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Expense tracker\"/>
    </mc:Choice>
  </mc:AlternateContent>
  <xr:revisionPtr revIDLastSave="0" documentId="13_ncr:1_{C9FB36C7-A917-48CC-B1D4-677F079DA737}" xr6:coauthVersionLast="47" xr6:coauthVersionMax="47" xr10:uidLastSave="{00000000-0000-0000-0000-000000000000}"/>
  <bookViews>
    <workbookView xWindow="-110" yWindow="-110" windowWidth="19420" windowHeight="11500" xr2:uid="{7C457477-32CF-4D84-BC6A-2D348D0354EE}"/>
  </bookViews>
  <sheets>
    <sheet name="cleaning_working" sheetId="1" r:id="rId1"/>
  </sheets>
  <externalReferences>
    <externalReference r:id="rId2"/>
  </externalReferences>
  <definedNames>
    <definedName name="_xlnm._FilterDatabase" localSheetId="0" hidden="1">'cleaning_working'!$A$1:$K$14431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431" i="1" l="1"/>
  <c r="K14431" i="1"/>
  <c r="L14430" i="1"/>
  <c r="K14430" i="1"/>
  <c r="L14429" i="1"/>
  <c r="K14429" i="1"/>
  <c r="L14428" i="1"/>
  <c r="K14428" i="1"/>
  <c r="L14427" i="1"/>
  <c r="K14427" i="1"/>
  <c r="L14426" i="1"/>
  <c r="K14426" i="1"/>
  <c r="L14425" i="1"/>
  <c r="K14425" i="1"/>
  <c r="L14424" i="1"/>
  <c r="K14424" i="1"/>
  <c r="L14423" i="1"/>
  <c r="K14423" i="1"/>
  <c r="L14422" i="1"/>
  <c r="K14422" i="1"/>
  <c r="L14421" i="1"/>
  <c r="K14421" i="1"/>
  <c r="L14420" i="1"/>
  <c r="K14420" i="1"/>
  <c r="L14419" i="1"/>
  <c r="K14419" i="1"/>
  <c r="L14418" i="1"/>
  <c r="K14418" i="1"/>
  <c r="L14417" i="1"/>
  <c r="K14417" i="1"/>
  <c r="L14416" i="1"/>
  <c r="K14416" i="1"/>
  <c r="L14415" i="1"/>
  <c r="K14415" i="1"/>
  <c r="L14414" i="1"/>
  <c r="K14414" i="1"/>
  <c r="L14413" i="1"/>
  <c r="K14413" i="1"/>
  <c r="L14412" i="1"/>
  <c r="K14412" i="1"/>
  <c r="L14411" i="1"/>
  <c r="K14411" i="1"/>
  <c r="L14410" i="1"/>
  <c r="K14410" i="1"/>
  <c r="L14409" i="1"/>
  <c r="K14409" i="1"/>
  <c r="L14408" i="1"/>
  <c r="K14408" i="1"/>
  <c r="L14407" i="1"/>
  <c r="K14407" i="1"/>
  <c r="L14406" i="1"/>
  <c r="K14406" i="1"/>
  <c r="L14405" i="1"/>
  <c r="K14405" i="1"/>
  <c r="L14404" i="1"/>
  <c r="K14404" i="1"/>
  <c r="L14403" i="1"/>
  <c r="K14403" i="1"/>
  <c r="L14402" i="1"/>
  <c r="K14402" i="1"/>
  <c r="L14401" i="1"/>
  <c r="K14401" i="1"/>
  <c r="L14400" i="1"/>
  <c r="K14400" i="1"/>
  <c r="L14399" i="1"/>
  <c r="K14399" i="1"/>
  <c r="L14398" i="1"/>
  <c r="K14398" i="1"/>
  <c r="L14397" i="1"/>
  <c r="K14397" i="1"/>
  <c r="L14396" i="1"/>
  <c r="K14396" i="1"/>
  <c r="L14395" i="1"/>
  <c r="K14395" i="1"/>
  <c r="L14394" i="1"/>
  <c r="K14394" i="1"/>
  <c r="L14393" i="1"/>
  <c r="K14393" i="1"/>
  <c r="L14392" i="1"/>
  <c r="K14392" i="1"/>
  <c r="L14391" i="1"/>
  <c r="K14391" i="1"/>
  <c r="L14390" i="1"/>
  <c r="K14390" i="1"/>
  <c r="L14389" i="1"/>
  <c r="K14389" i="1"/>
  <c r="L14388" i="1"/>
  <c r="K14388" i="1"/>
  <c r="L14387" i="1"/>
  <c r="K14387" i="1"/>
  <c r="L14386" i="1"/>
  <c r="K14386" i="1"/>
  <c r="L14385" i="1"/>
  <c r="K14385" i="1"/>
  <c r="L14384" i="1"/>
  <c r="K14384" i="1"/>
  <c r="L14383" i="1"/>
  <c r="K14383" i="1"/>
  <c r="L14382" i="1"/>
  <c r="K14382" i="1"/>
  <c r="L14381" i="1"/>
  <c r="K14381" i="1"/>
  <c r="L14380" i="1"/>
  <c r="K14380" i="1"/>
  <c r="L14379" i="1"/>
  <c r="K14379" i="1"/>
  <c r="L14378" i="1"/>
  <c r="K14378" i="1"/>
  <c r="L14377" i="1"/>
  <c r="K14377" i="1"/>
  <c r="L14376" i="1"/>
  <c r="K14376" i="1"/>
  <c r="L14375" i="1"/>
  <c r="K14375" i="1"/>
  <c r="L14374" i="1"/>
  <c r="K14374" i="1"/>
  <c r="L14373" i="1"/>
  <c r="K14373" i="1"/>
  <c r="L14372" i="1"/>
  <c r="K14372" i="1"/>
  <c r="L14371" i="1"/>
  <c r="K14371" i="1"/>
  <c r="L14370" i="1"/>
  <c r="K14370" i="1"/>
  <c r="L14369" i="1"/>
  <c r="K14369" i="1"/>
  <c r="L14368" i="1"/>
  <c r="K14368" i="1"/>
  <c r="L14367" i="1"/>
  <c r="K14367" i="1"/>
  <c r="L14366" i="1"/>
  <c r="K14366" i="1"/>
  <c r="L14365" i="1"/>
  <c r="K14365" i="1"/>
  <c r="L14364" i="1"/>
  <c r="K14364" i="1"/>
  <c r="L14363" i="1"/>
  <c r="K14363" i="1"/>
  <c r="L14362" i="1"/>
  <c r="K14362" i="1"/>
  <c r="L14361" i="1"/>
  <c r="K14361" i="1"/>
  <c r="L14360" i="1"/>
  <c r="K14360" i="1"/>
  <c r="L14359" i="1"/>
  <c r="K14359" i="1"/>
  <c r="L14358" i="1"/>
  <c r="K14358" i="1"/>
  <c r="L14357" i="1"/>
  <c r="K14357" i="1"/>
  <c r="L14356" i="1"/>
  <c r="K14356" i="1"/>
  <c r="L14355" i="1"/>
  <c r="K14355" i="1"/>
  <c r="L14354" i="1"/>
  <c r="K14354" i="1"/>
  <c r="L14353" i="1"/>
  <c r="K14353" i="1"/>
  <c r="L14352" i="1"/>
  <c r="K14352" i="1"/>
  <c r="L14351" i="1"/>
  <c r="K14351" i="1"/>
  <c r="L14350" i="1"/>
  <c r="K14350" i="1"/>
  <c r="L14349" i="1"/>
  <c r="K14349" i="1"/>
  <c r="L14348" i="1"/>
  <c r="K14348" i="1"/>
  <c r="L14347" i="1"/>
  <c r="K14347" i="1"/>
  <c r="L14346" i="1"/>
  <c r="K14346" i="1"/>
  <c r="L14345" i="1"/>
  <c r="K14345" i="1"/>
  <c r="L14344" i="1"/>
  <c r="K14344" i="1"/>
  <c r="L14343" i="1"/>
  <c r="K14343" i="1"/>
  <c r="L14342" i="1"/>
  <c r="K14342" i="1"/>
  <c r="L14341" i="1"/>
  <c r="K14341" i="1"/>
  <c r="L14340" i="1"/>
  <c r="K14340" i="1"/>
  <c r="L14339" i="1"/>
  <c r="K14339" i="1"/>
  <c r="L14338" i="1"/>
  <c r="K14338" i="1"/>
  <c r="L14337" i="1"/>
  <c r="K14337" i="1"/>
  <c r="L14336" i="1"/>
  <c r="K14336" i="1"/>
  <c r="L14335" i="1"/>
  <c r="K14335" i="1"/>
  <c r="L14334" i="1"/>
  <c r="K14334" i="1"/>
  <c r="L14333" i="1"/>
  <c r="K14333" i="1"/>
  <c r="L14332" i="1"/>
  <c r="K14332" i="1"/>
  <c r="L14331" i="1"/>
  <c r="K14331" i="1"/>
  <c r="L14330" i="1"/>
  <c r="K14330" i="1"/>
  <c r="L14329" i="1"/>
  <c r="K14329" i="1"/>
  <c r="L14328" i="1"/>
  <c r="K14328" i="1"/>
  <c r="L14327" i="1"/>
  <c r="K14327" i="1"/>
  <c r="L14326" i="1"/>
  <c r="K14326" i="1"/>
  <c r="L14325" i="1"/>
  <c r="K14325" i="1"/>
  <c r="L14324" i="1"/>
  <c r="K14324" i="1"/>
  <c r="L14323" i="1"/>
  <c r="K14323" i="1"/>
  <c r="L14322" i="1"/>
  <c r="K14322" i="1"/>
  <c r="L14321" i="1"/>
  <c r="K14321" i="1"/>
  <c r="L14320" i="1"/>
  <c r="K14320" i="1"/>
  <c r="L14319" i="1"/>
  <c r="K14319" i="1"/>
  <c r="L14318" i="1"/>
  <c r="K14318" i="1"/>
  <c r="L14317" i="1"/>
  <c r="K14317" i="1"/>
  <c r="L14316" i="1"/>
  <c r="K14316" i="1"/>
  <c r="L14315" i="1"/>
  <c r="K14315" i="1"/>
  <c r="L14314" i="1"/>
  <c r="K14314" i="1"/>
  <c r="L14313" i="1"/>
  <c r="K14313" i="1"/>
  <c r="L14312" i="1"/>
  <c r="K14312" i="1"/>
  <c r="L14311" i="1"/>
  <c r="K14311" i="1"/>
  <c r="L14310" i="1"/>
  <c r="K14310" i="1"/>
  <c r="L14309" i="1"/>
  <c r="K14309" i="1"/>
  <c r="L14308" i="1"/>
  <c r="K14308" i="1"/>
  <c r="L14307" i="1"/>
  <c r="K14307" i="1"/>
  <c r="L14306" i="1"/>
  <c r="K14306" i="1"/>
  <c r="L14305" i="1"/>
  <c r="K14305" i="1"/>
  <c r="L14304" i="1"/>
  <c r="K14304" i="1"/>
  <c r="L14303" i="1"/>
  <c r="K14303" i="1"/>
  <c r="L14302" i="1"/>
  <c r="K14302" i="1"/>
  <c r="L14301" i="1"/>
  <c r="K14301" i="1"/>
  <c r="L14300" i="1"/>
  <c r="K14300" i="1"/>
  <c r="L14299" i="1"/>
  <c r="K14299" i="1"/>
  <c r="L14298" i="1"/>
  <c r="K14298" i="1"/>
  <c r="L14297" i="1"/>
  <c r="K14297" i="1"/>
  <c r="L14296" i="1"/>
  <c r="K14296" i="1"/>
  <c r="L14295" i="1"/>
  <c r="K14295" i="1"/>
  <c r="L14294" i="1"/>
  <c r="K14294" i="1"/>
  <c r="L14293" i="1"/>
  <c r="K14293" i="1"/>
  <c r="L14292" i="1"/>
  <c r="K14292" i="1"/>
  <c r="L14291" i="1"/>
  <c r="K14291" i="1"/>
  <c r="L14290" i="1"/>
  <c r="K14290" i="1"/>
  <c r="L14289" i="1"/>
  <c r="K14289" i="1"/>
  <c r="L14288" i="1"/>
  <c r="K14288" i="1"/>
  <c r="L14287" i="1"/>
  <c r="K14287" i="1"/>
  <c r="L14286" i="1"/>
  <c r="K14286" i="1"/>
  <c r="L14285" i="1"/>
  <c r="K14285" i="1"/>
  <c r="L14284" i="1"/>
  <c r="K14284" i="1"/>
  <c r="L14283" i="1"/>
  <c r="K14283" i="1"/>
  <c r="L14282" i="1"/>
  <c r="K14282" i="1"/>
  <c r="L14281" i="1"/>
  <c r="K14281" i="1"/>
  <c r="L14280" i="1"/>
  <c r="K14280" i="1"/>
  <c r="L14279" i="1"/>
  <c r="K14279" i="1"/>
  <c r="L14278" i="1"/>
  <c r="K14278" i="1"/>
  <c r="L14277" i="1"/>
  <c r="K14277" i="1"/>
  <c r="L14276" i="1"/>
  <c r="K14276" i="1"/>
  <c r="L14275" i="1"/>
  <c r="K14275" i="1"/>
  <c r="L14274" i="1"/>
  <c r="K14274" i="1"/>
  <c r="L14273" i="1"/>
  <c r="K14273" i="1"/>
  <c r="L14272" i="1"/>
  <c r="K14272" i="1"/>
  <c r="L14271" i="1"/>
  <c r="K14271" i="1"/>
  <c r="L14270" i="1"/>
  <c r="K14270" i="1"/>
  <c r="L14269" i="1"/>
  <c r="K14269" i="1"/>
  <c r="L14268" i="1"/>
  <c r="K14268" i="1"/>
  <c r="L14267" i="1"/>
  <c r="K14267" i="1"/>
  <c r="L14266" i="1"/>
  <c r="K14266" i="1"/>
  <c r="L14265" i="1"/>
  <c r="K14265" i="1"/>
  <c r="L14264" i="1"/>
  <c r="K14264" i="1"/>
  <c r="L14263" i="1"/>
  <c r="K14263" i="1"/>
  <c r="L14262" i="1"/>
  <c r="K14262" i="1"/>
  <c r="L14261" i="1"/>
  <c r="K14261" i="1"/>
  <c r="L14260" i="1"/>
  <c r="K14260" i="1"/>
  <c r="L14259" i="1"/>
  <c r="K14259" i="1"/>
  <c r="L14258" i="1"/>
  <c r="K14258" i="1"/>
  <c r="L14257" i="1"/>
  <c r="K14257" i="1"/>
  <c r="L14256" i="1"/>
  <c r="K14256" i="1"/>
  <c r="L14255" i="1"/>
  <c r="K14255" i="1"/>
  <c r="L14254" i="1"/>
  <c r="K14254" i="1"/>
  <c r="L14253" i="1"/>
  <c r="K14253" i="1"/>
  <c r="L14252" i="1"/>
  <c r="K14252" i="1"/>
  <c r="L14251" i="1"/>
  <c r="K14251" i="1"/>
  <c r="L14250" i="1"/>
  <c r="K14250" i="1"/>
  <c r="L14249" i="1"/>
  <c r="K14249" i="1"/>
  <c r="L14248" i="1"/>
  <c r="K14248" i="1"/>
  <c r="L14247" i="1"/>
  <c r="K14247" i="1"/>
  <c r="L14246" i="1"/>
  <c r="K14246" i="1"/>
  <c r="L14245" i="1"/>
  <c r="K14245" i="1"/>
  <c r="L14244" i="1"/>
  <c r="K14244" i="1"/>
  <c r="L14243" i="1"/>
  <c r="K14243" i="1"/>
  <c r="L14242" i="1"/>
  <c r="K14242" i="1"/>
  <c r="L14241" i="1"/>
  <c r="K14241" i="1"/>
  <c r="L14240" i="1"/>
  <c r="K14240" i="1"/>
  <c r="L14239" i="1"/>
  <c r="K14239" i="1"/>
  <c r="L14238" i="1"/>
  <c r="K14238" i="1"/>
  <c r="L14237" i="1"/>
  <c r="K14237" i="1"/>
  <c r="L14236" i="1"/>
  <c r="K14236" i="1"/>
  <c r="L14235" i="1"/>
  <c r="K14235" i="1"/>
  <c r="L14234" i="1"/>
  <c r="K14234" i="1"/>
  <c r="L14233" i="1"/>
  <c r="K14233" i="1"/>
  <c r="L14232" i="1"/>
  <c r="K14232" i="1"/>
  <c r="L14231" i="1"/>
  <c r="K14231" i="1"/>
  <c r="L14230" i="1"/>
  <c r="K14230" i="1"/>
  <c r="L14229" i="1"/>
  <c r="K14229" i="1"/>
  <c r="L14228" i="1"/>
  <c r="K14228" i="1"/>
  <c r="L14227" i="1"/>
  <c r="K14227" i="1"/>
  <c r="L14226" i="1"/>
  <c r="K14226" i="1"/>
  <c r="L14225" i="1"/>
  <c r="K14225" i="1"/>
  <c r="L14224" i="1"/>
  <c r="K14224" i="1"/>
  <c r="L14223" i="1"/>
  <c r="K14223" i="1"/>
  <c r="L14222" i="1"/>
  <c r="K14222" i="1"/>
  <c r="L14221" i="1"/>
  <c r="K14221" i="1"/>
  <c r="L14220" i="1"/>
  <c r="K14220" i="1"/>
  <c r="L14219" i="1"/>
  <c r="K14219" i="1"/>
  <c r="L14218" i="1"/>
  <c r="K14218" i="1"/>
  <c r="L14217" i="1"/>
  <c r="K14217" i="1"/>
  <c r="L14216" i="1"/>
  <c r="K14216" i="1"/>
  <c r="L14215" i="1"/>
  <c r="K14215" i="1"/>
  <c r="L14214" i="1"/>
  <c r="K14214" i="1"/>
  <c r="L14213" i="1"/>
  <c r="K14213" i="1"/>
  <c r="L14212" i="1"/>
  <c r="K14212" i="1"/>
  <c r="L14211" i="1"/>
  <c r="K14211" i="1"/>
  <c r="L14210" i="1"/>
  <c r="K14210" i="1"/>
  <c r="L14209" i="1"/>
  <c r="K14209" i="1"/>
  <c r="L14208" i="1"/>
  <c r="K14208" i="1"/>
  <c r="L14207" i="1"/>
  <c r="K14207" i="1"/>
  <c r="L14206" i="1"/>
  <c r="K14206" i="1"/>
  <c r="L14205" i="1"/>
  <c r="K14205" i="1"/>
  <c r="L14204" i="1"/>
  <c r="K14204" i="1"/>
  <c r="L14203" i="1"/>
  <c r="K14203" i="1"/>
  <c r="L14202" i="1"/>
  <c r="K14202" i="1"/>
  <c r="L14201" i="1"/>
  <c r="K14201" i="1"/>
  <c r="L14200" i="1"/>
  <c r="K14200" i="1"/>
  <c r="L14199" i="1"/>
  <c r="K14199" i="1"/>
  <c r="L14198" i="1"/>
  <c r="K14198" i="1"/>
  <c r="L14197" i="1"/>
  <c r="K14197" i="1"/>
  <c r="L14196" i="1"/>
  <c r="K14196" i="1"/>
  <c r="L14195" i="1"/>
  <c r="K14195" i="1"/>
  <c r="L14194" i="1"/>
  <c r="K14194" i="1"/>
  <c r="L14193" i="1"/>
  <c r="K14193" i="1"/>
  <c r="L14192" i="1"/>
  <c r="K14192" i="1"/>
  <c r="L14191" i="1"/>
  <c r="K14191" i="1"/>
  <c r="L14190" i="1"/>
  <c r="K14190" i="1"/>
  <c r="L14189" i="1"/>
  <c r="K14189" i="1"/>
  <c r="L14188" i="1"/>
  <c r="K14188" i="1"/>
  <c r="L14187" i="1"/>
  <c r="K14187" i="1"/>
  <c r="L14186" i="1"/>
  <c r="K14186" i="1"/>
  <c r="L14185" i="1"/>
  <c r="K14185" i="1"/>
  <c r="L14184" i="1"/>
  <c r="K14184" i="1"/>
  <c r="L14183" i="1"/>
  <c r="K14183" i="1"/>
  <c r="L14182" i="1"/>
  <c r="K14182" i="1"/>
  <c r="L14181" i="1"/>
  <c r="K14181" i="1"/>
  <c r="L14180" i="1"/>
  <c r="K14180" i="1"/>
  <c r="L14179" i="1"/>
  <c r="K14179" i="1"/>
  <c r="L14178" i="1"/>
  <c r="K14178" i="1"/>
  <c r="L14177" i="1"/>
  <c r="K14177" i="1"/>
  <c r="L14176" i="1"/>
  <c r="K14176" i="1"/>
  <c r="L14175" i="1"/>
  <c r="K14175" i="1"/>
  <c r="L14174" i="1"/>
  <c r="K14174" i="1"/>
  <c r="L14173" i="1"/>
  <c r="K14173" i="1"/>
  <c r="L14172" i="1"/>
  <c r="K14172" i="1"/>
  <c r="L14171" i="1"/>
  <c r="K14171" i="1"/>
  <c r="L14170" i="1"/>
  <c r="K14170" i="1"/>
  <c r="L14169" i="1"/>
  <c r="K14169" i="1"/>
  <c r="L14168" i="1"/>
  <c r="K14168" i="1"/>
  <c r="L14167" i="1"/>
  <c r="K14167" i="1"/>
  <c r="L14166" i="1"/>
  <c r="K14166" i="1"/>
  <c r="L14165" i="1"/>
  <c r="K14165" i="1"/>
  <c r="L14164" i="1"/>
  <c r="K14164" i="1"/>
  <c r="L14163" i="1"/>
  <c r="K14163" i="1"/>
  <c r="L14162" i="1"/>
  <c r="K14162" i="1"/>
  <c r="L14161" i="1"/>
  <c r="K14161" i="1"/>
  <c r="L14160" i="1"/>
  <c r="K14160" i="1"/>
  <c r="L14159" i="1"/>
  <c r="K14159" i="1"/>
  <c r="L14158" i="1"/>
  <c r="K14158" i="1"/>
  <c r="L14157" i="1"/>
  <c r="K14157" i="1"/>
  <c r="L14156" i="1"/>
  <c r="K14156" i="1"/>
  <c r="L14155" i="1"/>
  <c r="K14155" i="1"/>
  <c r="L14154" i="1"/>
  <c r="K14154" i="1"/>
  <c r="L14153" i="1"/>
  <c r="K14153" i="1"/>
  <c r="L14152" i="1"/>
  <c r="K14152" i="1"/>
  <c r="L14151" i="1"/>
  <c r="K14151" i="1"/>
  <c r="L14150" i="1"/>
  <c r="K14150" i="1"/>
  <c r="L14149" i="1"/>
  <c r="K14149" i="1"/>
  <c r="L14148" i="1"/>
  <c r="K14148" i="1"/>
  <c r="L14147" i="1"/>
  <c r="K14147" i="1"/>
  <c r="L14146" i="1"/>
  <c r="K14146" i="1"/>
  <c r="L14145" i="1"/>
  <c r="K14145" i="1"/>
  <c r="L14144" i="1"/>
  <c r="K14144" i="1"/>
  <c r="L14143" i="1"/>
  <c r="K14143" i="1"/>
  <c r="L14142" i="1"/>
  <c r="K14142" i="1"/>
  <c r="L14141" i="1"/>
  <c r="K14141" i="1"/>
  <c r="L14140" i="1"/>
  <c r="K14140" i="1"/>
  <c r="L14139" i="1"/>
  <c r="K14139" i="1"/>
  <c r="L14138" i="1"/>
  <c r="K14138" i="1"/>
  <c r="L14137" i="1"/>
  <c r="K14137" i="1"/>
  <c r="L14136" i="1"/>
  <c r="K14136" i="1"/>
  <c r="L14135" i="1"/>
  <c r="K14135" i="1"/>
  <c r="L14134" i="1"/>
  <c r="K14134" i="1"/>
  <c r="L14133" i="1"/>
  <c r="K14133" i="1"/>
  <c r="L14132" i="1"/>
  <c r="K14132" i="1"/>
  <c r="L14131" i="1"/>
  <c r="K14131" i="1"/>
  <c r="L14130" i="1"/>
  <c r="K14130" i="1"/>
  <c r="L14129" i="1"/>
  <c r="K14129" i="1"/>
  <c r="L14128" i="1"/>
  <c r="K14128" i="1"/>
  <c r="L14127" i="1"/>
  <c r="K14127" i="1"/>
  <c r="L14126" i="1"/>
  <c r="K14126" i="1"/>
  <c r="L14125" i="1"/>
  <c r="K14125" i="1"/>
  <c r="L14124" i="1"/>
  <c r="K14124" i="1"/>
  <c r="L14123" i="1"/>
  <c r="K14123" i="1"/>
  <c r="L14122" i="1"/>
  <c r="K14122" i="1"/>
  <c r="L14121" i="1"/>
  <c r="K14121" i="1"/>
  <c r="L14120" i="1"/>
  <c r="K14120" i="1"/>
  <c r="L14119" i="1"/>
  <c r="K14119" i="1"/>
  <c r="L14118" i="1"/>
  <c r="K14118" i="1"/>
  <c r="L14117" i="1"/>
  <c r="K14117" i="1"/>
  <c r="L14116" i="1"/>
  <c r="K14116" i="1"/>
  <c r="L14115" i="1"/>
  <c r="K14115" i="1"/>
  <c r="L14114" i="1"/>
  <c r="K14114" i="1"/>
  <c r="L14113" i="1"/>
  <c r="K14113" i="1"/>
  <c r="L14112" i="1"/>
  <c r="K14112" i="1"/>
  <c r="L14111" i="1"/>
  <c r="K14111" i="1"/>
  <c r="L14110" i="1"/>
  <c r="K14110" i="1"/>
  <c r="L14109" i="1"/>
  <c r="K14109" i="1"/>
  <c r="L14108" i="1"/>
  <c r="K14108" i="1"/>
  <c r="L14107" i="1"/>
  <c r="K14107" i="1"/>
  <c r="L14106" i="1"/>
  <c r="K14106" i="1"/>
  <c r="L14105" i="1"/>
  <c r="K14105" i="1"/>
  <c r="L14104" i="1"/>
  <c r="K14104" i="1"/>
  <c r="L14103" i="1"/>
  <c r="K14103" i="1"/>
  <c r="L14102" i="1"/>
  <c r="K14102" i="1"/>
  <c r="L14101" i="1"/>
  <c r="K14101" i="1"/>
  <c r="L14100" i="1"/>
  <c r="K14100" i="1"/>
  <c r="L14099" i="1"/>
  <c r="K14099" i="1"/>
  <c r="L14098" i="1"/>
  <c r="K14098" i="1"/>
  <c r="L14097" i="1"/>
  <c r="K14097" i="1"/>
  <c r="L14096" i="1"/>
  <c r="K14096" i="1"/>
  <c r="L14095" i="1"/>
  <c r="K14095" i="1"/>
  <c r="L14094" i="1"/>
  <c r="K14094" i="1"/>
  <c r="L14093" i="1"/>
  <c r="K14093" i="1"/>
  <c r="L14092" i="1"/>
  <c r="K14092" i="1"/>
  <c r="L14091" i="1"/>
  <c r="K14091" i="1"/>
  <c r="L14090" i="1"/>
  <c r="K14090" i="1"/>
  <c r="L14089" i="1"/>
  <c r="K14089" i="1"/>
  <c r="L14088" i="1"/>
  <c r="K14088" i="1"/>
  <c r="L14087" i="1"/>
  <c r="K14087" i="1"/>
  <c r="L14086" i="1"/>
  <c r="K14086" i="1"/>
  <c r="L14085" i="1"/>
  <c r="K14085" i="1"/>
  <c r="L14084" i="1"/>
  <c r="K14084" i="1"/>
  <c r="L14083" i="1"/>
  <c r="K14083" i="1"/>
  <c r="L14082" i="1"/>
  <c r="K14082" i="1"/>
  <c r="L14081" i="1"/>
  <c r="K14081" i="1"/>
  <c r="L14080" i="1"/>
  <c r="K14080" i="1"/>
  <c r="L14079" i="1"/>
  <c r="K14079" i="1"/>
  <c r="L14078" i="1"/>
  <c r="K14078" i="1"/>
  <c r="L14077" i="1"/>
  <c r="K14077" i="1"/>
  <c r="L14076" i="1"/>
  <c r="K14076" i="1"/>
  <c r="L14075" i="1"/>
  <c r="K14075" i="1"/>
  <c r="L14074" i="1"/>
  <c r="K14074" i="1"/>
  <c r="L14073" i="1"/>
  <c r="K14073" i="1"/>
  <c r="L14072" i="1"/>
  <c r="K14072" i="1"/>
  <c r="L14071" i="1"/>
  <c r="K14071" i="1"/>
  <c r="L14070" i="1"/>
  <c r="K14070" i="1"/>
  <c r="L14069" i="1"/>
  <c r="K14069" i="1"/>
  <c r="L14068" i="1"/>
  <c r="K14068" i="1"/>
  <c r="L14067" i="1"/>
  <c r="K14067" i="1"/>
  <c r="L14066" i="1"/>
  <c r="K14066" i="1"/>
  <c r="L14065" i="1"/>
  <c r="K14065" i="1"/>
  <c r="L14064" i="1"/>
  <c r="K14064" i="1"/>
  <c r="L14063" i="1"/>
  <c r="K14063" i="1"/>
  <c r="L14062" i="1"/>
  <c r="K14062" i="1"/>
  <c r="L14061" i="1"/>
  <c r="K14061" i="1"/>
  <c r="L14060" i="1"/>
  <c r="K14060" i="1"/>
  <c r="L14059" i="1"/>
  <c r="K14059" i="1"/>
  <c r="L14058" i="1"/>
  <c r="K14058" i="1"/>
  <c r="L14057" i="1"/>
  <c r="K14057" i="1"/>
  <c r="L14056" i="1"/>
  <c r="K14056" i="1"/>
  <c r="L14055" i="1"/>
  <c r="K14055" i="1"/>
  <c r="L14054" i="1"/>
  <c r="K14054" i="1"/>
  <c r="L14053" i="1"/>
  <c r="K14053" i="1"/>
  <c r="L14052" i="1"/>
  <c r="K14052" i="1"/>
  <c r="L14051" i="1"/>
  <c r="K14051" i="1"/>
  <c r="L14050" i="1"/>
  <c r="K14050" i="1"/>
  <c r="L14049" i="1"/>
  <c r="K14049" i="1"/>
  <c r="L14048" i="1"/>
  <c r="K14048" i="1"/>
  <c r="L14047" i="1"/>
  <c r="K14047" i="1"/>
  <c r="L14046" i="1"/>
  <c r="K14046" i="1"/>
  <c r="L14045" i="1"/>
  <c r="K14045" i="1"/>
  <c r="L14044" i="1"/>
  <c r="K14044" i="1"/>
  <c r="L14043" i="1"/>
  <c r="K14043" i="1"/>
  <c r="L14042" i="1"/>
  <c r="K14042" i="1"/>
  <c r="L14041" i="1"/>
  <c r="K14041" i="1"/>
  <c r="L14040" i="1"/>
  <c r="K14040" i="1"/>
  <c r="L14039" i="1"/>
  <c r="K14039" i="1"/>
  <c r="L14038" i="1"/>
  <c r="K14038" i="1"/>
  <c r="L14037" i="1"/>
  <c r="K14037" i="1"/>
  <c r="L14036" i="1"/>
  <c r="K14036" i="1"/>
  <c r="L14035" i="1"/>
  <c r="K14035" i="1"/>
  <c r="L14034" i="1"/>
  <c r="K14034" i="1"/>
  <c r="L14033" i="1"/>
  <c r="K14033" i="1"/>
  <c r="L14032" i="1"/>
  <c r="K14032" i="1"/>
  <c r="L14031" i="1"/>
  <c r="K14031" i="1"/>
  <c r="L14030" i="1"/>
  <c r="K14030" i="1"/>
  <c r="L14029" i="1"/>
  <c r="K14029" i="1"/>
  <c r="L14028" i="1"/>
  <c r="K14028" i="1"/>
  <c r="L14027" i="1"/>
  <c r="K14027" i="1"/>
  <c r="L14026" i="1"/>
  <c r="K14026" i="1"/>
  <c r="L14025" i="1"/>
  <c r="K14025" i="1"/>
  <c r="L14024" i="1"/>
  <c r="K14024" i="1"/>
  <c r="L14023" i="1"/>
  <c r="K14023" i="1"/>
  <c r="L14022" i="1"/>
  <c r="K14022" i="1"/>
  <c r="L14021" i="1"/>
  <c r="K14021" i="1"/>
  <c r="L14020" i="1"/>
  <c r="K14020" i="1"/>
  <c r="L14019" i="1"/>
  <c r="K14019" i="1"/>
  <c r="L14018" i="1"/>
  <c r="K14018" i="1"/>
  <c r="L14017" i="1"/>
  <c r="K14017" i="1"/>
  <c r="L14016" i="1"/>
  <c r="K14016" i="1"/>
  <c r="L14015" i="1"/>
  <c r="K14015" i="1"/>
  <c r="L14014" i="1"/>
  <c r="K14014" i="1"/>
  <c r="L14013" i="1"/>
  <c r="K14013" i="1"/>
  <c r="L14012" i="1"/>
  <c r="K14012" i="1"/>
  <c r="L14011" i="1"/>
  <c r="K14011" i="1"/>
  <c r="L14010" i="1"/>
  <c r="K14010" i="1"/>
  <c r="L14009" i="1"/>
  <c r="K14009" i="1"/>
  <c r="L14008" i="1"/>
  <c r="K14008" i="1"/>
  <c r="L14007" i="1"/>
  <c r="K14007" i="1"/>
  <c r="L14006" i="1"/>
  <c r="K14006" i="1"/>
  <c r="L14005" i="1"/>
  <c r="K14005" i="1"/>
  <c r="L14004" i="1"/>
  <c r="K14004" i="1"/>
  <c r="L14003" i="1"/>
  <c r="K14003" i="1"/>
  <c r="L14002" i="1"/>
  <c r="K14002" i="1"/>
  <c r="L14001" i="1"/>
  <c r="K14001" i="1"/>
  <c r="L14000" i="1"/>
  <c r="K14000" i="1"/>
  <c r="L13999" i="1"/>
  <c r="K13999" i="1"/>
  <c r="L13998" i="1"/>
  <c r="K13998" i="1"/>
  <c r="L13997" i="1"/>
  <c r="K13997" i="1"/>
  <c r="L13996" i="1"/>
  <c r="K13996" i="1"/>
  <c r="L13995" i="1"/>
  <c r="K13995" i="1"/>
  <c r="L13994" i="1"/>
  <c r="K13994" i="1"/>
  <c r="L13993" i="1"/>
  <c r="K13993" i="1"/>
  <c r="L13992" i="1"/>
  <c r="K13992" i="1"/>
  <c r="L13991" i="1"/>
  <c r="K13991" i="1"/>
  <c r="L13990" i="1"/>
  <c r="K13990" i="1"/>
  <c r="L13989" i="1"/>
  <c r="K13989" i="1"/>
  <c r="L13988" i="1"/>
  <c r="K13988" i="1"/>
  <c r="L13987" i="1"/>
  <c r="K13987" i="1"/>
  <c r="L13986" i="1"/>
  <c r="K13986" i="1"/>
  <c r="L13985" i="1"/>
  <c r="K13985" i="1"/>
  <c r="L13984" i="1"/>
  <c r="K13984" i="1"/>
  <c r="L13983" i="1"/>
  <c r="K13983" i="1"/>
  <c r="L13982" i="1"/>
  <c r="K13982" i="1"/>
  <c r="L13981" i="1"/>
  <c r="K13981" i="1"/>
  <c r="L13980" i="1"/>
  <c r="K13980" i="1"/>
  <c r="L13979" i="1"/>
  <c r="K13979" i="1"/>
  <c r="L13978" i="1"/>
  <c r="K13978" i="1"/>
  <c r="L13977" i="1"/>
  <c r="K13977" i="1"/>
  <c r="L13976" i="1"/>
  <c r="K13976" i="1"/>
  <c r="L13975" i="1"/>
  <c r="K13975" i="1"/>
  <c r="L13974" i="1"/>
  <c r="K13974" i="1"/>
  <c r="L13973" i="1"/>
  <c r="K13973" i="1"/>
  <c r="L13972" i="1"/>
  <c r="K13972" i="1"/>
  <c r="L13971" i="1"/>
  <c r="K13971" i="1"/>
  <c r="L13970" i="1"/>
  <c r="K13970" i="1"/>
  <c r="L13969" i="1"/>
  <c r="K13969" i="1"/>
  <c r="L13968" i="1"/>
  <c r="K13968" i="1"/>
  <c r="L13967" i="1"/>
  <c r="K13967" i="1"/>
  <c r="L13966" i="1"/>
  <c r="K13966" i="1"/>
  <c r="L13965" i="1"/>
  <c r="K13965" i="1"/>
  <c r="L13964" i="1"/>
  <c r="K13964" i="1"/>
  <c r="L13963" i="1"/>
  <c r="K13963" i="1"/>
  <c r="L13962" i="1"/>
  <c r="K13962" i="1"/>
  <c r="L13961" i="1"/>
  <c r="K13961" i="1"/>
  <c r="L13960" i="1"/>
  <c r="K13960" i="1"/>
  <c r="L13959" i="1"/>
  <c r="K13959" i="1"/>
  <c r="L13958" i="1"/>
  <c r="K13958" i="1"/>
  <c r="L13957" i="1"/>
  <c r="K13957" i="1"/>
  <c r="L13956" i="1"/>
  <c r="K13956" i="1"/>
  <c r="L13955" i="1"/>
  <c r="K13955" i="1"/>
  <c r="L13954" i="1"/>
  <c r="K13954" i="1"/>
  <c r="L13953" i="1"/>
  <c r="K13953" i="1"/>
  <c r="L13952" i="1"/>
  <c r="K13952" i="1"/>
  <c r="L13951" i="1"/>
  <c r="K13951" i="1"/>
  <c r="L13950" i="1"/>
  <c r="K13950" i="1"/>
  <c r="L13949" i="1"/>
  <c r="K13949" i="1"/>
  <c r="L13948" i="1"/>
  <c r="K13948" i="1"/>
  <c r="L13947" i="1"/>
  <c r="K13947" i="1"/>
  <c r="L13946" i="1"/>
  <c r="K13946" i="1"/>
  <c r="L13945" i="1"/>
  <c r="K13945" i="1"/>
  <c r="L13944" i="1"/>
  <c r="K13944" i="1"/>
  <c r="L13943" i="1"/>
  <c r="K13943" i="1"/>
  <c r="L13942" i="1"/>
  <c r="K13942" i="1"/>
  <c r="L13941" i="1"/>
  <c r="K13941" i="1"/>
  <c r="L13940" i="1"/>
  <c r="K13940" i="1"/>
  <c r="L13939" i="1"/>
  <c r="K13939" i="1"/>
  <c r="L13938" i="1"/>
  <c r="K13938" i="1"/>
  <c r="L13937" i="1"/>
  <c r="K13937" i="1"/>
  <c r="L13936" i="1"/>
  <c r="K13936" i="1"/>
  <c r="L13935" i="1"/>
  <c r="K13935" i="1"/>
  <c r="L13934" i="1"/>
  <c r="K13934" i="1"/>
  <c r="L13933" i="1"/>
  <c r="K13933" i="1"/>
  <c r="L13932" i="1"/>
  <c r="K13932" i="1"/>
  <c r="L13931" i="1"/>
  <c r="K13931" i="1"/>
  <c r="L13930" i="1"/>
  <c r="K13930" i="1"/>
  <c r="L13929" i="1"/>
  <c r="K13929" i="1"/>
  <c r="L13928" i="1"/>
  <c r="K13928" i="1"/>
  <c r="L13927" i="1"/>
  <c r="K13927" i="1"/>
  <c r="L13926" i="1"/>
  <c r="K13926" i="1"/>
  <c r="L13925" i="1"/>
  <c r="K13925" i="1"/>
  <c r="L13924" i="1"/>
  <c r="K13924" i="1"/>
  <c r="L13923" i="1"/>
  <c r="K13923" i="1"/>
  <c r="L13922" i="1"/>
  <c r="K13922" i="1"/>
  <c r="L13921" i="1"/>
  <c r="K13921" i="1"/>
  <c r="L13920" i="1"/>
  <c r="K13920" i="1"/>
  <c r="L13919" i="1"/>
  <c r="K13919" i="1"/>
  <c r="L13918" i="1"/>
  <c r="K13918" i="1"/>
  <c r="L13917" i="1"/>
  <c r="K13917" i="1"/>
  <c r="L13916" i="1"/>
  <c r="K13916" i="1"/>
  <c r="L13915" i="1"/>
  <c r="K13915" i="1"/>
  <c r="L13914" i="1"/>
  <c r="K13914" i="1"/>
  <c r="L13913" i="1"/>
  <c r="K13913" i="1"/>
  <c r="L13912" i="1"/>
  <c r="K13912" i="1"/>
  <c r="L13911" i="1"/>
  <c r="K13911" i="1"/>
  <c r="L13910" i="1"/>
  <c r="K13910" i="1"/>
  <c r="L13909" i="1"/>
  <c r="K13909" i="1"/>
  <c r="L13908" i="1"/>
  <c r="K13908" i="1"/>
  <c r="L13907" i="1"/>
  <c r="K13907" i="1"/>
  <c r="L13906" i="1"/>
  <c r="K13906" i="1"/>
  <c r="L13905" i="1"/>
  <c r="K13905" i="1"/>
  <c r="L13904" i="1"/>
  <c r="K13904" i="1"/>
  <c r="L13903" i="1"/>
  <c r="K13903" i="1"/>
  <c r="L13902" i="1"/>
  <c r="K13902" i="1"/>
  <c r="L13901" i="1"/>
  <c r="K13901" i="1"/>
  <c r="L13900" i="1"/>
  <c r="K13900" i="1"/>
  <c r="L13899" i="1"/>
  <c r="K13899" i="1"/>
  <c r="L13898" i="1"/>
  <c r="K13898" i="1"/>
  <c r="L13897" i="1"/>
  <c r="K13897" i="1"/>
  <c r="L13896" i="1"/>
  <c r="K13896" i="1"/>
  <c r="L13895" i="1"/>
  <c r="K13895" i="1"/>
  <c r="L13894" i="1"/>
  <c r="K13894" i="1"/>
  <c r="L13893" i="1"/>
  <c r="K13893" i="1"/>
  <c r="L13892" i="1"/>
  <c r="K13892" i="1"/>
  <c r="L13891" i="1"/>
  <c r="K13891" i="1"/>
  <c r="L13890" i="1"/>
  <c r="K13890" i="1"/>
  <c r="L13889" i="1"/>
  <c r="K13889" i="1"/>
  <c r="L13888" i="1"/>
  <c r="K13888" i="1"/>
  <c r="L13887" i="1"/>
  <c r="K13887" i="1"/>
  <c r="L13886" i="1"/>
  <c r="K13886" i="1"/>
  <c r="L13885" i="1"/>
  <c r="K13885" i="1"/>
  <c r="L13884" i="1"/>
  <c r="K13884" i="1"/>
  <c r="L13883" i="1"/>
  <c r="K13883" i="1"/>
  <c r="L13882" i="1"/>
  <c r="K13882" i="1"/>
  <c r="L13881" i="1"/>
  <c r="K13881" i="1"/>
  <c r="L13880" i="1"/>
  <c r="K13880" i="1"/>
  <c r="L13879" i="1"/>
  <c r="K13879" i="1"/>
  <c r="L13878" i="1"/>
  <c r="K13878" i="1"/>
  <c r="L13877" i="1"/>
  <c r="K13877" i="1"/>
  <c r="L13876" i="1"/>
  <c r="K13876" i="1"/>
  <c r="L13875" i="1"/>
  <c r="K13875" i="1"/>
  <c r="L13874" i="1"/>
  <c r="K13874" i="1"/>
  <c r="L13873" i="1"/>
  <c r="K13873" i="1"/>
  <c r="L13872" i="1"/>
  <c r="K13872" i="1"/>
  <c r="L13871" i="1"/>
  <c r="K13871" i="1"/>
  <c r="L13870" i="1"/>
  <c r="K13870" i="1"/>
  <c r="L13869" i="1"/>
  <c r="K13869" i="1"/>
  <c r="L13868" i="1"/>
  <c r="K13868" i="1"/>
  <c r="L13867" i="1"/>
  <c r="K13867" i="1"/>
  <c r="L13866" i="1"/>
  <c r="K13866" i="1"/>
  <c r="L13865" i="1"/>
  <c r="K13865" i="1"/>
  <c r="L13864" i="1"/>
  <c r="K13864" i="1"/>
  <c r="L13863" i="1"/>
  <c r="K13863" i="1"/>
  <c r="L13862" i="1"/>
  <c r="K13862" i="1"/>
  <c r="L13861" i="1"/>
  <c r="K13861" i="1"/>
  <c r="L13860" i="1"/>
  <c r="K13860" i="1"/>
  <c r="L13859" i="1"/>
  <c r="K13859" i="1"/>
  <c r="L13858" i="1"/>
  <c r="K13858" i="1"/>
  <c r="L13857" i="1"/>
  <c r="K13857" i="1"/>
  <c r="L13856" i="1"/>
  <c r="K13856" i="1"/>
  <c r="L13855" i="1"/>
  <c r="K13855" i="1"/>
  <c r="L13854" i="1"/>
  <c r="K13854" i="1"/>
  <c r="L13853" i="1"/>
  <c r="K13853" i="1"/>
  <c r="L13852" i="1"/>
  <c r="K13852" i="1"/>
  <c r="L13851" i="1"/>
  <c r="K13851" i="1"/>
  <c r="L13850" i="1"/>
  <c r="K13850" i="1"/>
  <c r="L13849" i="1"/>
  <c r="K13849" i="1"/>
  <c r="L13848" i="1"/>
  <c r="K13848" i="1"/>
  <c r="L13847" i="1"/>
  <c r="K13847" i="1"/>
  <c r="L13846" i="1"/>
  <c r="K13846" i="1"/>
  <c r="L13845" i="1"/>
  <c r="K13845" i="1"/>
  <c r="L13844" i="1"/>
  <c r="K13844" i="1"/>
  <c r="L13843" i="1"/>
  <c r="K13843" i="1"/>
  <c r="L13842" i="1"/>
  <c r="K13842" i="1"/>
  <c r="L13841" i="1"/>
  <c r="K13841" i="1"/>
  <c r="L13840" i="1"/>
  <c r="K13840" i="1"/>
  <c r="L13839" i="1"/>
  <c r="K13839" i="1"/>
  <c r="L13838" i="1"/>
  <c r="K13838" i="1"/>
  <c r="L13837" i="1"/>
  <c r="K13837" i="1"/>
  <c r="L13836" i="1"/>
  <c r="K13836" i="1"/>
  <c r="L13835" i="1"/>
  <c r="K13835" i="1"/>
  <c r="L13834" i="1"/>
  <c r="K13834" i="1"/>
  <c r="L13833" i="1"/>
  <c r="K13833" i="1"/>
  <c r="L13832" i="1"/>
  <c r="K13832" i="1"/>
  <c r="L13831" i="1"/>
  <c r="K13831" i="1"/>
  <c r="L13830" i="1"/>
  <c r="K13830" i="1"/>
  <c r="L13829" i="1"/>
  <c r="K13829" i="1"/>
  <c r="L13828" i="1"/>
  <c r="K13828" i="1"/>
  <c r="L13827" i="1"/>
  <c r="K13827" i="1"/>
  <c r="L13826" i="1"/>
  <c r="K13826" i="1"/>
  <c r="L13825" i="1"/>
  <c r="K13825" i="1"/>
  <c r="L13824" i="1"/>
  <c r="K13824" i="1"/>
  <c r="L13823" i="1"/>
  <c r="K13823" i="1"/>
  <c r="L13822" i="1"/>
  <c r="K13822" i="1"/>
  <c r="L13821" i="1"/>
  <c r="K13821" i="1"/>
  <c r="L13820" i="1"/>
  <c r="K13820" i="1"/>
  <c r="L13819" i="1"/>
  <c r="K13819" i="1"/>
  <c r="L13818" i="1"/>
  <c r="K13818" i="1"/>
  <c r="L13817" i="1"/>
  <c r="K13817" i="1"/>
  <c r="L13816" i="1"/>
  <c r="K13816" i="1"/>
  <c r="L13815" i="1"/>
  <c r="K13815" i="1"/>
  <c r="L13814" i="1"/>
  <c r="K13814" i="1"/>
  <c r="L13813" i="1"/>
  <c r="K13813" i="1"/>
  <c r="L13812" i="1"/>
  <c r="K13812" i="1"/>
  <c r="L13811" i="1"/>
  <c r="K13811" i="1"/>
  <c r="L13810" i="1"/>
  <c r="K13810" i="1"/>
  <c r="L13809" i="1"/>
  <c r="K13809" i="1"/>
  <c r="L13808" i="1"/>
  <c r="K13808" i="1"/>
  <c r="L13807" i="1"/>
  <c r="K13807" i="1"/>
  <c r="L13806" i="1"/>
  <c r="K13806" i="1"/>
  <c r="L13805" i="1"/>
  <c r="K13805" i="1"/>
  <c r="L13804" i="1"/>
  <c r="K13804" i="1"/>
  <c r="L13803" i="1"/>
  <c r="K13803" i="1"/>
  <c r="L13802" i="1"/>
  <c r="K13802" i="1"/>
  <c r="L13801" i="1"/>
  <c r="K13801" i="1"/>
  <c r="L13800" i="1"/>
  <c r="K13800" i="1"/>
  <c r="L13799" i="1"/>
  <c r="K13799" i="1"/>
  <c r="L13798" i="1"/>
  <c r="K13798" i="1"/>
  <c r="L13797" i="1"/>
  <c r="K13797" i="1"/>
  <c r="L13796" i="1"/>
  <c r="K13796" i="1"/>
  <c r="L13795" i="1"/>
  <c r="K13795" i="1"/>
  <c r="L13794" i="1"/>
  <c r="K13794" i="1"/>
  <c r="L13793" i="1"/>
  <c r="K13793" i="1"/>
  <c r="L13792" i="1"/>
  <c r="K13792" i="1"/>
  <c r="L13791" i="1"/>
  <c r="K13791" i="1"/>
  <c r="L13790" i="1"/>
  <c r="K13790" i="1"/>
  <c r="L13789" i="1"/>
  <c r="K13789" i="1"/>
  <c r="L13788" i="1"/>
  <c r="K13788" i="1"/>
  <c r="L13787" i="1"/>
  <c r="K13787" i="1"/>
  <c r="L13786" i="1"/>
  <c r="K13786" i="1"/>
  <c r="L13785" i="1"/>
  <c r="K13785" i="1"/>
  <c r="L13784" i="1"/>
  <c r="K13784" i="1"/>
  <c r="L13783" i="1"/>
  <c r="K13783" i="1"/>
  <c r="L13782" i="1"/>
  <c r="K13782" i="1"/>
  <c r="L13781" i="1"/>
  <c r="K13781" i="1"/>
  <c r="L13780" i="1"/>
  <c r="K13780" i="1"/>
  <c r="L13779" i="1"/>
  <c r="K13779" i="1"/>
  <c r="L13778" i="1"/>
  <c r="K13778" i="1"/>
  <c r="L13777" i="1"/>
  <c r="K13777" i="1"/>
  <c r="L13776" i="1"/>
  <c r="K13776" i="1"/>
  <c r="L13775" i="1"/>
  <c r="K13775" i="1"/>
  <c r="L13774" i="1"/>
  <c r="K13774" i="1"/>
  <c r="L13773" i="1"/>
  <c r="K13773" i="1"/>
  <c r="L13772" i="1"/>
  <c r="K13772" i="1"/>
  <c r="L13771" i="1"/>
  <c r="K13771" i="1"/>
  <c r="L13770" i="1"/>
  <c r="K13770" i="1"/>
  <c r="L13769" i="1"/>
  <c r="K13769" i="1"/>
  <c r="L13768" i="1"/>
  <c r="K13768" i="1"/>
  <c r="L13767" i="1"/>
  <c r="K13767" i="1"/>
  <c r="L13766" i="1"/>
  <c r="K13766" i="1"/>
  <c r="L13765" i="1"/>
  <c r="K13765" i="1"/>
  <c r="L13764" i="1"/>
  <c r="K13764" i="1"/>
  <c r="L13763" i="1"/>
  <c r="K13763" i="1"/>
  <c r="L13762" i="1"/>
  <c r="K13762" i="1"/>
  <c r="L13761" i="1"/>
  <c r="K13761" i="1"/>
  <c r="L13760" i="1"/>
  <c r="K13760" i="1"/>
  <c r="L13759" i="1"/>
  <c r="K13759" i="1"/>
  <c r="L13758" i="1"/>
  <c r="K13758" i="1"/>
  <c r="L13757" i="1"/>
  <c r="K13757" i="1"/>
  <c r="L13756" i="1"/>
  <c r="K13756" i="1"/>
  <c r="L13755" i="1"/>
  <c r="K13755" i="1"/>
  <c r="L13754" i="1"/>
  <c r="K13754" i="1"/>
  <c r="L13753" i="1"/>
  <c r="K13753" i="1"/>
  <c r="L13752" i="1"/>
  <c r="K13752" i="1"/>
  <c r="L13751" i="1"/>
  <c r="K13751" i="1"/>
  <c r="L13750" i="1"/>
  <c r="K13750" i="1"/>
  <c r="L13749" i="1"/>
  <c r="K13749" i="1"/>
  <c r="L13748" i="1"/>
  <c r="K13748" i="1"/>
  <c r="L13747" i="1"/>
  <c r="K13747" i="1"/>
  <c r="L13746" i="1"/>
  <c r="K13746" i="1"/>
  <c r="L13745" i="1"/>
  <c r="K13745" i="1"/>
  <c r="L13744" i="1"/>
  <c r="K13744" i="1"/>
  <c r="L13743" i="1"/>
  <c r="K13743" i="1"/>
  <c r="L13742" i="1"/>
  <c r="K13742" i="1"/>
  <c r="L13741" i="1"/>
  <c r="K13741" i="1"/>
  <c r="L13740" i="1"/>
  <c r="K13740" i="1"/>
  <c r="L13739" i="1"/>
  <c r="K13739" i="1"/>
  <c r="L13738" i="1"/>
  <c r="K13738" i="1"/>
  <c r="L13737" i="1"/>
  <c r="K13737" i="1"/>
  <c r="L13736" i="1"/>
  <c r="K13736" i="1"/>
  <c r="L13735" i="1"/>
  <c r="K13735" i="1"/>
  <c r="L13734" i="1"/>
  <c r="K13734" i="1"/>
  <c r="L13733" i="1"/>
  <c r="K13733" i="1"/>
  <c r="L13732" i="1"/>
  <c r="K13732" i="1"/>
  <c r="L13731" i="1"/>
  <c r="K13731" i="1"/>
  <c r="L13730" i="1"/>
  <c r="K13730" i="1"/>
  <c r="L13729" i="1"/>
  <c r="K13729" i="1"/>
  <c r="L13728" i="1"/>
  <c r="K13728" i="1"/>
  <c r="L13727" i="1"/>
  <c r="K13727" i="1"/>
  <c r="L13726" i="1"/>
  <c r="K13726" i="1"/>
  <c r="L13725" i="1"/>
  <c r="K13725" i="1"/>
  <c r="L13724" i="1"/>
  <c r="K13724" i="1"/>
  <c r="L13723" i="1"/>
  <c r="K13723" i="1"/>
  <c r="L13722" i="1"/>
  <c r="K13722" i="1"/>
  <c r="L13721" i="1"/>
  <c r="K13721" i="1"/>
  <c r="L13720" i="1"/>
  <c r="K13720" i="1"/>
  <c r="L13719" i="1"/>
  <c r="K13719" i="1"/>
  <c r="L13718" i="1"/>
  <c r="K13718" i="1"/>
  <c r="L13717" i="1"/>
  <c r="K13717" i="1"/>
  <c r="L13716" i="1"/>
  <c r="K13716" i="1"/>
  <c r="L13715" i="1"/>
  <c r="K13715" i="1"/>
  <c r="L13714" i="1"/>
  <c r="K13714" i="1"/>
  <c r="L13713" i="1"/>
  <c r="K13713" i="1"/>
  <c r="L13712" i="1"/>
  <c r="K13712" i="1"/>
  <c r="L13711" i="1"/>
  <c r="K13711" i="1"/>
  <c r="L13710" i="1"/>
  <c r="K13710" i="1"/>
  <c r="L13709" i="1"/>
  <c r="K13709" i="1"/>
  <c r="L13708" i="1"/>
  <c r="K13708" i="1"/>
  <c r="L13707" i="1"/>
  <c r="K13707" i="1"/>
  <c r="L13706" i="1"/>
  <c r="K13706" i="1"/>
  <c r="L13705" i="1"/>
  <c r="K13705" i="1"/>
  <c r="L13704" i="1"/>
  <c r="K13704" i="1"/>
  <c r="L13703" i="1"/>
  <c r="K13703" i="1"/>
  <c r="L13702" i="1"/>
  <c r="K13702" i="1"/>
  <c r="L13701" i="1"/>
  <c r="K13701" i="1"/>
  <c r="L13700" i="1"/>
  <c r="K13700" i="1"/>
  <c r="L13699" i="1"/>
  <c r="K13699" i="1"/>
  <c r="L13698" i="1"/>
  <c r="K13698" i="1"/>
  <c r="L13697" i="1"/>
  <c r="K13697" i="1"/>
  <c r="L13696" i="1"/>
  <c r="K13696" i="1"/>
  <c r="L13695" i="1"/>
  <c r="K13695" i="1"/>
  <c r="L13694" i="1"/>
  <c r="K13694" i="1"/>
  <c r="L13693" i="1"/>
  <c r="K13693" i="1"/>
  <c r="L13692" i="1"/>
  <c r="K13692" i="1"/>
  <c r="L13691" i="1"/>
  <c r="K13691" i="1"/>
  <c r="L13690" i="1"/>
  <c r="K13690" i="1"/>
  <c r="L13689" i="1"/>
  <c r="K13689" i="1"/>
  <c r="L13688" i="1"/>
  <c r="K13688" i="1"/>
  <c r="L13687" i="1"/>
  <c r="K13687" i="1"/>
  <c r="L13686" i="1"/>
  <c r="K13686" i="1"/>
  <c r="L13685" i="1"/>
  <c r="K13685" i="1"/>
  <c r="L13684" i="1"/>
  <c r="K13684" i="1"/>
  <c r="L13683" i="1"/>
  <c r="K13683" i="1"/>
  <c r="L13682" i="1"/>
  <c r="K13682" i="1"/>
  <c r="L13681" i="1"/>
  <c r="K13681" i="1"/>
  <c r="L13680" i="1"/>
  <c r="K13680" i="1"/>
  <c r="L13679" i="1"/>
  <c r="K13679" i="1"/>
  <c r="L13678" i="1"/>
  <c r="K13678" i="1"/>
  <c r="L13677" i="1"/>
  <c r="K13677" i="1"/>
  <c r="L13676" i="1"/>
  <c r="K13676" i="1"/>
  <c r="L13675" i="1"/>
  <c r="K13675" i="1"/>
  <c r="L13674" i="1"/>
  <c r="K13674" i="1"/>
  <c r="L13673" i="1"/>
  <c r="K13673" i="1"/>
  <c r="L13672" i="1"/>
  <c r="K13672" i="1"/>
  <c r="L13671" i="1"/>
  <c r="K13671" i="1"/>
  <c r="L13670" i="1"/>
  <c r="K13670" i="1"/>
  <c r="L13669" i="1"/>
  <c r="K13669" i="1"/>
  <c r="L13668" i="1"/>
  <c r="K13668" i="1"/>
  <c r="L13667" i="1"/>
  <c r="K13667" i="1"/>
  <c r="L13666" i="1"/>
  <c r="K13666" i="1"/>
  <c r="L13665" i="1"/>
  <c r="K13665" i="1"/>
  <c r="L13664" i="1"/>
  <c r="K13664" i="1"/>
  <c r="L13663" i="1"/>
  <c r="K13663" i="1"/>
  <c r="L13662" i="1"/>
  <c r="K13662" i="1"/>
  <c r="L13661" i="1"/>
  <c r="K13661" i="1"/>
  <c r="L13660" i="1"/>
  <c r="K13660" i="1"/>
  <c r="L13659" i="1"/>
  <c r="K13659" i="1"/>
  <c r="L13658" i="1"/>
  <c r="K13658" i="1"/>
  <c r="L13657" i="1"/>
  <c r="K13657" i="1"/>
  <c r="L13656" i="1"/>
  <c r="K13656" i="1"/>
  <c r="L13655" i="1"/>
  <c r="K13655" i="1"/>
  <c r="L13654" i="1"/>
  <c r="K13654" i="1"/>
  <c r="L13653" i="1"/>
  <c r="K13653" i="1"/>
  <c r="L13652" i="1"/>
  <c r="K13652" i="1"/>
  <c r="L13651" i="1"/>
  <c r="K13651" i="1"/>
  <c r="L13650" i="1"/>
  <c r="K13650" i="1"/>
  <c r="L13649" i="1"/>
  <c r="K13649" i="1"/>
  <c r="L13648" i="1"/>
  <c r="K13648" i="1"/>
  <c r="L13647" i="1"/>
  <c r="K13647" i="1"/>
  <c r="L13646" i="1"/>
  <c r="K13646" i="1"/>
  <c r="L13645" i="1"/>
  <c r="K13645" i="1"/>
  <c r="L13644" i="1"/>
  <c r="K13644" i="1"/>
  <c r="L13643" i="1"/>
  <c r="K13643" i="1"/>
  <c r="L13642" i="1"/>
  <c r="K13642" i="1"/>
  <c r="L13641" i="1"/>
  <c r="K13641" i="1"/>
  <c r="L13640" i="1"/>
  <c r="K13640" i="1"/>
  <c r="L13639" i="1"/>
  <c r="K13639" i="1"/>
  <c r="L13638" i="1"/>
  <c r="K13638" i="1"/>
  <c r="L13637" i="1"/>
  <c r="K13637" i="1"/>
  <c r="L13636" i="1"/>
  <c r="K13636" i="1"/>
  <c r="L13635" i="1"/>
  <c r="K13635" i="1"/>
  <c r="L13634" i="1"/>
  <c r="K13634" i="1"/>
  <c r="L13633" i="1"/>
  <c r="K13633" i="1"/>
  <c r="L13632" i="1"/>
  <c r="K13632" i="1"/>
  <c r="L13631" i="1"/>
  <c r="K13631" i="1"/>
  <c r="L13630" i="1"/>
  <c r="K13630" i="1"/>
  <c r="L13629" i="1"/>
  <c r="K13629" i="1"/>
  <c r="L13628" i="1"/>
  <c r="K13628" i="1"/>
  <c r="L13627" i="1"/>
  <c r="K13627" i="1"/>
  <c r="L13626" i="1"/>
  <c r="K13626" i="1"/>
  <c r="L13625" i="1"/>
  <c r="K13625" i="1"/>
  <c r="L13624" i="1"/>
  <c r="K13624" i="1"/>
  <c r="L13623" i="1"/>
  <c r="K13623" i="1"/>
  <c r="L13622" i="1"/>
  <c r="K13622" i="1"/>
  <c r="L13621" i="1"/>
  <c r="K13621" i="1"/>
  <c r="L13620" i="1"/>
  <c r="K13620" i="1"/>
  <c r="L13619" i="1"/>
  <c r="K13619" i="1"/>
  <c r="L13618" i="1"/>
  <c r="K13618" i="1"/>
  <c r="L13617" i="1"/>
  <c r="K13617" i="1"/>
  <c r="L13616" i="1"/>
  <c r="K13616" i="1"/>
  <c r="L13615" i="1"/>
  <c r="K13615" i="1"/>
  <c r="L13614" i="1"/>
  <c r="K13614" i="1"/>
  <c r="L13613" i="1"/>
  <c r="K13613" i="1"/>
  <c r="L13612" i="1"/>
  <c r="K13612" i="1"/>
  <c r="L13611" i="1"/>
  <c r="K13611" i="1"/>
  <c r="L13610" i="1"/>
  <c r="K13610" i="1"/>
  <c r="L13609" i="1"/>
  <c r="K13609" i="1"/>
  <c r="L13608" i="1"/>
  <c r="K13608" i="1"/>
  <c r="L13607" i="1"/>
  <c r="K13607" i="1"/>
  <c r="L13606" i="1"/>
  <c r="K13606" i="1"/>
  <c r="L13605" i="1"/>
  <c r="K13605" i="1"/>
  <c r="L13604" i="1"/>
  <c r="K13604" i="1"/>
  <c r="L13603" i="1"/>
  <c r="K13603" i="1"/>
  <c r="L13602" i="1"/>
  <c r="K13602" i="1"/>
  <c r="L13601" i="1"/>
  <c r="K13601" i="1"/>
  <c r="L13600" i="1"/>
  <c r="K13600" i="1"/>
  <c r="L13599" i="1"/>
  <c r="K13599" i="1"/>
  <c r="L13598" i="1"/>
  <c r="K13598" i="1"/>
  <c r="L13597" i="1"/>
  <c r="K13597" i="1"/>
  <c r="L13596" i="1"/>
  <c r="K13596" i="1"/>
  <c r="L13595" i="1"/>
  <c r="K13595" i="1"/>
  <c r="L13594" i="1"/>
  <c r="K13594" i="1"/>
  <c r="L13593" i="1"/>
  <c r="K13593" i="1"/>
  <c r="L13592" i="1"/>
  <c r="K13592" i="1"/>
  <c r="L13591" i="1"/>
  <c r="K13591" i="1"/>
  <c r="L13590" i="1"/>
  <c r="K13590" i="1"/>
  <c r="L13589" i="1"/>
  <c r="K13589" i="1"/>
  <c r="L13588" i="1"/>
  <c r="K13588" i="1"/>
  <c r="L13587" i="1"/>
  <c r="K13587" i="1"/>
  <c r="L13586" i="1"/>
  <c r="K13586" i="1"/>
  <c r="L13585" i="1"/>
  <c r="K13585" i="1"/>
  <c r="L13584" i="1"/>
  <c r="K13584" i="1"/>
  <c r="L13583" i="1"/>
  <c r="K13583" i="1"/>
  <c r="L13582" i="1"/>
  <c r="K13582" i="1"/>
  <c r="L13581" i="1"/>
  <c r="K13581" i="1"/>
  <c r="L13580" i="1"/>
  <c r="K13580" i="1"/>
  <c r="L13579" i="1"/>
  <c r="K13579" i="1"/>
  <c r="L13578" i="1"/>
  <c r="K13578" i="1"/>
  <c r="L13577" i="1"/>
  <c r="K13577" i="1"/>
  <c r="L13576" i="1"/>
  <c r="K13576" i="1"/>
  <c r="L13575" i="1"/>
  <c r="K13575" i="1"/>
  <c r="L13574" i="1"/>
  <c r="K13574" i="1"/>
  <c r="L13573" i="1"/>
  <c r="K13573" i="1"/>
  <c r="L13572" i="1"/>
  <c r="K13572" i="1"/>
  <c r="L13571" i="1"/>
  <c r="K13571" i="1"/>
  <c r="L13570" i="1"/>
  <c r="K13570" i="1"/>
  <c r="L13569" i="1"/>
  <c r="K13569" i="1"/>
  <c r="L13568" i="1"/>
  <c r="K13568" i="1"/>
  <c r="L13567" i="1"/>
  <c r="K13567" i="1"/>
  <c r="L13566" i="1"/>
  <c r="K13566" i="1"/>
  <c r="L13565" i="1"/>
  <c r="K13565" i="1"/>
  <c r="L13564" i="1"/>
  <c r="K13564" i="1"/>
  <c r="L13563" i="1"/>
  <c r="K13563" i="1"/>
  <c r="L13562" i="1"/>
  <c r="K13562" i="1"/>
  <c r="L13561" i="1"/>
  <c r="K13561" i="1"/>
  <c r="L13560" i="1"/>
  <c r="K13560" i="1"/>
  <c r="L13559" i="1"/>
  <c r="K13559" i="1"/>
  <c r="L13558" i="1"/>
  <c r="K13558" i="1"/>
  <c r="L13557" i="1"/>
  <c r="K13557" i="1"/>
  <c r="L13556" i="1"/>
  <c r="K13556" i="1"/>
  <c r="L13555" i="1"/>
  <c r="K13555" i="1"/>
  <c r="L13554" i="1"/>
  <c r="K13554" i="1"/>
  <c r="L13553" i="1"/>
  <c r="K13553" i="1"/>
  <c r="L13552" i="1"/>
  <c r="K13552" i="1"/>
  <c r="L13551" i="1"/>
  <c r="K13551" i="1"/>
  <c r="L13550" i="1"/>
  <c r="K13550" i="1"/>
  <c r="L13549" i="1"/>
  <c r="K13549" i="1"/>
  <c r="L13548" i="1"/>
  <c r="K13548" i="1"/>
  <c r="L13547" i="1"/>
  <c r="K13547" i="1"/>
  <c r="L13546" i="1"/>
  <c r="K13546" i="1"/>
  <c r="L13545" i="1"/>
  <c r="K13545" i="1"/>
  <c r="L13544" i="1"/>
  <c r="K13544" i="1"/>
  <c r="L13543" i="1"/>
  <c r="K13543" i="1"/>
  <c r="L13542" i="1"/>
  <c r="K13542" i="1"/>
  <c r="L13541" i="1"/>
  <c r="K13541" i="1"/>
  <c r="L13540" i="1"/>
  <c r="K13540" i="1"/>
  <c r="L13539" i="1"/>
  <c r="K13539" i="1"/>
  <c r="L13538" i="1"/>
  <c r="K13538" i="1"/>
  <c r="L13537" i="1"/>
  <c r="K13537" i="1"/>
  <c r="L13536" i="1"/>
  <c r="K13536" i="1"/>
  <c r="L13535" i="1"/>
  <c r="K13535" i="1"/>
  <c r="L13534" i="1"/>
  <c r="K13534" i="1"/>
  <c r="L13533" i="1"/>
  <c r="K13533" i="1"/>
  <c r="L13532" i="1"/>
  <c r="K13532" i="1"/>
  <c r="L13531" i="1"/>
  <c r="K13531" i="1"/>
  <c r="L13530" i="1"/>
  <c r="K13530" i="1"/>
  <c r="L13529" i="1"/>
  <c r="K13529" i="1"/>
  <c r="L13528" i="1"/>
  <c r="K13528" i="1"/>
  <c r="L13527" i="1"/>
  <c r="K13527" i="1"/>
  <c r="L13526" i="1"/>
  <c r="K13526" i="1"/>
  <c r="L13525" i="1"/>
  <c r="K13525" i="1"/>
  <c r="L13524" i="1"/>
  <c r="K13524" i="1"/>
  <c r="L13523" i="1"/>
  <c r="K13523" i="1"/>
  <c r="L13522" i="1"/>
  <c r="K13522" i="1"/>
  <c r="L13521" i="1"/>
  <c r="K13521" i="1"/>
  <c r="L13520" i="1"/>
  <c r="K13520" i="1"/>
  <c r="L13519" i="1"/>
  <c r="K13519" i="1"/>
  <c r="L13518" i="1"/>
  <c r="K13518" i="1"/>
  <c r="L13517" i="1"/>
  <c r="K13517" i="1"/>
  <c r="L13516" i="1"/>
  <c r="K13516" i="1"/>
  <c r="L13515" i="1"/>
  <c r="K13515" i="1"/>
  <c r="L13514" i="1"/>
  <c r="K13514" i="1"/>
  <c r="L13513" i="1"/>
  <c r="K13513" i="1"/>
  <c r="L13512" i="1"/>
  <c r="K13512" i="1"/>
  <c r="L13511" i="1"/>
  <c r="K13511" i="1"/>
  <c r="L13510" i="1"/>
  <c r="K13510" i="1"/>
  <c r="L13509" i="1"/>
  <c r="K13509" i="1"/>
  <c r="L13508" i="1"/>
  <c r="K13508" i="1"/>
  <c r="L13507" i="1"/>
  <c r="K13507" i="1"/>
  <c r="L13506" i="1"/>
  <c r="K13506" i="1"/>
  <c r="L13505" i="1"/>
  <c r="K13505" i="1"/>
  <c r="L13504" i="1"/>
  <c r="K13504" i="1"/>
  <c r="L13503" i="1"/>
  <c r="K13503" i="1"/>
  <c r="L13502" i="1"/>
  <c r="K13502" i="1"/>
  <c r="L13501" i="1"/>
  <c r="K13501" i="1"/>
  <c r="L13500" i="1"/>
  <c r="K13500" i="1"/>
  <c r="L13499" i="1"/>
  <c r="K13499" i="1"/>
  <c r="L13498" i="1"/>
  <c r="K13498" i="1"/>
  <c r="L13497" i="1"/>
  <c r="K13497" i="1"/>
  <c r="L13496" i="1"/>
  <c r="K13496" i="1"/>
  <c r="L13495" i="1"/>
  <c r="K13495" i="1"/>
  <c r="L13494" i="1"/>
  <c r="K13494" i="1"/>
  <c r="L13493" i="1"/>
  <c r="K13493" i="1"/>
  <c r="L13492" i="1"/>
  <c r="K13492" i="1"/>
  <c r="L13491" i="1"/>
  <c r="K13491" i="1"/>
  <c r="L13490" i="1"/>
  <c r="K13490" i="1"/>
  <c r="L13489" i="1"/>
  <c r="K13489" i="1"/>
  <c r="L13488" i="1"/>
  <c r="K13488" i="1"/>
  <c r="L13487" i="1"/>
  <c r="K13487" i="1"/>
  <c r="L13486" i="1"/>
  <c r="K13486" i="1"/>
  <c r="L13485" i="1"/>
  <c r="K13485" i="1"/>
  <c r="L13484" i="1"/>
  <c r="K13484" i="1"/>
  <c r="L13483" i="1"/>
  <c r="K13483" i="1"/>
  <c r="L13482" i="1"/>
  <c r="K13482" i="1"/>
  <c r="L13481" i="1"/>
  <c r="K13481" i="1"/>
  <c r="L13480" i="1"/>
  <c r="K13480" i="1"/>
  <c r="L13479" i="1"/>
  <c r="K13479" i="1"/>
  <c r="L13478" i="1"/>
  <c r="K13478" i="1"/>
  <c r="L13477" i="1"/>
  <c r="K13477" i="1"/>
  <c r="L13476" i="1"/>
  <c r="K13476" i="1"/>
  <c r="L13475" i="1"/>
  <c r="K13475" i="1"/>
  <c r="L13474" i="1"/>
  <c r="K13474" i="1"/>
  <c r="L13473" i="1"/>
  <c r="K13473" i="1"/>
  <c r="L13472" i="1"/>
  <c r="K13472" i="1"/>
  <c r="L13471" i="1"/>
  <c r="K13471" i="1"/>
  <c r="L13470" i="1"/>
  <c r="K13470" i="1"/>
  <c r="L13469" i="1"/>
  <c r="K13469" i="1"/>
  <c r="L13468" i="1"/>
  <c r="K13468" i="1"/>
  <c r="L13467" i="1"/>
  <c r="K13467" i="1"/>
  <c r="L13466" i="1"/>
  <c r="K13466" i="1"/>
  <c r="L13465" i="1"/>
  <c r="K13465" i="1"/>
  <c r="L13464" i="1"/>
  <c r="K13464" i="1"/>
  <c r="L13463" i="1"/>
  <c r="K13463" i="1"/>
  <c r="L13462" i="1"/>
  <c r="K13462" i="1"/>
  <c r="L13461" i="1"/>
  <c r="K13461" i="1"/>
  <c r="L13460" i="1"/>
  <c r="K13460" i="1"/>
  <c r="L13459" i="1"/>
  <c r="K13459" i="1"/>
  <c r="L13458" i="1"/>
  <c r="K13458" i="1"/>
  <c r="L13457" i="1"/>
  <c r="K13457" i="1"/>
  <c r="L13456" i="1"/>
  <c r="K13456" i="1"/>
  <c r="L13455" i="1"/>
  <c r="K13455" i="1"/>
  <c r="L13454" i="1"/>
  <c r="K13454" i="1"/>
  <c r="L13453" i="1"/>
  <c r="K13453" i="1"/>
  <c r="L13452" i="1"/>
  <c r="K13452" i="1"/>
  <c r="L13451" i="1"/>
  <c r="K13451" i="1"/>
  <c r="L13450" i="1"/>
  <c r="K13450" i="1"/>
  <c r="L13449" i="1"/>
  <c r="K13449" i="1"/>
  <c r="L13448" i="1"/>
  <c r="K13448" i="1"/>
  <c r="L13447" i="1"/>
  <c r="K13447" i="1"/>
  <c r="L13446" i="1"/>
  <c r="K13446" i="1"/>
  <c r="L13445" i="1"/>
  <c r="K13445" i="1"/>
  <c r="L13444" i="1"/>
  <c r="K13444" i="1"/>
  <c r="L13443" i="1"/>
  <c r="K13443" i="1"/>
  <c r="L13442" i="1"/>
  <c r="K13442" i="1"/>
  <c r="L13441" i="1"/>
  <c r="K13441" i="1"/>
  <c r="L13440" i="1"/>
  <c r="K13440" i="1"/>
  <c r="L13439" i="1"/>
  <c r="K13439" i="1"/>
  <c r="L13438" i="1"/>
  <c r="K13438" i="1"/>
  <c r="L13437" i="1"/>
  <c r="K13437" i="1"/>
  <c r="L13436" i="1"/>
  <c r="K13436" i="1"/>
  <c r="L13435" i="1"/>
  <c r="K13435" i="1"/>
  <c r="L13434" i="1"/>
  <c r="K13434" i="1"/>
  <c r="L13433" i="1"/>
  <c r="K13433" i="1"/>
  <c r="L13432" i="1"/>
  <c r="K13432" i="1"/>
  <c r="L13431" i="1"/>
  <c r="K13431" i="1"/>
  <c r="L13430" i="1"/>
  <c r="K13430" i="1"/>
  <c r="L13429" i="1"/>
  <c r="K13429" i="1"/>
  <c r="L13428" i="1"/>
  <c r="K13428" i="1"/>
  <c r="L13427" i="1"/>
  <c r="K13427" i="1"/>
  <c r="L13426" i="1"/>
  <c r="K13426" i="1"/>
  <c r="L13425" i="1"/>
  <c r="K13425" i="1"/>
  <c r="L13424" i="1"/>
  <c r="K13424" i="1"/>
  <c r="L13423" i="1"/>
  <c r="K13423" i="1"/>
  <c r="L13422" i="1"/>
  <c r="K13422" i="1"/>
  <c r="L13421" i="1"/>
  <c r="K13421" i="1"/>
  <c r="L13420" i="1"/>
  <c r="K13420" i="1"/>
  <c r="L13419" i="1"/>
  <c r="K13419" i="1"/>
  <c r="L13418" i="1"/>
  <c r="K13418" i="1"/>
  <c r="L13417" i="1"/>
  <c r="K13417" i="1"/>
  <c r="L13416" i="1"/>
  <c r="K13416" i="1"/>
  <c r="L13415" i="1"/>
  <c r="K13415" i="1"/>
  <c r="L13414" i="1"/>
  <c r="K13414" i="1"/>
  <c r="L13413" i="1"/>
  <c r="K13413" i="1"/>
  <c r="L13412" i="1"/>
  <c r="K13412" i="1"/>
  <c r="L13411" i="1"/>
  <c r="K13411" i="1"/>
  <c r="L13410" i="1"/>
  <c r="K13410" i="1"/>
  <c r="L13409" i="1"/>
  <c r="K13409" i="1"/>
  <c r="L13408" i="1"/>
  <c r="K13408" i="1"/>
  <c r="L13407" i="1"/>
  <c r="K13407" i="1"/>
  <c r="L13406" i="1"/>
  <c r="K13406" i="1"/>
  <c r="L13405" i="1"/>
  <c r="K13405" i="1"/>
  <c r="L13404" i="1"/>
  <c r="K13404" i="1"/>
  <c r="L13403" i="1"/>
  <c r="K13403" i="1"/>
  <c r="L13402" i="1"/>
  <c r="K13402" i="1"/>
  <c r="L13401" i="1"/>
  <c r="K13401" i="1"/>
  <c r="L13400" i="1"/>
  <c r="K13400" i="1"/>
  <c r="L13399" i="1"/>
  <c r="K13399" i="1"/>
  <c r="L13398" i="1"/>
  <c r="K13398" i="1"/>
  <c r="L13397" i="1"/>
  <c r="K13397" i="1"/>
  <c r="L13396" i="1"/>
  <c r="K13396" i="1"/>
  <c r="L13395" i="1"/>
  <c r="K13395" i="1"/>
  <c r="L13394" i="1"/>
  <c r="K13394" i="1"/>
  <c r="L13393" i="1"/>
  <c r="K13393" i="1"/>
  <c r="L13392" i="1"/>
  <c r="K13392" i="1"/>
  <c r="L13391" i="1"/>
  <c r="K13391" i="1"/>
  <c r="L13390" i="1"/>
  <c r="K13390" i="1"/>
  <c r="L13389" i="1"/>
  <c r="K13389" i="1"/>
  <c r="L13388" i="1"/>
  <c r="K13388" i="1"/>
  <c r="L13387" i="1"/>
  <c r="K13387" i="1"/>
  <c r="L13386" i="1"/>
  <c r="K13386" i="1"/>
  <c r="L13385" i="1"/>
  <c r="K13385" i="1"/>
  <c r="L13384" i="1"/>
  <c r="K13384" i="1"/>
  <c r="L13383" i="1"/>
  <c r="K13383" i="1"/>
  <c r="L13382" i="1"/>
  <c r="K13382" i="1"/>
  <c r="L13381" i="1"/>
  <c r="K13381" i="1"/>
  <c r="L13380" i="1"/>
  <c r="K13380" i="1"/>
  <c r="L13379" i="1"/>
  <c r="K13379" i="1"/>
  <c r="L13378" i="1"/>
  <c r="K13378" i="1"/>
  <c r="L13377" i="1"/>
  <c r="K13377" i="1"/>
  <c r="L13376" i="1"/>
  <c r="K13376" i="1"/>
  <c r="L13375" i="1"/>
  <c r="K13375" i="1"/>
  <c r="L13374" i="1"/>
  <c r="K13374" i="1"/>
  <c r="L13373" i="1"/>
  <c r="K13373" i="1"/>
  <c r="L13372" i="1"/>
  <c r="K13372" i="1"/>
  <c r="L13371" i="1"/>
  <c r="K13371" i="1"/>
  <c r="L13370" i="1"/>
  <c r="K13370" i="1"/>
  <c r="L13369" i="1"/>
  <c r="K13369" i="1"/>
  <c r="L13368" i="1"/>
  <c r="K13368" i="1"/>
  <c r="L13367" i="1"/>
  <c r="K13367" i="1"/>
  <c r="L13366" i="1"/>
  <c r="K13366" i="1"/>
  <c r="L13365" i="1"/>
  <c r="K13365" i="1"/>
  <c r="L13364" i="1"/>
  <c r="K13364" i="1"/>
  <c r="L13363" i="1"/>
  <c r="K13363" i="1"/>
  <c r="L13362" i="1"/>
  <c r="K13362" i="1"/>
  <c r="L13361" i="1"/>
  <c r="K13361" i="1"/>
  <c r="L13360" i="1"/>
  <c r="K13360" i="1"/>
  <c r="L13359" i="1"/>
  <c r="K13359" i="1"/>
  <c r="L13358" i="1"/>
  <c r="K13358" i="1"/>
  <c r="L13357" i="1"/>
  <c r="K13357" i="1"/>
  <c r="L13356" i="1"/>
  <c r="K13356" i="1"/>
  <c r="L13355" i="1"/>
  <c r="K13355" i="1"/>
  <c r="L13354" i="1"/>
  <c r="K13354" i="1"/>
  <c r="L13353" i="1"/>
  <c r="K13353" i="1"/>
  <c r="L13352" i="1"/>
  <c r="K13352" i="1"/>
  <c r="L13351" i="1"/>
  <c r="K13351" i="1"/>
  <c r="L13350" i="1"/>
  <c r="K13350" i="1"/>
  <c r="L13349" i="1"/>
  <c r="K13349" i="1"/>
  <c r="L13348" i="1"/>
  <c r="K13348" i="1"/>
  <c r="L13347" i="1"/>
  <c r="K13347" i="1"/>
  <c r="L13346" i="1"/>
  <c r="K13346" i="1"/>
  <c r="L13345" i="1"/>
  <c r="K13345" i="1"/>
  <c r="L13344" i="1"/>
  <c r="K13344" i="1"/>
  <c r="L13343" i="1"/>
  <c r="K13343" i="1"/>
  <c r="L13342" i="1"/>
  <c r="K13342" i="1"/>
  <c r="L13341" i="1"/>
  <c r="K13341" i="1"/>
  <c r="L13340" i="1"/>
  <c r="K13340" i="1"/>
  <c r="L13339" i="1"/>
  <c r="K13339" i="1"/>
  <c r="L13338" i="1"/>
  <c r="K13338" i="1"/>
  <c r="L13337" i="1"/>
  <c r="K13337" i="1"/>
  <c r="L13336" i="1"/>
  <c r="K13336" i="1"/>
  <c r="L13335" i="1"/>
  <c r="K13335" i="1"/>
  <c r="L13334" i="1"/>
  <c r="K13334" i="1"/>
  <c r="L13333" i="1"/>
  <c r="K13333" i="1"/>
  <c r="L13332" i="1"/>
  <c r="K13332" i="1"/>
  <c r="L13331" i="1"/>
  <c r="K13331" i="1"/>
  <c r="L13330" i="1"/>
  <c r="K13330" i="1"/>
  <c r="L13329" i="1"/>
  <c r="K13329" i="1"/>
  <c r="L13328" i="1"/>
  <c r="K13328" i="1"/>
  <c r="L13327" i="1"/>
  <c r="K13327" i="1"/>
  <c r="L13326" i="1"/>
  <c r="K13326" i="1"/>
  <c r="L13325" i="1"/>
  <c r="K13325" i="1"/>
  <c r="L13324" i="1"/>
  <c r="K13324" i="1"/>
  <c r="L13323" i="1"/>
  <c r="K13323" i="1"/>
  <c r="L13322" i="1"/>
  <c r="K13322" i="1"/>
  <c r="L13321" i="1"/>
  <c r="K13321" i="1"/>
  <c r="L13320" i="1"/>
  <c r="K13320" i="1"/>
  <c r="L13319" i="1"/>
  <c r="K13319" i="1"/>
  <c r="L13318" i="1"/>
  <c r="K13318" i="1"/>
  <c r="L13317" i="1"/>
  <c r="K13317" i="1"/>
  <c r="L13316" i="1"/>
  <c r="K13316" i="1"/>
  <c r="L13315" i="1"/>
  <c r="K13315" i="1"/>
  <c r="L13314" i="1"/>
  <c r="K13314" i="1"/>
  <c r="L13313" i="1"/>
  <c r="K13313" i="1"/>
  <c r="L13312" i="1"/>
  <c r="K13312" i="1"/>
  <c r="L13311" i="1"/>
  <c r="K13311" i="1"/>
  <c r="L13310" i="1"/>
  <c r="K13310" i="1"/>
  <c r="L13309" i="1"/>
  <c r="K13309" i="1"/>
  <c r="L13308" i="1"/>
  <c r="K13308" i="1"/>
  <c r="L13307" i="1"/>
  <c r="K13307" i="1"/>
  <c r="L13306" i="1"/>
  <c r="K13306" i="1"/>
  <c r="L13305" i="1"/>
  <c r="K13305" i="1"/>
  <c r="L13304" i="1"/>
  <c r="K13304" i="1"/>
  <c r="L13303" i="1"/>
  <c r="K13303" i="1"/>
  <c r="L13302" i="1"/>
  <c r="K13302" i="1"/>
  <c r="L13301" i="1"/>
  <c r="K13301" i="1"/>
  <c r="L13300" i="1"/>
  <c r="K13300" i="1"/>
  <c r="L13299" i="1"/>
  <c r="K13299" i="1"/>
  <c r="L13298" i="1"/>
  <c r="K13298" i="1"/>
  <c r="L13297" i="1"/>
  <c r="K13297" i="1"/>
  <c r="L13296" i="1"/>
  <c r="K13296" i="1"/>
  <c r="L13295" i="1"/>
  <c r="K13295" i="1"/>
  <c r="L13294" i="1"/>
  <c r="K13294" i="1"/>
  <c r="L13293" i="1"/>
  <c r="K13293" i="1"/>
  <c r="L13292" i="1"/>
  <c r="K13292" i="1"/>
  <c r="L13291" i="1"/>
  <c r="K13291" i="1"/>
  <c r="L13290" i="1"/>
  <c r="K13290" i="1"/>
  <c r="L13289" i="1"/>
  <c r="K13289" i="1"/>
  <c r="L13288" i="1"/>
  <c r="K13288" i="1"/>
  <c r="L13287" i="1"/>
  <c r="K13287" i="1"/>
  <c r="L13286" i="1"/>
  <c r="K13286" i="1"/>
  <c r="L13285" i="1"/>
  <c r="K13285" i="1"/>
  <c r="L13284" i="1"/>
  <c r="K13284" i="1"/>
  <c r="L13283" i="1"/>
  <c r="K13283" i="1"/>
  <c r="L13282" i="1"/>
  <c r="K13282" i="1"/>
  <c r="L13281" i="1"/>
  <c r="K13281" i="1"/>
  <c r="L13280" i="1"/>
  <c r="K13280" i="1"/>
  <c r="L13279" i="1"/>
  <c r="K13279" i="1"/>
  <c r="L13278" i="1"/>
  <c r="K13278" i="1"/>
  <c r="L13277" i="1"/>
  <c r="K13277" i="1"/>
  <c r="L13276" i="1"/>
  <c r="K13276" i="1"/>
  <c r="L13275" i="1"/>
  <c r="K13275" i="1"/>
  <c r="L13274" i="1"/>
  <c r="K13274" i="1"/>
  <c r="L13273" i="1"/>
  <c r="K13273" i="1"/>
  <c r="L13272" i="1"/>
  <c r="K13272" i="1"/>
  <c r="L13271" i="1"/>
  <c r="K13271" i="1"/>
  <c r="L13270" i="1"/>
  <c r="K13270" i="1"/>
  <c r="L13269" i="1"/>
  <c r="K13269" i="1"/>
  <c r="L13268" i="1"/>
  <c r="K13268" i="1"/>
  <c r="L13267" i="1"/>
  <c r="K13267" i="1"/>
  <c r="L13266" i="1"/>
  <c r="K13266" i="1"/>
  <c r="L13265" i="1"/>
  <c r="K13265" i="1"/>
  <c r="L13264" i="1"/>
  <c r="K13264" i="1"/>
  <c r="L13263" i="1"/>
  <c r="K13263" i="1"/>
  <c r="L13262" i="1"/>
  <c r="K13262" i="1"/>
  <c r="L13261" i="1"/>
  <c r="K13261" i="1"/>
  <c r="L13260" i="1"/>
  <c r="K13260" i="1"/>
  <c r="L13259" i="1"/>
  <c r="K13259" i="1"/>
  <c r="L13258" i="1"/>
  <c r="K13258" i="1"/>
  <c r="L13257" i="1"/>
  <c r="K13257" i="1"/>
  <c r="L13256" i="1"/>
  <c r="K13256" i="1"/>
  <c r="L13255" i="1"/>
  <c r="K13255" i="1"/>
  <c r="L13254" i="1"/>
  <c r="K13254" i="1"/>
  <c r="L13253" i="1"/>
  <c r="K13253" i="1"/>
  <c r="L13252" i="1"/>
  <c r="K13252" i="1"/>
  <c r="L13251" i="1"/>
  <c r="K13251" i="1"/>
  <c r="L13250" i="1"/>
  <c r="K13250" i="1"/>
  <c r="L13249" i="1"/>
  <c r="K13249" i="1"/>
  <c r="L13248" i="1"/>
  <c r="K13248" i="1"/>
  <c r="L13247" i="1"/>
  <c r="K13247" i="1"/>
  <c r="L13246" i="1"/>
  <c r="K13246" i="1"/>
  <c r="L13245" i="1"/>
  <c r="K13245" i="1"/>
  <c r="L13244" i="1"/>
  <c r="K13244" i="1"/>
  <c r="L13243" i="1"/>
  <c r="K13243" i="1"/>
  <c r="L13242" i="1"/>
  <c r="K13242" i="1"/>
  <c r="L13241" i="1"/>
  <c r="K13241" i="1"/>
  <c r="L13240" i="1"/>
  <c r="K13240" i="1"/>
  <c r="L13239" i="1"/>
  <c r="K13239" i="1"/>
  <c r="L13238" i="1"/>
  <c r="K13238" i="1"/>
  <c r="L13237" i="1"/>
  <c r="K13237" i="1"/>
  <c r="L13236" i="1"/>
  <c r="K13236" i="1"/>
  <c r="L13235" i="1"/>
  <c r="K13235" i="1"/>
  <c r="L13234" i="1"/>
  <c r="K13234" i="1"/>
  <c r="L13233" i="1"/>
  <c r="K13233" i="1"/>
  <c r="L13232" i="1"/>
  <c r="K13232" i="1"/>
  <c r="L13231" i="1"/>
  <c r="K13231" i="1"/>
  <c r="L13230" i="1"/>
  <c r="K13230" i="1"/>
  <c r="L13229" i="1"/>
  <c r="K13229" i="1"/>
  <c r="L13228" i="1"/>
  <c r="K13228" i="1"/>
  <c r="L13227" i="1"/>
  <c r="K13227" i="1"/>
  <c r="L13226" i="1"/>
  <c r="K13226" i="1"/>
  <c r="L13225" i="1"/>
  <c r="K13225" i="1"/>
  <c r="L13224" i="1"/>
  <c r="K13224" i="1"/>
  <c r="L13223" i="1"/>
  <c r="K13223" i="1"/>
  <c r="L13222" i="1"/>
  <c r="K13222" i="1"/>
  <c r="L13221" i="1"/>
  <c r="K13221" i="1"/>
  <c r="L13220" i="1"/>
  <c r="K13220" i="1"/>
  <c r="L13219" i="1"/>
  <c r="K13219" i="1"/>
  <c r="L13218" i="1"/>
  <c r="K13218" i="1"/>
  <c r="L13217" i="1"/>
  <c r="K13217" i="1"/>
  <c r="L13216" i="1"/>
  <c r="K13216" i="1"/>
  <c r="L13215" i="1"/>
  <c r="K13215" i="1"/>
  <c r="L13214" i="1"/>
  <c r="K13214" i="1"/>
  <c r="L13213" i="1"/>
  <c r="K13213" i="1"/>
  <c r="L13212" i="1"/>
  <c r="K13212" i="1"/>
  <c r="L13211" i="1"/>
  <c r="K13211" i="1"/>
  <c r="L13210" i="1"/>
  <c r="K13210" i="1"/>
  <c r="L13209" i="1"/>
  <c r="K13209" i="1"/>
  <c r="L13208" i="1"/>
  <c r="K13208" i="1"/>
  <c r="L13207" i="1"/>
  <c r="K13207" i="1"/>
  <c r="L13206" i="1"/>
  <c r="K13206" i="1"/>
  <c r="L13205" i="1"/>
  <c r="K13205" i="1"/>
  <c r="L13204" i="1"/>
  <c r="K13204" i="1"/>
  <c r="L13203" i="1"/>
  <c r="K13203" i="1"/>
  <c r="L13202" i="1"/>
  <c r="K13202" i="1"/>
  <c r="L13201" i="1"/>
  <c r="K13201" i="1"/>
  <c r="L13200" i="1"/>
  <c r="K13200" i="1"/>
  <c r="L13199" i="1"/>
  <c r="K13199" i="1"/>
  <c r="L13198" i="1"/>
  <c r="K13198" i="1"/>
  <c r="L13197" i="1"/>
  <c r="K13197" i="1"/>
  <c r="L13196" i="1"/>
  <c r="K13196" i="1"/>
  <c r="L13195" i="1"/>
  <c r="K13195" i="1"/>
  <c r="L13194" i="1"/>
  <c r="K13194" i="1"/>
  <c r="L13193" i="1"/>
  <c r="K13193" i="1"/>
  <c r="L13192" i="1"/>
  <c r="K13192" i="1"/>
  <c r="L13191" i="1"/>
  <c r="K13191" i="1"/>
  <c r="L13190" i="1"/>
  <c r="K13190" i="1"/>
  <c r="L13189" i="1"/>
  <c r="K13189" i="1"/>
  <c r="L13188" i="1"/>
  <c r="K13188" i="1"/>
  <c r="L13187" i="1"/>
  <c r="K13187" i="1"/>
  <c r="L13186" i="1"/>
  <c r="K13186" i="1"/>
  <c r="L13185" i="1"/>
  <c r="K13185" i="1"/>
  <c r="L13184" i="1"/>
  <c r="K13184" i="1"/>
  <c r="L13183" i="1"/>
  <c r="K13183" i="1"/>
  <c r="L13182" i="1"/>
  <c r="K13182" i="1"/>
  <c r="L13181" i="1"/>
  <c r="K13181" i="1"/>
  <c r="L13180" i="1"/>
  <c r="K13180" i="1"/>
  <c r="L13179" i="1"/>
  <c r="K13179" i="1"/>
  <c r="L13178" i="1"/>
  <c r="K13178" i="1"/>
  <c r="L13177" i="1"/>
  <c r="K13177" i="1"/>
  <c r="L13176" i="1"/>
  <c r="K13176" i="1"/>
  <c r="L13175" i="1"/>
  <c r="K13175" i="1"/>
  <c r="L13174" i="1"/>
  <c r="K13174" i="1"/>
  <c r="L13173" i="1"/>
  <c r="K13173" i="1"/>
  <c r="L13172" i="1"/>
  <c r="K13172" i="1"/>
  <c r="L13171" i="1"/>
  <c r="K13171" i="1"/>
  <c r="L13170" i="1"/>
  <c r="K13170" i="1"/>
  <c r="L13169" i="1"/>
  <c r="K13169" i="1"/>
  <c r="L13168" i="1"/>
  <c r="K13168" i="1"/>
  <c r="L13167" i="1"/>
  <c r="K13167" i="1"/>
  <c r="L13166" i="1"/>
  <c r="K13166" i="1"/>
  <c r="L13165" i="1"/>
  <c r="K13165" i="1"/>
  <c r="L13164" i="1"/>
  <c r="K13164" i="1"/>
  <c r="L13163" i="1"/>
  <c r="K13163" i="1"/>
  <c r="L13162" i="1"/>
  <c r="K13162" i="1"/>
  <c r="L13161" i="1"/>
  <c r="K13161" i="1"/>
  <c r="L13160" i="1"/>
  <c r="K13160" i="1"/>
  <c r="L13159" i="1"/>
  <c r="K13159" i="1"/>
  <c r="L13158" i="1"/>
  <c r="K13158" i="1"/>
  <c r="L13157" i="1"/>
  <c r="K13157" i="1"/>
  <c r="L13156" i="1"/>
  <c r="K13156" i="1"/>
  <c r="L13155" i="1"/>
  <c r="K13155" i="1"/>
  <c r="L13154" i="1"/>
  <c r="K13154" i="1"/>
  <c r="L13153" i="1"/>
  <c r="K13153" i="1"/>
  <c r="L13152" i="1"/>
  <c r="K13152" i="1"/>
  <c r="L13151" i="1"/>
  <c r="K13151" i="1"/>
  <c r="L13150" i="1"/>
  <c r="K13150" i="1"/>
  <c r="L13149" i="1"/>
  <c r="K13149" i="1"/>
  <c r="L13148" i="1"/>
  <c r="K13148" i="1"/>
  <c r="L13147" i="1"/>
  <c r="K13147" i="1"/>
  <c r="L13146" i="1"/>
  <c r="K13146" i="1"/>
  <c r="L13145" i="1"/>
  <c r="K13145" i="1"/>
  <c r="L13144" i="1"/>
  <c r="K13144" i="1"/>
  <c r="L13143" i="1"/>
  <c r="K13143" i="1"/>
  <c r="L13142" i="1"/>
  <c r="K13142" i="1"/>
  <c r="L13141" i="1"/>
  <c r="K13141" i="1"/>
  <c r="L13140" i="1"/>
  <c r="K13140" i="1"/>
  <c r="L13139" i="1"/>
  <c r="K13139" i="1"/>
  <c r="L13138" i="1"/>
  <c r="K13138" i="1"/>
  <c r="L13137" i="1"/>
  <c r="K13137" i="1"/>
  <c r="L13136" i="1"/>
  <c r="K13136" i="1"/>
  <c r="L13135" i="1"/>
  <c r="K13135" i="1"/>
  <c r="L13134" i="1"/>
  <c r="K13134" i="1"/>
  <c r="L13133" i="1"/>
  <c r="K13133" i="1"/>
  <c r="L13132" i="1"/>
  <c r="K13132" i="1"/>
  <c r="L13131" i="1"/>
  <c r="K13131" i="1"/>
  <c r="L13130" i="1"/>
  <c r="K13130" i="1"/>
  <c r="L13129" i="1"/>
  <c r="K13129" i="1"/>
  <c r="L13128" i="1"/>
  <c r="K13128" i="1"/>
  <c r="L13127" i="1"/>
  <c r="K13127" i="1"/>
  <c r="L13126" i="1"/>
  <c r="K13126" i="1"/>
  <c r="L13125" i="1"/>
  <c r="K13125" i="1"/>
  <c r="L13124" i="1"/>
  <c r="K13124" i="1"/>
  <c r="L13123" i="1"/>
  <c r="K13123" i="1"/>
  <c r="L13122" i="1"/>
  <c r="K13122" i="1"/>
  <c r="L13121" i="1"/>
  <c r="K13121" i="1"/>
  <c r="L13120" i="1"/>
  <c r="K13120" i="1"/>
  <c r="L13119" i="1"/>
  <c r="K13119" i="1"/>
  <c r="L13118" i="1"/>
  <c r="K13118" i="1"/>
  <c r="L13117" i="1"/>
  <c r="K13117" i="1"/>
  <c r="L13116" i="1"/>
  <c r="K13116" i="1"/>
  <c r="L13115" i="1"/>
  <c r="K13115" i="1"/>
  <c r="L13114" i="1"/>
  <c r="K13114" i="1"/>
  <c r="L13113" i="1"/>
  <c r="K13113" i="1"/>
  <c r="L13112" i="1"/>
  <c r="K13112" i="1"/>
  <c r="L13111" i="1"/>
  <c r="K13111" i="1"/>
  <c r="L13110" i="1"/>
  <c r="K13110" i="1"/>
  <c r="L13109" i="1"/>
  <c r="K13109" i="1"/>
  <c r="L13108" i="1"/>
  <c r="K13108" i="1"/>
  <c r="L13107" i="1"/>
  <c r="K13107" i="1"/>
  <c r="L13106" i="1"/>
  <c r="K13106" i="1"/>
  <c r="L13105" i="1"/>
  <c r="K13105" i="1"/>
  <c r="L13104" i="1"/>
  <c r="K13104" i="1"/>
  <c r="L13103" i="1"/>
  <c r="K13103" i="1"/>
  <c r="L13102" i="1"/>
  <c r="K13102" i="1"/>
  <c r="L13101" i="1"/>
  <c r="K13101" i="1"/>
  <c r="L13100" i="1"/>
  <c r="K13100" i="1"/>
  <c r="L13099" i="1"/>
  <c r="K13099" i="1"/>
  <c r="L13098" i="1"/>
  <c r="K13098" i="1"/>
  <c r="L13097" i="1"/>
  <c r="K13097" i="1"/>
  <c r="L13096" i="1"/>
  <c r="K13096" i="1"/>
  <c r="L13095" i="1"/>
  <c r="K13095" i="1"/>
  <c r="L13094" i="1"/>
  <c r="K13094" i="1"/>
  <c r="L13093" i="1"/>
  <c r="K13093" i="1"/>
  <c r="L13092" i="1"/>
  <c r="K13092" i="1"/>
  <c r="L13091" i="1"/>
  <c r="K13091" i="1"/>
  <c r="L13090" i="1"/>
  <c r="K13090" i="1"/>
  <c r="L13089" i="1"/>
  <c r="K13089" i="1"/>
  <c r="L13088" i="1"/>
  <c r="K13088" i="1"/>
  <c r="L13087" i="1"/>
  <c r="K13087" i="1"/>
  <c r="L13086" i="1"/>
  <c r="K13086" i="1"/>
  <c r="L13085" i="1"/>
  <c r="K13085" i="1"/>
  <c r="L13084" i="1"/>
  <c r="K13084" i="1"/>
  <c r="L13083" i="1"/>
  <c r="K13083" i="1"/>
  <c r="L13082" i="1"/>
  <c r="K13082" i="1"/>
  <c r="L13081" i="1"/>
  <c r="K13081" i="1"/>
  <c r="L13080" i="1"/>
  <c r="K13080" i="1"/>
  <c r="L13079" i="1"/>
  <c r="K13079" i="1"/>
  <c r="L13078" i="1"/>
  <c r="K13078" i="1"/>
  <c r="L13077" i="1"/>
  <c r="K13077" i="1"/>
  <c r="L13076" i="1"/>
  <c r="K13076" i="1"/>
  <c r="L13075" i="1"/>
  <c r="K13075" i="1"/>
  <c r="L13074" i="1"/>
  <c r="K13074" i="1"/>
  <c r="L13073" i="1"/>
  <c r="K13073" i="1"/>
  <c r="L13072" i="1"/>
  <c r="K13072" i="1"/>
  <c r="L13071" i="1"/>
  <c r="K13071" i="1"/>
  <c r="L13070" i="1"/>
  <c r="K13070" i="1"/>
  <c r="L13069" i="1"/>
  <c r="K13069" i="1"/>
  <c r="L13068" i="1"/>
  <c r="K13068" i="1"/>
  <c r="L13067" i="1"/>
  <c r="K13067" i="1"/>
  <c r="L13066" i="1"/>
  <c r="K13066" i="1"/>
  <c r="L13065" i="1"/>
  <c r="K13065" i="1"/>
  <c r="L13064" i="1"/>
  <c r="K13064" i="1"/>
  <c r="L13063" i="1"/>
  <c r="K13063" i="1"/>
  <c r="L13062" i="1"/>
  <c r="K13062" i="1"/>
  <c r="L13061" i="1"/>
  <c r="K13061" i="1"/>
  <c r="L13060" i="1"/>
  <c r="K13060" i="1"/>
  <c r="L13059" i="1"/>
  <c r="K13059" i="1"/>
  <c r="L13058" i="1"/>
  <c r="K13058" i="1"/>
  <c r="L13057" i="1"/>
  <c r="K13057" i="1"/>
  <c r="L13056" i="1"/>
  <c r="K13056" i="1"/>
  <c r="L13055" i="1"/>
  <c r="K13055" i="1"/>
  <c r="L13054" i="1"/>
  <c r="K13054" i="1"/>
  <c r="L13053" i="1"/>
  <c r="K13053" i="1"/>
  <c r="L13052" i="1"/>
  <c r="K13052" i="1"/>
  <c r="L13051" i="1"/>
  <c r="K13051" i="1"/>
  <c r="L13050" i="1"/>
  <c r="K13050" i="1"/>
  <c r="L13049" i="1"/>
  <c r="K13049" i="1"/>
  <c r="L13048" i="1"/>
  <c r="K13048" i="1"/>
  <c r="L13047" i="1"/>
  <c r="K13047" i="1"/>
  <c r="L13046" i="1"/>
  <c r="K13046" i="1"/>
  <c r="L13045" i="1"/>
  <c r="K13045" i="1"/>
  <c r="L13044" i="1"/>
  <c r="K13044" i="1"/>
  <c r="L13043" i="1"/>
  <c r="K13043" i="1"/>
  <c r="L13042" i="1"/>
  <c r="K13042" i="1"/>
  <c r="L13041" i="1"/>
  <c r="K13041" i="1"/>
  <c r="L13040" i="1"/>
  <c r="K13040" i="1"/>
  <c r="L13039" i="1"/>
  <c r="K13039" i="1"/>
  <c r="L13038" i="1"/>
  <c r="K13038" i="1"/>
  <c r="L13037" i="1"/>
  <c r="K13037" i="1"/>
  <c r="L13036" i="1"/>
  <c r="K13036" i="1"/>
  <c r="L13035" i="1"/>
  <c r="K13035" i="1"/>
  <c r="L13034" i="1"/>
  <c r="K13034" i="1"/>
  <c r="L13033" i="1"/>
  <c r="K13033" i="1"/>
  <c r="L13032" i="1"/>
  <c r="K13032" i="1"/>
  <c r="L13031" i="1"/>
  <c r="K13031" i="1"/>
  <c r="L13030" i="1"/>
  <c r="K13030" i="1"/>
  <c r="L13029" i="1"/>
  <c r="K13029" i="1"/>
  <c r="L13028" i="1"/>
  <c r="K13028" i="1"/>
  <c r="L13027" i="1"/>
  <c r="K13027" i="1"/>
  <c r="L13026" i="1"/>
  <c r="K13026" i="1"/>
  <c r="L13025" i="1"/>
  <c r="K13025" i="1"/>
  <c r="L13024" i="1"/>
  <c r="K13024" i="1"/>
  <c r="L13023" i="1"/>
  <c r="K13023" i="1"/>
  <c r="L13022" i="1"/>
  <c r="K13022" i="1"/>
  <c r="L13021" i="1"/>
  <c r="K13021" i="1"/>
  <c r="L13020" i="1"/>
  <c r="K13020" i="1"/>
  <c r="L13019" i="1"/>
  <c r="K13019" i="1"/>
  <c r="L13018" i="1"/>
  <c r="K13018" i="1"/>
  <c r="L13017" i="1"/>
  <c r="K13017" i="1"/>
  <c r="L13016" i="1"/>
  <c r="K13016" i="1"/>
  <c r="L13015" i="1"/>
  <c r="K13015" i="1"/>
  <c r="L13014" i="1"/>
  <c r="K13014" i="1"/>
  <c r="L13013" i="1"/>
  <c r="K13013" i="1"/>
  <c r="L13012" i="1"/>
  <c r="K13012" i="1"/>
  <c r="L13011" i="1"/>
  <c r="K13011" i="1"/>
  <c r="L13010" i="1"/>
  <c r="K13010" i="1"/>
  <c r="L13009" i="1"/>
  <c r="K13009" i="1"/>
  <c r="L13008" i="1"/>
  <c r="K13008" i="1"/>
  <c r="L13007" i="1"/>
  <c r="K13007" i="1"/>
  <c r="L13006" i="1"/>
  <c r="K13006" i="1"/>
  <c r="L13005" i="1"/>
  <c r="K13005" i="1"/>
  <c r="L13004" i="1"/>
  <c r="K13004" i="1"/>
  <c r="L13003" i="1"/>
  <c r="K13003" i="1"/>
  <c r="L13002" i="1"/>
  <c r="K13002" i="1"/>
  <c r="L13001" i="1"/>
  <c r="K13001" i="1"/>
  <c r="L13000" i="1"/>
  <c r="K13000" i="1"/>
  <c r="L12999" i="1"/>
  <c r="K12999" i="1"/>
  <c r="L12998" i="1"/>
  <c r="K12998" i="1"/>
  <c r="L12997" i="1"/>
  <c r="K12997" i="1"/>
  <c r="L12996" i="1"/>
  <c r="K12996" i="1"/>
  <c r="L12995" i="1"/>
  <c r="K12995" i="1"/>
  <c r="L12994" i="1"/>
  <c r="K12994" i="1"/>
  <c r="L12993" i="1"/>
  <c r="K12993" i="1"/>
  <c r="L12992" i="1"/>
  <c r="K12992" i="1"/>
  <c r="L12991" i="1"/>
  <c r="K12991" i="1"/>
  <c r="L12990" i="1"/>
  <c r="K12990" i="1"/>
  <c r="L12989" i="1"/>
  <c r="K12989" i="1"/>
  <c r="L12988" i="1"/>
  <c r="K12988" i="1"/>
  <c r="L12987" i="1"/>
  <c r="K12987" i="1"/>
  <c r="L12986" i="1"/>
  <c r="K12986" i="1"/>
  <c r="L12985" i="1"/>
  <c r="K12985" i="1"/>
  <c r="L12984" i="1"/>
  <c r="K12984" i="1"/>
  <c r="L12983" i="1"/>
  <c r="K12983" i="1"/>
  <c r="L12982" i="1"/>
  <c r="K12982" i="1"/>
  <c r="L12981" i="1"/>
  <c r="K12981" i="1"/>
  <c r="L12980" i="1"/>
  <c r="K12980" i="1"/>
  <c r="L12979" i="1"/>
  <c r="K12979" i="1"/>
  <c r="L12978" i="1"/>
  <c r="K12978" i="1"/>
  <c r="L12977" i="1"/>
  <c r="K12977" i="1"/>
  <c r="L12976" i="1"/>
  <c r="K12976" i="1"/>
  <c r="L12975" i="1"/>
  <c r="K12975" i="1"/>
  <c r="L12974" i="1"/>
  <c r="K12974" i="1"/>
  <c r="L12973" i="1"/>
  <c r="K12973" i="1"/>
  <c r="L12972" i="1"/>
  <c r="K12972" i="1"/>
  <c r="L12971" i="1"/>
  <c r="K12971" i="1"/>
  <c r="L12970" i="1"/>
  <c r="K12970" i="1"/>
  <c r="L12969" i="1"/>
  <c r="K12969" i="1"/>
  <c r="L12968" i="1"/>
  <c r="K12968" i="1"/>
  <c r="L12967" i="1"/>
  <c r="K12967" i="1"/>
  <c r="L12966" i="1"/>
  <c r="K12966" i="1"/>
  <c r="L12965" i="1"/>
  <c r="K12965" i="1"/>
  <c r="L12964" i="1"/>
  <c r="K12964" i="1"/>
  <c r="L12963" i="1"/>
  <c r="K12963" i="1"/>
  <c r="L12962" i="1"/>
  <c r="K12962" i="1"/>
  <c r="L12961" i="1"/>
  <c r="K12961" i="1"/>
  <c r="L12960" i="1"/>
  <c r="K12960" i="1"/>
  <c r="L12959" i="1"/>
  <c r="K12959" i="1"/>
  <c r="L12958" i="1"/>
  <c r="K12958" i="1"/>
  <c r="L12957" i="1"/>
  <c r="K12957" i="1"/>
  <c r="L12956" i="1"/>
  <c r="K12956" i="1"/>
  <c r="L12955" i="1"/>
  <c r="K12955" i="1"/>
  <c r="L12954" i="1"/>
  <c r="K12954" i="1"/>
  <c r="L12953" i="1"/>
  <c r="K12953" i="1"/>
  <c r="L12952" i="1"/>
  <c r="K12952" i="1"/>
  <c r="L12951" i="1"/>
  <c r="K12951" i="1"/>
  <c r="L12950" i="1"/>
  <c r="K12950" i="1"/>
  <c r="L12949" i="1"/>
  <c r="K12949" i="1"/>
  <c r="L12948" i="1"/>
  <c r="K12948" i="1"/>
  <c r="L12947" i="1"/>
  <c r="K12947" i="1"/>
  <c r="L12946" i="1"/>
  <c r="K12946" i="1"/>
  <c r="L12945" i="1"/>
  <c r="K12945" i="1"/>
  <c r="L12944" i="1"/>
  <c r="K12944" i="1"/>
  <c r="L12943" i="1"/>
  <c r="K12943" i="1"/>
  <c r="L12942" i="1"/>
  <c r="K12942" i="1"/>
  <c r="L12941" i="1"/>
  <c r="K12941" i="1"/>
  <c r="L12940" i="1"/>
  <c r="K12940" i="1"/>
  <c r="L12939" i="1"/>
  <c r="K12939" i="1"/>
  <c r="L12938" i="1"/>
  <c r="K12938" i="1"/>
  <c r="L12937" i="1"/>
  <c r="K12937" i="1"/>
  <c r="L12936" i="1"/>
  <c r="K12936" i="1"/>
  <c r="L12935" i="1"/>
  <c r="K12935" i="1"/>
  <c r="L12934" i="1"/>
  <c r="K12934" i="1"/>
  <c r="L12933" i="1"/>
  <c r="K12933" i="1"/>
  <c r="L12932" i="1"/>
  <c r="K12932" i="1"/>
  <c r="L12931" i="1"/>
  <c r="K12931" i="1"/>
  <c r="L12930" i="1"/>
  <c r="K12930" i="1"/>
  <c r="L12929" i="1"/>
  <c r="K12929" i="1"/>
  <c r="L12928" i="1"/>
  <c r="K12928" i="1"/>
  <c r="L12927" i="1"/>
  <c r="K12927" i="1"/>
  <c r="L12926" i="1"/>
  <c r="K12926" i="1"/>
  <c r="L12925" i="1"/>
  <c r="K12925" i="1"/>
  <c r="L12924" i="1"/>
  <c r="K12924" i="1"/>
  <c r="L12923" i="1"/>
  <c r="K12923" i="1"/>
  <c r="L12922" i="1"/>
  <c r="K12922" i="1"/>
  <c r="L12921" i="1"/>
  <c r="K12921" i="1"/>
  <c r="L12920" i="1"/>
  <c r="K12920" i="1"/>
  <c r="L12919" i="1"/>
  <c r="K12919" i="1"/>
  <c r="L12918" i="1"/>
  <c r="K12918" i="1"/>
  <c r="L12917" i="1"/>
  <c r="K12917" i="1"/>
  <c r="L12916" i="1"/>
  <c r="K12916" i="1"/>
  <c r="L12915" i="1"/>
  <c r="K12915" i="1"/>
  <c r="L12914" i="1"/>
  <c r="K12914" i="1"/>
  <c r="L12913" i="1"/>
  <c r="K12913" i="1"/>
  <c r="L12912" i="1"/>
  <c r="K12912" i="1"/>
  <c r="L12911" i="1"/>
  <c r="K12911" i="1"/>
  <c r="L12910" i="1"/>
  <c r="K12910" i="1"/>
  <c r="L12909" i="1"/>
  <c r="K12909" i="1"/>
  <c r="L12908" i="1"/>
  <c r="K12908" i="1"/>
  <c r="L12907" i="1"/>
  <c r="K12907" i="1"/>
  <c r="L12906" i="1"/>
  <c r="K12906" i="1"/>
  <c r="L12905" i="1"/>
  <c r="K12905" i="1"/>
  <c r="L12904" i="1"/>
  <c r="K12904" i="1"/>
  <c r="L12903" i="1"/>
  <c r="K12903" i="1"/>
  <c r="L12902" i="1"/>
  <c r="K12902" i="1"/>
  <c r="L12901" i="1"/>
  <c r="K12901" i="1"/>
  <c r="L12900" i="1"/>
  <c r="K12900" i="1"/>
  <c r="L12899" i="1"/>
  <c r="K12899" i="1"/>
  <c r="L12898" i="1"/>
  <c r="K12898" i="1"/>
  <c r="L12897" i="1"/>
  <c r="K12897" i="1"/>
  <c r="L12896" i="1"/>
  <c r="K12896" i="1"/>
  <c r="L12895" i="1"/>
  <c r="K12895" i="1"/>
  <c r="L12894" i="1"/>
  <c r="K12894" i="1"/>
  <c r="L12893" i="1"/>
  <c r="K12893" i="1"/>
  <c r="L12892" i="1"/>
  <c r="K12892" i="1"/>
  <c r="L12891" i="1"/>
  <c r="K12891" i="1"/>
  <c r="L12890" i="1"/>
  <c r="K12890" i="1"/>
  <c r="L12889" i="1"/>
  <c r="K12889" i="1"/>
  <c r="L12888" i="1"/>
  <c r="K12888" i="1"/>
  <c r="L12887" i="1"/>
  <c r="K12887" i="1"/>
  <c r="L12886" i="1"/>
  <c r="K12886" i="1"/>
  <c r="L12885" i="1"/>
  <c r="K12885" i="1"/>
  <c r="L12884" i="1"/>
  <c r="K12884" i="1"/>
  <c r="L12883" i="1"/>
  <c r="K12883" i="1"/>
  <c r="L12882" i="1"/>
  <c r="K12882" i="1"/>
  <c r="L12881" i="1"/>
  <c r="K12881" i="1"/>
  <c r="L12880" i="1"/>
  <c r="K12880" i="1"/>
  <c r="L12879" i="1"/>
  <c r="K12879" i="1"/>
  <c r="L12878" i="1"/>
  <c r="K12878" i="1"/>
  <c r="L12877" i="1"/>
  <c r="K12877" i="1"/>
  <c r="L12876" i="1"/>
  <c r="K12876" i="1"/>
  <c r="L12875" i="1"/>
  <c r="K12875" i="1"/>
  <c r="L12874" i="1"/>
  <c r="K12874" i="1"/>
  <c r="L12873" i="1"/>
  <c r="K12873" i="1"/>
  <c r="L12872" i="1"/>
  <c r="K12872" i="1"/>
  <c r="L12871" i="1"/>
  <c r="K12871" i="1"/>
  <c r="L12870" i="1"/>
  <c r="K12870" i="1"/>
  <c r="L12869" i="1"/>
  <c r="K12869" i="1"/>
  <c r="L12868" i="1"/>
  <c r="K12868" i="1"/>
  <c r="L12867" i="1"/>
  <c r="K12867" i="1"/>
  <c r="L12866" i="1"/>
  <c r="K12866" i="1"/>
  <c r="L12865" i="1"/>
  <c r="K12865" i="1"/>
  <c r="L12864" i="1"/>
  <c r="K12864" i="1"/>
  <c r="L12863" i="1"/>
  <c r="K12863" i="1"/>
  <c r="L12862" i="1"/>
  <c r="K12862" i="1"/>
  <c r="L12861" i="1"/>
  <c r="K12861" i="1"/>
  <c r="L12860" i="1"/>
  <c r="K12860" i="1"/>
  <c r="L12859" i="1"/>
  <c r="K12859" i="1"/>
  <c r="L12858" i="1"/>
  <c r="K12858" i="1"/>
  <c r="L12857" i="1"/>
  <c r="K12857" i="1"/>
  <c r="L12856" i="1"/>
  <c r="K12856" i="1"/>
  <c r="L12855" i="1"/>
  <c r="K12855" i="1"/>
  <c r="L12854" i="1"/>
  <c r="K12854" i="1"/>
  <c r="L12853" i="1"/>
  <c r="K12853" i="1"/>
  <c r="L12852" i="1"/>
  <c r="K12852" i="1"/>
  <c r="L12851" i="1"/>
  <c r="K12851" i="1"/>
  <c r="L12850" i="1"/>
  <c r="K12850" i="1"/>
  <c r="L12849" i="1"/>
  <c r="K12849" i="1"/>
  <c r="L12848" i="1"/>
  <c r="K12848" i="1"/>
  <c r="L12847" i="1"/>
  <c r="K12847" i="1"/>
  <c r="L12846" i="1"/>
  <c r="K12846" i="1"/>
  <c r="L12845" i="1"/>
  <c r="K12845" i="1"/>
  <c r="L12844" i="1"/>
  <c r="K12844" i="1"/>
  <c r="L12843" i="1"/>
  <c r="K12843" i="1"/>
  <c r="L12842" i="1"/>
  <c r="K12842" i="1"/>
  <c r="L12841" i="1"/>
  <c r="K12841" i="1"/>
  <c r="L12840" i="1"/>
  <c r="K12840" i="1"/>
  <c r="L12839" i="1"/>
  <c r="K12839" i="1"/>
  <c r="L12838" i="1"/>
  <c r="K12838" i="1"/>
  <c r="L12837" i="1"/>
  <c r="K12837" i="1"/>
  <c r="L12836" i="1"/>
  <c r="K12836" i="1"/>
  <c r="L12835" i="1"/>
  <c r="K12835" i="1"/>
  <c r="L12834" i="1"/>
  <c r="K12834" i="1"/>
  <c r="L12833" i="1"/>
  <c r="K12833" i="1"/>
  <c r="L12832" i="1"/>
  <c r="K12832" i="1"/>
  <c r="L12831" i="1"/>
  <c r="K12831" i="1"/>
  <c r="L12830" i="1"/>
  <c r="K12830" i="1"/>
  <c r="L12829" i="1"/>
  <c r="K12829" i="1"/>
  <c r="L12828" i="1"/>
  <c r="K12828" i="1"/>
  <c r="L12827" i="1"/>
  <c r="K12827" i="1"/>
  <c r="L12826" i="1"/>
  <c r="K12826" i="1"/>
  <c r="L12825" i="1"/>
  <c r="K12825" i="1"/>
  <c r="L12824" i="1"/>
  <c r="K12824" i="1"/>
  <c r="L12823" i="1"/>
  <c r="K12823" i="1"/>
  <c r="L12822" i="1"/>
  <c r="K12822" i="1"/>
  <c r="L12821" i="1"/>
  <c r="K12821" i="1"/>
  <c r="L12820" i="1"/>
  <c r="K12820" i="1"/>
  <c r="L12819" i="1"/>
  <c r="K12819" i="1"/>
  <c r="L12818" i="1"/>
  <c r="K12818" i="1"/>
  <c r="L12817" i="1"/>
  <c r="K12817" i="1"/>
  <c r="L12816" i="1"/>
  <c r="K12816" i="1"/>
  <c r="L12815" i="1"/>
  <c r="K12815" i="1"/>
  <c r="L12814" i="1"/>
  <c r="K12814" i="1"/>
  <c r="L12813" i="1"/>
  <c r="K12813" i="1"/>
  <c r="L12812" i="1"/>
  <c r="K12812" i="1"/>
  <c r="L12811" i="1"/>
  <c r="K12811" i="1"/>
  <c r="L12810" i="1"/>
  <c r="K12810" i="1"/>
  <c r="L12809" i="1"/>
  <c r="K12809" i="1"/>
  <c r="L12808" i="1"/>
  <c r="K12808" i="1"/>
  <c r="L12807" i="1"/>
  <c r="K12807" i="1"/>
  <c r="L12806" i="1"/>
  <c r="K12806" i="1"/>
  <c r="L12805" i="1"/>
  <c r="K12805" i="1"/>
  <c r="L12804" i="1"/>
  <c r="K12804" i="1"/>
  <c r="L12803" i="1"/>
  <c r="K12803" i="1"/>
  <c r="L12802" i="1"/>
  <c r="K12802" i="1"/>
  <c r="L12801" i="1"/>
  <c r="K12801" i="1"/>
  <c r="L12800" i="1"/>
  <c r="K12800" i="1"/>
  <c r="L12799" i="1"/>
  <c r="K12799" i="1"/>
  <c r="L12798" i="1"/>
  <c r="K12798" i="1"/>
  <c r="L12797" i="1"/>
  <c r="K12797" i="1"/>
  <c r="L12796" i="1"/>
  <c r="K12796" i="1"/>
  <c r="L12795" i="1"/>
  <c r="K12795" i="1"/>
  <c r="L12794" i="1"/>
  <c r="K12794" i="1"/>
  <c r="L12793" i="1"/>
  <c r="K12793" i="1"/>
  <c r="L12792" i="1"/>
  <c r="K12792" i="1"/>
  <c r="L12791" i="1"/>
  <c r="K12791" i="1"/>
  <c r="L12790" i="1"/>
  <c r="K12790" i="1"/>
  <c r="L12789" i="1"/>
  <c r="K12789" i="1"/>
  <c r="L12788" i="1"/>
  <c r="K12788" i="1"/>
  <c r="L12787" i="1"/>
  <c r="K12787" i="1"/>
  <c r="L12786" i="1"/>
  <c r="K12786" i="1"/>
  <c r="L12785" i="1"/>
  <c r="K12785" i="1"/>
  <c r="L12784" i="1"/>
  <c r="K12784" i="1"/>
  <c r="L12783" i="1"/>
  <c r="K12783" i="1"/>
  <c r="L12782" i="1"/>
  <c r="K12782" i="1"/>
  <c r="L12781" i="1"/>
  <c r="K12781" i="1"/>
  <c r="L12780" i="1"/>
  <c r="K12780" i="1"/>
  <c r="L12779" i="1"/>
  <c r="K12779" i="1"/>
  <c r="L12778" i="1"/>
  <c r="K12778" i="1"/>
  <c r="L12777" i="1"/>
  <c r="K12777" i="1"/>
  <c r="L12776" i="1"/>
  <c r="K12776" i="1"/>
  <c r="L12775" i="1"/>
  <c r="K12775" i="1"/>
  <c r="L12774" i="1"/>
  <c r="K12774" i="1"/>
  <c r="L12773" i="1"/>
  <c r="K12773" i="1"/>
  <c r="L12772" i="1"/>
  <c r="K12772" i="1"/>
  <c r="L12771" i="1"/>
  <c r="K12771" i="1"/>
  <c r="L12770" i="1"/>
  <c r="K12770" i="1"/>
  <c r="L12769" i="1"/>
  <c r="K12769" i="1"/>
  <c r="L12768" i="1"/>
  <c r="K12768" i="1"/>
  <c r="L12767" i="1"/>
  <c r="K12767" i="1"/>
  <c r="L12766" i="1"/>
  <c r="K12766" i="1"/>
  <c r="L12765" i="1"/>
  <c r="K12765" i="1"/>
  <c r="L12764" i="1"/>
  <c r="K12764" i="1"/>
  <c r="L12763" i="1"/>
  <c r="K12763" i="1"/>
  <c r="L12762" i="1"/>
  <c r="K12762" i="1"/>
  <c r="L12761" i="1"/>
  <c r="K12761" i="1"/>
  <c r="L12760" i="1"/>
  <c r="K12760" i="1"/>
  <c r="L12759" i="1"/>
  <c r="K12759" i="1"/>
  <c r="L12758" i="1"/>
  <c r="K12758" i="1"/>
  <c r="L12757" i="1"/>
  <c r="K12757" i="1"/>
  <c r="L12756" i="1"/>
  <c r="K12756" i="1"/>
  <c r="L12755" i="1"/>
  <c r="K12755" i="1"/>
  <c r="L12754" i="1"/>
  <c r="K12754" i="1"/>
  <c r="L12753" i="1"/>
  <c r="K12753" i="1"/>
  <c r="L12752" i="1"/>
  <c r="K12752" i="1"/>
  <c r="L12751" i="1"/>
  <c r="K12751" i="1"/>
  <c r="L12750" i="1"/>
  <c r="K12750" i="1"/>
  <c r="L12749" i="1"/>
  <c r="K12749" i="1"/>
  <c r="L12748" i="1"/>
  <c r="K12748" i="1"/>
  <c r="L12747" i="1"/>
  <c r="K12747" i="1"/>
  <c r="L12746" i="1"/>
  <c r="K12746" i="1"/>
  <c r="L12745" i="1"/>
  <c r="K12745" i="1"/>
  <c r="L12744" i="1"/>
  <c r="K12744" i="1"/>
  <c r="L12743" i="1"/>
  <c r="K12743" i="1"/>
  <c r="L12742" i="1"/>
  <c r="K12742" i="1"/>
  <c r="L12741" i="1"/>
  <c r="K12741" i="1"/>
  <c r="L12740" i="1"/>
  <c r="K12740" i="1"/>
  <c r="L12739" i="1"/>
  <c r="K12739" i="1"/>
  <c r="L12738" i="1"/>
  <c r="K12738" i="1"/>
  <c r="L12737" i="1"/>
  <c r="K12737" i="1"/>
  <c r="L12736" i="1"/>
  <c r="K12736" i="1"/>
  <c r="L12735" i="1"/>
  <c r="K12735" i="1"/>
  <c r="L12734" i="1"/>
  <c r="K12734" i="1"/>
  <c r="L12733" i="1"/>
  <c r="K12733" i="1"/>
  <c r="L12732" i="1"/>
  <c r="K12732" i="1"/>
  <c r="L12731" i="1"/>
  <c r="K12731" i="1"/>
  <c r="L12730" i="1"/>
  <c r="K12730" i="1"/>
  <c r="L12729" i="1"/>
  <c r="K12729" i="1"/>
  <c r="L12728" i="1"/>
  <c r="K12728" i="1"/>
  <c r="L12727" i="1"/>
  <c r="K12727" i="1"/>
  <c r="L12726" i="1"/>
  <c r="K12726" i="1"/>
  <c r="L12725" i="1"/>
  <c r="K12725" i="1"/>
  <c r="L12724" i="1"/>
  <c r="K12724" i="1"/>
  <c r="L12723" i="1"/>
  <c r="K12723" i="1"/>
  <c r="L12722" i="1"/>
  <c r="K12722" i="1"/>
  <c r="L12721" i="1"/>
  <c r="K12721" i="1"/>
  <c r="L12720" i="1"/>
  <c r="K12720" i="1"/>
  <c r="L12719" i="1"/>
  <c r="K12719" i="1"/>
  <c r="L12718" i="1"/>
  <c r="K12718" i="1"/>
  <c r="L12717" i="1"/>
  <c r="K12717" i="1"/>
  <c r="L12716" i="1"/>
  <c r="K12716" i="1"/>
  <c r="L12715" i="1"/>
  <c r="K12715" i="1"/>
  <c r="L12714" i="1"/>
  <c r="K12714" i="1"/>
  <c r="L12713" i="1"/>
  <c r="K12713" i="1"/>
  <c r="L12712" i="1"/>
  <c r="K12712" i="1"/>
  <c r="L12711" i="1"/>
  <c r="K12711" i="1"/>
  <c r="L12710" i="1"/>
  <c r="K12710" i="1"/>
  <c r="L12709" i="1"/>
  <c r="K12709" i="1"/>
  <c r="L12708" i="1"/>
  <c r="K12708" i="1"/>
  <c r="L12707" i="1"/>
  <c r="K12707" i="1"/>
  <c r="L12706" i="1"/>
  <c r="K12706" i="1"/>
  <c r="L12705" i="1"/>
  <c r="K12705" i="1"/>
  <c r="L12704" i="1"/>
  <c r="K12704" i="1"/>
  <c r="L12703" i="1"/>
  <c r="K12703" i="1"/>
  <c r="L12702" i="1"/>
  <c r="K12702" i="1"/>
  <c r="L12701" i="1"/>
  <c r="K12701" i="1"/>
  <c r="L12700" i="1"/>
  <c r="K12700" i="1"/>
  <c r="L12699" i="1"/>
  <c r="K12699" i="1"/>
  <c r="L12698" i="1"/>
  <c r="K12698" i="1"/>
  <c r="L12697" i="1"/>
  <c r="K12697" i="1"/>
  <c r="L12696" i="1"/>
  <c r="K12696" i="1"/>
  <c r="L12695" i="1"/>
  <c r="K12695" i="1"/>
  <c r="L12694" i="1"/>
  <c r="K12694" i="1"/>
  <c r="L12693" i="1"/>
  <c r="K12693" i="1"/>
  <c r="L12692" i="1"/>
  <c r="K12692" i="1"/>
  <c r="L12691" i="1"/>
  <c r="K12691" i="1"/>
  <c r="L12690" i="1"/>
  <c r="K12690" i="1"/>
  <c r="L12689" i="1"/>
  <c r="K12689" i="1"/>
  <c r="L12688" i="1"/>
  <c r="K12688" i="1"/>
  <c r="L12687" i="1"/>
  <c r="K12687" i="1"/>
  <c r="L12686" i="1"/>
  <c r="K12686" i="1"/>
  <c r="L12685" i="1"/>
  <c r="K12685" i="1"/>
  <c r="L12684" i="1"/>
  <c r="K12684" i="1"/>
  <c r="L12683" i="1"/>
  <c r="K12683" i="1"/>
  <c r="L12682" i="1"/>
  <c r="K12682" i="1"/>
  <c r="L12681" i="1"/>
  <c r="K12681" i="1"/>
  <c r="L12680" i="1"/>
  <c r="K12680" i="1"/>
  <c r="L12679" i="1"/>
  <c r="K12679" i="1"/>
  <c r="L12678" i="1"/>
  <c r="K12678" i="1"/>
  <c r="L12677" i="1"/>
  <c r="K12677" i="1"/>
  <c r="L12676" i="1"/>
  <c r="K12676" i="1"/>
  <c r="L12675" i="1"/>
  <c r="K12675" i="1"/>
  <c r="L12674" i="1"/>
  <c r="K12674" i="1"/>
  <c r="L12673" i="1"/>
  <c r="K12673" i="1"/>
  <c r="L12672" i="1"/>
  <c r="K12672" i="1"/>
  <c r="L12671" i="1"/>
  <c r="K12671" i="1"/>
  <c r="L12670" i="1"/>
  <c r="K12670" i="1"/>
  <c r="L12669" i="1"/>
  <c r="K12669" i="1"/>
  <c r="L12668" i="1"/>
  <c r="K12668" i="1"/>
  <c r="L12667" i="1"/>
  <c r="K12667" i="1"/>
  <c r="L12666" i="1"/>
  <c r="K12666" i="1"/>
  <c r="L12665" i="1"/>
  <c r="K12665" i="1"/>
  <c r="L12664" i="1"/>
  <c r="K12664" i="1"/>
  <c r="L12663" i="1"/>
  <c r="K12663" i="1"/>
  <c r="L12662" i="1"/>
  <c r="K12662" i="1"/>
  <c r="L12661" i="1"/>
  <c r="K12661" i="1"/>
  <c r="L12660" i="1"/>
  <c r="K12660" i="1"/>
  <c r="L12659" i="1"/>
  <c r="K12659" i="1"/>
  <c r="L12658" i="1"/>
  <c r="K12658" i="1"/>
  <c r="L12657" i="1"/>
  <c r="K12657" i="1"/>
  <c r="L12656" i="1"/>
  <c r="K12656" i="1"/>
  <c r="L12655" i="1"/>
  <c r="K12655" i="1"/>
  <c r="L12654" i="1"/>
  <c r="K12654" i="1"/>
  <c r="L12653" i="1"/>
  <c r="K12653" i="1"/>
  <c r="L12652" i="1"/>
  <c r="K12652" i="1"/>
  <c r="L12651" i="1"/>
  <c r="K12651" i="1"/>
  <c r="L12650" i="1"/>
  <c r="K12650" i="1"/>
  <c r="L12649" i="1"/>
  <c r="K12649" i="1"/>
  <c r="L12648" i="1"/>
  <c r="K12648" i="1"/>
  <c r="L12647" i="1"/>
  <c r="K12647" i="1"/>
  <c r="L12646" i="1"/>
  <c r="K12646" i="1"/>
  <c r="L12645" i="1"/>
  <c r="K12645" i="1"/>
  <c r="L12644" i="1"/>
  <c r="K12644" i="1"/>
  <c r="L12643" i="1"/>
  <c r="K12643" i="1"/>
  <c r="L12642" i="1"/>
  <c r="K12642" i="1"/>
  <c r="L12641" i="1"/>
  <c r="K12641" i="1"/>
  <c r="L12640" i="1"/>
  <c r="K12640" i="1"/>
  <c r="L12639" i="1"/>
  <c r="K12639" i="1"/>
  <c r="L12638" i="1"/>
  <c r="K12638" i="1"/>
  <c r="L12637" i="1"/>
  <c r="K12637" i="1"/>
  <c r="L12636" i="1"/>
  <c r="K12636" i="1"/>
  <c r="L12635" i="1"/>
  <c r="K12635" i="1"/>
  <c r="L12634" i="1"/>
  <c r="K12634" i="1"/>
  <c r="L12633" i="1"/>
  <c r="K12633" i="1"/>
  <c r="L12632" i="1"/>
  <c r="K12632" i="1"/>
  <c r="L12631" i="1"/>
  <c r="K12631" i="1"/>
  <c r="L12630" i="1"/>
  <c r="K12630" i="1"/>
  <c r="L12629" i="1"/>
  <c r="K12629" i="1"/>
  <c r="L12628" i="1"/>
  <c r="K12628" i="1"/>
  <c r="L12627" i="1"/>
  <c r="K12627" i="1"/>
  <c r="L12626" i="1"/>
  <c r="K12626" i="1"/>
  <c r="L12625" i="1"/>
  <c r="K12625" i="1"/>
  <c r="L12624" i="1"/>
  <c r="K12624" i="1"/>
  <c r="L12623" i="1"/>
  <c r="K12623" i="1"/>
  <c r="L12622" i="1"/>
  <c r="K12622" i="1"/>
  <c r="L12621" i="1"/>
  <c r="K12621" i="1"/>
  <c r="L12620" i="1"/>
  <c r="K12620" i="1"/>
  <c r="L12619" i="1"/>
  <c r="K12619" i="1"/>
  <c r="L12618" i="1"/>
  <c r="K12618" i="1"/>
  <c r="L12617" i="1"/>
  <c r="K12617" i="1"/>
  <c r="L12616" i="1"/>
  <c r="K12616" i="1"/>
  <c r="L12615" i="1"/>
  <c r="K12615" i="1"/>
  <c r="L12614" i="1"/>
  <c r="K12614" i="1"/>
  <c r="L12613" i="1"/>
  <c r="K12613" i="1"/>
  <c r="L12612" i="1"/>
  <c r="K12612" i="1"/>
  <c r="L12611" i="1"/>
  <c r="K12611" i="1"/>
  <c r="L12610" i="1"/>
  <c r="K12610" i="1"/>
  <c r="L12609" i="1"/>
  <c r="K12609" i="1"/>
  <c r="L12608" i="1"/>
  <c r="K12608" i="1"/>
  <c r="L12607" i="1"/>
  <c r="K12607" i="1"/>
  <c r="L12606" i="1"/>
  <c r="K12606" i="1"/>
  <c r="L12605" i="1"/>
  <c r="K12605" i="1"/>
  <c r="L12604" i="1"/>
  <c r="K12604" i="1"/>
  <c r="L12603" i="1"/>
  <c r="K12603" i="1"/>
  <c r="L12602" i="1"/>
  <c r="K12602" i="1"/>
  <c r="L12601" i="1"/>
  <c r="K12601" i="1"/>
  <c r="L12600" i="1"/>
  <c r="K12600" i="1"/>
  <c r="L12599" i="1"/>
  <c r="K12599" i="1"/>
  <c r="L12598" i="1"/>
  <c r="K12598" i="1"/>
  <c r="L12597" i="1"/>
  <c r="K12597" i="1"/>
  <c r="L12596" i="1"/>
  <c r="K12596" i="1"/>
  <c r="L12595" i="1"/>
  <c r="K12595" i="1"/>
  <c r="L12594" i="1"/>
  <c r="K12594" i="1"/>
  <c r="L12593" i="1"/>
  <c r="K12593" i="1"/>
  <c r="L12592" i="1"/>
  <c r="K12592" i="1"/>
  <c r="L12591" i="1"/>
  <c r="K12591" i="1"/>
  <c r="L12590" i="1"/>
  <c r="K12590" i="1"/>
  <c r="L12589" i="1"/>
  <c r="K12589" i="1"/>
  <c r="L12588" i="1"/>
  <c r="K12588" i="1"/>
  <c r="L12587" i="1"/>
  <c r="K12587" i="1"/>
  <c r="L12586" i="1"/>
  <c r="K12586" i="1"/>
  <c r="L12585" i="1"/>
  <c r="K12585" i="1"/>
  <c r="L12584" i="1"/>
  <c r="K12584" i="1"/>
  <c r="L12583" i="1"/>
  <c r="K12583" i="1"/>
  <c r="L12582" i="1"/>
  <c r="K12582" i="1"/>
  <c r="L12581" i="1"/>
  <c r="K12581" i="1"/>
  <c r="L12580" i="1"/>
  <c r="K12580" i="1"/>
  <c r="L12579" i="1"/>
  <c r="K12579" i="1"/>
  <c r="L12578" i="1"/>
  <c r="K12578" i="1"/>
  <c r="L12577" i="1"/>
  <c r="K12577" i="1"/>
  <c r="L12576" i="1"/>
  <c r="K12576" i="1"/>
  <c r="L12575" i="1"/>
  <c r="K12575" i="1"/>
  <c r="L12574" i="1"/>
  <c r="K12574" i="1"/>
  <c r="L12573" i="1"/>
  <c r="K12573" i="1"/>
  <c r="L12572" i="1"/>
  <c r="K12572" i="1"/>
  <c r="L12571" i="1"/>
  <c r="K12571" i="1"/>
  <c r="L12570" i="1"/>
  <c r="K12570" i="1"/>
  <c r="L12569" i="1"/>
  <c r="K12569" i="1"/>
  <c r="L12568" i="1"/>
  <c r="K12568" i="1"/>
  <c r="L12567" i="1"/>
  <c r="K12567" i="1"/>
  <c r="L12566" i="1"/>
  <c r="K12566" i="1"/>
  <c r="L12565" i="1"/>
  <c r="K12565" i="1"/>
  <c r="L12564" i="1"/>
  <c r="K12564" i="1"/>
  <c r="L12563" i="1"/>
  <c r="K12563" i="1"/>
  <c r="L12562" i="1"/>
  <c r="K12562" i="1"/>
  <c r="L12561" i="1"/>
  <c r="K12561" i="1"/>
  <c r="L12560" i="1"/>
  <c r="K12560" i="1"/>
  <c r="L12559" i="1"/>
  <c r="K12559" i="1"/>
  <c r="L12558" i="1"/>
  <c r="K12558" i="1"/>
  <c r="L12557" i="1"/>
  <c r="K12557" i="1"/>
  <c r="L12556" i="1"/>
  <c r="K12556" i="1"/>
  <c r="L12555" i="1"/>
  <c r="K12555" i="1"/>
  <c r="L12554" i="1"/>
  <c r="K12554" i="1"/>
  <c r="L12553" i="1"/>
  <c r="K12553" i="1"/>
  <c r="L12552" i="1"/>
  <c r="K12552" i="1"/>
  <c r="L12551" i="1"/>
  <c r="K12551" i="1"/>
  <c r="L12550" i="1"/>
  <c r="K12550" i="1"/>
  <c r="L12549" i="1"/>
  <c r="K12549" i="1"/>
  <c r="L12548" i="1"/>
  <c r="K12548" i="1"/>
  <c r="L12547" i="1"/>
  <c r="K12547" i="1"/>
  <c r="L12546" i="1"/>
  <c r="K12546" i="1"/>
  <c r="L12545" i="1"/>
  <c r="K12545" i="1"/>
  <c r="L12544" i="1"/>
  <c r="K12544" i="1"/>
  <c r="L12543" i="1"/>
  <c r="K12543" i="1"/>
  <c r="L12542" i="1"/>
  <c r="K12542" i="1"/>
  <c r="L12541" i="1"/>
  <c r="K12541" i="1"/>
  <c r="L12540" i="1"/>
  <c r="K12540" i="1"/>
  <c r="L12539" i="1"/>
  <c r="K12539" i="1"/>
  <c r="L12538" i="1"/>
  <c r="K12538" i="1"/>
  <c r="L12537" i="1"/>
  <c r="K12537" i="1"/>
  <c r="L12536" i="1"/>
  <c r="K12536" i="1"/>
  <c r="L12535" i="1"/>
  <c r="K12535" i="1"/>
  <c r="L12534" i="1"/>
  <c r="K12534" i="1"/>
  <c r="L12533" i="1"/>
  <c r="K12533" i="1"/>
  <c r="L12532" i="1"/>
  <c r="K12532" i="1"/>
  <c r="L12531" i="1"/>
  <c r="K12531" i="1"/>
  <c r="L12530" i="1"/>
  <c r="K12530" i="1"/>
  <c r="L12529" i="1"/>
  <c r="K12529" i="1"/>
  <c r="L12528" i="1"/>
  <c r="K12528" i="1"/>
  <c r="L12527" i="1"/>
  <c r="K12527" i="1"/>
  <c r="L12526" i="1"/>
  <c r="K12526" i="1"/>
  <c r="L12525" i="1"/>
  <c r="K12525" i="1"/>
  <c r="L12524" i="1"/>
  <c r="K12524" i="1"/>
  <c r="L12523" i="1"/>
  <c r="K12523" i="1"/>
  <c r="L12522" i="1"/>
  <c r="K12522" i="1"/>
  <c r="L12521" i="1"/>
  <c r="K12521" i="1"/>
  <c r="L12520" i="1"/>
  <c r="K12520" i="1"/>
  <c r="L12519" i="1"/>
  <c r="K12519" i="1"/>
  <c r="L12518" i="1"/>
  <c r="K12518" i="1"/>
  <c r="L12517" i="1"/>
  <c r="K12517" i="1"/>
  <c r="L12516" i="1"/>
  <c r="K12516" i="1"/>
  <c r="L12515" i="1"/>
  <c r="K12515" i="1"/>
  <c r="L12514" i="1"/>
  <c r="K12514" i="1"/>
  <c r="L12513" i="1"/>
  <c r="K12513" i="1"/>
  <c r="L12512" i="1"/>
  <c r="K12512" i="1"/>
  <c r="L12511" i="1"/>
  <c r="K12511" i="1"/>
  <c r="L12510" i="1"/>
  <c r="K12510" i="1"/>
  <c r="L12509" i="1"/>
  <c r="K12509" i="1"/>
  <c r="L12508" i="1"/>
  <c r="K12508" i="1"/>
  <c r="L12507" i="1"/>
  <c r="K12507" i="1"/>
  <c r="L12506" i="1"/>
  <c r="K12506" i="1"/>
  <c r="L12505" i="1"/>
  <c r="K12505" i="1"/>
  <c r="L12504" i="1"/>
  <c r="K12504" i="1"/>
  <c r="L12503" i="1"/>
  <c r="K12503" i="1"/>
  <c r="L12502" i="1"/>
  <c r="K12502" i="1"/>
  <c r="L12501" i="1"/>
  <c r="K12501" i="1"/>
  <c r="L12500" i="1"/>
  <c r="K12500" i="1"/>
  <c r="L12499" i="1"/>
  <c r="K12499" i="1"/>
  <c r="L12498" i="1"/>
  <c r="K12498" i="1"/>
  <c r="L12497" i="1"/>
  <c r="K12497" i="1"/>
  <c r="L12496" i="1"/>
  <c r="K12496" i="1"/>
  <c r="L12495" i="1"/>
  <c r="K12495" i="1"/>
  <c r="L12494" i="1"/>
  <c r="K12494" i="1"/>
  <c r="L12493" i="1"/>
  <c r="K12493" i="1"/>
  <c r="L12492" i="1"/>
  <c r="K12492" i="1"/>
  <c r="L12491" i="1"/>
  <c r="K12491" i="1"/>
  <c r="L12490" i="1"/>
  <c r="K12490" i="1"/>
  <c r="L12489" i="1"/>
  <c r="K12489" i="1"/>
  <c r="L12488" i="1"/>
  <c r="K12488" i="1"/>
  <c r="L12487" i="1"/>
  <c r="K12487" i="1"/>
  <c r="L12486" i="1"/>
  <c r="K12486" i="1"/>
  <c r="L12485" i="1"/>
  <c r="K12485" i="1"/>
  <c r="L12484" i="1"/>
  <c r="K12484" i="1"/>
  <c r="L12483" i="1"/>
  <c r="K12483" i="1"/>
  <c r="L12482" i="1"/>
  <c r="K12482" i="1"/>
  <c r="L12481" i="1"/>
  <c r="K12481" i="1"/>
  <c r="L12480" i="1"/>
  <c r="K12480" i="1"/>
  <c r="L12479" i="1"/>
  <c r="K12479" i="1"/>
  <c r="L12478" i="1"/>
  <c r="K12478" i="1"/>
  <c r="L12477" i="1"/>
  <c r="K12477" i="1"/>
  <c r="L12476" i="1"/>
  <c r="K12476" i="1"/>
  <c r="L12475" i="1"/>
  <c r="K12475" i="1"/>
  <c r="L12474" i="1"/>
  <c r="K12474" i="1"/>
  <c r="L12473" i="1"/>
  <c r="K12473" i="1"/>
  <c r="L12472" i="1"/>
  <c r="K12472" i="1"/>
  <c r="L12471" i="1"/>
  <c r="K12471" i="1"/>
  <c r="L12470" i="1"/>
  <c r="K12470" i="1"/>
  <c r="L12469" i="1"/>
  <c r="K12469" i="1"/>
  <c r="L12468" i="1"/>
  <c r="K12468" i="1"/>
  <c r="L12467" i="1"/>
  <c r="K12467" i="1"/>
  <c r="L12466" i="1"/>
  <c r="K12466" i="1"/>
  <c r="L12465" i="1"/>
  <c r="K12465" i="1"/>
  <c r="L12464" i="1"/>
  <c r="K12464" i="1"/>
  <c r="L12463" i="1"/>
  <c r="K12463" i="1"/>
  <c r="L12462" i="1"/>
  <c r="K12462" i="1"/>
  <c r="L12461" i="1"/>
  <c r="K12461" i="1"/>
  <c r="L12460" i="1"/>
  <c r="K12460" i="1"/>
  <c r="L12459" i="1"/>
  <c r="K12459" i="1"/>
  <c r="L12458" i="1"/>
  <c r="K12458" i="1"/>
  <c r="L12457" i="1"/>
  <c r="K12457" i="1"/>
  <c r="L12456" i="1"/>
  <c r="K12456" i="1"/>
  <c r="L12455" i="1"/>
  <c r="K12455" i="1"/>
  <c r="L12454" i="1"/>
  <c r="K12454" i="1"/>
  <c r="L12453" i="1"/>
  <c r="K12453" i="1"/>
  <c r="L12452" i="1"/>
  <c r="K12452" i="1"/>
  <c r="L12451" i="1"/>
  <c r="K12451" i="1"/>
  <c r="L12450" i="1"/>
  <c r="K12450" i="1"/>
  <c r="L12449" i="1"/>
  <c r="K12449" i="1"/>
  <c r="L12448" i="1"/>
  <c r="K12448" i="1"/>
  <c r="L12447" i="1"/>
  <c r="K12447" i="1"/>
  <c r="L12446" i="1"/>
  <c r="K12446" i="1"/>
  <c r="L12445" i="1"/>
  <c r="K12445" i="1"/>
  <c r="L12444" i="1"/>
  <c r="K12444" i="1"/>
  <c r="L12443" i="1"/>
  <c r="K12443" i="1"/>
  <c r="L12442" i="1"/>
  <c r="K12442" i="1"/>
  <c r="L12441" i="1"/>
  <c r="K12441" i="1"/>
  <c r="L12440" i="1"/>
  <c r="K12440" i="1"/>
  <c r="L12439" i="1"/>
  <c r="K12439" i="1"/>
  <c r="L12438" i="1"/>
  <c r="K12438" i="1"/>
  <c r="L12437" i="1"/>
  <c r="K12437" i="1"/>
  <c r="L12436" i="1"/>
  <c r="K12436" i="1"/>
  <c r="L12435" i="1"/>
  <c r="K12435" i="1"/>
  <c r="L12434" i="1"/>
  <c r="K12434" i="1"/>
  <c r="L12433" i="1"/>
  <c r="K12433" i="1"/>
  <c r="L12432" i="1"/>
  <c r="K12432" i="1"/>
  <c r="L12431" i="1"/>
  <c r="K12431" i="1"/>
  <c r="L12430" i="1"/>
  <c r="K12430" i="1"/>
  <c r="L12429" i="1"/>
  <c r="K12429" i="1"/>
  <c r="L12428" i="1"/>
  <c r="K12428" i="1"/>
  <c r="L12427" i="1"/>
  <c r="K12427" i="1"/>
  <c r="L12426" i="1"/>
  <c r="K12426" i="1"/>
  <c r="L12425" i="1"/>
  <c r="K12425" i="1"/>
  <c r="L12424" i="1"/>
  <c r="K12424" i="1"/>
  <c r="L12423" i="1"/>
  <c r="K12423" i="1"/>
  <c r="L12422" i="1"/>
  <c r="K12422" i="1"/>
  <c r="L12421" i="1"/>
  <c r="K12421" i="1"/>
  <c r="L12420" i="1"/>
  <c r="K12420" i="1"/>
  <c r="L12419" i="1"/>
  <c r="K12419" i="1"/>
  <c r="L12418" i="1"/>
  <c r="K12418" i="1"/>
  <c r="L12417" i="1"/>
  <c r="K12417" i="1"/>
  <c r="L12416" i="1"/>
  <c r="K12416" i="1"/>
  <c r="L12415" i="1"/>
  <c r="K12415" i="1"/>
  <c r="L12414" i="1"/>
  <c r="K12414" i="1"/>
  <c r="L12413" i="1"/>
  <c r="K12413" i="1"/>
  <c r="L12412" i="1"/>
  <c r="K12412" i="1"/>
  <c r="L12411" i="1"/>
  <c r="K12411" i="1"/>
  <c r="L12410" i="1"/>
  <c r="K12410" i="1"/>
  <c r="L12409" i="1"/>
  <c r="K12409" i="1"/>
  <c r="L12408" i="1"/>
  <c r="K12408" i="1"/>
  <c r="L12407" i="1"/>
  <c r="K12407" i="1"/>
  <c r="L12406" i="1"/>
  <c r="K12406" i="1"/>
  <c r="L12405" i="1"/>
  <c r="K12405" i="1"/>
  <c r="L12404" i="1"/>
  <c r="K12404" i="1"/>
  <c r="L12403" i="1"/>
  <c r="K12403" i="1"/>
  <c r="L12402" i="1"/>
  <c r="K12402" i="1"/>
  <c r="L12401" i="1"/>
  <c r="K12401" i="1"/>
  <c r="L12400" i="1"/>
  <c r="K12400" i="1"/>
  <c r="L12399" i="1"/>
  <c r="K12399" i="1"/>
  <c r="L12398" i="1"/>
  <c r="K12398" i="1"/>
  <c r="L12397" i="1"/>
  <c r="K12397" i="1"/>
  <c r="L12396" i="1"/>
  <c r="K12396" i="1"/>
  <c r="L12395" i="1"/>
  <c r="K12395" i="1"/>
  <c r="L12394" i="1"/>
  <c r="K12394" i="1"/>
  <c r="L12393" i="1"/>
  <c r="K12393" i="1"/>
  <c r="L12392" i="1"/>
  <c r="K12392" i="1"/>
  <c r="L12391" i="1"/>
  <c r="K12391" i="1"/>
  <c r="L12390" i="1"/>
  <c r="K12390" i="1"/>
  <c r="L12389" i="1"/>
  <c r="K12389" i="1"/>
  <c r="L12388" i="1"/>
  <c r="K12388" i="1"/>
  <c r="L12387" i="1"/>
  <c r="K12387" i="1"/>
  <c r="L12386" i="1"/>
  <c r="K12386" i="1"/>
  <c r="L12385" i="1"/>
  <c r="K12385" i="1"/>
  <c r="L12384" i="1"/>
  <c r="K12384" i="1"/>
  <c r="L12383" i="1"/>
  <c r="K12383" i="1"/>
  <c r="L12382" i="1"/>
  <c r="K12382" i="1"/>
  <c r="L12381" i="1"/>
  <c r="K12381" i="1"/>
  <c r="L12380" i="1"/>
  <c r="K12380" i="1"/>
  <c r="L12379" i="1"/>
  <c r="K12379" i="1"/>
  <c r="L12378" i="1"/>
  <c r="K12378" i="1"/>
  <c r="L12377" i="1"/>
  <c r="K12377" i="1"/>
  <c r="L12376" i="1"/>
  <c r="K12376" i="1"/>
  <c r="L12375" i="1"/>
  <c r="K12375" i="1"/>
  <c r="L12374" i="1"/>
  <c r="K12374" i="1"/>
  <c r="L12373" i="1"/>
  <c r="K12373" i="1"/>
  <c r="L12372" i="1"/>
  <c r="K12372" i="1"/>
  <c r="L12371" i="1"/>
  <c r="K12371" i="1"/>
  <c r="L12370" i="1"/>
  <c r="K12370" i="1"/>
  <c r="L12369" i="1"/>
  <c r="K12369" i="1"/>
  <c r="L12368" i="1"/>
  <c r="K12368" i="1"/>
  <c r="L12367" i="1"/>
  <c r="K12367" i="1"/>
  <c r="L12366" i="1"/>
  <c r="K12366" i="1"/>
  <c r="L12365" i="1"/>
  <c r="K12365" i="1"/>
  <c r="L12364" i="1"/>
  <c r="K12364" i="1"/>
  <c r="L12363" i="1"/>
  <c r="K12363" i="1"/>
  <c r="L12362" i="1"/>
  <c r="K12362" i="1"/>
  <c r="L12361" i="1"/>
  <c r="K12361" i="1"/>
  <c r="L12360" i="1"/>
  <c r="K12360" i="1"/>
  <c r="L12359" i="1"/>
  <c r="K12359" i="1"/>
  <c r="L12358" i="1"/>
  <c r="K12358" i="1"/>
  <c r="L12357" i="1"/>
  <c r="K12357" i="1"/>
  <c r="L12356" i="1"/>
  <c r="K12356" i="1"/>
  <c r="L12355" i="1"/>
  <c r="K12355" i="1"/>
  <c r="L12354" i="1"/>
  <c r="K12354" i="1"/>
  <c r="L12353" i="1"/>
  <c r="K12353" i="1"/>
  <c r="L12352" i="1"/>
  <c r="K12352" i="1"/>
  <c r="L12351" i="1"/>
  <c r="K12351" i="1"/>
  <c r="L12350" i="1"/>
  <c r="K12350" i="1"/>
  <c r="L12349" i="1"/>
  <c r="K12349" i="1"/>
  <c r="L12348" i="1"/>
  <c r="K12348" i="1"/>
  <c r="L12347" i="1"/>
  <c r="K12347" i="1"/>
  <c r="L12346" i="1"/>
  <c r="K12346" i="1"/>
  <c r="L12345" i="1"/>
  <c r="K12345" i="1"/>
  <c r="L12344" i="1"/>
  <c r="K12344" i="1"/>
  <c r="L12343" i="1"/>
  <c r="K12343" i="1"/>
  <c r="L12342" i="1"/>
  <c r="K12342" i="1"/>
  <c r="L12341" i="1"/>
  <c r="K12341" i="1"/>
  <c r="L12340" i="1"/>
  <c r="K12340" i="1"/>
  <c r="L12339" i="1"/>
  <c r="K12339" i="1"/>
  <c r="L12338" i="1"/>
  <c r="K12338" i="1"/>
  <c r="L12337" i="1"/>
  <c r="K12337" i="1"/>
  <c r="L12336" i="1"/>
  <c r="K12336" i="1"/>
  <c r="L12335" i="1"/>
  <c r="K12335" i="1"/>
  <c r="L12334" i="1"/>
  <c r="K12334" i="1"/>
  <c r="L12333" i="1"/>
  <c r="K12333" i="1"/>
  <c r="L12332" i="1"/>
  <c r="K12332" i="1"/>
  <c r="L12331" i="1"/>
  <c r="K12331" i="1"/>
  <c r="L12330" i="1"/>
  <c r="K12330" i="1"/>
  <c r="L12329" i="1"/>
  <c r="K12329" i="1"/>
  <c r="L12328" i="1"/>
  <c r="K12328" i="1"/>
  <c r="L12327" i="1"/>
  <c r="K12327" i="1"/>
  <c r="L12326" i="1"/>
  <c r="K12326" i="1"/>
  <c r="L12325" i="1"/>
  <c r="K12325" i="1"/>
  <c r="L12324" i="1"/>
  <c r="K12324" i="1"/>
  <c r="L12323" i="1"/>
  <c r="K12323" i="1"/>
  <c r="L12322" i="1"/>
  <c r="K12322" i="1"/>
  <c r="L12321" i="1"/>
  <c r="K12321" i="1"/>
  <c r="L12320" i="1"/>
  <c r="K12320" i="1"/>
  <c r="L12319" i="1"/>
  <c r="K12319" i="1"/>
  <c r="L12318" i="1"/>
  <c r="K12318" i="1"/>
  <c r="L12317" i="1"/>
  <c r="K12317" i="1"/>
  <c r="L12316" i="1"/>
  <c r="K12316" i="1"/>
  <c r="L12315" i="1"/>
  <c r="K12315" i="1"/>
  <c r="L12314" i="1"/>
  <c r="K12314" i="1"/>
  <c r="L12313" i="1"/>
  <c r="K12313" i="1"/>
  <c r="L12312" i="1"/>
  <c r="K12312" i="1"/>
  <c r="L12311" i="1"/>
  <c r="K12311" i="1"/>
  <c r="L12310" i="1"/>
  <c r="K12310" i="1"/>
  <c r="L12309" i="1"/>
  <c r="K12309" i="1"/>
  <c r="L12308" i="1"/>
  <c r="K12308" i="1"/>
  <c r="L12307" i="1"/>
  <c r="K12307" i="1"/>
  <c r="L12306" i="1"/>
  <c r="K12306" i="1"/>
  <c r="L12305" i="1"/>
  <c r="K12305" i="1"/>
  <c r="L12304" i="1"/>
  <c r="K12304" i="1"/>
  <c r="L12303" i="1"/>
  <c r="K12303" i="1"/>
  <c r="L12302" i="1"/>
  <c r="K12302" i="1"/>
  <c r="L12301" i="1"/>
  <c r="K12301" i="1"/>
  <c r="L12300" i="1"/>
  <c r="K12300" i="1"/>
  <c r="L12299" i="1"/>
  <c r="K12299" i="1"/>
  <c r="L12298" i="1"/>
  <c r="K12298" i="1"/>
  <c r="L12297" i="1"/>
  <c r="K12297" i="1"/>
  <c r="L12296" i="1"/>
  <c r="K12296" i="1"/>
  <c r="L12295" i="1"/>
  <c r="K12295" i="1"/>
  <c r="L12294" i="1"/>
  <c r="K12294" i="1"/>
  <c r="L12293" i="1"/>
  <c r="K12293" i="1"/>
  <c r="L12292" i="1"/>
  <c r="K12292" i="1"/>
  <c r="L12291" i="1"/>
  <c r="K12291" i="1"/>
  <c r="L12290" i="1"/>
  <c r="K12290" i="1"/>
  <c r="L12289" i="1"/>
  <c r="K12289" i="1"/>
  <c r="L12288" i="1"/>
  <c r="K12288" i="1"/>
  <c r="L12287" i="1"/>
  <c r="K12287" i="1"/>
  <c r="L12286" i="1"/>
  <c r="K12286" i="1"/>
  <c r="L12285" i="1"/>
  <c r="K12285" i="1"/>
  <c r="L12284" i="1"/>
  <c r="K12284" i="1"/>
  <c r="L12283" i="1"/>
  <c r="K12283" i="1"/>
  <c r="L12282" i="1"/>
  <c r="K12282" i="1"/>
  <c r="L12281" i="1"/>
  <c r="K12281" i="1"/>
  <c r="L12280" i="1"/>
  <c r="K12280" i="1"/>
  <c r="L12279" i="1"/>
  <c r="K12279" i="1"/>
  <c r="L12278" i="1"/>
  <c r="K12278" i="1"/>
  <c r="L12277" i="1"/>
  <c r="K12277" i="1"/>
  <c r="L12276" i="1"/>
  <c r="K12276" i="1"/>
  <c r="L12275" i="1"/>
  <c r="K12275" i="1"/>
  <c r="L12274" i="1"/>
  <c r="K12274" i="1"/>
  <c r="L12273" i="1"/>
  <c r="K12273" i="1"/>
  <c r="L12272" i="1"/>
  <c r="K12272" i="1"/>
  <c r="L12271" i="1"/>
  <c r="K12271" i="1"/>
  <c r="L12270" i="1"/>
  <c r="K12270" i="1"/>
  <c r="L12269" i="1"/>
  <c r="K12269" i="1"/>
  <c r="L12268" i="1"/>
  <c r="K12268" i="1"/>
  <c r="L12267" i="1"/>
  <c r="K12267" i="1"/>
  <c r="L12266" i="1"/>
  <c r="K12266" i="1"/>
  <c r="L12265" i="1"/>
  <c r="K12265" i="1"/>
  <c r="L12264" i="1"/>
  <c r="K12264" i="1"/>
  <c r="L12263" i="1"/>
  <c r="K12263" i="1"/>
  <c r="L12262" i="1"/>
  <c r="K12262" i="1"/>
  <c r="L12261" i="1"/>
  <c r="K12261" i="1"/>
  <c r="L12260" i="1"/>
  <c r="K12260" i="1"/>
  <c r="L12259" i="1"/>
  <c r="K12259" i="1"/>
  <c r="L12258" i="1"/>
  <c r="K12258" i="1"/>
  <c r="L12257" i="1"/>
  <c r="K12257" i="1"/>
  <c r="L12256" i="1"/>
  <c r="K12256" i="1"/>
  <c r="L12255" i="1"/>
  <c r="K12255" i="1"/>
  <c r="L12254" i="1"/>
  <c r="K12254" i="1"/>
  <c r="L12253" i="1"/>
  <c r="K12253" i="1"/>
  <c r="L12252" i="1"/>
  <c r="K12252" i="1"/>
  <c r="L12251" i="1"/>
  <c r="K12251" i="1"/>
  <c r="L12250" i="1"/>
  <c r="K12250" i="1"/>
  <c r="L12249" i="1"/>
  <c r="K12249" i="1"/>
  <c r="L12248" i="1"/>
  <c r="K12248" i="1"/>
  <c r="L12247" i="1"/>
  <c r="K12247" i="1"/>
  <c r="L12246" i="1"/>
  <c r="K12246" i="1"/>
  <c r="L12245" i="1"/>
  <c r="K12245" i="1"/>
  <c r="L12244" i="1"/>
  <c r="K12244" i="1"/>
  <c r="L12243" i="1"/>
  <c r="K12243" i="1"/>
  <c r="L12242" i="1"/>
  <c r="K12242" i="1"/>
  <c r="L12241" i="1"/>
  <c r="K12241" i="1"/>
  <c r="L12240" i="1"/>
  <c r="K12240" i="1"/>
  <c r="L12239" i="1"/>
  <c r="K12239" i="1"/>
  <c r="L12238" i="1"/>
  <c r="K12238" i="1"/>
  <c r="L12237" i="1"/>
  <c r="K12237" i="1"/>
  <c r="L12236" i="1"/>
  <c r="K12236" i="1"/>
  <c r="L12235" i="1"/>
  <c r="K12235" i="1"/>
  <c r="L12234" i="1"/>
  <c r="K12234" i="1"/>
  <c r="L12233" i="1"/>
  <c r="K12233" i="1"/>
  <c r="L12232" i="1"/>
  <c r="K12232" i="1"/>
  <c r="L12231" i="1"/>
  <c r="K12231" i="1"/>
  <c r="L12230" i="1"/>
  <c r="K12230" i="1"/>
  <c r="L12229" i="1"/>
  <c r="K12229" i="1"/>
  <c r="L12228" i="1"/>
  <c r="K12228" i="1"/>
  <c r="L12227" i="1"/>
  <c r="K12227" i="1"/>
  <c r="L12226" i="1"/>
  <c r="K12226" i="1"/>
  <c r="L12225" i="1"/>
  <c r="K12225" i="1"/>
  <c r="L12224" i="1"/>
  <c r="K12224" i="1"/>
  <c r="L12223" i="1"/>
  <c r="K12223" i="1"/>
  <c r="L12222" i="1"/>
  <c r="K12222" i="1"/>
  <c r="L12221" i="1"/>
  <c r="K12221" i="1"/>
  <c r="L12220" i="1"/>
  <c r="K12220" i="1"/>
  <c r="L12219" i="1"/>
  <c r="K12219" i="1"/>
  <c r="L12218" i="1"/>
  <c r="K12218" i="1"/>
  <c r="L12217" i="1"/>
  <c r="K12217" i="1"/>
  <c r="L12216" i="1"/>
  <c r="K12216" i="1"/>
  <c r="L12215" i="1"/>
  <c r="K12215" i="1"/>
  <c r="L12214" i="1"/>
  <c r="K12214" i="1"/>
  <c r="L12213" i="1"/>
  <c r="K12213" i="1"/>
  <c r="L12212" i="1"/>
  <c r="K12212" i="1"/>
  <c r="L12211" i="1"/>
  <c r="K12211" i="1"/>
  <c r="L12210" i="1"/>
  <c r="K12210" i="1"/>
  <c r="L12209" i="1"/>
  <c r="K12209" i="1"/>
  <c r="L12208" i="1"/>
  <c r="K12208" i="1"/>
  <c r="L12207" i="1"/>
  <c r="K12207" i="1"/>
  <c r="L12206" i="1"/>
  <c r="K12206" i="1"/>
  <c r="L12205" i="1"/>
  <c r="K12205" i="1"/>
  <c r="L12204" i="1"/>
  <c r="K12204" i="1"/>
  <c r="L12203" i="1"/>
  <c r="K12203" i="1"/>
  <c r="L12202" i="1"/>
  <c r="K12202" i="1"/>
  <c r="L12201" i="1"/>
  <c r="K12201" i="1"/>
  <c r="L12200" i="1"/>
  <c r="K12200" i="1"/>
  <c r="L12199" i="1"/>
  <c r="K12199" i="1"/>
  <c r="L12198" i="1"/>
  <c r="K12198" i="1"/>
  <c r="L12197" i="1"/>
  <c r="K12197" i="1"/>
  <c r="L12196" i="1"/>
  <c r="K12196" i="1"/>
  <c r="L12195" i="1"/>
  <c r="K12195" i="1"/>
  <c r="L12194" i="1"/>
  <c r="K12194" i="1"/>
  <c r="L12193" i="1"/>
  <c r="K12193" i="1"/>
  <c r="L12192" i="1"/>
  <c r="K12192" i="1"/>
  <c r="L12191" i="1"/>
  <c r="K12191" i="1"/>
  <c r="L12190" i="1"/>
  <c r="K12190" i="1"/>
  <c r="L12189" i="1"/>
  <c r="K12189" i="1"/>
  <c r="L12188" i="1"/>
  <c r="K12188" i="1"/>
  <c r="L12187" i="1"/>
  <c r="K12187" i="1"/>
  <c r="L12186" i="1"/>
  <c r="K12186" i="1"/>
  <c r="L12185" i="1"/>
  <c r="K12185" i="1"/>
  <c r="L12184" i="1"/>
  <c r="K12184" i="1"/>
  <c r="L12183" i="1"/>
  <c r="K12183" i="1"/>
  <c r="L12182" i="1"/>
  <c r="K12182" i="1"/>
  <c r="L12181" i="1"/>
  <c r="K12181" i="1"/>
  <c r="L12180" i="1"/>
  <c r="K12180" i="1"/>
  <c r="L12179" i="1"/>
  <c r="K12179" i="1"/>
  <c r="L12178" i="1"/>
  <c r="K12178" i="1"/>
  <c r="L12177" i="1"/>
  <c r="K12177" i="1"/>
  <c r="L12176" i="1"/>
  <c r="K12176" i="1"/>
  <c r="L12175" i="1"/>
  <c r="K12175" i="1"/>
  <c r="L12174" i="1"/>
  <c r="K12174" i="1"/>
  <c r="L12173" i="1"/>
  <c r="K12173" i="1"/>
  <c r="L12172" i="1"/>
  <c r="K12172" i="1"/>
  <c r="L12171" i="1"/>
  <c r="K12171" i="1"/>
  <c r="L12170" i="1"/>
  <c r="K12170" i="1"/>
  <c r="L12169" i="1"/>
  <c r="K12169" i="1"/>
  <c r="L12168" i="1"/>
  <c r="K12168" i="1"/>
  <c r="L12167" i="1"/>
  <c r="K12167" i="1"/>
  <c r="L12166" i="1"/>
  <c r="K12166" i="1"/>
  <c r="L12165" i="1"/>
  <c r="K12165" i="1"/>
  <c r="L12164" i="1"/>
  <c r="K12164" i="1"/>
  <c r="L12163" i="1"/>
  <c r="K12163" i="1"/>
  <c r="L12162" i="1"/>
  <c r="K12162" i="1"/>
  <c r="L12161" i="1"/>
  <c r="K12161" i="1"/>
  <c r="L12160" i="1"/>
  <c r="K12160" i="1"/>
  <c r="L12159" i="1"/>
  <c r="K12159" i="1"/>
  <c r="L12158" i="1"/>
  <c r="K12158" i="1"/>
  <c r="L12157" i="1"/>
  <c r="K12157" i="1"/>
  <c r="L12156" i="1"/>
  <c r="K12156" i="1"/>
  <c r="L12155" i="1"/>
  <c r="K12155" i="1"/>
  <c r="L12154" i="1"/>
  <c r="K12154" i="1"/>
  <c r="L12153" i="1"/>
  <c r="K12153" i="1"/>
  <c r="L12152" i="1"/>
  <c r="K12152" i="1"/>
  <c r="L12151" i="1"/>
  <c r="K12151" i="1"/>
  <c r="L12150" i="1"/>
  <c r="K12150" i="1"/>
  <c r="L12149" i="1"/>
  <c r="K12149" i="1"/>
  <c r="L12148" i="1"/>
  <c r="K12148" i="1"/>
  <c r="L12147" i="1"/>
  <c r="K12147" i="1"/>
  <c r="L12146" i="1"/>
  <c r="K12146" i="1"/>
  <c r="L12145" i="1"/>
  <c r="K12145" i="1"/>
  <c r="L12144" i="1"/>
  <c r="K12144" i="1"/>
  <c r="L12143" i="1"/>
  <c r="K12143" i="1"/>
  <c r="L12142" i="1"/>
  <c r="K12142" i="1"/>
  <c r="L12141" i="1"/>
  <c r="K12141" i="1"/>
  <c r="L12140" i="1"/>
  <c r="K12140" i="1"/>
  <c r="L12139" i="1"/>
  <c r="K12139" i="1"/>
  <c r="L12138" i="1"/>
  <c r="K12138" i="1"/>
  <c r="L12137" i="1"/>
  <c r="K12137" i="1"/>
  <c r="L12136" i="1"/>
  <c r="K12136" i="1"/>
  <c r="L12135" i="1"/>
  <c r="K12135" i="1"/>
  <c r="L12134" i="1"/>
  <c r="K12134" i="1"/>
  <c r="L12133" i="1"/>
  <c r="K12133" i="1"/>
  <c r="L12132" i="1"/>
  <c r="K12132" i="1"/>
  <c r="L12131" i="1"/>
  <c r="K12131" i="1"/>
  <c r="L12130" i="1"/>
  <c r="K12130" i="1"/>
  <c r="L12129" i="1"/>
  <c r="K12129" i="1"/>
  <c r="L12128" i="1"/>
  <c r="K12128" i="1"/>
  <c r="L12127" i="1"/>
  <c r="K12127" i="1"/>
  <c r="L12126" i="1"/>
  <c r="K12126" i="1"/>
  <c r="L12125" i="1"/>
  <c r="K12125" i="1"/>
  <c r="L12124" i="1"/>
  <c r="K12124" i="1"/>
  <c r="L12123" i="1"/>
  <c r="K12123" i="1"/>
  <c r="L12122" i="1"/>
  <c r="K12122" i="1"/>
  <c r="L12121" i="1"/>
  <c r="K12121" i="1"/>
  <c r="L12120" i="1"/>
  <c r="K12120" i="1"/>
  <c r="L12119" i="1"/>
  <c r="K12119" i="1"/>
  <c r="L12118" i="1"/>
  <c r="K12118" i="1"/>
  <c r="L12117" i="1"/>
  <c r="K12117" i="1"/>
  <c r="L12116" i="1"/>
  <c r="K12116" i="1"/>
  <c r="L12115" i="1"/>
  <c r="K12115" i="1"/>
  <c r="L12114" i="1"/>
  <c r="K12114" i="1"/>
  <c r="L12113" i="1"/>
  <c r="K12113" i="1"/>
  <c r="L12112" i="1"/>
  <c r="K12112" i="1"/>
  <c r="L12111" i="1"/>
  <c r="K12111" i="1"/>
  <c r="L12110" i="1"/>
  <c r="K12110" i="1"/>
  <c r="L12109" i="1"/>
  <c r="K12109" i="1"/>
  <c r="L12108" i="1"/>
  <c r="K12108" i="1"/>
  <c r="L12107" i="1"/>
  <c r="K12107" i="1"/>
  <c r="L12106" i="1"/>
  <c r="K12106" i="1"/>
  <c r="L12105" i="1"/>
  <c r="K12105" i="1"/>
  <c r="L12104" i="1"/>
  <c r="K12104" i="1"/>
  <c r="L12103" i="1"/>
  <c r="K12103" i="1"/>
  <c r="L12102" i="1"/>
  <c r="K12102" i="1"/>
  <c r="L12101" i="1"/>
  <c r="K12101" i="1"/>
  <c r="L12100" i="1"/>
  <c r="K12100" i="1"/>
  <c r="L12099" i="1"/>
  <c r="K12099" i="1"/>
  <c r="L12098" i="1"/>
  <c r="K12098" i="1"/>
  <c r="L12097" i="1"/>
  <c r="K12097" i="1"/>
  <c r="L12096" i="1"/>
  <c r="K12096" i="1"/>
  <c r="L12095" i="1"/>
  <c r="K12095" i="1"/>
  <c r="L12094" i="1"/>
  <c r="K12094" i="1"/>
  <c r="L12093" i="1"/>
  <c r="K12093" i="1"/>
  <c r="L12092" i="1"/>
  <c r="K12092" i="1"/>
  <c r="L12091" i="1"/>
  <c r="K12091" i="1"/>
  <c r="L12090" i="1"/>
  <c r="K12090" i="1"/>
  <c r="L12089" i="1"/>
  <c r="K12089" i="1"/>
  <c r="L12088" i="1"/>
  <c r="K12088" i="1"/>
  <c r="L12087" i="1"/>
  <c r="K12087" i="1"/>
  <c r="L12086" i="1"/>
  <c r="K12086" i="1"/>
  <c r="L12085" i="1"/>
  <c r="K12085" i="1"/>
  <c r="L12084" i="1"/>
  <c r="K12084" i="1"/>
  <c r="L12083" i="1"/>
  <c r="K12083" i="1"/>
  <c r="L12082" i="1"/>
  <c r="K12082" i="1"/>
  <c r="L12081" i="1"/>
  <c r="K12081" i="1"/>
  <c r="L12080" i="1"/>
  <c r="K12080" i="1"/>
  <c r="L12079" i="1"/>
  <c r="K12079" i="1"/>
  <c r="L12078" i="1"/>
  <c r="K12078" i="1"/>
  <c r="L12077" i="1"/>
  <c r="K12077" i="1"/>
  <c r="L12076" i="1"/>
  <c r="K12076" i="1"/>
  <c r="L12075" i="1"/>
  <c r="K12075" i="1"/>
  <c r="L12074" i="1"/>
  <c r="K12074" i="1"/>
  <c r="L12073" i="1"/>
  <c r="K12073" i="1"/>
  <c r="L12072" i="1"/>
  <c r="K12072" i="1"/>
  <c r="L12071" i="1"/>
  <c r="K12071" i="1"/>
  <c r="L12070" i="1"/>
  <c r="K12070" i="1"/>
  <c r="L12069" i="1"/>
  <c r="K12069" i="1"/>
  <c r="L12068" i="1"/>
  <c r="K12068" i="1"/>
  <c r="L12067" i="1"/>
  <c r="K12067" i="1"/>
  <c r="L12066" i="1"/>
  <c r="K12066" i="1"/>
  <c r="L12065" i="1"/>
  <c r="K12065" i="1"/>
  <c r="L12064" i="1"/>
  <c r="K12064" i="1"/>
  <c r="L12063" i="1"/>
  <c r="K12063" i="1"/>
  <c r="L12062" i="1"/>
  <c r="K12062" i="1"/>
  <c r="L12061" i="1"/>
  <c r="K12061" i="1"/>
  <c r="L12060" i="1"/>
  <c r="K12060" i="1"/>
  <c r="L12059" i="1"/>
  <c r="K12059" i="1"/>
  <c r="L12058" i="1"/>
  <c r="K12058" i="1"/>
  <c r="L12057" i="1"/>
  <c r="K12057" i="1"/>
  <c r="L12056" i="1"/>
  <c r="K12056" i="1"/>
  <c r="L12055" i="1"/>
  <c r="K12055" i="1"/>
  <c r="L12054" i="1"/>
  <c r="K12054" i="1"/>
  <c r="L12053" i="1"/>
  <c r="K12053" i="1"/>
  <c r="L12052" i="1"/>
  <c r="K12052" i="1"/>
  <c r="L12051" i="1"/>
  <c r="K12051" i="1"/>
  <c r="L12050" i="1"/>
  <c r="K12050" i="1"/>
  <c r="L12049" i="1"/>
  <c r="K12049" i="1"/>
  <c r="L12048" i="1"/>
  <c r="K12048" i="1"/>
  <c r="L12047" i="1"/>
  <c r="K12047" i="1"/>
  <c r="L12046" i="1"/>
  <c r="K12046" i="1"/>
  <c r="L12045" i="1"/>
  <c r="K12045" i="1"/>
  <c r="L12044" i="1"/>
  <c r="K12044" i="1"/>
  <c r="L12043" i="1"/>
  <c r="K12043" i="1"/>
  <c r="L12042" i="1"/>
  <c r="K12042" i="1"/>
  <c r="L12041" i="1"/>
  <c r="K12041" i="1"/>
  <c r="L12040" i="1"/>
  <c r="K12040" i="1"/>
  <c r="L12039" i="1"/>
  <c r="K12039" i="1"/>
  <c r="L12038" i="1"/>
  <c r="K12038" i="1"/>
  <c r="L12037" i="1"/>
  <c r="K12037" i="1"/>
  <c r="L12036" i="1"/>
  <c r="K12036" i="1"/>
  <c r="L12035" i="1"/>
  <c r="K12035" i="1"/>
  <c r="L12034" i="1"/>
  <c r="K12034" i="1"/>
  <c r="L12033" i="1"/>
  <c r="K12033" i="1"/>
  <c r="L12032" i="1"/>
  <c r="K12032" i="1"/>
  <c r="L12031" i="1"/>
  <c r="K12031" i="1"/>
  <c r="L12030" i="1"/>
  <c r="K12030" i="1"/>
  <c r="L12029" i="1"/>
  <c r="K12029" i="1"/>
  <c r="L12028" i="1"/>
  <c r="K12028" i="1"/>
  <c r="L12027" i="1"/>
  <c r="K12027" i="1"/>
  <c r="L12026" i="1"/>
  <c r="K12026" i="1"/>
  <c r="L12025" i="1"/>
  <c r="K12025" i="1"/>
  <c r="L12024" i="1"/>
  <c r="K12024" i="1"/>
  <c r="L12023" i="1"/>
  <c r="K12023" i="1"/>
  <c r="L12022" i="1"/>
  <c r="K12022" i="1"/>
  <c r="L12021" i="1"/>
  <c r="K12021" i="1"/>
  <c r="L12020" i="1"/>
  <c r="K12020" i="1"/>
  <c r="L12019" i="1"/>
  <c r="K12019" i="1"/>
  <c r="L12018" i="1"/>
  <c r="K12018" i="1"/>
  <c r="L12017" i="1"/>
  <c r="K12017" i="1"/>
  <c r="L12016" i="1"/>
  <c r="K12016" i="1"/>
  <c r="L12015" i="1"/>
  <c r="K12015" i="1"/>
  <c r="L12014" i="1"/>
  <c r="K12014" i="1"/>
  <c r="L12013" i="1"/>
  <c r="K12013" i="1"/>
  <c r="L12012" i="1"/>
  <c r="K12012" i="1"/>
  <c r="L12011" i="1"/>
  <c r="K12011" i="1"/>
  <c r="L12010" i="1"/>
  <c r="K12010" i="1"/>
  <c r="L12009" i="1"/>
  <c r="K12009" i="1"/>
  <c r="L12008" i="1"/>
  <c r="K12008" i="1"/>
  <c r="L12007" i="1"/>
  <c r="K12007" i="1"/>
  <c r="L12006" i="1"/>
  <c r="K12006" i="1"/>
  <c r="L12005" i="1"/>
  <c r="K12005" i="1"/>
  <c r="L12004" i="1"/>
  <c r="K12004" i="1"/>
  <c r="L12003" i="1"/>
  <c r="K12003" i="1"/>
  <c r="L12002" i="1"/>
  <c r="K12002" i="1"/>
  <c r="L12001" i="1"/>
  <c r="K12001" i="1"/>
  <c r="L12000" i="1"/>
  <c r="K12000" i="1"/>
  <c r="L11999" i="1"/>
  <c r="K11999" i="1"/>
  <c r="L11998" i="1"/>
  <c r="K11998" i="1"/>
  <c r="L11997" i="1"/>
  <c r="K11997" i="1"/>
  <c r="L11996" i="1"/>
  <c r="K11996" i="1"/>
  <c r="L11995" i="1"/>
  <c r="K11995" i="1"/>
  <c r="L11994" i="1"/>
  <c r="K11994" i="1"/>
  <c r="L11993" i="1"/>
  <c r="K11993" i="1"/>
  <c r="L11992" i="1"/>
  <c r="K11992" i="1"/>
  <c r="L11991" i="1"/>
  <c r="K11991" i="1"/>
  <c r="L11990" i="1"/>
  <c r="K11990" i="1"/>
  <c r="L11989" i="1"/>
  <c r="K11989" i="1"/>
  <c r="L11988" i="1"/>
  <c r="K11988" i="1"/>
  <c r="L11987" i="1"/>
  <c r="K11987" i="1"/>
  <c r="L11986" i="1"/>
  <c r="K11986" i="1"/>
  <c r="L11985" i="1"/>
  <c r="K11985" i="1"/>
  <c r="L11984" i="1"/>
  <c r="K11984" i="1"/>
  <c r="L11983" i="1"/>
  <c r="K11983" i="1"/>
  <c r="L11982" i="1"/>
  <c r="K11982" i="1"/>
  <c r="L11981" i="1"/>
  <c r="K11981" i="1"/>
  <c r="L11980" i="1"/>
  <c r="K11980" i="1"/>
  <c r="L11979" i="1"/>
  <c r="K11979" i="1"/>
  <c r="L11978" i="1"/>
  <c r="K11978" i="1"/>
  <c r="L11977" i="1"/>
  <c r="K11977" i="1"/>
  <c r="L11976" i="1"/>
  <c r="K11976" i="1"/>
  <c r="L11975" i="1"/>
  <c r="K11975" i="1"/>
  <c r="L11974" i="1"/>
  <c r="K11974" i="1"/>
  <c r="L11973" i="1"/>
  <c r="K11973" i="1"/>
  <c r="L11972" i="1"/>
  <c r="K11972" i="1"/>
  <c r="L11971" i="1"/>
  <c r="K11971" i="1"/>
  <c r="L11970" i="1"/>
  <c r="K11970" i="1"/>
  <c r="L11969" i="1"/>
  <c r="K11969" i="1"/>
  <c r="L11968" i="1"/>
  <c r="K11968" i="1"/>
  <c r="L11967" i="1"/>
  <c r="K11967" i="1"/>
  <c r="L11966" i="1"/>
  <c r="K11966" i="1"/>
  <c r="L11965" i="1"/>
  <c r="K11965" i="1"/>
  <c r="L11964" i="1"/>
  <c r="K11964" i="1"/>
  <c r="L11963" i="1"/>
  <c r="K11963" i="1"/>
  <c r="L11962" i="1"/>
  <c r="K11962" i="1"/>
  <c r="L11961" i="1"/>
  <c r="K11961" i="1"/>
  <c r="L11960" i="1"/>
  <c r="K11960" i="1"/>
  <c r="L11959" i="1"/>
  <c r="K11959" i="1"/>
  <c r="L11958" i="1"/>
  <c r="K11958" i="1"/>
  <c r="L11957" i="1"/>
  <c r="K11957" i="1"/>
  <c r="L11956" i="1"/>
  <c r="K11956" i="1"/>
  <c r="L11955" i="1"/>
  <c r="K11955" i="1"/>
  <c r="L11954" i="1"/>
  <c r="K11954" i="1"/>
  <c r="L11953" i="1"/>
  <c r="K11953" i="1"/>
  <c r="L11952" i="1"/>
  <c r="K11952" i="1"/>
  <c r="L11951" i="1"/>
  <c r="K11951" i="1"/>
  <c r="L11950" i="1"/>
  <c r="K11950" i="1"/>
  <c r="L11949" i="1"/>
  <c r="K11949" i="1"/>
  <c r="L11948" i="1"/>
  <c r="K11948" i="1"/>
  <c r="L11947" i="1"/>
  <c r="K11947" i="1"/>
  <c r="L11946" i="1"/>
  <c r="K11946" i="1"/>
  <c r="L11945" i="1"/>
  <c r="K11945" i="1"/>
  <c r="L11944" i="1"/>
  <c r="K11944" i="1"/>
  <c r="L11943" i="1"/>
  <c r="K11943" i="1"/>
  <c r="L11942" i="1"/>
  <c r="K11942" i="1"/>
  <c r="L11941" i="1"/>
  <c r="K11941" i="1"/>
  <c r="L11940" i="1"/>
  <c r="K11940" i="1"/>
  <c r="L11939" i="1"/>
  <c r="K11939" i="1"/>
  <c r="L11938" i="1"/>
  <c r="K11938" i="1"/>
  <c r="L11937" i="1"/>
  <c r="K11937" i="1"/>
  <c r="L11936" i="1"/>
  <c r="K11936" i="1"/>
  <c r="L11935" i="1"/>
  <c r="K11935" i="1"/>
  <c r="L11934" i="1"/>
  <c r="K11934" i="1"/>
  <c r="L11933" i="1"/>
  <c r="K11933" i="1"/>
  <c r="L11932" i="1"/>
  <c r="K11932" i="1"/>
  <c r="L11931" i="1"/>
  <c r="K11931" i="1"/>
  <c r="L11930" i="1"/>
  <c r="K11930" i="1"/>
  <c r="L11929" i="1"/>
  <c r="K11929" i="1"/>
  <c r="L11928" i="1"/>
  <c r="K11928" i="1"/>
  <c r="L11927" i="1"/>
  <c r="K11927" i="1"/>
  <c r="L11926" i="1"/>
  <c r="K11926" i="1"/>
  <c r="L11925" i="1"/>
  <c r="K11925" i="1"/>
  <c r="L11924" i="1"/>
  <c r="K11924" i="1"/>
  <c r="L11923" i="1"/>
  <c r="K11923" i="1"/>
  <c r="L11922" i="1"/>
  <c r="K11922" i="1"/>
  <c r="L11921" i="1"/>
  <c r="K11921" i="1"/>
  <c r="L11920" i="1"/>
  <c r="K11920" i="1"/>
  <c r="L11919" i="1"/>
  <c r="K11919" i="1"/>
  <c r="L11918" i="1"/>
  <c r="K11918" i="1"/>
  <c r="L11917" i="1"/>
  <c r="K11917" i="1"/>
  <c r="L11916" i="1"/>
  <c r="K11916" i="1"/>
  <c r="L11915" i="1"/>
  <c r="K11915" i="1"/>
  <c r="L11914" i="1"/>
  <c r="K11914" i="1"/>
  <c r="L11913" i="1"/>
  <c r="K11913" i="1"/>
  <c r="L11912" i="1"/>
  <c r="K11912" i="1"/>
  <c r="L11911" i="1"/>
  <c r="K11911" i="1"/>
  <c r="L11910" i="1"/>
  <c r="K11910" i="1"/>
  <c r="L11909" i="1"/>
  <c r="K11909" i="1"/>
  <c r="L11908" i="1"/>
  <c r="K11908" i="1"/>
  <c r="L11907" i="1"/>
  <c r="K11907" i="1"/>
  <c r="L11906" i="1"/>
  <c r="K11906" i="1"/>
  <c r="L11905" i="1"/>
  <c r="K11905" i="1"/>
  <c r="L11904" i="1"/>
  <c r="K11904" i="1"/>
  <c r="L11903" i="1"/>
  <c r="K11903" i="1"/>
  <c r="L11902" i="1"/>
  <c r="K11902" i="1"/>
  <c r="L11901" i="1"/>
  <c r="K11901" i="1"/>
  <c r="L11900" i="1"/>
  <c r="K11900" i="1"/>
  <c r="L11899" i="1"/>
  <c r="K11899" i="1"/>
  <c r="L11898" i="1"/>
  <c r="K11898" i="1"/>
  <c r="L11897" i="1"/>
  <c r="K11897" i="1"/>
  <c r="L11896" i="1"/>
  <c r="K11896" i="1"/>
  <c r="L11895" i="1"/>
  <c r="K11895" i="1"/>
  <c r="L11894" i="1"/>
  <c r="K11894" i="1"/>
  <c r="L11893" i="1"/>
  <c r="K11893" i="1"/>
  <c r="L11892" i="1"/>
  <c r="K11892" i="1"/>
  <c r="L11891" i="1"/>
  <c r="K11891" i="1"/>
  <c r="L11890" i="1"/>
  <c r="K11890" i="1"/>
  <c r="L11889" i="1"/>
  <c r="K11889" i="1"/>
  <c r="L11888" i="1"/>
  <c r="K11888" i="1"/>
  <c r="L11887" i="1"/>
  <c r="K11887" i="1"/>
  <c r="L11886" i="1"/>
  <c r="K11886" i="1"/>
  <c r="L11885" i="1"/>
  <c r="K11885" i="1"/>
  <c r="L11884" i="1"/>
  <c r="K11884" i="1"/>
  <c r="L11883" i="1"/>
  <c r="K11883" i="1"/>
  <c r="L11882" i="1"/>
  <c r="K11882" i="1"/>
  <c r="L11881" i="1"/>
  <c r="K11881" i="1"/>
  <c r="L11880" i="1"/>
  <c r="K11880" i="1"/>
  <c r="L11879" i="1"/>
  <c r="K11879" i="1"/>
  <c r="L11878" i="1"/>
  <c r="K11878" i="1"/>
  <c r="L11877" i="1"/>
  <c r="K11877" i="1"/>
  <c r="L11876" i="1"/>
  <c r="K11876" i="1"/>
  <c r="L11875" i="1"/>
  <c r="K11875" i="1"/>
  <c r="L11874" i="1"/>
  <c r="K11874" i="1"/>
  <c r="L11873" i="1"/>
  <c r="K11873" i="1"/>
  <c r="L11872" i="1"/>
  <c r="K11872" i="1"/>
  <c r="L11871" i="1"/>
  <c r="K11871" i="1"/>
  <c r="L11870" i="1"/>
  <c r="K11870" i="1"/>
  <c r="L11869" i="1"/>
  <c r="K11869" i="1"/>
  <c r="L11868" i="1"/>
  <c r="K11868" i="1"/>
  <c r="L11867" i="1"/>
  <c r="K11867" i="1"/>
  <c r="L11866" i="1"/>
  <c r="K11866" i="1"/>
  <c r="L11865" i="1"/>
  <c r="K11865" i="1"/>
  <c r="L11864" i="1"/>
  <c r="K11864" i="1"/>
  <c r="L11863" i="1"/>
  <c r="K11863" i="1"/>
  <c r="L11862" i="1"/>
  <c r="K11862" i="1"/>
  <c r="L11861" i="1"/>
  <c r="K11861" i="1"/>
  <c r="L11860" i="1"/>
  <c r="K11860" i="1"/>
  <c r="L11859" i="1"/>
  <c r="K11859" i="1"/>
  <c r="L11858" i="1"/>
  <c r="K11858" i="1"/>
  <c r="L11857" i="1"/>
  <c r="K11857" i="1"/>
  <c r="L11856" i="1"/>
  <c r="K11856" i="1"/>
  <c r="L11855" i="1"/>
  <c r="K11855" i="1"/>
  <c r="L11854" i="1"/>
  <c r="K11854" i="1"/>
  <c r="L11853" i="1"/>
  <c r="K11853" i="1"/>
  <c r="L11852" i="1"/>
  <c r="K11852" i="1"/>
  <c r="L11851" i="1"/>
  <c r="K11851" i="1"/>
  <c r="L11850" i="1"/>
  <c r="K11850" i="1"/>
  <c r="L11849" i="1"/>
  <c r="K11849" i="1"/>
  <c r="L11848" i="1"/>
  <c r="K11848" i="1"/>
  <c r="L11847" i="1"/>
  <c r="K11847" i="1"/>
  <c r="L11846" i="1"/>
  <c r="K11846" i="1"/>
  <c r="L11845" i="1"/>
  <c r="K11845" i="1"/>
  <c r="L11844" i="1"/>
  <c r="K11844" i="1"/>
  <c r="L11843" i="1"/>
  <c r="K11843" i="1"/>
  <c r="L11842" i="1"/>
  <c r="K11842" i="1"/>
  <c r="L11841" i="1"/>
  <c r="K11841" i="1"/>
  <c r="L11840" i="1"/>
  <c r="K11840" i="1"/>
  <c r="L11839" i="1"/>
  <c r="K11839" i="1"/>
  <c r="L11838" i="1"/>
  <c r="K11838" i="1"/>
  <c r="L11837" i="1"/>
  <c r="K11837" i="1"/>
  <c r="L11836" i="1"/>
  <c r="K11836" i="1"/>
  <c r="L11835" i="1"/>
  <c r="K11835" i="1"/>
  <c r="L11834" i="1"/>
  <c r="K11834" i="1"/>
  <c r="L11833" i="1"/>
  <c r="K11833" i="1"/>
  <c r="L11832" i="1"/>
  <c r="K11832" i="1"/>
  <c r="L11831" i="1"/>
  <c r="K11831" i="1"/>
  <c r="L11830" i="1"/>
  <c r="K11830" i="1"/>
  <c r="L11829" i="1"/>
  <c r="K11829" i="1"/>
  <c r="L11828" i="1"/>
  <c r="K11828" i="1"/>
  <c r="L11827" i="1"/>
  <c r="K11827" i="1"/>
  <c r="L11826" i="1"/>
  <c r="K11826" i="1"/>
  <c r="L11825" i="1"/>
  <c r="K11825" i="1"/>
  <c r="L11824" i="1"/>
  <c r="K11824" i="1"/>
  <c r="L11823" i="1"/>
  <c r="K11823" i="1"/>
  <c r="L11822" i="1"/>
  <c r="K11822" i="1"/>
  <c r="L11821" i="1"/>
  <c r="K11821" i="1"/>
  <c r="L11820" i="1"/>
  <c r="K11820" i="1"/>
  <c r="L11819" i="1"/>
  <c r="K11819" i="1"/>
  <c r="L11818" i="1"/>
  <c r="K11818" i="1"/>
  <c r="L11817" i="1"/>
  <c r="K11817" i="1"/>
  <c r="L11816" i="1"/>
  <c r="K11816" i="1"/>
  <c r="L11815" i="1"/>
  <c r="K11815" i="1"/>
  <c r="L11814" i="1"/>
  <c r="K11814" i="1"/>
  <c r="L11813" i="1"/>
  <c r="K11813" i="1"/>
  <c r="L11812" i="1"/>
  <c r="K11812" i="1"/>
  <c r="L11811" i="1"/>
  <c r="K11811" i="1"/>
  <c r="L11810" i="1"/>
  <c r="K11810" i="1"/>
  <c r="L11809" i="1"/>
  <c r="K11809" i="1"/>
  <c r="L11808" i="1"/>
  <c r="K11808" i="1"/>
  <c r="L11807" i="1"/>
  <c r="K11807" i="1"/>
  <c r="L11806" i="1"/>
  <c r="K11806" i="1"/>
  <c r="L11805" i="1"/>
  <c r="K11805" i="1"/>
  <c r="L11804" i="1"/>
  <c r="K11804" i="1"/>
  <c r="L11803" i="1"/>
  <c r="K11803" i="1"/>
  <c r="L11802" i="1"/>
  <c r="K11802" i="1"/>
  <c r="L11801" i="1"/>
  <c r="K11801" i="1"/>
  <c r="L11800" i="1"/>
  <c r="K11800" i="1"/>
  <c r="L11799" i="1"/>
  <c r="K11799" i="1"/>
  <c r="L11798" i="1"/>
  <c r="K11798" i="1"/>
  <c r="L11797" i="1"/>
  <c r="K11797" i="1"/>
  <c r="L11796" i="1"/>
  <c r="K11796" i="1"/>
  <c r="L11795" i="1"/>
  <c r="K11795" i="1"/>
  <c r="L11794" i="1"/>
  <c r="K11794" i="1"/>
  <c r="L11793" i="1"/>
  <c r="K11793" i="1"/>
  <c r="L11792" i="1"/>
  <c r="K11792" i="1"/>
  <c r="L11791" i="1"/>
  <c r="K11791" i="1"/>
  <c r="L11790" i="1"/>
  <c r="K11790" i="1"/>
  <c r="L11789" i="1"/>
  <c r="K11789" i="1"/>
  <c r="L11788" i="1"/>
  <c r="K11788" i="1"/>
  <c r="L11787" i="1"/>
  <c r="K11787" i="1"/>
  <c r="L11786" i="1"/>
  <c r="K11786" i="1"/>
  <c r="L11785" i="1"/>
  <c r="K11785" i="1"/>
  <c r="L11784" i="1"/>
  <c r="K11784" i="1"/>
  <c r="L11783" i="1"/>
  <c r="K11783" i="1"/>
  <c r="L11782" i="1"/>
  <c r="K11782" i="1"/>
  <c r="L11781" i="1"/>
  <c r="K11781" i="1"/>
  <c r="L11780" i="1"/>
  <c r="K11780" i="1"/>
  <c r="L11779" i="1"/>
  <c r="K11779" i="1"/>
  <c r="L11778" i="1"/>
  <c r="K11778" i="1"/>
  <c r="L11777" i="1"/>
  <c r="K11777" i="1"/>
  <c r="L11776" i="1"/>
  <c r="K11776" i="1"/>
  <c r="L11775" i="1"/>
  <c r="K11775" i="1"/>
  <c r="L11774" i="1"/>
  <c r="K11774" i="1"/>
  <c r="L11773" i="1"/>
  <c r="K11773" i="1"/>
  <c r="L11772" i="1"/>
  <c r="K11772" i="1"/>
  <c r="L11771" i="1"/>
  <c r="K11771" i="1"/>
  <c r="L11770" i="1"/>
  <c r="K11770" i="1"/>
  <c r="L11769" i="1"/>
  <c r="K11769" i="1"/>
  <c r="L11768" i="1"/>
  <c r="K11768" i="1"/>
  <c r="L11767" i="1"/>
  <c r="K11767" i="1"/>
  <c r="L11766" i="1"/>
  <c r="K11766" i="1"/>
  <c r="L11765" i="1"/>
  <c r="K11765" i="1"/>
  <c r="L11764" i="1"/>
  <c r="K11764" i="1"/>
  <c r="L11763" i="1"/>
  <c r="K11763" i="1"/>
  <c r="L11762" i="1"/>
  <c r="K11762" i="1"/>
  <c r="L11761" i="1"/>
  <c r="K11761" i="1"/>
  <c r="L11760" i="1"/>
  <c r="K11760" i="1"/>
  <c r="L11759" i="1"/>
  <c r="K11759" i="1"/>
  <c r="L11758" i="1"/>
  <c r="K11758" i="1"/>
  <c r="L11757" i="1"/>
  <c r="K11757" i="1"/>
  <c r="L11756" i="1"/>
  <c r="K11756" i="1"/>
  <c r="L11755" i="1"/>
  <c r="K11755" i="1"/>
  <c r="L11754" i="1"/>
  <c r="K11754" i="1"/>
  <c r="L11753" i="1"/>
  <c r="K11753" i="1"/>
  <c r="L11752" i="1"/>
  <c r="K11752" i="1"/>
  <c r="L11751" i="1"/>
  <c r="K11751" i="1"/>
  <c r="L11750" i="1"/>
  <c r="K11750" i="1"/>
  <c r="L11749" i="1"/>
  <c r="K11749" i="1"/>
  <c r="L11748" i="1"/>
  <c r="K11748" i="1"/>
  <c r="L11747" i="1"/>
  <c r="K11747" i="1"/>
  <c r="L11746" i="1"/>
  <c r="K11746" i="1"/>
  <c r="L11745" i="1"/>
  <c r="K11745" i="1"/>
  <c r="L11744" i="1"/>
  <c r="K11744" i="1"/>
  <c r="L11743" i="1"/>
  <c r="K11743" i="1"/>
  <c r="L11742" i="1"/>
  <c r="K11742" i="1"/>
  <c r="L11741" i="1"/>
  <c r="K11741" i="1"/>
  <c r="L11740" i="1"/>
  <c r="K11740" i="1"/>
  <c r="L11739" i="1"/>
  <c r="K11739" i="1"/>
  <c r="L11738" i="1"/>
  <c r="K11738" i="1"/>
  <c r="L11737" i="1"/>
  <c r="K11737" i="1"/>
  <c r="L11736" i="1"/>
  <c r="K11736" i="1"/>
  <c r="L11735" i="1"/>
  <c r="K11735" i="1"/>
  <c r="L11734" i="1"/>
  <c r="K11734" i="1"/>
  <c r="L11733" i="1"/>
  <c r="K11733" i="1"/>
  <c r="L11732" i="1"/>
  <c r="K11732" i="1"/>
  <c r="L11731" i="1"/>
  <c r="K11731" i="1"/>
  <c r="L11730" i="1"/>
  <c r="K11730" i="1"/>
  <c r="L11729" i="1"/>
  <c r="K11729" i="1"/>
  <c r="L11728" i="1"/>
  <c r="K11728" i="1"/>
  <c r="L11727" i="1"/>
  <c r="K11727" i="1"/>
  <c r="L11726" i="1"/>
  <c r="K11726" i="1"/>
  <c r="L11725" i="1"/>
  <c r="K11725" i="1"/>
  <c r="L11724" i="1"/>
  <c r="K11724" i="1"/>
  <c r="L11723" i="1"/>
  <c r="K11723" i="1"/>
  <c r="L11722" i="1"/>
  <c r="K11722" i="1"/>
  <c r="L11721" i="1"/>
  <c r="K11721" i="1"/>
  <c r="L11720" i="1"/>
  <c r="K11720" i="1"/>
  <c r="L11719" i="1"/>
  <c r="K11719" i="1"/>
  <c r="L11718" i="1"/>
  <c r="K11718" i="1"/>
  <c r="L11717" i="1"/>
  <c r="K11717" i="1"/>
  <c r="L11716" i="1"/>
  <c r="K11716" i="1"/>
  <c r="L11715" i="1"/>
  <c r="K11715" i="1"/>
  <c r="L11714" i="1"/>
  <c r="K11714" i="1"/>
  <c r="L11713" i="1"/>
  <c r="K11713" i="1"/>
  <c r="L11712" i="1"/>
  <c r="K11712" i="1"/>
  <c r="L11711" i="1"/>
  <c r="K11711" i="1"/>
  <c r="L11710" i="1"/>
  <c r="K11710" i="1"/>
  <c r="L11709" i="1"/>
  <c r="K11709" i="1"/>
  <c r="L11708" i="1"/>
  <c r="K11708" i="1"/>
  <c r="L11707" i="1"/>
  <c r="K11707" i="1"/>
  <c r="L11706" i="1"/>
  <c r="K11706" i="1"/>
  <c r="L11705" i="1"/>
  <c r="K11705" i="1"/>
  <c r="L11704" i="1"/>
  <c r="K11704" i="1"/>
  <c r="L11703" i="1"/>
  <c r="K11703" i="1"/>
  <c r="L11702" i="1"/>
  <c r="K11702" i="1"/>
  <c r="L11701" i="1"/>
  <c r="K11701" i="1"/>
  <c r="L11700" i="1"/>
  <c r="K11700" i="1"/>
  <c r="L11699" i="1"/>
  <c r="K11699" i="1"/>
  <c r="L11698" i="1"/>
  <c r="K11698" i="1"/>
  <c r="L11697" i="1"/>
  <c r="K11697" i="1"/>
  <c r="L11696" i="1"/>
  <c r="K11696" i="1"/>
  <c r="L11695" i="1"/>
  <c r="K11695" i="1"/>
  <c r="L11694" i="1"/>
  <c r="K11694" i="1"/>
  <c r="L11693" i="1"/>
  <c r="K11693" i="1"/>
  <c r="L11692" i="1"/>
  <c r="K11692" i="1"/>
  <c r="L11691" i="1"/>
  <c r="K11691" i="1"/>
  <c r="L11690" i="1"/>
  <c r="K11690" i="1"/>
  <c r="L11689" i="1"/>
  <c r="K11689" i="1"/>
  <c r="L11688" i="1"/>
  <c r="K11688" i="1"/>
  <c r="L11687" i="1"/>
  <c r="K11687" i="1"/>
  <c r="L11686" i="1"/>
  <c r="K11686" i="1"/>
  <c r="L11685" i="1"/>
  <c r="K11685" i="1"/>
  <c r="L11684" i="1"/>
  <c r="K11684" i="1"/>
  <c r="L11683" i="1"/>
  <c r="K11683" i="1"/>
  <c r="L11682" i="1"/>
  <c r="K11682" i="1"/>
  <c r="L11681" i="1"/>
  <c r="K11681" i="1"/>
  <c r="L11680" i="1"/>
  <c r="K11680" i="1"/>
  <c r="L11679" i="1"/>
  <c r="K11679" i="1"/>
  <c r="L11678" i="1"/>
  <c r="K11678" i="1"/>
  <c r="L11677" i="1"/>
  <c r="K11677" i="1"/>
  <c r="L11676" i="1"/>
  <c r="K11676" i="1"/>
  <c r="L11675" i="1"/>
  <c r="K11675" i="1"/>
  <c r="L11674" i="1"/>
  <c r="K11674" i="1"/>
  <c r="L11673" i="1"/>
  <c r="K11673" i="1"/>
  <c r="L11672" i="1"/>
  <c r="K11672" i="1"/>
  <c r="L11671" i="1"/>
  <c r="K11671" i="1"/>
  <c r="L11670" i="1"/>
  <c r="K11670" i="1"/>
  <c r="L11669" i="1"/>
  <c r="K11669" i="1"/>
  <c r="L11668" i="1"/>
  <c r="K11668" i="1"/>
  <c r="L11667" i="1"/>
  <c r="K11667" i="1"/>
  <c r="L11666" i="1"/>
  <c r="K11666" i="1"/>
  <c r="L11665" i="1"/>
  <c r="K11665" i="1"/>
  <c r="L11664" i="1"/>
  <c r="K11664" i="1"/>
  <c r="L11663" i="1"/>
  <c r="K11663" i="1"/>
  <c r="L11662" i="1"/>
  <c r="K11662" i="1"/>
  <c r="L11661" i="1"/>
  <c r="K11661" i="1"/>
  <c r="L11660" i="1"/>
  <c r="K11660" i="1"/>
  <c r="L11659" i="1"/>
  <c r="K11659" i="1"/>
  <c r="L11658" i="1"/>
  <c r="K11658" i="1"/>
  <c r="L11657" i="1"/>
  <c r="K11657" i="1"/>
  <c r="L11656" i="1"/>
  <c r="K11656" i="1"/>
  <c r="L11655" i="1"/>
  <c r="K11655" i="1"/>
  <c r="L11654" i="1"/>
  <c r="K11654" i="1"/>
  <c r="L11653" i="1"/>
  <c r="K11653" i="1"/>
  <c r="L11652" i="1"/>
  <c r="K11652" i="1"/>
  <c r="L11651" i="1"/>
  <c r="K11651" i="1"/>
  <c r="L11650" i="1"/>
  <c r="K11650" i="1"/>
  <c r="L11649" i="1"/>
  <c r="K11649" i="1"/>
  <c r="L11648" i="1"/>
  <c r="K11648" i="1"/>
  <c r="L11647" i="1"/>
  <c r="K11647" i="1"/>
  <c r="L11646" i="1"/>
  <c r="K11646" i="1"/>
  <c r="L11645" i="1"/>
  <c r="K11645" i="1"/>
  <c r="L11644" i="1"/>
  <c r="K11644" i="1"/>
  <c r="L11643" i="1"/>
  <c r="K11643" i="1"/>
  <c r="L11642" i="1"/>
  <c r="K11642" i="1"/>
  <c r="L11641" i="1"/>
  <c r="K11641" i="1"/>
  <c r="L11640" i="1"/>
  <c r="K11640" i="1"/>
  <c r="L11639" i="1"/>
  <c r="K11639" i="1"/>
  <c r="L11638" i="1"/>
  <c r="K11638" i="1"/>
  <c r="L11637" i="1"/>
  <c r="K11637" i="1"/>
  <c r="L11636" i="1"/>
  <c r="K11636" i="1"/>
  <c r="L11635" i="1"/>
  <c r="K11635" i="1"/>
  <c r="L11634" i="1"/>
  <c r="K11634" i="1"/>
  <c r="L11633" i="1"/>
  <c r="K11633" i="1"/>
  <c r="L11632" i="1"/>
  <c r="K11632" i="1"/>
  <c r="L11631" i="1"/>
  <c r="K11631" i="1"/>
  <c r="L11630" i="1"/>
  <c r="K11630" i="1"/>
  <c r="L11629" i="1"/>
  <c r="K11629" i="1"/>
  <c r="L11628" i="1"/>
  <c r="K11628" i="1"/>
  <c r="L11627" i="1"/>
  <c r="K11627" i="1"/>
  <c r="L11626" i="1"/>
  <c r="K11626" i="1"/>
  <c r="L11625" i="1"/>
  <c r="K11625" i="1"/>
  <c r="L11624" i="1"/>
  <c r="K11624" i="1"/>
  <c r="L11623" i="1"/>
  <c r="K11623" i="1"/>
  <c r="L11622" i="1"/>
  <c r="K11622" i="1"/>
  <c r="L11621" i="1"/>
  <c r="K11621" i="1"/>
  <c r="L11620" i="1"/>
  <c r="K11620" i="1"/>
  <c r="L11619" i="1"/>
  <c r="K11619" i="1"/>
  <c r="L11618" i="1"/>
  <c r="K11618" i="1"/>
  <c r="L11617" i="1"/>
  <c r="K11617" i="1"/>
  <c r="L11616" i="1"/>
  <c r="K11616" i="1"/>
  <c r="L11615" i="1"/>
  <c r="K11615" i="1"/>
  <c r="L11614" i="1"/>
  <c r="K11614" i="1"/>
  <c r="L11613" i="1"/>
  <c r="K11613" i="1"/>
  <c r="L11612" i="1"/>
  <c r="K11612" i="1"/>
  <c r="L11611" i="1"/>
  <c r="K11611" i="1"/>
  <c r="L11610" i="1"/>
  <c r="K11610" i="1"/>
  <c r="L11609" i="1"/>
  <c r="K11609" i="1"/>
  <c r="L11608" i="1"/>
  <c r="K11608" i="1"/>
  <c r="L11607" i="1"/>
  <c r="K11607" i="1"/>
  <c r="L11606" i="1"/>
  <c r="K11606" i="1"/>
  <c r="L11605" i="1"/>
  <c r="K11605" i="1"/>
  <c r="L11604" i="1"/>
  <c r="K11604" i="1"/>
  <c r="L11603" i="1"/>
  <c r="K11603" i="1"/>
  <c r="L11602" i="1"/>
  <c r="K11602" i="1"/>
  <c r="L11601" i="1"/>
  <c r="K11601" i="1"/>
  <c r="L11600" i="1"/>
  <c r="K11600" i="1"/>
  <c r="L11599" i="1"/>
  <c r="K11599" i="1"/>
  <c r="L11598" i="1"/>
  <c r="K11598" i="1"/>
  <c r="L11597" i="1"/>
  <c r="K11597" i="1"/>
  <c r="L11596" i="1"/>
  <c r="K11596" i="1"/>
  <c r="L11595" i="1"/>
  <c r="K11595" i="1"/>
  <c r="L11594" i="1"/>
  <c r="K11594" i="1"/>
  <c r="L11593" i="1"/>
  <c r="K11593" i="1"/>
  <c r="L11592" i="1"/>
  <c r="K11592" i="1"/>
  <c r="L11591" i="1"/>
  <c r="K11591" i="1"/>
  <c r="L11590" i="1"/>
  <c r="K11590" i="1"/>
  <c r="L11589" i="1"/>
  <c r="K11589" i="1"/>
  <c r="L11588" i="1"/>
  <c r="K11588" i="1"/>
  <c r="L11587" i="1"/>
  <c r="K11587" i="1"/>
  <c r="L11586" i="1"/>
  <c r="K11586" i="1"/>
  <c r="L11585" i="1"/>
  <c r="K11585" i="1"/>
  <c r="L11584" i="1"/>
  <c r="K11584" i="1"/>
  <c r="L11583" i="1"/>
  <c r="K11583" i="1"/>
  <c r="L11582" i="1"/>
  <c r="K11582" i="1"/>
  <c r="L11581" i="1"/>
  <c r="K11581" i="1"/>
  <c r="L11580" i="1"/>
  <c r="K11580" i="1"/>
  <c r="L11579" i="1"/>
  <c r="K11579" i="1"/>
  <c r="L11578" i="1"/>
  <c r="K11578" i="1"/>
  <c r="L11577" i="1"/>
  <c r="K11577" i="1"/>
  <c r="L11576" i="1"/>
  <c r="K11576" i="1"/>
  <c r="L11575" i="1"/>
  <c r="K11575" i="1"/>
  <c r="L11574" i="1"/>
  <c r="K11574" i="1"/>
  <c r="L11573" i="1"/>
  <c r="K11573" i="1"/>
  <c r="L11572" i="1"/>
  <c r="K11572" i="1"/>
  <c r="L11571" i="1"/>
  <c r="K11571" i="1"/>
  <c r="L11570" i="1"/>
  <c r="K11570" i="1"/>
  <c r="L11569" i="1"/>
  <c r="K11569" i="1"/>
  <c r="L11568" i="1"/>
  <c r="K11568" i="1"/>
  <c r="L11567" i="1"/>
  <c r="K11567" i="1"/>
  <c r="L11566" i="1"/>
  <c r="K11566" i="1"/>
  <c r="L11565" i="1"/>
  <c r="K11565" i="1"/>
  <c r="L11564" i="1"/>
  <c r="K11564" i="1"/>
  <c r="L11563" i="1"/>
  <c r="K11563" i="1"/>
  <c r="L11562" i="1"/>
  <c r="K11562" i="1"/>
  <c r="L11561" i="1"/>
  <c r="K11561" i="1"/>
  <c r="L11560" i="1"/>
  <c r="K11560" i="1"/>
  <c r="L11559" i="1"/>
  <c r="K11559" i="1"/>
  <c r="L11558" i="1"/>
  <c r="K11558" i="1"/>
  <c r="L11557" i="1"/>
  <c r="K11557" i="1"/>
  <c r="L11556" i="1"/>
  <c r="K11556" i="1"/>
  <c r="L11555" i="1"/>
  <c r="K11555" i="1"/>
  <c r="L11554" i="1"/>
  <c r="K11554" i="1"/>
  <c r="L11553" i="1"/>
  <c r="K11553" i="1"/>
  <c r="L11552" i="1"/>
  <c r="K11552" i="1"/>
  <c r="L11551" i="1"/>
  <c r="K11551" i="1"/>
  <c r="L11550" i="1"/>
  <c r="K11550" i="1"/>
  <c r="L11549" i="1"/>
  <c r="K11549" i="1"/>
  <c r="L11548" i="1"/>
  <c r="K11548" i="1"/>
  <c r="L11547" i="1"/>
  <c r="K11547" i="1"/>
  <c r="L11546" i="1"/>
  <c r="K11546" i="1"/>
  <c r="L11545" i="1"/>
  <c r="K11545" i="1"/>
  <c r="L11544" i="1"/>
  <c r="K11544" i="1"/>
  <c r="L11543" i="1"/>
  <c r="K11543" i="1"/>
  <c r="L11542" i="1"/>
  <c r="K11542" i="1"/>
  <c r="L11541" i="1"/>
  <c r="K11541" i="1"/>
  <c r="L11540" i="1"/>
  <c r="K11540" i="1"/>
  <c r="L11539" i="1"/>
  <c r="K11539" i="1"/>
  <c r="L11538" i="1"/>
  <c r="K11538" i="1"/>
  <c r="L11537" i="1"/>
  <c r="K11537" i="1"/>
  <c r="L11536" i="1"/>
  <c r="K11536" i="1"/>
  <c r="L11535" i="1"/>
  <c r="K11535" i="1"/>
  <c r="L11534" i="1"/>
  <c r="K11534" i="1"/>
  <c r="L11533" i="1"/>
  <c r="K11533" i="1"/>
  <c r="L11532" i="1"/>
  <c r="K11532" i="1"/>
  <c r="L11531" i="1"/>
  <c r="K11531" i="1"/>
  <c r="L11530" i="1"/>
  <c r="K11530" i="1"/>
  <c r="L11529" i="1"/>
  <c r="K11529" i="1"/>
  <c r="L11528" i="1"/>
  <c r="K11528" i="1"/>
  <c r="L11527" i="1"/>
  <c r="K11527" i="1"/>
  <c r="L11526" i="1"/>
  <c r="K11526" i="1"/>
  <c r="L11525" i="1"/>
  <c r="K11525" i="1"/>
  <c r="L11524" i="1"/>
  <c r="K11524" i="1"/>
  <c r="L11523" i="1"/>
  <c r="K11523" i="1"/>
  <c r="L11522" i="1"/>
  <c r="K11522" i="1"/>
  <c r="L11521" i="1"/>
  <c r="K11521" i="1"/>
  <c r="L11520" i="1"/>
  <c r="K11520" i="1"/>
  <c r="L11519" i="1"/>
  <c r="K11519" i="1"/>
  <c r="L11518" i="1"/>
  <c r="K11518" i="1"/>
  <c r="L11517" i="1"/>
  <c r="K11517" i="1"/>
  <c r="L11516" i="1"/>
  <c r="K11516" i="1"/>
  <c r="L11515" i="1"/>
  <c r="K11515" i="1"/>
  <c r="L11514" i="1"/>
  <c r="K11514" i="1"/>
  <c r="L11513" i="1"/>
  <c r="K11513" i="1"/>
  <c r="L11512" i="1"/>
  <c r="K11512" i="1"/>
  <c r="L11511" i="1"/>
  <c r="K11511" i="1"/>
  <c r="L11510" i="1"/>
  <c r="K11510" i="1"/>
  <c r="L11509" i="1"/>
  <c r="K11509" i="1"/>
  <c r="L11508" i="1"/>
  <c r="K11508" i="1"/>
  <c r="L11507" i="1"/>
  <c r="K11507" i="1"/>
  <c r="L11506" i="1"/>
  <c r="K11506" i="1"/>
  <c r="L11505" i="1"/>
  <c r="K11505" i="1"/>
  <c r="L11504" i="1"/>
  <c r="K11504" i="1"/>
  <c r="L11503" i="1"/>
  <c r="K11503" i="1"/>
  <c r="L11502" i="1"/>
  <c r="K11502" i="1"/>
  <c r="L11501" i="1"/>
  <c r="K11501" i="1"/>
  <c r="L11500" i="1"/>
  <c r="K11500" i="1"/>
  <c r="L11499" i="1"/>
  <c r="K11499" i="1"/>
  <c r="L11498" i="1"/>
  <c r="K11498" i="1"/>
  <c r="L11497" i="1"/>
  <c r="K11497" i="1"/>
  <c r="L11496" i="1"/>
  <c r="K11496" i="1"/>
  <c r="L11495" i="1"/>
  <c r="K11495" i="1"/>
  <c r="L11494" i="1"/>
  <c r="K11494" i="1"/>
  <c r="L11493" i="1"/>
  <c r="K11493" i="1"/>
  <c r="L11492" i="1"/>
  <c r="K11492" i="1"/>
  <c r="L11491" i="1"/>
  <c r="K11491" i="1"/>
  <c r="L11490" i="1"/>
  <c r="K11490" i="1"/>
  <c r="L11489" i="1"/>
  <c r="K11489" i="1"/>
  <c r="L11488" i="1"/>
  <c r="K11488" i="1"/>
  <c r="L11487" i="1"/>
  <c r="K11487" i="1"/>
  <c r="L11486" i="1"/>
  <c r="K11486" i="1"/>
  <c r="L11485" i="1"/>
  <c r="K11485" i="1"/>
  <c r="L11484" i="1"/>
  <c r="K11484" i="1"/>
  <c r="L11483" i="1"/>
  <c r="K11483" i="1"/>
  <c r="L11482" i="1"/>
  <c r="K11482" i="1"/>
  <c r="L11481" i="1"/>
  <c r="K11481" i="1"/>
  <c r="L11480" i="1"/>
  <c r="K11480" i="1"/>
  <c r="L11479" i="1"/>
  <c r="K11479" i="1"/>
  <c r="L11478" i="1"/>
  <c r="K11478" i="1"/>
  <c r="L11477" i="1"/>
  <c r="K11477" i="1"/>
  <c r="L11476" i="1"/>
  <c r="K11476" i="1"/>
  <c r="L11475" i="1"/>
  <c r="K11475" i="1"/>
  <c r="L11474" i="1"/>
  <c r="K11474" i="1"/>
  <c r="L11473" i="1"/>
  <c r="K11473" i="1"/>
  <c r="L11472" i="1"/>
  <c r="K11472" i="1"/>
  <c r="L11471" i="1"/>
  <c r="K11471" i="1"/>
  <c r="L11470" i="1"/>
  <c r="K11470" i="1"/>
  <c r="L11469" i="1"/>
  <c r="K11469" i="1"/>
  <c r="L11468" i="1"/>
  <c r="K11468" i="1"/>
  <c r="L11467" i="1"/>
  <c r="K11467" i="1"/>
  <c r="L11466" i="1"/>
  <c r="K11466" i="1"/>
  <c r="L11465" i="1"/>
  <c r="K11465" i="1"/>
  <c r="L11464" i="1"/>
  <c r="K11464" i="1"/>
  <c r="L11463" i="1"/>
  <c r="K11463" i="1"/>
  <c r="L11462" i="1"/>
  <c r="K11462" i="1"/>
  <c r="L11461" i="1"/>
  <c r="K11461" i="1"/>
  <c r="L11460" i="1"/>
  <c r="K11460" i="1"/>
  <c r="L11459" i="1"/>
  <c r="K11459" i="1"/>
  <c r="L11458" i="1"/>
  <c r="K11458" i="1"/>
  <c r="L11457" i="1"/>
  <c r="K11457" i="1"/>
  <c r="L11456" i="1"/>
  <c r="K11456" i="1"/>
  <c r="L11455" i="1"/>
  <c r="K11455" i="1"/>
  <c r="L11454" i="1"/>
  <c r="K11454" i="1"/>
  <c r="L11453" i="1"/>
  <c r="K11453" i="1"/>
  <c r="L11452" i="1"/>
  <c r="K11452" i="1"/>
  <c r="L11451" i="1"/>
  <c r="K11451" i="1"/>
  <c r="L11450" i="1"/>
  <c r="K11450" i="1"/>
  <c r="L11449" i="1"/>
  <c r="K11449" i="1"/>
  <c r="L11448" i="1"/>
  <c r="K11448" i="1"/>
  <c r="L11447" i="1"/>
  <c r="K11447" i="1"/>
  <c r="L11446" i="1"/>
  <c r="K11446" i="1"/>
  <c r="L11445" i="1"/>
  <c r="K11445" i="1"/>
  <c r="L11444" i="1"/>
  <c r="K11444" i="1"/>
  <c r="L11443" i="1"/>
  <c r="K11443" i="1"/>
  <c r="L11442" i="1"/>
  <c r="K11442" i="1"/>
  <c r="L11441" i="1"/>
  <c r="K11441" i="1"/>
  <c r="L11440" i="1"/>
  <c r="K11440" i="1"/>
  <c r="L11439" i="1"/>
  <c r="K11439" i="1"/>
  <c r="L11438" i="1"/>
  <c r="K11438" i="1"/>
  <c r="L11437" i="1"/>
  <c r="K11437" i="1"/>
  <c r="L11436" i="1"/>
  <c r="K11436" i="1"/>
  <c r="L11435" i="1"/>
  <c r="K11435" i="1"/>
  <c r="L11434" i="1"/>
  <c r="K11434" i="1"/>
  <c r="L11433" i="1"/>
  <c r="K11433" i="1"/>
  <c r="L11432" i="1"/>
  <c r="K11432" i="1"/>
  <c r="L11431" i="1"/>
  <c r="K11431" i="1"/>
  <c r="L11430" i="1"/>
  <c r="K11430" i="1"/>
  <c r="L11429" i="1"/>
  <c r="K11429" i="1"/>
  <c r="L11428" i="1"/>
  <c r="K11428" i="1"/>
  <c r="L11427" i="1"/>
  <c r="K11427" i="1"/>
  <c r="L11426" i="1"/>
  <c r="K11426" i="1"/>
  <c r="L11425" i="1"/>
  <c r="K11425" i="1"/>
  <c r="L11424" i="1"/>
  <c r="K11424" i="1"/>
  <c r="L11423" i="1"/>
  <c r="K11423" i="1"/>
  <c r="L11422" i="1"/>
  <c r="K11422" i="1"/>
  <c r="L11421" i="1"/>
  <c r="K11421" i="1"/>
  <c r="L11420" i="1"/>
  <c r="K11420" i="1"/>
  <c r="L11419" i="1"/>
  <c r="K11419" i="1"/>
  <c r="L11418" i="1"/>
  <c r="K11418" i="1"/>
  <c r="L11417" i="1"/>
  <c r="K11417" i="1"/>
  <c r="L11416" i="1"/>
  <c r="K11416" i="1"/>
  <c r="L11415" i="1"/>
  <c r="K11415" i="1"/>
  <c r="L11414" i="1"/>
  <c r="K11414" i="1"/>
  <c r="L11413" i="1"/>
  <c r="K11413" i="1"/>
  <c r="L11412" i="1"/>
  <c r="K11412" i="1"/>
  <c r="L11411" i="1"/>
  <c r="K11411" i="1"/>
  <c r="L11410" i="1"/>
  <c r="K11410" i="1"/>
  <c r="L11409" i="1"/>
  <c r="K11409" i="1"/>
  <c r="L11408" i="1"/>
  <c r="K11408" i="1"/>
  <c r="L11407" i="1"/>
  <c r="K11407" i="1"/>
  <c r="L11406" i="1"/>
  <c r="K11406" i="1"/>
  <c r="L11405" i="1"/>
  <c r="K11405" i="1"/>
  <c r="L11404" i="1"/>
  <c r="K11404" i="1"/>
  <c r="L11403" i="1"/>
  <c r="K11403" i="1"/>
  <c r="L11402" i="1"/>
  <c r="K11402" i="1"/>
  <c r="L11401" i="1"/>
  <c r="K11401" i="1"/>
  <c r="L11400" i="1"/>
  <c r="K11400" i="1"/>
  <c r="L11399" i="1"/>
  <c r="K11399" i="1"/>
  <c r="L11398" i="1"/>
  <c r="K11398" i="1"/>
  <c r="L11397" i="1"/>
  <c r="K11397" i="1"/>
  <c r="L11396" i="1"/>
  <c r="K11396" i="1"/>
  <c r="L11395" i="1"/>
  <c r="K11395" i="1"/>
  <c r="L11394" i="1"/>
  <c r="K11394" i="1"/>
  <c r="L11393" i="1"/>
  <c r="K11393" i="1"/>
  <c r="L11392" i="1"/>
  <c r="K11392" i="1"/>
  <c r="L11391" i="1"/>
  <c r="K11391" i="1"/>
  <c r="L11390" i="1"/>
  <c r="K11390" i="1"/>
  <c r="L11389" i="1"/>
  <c r="K11389" i="1"/>
  <c r="L11388" i="1"/>
  <c r="K11388" i="1"/>
  <c r="L11387" i="1"/>
  <c r="K11387" i="1"/>
  <c r="L11386" i="1"/>
  <c r="K11386" i="1"/>
  <c r="L11385" i="1"/>
  <c r="K11385" i="1"/>
  <c r="L11384" i="1"/>
  <c r="K11384" i="1"/>
  <c r="L11383" i="1"/>
  <c r="K11383" i="1"/>
  <c r="L11382" i="1"/>
  <c r="K11382" i="1"/>
  <c r="L11381" i="1"/>
  <c r="K11381" i="1"/>
  <c r="L11380" i="1"/>
  <c r="K11380" i="1"/>
  <c r="L11379" i="1"/>
  <c r="K11379" i="1"/>
  <c r="L11378" i="1"/>
  <c r="K11378" i="1"/>
  <c r="L11377" i="1"/>
  <c r="K11377" i="1"/>
  <c r="L11376" i="1"/>
  <c r="K11376" i="1"/>
  <c r="L11375" i="1"/>
  <c r="K11375" i="1"/>
  <c r="L11374" i="1"/>
  <c r="K11374" i="1"/>
  <c r="L11373" i="1"/>
  <c r="K11373" i="1"/>
  <c r="L11372" i="1"/>
  <c r="K11372" i="1"/>
  <c r="L11371" i="1"/>
  <c r="K11371" i="1"/>
  <c r="L11370" i="1"/>
  <c r="K11370" i="1"/>
  <c r="L11369" i="1"/>
  <c r="K11369" i="1"/>
  <c r="L11368" i="1"/>
  <c r="K11368" i="1"/>
  <c r="L11367" i="1"/>
  <c r="K11367" i="1"/>
  <c r="L11366" i="1"/>
  <c r="K11366" i="1"/>
  <c r="L11365" i="1"/>
  <c r="K11365" i="1"/>
  <c r="L11364" i="1"/>
  <c r="K11364" i="1"/>
  <c r="L11363" i="1"/>
  <c r="K11363" i="1"/>
  <c r="L11362" i="1"/>
  <c r="K11362" i="1"/>
  <c r="L11361" i="1"/>
  <c r="K11361" i="1"/>
  <c r="L11360" i="1"/>
  <c r="K11360" i="1"/>
  <c r="L11359" i="1"/>
  <c r="K11359" i="1"/>
  <c r="L11358" i="1"/>
  <c r="K11358" i="1"/>
  <c r="L11357" i="1"/>
  <c r="K11357" i="1"/>
  <c r="L11356" i="1"/>
  <c r="K11356" i="1"/>
  <c r="L11355" i="1"/>
  <c r="K11355" i="1"/>
  <c r="L11354" i="1"/>
  <c r="K11354" i="1"/>
  <c r="L11353" i="1"/>
  <c r="K11353" i="1"/>
  <c r="L11352" i="1"/>
  <c r="K11352" i="1"/>
  <c r="L11351" i="1"/>
  <c r="K11351" i="1"/>
  <c r="L11350" i="1"/>
  <c r="K11350" i="1"/>
  <c r="L11349" i="1"/>
  <c r="K11349" i="1"/>
  <c r="L11348" i="1"/>
  <c r="K11348" i="1"/>
  <c r="L11347" i="1"/>
  <c r="K11347" i="1"/>
  <c r="L11346" i="1"/>
  <c r="K11346" i="1"/>
  <c r="L11345" i="1"/>
  <c r="K11345" i="1"/>
  <c r="L11344" i="1"/>
  <c r="K11344" i="1"/>
  <c r="L11343" i="1"/>
  <c r="K11343" i="1"/>
  <c r="L11342" i="1"/>
  <c r="K11342" i="1"/>
  <c r="L11341" i="1"/>
  <c r="K11341" i="1"/>
  <c r="L11340" i="1"/>
  <c r="K11340" i="1"/>
  <c r="L11339" i="1"/>
  <c r="K11339" i="1"/>
  <c r="L11338" i="1"/>
  <c r="K11338" i="1"/>
  <c r="L11337" i="1"/>
  <c r="K11337" i="1"/>
  <c r="L11336" i="1"/>
  <c r="K11336" i="1"/>
  <c r="L11335" i="1"/>
  <c r="K11335" i="1"/>
  <c r="L11334" i="1"/>
  <c r="K11334" i="1"/>
  <c r="L11333" i="1"/>
  <c r="K11333" i="1"/>
  <c r="L11332" i="1"/>
  <c r="K11332" i="1"/>
  <c r="L11331" i="1"/>
  <c r="K11331" i="1"/>
  <c r="L11330" i="1"/>
  <c r="K11330" i="1"/>
  <c r="L11329" i="1"/>
  <c r="K11329" i="1"/>
  <c r="L11328" i="1"/>
  <c r="K11328" i="1"/>
  <c r="L11327" i="1"/>
  <c r="K11327" i="1"/>
  <c r="L11326" i="1"/>
  <c r="K11326" i="1"/>
  <c r="L11325" i="1"/>
  <c r="K11325" i="1"/>
  <c r="L11324" i="1"/>
  <c r="K11324" i="1"/>
  <c r="L11323" i="1"/>
  <c r="K11323" i="1"/>
  <c r="L11322" i="1"/>
  <c r="K11322" i="1"/>
  <c r="L11321" i="1"/>
  <c r="K11321" i="1"/>
  <c r="L11320" i="1"/>
  <c r="K11320" i="1"/>
  <c r="L11319" i="1"/>
  <c r="K11319" i="1"/>
  <c r="L11318" i="1"/>
  <c r="K11318" i="1"/>
  <c r="L11317" i="1"/>
  <c r="K11317" i="1"/>
  <c r="L11316" i="1"/>
  <c r="K11316" i="1"/>
  <c r="L11315" i="1"/>
  <c r="K11315" i="1"/>
  <c r="L11314" i="1"/>
  <c r="K11314" i="1"/>
  <c r="L11313" i="1"/>
  <c r="K11313" i="1"/>
  <c r="L11312" i="1"/>
  <c r="K11312" i="1"/>
  <c r="L11311" i="1"/>
  <c r="K11311" i="1"/>
  <c r="L11310" i="1"/>
  <c r="K11310" i="1"/>
  <c r="L11309" i="1"/>
  <c r="K11309" i="1"/>
  <c r="L11308" i="1"/>
  <c r="K11308" i="1"/>
  <c r="L11307" i="1"/>
  <c r="K11307" i="1"/>
  <c r="L11306" i="1"/>
  <c r="K11306" i="1"/>
  <c r="L11305" i="1"/>
  <c r="K11305" i="1"/>
  <c r="L11304" i="1"/>
  <c r="K11304" i="1"/>
  <c r="L11303" i="1"/>
  <c r="K11303" i="1"/>
  <c r="L11302" i="1"/>
  <c r="K11302" i="1"/>
  <c r="L11301" i="1"/>
  <c r="K11301" i="1"/>
  <c r="L11300" i="1"/>
  <c r="K11300" i="1"/>
  <c r="L11299" i="1"/>
  <c r="K11299" i="1"/>
  <c r="L11298" i="1"/>
  <c r="K11298" i="1"/>
  <c r="L11297" i="1"/>
  <c r="K11297" i="1"/>
  <c r="L11296" i="1"/>
  <c r="K11296" i="1"/>
  <c r="L11295" i="1"/>
  <c r="K11295" i="1"/>
  <c r="L11294" i="1"/>
  <c r="K11294" i="1"/>
  <c r="L11293" i="1"/>
  <c r="K11293" i="1"/>
  <c r="L11292" i="1"/>
  <c r="K11292" i="1"/>
  <c r="L11291" i="1"/>
  <c r="K11291" i="1"/>
  <c r="L11290" i="1"/>
  <c r="K11290" i="1"/>
  <c r="L11289" i="1"/>
  <c r="K11289" i="1"/>
  <c r="L11288" i="1"/>
  <c r="K11288" i="1"/>
  <c r="L11287" i="1"/>
  <c r="K11287" i="1"/>
  <c r="L11286" i="1"/>
  <c r="K11286" i="1"/>
  <c r="L11285" i="1"/>
  <c r="K11285" i="1"/>
  <c r="L11284" i="1"/>
  <c r="K11284" i="1"/>
  <c r="L11283" i="1"/>
  <c r="K11283" i="1"/>
  <c r="L11282" i="1"/>
  <c r="K11282" i="1"/>
  <c r="L11281" i="1"/>
  <c r="K11281" i="1"/>
  <c r="L11280" i="1"/>
  <c r="K11280" i="1"/>
  <c r="L11279" i="1"/>
  <c r="K11279" i="1"/>
  <c r="L11278" i="1"/>
  <c r="K11278" i="1"/>
  <c r="L11277" i="1"/>
  <c r="K11277" i="1"/>
  <c r="L11276" i="1"/>
  <c r="K11276" i="1"/>
  <c r="L11275" i="1"/>
  <c r="K11275" i="1"/>
  <c r="L11274" i="1"/>
  <c r="K11274" i="1"/>
  <c r="L11273" i="1"/>
  <c r="K11273" i="1"/>
  <c r="L11272" i="1"/>
  <c r="K11272" i="1"/>
  <c r="L11271" i="1"/>
  <c r="K11271" i="1"/>
  <c r="L11270" i="1"/>
  <c r="K11270" i="1"/>
  <c r="L11269" i="1"/>
  <c r="K11269" i="1"/>
  <c r="L11268" i="1"/>
  <c r="K11268" i="1"/>
  <c r="L11267" i="1"/>
  <c r="K11267" i="1"/>
  <c r="L11266" i="1"/>
  <c r="K11266" i="1"/>
  <c r="L11265" i="1"/>
  <c r="K11265" i="1"/>
  <c r="L11264" i="1"/>
  <c r="K11264" i="1"/>
  <c r="L11263" i="1"/>
  <c r="K11263" i="1"/>
  <c r="L11262" i="1"/>
  <c r="K11262" i="1"/>
  <c r="L11261" i="1"/>
  <c r="K11261" i="1"/>
  <c r="L11260" i="1"/>
  <c r="K11260" i="1"/>
  <c r="L11259" i="1"/>
  <c r="K11259" i="1"/>
  <c r="L11258" i="1"/>
  <c r="K11258" i="1"/>
  <c r="L11257" i="1"/>
  <c r="K11257" i="1"/>
  <c r="L11256" i="1"/>
  <c r="K11256" i="1"/>
  <c r="L11255" i="1"/>
  <c r="K11255" i="1"/>
  <c r="L11254" i="1"/>
  <c r="K11254" i="1"/>
  <c r="L11253" i="1"/>
  <c r="K11253" i="1"/>
  <c r="L11252" i="1"/>
  <c r="K11252" i="1"/>
  <c r="L11251" i="1"/>
  <c r="K11251" i="1"/>
  <c r="L11250" i="1"/>
  <c r="K11250" i="1"/>
  <c r="L11249" i="1"/>
  <c r="K11249" i="1"/>
  <c r="L11248" i="1"/>
  <c r="K11248" i="1"/>
  <c r="L11247" i="1"/>
  <c r="K11247" i="1"/>
  <c r="L11246" i="1"/>
  <c r="K11246" i="1"/>
  <c r="L11245" i="1"/>
  <c r="K11245" i="1"/>
  <c r="L11244" i="1"/>
  <c r="K11244" i="1"/>
  <c r="L11243" i="1"/>
  <c r="K11243" i="1"/>
  <c r="L11242" i="1"/>
  <c r="K11242" i="1"/>
  <c r="L11241" i="1"/>
  <c r="K11241" i="1"/>
  <c r="L11240" i="1"/>
  <c r="K11240" i="1"/>
  <c r="L11239" i="1"/>
  <c r="K11239" i="1"/>
  <c r="L11238" i="1"/>
  <c r="K11238" i="1"/>
  <c r="L11237" i="1"/>
  <c r="K11237" i="1"/>
  <c r="L11236" i="1"/>
  <c r="K11236" i="1"/>
  <c r="L11235" i="1"/>
  <c r="K11235" i="1"/>
  <c r="L11234" i="1"/>
  <c r="K11234" i="1"/>
  <c r="L11233" i="1"/>
  <c r="K11233" i="1"/>
  <c r="L11232" i="1"/>
  <c r="K11232" i="1"/>
  <c r="L11231" i="1"/>
  <c r="K11231" i="1"/>
  <c r="L11230" i="1"/>
  <c r="K11230" i="1"/>
  <c r="L11229" i="1"/>
  <c r="K11229" i="1"/>
  <c r="L11228" i="1"/>
  <c r="K11228" i="1"/>
  <c r="L11227" i="1"/>
  <c r="K11227" i="1"/>
  <c r="L11226" i="1"/>
  <c r="K11226" i="1"/>
  <c r="L11225" i="1"/>
  <c r="K11225" i="1"/>
  <c r="L11224" i="1"/>
  <c r="K11224" i="1"/>
  <c r="L11223" i="1"/>
  <c r="K11223" i="1"/>
  <c r="L11222" i="1"/>
  <c r="K11222" i="1"/>
  <c r="L11221" i="1"/>
  <c r="K11221" i="1"/>
  <c r="L11220" i="1"/>
  <c r="K11220" i="1"/>
  <c r="L11219" i="1"/>
  <c r="K11219" i="1"/>
  <c r="L11218" i="1"/>
  <c r="K11218" i="1"/>
  <c r="L11217" i="1"/>
  <c r="K11217" i="1"/>
  <c r="L11216" i="1"/>
  <c r="K11216" i="1"/>
  <c r="L11215" i="1"/>
  <c r="K11215" i="1"/>
  <c r="L11214" i="1"/>
  <c r="K11214" i="1"/>
  <c r="L11213" i="1"/>
  <c r="K11213" i="1"/>
  <c r="L11212" i="1"/>
  <c r="K11212" i="1"/>
  <c r="L11211" i="1"/>
  <c r="K11211" i="1"/>
  <c r="L11210" i="1"/>
  <c r="K11210" i="1"/>
  <c r="L11209" i="1"/>
  <c r="K11209" i="1"/>
  <c r="L11208" i="1"/>
  <c r="K11208" i="1"/>
  <c r="L11207" i="1"/>
  <c r="K11207" i="1"/>
  <c r="L11206" i="1"/>
  <c r="K11206" i="1"/>
  <c r="L11205" i="1"/>
  <c r="K11205" i="1"/>
  <c r="L11204" i="1"/>
  <c r="K11204" i="1"/>
  <c r="L11203" i="1"/>
  <c r="K11203" i="1"/>
  <c r="L11202" i="1"/>
  <c r="K11202" i="1"/>
  <c r="L11201" i="1"/>
  <c r="K11201" i="1"/>
  <c r="L11200" i="1"/>
  <c r="K11200" i="1"/>
  <c r="L11199" i="1"/>
  <c r="K11199" i="1"/>
  <c r="L11198" i="1"/>
  <c r="K11198" i="1"/>
  <c r="L11197" i="1"/>
  <c r="K11197" i="1"/>
  <c r="L11196" i="1"/>
  <c r="K11196" i="1"/>
  <c r="L11195" i="1"/>
  <c r="K11195" i="1"/>
  <c r="L11194" i="1"/>
  <c r="K11194" i="1"/>
  <c r="L11193" i="1"/>
  <c r="K11193" i="1"/>
  <c r="L11192" i="1"/>
  <c r="K11192" i="1"/>
  <c r="L11191" i="1"/>
  <c r="K11191" i="1"/>
  <c r="L11190" i="1"/>
  <c r="K11190" i="1"/>
  <c r="L11189" i="1"/>
  <c r="K11189" i="1"/>
  <c r="L11188" i="1"/>
  <c r="K11188" i="1"/>
  <c r="L11187" i="1"/>
  <c r="K11187" i="1"/>
  <c r="L11186" i="1"/>
  <c r="K11186" i="1"/>
  <c r="L11185" i="1"/>
  <c r="K11185" i="1"/>
  <c r="L11184" i="1"/>
  <c r="K11184" i="1"/>
  <c r="L11183" i="1"/>
  <c r="K11183" i="1"/>
  <c r="L11182" i="1"/>
  <c r="K11182" i="1"/>
  <c r="L11181" i="1"/>
  <c r="K11181" i="1"/>
  <c r="L11180" i="1"/>
  <c r="K11180" i="1"/>
  <c r="L11179" i="1"/>
  <c r="K11179" i="1"/>
  <c r="L11178" i="1"/>
  <c r="K11178" i="1"/>
  <c r="L11177" i="1"/>
  <c r="K11177" i="1"/>
  <c r="L11176" i="1"/>
  <c r="K11176" i="1"/>
  <c r="L11175" i="1"/>
  <c r="K11175" i="1"/>
  <c r="L11174" i="1"/>
  <c r="K11174" i="1"/>
  <c r="L11173" i="1"/>
  <c r="K11173" i="1"/>
  <c r="L11172" i="1"/>
  <c r="K11172" i="1"/>
  <c r="L11171" i="1"/>
  <c r="K11171" i="1"/>
  <c r="L11170" i="1"/>
  <c r="K11170" i="1"/>
  <c r="L11169" i="1"/>
  <c r="K11169" i="1"/>
  <c r="L11168" i="1"/>
  <c r="K11168" i="1"/>
  <c r="L11167" i="1"/>
  <c r="K11167" i="1"/>
  <c r="L11166" i="1"/>
  <c r="K11166" i="1"/>
  <c r="L11165" i="1"/>
  <c r="K11165" i="1"/>
  <c r="L11164" i="1"/>
  <c r="K11164" i="1"/>
  <c r="L11163" i="1"/>
  <c r="K11163" i="1"/>
  <c r="L11162" i="1"/>
  <c r="K11162" i="1"/>
  <c r="L11161" i="1"/>
  <c r="K11161" i="1"/>
  <c r="L11160" i="1"/>
  <c r="K11160" i="1"/>
  <c r="L11159" i="1"/>
  <c r="K11159" i="1"/>
  <c r="L11158" i="1"/>
  <c r="K11158" i="1"/>
  <c r="L11157" i="1"/>
  <c r="K11157" i="1"/>
  <c r="L11156" i="1"/>
  <c r="K11156" i="1"/>
  <c r="L11155" i="1"/>
  <c r="K11155" i="1"/>
  <c r="L11154" i="1"/>
  <c r="K11154" i="1"/>
  <c r="L11153" i="1"/>
  <c r="K11153" i="1"/>
  <c r="L11152" i="1"/>
  <c r="K11152" i="1"/>
  <c r="L11151" i="1"/>
  <c r="K11151" i="1"/>
  <c r="L11150" i="1"/>
  <c r="K11150" i="1"/>
  <c r="L11149" i="1"/>
  <c r="K11149" i="1"/>
  <c r="L11148" i="1"/>
  <c r="K11148" i="1"/>
  <c r="L11147" i="1"/>
  <c r="K11147" i="1"/>
  <c r="L11146" i="1"/>
  <c r="K11146" i="1"/>
  <c r="L11145" i="1"/>
  <c r="K11145" i="1"/>
  <c r="L11144" i="1"/>
  <c r="K11144" i="1"/>
  <c r="L11143" i="1"/>
  <c r="K11143" i="1"/>
  <c r="L11142" i="1"/>
  <c r="K11142" i="1"/>
  <c r="L11141" i="1"/>
  <c r="K11141" i="1"/>
  <c r="L11140" i="1"/>
  <c r="K11140" i="1"/>
  <c r="L11139" i="1"/>
  <c r="K11139" i="1"/>
  <c r="L11138" i="1"/>
  <c r="K11138" i="1"/>
  <c r="L11137" i="1"/>
  <c r="K11137" i="1"/>
  <c r="L11136" i="1"/>
  <c r="K11136" i="1"/>
  <c r="L11135" i="1"/>
  <c r="K11135" i="1"/>
  <c r="L11134" i="1"/>
  <c r="K11134" i="1"/>
  <c r="L11133" i="1"/>
  <c r="K11133" i="1"/>
  <c r="L11132" i="1"/>
  <c r="K11132" i="1"/>
  <c r="L11131" i="1"/>
  <c r="K11131" i="1"/>
  <c r="L11130" i="1"/>
  <c r="K11130" i="1"/>
  <c r="L11129" i="1"/>
  <c r="K11129" i="1"/>
  <c r="L11128" i="1"/>
  <c r="K11128" i="1"/>
  <c r="L11127" i="1"/>
  <c r="K11127" i="1"/>
  <c r="L11126" i="1"/>
  <c r="K11126" i="1"/>
  <c r="L11125" i="1"/>
  <c r="K11125" i="1"/>
  <c r="L11124" i="1"/>
  <c r="K11124" i="1"/>
  <c r="L11123" i="1"/>
  <c r="K11123" i="1"/>
  <c r="L11122" i="1"/>
  <c r="K11122" i="1"/>
  <c r="L11121" i="1"/>
  <c r="K11121" i="1"/>
  <c r="L11120" i="1"/>
  <c r="K11120" i="1"/>
  <c r="L11119" i="1"/>
  <c r="K11119" i="1"/>
  <c r="L11118" i="1"/>
  <c r="K11118" i="1"/>
  <c r="L11117" i="1"/>
  <c r="K11117" i="1"/>
  <c r="L11116" i="1"/>
  <c r="K11116" i="1"/>
  <c r="L11115" i="1"/>
  <c r="K11115" i="1"/>
  <c r="L11114" i="1"/>
  <c r="K11114" i="1"/>
  <c r="L11113" i="1"/>
  <c r="K11113" i="1"/>
  <c r="L11112" i="1"/>
  <c r="K11112" i="1"/>
  <c r="L11111" i="1"/>
  <c r="K11111" i="1"/>
  <c r="L11110" i="1"/>
  <c r="K11110" i="1"/>
  <c r="L11109" i="1"/>
  <c r="K11109" i="1"/>
  <c r="L11108" i="1"/>
  <c r="K11108" i="1"/>
  <c r="L11107" i="1"/>
  <c r="K11107" i="1"/>
  <c r="L11106" i="1"/>
  <c r="K11106" i="1"/>
  <c r="L11105" i="1"/>
  <c r="K11105" i="1"/>
  <c r="L11104" i="1"/>
  <c r="K11104" i="1"/>
  <c r="L11103" i="1"/>
  <c r="K11103" i="1"/>
  <c r="L11102" i="1"/>
  <c r="K11102" i="1"/>
  <c r="L11101" i="1"/>
  <c r="K11101" i="1"/>
  <c r="L11100" i="1"/>
  <c r="K11100" i="1"/>
  <c r="L11099" i="1"/>
  <c r="K11099" i="1"/>
  <c r="L11098" i="1"/>
  <c r="K11098" i="1"/>
  <c r="L11097" i="1"/>
  <c r="K11097" i="1"/>
  <c r="L11096" i="1"/>
  <c r="K11096" i="1"/>
  <c r="L11095" i="1"/>
  <c r="K11095" i="1"/>
  <c r="L11094" i="1"/>
  <c r="K11094" i="1"/>
  <c r="L11093" i="1"/>
  <c r="K11093" i="1"/>
  <c r="L11092" i="1"/>
  <c r="K11092" i="1"/>
  <c r="L11091" i="1"/>
  <c r="K11091" i="1"/>
  <c r="L11090" i="1"/>
  <c r="K11090" i="1"/>
  <c r="L11089" i="1"/>
  <c r="K11089" i="1"/>
  <c r="L11088" i="1"/>
  <c r="K11088" i="1"/>
  <c r="L11087" i="1"/>
  <c r="K11087" i="1"/>
  <c r="L11086" i="1"/>
  <c r="K11086" i="1"/>
  <c r="L11085" i="1"/>
  <c r="K11085" i="1"/>
  <c r="L11084" i="1"/>
  <c r="K11084" i="1"/>
  <c r="L11083" i="1"/>
  <c r="K11083" i="1"/>
  <c r="L11082" i="1"/>
  <c r="K11082" i="1"/>
  <c r="L11081" i="1"/>
  <c r="K11081" i="1"/>
  <c r="L11080" i="1"/>
  <c r="K11080" i="1"/>
  <c r="L11079" i="1"/>
  <c r="K11079" i="1"/>
  <c r="L11078" i="1"/>
  <c r="K11078" i="1"/>
  <c r="L11077" i="1"/>
  <c r="K11077" i="1"/>
  <c r="L11076" i="1"/>
  <c r="K11076" i="1"/>
  <c r="L11075" i="1"/>
  <c r="K11075" i="1"/>
  <c r="L11074" i="1"/>
  <c r="K11074" i="1"/>
  <c r="L11073" i="1"/>
  <c r="K11073" i="1"/>
  <c r="L11072" i="1"/>
  <c r="K11072" i="1"/>
  <c r="L11071" i="1"/>
  <c r="K11071" i="1"/>
  <c r="L11070" i="1"/>
  <c r="K11070" i="1"/>
  <c r="L11069" i="1"/>
  <c r="K11069" i="1"/>
  <c r="L11068" i="1"/>
  <c r="K11068" i="1"/>
  <c r="L11067" i="1"/>
  <c r="K11067" i="1"/>
  <c r="L11066" i="1"/>
  <c r="K11066" i="1"/>
  <c r="L11065" i="1"/>
  <c r="K11065" i="1"/>
  <c r="L11064" i="1"/>
  <c r="K11064" i="1"/>
  <c r="L11063" i="1"/>
  <c r="K11063" i="1"/>
  <c r="L11062" i="1"/>
  <c r="K11062" i="1"/>
  <c r="L11061" i="1"/>
  <c r="K11061" i="1"/>
  <c r="L11060" i="1"/>
  <c r="K11060" i="1"/>
  <c r="L11059" i="1"/>
  <c r="K11059" i="1"/>
  <c r="L11058" i="1"/>
  <c r="K11058" i="1"/>
  <c r="L11057" i="1"/>
  <c r="K11057" i="1"/>
  <c r="L11056" i="1"/>
  <c r="K11056" i="1"/>
  <c r="L11055" i="1"/>
  <c r="K11055" i="1"/>
  <c r="L11054" i="1"/>
  <c r="K11054" i="1"/>
  <c r="L11053" i="1"/>
  <c r="K11053" i="1"/>
  <c r="L11052" i="1"/>
  <c r="K11052" i="1"/>
  <c r="L11051" i="1"/>
  <c r="K11051" i="1"/>
  <c r="L11050" i="1"/>
  <c r="K11050" i="1"/>
  <c r="L11049" i="1"/>
  <c r="K11049" i="1"/>
  <c r="L11048" i="1"/>
  <c r="K11048" i="1"/>
  <c r="L11047" i="1"/>
  <c r="K11047" i="1"/>
  <c r="L11046" i="1"/>
  <c r="K11046" i="1"/>
  <c r="L11045" i="1"/>
  <c r="K11045" i="1"/>
  <c r="L11044" i="1"/>
  <c r="K11044" i="1"/>
  <c r="L11043" i="1"/>
  <c r="K11043" i="1"/>
  <c r="L11042" i="1"/>
  <c r="K11042" i="1"/>
  <c r="L11041" i="1"/>
  <c r="K11041" i="1"/>
  <c r="L11040" i="1"/>
  <c r="K11040" i="1"/>
  <c r="L11039" i="1"/>
  <c r="K11039" i="1"/>
  <c r="L11038" i="1"/>
  <c r="K11038" i="1"/>
  <c r="L11037" i="1"/>
  <c r="K11037" i="1"/>
  <c r="L11036" i="1"/>
  <c r="K11036" i="1"/>
  <c r="L11035" i="1"/>
  <c r="K11035" i="1"/>
  <c r="L11034" i="1"/>
  <c r="K11034" i="1"/>
  <c r="L11033" i="1"/>
  <c r="K11033" i="1"/>
  <c r="L11032" i="1"/>
  <c r="K11032" i="1"/>
  <c r="L11031" i="1"/>
  <c r="K11031" i="1"/>
  <c r="L11030" i="1"/>
  <c r="K11030" i="1"/>
  <c r="L11029" i="1"/>
  <c r="K11029" i="1"/>
  <c r="L11028" i="1"/>
  <c r="K11028" i="1"/>
  <c r="L11027" i="1"/>
  <c r="K11027" i="1"/>
  <c r="L11026" i="1"/>
  <c r="K11026" i="1"/>
  <c r="L11025" i="1"/>
  <c r="K11025" i="1"/>
  <c r="L11024" i="1"/>
  <c r="K11024" i="1"/>
  <c r="L11023" i="1"/>
  <c r="K11023" i="1"/>
  <c r="L11022" i="1"/>
  <c r="K11022" i="1"/>
  <c r="L11021" i="1"/>
  <c r="K11021" i="1"/>
  <c r="L11020" i="1"/>
  <c r="K11020" i="1"/>
  <c r="L11019" i="1"/>
  <c r="K11019" i="1"/>
  <c r="L11018" i="1"/>
  <c r="K11018" i="1"/>
  <c r="L11017" i="1"/>
  <c r="K11017" i="1"/>
  <c r="L11016" i="1"/>
  <c r="K11016" i="1"/>
  <c r="L11015" i="1"/>
  <c r="K11015" i="1"/>
  <c r="L11014" i="1"/>
  <c r="K11014" i="1"/>
  <c r="L11013" i="1"/>
  <c r="K11013" i="1"/>
  <c r="L11012" i="1"/>
  <c r="K11012" i="1"/>
  <c r="L11011" i="1"/>
  <c r="K11011" i="1"/>
  <c r="L11010" i="1"/>
  <c r="K11010" i="1"/>
  <c r="L11009" i="1"/>
  <c r="K11009" i="1"/>
  <c r="L11008" i="1"/>
  <c r="K11008" i="1"/>
  <c r="L11007" i="1"/>
  <c r="K11007" i="1"/>
  <c r="L11006" i="1"/>
  <c r="K11006" i="1"/>
  <c r="L11005" i="1"/>
  <c r="K11005" i="1"/>
  <c r="L11004" i="1"/>
  <c r="K11004" i="1"/>
  <c r="L11003" i="1"/>
  <c r="K11003" i="1"/>
  <c r="L11002" i="1"/>
  <c r="K11002" i="1"/>
  <c r="L11001" i="1"/>
  <c r="K11001" i="1"/>
  <c r="L11000" i="1"/>
  <c r="K11000" i="1"/>
  <c r="L10999" i="1"/>
  <c r="K10999" i="1"/>
  <c r="L10998" i="1"/>
  <c r="K10998" i="1"/>
  <c r="L10997" i="1"/>
  <c r="K10997" i="1"/>
  <c r="L10996" i="1"/>
  <c r="K10996" i="1"/>
  <c r="L10995" i="1"/>
  <c r="K10995" i="1"/>
  <c r="L10994" i="1"/>
  <c r="K10994" i="1"/>
  <c r="L10993" i="1"/>
  <c r="K10993" i="1"/>
  <c r="L10992" i="1"/>
  <c r="K10992" i="1"/>
  <c r="L10991" i="1"/>
  <c r="K10991" i="1"/>
  <c r="L10990" i="1"/>
  <c r="K10990" i="1"/>
  <c r="L10989" i="1"/>
  <c r="K10989" i="1"/>
  <c r="L10988" i="1"/>
  <c r="K10988" i="1"/>
  <c r="L10987" i="1"/>
  <c r="K10987" i="1"/>
  <c r="L10986" i="1"/>
  <c r="K10986" i="1"/>
  <c r="L10985" i="1"/>
  <c r="K10985" i="1"/>
  <c r="L10984" i="1"/>
  <c r="K10984" i="1"/>
  <c r="L10983" i="1"/>
  <c r="K10983" i="1"/>
  <c r="L10982" i="1"/>
  <c r="K10982" i="1"/>
  <c r="L10981" i="1"/>
  <c r="K10981" i="1"/>
  <c r="L10980" i="1"/>
  <c r="K10980" i="1"/>
  <c r="L10979" i="1"/>
  <c r="K10979" i="1"/>
  <c r="L10978" i="1"/>
  <c r="K10978" i="1"/>
  <c r="L10977" i="1"/>
  <c r="K10977" i="1"/>
  <c r="L10976" i="1"/>
  <c r="K10976" i="1"/>
  <c r="L10975" i="1"/>
  <c r="K10975" i="1"/>
  <c r="L10974" i="1"/>
  <c r="K10974" i="1"/>
  <c r="L10973" i="1"/>
  <c r="K10973" i="1"/>
  <c r="L10972" i="1"/>
  <c r="K10972" i="1"/>
  <c r="L10971" i="1"/>
  <c r="K10971" i="1"/>
  <c r="L10970" i="1"/>
  <c r="K10970" i="1"/>
  <c r="L10969" i="1"/>
  <c r="K10969" i="1"/>
  <c r="L10968" i="1"/>
  <c r="K10968" i="1"/>
  <c r="L10967" i="1"/>
  <c r="K10967" i="1"/>
  <c r="L10966" i="1"/>
  <c r="K10966" i="1"/>
  <c r="L10965" i="1"/>
  <c r="K10965" i="1"/>
  <c r="L10964" i="1"/>
  <c r="K10964" i="1"/>
  <c r="L10963" i="1"/>
  <c r="K10963" i="1"/>
  <c r="L10962" i="1"/>
  <c r="K10962" i="1"/>
  <c r="L10961" i="1"/>
  <c r="K10961" i="1"/>
  <c r="L10960" i="1"/>
  <c r="K10960" i="1"/>
  <c r="L10959" i="1"/>
  <c r="K10959" i="1"/>
  <c r="L10958" i="1"/>
  <c r="K10958" i="1"/>
  <c r="L10957" i="1"/>
  <c r="K10957" i="1"/>
  <c r="L10956" i="1"/>
  <c r="K10956" i="1"/>
  <c r="L10955" i="1"/>
  <c r="K10955" i="1"/>
  <c r="L10954" i="1"/>
  <c r="K10954" i="1"/>
  <c r="L10953" i="1"/>
  <c r="K10953" i="1"/>
  <c r="L10952" i="1"/>
  <c r="K10952" i="1"/>
  <c r="L10951" i="1"/>
  <c r="K10951" i="1"/>
  <c r="L10950" i="1"/>
  <c r="K10950" i="1"/>
  <c r="L10949" i="1"/>
  <c r="K10949" i="1"/>
  <c r="L10948" i="1"/>
  <c r="K10948" i="1"/>
  <c r="L10947" i="1"/>
  <c r="K10947" i="1"/>
  <c r="L10946" i="1"/>
  <c r="K10946" i="1"/>
  <c r="L10945" i="1"/>
  <c r="K10945" i="1"/>
  <c r="L10944" i="1"/>
  <c r="K10944" i="1"/>
  <c r="L10943" i="1"/>
  <c r="K10943" i="1"/>
  <c r="L10942" i="1"/>
  <c r="K10942" i="1"/>
  <c r="L10941" i="1"/>
  <c r="K10941" i="1"/>
  <c r="L10940" i="1"/>
  <c r="K10940" i="1"/>
  <c r="L10939" i="1"/>
  <c r="K10939" i="1"/>
  <c r="L10938" i="1"/>
  <c r="K10938" i="1"/>
  <c r="L10937" i="1"/>
  <c r="K10937" i="1"/>
  <c r="L10936" i="1"/>
  <c r="K10936" i="1"/>
  <c r="L10935" i="1"/>
  <c r="K10935" i="1"/>
  <c r="L10934" i="1"/>
  <c r="K10934" i="1"/>
  <c r="L10933" i="1"/>
  <c r="K10933" i="1"/>
  <c r="L10932" i="1"/>
  <c r="K10932" i="1"/>
  <c r="L10931" i="1"/>
  <c r="K10931" i="1"/>
  <c r="L10930" i="1"/>
  <c r="K10930" i="1"/>
  <c r="L10929" i="1"/>
  <c r="K10929" i="1"/>
  <c r="L10928" i="1"/>
  <c r="K10928" i="1"/>
  <c r="L10927" i="1"/>
  <c r="K10927" i="1"/>
  <c r="L10926" i="1"/>
  <c r="K10926" i="1"/>
  <c r="L10925" i="1"/>
  <c r="K10925" i="1"/>
  <c r="L10924" i="1"/>
  <c r="K10924" i="1"/>
  <c r="L10923" i="1"/>
  <c r="K10923" i="1"/>
  <c r="L10922" i="1"/>
  <c r="K10922" i="1"/>
  <c r="L10921" i="1"/>
  <c r="K10921" i="1"/>
  <c r="L10920" i="1"/>
  <c r="K10920" i="1"/>
  <c r="L10919" i="1"/>
  <c r="K10919" i="1"/>
  <c r="L10918" i="1"/>
  <c r="K10918" i="1"/>
  <c r="L10917" i="1"/>
  <c r="K10917" i="1"/>
  <c r="L10916" i="1"/>
  <c r="K10916" i="1"/>
  <c r="L10915" i="1"/>
  <c r="K10915" i="1"/>
  <c r="L10914" i="1"/>
  <c r="K10914" i="1"/>
  <c r="L10913" i="1"/>
  <c r="K10913" i="1"/>
  <c r="L10912" i="1"/>
  <c r="K10912" i="1"/>
  <c r="L10911" i="1"/>
  <c r="K10911" i="1"/>
  <c r="L10910" i="1"/>
  <c r="K10910" i="1"/>
  <c r="L10909" i="1"/>
  <c r="K10909" i="1"/>
  <c r="L10908" i="1"/>
  <c r="K10908" i="1"/>
  <c r="L10907" i="1"/>
  <c r="K10907" i="1"/>
  <c r="L10906" i="1"/>
  <c r="K10906" i="1"/>
  <c r="L10905" i="1"/>
  <c r="K10905" i="1"/>
  <c r="L10904" i="1"/>
  <c r="K10904" i="1"/>
  <c r="L10903" i="1"/>
  <c r="K10903" i="1"/>
  <c r="L10902" i="1"/>
  <c r="K10902" i="1"/>
  <c r="L10901" i="1"/>
  <c r="K10901" i="1"/>
  <c r="L10900" i="1"/>
  <c r="K10900" i="1"/>
  <c r="L10899" i="1"/>
  <c r="K10899" i="1"/>
  <c r="L10898" i="1"/>
  <c r="K10898" i="1"/>
  <c r="L10897" i="1"/>
  <c r="K10897" i="1"/>
  <c r="L10896" i="1"/>
  <c r="K10896" i="1"/>
  <c r="L10895" i="1"/>
  <c r="K10895" i="1"/>
  <c r="L10894" i="1"/>
  <c r="K10894" i="1"/>
  <c r="L10893" i="1"/>
  <c r="K10893" i="1"/>
  <c r="L10892" i="1"/>
  <c r="K10892" i="1"/>
  <c r="L10891" i="1"/>
  <c r="K10891" i="1"/>
  <c r="L10890" i="1"/>
  <c r="K10890" i="1"/>
  <c r="L10889" i="1"/>
  <c r="K10889" i="1"/>
  <c r="L10888" i="1"/>
  <c r="K10888" i="1"/>
  <c r="L10887" i="1"/>
  <c r="K10887" i="1"/>
  <c r="L10886" i="1"/>
  <c r="K10886" i="1"/>
  <c r="L10885" i="1"/>
  <c r="K10885" i="1"/>
  <c r="L10884" i="1"/>
  <c r="K10884" i="1"/>
  <c r="L10883" i="1"/>
  <c r="K10883" i="1"/>
  <c r="L10882" i="1"/>
  <c r="K10882" i="1"/>
  <c r="L10881" i="1"/>
  <c r="K10881" i="1"/>
  <c r="L10880" i="1"/>
  <c r="K10880" i="1"/>
  <c r="L10879" i="1"/>
  <c r="K10879" i="1"/>
  <c r="L10878" i="1"/>
  <c r="K10878" i="1"/>
  <c r="L10877" i="1"/>
  <c r="K10877" i="1"/>
  <c r="L10876" i="1"/>
  <c r="K10876" i="1"/>
  <c r="L10875" i="1"/>
  <c r="K10875" i="1"/>
  <c r="L10874" i="1"/>
  <c r="K10874" i="1"/>
  <c r="L10873" i="1"/>
  <c r="K10873" i="1"/>
  <c r="L10872" i="1"/>
  <c r="K10872" i="1"/>
  <c r="L10871" i="1"/>
  <c r="K10871" i="1"/>
  <c r="L10870" i="1"/>
  <c r="K10870" i="1"/>
  <c r="L10869" i="1"/>
  <c r="K10869" i="1"/>
  <c r="L10868" i="1"/>
  <c r="K10868" i="1"/>
  <c r="L10867" i="1"/>
  <c r="K10867" i="1"/>
  <c r="L10866" i="1"/>
  <c r="K10866" i="1"/>
  <c r="L10865" i="1"/>
  <c r="K10865" i="1"/>
  <c r="L10864" i="1"/>
  <c r="K10864" i="1"/>
  <c r="L10863" i="1"/>
  <c r="K10863" i="1"/>
  <c r="L10862" i="1"/>
  <c r="K10862" i="1"/>
  <c r="L10861" i="1"/>
  <c r="K10861" i="1"/>
  <c r="L10860" i="1"/>
  <c r="K10860" i="1"/>
  <c r="L10859" i="1"/>
  <c r="K10859" i="1"/>
  <c r="L10858" i="1"/>
  <c r="K10858" i="1"/>
  <c r="L10857" i="1"/>
  <c r="K10857" i="1"/>
  <c r="L10856" i="1"/>
  <c r="K10856" i="1"/>
  <c r="L10855" i="1"/>
  <c r="K10855" i="1"/>
  <c r="L10854" i="1"/>
  <c r="K10854" i="1"/>
  <c r="L10853" i="1"/>
  <c r="K10853" i="1"/>
  <c r="L10852" i="1"/>
  <c r="K10852" i="1"/>
  <c r="L10851" i="1"/>
  <c r="K10851" i="1"/>
  <c r="L10850" i="1"/>
  <c r="K10850" i="1"/>
  <c r="L10849" i="1"/>
  <c r="K10849" i="1"/>
  <c r="L10848" i="1"/>
  <c r="K10848" i="1"/>
  <c r="L10847" i="1"/>
  <c r="K10847" i="1"/>
  <c r="L10846" i="1"/>
  <c r="K10846" i="1"/>
  <c r="L10845" i="1"/>
  <c r="K10845" i="1"/>
  <c r="L10844" i="1"/>
  <c r="K10844" i="1"/>
  <c r="L10843" i="1"/>
  <c r="K10843" i="1"/>
  <c r="L10842" i="1"/>
  <c r="K10842" i="1"/>
  <c r="L10841" i="1"/>
  <c r="K10841" i="1"/>
  <c r="L10840" i="1"/>
  <c r="K10840" i="1"/>
  <c r="L10839" i="1"/>
  <c r="K10839" i="1"/>
  <c r="L10838" i="1"/>
  <c r="K10838" i="1"/>
  <c r="L10837" i="1"/>
  <c r="K10837" i="1"/>
  <c r="L10836" i="1"/>
  <c r="K10836" i="1"/>
  <c r="L10835" i="1"/>
  <c r="K10835" i="1"/>
  <c r="L10834" i="1"/>
  <c r="K10834" i="1"/>
  <c r="L10833" i="1"/>
  <c r="K10833" i="1"/>
  <c r="L10832" i="1"/>
  <c r="K10832" i="1"/>
  <c r="L10831" i="1"/>
  <c r="K10831" i="1"/>
  <c r="L10830" i="1"/>
  <c r="K10830" i="1"/>
  <c r="L10829" i="1"/>
  <c r="K10829" i="1"/>
  <c r="L10828" i="1"/>
  <c r="K10828" i="1"/>
  <c r="L10827" i="1"/>
  <c r="K10827" i="1"/>
  <c r="L10826" i="1"/>
  <c r="K10826" i="1"/>
  <c r="L10825" i="1"/>
  <c r="K10825" i="1"/>
  <c r="L10824" i="1"/>
  <c r="K10824" i="1"/>
  <c r="L10823" i="1"/>
  <c r="K10823" i="1"/>
  <c r="L10822" i="1"/>
  <c r="K10822" i="1"/>
  <c r="L10821" i="1"/>
  <c r="K10821" i="1"/>
  <c r="L10820" i="1"/>
  <c r="K10820" i="1"/>
  <c r="L10819" i="1"/>
  <c r="K10819" i="1"/>
  <c r="L10818" i="1"/>
  <c r="K10818" i="1"/>
  <c r="L10817" i="1"/>
  <c r="K10817" i="1"/>
  <c r="L10816" i="1"/>
  <c r="K10816" i="1"/>
  <c r="L10815" i="1"/>
  <c r="K10815" i="1"/>
  <c r="L10814" i="1"/>
  <c r="K10814" i="1"/>
  <c r="L10813" i="1"/>
  <c r="K10813" i="1"/>
  <c r="L10812" i="1"/>
  <c r="K10812" i="1"/>
  <c r="L10811" i="1"/>
  <c r="K10811" i="1"/>
  <c r="L10810" i="1"/>
  <c r="K10810" i="1"/>
  <c r="L10809" i="1"/>
  <c r="K10809" i="1"/>
  <c r="L10808" i="1"/>
  <c r="K10808" i="1"/>
  <c r="L10807" i="1"/>
  <c r="K10807" i="1"/>
  <c r="L10806" i="1"/>
  <c r="K10806" i="1"/>
  <c r="L10805" i="1"/>
  <c r="K10805" i="1"/>
  <c r="L10804" i="1"/>
  <c r="K10804" i="1"/>
  <c r="L10803" i="1"/>
  <c r="K10803" i="1"/>
  <c r="L10802" i="1"/>
  <c r="K10802" i="1"/>
  <c r="L10801" i="1"/>
  <c r="K10801" i="1"/>
  <c r="L10800" i="1"/>
  <c r="K10800" i="1"/>
  <c r="L10799" i="1"/>
  <c r="K10799" i="1"/>
  <c r="L10798" i="1"/>
  <c r="K10798" i="1"/>
  <c r="L10797" i="1"/>
  <c r="K10797" i="1"/>
  <c r="L10796" i="1"/>
  <c r="K10796" i="1"/>
  <c r="L10795" i="1"/>
  <c r="K10795" i="1"/>
  <c r="L10794" i="1"/>
  <c r="K10794" i="1"/>
  <c r="L10793" i="1"/>
  <c r="K10793" i="1"/>
  <c r="L10792" i="1"/>
  <c r="K10792" i="1"/>
  <c r="L10791" i="1"/>
  <c r="K10791" i="1"/>
  <c r="L10790" i="1"/>
  <c r="K10790" i="1"/>
  <c r="L10789" i="1"/>
  <c r="K10789" i="1"/>
  <c r="L10788" i="1"/>
  <c r="K10788" i="1"/>
  <c r="L10787" i="1"/>
  <c r="K10787" i="1"/>
  <c r="L10786" i="1"/>
  <c r="K10786" i="1"/>
  <c r="L10785" i="1"/>
  <c r="K10785" i="1"/>
  <c r="L10784" i="1"/>
  <c r="K10784" i="1"/>
  <c r="L10783" i="1"/>
  <c r="K10783" i="1"/>
  <c r="L10782" i="1"/>
  <c r="K10782" i="1"/>
  <c r="L10781" i="1"/>
  <c r="K10781" i="1"/>
  <c r="L10780" i="1"/>
  <c r="K10780" i="1"/>
  <c r="L10779" i="1"/>
  <c r="K10779" i="1"/>
  <c r="L10778" i="1"/>
  <c r="K10778" i="1"/>
  <c r="L10777" i="1"/>
  <c r="K10777" i="1"/>
  <c r="L10776" i="1"/>
  <c r="K10776" i="1"/>
  <c r="L10775" i="1"/>
  <c r="K10775" i="1"/>
  <c r="L10774" i="1"/>
  <c r="K10774" i="1"/>
  <c r="L10773" i="1"/>
  <c r="K10773" i="1"/>
  <c r="L10772" i="1"/>
  <c r="K10772" i="1"/>
  <c r="L10771" i="1"/>
  <c r="K10771" i="1"/>
  <c r="L10770" i="1"/>
  <c r="K10770" i="1"/>
  <c r="L10769" i="1"/>
  <c r="K10769" i="1"/>
  <c r="L10768" i="1"/>
  <c r="K10768" i="1"/>
  <c r="L10767" i="1"/>
  <c r="K10767" i="1"/>
  <c r="L10766" i="1"/>
  <c r="K10766" i="1"/>
  <c r="L10765" i="1"/>
  <c r="K10765" i="1"/>
  <c r="L10764" i="1"/>
  <c r="K10764" i="1"/>
  <c r="L10763" i="1"/>
  <c r="K10763" i="1"/>
  <c r="L10762" i="1"/>
  <c r="K10762" i="1"/>
  <c r="L10761" i="1"/>
  <c r="K10761" i="1"/>
  <c r="L10760" i="1"/>
  <c r="K10760" i="1"/>
  <c r="L10759" i="1"/>
  <c r="K10759" i="1"/>
  <c r="L10758" i="1"/>
  <c r="K10758" i="1"/>
  <c r="L10757" i="1"/>
  <c r="K10757" i="1"/>
  <c r="L10756" i="1"/>
  <c r="K10756" i="1"/>
  <c r="L10755" i="1"/>
  <c r="K10755" i="1"/>
  <c r="L10754" i="1"/>
  <c r="K10754" i="1"/>
  <c r="L10753" i="1"/>
  <c r="K10753" i="1"/>
  <c r="L10752" i="1"/>
  <c r="K10752" i="1"/>
  <c r="L10751" i="1"/>
  <c r="K10751" i="1"/>
  <c r="L10750" i="1"/>
  <c r="K10750" i="1"/>
  <c r="L10749" i="1"/>
  <c r="K10749" i="1"/>
  <c r="L10748" i="1"/>
  <c r="K10748" i="1"/>
  <c r="L10747" i="1"/>
  <c r="K10747" i="1"/>
  <c r="L10746" i="1"/>
  <c r="K10746" i="1"/>
  <c r="L10745" i="1"/>
  <c r="K10745" i="1"/>
  <c r="L10744" i="1"/>
  <c r="K10744" i="1"/>
  <c r="L10743" i="1"/>
  <c r="K10743" i="1"/>
  <c r="L10742" i="1"/>
  <c r="K10742" i="1"/>
  <c r="L10741" i="1"/>
  <c r="K10741" i="1"/>
  <c r="L10740" i="1"/>
  <c r="K10740" i="1"/>
  <c r="L10739" i="1"/>
  <c r="K10739" i="1"/>
  <c r="L10738" i="1"/>
  <c r="K10738" i="1"/>
  <c r="L10737" i="1"/>
  <c r="K10737" i="1"/>
  <c r="L10736" i="1"/>
  <c r="K10736" i="1"/>
  <c r="L10735" i="1"/>
  <c r="K10735" i="1"/>
  <c r="L10734" i="1"/>
  <c r="K10734" i="1"/>
  <c r="L10733" i="1"/>
  <c r="K10733" i="1"/>
  <c r="L10732" i="1"/>
  <c r="K10732" i="1"/>
  <c r="L10731" i="1"/>
  <c r="K10731" i="1"/>
  <c r="L10730" i="1"/>
  <c r="K10730" i="1"/>
  <c r="L10729" i="1"/>
  <c r="K10729" i="1"/>
  <c r="L10728" i="1"/>
  <c r="K10728" i="1"/>
  <c r="L10727" i="1"/>
  <c r="K10727" i="1"/>
  <c r="L10726" i="1"/>
  <c r="K10726" i="1"/>
  <c r="L10725" i="1"/>
  <c r="K10725" i="1"/>
  <c r="L10724" i="1"/>
  <c r="K10724" i="1"/>
  <c r="L10723" i="1"/>
  <c r="K10723" i="1"/>
  <c r="L10722" i="1"/>
  <c r="K10722" i="1"/>
  <c r="L10721" i="1"/>
  <c r="K10721" i="1"/>
  <c r="L10720" i="1"/>
  <c r="K10720" i="1"/>
  <c r="L10719" i="1"/>
  <c r="K10719" i="1"/>
  <c r="L10718" i="1"/>
  <c r="K10718" i="1"/>
  <c r="L10717" i="1"/>
  <c r="K10717" i="1"/>
  <c r="L10716" i="1"/>
  <c r="K10716" i="1"/>
  <c r="L10715" i="1"/>
  <c r="K10715" i="1"/>
  <c r="L10714" i="1"/>
  <c r="K10714" i="1"/>
  <c r="L10713" i="1"/>
  <c r="K10713" i="1"/>
  <c r="L10712" i="1"/>
  <c r="K10712" i="1"/>
  <c r="L10711" i="1"/>
  <c r="K10711" i="1"/>
  <c r="L10710" i="1"/>
  <c r="K10710" i="1"/>
  <c r="L10709" i="1"/>
  <c r="K10709" i="1"/>
  <c r="L10708" i="1"/>
  <c r="K10708" i="1"/>
  <c r="L10707" i="1"/>
  <c r="K10707" i="1"/>
  <c r="L10706" i="1"/>
  <c r="K10706" i="1"/>
  <c r="L10705" i="1"/>
  <c r="K10705" i="1"/>
  <c r="L10704" i="1"/>
  <c r="K10704" i="1"/>
  <c r="L10703" i="1"/>
  <c r="K10703" i="1"/>
  <c r="L10702" i="1"/>
  <c r="K10702" i="1"/>
  <c r="L10701" i="1"/>
  <c r="K10701" i="1"/>
  <c r="L10700" i="1"/>
  <c r="K10700" i="1"/>
  <c r="L10699" i="1"/>
  <c r="K10699" i="1"/>
  <c r="L10698" i="1"/>
  <c r="K10698" i="1"/>
  <c r="L10697" i="1"/>
  <c r="K10697" i="1"/>
  <c r="L10696" i="1"/>
  <c r="K10696" i="1"/>
  <c r="L10695" i="1"/>
  <c r="K10695" i="1"/>
  <c r="L10694" i="1"/>
  <c r="K10694" i="1"/>
  <c r="L10693" i="1"/>
  <c r="K10693" i="1"/>
  <c r="L10692" i="1"/>
  <c r="K10692" i="1"/>
  <c r="L10691" i="1"/>
  <c r="K10691" i="1"/>
  <c r="L10690" i="1"/>
  <c r="K10690" i="1"/>
  <c r="L10689" i="1"/>
  <c r="K10689" i="1"/>
  <c r="L10688" i="1"/>
  <c r="K10688" i="1"/>
  <c r="L10687" i="1"/>
  <c r="K10687" i="1"/>
  <c r="L10686" i="1"/>
  <c r="K10686" i="1"/>
  <c r="L10685" i="1"/>
  <c r="K10685" i="1"/>
  <c r="L10684" i="1"/>
  <c r="K10684" i="1"/>
  <c r="L10683" i="1"/>
  <c r="K10683" i="1"/>
  <c r="L10682" i="1"/>
  <c r="K10682" i="1"/>
  <c r="L10681" i="1"/>
  <c r="K10681" i="1"/>
  <c r="L10680" i="1"/>
  <c r="K10680" i="1"/>
  <c r="L10679" i="1"/>
  <c r="K10679" i="1"/>
  <c r="L10678" i="1"/>
  <c r="K10678" i="1"/>
  <c r="L10677" i="1"/>
  <c r="K10677" i="1"/>
  <c r="L10676" i="1"/>
  <c r="K10676" i="1"/>
  <c r="L10675" i="1"/>
  <c r="K10675" i="1"/>
  <c r="L10674" i="1"/>
  <c r="K10674" i="1"/>
  <c r="L10673" i="1"/>
  <c r="K10673" i="1"/>
  <c r="L10672" i="1"/>
  <c r="K10672" i="1"/>
  <c r="L10671" i="1"/>
  <c r="K10671" i="1"/>
  <c r="L10670" i="1"/>
  <c r="K10670" i="1"/>
  <c r="L10669" i="1"/>
  <c r="K10669" i="1"/>
  <c r="L10668" i="1"/>
  <c r="K10668" i="1"/>
  <c r="L10667" i="1"/>
  <c r="K10667" i="1"/>
  <c r="L10666" i="1"/>
  <c r="K10666" i="1"/>
  <c r="L10665" i="1"/>
  <c r="K10665" i="1"/>
  <c r="L10664" i="1"/>
  <c r="K10664" i="1"/>
  <c r="L10663" i="1"/>
  <c r="K10663" i="1"/>
  <c r="L10662" i="1"/>
  <c r="K10662" i="1"/>
  <c r="L10661" i="1"/>
  <c r="K10661" i="1"/>
  <c r="L10660" i="1"/>
  <c r="K10660" i="1"/>
  <c r="L10659" i="1"/>
  <c r="K10659" i="1"/>
  <c r="L10658" i="1"/>
  <c r="K10658" i="1"/>
  <c r="L10657" i="1"/>
  <c r="K10657" i="1"/>
  <c r="L10656" i="1"/>
  <c r="K10656" i="1"/>
  <c r="L10655" i="1"/>
  <c r="K10655" i="1"/>
  <c r="L10654" i="1"/>
  <c r="K10654" i="1"/>
  <c r="L10653" i="1"/>
  <c r="K10653" i="1"/>
  <c r="L10652" i="1"/>
  <c r="K10652" i="1"/>
  <c r="L10651" i="1"/>
  <c r="K10651" i="1"/>
  <c r="L10650" i="1"/>
  <c r="K10650" i="1"/>
  <c r="L10649" i="1"/>
  <c r="K10649" i="1"/>
  <c r="L10648" i="1"/>
  <c r="K10648" i="1"/>
  <c r="L10647" i="1"/>
  <c r="K10647" i="1"/>
  <c r="L10646" i="1"/>
  <c r="K10646" i="1"/>
  <c r="L10645" i="1"/>
  <c r="K10645" i="1"/>
  <c r="L10644" i="1"/>
  <c r="K10644" i="1"/>
  <c r="L10643" i="1"/>
  <c r="K10643" i="1"/>
  <c r="L10642" i="1"/>
  <c r="K10642" i="1"/>
  <c r="L10641" i="1"/>
  <c r="K10641" i="1"/>
  <c r="L10640" i="1"/>
  <c r="K10640" i="1"/>
  <c r="L10639" i="1"/>
  <c r="K10639" i="1"/>
  <c r="L10638" i="1"/>
  <c r="K10638" i="1"/>
  <c r="L10637" i="1"/>
  <c r="K10637" i="1"/>
  <c r="L10636" i="1"/>
  <c r="K10636" i="1"/>
  <c r="L10635" i="1"/>
  <c r="K10635" i="1"/>
  <c r="L10634" i="1"/>
  <c r="K10634" i="1"/>
  <c r="L10633" i="1"/>
  <c r="K10633" i="1"/>
  <c r="L10632" i="1"/>
  <c r="K10632" i="1"/>
  <c r="L10631" i="1"/>
  <c r="K10631" i="1"/>
  <c r="L10630" i="1"/>
  <c r="K10630" i="1"/>
  <c r="L10629" i="1"/>
  <c r="K10629" i="1"/>
  <c r="L10628" i="1"/>
  <c r="K10628" i="1"/>
  <c r="L10627" i="1"/>
  <c r="K10627" i="1"/>
  <c r="L10626" i="1"/>
  <c r="K10626" i="1"/>
  <c r="L10625" i="1"/>
  <c r="K10625" i="1"/>
  <c r="L10624" i="1"/>
  <c r="K10624" i="1"/>
  <c r="L10623" i="1"/>
  <c r="K10623" i="1"/>
  <c r="L10622" i="1"/>
  <c r="K10622" i="1"/>
  <c r="L10621" i="1"/>
  <c r="K10621" i="1"/>
  <c r="L10620" i="1"/>
  <c r="K10620" i="1"/>
  <c r="L10619" i="1"/>
  <c r="K10619" i="1"/>
  <c r="L10618" i="1"/>
  <c r="K10618" i="1"/>
  <c r="L10617" i="1"/>
  <c r="K10617" i="1"/>
  <c r="L10616" i="1"/>
  <c r="K10616" i="1"/>
  <c r="L10615" i="1"/>
  <c r="K10615" i="1"/>
  <c r="L10614" i="1"/>
  <c r="K10614" i="1"/>
  <c r="L10613" i="1"/>
  <c r="K10613" i="1"/>
  <c r="L10612" i="1"/>
  <c r="K10612" i="1"/>
  <c r="L10611" i="1"/>
  <c r="K10611" i="1"/>
  <c r="L10610" i="1"/>
  <c r="K10610" i="1"/>
  <c r="L10609" i="1"/>
  <c r="K10609" i="1"/>
  <c r="L10608" i="1"/>
  <c r="K10608" i="1"/>
  <c r="L10607" i="1"/>
  <c r="K10607" i="1"/>
  <c r="L10606" i="1"/>
  <c r="K10606" i="1"/>
  <c r="L10605" i="1"/>
  <c r="K10605" i="1"/>
  <c r="L10604" i="1"/>
  <c r="K10604" i="1"/>
  <c r="L10603" i="1"/>
  <c r="K10603" i="1"/>
  <c r="L10602" i="1"/>
  <c r="K10602" i="1"/>
  <c r="L10601" i="1"/>
  <c r="K10601" i="1"/>
  <c r="L10600" i="1"/>
  <c r="K10600" i="1"/>
  <c r="L10599" i="1"/>
  <c r="K10599" i="1"/>
  <c r="L10598" i="1"/>
  <c r="K10598" i="1"/>
  <c r="L10597" i="1"/>
  <c r="K10597" i="1"/>
  <c r="L10596" i="1"/>
  <c r="K10596" i="1"/>
  <c r="L10595" i="1"/>
  <c r="K10595" i="1"/>
  <c r="L10594" i="1"/>
  <c r="K10594" i="1"/>
  <c r="L10593" i="1"/>
  <c r="K10593" i="1"/>
  <c r="L10592" i="1"/>
  <c r="K10592" i="1"/>
  <c r="L10591" i="1"/>
  <c r="K10591" i="1"/>
  <c r="L10590" i="1"/>
  <c r="K10590" i="1"/>
  <c r="L10589" i="1"/>
  <c r="K10589" i="1"/>
  <c r="L10588" i="1"/>
  <c r="K10588" i="1"/>
  <c r="L10587" i="1"/>
  <c r="K10587" i="1"/>
  <c r="L10586" i="1"/>
  <c r="K10586" i="1"/>
  <c r="L10585" i="1"/>
  <c r="K10585" i="1"/>
  <c r="L10584" i="1"/>
  <c r="K10584" i="1"/>
  <c r="L10583" i="1"/>
  <c r="K10583" i="1"/>
  <c r="L10582" i="1"/>
  <c r="K10582" i="1"/>
  <c r="L10581" i="1"/>
  <c r="K10581" i="1"/>
  <c r="L10580" i="1"/>
  <c r="K10580" i="1"/>
  <c r="L10579" i="1"/>
  <c r="K10579" i="1"/>
  <c r="L10578" i="1"/>
  <c r="K10578" i="1"/>
  <c r="L10577" i="1"/>
  <c r="K10577" i="1"/>
  <c r="L10576" i="1"/>
  <c r="K10576" i="1"/>
  <c r="L10575" i="1"/>
  <c r="K10575" i="1"/>
  <c r="L10574" i="1"/>
  <c r="K10574" i="1"/>
  <c r="L10573" i="1"/>
  <c r="K10573" i="1"/>
  <c r="L10572" i="1"/>
  <c r="K10572" i="1"/>
  <c r="L10571" i="1"/>
  <c r="K10571" i="1"/>
  <c r="L10570" i="1"/>
  <c r="K10570" i="1"/>
  <c r="L10569" i="1"/>
  <c r="K10569" i="1"/>
  <c r="L10568" i="1"/>
  <c r="K10568" i="1"/>
  <c r="L10567" i="1"/>
  <c r="K10567" i="1"/>
  <c r="L10566" i="1"/>
  <c r="K10566" i="1"/>
  <c r="L10565" i="1"/>
  <c r="K10565" i="1"/>
  <c r="L10564" i="1"/>
  <c r="K10564" i="1"/>
  <c r="L10563" i="1"/>
  <c r="K10563" i="1"/>
  <c r="L10562" i="1"/>
  <c r="K10562" i="1"/>
  <c r="L10561" i="1"/>
  <c r="K10561" i="1"/>
  <c r="L10560" i="1"/>
  <c r="K10560" i="1"/>
  <c r="L10559" i="1"/>
  <c r="K10559" i="1"/>
  <c r="L10558" i="1"/>
  <c r="K10558" i="1"/>
  <c r="L10557" i="1"/>
  <c r="K10557" i="1"/>
  <c r="L10556" i="1"/>
  <c r="K10556" i="1"/>
  <c r="L10555" i="1"/>
  <c r="K10555" i="1"/>
  <c r="L10554" i="1"/>
  <c r="K10554" i="1"/>
  <c r="L10553" i="1"/>
  <c r="K10553" i="1"/>
  <c r="L10552" i="1"/>
  <c r="K10552" i="1"/>
  <c r="L10551" i="1"/>
  <c r="K10551" i="1"/>
  <c r="L10550" i="1"/>
  <c r="K10550" i="1"/>
  <c r="L10549" i="1"/>
  <c r="K10549" i="1"/>
  <c r="L10548" i="1"/>
  <c r="K10548" i="1"/>
  <c r="L10547" i="1"/>
  <c r="K10547" i="1"/>
  <c r="L10546" i="1"/>
  <c r="K10546" i="1"/>
  <c r="L10545" i="1"/>
  <c r="K10545" i="1"/>
  <c r="L10544" i="1"/>
  <c r="K10544" i="1"/>
  <c r="L10543" i="1"/>
  <c r="K10543" i="1"/>
  <c r="L10542" i="1"/>
  <c r="K10542" i="1"/>
  <c r="L10541" i="1"/>
  <c r="K10541" i="1"/>
  <c r="L10540" i="1"/>
  <c r="K10540" i="1"/>
  <c r="L10539" i="1"/>
  <c r="K10539" i="1"/>
  <c r="L10538" i="1"/>
  <c r="K10538" i="1"/>
  <c r="L10537" i="1"/>
  <c r="K10537" i="1"/>
  <c r="L10536" i="1"/>
  <c r="K10536" i="1"/>
  <c r="L10535" i="1"/>
  <c r="K10535" i="1"/>
  <c r="L10534" i="1"/>
  <c r="K10534" i="1"/>
  <c r="L10533" i="1"/>
  <c r="K10533" i="1"/>
  <c r="L10532" i="1"/>
  <c r="K10532" i="1"/>
  <c r="L10531" i="1"/>
  <c r="K10531" i="1"/>
  <c r="L10530" i="1"/>
  <c r="K10530" i="1"/>
  <c r="L10529" i="1"/>
  <c r="K10529" i="1"/>
  <c r="L10528" i="1"/>
  <c r="K10528" i="1"/>
  <c r="L10527" i="1"/>
  <c r="K10527" i="1"/>
  <c r="L10526" i="1"/>
  <c r="K10526" i="1"/>
  <c r="L10525" i="1"/>
  <c r="K10525" i="1"/>
  <c r="L10524" i="1"/>
  <c r="K10524" i="1"/>
  <c r="L10523" i="1"/>
  <c r="K10523" i="1"/>
  <c r="L10522" i="1"/>
  <c r="K10522" i="1"/>
  <c r="L10521" i="1"/>
  <c r="K10521" i="1"/>
  <c r="L10520" i="1"/>
  <c r="K10520" i="1"/>
  <c r="L10519" i="1"/>
  <c r="K10519" i="1"/>
  <c r="L10518" i="1"/>
  <c r="K10518" i="1"/>
  <c r="L10517" i="1"/>
  <c r="K10517" i="1"/>
  <c r="L10516" i="1"/>
  <c r="K10516" i="1"/>
  <c r="L10515" i="1"/>
  <c r="K10515" i="1"/>
  <c r="L10514" i="1"/>
  <c r="K10514" i="1"/>
  <c r="L10513" i="1"/>
  <c r="K10513" i="1"/>
  <c r="L10512" i="1"/>
  <c r="K10512" i="1"/>
  <c r="L10511" i="1"/>
  <c r="K10511" i="1"/>
  <c r="L10510" i="1"/>
  <c r="K10510" i="1"/>
  <c r="L10509" i="1"/>
  <c r="K10509" i="1"/>
  <c r="L10508" i="1"/>
  <c r="K10508" i="1"/>
  <c r="L10507" i="1"/>
  <c r="K10507" i="1"/>
  <c r="L10506" i="1"/>
  <c r="K10506" i="1"/>
  <c r="L10505" i="1"/>
  <c r="K10505" i="1"/>
  <c r="L10504" i="1"/>
  <c r="K10504" i="1"/>
  <c r="L10503" i="1"/>
  <c r="K10503" i="1"/>
  <c r="L10502" i="1"/>
  <c r="K10502" i="1"/>
  <c r="L10501" i="1"/>
  <c r="K10501" i="1"/>
  <c r="L10500" i="1"/>
  <c r="K10500" i="1"/>
  <c r="L10499" i="1"/>
  <c r="K10499" i="1"/>
  <c r="L10498" i="1"/>
  <c r="K10498" i="1"/>
  <c r="L10497" i="1"/>
  <c r="K10497" i="1"/>
  <c r="L10496" i="1"/>
  <c r="K10496" i="1"/>
  <c r="L10495" i="1"/>
  <c r="K10495" i="1"/>
  <c r="L10494" i="1"/>
  <c r="K10494" i="1"/>
  <c r="L10493" i="1"/>
  <c r="K10493" i="1"/>
  <c r="L10492" i="1"/>
  <c r="K10492" i="1"/>
  <c r="L10491" i="1"/>
  <c r="K10491" i="1"/>
  <c r="L10490" i="1"/>
  <c r="K10490" i="1"/>
  <c r="L10489" i="1"/>
  <c r="K10489" i="1"/>
  <c r="L10488" i="1"/>
  <c r="K10488" i="1"/>
  <c r="L10487" i="1"/>
  <c r="K10487" i="1"/>
  <c r="L10486" i="1"/>
  <c r="K10486" i="1"/>
  <c r="L10485" i="1"/>
  <c r="K10485" i="1"/>
  <c r="L10484" i="1"/>
  <c r="K10484" i="1"/>
  <c r="L10483" i="1"/>
  <c r="K10483" i="1"/>
  <c r="L10482" i="1"/>
  <c r="K10482" i="1"/>
  <c r="L10481" i="1"/>
  <c r="K10481" i="1"/>
  <c r="L10480" i="1"/>
  <c r="K10480" i="1"/>
  <c r="L10479" i="1"/>
  <c r="K10479" i="1"/>
  <c r="L10478" i="1"/>
  <c r="K10478" i="1"/>
  <c r="L10477" i="1"/>
  <c r="K10477" i="1"/>
  <c r="L10476" i="1"/>
  <c r="K10476" i="1"/>
  <c r="L10475" i="1"/>
  <c r="K10475" i="1"/>
  <c r="L10474" i="1"/>
  <c r="K10474" i="1"/>
  <c r="L10473" i="1"/>
  <c r="K10473" i="1"/>
  <c r="L10472" i="1"/>
  <c r="K10472" i="1"/>
  <c r="L10471" i="1"/>
  <c r="K10471" i="1"/>
  <c r="L10470" i="1"/>
  <c r="K10470" i="1"/>
  <c r="L10469" i="1"/>
  <c r="K10469" i="1"/>
  <c r="L10468" i="1"/>
  <c r="K10468" i="1"/>
  <c r="L10467" i="1"/>
  <c r="K10467" i="1"/>
  <c r="L10466" i="1"/>
  <c r="K10466" i="1"/>
  <c r="L10465" i="1"/>
  <c r="K10465" i="1"/>
  <c r="L10464" i="1"/>
  <c r="K10464" i="1"/>
  <c r="L10463" i="1"/>
  <c r="K10463" i="1"/>
  <c r="L10462" i="1"/>
  <c r="K10462" i="1"/>
  <c r="L10461" i="1"/>
  <c r="K10461" i="1"/>
  <c r="L10460" i="1"/>
  <c r="K10460" i="1"/>
  <c r="L10459" i="1"/>
  <c r="K10459" i="1"/>
  <c r="L10458" i="1"/>
  <c r="K10458" i="1"/>
  <c r="L10457" i="1"/>
  <c r="K10457" i="1"/>
  <c r="L10456" i="1"/>
  <c r="K10456" i="1"/>
  <c r="L10455" i="1"/>
  <c r="K10455" i="1"/>
  <c r="L10454" i="1"/>
  <c r="K10454" i="1"/>
  <c r="L10453" i="1"/>
  <c r="K10453" i="1"/>
  <c r="L10452" i="1"/>
  <c r="K10452" i="1"/>
  <c r="L10451" i="1"/>
  <c r="K10451" i="1"/>
  <c r="L10450" i="1"/>
  <c r="K10450" i="1"/>
  <c r="L10449" i="1"/>
  <c r="K10449" i="1"/>
  <c r="L10448" i="1"/>
  <c r="K10448" i="1"/>
  <c r="L10447" i="1"/>
  <c r="K10447" i="1"/>
  <c r="L10446" i="1"/>
  <c r="K10446" i="1"/>
  <c r="L10445" i="1"/>
  <c r="K10445" i="1"/>
  <c r="L10444" i="1"/>
  <c r="K10444" i="1"/>
  <c r="L10443" i="1"/>
  <c r="K10443" i="1"/>
  <c r="L10442" i="1"/>
  <c r="K10442" i="1"/>
  <c r="L10441" i="1"/>
  <c r="K10441" i="1"/>
  <c r="L10440" i="1"/>
  <c r="K10440" i="1"/>
  <c r="L10439" i="1"/>
  <c r="K10439" i="1"/>
  <c r="L10438" i="1"/>
  <c r="K10438" i="1"/>
  <c r="L10437" i="1"/>
  <c r="K10437" i="1"/>
  <c r="L10436" i="1"/>
  <c r="K10436" i="1"/>
  <c r="L10435" i="1"/>
  <c r="K10435" i="1"/>
  <c r="L10434" i="1"/>
  <c r="K10434" i="1"/>
  <c r="L10433" i="1"/>
  <c r="K10433" i="1"/>
  <c r="L10432" i="1"/>
  <c r="K10432" i="1"/>
  <c r="L10431" i="1"/>
  <c r="K10431" i="1"/>
  <c r="L10430" i="1"/>
  <c r="K10430" i="1"/>
  <c r="L10429" i="1"/>
  <c r="K10429" i="1"/>
  <c r="L10428" i="1"/>
  <c r="K10428" i="1"/>
  <c r="L10427" i="1"/>
  <c r="K10427" i="1"/>
  <c r="L10426" i="1"/>
  <c r="K10426" i="1"/>
  <c r="L10425" i="1"/>
  <c r="K10425" i="1"/>
  <c r="L10424" i="1"/>
  <c r="K10424" i="1"/>
  <c r="L10423" i="1"/>
  <c r="K10423" i="1"/>
  <c r="L10422" i="1"/>
  <c r="K10422" i="1"/>
  <c r="L10421" i="1"/>
  <c r="K10421" i="1"/>
  <c r="L10420" i="1"/>
  <c r="K10420" i="1"/>
  <c r="L10419" i="1"/>
  <c r="K10419" i="1"/>
  <c r="L10418" i="1"/>
  <c r="K10418" i="1"/>
  <c r="L10417" i="1"/>
  <c r="K10417" i="1"/>
  <c r="L10416" i="1"/>
  <c r="K10416" i="1"/>
  <c r="L10415" i="1"/>
  <c r="K10415" i="1"/>
  <c r="L10414" i="1"/>
  <c r="K10414" i="1"/>
  <c r="L10413" i="1"/>
  <c r="K10413" i="1"/>
  <c r="L10412" i="1"/>
  <c r="K10412" i="1"/>
  <c r="L10411" i="1"/>
  <c r="K10411" i="1"/>
  <c r="L10410" i="1"/>
  <c r="K10410" i="1"/>
  <c r="L10409" i="1"/>
  <c r="K10409" i="1"/>
  <c r="L10408" i="1"/>
  <c r="K10408" i="1"/>
  <c r="L10407" i="1"/>
  <c r="K10407" i="1"/>
  <c r="L10406" i="1"/>
  <c r="K10406" i="1"/>
  <c r="L10405" i="1"/>
  <c r="K10405" i="1"/>
  <c r="L10404" i="1"/>
  <c r="K10404" i="1"/>
  <c r="L10403" i="1"/>
  <c r="K10403" i="1"/>
  <c r="L10402" i="1"/>
  <c r="K10402" i="1"/>
  <c r="L10401" i="1"/>
  <c r="K10401" i="1"/>
  <c r="L10400" i="1"/>
  <c r="K10400" i="1"/>
  <c r="L10399" i="1"/>
  <c r="K10399" i="1"/>
  <c r="L10398" i="1"/>
  <c r="K10398" i="1"/>
  <c r="L10397" i="1"/>
  <c r="K10397" i="1"/>
  <c r="L10396" i="1"/>
  <c r="K10396" i="1"/>
  <c r="L10395" i="1"/>
  <c r="K10395" i="1"/>
  <c r="L10394" i="1"/>
  <c r="K10394" i="1"/>
  <c r="L10393" i="1"/>
  <c r="K10393" i="1"/>
  <c r="L10392" i="1"/>
  <c r="K10392" i="1"/>
  <c r="L10391" i="1"/>
  <c r="K10391" i="1"/>
  <c r="L10390" i="1"/>
  <c r="K10390" i="1"/>
  <c r="L10389" i="1"/>
  <c r="K10389" i="1"/>
  <c r="L10388" i="1"/>
  <c r="K10388" i="1"/>
  <c r="L10387" i="1"/>
  <c r="K10387" i="1"/>
  <c r="L10386" i="1"/>
  <c r="K10386" i="1"/>
  <c r="L10385" i="1"/>
  <c r="K10385" i="1"/>
  <c r="L10384" i="1"/>
  <c r="K10384" i="1"/>
  <c r="L10383" i="1"/>
  <c r="K10383" i="1"/>
  <c r="L10382" i="1"/>
  <c r="K10382" i="1"/>
  <c r="L10381" i="1"/>
  <c r="K10381" i="1"/>
  <c r="L10380" i="1"/>
  <c r="K10380" i="1"/>
  <c r="L10379" i="1"/>
  <c r="K10379" i="1"/>
  <c r="L10378" i="1"/>
  <c r="K10378" i="1"/>
  <c r="L10377" i="1"/>
  <c r="K10377" i="1"/>
  <c r="L10376" i="1"/>
  <c r="K10376" i="1"/>
  <c r="L10375" i="1"/>
  <c r="K10375" i="1"/>
  <c r="L10374" i="1"/>
  <c r="K10374" i="1"/>
  <c r="L10373" i="1"/>
  <c r="K10373" i="1"/>
  <c r="L10372" i="1"/>
  <c r="K10372" i="1"/>
  <c r="L10371" i="1"/>
  <c r="K10371" i="1"/>
  <c r="L10370" i="1"/>
  <c r="K10370" i="1"/>
  <c r="L10369" i="1"/>
  <c r="K10369" i="1"/>
  <c r="L10368" i="1"/>
  <c r="K10368" i="1"/>
  <c r="L10367" i="1"/>
  <c r="K10367" i="1"/>
  <c r="L10366" i="1"/>
  <c r="K10366" i="1"/>
  <c r="L10365" i="1"/>
  <c r="K10365" i="1"/>
  <c r="L10364" i="1"/>
  <c r="K10364" i="1"/>
  <c r="L10363" i="1"/>
  <c r="K10363" i="1"/>
  <c r="L10362" i="1"/>
  <c r="K10362" i="1"/>
  <c r="L10361" i="1"/>
  <c r="K10361" i="1"/>
  <c r="L10360" i="1"/>
  <c r="K10360" i="1"/>
  <c r="L10359" i="1"/>
  <c r="K10359" i="1"/>
  <c r="L10358" i="1"/>
  <c r="K10358" i="1"/>
  <c r="L10357" i="1"/>
  <c r="K10357" i="1"/>
  <c r="L10356" i="1"/>
  <c r="K10356" i="1"/>
  <c r="L10355" i="1"/>
  <c r="K10355" i="1"/>
  <c r="L10354" i="1"/>
  <c r="K10354" i="1"/>
  <c r="L10353" i="1"/>
  <c r="K10353" i="1"/>
  <c r="L10352" i="1"/>
  <c r="K10352" i="1"/>
  <c r="L10351" i="1"/>
  <c r="K10351" i="1"/>
  <c r="L10350" i="1"/>
  <c r="K10350" i="1"/>
  <c r="L10349" i="1"/>
  <c r="K10349" i="1"/>
  <c r="L10348" i="1"/>
  <c r="K10348" i="1"/>
  <c r="L10347" i="1"/>
  <c r="K10347" i="1"/>
  <c r="L10346" i="1"/>
  <c r="K10346" i="1"/>
  <c r="L10345" i="1"/>
  <c r="K10345" i="1"/>
  <c r="L10344" i="1"/>
  <c r="K10344" i="1"/>
  <c r="L10343" i="1"/>
  <c r="K10343" i="1"/>
  <c r="L10342" i="1"/>
  <c r="K10342" i="1"/>
  <c r="L10341" i="1"/>
  <c r="K10341" i="1"/>
  <c r="L10340" i="1"/>
  <c r="K10340" i="1"/>
  <c r="L10339" i="1"/>
  <c r="K10339" i="1"/>
  <c r="L10338" i="1"/>
  <c r="K10338" i="1"/>
  <c r="L10337" i="1"/>
  <c r="K10337" i="1"/>
  <c r="L10336" i="1"/>
  <c r="K10336" i="1"/>
  <c r="L10335" i="1"/>
  <c r="K10335" i="1"/>
  <c r="L10334" i="1"/>
  <c r="K10334" i="1"/>
  <c r="L10333" i="1"/>
  <c r="K10333" i="1"/>
  <c r="L10332" i="1"/>
  <c r="K10332" i="1"/>
  <c r="L10331" i="1"/>
  <c r="K10331" i="1"/>
  <c r="L10330" i="1"/>
  <c r="K10330" i="1"/>
  <c r="L10329" i="1"/>
  <c r="K10329" i="1"/>
  <c r="L10328" i="1"/>
  <c r="K10328" i="1"/>
  <c r="L10327" i="1"/>
  <c r="K10327" i="1"/>
  <c r="L10326" i="1"/>
  <c r="K10326" i="1"/>
  <c r="L10325" i="1"/>
  <c r="K10325" i="1"/>
  <c r="L10324" i="1"/>
  <c r="K10324" i="1"/>
  <c r="L10323" i="1"/>
  <c r="K10323" i="1"/>
  <c r="L10322" i="1"/>
  <c r="K10322" i="1"/>
  <c r="L10321" i="1"/>
  <c r="K10321" i="1"/>
  <c r="L10320" i="1"/>
  <c r="K10320" i="1"/>
  <c r="L10319" i="1"/>
  <c r="K10319" i="1"/>
  <c r="L10318" i="1"/>
  <c r="K10318" i="1"/>
  <c r="L10317" i="1"/>
  <c r="K10317" i="1"/>
  <c r="L10316" i="1"/>
  <c r="K10316" i="1"/>
  <c r="L10315" i="1"/>
  <c r="K10315" i="1"/>
  <c r="L10314" i="1"/>
  <c r="K10314" i="1"/>
  <c r="L10313" i="1"/>
  <c r="K10313" i="1"/>
  <c r="L10312" i="1"/>
  <c r="K10312" i="1"/>
  <c r="L10311" i="1"/>
  <c r="K10311" i="1"/>
  <c r="L10310" i="1"/>
  <c r="K10310" i="1"/>
  <c r="L10309" i="1"/>
  <c r="K10309" i="1"/>
  <c r="L10308" i="1"/>
  <c r="K10308" i="1"/>
  <c r="L10307" i="1"/>
  <c r="K10307" i="1"/>
  <c r="L10306" i="1"/>
  <c r="K10306" i="1"/>
  <c r="L10305" i="1"/>
  <c r="K10305" i="1"/>
  <c r="L10304" i="1"/>
  <c r="K10304" i="1"/>
  <c r="L10303" i="1"/>
  <c r="K10303" i="1"/>
  <c r="L10302" i="1"/>
  <c r="K10302" i="1"/>
  <c r="L10301" i="1"/>
  <c r="K10301" i="1"/>
  <c r="L10300" i="1"/>
  <c r="K10300" i="1"/>
  <c r="L10299" i="1"/>
  <c r="K10299" i="1"/>
  <c r="L10298" i="1"/>
  <c r="K10298" i="1"/>
  <c r="L10297" i="1"/>
  <c r="K10297" i="1"/>
  <c r="L10296" i="1"/>
  <c r="K10296" i="1"/>
  <c r="L10295" i="1"/>
  <c r="K10295" i="1"/>
  <c r="L10294" i="1"/>
  <c r="K10294" i="1"/>
  <c r="L10293" i="1"/>
  <c r="K10293" i="1"/>
  <c r="L10292" i="1"/>
  <c r="K10292" i="1"/>
  <c r="L10291" i="1"/>
  <c r="K10291" i="1"/>
  <c r="L10290" i="1"/>
  <c r="K10290" i="1"/>
  <c r="L10289" i="1"/>
  <c r="K10289" i="1"/>
  <c r="L10288" i="1"/>
  <c r="K10288" i="1"/>
  <c r="L10287" i="1"/>
  <c r="K10287" i="1"/>
  <c r="L10286" i="1"/>
  <c r="K10286" i="1"/>
  <c r="L10285" i="1"/>
  <c r="K10285" i="1"/>
  <c r="L10284" i="1"/>
  <c r="K10284" i="1"/>
  <c r="L10283" i="1"/>
  <c r="K10283" i="1"/>
  <c r="L10282" i="1"/>
  <c r="K10282" i="1"/>
  <c r="L10281" i="1"/>
  <c r="K10281" i="1"/>
  <c r="L10280" i="1"/>
  <c r="K10280" i="1"/>
  <c r="L10279" i="1"/>
  <c r="K10279" i="1"/>
  <c r="L10278" i="1"/>
  <c r="K10278" i="1"/>
  <c r="L10277" i="1"/>
  <c r="K10277" i="1"/>
  <c r="L10276" i="1"/>
  <c r="K10276" i="1"/>
  <c r="L10275" i="1"/>
  <c r="K10275" i="1"/>
  <c r="L10274" i="1"/>
  <c r="K10274" i="1"/>
  <c r="L10273" i="1"/>
  <c r="K10273" i="1"/>
  <c r="L10272" i="1"/>
  <c r="K10272" i="1"/>
  <c r="L10271" i="1"/>
  <c r="K10271" i="1"/>
  <c r="L10270" i="1"/>
  <c r="K10270" i="1"/>
  <c r="L10269" i="1"/>
  <c r="K10269" i="1"/>
  <c r="L10268" i="1"/>
  <c r="K10268" i="1"/>
  <c r="L10267" i="1"/>
  <c r="K10267" i="1"/>
  <c r="L10266" i="1"/>
  <c r="K10266" i="1"/>
  <c r="L10265" i="1"/>
  <c r="K10265" i="1"/>
  <c r="L10264" i="1"/>
  <c r="K10264" i="1"/>
  <c r="L10263" i="1"/>
  <c r="K10263" i="1"/>
  <c r="L10262" i="1"/>
  <c r="K10262" i="1"/>
  <c r="L10261" i="1"/>
  <c r="K10261" i="1"/>
  <c r="L10260" i="1"/>
  <c r="K10260" i="1"/>
  <c r="L10259" i="1"/>
  <c r="K10259" i="1"/>
  <c r="L10258" i="1"/>
  <c r="K10258" i="1"/>
  <c r="L10257" i="1"/>
  <c r="K10257" i="1"/>
  <c r="L10256" i="1"/>
  <c r="K10256" i="1"/>
  <c r="L10255" i="1"/>
  <c r="K10255" i="1"/>
  <c r="L10254" i="1"/>
  <c r="K10254" i="1"/>
  <c r="L10253" i="1"/>
  <c r="K10253" i="1"/>
  <c r="L10252" i="1"/>
  <c r="K10252" i="1"/>
  <c r="L10251" i="1"/>
  <c r="K10251" i="1"/>
  <c r="L10250" i="1"/>
  <c r="K10250" i="1"/>
  <c r="L10249" i="1"/>
  <c r="K10249" i="1"/>
  <c r="L10248" i="1"/>
  <c r="K10248" i="1"/>
  <c r="L10247" i="1"/>
  <c r="K10247" i="1"/>
  <c r="L10246" i="1"/>
  <c r="K10246" i="1"/>
  <c r="L10245" i="1"/>
  <c r="K10245" i="1"/>
  <c r="L10244" i="1"/>
  <c r="K10244" i="1"/>
  <c r="L10243" i="1"/>
  <c r="K10243" i="1"/>
  <c r="L10242" i="1"/>
  <c r="K10242" i="1"/>
  <c r="L10241" i="1"/>
  <c r="K10241" i="1"/>
  <c r="L10240" i="1"/>
  <c r="K10240" i="1"/>
  <c r="L10239" i="1"/>
  <c r="K10239" i="1"/>
  <c r="L10238" i="1"/>
  <c r="K10238" i="1"/>
  <c r="L10237" i="1"/>
  <c r="K10237" i="1"/>
  <c r="L10236" i="1"/>
  <c r="K10236" i="1"/>
  <c r="L10235" i="1"/>
  <c r="K10235" i="1"/>
  <c r="L10234" i="1"/>
  <c r="K10234" i="1"/>
  <c r="L10233" i="1"/>
  <c r="K10233" i="1"/>
  <c r="L10232" i="1"/>
  <c r="K10232" i="1"/>
  <c r="L10231" i="1"/>
  <c r="K10231" i="1"/>
  <c r="L10230" i="1"/>
  <c r="K10230" i="1"/>
  <c r="L10229" i="1"/>
  <c r="K10229" i="1"/>
  <c r="L10228" i="1"/>
  <c r="K10228" i="1"/>
  <c r="L10227" i="1"/>
  <c r="K10227" i="1"/>
  <c r="L10226" i="1"/>
  <c r="K10226" i="1"/>
  <c r="L10225" i="1"/>
  <c r="K10225" i="1"/>
  <c r="L10224" i="1"/>
  <c r="K10224" i="1"/>
  <c r="L10223" i="1"/>
  <c r="K10223" i="1"/>
  <c r="L10222" i="1"/>
  <c r="K10222" i="1"/>
  <c r="L10221" i="1"/>
  <c r="K10221" i="1"/>
  <c r="L10220" i="1"/>
  <c r="K10220" i="1"/>
  <c r="L10219" i="1"/>
  <c r="K10219" i="1"/>
  <c r="L10218" i="1"/>
  <c r="K10218" i="1"/>
  <c r="L10217" i="1"/>
  <c r="K10217" i="1"/>
  <c r="L10216" i="1"/>
  <c r="K10216" i="1"/>
  <c r="L10215" i="1"/>
  <c r="K10215" i="1"/>
  <c r="L10214" i="1"/>
  <c r="K10214" i="1"/>
  <c r="L10213" i="1"/>
  <c r="K10213" i="1"/>
  <c r="L10212" i="1"/>
  <c r="K10212" i="1"/>
  <c r="L10211" i="1"/>
  <c r="K10211" i="1"/>
  <c r="L10210" i="1"/>
  <c r="K10210" i="1"/>
  <c r="L10209" i="1"/>
  <c r="K10209" i="1"/>
  <c r="L10208" i="1"/>
  <c r="K10208" i="1"/>
  <c r="L10207" i="1"/>
  <c r="K10207" i="1"/>
  <c r="L10206" i="1"/>
  <c r="K10206" i="1"/>
  <c r="L10205" i="1"/>
  <c r="K10205" i="1"/>
  <c r="L10204" i="1"/>
  <c r="K10204" i="1"/>
  <c r="L10203" i="1"/>
  <c r="K10203" i="1"/>
  <c r="L10202" i="1"/>
  <c r="K10202" i="1"/>
  <c r="L10201" i="1"/>
  <c r="K10201" i="1"/>
  <c r="L10200" i="1"/>
  <c r="K10200" i="1"/>
  <c r="L10199" i="1"/>
  <c r="K10199" i="1"/>
  <c r="L10198" i="1"/>
  <c r="K10198" i="1"/>
  <c r="L10197" i="1"/>
  <c r="K10197" i="1"/>
  <c r="L10196" i="1"/>
  <c r="K10196" i="1"/>
  <c r="L10195" i="1"/>
  <c r="K10195" i="1"/>
  <c r="L10194" i="1"/>
  <c r="K10194" i="1"/>
  <c r="L10193" i="1"/>
  <c r="K10193" i="1"/>
  <c r="L10192" i="1"/>
  <c r="K10192" i="1"/>
  <c r="L10191" i="1"/>
  <c r="K10191" i="1"/>
  <c r="L10190" i="1"/>
  <c r="K10190" i="1"/>
  <c r="L10189" i="1"/>
  <c r="K10189" i="1"/>
  <c r="L10188" i="1"/>
  <c r="K10188" i="1"/>
  <c r="L10187" i="1"/>
  <c r="K10187" i="1"/>
  <c r="L10186" i="1"/>
  <c r="K10186" i="1"/>
  <c r="L10185" i="1"/>
  <c r="K10185" i="1"/>
  <c r="L10184" i="1"/>
  <c r="K10184" i="1"/>
  <c r="L10183" i="1"/>
  <c r="K10183" i="1"/>
  <c r="L10182" i="1"/>
  <c r="K10182" i="1"/>
  <c r="L10181" i="1"/>
  <c r="K10181" i="1"/>
  <c r="L10180" i="1"/>
  <c r="K10180" i="1"/>
  <c r="L10179" i="1"/>
  <c r="K10179" i="1"/>
  <c r="L10178" i="1"/>
  <c r="K10178" i="1"/>
  <c r="L10177" i="1"/>
  <c r="K10177" i="1"/>
  <c r="L10176" i="1"/>
  <c r="K10176" i="1"/>
  <c r="L10175" i="1"/>
  <c r="K10175" i="1"/>
  <c r="L10174" i="1"/>
  <c r="K10174" i="1"/>
  <c r="L10173" i="1"/>
  <c r="K10173" i="1"/>
  <c r="L10172" i="1"/>
  <c r="K10172" i="1"/>
  <c r="L10171" i="1"/>
  <c r="K10171" i="1"/>
  <c r="L10170" i="1"/>
  <c r="K10170" i="1"/>
  <c r="L10169" i="1"/>
  <c r="K10169" i="1"/>
  <c r="L10168" i="1"/>
  <c r="K10168" i="1"/>
  <c r="L10167" i="1"/>
  <c r="K10167" i="1"/>
  <c r="L10166" i="1"/>
  <c r="K10166" i="1"/>
  <c r="L10165" i="1"/>
  <c r="K10165" i="1"/>
  <c r="L10164" i="1"/>
  <c r="K10164" i="1"/>
  <c r="L10163" i="1"/>
  <c r="K10163" i="1"/>
  <c r="L10162" i="1"/>
  <c r="K10162" i="1"/>
  <c r="L10161" i="1"/>
  <c r="K10161" i="1"/>
  <c r="L10160" i="1"/>
  <c r="K10160" i="1"/>
  <c r="L10159" i="1"/>
  <c r="K10159" i="1"/>
  <c r="L10158" i="1"/>
  <c r="K10158" i="1"/>
  <c r="L10157" i="1"/>
  <c r="K10157" i="1"/>
  <c r="L10156" i="1"/>
  <c r="K10156" i="1"/>
  <c r="L10155" i="1"/>
  <c r="K10155" i="1"/>
  <c r="L10154" i="1"/>
  <c r="K10154" i="1"/>
  <c r="L10153" i="1"/>
  <c r="K10153" i="1"/>
  <c r="L10152" i="1"/>
  <c r="K10152" i="1"/>
  <c r="L10151" i="1"/>
  <c r="K10151" i="1"/>
  <c r="L10150" i="1"/>
  <c r="K10150" i="1"/>
  <c r="L10149" i="1"/>
  <c r="K10149" i="1"/>
  <c r="L10148" i="1"/>
  <c r="K10148" i="1"/>
  <c r="L10147" i="1"/>
  <c r="K10147" i="1"/>
  <c r="L10146" i="1"/>
  <c r="K10146" i="1"/>
  <c r="L10145" i="1"/>
  <c r="K10145" i="1"/>
  <c r="L10144" i="1"/>
  <c r="K10144" i="1"/>
  <c r="L10143" i="1"/>
  <c r="K10143" i="1"/>
  <c r="L10142" i="1"/>
  <c r="K10142" i="1"/>
  <c r="L10141" i="1"/>
  <c r="K10141" i="1"/>
  <c r="L10140" i="1"/>
  <c r="K10140" i="1"/>
  <c r="L10139" i="1"/>
  <c r="K10139" i="1"/>
  <c r="L10138" i="1"/>
  <c r="K10138" i="1"/>
  <c r="L10137" i="1"/>
  <c r="K10137" i="1"/>
  <c r="L10136" i="1"/>
  <c r="K10136" i="1"/>
  <c r="L10135" i="1"/>
  <c r="K10135" i="1"/>
  <c r="L10134" i="1"/>
  <c r="K10134" i="1"/>
  <c r="L10133" i="1"/>
  <c r="K10133" i="1"/>
  <c r="L10132" i="1"/>
  <c r="K10132" i="1"/>
  <c r="L10131" i="1"/>
  <c r="K10131" i="1"/>
  <c r="L10130" i="1"/>
  <c r="K10130" i="1"/>
  <c r="L10129" i="1"/>
  <c r="K10129" i="1"/>
  <c r="L10128" i="1"/>
  <c r="K10128" i="1"/>
  <c r="L10127" i="1"/>
  <c r="K10127" i="1"/>
  <c r="L10126" i="1"/>
  <c r="K10126" i="1"/>
  <c r="L10125" i="1"/>
  <c r="K10125" i="1"/>
  <c r="L10124" i="1"/>
  <c r="K10124" i="1"/>
  <c r="L10123" i="1"/>
  <c r="K10123" i="1"/>
  <c r="L10122" i="1"/>
  <c r="K10122" i="1"/>
  <c r="L10121" i="1"/>
  <c r="K10121" i="1"/>
  <c r="L10120" i="1"/>
  <c r="K10120" i="1"/>
  <c r="L10119" i="1"/>
  <c r="K10119" i="1"/>
  <c r="L10118" i="1"/>
  <c r="K10118" i="1"/>
  <c r="L10117" i="1"/>
  <c r="K10117" i="1"/>
  <c r="L10116" i="1"/>
  <c r="K10116" i="1"/>
  <c r="L10115" i="1"/>
  <c r="K10115" i="1"/>
  <c r="L10114" i="1"/>
  <c r="K10114" i="1"/>
  <c r="L10113" i="1"/>
  <c r="K10113" i="1"/>
  <c r="L10112" i="1"/>
  <c r="K10112" i="1"/>
  <c r="L10111" i="1"/>
  <c r="K10111" i="1"/>
  <c r="L10110" i="1"/>
  <c r="K10110" i="1"/>
  <c r="L10109" i="1"/>
  <c r="K10109" i="1"/>
  <c r="L10108" i="1"/>
  <c r="K10108" i="1"/>
  <c r="L10107" i="1"/>
  <c r="K10107" i="1"/>
  <c r="L10106" i="1"/>
  <c r="K10106" i="1"/>
  <c r="L10105" i="1"/>
  <c r="K10105" i="1"/>
  <c r="L10104" i="1"/>
  <c r="K10104" i="1"/>
  <c r="L10103" i="1"/>
  <c r="K10103" i="1"/>
  <c r="L10102" i="1"/>
  <c r="K10102" i="1"/>
  <c r="L10101" i="1"/>
  <c r="K10101" i="1"/>
  <c r="L10100" i="1"/>
  <c r="K10100" i="1"/>
  <c r="L10099" i="1"/>
  <c r="K10099" i="1"/>
  <c r="L10098" i="1"/>
  <c r="K10098" i="1"/>
  <c r="L10097" i="1"/>
  <c r="K10097" i="1"/>
  <c r="L10096" i="1"/>
  <c r="K10096" i="1"/>
  <c r="L10095" i="1"/>
  <c r="K10095" i="1"/>
  <c r="L10094" i="1"/>
  <c r="K10094" i="1"/>
  <c r="L10093" i="1"/>
  <c r="K10093" i="1"/>
  <c r="L10092" i="1"/>
  <c r="K10092" i="1"/>
  <c r="L10091" i="1"/>
  <c r="K10091" i="1"/>
  <c r="L10090" i="1"/>
  <c r="K10090" i="1"/>
  <c r="L10089" i="1"/>
  <c r="K10089" i="1"/>
  <c r="L10088" i="1"/>
  <c r="K10088" i="1"/>
  <c r="L10087" i="1"/>
  <c r="K10087" i="1"/>
  <c r="L10086" i="1"/>
  <c r="K10086" i="1"/>
  <c r="L10085" i="1"/>
  <c r="K10085" i="1"/>
  <c r="L10084" i="1"/>
  <c r="K10084" i="1"/>
  <c r="L10083" i="1"/>
  <c r="K10083" i="1"/>
  <c r="L10082" i="1"/>
  <c r="K10082" i="1"/>
  <c r="L10081" i="1"/>
  <c r="K10081" i="1"/>
  <c r="L10080" i="1"/>
  <c r="K10080" i="1"/>
  <c r="L10079" i="1"/>
  <c r="K10079" i="1"/>
  <c r="L10078" i="1"/>
  <c r="K10078" i="1"/>
  <c r="L10077" i="1"/>
  <c r="K10077" i="1"/>
  <c r="L10076" i="1"/>
  <c r="K10076" i="1"/>
  <c r="L10075" i="1"/>
  <c r="K10075" i="1"/>
  <c r="L10074" i="1"/>
  <c r="K10074" i="1"/>
  <c r="L10073" i="1"/>
  <c r="K10073" i="1"/>
  <c r="L10072" i="1"/>
  <c r="K10072" i="1"/>
  <c r="L10071" i="1"/>
  <c r="K10071" i="1"/>
  <c r="L10070" i="1"/>
  <c r="K10070" i="1"/>
  <c r="L10069" i="1"/>
  <c r="K10069" i="1"/>
  <c r="L10068" i="1"/>
  <c r="K10068" i="1"/>
  <c r="L10067" i="1"/>
  <c r="K10067" i="1"/>
  <c r="L10066" i="1"/>
  <c r="K10066" i="1"/>
  <c r="L10065" i="1"/>
  <c r="K10065" i="1"/>
  <c r="L10064" i="1"/>
  <c r="K10064" i="1"/>
  <c r="L10063" i="1"/>
  <c r="K10063" i="1"/>
  <c r="L10062" i="1"/>
  <c r="K10062" i="1"/>
  <c r="L10061" i="1"/>
  <c r="K10061" i="1"/>
  <c r="L10060" i="1"/>
  <c r="K10060" i="1"/>
  <c r="L10059" i="1"/>
  <c r="K10059" i="1"/>
  <c r="L10058" i="1"/>
  <c r="K10058" i="1"/>
  <c r="L10057" i="1"/>
  <c r="K10057" i="1"/>
  <c r="L10056" i="1"/>
  <c r="K10056" i="1"/>
  <c r="L10055" i="1"/>
  <c r="K10055" i="1"/>
  <c r="L10054" i="1"/>
  <c r="K10054" i="1"/>
  <c r="L10053" i="1"/>
  <c r="K10053" i="1"/>
  <c r="L10052" i="1"/>
  <c r="K10052" i="1"/>
  <c r="L10051" i="1"/>
  <c r="K10051" i="1"/>
  <c r="L10050" i="1"/>
  <c r="K10050" i="1"/>
  <c r="L10049" i="1"/>
  <c r="K10049" i="1"/>
  <c r="L10048" i="1"/>
  <c r="K10048" i="1"/>
  <c r="L10047" i="1"/>
  <c r="K10047" i="1"/>
  <c r="L10046" i="1"/>
  <c r="K10046" i="1"/>
  <c r="L10045" i="1"/>
  <c r="K10045" i="1"/>
  <c r="L10044" i="1"/>
  <c r="K10044" i="1"/>
  <c r="L10043" i="1"/>
  <c r="K10043" i="1"/>
  <c r="L10042" i="1"/>
  <c r="K10042" i="1"/>
  <c r="L10041" i="1"/>
  <c r="K10041" i="1"/>
  <c r="L10040" i="1"/>
  <c r="K10040" i="1"/>
  <c r="L10039" i="1"/>
  <c r="K10039" i="1"/>
  <c r="L10038" i="1"/>
  <c r="K10038" i="1"/>
  <c r="L10037" i="1"/>
  <c r="K10037" i="1"/>
  <c r="L10036" i="1"/>
  <c r="K10036" i="1"/>
  <c r="L10035" i="1"/>
  <c r="K10035" i="1"/>
  <c r="L10034" i="1"/>
  <c r="K10034" i="1"/>
  <c r="L10033" i="1"/>
  <c r="K10033" i="1"/>
  <c r="L10032" i="1"/>
  <c r="K10032" i="1"/>
  <c r="L10031" i="1"/>
  <c r="K10031" i="1"/>
  <c r="L10030" i="1"/>
  <c r="K10030" i="1"/>
  <c r="L10029" i="1"/>
  <c r="K10029" i="1"/>
  <c r="L10028" i="1"/>
  <c r="K10028" i="1"/>
  <c r="L10027" i="1"/>
  <c r="K10027" i="1"/>
  <c r="L10026" i="1"/>
  <c r="K10026" i="1"/>
  <c r="L10025" i="1"/>
  <c r="K10025" i="1"/>
  <c r="L10024" i="1"/>
  <c r="K10024" i="1"/>
  <c r="L10023" i="1"/>
  <c r="K10023" i="1"/>
  <c r="L10022" i="1"/>
  <c r="K10022" i="1"/>
  <c r="L10021" i="1"/>
  <c r="K10021" i="1"/>
  <c r="L10020" i="1"/>
  <c r="K10020" i="1"/>
  <c r="L10019" i="1"/>
  <c r="K10019" i="1"/>
  <c r="L10018" i="1"/>
  <c r="K10018" i="1"/>
  <c r="L10017" i="1"/>
  <c r="K10017" i="1"/>
  <c r="L10016" i="1"/>
  <c r="K10016" i="1"/>
  <c r="L10015" i="1"/>
  <c r="K10015" i="1"/>
  <c r="L10014" i="1"/>
  <c r="K10014" i="1"/>
  <c r="L10013" i="1"/>
  <c r="K10013" i="1"/>
  <c r="L10012" i="1"/>
  <c r="K10012" i="1"/>
  <c r="L10011" i="1"/>
  <c r="K10011" i="1"/>
  <c r="L10010" i="1"/>
  <c r="K10010" i="1"/>
  <c r="L10009" i="1"/>
  <c r="K10009" i="1"/>
  <c r="L10008" i="1"/>
  <c r="K10008" i="1"/>
  <c r="L10007" i="1"/>
  <c r="K10007" i="1"/>
  <c r="L10006" i="1"/>
  <c r="K10006" i="1"/>
  <c r="L10005" i="1"/>
  <c r="K10005" i="1"/>
  <c r="L10004" i="1"/>
  <c r="K10004" i="1"/>
  <c r="L10003" i="1"/>
  <c r="K10003" i="1"/>
  <c r="L10002" i="1"/>
  <c r="K10002" i="1"/>
  <c r="L10001" i="1"/>
  <c r="K10001" i="1"/>
  <c r="L10000" i="1"/>
  <c r="K10000" i="1"/>
  <c r="L9999" i="1"/>
  <c r="K9999" i="1"/>
  <c r="L9998" i="1"/>
  <c r="K9998" i="1"/>
  <c r="L9997" i="1"/>
  <c r="K9997" i="1"/>
  <c r="L9996" i="1"/>
  <c r="K9996" i="1"/>
  <c r="L9995" i="1"/>
  <c r="K9995" i="1"/>
  <c r="L9994" i="1"/>
  <c r="K9994" i="1"/>
  <c r="L9993" i="1"/>
  <c r="K9993" i="1"/>
  <c r="L9992" i="1"/>
  <c r="K9992" i="1"/>
  <c r="L9991" i="1"/>
  <c r="K9991" i="1"/>
  <c r="L9990" i="1"/>
  <c r="K9990" i="1"/>
  <c r="L9989" i="1"/>
  <c r="K9989" i="1"/>
  <c r="L9988" i="1"/>
  <c r="K9988" i="1"/>
  <c r="L9987" i="1"/>
  <c r="K9987" i="1"/>
  <c r="L9986" i="1"/>
  <c r="K9986" i="1"/>
  <c r="L9985" i="1"/>
  <c r="K9985" i="1"/>
  <c r="L9984" i="1"/>
  <c r="K9984" i="1"/>
  <c r="L9983" i="1"/>
  <c r="K9983" i="1"/>
  <c r="L9982" i="1"/>
  <c r="K9982" i="1"/>
  <c r="L9981" i="1"/>
  <c r="K9981" i="1"/>
  <c r="L9980" i="1"/>
  <c r="K9980" i="1"/>
  <c r="L9979" i="1"/>
  <c r="K9979" i="1"/>
  <c r="L9978" i="1"/>
  <c r="K9978" i="1"/>
  <c r="L9977" i="1"/>
  <c r="K9977" i="1"/>
  <c r="L9976" i="1"/>
  <c r="K9976" i="1"/>
  <c r="L9975" i="1"/>
  <c r="K9975" i="1"/>
  <c r="L9974" i="1"/>
  <c r="K9974" i="1"/>
  <c r="L9973" i="1"/>
  <c r="K9973" i="1"/>
  <c r="L9972" i="1"/>
  <c r="K9972" i="1"/>
  <c r="L9971" i="1"/>
  <c r="K9971" i="1"/>
  <c r="L9970" i="1"/>
  <c r="K9970" i="1"/>
  <c r="L9969" i="1"/>
  <c r="K9969" i="1"/>
  <c r="L9968" i="1"/>
  <c r="K9968" i="1"/>
  <c r="L9967" i="1"/>
  <c r="K9967" i="1"/>
  <c r="L9966" i="1"/>
  <c r="K9966" i="1"/>
  <c r="L9965" i="1"/>
  <c r="K9965" i="1"/>
  <c r="L9964" i="1"/>
  <c r="K9964" i="1"/>
  <c r="L9963" i="1"/>
  <c r="K9963" i="1"/>
  <c r="L9962" i="1"/>
  <c r="K9962" i="1"/>
  <c r="L9961" i="1"/>
  <c r="K9961" i="1"/>
  <c r="L9960" i="1"/>
  <c r="K9960" i="1"/>
  <c r="L9959" i="1"/>
  <c r="K9959" i="1"/>
  <c r="L9958" i="1"/>
  <c r="K9958" i="1"/>
  <c r="L9957" i="1"/>
  <c r="K9957" i="1"/>
  <c r="L9956" i="1"/>
  <c r="K9956" i="1"/>
  <c r="L9955" i="1"/>
  <c r="K9955" i="1"/>
  <c r="L9954" i="1"/>
  <c r="K9954" i="1"/>
  <c r="L9953" i="1"/>
  <c r="K9953" i="1"/>
  <c r="L9952" i="1"/>
  <c r="K9952" i="1"/>
  <c r="L9951" i="1"/>
  <c r="K9951" i="1"/>
  <c r="L9950" i="1"/>
  <c r="K9950" i="1"/>
  <c r="L9949" i="1"/>
  <c r="K9949" i="1"/>
  <c r="L9948" i="1"/>
  <c r="K9948" i="1"/>
  <c r="L9947" i="1"/>
  <c r="K9947" i="1"/>
  <c r="L9946" i="1"/>
  <c r="K9946" i="1"/>
  <c r="L9945" i="1"/>
  <c r="K9945" i="1"/>
  <c r="L9944" i="1"/>
  <c r="K9944" i="1"/>
  <c r="L9943" i="1"/>
  <c r="K9943" i="1"/>
  <c r="L9942" i="1"/>
  <c r="K9942" i="1"/>
  <c r="L9941" i="1"/>
  <c r="K9941" i="1"/>
  <c r="L9940" i="1"/>
  <c r="K9940" i="1"/>
  <c r="L9939" i="1"/>
  <c r="K9939" i="1"/>
  <c r="L9938" i="1"/>
  <c r="K9938" i="1"/>
  <c r="L9937" i="1"/>
  <c r="K9937" i="1"/>
  <c r="L9936" i="1"/>
  <c r="K9936" i="1"/>
  <c r="L9935" i="1"/>
  <c r="K9935" i="1"/>
  <c r="L9934" i="1"/>
  <c r="K9934" i="1"/>
  <c r="L9933" i="1"/>
  <c r="K9933" i="1"/>
  <c r="L9932" i="1"/>
  <c r="K9932" i="1"/>
  <c r="L9931" i="1"/>
  <c r="K9931" i="1"/>
  <c r="L9930" i="1"/>
  <c r="K9930" i="1"/>
  <c r="L9929" i="1"/>
  <c r="K9929" i="1"/>
  <c r="L9928" i="1"/>
  <c r="K9928" i="1"/>
  <c r="L9927" i="1"/>
  <c r="K9927" i="1"/>
  <c r="L9926" i="1"/>
  <c r="K9926" i="1"/>
  <c r="L9925" i="1"/>
  <c r="K9925" i="1"/>
  <c r="L9924" i="1"/>
  <c r="K9924" i="1"/>
  <c r="L9923" i="1"/>
  <c r="K9923" i="1"/>
  <c r="L9922" i="1"/>
  <c r="K9922" i="1"/>
  <c r="L9921" i="1"/>
  <c r="K9921" i="1"/>
  <c r="L9920" i="1"/>
  <c r="K9920" i="1"/>
  <c r="L9919" i="1"/>
  <c r="K9919" i="1"/>
  <c r="L9918" i="1"/>
  <c r="K9918" i="1"/>
  <c r="L9917" i="1"/>
  <c r="K9917" i="1"/>
  <c r="L9916" i="1"/>
  <c r="K9916" i="1"/>
  <c r="L9915" i="1"/>
  <c r="K9915" i="1"/>
  <c r="L9914" i="1"/>
  <c r="K9914" i="1"/>
  <c r="L9913" i="1"/>
  <c r="K9913" i="1"/>
  <c r="L9912" i="1"/>
  <c r="K9912" i="1"/>
  <c r="L9911" i="1"/>
  <c r="K9911" i="1"/>
  <c r="L9910" i="1"/>
  <c r="K9910" i="1"/>
  <c r="L9909" i="1"/>
  <c r="K9909" i="1"/>
  <c r="L9908" i="1"/>
  <c r="K9908" i="1"/>
  <c r="L9907" i="1"/>
  <c r="K9907" i="1"/>
  <c r="L9906" i="1"/>
  <c r="K9906" i="1"/>
  <c r="L9905" i="1"/>
  <c r="K9905" i="1"/>
  <c r="L9904" i="1"/>
  <c r="K9904" i="1"/>
  <c r="L9903" i="1"/>
  <c r="K9903" i="1"/>
  <c r="L9902" i="1"/>
  <c r="K9902" i="1"/>
  <c r="L9901" i="1"/>
  <c r="K9901" i="1"/>
  <c r="L9900" i="1"/>
  <c r="K9900" i="1"/>
  <c r="L9899" i="1"/>
  <c r="K9899" i="1"/>
  <c r="L9898" i="1"/>
  <c r="K9898" i="1"/>
  <c r="L9897" i="1"/>
  <c r="K9897" i="1"/>
  <c r="L9896" i="1"/>
  <c r="K9896" i="1"/>
  <c r="L9895" i="1"/>
  <c r="K9895" i="1"/>
  <c r="L9894" i="1"/>
  <c r="K9894" i="1"/>
  <c r="L9893" i="1"/>
  <c r="K9893" i="1"/>
  <c r="L9892" i="1"/>
  <c r="K9892" i="1"/>
  <c r="L9891" i="1"/>
  <c r="K9891" i="1"/>
  <c r="L9890" i="1"/>
  <c r="K9890" i="1"/>
  <c r="L9889" i="1"/>
  <c r="K9889" i="1"/>
  <c r="L9888" i="1"/>
  <c r="K9888" i="1"/>
  <c r="L9887" i="1"/>
  <c r="K9887" i="1"/>
  <c r="L9886" i="1"/>
  <c r="K9886" i="1"/>
  <c r="L9885" i="1"/>
  <c r="K9885" i="1"/>
  <c r="L9884" i="1"/>
  <c r="K9884" i="1"/>
  <c r="L9883" i="1"/>
  <c r="K9883" i="1"/>
  <c r="L9882" i="1"/>
  <c r="K9882" i="1"/>
  <c r="L9881" i="1"/>
  <c r="K9881" i="1"/>
  <c r="L9880" i="1"/>
  <c r="K9880" i="1"/>
  <c r="L9879" i="1"/>
  <c r="K9879" i="1"/>
  <c r="L9878" i="1"/>
  <c r="K9878" i="1"/>
  <c r="L9877" i="1"/>
  <c r="K9877" i="1"/>
  <c r="L9876" i="1"/>
  <c r="K9876" i="1"/>
  <c r="L9875" i="1"/>
  <c r="K9875" i="1"/>
  <c r="L9874" i="1"/>
  <c r="K9874" i="1"/>
  <c r="L9873" i="1"/>
  <c r="K9873" i="1"/>
  <c r="L9872" i="1"/>
  <c r="K9872" i="1"/>
  <c r="L9871" i="1"/>
  <c r="K9871" i="1"/>
  <c r="L9870" i="1"/>
  <c r="K9870" i="1"/>
  <c r="L9869" i="1"/>
  <c r="K9869" i="1"/>
  <c r="L9868" i="1"/>
  <c r="K9868" i="1"/>
  <c r="L9867" i="1"/>
  <c r="K9867" i="1"/>
  <c r="L9866" i="1"/>
  <c r="K9866" i="1"/>
  <c r="L9865" i="1"/>
  <c r="K9865" i="1"/>
  <c r="L9864" i="1"/>
  <c r="K9864" i="1"/>
  <c r="L9863" i="1"/>
  <c r="K9863" i="1"/>
  <c r="L9862" i="1"/>
  <c r="K9862" i="1"/>
  <c r="L9861" i="1"/>
  <c r="K9861" i="1"/>
  <c r="L9860" i="1"/>
  <c r="K9860" i="1"/>
  <c r="L9859" i="1"/>
  <c r="K9859" i="1"/>
  <c r="L9858" i="1"/>
  <c r="K9858" i="1"/>
  <c r="L9857" i="1"/>
  <c r="K9857" i="1"/>
  <c r="L9856" i="1"/>
  <c r="K9856" i="1"/>
  <c r="L9855" i="1"/>
  <c r="K9855" i="1"/>
  <c r="L9854" i="1"/>
  <c r="K9854" i="1"/>
  <c r="L9853" i="1"/>
  <c r="K9853" i="1"/>
  <c r="L9852" i="1"/>
  <c r="K9852" i="1"/>
  <c r="L9851" i="1"/>
  <c r="K9851" i="1"/>
  <c r="L9850" i="1"/>
  <c r="K9850" i="1"/>
  <c r="L9849" i="1"/>
  <c r="K9849" i="1"/>
  <c r="L9848" i="1"/>
  <c r="K9848" i="1"/>
  <c r="L9847" i="1"/>
  <c r="K9847" i="1"/>
  <c r="L9846" i="1"/>
  <c r="K9846" i="1"/>
  <c r="L9845" i="1"/>
  <c r="K9845" i="1"/>
  <c r="L9844" i="1"/>
  <c r="K9844" i="1"/>
  <c r="L9843" i="1"/>
  <c r="K9843" i="1"/>
  <c r="L9842" i="1"/>
  <c r="K9842" i="1"/>
  <c r="L9841" i="1"/>
  <c r="K9841" i="1"/>
  <c r="L9840" i="1"/>
  <c r="K9840" i="1"/>
  <c r="L9839" i="1"/>
  <c r="K9839" i="1"/>
  <c r="L9838" i="1"/>
  <c r="K9838" i="1"/>
  <c r="L9837" i="1"/>
  <c r="K9837" i="1"/>
  <c r="L9836" i="1"/>
  <c r="K9836" i="1"/>
  <c r="L9835" i="1"/>
  <c r="K9835" i="1"/>
  <c r="L9834" i="1"/>
  <c r="K9834" i="1"/>
  <c r="L9833" i="1"/>
  <c r="K9833" i="1"/>
  <c r="L9832" i="1"/>
  <c r="K9832" i="1"/>
  <c r="L9831" i="1"/>
  <c r="K9831" i="1"/>
  <c r="L9830" i="1"/>
  <c r="K9830" i="1"/>
  <c r="L9829" i="1"/>
  <c r="K9829" i="1"/>
  <c r="L9828" i="1"/>
  <c r="K9828" i="1"/>
  <c r="L9827" i="1"/>
  <c r="K9827" i="1"/>
  <c r="L9826" i="1"/>
  <c r="K9826" i="1"/>
  <c r="L9825" i="1"/>
  <c r="K9825" i="1"/>
  <c r="L9824" i="1"/>
  <c r="K9824" i="1"/>
  <c r="L9823" i="1"/>
  <c r="K9823" i="1"/>
  <c r="L9822" i="1"/>
  <c r="K9822" i="1"/>
  <c r="L9821" i="1"/>
  <c r="K9821" i="1"/>
  <c r="L9820" i="1"/>
  <c r="K9820" i="1"/>
  <c r="L9819" i="1"/>
  <c r="K9819" i="1"/>
  <c r="L9818" i="1"/>
  <c r="K9818" i="1"/>
  <c r="L9817" i="1"/>
  <c r="K9817" i="1"/>
  <c r="L9816" i="1"/>
  <c r="K9816" i="1"/>
  <c r="L9815" i="1"/>
  <c r="K9815" i="1"/>
  <c r="L9814" i="1"/>
  <c r="K9814" i="1"/>
  <c r="L9813" i="1"/>
  <c r="K9813" i="1"/>
  <c r="L9812" i="1"/>
  <c r="K9812" i="1"/>
  <c r="L9811" i="1"/>
  <c r="K9811" i="1"/>
  <c r="L9810" i="1"/>
  <c r="K9810" i="1"/>
  <c r="L9809" i="1"/>
  <c r="K9809" i="1"/>
  <c r="L9808" i="1"/>
  <c r="K9808" i="1"/>
  <c r="L9807" i="1"/>
  <c r="K9807" i="1"/>
  <c r="L9806" i="1"/>
  <c r="K9806" i="1"/>
  <c r="L9805" i="1"/>
  <c r="K9805" i="1"/>
  <c r="L9804" i="1"/>
  <c r="K9804" i="1"/>
  <c r="L9803" i="1"/>
  <c r="K9803" i="1"/>
  <c r="L9802" i="1"/>
  <c r="K9802" i="1"/>
  <c r="L9801" i="1"/>
  <c r="K9801" i="1"/>
  <c r="L9800" i="1"/>
  <c r="K9800" i="1"/>
  <c r="L9799" i="1"/>
  <c r="K9799" i="1"/>
  <c r="L9798" i="1"/>
  <c r="K9798" i="1"/>
  <c r="L9797" i="1"/>
  <c r="K9797" i="1"/>
  <c r="L9796" i="1"/>
  <c r="K9796" i="1"/>
  <c r="L9795" i="1"/>
  <c r="K9795" i="1"/>
  <c r="L9794" i="1"/>
  <c r="K9794" i="1"/>
  <c r="L9793" i="1"/>
  <c r="K9793" i="1"/>
  <c r="L9792" i="1"/>
  <c r="K9792" i="1"/>
  <c r="L9791" i="1"/>
  <c r="K9791" i="1"/>
  <c r="L9790" i="1"/>
  <c r="K9790" i="1"/>
  <c r="L9789" i="1"/>
  <c r="K9789" i="1"/>
  <c r="L9788" i="1"/>
  <c r="K9788" i="1"/>
  <c r="L9787" i="1"/>
  <c r="K9787" i="1"/>
  <c r="L9786" i="1"/>
  <c r="K9786" i="1"/>
  <c r="L9785" i="1"/>
  <c r="K9785" i="1"/>
  <c r="L9784" i="1"/>
  <c r="K9784" i="1"/>
  <c r="L9783" i="1"/>
  <c r="K9783" i="1"/>
  <c r="L9782" i="1"/>
  <c r="K9782" i="1"/>
  <c r="L9781" i="1"/>
  <c r="K9781" i="1"/>
  <c r="L9780" i="1"/>
  <c r="K9780" i="1"/>
  <c r="L9779" i="1"/>
  <c r="K9779" i="1"/>
  <c r="L9778" i="1"/>
  <c r="K9778" i="1"/>
  <c r="L9777" i="1"/>
  <c r="K9777" i="1"/>
  <c r="L9776" i="1"/>
  <c r="K9776" i="1"/>
  <c r="L9775" i="1"/>
  <c r="K9775" i="1"/>
  <c r="L9774" i="1"/>
  <c r="K9774" i="1"/>
  <c r="L9773" i="1"/>
  <c r="K9773" i="1"/>
  <c r="L9772" i="1"/>
  <c r="K9772" i="1"/>
  <c r="L9771" i="1"/>
  <c r="K9771" i="1"/>
  <c r="L9770" i="1"/>
  <c r="K9770" i="1"/>
  <c r="L9769" i="1"/>
  <c r="K9769" i="1"/>
  <c r="L9768" i="1"/>
  <c r="K9768" i="1"/>
  <c r="L9767" i="1"/>
  <c r="K9767" i="1"/>
  <c r="L9766" i="1"/>
  <c r="K9766" i="1"/>
  <c r="L9765" i="1"/>
  <c r="K9765" i="1"/>
  <c r="L9764" i="1"/>
  <c r="K9764" i="1"/>
  <c r="L9763" i="1"/>
  <c r="K9763" i="1"/>
  <c r="L9762" i="1"/>
  <c r="K9762" i="1"/>
  <c r="L9761" i="1"/>
  <c r="K9761" i="1"/>
  <c r="L9760" i="1"/>
  <c r="K9760" i="1"/>
  <c r="L9759" i="1"/>
  <c r="K9759" i="1"/>
  <c r="L9758" i="1"/>
  <c r="K9758" i="1"/>
  <c r="L9757" i="1"/>
  <c r="K9757" i="1"/>
  <c r="L9756" i="1"/>
  <c r="K9756" i="1"/>
  <c r="L9755" i="1"/>
  <c r="K9755" i="1"/>
  <c r="L9754" i="1"/>
  <c r="K9754" i="1"/>
  <c r="L9753" i="1"/>
  <c r="K9753" i="1"/>
  <c r="L9752" i="1"/>
  <c r="K9752" i="1"/>
  <c r="L9751" i="1"/>
  <c r="K9751" i="1"/>
  <c r="L9750" i="1"/>
  <c r="K9750" i="1"/>
  <c r="L9749" i="1"/>
  <c r="K9749" i="1"/>
  <c r="L9748" i="1"/>
  <c r="K9748" i="1"/>
  <c r="L9747" i="1"/>
  <c r="K9747" i="1"/>
  <c r="L9746" i="1"/>
  <c r="K9746" i="1"/>
  <c r="L9745" i="1"/>
  <c r="K9745" i="1"/>
  <c r="L9744" i="1"/>
  <c r="K9744" i="1"/>
  <c r="L9743" i="1"/>
  <c r="K9743" i="1"/>
  <c r="L9742" i="1"/>
  <c r="K9742" i="1"/>
  <c r="L9741" i="1"/>
  <c r="K9741" i="1"/>
  <c r="L9740" i="1"/>
  <c r="K9740" i="1"/>
  <c r="L9739" i="1"/>
  <c r="K9739" i="1"/>
  <c r="L9738" i="1"/>
  <c r="K9738" i="1"/>
  <c r="L9737" i="1"/>
  <c r="K9737" i="1"/>
  <c r="L9736" i="1"/>
  <c r="K9736" i="1"/>
  <c r="L9735" i="1"/>
  <c r="K9735" i="1"/>
  <c r="L9734" i="1"/>
  <c r="K9734" i="1"/>
  <c r="L9733" i="1"/>
  <c r="K9733" i="1"/>
  <c r="L9732" i="1"/>
  <c r="K9732" i="1"/>
  <c r="L9731" i="1"/>
  <c r="K9731" i="1"/>
  <c r="L9730" i="1"/>
  <c r="K9730" i="1"/>
  <c r="L9729" i="1"/>
  <c r="K9729" i="1"/>
  <c r="L9728" i="1"/>
  <c r="K9728" i="1"/>
  <c r="L9727" i="1"/>
  <c r="K9727" i="1"/>
  <c r="L9726" i="1"/>
  <c r="K9726" i="1"/>
  <c r="L9725" i="1"/>
  <c r="K9725" i="1"/>
  <c r="L9724" i="1"/>
  <c r="K9724" i="1"/>
  <c r="L9723" i="1"/>
  <c r="K9723" i="1"/>
  <c r="L9722" i="1"/>
  <c r="K9722" i="1"/>
  <c r="L9721" i="1"/>
  <c r="K9721" i="1"/>
  <c r="L9720" i="1"/>
  <c r="K9720" i="1"/>
  <c r="L9719" i="1"/>
  <c r="K9719" i="1"/>
  <c r="L9718" i="1"/>
  <c r="K9718" i="1"/>
  <c r="L9717" i="1"/>
  <c r="K9717" i="1"/>
  <c r="L9716" i="1"/>
  <c r="K9716" i="1"/>
  <c r="L9715" i="1"/>
  <c r="K9715" i="1"/>
  <c r="L9714" i="1"/>
  <c r="K9714" i="1"/>
  <c r="L9713" i="1"/>
  <c r="K9713" i="1"/>
  <c r="L9712" i="1"/>
  <c r="K9712" i="1"/>
  <c r="L9711" i="1"/>
  <c r="K9711" i="1"/>
  <c r="L9710" i="1"/>
  <c r="K9710" i="1"/>
  <c r="L9709" i="1"/>
  <c r="K9709" i="1"/>
  <c r="L9708" i="1"/>
  <c r="K9708" i="1"/>
  <c r="L9707" i="1"/>
  <c r="K9707" i="1"/>
  <c r="L9706" i="1"/>
  <c r="K9706" i="1"/>
  <c r="L9705" i="1"/>
  <c r="K9705" i="1"/>
  <c r="L9704" i="1"/>
  <c r="K9704" i="1"/>
  <c r="L9703" i="1"/>
  <c r="K9703" i="1"/>
  <c r="L9702" i="1"/>
  <c r="K9702" i="1"/>
  <c r="L9701" i="1"/>
  <c r="K9701" i="1"/>
  <c r="L9700" i="1"/>
  <c r="K9700" i="1"/>
  <c r="L9699" i="1"/>
  <c r="K9699" i="1"/>
  <c r="L9698" i="1"/>
  <c r="K9698" i="1"/>
  <c r="L9697" i="1"/>
  <c r="K9697" i="1"/>
  <c r="L9696" i="1"/>
  <c r="K9696" i="1"/>
  <c r="L9695" i="1"/>
  <c r="K9695" i="1"/>
  <c r="L9694" i="1"/>
  <c r="K9694" i="1"/>
  <c r="L9693" i="1"/>
  <c r="K9693" i="1"/>
  <c r="L9692" i="1"/>
  <c r="K9692" i="1"/>
  <c r="L9691" i="1"/>
  <c r="K9691" i="1"/>
  <c r="L9690" i="1"/>
  <c r="K9690" i="1"/>
  <c r="L9689" i="1"/>
  <c r="K9689" i="1"/>
  <c r="L9688" i="1"/>
  <c r="K9688" i="1"/>
  <c r="L9687" i="1"/>
  <c r="K9687" i="1"/>
  <c r="L9686" i="1"/>
  <c r="K9686" i="1"/>
  <c r="L9685" i="1"/>
  <c r="K9685" i="1"/>
  <c r="L9684" i="1"/>
  <c r="K9684" i="1"/>
  <c r="L9683" i="1"/>
  <c r="K9683" i="1"/>
  <c r="L9682" i="1"/>
  <c r="K9682" i="1"/>
  <c r="L9681" i="1"/>
  <c r="K9681" i="1"/>
  <c r="L9680" i="1"/>
  <c r="K9680" i="1"/>
  <c r="L9679" i="1"/>
  <c r="K9679" i="1"/>
  <c r="L9678" i="1"/>
  <c r="K9678" i="1"/>
  <c r="L9677" i="1"/>
  <c r="K9677" i="1"/>
  <c r="L9676" i="1"/>
  <c r="K9676" i="1"/>
  <c r="L9675" i="1"/>
  <c r="K9675" i="1"/>
  <c r="L9674" i="1"/>
  <c r="K9674" i="1"/>
  <c r="L9673" i="1"/>
  <c r="K9673" i="1"/>
  <c r="L9672" i="1"/>
  <c r="K9672" i="1"/>
  <c r="L9671" i="1"/>
  <c r="K9671" i="1"/>
  <c r="L9670" i="1"/>
  <c r="K9670" i="1"/>
  <c r="L9669" i="1"/>
  <c r="K9669" i="1"/>
  <c r="L9668" i="1"/>
  <c r="K9668" i="1"/>
  <c r="L9667" i="1"/>
  <c r="K9667" i="1"/>
  <c r="L9666" i="1"/>
  <c r="K9666" i="1"/>
  <c r="L9665" i="1"/>
  <c r="K9665" i="1"/>
  <c r="L9664" i="1"/>
  <c r="K9664" i="1"/>
  <c r="L9663" i="1"/>
  <c r="K9663" i="1"/>
  <c r="L9662" i="1"/>
  <c r="K9662" i="1"/>
  <c r="L9661" i="1"/>
  <c r="K9661" i="1"/>
  <c r="L9660" i="1"/>
  <c r="K9660" i="1"/>
  <c r="L9659" i="1"/>
  <c r="K9659" i="1"/>
  <c r="L9658" i="1"/>
  <c r="K9658" i="1"/>
  <c r="L9657" i="1"/>
  <c r="K9657" i="1"/>
  <c r="L9656" i="1"/>
  <c r="K9656" i="1"/>
  <c r="L9655" i="1"/>
  <c r="K9655" i="1"/>
  <c r="L9654" i="1"/>
  <c r="K9654" i="1"/>
  <c r="L9653" i="1"/>
  <c r="K9653" i="1"/>
  <c r="L9652" i="1"/>
  <c r="K9652" i="1"/>
  <c r="L9651" i="1"/>
  <c r="K9651" i="1"/>
  <c r="L9650" i="1"/>
  <c r="K9650" i="1"/>
  <c r="L9649" i="1"/>
  <c r="K9649" i="1"/>
  <c r="L9648" i="1"/>
  <c r="K9648" i="1"/>
  <c r="L9647" i="1"/>
  <c r="K9647" i="1"/>
  <c r="L9646" i="1"/>
  <c r="K9646" i="1"/>
  <c r="L9645" i="1"/>
  <c r="K9645" i="1"/>
  <c r="L9644" i="1"/>
  <c r="K9644" i="1"/>
  <c r="L9643" i="1"/>
  <c r="K9643" i="1"/>
  <c r="L9642" i="1"/>
  <c r="K9642" i="1"/>
  <c r="L9641" i="1"/>
  <c r="K9641" i="1"/>
  <c r="L9640" i="1"/>
  <c r="K9640" i="1"/>
  <c r="L9639" i="1"/>
  <c r="K9639" i="1"/>
  <c r="L9638" i="1"/>
  <c r="K9638" i="1"/>
  <c r="L9637" i="1"/>
  <c r="K9637" i="1"/>
  <c r="L9636" i="1"/>
  <c r="K9636" i="1"/>
  <c r="L9635" i="1"/>
  <c r="K9635" i="1"/>
  <c r="L9634" i="1"/>
  <c r="K9634" i="1"/>
  <c r="L9633" i="1"/>
  <c r="K9633" i="1"/>
  <c r="L9632" i="1"/>
  <c r="K9632" i="1"/>
  <c r="L9631" i="1"/>
  <c r="K9631" i="1"/>
  <c r="L9630" i="1"/>
  <c r="K9630" i="1"/>
  <c r="L9629" i="1"/>
  <c r="K9629" i="1"/>
  <c r="L9628" i="1"/>
  <c r="K9628" i="1"/>
  <c r="L9627" i="1"/>
  <c r="K9627" i="1"/>
  <c r="L9626" i="1"/>
  <c r="K9626" i="1"/>
  <c r="L9625" i="1"/>
  <c r="K9625" i="1"/>
  <c r="L9624" i="1"/>
  <c r="K9624" i="1"/>
  <c r="L9623" i="1"/>
  <c r="K9623" i="1"/>
  <c r="L9622" i="1"/>
  <c r="K9622" i="1"/>
  <c r="L9621" i="1"/>
  <c r="K9621" i="1"/>
  <c r="L9620" i="1"/>
  <c r="K9620" i="1"/>
  <c r="L9619" i="1"/>
  <c r="K9619" i="1"/>
  <c r="L9618" i="1"/>
  <c r="K9618" i="1"/>
  <c r="L9617" i="1"/>
  <c r="K9617" i="1"/>
  <c r="L9616" i="1"/>
  <c r="K9616" i="1"/>
  <c r="L9615" i="1"/>
  <c r="K9615" i="1"/>
  <c r="L9614" i="1"/>
  <c r="K9614" i="1"/>
  <c r="L9613" i="1"/>
  <c r="K9613" i="1"/>
  <c r="L9612" i="1"/>
  <c r="K9612" i="1"/>
  <c r="L9611" i="1"/>
  <c r="K9611" i="1"/>
  <c r="L9610" i="1"/>
  <c r="K9610" i="1"/>
  <c r="L9609" i="1"/>
  <c r="K9609" i="1"/>
  <c r="L9608" i="1"/>
  <c r="K9608" i="1"/>
  <c r="L9607" i="1"/>
  <c r="K9607" i="1"/>
  <c r="L9606" i="1"/>
  <c r="K9606" i="1"/>
  <c r="L9605" i="1"/>
  <c r="K9605" i="1"/>
  <c r="L9604" i="1"/>
  <c r="K9604" i="1"/>
  <c r="L9603" i="1"/>
  <c r="K9603" i="1"/>
  <c r="L9602" i="1"/>
  <c r="K9602" i="1"/>
  <c r="L9601" i="1"/>
  <c r="K9601" i="1"/>
  <c r="L9600" i="1"/>
  <c r="K9600" i="1"/>
  <c r="L9599" i="1"/>
  <c r="K9599" i="1"/>
  <c r="L9598" i="1"/>
  <c r="K9598" i="1"/>
  <c r="L9597" i="1"/>
  <c r="K9597" i="1"/>
  <c r="L9596" i="1"/>
  <c r="K9596" i="1"/>
  <c r="L9595" i="1"/>
  <c r="K9595" i="1"/>
  <c r="L9594" i="1"/>
  <c r="K9594" i="1"/>
  <c r="L9593" i="1"/>
  <c r="K9593" i="1"/>
  <c r="L9592" i="1"/>
  <c r="K9592" i="1"/>
  <c r="L9591" i="1"/>
  <c r="K9591" i="1"/>
  <c r="L9590" i="1"/>
  <c r="K9590" i="1"/>
  <c r="L9589" i="1"/>
  <c r="K9589" i="1"/>
  <c r="L9588" i="1"/>
  <c r="K9588" i="1"/>
  <c r="L9587" i="1"/>
  <c r="K9587" i="1"/>
  <c r="L9586" i="1"/>
  <c r="K9586" i="1"/>
  <c r="L9585" i="1"/>
  <c r="K9585" i="1"/>
  <c r="L9584" i="1"/>
  <c r="K9584" i="1"/>
  <c r="L9583" i="1"/>
  <c r="K9583" i="1"/>
  <c r="L9582" i="1"/>
  <c r="K9582" i="1"/>
  <c r="L9581" i="1"/>
  <c r="K9581" i="1"/>
  <c r="L9580" i="1"/>
  <c r="K9580" i="1"/>
  <c r="L9579" i="1"/>
  <c r="K9579" i="1"/>
  <c r="L9578" i="1"/>
  <c r="K9578" i="1"/>
  <c r="L9577" i="1"/>
  <c r="K9577" i="1"/>
  <c r="L9576" i="1"/>
  <c r="K9576" i="1"/>
  <c r="L9575" i="1"/>
  <c r="K9575" i="1"/>
  <c r="L9574" i="1"/>
  <c r="K9574" i="1"/>
  <c r="L9573" i="1"/>
  <c r="K9573" i="1"/>
  <c r="L9572" i="1"/>
  <c r="K9572" i="1"/>
  <c r="L9571" i="1"/>
  <c r="K9571" i="1"/>
  <c r="L9570" i="1"/>
  <c r="K9570" i="1"/>
  <c r="L9569" i="1"/>
  <c r="K9569" i="1"/>
  <c r="L9568" i="1"/>
  <c r="K9568" i="1"/>
  <c r="L9567" i="1"/>
  <c r="K9567" i="1"/>
  <c r="L9566" i="1"/>
  <c r="K9566" i="1"/>
  <c r="L9565" i="1"/>
  <c r="K9565" i="1"/>
  <c r="L9564" i="1"/>
  <c r="K9564" i="1"/>
  <c r="L9563" i="1"/>
  <c r="K9563" i="1"/>
  <c r="L9562" i="1"/>
  <c r="K9562" i="1"/>
  <c r="L9561" i="1"/>
  <c r="K9561" i="1"/>
  <c r="L9560" i="1"/>
  <c r="K9560" i="1"/>
  <c r="L9559" i="1"/>
  <c r="K9559" i="1"/>
  <c r="L9558" i="1"/>
  <c r="K9558" i="1"/>
  <c r="L9557" i="1"/>
  <c r="K9557" i="1"/>
  <c r="L9556" i="1"/>
  <c r="K9556" i="1"/>
  <c r="L9555" i="1"/>
  <c r="K9555" i="1"/>
  <c r="L9554" i="1"/>
  <c r="K9554" i="1"/>
  <c r="L9553" i="1"/>
  <c r="K9553" i="1"/>
  <c r="L9552" i="1"/>
  <c r="K9552" i="1"/>
  <c r="L9551" i="1"/>
  <c r="K9551" i="1"/>
  <c r="L9550" i="1"/>
  <c r="K9550" i="1"/>
  <c r="L9549" i="1"/>
  <c r="K9549" i="1"/>
  <c r="L9548" i="1"/>
  <c r="K9548" i="1"/>
  <c r="L9547" i="1"/>
  <c r="K9547" i="1"/>
  <c r="L9546" i="1"/>
  <c r="K9546" i="1"/>
  <c r="L9545" i="1"/>
  <c r="K9545" i="1"/>
  <c r="L9544" i="1"/>
  <c r="K9544" i="1"/>
  <c r="L9543" i="1"/>
  <c r="K9543" i="1"/>
  <c r="L9542" i="1"/>
  <c r="K9542" i="1"/>
  <c r="L9541" i="1"/>
  <c r="K9541" i="1"/>
  <c r="L9540" i="1"/>
  <c r="K9540" i="1"/>
  <c r="L9539" i="1"/>
  <c r="K9539" i="1"/>
  <c r="L9538" i="1"/>
  <c r="K9538" i="1"/>
  <c r="L9537" i="1"/>
  <c r="K9537" i="1"/>
  <c r="L9536" i="1"/>
  <c r="K9536" i="1"/>
  <c r="L9535" i="1"/>
  <c r="K9535" i="1"/>
  <c r="L9534" i="1"/>
  <c r="K9534" i="1"/>
  <c r="L9533" i="1"/>
  <c r="K9533" i="1"/>
  <c r="L9532" i="1"/>
  <c r="K9532" i="1"/>
  <c r="L9531" i="1"/>
  <c r="K9531" i="1"/>
  <c r="L9530" i="1"/>
  <c r="K9530" i="1"/>
  <c r="L9529" i="1"/>
  <c r="K9529" i="1"/>
  <c r="L9528" i="1"/>
  <c r="K9528" i="1"/>
  <c r="L9527" i="1"/>
  <c r="K9527" i="1"/>
  <c r="L9526" i="1"/>
  <c r="K9526" i="1"/>
  <c r="L9525" i="1"/>
  <c r="K9525" i="1"/>
  <c r="L9524" i="1"/>
  <c r="K9524" i="1"/>
  <c r="L9523" i="1"/>
  <c r="K9523" i="1"/>
  <c r="L9522" i="1"/>
  <c r="K9522" i="1"/>
  <c r="L9521" i="1"/>
  <c r="K9521" i="1"/>
  <c r="L9520" i="1"/>
  <c r="K9520" i="1"/>
  <c r="L9519" i="1"/>
  <c r="K9519" i="1"/>
  <c r="L9518" i="1"/>
  <c r="K9518" i="1"/>
  <c r="L9517" i="1"/>
  <c r="K9517" i="1"/>
  <c r="L9516" i="1"/>
  <c r="K9516" i="1"/>
  <c r="L9515" i="1"/>
  <c r="K9515" i="1"/>
  <c r="L9514" i="1"/>
  <c r="K9514" i="1"/>
  <c r="L9513" i="1"/>
  <c r="K9513" i="1"/>
  <c r="L9512" i="1"/>
  <c r="K9512" i="1"/>
  <c r="L9511" i="1"/>
  <c r="K9511" i="1"/>
  <c r="L9510" i="1"/>
  <c r="K9510" i="1"/>
  <c r="L9509" i="1"/>
  <c r="K9509" i="1"/>
  <c r="L9508" i="1"/>
  <c r="K9508" i="1"/>
  <c r="L9507" i="1"/>
  <c r="K9507" i="1"/>
  <c r="L9506" i="1"/>
  <c r="K9506" i="1"/>
  <c r="L9505" i="1"/>
  <c r="K9505" i="1"/>
  <c r="L9504" i="1"/>
  <c r="K9504" i="1"/>
  <c r="L9503" i="1"/>
  <c r="K9503" i="1"/>
  <c r="L9502" i="1"/>
  <c r="K9502" i="1"/>
  <c r="L9501" i="1"/>
  <c r="K9501" i="1"/>
  <c r="L9500" i="1"/>
  <c r="K9500" i="1"/>
  <c r="L9499" i="1"/>
  <c r="K9499" i="1"/>
  <c r="L9498" i="1"/>
  <c r="K9498" i="1"/>
  <c r="L9497" i="1"/>
  <c r="K9497" i="1"/>
  <c r="L9496" i="1"/>
  <c r="K9496" i="1"/>
  <c r="L9495" i="1"/>
  <c r="K9495" i="1"/>
  <c r="L9494" i="1"/>
  <c r="K9494" i="1"/>
  <c r="L9493" i="1"/>
  <c r="K9493" i="1"/>
  <c r="L9492" i="1"/>
  <c r="K9492" i="1"/>
  <c r="L9491" i="1"/>
  <c r="K9491" i="1"/>
  <c r="L9490" i="1"/>
  <c r="K9490" i="1"/>
  <c r="L9489" i="1"/>
  <c r="K9489" i="1"/>
  <c r="L9488" i="1"/>
  <c r="K9488" i="1"/>
  <c r="L9487" i="1"/>
  <c r="K9487" i="1"/>
  <c r="L9486" i="1"/>
  <c r="K9486" i="1"/>
  <c r="L9485" i="1"/>
  <c r="K9485" i="1"/>
  <c r="L9484" i="1"/>
  <c r="K9484" i="1"/>
  <c r="L9483" i="1"/>
  <c r="K9483" i="1"/>
  <c r="L9482" i="1"/>
  <c r="K9482" i="1"/>
  <c r="L9481" i="1"/>
  <c r="K9481" i="1"/>
  <c r="L9480" i="1"/>
  <c r="K9480" i="1"/>
  <c r="L9479" i="1"/>
  <c r="K9479" i="1"/>
  <c r="L9478" i="1"/>
  <c r="K9478" i="1"/>
  <c r="L9477" i="1"/>
  <c r="K9477" i="1"/>
  <c r="L9476" i="1"/>
  <c r="K9476" i="1"/>
  <c r="L9475" i="1"/>
  <c r="K9475" i="1"/>
  <c r="L9474" i="1"/>
  <c r="K9474" i="1"/>
  <c r="L9473" i="1"/>
  <c r="K9473" i="1"/>
  <c r="L9472" i="1"/>
  <c r="K9472" i="1"/>
  <c r="L9471" i="1"/>
  <c r="K9471" i="1"/>
  <c r="L9470" i="1"/>
  <c r="K9470" i="1"/>
  <c r="L9469" i="1"/>
  <c r="K9469" i="1"/>
  <c r="L9468" i="1"/>
  <c r="K9468" i="1"/>
  <c r="L9467" i="1"/>
  <c r="K9467" i="1"/>
  <c r="L9466" i="1"/>
  <c r="K9466" i="1"/>
  <c r="L9465" i="1"/>
  <c r="K9465" i="1"/>
  <c r="L9464" i="1"/>
  <c r="K9464" i="1"/>
  <c r="L9463" i="1"/>
  <c r="K9463" i="1"/>
  <c r="L9462" i="1"/>
  <c r="K9462" i="1"/>
  <c r="L9461" i="1"/>
  <c r="K9461" i="1"/>
  <c r="L9460" i="1"/>
  <c r="K9460" i="1"/>
  <c r="L9459" i="1"/>
  <c r="K9459" i="1"/>
  <c r="L9458" i="1"/>
  <c r="K9458" i="1"/>
  <c r="L9457" i="1"/>
  <c r="K9457" i="1"/>
  <c r="L9456" i="1"/>
  <c r="K9456" i="1"/>
  <c r="L9455" i="1"/>
  <c r="K9455" i="1"/>
  <c r="L9454" i="1"/>
  <c r="K9454" i="1"/>
  <c r="L9453" i="1"/>
  <c r="K9453" i="1"/>
  <c r="L9452" i="1"/>
  <c r="K9452" i="1"/>
  <c r="L9451" i="1"/>
  <c r="K9451" i="1"/>
  <c r="L9450" i="1"/>
  <c r="K9450" i="1"/>
  <c r="L9449" i="1"/>
  <c r="K9449" i="1"/>
  <c r="L9448" i="1"/>
  <c r="K9448" i="1"/>
  <c r="L9447" i="1"/>
  <c r="K9447" i="1"/>
  <c r="L9446" i="1"/>
  <c r="K9446" i="1"/>
  <c r="L9445" i="1"/>
  <c r="K9445" i="1"/>
  <c r="L9444" i="1"/>
  <c r="K9444" i="1"/>
  <c r="L9443" i="1"/>
  <c r="K9443" i="1"/>
  <c r="L9442" i="1"/>
  <c r="K9442" i="1"/>
  <c r="L9441" i="1"/>
  <c r="K9441" i="1"/>
  <c r="L9440" i="1"/>
  <c r="K9440" i="1"/>
  <c r="L9439" i="1"/>
  <c r="K9439" i="1"/>
  <c r="L9438" i="1"/>
  <c r="K9438" i="1"/>
  <c r="L9437" i="1"/>
  <c r="K9437" i="1"/>
  <c r="L9436" i="1"/>
  <c r="K9436" i="1"/>
  <c r="L9435" i="1"/>
  <c r="K9435" i="1"/>
  <c r="L9434" i="1"/>
  <c r="K9434" i="1"/>
  <c r="L9433" i="1"/>
  <c r="K9433" i="1"/>
  <c r="L9432" i="1"/>
  <c r="K9432" i="1"/>
  <c r="L9431" i="1"/>
  <c r="K9431" i="1"/>
  <c r="L9430" i="1"/>
  <c r="K9430" i="1"/>
  <c r="L9429" i="1"/>
  <c r="K9429" i="1"/>
  <c r="L9428" i="1"/>
  <c r="K9428" i="1"/>
  <c r="L9427" i="1"/>
  <c r="K9427" i="1"/>
  <c r="L9426" i="1"/>
  <c r="K9426" i="1"/>
  <c r="L9425" i="1"/>
  <c r="K9425" i="1"/>
  <c r="L9424" i="1"/>
  <c r="K9424" i="1"/>
  <c r="L9423" i="1"/>
  <c r="K9423" i="1"/>
  <c r="L9422" i="1"/>
  <c r="K9422" i="1"/>
  <c r="L9421" i="1"/>
  <c r="K9421" i="1"/>
  <c r="L9420" i="1"/>
  <c r="K9420" i="1"/>
  <c r="L9419" i="1"/>
  <c r="K9419" i="1"/>
  <c r="L9418" i="1"/>
  <c r="K9418" i="1"/>
  <c r="L9417" i="1"/>
  <c r="K9417" i="1"/>
  <c r="L9416" i="1"/>
  <c r="K9416" i="1"/>
  <c r="L9415" i="1"/>
  <c r="K9415" i="1"/>
  <c r="L9414" i="1"/>
  <c r="K9414" i="1"/>
  <c r="L9413" i="1"/>
  <c r="K9413" i="1"/>
  <c r="L9412" i="1"/>
  <c r="K9412" i="1"/>
  <c r="L9411" i="1"/>
  <c r="K9411" i="1"/>
  <c r="L9410" i="1"/>
  <c r="K9410" i="1"/>
  <c r="L9409" i="1"/>
  <c r="K9409" i="1"/>
  <c r="L9408" i="1"/>
  <c r="K9408" i="1"/>
  <c r="L9407" i="1"/>
  <c r="K9407" i="1"/>
  <c r="L9406" i="1"/>
  <c r="K9406" i="1"/>
  <c r="L9405" i="1"/>
  <c r="K9405" i="1"/>
  <c r="L9404" i="1"/>
  <c r="K9404" i="1"/>
  <c r="L9403" i="1"/>
  <c r="K9403" i="1"/>
  <c r="L9402" i="1"/>
  <c r="K9402" i="1"/>
  <c r="L9401" i="1"/>
  <c r="K9401" i="1"/>
  <c r="L9400" i="1"/>
  <c r="K9400" i="1"/>
  <c r="L9399" i="1"/>
  <c r="K9399" i="1"/>
  <c r="L9398" i="1"/>
  <c r="K9398" i="1"/>
  <c r="L9397" i="1"/>
  <c r="K9397" i="1"/>
  <c r="L9396" i="1"/>
  <c r="K9396" i="1"/>
  <c r="L9395" i="1"/>
  <c r="K9395" i="1"/>
  <c r="L9394" i="1"/>
  <c r="K9394" i="1"/>
  <c r="L9393" i="1"/>
  <c r="K9393" i="1"/>
  <c r="L9392" i="1"/>
  <c r="K9392" i="1"/>
  <c r="L9391" i="1"/>
  <c r="K9391" i="1"/>
  <c r="L9390" i="1"/>
  <c r="K9390" i="1"/>
  <c r="L9389" i="1"/>
  <c r="K9389" i="1"/>
  <c r="L9388" i="1"/>
  <c r="K9388" i="1"/>
  <c r="L9387" i="1"/>
  <c r="K9387" i="1"/>
  <c r="L9386" i="1"/>
  <c r="K9386" i="1"/>
  <c r="L9385" i="1"/>
  <c r="K9385" i="1"/>
  <c r="L9384" i="1"/>
  <c r="K9384" i="1"/>
  <c r="L9383" i="1"/>
  <c r="K9383" i="1"/>
  <c r="L9382" i="1"/>
  <c r="K9382" i="1"/>
  <c r="L9381" i="1"/>
  <c r="K9381" i="1"/>
  <c r="L9380" i="1"/>
  <c r="K9380" i="1"/>
  <c r="L9379" i="1"/>
  <c r="K9379" i="1"/>
  <c r="L9378" i="1"/>
  <c r="K9378" i="1"/>
  <c r="L9377" i="1"/>
  <c r="K9377" i="1"/>
  <c r="L9376" i="1"/>
  <c r="K9376" i="1"/>
  <c r="L9375" i="1"/>
  <c r="K9375" i="1"/>
  <c r="L9374" i="1"/>
  <c r="K9374" i="1"/>
  <c r="L9373" i="1"/>
  <c r="K9373" i="1"/>
  <c r="L9372" i="1"/>
  <c r="K9372" i="1"/>
  <c r="L9371" i="1"/>
  <c r="K9371" i="1"/>
  <c r="L9370" i="1"/>
  <c r="K9370" i="1"/>
  <c r="L9369" i="1"/>
  <c r="K9369" i="1"/>
  <c r="L9368" i="1"/>
  <c r="K9368" i="1"/>
  <c r="L9367" i="1"/>
  <c r="K9367" i="1"/>
  <c r="L9366" i="1"/>
  <c r="K9366" i="1"/>
  <c r="L9365" i="1"/>
  <c r="K9365" i="1"/>
  <c r="L9364" i="1"/>
  <c r="K9364" i="1"/>
  <c r="L9363" i="1"/>
  <c r="K9363" i="1"/>
  <c r="L9362" i="1"/>
  <c r="K9362" i="1"/>
  <c r="L9361" i="1"/>
  <c r="K9361" i="1"/>
  <c r="L9360" i="1"/>
  <c r="K9360" i="1"/>
  <c r="L9359" i="1"/>
  <c r="K9359" i="1"/>
  <c r="L9358" i="1"/>
  <c r="K9358" i="1"/>
  <c r="L9357" i="1"/>
  <c r="K9357" i="1"/>
  <c r="L9356" i="1"/>
  <c r="K9356" i="1"/>
  <c r="L9355" i="1"/>
  <c r="K9355" i="1"/>
  <c r="L9354" i="1"/>
  <c r="K9354" i="1"/>
  <c r="L9353" i="1"/>
  <c r="K9353" i="1"/>
  <c r="L9352" i="1"/>
  <c r="K9352" i="1"/>
  <c r="L9351" i="1"/>
  <c r="K9351" i="1"/>
  <c r="L9350" i="1"/>
  <c r="K9350" i="1"/>
  <c r="L9349" i="1"/>
  <c r="K9349" i="1"/>
  <c r="L9348" i="1"/>
  <c r="K9348" i="1"/>
  <c r="L9347" i="1"/>
  <c r="K9347" i="1"/>
  <c r="L9346" i="1"/>
  <c r="K9346" i="1"/>
  <c r="L9345" i="1"/>
  <c r="K9345" i="1"/>
  <c r="L9344" i="1"/>
  <c r="K9344" i="1"/>
  <c r="L9343" i="1"/>
  <c r="K9343" i="1"/>
  <c r="L9342" i="1"/>
  <c r="K9342" i="1"/>
  <c r="L9341" i="1"/>
  <c r="K9341" i="1"/>
  <c r="L9340" i="1"/>
  <c r="K9340" i="1"/>
  <c r="L9339" i="1"/>
  <c r="K9339" i="1"/>
  <c r="L9338" i="1"/>
  <c r="K9338" i="1"/>
  <c r="L9337" i="1"/>
  <c r="K9337" i="1"/>
  <c r="L9336" i="1"/>
  <c r="K9336" i="1"/>
  <c r="L9335" i="1"/>
  <c r="K9335" i="1"/>
  <c r="L9334" i="1"/>
  <c r="K9334" i="1"/>
  <c r="L9333" i="1"/>
  <c r="K9333" i="1"/>
  <c r="L9332" i="1"/>
  <c r="K9332" i="1"/>
  <c r="L9331" i="1"/>
  <c r="K9331" i="1"/>
  <c r="L9330" i="1"/>
  <c r="K9330" i="1"/>
  <c r="L9329" i="1"/>
  <c r="K9329" i="1"/>
  <c r="L9328" i="1"/>
  <c r="K9328" i="1"/>
  <c r="L9327" i="1"/>
  <c r="K9327" i="1"/>
  <c r="L9326" i="1"/>
  <c r="K9326" i="1"/>
  <c r="L9325" i="1"/>
  <c r="K9325" i="1"/>
  <c r="L9324" i="1"/>
  <c r="K9324" i="1"/>
  <c r="L9323" i="1"/>
  <c r="K9323" i="1"/>
  <c r="L9322" i="1"/>
  <c r="K9322" i="1"/>
  <c r="L9321" i="1"/>
  <c r="K9321" i="1"/>
  <c r="L9320" i="1"/>
  <c r="K9320" i="1"/>
  <c r="L9319" i="1"/>
  <c r="K9319" i="1"/>
  <c r="L9318" i="1"/>
  <c r="K9318" i="1"/>
  <c r="L9317" i="1"/>
  <c r="K9317" i="1"/>
  <c r="L9316" i="1"/>
  <c r="K9316" i="1"/>
  <c r="L9315" i="1"/>
  <c r="K9315" i="1"/>
  <c r="L9314" i="1"/>
  <c r="K9314" i="1"/>
  <c r="L9313" i="1"/>
  <c r="K9313" i="1"/>
  <c r="L9312" i="1"/>
  <c r="K9312" i="1"/>
  <c r="L9311" i="1"/>
  <c r="K9311" i="1"/>
  <c r="L9310" i="1"/>
  <c r="K9310" i="1"/>
  <c r="L9309" i="1"/>
  <c r="K9309" i="1"/>
  <c r="L9308" i="1"/>
  <c r="K9308" i="1"/>
  <c r="L9307" i="1"/>
  <c r="K9307" i="1"/>
  <c r="L9306" i="1"/>
  <c r="K9306" i="1"/>
  <c r="L9305" i="1"/>
  <c r="K9305" i="1"/>
  <c r="L9304" i="1"/>
  <c r="K9304" i="1"/>
  <c r="L9303" i="1"/>
  <c r="K9303" i="1"/>
  <c r="L9302" i="1"/>
  <c r="K9302" i="1"/>
  <c r="L9301" i="1"/>
  <c r="K9301" i="1"/>
  <c r="L9300" i="1"/>
  <c r="K9300" i="1"/>
  <c r="L9299" i="1"/>
  <c r="K9299" i="1"/>
  <c r="L9298" i="1"/>
  <c r="K9298" i="1"/>
  <c r="L9297" i="1"/>
  <c r="K9297" i="1"/>
  <c r="L9296" i="1"/>
  <c r="K9296" i="1"/>
  <c r="L9295" i="1"/>
  <c r="K9295" i="1"/>
  <c r="L9294" i="1"/>
  <c r="K9294" i="1"/>
  <c r="L9293" i="1"/>
  <c r="K9293" i="1"/>
  <c r="L9292" i="1"/>
  <c r="K9292" i="1"/>
  <c r="L9291" i="1"/>
  <c r="K9291" i="1"/>
  <c r="L9290" i="1"/>
  <c r="K9290" i="1"/>
  <c r="L9289" i="1"/>
  <c r="K9289" i="1"/>
  <c r="L9288" i="1"/>
  <c r="K9288" i="1"/>
  <c r="L9287" i="1"/>
  <c r="K9287" i="1"/>
  <c r="L9286" i="1"/>
  <c r="K9286" i="1"/>
  <c r="L9285" i="1"/>
  <c r="K9285" i="1"/>
  <c r="L9284" i="1"/>
  <c r="K9284" i="1"/>
  <c r="L9283" i="1"/>
  <c r="K9283" i="1"/>
  <c r="L9282" i="1"/>
  <c r="K9282" i="1"/>
  <c r="L9281" i="1"/>
  <c r="K9281" i="1"/>
  <c r="L9280" i="1"/>
  <c r="K9280" i="1"/>
  <c r="L9279" i="1"/>
  <c r="K9279" i="1"/>
  <c r="L9278" i="1"/>
  <c r="K9278" i="1"/>
  <c r="L9277" i="1"/>
  <c r="K9277" i="1"/>
  <c r="L9276" i="1"/>
  <c r="K9276" i="1"/>
  <c r="L9275" i="1"/>
  <c r="K9275" i="1"/>
  <c r="L9274" i="1"/>
  <c r="K9274" i="1"/>
  <c r="L9273" i="1"/>
  <c r="K9273" i="1"/>
  <c r="L9272" i="1"/>
  <c r="K9272" i="1"/>
  <c r="L9271" i="1"/>
  <c r="K9271" i="1"/>
  <c r="L9270" i="1"/>
  <c r="K9270" i="1"/>
  <c r="L9269" i="1"/>
  <c r="K9269" i="1"/>
  <c r="L9268" i="1"/>
  <c r="K9268" i="1"/>
  <c r="L9267" i="1"/>
  <c r="K9267" i="1"/>
  <c r="L9266" i="1"/>
  <c r="K9266" i="1"/>
  <c r="L9265" i="1"/>
  <c r="K9265" i="1"/>
  <c r="L9264" i="1"/>
  <c r="K9264" i="1"/>
  <c r="L9263" i="1"/>
  <c r="K9263" i="1"/>
  <c r="L9262" i="1"/>
  <c r="K9262" i="1"/>
  <c r="L9261" i="1"/>
  <c r="K9261" i="1"/>
  <c r="L9260" i="1"/>
  <c r="K9260" i="1"/>
  <c r="L9259" i="1"/>
  <c r="K9259" i="1"/>
  <c r="L9258" i="1"/>
  <c r="K9258" i="1"/>
  <c r="L9257" i="1"/>
  <c r="K9257" i="1"/>
  <c r="L9256" i="1"/>
  <c r="K9256" i="1"/>
  <c r="L9255" i="1"/>
  <c r="K9255" i="1"/>
  <c r="L9254" i="1"/>
  <c r="K9254" i="1"/>
  <c r="L9253" i="1"/>
  <c r="K9253" i="1"/>
  <c r="L9252" i="1"/>
  <c r="K9252" i="1"/>
  <c r="L9251" i="1"/>
  <c r="K9251" i="1"/>
  <c r="L9250" i="1"/>
  <c r="K9250" i="1"/>
  <c r="L9249" i="1"/>
  <c r="K9249" i="1"/>
  <c r="L9248" i="1"/>
  <c r="K9248" i="1"/>
  <c r="L9247" i="1"/>
  <c r="K9247" i="1"/>
  <c r="L9246" i="1"/>
  <c r="K9246" i="1"/>
  <c r="L9245" i="1"/>
  <c r="K9245" i="1"/>
  <c r="L9244" i="1"/>
  <c r="K9244" i="1"/>
  <c r="L9243" i="1"/>
  <c r="K9243" i="1"/>
  <c r="L9242" i="1"/>
  <c r="K9242" i="1"/>
  <c r="L9241" i="1"/>
  <c r="K9241" i="1"/>
  <c r="L9240" i="1"/>
  <c r="K9240" i="1"/>
  <c r="L9239" i="1"/>
  <c r="K9239" i="1"/>
  <c r="L9238" i="1"/>
  <c r="K9238" i="1"/>
  <c r="L9237" i="1"/>
  <c r="K9237" i="1"/>
  <c r="L9236" i="1"/>
  <c r="K9236" i="1"/>
  <c r="L9235" i="1"/>
  <c r="K9235" i="1"/>
  <c r="L9234" i="1"/>
  <c r="K9234" i="1"/>
  <c r="L9233" i="1"/>
  <c r="K9233" i="1"/>
  <c r="L9232" i="1"/>
  <c r="K9232" i="1"/>
  <c r="L9231" i="1"/>
  <c r="K9231" i="1"/>
  <c r="L9230" i="1"/>
  <c r="K9230" i="1"/>
  <c r="L9229" i="1"/>
  <c r="K9229" i="1"/>
  <c r="L9228" i="1"/>
  <c r="K9228" i="1"/>
  <c r="L9227" i="1"/>
  <c r="K9227" i="1"/>
  <c r="L9226" i="1"/>
  <c r="K9226" i="1"/>
  <c r="L9225" i="1"/>
  <c r="K9225" i="1"/>
  <c r="L9224" i="1"/>
  <c r="K9224" i="1"/>
  <c r="L9223" i="1"/>
  <c r="K9223" i="1"/>
  <c r="L9222" i="1"/>
  <c r="K9222" i="1"/>
  <c r="L9221" i="1"/>
  <c r="K9221" i="1"/>
  <c r="L9220" i="1"/>
  <c r="K9220" i="1"/>
  <c r="L9219" i="1"/>
  <c r="K9219" i="1"/>
  <c r="L9218" i="1"/>
  <c r="K9218" i="1"/>
  <c r="L9217" i="1"/>
  <c r="K9217" i="1"/>
  <c r="L9216" i="1"/>
  <c r="K9216" i="1"/>
  <c r="L9215" i="1"/>
  <c r="K9215" i="1"/>
  <c r="L9214" i="1"/>
  <c r="K9214" i="1"/>
  <c r="L9213" i="1"/>
  <c r="K9213" i="1"/>
  <c r="L9212" i="1"/>
  <c r="K9212" i="1"/>
  <c r="L9211" i="1"/>
  <c r="K9211" i="1"/>
  <c r="L9210" i="1"/>
  <c r="K9210" i="1"/>
  <c r="L9209" i="1"/>
  <c r="K9209" i="1"/>
  <c r="L9208" i="1"/>
  <c r="K9208" i="1"/>
  <c r="L9207" i="1"/>
  <c r="K9207" i="1"/>
  <c r="L9206" i="1"/>
  <c r="K9206" i="1"/>
  <c r="L9205" i="1"/>
  <c r="K9205" i="1"/>
  <c r="L9204" i="1"/>
  <c r="K9204" i="1"/>
  <c r="L9203" i="1"/>
  <c r="K9203" i="1"/>
  <c r="L9202" i="1"/>
  <c r="K9202" i="1"/>
  <c r="L9201" i="1"/>
  <c r="K9201" i="1"/>
  <c r="L9200" i="1"/>
  <c r="K9200" i="1"/>
  <c r="L9199" i="1"/>
  <c r="K9199" i="1"/>
  <c r="L9198" i="1"/>
  <c r="K9198" i="1"/>
  <c r="L9197" i="1"/>
  <c r="K9197" i="1"/>
  <c r="L9196" i="1"/>
  <c r="K9196" i="1"/>
  <c r="L9195" i="1"/>
  <c r="K9195" i="1"/>
  <c r="L9194" i="1"/>
  <c r="K9194" i="1"/>
  <c r="L9193" i="1"/>
  <c r="K9193" i="1"/>
  <c r="L9192" i="1"/>
  <c r="K9192" i="1"/>
  <c r="L9191" i="1"/>
  <c r="K9191" i="1"/>
  <c r="L9190" i="1"/>
  <c r="K9190" i="1"/>
  <c r="L9189" i="1"/>
  <c r="K9189" i="1"/>
  <c r="L9188" i="1"/>
  <c r="K9188" i="1"/>
  <c r="L9187" i="1"/>
  <c r="K9187" i="1"/>
  <c r="L9186" i="1"/>
  <c r="K9186" i="1"/>
  <c r="L9185" i="1"/>
  <c r="K9185" i="1"/>
  <c r="L9184" i="1"/>
  <c r="K9184" i="1"/>
  <c r="L9183" i="1"/>
  <c r="K9183" i="1"/>
  <c r="L9182" i="1"/>
  <c r="K9182" i="1"/>
  <c r="L9181" i="1"/>
  <c r="K9181" i="1"/>
  <c r="L9180" i="1"/>
  <c r="K9180" i="1"/>
  <c r="L9179" i="1"/>
  <c r="K9179" i="1"/>
  <c r="L9178" i="1"/>
  <c r="K9178" i="1"/>
  <c r="L9177" i="1"/>
  <c r="K9177" i="1"/>
  <c r="L9176" i="1"/>
  <c r="K9176" i="1"/>
  <c r="L9175" i="1"/>
  <c r="K9175" i="1"/>
  <c r="L9174" i="1"/>
  <c r="K9174" i="1"/>
  <c r="L9173" i="1"/>
  <c r="K9173" i="1"/>
  <c r="L9172" i="1"/>
  <c r="K9172" i="1"/>
  <c r="L9171" i="1"/>
  <c r="K9171" i="1"/>
  <c r="L9170" i="1"/>
  <c r="K9170" i="1"/>
  <c r="L9169" i="1"/>
  <c r="K9169" i="1"/>
  <c r="L9168" i="1"/>
  <c r="K9168" i="1"/>
  <c r="L9167" i="1"/>
  <c r="K9167" i="1"/>
  <c r="L9166" i="1"/>
  <c r="K9166" i="1"/>
  <c r="L9165" i="1"/>
  <c r="K9165" i="1"/>
  <c r="L9164" i="1"/>
  <c r="K9164" i="1"/>
  <c r="L9163" i="1"/>
  <c r="K9163" i="1"/>
  <c r="L9162" i="1"/>
  <c r="K9162" i="1"/>
  <c r="L9161" i="1"/>
  <c r="K9161" i="1"/>
  <c r="L9160" i="1"/>
  <c r="K9160" i="1"/>
  <c r="L9159" i="1"/>
  <c r="K9159" i="1"/>
  <c r="L9158" i="1"/>
  <c r="K9158" i="1"/>
  <c r="L9157" i="1"/>
  <c r="K9157" i="1"/>
  <c r="L9156" i="1"/>
  <c r="K9156" i="1"/>
  <c r="L9155" i="1"/>
  <c r="K9155" i="1"/>
  <c r="L9154" i="1"/>
  <c r="K9154" i="1"/>
  <c r="L9153" i="1"/>
  <c r="K9153" i="1"/>
  <c r="L9152" i="1"/>
  <c r="K9152" i="1"/>
  <c r="L9151" i="1"/>
  <c r="K9151" i="1"/>
  <c r="L9150" i="1"/>
  <c r="K9150" i="1"/>
  <c r="L9149" i="1"/>
  <c r="K9149" i="1"/>
  <c r="L9148" i="1"/>
  <c r="K9148" i="1"/>
  <c r="L9147" i="1"/>
  <c r="K9147" i="1"/>
  <c r="L9146" i="1"/>
  <c r="K9146" i="1"/>
  <c r="L9145" i="1"/>
  <c r="K9145" i="1"/>
  <c r="L9144" i="1"/>
  <c r="K9144" i="1"/>
  <c r="L9143" i="1"/>
  <c r="K9143" i="1"/>
  <c r="L9142" i="1"/>
  <c r="K9142" i="1"/>
  <c r="L9141" i="1"/>
  <c r="K9141" i="1"/>
  <c r="L9140" i="1"/>
  <c r="K9140" i="1"/>
  <c r="L9139" i="1"/>
  <c r="K9139" i="1"/>
  <c r="L9138" i="1"/>
  <c r="K9138" i="1"/>
  <c r="L9137" i="1"/>
  <c r="K9137" i="1"/>
  <c r="L9136" i="1"/>
  <c r="K9136" i="1"/>
  <c r="L9135" i="1"/>
  <c r="K9135" i="1"/>
  <c r="L9134" i="1"/>
  <c r="K9134" i="1"/>
  <c r="L9133" i="1"/>
  <c r="K9133" i="1"/>
  <c r="L9132" i="1"/>
  <c r="K9132" i="1"/>
  <c r="L9131" i="1"/>
  <c r="K9131" i="1"/>
  <c r="L9130" i="1"/>
  <c r="K9130" i="1"/>
  <c r="L9129" i="1"/>
  <c r="K9129" i="1"/>
  <c r="L9128" i="1"/>
  <c r="K9128" i="1"/>
  <c r="L9127" i="1"/>
  <c r="K9127" i="1"/>
  <c r="L9126" i="1"/>
  <c r="K9126" i="1"/>
  <c r="L9125" i="1"/>
  <c r="K9125" i="1"/>
  <c r="L9124" i="1"/>
  <c r="K9124" i="1"/>
  <c r="L9123" i="1"/>
  <c r="K9123" i="1"/>
  <c r="L9122" i="1"/>
  <c r="K9122" i="1"/>
  <c r="L9121" i="1"/>
  <c r="K9121" i="1"/>
  <c r="L9120" i="1"/>
  <c r="K9120" i="1"/>
  <c r="L9119" i="1"/>
  <c r="K9119" i="1"/>
  <c r="L9118" i="1"/>
  <c r="K9118" i="1"/>
  <c r="L9117" i="1"/>
  <c r="K9117" i="1"/>
  <c r="L9116" i="1"/>
  <c r="K9116" i="1"/>
  <c r="L9115" i="1"/>
  <c r="K9115" i="1"/>
  <c r="L9114" i="1"/>
  <c r="K9114" i="1"/>
  <c r="L9113" i="1"/>
  <c r="K9113" i="1"/>
  <c r="L9112" i="1"/>
  <c r="K9112" i="1"/>
  <c r="L9111" i="1"/>
  <c r="K9111" i="1"/>
  <c r="L9110" i="1"/>
  <c r="K9110" i="1"/>
  <c r="L9109" i="1"/>
  <c r="K9109" i="1"/>
  <c r="L9108" i="1"/>
  <c r="K9108" i="1"/>
  <c r="L9107" i="1"/>
  <c r="K9107" i="1"/>
  <c r="L9106" i="1"/>
  <c r="K9106" i="1"/>
  <c r="L9105" i="1"/>
  <c r="K9105" i="1"/>
  <c r="L9104" i="1"/>
  <c r="K9104" i="1"/>
  <c r="L9103" i="1"/>
  <c r="K9103" i="1"/>
  <c r="L9102" i="1"/>
  <c r="K9102" i="1"/>
  <c r="L9101" i="1"/>
  <c r="K9101" i="1"/>
  <c r="L9100" i="1"/>
  <c r="K9100" i="1"/>
  <c r="L9099" i="1"/>
  <c r="K9099" i="1"/>
  <c r="L9098" i="1"/>
  <c r="K9098" i="1"/>
  <c r="L9097" i="1"/>
  <c r="K9097" i="1"/>
  <c r="L9096" i="1"/>
  <c r="K9096" i="1"/>
  <c r="L9095" i="1"/>
  <c r="K9095" i="1"/>
  <c r="L9094" i="1"/>
  <c r="K9094" i="1"/>
  <c r="L9093" i="1"/>
  <c r="K9093" i="1"/>
  <c r="L9092" i="1"/>
  <c r="K9092" i="1"/>
  <c r="L9091" i="1"/>
  <c r="K9091" i="1"/>
  <c r="L9090" i="1"/>
  <c r="K9090" i="1"/>
  <c r="L9089" i="1"/>
  <c r="K9089" i="1"/>
  <c r="L9088" i="1"/>
  <c r="K9088" i="1"/>
  <c r="L9087" i="1"/>
  <c r="K9087" i="1"/>
  <c r="L9086" i="1"/>
  <c r="K9086" i="1"/>
  <c r="L9085" i="1"/>
  <c r="K9085" i="1"/>
  <c r="L9084" i="1"/>
  <c r="K9084" i="1"/>
  <c r="L9083" i="1"/>
  <c r="K9083" i="1"/>
  <c r="L9082" i="1"/>
  <c r="K9082" i="1"/>
  <c r="L9081" i="1"/>
  <c r="K9081" i="1"/>
  <c r="L9080" i="1"/>
  <c r="K9080" i="1"/>
  <c r="L9079" i="1"/>
  <c r="K9079" i="1"/>
  <c r="L9078" i="1"/>
  <c r="K9078" i="1"/>
  <c r="L9077" i="1"/>
  <c r="K9077" i="1"/>
  <c r="L9076" i="1"/>
  <c r="K9076" i="1"/>
  <c r="L9075" i="1"/>
  <c r="K9075" i="1"/>
  <c r="L9074" i="1"/>
  <c r="K9074" i="1"/>
  <c r="L9073" i="1"/>
  <c r="K9073" i="1"/>
  <c r="L9072" i="1"/>
  <c r="K9072" i="1"/>
  <c r="L9071" i="1"/>
  <c r="K9071" i="1"/>
  <c r="L9070" i="1"/>
  <c r="K9070" i="1"/>
  <c r="L9069" i="1"/>
  <c r="K9069" i="1"/>
  <c r="L9068" i="1"/>
  <c r="K9068" i="1"/>
  <c r="L9067" i="1"/>
  <c r="K9067" i="1"/>
  <c r="L9066" i="1"/>
  <c r="K9066" i="1"/>
  <c r="L9065" i="1"/>
  <c r="K9065" i="1"/>
  <c r="L9064" i="1"/>
  <c r="K9064" i="1"/>
  <c r="L9063" i="1"/>
  <c r="K9063" i="1"/>
  <c r="L9062" i="1"/>
  <c r="K9062" i="1"/>
  <c r="L9061" i="1"/>
  <c r="K9061" i="1"/>
  <c r="L9060" i="1"/>
  <c r="K9060" i="1"/>
  <c r="L9059" i="1"/>
  <c r="K9059" i="1"/>
  <c r="L9058" i="1"/>
  <c r="K9058" i="1"/>
  <c r="L9057" i="1"/>
  <c r="K9057" i="1"/>
  <c r="L9056" i="1"/>
  <c r="K9056" i="1"/>
  <c r="L9055" i="1"/>
  <c r="K9055" i="1"/>
  <c r="L9054" i="1"/>
  <c r="K9054" i="1"/>
  <c r="L9053" i="1"/>
  <c r="K9053" i="1"/>
  <c r="L9052" i="1"/>
  <c r="K9052" i="1"/>
  <c r="L9051" i="1"/>
  <c r="K9051" i="1"/>
  <c r="L9050" i="1"/>
  <c r="K9050" i="1"/>
  <c r="L9049" i="1"/>
  <c r="K9049" i="1"/>
  <c r="L9048" i="1"/>
  <c r="K9048" i="1"/>
  <c r="L9047" i="1"/>
  <c r="K9047" i="1"/>
  <c r="L9046" i="1"/>
  <c r="K9046" i="1"/>
  <c r="L9045" i="1"/>
  <c r="K9045" i="1"/>
  <c r="L9044" i="1"/>
  <c r="K9044" i="1"/>
  <c r="L9043" i="1"/>
  <c r="K9043" i="1"/>
  <c r="L9042" i="1"/>
  <c r="K9042" i="1"/>
  <c r="L9041" i="1"/>
  <c r="K9041" i="1"/>
  <c r="L9040" i="1"/>
  <c r="K9040" i="1"/>
  <c r="L9039" i="1"/>
  <c r="K9039" i="1"/>
  <c r="L9038" i="1"/>
  <c r="K9038" i="1"/>
  <c r="L9037" i="1"/>
  <c r="K9037" i="1"/>
  <c r="L9036" i="1"/>
  <c r="K9036" i="1"/>
  <c r="L9035" i="1"/>
  <c r="K9035" i="1"/>
  <c r="L9034" i="1"/>
  <c r="K9034" i="1"/>
  <c r="L9033" i="1"/>
  <c r="K9033" i="1"/>
  <c r="L9032" i="1"/>
  <c r="K9032" i="1"/>
  <c r="L9031" i="1"/>
  <c r="K9031" i="1"/>
  <c r="L9030" i="1"/>
  <c r="K9030" i="1"/>
  <c r="L9029" i="1"/>
  <c r="K9029" i="1"/>
  <c r="L9028" i="1"/>
  <c r="K9028" i="1"/>
  <c r="L9027" i="1"/>
  <c r="K9027" i="1"/>
  <c r="L9026" i="1"/>
  <c r="K9026" i="1"/>
  <c r="L9025" i="1"/>
  <c r="K9025" i="1"/>
  <c r="L9024" i="1"/>
  <c r="K9024" i="1"/>
  <c r="L9023" i="1"/>
  <c r="K9023" i="1"/>
  <c r="L9022" i="1"/>
  <c r="K9022" i="1"/>
  <c r="L9021" i="1"/>
  <c r="K9021" i="1"/>
  <c r="L9020" i="1"/>
  <c r="K9020" i="1"/>
  <c r="L9019" i="1"/>
  <c r="K9019" i="1"/>
  <c r="L9018" i="1"/>
  <c r="K9018" i="1"/>
  <c r="L9017" i="1"/>
  <c r="K9017" i="1"/>
  <c r="L9016" i="1"/>
  <c r="K9016" i="1"/>
  <c r="L9015" i="1"/>
  <c r="K9015" i="1"/>
  <c r="L9014" i="1"/>
  <c r="K9014" i="1"/>
  <c r="L9013" i="1"/>
  <c r="K9013" i="1"/>
  <c r="L9012" i="1"/>
  <c r="K9012" i="1"/>
  <c r="L9011" i="1"/>
  <c r="K9011" i="1"/>
  <c r="L9010" i="1"/>
  <c r="K9010" i="1"/>
  <c r="L9009" i="1"/>
  <c r="K9009" i="1"/>
  <c r="L9008" i="1"/>
  <c r="K9008" i="1"/>
  <c r="L9007" i="1"/>
  <c r="K9007" i="1"/>
  <c r="L9006" i="1"/>
  <c r="K9006" i="1"/>
  <c r="L9005" i="1"/>
  <c r="K9005" i="1"/>
  <c r="L9004" i="1"/>
  <c r="K9004" i="1"/>
  <c r="L9003" i="1"/>
  <c r="K9003" i="1"/>
  <c r="L9002" i="1"/>
  <c r="K9002" i="1"/>
  <c r="L9001" i="1"/>
  <c r="K9001" i="1"/>
  <c r="L9000" i="1"/>
  <c r="K9000" i="1"/>
  <c r="L8999" i="1"/>
  <c r="K8999" i="1"/>
  <c r="L8998" i="1"/>
  <c r="K8998" i="1"/>
  <c r="L8997" i="1"/>
  <c r="K8997" i="1"/>
  <c r="L8996" i="1"/>
  <c r="K8996" i="1"/>
  <c r="L8995" i="1"/>
  <c r="K8995" i="1"/>
  <c r="L8994" i="1"/>
  <c r="K8994" i="1"/>
  <c r="L8993" i="1"/>
  <c r="K8993" i="1"/>
  <c r="L8992" i="1"/>
  <c r="K8992" i="1"/>
  <c r="L8991" i="1"/>
  <c r="K8991" i="1"/>
  <c r="L8990" i="1"/>
  <c r="K8990" i="1"/>
  <c r="L8989" i="1"/>
  <c r="K8989" i="1"/>
  <c r="L8988" i="1"/>
  <c r="K8988" i="1"/>
  <c r="L8987" i="1"/>
  <c r="K8987" i="1"/>
  <c r="L8986" i="1"/>
  <c r="K8986" i="1"/>
  <c r="L8985" i="1"/>
  <c r="K8985" i="1"/>
  <c r="L8984" i="1"/>
  <c r="K8984" i="1"/>
  <c r="L8983" i="1"/>
  <c r="K8983" i="1"/>
  <c r="L8982" i="1"/>
  <c r="K8982" i="1"/>
  <c r="L8981" i="1"/>
  <c r="K8981" i="1"/>
  <c r="L8980" i="1"/>
  <c r="K8980" i="1"/>
  <c r="L8979" i="1"/>
  <c r="K8979" i="1"/>
  <c r="L8978" i="1"/>
  <c r="K8978" i="1"/>
  <c r="L8977" i="1"/>
  <c r="K8977" i="1"/>
  <c r="L8976" i="1"/>
  <c r="K8976" i="1"/>
  <c r="L8975" i="1"/>
  <c r="K8975" i="1"/>
  <c r="L8974" i="1"/>
  <c r="K8974" i="1"/>
  <c r="L8973" i="1"/>
  <c r="K8973" i="1"/>
  <c r="L8972" i="1"/>
  <c r="K8972" i="1"/>
  <c r="L8971" i="1"/>
  <c r="K8971" i="1"/>
  <c r="L8970" i="1"/>
  <c r="K8970" i="1"/>
  <c r="L8969" i="1"/>
  <c r="K8969" i="1"/>
  <c r="L8968" i="1"/>
  <c r="K8968" i="1"/>
  <c r="L8967" i="1"/>
  <c r="K8967" i="1"/>
  <c r="L8966" i="1"/>
  <c r="K8966" i="1"/>
  <c r="L8965" i="1"/>
  <c r="K8965" i="1"/>
  <c r="L8964" i="1"/>
  <c r="K8964" i="1"/>
  <c r="L8963" i="1"/>
  <c r="K8963" i="1"/>
  <c r="L8962" i="1"/>
  <c r="K8962" i="1"/>
  <c r="L8961" i="1"/>
  <c r="K8961" i="1"/>
  <c r="L8960" i="1"/>
  <c r="K8960" i="1"/>
  <c r="L8959" i="1"/>
  <c r="K8959" i="1"/>
  <c r="L8958" i="1"/>
  <c r="K8958" i="1"/>
  <c r="L8957" i="1"/>
  <c r="K8957" i="1"/>
  <c r="L8956" i="1"/>
  <c r="K8956" i="1"/>
  <c r="L8955" i="1"/>
  <c r="K8955" i="1"/>
  <c r="L8954" i="1"/>
  <c r="K8954" i="1"/>
  <c r="L8953" i="1"/>
  <c r="K8953" i="1"/>
  <c r="L8952" i="1"/>
  <c r="K8952" i="1"/>
  <c r="L8951" i="1"/>
  <c r="K8951" i="1"/>
  <c r="L8950" i="1"/>
  <c r="K8950" i="1"/>
  <c r="L8949" i="1"/>
  <c r="K8949" i="1"/>
  <c r="L8948" i="1"/>
  <c r="K8948" i="1"/>
  <c r="L8947" i="1"/>
  <c r="K8947" i="1"/>
  <c r="L8946" i="1"/>
  <c r="K8946" i="1"/>
  <c r="L8945" i="1"/>
  <c r="K8945" i="1"/>
  <c r="L8944" i="1"/>
  <c r="K8944" i="1"/>
  <c r="L8943" i="1"/>
  <c r="K8943" i="1"/>
  <c r="L8942" i="1"/>
  <c r="K8942" i="1"/>
  <c r="L8941" i="1"/>
  <c r="K8941" i="1"/>
  <c r="L8940" i="1"/>
  <c r="K8940" i="1"/>
  <c r="L8939" i="1"/>
  <c r="K8939" i="1"/>
  <c r="L8938" i="1"/>
  <c r="K8938" i="1"/>
  <c r="L8937" i="1"/>
  <c r="K8937" i="1"/>
  <c r="L8936" i="1"/>
  <c r="K8936" i="1"/>
  <c r="L8935" i="1"/>
  <c r="K8935" i="1"/>
  <c r="L8934" i="1"/>
  <c r="K8934" i="1"/>
  <c r="L8933" i="1"/>
  <c r="K8933" i="1"/>
  <c r="L8932" i="1"/>
  <c r="K8932" i="1"/>
  <c r="L8931" i="1"/>
  <c r="K8931" i="1"/>
  <c r="L8930" i="1"/>
  <c r="K8930" i="1"/>
  <c r="L8929" i="1"/>
  <c r="K8929" i="1"/>
  <c r="L8928" i="1"/>
  <c r="K8928" i="1"/>
  <c r="L8927" i="1"/>
  <c r="K8927" i="1"/>
  <c r="L8926" i="1"/>
  <c r="K8926" i="1"/>
  <c r="L8925" i="1"/>
  <c r="K8925" i="1"/>
  <c r="L8924" i="1"/>
  <c r="K8924" i="1"/>
  <c r="L8923" i="1"/>
  <c r="K8923" i="1"/>
  <c r="L8922" i="1"/>
  <c r="K8922" i="1"/>
  <c r="L8921" i="1"/>
  <c r="K8921" i="1"/>
  <c r="L8920" i="1"/>
  <c r="K8920" i="1"/>
  <c r="L8919" i="1"/>
  <c r="K8919" i="1"/>
  <c r="L8918" i="1"/>
  <c r="K8918" i="1"/>
  <c r="L8917" i="1"/>
  <c r="K8917" i="1"/>
  <c r="L8916" i="1"/>
  <c r="K8916" i="1"/>
  <c r="L8915" i="1"/>
  <c r="K8915" i="1"/>
  <c r="L8914" i="1"/>
  <c r="K8914" i="1"/>
  <c r="L8913" i="1"/>
  <c r="K8913" i="1"/>
  <c r="L8912" i="1"/>
  <c r="K8912" i="1"/>
  <c r="L8911" i="1"/>
  <c r="K8911" i="1"/>
  <c r="L8910" i="1"/>
  <c r="K8910" i="1"/>
  <c r="L8909" i="1"/>
  <c r="K8909" i="1"/>
  <c r="L8908" i="1"/>
  <c r="K8908" i="1"/>
  <c r="L8907" i="1"/>
  <c r="K8907" i="1"/>
  <c r="L8906" i="1"/>
  <c r="K8906" i="1"/>
  <c r="L8905" i="1"/>
  <c r="K8905" i="1"/>
  <c r="L8904" i="1"/>
  <c r="K8904" i="1"/>
  <c r="L8903" i="1"/>
  <c r="K8903" i="1"/>
  <c r="L8902" i="1"/>
  <c r="K8902" i="1"/>
  <c r="L8901" i="1"/>
  <c r="K8901" i="1"/>
  <c r="L8900" i="1"/>
  <c r="K8900" i="1"/>
  <c r="L8899" i="1"/>
  <c r="K8899" i="1"/>
  <c r="L8898" i="1"/>
  <c r="K8898" i="1"/>
  <c r="L8897" i="1"/>
  <c r="K8897" i="1"/>
  <c r="L8896" i="1"/>
  <c r="K8896" i="1"/>
  <c r="L8895" i="1"/>
  <c r="K8895" i="1"/>
  <c r="L8894" i="1"/>
  <c r="K8894" i="1"/>
  <c r="L8893" i="1"/>
  <c r="K8893" i="1"/>
  <c r="L8892" i="1"/>
  <c r="K8892" i="1"/>
  <c r="L8891" i="1"/>
  <c r="K8891" i="1"/>
  <c r="L8890" i="1"/>
  <c r="K8890" i="1"/>
  <c r="L8889" i="1"/>
  <c r="K8889" i="1"/>
  <c r="L8888" i="1"/>
  <c r="K8888" i="1"/>
  <c r="L8887" i="1"/>
  <c r="K8887" i="1"/>
  <c r="L8886" i="1"/>
  <c r="K8886" i="1"/>
  <c r="L8885" i="1"/>
  <c r="K8885" i="1"/>
  <c r="L8884" i="1"/>
  <c r="K8884" i="1"/>
  <c r="L8883" i="1"/>
  <c r="K8883" i="1"/>
  <c r="L8882" i="1"/>
  <c r="K8882" i="1"/>
  <c r="L8881" i="1"/>
  <c r="K8881" i="1"/>
  <c r="L8880" i="1"/>
  <c r="K8880" i="1"/>
  <c r="L8879" i="1"/>
  <c r="K8879" i="1"/>
  <c r="L8878" i="1"/>
  <c r="K8878" i="1"/>
  <c r="L8877" i="1"/>
  <c r="K8877" i="1"/>
  <c r="L8876" i="1"/>
  <c r="K8876" i="1"/>
  <c r="L8875" i="1"/>
  <c r="K8875" i="1"/>
  <c r="L8874" i="1"/>
  <c r="K8874" i="1"/>
  <c r="L8873" i="1"/>
  <c r="K8873" i="1"/>
  <c r="L8872" i="1"/>
  <c r="K8872" i="1"/>
  <c r="L8871" i="1"/>
  <c r="K8871" i="1"/>
  <c r="L8870" i="1"/>
  <c r="K8870" i="1"/>
  <c r="L8869" i="1"/>
  <c r="K8869" i="1"/>
  <c r="L8868" i="1"/>
  <c r="K8868" i="1"/>
  <c r="L8867" i="1"/>
  <c r="K8867" i="1"/>
  <c r="L8866" i="1"/>
  <c r="K8866" i="1"/>
  <c r="L8865" i="1"/>
  <c r="K8865" i="1"/>
  <c r="L8864" i="1"/>
  <c r="K8864" i="1"/>
  <c r="L8863" i="1"/>
  <c r="K8863" i="1"/>
  <c r="L8862" i="1"/>
  <c r="K8862" i="1"/>
  <c r="L8861" i="1"/>
  <c r="K8861" i="1"/>
  <c r="L8860" i="1"/>
  <c r="K8860" i="1"/>
  <c r="L8859" i="1"/>
  <c r="K8859" i="1"/>
  <c r="L8858" i="1"/>
  <c r="K8858" i="1"/>
  <c r="L8857" i="1"/>
  <c r="K8857" i="1"/>
  <c r="L8856" i="1"/>
  <c r="K8856" i="1"/>
  <c r="L8855" i="1"/>
  <c r="K8855" i="1"/>
  <c r="L8854" i="1"/>
  <c r="K8854" i="1"/>
  <c r="L8853" i="1"/>
  <c r="K8853" i="1"/>
  <c r="L8852" i="1"/>
  <c r="K8852" i="1"/>
  <c r="L8851" i="1"/>
  <c r="K8851" i="1"/>
  <c r="L8850" i="1"/>
  <c r="K8850" i="1"/>
  <c r="L8849" i="1"/>
  <c r="K8849" i="1"/>
  <c r="L8848" i="1"/>
  <c r="K8848" i="1"/>
  <c r="L8847" i="1"/>
  <c r="K8847" i="1"/>
  <c r="L8846" i="1"/>
  <c r="K8846" i="1"/>
  <c r="L8845" i="1"/>
  <c r="K8845" i="1"/>
  <c r="L8844" i="1"/>
  <c r="K8844" i="1"/>
  <c r="L8843" i="1"/>
  <c r="K8843" i="1"/>
  <c r="L8842" i="1"/>
  <c r="K8842" i="1"/>
  <c r="L8841" i="1"/>
  <c r="K8841" i="1"/>
  <c r="L8840" i="1"/>
  <c r="K8840" i="1"/>
  <c r="L8839" i="1"/>
  <c r="K8839" i="1"/>
  <c r="L8838" i="1"/>
  <c r="K8838" i="1"/>
  <c r="L8837" i="1"/>
  <c r="K8837" i="1"/>
  <c r="L8836" i="1"/>
  <c r="K8836" i="1"/>
  <c r="L8835" i="1"/>
  <c r="K8835" i="1"/>
  <c r="L8834" i="1"/>
  <c r="K8834" i="1"/>
  <c r="L8833" i="1"/>
  <c r="K8833" i="1"/>
  <c r="L8832" i="1"/>
  <c r="K8832" i="1"/>
  <c r="L8831" i="1"/>
  <c r="K8831" i="1"/>
  <c r="L8830" i="1"/>
  <c r="K8830" i="1"/>
  <c r="L8829" i="1"/>
  <c r="K8829" i="1"/>
  <c r="L8828" i="1"/>
  <c r="K8828" i="1"/>
  <c r="L8827" i="1"/>
  <c r="K8827" i="1"/>
  <c r="L8826" i="1"/>
  <c r="K8826" i="1"/>
  <c r="L8825" i="1"/>
  <c r="K8825" i="1"/>
  <c r="L8824" i="1"/>
  <c r="K8824" i="1"/>
  <c r="L8823" i="1"/>
  <c r="K8823" i="1"/>
  <c r="L8822" i="1"/>
  <c r="K8822" i="1"/>
  <c r="L8821" i="1"/>
  <c r="K8821" i="1"/>
  <c r="L8820" i="1"/>
  <c r="K8820" i="1"/>
  <c r="L8819" i="1"/>
  <c r="K8819" i="1"/>
  <c r="L8818" i="1"/>
  <c r="K8818" i="1"/>
  <c r="L8817" i="1"/>
  <c r="K8817" i="1"/>
  <c r="L8816" i="1"/>
  <c r="K8816" i="1"/>
  <c r="L8815" i="1"/>
  <c r="K8815" i="1"/>
  <c r="L8814" i="1"/>
  <c r="K8814" i="1"/>
  <c r="L8813" i="1"/>
  <c r="K8813" i="1"/>
  <c r="L8812" i="1"/>
  <c r="K8812" i="1"/>
  <c r="L8811" i="1"/>
  <c r="K8811" i="1"/>
  <c r="L8810" i="1"/>
  <c r="K8810" i="1"/>
  <c r="L8809" i="1"/>
  <c r="K8809" i="1"/>
  <c r="L8808" i="1"/>
  <c r="K8808" i="1"/>
  <c r="L8807" i="1"/>
  <c r="K8807" i="1"/>
  <c r="L8806" i="1"/>
  <c r="K8806" i="1"/>
  <c r="L8805" i="1"/>
  <c r="K8805" i="1"/>
  <c r="L8804" i="1"/>
  <c r="K8804" i="1"/>
  <c r="L8803" i="1"/>
  <c r="K8803" i="1"/>
  <c r="L8802" i="1"/>
  <c r="K8802" i="1"/>
  <c r="L8801" i="1"/>
  <c r="K8801" i="1"/>
  <c r="L8800" i="1"/>
  <c r="K8800" i="1"/>
  <c r="L8799" i="1"/>
  <c r="K8799" i="1"/>
  <c r="L8798" i="1"/>
  <c r="K8798" i="1"/>
  <c r="L8797" i="1"/>
  <c r="K8797" i="1"/>
  <c r="L8796" i="1"/>
  <c r="K8796" i="1"/>
  <c r="L8795" i="1"/>
  <c r="K8795" i="1"/>
  <c r="L8794" i="1"/>
  <c r="K8794" i="1"/>
  <c r="L8793" i="1"/>
  <c r="K8793" i="1"/>
  <c r="L8792" i="1"/>
  <c r="K8792" i="1"/>
  <c r="L8791" i="1"/>
  <c r="K8791" i="1"/>
  <c r="L8790" i="1"/>
  <c r="K8790" i="1"/>
  <c r="L8789" i="1"/>
  <c r="K8789" i="1"/>
  <c r="L8788" i="1"/>
  <c r="K8788" i="1"/>
  <c r="L8787" i="1"/>
  <c r="K8787" i="1"/>
  <c r="L8786" i="1"/>
  <c r="K8786" i="1"/>
  <c r="L8785" i="1"/>
  <c r="K8785" i="1"/>
  <c r="L8784" i="1"/>
  <c r="K8784" i="1"/>
  <c r="L8783" i="1"/>
  <c r="K8783" i="1"/>
  <c r="L8782" i="1"/>
  <c r="K8782" i="1"/>
  <c r="L8781" i="1"/>
  <c r="K8781" i="1"/>
  <c r="L8780" i="1"/>
  <c r="K8780" i="1"/>
  <c r="L8779" i="1"/>
  <c r="K8779" i="1"/>
  <c r="L8778" i="1"/>
  <c r="K8778" i="1"/>
  <c r="L8777" i="1"/>
  <c r="K8777" i="1"/>
  <c r="L8776" i="1"/>
  <c r="K8776" i="1"/>
  <c r="L8775" i="1"/>
  <c r="K8775" i="1"/>
  <c r="L8774" i="1"/>
  <c r="K8774" i="1"/>
  <c r="L8773" i="1"/>
  <c r="K8773" i="1"/>
  <c r="L8772" i="1"/>
  <c r="K8772" i="1"/>
  <c r="L8771" i="1"/>
  <c r="K8771" i="1"/>
  <c r="L8770" i="1"/>
  <c r="K8770" i="1"/>
  <c r="L8769" i="1"/>
  <c r="K8769" i="1"/>
  <c r="L8768" i="1"/>
  <c r="K8768" i="1"/>
  <c r="L8767" i="1"/>
  <c r="K8767" i="1"/>
  <c r="L8766" i="1"/>
  <c r="K8766" i="1"/>
  <c r="L8765" i="1"/>
  <c r="K8765" i="1"/>
  <c r="L8764" i="1"/>
  <c r="K8764" i="1"/>
  <c r="L8763" i="1"/>
  <c r="K8763" i="1"/>
  <c r="L8762" i="1"/>
  <c r="K8762" i="1"/>
  <c r="L8761" i="1"/>
  <c r="K8761" i="1"/>
  <c r="L8760" i="1"/>
  <c r="K8760" i="1"/>
  <c r="L8759" i="1"/>
  <c r="K8759" i="1"/>
  <c r="L8758" i="1"/>
  <c r="K8758" i="1"/>
  <c r="L8757" i="1"/>
  <c r="K8757" i="1"/>
  <c r="L8756" i="1"/>
  <c r="K8756" i="1"/>
  <c r="L8755" i="1"/>
  <c r="K8755" i="1"/>
  <c r="L8754" i="1"/>
  <c r="K8754" i="1"/>
  <c r="L8753" i="1"/>
  <c r="K8753" i="1"/>
  <c r="L8752" i="1"/>
  <c r="K8752" i="1"/>
  <c r="L8751" i="1"/>
  <c r="K8751" i="1"/>
  <c r="L8750" i="1"/>
  <c r="K8750" i="1"/>
  <c r="L8749" i="1"/>
  <c r="K8749" i="1"/>
  <c r="L8748" i="1"/>
  <c r="K8748" i="1"/>
  <c r="L8747" i="1"/>
  <c r="K8747" i="1"/>
  <c r="L8746" i="1"/>
  <c r="K8746" i="1"/>
  <c r="L8745" i="1"/>
  <c r="K8745" i="1"/>
  <c r="L8744" i="1"/>
  <c r="K8744" i="1"/>
  <c r="L8743" i="1"/>
  <c r="K8743" i="1"/>
  <c r="L8742" i="1"/>
  <c r="K8742" i="1"/>
  <c r="L8741" i="1"/>
  <c r="K8741" i="1"/>
  <c r="L8740" i="1"/>
  <c r="K8740" i="1"/>
  <c r="L8739" i="1"/>
  <c r="K8739" i="1"/>
  <c r="L8738" i="1"/>
  <c r="K8738" i="1"/>
  <c r="L8737" i="1"/>
  <c r="K8737" i="1"/>
  <c r="L8736" i="1"/>
  <c r="K8736" i="1"/>
  <c r="L8735" i="1"/>
  <c r="K8735" i="1"/>
  <c r="L8734" i="1"/>
  <c r="K8734" i="1"/>
  <c r="L8733" i="1"/>
  <c r="K8733" i="1"/>
  <c r="L8732" i="1"/>
  <c r="K8732" i="1"/>
  <c r="L8731" i="1"/>
  <c r="K8731" i="1"/>
  <c r="L8730" i="1"/>
  <c r="K8730" i="1"/>
  <c r="L8729" i="1"/>
  <c r="K8729" i="1"/>
  <c r="L8728" i="1"/>
  <c r="K8728" i="1"/>
  <c r="L8727" i="1"/>
  <c r="K8727" i="1"/>
  <c r="L8726" i="1"/>
  <c r="K8726" i="1"/>
  <c r="L8725" i="1"/>
  <c r="K8725" i="1"/>
  <c r="L8724" i="1"/>
  <c r="K8724" i="1"/>
  <c r="L8723" i="1"/>
  <c r="K8723" i="1"/>
  <c r="L8722" i="1"/>
  <c r="K8722" i="1"/>
  <c r="L8721" i="1"/>
  <c r="K8721" i="1"/>
  <c r="L8720" i="1"/>
  <c r="K8720" i="1"/>
  <c r="L8719" i="1"/>
  <c r="K8719" i="1"/>
  <c r="L8718" i="1"/>
  <c r="K8718" i="1"/>
  <c r="L8717" i="1"/>
  <c r="K8717" i="1"/>
  <c r="L8716" i="1"/>
  <c r="K8716" i="1"/>
  <c r="L8715" i="1"/>
  <c r="K8715" i="1"/>
  <c r="L8714" i="1"/>
  <c r="K8714" i="1"/>
  <c r="L8713" i="1"/>
  <c r="K8713" i="1"/>
  <c r="L8712" i="1"/>
  <c r="K8712" i="1"/>
  <c r="L8711" i="1"/>
  <c r="K8711" i="1"/>
  <c r="L8710" i="1"/>
  <c r="K8710" i="1"/>
  <c r="L8709" i="1"/>
  <c r="K8709" i="1"/>
  <c r="L8708" i="1"/>
  <c r="K8708" i="1"/>
  <c r="L8707" i="1"/>
  <c r="K8707" i="1"/>
  <c r="L8706" i="1"/>
  <c r="K8706" i="1"/>
  <c r="L8705" i="1"/>
  <c r="K8705" i="1"/>
  <c r="L8704" i="1"/>
  <c r="K8704" i="1"/>
  <c r="L8703" i="1"/>
  <c r="K8703" i="1"/>
  <c r="L8702" i="1"/>
  <c r="K8702" i="1"/>
  <c r="L8701" i="1"/>
  <c r="K8701" i="1"/>
  <c r="L8700" i="1"/>
  <c r="K8700" i="1"/>
  <c r="L8699" i="1"/>
  <c r="K8699" i="1"/>
  <c r="L8698" i="1"/>
  <c r="K8698" i="1"/>
  <c r="L8697" i="1"/>
  <c r="K8697" i="1"/>
  <c r="L8696" i="1"/>
  <c r="K8696" i="1"/>
  <c r="L8695" i="1"/>
  <c r="K8695" i="1"/>
  <c r="L8694" i="1"/>
  <c r="K8694" i="1"/>
  <c r="L8693" i="1"/>
  <c r="K8693" i="1"/>
  <c r="L8692" i="1"/>
  <c r="K8692" i="1"/>
  <c r="L8691" i="1"/>
  <c r="K8691" i="1"/>
  <c r="L8690" i="1"/>
  <c r="K8690" i="1"/>
  <c r="L8689" i="1"/>
  <c r="K8689" i="1"/>
  <c r="L8688" i="1"/>
  <c r="K8688" i="1"/>
  <c r="L8687" i="1"/>
  <c r="K8687" i="1"/>
  <c r="L8686" i="1"/>
  <c r="K8686" i="1"/>
  <c r="L8685" i="1"/>
  <c r="K8685" i="1"/>
  <c r="L8684" i="1"/>
  <c r="K8684" i="1"/>
  <c r="L8683" i="1"/>
  <c r="K8683" i="1"/>
  <c r="L8682" i="1"/>
  <c r="K8682" i="1"/>
  <c r="L8681" i="1"/>
  <c r="K8681" i="1"/>
  <c r="L8680" i="1"/>
  <c r="K8680" i="1"/>
  <c r="L8679" i="1"/>
  <c r="K8679" i="1"/>
  <c r="L8678" i="1"/>
  <c r="K8678" i="1"/>
  <c r="L8677" i="1"/>
  <c r="K8677" i="1"/>
  <c r="L8676" i="1"/>
  <c r="K8676" i="1"/>
  <c r="L8675" i="1"/>
  <c r="K8675" i="1"/>
  <c r="L8674" i="1"/>
  <c r="K8674" i="1"/>
  <c r="L8673" i="1"/>
  <c r="K8673" i="1"/>
  <c r="L8672" i="1"/>
  <c r="K8672" i="1"/>
  <c r="L8671" i="1"/>
  <c r="K8671" i="1"/>
  <c r="L8670" i="1"/>
  <c r="K8670" i="1"/>
  <c r="L8669" i="1"/>
  <c r="K8669" i="1"/>
  <c r="L8668" i="1"/>
  <c r="K8668" i="1"/>
  <c r="L8667" i="1"/>
  <c r="K8667" i="1"/>
  <c r="L8666" i="1"/>
  <c r="K8666" i="1"/>
  <c r="L8665" i="1"/>
  <c r="K8665" i="1"/>
  <c r="L8664" i="1"/>
  <c r="K8664" i="1"/>
  <c r="L8663" i="1"/>
  <c r="K8663" i="1"/>
  <c r="L8662" i="1"/>
  <c r="K8662" i="1"/>
  <c r="L8661" i="1"/>
  <c r="K8661" i="1"/>
  <c r="L8660" i="1"/>
  <c r="K8660" i="1"/>
  <c r="L8659" i="1"/>
  <c r="K8659" i="1"/>
  <c r="L8658" i="1"/>
  <c r="K8658" i="1"/>
  <c r="L8657" i="1"/>
  <c r="K8657" i="1"/>
  <c r="L8656" i="1"/>
  <c r="K8656" i="1"/>
  <c r="L8655" i="1"/>
  <c r="K8655" i="1"/>
  <c r="L8654" i="1"/>
  <c r="K8654" i="1"/>
  <c r="L8653" i="1"/>
  <c r="K8653" i="1"/>
  <c r="L8652" i="1"/>
  <c r="K8652" i="1"/>
  <c r="L8651" i="1"/>
  <c r="K8651" i="1"/>
  <c r="L8650" i="1"/>
  <c r="K8650" i="1"/>
  <c r="L8649" i="1"/>
  <c r="K8649" i="1"/>
  <c r="L8648" i="1"/>
  <c r="K8648" i="1"/>
  <c r="L8647" i="1"/>
  <c r="K8647" i="1"/>
  <c r="L8646" i="1"/>
  <c r="K8646" i="1"/>
  <c r="L8645" i="1"/>
  <c r="K8645" i="1"/>
  <c r="L8644" i="1"/>
  <c r="K8644" i="1"/>
  <c r="L8643" i="1"/>
  <c r="K8643" i="1"/>
  <c r="L8642" i="1"/>
  <c r="K8642" i="1"/>
  <c r="L8641" i="1"/>
  <c r="K8641" i="1"/>
  <c r="L8640" i="1"/>
  <c r="K8640" i="1"/>
  <c r="L8639" i="1"/>
  <c r="K8639" i="1"/>
  <c r="L8638" i="1"/>
  <c r="K8638" i="1"/>
  <c r="L8637" i="1"/>
  <c r="K8637" i="1"/>
  <c r="L8636" i="1"/>
  <c r="K8636" i="1"/>
  <c r="L8635" i="1"/>
  <c r="K8635" i="1"/>
  <c r="L8634" i="1"/>
  <c r="K8634" i="1"/>
  <c r="L8633" i="1"/>
  <c r="K8633" i="1"/>
  <c r="L8632" i="1"/>
  <c r="K8632" i="1"/>
  <c r="L8631" i="1"/>
  <c r="K8631" i="1"/>
  <c r="L8630" i="1"/>
  <c r="K8630" i="1"/>
  <c r="L8629" i="1"/>
  <c r="K8629" i="1"/>
  <c r="L8628" i="1"/>
  <c r="K8628" i="1"/>
  <c r="L8627" i="1"/>
  <c r="K8627" i="1"/>
  <c r="L8626" i="1"/>
  <c r="K8626" i="1"/>
  <c r="L8625" i="1"/>
  <c r="K8625" i="1"/>
  <c r="L8624" i="1"/>
  <c r="K8624" i="1"/>
  <c r="L8623" i="1"/>
  <c r="K8623" i="1"/>
  <c r="L8622" i="1"/>
  <c r="K8622" i="1"/>
  <c r="L8621" i="1"/>
  <c r="K8621" i="1"/>
  <c r="L8620" i="1"/>
  <c r="K8620" i="1"/>
  <c r="L8619" i="1"/>
  <c r="K8619" i="1"/>
  <c r="L8618" i="1"/>
  <c r="K8618" i="1"/>
  <c r="L8617" i="1"/>
  <c r="K8617" i="1"/>
  <c r="L8616" i="1"/>
  <c r="K8616" i="1"/>
  <c r="L8615" i="1"/>
  <c r="K8615" i="1"/>
  <c r="L8614" i="1"/>
  <c r="K8614" i="1"/>
  <c r="L8613" i="1"/>
  <c r="K8613" i="1"/>
  <c r="L8612" i="1"/>
  <c r="K8612" i="1"/>
  <c r="L8611" i="1"/>
  <c r="K8611" i="1"/>
  <c r="L8610" i="1"/>
  <c r="K8610" i="1"/>
  <c r="L8609" i="1"/>
  <c r="K8609" i="1"/>
  <c r="L8608" i="1"/>
  <c r="K8608" i="1"/>
  <c r="L8607" i="1"/>
  <c r="K8607" i="1"/>
  <c r="L8606" i="1"/>
  <c r="K8606" i="1"/>
  <c r="L8605" i="1"/>
  <c r="K8605" i="1"/>
  <c r="L8604" i="1"/>
  <c r="K8604" i="1"/>
  <c r="L8603" i="1"/>
  <c r="K8603" i="1"/>
  <c r="L8602" i="1"/>
  <c r="K8602" i="1"/>
  <c r="L8601" i="1"/>
  <c r="K8601" i="1"/>
  <c r="L8600" i="1"/>
  <c r="K8600" i="1"/>
  <c r="L8599" i="1"/>
  <c r="K8599" i="1"/>
  <c r="L8598" i="1"/>
  <c r="K8598" i="1"/>
  <c r="L8597" i="1"/>
  <c r="K8597" i="1"/>
  <c r="L8596" i="1"/>
  <c r="K8596" i="1"/>
  <c r="L8595" i="1"/>
  <c r="K8595" i="1"/>
  <c r="L8594" i="1"/>
  <c r="K8594" i="1"/>
  <c r="L8593" i="1"/>
  <c r="K8593" i="1"/>
  <c r="L8592" i="1"/>
  <c r="K8592" i="1"/>
  <c r="L8591" i="1"/>
  <c r="K8591" i="1"/>
  <c r="L8590" i="1"/>
  <c r="K8590" i="1"/>
  <c r="L8589" i="1"/>
  <c r="K8589" i="1"/>
  <c r="L8588" i="1"/>
  <c r="K8588" i="1"/>
  <c r="L8587" i="1"/>
  <c r="K8587" i="1"/>
  <c r="L8586" i="1"/>
  <c r="K8586" i="1"/>
  <c r="L8585" i="1"/>
  <c r="K8585" i="1"/>
  <c r="L8584" i="1"/>
  <c r="K8584" i="1"/>
  <c r="L8583" i="1"/>
  <c r="K8583" i="1"/>
  <c r="L8582" i="1"/>
  <c r="K8582" i="1"/>
  <c r="L8581" i="1"/>
  <c r="K8581" i="1"/>
  <c r="L8580" i="1"/>
  <c r="K8580" i="1"/>
  <c r="L8579" i="1"/>
  <c r="K8579" i="1"/>
  <c r="L8578" i="1"/>
  <c r="K8578" i="1"/>
  <c r="L8577" i="1"/>
  <c r="K8577" i="1"/>
  <c r="L8576" i="1"/>
  <c r="K8576" i="1"/>
  <c r="L8575" i="1"/>
  <c r="K8575" i="1"/>
  <c r="L8574" i="1"/>
  <c r="K8574" i="1"/>
  <c r="L8573" i="1"/>
  <c r="K8573" i="1"/>
  <c r="L8572" i="1"/>
  <c r="K8572" i="1"/>
  <c r="L8571" i="1"/>
  <c r="K8571" i="1"/>
  <c r="L8570" i="1"/>
  <c r="K8570" i="1"/>
  <c r="L8569" i="1"/>
  <c r="K8569" i="1"/>
  <c r="L8568" i="1"/>
  <c r="K8568" i="1"/>
  <c r="L8567" i="1"/>
  <c r="K8567" i="1"/>
  <c r="L8566" i="1"/>
  <c r="K8566" i="1"/>
  <c r="L8565" i="1"/>
  <c r="K8565" i="1"/>
  <c r="L8564" i="1"/>
  <c r="K8564" i="1"/>
  <c r="L8563" i="1"/>
  <c r="K8563" i="1"/>
  <c r="L8562" i="1"/>
  <c r="K8562" i="1"/>
  <c r="L8561" i="1"/>
  <c r="K8561" i="1"/>
  <c r="L8560" i="1"/>
  <c r="K8560" i="1"/>
  <c r="L8559" i="1"/>
  <c r="K8559" i="1"/>
  <c r="L8558" i="1"/>
  <c r="K8558" i="1"/>
  <c r="L8557" i="1"/>
  <c r="K8557" i="1"/>
  <c r="L8556" i="1"/>
  <c r="K8556" i="1"/>
  <c r="L8555" i="1"/>
  <c r="K8555" i="1"/>
  <c r="L8554" i="1"/>
  <c r="K8554" i="1"/>
  <c r="L8553" i="1"/>
  <c r="K8553" i="1"/>
  <c r="L8552" i="1"/>
  <c r="K8552" i="1"/>
  <c r="L8551" i="1"/>
  <c r="K8551" i="1"/>
  <c r="L8550" i="1"/>
  <c r="K8550" i="1"/>
  <c r="L8549" i="1"/>
  <c r="K8549" i="1"/>
  <c r="L8548" i="1"/>
  <c r="K8548" i="1"/>
  <c r="L8547" i="1"/>
  <c r="K8547" i="1"/>
  <c r="L8546" i="1"/>
  <c r="K8546" i="1"/>
  <c r="L8545" i="1"/>
  <c r="K8545" i="1"/>
  <c r="L8544" i="1"/>
  <c r="K8544" i="1"/>
  <c r="L8543" i="1"/>
  <c r="K8543" i="1"/>
  <c r="L8542" i="1"/>
  <c r="K8542" i="1"/>
  <c r="L8541" i="1"/>
  <c r="K8541" i="1"/>
  <c r="L8540" i="1"/>
  <c r="K8540" i="1"/>
  <c r="L8539" i="1"/>
  <c r="K8539" i="1"/>
  <c r="L8538" i="1"/>
  <c r="K8538" i="1"/>
  <c r="L8537" i="1"/>
  <c r="K8537" i="1"/>
  <c r="L8536" i="1"/>
  <c r="K8536" i="1"/>
  <c r="L8535" i="1"/>
  <c r="K8535" i="1"/>
  <c r="L8534" i="1"/>
  <c r="K8534" i="1"/>
  <c r="L8533" i="1"/>
  <c r="K8533" i="1"/>
  <c r="L8532" i="1"/>
  <c r="K8532" i="1"/>
  <c r="L8531" i="1"/>
  <c r="K8531" i="1"/>
  <c r="L8530" i="1"/>
  <c r="K8530" i="1"/>
  <c r="L8529" i="1"/>
  <c r="K8529" i="1"/>
  <c r="L8528" i="1"/>
  <c r="K8528" i="1"/>
  <c r="L8527" i="1"/>
  <c r="K8527" i="1"/>
  <c r="L8526" i="1"/>
  <c r="K8526" i="1"/>
  <c r="L8525" i="1"/>
  <c r="K8525" i="1"/>
  <c r="L8524" i="1"/>
  <c r="K8524" i="1"/>
  <c r="L8523" i="1"/>
  <c r="K8523" i="1"/>
  <c r="L8522" i="1"/>
  <c r="K8522" i="1"/>
  <c r="L8521" i="1"/>
  <c r="K8521" i="1"/>
  <c r="L8520" i="1"/>
  <c r="K8520" i="1"/>
  <c r="L8519" i="1"/>
  <c r="K8519" i="1"/>
  <c r="L8518" i="1"/>
  <c r="K8518" i="1"/>
  <c r="L8517" i="1"/>
  <c r="K8517" i="1"/>
  <c r="L8516" i="1"/>
  <c r="K8516" i="1"/>
  <c r="L8515" i="1"/>
  <c r="K8515" i="1"/>
  <c r="L8514" i="1"/>
  <c r="K8514" i="1"/>
  <c r="L8513" i="1"/>
  <c r="K8513" i="1"/>
  <c r="L8512" i="1"/>
  <c r="K8512" i="1"/>
  <c r="L8511" i="1"/>
  <c r="K8511" i="1"/>
  <c r="L8510" i="1"/>
  <c r="K8510" i="1"/>
  <c r="L8509" i="1"/>
  <c r="K8509" i="1"/>
  <c r="L8508" i="1"/>
  <c r="K8508" i="1"/>
  <c r="L8507" i="1"/>
  <c r="K8507" i="1"/>
  <c r="L8506" i="1"/>
  <c r="K8506" i="1"/>
  <c r="L8505" i="1"/>
  <c r="K8505" i="1"/>
  <c r="L8504" i="1"/>
  <c r="K8504" i="1"/>
  <c r="L8503" i="1"/>
  <c r="K8503" i="1"/>
  <c r="L8502" i="1"/>
  <c r="K8502" i="1"/>
  <c r="L8501" i="1"/>
  <c r="K8501" i="1"/>
  <c r="L8500" i="1"/>
  <c r="K8500" i="1"/>
  <c r="L8499" i="1"/>
  <c r="K8499" i="1"/>
  <c r="L8498" i="1"/>
  <c r="K8498" i="1"/>
  <c r="L8497" i="1"/>
  <c r="K8497" i="1"/>
  <c r="L8496" i="1"/>
  <c r="K8496" i="1"/>
  <c r="L8495" i="1"/>
  <c r="K8495" i="1"/>
  <c r="L8494" i="1"/>
  <c r="K8494" i="1"/>
  <c r="L8493" i="1"/>
  <c r="K8493" i="1"/>
  <c r="L8492" i="1"/>
  <c r="K8492" i="1"/>
  <c r="L8491" i="1"/>
  <c r="K8491" i="1"/>
  <c r="L8490" i="1"/>
  <c r="K8490" i="1"/>
  <c r="L8489" i="1"/>
  <c r="K8489" i="1"/>
  <c r="L8488" i="1"/>
  <c r="K8488" i="1"/>
  <c r="L8487" i="1"/>
  <c r="K8487" i="1"/>
  <c r="L8486" i="1"/>
  <c r="K8486" i="1"/>
  <c r="L8485" i="1"/>
  <c r="K8485" i="1"/>
  <c r="L8484" i="1"/>
  <c r="K8484" i="1"/>
  <c r="L8483" i="1"/>
  <c r="K8483" i="1"/>
  <c r="L8482" i="1"/>
  <c r="K8482" i="1"/>
  <c r="L8481" i="1"/>
  <c r="K8481" i="1"/>
  <c r="L8480" i="1"/>
  <c r="K8480" i="1"/>
  <c r="L8479" i="1"/>
  <c r="K8479" i="1"/>
  <c r="L8478" i="1"/>
  <c r="K8478" i="1"/>
  <c r="L8477" i="1"/>
  <c r="K8477" i="1"/>
  <c r="L8476" i="1"/>
  <c r="K8476" i="1"/>
  <c r="L8475" i="1"/>
  <c r="K8475" i="1"/>
  <c r="L8474" i="1"/>
  <c r="K8474" i="1"/>
  <c r="L8473" i="1"/>
  <c r="K8473" i="1"/>
  <c r="L8472" i="1"/>
  <c r="K8472" i="1"/>
  <c r="L8471" i="1"/>
  <c r="K8471" i="1"/>
  <c r="L8470" i="1"/>
  <c r="K8470" i="1"/>
  <c r="L8469" i="1"/>
  <c r="K8469" i="1"/>
  <c r="L8468" i="1"/>
  <c r="K8468" i="1"/>
  <c r="L8467" i="1"/>
  <c r="K8467" i="1"/>
  <c r="L8466" i="1"/>
  <c r="K8466" i="1"/>
  <c r="L8465" i="1"/>
  <c r="K8465" i="1"/>
  <c r="L8464" i="1"/>
  <c r="K8464" i="1"/>
  <c r="L8463" i="1"/>
  <c r="K8463" i="1"/>
  <c r="L8462" i="1"/>
  <c r="K8462" i="1"/>
  <c r="L8461" i="1"/>
  <c r="K8461" i="1"/>
  <c r="L8460" i="1"/>
  <c r="K8460" i="1"/>
  <c r="L8459" i="1"/>
  <c r="K8459" i="1"/>
  <c r="L8458" i="1"/>
  <c r="K8458" i="1"/>
  <c r="L8457" i="1"/>
  <c r="K8457" i="1"/>
  <c r="L8456" i="1"/>
  <c r="K8456" i="1"/>
  <c r="L8455" i="1"/>
  <c r="K8455" i="1"/>
  <c r="L8454" i="1"/>
  <c r="K8454" i="1"/>
  <c r="L8453" i="1"/>
  <c r="K8453" i="1"/>
  <c r="L8452" i="1"/>
  <c r="K8452" i="1"/>
  <c r="L8451" i="1"/>
  <c r="K8451" i="1"/>
  <c r="L8450" i="1"/>
  <c r="K8450" i="1"/>
  <c r="L8449" i="1"/>
  <c r="K8449" i="1"/>
  <c r="L8448" i="1"/>
  <c r="K8448" i="1"/>
  <c r="L8447" i="1"/>
  <c r="K8447" i="1"/>
  <c r="L8446" i="1"/>
  <c r="K8446" i="1"/>
  <c r="L8445" i="1"/>
  <c r="K8445" i="1"/>
  <c r="L8444" i="1"/>
  <c r="K8444" i="1"/>
  <c r="L8443" i="1"/>
  <c r="K8443" i="1"/>
  <c r="L8442" i="1"/>
  <c r="K8442" i="1"/>
  <c r="L8441" i="1"/>
  <c r="K8441" i="1"/>
  <c r="L8440" i="1"/>
  <c r="K8440" i="1"/>
  <c r="L8439" i="1"/>
  <c r="K8439" i="1"/>
  <c r="L8438" i="1"/>
  <c r="K8438" i="1"/>
  <c r="L8437" i="1"/>
  <c r="K8437" i="1"/>
  <c r="L8436" i="1"/>
  <c r="K8436" i="1"/>
  <c r="L8435" i="1"/>
  <c r="K8435" i="1"/>
  <c r="L8434" i="1"/>
  <c r="K8434" i="1"/>
  <c r="L8433" i="1"/>
  <c r="K8433" i="1"/>
  <c r="L8432" i="1"/>
  <c r="K8432" i="1"/>
  <c r="L8431" i="1"/>
  <c r="K8431" i="1"/>
  <c r="L8430" i="1"/>
  <c r="K8430" i="1"/>
  <c r="L8429" i="1"/>
  <c r="K8429" i="1"/>
  <c r="L8428" i="1"/>
  <c r="K8428" i="1"/>
  <c r="L8427" i="1"/>
  <c r="K8427" i="1"/>
  <c r="L8426" i="1"/>
  <c r="K8426" i="1"/>
  <c r="L8425" i="1"/>
  <c r="K8425" i="1"/>
  <c r="L8424" i="1"/>
  <c r="K8424" i="1"/>
  <c r="L8423" i="1"/>
  <c r="K8423" i="1"/>
  <c r="L8422" i="1"/>
  <c r="K8422" i="1"/>
  <c r="L8421" i="1"/>
  <c r="K8421" i="1"/>
  <c r="L8420" i="1"/>
  <c r="K8420" i="1"/>
  <c r="L8419" i="1"/>
  <c r="K8419" i="1"/>
  <c r="L8418" i="1"/>
  <c r="K8418" i="1"/>
  <c r="L8417" i="1"/>
  <c r="K8417" i="1"/>
  <c r="L8416" i="1"/>
  <c r="K8416" i="1"/>
  <c r="L8415" i="1"/>
  <c r="K8415" i="1"/>
  <c r="L8414" i="1"/>
  <c r="K8414" i="1"/>
  <c r="L8413" i="1"/>
  <c r="K8413" i="1"/>
  <c r="L8412" i="1"/>
  <c r="K8412" i="1"/>
  <c r="L8411" i="1"/>
  <c r="K8411" i="1"/>
  <c r="L8410" i="1"/>
  <c r="K8410" i="1"/>
  <c r="L8409" i="1"/>
  <c r="K8409" i="1"/>
  <c r="L8408" i="1"/>
  <c r="K8408" i="1"/>
  <c r="L8407" i="1"/>
  <c r="K8407" i="1"/>
  <c r="L8406" i="1"/>
  <c r="K8406" i="1"/>
  <c r="L8405" i="1"/>
  <c r="K8405" i="1"/>
  <c r="L8404" i="1"/>
  <c r="K8404" i="1"/>
  <c r="L8403" i="1"/>
  <c r="K8403" i="1"/>
  <c r="L8402" i="1"/>
  <c r="K8402" i="1"/>
  <c r="L8401" i="1"/>
  <c r="K8401" i="1"/>
  <c r="L8400" i="1"/>
  <c r="K8400" i="1"/>
  <c r="L8399" i="1"/>
  <c r="K8399" i="1"/>
  <c r="L8398" i="1"/>
  <c r="K8398" i="1"/>
  <c r="L8397" i="1"/>
  <c r="K8397" i="1"/>
  <c r="L8396" i="1"/>
  <c r="K8396" i="1"/>
  <c r="L8395" i="1"/>
  <c r="K8395" i="1"/>
  <c r="L8394" i="1"/>
  <c r="K8394" i="1"/>
  <c r="L8393" i="1"/>
  <c r="K8393" i="1"/>
  <c r="L8392" i="1"/>
  <c r="K8392" i="1"/>
  <c r="L8391" i="1"/>
  <c r="K8391" i="1"/>
  <c r="L8390" i="1"/>
  <c r="K8390" i="1"/>
  <c r="L8389" i="1"/>
  <c r="K8389" i="1"/>
  <c r="L8388" i="1"/>
  <c r="K8388" i="1"/>
  <c r="L8387" i="1"/>
  <c r="K8387" i="1"/>
  <c r="L8386" i="1"/>
  <c r="K8386" i="1"/>
  <c r="L8385" i="1"/>
  <c r="K8385" i="1"/>
  <c r="L8384" i="1"/>
  <c r="K8384" i="1"/>
  <c r="L8383" i="1"/>
  <c r="K8383" i="1"/>
  <c r="L8382" i="1"/>
  <c r="K8382" i="1"/>
  <c r="L8381" i="1"/>
  <c r="K8381" i="1"/>
  <c r="L8380" i="1"/>
  <c r="K8380" i="1"/>
  <c r="L8379" i="1"/>
  <c r="K8379" i="1"/>
  <c r="L8378" i="1"/>
  <c r="K8378" i="1"/>
  <c r="L8377" i="1"/>
  <c r="K8377" i="1"/>
  <c r="L8376" i="1"/>
  <c r="K8376" i="1"/>
  <c r="L8375" i="1"/>
  <c r="K8375" i="1"/>
  <c r="L8374" i="1"/>
  <c r="K8374" i="1"/>
  <c r="L8373" i="1"/>
  <c r="K8373" i="1"/>
  <c r="L8372" i="1"/>
  <c r="K8372" i="1"/>
  <c r="L8371" i="1"/>
  <c r="K8371" i="1"/>
  <c r="L8370" i="1"/>
  <c r="K8370" i="1"/>
  <c r="L8369" i="1"/>
  <c r="K8369" i="1"/>
  <c r="L8368" i="1"/>
  <c r="K8368" i="1"/>
  <c r="L8367" i="1"/>
  <c r="K8367" i="1"/>
  <c r="L8366" i="1"/>
  <c r="K8366" i="1"/>
  <c r="L8365" i="1"/>
  <c r="K8365" i="1"/>
  <c r="L8364" i="1"/>
  <c r="K8364" i="1"/>
  <c r="L8363" i="1"/>
  <c r="K8363" i="1"/>
  <c r="L8362" i="1"/>
  <c r="K8362" i="1"/>
  <c r="L8361" i="1"/>
  <c r="K8361" i="1"/>
  <c r="L8360" i="1"/>
  <c r="K8360" i="1"/>
  <c r="L8359" i="1"/>
  <c r="K8359" i="1"/>
  <c r="L8358" i="1"/>
  <c r="K8358" i="1"/>
  <c r="L8357" i="1"/>
  <c r="K8357" i="1"/>
  <c r="L8356" i="1"/>
  <c r="K8356" i="1"/>
  <c r="L8355" i="1"/>
  <c r="K8355" i="1"/>
  <c r="L8354" i="1"/>
  <c r="K8354" i="1"/>
  <c r="L8353" i="1"/>
  <c r="K8353" i="1"/>
  <c r="L8352" i="1"/>
  <c r="K8352" i="1"/>
  <c r="L8351" i="1"/>
  <c r="K8351" i="1"/>
  <c r="L8350" i="1"/>
  <c r="K8350" i="1"/>
  <c r="L8349" i="1"/>
  <c r="K8349" i="1"/>
  <c r="L8348" i="1"/>
  <c r="K8348" i="1"/>
  <c r="L8347" i="1"/>
  <c r="K8347" i="1"/>
  <c r="L8346" i="1"/>
  <c r="K8346" i="1"/>
  <c r="L8345" i="1"/>
  <c r="K8345" i="1"/>
  <c r="L8344" i="1"/>
  <c r="K8344" i="1"/>
  <c r="L8343" i="1"/>
  <c r="K8343" i="1"/>
  <c r="L8342" i="1"/>
  <c r="K8342" i="1"/>
  <c r="L8341" i="1"/>
  <c r="K8341" i="1"/>
  <c r="L8340" i="1"/>
  <c r="K8340" i="1"/>
  <c r="L8339" i="1"/>
  <c r="K8339" i="1"/>
  <c r="L8338" i="1"/>
  <c r="K8338" i="1"/>
  <c r="L8337" i="1"/>
  <c r="K8337" i="1"/>
  <c r="L8336" i="1"/>
  <c r="K8336" i="1"/>
  <c r="L8335" i="1"/>
  <c r="K8335" i="1"/>
  <c r="L8334" i="1"/>
  <c r="K8334" i="1"/>
  <c r="L8333" i="1"/>
  <c r="K8333" i="1"/>
  <c r="L8332" i="1"/>
  <c r="K8332" i="1"/>
  <c r="L8331" i="1"/>
  <c r="K8331" i="1"/>
  <c r="L8330" i="1"/>
  <c r="K8330" i="1"/>
  <c r="L8329" i="1"/>
  <c r="K8329" i="1"/>
  <c r="L8328" i="1"/>
  <c r="K8328" i="1"/>
  <c r="L8327" i="1"/>
  <c r="K8327" i="1"/>
  <c r="L8326" i="1"/>
  <c r="K8326" i="1"/>
  <c r="L8325" i="1"/>
  <c r="K8325" i="1"/>
  <c r="L8324" i="1"/>
  <c r="K8324" i="1"/>
  <c r="L8323" i="1"/>
  <c r="K8323" i="1"/>
  <c r="L8322" i="1"/>
  <c r="K8322" i="1"/>
  <c r="L8321" i="1"/>
  <c r="K8321" i="1"/>
  <c r="L8320" i="1"/>
  <c r="K8320" i="1"/>
  <c r="L8319" i="1"/>
  <c r="K8319" i="1"/>
  <c r="L8318" i="1"/>
  <c r="K8318" i="1"/>
  <c r="L8317" i="1"/>
  <c r="K8317" i="1"/>
  <c r="L8316" i="1"/>
  <c r="K8316" i="1"/>
  <c r="L8315" i="1"/>
  <c r="K8315" i="1"/>
  <c r="L8314" i="1"/>
  <c r="K8314" i="1"/>
  <c r="L8313" i="1"/>
  <c r="K8313" i="1"/>
  <c r="L8312" i="1"/>
  <c r="K8312" i="1"/>
  <c r="L8311" i="1"/>
  <c r="K8311" i="1"/>
  <c r="L8310" i="1"/>
  <c r="K8310" i="1"/>
  <c r="L8309" i="1"/>
  <c r="K8309" i="1"/>
  <c r="L8308" i="1"/>
  <c r="K8308" i="1"/>
  <c r="L8307" i="1"/>
  <c r="K8307" i="1"/>
  <c r="L8306" i="1"/>
  <c r="K8306" i="1"/>
  <c r="L8305" i="1"/>
  <c r="K8305" i="1"/>
  <c r="L8304" i="1"/>
  <c r="K8304" i="1"/>
  <c r="L8303" i="1"/>
  <c r="K8303" i="1"/>
  <c r="L8302" i="1"/>
  <c r="K8302" i="1"/>
  <c r="L8301" i="1"/>
  <c r="K8301" i="1"/>
  <c r="L8300" i="1"/>
  <c r="K8300" i="1"/>
  <c r="L8299" i="1"/>
  <c r="K8299" i="1"/>
  <c r="L8298" i="1"/>
  <c r="K8298" i="1"/>
  <c r="L8297" i="1"/>
  <c r="K8297" i="1"/>
  <c r="L8296" i="1"/>
  <c r="K8296" i="1"/>
  <c r="L8295" i="1"/>
  <c r="K8295" i="1"/>
  <c r="L8294" i="1"/>
  <c r="K8294" i="1"/>
  <c r="L8293" i="1"/>
  <c r="K8293" i="1"/>
  <c r="L8292" i="1"/>
  <c r="K8292" i="1"/>
  <c r="L8291" i="1"/>
  <c r="K8291" i="1"/>
  <c r="L8290" i="1"/>
  <c r="K8290" i="1"/>
  <c r="L8289" i="1"/>
  <c r="K8289" i="1"/>
  <c r="L8288" i="1"/>
  <c r="K8288" i="1"/>
  <c r="L8287" i="1"/>
  <c r="K8287" i="1"/>
  <c r="L8286" i="1"/>
  <c r="K8286" i="1"/>
  <c r="L8285" i="1"/>
  <c r="K8285" i="1"/>
  <c r="L8284" i="1"/>
  <c r="K8284" i="1"/>
  <c r="L8283" i="1"/>
  <c r="K8283" i="1"/>
  <c r="L8282" i="1"/>
  <c r="K8282" i="1"/>
  <c r="L8281" i="1"/>
  <c r="K8281" i="1"/>
  <c r="L8280" i="1"/>
  <c r="K8280" i="1"/>
  <c r="L8279" i="1"/>
  <c r="K8279" i="1"/>
  <c r="L8278" i="1"/>
  <c r="K8278" i="1"/>
  <c r="L8277" i="1"/>
  <c r="K8277" i="1"/>
  <c r="L8276" i="1"/>
  <c r="K8276" i="1"/>
  <c r="L8275" i="1"/>
  <c r="K8275" i="1"/>
  <c r="L8274" i="1"/>
  <c r="K8274" i="1"/>
  <c r="L8273" i="1"/>
  <c r="K8273" i="1"/>
  <c r="L8272" i="1"/>
  <c r="K8272" i="1"/>
  <c r="L8271" i="1"/>
  <c r="K8271" i="1"/>
  <c r="L8270" i="1"/>
  <c r="K8270" i="1"/>
  <c r="L8269" i="1"/>
  <c r="K8269" i="1"/>
  <c r="L8268" i="1"/>
  <c r="K8268" i="1"/>
  <c r="L8267" i="1"/>
  <c r="K8267" i="1"/>
  <c r="L8266" i="1"/>
  <c r="K8266" i="1"/>
  <c r="L8265" i="1"/>
  <c r="K8265" i="1"/>
  <c r="L8264" i="1"/>
  <c r="K8264" i="1"/>
  <c r="L8263" i="1"/>
  <c r="K8263" i="1"/>
  <c r="L8262" i="1"/>
  <c r="K8262" i="1"/>
  <c r="L8261" i="1"/>
  <c r="K8261" i="1"/>
  <c r="L8260" i="1"/>
  <c r="K8260" i="1"/>
  <c r="L8259" i="1"/>
  <c r="K8259" i="1"/>
  <c r="L8258" i="1"/>
  <c r="K8258" i="1"/>
  <c r="L8257" i="1"/>
  <c r="K8257" i="1"/>
  <c r="L8256" i="1"/>
  <c r="K8256" i="1"/>
  <c r="L8255" i="1"/>
  <c r="K8255" i="1"/>
  <c r="L8254" i="1"/>
  <c r="K8254" i="1"/>
  <c r="L8253" i="1"/>
  <c r="K8253" i="1"/>
  <c r="L8252" i="1"/>
  <c r="K8252" i="1"/>
  <c r="L8251" i="1"/>
  <c r="K8251" i="1"/>
  <c r="L8250" i="1"/>
  <c r="K8250" i="1"/>
  <c r="L8249" i="1"/>
  <c r="K8249" i="1"/>
  <c r="L8248" i="1"/>
  <c r="K8248" i="1"/>
  <c r="L8247" i="1"/>
  <c r="K8247" i="1"/>
  <c r="L8246" i="1"/>
  <c r="K8246" i="1"/>
  <c r="L8245" i="1"/>
  <c r="K8245" i="1"/>
  <c r="L8244" i="1"/>
  <c r="K8244" i="1"/>
  <c r="L8243" i="1"/>
  <c r="K8243" i="1"/>
  <c r="L8242" i="1"/>
  <c r="K8242" i="1"/>
  <c r="L8241" i="1"/>
  <c r="K8241" i="1"/>
  <c r="L8240" i="1"/>
  <c r="K8240" i="1"/>
  <c r="L8239" i="1"/>
  <c r="K8239" i="1"/>
  <c r="L8238" i="1"/>
  <c r="K8238" i="1"/>
  <c r="L8237" i="1"/>
  <c r="K8237" i="1"/>
  <c r="L8236" i="1"/>
  <c r="K8236" i="1"/>
  <c r="L8235" i="1"/>
  <c r="K8235" i="1"/>
  <c r="L8234" i="1"/>
  <c r="K8234" i="1"/>
  <c r="L8233" i="1"/>
  <c r="K8233" i="1"/>
  <c r="L8232" i="1"/>
  <c r="K8232" i="1"/>
  <c r="L8231" i="1"/>
  <c r="K8231" i="1"/>
  <c r="L8230" i="1"/>
  <c r="K8230" i="1"/>
  <c r="L8229" i="1"/>
  <c r="K8229" i="1"/>
  <c r="L8228" i="1"/>
  <c r="K8228" i="1"/>
  <c r="L8227" i="1"/>
  <c r="K8227" i="1"/>
  <c r="L8226" i="1"/>
  <c r="K8226" i="1"/>
  <c r="L8225" i="1"/>
  <c r="K8225" i="1"/>
  <c r="L8224" i="1"/>
  <c r="K8224" i="1"/>
  <c r="L8223" i="1"/>
  <c r="K8223" i="1"/>
  <c r="L8222" i="1"/>
  <c r="K8222" i="1"/>
  <c r="L8221" i="1"/>
  <c r="K8221" i="1"/>
  <c r="L8220" i="1"/>
  <c r="K8220" i="1"/>
  <c r="L8219" i="1"/>
  <c r="K8219" i="1"/>
  <c r="L8218" i="1"/>
  <c r="K8218" i="1"/>
  <c r="L8217" i="1"/>
  <c r="K8217" i="1"/>
  <c r="L8216" i="1"/>
  <c r="K8216" i="1"/>
  <c r="L8215" i="1"/>
  <c r="K8215" i="1"/>
  <c r="L8214" i="1"/>
  <c r="K8214" i="1"/>
  <c r="L8213" i="1"/>
  <c r="K8213" i="1"/>
  <c r="L8212" i="1"/>
  <c r="K8212" i="1"/>
  <c r="L8211" i="1"/>
  <c r="K8211" i="1"/>
  <c r="L8210" i="1"/>
  <c r="K8210" i="1"/>
  <c r="L8209" i="1"/>
  <c r="K8209" i="1"/>
  <c r="L8208" i="1"/>
  <c r="K8208" i="1"/>
  <c r="L8207" i="1"/>
  <c r="K8207" i="1"/>
  <c r="L8206" i="1"/>
  <c r="K8206" i="1"/>
  <c r="L8205" i="1"/>
  <c r="K8205" i="1"/>
  <c r="L8204" i="1"/>
  <c r="K8204" i="1"/>
  <c r="L8203" i="1"/>
  <c r="K8203" i="1"/>
  <c r="L8202" i="1"/>
  <c r="K8202" i="1"/>
  <c r="L8201" i="1"/>
  <c r="K8201" i="1"/>
  <c r="L8200" i="1"/>
  <c r="K8200" i="1"/>
  <c r="L8199" i="1"/>
  <c r="K8199" i="1"/>
  <c r="L8198" i="1"/>
  <c r="K8198" i="1"/>
  <c r="L8197" i="1"/>
  <c r="K8197" i="1"/>
  <c r="L8196" i="1"/>
  <c r="K8196" i="1"/>
  <c r="L8195" i="1"/>
  <c r="K8195" i="1"/>
  <c r="L8194" i="1"/>
  <c r="K8194" i="1"/>
  <c r="L8193" i="1"/>
  <c r="K8193" i="1"/>
  <c r="L8192" i="1"/>
  <c r="K8192" i="1"/>
  <c r="L8191" i="1"/>
  <c r="K8191" i="1"/>
  <c r="L8190" i="1"/>
  <c r="K8190" i="1"/>
  <c r="L8189" i="1"/>
  <c r="K8189" i="1"/>
  <c r="L8188" i="1"/>
  <c r="K8188" i="1"/>
  <c r="L8187" i="1"/>
  <c r="K8187" i="1"/>
  <c r="L8186" i="1"/>
  <c r="K8186" i="1"/>
  <c r="L8185" i="1"/>
  <c r="K8185" i="1"/>
  <c r="L8184" i="1"/>
  <c r="K8184" i="1"/>
  <c r="L8183" i="1"/>
  <c r="K8183" i="1"/>
  <c r="L8182" i="1"/>
  <c r="K8182" i="1"/>
  <c r="L8181" i="1"/>
  <c r="K8181" i="1"/>
  <c r="L8180" i="1"/>
  <c r="K8180" i="1"/>
  <c r="L8179" i="1"/>
  <c r="K8179" i="1"/>
  <c r="L8178" i="1"/>
  <c r="K8178" i="1"/>
  <c r="L8177" i="1"/>
  <c r="K8177" i="1"/>
  <c r="L8176" i="1"/>
  <c r="K8176" i="1"/>
  <c r="L8175" i="1"/>
  <c r="K8175" i="1"/>
  <c r="L8174" i="1"/>
  <c r="K8174" i="1"/>
  <c r="L8173" i="1"/>
  <c r="K8173" i="1"/>
  <c r="L8172" i="1"/>
  <c r="K8172" i="1"/>
  <c r="L8171" i="1"/>
  <c r="K8171" i="1"/>
  <c r="L8170" i="1"/>
  <c r="K8170" i="1"/>
  <c r="L8169" i="1"/>
  <c r="K8169" i="1"/>
  <c r="L8168" i="1"/>
  <c r="K8168" i="1"/>
  <c r="L8167" i="1"/>
  <c r="K8167" i="1"/>
  <c r="L8166" i="1"/>
  <c r="K8166" i="1"/>
  <c r="L8165" i="1"/>
  <c r="K8165" i="1"/>
  <c r="L8164" i="1"/>
  <c r="K8164" i="1"/>
  <c r="L8163" i="1"/>
  <c r="K8163" i="1"/>
  <c r="L8162" i="1"/>
  <c r="K8162" i="1"/>
  <c r="L8161" i="1"/>
  <c r="K8161" i="1"/>
  <c r="L8160" i="1"/>
  <c r="K8160" i="1"/>
  <c r="L8159" i="1"/>
  <c r="K8159" i="1"/>
  <c r="L8158" i="1"/>
  <c r="K8158" i="1"/>
  <c r="L8157" i="1"/>
  <c r="K8157" i="1"/>
  <c r="L8156" i="1"/>
  <c r="K8156" i="1"/>
  <c r="L8155" i="1"/>
  <c r="K8155" i="1"/>
  <c r="L8154" i="1"/>
  <c r="K8154" i="1"/>
  <c r="L8153" i="1"/>
  <c r="K8153" i="1"/>
  <c r="L8152" i="1"/>
  <c r="K8152" i="1"/>
  <c r="L8151" i="1"/>
  <c r="K8151" i="1"/>
  <c r="L8150" i="1"/>
  <c r="K8150" i="1"/>
  <c r="L8149" i="1"/>
  <c r="K8149" i="1"/>
  <c r="L8148" i="1"/>
  <c r="K8148" i="1"/>
  <c r="L8147" i="1"/>
  <c r="K8147" i="1"/>
  <c r="L8146" i="1"/>
  <c r="K8146" i="1"/>
  <c r="L8145" i="1"/>
  <c r="K8145" i="1"/>
  <c r="L8144" i="1"/>
  <c r="K8144" i="1"/>
  <c r="L8143" i="1"/>
  <c r="K8143" i="1"/>
  <c r="L8142" i="1"/>
  <c r="K8142" i="1"/>
  <c r="L8141" i="1"/>
  <c r="K8141" i="1"/>
  <c r="L8140" i="1"/>
  <c r="K8140" i="1"/>
  <c r="L8139" i="1"/>
  <c r="K8139" i="1"/>
  <c r="L8138" i="1"/>
  <c r="K8138" i="1"/>
  <c r="L8137" i="1"/>
  <c r="K8137" i="1"/>
  <c r="L8136" i="1"/>
  <c r="K8136" i="1"/>
  <c r="L8135" i="1"/>
  <c r="K8135" i="1"/>
  <c r="L8134" i="1"/>
  <c r="K8134" i="1"/>
  <c r="L8133" i="1"/>
  <c r="K8133" i="1"/>
  <c r="L8132" i="1"/>
  <c r="K8132" i="1"/>
  <c r="L8131" i="1"/>
  <c r="K8131" i="1"/>
  <c r="L8130" i="1"/>
  <c r="K8130" i="1"/>
  <c r="L8129" i="1"/>
  <c r="K8129" i="1"/>
  <c r="L8128" i="1"/>
  <c r="K8128" i="1"/>
  <c r="L8127" i="1"/>
  <c r="K8127" i="1"/>
  <c r="L8126" i="1"/>
  <c r="K8126" i="1"/>
  <c r="L8125" i="1"/>
  <c r="K8125" i="1"/>
  <c r="L8124" i="1"/>
  <c r="K8124" i="1"/>
  <c r="L8123" i="1"/>
  <c r="K8123" i="1"/>
  <c r="L8122" i="1"/>
  <c r="K8122" i="1"/>
  <c r="L8121" i="1"/>
  <c r="K8121" i="1"/>
  <c r="L8120" i="1"/>
  <c r="K8120" i="1"/>
  <c r="L8119" i="1"/>
  <c r="K8119" i="1"/>
  <c r="L8118" i="1"/>
  <c r="K8118" i="1"/>
  <c r="L8117" i="1"/>
  <c r="K8117" i="1"/>
  <c r="L8116" i="1"/>
  <c r="K8116" i="1"/>
  <c r="L8115" i="1"/>
  <c r="K8115" i="1"/>
  <c r="L8114" i="1"/>
  <c r="K8114" i="1"/>
  <c r="L8113" i="1"/>
  <c r="K8113" i="1"/>
  <c r="L8112" i="1"/>
  <c r="K8112" i="1"/>
  <c r="L8111" i="1"/>
  <c r="K8111" i="1"/>
  <c r="L8110" i="1"/>
  <c r="K8110" i="1"/>
  <c r="L8109" i="1"/>
  <c r="K8109" i="1"/>
  <c r="L8108" i="1"/>
  <c r="K8108" i="1"/>
  <c r="L8107" i="1"/>
  <c r="K8107" i="1"/>
  <c r="L8106" i="1"/>
  <c r="K8106" i="1"/>
  <c r="L8105" i="1"/>
  <c r="K8105" i="1"/>
  <c r="L8104" i="1"/>
  <c r="K8104" i="1"/>
  <c r="L8103" i="1"/>
  <c r="K8103" i="1"/>
  <c r="L8102" i="1"/>
  <c r="K8102" i="1"/>
  <c r="L8101" i="1"/>
  <c r="K8101" i="1"/>
  <c r="L8100" i="1"/>
  <c r="K8100" i="1"/>
  <c r="L8099" i="1"/>
  <c r="K8099" i="1"/>
  <c r="L8098" i="1"/>
  <c r="K8098" i="1"/>
  <c r="L8097" i="1"/>
  <c r="K8097" i="1"/>
  <c r="L8096" i="1"/>
  <c r="K8096" i="1"/>
  <c r="L8095" i="1"/>
  <c r="K8095" i="1"/>
  <c r="L8094" i="1"/>
  <c r="K8094" i="1"/>
  <c r="L8093" i="1"/>
  <c r="K8093" i="1"/>
  <c r="L8092" i="1"/>
  <c r="K8092" i="1"/>
  <c r="L8091" i="1"/>
  <c r="K8091" i="1"/>
  <c r="L8090" i="1"/>
  <c r="K8090" i="1"/>
  <c r="L8089" i="1"/>
  <c r="K8089" i="1"/>
  <c r="L8088" i="1"/>
  <c r="K8088" i="1"/>
  <c r="L8087" i="1"/>
  <c r="K8087" i="1"/>
  <c r="L8086" i="1"/>
  <c r="K8086" i="1"/>
  <c r="L8085" i="1"/>
  <c r="K8085" i="1"/>
  <c r="L8084" i="1"/>
  <c r="K8084" i="1"/>
  <c r="L8083" i="1"/>
  <c r="K8083" i="1"/>
  <c r="L8082" i="1"/>
  <c r="K8082" i="1"/>
  <c r="L8081" i="1"/>
  <c r="K8081" i="1"/>
  <c r="L8080" i="1"/>
  <c r="K8080" i="1"/>
  <c r="L8079" i="1"/>
  <c r="K8079" i="1"/>
  <c r="L8078" i="1"/>
  <c r="K8078" i="1"/>
  <c r="L8077" i="1"/>
  <c r="K8077" i="1"/>
  <c r="L8076" i="1"/>
  <c r="K8076" i="1"/>
  <c r="L8075" i="1"/>
  <c r="K8075" i="1"/>
  <c r="L8074" i="1"/>
  <c r="K8074" i="1"/>
  <c r="L8073" i="1"/>
  <c r="K8073" i="1"/>
  <c r="L8072" i="1"/>
  <c r="K8072" i="1"/>
  <c r="L8071" i="1"/>
  <c r="K8071" i="1"/>
  <c r="L8070" i="1"/>
  <c r="K8070" i="1"/>
  <c r="L8069" i="1"/>
  <c r="K8069" i="1"/>
  <c r="L8068" i="1"/>
  <c r="K8068" i="1"/>
  <c r="L8067" i="1"/>
  <c r="K8067" i="1"/>
  <c r="L8066" i="1"/>
  <c r="K8066" i="1"/>
  <c r="L8065" i="1"/>
  <c r="K8065" i="1"/>
  <c r="L8064" i="1"/>
  <c r="K8064" i="1"/>
  <c r="L8063" i="1"/>
  <c r="K8063" i="1"/>
  <c r="L8062" i="1"/>
  <c r="K8062" i="1"/>
  <c r="L8061" i="1"/>
  <c r="K8061" i="1"/>
  <c r="L8060" i="1"/>
  <c r="K8060" i="1"/>
  <c r="L8059" i="1"/>
  <c r="K8059" i="1"/>
  <c r="L8058" i="1"/>
  <c r="K8058" i="1"/>
  <c r="L8057" i="1"/>
  <c r="K8057" i="1"/>
  <c r="L8056" i="1"/>
  <c r="K8056" i="1"/>
  <c r="L8055" i="1"/>
  <c r="K8055" i="1"/>
  <c r="L8054" i="1"/>
  <c r="K8054" i="1"/>
  <c r="L8053" i="1"/>
  <c r="K8053" i="1"/>
  <c r="L8052" i="1"/>
  <c r="K8052" i="1"/>
  <c r="L8051" i="1"/>
  <c r="K8051" i="1"/>
  <c r="L8050" i="1"/>
  <c r="K8050" i="1"/>
  <c r="L8049" i="1"/>
  <c r="K8049" i="1"/>
  <c r="L8048" i="1"/>
  <c r="K8048" i="1"/>
  <c r="L8047" i="1"/>
  <c r="K8047" i="1"/>
  <c r="L8046" i="1"/>
  <c r="K8046" i="1"/>
  <c r="L8045" i="1"/>
  <c r="K8045" i="1"/>
  <c r="L8044" i="1"/>
  <c r="K8044" i="1"/>
  <c r="L8043" i="1"/>
  <c r="K8043" i="1"/>
  <c r="L8042" i="1"/>
  <c r="K8042" i="1"/>
  <c r="L8041" i="1"/>
  <c r="K8041" i="1"/>
  <c r="L8040" i="1"/>
  <c r="K8040" i="1"/>
  <c r="L8039" i="1"/>
  <c r="K8039" i="1"/>
  <c r="L8038" i="1"/>
  <c r="K8038" i="1"/>
  <c r="L8037" i="1"/>
  <c r="K8037" i="1"/>
  <c r="L8036" i="1"/>
  <c r="K8036" i="1"/>
  <c r="L8035" i="1"/>
  <c r="K8035" i="1"/>
  <c r="L8034" i="1"/>
  <c r="K8034" i="1"/>
  <c r="L8033" i="1"/>
  <c r="K8033" i="1"/>
  <c r="L8032" i="1"/>
  <c r="K8032" i="1"/>
  <c r="L8031" i="1"/>
  <c r="K8031" i="1"/>
  <c r="L8030" i="1"/>
  <c r="K8030" i="1"/>
  <c r="L8029" i="1"/>
  <c r="K8029" i="1"/>
  <c r="L8028" i="1"/>
  <c r="K8028" i="1"/>
  <c r="L8027" i="1"/>
  <c r="K8027" i="1"/>
  <c r="L8026" i="1"/>
  <c r="K8026" i="1"/>
  <c r="L8025" i="1"/>
  <c r="K8025" i="1"/>
  <c r="L8024" i="1"/>
  <c r="K8024" i="1"/>
  <c r="L8023" i="1"/>
  <c r="K8023" i="1"/>
  <c r="L8022" i="1"/>
  <c r="K8022" i="1"/>
  <c r="L8021" i="1"/>
  <c r="K8021" i="1"/>
  <c r="L8020" i="1"/>
  <c r="K8020" i="1"/>
  <c r="L8019" i="1"/>
  <c r="K8019" i="1"/>
  <c r="L8018" i="1"/>
  <c r="K8018" i="1"/>
  <c r="L8017" i="1"/>
  <c r="K8017" i="1"/>
  <c r="L8016" i="1"/>
  <c r="K8016" i="1"/>
  <c r="L8015" i="1"/>
  <c r="K8015" i="1"/>
  <c r="L8014" i="1"/>
  <c r="K8014" i="1"/>
  <c r="L8013" i="1"/>
  <c r="K8013" i="1"/>
  <c r="L8012" i="1"/>
  <c r="K8012" i="1"/>
  <c r="L8011" i="1"/>
  <c r="K8011" i="1"/>
  <c r="L8010" i="1"/>
  <c r="K8010" i="1"/>
  <c r="L8009" i="1"/>
  <c r="K8009" i="1"/>
  <c r="L8008" i="1"/>
  <c r="K8008" i="1"/>
  <c r="L8007" i="1"/>
  <c r="K8007" i="1"/>
  <c r="L8006" i="1"/>
  <c r="K8006" i="1"/>
  <c r="L8005" i="1"/>
  <c r="K8005" i="1"/>
  <c r="L8004" i="1"/>
  <c r="K8004" i="1"/>
  <c r="L8003" i="1"/>
  <c r="K8003" i="1"/>
  <c r="L8002" i="1"/>
  <c r="K8002" i="1"/>
  <c r="L8001" i="1"/>
  <c r="K8001" i="1"/>
  <c r="L8000" i="1"/>
  <c r="K8000" i="1"/>
  <c r="L7999" i="1"/>
  <c r="K7999" i="1"/>
  <c r="L7998" i="1"/>
  <c r="K7998" i="1"/>
  <c r="L7997" i="1"/>
  <c r="K7997" i="1"/>
  <c r="L7996" i="1"/>
  <c r="K7996" i="1"/>
  <c r="L7995" i="1"/>
  <c r="K7995" i="1"/>
  <c r="L7994" i="1"/>
  <c r="K7994" i="1"/>
  <c r="L7993" i="1"/>
  <c r="K7993" i="1"/>
  <c r="L7992" i="1"/>
  <c r="K7992" i="1"/>
  <c r="L7991" i="1"/>
  <c r="K7991" i="1"/>
  <c r="L7990" i="1"/>
  <c r="K7990" i="1"/>
  <c r="L7989" i="1"/>
  <c r="K7989" i="1"/>
  <c r="L7988" i="1"/>
  <c r="K7988" i="1"/>
  <c r="L7987" i="1"/>
  <c r="K7987" i="1"/>
  <c r="L7986" i="1"/>
  <c r="K7986" i="1"/>
  <c r="L7985" i="1"/>
  <c r="K7985" i="1"/>
  <c r="L7984" i="1"/>
  <c r="K7984" i="1"/>
  <c r="L7983" i="1"/>
  <c r="K7983" i="1"/>
  <c r="L7982" i="1"/>
  <c r="K7982" i="1"/>
  <c r="L7981" i="1"/>
  <c r="K7981" i="1"/>
  <c r="L7980" i="1"/>
  <c r="K7980" i="1"/>
  <c r="L7979" i="1"/>
  <c r="K7979" i="1"/>
  <c r="L7978" i="1"/>
  <c r="K7978" i="1"/>
  <c r="L7977" i="1"/>
  <c r="K7977" i="1"/>
  <c r="L7976" i="1"/>
  <c r="K7976" i="1"/>
  <c r="L7975" i="1"/>
  <c r="K7975" i="1"/>
  <c r="L7974" i="1"/>
  <c r="K7974" i="1"/>
  <c r="L7973" i="1"/>
  <c r="K7973" i="1"/>
  <c r="L7972" i="1"/>
  <c r="K7972" i="1"/>
  <c r="L7971" i="1"/>
  <c r="K7971" i="1"/>
  <c r="L7970" i="1"/>
  <c r="K7970" i="1"/>
  <c r="L7969" i="1"/>
  <c r="K7969" i="1"/>
  <c r="L7968" i="1"/>
  <c r="K7968" i="1"/>
  <c r="L7967" i="1"/>
  <c r="K7967" i="1"/>
  <c r="L7966" i="1"/>
  <c r="K7966" i="1"/>
  <c r="L7965" i="1"/>
  <c r="K7965" i="1"/>
  <c r="L7964" i="1"/>
  <c r="K7964" i="1"/>
  <c r="L7963" i="1"/>
  <c r="K7963" i="1"/>
  <c r="L7962" i="1"/>
  <c r="K7962" i="1"/>
  <c r="L7961" i="1"/>
  <c r="K7961" i="1"/>
  <c r="L7960" i="1"/>
  <c r="K7960" i="1"/>
  <c r="L7959" i="1"/>
  <c r="K7959" i="1"/>
  <c r="L7958" i="1"/>
  <c r="K7958" i="1"/>
  <c r="L7957" i="1"/>
  <c r="K7957" i="1"/>
  <c r="L7956" i="1"/>
  <c r="K7956" i="1"/>
  <c r="L7955" i="1"/>
  <c r="K7955" i="1"/>
  <c r="L7954" i="1"/>
  <c r="K7954" i="1"/>
  <c r="L7953" i="1"/>
  <c r="K7953" i="1"/>
  <c r="L7952" i="1"/>
  <c r="K7952" i="1"/>
  <c r="L7951" i="1"/>
  <c r="K7951" i="1"/>
  <c r="L7950" i="1"/>
  <c r="K7950" i="1"/>
  <c r="L7949" i="1"/>
  <c r="K7949" i="1"/>
  <c r="L7948" i="1"/>
  <c r="K7948" i="1"/>
  <c r="L7947" i="1"/>
  <c r="K7947" i="1"/>
  <c r="L7946" i="1"/>
  <c r="K7946" i="1"/>
  <c r="L7945" i="1"/>
  <c r="K7945" i="1"/>
  <c r="L7944" i="1"/>
  <c r="K7944" i="1"/>
  <c r="L7943" i="1"/>
  <c r="K7943" i="1"/>
  <c r="L7942" i="1"/>
  <c r="K7942" i="1"/>
  <c r="L7941" i="1"/>
  <c r="K7941" i="1"/>
  <c r="L7940" i="1"/>
  <c r="K7940" i="1"/>
  <c r="L7939" i="1"/>
  <c r="K7939" i="1"/>
  <c r="L7938" i="1"/>
  <c r="K7938" i="1"/>
  <c r="L7937" i="1"/>
  <c r="K7937" i="1"/>
  <c r="L7936" i="1"/>
  <c r="K7936" i="1"/>
  <c r="L7935" i="1"/>
  <c r="K7935" i="1"/>
  <c r="L7934" i="1"/>
  <c r="K7934" i="1"/>
  <c r="L7933" i="1"/>
  <c r="K7933" i="1"/>
  <c r="L7932" i="1"/>
  <c r="K7932" i="1"/>
  <c r="L7931" i="1"/>
  <c r="K7931" i="1"/>
  <c r="L7930" i="1"/>
  <c r="K7930" i="1"/>
  <c r="L7929" i="1"/>
  <c r="K7929" i="1"/>
  <c r="L7928" i="1"/>
  <c r="K7928" i="1"/>
  <c r="L7927" i="1"/>
  <c r="K7927" i="1"/>
  <c r="L7926" i="1"/>
  <c r="K7926" i="1"/>
  <c r="L7925" i="1"/>
  <c r="K7925" i="1"/>
  <c r="L7924" i="1"/>
  <c r="K7924" i="1"/>
  <c r="L7923" i="1"/>
  <c r="K7923" i="1"/>
  <c r="L7922" i="1"/>
  <c r="K7922" i="1"/>
  <c r="L7921" i="1"/>
  <c r="K7921" i="1"/>
  <c r="L7920" i="1"/>
  <c r="K7920" i="1"/>
  <c r="L7919" i="1"/>
  <c r="K7919" i="1"/>
  <c r="L7918" i="1"/>
  <c r="K7918" i="1"/>
  <c r="L7917" i="1"/>
  <c r="K7917" i="1"/>
  <c r="L7916" i="1"/>
  <c r="K7916" i="1"/>
  <c r="L7915" i="1"/>
  <c r="K7915" i="1"/>
  <c r="L7914" i="1"/>
  <c r="K7914" i="1"/>
  <c r="L7913" i="1"/>
  <c r="K7913" i="1"/>
  <c r="L7912" i="1"/>
  <c r="K7912" i="1"/>
  <c r="L7911" i="1"/>
  <c r="K7911" i="1"/>
  <c r="L7910" i="1"/>
  <c r="K7910" i="1"/>
  <c r="L7909" i="1"/>
  <c r="K7909" i="1"/>
  <c r="L7908" i="1"/>
  <c r="K7908" i="1"/>
  <c r="L7907" i="1"/>
  <c r="K7907" i="1"/>
  <c r="L7906" i="1"/>
  <c r="K7906" i="1"/>
  <c r="L7905" i="1"/>
  <c r="K7905" i="1"/>
  <c r="L7904" i="1"/>
  <c r="K7904" i="1"/>
  <c r="L7903" i="1"/>
  <c r="K7903" i="1"/>
  <c r="L7902" i="1"/>
  <c r="K7902" i="1"/>
  <c r="L7901" i="1"/>
  <c r="K7901" i="1"/>
  <c r="L7900" i="1"/>
  <c r="K7900" i="1"/>
  <c r="L7899" i="1"/>
  <c r="K7899" i="1"/>
  <c r="L7898" i="1"/>
  <c r="K7898" i="1"/>
  <c r="L7897" i="1"/>
  <c r="K7897" i="1"/>
  <c r="L7896" i="1"/>
  <c r="K7896" i="1"/>
  <c r="L7895" i="1"/>
  <c r="K7895" i="1"/>
  <c r="L7894" i="1"/>
  <c r="K7894" i="1"/>
  <c r="L7893" i="1"/>
  <c r="K7893" i="1"/>
  <c r="L7892" i="1"/>
  <c r="K7892" i="1"/>
  <c r="L7891" i="1"/>
  <c r="K7891" i="1"/>
  <c r="L7890" i="1"/>
  <c r="K7890" i="1"/>
  <c r="L7889" i="1"/>
  <c r="K7889" i="1"/>
  <c r="L7888" i="1"/>
  <c r="K7888" i="1"/>
  <c r="L7887" i="1"/>
  <c r="K7887" i="1"/>
  <c r="L7886" i="1"/>
  <c r="K7886" i="1"/>
  <c r="L7885" i="1"/>
  <c r="K7885" i="1"/>
  <c r="L7884" i="1"/>
  <c r="K7884" i="1"/>
  <c r="L7883" i="1"/>
  <c r="K7883" i="1"/>
  <c r="L7882" i="1"/>
  <c r="K7882" i="1"/>
  <c r="L7881" i="1"/>
  <c r="K7881" i="1"/>
  <c r="L7880" i="1"/>
  <c r="K7880" i="1"/>
  <c r="L7879" i="1"/>
  <c r="K7879" i="1"/>
  <c r="L7878" i="1"/>
  <c r="K7878" i="1"/>
  <c r="L7877" i="1"/>
  <c r="K7877" i="1"/>
  <c r="L7876" i="1"/>
  <c r="K7876" i="1"/>
  <c r="L7875" i="1"/>
  <c r="K7875" i="1"/>
  <c r="L7874" i="1"/>
  <c r="K7874" i="1"/>
  <c r="L7873" i="1"/>
  <c r="K7873" i="1"/>
  <c r="L7872" i="1"/>
  <c r="K7872" i="1"/>
  <c r="L7871" i="1"/>
  <c r="K7871" i="1"/>
  <c r="L7870" i="1"/>
  <c r="K7870" i="1"/>
  <c r="L7869" i="1"/>
  <c r="K7869" i="1"/>
  <c r="L7868" i="1"/>
  <c r="K7868" i="1"/>
  <c r="L7867" i="1"/>
  <c r="K7867" i="1"/>
  <c r="L7866" i="1"/>
  <c r="K7866" i="1"/>
  <c r="L7865" i="1"/>
  <c r="K7865" i="1"/>
  <c r="L7864" i="1"/>
  <c r="K7864" i="1"/>
  <c r="L7863" i="1"/>
  <c r="K7863" i="1"/>
  <c r="L7862" i="1"/>
  <c r="K7862" i="1"/>
  <c r="L7861" i="1"/>
  <c r="K7861" i="1"/>
  <c r="L7860" i="1"/>
  <c r="K7860" i="1"/>
  <c r="L7859" i="1"/>
  <c r="K7859" i="1"/>
  <c r="L7858" i="1"/>
  <c r="K7858" i="1"/>
  <c r="L7857" i="1"/>
  <c r="K7857" i="1"/>
  <c r="L7856" i="1"/>
  <c r="K7856" i="1"/>
  <c r="L7855" i="1"/>
  <c r="K7855" i="1"/>
  <c r="L7854" i="1"/>
  <c r="K7854" i="1"/>
  <c r="L7853" i="1"/>
  <c r="K7853" i="1"/>
  <c r="L7852" i="1"/>
  <c r="K7852" i="1"/>
  <c r="L7851" i="1"/>
  <c r="K7851" i="1"/>
  <c r="L7850" i="1"/>
  <c r="K7850" i="1"/>
  <c r="L7849" i="1"/>
  <c r="K7849" i="1"/>
  <c r="L7848" i="1"/>
  <c r="K7848" i="1"/>
  <c r="L7847" i="1"/>
  <c r="K7847" i="1"/>
  <c r="L7846" i="1"/>
  <c r="K7846" i="1"/>
  <c r="L7845" i="1"/>
  <c r="K7845" i="1"/>
  <c r="L7844" i="1"/>
  <c r="K7844" i="1"/>
  <c r="L7843" i="1"/>
  <c r="K7843" i="1"/>
  <c r="L7842" i="1"/>
  <c r="K7842" i="1"/>
  <c r="L7841" i="1"/>
  <c r="K7841" i="1"/>
  <c r="L7840" i="1"/>
  <c r="K7840" i="1"/>
  <c r="L7839" i="1"/>
  <c r="K7839" i="1"/>
  <c r="L7838" i="1"/>
  <c r="K7838" i="1"/>
  <c r="L7837" i="1"/>
  <c r="K7837" i="1"/>
  <c r="L7836" i="1"/>
  <c r="K7836" i="1"/>
  <c r="L7835" i="1"/>
  <c r="K7835" i="1"/>
  <c r="L7834" i="1"/>
  <c r="K7834" i="1"/>
  <c r="L7833" i="1"/>
  <c r="K7833" i="1"/>
  <c r="L7832" i="1"/>
  <c r="K7832" i="1"/>
  <c r="L7831" i="1"/>
  <c r="K7831" i="1"/>
  <c r="L7830" i="1"/>
  <c r="K7830" i="1"/>
  <c r="L7829" i="1"/>
  <c r="K7829" i="1"/>
  <c r="L7828" i="1"/>
  <c r="K7828" i="1"/>
  <c r="L7827" i="1"/>
  <c r="K7827" i="1"/>
  <c r="L7826" i="1"/>
  <c r="K7826" i="1"/>
  <c r="L7825" i="1"/>
  <c r="K7825" i="1"/>
  <c r="L7824" i="1"/>
  <c r="K7824" i="1"/>
  <c r="L7823" i="1"/>
  <c r="K7823" i="1"/>
  <c r="L7822" i="1"/>
  <c r="K7822" i="1"/>
  <c r="L7821" i="1"/>
  <c r="K7821" i="1"/>
  <c r="L7820" i="1"/>
  <c r="K7820" i="1"/>
  <c r="L7819" i="1"/>
  <c r="K7819" i="1"/>
  <c r="L7818" i="1"/>
  <c r="K7818" i="1"/>
  <c r="L7817" i="1"/>
  <c r="K7817" i="1"/>
  <c r="L7816" i="1"/>
  <c r="K7816" i="1"/>
  <c r="L7815" i="1"/>
  <c r="K7815" i="1"/>
  <c r="L7814" i="1"/>
  <c r="K7814" i="1"/>
  <c r="L7813" i="1"/>
  <c r="K7813" i="1"/>
  <c r="L7812" i="1"/>
  <c r="K7812" i="1"/>
  <c r="L7811" i="1"/>
  <c r="K7811" i="1"/>
  <c r="L7810" i="1"/>
  <c r="K7810" i="1"/>
  <c r="L7809" i="1"/>
  <c r="K7809" i="1"/>
  <c r="L7808" i="1"/>
  <c r="K7808" i="1"/>
  <c r="L7807" i="1"/>
  <c r="K7807" i="1"/>
  <c r="L7806" i="1"/>
  <c r="K7806" i="1"/>
  <c r="L7805" i="1"/>
  <c r="K7805" i="1"/>
  <c r="L7804" i="1"/>
  <c r="K7804" i="1"/>
  <c r="L7803" i="1"/>
  <c r="K7803" i="1"/>
  <c r="L7802" i="1"/>
  <c r="K7802" i="1"/>
  <c r="L7801" i="1"/>
  <c r="K7801" i="1"/>
  <c r="L7800" i="1"/>
  <c r="K7800" i="1"/>
  <c r="L7799" i="1"/>
  <c r="K7799" i="1"/>
  <c r="L7798" i="1"/>
  <c r="K7798" i="1"/>
  <c r="L7797" i="1"/>
  <c r="K7797" i="1"/>
  <c r="L7796" i="1"/>
  <c r="K7796" i="1"/>
  <c r="L7795" i="1"/>
  <c r="K7795" i="1"/>
  <c r="L7794" i="1"/>
  <c r="K7794" i="1"/>
  <c r="L7793" i="1"/>
  <c r="K7793" i="1"/>
  <c r="L7792" i="1"/>
  <c r="K7792" i="1"/>
  <c r="L7791" i="1"/>
  <c r="K7791" i="1"/>
  <c r="L7790" i="1"/>
  <c r="K7790" i="1"/>
  <c r="L7789" i="1"/>
  <c r="K7789" i="1"/>
  <c r="L7788" i="1"/>
  <c r="K7788" i="1"/>
  <c r="L7787" i="1"/>
  <c r="K7787" i="1"/>
  <c r="L7786" i="1"/>
  <c r="K7786" i="1"/>
  <c r="L7785" i="1"/>
  <c r="K7785" i="1"/>
  <c r="L7784" i="1"/>
  <c r="K7784" i="1"/>
  <c r="L7783" i="1"/>
  <c r="K7783" i="1"/>
  <c r="L7782" i="1"/>
  <c r="K7782" i="1"/>
  <c r="L7781" i="1"/>
  <c r="K7781" i="1"/>
  <c r="L7780" i="1"/>
  <c r="K7780" i="1"/>
  <c r="L7779" i="1"/>
  <c r="K7779" i="1"/>
  <c r="L7778" i="1"/>
  <c r="K7778" i="1"/>
  <c r="L7777" i="1"/>
  <c r="K7777" i="1"/>
  <c r="L7776" i="1"/>
  <c r="K7776" i="1"/>
  <c r="L7775" i="1"/>
  <c r="K7775" i="1"/>
  <c r="L7774" i="1"/>
  <c r="K7774" i="1"/>
  <c r="L7773" i="1"/>
  <c r="K7773" i="1"/>
  <c r="L7772" i="1"/>
  <c r="K7772" i="1"/>
  <c r="L7771" i="1"/>
  <c r="K7771" i="1"/>
  <c r="L7770" i="1"/>
  <c r="K7770" i="1"/>
  <c r="L7769" i="1"/>
  <c r="K7769" i="1"/>
  <c r="L7768" i="1"/>
  <c r="K7768" i="1"/>
  <c r="L7767" i="1"/>
  <c r="K7767" i="1"/>
  <c r="L7766" i="1"/>
  <c r="K7766" i="1"/>
  <c r="L7765" i="1"/>
  <c r="K7765" i="1"/>
  <c r="L7764" i="1"/>
  <c r="K7764" i="1"/>
  <c r="L7763" i="1"/>
  <c r="K7763" i="1"/>
  <c r="L7762" i="1"/>
  <c r="K7762" i="1"/>
  <c r="L7761" i="1"/>
  <c r="K7761" i="1"/>
  <c r="L7760" i="1"/>
  <c r="K7760" i="1"/>
  <c r="L7759" i="1"/>
  <c r="K7759" i="1"/>
  <c r="L7758" i="1"/>
  <c r="K7758" i="1"/>
  <c r="L7757" i="1"/>
  <c r="K7757" i="1"/>
  <c r="L7756" i="1"/>
  <c r="K7756" i="1"/>
  <c r="L7755" i="1"/>
  <c r="K7755" i="1"/>
  <c r="L7754" i="1"/>
  <c r="K7754" i="1"/>
  <c r="L7753" i="1"/>
  <c r="K7753" i="1"/>
  <c r="L7752" i="1"/>
  <c r="K7752" i="1"/>
  <c r="L7751" i="1"/>
  <c r="K7751" i="1"/>
  <c r="L7750" i="1"/>
  <c r="K7750" i="1"/>
  <c r="L7749" i="1"/>
  <c r="K7749" i="1"/>
  <c r="L7748" i="1"/>
  <c r="K7748" i="1"/>
  <c r="L7747" i="1"/>
  <c r="K7747" i="1"/>
  <c r="L7746" i="1"/>
  <c r="K7746" i="1"/>
  <c r="L7745" i="1"/>
  <c r="K7745" i="1"/>
  <c r="L7744" i="1"/>
  <c r="K7744" i="1"/>
  <c r="L7743" i="1"/>
  <c r="K7743" i="1"/>
  <c r="L7742" i="1"/>
  <c r="K7742" i="1"/>
  <c r="L7741" i="1"/>
  <c r="K7741" i="1"/>
  <c r="L7740" i="1"/>
  <c r="K7740" i="1"/>
  <c r="L7739" i="1"/>
  <c r="K7739" i="1"/>
  <c r="L7738" i="1"/>
  <c r="K7738" i="1"/>
  <c r="L7737" i="1"/>
  <c r="K7737" i="1"/>
  <c r="L7736" i="1"/>
  <c r="K7736" i="1"/>
  <c r="L7735" i="1"/>
  <c r="K7735" i="1"/>
  <c r="L7734" i="1"/>
  <c r="K7734" i="1"/>
  <c r="L7733" i="1"/>
  <c r="K7733" i="1"/>
  <c r="L7732" i="1"/>
  <c r="K7732" i="1"/>
  <c r="L7731" i="1"/>
  <c r="K7731" i="1"/>
  <c r="L7730" i="1"/>
  <c r="K7730" i="1"/>
  <c r="L7729" i="1"/>
  <c r="K7729" i="1"/>
  <c r="L7728" i="1"/>
  <c r="K7728" i="1"/>
  <c r="L7727" i="1"/>
  <c r="K7727" i="1"/>
  <c r="L7726" i="1"/>
  <c r="K7726" i="1"/>
  <c r="L7725" i="1"/>
  <c r="K7725" i="1"/>
  <c r="L7724" i="1"/>
  <c r="K7724" i="1"/>
  <c r="L7723" i="1"/>
  <c r="K7723" i="1"/>
  <c r="L7722" i="1"/>
  <c r="K7722" i="1"/>
  <c r="L7721" i="1"/>
  <c r="K7721" i="1"/>
  <c r="L7720" i="1"/>
  <c r="K7720" i="1"/>
  <c r="L7719" i="1"/>
  <c r="K7719" i="1"/>
  <c r="L7718" i="1"/>
  <c r="K7718" i="1"/>
  <c r="L7717" i="1"/>
  <c r="K7717" i="1"/>
  <c r="L7716" i="1"/>
  <c r="K7716" i="1"/>
  <c r="L7715" i="1"/>
  <c r="K7715" i="1"/>
  <c r="L7714" i="1"/>
  <c r="K7714" i="1"/>
  <c r="L7713" i="1"/>
  <c r="K7713" i="1"/>
  <c r="L7712" i="1"/>
  <c r="K7712" i="1"/>
  <c r="L7711" i="1"/>
  <c r="K7711" i="1"/>
  <c r="L7710" i="1"/>
  <c r="K7710" i="1"/>
  <c r="L7709" i="1"/>
  <c r="K7709" i="1"/>
  <c r="L7708" i="1"/>
  <c r="K7708" i="1"/>
  <c r="L7707" i="1"/>
  <c r="K7707" i="1"/>
  <c r="L7706" i="1"/>
  <c r="K7706" i="1"/>
  <c r="L7705" i="1"/>
  <c r="K7705" i="1"/>
  <c r="L7704" i="1"/>
  <c r="K7704" i="1"/>
  <c r="L7703" i="1"/>
  <c r="K7703" i="1"/>
  <c r="L7702" i="1"/>
  <c r="K7702" i="1"/>
  <c r="L7701" i="1"/>
  <c r="K7701" i="1"/>
  <c r="L7700" i="1"/>
  <c r="K7700" i="1"/>
  <c r="L7699" i="1"/>
  <c r="K7699" i="1"/>
  <c r="L7698" i="1"/>
  <c r="K7698" i="1"/>
  <c r="L7697" i="1"/>
  <c r="K7697" i="1"/>
  <c r="L7696" i="1"/>
  <c r="K7696" i="1"/>
  <c r="L7695" i="1"/>
  <c r="K7695" i="1"/>
  <c r="L7694" i="1"/>
  <c r="K7694" i="1"/>
  <c r="L7693" i="1"/>
  <c r="K7693" i="1"/>
  <c r="L7692" i="1"/>
  <c r="K7692" i="1"/>
  <c r="L7691" i="1"/>
  <c r="K7691" i="1"/>
  <c r="L7690" i="1"/>
  <c r="K7690" i="1"/>
  <c r="L7689" i="1"/>
  <c r="K7689" i="1"/>
  <c r="L7688" i="1"/>
  <c r="K7688" i="1"/>
  <c r="L7687" i="1"/>
  <c r="K7687" i="1"/>
  <c r="L7686" i="1"/>
  <c r="K7686" i="1"/>
  <c r="L7685" i="1"/>
  <c r="K7685" i="1"/>
  <c r="L7684" i="1"/>
  <c r="K7684" i="1"/>
  <c r="L7683" i="1"/>
  <c r="K7683" i="1"/>
  <c r="L7682" i="1"/>
  <c r="K7682" i="1"/>
  <c r="L7681" i="1"/>
  <c r="K7681" i="1"/>
  <c r="L7680" i="1"/>
  <c r="K7680" i="1"/>
  <c r="L7679" i="1"/>
  <c r="K7679" i="1"/>
  <c r="L7678" i="1"/>
  <c r="K7678" i="1"/>
  <c r="L7677" i="1"/>
  <c r="K7677" i="1"/>
  <c r="L7676" i="1"/>
  <c r="K7676" i="1"/>
  <c r="L7675" i="1"/>
  <c r="K7675" i="1"/>
  <c r="L7674" i="1"/>
  <c r="K7674" i="1"/>
  <c r="L7673" i="1"/>
  <c r="K7673" i="1"/>
  <c r="L7672" i="1"/>
  <c r="K7672" i="1"/>
  <c r="L7671" i="1"/>
  <c r="K7671" i="1"/>
  <c r="L7670" i="1"/>
  <c r="K7670" i="1"/>
  <c r="L7669" i="1"/>
  <c r="K7669" i="1"/>
  <c r="L7668" i="1"/>
  <c r="K7668" i="1"/>
  <c r="L7667" i="1"/>
  <c r="K7667" i="1"/>
  <c r="L7666" i="1"/>
  <c r="K7666" i="1"/>
  <c r="L7665" i="1"/>
  <c r="K7665" i="1"/>
  <c r="L7664" i="1"/>
  <c r="K7664" i="1"/>
  <c r="L7663" i="1"/>
  <c r="K7663" i="1"/>
  <c r="L7662" i="1"/>
  <c r="K7662" i="1"/>
  <c r="L7661" i="1"/>
  <c r="K7661" i="1"/>
  <c r="L7660" i="1"/>
  <c r="K7660" i="1"/>
  <c r="L7659" i="1"/>
  <c r="K7659" i="1"/>
  <c r="L7658" i="1"/>
  <c r="K7658" i="1"/>
  <c r="L7657" i="1"/>
  <c r="K7657" i="1"/>
  <c r="L7656" i="1"/>
  <c r="K7656" i="1"/>
  <c r="L7655" i="1"/>
  <c r="K7655" i="1"/>
  <c r="L7654" i="1"/>
  <c r="K7654" i="1"/>
  <c r="L7653" i="1"/>
  <c r="K7653" i="1"/>
  <c r="L7652" i="1"/>
  <c r="K7652" i="1"/>
  <c r="L7651" i="1"/>
  <c r="K7651" i="1"/>
  <c r="L7650" i="1"/>
  <c r="K7650" i="1"/>
  <c r="L7649" i="1"/>
  <c r="K7649" i="1"/>
  <c r="L7648" i="1"/>
  <c r="K7648" i="1"/>
  <c r="L7647" i="1"/>
  <c r="K7647" i="1"/>
  <c r="L7646" i="1"/>
  <c r="K7646" i="1"/>
  <c r="L7645" i="1"/>
  <c r="K7645" i="1"/>
  <c r="L7644" i="1"/>
  <c r="K7644" i="1"/>
  <c r="L7643" i="1"/>
  <c r="K7643" i="1"/>
  <c r="L7642" i="1"/>
  <c r="K7642" i="1"/>
  <c r="L7641" i="1"/>
  <c r="K7641" i="1"/>
  <c r="L7640" i="1"/>
  <c r="K7640" i="1"/>
  <c r="L7639" i="1"/>
  <c r="K7639" i="1"/>
  <c r="L7638" i="1"/>
  <c r="K7638" i="1"/>
  <c r="L7637" i="1"/>
  <c r="K7637" i="1"/>
  <c r="L7636" i="1"/>
  <c r="K7636" i="1"/>
  <c r="L7635" i="1"/>
  <c r="K7635" i="1"/>
  <c r="L7634" i="1"/>
  <c r="K7634" i="1"/>
  <c r="L7633" i="1"/>
  <c r="K7633" i="1"/>
  <c r="L7632" i="1"/>
  <c r="K7632" i="1"/>
  <c r="L7631" i="1"/>
  <c r="K7631" i="1"/>
  <c r="L7630" i="1"/>
  <c r="K7630" i="1"/>
  <c r="L7629" i="1"/>
  <c r="K7629" i="1"/>
  <c r="L7628" i="1"/>
  <c r="K7628" i="1"/>
  <c r="L7627" i="1"/>
  <c r="K7627" i="1"/>
  <c r="L7626" i="1"/>
  <c r="K7626" i="1"/>
  <c r="L7625" i="1"/>
  <c r="K7625" i="1"/>
  <c r="L7624" i="1"/>
  <c r="K7624" i="1"/>
  <c r="L7623" i="1"/>
  <c r="K7623" i="1"/>
  <c r="L7622" i="1"/>
  <c r="K7622" i="1"/>
  <c r="L7621" i="1"/>
  <c r="K7621" i="1"/>
  <c r="L7620" i="1"/>
  <c r="K7620" i="1"/>
  <c r="L7619" i="1"/>
  <c r="K7619" i="1"/>
  <c r="L7618" i="1"/>
  <c r="K7618" i="1"/>
  <c r="L7617" i="1"/>
  <c r="K7617" i="1"/>
  <c r="L7616" i="1"/>
  <c r="K7616" i="1"/>
  <c r="L7615" i="1"/>
  <c r="K7615" i="1"/>
  <c r="L7614" i="1"/>
  <c r="K7614" i="1"/>
  <c r="L7613" i="1"/>
  <c r="K7613" i="1"/>
  <c r="L7612" i="1"/>
  <c r="K7612" i="1"/>
  <c r="L7611" i="1"/>
  <c r="K7611" i="1"/>
  <c r="L7610" i="1"/>
  <c r="K7610" i="1"/>
  <c r="L7609" i="1"/>
  <c r="K7609" i="1"/>
  <c r="L7608" i="1"/>
  <c r="K7608" i="1"/>
  <c r="L7607" i="1"/>
  <c r="K7607" i="1"/>
  <c r="L7606" i="1"/>
  <c r="K7606" i="1"/>
  <c r="L7605" i="1"/>
  <c r="K7605" i="1"/>
  <c r="L7604" i="1"/>
  <c r="K7604" i="1"/>
  <c r="L7603" i="1"/>
  <c r="K7603" i="1"/>
  <c r="L7602" i="1"/>
  <c r="K7602" i="1"/>
  <c r="L7601" i="1"/>
  <c r="K7601" i="1"/>
  <c r="L7600" i="1"/>
  <c r="K7600" i="1"/>
  <c r="L7599" i="1"/>
  <c r="K7599" i="1"/>
  <c r="L7598" i="1"/>
  <c r="K7598" i="1"/>
  <c r="L7597" i="1"/>
  <c r="K7597" i="1"/>
  <c r="L7596" i="1"/>
  <c r="K7596" i="1"/>
  <c r="L7595" i="1"/>
  <c r="K7595" i="1"/>
  <c r="L7594" i="1"/>
  <c r="K7594" i="1"/>
  <c r="L7593" i="1"/>
  <c r="K7593" i="1"/>
  <c r="L7592" i="1"/>
  <c r="K7592" i="1"/>
  <c r="L7591" i="1"/>
  <c r="K7591" i="1"/>
  <c r="L7590" i="1"/>
  <c r="K7590" i="1"/>
  <c r="L7589" i="1"/>
  <c r="K7589" i="1"/>
  <c r="L7588" i="1"/>
  <c r="K7588" i="1"/>
  <c r="L7587" i="1"/>
  <c r="K7587" i="1"/>
  <c r="L7586" i="1"/>
  <c r="K7586" i="1"/>
  <c r="L7585" i="1"/>
  <c r="K7585" i="1"/>
  <c r="L7584" i="1"/>
  <c r="K7584" i="1"/>
  <c r="L7583" i="1"/>
  <c r="K7583" i="1"/>
  <c r="L7582" i="1"/>
  <c r="K7582" i="1"/>
  <c r="L7581" i="1"/>
  <c r="K7581" i="1"/>
  <c r="L7580" i="1"/>
  <c r="K7580" i="1"/>
  <c r="L7579" i="1"/>
  <c r="K7579" i="1"/>
  <c r="L7578" i="1"/>
  <c r="K7578" i="1"/>
  <c r="L7577" i="1"/>
  <c r="K7577" i="1"/>
  <c r="L7576" i="1"/>
  <c r="K7576" i="1"/>
  <c r="L7575" i="1"/>
  <c r="K7575" i="1"/>
  <c r="L7574" i="1"/>
  <c r="K7574" i="1"/>
  <c r="L7573" i="1"/>
  <c r="K7573" i="1"/>
  <c r="L7572" i="1"/>
  <c r="K7572" i="1"/>
  <c r="L7571" i="1"/>
  <c r="K7571" i="1"/>
  <c r="L7570" i="1"/>
  <c r="K7570" i="1"/>
  <c r="L7569" i="1"/>
  <c r="K7569" i="1"/>
  <c r="L7568" i="1"/>
  <c r="K7568" i="1"/>
  <c r="L7567" i="1"/>
  <c r="K7567" i="1"/>
  <c r="L7566" i="1"/>
  <c r="K7566" i="1"/>
  <c r="L7565" i="1"/>
  <c r="K7565" i="1"/>
  <c r="L7564" i="1"/>
  <c r="K7564" i="1"/>
  <c r="L7563" i="1"/>
  <c r="K7563" i="1"/>
  <c r="L7562" i="1"/>
  <c r="K7562" i="1"/>
  <c r="L7561" i="1"/>
  <c r="K7561" i="1"/>
  <c r="L7560" i="1"/>
  <c r="K7560" i="1"/>
  <c r="L7559" i="1"/>
  <c r="K7559" i="1"/>
  <c r="L7558" i="1"/>
  <c r="K7558" i="1"/>
  <c r="L7557" i="1"/>
  <c r="K7557" i="1"/>
  <c r="L7556" i="1"/>
  <c r="K7556" i="1"/>
  <c r="L7555" i="1"/>
  <c r="K7555" i="1"/>
  <c r="L7554" i="1"/>
  <c r="K7554" i="1"/>
  <c r="L7553" i="1"/>
  <c r="K7553" i="1"/>
  <c r="L7552" i="1"/>
  <c r="K7552" i="1"/>
  <c r="L7551" i="1"/>
  <c r="K7551" i="1"/>
  <c r="L7550" i="1"/>
  <c r="K7550" i="1"/>
  <c r="L7549" i="1"/>
  <c r="K7549" i="1"/>
  <c r="L7548" i="1"/>
  <c r="K7548" i="1"/>
  <c r="L7547" i="1"/>
  <c r="K7547" i="1"/>
  <c r="L7546" i="1"/>
  <c r="K7546" i="1"/>
  <c r="L7545" i="1"/>
  <c r="K7545" i="1"/>
  <c r="L7544" i="1"/>
  <c r="K7544" i="1"/>
  <c r="L7543" i="1"/>
  <c r="K7543" i="1"/>
  <c r="L7542" i="1"/>
  <c r="K7542" i="1"/>
  <c r="L7541" i="1"/>
  <c r="K7541" i="1"/>
  <c r="L7540" i="1"/>
  <c r="K7540" i="1"/>
  <c r="L7539" i="1"/>
  <c r="K7539" i="1"/>
  <c r="L7538" i="1"/>
  <c r="K7538" i="1"/>
  <c r="L7537" i="1"/>
  <c r="K7537" i="1"/>
  <c r="L7536" i="1"/>
  <c r="K7536" i="1"/>
  <c r="L7535" i="1"/>
  <c r="K7535" i="1"/>
  <c r="L7534" i="1"/>
  <c r="K7534" i="1"/>
  <c r="L7533" i="1"/>
  <c r="K7533" i="1"/>
  <c r="L7532" i="1"/>
  <c r="K7532" i="1"/>
  <c r="L7531" i="1"/>
  <c r="K7531" i="1"/>
  <c r="L7530" i="1"/>
  <c r="K7530" i="1"/>
  <c r="L7529" i="1"/>
  <c r="K7529" i="1"/>
  <c r="L7528" i="1"/>
  <c r="K7528" i="1"/>
  <c r="L7527" i="1"/>
  <c r="K7527" i="1"/>
  <c r="L7526" i="1"/>
  <c r="K7526" i="1"/>
  <c r="L7525" i="1"/>
  <c r="K7525" i="1"/>
  <c r="L7524" i="1"/>
  <c r="K7524" i="1"/>
  <c r="L7523" i="1"/>
  <c r="K7523" i="1"/>
  <c r="L7522" i="1"/>
  <c r="K7522" i="1"/>
  <c r="L7521" i="1"/>
  <c r="K7521" i="1"/>
  <c r="L7520" i="1"/>
  <c r="K7520" i="1"/>
  <c r="L7519" i="1"/>
  <c r="K7519" i="1"/>
  <c r="L7518" i="1"/>
  <c r="K7518" i="1"/>
  <c r="L7517" i="1"/>
  <c r="K7517" i="1"/>
  <c r="L7516" i="1"/>
  <c r="K7516" i="1"/>
  <c r="L7515" i="1"/>
  <c r="K7515" i="1"/>
  <c r="L7514" i="1"/>
  <c r="K7514" i="1"/>
  <c r="L7513" i="1"/>
  <c r="K7513" i="1"/>
  <c r="L7512" i="1"/>
  <c r="K7512" i="1"/>
  <c r="L7511" i="1"/>
  <c r="K7511" i="1"/>
  <c r="L7510" i="1"/>
  <c r="K7510" i="1"/>
  <c r="L7509" i="1"/>
  <c r="K7509" i="1"/>
  <c r="L7508" i="1"/>
  <c r="K7508" i="1"/>
  <c r="L7507" i="1"/>
  <c r="K7507" i="1"/>
  <c r="L7506" i="1"/>
  <c r="K7506" i="1"/>
  <c r="L7505" i="1"/>
  <c r="K7505" i="1"/>
  <c r="L7504" i="1"/>
  <c r="K7504" i="1"/>
  <c r="L7503" i="1"/>
  <c r="K7503" i="1"/>
  <c r="L7502" i="1"/>
  <c r="K7502" i="1"/>
  <c r="L7501" i="1"/>
  <c r="K7501" i="1"/>
  <c r="L7500" i="1"/>
  <c r="K7500" i="1"/>
  <c r="L7499" i="1"/>
  <c r="K7499" i="1"/>
  <c r="L7498" i="1"/>
  <c r="K7498" i="1"/>
  <c r="L7497" i="1"/>
  <c r="K7497" i="1"/>
  <c r="L7496" i="1"/>
  <c r="K7496" i="1"/>
  <c r="L7495" i="1"/>
  <c r="K7495" i="1"/>
  <c r="L7494" i="1"/>
  <c r="K7494" i="1"/>
  <c r="L7493" i="1"/>
  <c r="K7493" i="1"/>
  <c r="L7492" i="1"/>
  <c r="K7492" i="1"/>
  <c r="L7491" i="1"/>
  <c r="K7491" i="1"/>
  <c r="L7490" i="1"/>
  <c r="K7490" i="1"/>
  <c r="L7489" i="1"/>
  <c r="K7489" i="1"/>
  <c r="L7488" i="1"/>
  <c r="K7488" i="1"/>
  <c r="L7487" i="1"/>
  <c r="K7487" i="1"/>
  <c r="L7486" i="1"/>
  <c r="K7486" i="1"/>
  <c r="L7485" i="1"/>
  <c r="K7485" i="1"/>
  <c r="L7484" i="1"/>
  <c r="K7484" i="1"/>
  <c r="L7483" i="1"/>
  <c r="K7483" i="1"/>
  <c r="L7482" i="1"/>
  <c r="K7482" i="1"/>
  <c r="L7481" i="1"/>
  <c r="K7481" i="1"/>
  <c r="L7480" i="1"/>
  <c r="K7480" i="1"/>
  <c r="L7479" i="1"/>
  <c r="K7479" i="1"/>
  <c r="L7478" i="1"/>
  <c r="K7478" i="1"/>
  <c r="L7477" i="1"/>
  <c r="K7477" i="1"/>
  <c r="L7476" i="1"/>
  <c r="K7476" i="1"/>
  <c r="L7475" i="1"/>
  <c r="K7475" i="1"/>
  <c r="L7474" i="1"/>
  <c r="K7474" i="1"/>
  <c r="L7473" i="1"/>
  <c r="K7473" i="1"/>
  <c r="L7472" i="1"/>
  <c r="K7472" i="1"/>
  <c r="L7471" i="1"/>
  <c r="K7471" i="1"/>
  <c r="L7470" i="1"/>
  <c r="K7470" i="1"/>
  <c r="L7469" i="1"/>
  <c r="K7469" i="1"/>
  <c r="L7468" i="1"/>
  <c r="K7468" i="1"/>
  <c r="L7467" i="1"/>
  <c r="K7467" i="1"/>
  <c r="L7466" i="1"/>
  <c r="K7466" i="1"/>
  <c r="L7465" i="1"/>
  <c r="K7465" i="1"/>
  <c r="L7464" i="1"/>
  <c r="K7464" i="1"/>
  <c r="L7463" i="1"/>
  <c r="K7463" i="1"/>
  <c r="L7462" i="1"/>
  <c r="K7462" i="1"/>
  <c r="L7461" i="1"/>
  <c r="K7461" i="1"/>
  <c r="L7460" i="1"/>
  <c r="K7460" i="1"/>
  <c r="L7459" i="1"/>
  <c r="K7459" i="1"/>
  <c r="L7458" i="1"/>
  <c r="K7458" i="1"/>
  <c r="L7457" i="1"/>
  <c r="K7457" i="1"/>
  <c r="L7456" i="1"/>
  <c r="K7456" i="1"/>
  <c r="L7455" i="1"/>
  <c r="K7455" i="1"/>
  <c r="L7454" i="1"/>
  <c r="K7454" i="1"/>
  <c r="L7453" i="1"/>
  <c r="K7453" i="1"/>
  <c r="L7452" i="1"/>
  <c r="K7452" i="1"/>
  <c r="L7451" i="1"/>
  <c r="K7451" i="1"/>
  <c r="L7450" i="1"/>
  <c r="K7450" i="1"/>
  <c r="L7449" i="1"/>
  <c r="K7449" i="1"/>
  <c r="L7448" i="1"/>
  <c r="K7448" i="1"/>
  <c r="L7447" i="1"/>
  <c r="K7447" i="1"/>
  <c r="L7446" i="1"/>
  <c r="K7446" i="1"/>
  <c r="L7445" i="1"/>
  <c r="K7445" i="1"/>
  <c r="L7444" i="1"/>
  <c r="K7444" i="1"/>
  <c r="L7443" i="1"/>
  <c r="K7443" i="1"/>
  <c r="L7442" i="1"/>
  <c r="K7442" i="1"/>
  <c r="L7441" i="1"/>
  <c r="K7441" i="1"/>
  <c r="L7440" i="1"/>
  <c r="K7440" i="1"/>
  <c r="L7439" i="1"/>
  <c r="K7439" i="1"/>
  <c r="L7438" i="1"/>
  <c r="K7438" i="1"/>
  <c r="L7437" i="1"/>
  <c r="K7437" i="1"/>
  <c r="L7436" i="1"/>
  <c r="K7436" i="1"/>
  <c r="L7435" i="1"/>
  <c r="K7435" i="1"/>
  <c r="L7434" i="1"/>
  <c r="K7434" i="1"/>
  <c r="L7433" i="1"/>
  <c r="K7433" i="1"/>
  <c r="L7432" i="1"/>
  <c r="K7432" i="1"/>
  <c r="L7431" i="1"/>
  <c r="K7431" i="1"/>
  <c r="L7430" i="1"/>
  <c r="K7430" i="1"/>
  <c r="L7429" i="1"/>
  <c r="K7429" i="1"/>
  <c r="L7428" i="1"/>
  <c r="K7428" i="1"/>
  <c r="L7427" i="1"/>
  <c r="K7427" i="1"/>
  <c r="L7426" i="1"/>
  <c r="K7426" i="1"/>
  <c r="L7425" i="1"/>
  <c r="K7425" i="1"/>
  <c r="L7424" i="1"/>
  <c r="K7424" i="1"/>
  <c r="L7423" i="1"/>
  <c r="K7423" i="1"/>
  <c r="L7422" i="1"/>
  <c r="K7422" i="1"/>
  <c r="L7421" i="1"/>
  <c r="K7421" i="1"/>
  <c r="L7420" i="1"/>
  <c r="K7420" i="1"/>
  <c r="L7419" i="1"/>
  <c r="K7419" i="1"/>
  <c r="L7418" i="1"/>
  <c r="K7418" i="1"/>
  <c r="L7417" i="1"/>
  <c r="K7417" i="1"/>
  <c r="L7416" i="1"/>
  <c r="K7416" i="1"/>
  <c r="L7415" i="1"/>
  <c r="K7415" i="1"/>
  <c r="L7414" i="1"/>
  <c r="K7414" i="1"/>
  <c r="L7413" i="1"/>
  <c r="K7413" i="1"/>
  <c r="L7412" i="1"/>
  <c r="K7412" i="1"/>
  <c r="L7411" i="1"/>
  <c r="K7411" i="1"/>
  <c r="L7410" i="1"/>
  <c r="K7410" i="1"/>
  <c r="L7409" i="1"/>
  <c r="K7409" i="1"/>
  <c r="L7408" i="1"/>
  <c r="K7408" i="1"/>
  <c r="L7407" i="1"/>
  <c r="K7407" i="1"/>
  <c r="L7406" i="1"/>
  <c r="K7406" i="1"/>
  <c r="L7405" i="1"/>
  <c r="K7405" i="1"/>
  <c r="L7404" i="1"/>
  <c r="K7404" i="1"/>
  <c r="L7403" i="1"/>
  <c r="K7403" i="1"/>
  <c r="L7402" i="1"/>
  <c r="K7402" i="1"/>
  <c r="L7401" i="1"/>
  <c r="K7401" i="1"/>
  <c r="L7400" i="1"/>
  <c r="K7400" i="1"/>
  <c r="L7399" i="1"/>
  <c r="K7399" i="1"/>
  <c r="L7398" i="1"/>
  <c r="K7398" i="1"/>
  <c r="L7397" i="1"/>
  <c r="K7397" i="1"/>
  <c r="L7396" i="1"/>
  <c r="K7396" i="1"/>
  <c r="L7395" i="1"/>
  <c r="K7395" i="1"/>
  <c r="L7394" i="1"/>
  <c r="K7394" i="1"/>
  <c r="L7393" i="1"/>
  <c r="K7393" i="1"/>
  <c r="L7392" i="1"/>
  <c r="K7392" i="1"/>
  <c r="L7391" i="1"/>
  <c r="K7391" i="1"/>
  <c r="L7390" i="1"/>
  <c r="K7390" i="1"/>
  <c r="L7389" i="1"/>
  <c r="K7389" i="1"/>
  <c r="L7388" i="1"/>
  <c r="K7388" i="1"/>
  <c r="L7387" i="1"/>
  <c r="K7387" i="1"/>
  <c r="L7386" i="1"/>
  <c r="K7386" i="1"/>
  <c r="L7385" i="1"/>
  <c r="K7385" i="1"/>
  <c r="L7384" i="1"/>
  <c r="K7384" i="1"/>
  <c r="L7383" i="1"/>
  <c r="K7383" i="1"/>
  <c r="L7382" i="1"/>
  <c r="K7382" i="1"/>
  <c r="L7381" i="1"/>
  <c r="K7381" i="1"/>
  <c r="L7380" i="1"/>
  <c r="K7380" i="1"/>
  <c r="L7379" i="1"/>
  <c r="K7379" i="1"/>
  <c r="L7378" i="1"/>
  <c r="K7378" i="1"/>
  <c r="L7377" i="1"/>
  <c r="K7377" i="1"/>
  <c r="L7376" i="1"/>
  <c r="K7376" i="1"/>
  <c r="L7375" i="1"/>
  <c r="K7375" i="1"/>
  <c r="L7374" i="1"/>
  <c r="K7374" i="1"/>
  <c r="L7373" i="1"/>
  <c r="K7373" i="1"/>
  <c r="L7372" i="1"/>
  <c r="K7372" i="1"/>
  <c r="L7371" i="1"/>
  <c r="K7371" i="1"/>
  <c r="L7370" i="1"/>
  <c r="K7370" i="1"/>
  <c r="L7369" i="1"/>
  <c r="K7369" i="1"/>
  <c r="L7368" i="1"/>
  <c r="K7368" i="1"/>
  <c r="L7367" i="1"/>
  <c r="K7367" i="1"/>
  <c r="L7366" i="1"/>
  <c r="K7366" i="1"/>
  <c r="L7365" i="1"/>
  <c r="K7365" i="1"/>
  <c r="L7364" i="1"/>
  <c r="K7364" i="1"/>
  <c r="L7363" i="1"/>
  <c r="K7363" i="1"/>
  <c r="L7362" i="1"/>
  <c r="K7362" i="1"/>
  <c r="L7361" i="1"/>
  <c r="K7361" i="1"/>
  <c r="L7360" i="1"/>
  <c r="K7360" i="1"/>
  <c r="L7359" i="1"/>
  <c r="K7359" i="1"/>
  <c r="L7358" i="1"/>
  <c r="K7358" i="1"/>
  <c r="L7357" i="1"/>
  <c r="K7357" i="1"/>
  <c r="L7356" i="1"/>
  <c r="K7356" i="1"/>
  <c r="L7355" i="1"/>
  <c r="K7355" i="1"/>
  <c r="L7354" i="1"/>
  <c r="K7354" i="1"/>
  <c r="L7353" i="1"/>
  <c r="K7353" i="1"/>
  <c r="L7352" i="1"/>
  <c r="K7352" i="1"/>
  <c r="L7351" i="1"/>
  <c r="K7351" i="1"/>
  <c r="L7350" i="1"/>
  <c r="K7350" i="1"/>
  <c r="L7349" i="1"/>
  <c r="K7349" i="1"/>
  <c r="L7348" i="1"/>
  <c r="K7348" i="1"/>
  <c r="L7347" i="1"/>
  <c r="K7347" i="1"/>
  <c r="L7346" i="1"/>
  <c r="K7346" i="1"/>
  <c r="L7345" i="1"/>
  <c r="K7345" i="1"/>
  <c r="L7344" i="1"/>
  <c r="K7344" i="1"/>
  <c r="L7343" i="1"/>
  <c r="K7343" i="1"/>
  <c r="L7342" i="1"/>
  <c r="K7342" i="1"/>
  <c r="L7341" i="1"/>
  <c r="K7341" i="1"/>
  <c r="L7340" i="1"/>
  <c r="K7340" i="1"/>
  <c r="L7339" i="1"/>
  <c r="K7339" i="1"/>
  <c r="L7338" i="1"/>
  <c r="K7338" i="1"/>
  <c r="L7337" i="1"/>
  <c r="K7337" i="1"/>
  <c r="L7336" i="1"/>
  <c r="K7336" i="1"/>
  <c r="L7335" i="1"/>
  <c r="K7335" i="1"/>
  <c r="L7334" i="1"/>
  <c r="K7334" i="1"/>
  <c r="L7333" i="1"/>
  <c r="K7333" i="1"/>
  <c r="L7332" i="1"/>
  <c r="K7332" i="1"/>
  <c r="L7331" i="1"/>
  <c r="K7331" i="1"/>
  <c r="L7330" i="1"/>
  <c r="K7330" i="1"/>
  <c r="L7329" i="1"/>
  <c r="K7329" i="1"/>
  <c r="L7328" i="1"/>
  <c r="K7328" i="1"/>
  <c r="L7327" i="1"/>
  <c r="K7327" i="1"/>
  <c r="L7326" i="1"/>
  <c r="K7326" i="1"/>
  <c r="L7325" i="1"/>
  <c r="K7325" i="1"/>
  <c r="L7324" i="1"/>
  <c r="K7324" i="1"/>
  <c r="L7323" i="1"/>
  <c r="K7323" i="1"/>
  <c r="L7322" i="1"/>
  <c r="K7322" i="1"/>
  <c r="L7321" i="1"/>
  <c r="K7321" i="1"/>
  <c r="L7320" i="1"/>
  <c r="K7320" i="1"/>
  <c r="L7319" i="1"/>
  <c r="K7319" i="1"/>
  <c r="L7318" i="1"/>
  <c r="K7318" i="1"/>
  <c r="L7317" i="1"/>
  <c r="K7317" i="1"/>
  <c r="L7316" i="1"/>
  <c r="K7316" i="1"/>
  <c r="L7315" i="1"/>
  <c r="K7315" i="1"/>
  <c r="L7314" i="1"/>
  <c r="K7314" i="1"/>
  <c r="L7313" i="1"/>
  <c r="K7313" i="1"/>
  <c r="L7312" i="1"/>
  <c r="K7312" i="1"/>
  <c r="L7311" i="1"/>
  <c r="K7311" i="1"/>
  <c r="L7310" i="1"/>
  <c r="K7310" i="1"/>
  <c r="L7309" i="1"/>
  <c r="K7309" i="1"/>
  <c r="L7308" i="1"/>
  <c r="K7308" i="1"/>
  <c r="L7307" i="1"/>
  <c r="K7307" i="1"/>
  <c r="L7306" i="1"/>
  <c r="K7306" i="1"/>
  <c r="L7305" i="1"/>
  <c r="K7305" i="1"/>
  <c r="L7304" i="1"/>
  <c r="K7304" i="1"/>
  <c r="L7303" i="1"/>
  <c r="K7303" i="1"/>
  <c r="L7302" i="1"/>
  <c r="K7302" i="1"/>
  <c r="L7301" i="1"/>
  <c r="K7301" i="1"/>
  <c r="L7300" i="1"/>
  <c r="K7300" i="1"/>
  <c r="L7299" i="1"/>
  <c r="K7299" i="1"/>
  <c r="L7298" i="1"/>
  <c r="K7298" i="1"/>
  <c r="L7297" i="1"/>
  <c r="K7297" i="1"/>
  <c r="L7296" i="1"/>
  <c r="K7296" i="1"/>
  <c r="L7295" i="1"/>
  <c r="K7295" i="1"/>
  <c r="L7294" i="1"/>
  <c r="K7294" i="1"/>
  <c r="L7293" i="1"/>
  <c r="K7293" i="1"/>
  <c r="L7292" i="1"/>
  <c r="K7292" i="1"/>
  <c r="L7291" i="1"/>
  <c r="K7291" i="1"/>
  <c r="L7290" i="1"/>
  <c r="K7290" i="1"/>
  <c r="L7289" i="1"/>
  <c r="K7289" i="1"/>
  <c r="L7288" i="1"/>
  <c r="K7288" i="1"/>
  <c r="L7287" i="1"/>
  <c r="K7287" i="1"/>
  <c r="L7286" i="1"/>
  <c r="K7286" i="1"/>
  <c r="L7285" i="1"/>
  <c r="K7285" i="1"/>
  <c r="L7284" i="1"/>
  <c r="K7284" i="1"/>
  <c r="L7283" i="1"/>
  <c r="K7283" i="1"/>
  <c r="L7282" i="1"/>
  <c r="K7282" i="1"/>
  <c r="L7281" i="1"/>
  <c r="K7281" i="1"/>
  <c r="L7280" i="1"/>
  <c r="K7280" i="1"/>
  <c r="L7279" i="1"/>
  <c r="K7279" i="1"/>
  <c r="L7278" i="1"/>
  <c r="K7278" i="1"/>
  <c r="L7277" i="1"/>
  <c r="K7277" i="1"/>
  <c r="L7276" i="1"/>
  <c r="K7276" i="1"/>
  <c r="L7275" i="1"/>
  <c r="K7275" i="1"/>
  <c r="L7274" i="1"/>
  <c r="K7274" i="1"/>
  <c r="L7273" i="1"/>
  <c r="K7273" i="1"/>
  <c r="L7272" i="1"/>
  <c r="K7272" i="1"/>
  <c r="L7271" i="1"/>
  <c r="K7271" i="1"/>
  <c r="L7270" i="1"/>
  <c r="K7270" i="1"/>
  <c r="L7269" i="1"/>
  <c r="K7269" i="1"/>
  <c r="L7268" i="1"/>
  <c r="K7268" i="1"/>
  <c r="L7267" i="1"/>
  <c r="K7267" i="1"/>
  <c r="L7266" i="1"/>
  <c r="K7266" i="1"/>
  <c r="L7265" i="1"/>
  <c r="K7265" i="1"/>
  <c r="L7264" i="1"/>
  <c r="K7264" i="1"/>
  <c r="L7263" i="1"/>
  <c r="K7263" i="1"/>
  <c r="L7262" i="1"/>
  <c r="K7262" i="1"/>
  <c r="L7261" i="1"/>
  <c r="K7261" i="1"/>
  <c r="L7260" i="1"/>
  <c r="K7260" i="1"/>
  <c r="L7259" i="1"/>
  <c r="K7259" i="1"/>
  <c r="L7258" i="1"/>
  <c r="K7258" i="1"/>
  <c r="L7257" i="1"/>
  <c r="K7257" i="1"/>
  <c r="L7256" i="1"/>
  <c r="K7256" i="1"/>
  <c r="L7255" i="1"/>
  <c r="K7255" i="1"/>
  <c r="L7254" i="1"/>
  <c r="K7254" i="1"/>
  <c r="L7253" i="1"/>
  <c r="K7253" i="1"/>
  <c r="L7252" i="1"/>
  <c r="K7252" i="1"/>
  <c r="L7251" i="1"/>
  <c r="K7251" i="1"/>
  <c r="L7250" i="1"/>
  <c r="K7250" i="1"/>
  <c r="L7249" i="1"/>
  <c r="K7249" i="1"/>
  <c r="L7248" i="1"/>
  <c r="K7248" i="1"/>
  <c r="L7247" i="1"/>
  <c r="K7247" i="1"/>
  <c r="L7246" i="1"/>
  <c r="K7246" i="1"/>
  <c r="L7245" i="1"/>
  <c r="K7245" i="1"/>
  <c r="L7244" i="1"/>
  <c r="K7244" i="1"/>
  <c r="L7243" i="1"/>
  <c r="K7243" i="1"/>
  <c r="L7242" i="1"/>
  <c r="K7242" i="1"/>
  <c r="L7241" i="1"/>
  <c r="K7241" i="1"/>
  <c r="L7240" i="1"/>
  <c r="K7240" i="1"/>
  <c r="L7239" i="1"/>
  <c r="K7239" i="1"/>
  <c r="L7238" i="1"/>
  <c r="K7238" i="1"/>
  <c r="L7237" i="1"/>
  <c r="K7237" i="1"/>
  <c r="L7236" i="1"/>
  <c r="K7236" i="1"/>
  <c r="L7235" i="1"/>
  <c r="K7235" i="1"/>
  <c r="L7234" i="1"/>
  <c r="K7234" i="1"/>
  <c r="L7233" i="1"/>
  <c r="K7233" i="1"/>
  <c r="L7232" i="1"/>
  <c r="K7232" i="1"/>
  <c r="L7231" i="1"/>
  <c r="K7231" i="1"/>
  <c r="L7230" i="1"/>
  <c r="K7230" i="1"/>
  <c r="L7229" i="1"/>
  <c r="K7229" i="1"/>
  <c r="L7228" i="1"/>
  <c r="K7228" i="1"/>
  <c r="L7227" i="1"/>
  <c r="K7227" i="1"/>
  <c r="L7226" i="1"/>
  <c r="K7226" i="1"/>
  <c r="L7225" i="1"/>
  <c r="K7225" i="1"/>
  <c r="L7224" i="1"/>
  <c r="K7224" i="1"/>
  <c r="L7223" i="1"/>
  <c r="K7223" i="1"/>
  <c r="L7222" i="1"/>
  <c r="K7222" i="1"/>
  <c r="L7221" i="1"/>
  <c r="K7221" i="1"/>
  <c r="L7220" i="1"/>
  <c r="K7220" i="1"/>
  <c r="L7219" i="1"/>
  <c r="K7219" i="1"/>
  <c r="L7218" i="1"/>
  <c r="K7218" i="1"/>
  <c r="L7217" i="1"/>
  <c r="K7217" i="1"/>
  <c r="L7216" i="1"/>
  <c r="K7216" i="1"/>
  <c r="L7215" i="1"/>
  <c r="K7215" i="1"/>
  <c r="L7214" i="1"/>
  <c r="K7214" i="1"/>
  <c r="L7213" i="1"/>
  <c r="K7213" i="1"/>
  <c r="L7212" i="1"/>
  <c r="K7212" i="1"/>
  <c r="L7211" i="1"/>
  <c r="K7211" i="1"/>
  <c r="L7210" i="1"/>
  <c r="K7210" i="1"/>
  <c r="L7209" i="1"/>
  <c r="K7209" i="1"/>
  <c r="L7208" i="1"/>
  <c r="K7208" i="1"/>
  <c r="L7207" i="1"/>
  <c r="K7207" i="1"/>
  <c r="L7206" i="1"/>
  <c r="K7206" i="1"/>
  <c r="L7205" i="1"/>
  <c r="K7205" i="1"/>
  <c r="L7204" i="1"/>
  <c r="K7204" i="1"/>
  <c r="L7203" i="1"/>
  <c r="K7203" i="1"/>
  <c r="L7202" i="1"/>
  <c r="K7202" i="1"/>
  <c r="L7201" i="1"/>
  <c r="K7201" i="1"/>
  <c r="L7200" i="1"/>
  <c r="K7200" i="1"/>
  <c r="L7199" i="1"/>
  <c r="K7199" i="1"/>
  <c r="L7198" i="1"/>
  <c r="K7198" i="1"/>
  <c r="L7197" i="1"/>
  <c r="K7197" i="1"/>
  <c r="L7196" i="1"/>
  <c r="K7196" i="1"/>
  <c r="L7195" i="1"/>
  <c r="K7195" i="1"/>
  <c r="L7194" i="1"/>
  <c r="K7194" i="1"/>
  <c r="L7193" i="1"/>
  <c r="K7193" i="1"/>
  <c r="L7192" i="1"/>
  <c r="K7192" i="1"/>
  <c r="L7191" i="1"/>
  <c r="K7191" i="1"/>
  <c r="L7190" i="1"/>
  <c r="K7190" i="1"/>
  <c r="L7189" i="1"/>
  <c r="K7189" i="1"/>
  <c r="L7188" i="1"/>
  <c r="K7188" i="1"/>
  <c r="L7187" i="1"/>
  <c r="K7187" i="1"/>
  <c r="L7186" i="1"/>
  <c r="K7186" i="1"/>
  <c r="L7185" i="1"/>
  <c r="K7185" i="1"/>
  <c r="L7184" i="1"/>
  <c r="K7184" i="1"/>
  <c r="L7183" i="1"/>
  <c r="K7183" i="1"/>
  <c r="L7182" i="1"/>
  <c r="K7182" i="1"/>
  <c r="L7181" i="1"/>
  <c r="K7181" i="1"/>
  <c r="L7180" i="1"/>
  <c r="K7180" i="1"/>
  <c r="L7179" i="1"/>
  <c r="K7179" i="1"/>
  <c r="L7178" i="1"/>
  <c r="K7178" i="1"/>
  <c r="L7177" i="1"/>
  <c r="K7177" i="1"/>
  <c r="L7176" i="1"/>
  <c r="K7176" i="1"/>
  <c r="L7175" i="1"/>
  <c r="K7175" i="1"/>
  <c r="L7174" i="1"/>
  <c r="K7174" i="1"/>
  <c r="L7173" i="1"/>
  <c r="K7173" i="1"/>
  <c r="L7172" i="1"/>
  <c r="K7172" i="1"/>
  <c r="L7171" i="1"/>
  <c r="K7171" i="1"/>
  <c r="L7170" i="1"/>
  <c r="K7170" i="1"/>
  <c r="L7169" i="1"/>
  <c r="K7169" i="1"/>
  <c r="L7168" i="1"/>
  <c r="K7168" i="1"/>
  <c r="L7167" i="1"/>
  <c r="K7167" i="1"/>
  <c r="L7166" i="1"/>
  <c r="K7166" i="1"/>
  <c r="L7165" i="1"/>
  <c r="K7165" i="1"/>
  <c r="L7164" i="1"/>
  <c r="K7164" i="1"/>
  <c r="L7163" i="1"/>
  <c r="K7163" i="1"/>
  <c r="L7162" i="1"/>
  <c r="K7162" i="1"/>
  <c r="L7161" i="1"/>
  <c r="K7161" i="1"/>
  <c r="L7160" i="1"/>
  <c r="K7160" i="1"/>
  <c r="L7159" i="1"/>
  <c r="K7159" i="1"/>
  <c r="L7158" i="1"/>
  <c r="K7158" i="1"/>
  <c r="L7157" i="1"/>
  <c r="K7157" i="1"/>
  <c r="L7156" i="1"/>
  <c r="K7156" i="1"/>
  <c r="L7155" i="1"/>
  <c r="K7155" i="1"/>
  <c r="L7154" i="1"/>
  <c r="K7154" i="1"/>
  <c r="L7153" i="1"/>
  <c r="K7153" i="1"/>
  <c r="L7152" i="1"/>
  <c r="K7152" i="1"/>
  <c r="L7151" i="1"/>
  <c r="K7151" i="1"/>
  <c r="L7150" i="1"/>
  <c r="K7150" i="1"/>
  <c r="L7149" i="1"/>
  <c r="K7149" i="1"/>
  <c r="L7148" i="1"/>
  <c r="K7148" i="1"/>
  <c r="L7147" i="1"/>
  <c r="K7147" i="1"/>
  <c r="L7146" i="1"/>
  <c r="K7146" i="1"/>
  <c r="L7145" i="1"/>
  <c r="K7145" i="1"/>
  <c r="L7144" i="1"/>
  <c r="K7144" i="1"/>
  <c r="L7143" i="1"/>
  <c r="K7143" i="1"/>
  <c r="L7142" i="1"/>
  <c r="K7142" i="1"/>
  <c r="L7141" i="1"/>
  <c r="K7141" i="1"/>
  <c r="L7140" i="1"/>
  <c r="K7140" i="1"/>
  <c r="L7139" i="1"/>
  <c r="K7139" i="1"/>
  <c r="L7138" i="1"/>
  <c r="K7138" i="1"/>
  <c r="L7137" i="1"/>
  <c r="K7137" i="1"/>
  <c r="L7136" i="1"/>
  <c r="K7136" i="1"/>
  <c r="L7135" i="1"/>
  <c r="K7135" i="1"/>
  <c r="L7134" i="1"/>
  <c r="K7134" i="1"/>
  <c r="L7133" i="1"/>
  <c r="K7133" i="1"/>
  <c r="L7132" i="1"/>
  <c r="K7132" i="1"/>
  <c r="L7131" i="1"/>
  <c r="K7131" i="1"/>
  <c r="L7130" i="1"/>
  <c r="K7130" i="1"/>
  <c r="L7129" i="1"/>
  <c r="K7129" i="1"/>
  <c r="L7128" i="1"/>
  <c r="K7128" i="1"/>
  <c r="L7127" i="1"/>
  <c r="K7127" i="1"/>
  <c r="L7126" i="1"/>
  <c r="K7126" i="1"/>
  <c r="L7125" i="1"/>
  <c r="K7125" i="1"/>
  <c r="L7124" i="1"/>
  <c r="K7124" i="1"/>
  <c r="L7123" i="1"/>
  <c r="K7123" i="1"/>
  <c r="L7122" i="1"/>
  <c r="K7122" i="1"/>
  <c r="L7121" i="1"/>
  <c r="K7121" i="1"/>
  <c r="L7120" i="1"/>
  <c r="K7120" i="1"/>
  <c r="L7119" i="1"/>
  <c r="K7119" i="1"/>
  <c r="L7118" i="1"/>
  <c r="K7118" i="1"/>
  <c r="L7117" i="1"/>
  <c r="K7117" i="1"/>
  <c r="L7116" i="1"/>
  <c r="K7116" i="1"/>
  <c r="L7115" i="1"/>
  <c r="K7115" i="1"/>
  <c r="L7114" i="1"/>
  <c r="K7114" i="1"/>
  <c r="L7113" i="1"/>
  <c r="K7113" i="1"/>
  <c r="L7112" i="1"/>
  <c r="K7112" i="1"/>
  <c r="L7111" i="1"/>
  <c r="K7111" i="1"/>
  <c r="L7110" i="1"/>
  <c r="K7110" i="1"/>
  <c r="L7109" i="1"/>
  <c r="K7109" i="1"/>
  <c r="L7108" i="1"/>
  <c r="K7108" i="1"/>
  <c r="L7107" i="1"/>
  <c r="K7107" i="1"/>
  <c r="L7106" i="1"/>
  <c r="K7106" i="1"/>
  <c r="L7105" i="1"/>
  <c r="K7105" i="1"/>
  <c r="L7104" i="1"/>
  <c r="K7104" i="1"/>
  <c r="L7103" i="1"/>
  <c r="K7103" i="1"/>
  <c r="L7102" i="1"/>
  <c r="K7102" i="1"/>
  <c r="L7101" i="1"/>
  <c r="K7101" i="1"/>
  <c r="L7100" i="1"/>
  <c r="K7100" i="1"/>
  <c r="L7099" i="1"/>
  <c r="K7099" i="1"/>
  <c r="L7098" i="1"/>
  <c r="K7098" i="1"/>
  <c r="L7097" i="1"/>
  <c r="K7097" i="1"/>
  <c r="L7096" i="1"/>
  <c r="K7096" i="1"/>
  <c r="L7095" i="1"/>
  <c r="K7095" i="1"/>
  <c r="L7094" i="1"/>
  <c r="K7094" i="1"/>
  <c r="L7093" i="1"/>
  <c r="K7093" i="1"/>
  <c r="L7092" i="1"/>
  <c r="K7092" i="1"/>
  <c r="L7091" i="1"/>
  <c r="K7091" i="1"/>
  <c r="L7090" i="1"/>
  <c r="K7090" i="1"/>
  <c r="L7089" i="1"/>
  <c r="K7089" i="1"/>
  <c r="L7088" i="1"/>
  <c r="K7088" i="1"/>
  <c r="L7087" i="1"/>
  <c r="K7087" i="1"/>
  <c r="L7086" i="1"/>
  <c r="K7086" i="1"/>
  <c r="L7085" i="1"/>
  <c r="K7085" i="1"/>
  <c r="L7084" i="1"/>
  <c r="K7084" i="1"/>
  <c r="L7083" i="1"/>
  <c r="K7083" i="1"/>
  <c r="L7082" i="1"/>
  <c r="K7082" i="1"/>
  <c r="L7081" i="1"/>
  <c r="K7081" i="1"/>
  <c r="L7080" i="1"/>
  <c r="K7080" i="1"/>
  <c r="L7079" i="1"/>
  <c r="K7079" i="1"/>
  <c r="L7078" i="1"/>
  <c r="K7078" i="1"/>
  <c r="L7077" i="1"/>
  <c r="K7077" i="1"/>
  <c r="L7076" i="1"/>
  <c r="K7076" i="1"/>
  <c r="L7075" i="1"/>
  <c r="K7075" i="1"/>
  <c r="L7074" i="1"/>
  <c r="K7074" i="1"/>
  <c r="L7073" i="1"/>
  <c r="K7073" i="1"/>
  <c r="L7072" i="1"/>
  <c r="K7072" i="1"/>
  <c r="L7071" i="1"/>
  <c r="K7071" i="1"/>
  <c r="L7070" i="1"/>
  <c r="K7070" i="1"/>
  <c r="L7069" i="1"/>
  <c r="K7069" i="1"/>
  <c r="L7068" i="1"/>
  <c r="K7068" i="1"/>
  <c r="L7067" i="1"/>
  <c r="K7067" i="1"/>
  <c r="L7066" i="1"/>
  <c r="K7066" i="1"/>
  <c r="L7065" i="1"/>
  <c r="K7065" i="1"/>
  <c r="L7064" i="1"/>
  <c r="K7064" i="1"/>
  <c r="L7063" i="1"/>
  <c r="K7063" i="1"/>
  <c r="L7062" i="1"/>
  <c r="K7062" i="1"/>
  <c r="L7061" i="1"/>
  <c r="K7061" i="1"/>
  <c r="L7060" i="1"/>
  <c r="K7060" i="1"/>
  <c r="L7059" i="1"/>
  <c r="K7059" i="1"/>
  <c r="L7058" i="1"/>
  <c r="K7058" i="1"/>
  <c r="L7057" i="1"/>
  <c r="K7057" i="1"/>
  <c r="L7056" i="1"/>
  <c r="K7056" i="1"/>
  <c r="L7055" i="1"/>
  <c r="K7055" i="1"/>
  <c r="L7054" i="1"/>
  <c r="K7054" i="1"/>
  <c r="L7053" i="1"/>
  <c r="K7053" i="1"/>
  <c r="L7052" i="1"/>
  <c r="K7052" i="1"/>
  <c r="L7051" i="1"/>
  <c r="K7051" i="1"/>
  <c r="L7050" i="1"/>
  <c r="K7050" i="1"/>
  <c r="L7049" i="1"/>
  <c r="K7049" i="1"/>
  <c r="L7048" i="1"/>
  <c r="K7048" i="1"/>
  <c r="L7047" i="1"/>
  <c r="K7047" i="1"/>
  <c r="L7046" i="1"/>
  <c r="K7046" i="1"/>
  <c r="L7045" i="1"/>
  <c r="K7045" i="1"/>
  <c r="L7044" i="1"/>
  <c r="K7044" i="1"/>
  <c r="L7043" i="1"/>
  <c r="K7043" i="1"/>
  <c r="L7042" i="1"/>
  <c r="K7042" i="1"/>
  <c r="L7041" i="1"/>
  <c r="K7041" i="1"/>
  <c r="L7040" i="1"/>
  <c r="K7040" i="1"/>
  <c r="L7039" i="1"/>
  <c r="K7039" i="1"/>
  <c r="L7038" i="1"/>
  <c r="K7038" i="1"/>
  <c r="L7037" i="1"/>
  <c r="K7037" i="1"/>
  <c r="L7036" i="1"/>
  <c r="K7036" i="1"/>
  <c r="L7035" i="1"/>
  <c r="K7035" i="1"/>
  <c r="L7034" i="1"/>
  <c r="K7034" i="1"/>
  <c r="L7033" i="1"/>
  <c r="K7033" i="1"/>
  <c r="L7032" i="1"/>
  <c r="K7032" i="1"/>
  <c r="L7031" i="1"/>
  <c r="K7031" i="1"/>
  <c r="L7030" i="1"/>
  <c r="K7030" i="1"/>
  <c r="L7029" i="1"/>
  <c r="K7029" i="1"/>
  <c r="L7028" i="1"/>
  <c r="K7028" i="1"/>
  <c r="L7027" i="1"/>
  <c r="K7027" i="1"/>
  <c r="L7026" i="1"/>
  <c r="K7026" i="1"/>
  <c r="L7025" i="1"/>
  <c r="K7025" i="1"/>
  <c r="L7024" i="1"/>
  <c r="K7024" i="1"/>
  <c r="L7023" i="1"/>
  <c r="K7023" i="1"/>
  <c r="L7022" i="1"/>
  <c r="K7022" i="1"/>
  <c r="L7021" i="1"/>
  <c r="K7021" i="1"/>
  <c r="L7020" i="1"/>
  <c r="K7020" i="1"/>
  <c r="L7019" i="1"/>
  <c r="K7019" i="1"/>
  <c r="L7018" i="1"/>
  <c r="K7018" i="1"/>
  <c r="L7017" i="1"/>
  <c r="K7017" i="1"/>
  <c r="L7016" i="1"/>
  <c r="K7016" i="1"/>
  <c r="L7015" i="1"/>
  <c r="K7015" i="1"/>
  <c r="L7014" i="1"/>
  <c r="K7014" i="1"/>
  <c r="L7013" i="1"/>
  <c r="K7013" i="1"/>
  <c r="L7012" i="1"/>
  <c r="K7012" i="1"/>
  <c r="L7011" i="1"/>
  <c r="K7011" i="1"/>
  <c r="L7010" i="1"/>
  <c r="K7010" i="1"/>
  <c r="L7009" i="1"/>
  <c r="K7009" i="1"/>
  <c r="L7008" i="1"/>
  <c r="K7008" i="1"/>
  <c r="L7007" i="1"/>
  <c r="K7007" i="1"/>
  <c r="L7006" i="1"/>
  <c r="K7006" i="1"/>
  <c r="L7005" i="1"/>
  <c r="K7005" i="1"/>
  <c r="L7004" i="1"/>
  <c r="K7004" i="1"/>
  <c r="L7003" i="1"/>
  <c r="K7003" i="1"/>
  <c r="L7002" i="1"/>
  <c r="K7002" i="1"/>
  <c r="L7001" i="1"/>
  <c r="K7001" i="1"/>
  <c r="L7000" i="1"/>
  <c r="K7000" i="1"/>
  <c r="L6999" i="1"/>
  <c r="K6999" i="1"/>
  <c r="L6998" i="1"/>
  <c r="K6998" i="1"/>
  <c r="L6997" i="1"/>
  <c r="K6997" i="1"/>
  <c r="L6996" i="1"/>
  <c r="K6996" i="1"/>
  <c r="L6995" i="1"/>
  <c r="K6995" i="1"/>
  <c r="L6994" i="1"/>
  <c r="K6994" i="1"/>
  <c r="L6993" i="1"/>
  <c r="K6993" i="1"/>
  <c r="L6992" i="1"/>
  <c r="K6992" i="1"/>
  <c r="L6991" i="1"/>
  <c r="K6991" i="1"/>
  <c r="L6990" i="1"/>
  <c r="K6990" i="1"/>
  <c r="L6989" i="1"/>
  <c r="K6989" i="1"/>
  <c r="L6988" i="1"/>
  <c r="K6988" i="1"/>
  <c r="L6987" i="1"/>
  <c r="K6987" i="1"/>
  <c r="L6986" i="1"/>
  <c r="K6986" i="1"/>
  <c r="L6985" i="1"/>
  <c r="K6985" i="1"/>
  <c r="L6984" i="1"/>
  <c r="K6984" i="1"/>
  <c r="L6983" i="1"/>
  <c r="K6983" i="1"/>
  <c r="L6982" i="1"/>
  <c r="K6982" i="1"/>
  <c r="L6981" i="1"/>
  <c r="K6981" i="1"/>
  <c r="L6980" i="1"/>
  <c r="K6980" i="1"/>
  <c r="L6979" i="1"/>
  <c r="K6979" i="1"/>
  <c r="L6978" i="1"/>
  <c r="K6978" i="1"/>
  <c r="L6977" i="1"/>
  <c r="K6977" i="1"/>
  <c r="L6976" i="1"/>
  <c r="K6976" i="1"/>
  <c r="L6975" i="1"/>
  <c r="K6975" i="1"/>
  <c r="L6974" i="1"/>
  <c r="K6974" i="1"/>
  <c r="L6973" i="1"/>
  <c r="K6973" i="1"/>
  <c r="L6972" i="1"/>
  <c r="K6972" i="1"/>
  <c r="L6971" i="1"/>
  <c r="K6971" i="1"/>
  <c r="L6970" i="1"/>
  <c r="K6970" i="1"/>
  <c r="L6969" i="1"/>
  <c r="K6969" i="1"/>
  <c r="L6968" i="1"/>
  <c r="K6968" i="1"/>
  <c r="L6967" i="1"/>
  <c r="K6967" i="1"/>
  <c r="L6966" i="1"/>
  <c r="K6966" i="1"/>
  <c r="L6965" i="1"/>
  <c r="K6965" i="1"/>
  <c r="L6964" i="1"/>
  <c r="K6964" i="1"/>
  <c r="L6963" i="1"/>
  <c r="K6963" i="1"/>
  <c r="L6962" i="1"/>
  <c r="K6962" i="1"/>
  <c r="L6961" i="1"/>
  <c r="K6961" i="1"/>
  <c r="L6960" i="1"/>
  <c r="K6960" i="1"/>
  <c r="L6959" i="1"/>
  <c r="K6959" i="1"/>
  <c r="L6958" i="1"/>
  <c r="K6958" i="1"/>
  <c r="L6957" i="1"/>
  <c r="K6957" i="1"/>
  <c r="L6956" i="1"/>
  <c r="K6956" i="1"/>
  <c r="L6955" i="1"/>
  <c r="K6955" i="1"/>
  <c r="L6954" i="1"/>
  <c r="K6954" i="1"/>
  <c r="L6953" i="1"/>
  <c r="K6953" i="1"/>
  <c r="L6952" i="1"/>
  <c r="K6952" i="1"/>
  <c r="L6951" i="1"/>
  <c r="K6951" i="1"/>
  <c r="L6950" i="1"/>
  <c r="K6950" i="1"/>
  <c r="L6949" i="1"/>
  <c r="K6949" i="1"/>
  <c r="L6948" i="1"/>
  <c r="K6948" i="1"/>
  <c r="L6947" i="1"/>
  <c r="K6947" i="1"/>
  <c r="L6946" i="1"/>
  <c r="K6946" i="1"/>
  <c r="L6945" i="1"/>
  <c r="K6945" i="1"/>
  <c r="L6944" i="1"/>
  <c r="K6944" i="1"/>
  <c r="L6943" i="1"/>
  <c r="K6943" i="1"/>
  <c r="L6942" i="1"/>
  <c r="K6942" i="1"/>
  <c r="L6941" i="1"/>
  <c r="K6941" i="1"/>
  <c r="L6940" i="1"/>
  <c r="K6940" i="1"/>
  <c r="L6939" i="1"/>
  <c r="K6939" i="1"/>
  <c r="L6938" i="1"/>
  <c r="K6938" i="1"/>
  <c r="L6937" i="1"/>
  <c r="K6937" i="1"/>
  <c r="L6936" i="1"/>
  <c r="K6936" i="1"/>
  <c r="L6935" i="1"/>
  <c r="K6935" i="1"/>
  <c r="L6934" i="1"/>
  <c r="K6934" i="1"/>
  <c r="L6933" i="1"/>
  <c r="K6933" i="1"/>
  <c r="L6932" i="1"/>
  <c r="K6932" i="1"/>
  <c r="L6931" i="1"/>
  <c r="K6931" i="1"/>
  <c r="L6930" i="1"/>
  <c r="K6930" i="1"/>
  <c r="L6929" i="1"/>
  <c r="K6929" i="1"/>
  <c r="L6928" i="1"/>
  <c r="K6928" i="1"/>
  <c r="L6927" i="1"/>
  <c r="K6927" i="1"/>
  <c r="L6926" i="1"/>
  <c r="K6926" i="1"/>
  <c r="L6925" i="1"/>
  <c r="K6925" i="1"/>
  <c r="L6924" i="1"/>
  <c r="K6924" i="1"/>
  <c r="L6923" i="1"/>
  <c r="K6923" i="1"/>
  <c r="L6922" i="1"/>
  <c r="K6922" i="1"/>
  <c r="L6921" i="1"/>
  <c r="K6921" i="1"/>
  <c r="L6920" i="1"/>
  <c r="K6920" i="1"/>
  <c r="L6919" i="1"/>
  <c r="K6919" i="1"/>
  <c r="L6918" i="1"/>
  <c r="K6918" i="1"/>
  <c r="L6917" i="1"/>
  <c r="K6917" i="1"/>
  <c r="L6916" i="1"/>
  <c r="K6916" i="1"/>
  <c r="L6915" i="1"/>
  <c r="K6915" i="1"/>
  <c r="L6914" i="1"/>
  <c r="K6914" i="1"/>
  <c r="L6913" i="1"/>
  <c r="K6913" i="1"/>
  <c r="L6912" i="1"/>
  <c r="K6912" i="1"/>
  <c r="L6911" i="1"/>
  <c r="K6911" i="1"/>
  <c r="L6910" i="1"/>
  <c r="K6910" i="1"/>
  <c r="L6909" i="1"/>
  <c r="K6909" i="1"/>
  <c r="L6908" i="1"/>
  <c r="K6908" i="1"/>
  <c r="L6907" i="1"/>
  <c r="K6907" i="1"/>
  <c r="L6906" i="1"/>
  <c r="K6906" i="1"/>
  <c r="L6905" i="1"/>
  <c r="K6905" i="1"/>
  <c r="L6904" i="1"/>
  <c r="K6904" i="1"/>
  <c r="L6903" i="1"/>
  <c r="K6903" i="1"/>
  <c r="L6902" i="1"/>
  <c r="K6902" i="1"/>
  <c r="L6901" i="1"/>
  <c r="K6901" i="1"/>
  <c r="L6900" i="1"/>
  <c r="K6900" i="1"/>
  <c r="L6899" i="1"/>
  <c r="K6899" i="1"/>
  <c r="L6898" i="1"/>
  <c r="K6898" i="1"/>
  <c r="L6897" i="1"/>
  <c r="K6897" i="1"/>
  <c r="L6896" i="1"/>
  <c r="K6896" i="1"/>
  <c r="L6895" i="1"/>
  <c r="K6895" i="1"/>
  <c r="L6894" i="1"/>
  <c r="K6894" i="1"/>
  <c r="L6893" i="1"/>
  <c r="K6893" i="1"/>
  <c r="L6892" i="1"/>
  <c r="K6892" i="1"/>
  <c r="L6891" i="1"/>
  <c r="K6891" i="1"/>
  <c r="L6890" i="1"/>
  <c r="K6890" i="1"/>
  <c r="L6889" i="1"/>
  <c r="K6889" i="1"/>
  <c r="L6888" i="1"/>
  <c r="K6888" i="1"/>
  <c r="L6887" i="1"/>
  <c r="K6887" i="1"/>
  <c r="L6886" i="1"/>
  <c r="K6886" i="1"/>
  <c r="L6885" i="1"/>
  <c r="K6885" i="1"/>
  <c r="L6884" i="1"/>
  <c r="K6884" i="1"/>
  <c r="L6883" i="1"/>
  <c r="K6883" i="1"/>
  <c r="L6882" i="1"/>
  <c r="K6882" i="1"/>
  <c r="L6881" i="1"/>
  <c r="K6881" i="1"/>
  <c r="L6880" i="1"/>
  <c r="K6880" i="1"/>
  <c r="L6879" i="1"/>
  <c r="K6879" i="1"/>
  <c r="L6878" i="1"/>
  <c r="K6878" i="1"/>
  <c r="L6877" i="1"/>
  <c r="K6877" i="1"/>
  <c r="L6876" i="1"/>
  <c r="K6876" i="1"/>
  <c r="L6875" i="1"/>
  <c r="K6875" i="1"/>
  <c r="L6874" i="1"/>
  <c r="K6874" i="1"/>
  <c r="L6873" i="1"/>
  <c r="K6873" i="1"/>
  <c r="L6872" i="1"/>
  <c r="K6872" i="1"/>
  <c r="L6871" i="1"/>
  <c r="K6871" i="1"/>
  <c r="L6870" i="1"/>
  <c r="K6870" i="1"/>
  <c r="L6869" i="1"/>
  <c r="K6869" i="1"/>
  <c r="L6868" i="1"/>
  <c r="K6868" i="1"/>
  <c r="L6867" i="1"/>
  <c r="K6867" i="1"/>
  <c r="L6866" i="1"/>
  <c r="K6866" i="1"/>
  <c r="L6865" i="1"/>
  <c r="K6865" i="1"/>
  <c r="L6864" i="1"/>
  <c r="K6864" i="1"/>
  <c r="L6863" i="1"/>
  <c r="K6863" i="1"/>
  <c r="L6862" i="1"/>
  <c r="K6862" i="1"/>
  <c r="L6861" i="1"/>
  <c r="K6861" i="1"/>
  <c r="L6860" i="1"/>
  <c r="K6860" i="1"/>
  <c r="L6859" i="1"/>
  <c r="K6859" i="1"/>
  <c r="L6858" i="1"/>
  <c r="K6858" i="1"/>
  <c r="L6857" i="1"/>
  <c r="K6857" i="1"/>
  <c r="L6856" i="1"/>
  <c r="K6856" i="1"/>
  <c r="L6855" i="1"/>
  <c r="K6855" i="1"/>
  <c r="L6854" i="1"/>
  <c r="K6854" i="1"/>
  <c r="L6853" i="1"/>
  <c r="K6853" i="1"/>
  <c r="L6852" i="1"/>
  <c r="K6852" i="1"/>
  <c r="L6851" i="1"/>
  <c r="K6851" i="1"/>
  <c r="L6850" i="1"/>
  <c r="K6850" i="1"/>
  <c r="L6849" i="1"/>
  <c r="K6849" i="1"/>
  <c r="L6848" i="1"/>
  <c r="K6848" i="1"/>
  <c r="L6847" i="1"/>
  <c r="K6847" i="1"/>
  <c r="L6846" i="1"/>
  <c r="K6846" i="1"/>
  <c r="L6845" i="1"/>
  <c r="K6845" i="1"/>
  <c r="L6844" i="1"/>
  <c r="K6844" i="1"/>
  <c r="L6843" i="1"/>
  <c r="K6843" i="1"/>
  <c r="L6842" i="1"/>
  <c r="K6842" i="1"/>
  <c r="L6841" i="1"/>
  <c r="K6841" i="1"/>
  <c r="L6840" i="1"/>
  <c r="K6840" i="1"/>
  <c r="L6839" i="1"/>
  <c r="K6839" i="1"/>
  <c r="L6838" i="1"/>
  <c r="K6838" i="1"/>
  <c r="L6837" i="1"/>
  <c r="K6837" i="1"/>
  <c r="L6836" i="1"/>
  <c r="K6836" i="1"/>
  <c r="L6835" i="1"/>
  <c r="K6835" i="1"/>
  <c r="L6834" i="1"/>
  <c r="K6834" i="1"/>
  <c r="L6833" i="1"/>
  <c r="K6833" i="1"/>
  <c r="L6832" i="1"/>
  <c r="K6832" i="1"/>
  <c r="L6831" i="1"/>
  <c r="K6831" i="1"/>
  <c r="L6830" i="1"/>
  <c r="K6830" i="1"/>
  <c r="L6829" i="1"/>
  <c r="K6829" i="1"/>
  <c r="L6828" i="1"/>
  <c r="K6828" i="1"/>
  <c r="L6827" i="1"/>
  <c r="K6827" i="1"/>
  <c r="L6826" i="1"/>
  <c r="K6826" i="1"/>
  <c r="L6825" i="1"/>
  <c r="K6825" i="1"/>
  <c r="L6824" i="1"/>
  <c r="K6824" i="1"/>
  <c r="L6823" i="1"/>
  <c r="K6823" i="1"/>
  <c r="L6822" i="1"/>
  <c r="K6822" i="1"/>
  <c r="L6821" i="1"/>
  <c r="K6821" i="1"/>
  <c r="L6820" i="1"/>
  <c r="K6820" i="1"/>
  <c r="L6819" i="1"/>
  <c r="K6819" i="1"/>
  <c r="L6818" i="1"/>
  <c r="K6818" i="1"/>
  <c r="L6817" i="1"/>
  <c r="K6817" i="1"/>
  <c r="L6816" i="1"/>
  <c r="K6816" i="1"/>
  <c r="L6815" i="1"/>
  <c r="K6815" i="1"/>
  <c r="L6814" i="1"/>
  <c r="K6814" i="1"/>
  <c r="L6813" i="1"/>
  <c r="K6813" i="1"/>
  <c r="L6812" i="1"/>
  <c r="K6812" i="1"/>
  <c r="L6811" i="1"/>
  <c r="K6811" i="1"/>
  <c r="L6810" i="1"/>
  <c r="K6810" i="1"/>
  <c r="L6809" i="1"/>
  <c r="K6809" i="1"/>
  <c r="L6808" i="1"/>
  <c r="K6808" i="1"/>
  <c r="L6807" i="1"/>
  <c r="K6807" i="1"/>
  <c r="L6806" i="1"/>
  <c r="K6806" i="1"/>
  <c r="L6805" i="1"/>
  <c r="K6805" i="1"/>
  <c r="L6804" i="1"/>
  <c r="K6804" i="1"/>
  <c r="L6803" i="1"/>
  <c r="K6803" i="1"/>
  <c r="L6802" i="1"/>
  <c r="K6802" i="1"/>
  <c r="L6801" i="1"/>
  <c r="K6801" i="1"/>
  <c r="L6800" i="1"/>
  <c r="K6800" i="1"/>
  <c r="L6799" i="1"/>
  <c r="K6799" i="1"/>
  <c r="L6798" i="1"/>
  <c r="K6798" i="1"/>
  <c r="L6797" i="1"/>
  <c r="K6797" i="1"/>
  <c r="L6796" i="1"/>
  <c r="K6796" i="1"/>
  <c r="L6795" i="1"/>
  <c r="K6795" i="1"/>
  <c r="L6794" i="1"/>
  <c r="K6794" i="1"/>
  <c r="L6793" i="1"/>
  <c r="K6793" i="1"/>
  <c r="L6792" i="1"/>
  <c r="K6792" i="1"/>
  <c r="L6791" i="1"/>
  <c r="K6791" i="1"/>
  <c r="L6790" i="1"/>
  <c r="K6790" i="1"/>
  <c r="L6789" i="1"/>
  <c r="K6789" i="1"/>
  <c r="L6788" i="1"/>
  <c r="K6788" i="1"/>
  <c r="L6787" i="1"/>
  <c r="K6787" i="1"/>
  <c r="L6786" i="1"/>
  <c r="K6786" i="1"/>
  <c r="L6785" i="1"/>
  <c r="K6785" i="1"/>
  <c r="L6784" i="1"/>
  <c r="K6784" i="1"/>
  <c r="L6783" i="1"/>
  <c r="K6783" i="1"/>
  <c r="L6782" i="1"/>
  <c r="K6782" i="1"/>
  <c r="L6781" i="1"/>
  <c r="K6781" i="1"/>
  <c r="L6780" i="1"/>
  <c r="K6780" i="1"/>
  <c r="L6779" i="1"/>
  <c r="K6779" i="1"/>
  <c r="L6778" i="1"/>
  <c r="K6778" i="1"/>
  <c r="L6777" i="1"/>
  <c r="K6777" i="1"/>
  <c r="L6776" i="1"/>
  <c r="K6776" i="1"/>
  <c r="L6775" i="1"/>
  <c r="K6775" i="1"/>
  <c r="L6774" i="1"/>
  <c r="K6774" i="1"/>
  <c r="L6773" i="1"/>
  <c r="K6773" i="1"/>
  <c r="L6772" i="1"/>
  <c r="K6772" i="1"/>
  <c r="L6771" i="1"/>
  <c r="K6771" i="1"/>
  <c r="L6770" i="1"/>
  <c r="K6770" i="1"/>
  <c r="L6769" i="1"/>
  <c r="K6769" i="1"/>
  <c r="L6768" i="1"/>
  <c r="K6768" i="1"/>
  <c r="L6767" i="1"/>
  <c r="K6767" i="1"/>
  <c r="L6766" i="1"/>
  <c r="K6766" i="1"/>
  <c r="L6765" i="1"/>
  <c r="K6765" i="1"/>
  <c r="L6764" i="1"/>
  <c r="K6764" i="1"/>
  <c r="L6763" i="1"/>
  <c r="K6763" i="1"/>
  <c r="L6762" i="1"/>
  <c r="K6762" i="1"/>
  <c r="L6761" i="1"/>
  <c r="K6761" i="1"/>
  <c r="L6760" i="1"/>
  <c r="K6760" i="1"/>
  <c r="L6759" i="1"/>
  <c r="K6759" i="1"/>
  <c r="L6758" i="1"/>
  <c r="K6758" i="1"/>
  <c r="L6757" i="1"/>
  <c r="K6757" i="1"/>
  <c r="L6756" i="1"/>
  <c r="K6756" i="1"/>
  <c r="L6755" i="1"/>
  <c r="K6755" i="1"/>
  <c r="L6754" i="1"/>
  <c r="K6754" i="1"/>
  <c r="L6753" i="1"/>
  <c r="K6753" i="1"/>
  <c r="L6752" i="1"/>
  <c r="K6752" i="1"/>
  <c r="L6751" i="1"/>
  <c r="K6751" i="1"/>
  <c r="L6750" i="1"/>
  <c r="K6750" i="1"/>
  <c r="L6749" i="1"/>
  <c r="K6749" i="1"/>
  <c r="L6748" i="1"/>
  <c r="K6748" i="1"/>
  <c r="L6747" i="1"/>
  <c r="K6747" i="1"/>
  <c r="L6746" i="1"/>
  <c r="K6746" i="1"/>
  <c r="L6745" i="1"/>
  <c r="K6745" i="1"/>
  <c r="L6744" i="1"/>
  <c r="K6744" i="1"/>
  <c r="L6743" i="1"/>
  <c r="K6743" i="1"/>
  <c r="L6742" i="1"/>
  <c r="K6742" i="1"/>
  <c r="L6741" i="1"/>
  <c r="K6741" i="1"/>
  <c r="L6740" i="1"/>
  <c r="K6740" i="1"/>
  <c r="L6739" i="1"/>
  <c r="K6739" i="1"/>
  <c r="L6738" i="1"/>
  <c r="K6738" i="1"/>
  <c r="L6737" i="1"/>
  <c r="K6737" i="1"/>
  <c r="L6736" i="1"/>
  <c r="K6736" i="1"/>
  <c r="L6735" i="1"/>
  <c r="K6735" i="1"/>
  <c r="L6734" i="1"/>
  <c r="K6734" i="1"/>
  <c r="L6733" i="1"/>
  <c r="K6733" i="1"/>
  <c r="L6732" i="1"/>
  <c r="K6732" i="1"/>
  <c r="L6731" i="1"/>
  <c r="K6731" i="1"/>
  <c r="L6730" i="1"/>
  <c r="K6730" i="1"/>
  <c r="L6729" i="1"/>
  <c r="K6729" i="1"/>
  <c r="L6728" i="1"/>
  <c r="K6728" i="1"/>
  <c r="L6727" i="1"/>
  <c r="K6727" i="1"/>
  <c r="L6726" i="1"/>
  <c r="K6726" i="1"/>
  <c r="L6725" i="1"/>
  <c r="K6725" i="1"/>
  <c r="L6724" i="1"/>
  <c r="K6724" i="1"/>
  <c r="L6723" i="1"/>
  <c r="K6723" i="1"/>
  <c r="L6722" i="1"/>
  <c r="K6722" i="1"/>
  <c r="L6721" i="1"/>
  <c r="K6721" i="1"/>
  <c r="L6720" i="1"/>
  <c r="K6720" i="1"/>
  <c r="L6719" i="1"/>
  <c r="K6719" i="1"/>
  <c r="L6718" i="1"/>
  <c r="K6718" i="1"/>
  <c r="L6717" i="1"/>
  <c r="K6717" i="1"/>
  <c r="L6716" i="1"/>
  <c r="K6716" i="1"/>
  <c r="L6715" i="1"/>
  <c r="K6715" i="1"/>
  <c r="L6714" i="1"/>
  <c r="K6714" i="1"/>
  <c r="L6713" i="1"/>
  <c r="K6713" i="1"/>
  <c r="L6712" i="1"/>
  <c r="K6712" i="1"/>
  <c r="L6711" i="1"/>
  <c r="K6711" i="1"/>
  <c r="L6710" i="1"/>
  <c r="K6710" i="1"/>
  <c r="L6709" i="1"/>
  <c r="K6709" i="1"/>
  <c r="L6708" i="1"/>
  <c r="K6708" i="1"/>
  <c r="L6707" i="1"/>
  <c r="K6707" i="1"/>
  <c r="L6706" i="1"/>
  <c r="K6706" i="1"/>
  <c r="L6705" i="1"/>
  <c r="K6705" i="1"/>
  <c r="L6704" i="1"/>
  <c r="K6704" i="1"/>
  <c r="L6703" i="1"/>
  <c r="K6703" i="1"/>
  <c r="L6702" i="1"/>
  <c r="K6702" i="1"/>
  <c r="L6701" i="1"/>
  <c r="K6701" i="1"/>
  <c r="L6700" i="1"/>
  <c r="K6700" i="1"/>
  <c r="L6699" i="1"/>
  <c r="K6699" i="1"/>
  <c r="L6698" i="1"/>
  <c r="K6698" i="1"/>
  <c r="L6697" i="1"/>
  <c r="K6697" i="1"/>
  <c r="L6696" i="1"/>
  <c r="K6696" i="1"/>
  <c r="L6695" i="1"/>
  <c r="K6695" i="1"/>
  <c r="L6694" i="1"/>
  <c r="K6694" i="1"/>
  <c r="L6693" i="1"/>
  <c r="K6693" i="1"/>
  <c r="L6692" i="1"/>
  <c r="K6692" i="1"/>
  <c r="L6691" i="1"/>
  <c r="K6691" i="1"/>
  <c r="L6690" i="1"/>
  <c r="K6690" i="1"/>
  <c r="L6689" i="1"/>
  <c r="K6689" i="1"/>
  <c r="L6688" i="1"/>
  <c r="K6688" i="1"/>
  <c r="L6687" i="1"/>
  <c r="K6687" i="1"/>
  <c r="L6686" i="1"/>
  <c r="K6686" i="1"/>
  <c r="L6685" i="1"/>
  <c r="K6685" i="1"/>
  <c r="L6684" i="1"/>
  <c r="K6684" i="1"/>
  <c r="L6683" i="1"/>
  <c r="K6683" i="1"/>
  <c r="L6682" i="1"/>
  <c r="K6682" i="1"/>
  <c r="L6681" i="1"/>
  <c r="K6681" i="1"/>
  <c r="L6680" i="1"/>
  <c r="K6680" i="1"/>
  <c r="L6679" i="1"/>
  <c r="K6679" i="1"/>
  <c r="L6678" i="1"/>
  <c r="K6678" i="1"/>
  <c r="L6677" i="1"/>
  <c r="K6677" i="1"/>
  <c r="L6676" i="1"/>
  <c r="K6676" i="1"/>
  <c r="L6675" i="1"/>
  <c r="K6675" i="1"/>
  <c r="L6674" i="1"/>
  <c r="K6674" i="1"/>
  <c r="L6673" i="1"/>
  <c r="K6673" i="1"/>
  <c r="L6672" i="1"/>
  <c r="K6672" i="1"/>
  <c r="L6671" i="1"/>
  <c r="K6671" i="1"/>
  <c r="L6670" i="1"/>
  <c r="K6670" i="1"/>
  <c r="L6669" i="1"/>
  <c r="K6669" i="1"/>
  <c r="L6668" i="1"/>
  <c r="K6668" i="1"/>
  <c r="L6667" i="1"/>
  <c r="K6667" i="1"/>
  <c r="L6666" i="1"/>
  <c r="K6666" i="1"/>
  <c r="L6665" i="1"/>
  <c r="K6665" i="1"/>
  <c r="L6664" i="1"/>
  <c r="K6664" i="1"/>
  <c r="L6663" i="1"/>
  <c r="K6663" i="1"/>
  <c r="L6662" i="1"/>
  <c r="K6662" i="1"/>
  <c r="L6661" i="1"/>
  <c r="K6661" i="1"/>
  <c r="L6660" i="1"/>
  <c r="K6660" i="1"/>
  <c r="L6659" i="1"/>
  <c r="K6659" i="1"/>
  <c r="L6658" i="1"/>
  <c r="K6658" i="1"/>
  <c r="L6657" i="1"/>
  <c r="K6657" i="1"/>
  <c r="L6656" i="1"/>
  <c r="K6656" i="1"/>
  <c r="L6655" i="1"/>
  <c r="K6655" i="1"/>
  <c r="L6654" i="1"/>
  <c r="K6654" i="1"/>
  <c r="L6653" i="1"/>
  <c r="K6653" i="1"/>
  <c r="L6652" i="1"/>
  <c r="K6652" i="1"/>
  <c r="L6651" i="1"/>
  <c r="K6651" i="1"/>
  <c r="L6650" i="1"/>
  <c r="K6650" i="1"/>
  <c r="L6649" i="1"/>
  <c r="K6649" i="1"/>
  <c r="L6648" i="1"/>
  <c r="K6648" i="1"/>
  <c r="L6647" i="1"/>
  <c r="K6647" i="1"/>
  <c r="L6646" i="1"/>
  <c r="K6646" i="1"/>
  <c r="L6645" i="1"/>
  <c r="K6645" i="1"/>
  <c r="L6644" i="1"/>
  <c r="K6644" i="1"/>
  <c r="L6643" i="1"/>
  <c r="K6643" i="1"/>
  <c r="L6642" i="1"/>
  <c r="K6642" i="1"/>
  <c r="L6641" i="1"/>
  <c r="K6641" i="1"/>
  <c r="L6640" i="1"/>
  <c r="K6640" i="1"/>
  <c r="L6639" i="1"/>
  <c r="K6639" i="1"/>
  <c r="L6638" i="1"/>
  <c r="K6638" i="1"/>
  <c r="L6637" i="1"/>
  <c r="K6637" i="1"/>
  <c r="L6636" i="1"/>
  <c r="K6636" i="1"/>
  <c r="L6635" i="1"/>
  <c r="K6635" i="1"/>
  <c r="L6634" i="1"/>
  <c r="K6634" i="1"/>
  <c r="L6633" i="1"/>
  <c r="K6633" i="1"/>
  <c r="L6632" i="1"/>
  <c r="K6632" i="1"/>
  <c r="L6631" i="1"/>
  <c r="K6631" i="1"/>
  <c r="L6630" i="1"/>
  <c r="K6630" i="1"/>
  <c r="L6629" i="1"/>
  <c r="K6629" i="1"/>
  <c r="L6628" i="1"/>
  <c r="K6628" i="1"/>
  <c r="L6627" i="1"/>
  <c r="K6627" i="1"/>
  <c r="L6626" i="1"/>
  <c r="K6626" i="1"/>
  <c r="L6625" i="1"/>
  <c r="K6625" i="1"/>
  <c r="L6624" i="1"/>
  <c r="K6624" i="1"/>
  <c r="L6623" i="1"/>
  <c r="K6623" i="1"/>
  <c r="L6622" i="1"/>
  <c r="K6622" i="1"/>
  <c r="L6621" i="1"/>
  <c r="K6621" i="1"/>
  <c r="L6620" i="1"/>
  <c r="K6620" i="1"/>
  <c r="L6619" i="1"/>
  <c r="K6619" i="1"/>
  <c r="L6618" i="1"/>
  <c r="K6618" i="1"/>
  <c r="L6617" i="1"/>
  <c r="K6617" i="1"/>
  <c r="L6616" i="1"/>
  <c r="K6616" i="1"/>
  <c r="L6615" i="1"/>
  <c r="K6615" i="1"/>
  <c r="L6614" i="1"/>
  <c r="K6614" i="1"/>
  <c r="L6613" i="1"/>
  <c r="K6613" i="1"/>
  <c r="L6612" i="1"/>
  <c r="K6612" i="1"/>
  <c r="L6611" i="1"/>
  <c r="K6611" i="1"/>
  <c r="L6610" i="1"/>
  <c r="K6610" i="1"/>
  <c r="L6609" i="1"/>
  <c r="K6609" i="1"/>
  <c r="L6608" i="1"/>
  <c r="K6608" i="1"/>
  <c r="L6607" i="1"/>
  <c r="K6607" i="1"/>
  <c r="L6606" i="1"/>
  <c r="K6606" i="1"/>
  <c r="L6605" i="1"/>
  <c r="K6605" i="1"/>
  <c r="L6604" i="1"/>
  <c r="K6604" i="1"/>
  <c r="L6603" i="1"/>
  <c r="K6603" i="1"/>
  <c r="L6602" i="1"/>
  <c r="K6602" i="1"/>
  <c r="L6601" i="1"/>
  <c r="K6601" i="1"/>
  <c r="L6600" i="1"/>
  <c r="K6600" i="1"/>
  <c r="L6599" i="1"/>
  <c r="K6599" i="1"/>
  <c r="L6598" i="1"/>
  <c r="K6598" i="1"/>
  <c r="L6597" i="1"/>
  <c r="K6597" i="1"/>
  <c r="L6596" i="1"/>
  <c r="K6596" i="1"/>
  <c r="L6595" i="1"/>
  <c r="K6595" i="1"/>
  <c r="L6594" i="1"/>
  <c r="K6594" i="1"/>
  <c r="L6593" i="1"/>
  <c r="K6593" i="1"/>
  <c r="L6592" i="1"/>
  <c r="K6592" i="1"/>
  <c r="L6591" i="1"/>
  <c r="K6591" i="1"/>
  <c r="L6590" i="1"/>
  <c r="K6590" i="1"/>
  <c r="L6589" i="1"/>
  <c r="K6589" i="1"/>
  <c r="L6588" i="1"/>
  <c r="K6588" i="1"/>
  <c r="L6587" i="1"/>
  <c r="K6587" i="1"/>
  <c r="L6586" i="1"/>
  <c r="K6586" i="1"/>
  <c r="L6585" i="1"/>
  <c r="K6585" i="1"/>
  <c r="L6584" i="1"/>
  <c r="K6584" i="1"/>
  <c r="L6583" i="1"/>
  <c r="K6583" i="1"/>
  <c r="L6582" i="1"/>
  <c r="K6582" i="1"/>
  <c r="L6581" i="1"/>
  <c r="K6581" i="1"/>
  <c r="L6580" i="1"/>
  <c r="K6580" i="1"/>
  <c r="L6579" i="1"/>
  <c r="K6579" i="1"/>
  <c r="L6578" i="1"/>
  <c r="K6578" i="1"/>
  <c r="L6577" i="1"/>
  <c r="K6577" i="1"/>
  <c r="L6576" i="1"/>
  <c r="K6576" i="1"/>
  <c r="L6575" i="1"/>
  <c r="K6575" i="1"/>
  <c r="L6574" i="1"/>
  <c r="K6574" i="1"/>
  <c r="L6573" i="1"/>
  <c r="K6573" i="1"/>
  <c r="L6572" i="1"/>
  <c r="K6572" i="1"/>
  <c r="L6571" i="1"/>
  <c r="K6571" i="1"/>
  <c r="L6570" i="1"/>
  <c r="K6570" i="1"/>
  <c r="L6569" i="1"/>
  <c r="K6569" i="1"/>
  <c r="L6568" i="1"/>
  <c r="K6568" i="1"/>
  <c r="L6567" i="1"/>
  <c r="K6567" i="1"/>
  <c r="L6566" i="1"/>
  <c r="K6566" i="1"/>
  <c r="L6565" i="1"/>
  <c r="K6565" i="1"/>
  <c r="L6564" i="1"/>
  <c r="K6564" i="1"/>
  <c r="L6563" i="1"/>
  <c r="K6563" i="1"/>
  <c r="L6562" i="1"/>
  <c r="K6562" i="1"/>
  <c r="L6561" i="1"/>
  <c r="K6561" i="1"/>
  <c r="L6560" i="1"/>
  <c r="K6560" i="1"/>
  <c r="L6559" i="1"/>
  <c r="K6559" i="1"/>
  <c r="L6558" i="1"/>
  <c r="K6558" i="1"/>
  <c r="L6557" i="1"/>
  <c r="K6557" i="1"/>
  <c r="L6556" i="1"/>
  <c r="K6556" i="1"/>
  <c r="L6555" i="1"/>
  <c r="K6555" i="1"/>
  <c r="L6554" i="1"/>
  <c r="K6554" i="1"/>
  <c r="L6553" i="1"/>
  <c r="K6553" i="1"/>
  <c r="L6552" i="1"/>
  <c r="K6552" i="1"/>
  <c r="L6551" i="1"/>
  <c r="K6551" i="1"/>
  <c r="L6550" i="1"/>
  <c r="K6550" i="1"/>
  <c r="L6549" i="1"/>
  <c r="K6549" i="1"/>
  <c r="L6548" i="1"/>
  <c r="K6548" i="1"/>
  <c r="L6547" i="1"/>
  <c r="K6547" i="1"/>
  <c r="L6546" i="1"/>
  <c r="K6546" i="1"/>
  <c r="L6545" i="1"/>
  <c r="K6545" i="1"/>
  <c r="L6544" i="1"/>
  <c r="K6544" i="1"/>
  <c r="L6543" i="1"/>
  <c r="K6543" i="1"/>
  <c r="L6542" i="1"/>
  <c r="K6542" i="1"/>
  <c r="L6541" i="1"/>
  <c r="K6541" i="1"/>
  <c r="L6540" i="1"/>
  <c r="K6540" i="1"/>
  <c r="L6539" i="1"/>
  <c r="K6539" i="1"/>
  <c r="L6538" i="1"/>
  <c r="K6538" i="1"/>
  <c r="L6537" i="1"/>
  <c r="K6537" i="1"/>
  <c r="L6536" i="1"/>
  <c r="K6536" i="1"/>
  <c r="L6535" i="1"/>
  <c r="K6535" i="1"/>
  <c r="L6534" i="1"/>
  <c r="K6534" i="1"/>
  <c r="L6533" i="1"/>
  <c r="K6533" i="1"/>
  <c r="L6532" i="1"/>
  <c r="K6532" i="1"/>
  <c r="L6531" i="1"/>
  <c r="K6531" i="1"/>
  <c r="L6530" i="1"/>
  <c r="K6530" i="1"/>
  <c r="L6529" i="1"/>
  <c r="K6529" i="1"/>
  <c r="L6528" i="1"/>
  <c r="K6528" i="1"/>
  <c r="L6527" i="1"/>
  <c r="K6527" i="1"/>
  <c r="L6526" i="1"/>
  <c r="K6526" i="1"/>
  <c r="L6525" i="1"/>
  <c r="K6525" i="1"/>
  <c r="L6524" i="1"/>
  <c r="K6524" i="1"/>
  <c r="L6523" i="1"/>
  <c r="K6523" i="1"/>
  <c r="L6522" i="1"/>
  <c r="K6522" i="1"/>
  <c r="L6521" i="1"/>
  <c r="K6521" i="1"/>
  <c r="L6520" i="1"/>
  <c r="K6520" i="1"/>
  <c r="L6519" i="1"/>
  <c r="K6519" i="1"/>
  <c r="L6518" i="1"/>
  <c r="K6518" i="1"/>
  <c r="L6517" i="1"/>
  <c r="K6517" i="1"/>
  <c r="L6516" i="1"/>
  <c r="K6516" i="1"/>
  <c r="L6515" i="1"/>
  <c r="K6515" i="1"/>
  <c r="L6514" i="1"/>
  <c r="K6514" i="1"/>
  <c r="L6513" i="1"/>
  <c r="K6513" i="1"/>
  <c r="L6512" i="1"/>
  <c r="K6512" i="1"/>
  <c r="L6511" i="1"/>
  <c r="K6511" i="1"/>
  <c r="L6510" i="1"/>
  <c r="K6510" i="1"/>
  <c r="L6509" i="1"/>
  <c r="K6509" i="1"/>
  <c r="L6508" i="1"/>
  <c r="K6508" i="1"/>
  <c r="L6507" i="1"/>
  <c r="K6507" i="1"/>
  <c r="L6506" i="1"/>
  <c r="K6506" i="1"/>
  <c r="L6505" i="1"/>
  <c r="K6505" i="1"/>
  <c r="L6504" i="1"/>
  <c r="K6504" i="1"/>
  <c r="L6503" i="1"/>
  <c r="K6503" i="1"/>
  <c r="L6502" i="1"/>
  <c r="K6502" i="1"/>
  <c r="L6501" i="1"/>
  <c r="K6501" i="1"/>
  <c r="L6500" i="1"/>
  <c r="K6500" i="1"/>
  <c r="L6499" i="1"/>
  <c r="K6499" i="1"/>
  <c r="L6498" i="1"/>
  <c r="K6498" i="1"/>
  <c r="L6497" i="1"/>
  <c r="K6497" i="1"/>
  <c r="L6496" i="1"/>
  <c r="K6496" i="1"/>
  <c r="L6495" i="1"/>
  <c r="K6495" i="1"/>
  <c r="L6494" i="1"/>
  <c r="K6494" i="1"/>
  <c r="L6493" i="1"/>
  <c r="K6493" i="1"/>
  <c r="L6492" i="1"/>
  <c r="K6492" i="1"/>
  <c r="L6491" i="1"/>
  <c r="K6491" i="1"/>
  <c r="L6490" i="1"/>
  <c r="K6490" i="1"/>
  <c r="L6489" i="1"/>
  <c r="K6489" i="1"/>
  <c r="L6488" i="1"/>
  <c r="K6488" i="1"/>
  <c r="L6487" i="1"/>
  <c r="K6487" i="1"/>
  <c r="L6486" i="1"/>
  <c r="K6486" i="1"/>
  <c r="L6485" i="1"/>
  <c r="K6485" i="1"/>
  <c r="L6484" i="1"/>
  <c r="K6484" i="1"/>
  <c r="L6483" i="1"/>
  <c r="K6483" i="1"/>
  <c r="L6482" i="1"/>
  <c r="K6482" i="1"/>
  <c r="L6481" i="1"/>
  <c r="K6481" i="1"/>
  <c r="L6480" i="1"/>
  <c r="K6480" i="1"/>
  <c r="L6479" i="1"/>
  <c r="K6479" i="1"/>
  <c r="L6478" i="1"/>
  <c r="K6478" i="1"/>
  <c r="L6477" i="1"/>
  <c r="K6477" i="1"/>
  <c r="L6476" i="1"/>
  <c r="K6476" i="1"/>
  <c r="L6475" i="1"/>
  <c r="K6475" i="1"/>
  <c r="L6474" i="1"/>
  <c r="K6474" i="1"/>
  <c r="L6473" i="1"/>
  <c r="K6473" i="1"/>
  <c r="L6472" i="1"/>
  <c r="K6472" i="1"/>
  <c r="L6471" i="1"/>
  <c r="K6471" i="1"/>
  <c r="L6470" i="1"/>
  <c r="K6470" i="1"/>
  <c r="L6469" i="1"/>
  <c r="K6469" i="1"/>
  <c r="L6468" i="1"/>
  <c r="K6468" i="1"/>
  <c r="L6467" i="1"/>
  <c r="K6467" i="1"/>
  <c r="L6466" i="1"/>
  <c r="K6466" i="1"/>
  <c r="L6465" i="1"/>
  <c r="K6465" i="1"/>
  <c r="L6464" i="1"/>
  <c r="K6464" i="1"/>
  <c r="L6463" i="1"/>
  <c r="K6463" i="1"/>
  <c r="L6462" i="1"/>
  <c r="K6462" i="1"/>
  <c r="L6461" i="1"/>
  <c r="K6461" i="1"/>
  <c r="L6460" i="1"/>
  <c r="K6460" i="1"/>
  <c r="L6459" i="1"/>
  <c r="K6459" i="1"/>
  <c r="L6458" i="1"/>
  <c r="K6458" i="1"/>
  <c r="L6457" i="1"/>
  <c r="K6457" i="1"/>
  <c r="L6456" i="1"/>
  <c r="K6456" i="1"/>
  <c r="L6455" i="1"/>
  <c r="K6455" i="1"/>
  <c r="L6454" i="1"/>
  <c r="K6454" i="1"/>
  <c r="L6453" i="1"/>
  <c r="K6453" i="1"/>
  <c r="L6452" i="1"/>
  <c r="K6452" i="1"/>
  <c r="L6451" i="1"/>
  <c r="K6451" i="1"/>
  <c r="L6450" i="1"/>
  <c r="K6450" i="1"/>
  <c r="L6449" i="1"/>
  <c r="K6449" i="1"/>
  <c r="L6448" i="1"/>
  <c r="K6448" i="1"/>
  <c r="L6447" i="1"/>
  <c r="K6447" i="1"/>
  <c r="L6446" i="1"/>
  <c r="K6446" i="1"/>
  <c r="L6445" i="1"/>
  <c r="K6445" i="1"/>
  <c r="L6444" i="1"/>
  <c r="K6444" i="1"/>
  <c r="L6443" i="1"/>
  <c r="K6443" i="1"/>
  <c r="L6442" i="1"/>
  <c r="K6442" i="1"/>
  <c r="L6441" i="1"/>
  <c r="K6441" i="1"/>
  <c r="L6440" i="1"/>
  <c r="K6440" i="1"/>
  <c r="L6439" i="1"/>
  <c r="K6439" i="1"/>
  <c r="L6438" i="1"/>
  <c r="K6438" i="1"/>
  <c r="L6437" i="1"/>
  <c r="K6437" i="1"/>
  <c r="L6436" i="1"/>
  <c r="K6436" i="1"/>
  <c r="L6435" i="1"/>
  <c r="K6435" i="1"/>
  <c r="L6434" i="1"/>
  <c r="K6434" i="1"/>
  <c r="L6433" i="1"/>
  <c r="K6433" i="1"/>
  <c r="L6432" i="1"/>
  <c r="K6432" i="1"/>
  <c r="L6431" i="1"/>
  <c r="K6431" i="1"/>
  <c r="L6430" i="1"/>
  <c r="K6430" i="1"/>
  <c r="L6429" i="1"/>
  <c r="K6429" i="1"/>
  <c r="L6428" i="1"/>
  <c r="K6428" i="1"/>
  <c r="L6427" i="1"/>
  <c r="K6427" i="1"/>
  <c r="L6426" i="1"/>
  <c r="K6426" i="1"/>
  <c r="L6425" i="1"/>
  <c r="K6425" i="1"/>
  <c r="L6424" i="1"/>
  <c r="K6424" i="1"/>
  <c r="L6423" i="1"/>
  <c r="K6423" i="1"/>
  <c r="L6422" i="1"/>
  <c r="K6422" i="1"/>
  <c r="L6421" i="1"/>
  <c r="K6421" i="1"/>
  <c r="L6420" i="1"/>
  <c r="K6420" i="1"/>
  <c r="L6419" i="1"/>
  <c r="K6419" i="1"/>
  <c r="L6418" i="1"/>
  <c r="K6418" i="1"/>
  <c r="L6417" i="1"/>
  <c r="K6417" i="1"/>
  <c r="L6416" i="1"/>
  <c r="K6416" i="1"/>
  <c r="L6415" i="1"/>
  <c r="K6415" i="1"/>
  <c r="L6414" i="1"/>
  <c r="K6414" i="1"/>
  <c r="L6413" i="1"/>
  <c r="K6413" i="1"/>
  <c r="L6412" i="1"/>
  <c r="K6412" i="1"/>
  <c r="L6411" i="1"/>
  <c r="K6411" i="1"/>
  <c r="L6410" i="1"/>
  <c r="K6410" i="1"/>
  <c r="L6409" i="1"/>
  <c r="K6409" i="1"/>
  <c r="L6408" i="1"/>
  <c r="K6408" i="1"/>
  <c r="L6407" i="1"/>
  <c r="K6407" i="1"/>
  <c r="L6406" i="1"/>
  <c r="K6406" i="1"/>
  <c r="L6405" i="1"/>
  <c r="K6405" i="1"/>
  <c r="L6404" i="1"/>
  <c r="K6404" i="1"/>
  <c r="L6403" i="1"/>
  <c r="K6403" i="1"/>
  <c r="L6402" i="1"/>
  <c r="K6402" i="1"/>
  <c r="L6401" i="1"/>
  <c r="K6401" i="1"/>
  <c r="L6400" i="1"/>
  <c r="K6400" i="1"/>
  <c r="L6399" i="1"/>
  <c r="K6399" i="1"/>
  <c r="L6398" i="1"/>
  <c r="K6398" i="1"/>
  <c r="L6397" i="1"/>
  <c r="K6397" i="1"/>
  <c r="L6396" i="1"/>
  <c r="K6396" i="1"/>
  <c r="L6395" i="1"/>
  <c r="K6395" i="1"/>
  <c r="L6394" i="1"/>
  <c r="K6394" i="1"/>
  <c r="L6393" i="1"/>
  <c r="K6393" i="1"/>
  <c r="L6392" i="1"/>
  <c r="K6392" i="1"/>
  <c r="L6391" i="1"/>
  <c r="K6391" i="1"/>
  <c r="L6390" i="1"/>
  <c r="K6390" i="1"/>
  <c r="L6389" i="1"/>
  <c r="K6389" i="1"/>
  <c r="L6388" i="1"/>
  <c r="K6388" i="1"/>
  <c r="L6387" i="1"/>
  <c r="K6387" i="1"/>
  <c r="L6386" i="1"/>
  <c r="K6386" i="1"/>
  <c r="L6385" i="1"/>
  <c r="K6385" i="1"/>
  <c r="L6384" i="1"/>
  <c r="K6384" i="1"/>
  <c r="L6383" i="1"/>
  <c r="K6383" i="1"/>
  <c r="L6382" i="1"/>
  <c r="K6382" i="1"/>
  <c r="L6381" i="1"/>
  <c r="K6381" i="1"/>
  <c r="L6380" i="1"/>
  <c r="K6380" i="1"/>
  <c r="L6379" i="1"/>
  <c r="K6379" i="1"/>
  <c r="L6378" i="1"/>
  <c r="K6378" i="1"/>
  <c r="L6377" i="1"/>
  <c r="K6377" i="1"/>
  <c r="L6376" i="1"/>
  <c r="K6376" i="1"/>
  <c r="L6375" i="1"/>
  <c r="K6375" i="1"/>
  <c r="L6374" i="1"/>
  <c r="K6374" i="1"/>
  <c r="L6373" i="1"/>
  <c r="K6373" i="1"/>
  <c r="L6372" i="1"/>
  <c r="K6372" i="1"/>
  <c r="L6371" i="1"/>
  <c r="K6371" i="1"/>
  <c r="L6370" i="1"/>
  <c r="K6370" i="1"/>
  <c r="L6369" i="1"/>
  <c r="K6369" i="1"/>
  <c r="L6368" i="1"/>
  <c r="K6368" i="1"/>
  <c r="L6367" i="1"/>
  <c r="K6367" i="1"/>
  <c r="L6366" i="1"/>
  <c r="K6366" i="1"/>
  <c r="L6365" i="1"/>
  <c r="K6365" i="1"/>
  <c r="L6364" i="1"/>
  <c r="K6364" i="1"/>
  <c r="L6363" i="1"/>
  <c r="K6363" i="1"/>
  <c r="L6362" i="1"/>
  <c r="K6362" i="1"/>
  <c r="L6361" i="1"/>
  <c r="K6361" i="1"/>
  <c r="L6360" i="1"/>
  <c r="K6360" i="1"/>
  <c r="L6359" i="1"/>
  <c r="K6359" i="1"/>
  <c r="L6358" i="1"/>
  <c r="K6358" i="1"/>
  <c r="L6357" i="1"/>
  <c r="K6357" i="1"/>
  <c r="L6356" i="1"/>
  <c r="K6356" i="1"/>
  <c r="L6355" i="1"/>
  <c r="K6355" i="1"/>
  <c r="L6354" i="1"/>
  <c r="K6354" i="1"/>
  <c r="L6353" i="1"/>
  <c r="K6353" i="1"/>
  <c r="L6352" i="1"/>
  <c r="K6352" i="1"/>
  <c r="L6351" i="1"/>
  <c r="K6351" i="1"/>
  <c r="L6350" i="1"/>
  <c r="K6350" i="1"/>
  <c r="L6349" i="1"/>
  <c r="K6349" i="1"/>
  <c r="L6348" i="1"/>
  <c r="K6348" i="1"/>
  <c r="L6347" i="1"/>
  <c r="K6347" i="1"/>
  <c r="L6346" i="1"/>
  <c r="K6346" i="1"/>
  <c r="L6345" i="1"/>
  <c r="K6345" i="1"/>
  <c r="L6344" i="1"/>
  <c r="K6344" i="1"/>
  <c r="L6343" i="1"/>
  <c r="K6343" i="1"/>
  <c r="L6342" i="1"/>
  <c r="K6342" i="1"/>
  <c r="L6341" i="1"/>
  <c r="K6341" i="1"/>
  <c r="L6340" i="1"/>
  <c r="K6340" i="1"/>
  <c r="L6339" i="1"/>
  <c r="K6339" i="1"/>
  <c r="L6338" i="1"/>
  <c r="K6338" i="1"/>
  <c r="L6337" i="1"/>
  <c r="K6337" i="1"/>
  <c r="L6336" i="1"/>
  <c r="K6336" i="1"/>
  <c r="L6335" i="1"/>
  <c r="K6335" i="1"/>
  <c r="L6334" i="1"/>
  <c r="K6334" i="1"/>
  <c r="L6333" i="1"/>
  <c r="K6333" i="1"/>
  <c r="L6332" i="1"/>
  <c r="K6332" i="1"/>
  <c r="L6331" i="1"/>
  <c r="K6331" i="1"/>
  <c r="L6330" i="1"/>
  <c r="K6330" i="1"/>
  <c r="L6329" i="1"/>
  <c r="K6329" i="1"/>
  <c r="L6328" i="1"/>
  <c r="K6328" i="1"/>
  <c r="L6327" i="1"/>
  <c r="K6327" i="1"/>
  <c r="L6326" i="1"/>
  <c r="K6326" i="1"/>
  <c r="L6325" i="1"/>
  <c r="K6325" i="1"/>
  <c r="L6324" i="1"/>
  <c r="K6324" i="1"/>
  <c r="L6323" i="1"/>
  <c r="K6323" i="1"/>
  <c r="L6322" i="1"/>
  <c r="K6322" i="1"/>
  <c r="L6321" i="1"/>
  <c r="K6321" i="1"/>
  <c r="L6320" i="1"/>
  <c r="K6320" i="1"/>
  <c r="L6319" i="1"/>
  <c r="K6319" i="1"/>
  <c r="L6318" i="1"/>
  <c r="K6318" i="1"/>
  <c r="L6317" i="1"/>
  <c r="K6317" i="1"/>
  <c r="L6316" i="1"/>
  <c r="K6316" i="1"/>
  <c r="L6315" i="1"/>
  <c r="K6315" i="1"/>
  <c r="L6314" i="1"/>
  <c r="K6314" i="1"/>
  <c r="L6313" i="1"/>
  <c r="K6313" i="1"/>
  <c r="L6312" i="1"/>
  <c r="K6312" i="1"/>
  <c r="L6311" i="1"/>
  <c r="K6311" i="1"/>
  <c r="L6310" i="1"/>
  <c r="K6310" i="1"/>
  <c r="L6309" i="1"/>
  <c r="K6309" i="1"/>
  <c r="L6308" i="1"/>
  <c r="K6308" i="1"/>
  <c r="L6307" i="1"/>
  <c r="K6307" i="1"/>
  <c r="L6306" i="1"/>
  <c r="K6306" i="1"/>
  <c r="L6305" i="1"/>
  <c r="K6305" i="1"/>
  <c r="L6304" i="1"/>
  <c r="K6304" i="1"/>
  <c r="L6303" i="1"/>
  <c r="K6303" i="1"/>
  <c r="L6302" i="1"/>
  <c r="K6302" i="1"/>
  <c r="L6301" i="1"/>
  <c r="K6301" i="1"/>
  <c r="L6300" i="1"/>
  <c r="K6300" i="1"/>
  <c r="L6299" i="1"/>
  <c r="K6299" i="1"/>
  <c r="L6298" i="1"/>
  <c r="K6298" i="1"/>
  <c r="L6297" i="1"/>
  <c r="K6297" i="1"/>
  <c r="L6296" i="1"/>
  <c r="K6296" i="1"/>
  <c r="L6295" i="1"/>
  <c r="K6295" i="1"/>
  <c r="L6294" i="1"/>
  <c r="K6294" i="1"/>
  <c r="L6293" i="1"/>
  <c r="K6293" i="1"/>
  <c r="L6292" i="1"/>
  <c r="K6292" i="1"/>
  <c r="L6291" i="1"/>
  <c r="K6291" i="1"/>
  <c r="L6290" i="1"/>
  <c r="K6290" i="1"/>
  <c r="L6289" i="1"/>
  <c r="K6289" i="1"/>
  <c r="L6288" i="1"/>
  <c r="K6288" i="1"/>
  <c r="L6287" i="1"/>
  <c r="K6287" i="1"/>
  <c r="L6286" i="1"/>
  <c r="K6286" i="1"/>
  <c r="L6285" i="1"/>
  <c r="K6285" i="1"/>
  <c r="L6284" i="1"/>
  <c r="K6284" i="1"/>
  <c r="L6283" i="1"/>
  <c r="K6283" i="1"/>
  <c r="L6282" i="1"/>
  <c r="K6282" i="1"/>
  <c r="L6281" i="1"/>
  <c r="K6281" i="1"/>
  <c r="L6280" i="1"/>
  <c r="K6280" i="1"/>
  <c r="L6279" i="1"/>
  <c r="K6279" i="1"/>
  <c r="L6278" i="1"/>
  <c r="K6278" i="1"/>
  <c r="L6277" i="1"/>
  <c r="K6277" i="1"/>
  <c r="L6276" i="1"/>
  <c r="K6276" i="1"/>
  <c r="L6275" i="1"/>
  <c r="K6275" i="1"/>
  <c r="L6274" i="1"/>
  <c r="K6274" i="1"/>
  <c r="L6273" i="1"/>
  <c r="K6273" i="1"/>
  <c r="L6272" i="1"/>
  <c r="K6272" i="1"/>
  <c r="L6271" i="1"/>
  <c r="K6271" i="1"/>
  <c r="L6270" i="1"/>
  <c r="K6270" i="1"/>
  <c r="L6269" i="1"/>
  <c r="K6269" i="1"/>
  <c r="L6268" i="1"/>
  <c r="K6268" i="1"/>
  <c r="L6267" i="1"/>
  <c r="K6267" i="1"/>
  <c r="L6266" i="1"/>
  <c r="K6266" i="1"/>
  <c r="L6265" i="1"/>
  <c r="K6265" i="1"/>
  <c r="L6264" i="1"/>
  <c r="K6264" i="1"/>
  <c r="L6263" i="1"/>
  <c r="K6263" i="1"/>
  <c r="L6262" i="1"/>
  <c r="K6262" i="1"/>
  <c r="L6261" i="1"/>
  <c r="K6261" i="1"/>
  <c r="L6260" i="1"/>
  <c r="K6260" i="1"/>
  <c r="L6259" i="1"/>
  <c r="K6259" i="1"/>
  <c r="L6258" i="1"/>
  <c r="K6258" i="1"/>
  <c r="L6257" i="1"/>
  <c r="K6257" i="1"/>
  <c r="L6256" i="1"/>
  <c r="K6256" i="1"/>
  <c r="L6255" i="1"/>
  <c r="K6255" i="1"/>
  <c r="L6254" i="1"/>
  <c r="K6254" i="1"/>
  <c r="L6253" i="1"/>
  <c r="K6253" i="1"/>
  <c r="L6252" i="1"/>
  <c r="K6252" i="1"/>
  <c r="L6251" i="1"/>
  <c r="K6251" i="1"/>
  <c r="L6250" i="1"/>
  <c r="K6250" i="1"/>
  <c r="L6249" i="1"/>
  <c r="K6249" i="1"/>
  <c r="L6248" i="1"/>
  <c r="K6248" i="1"/>
  <c r="L6247" i="1"/>
  <c r="K6247" i="1"/>
  <c r="L6246" i="1"/>
  <c r="K6246" i="1"/>
  <c r="L6245" i="1"/>
  <c r="K6245" i="1"/>
  <c r="L6244" i="1"/>
  <c r="K6244" i="1"/>
  <c r="L6243" i="1"/>
  <c r="K6243" i="1"/>
  <c r="L6242" i="1"/>
  <c r="K6242" i="1"/>
  <c r="L6241" i="1"/>
  <c r="K6241" i="1"/>
  <c r="L6240" i="1"/>
  <c r="K6240" i="1"/>
  <c r="L6239" i="1"/>
  <c r="K6239" i="1"/>
  <c r="L6238" i="1"/>
  <c r="K6238" i="1"/>
  <c r="L6237" i="1"/>
  <c r="K6237" i="1"/>
  <c r="L6236" i="1"/>
  <c r="K6236" i="1"/>
  <c r="L6235" i="1"/>
  <c r="K6235" i="1"/>
  <c r="L6234" i="1"/>
  <c r="K6234" i="1"/>
  <c r="L6233" i="1"/>
  <c r="K6233" i="1"/>
  <c r="L6232" i="1"/>
  <c r="K6232" i="1"/>
  <c r="L6231" i="1"/>
  <c r="K6231" i="1"/>
  <c r="L6230" i="1"/>
  <c r="K6230" i="1"/>
  <c r="L6229" i="1"/>
  <c r="K6229" i="1"/>
  <c r="L6228" i="1"/>
  <c r="K6228" i="1"/>
  <c r="L6227" i="1"/>
  <c r="K6227" i="1"/>
  <c r="L6226" i="1"/>
  <c r="K6226" i="1"/>
  <c r="L6225" i="1"/>
  <c r="K6225" i="1"/>
  <c r="L6224" i="1"/>
  <c r="K6224" i="1"/>
  <c r="L6223" i="1"/>
  <c r="K6223" i="1"/>
  <c r="L6222" i="1"/>
  <c r="K6222" i="1"/>
  <c r="L6221" i="1"/>
  <c r="K6221" i="1"/>
  <c r="L6220" i="1"/>
  <c r="K6220" i="1"/>
  <c r="L6219" i="1"/>
  <c r="K6219" i="1"/>
  <c r="L6218" i="1"/>
  <c r="K6218" i="1"/>
  <c r="L6217" i="1"/>
  <c r="K6217" i="1"/>
  <c r="L6216" i="1"/>
  <c r="K6216" i="1"/>
  <c r="L6215" i="1"/>
  <c r="K6215" i="1"/>
  <c r="L6214" i="1"/>
  <c r="K6214" i="1"/>
  <c r="L6213" i="1"/>
  <c r="K6213" i="1"/>
  <c r="L6212" i="1"/>
  <c r="K6212" i="1"/>
  <c r="L6211" i="1"/>
  <c r="K6211" i="1"/>
  <c r="L6210" i="1"/>
  <c r="K6210" i="1"/>
  <c r="L6209" i="1"/>
  <c r="K6209" i="1"/>
  <c r="L6208" i="1"/>
  <c r="K6208" i="1"/>
  <c r="L6207" i="1"/>
  <c r="K6207" i="1"/>
  <c r="L6206" i="1"/>
  <c r="K6206" i="1"/>
  <c r="L6205" i="1"/>
  <c r="K6205" i="1"/>
  <c r="L6204" i="1"/>
  <c r="K6204" i="1"/>
  <c r="L6203" i="1"/>
  <c r="K6203" i="1"/>
  <c r="L6202" i="1"/>
  <c r="K6202" i="1"/>
  <c r="L6201" i="1"/>
  <c r="K6201" i="1"/>
  <c r="L6200" i="1"/>
  <c r="K6200" i="1"/>
  <c r="L6199" i="1"/>
  <c r="K6199" i="1"/>
  <c r="L6198" i="1"/>
  <c r="K6198" i="1"/>
  <c r="L6197" i="1"/>
  <c r="K6197" i="1"/>
  <c r="L6196" i="1"/>
  <c r="K6196" i="1"/>
  <c r="L6195" i="1"/>
  <c r="K6195" i="1"/>
  <c r="L6194" i="1"/>
  <c r="K6194" i="1"/>
  <c r="L6193" i="1"/>
  <c r="K6193" i="1"/>
  <c r="L6192" i="1"/>
  <c r="K6192" i="1"/>
  <c r="L6191" i="1"/>
  <c r="K6191" i="1"/>
  <c r="L6190" i="1"/>
  <c r="K6190" i="1"/>
  <c r="L6189" i="1"/>
  <c r="K6189" i="1"/>
  <c r="L6188" i="1"/>
  <c r="K6188" i="1"/>
  <c r="L6187" i="1"/>
  <c r="K6187" i="1"/>
  <c r="L6186" i="1"/>
  <c r="K6186" i="1"/>
  <c r="L6185" i="1"/>
  <c r="K6185" i="1"/>
  <c r="L6184" i="1"/>
  <c r="K6184" i="1"/>
  <c r="L6183" i="1"/>
  <c r="K6183" i="1"/>
  <c r="L6182" i="1"/>
  <c r="K6182" i="1"/>
  <c r="L6181" i="1"/>
  <c r="K6181" i="1"/>
  <c r="L6180" i="1"/>
  <c r="K6180" i="1"/>
  <c r="L6179" i="1"/>
  <c r="K6179" i="1"/>
  <c r="L6178" i="1"/>
  <c r="K6178" i="1"/>
  <c r="L6177" i="1"/>
  <c r="K6177" i="1"/>
  <c r="L6176" i="1"/>
  <c r="K6176" i="1"/>
  <c r="L6175" i="1"/>
  <c r="K6175" i="1"/>
  <c r="L6174" i="1"/>
  <c r="K6174" i="1"/>
  <c r="L6173" i="1"/>
  <c r="K6173" i="1"/>
  <c r="L6172" i="1"/>
  <c r="K6172" i="1"/>
  <c r="L6171" i="1"/>
  <c r="K6171" i="1"/>
  <c r="L6170" i="1"/>
  <c r="K6170" i="1"/>
  <c r="L6169" i="1"/>
  <c r="K6169" i="1"/>
  <c r="L6168" i="1"/>
  <c r="K6168" i="1"/>
  <c r="L6167" i="1"/>
  <c r="K6167" i="1"/>
  <c r="L6166" i="1"/>
  <c r="K6166" i="1"/>
  <c r="L6165" i="1"/>
  <c r="K6165" i="1"/>
  <c r="L6164" i="1"/>
  <c r="K6164" i="1"/>
  <c r="L6163" i="1"/>
  <c r="K6163" i="1"/>
  <c r="L6162" i="1"/>
  <c r="K6162" i="1"/>
  <c r="L6161" i="1"/>
  <c r="K6161" i="1"/>
  <c r="L6160" i="1"/>
  <c r="K6160" i="1"/>
  <c r="L6159" i="1"/>
  <c r="K6159" i="1"/>
  <c r="L6158" i="1"/>
  <c r="K6158" i="1"/>
  <c r="L6157" i="1"/>
  <c r="K6157" i="1"/>
  <c r="L6156" i="1"/>
  <c r="K6156" i="1"/>
  <c r="L6155" i="1"/>
  <c r="K6155" i="1"/>
  <c r="L6154" i="1"/>
  <c r="K6154" i="1"/>
  <c r="L6153" i="1"/>
  <c r="K6153" i="1"/>
  <c r="L6152" i="1"/>
  <c r="K6152" i="1"/>
  <c r="L6151" i="1"/>
  <c r="K6151" i="1"/>
  <c r="L6150" i="1"/>
  <c r="K6150" i="1"/>
  <c r="L6149" i="1"/>
  <c r="K6149" i="1"/>
  <c r="L6148" i="1"/>
  <c r="K6148" i="1"/>
  <c r="L6147" i="1"/>
  <c r="K6147" i="1"/>
  <c r="L6146" i="1"/>
  <c r="K6146" i="1"/>
  <c r="L6145" i="1"/>
  <c r="K6145" i="1"/>
  <c r="L6144" i="1"/>
  <c r="K6144" i="1"/>
  <c r="L6143" i="1"/>
  <c r="K6143" i="1"/>
  <c r="L6142" i="1"/>
  <c r="K6142" i="1"/>
  <c r="L6141" i="1"/>
  <c r="K6141" i="1"/>
  <c r="L6140" i="1"/>
  <c r="K6140" i="1"/>
  <c r="L6139" i="1"/>
  <c r="K6139" i="1"/>
  <c r="L6138" i="1"/>
  <c r="K6138" i="1"/>
  <c r="L6137" i="1"/>
  <c r="K6137" i="1"/>
  <c r="L6136" i="1"/>
  <c r="K6136" i="1"/>
  <c r="L6135" i="1"/>
  <c r="K6135" i="1"/>
  <c r="L6134" i="1"/>
  <c r="K6134" i="1"/>
  <c r="L6133" i="1"/>
  <c r="K6133" i="1"/>
  <c r="L6132" i="1"/>
  <c r="K6132" i="1"/>
  <c r="L6131" i="1"/>
  <c r="K6131" i="1"/>
  <c r="L6130" i="1"/>
  <c r="K6130" i="1"/>
  <c r="L6129" i="1"/>
  <c r="K6129" i="1"/>
  <c r="L6128" i="1"/>
  <c r="K6128" i="1"/>
  <c r="L6127" i="1"/>
  <c r="K6127" i="1"/>
  <c r="L6126" i="1"/>
  <c r="K6126" i="1"/>
  <c r="L6125" i="1"/>
  <c r="K6125" i="1"/>
  <c r="L6124" i="1"/>
  <c r="K6124" i="1"/>
  <c r="L6123" i="1"/>
  <c r="K6123" i="1"/>
  <c r="L6122" i="1"/>
  <c r="K6122" i="1"/>
  <c r="L6121" i="1"/>
  <c r="K6121" i="1"/>
  <c r="L6120" i="1"/>
  <c r="K6120" i="1"/>
  <c r="L6119" i="1"/>
  <c r="K6119" i="1"/>
  <c r="L6118" i="1"/>
  <c r="K6118" i="1"/>
  <c r="L6117" i="1"/>
  <c r="K6117" i="1"/>
  <c r="L6116" i="1"/>
  <c r="K6116" i="1"/>
  <c r="L6115" i="1"/>
  <c r="K6115" i="1"/>
  <c r="L6114" i="1"/>
  <c r="K6114" i="1"/>
  <c r="L6113" i="1"/>
  <c r="K6113" i="1"/>
  <c r="L6112" i="1"/>
  <c r="K6112" i="1"/>
  <c r="L6111" i="1"/>
  <c r="K6111" i="1"/>
  <c r="L6110" i="1"/>
  <c r="K6110" i="1"/>
  <c r="L6109" i="1"/>
  <c r="K6109" i="1"/>
  <c r="L6108" i="1"/>
  <c r="K6108" i="1"/>
  <c r="L6107" i="1"/>
  <c r="K6107" i="1"/>
  <c r="L6106" i="1"/>
  <c r="K6106" i="1"/>
  <c r="L6105" i="1"/>
  <c r="K6105" i="1"/>
  <c r="L6104" i="1"/>
  <c r="K6104" i="1"/>
  <c r="L6103" i="1"/>
  <c r="K6103" i="1"/>
  <c r="L6102" i="1"/>
  <c r="K6102" i="1"/>
  <c r="L6101" i="1"/>
  <c r="K6101" i="1"/>
  <c r="L6100" i="1"/>
  <c r="K6100" i="1"/>
  <c r="L6099" i="1"/>
  <c r="K6099" i="1"/>
  <c r="L6098" i="1"/>
  <c r="K6098" i="1"/>
  <c r="L6097" i="1"/>
  <c r="K6097" i="1"/>
  <c r="L6096" i="1"/>
  <c r="K6096" i="1"/>
  <c r="L6095" i="1"/>
  <c r="K6095" i="1"/>
  <c r="L6094" i="1"/>
  <c r="K6094" i="1"/>
  <c r="L6093" i="1"/>
  <c r="K6093" i="1"/>
  <c r="L6092" i="1"/>
  <c r="K6092" i="1"/>
  <c r="L6091" i="1"/>
  <c r="K6091" i="1"/>
  <c r="L6090" i="1"/>
  <c r="K6090" i="1"/>
  <c r="L6089" i="1"/>
  <c r="K6089" i="1"/>
  <c r="L6088" i="1"/>
  <c r="K6088" i="1"/>
  <c r="L6087" i="1"/>
  <c r="K6087" i="1"/>
  <c r="L6086" i="1"/>
  <c r="K6086" i="1"/>
  <c r="L6085" i="1"/>
  <c r="K6085" i="1"/>
  <c r="L6084" i="1"/>
  <c r="K6084" i="1"/>
  <c r="L6083" i="1"/>
  <c r="K6083" i="1"/>
  <c r="L6082" i="1"/>
  <c r="K6082" i="1"/>
  <c r="L6081" i="1"/>
  <c r="K6081" i="1"/>
  <c r="L6080" i="1"/>
  <c r="K6080" i="1"/>
  <c r="L6079" i="1"/>
  <c r="K6079" i="1"/>
  <c r="L6078" i="1"/>
  <c r="K6078" i="1"/>
  <c r="L6077" i="1"/>
  <c r="K6077" i="1"/>
  <c r="L6076" i="1"/>
  <c r="K6076" i="1"/>
  <c r="L6075" i="1"/>
  <c r="K6075" i="1"/>
  <c r="L6074" i="1"/>
  <c r="K6074" i="1"/>
  <c r="L6073" i="1"/>
  <c r="K6073" i="1"/>
  <c r="L6072" i="1"/>
  <c r="K6072" i="1"/>
  <c r="L6071" i="1"/>
  <c r="K6071" i="1"/>
  <c r="L6070" i="1"/>
  <c r="K6070" i="1"/>
  <c r="L6069" i="1"/>
  <c r="K6069" i="1"/>
  <c r="L6068" i="1"/>
  <c r="K6068" i="1"/>
  <c r="L6067" i="1"/>
  <c r="K6067" i="1"/>
  <c r="L6066" i="1"/>
  <c r="K6066" i="1"/>
  <c r="L6065" i="1"/>
  <c r="K6065" i="1"/>
  <c r="L6064" i="1"/>
  <c r="K6064" i="1"/>
  <c r="L6063" i="1"/>
  <c r="K6063" i="1"/>
  <c r="L6062" i="1"/>
  <c r="K6062" i="1"/>
  <c r="L6061" i="1"/>
  <c r="K6061" i="1"/>
  <c r="L6060" i="1"/>
  <c r="K6060" i="1"/>
  <c r="L6059" i="1"/>
  <c r="K6059" i="1"/>
  <c r="L6058" i="1"/>
  <c r="K6058" i="1"/>
  <c r="L6057" i="1"/>
  <c r="K6057" i="1"/>
  <c r="L6056" i="1"/>
  <c r="K6056" i="1"/>
  <c r="L6055" i="1"/>
  <c r="K6055" i="1"/>
  <c r="L6054" i="1"/>
  <c r="K6054" i="1"/>
  <c r="L6053" i="1"/>
  <c r="K6053" i="1"/>
  <c r="L6052" i="1"/>
  <c r="K6052" i="1"/>
  <c r="L6051" i="1"/>
  <c r="K6051" i="1"/>
  <c r="L6050" i="1"/>
  <c r="K6050" i="1"/>
  <c r="L6049" i="1"/>
  <c r="K6049" i="1"/>
  <c r="L6048" i="1"/>
  <c r="K6048" i="1"/>
  <c r="L6047" i="1"/>
  <c r="K6047" i="1"/>
  <c r="L6046" i="1"/>
  <c r="K6046" i="1"/>
  <c r="L6045" i="1"/>
  <c r="K6045" i="1"/>
  <c r="L6044" i="1"/>
  <c r="K6044" i="1"/>
  <c r="L6043" i="1"/>
  <c r="K6043" i="1"/>
  <c r="L6042" i="1"/>
  <c r="K6042" i="1"/>
  <c r="L6041" i="1"/>
  <c r="K6041" i="1"/>
  <c r="L6040" i="1"/>
  <c r="K6040" i="1"/>
  <c r="L6039" i="1"/>
  <c r="K6039" i="1"/>
  <c r="L6038" i="1"/>
  <c r="K6038" i="1"/>
  <c r="L6037" i="1"/>
  <c r="K6037" i="1"/>
  <c r="L6036" i="1"/>
  <c r="K6036" i="1"/>
  <c r="L6035" i="1"/>
  <c r="K6035" i="1"/>
  <c r="L6034" i="1"/>
  <c r="K6034" i="1"/>
  <c r="L6033" i="1"/>
  <c r="K6033" i="1"/>
  <c r="L6032" i="1"/>
  <c r="K6032" i="1"/>
  <c r="L6031" i="1"/>
  <c r="K6031" i="1"/>
  <c r="L6030" i="1"/>
  <c r="K6030" i="1"/>
  <c r="L6029" i="1"/>
  <c r="K6029" i="1"/>
  <c r="L6028" i="1"/>
  <c r="K6028" i="1"/>
  <c r="L6027" i="1"/>
  <c r="K6027" i="1"/>
  <c r="L6026" i="1"/>
  <c r="K6026" i="1"/>
  <c r="L6025" i="1"/>
  <c r="K6025" i="1"/>
  <c r="L6024" i="1"/>
  <c r="K6024" i="1"/>
  <c r="L6023" i="1"/>
  <c r="K6023" i="1"/>
  <c r="L6022" i="1"/>
  <c r="K6022" i="1"/>
  <c r="L6021" i="1"/>
  <c r="K6021" i="1"/>
  <c r="L6020" i="1"/>
  <c r="K6020" i="1"/>
  <c r="L6019" i="1"/>
  <c r="K6019" i="1"/>
  <c r="L6018" i="1"/>
  <c r="K6018" i="1"/>
  <c r="L6017" i="1"/>
  <c r="K6017" i="1"/>
  <c r="L6016" i="1"/>
  <c r="K6016" i="1"/>
  <c r="L6015" i="1"/>
  <c r="K6015" i="1"/>
  <c r="L6014" i="1"/>
  <c r="K6014" i="1"/>
  <c r="L6013" i="1"/>
  <c r="K6013" i="1"/>
  <c r="L6012" i="1"/>
  <c r="K6012" i="1"/>
  <c r="L6011" i="1"/>
  <c r="K6011" i="1"/>
  <c r="L6010" i="1"/>
  <c r="K6010" i="1"/>
  <c r="L6009" i="1"/>
  <c r="K6009" i="1"/>
  <c r="L6008" i="1"/>
  <c r="K6008" i="1"/>
  <c r="L6007" i="1"/>
  <c r="K6007" i="1"/>
  <c r="L6006" i="1"/>
  <c r="K6006" i="1"/>
  <c r="L6005" i="1"/>
  <c r="K6005" i="1"/>
  <c r="L6004" i="1"/>
  <c r="K6004" i="1"/>
  <c r="L6003" i="1"/>
  <c r="K6003" i="1"/>
  <c r="L6002" i="1"/>
  <c r="K6002" i="1"/>
  <c r="L6001" i="1"/>
  <c r="K6001" i="1"/>
  <c r="L6000" i="1"/>
  <c r="K6000" i="1"/>
  <c r="L5999" i="1"/>
  <c r="K5999" i="1"/>
  <c r="L5998" i="1"/>
  <c r="K5998" i="1"/>
  <c r="L5997" i="1"/>
  <c r="K5997" i="1"/>
  <c r="L5996" i="1"/>
  <c r="K5996" i="1"/>
  <c r="L5995" i="1"/>
  <c r="K5995" i="1"/>
  <c r="L5994" i="1"/>
  <c r="K5994" i="1"/>
  <c r="L5993" i="1"/>
  <c r="K5993" i="1"/>
  <c r="L5992" i="1"/>
  <c r="K5992" i="1"/>
  <c r="L5991" i="1"/>
  <c r="K5991" i="1"/>
  <c r="L5990" i="1"/>
  <c r="K5990" i="1"/>
  <c r="L5989" i="1"/>
  <c r="K5989" i="1"/>
  <c r="L5988" i="1"/>
  <c r="K5988" i="1"/>
  <c r="L5987" i="1"/>
  <c r="K5987" i="1"/>
  <c r="L5986" i="1"/>
  <c r="K5986" i="1"/>
  <c r="L5985" i="1"/>
  <c r="K5985" i="1"/>
  <c r="L5984" i="1"/>
  <c r="K5984" i="1"/>
  <c r="L5983" i="1"/>
  <c r="K5983" i="1"/>
  <c r="L5982" i="1"/>
  <c r="K5982" i="1"/>
  <c r="L5981" i="1"/>
  <c r="K5981" i="1"/>
  <c r="L5980" i="1"/>
  <c r="K5980" i="1"/>
  <c r="L5979" i="1"/>
  <c r="K5979" i="1"/>
  <c r="L5978" i="1"/>
  <c r="K5978" i="1"/>
  <c r="L5977" i="1"/>
  <c r="K5977" i="1"/>
  <c r="L5976" i="1"/>
  <c r="K5976" i="1"/>
  <c r="L5975" i="1"/>
  <c r="K5975" i="1"/>
  <c r="L5974" i="1"/>
  <c r="K5974" i="1"/>
  <c r="L5973" i="1"/>
  <c r="K5973" i="1"/>
  <c r="L5972" i="1"/>
  <c r="K5972" i="1"/>
  <c r="L5971" i="1"/>
  <c r="K5971" i="1"/>
  <c r="L5970" i="1"/>
  <c r="K5970" i="1"/>
  <c r="L5969" i="1"/>
  <c r="K5969" i="1"/>
  <c r="L5968" i="1"/>
  <c r="K5968" i="1"/>
  <c r="L5967" i="1"/>
  <c r="K5967" i="1"/>
  <c r="L5966" i="1"/>
  <c r="K5966" i="1"/>
  <c r="L5965" i="1"/>
  <c r="K5965" i="1"/>
  <c r="L5964" i="1"/>
  <c r="K5964" i="1"/>
  <c r="L5963" i="1"/>
  <c r="K5963" i="1"/>
  <c r="L5962" i="1"/>
  <c r="K5962" i="1"/>
  <c r="L5961" i="1"/>
  <c r="K5961" i="1"/>
  <c r="L5960" i="1"/>
  <c r="K5960" i="1"/>
  <c r="L5959" i="1"/>
  <c r="K5959" i="1"/>
  <c r="L5958" i="1"/>
  <c r="K5958" i="1"/>
  <c r="L5957" i="1"/>
  <c r="K5957" i="1"/>
  <c r="L5956" i="1"/>
  <c r="K5956" i="1"/>
  <c r="L5955" i="1"/>
  <c r="K5955" i="1"/>
  <c r="L5954" i="1"/>
  <c r="K5954" i="1"/>
  <c r="L5953" i="1"/>
  <c r="K5953" i="1"/>
  <c r="L5952" i="1"/>
  <c r="K5952" i="1"/>
  <c r="L5951" i="1"/>
  <c r="K5951" i="1"/>
  <c r="L5950" i="1"/>
  <c r="K5950" i="1"/>
  <c r="L5949" i="1"/>
  <c r="K5949" i="1"/>
  <c r="L5948" i="1"/>
  <c r="K5948" i="1"/>
  <c r="L5947" i="1"/>
  <c r="K5947" i="1"/>
  <c r="L5946" i="1"/>
  <c r="K5946" i="1"/>
  <c r="L5945" i="1"/>
  <c r="K5945" i="1"/>
  <c r="L5944" i="1"/>
  <c r="K5944" i="1"/>
  <c r="L5943" i="1"/>
  <c r="K5943" i="1"/>
  <c r="L5942" i="1"/>
  <c r="K5942" i="1"/>
  <c r="L5941" i="1"/>
  <c r="K5941" i="1"/>
  <c r="L5940" i="1"/>
  <c r="K5940" i="1"/>
  <c r="L5939" i="1"/>
  <c r="K5939" i="1"/>
  <c r="L5938" i="1"/>
  <c r="K5938" i="1"/>
  <c r="L5937" i="1"/>
  <c r="K5937" i="1"/>
  <c r="L5936" i="1"/>
  <c r="K5936" i="1"/>
  <c r="L5935" i="1"/>
  <c r="K5935" i="1"/>
  <c r="L5934" i="1"/>
  <c r="K5934" i="1"/>
  <c r="L5933" i="1"/>
  <c r="K5933" i="1"/>
  <c r="L5932" i="1"/>
  <c r="K5932" i="1"/>
  <c r="L5931" i="1"/>
  <c r="K5931" i="1"/>
  <c r="L5930" i="1"/>
  <c r="K5930" i="1"/>
  <c r="L5929" i="1"/>
  <c r="K5929" i="1"/>
  <c r="L5928" i="1"/>
  <c r="K5928" i="1"/>
  <c r="L5927" i="1"/>
  <c r="K5927" i="1"/>
  <c r="L5926" i="1"/>
  <c r="K5926" i="1"/>
  <c r="L5925" i="1"/>
  <c r="K5925" i="1"/>
  <c r="L5924" i="1"/>
  <c r="K5924" i="1"/>
  <c r="L5923" i="1"/>
  <c r="K5923" i="1"/>
  <c r="L5922" i="1"/>
  <c r="K5922" i="1"/>
  <c r="L5921" i="1"/>
  <c r="K5921" i="1"/>
  <c r="L5920" i="1"/>
  <c r="K5920" i="1"/>
  <c r="L5919" i="1"/>
  <c r="K5919" i="1"/>
  <c r="L5918" i="1"/>
  <c r="K5918" i="1"/>
  <c r="L5917" i="1"/>
  <c r="K5917" i="1"/>
  <c r="L5916" i="1"/>
  <c r="K5916" i="1"/>
  <c r="L5915" i="1"/>
  <c r="K5915" i="1"/>
  <c r="L5914" i="1"/>
  <c r="K5914" i="1"/>
  <c r="L5913" i="1"/>
  <c r="K5913" i="1"/>
  <c r="L5912" i="1"/>
  <c r="K5912" i="1"/>
  <c r="L5911" i="1"/>
  <c r="K5911" i="1"/>
  <c r="L5910" i="1"/>
  <c r="K5910" i="1"/>
  <c r="L5909" i="1"/>
  <c r="K5909" i="1"/>
  <c r="L5908" i="1"/>
  <c r="K5908" i="1"/>
  <c r="L5907" i="1"/>
  <c r="K5907" i="1"/>
  <c r="L5906" i="1"/>
  <c r="K5906" i="1"/>
  <c r="L5905" i="1"/>
  <c r="K5905" i="1"/>
  <c r="L5904" i="1"/>
  <c r="K5904" i="1"/>
  <c r="L5903" i="1"/>
  <c r="K5903" i="1"/>
  <c r="L5902" i="1"/>
  <c r="K5902" i="1"/>
  <c r="L5901" i="1"/>
  <c r="K5901" i="1"/>
  <c r="L5900" i="1"/>
  <c r="K5900" i="1"/>
  <c r="L5899" i="1"/>
  <c r="K5899" i="1"/>
  <c r="L5898" i="1"/>
  <c r="K5898" i="1"/>
  <c r="L5897" i="1"/>
  <c r="K5897" i="1"/>
  <c r="L5896" i="1"/>
  <c r="K5896" i="1"/>
  <c r="L5895" i="1"/>
  <c r="K5895" i="1"/>
  <c r="L5894" i="1"/>
  <c r="K5894" i="1"/>
  <c r="L5893" i="1"/>
  <c r="K5893" i="1"/>
  <c r="L5892" i="1"/>
  <c r="K5892" i="1"/>
  <c r="L5891" i="1"/>
  <c r="K5891" i="1"/>
  <c r="L5890" i="1"/>
  <c r="K5890" i="1"/>
  <c r="L5889" i="1"/>
  <c r="K5889" i="1"/>
  <c r="L5888" i="1"/>
  <c r="K5888" i="1"/>
  <c r="L5887" i="1"/>
  <c r="K5887" i="1"/>
  <c r="L5886" i="1"/>
  <c r="K5886" i="1"/>
  <c r="L5885" i="1"/>
  <c r="K5885" i="1"/>
  <c r="L5884" i="1"/>
  <c r="K5884" i="1"/>
  <c r="L5883" i="1"/>
  <c r="K5883" i="1"/>
  <c r="L5882" i="1"/>
  <c r="K5882" i="1"/>
  <c r="L5881" i="1"/>
  <c r="K5881" i="1"/>
  <c r="L5880" i="1"/>
  <c r="K5880" i="1"/>
  <c r="L5879" i="1"/>
  <c r="K5879" i="1"/>
  <c r="L5878" i="1"/>
  <c r="K5878" i="1"/>
  <c r="L5877" i="1"/>
  <c r="K5877" i="1"/>
  <c r="L5876" i="1"/>
  <c r="K5876" i="1"/>
  <c r="L5875" i="1"/>
  <c r="K5875" i="1"/>
  <c r="L5874" i="1"/>
  <c r="K5874" i="1"/>
  <c r="L5873" i="1"/>
  <c r="K5873" i="1"/>
  <c r="L5872" i="1"/>
  <c r="K5872" i="1"/>
  <c r="L5871" i="1"/>
  <c r="K5871" i="1"/>
  <c r="L5870" i="1"/>
  <c r="K5870" i="1"/>
  <c r="L5869" i="1"/>
  <c r="K5869" i="1"/>
  <c r="L5868" i="1"/>
  <c r="K5868" i="1"/>
  <c r="L5867" i="1"/>
  <c r="K5867" i="1"/>
  <c r="L5866" i="1"/>
  <c r="K5866" i="1"/>
  <c r="L5865" i="1"/>
  <c r="K5865" i="1"/>
  <c r="L5864" i="1"/>
  <c r="K5864" i="1"/>
  <c r="L5863" i="1"/>
  <c r="K5863" i="1"/>
  <c r="L5862" i="1"/>
  <c r="K5862" i="1"/>
  <c r="L5861" i="1"/>
  <c r="K5861" i="1"/>
  <c r="L5860" i="1"/>
  <c r="K5860" i="1"/>
  <c r="L5859" i="1"/>
  <c r="K5859" i="1"/>
  <c r="L5858" i="1"/>
  <c r="K5858" i="1"/>
  <c r="L5857" i="1"/>
  <c r="K5857" i="1"/>
  <c r="L5856" i="1"/>
  <c r="K5856" i="1"/>
  <c r="L5855" i="1"/>
  <c r="K5855" i="1"/>
  <c r="L5854" i="1"/>
  <c r="K5854" i="1"/>
  <c r="L5853" i="1"/>
  <c r="K5853" i="1"/>
  <c r="L5852" i="1"/>
  <c r="K5852" i="1"/>
  <c r="L5851" i="1"/>
  <c r="K5851" i="1"/>
  <c r="L5850" i="1"/>
  <c r="K5850" i="1"/>
  <c r="L5849" i="1"/>
  <c r="K5849" i="1"/>
  <c r="L5848" i="1"/>
  <c r="K5848" i="1"/>
  <c r="L5847" i="1"/>
  <c r="K5847" i="1"/>
  <c r="L5846" i="1"/>
  <c r="K5846" i="1"/>
  <c r="L5845" i="1"/>
  <c r="K5845" i="1"/>
  <c r="L5844" i="1"/>
  <c r="K5844" i="1"/>
  <c r="L5843" i="1"/>
  <c r="K5843" i="1"/>
  <c r="L5842" i="1"/>
  <c r="K5842" i="1"/>
  <c r="L5841" i="1"/>
  <c r="K5841" i="1"/>
  <c r="L5840" i="1"/>
  <c r="K5840" i="1"/>
  <c r="L5839" i="1"/>
  <c r="K5839" i="1"/>
  <c r="L5838" i="1"/>
  <c r="K5838" i="1"/>
  <c r="L5837" i="1"/>
  <c r="K5837" i="1"/>
  <c r="L5836" i="1"/>
  <c r="K5836" i="1"/>
  <c r="L5835" i="1"/>
  <c r="K5835" i="1"/>
  <c r="L5834" i="1"/>
  <c r="K5834" i="1"/>
  <c r="L5833" i="1"/>
  <c r="K5833" i="1"/>
  <c r="L5832" i="1"/>
  <c r="K5832" i="1"/>
  <c r="L5831" i="1"/>
  <c r="K5831" i="1"/>
  <c r="L5830" i="1"/>
  <c r="K5830" i="1"/>
  <c r="L5829" i="1"/>
  <c r="K5829" i="1"/>
  <c r="L5828" i="1"/>
  <c r="K5828" i="1"/>
  <c r="L5827" i="1"/>
  <c r="K5827" i="1"/>
  <c r="L5826" i="1"/>
  <c r="K5826" i="1"/>
  <c r="L5825" i="1"/>
  <c r="K5825" i="1"/>
  <c r="L5824" i="1"/>
  <c r="K5824" i="1"/>
  <c r="L5823" i="1"/>
  <c r="K5823" i="1"/>
  <c r="L5822" i="1"/>
  <c r="K5822" i="1"/>
  <c r="L5821" i="1"/>
  <c r="K5821" i="1"/>
  <c r="L5820" i="1"/>
  <c r="K5820" i="1"/>
  <c r="L5819" i="1"/>
  <c r="K5819" i="1"/>
  <c r="L5818" i="1"/>
  <c r="K5818" i="1"/>
  <c r="L5817" i="1"/>
  <c r="K5817" i="1"/>
  <c r="L5816" i="1"/>
  <c r="K5816" i="1"/>
  <c r="L5815" i="1"/>
  <c r="K5815" i="1"/>
  <c r="L5814" i="1"/>
  <c r="K5814" i="1"/>
  <c r="L5813" i="1"/>
  <c r="K5813" i="1"/>
  <c r="L5812" i="1"/>
  <c r="K5812" i="1"/>
  <c r="L5811" i="1"/>
  <c r="K5811" i="1"/>
  <c r="L5810" i="1"/>
  <c r="K5810" i="1"/>
  <c r="L5809" i="1"/>
  <c r="K5809" i="1"/>
  <c r="L5808" i="1"/>
  <c r="K5808" i="1"/>
  <c r="L5807" i="1"/>
  <c r="K5807" i="1"/>
  <c r="L5806" i="1"/>
  <c r="K5806" i="1"/>
  <c r="L5805" i="1"/>
  <c r="K5805" i="1"/>
  <c r="L5804" i="1"/>
  <c r="K5804" i="1"/>
  <c r="L5803" i="1"/>
  <c r="K5803" i="1"/>
  <c r="L5802" i="1"/>
  <c r="K5802" i="1"/>
  <c r="L5801" i="1"/>
  <c r="K5801" i="1"/>
  <c r="L5800" i="1"/>
  <c r="K5800" i="1"/>
  <c r="L5799" i="1"/>
  <c r="K5799" i="1"/>
  <c r="L5798" i="1"/>
  <c r="K5798" i="1"/>
  <c r="L5797" i="1"/>
  <c r="K5797" i="1"/>
  <c r="L5796" i="1"/>
  <c r="K5796" i="1"/>
  <c r="L5795" i="1"/>
  <c r="K5795" i="1"/>
  <c r="L5794" i="1"/>
  <c r="K5794" i="1"/>
  <c r="L5793" i="1"/>
  <c r="K5793" i="1"/>
  <c r="L5792" i="1"/>
  <c r="K5792" i="1"/>
  <c r="L5791" i="1"/>
  <c r="K5791" i="1"/>
  <c r="L5790" i="1"/>
  <c r="K5790" i="1"/>
  <c r="L5789" i="1"/>
  <c r="K5789" i="1"/>
  <c r="L5788" i="1"/>
  <c r="K5788" i="1"/>
  <c r="L5787" i="1"/>
  <c r="K5787" i="1"/>
  <c r="L5786" i="1"/>
  <c r="K5786" i="1"/>
  <c r="L5785" i="1"/>
  <c r="K5785" i="1"/>
  <c r="L5784" i="1"/>
  <c r="K5784" i="1"/>
  <c r="L5783" i="1"/>
  <c r="K5783" i="1"/>
  <c r="L5782" i="1"/>
  <c r="K5782" i="1"/>
  <c r="L5781" i="1"/>
  <c r="K5781" i="1"/>
  <c r="L5780" i="1"/>
  <c r="K5780" i="1"/>
  <c r="L5779" i="1"/>
  <c r="K5779" i="1"/>
  <c r="L5778" i="1"/>
  <c r="K5778" i="1"/>
  <c r="L5777" i="1"/>
  <c r="K5777" i="1"/>
  <c r="L5776" i="1"/>
  <c r="K5776" i="1"/>
  <c r="L5775" i="1"/>
  <c r="K5775" i="1"/>
  <c r="L5774" i="1"/>
  <c r="K5774" i="1"/>
  <c r="L5773" i="1"/>
  <c r="K5773" i="1"/>
  <c r="L5772" i="1"/>
  <c r="K5772" i="1"/>
  <c r="L5771" i="1"/>
  <c r="K5771" i="1"/>
  <c r="L5770" i="1"/>
  <c r="K5770" i="1"/>
  <c r="L5769" i="1"/>
  <c r="K5769" i="1"/>
  <c r="L5768" i="1"/>
  <c r="K5768" i="1"/>
  <c r="L5767" i="1"/>
  <c r="K5767" i="1"/>
  <c r="L5766" i="1"/>
  <c r="K5766" i="1"/>
  <c r="L5765" i="1"/>
  <c r="K5765" i="1"/>
  <c r="L5764" i="1"/>
  <c r="K5764" i="1"/>
  <c r="L5763" i="1"/>
  <c r="K5763" i="1"/>
  <c r="L5762" i="1"/>
  <c r="K5762" i="1"/>
  <c r="L5761" i="1"/>
  <c r="K5761" i="1"/>
  <c r="L5760" i="1"/>
  <c r="K5760" i="1"/>
  <c r="L5759" i="1"/>
  <c r="K5759" i="1"/>
  <c r="L5758" i="1"/>
  <c r="K5758" i="1"/>
  <c r="L5757" i="1"/>
  <c r="K5757" i="1"/>
  <c r="L5756" i="1"/>
  <c r="K5756" i="1"/>
  <c r="L5755" i="1"/>
  <c r="K5755" i="1"/>
  <c r="L5754" i="1"/>
  <c r="K5754" i="1"/>
  <c r="L5753" i="1"/>
  <c r="K5753" i="1"/>
  <c r="L5752" i="1"/>
  <c r="K5752" i="1"/>
  <c r="L5751" i="1"/>
  <c r="K5751" i="1"/>
  <c r="L5750" i="1"/>
  <c r="K5750" i="1"/>
  <c r="L5749" i="1"/>
  <c r="K5749" i="1"/>
  <c r="L5748" i="1"/>
  <c r="K5748" i="1"/>
  <c r="L5747" i="1"/>
  <c r="K5747" i="1"/>
  <c r="L5746" i="1"/>
  <c r="K5746" i="1"/>
  <c r="L5745" i="1"/>
  <c r="K5745" i="1"/>
  <c r="L5744" i="1"/>
  <c r="K5744" i="1"/>
  <c r="L5743" i="1"/>
  <c r="K5743" i="1"/>
  <c r="L5742" i="1"/>
  <c r="K5742" i="1"/>
  <c r="L5741" i="1"/>
  <c r="K5741" i="1"/>
  <c r="L5740" i="1"/>
  <c r="K5740" i="1"/>
  <c r="L5739" i="1"/>
  <c r="K5739" i="1"/>
  <c r="L5738" i="1"/>
  <c r="K5738" i="1"/>
  <c r="L5737" i="1"/>
  <c r="K5737" i="1"/>
  <c r="L5736" i="1"/>
  <c r="K5736" i="1"/>
  <c r="L5735" i="1"/>
  <c r="K5735" i="1"/>
  <c r="L5734" i="1"/>
  <c r="K5734" i="1"/>
  <c r="L5733" i="1"/>
  <c r="K5733" i="1"/>
  <c r="L5732" i="1"/>
  <c r="K5732" i="1"/>
  <c r="L5731" i="1"/>
  <c r="K5731" i="1"/>
  <c r="L5730" i="1"/>
  <c r="K5730" i="1"/>
  <c r="L5729" i="1"/>
  <c r="K5729" i="1"/>
  <c r="L5728" i="1"/>
  <c r="K5728" i="1"/>
  <c r="L5727" i="1"/>
  <c r="K5727" i="1"/>
  <c r="L5726" i="1"/>
  <c r="K5726" i="1"/>
  <c r="L5725" i="1"/>
  <c r="K5725" i="1"/>
  <c r="L5724" i="1"/>
  <c r="K5724" i="1"/>
  <c r="L5723" i="1"/>
  <c r="K5723" i="1"/>
  <c r="L5722" i="1"/>
  <c r="K5722" i="1"/>
  <c r="L5721" i="1"/>
  <c r="K5721" i="1"/>
  <c r="L5720" i="1"/>
  <c r="K5720" i="1"/>
  <c r="L5719" i="1"/>
  <c r="K5719" i="1"/>
  <c r="L5718" i="1"/>
  <c r="K5718" i="1"/>
  <c r="L5717" i="1"/>
  <c r="K5717" i="1"/>
  <c r="L5716" i="1"/>
  <c r="K5716" i="1"/>
  <c r="L5715" i="1"/>
  <c r="K5715" i="1"/>
  <c r="L5714" i="1"/>
  <c r="K5714" i="1"/>
  <c r="L5713" i="1"/>
  <c r="K5713" i="1"/>
  <c r="L5712" i="1"/>
  <c r="K5712" i="1"/>
  <c r="L5711" i="1"/>
  <c r="K5711" i="1"/>
  <c r="L5710" i="1"/>
  <c r="K5710" i="1"/>
  <c r="L5709" i="1"/>
  <c r="K5709" i="1"/>
  <c r="L5708" i="1"/>
  <c r="K5708" i="1"/>
  <c r="L5707" i="1"/>
  <c r="K5707" i="1"/>
  <c r="L5706" i="1"/>
  <c r="K5706" i="1"/>
  <c r="L5705" i="1"/>
  <c r="K5705" i="1"/>
  <c r="L5704" i="1"/>
  <c r="K5704" i="1"/>
  <c r="L5703" i="1"/>
  <c r="K5703" i="1"/>
  <c r="L5702" i="1"/>
  <c r="K5702" i="1"/>
  <c r="L5701" i="1"/>
  <c r="K5701" i="1"/>
  <c r="L5700" i="1"/>
  <c r="K5700" i="1"/>
  <c r="L5699" i="1"/>
  <c r="K5699" i="1"/>
  <c r="L5698" i="1"/>
  <c r="K5698" i="1"/>
  <c r="L5697" i="1"/>
  <c r="K5697" i="1"/>
  <c r="L5696" i="1"/>
  <c r="K5696" i="1"/>
  <c r="L5695" i="1"/>
  <c r="K5695" i="1"/>
  <c r="L5694" i="1"/>
  <c r="K5694" i="1"/>
  <c r="L5693" i="1"/>
  <c r="K5693" i="1"/>
  <c r="L5692" i="1"/>
  <c r="K5692" i="1"/>
  <c r="L5691" i="1"/>
  <c r="K5691" i="1"/>
  <c r="L5690" i="1"/>
  <c r="K5690" i="1"/>
  <c r="L5689" i="1"/>
  <c r="K5689" i="1"/>
  <c r="L5688" i="1"/>
  <c r="K5688" i="1"/>
  <c r="L5687" i="1"/>
  <c r="K5687" i="1"/>
  <c r="L5686" i="1"/>
  <c r="K5686" i="1"/>
  <c r="L5685" i="1"/>
  <c r="K5685" i="1"/>
  <c r="L5684" i="1"/>
  <c r="K5684" i="1"/>
  <c r="L5683" i="1"/>
  <c r="K5683" i="1"/>
  <c r="L5682" i="1"/>
  <c r="K5682" i="1"/>
  <c r="L5681" i="1"/>
  <c r="K5681" i="1"/>
  <c r="L5680" i="1"/>
  <c r="K5680" i="1"/>
  <c r="L5679" i="1"/>
  <c r="K5679" i="1"/>
  <c r="L5678" i="1"/>
  <c r="K5678" i="1"/>
  <c r="L5677" i="1"/>
  <c r="K5677" i="1"/>
  <c r="L5676" i="1"/>
  <c r="K5676" i="1"/>
  <c r="L5675" i="1"/>
  <c r="K5675" i="1"/>
  <c r="L5674" i="1"/>
  <c r="K5674" i="1"/>
  <c r="L5673" i="1"/>
  <c r="K5673" i="1"/>
  <c r="L5672" i="1"/>
  <c r="K5672" i="1"/>
  <c r="L5671" i="1"/>
  <c r="K5671" i="1"/>
  <c r="L5670" i="1"/>
  <c r="K5670" i="1"/>
  <c r="L5669" i="1"/>
  <c r="K5669" i="1"/>
  <c r="L5668" i="1"/>
  <c r="K5668" i="1"/>
  <c r="L5667" i="1"/>
  <c r="K5667" i="1"/>
  <c r="L5666" i="1"/>
  <c r="K5666" i="1"/>
  <c r="L5665" i="1"/>
  <c r="K5665" i="1"/>
  <c r="L5664" i="1"/>
  <c r="K5664" i="1"/>
  <c r="L5663" i="1"/>
  <c r="K5663" i="1"/>
  <c r="L5662" i="1"/>
  <c r="K5662" i="1"/>
  <c r="L5661" i="1"/>
  <c r="K5661" i="1"/>
  <c r="L5660" i="1"/>
  <c r="K5660" i="1"/>
  <c r="L5659" i="1"/>
  <c r="K5659" i="1"/>
  <c r="L5658" i="1"/>
  <c r="K5658" i="1"/>
  <c r="L5657" i="1"/>
  <c r="K5657" i="1"/>
  <c r="L5656" i="1"/>
  <c r="K5656" i="1"/>
  <c r="L5655" i="1"/>
  <c r="K5655" i="1"/>
  <c r="L5654" i="1"/>
  <c r="K5654" i="1"/>
  <c r="L5653" i="1"/>
  <c r="K5653" i="1"/>
  <c r="L5652" i="1"/>
  <c r="K5652" i="1"/>
  <c r="L5651" i="1"/>
  <c r="K5651" i="1"/>
  <c r="L5650" i="1"/>
  <c r="K5650" i="1"/>
  <c r="L5649" i="1"/>
  <c r="K5649" i="1"/>
  <c r="L5648" i="1"/>
  <c r="K5648" i="1"/>
  <c r="L5647" i="1"/>
  <c r="K5647" i="1"/>
  <c r="L5646" i="1"/>
  <c r="K5646" i="1"/>
  <c r="L5645" i="1"/>
  <c r="K5645" i="1"/>
  <c r="L5644" i="1"/>
  <c r="K5644" i="1"/>
  <c r="L5643" i="1"/>
  <c r="K5643" i="1"/>
  <c r="L5642" i="1"/>
  <c r="K5642" i="1"/>
  <c r="L5641" i="1"/>
  <c r="K5641" i="1"/>
  <c r="L5640" i="1"/>
  <c r="K5640" i="1"/>
  <c r="L5639" i="1"/>
  <c r="K5639" i="1"/>
  <c r="L5638" i="1"/>
  <c r="K5638" i="1"/>
  <c r="L5637" i="1"/>
  <c r="K5637" i="1"/>
  <c r="L5636" i="1"/>
  <c r="K5636" i="1"/>
  <c r="L5635" i="1"/>
  <c r="K5635" i="1"/>
  <c r="L5634" i="1"/>
  <c r="K5634" i="1"/>
  <c r="L5633" i="1"/>
  <c r="K5633" i="1"/>
  <c r="L5632" i="1"/>
  <c r="K5632" i="1"/>
  <c r="L5631" i="1"/>
  <c r="K5631" i="1"/>
  <c r="L5630" i="1"/>
  <c r="K5630" i="1"/>
  <c r="L5629" i="1"/>
  <c r="K5629" i="1"/>
  <c r="L5628" i="1"/>
  <c r="K5628" i="1"/>
  <c r="L5627" i="1"/>
  <c r="K5627" i="1"/>
  <c r="L5626" i="1"/>
  <c r="K5626" i="1"/>
  <c r="L5625" i="1"/>
  <c r="K5625" i="1"/>
  <c r="L5624" i="1"/>
  <c r="K5624" i="1"/>
  <c r="L5623" i="1"/>
  <c r="K5623" i="1"/>
  <c r="L5622" i="1"/>
  <c r="K5622" i="1"/>
  <c r="L5621" i="1"/>
  <c r="K5621" i="1"/>
  <c r="L5620" i="1"/>
  <c r="K5620" i="1"/>
  <c r="L5619" i="1"/>
  <c r="K5619" i="1"/>
  <c r="L5618" i="1"/>
  <c r="K5618" i="1"/>
  <c r="L5617" i="1"/>
  <c r="K5617" i="1"/>
  <c r="L5616" i="1"/>
  <c r="K5616" i="1"/>
  <c r="L5615" i="1"/>
  <c r="K5615" i="1"/>
  <c r="L5614" i="1"/>
  <c r="K5614" i="1"/>
  <c r="L5613" i="1"/>
  <c r="K5613" i="1"/>
  <c r="L5612" i="1"/>
  <c r="K5612" i="1"/>
  <c r="L5611" i="1"/>
  <c r="K5611" i="1"/>
  <c r="L5610" i="1"/>
  <c r="K5610" i="1"/>
  <c r="L5609" i="1"/>
  <c r="K5609" i="1"/>
  <c r="L5608" i="1"/>
  <c r="K5608" i="1"/>
  <c r="L5607" i="1"/>
  <c r="K5607" i="1"/>
  <c r="L5606" i="1"/>
  <c r="K5606" i="1"/>
  <c r="L5605" i="1"/>
  <c r="K5605" i="1"/>
  <c r="L5604" i="1"/>
  <c r="K5604" i="1"/>
  <c r="L5603" i="1"/>
  <c r="K5603" i="1"/>
  <c r="L5602" i="1"/>
  <c r="K5602" i="1"/>
  <c r="L5601" i="1"/>
  <c r="K5601" i="1"/>
  <c r="L5600" i="1"/>
  <c r="K5600" i="1"/>
  <c r="L5599" i="1"/>
  <c r="K5599" i="1"/>
  <c r="L5598" i="1"/>
  <c r="K5598" i="1"/>
  <c r="L5597" i="1"/>
  <c r="K5597" i="1"/>
  <c r="L5596" i="1"/>
  <c r="K5596" i="1"/>
  <c r="L5595" i="1"/>
  <c r="K5595" i="1"/>
  <c r="L5594" i="1"/>
  <c r="K5594" i="1"/>
  <c r="L5593" i="1"/>
  <c r="K5593" i="1"/>
  <c r="L5592" i="1"/>
  <c r="K5592" i="1"/>
  <c r="L5591" i="1"/>
  <c r="K5591" i="1"/>
  <c r="L5590" i="1"/>
  <c r="K5590" i="1"/>
  <c r="L5589" i="1"/>
  <c r="K5589" i="1"/>
  <c r="L5588" i="1"/>
  <c r="K5588" i="1"/>
  <c r="L5587" i="1"/>
  <c r="K5587" i="1"/>
  <c r="L5586" i="1"/>
  <c r="K5586" i="1"/>
  <c r="L5585" i="1"/>
  <c r="K5585" i="1"/>
  <c r="L5584" i="1"/>
  <c r="K5584" i="1"/>
  <c r="L5583" i="1"/>
  <c r="K5583" i="1"/>
  <c r="L5582" i="1"/>
  <c r="K5582" i="1"/>
  <c r="L5581" i="1"/>
  <c r="K5581" i="1"/>
  <c r="L5580" i="1"/>
  <c r="K5580" i="1"/>
  <c r="L5579" i="1"/>
  <c r="K5579" i="1"/>
  <c r="L5578" i="1"/>
  <c r="K5578" i="1"/>
  <c r="L5577" i="1"/>
  <c r="K5577" i="1"/>
  <c r="L5576" i="1"/>
  <c r="K5576" i="1"/>
  <c r="L5575" i="1"/>
  <c r="K5575" i="1"/>
  <c r="L5574" i="1"/>
  <c r="K5574" i="1"/>
  <c r="L5573" i="1"/>
  <c r="K5573" i="1"/>
  <c r="L5572" i="1"/>
  <c r="K5572" i="1"/>
  <c r="L5571" i="1"/>
  <c r="K5571" i="1"/>
  <c r="L5570" i="1"/>
  <c r="K5570" i="1"/>
  <c r="L5569" i="1"/>
  <c r="K5569" i="1"/>
  <c r="L5568" i="1"/>
  <c r="K5568" i="1"/>
  <c r="L5567" i="1"/>
  <c r="K5567" i="1"/>
  <c r="L5566" i="1"/>
  <c r="K5566" i="1"/>
  <c r="L5565" i="1"/>
  <c r="K5565" i="1"/>
  <c r="L5564" i="1"/>
  <c r="K5564" i="1"/>
  <c r="L5563" i="1"/>
  <c r="K5563" i="1"/>
  <c r="L5562" i="1"/>
  <c r="K5562" i="1"/>
  <c r="L5561" i="1"/>
  <c r="K5561" i="1"/>
  <c r="L5560" i="1"/>
  <c r="K5560" i="1"/>
  <c r="L5559" i="1"/>
  <c r="K5559" i="1"/>
  <c r="L5558" i="1"/>
  <c r="K5558" i="1"/>
  <c r="L5557" i="1"/>
  <c r="K5557" i="1"/>
  <c r="L5556" i="1"/>
  <c r="K5556" i="1"/>
  <c r="L5555" i="1"/>
  <c r="K5555" i="1"/>
  <c r="L5554" i="1"/>
  <c r="K5554" i="1"/>
  <c r="L5553" i="1"/>
  <c r="K5553" i="1"/>
  <c r="L5552" i="1"/>
  <c r="K5552" i="1"/>
  <c r="L5551" i="1"/>
  <c r="K5551" i="1"/>
  <c r="L5550" i="1"/>
  <c r="K5550" i="1"/>
  <c r="L5549" i="1"/>
  <c r="K5549" i="1"/>
  <c r="L5548" i="1"/>
  <c r="K5548" i="1"/>
  <c r="L5547" i="1"/>
  <c r="K5547" i="1"/>
  <c r="L5546" i="1"/>
  <c r="K5546" i="1"/>
  <c r="L5545" i="1"/>
  <c r="K5545" i="1"/>
  <c r="L5544" i="1"/>
  <c r="K5544" i="1"/>
  <c r="L5543" i="1"/>
  <c r="K5543" i="1"/>
  <c r="L5542" i="1"/>
  <c r="K5542" i="1"/>
  <c r="L5541" i="1"/>
  <c r="K5541" i="1"/>
  <c r="L5540" i="1"/>
  <c r="K5540" i="1"/>
  <c r="L5539" i="1"/>
  <c r="K5539" i="1"/>
  <c r="L5538" i="1"/>
  <c r="K5538" i="1"/>
  <c r="L5537" i="1"/>
  <c r="K5537" i="1"/>
  <c r="L5536" i="1"/>
  <c r="K5536" i="1"/>
  <c r="L5535" i="1"/>
  <c r="K5535" i="1"/>
  <c r="L5534" i="1"/>
  <c r="K5534" i="1"/>
  <c r="L5533" i="1"/>
  <c r="K5533" i="1"/>
  <c r="L5532" i="1"/>
  <c r="K5532" i="1"/>
  <c r="L5531" i="1"/>
  <c r="K5531" i="1"/>
  <c r="L5530" i="1"/>
  <c r="K5530" i="1"/>
  <c r="L5529" i="1"/>
  <c r="K5529" i="1"/>
  <c r="L5528" i="1"/>
  <c r="K5528" i="1"/>
  <c r="L5527" i="1"/>
  <c r="K5527" i="1"/>
  <c r="L5526" i="1"/>
  <c r="K5526" i="1"/>
  <c r="L5525" i="1"/>
  <c r="K5525" i="1"/>
  <c r="L5524" i="1"/>
  <c r="K5524" i="1"/>
  <c r="L5523" i="1"/>
  <c r="K5523" i="1"/>
  <c r="L5522" i="1"/>
  <c r="K5522" i="1"/>
  <c r="L5521" i="1"/>
  <c r="K5521" i="1"/>
  <c r="L5520" i="1"/>
  <c r="K5520" i="1"/>
  <c r="L5519" i="1"/>
  <c r="K5519" i="1"/>
  <c r="L5518" i="1"/>
  <c r="K5518" i="1"/>
  <c r="L5517" i="1"/>
  <c r="K5517" i="1"/>
  <c r="L5516" i="1"/>
  <c r="K5516" i="1"/>
  <c r="L5515" i="1"/>
  <c r="K5515" i="1"/>
  <c r="L5514" i="1"/>
  <c r="K5514" i="1"/>
  <c r="L5513" i="1"/>
  <c r="K5513" i="1"/>
  <c r="L5512" i="1"/>
  <c r="K5512" i="1"/>
  <c r="L5511" i="1"/>
  <c r="K5511" i="1"/>
  <c r="L5510" i="1"/>
  <c r="K5510" i="1"/>
  <c r="L5509" i="1"/>
  <c r="K5509" i="1"/>
  <c r="L5508" i="1"/>
  <c r="K5508" i="1"/>
  <c r="L5507" i="1"/>
  <c r="K5507" i="1"/>
  <c r="L5506" i="1"/>
  <c r="K5506" i="1"/>
  <c r="L5505" i="1"/>
  <c r="K5505" i="1"/>
  <c r="L5504" i="1"/>
  <c r="K5504" i="1"/>
  <c r="L5503" i="1"/>
  <c r="K5503" i="1"/>
  <c r="L5502" i="1"/>
  <c r="K5502" i="1"/>
  <c r="L5501" i="1"/>
  <c r="K5501" i="1"/>
  <c r="L5500" i="1"/>
  <c r="K5500" i="1"/>
  <c r="L5499" i="1"/>
  <c r="K5499" i="1"/>
  <c r="L5498" i="1"/>
  <c r="K5498" i="1"/>
  <c r="L5497" i="1"/>
  <c r="K5497" i="1"/>
  <c r="L5496" i="1"/>
  <c r="K5496" i="1"/>
  <c r="L5495" i="1"/>
  <c r="K5495" i="1"/>
  <c r="L5494" i="1"/>
  <c r="K5494" i="1"/>
  <c r="L5493" i="1"/>
  <c r="K5493" i="1"/>
  <c r="L5492" i="1"/>
  <c r="K5492" i="1"/>
  <c r="L5491" i="1"/>
  <c r="K5491" i="1"/>
  <c r="L5490" i="1"/>
  <c r="K5490" i="1"/>
  <c r="L5489" i="1"/>
  <c r="K5489" i="1"/>
  <c r="L5488" i="1"/>
  <c r="K5488" i="1"/>
  <c r="L5487" i="1"/>
  <c r="K5487" i="1"/>
  <c r="L5486" i="1"/>
  <c r="K5486" i="1"/>
  <c r="L5485" i="1"/>
  <c r="K5485" i="1"/>
  <c r="L5484" i="1"/>
  <c r="K5484" i="1"/>
  <c r="L5483" i="1"/>
  <c r="K5483" i="1"/>
  <c r="L5482" i="1"/>
  <c r="K5482" i="1"/>
  <c r="L5481" i="1"/>
  <c r="K5481" i="1"/>
  <c r="L5480" i="1"/>
  <c r="K5480" i="1"/>
  <c r="L5479" i="1"/>
  <c r="K5479" i="1"/>
  <c r="L5478" i="1"/>
  <c r="K5478" i="1"/>
  <c r="L5477" i="1"/>
  <c r="K5477" i="1"/>
  <c r="L5476" i="1"/>
  <c r="K5476" i="1"/>
  <c r="L5475" i="1"/>
  <c r="K5475" i="1"/>
  <c r="L5474" i="1"/>
  <c r="K5474" i="1"/>
  <c r="L5473" i="1"/>
  <c r="K5473" i="1"/>
  <c r="L5472" i="1"/>
  <c r="K5472" i="1"/>
  <c r="L5471" i="1"/>
  <c r="K5471" i="1"/>
  <c r="L5470" i="1"/>
  <c r="K5470" i="1"/>
  <c r="L5469" i="1"/>
  <c r="K5469" i="1"/>
  <c r="L5468" i="1"/>
  <c r="K5468" i="1"/>
  <c r="L5467" i="1"/>
  <c r="K5467" i="1"/>
  <c r="L5466" i="1"/>
  <c r="K5466" i="1"/>
  <c r="L5465" i="1"/>
  <c r="K5465" i="1"/>
  <c r="L5464" i="1"/>
  <c r="K5464" i="1"/>
  <c r="L5463" i="1"/>
  <c r="K5463" i="1"/>
  <c r="L5462" i="1"/>
  <c r="K5462" i="1"/>
  <c r="L5461" i="1"/>
  <c r="K5461" i="1"/>
  <c r="L5460" i="1"/>
  <c r="K5460" i="1"/>
  <c r="L5459" i="1"/>
  <c r="K5459" i="1"/>
  <c r="L5458" i="1"/>
  <c r="K5458" i="1"/>
  <c r="L5457" i="1"/>
  <c r="K5457" i="1"/>
  <c r="L5456" i="1"/>
  <c r="K5456" i="1"/>
  <c r="L5455" i="1"/>
  <c r="K5455" i="1"/>
  <c r="L5454" i="1"/>
  <c r="K5454" i="1"/>
  <c r="L5453" i="1"/>
  <c r="K5453" i="1"/>
  <c r="L5452" i="1"/>
  <c r="K5452" i="1"/>
  <c r="L5451" i="1"/>
  <c r="K5451" i="1"/>
  <c r="L5450" i="1"/>
  <c r="K5450" i="1"/>
  <c r="L5449" i="1"/>
  <c r="K5449" i="1"/>
  <c r="L5448" i="1"/>
  <c r="K5448" i="1"/>
  <c r="L5447" i="1"/>
  <c r="K5447" i="1"/>
  <c r="L5446" i="1"/>
  <c r="K5446" i="1"/>
  <c r="L5445" i="1"/>
  <c r="K5445" i="1"/>
  <c r="L5444" i="1"/>
  <c r="K5444" i="1"/>
  <c r="L5443" i="1"/>
  <c r="K5443" i="1"/>
  <c r="L5442" i="1"/>
  <c r="K5442" i="1"/>
  <c r="L5441" i="1"/>
  <c r="K5441" i="1"/>
  <c r="L5440" i="1"/>
  <c r="K5440" i="1"/>
  <c r="L5439" i="1"/>
  <c r="K5439" i="1"/>
  <c r="L5438" i="1"/>
  <c r="K5438" i="1"/>
  <c r="L5437" i="1"/>
  <c r="K5437" i="1"/>
  <c r="L5436" i="1"/>
  <c r="K5436" i="1"/>
  <c r="L5435" i="1"/>
  <c r="K5435" i="1"/>
  <c r="L5434" i="1"/>
  <c r="K5434" i="1"/>
  <c r="L5433" i="1"/>
  <c r="K5433" i="1"/>
  <c r="L5432" i="1"/>
  <c r="K5432" i="1"/>
  <c r="L5431" i="1"/>
  <c r="K5431" i="1"/>
  <c r="L5430" i="1"/>
  <c r="K5430" i="1"/>
  <c r="L5429" i="1"/>
  <c r="K5429" i="1"/>
  <c r="L5428" i="1"/>
  <c r="K5428" i="1"/>
  <c r="L5427" i="1"/>
  <c r="K5427" i="1"/>
  <c r="L5426" i="1"/>
  <c r="K5426" i="1"/>
  <c r="L5425" i="1"/>
  <c r="K5425" i="1"/>
  <c r="L5424" i="1"/>
  <c r="K5424" i="1"/>
  <c r="L5423" i="1"/>
  <c r="K5423" i="1"/>
  <c r="L5422" i="1"/>
  <c r="K5422" i="1"/>
  <c r="L5421" i="1"/>
  <c r="K5421" i="1"/>
  <c r="L5420" i="1"/>
  <c r="K5420" i="1"/>
  <c r="L5419" i="1"/>
  <c r="K5419" i="1"/>
  <c r="L5418" i="1"/>
  <c r="K5418" i="1"/>
  <c r="L5417" i="1"/>
  <c r="K5417" i="1"/>
  <c r="L5416" i="1"/>
  <c r="K5416" i="1"/>
  <c r="L5415" i="1"/>
  <c r="K5415" i="1"/>
  <c r="L5414" i="1"/>
  <c r="K5414" i="1"/>
  <c r="L5413" i="1"/>
  <c r="K5413" i="1"/>
  <c r="L5412" i="1"/>
  <c r="K5412" i="1"/>
  <c r="L5411" i="1"/>
  <c r="K5411" i="1"/>
  <c r="L5410" i="1"/>
  <c r="K5410" i="1"/>
  <c r="L5409" i="1"/>
  <c r="K5409" i="1"/>
  <c r="L5408" i="1"/>
  <c r="K5408" i="1"/>
  <c r="L5407" i="1"/>
  <c r="K5407" i="1"/>
  <c r="L5406" i="1"/>
  <c r="K5406" i="1"/>
  <c r="L5405" i="1"/>
  <c r="K5405" i="1"/>
  <c r="L5404" i="1"/>
  <c r="K5404" i="1"/>
  <c r="L5403" i="1"/>
  <c r="K5403" i="1"/>
  <c r="L5402" i="1"/>
  <c r="K5402" i="1"/>
  <c r="L5401" i="1"/>
  <c r="K5401" i="1"/>
  <c r="L5400" i="1"/>
  <c r="K5400" i="1"/>
  <c r="L5399" i="1"/>
  <c r="K5399" i="1"/>
  <c r="L5398" i="1"/>
  <c r="K5398" i="1"/>
  <c r="L5397" i="1"/>
  <c r="K5397" i="1"/>
  <c r="L5396" i="1"/>
  <c r="K5396" i="1"/>
  <c r="L5395" i="1"/>
  <c r="K5395" i="1"/>
  <c r="L5394" i="1"/>
  <c r="K5394" i="1"/>
  <c r="L5393" i="1"/>
  <c r="K5393" i="1"/>
  <c r="L5392" i="1"/>
  <c r="K5392" i="1"/>
  <c r="L5391" i="1"/>
  <c r="K5391" i="1"/>
  <c r="L5390" i="1"/>
  <c r="K5390" i="1"/>
  <c r="L5389" i="1"/>
  <c r="K5389" i="1"/>
  <c r="L5388" i="1"/>
  <c r="K5388" i="1"/>
  <c r="L5387" i="1"/>
  <c r="K5387" i="1"/>
  <c r="L5386" i="1"/>
  <c r="K5386" i="1"/>
  <c r="L5385" i="1"/>
  <c r="K5385" i="1"/>
  <c r="L5384" i="1"/>
  <c r="K5384" i="1"/>
  <c r="L5383" i="1"/>
  <c r="K5383" i="1"/>
  <c r="L5382" i="1"/>
  <c r="K5382" i="1"/>
  <c r="L5381" i="1"/>
  <c r="K5381" i="1"/>
  <c r="L5380" i="1"/>
  <c r="K5380" i="1"/>
  <c r="L5379" i="1"/>
  <c r="K5379" i="1"/>
  <c r="L5378" i="1"/>
  <c r="K5378" i="1"/>
  <c r="L5377" i="1"/>
  <c r="K5377" i="1"/>
  <c r="L5376" i="1"/>
  <c r="K5376" i="1"/>
  <c r="L5375" i="1"/>
  <c r="K5375" i="1"/>
  <c r="L5374" i="1"/>
  <c r="K5374" i="1"/>
  <c r="L5373" i="1"/>
  <c r="K5373" i="1"/>
  <c r="L5372" i="1"/>
  <c r="K5372" i="1"/>
  <c r="L5371" i="1"/>
  <c r="K5371" i="1"/>
  <c r="L5370" i="1"/>
  <c r="K5370" i="1"/>
  <c r="L5369" i="1"/>
  <c r="K5369" i="1"/>
  <c r="L5368" i="1"/>
  <c r="K5368" i="1"/>
  <c r="L5367" i="1"/>
  <c r="K5367" i="1"/>
  <c r="L5366" i="1"/>
  <c r="K5366" i="1"/>
  <c r="L5365" i="1"/>
  <c r="K5365" i="1"/>
  <c r="L5364" i="1"/>
  <c r="K5364" i="1"/>
  <c r="L5363" i="1"/>
  <c r="K5363" i="1"/>
  <c r="L5362" i="1"/>
  <c r="K5362" i="1"/>
  <c r="L5361" i="1"/>
  <c r="K5361" i="1"/>
  <c r="L5360" i="1"/>
  <c r="K5360" i="1"/>
  <c r="L5359" i="1"/>
  <c r="K5359" i="1"/>
  <c r="L5358" i="1"/>
  <c r="K5358" i="1"/>
  <c r="L5357" i="1"/>
  <c r="K5357" i="1"/>
  <c r="L5356" i="1"/>
  <c r="K5356" i="1"/>
  <c r="L5355" i="1"/>
  <c r="K5355" i="1"/>
  <c r="L5354" i="1"/>
  <c r="K5354" i="1"/>
  <c r="L5353" i="1"/>
  <c r="K5353" i="1"/>
  <c r="L5352" i="1"/>
  <c r="K5352" i="1"/>
  <c r="L5351" i="1"/>
  <c r="K5351" i="1"/>
  <c r="L5350" i="1"/>
  <c r="K5350" i="1"/>
  <c r="L5349" i="1"/>
  <c r="K5349" i="1"/>
  <c r="L5348" i="1"/>
  <c r="K5348" i="1"/>
  <c r="L5347" i="1"/>
  <c r="K5347" i="1"/>
  <c r="L5346" i="1"/>
  <c r="K5346" i="1"/>
  <c r="L5345" i="1"/>
  <c r="K5345" i="1"/>
  <c r="L5344" i="1"/>
  <c r="K5344" i="1"/>
  <c r="L5343" i="1"/>
  <c r="K5343" i="1"/>
  <c r="L5342" i="1"/>
  <c r="K5342" i="1"/>
  <c r="L5341" i="1"/>
  <c r="K5341" i="1"/>
  <c r="L5340" i="1"/>
  <c r="K5340" i="1"/>
  <c r="L5339" i="1"/>
  <c r="K5339" i="1"/>
  <c r="L5338" i="1"/>
  <c r="K5338" i="1"/>
  <c r="L5337" i="1"/>
  <c r="K5337" i="1"/>
  <c r="L5336" i="1"/>
  <c r="K5336" i="1"/>
  <c r="L5335" i="1"/>
  <c r="K5335" i="1"/>
  <c r="L5334" i="1"/>
  <c r="K5334" i="1"/>
  <c r="L5333" i="1"/>
  <c r="K5333" i="1"/>
  <c r="L5332" i="1"/>
  <c r="K5332" i="1"/>
  <c r="L5331" i="1"/>
  <c r="K5331" i="1"/>
  <c r="L5330" i="1"/>
  <c r="K5330" i="1"/>
  <c r="L5329" i="1"/>
  <c r="K5329" i="1"/>
  <c r="L5328" i="1"/>
  <c r="K5328" i="1"/>
  <c r="L5327" i="1"/>
  <c r="K5327" i="1"/>
  <c r="L5326" i="1"/>
  <c r="K5326" i="1"/>
  <c r="L5325" i="1"/>
  <c r="K5325" i="1"/>
  <c r="L5324" i="1"/>
  <c r="K5324" i="1"/>
  <c r="L5323" i="1"/>
  <c r="K5323" i="1"/>
  <c r="L5322" i="1"/>
  <c r="K5322" i="1"/>
  <c r="L5321" i="1"/>
  <c r="K5321" i="1"/>
  <c r="L5320" i="1"/>
  <c r="K5320" i="1"/>
  <c r="L5319" i="1"/>
  <c r="K5319" i="1"/>
  <c r="L5318" i="1"/>
  <c r="K5318" i="1"/>
  <c r="L5317" i="1"/>
  <c r="K5317" i="1"/>
  <c r="L5316" i="1"/>
  <c r="K5316" i="1"/>
  <c r="L5315" i="1"/>
  <c r="K5315" i="1"/>
  <c r="L5314" i="1"/>
  <c r="K5314" i="1"/>
  <c r="L5313" i="1"/>
  <c r="K5313" i="1"/>
  <c r="L5312" i="1"/>
  <c r="K5312" i="1"/>
  <c r="L5311" i="1"/>
  <c r="K5311" i="1"/>
  <c r="L5310" i="1"/>
  <c r="K5310" i="1"/>
  <c r="L5309" i="1"/>
  <c r="K5309" i="1"/>
  <c r="L5308" i="1"/>
  <c r="K5308" i="1"/>
  <c r="L5307" i="1"/>
  <c r="K5307" i="1"/>
  <c r="L5306" i="1"/>
  <c r="K5306" i="1"/>
  <c r="L5305" i="1"/>
  <c r="K5305" i="1"/>
  <c r="L5304" i="1"/>
  <c r="K5304" i="1"/>
  <c r="L5303" i="1"/>
  <c r="K5303" i="1"/>
  <c r="L5302" i="1"/>
  <c r="K5302" i="1"/>
  <c r="L5301" i="1"/>
  <c r="K5301" i="1"/>
  <c r="L5300" i="1"/>
  <c r="K5300" i="1"/>
  <c r="L5299" i="1"/>
  <c r="K5299" i="1"/>
  <c r="L5298" i="1"/>
  <c r="K5298" i="1"/>
  <c r="L5297" i="1"/>
  <c r="K5297" i="1"/>
  <c r="L5296" i="1"/>
  <c r="K5296" i="1"/>
  <c r="L5295" i="1"/>
  <c r="K5295" i="1"/>
  <c r="L5294" i="1"/>
  <c r="K5294" i="1"/>
  <c r="L5293" i="1"/>
  <c r="K5293" i="1"/>
  <c r="L5292" i="1"/>
  <c r="K5292" i="1"/>
  <c r="L5291" i="1"/>
  <c r="K5291" i="1"/>
  <c r="L5290" i="1"/>
  <c r="K5290" i="1"/>
  <c r="L5289" i="1"/>
  <c r="K5289" i="1"/>
  <c r="L5288" i="1"/>
  <c r="K5288" i="1"/>
  <c r="L5287" i="1"/>
  <c r="K5287" i="1"/>
  <c r="L5286" i="1"/>
  <c r="K5286" i="1"/>
  <c r="L5285" i="1"/>
  <c r="K5285" i="1"/>
  <c r="L5284" i="1"/>
  <c r="K5284" i="1"/>
  <c r="L5283" i="1"/>
  <c r="K5283" i="1"/>
  <c r="L5282" i="1"/>
  <c r="K5282" i="1"/>
  <c r="L5281" i="1"/>
  <c r="K5281" i="1"/>
  <c r="L5280" i="1"/>
  <c r="K5280" i="1"/>
  <c r="L5279" i="1"/>
  <c r="K5279" i="1"/>
  <c r="L5278" i="1"/>
  <c r="K5278" i="1"/>
  <c r="L5277" i="1"/>
  <c r="K5277" i="1"/>
  <c r="L5276" i="1"/>
  <c r="K5276" i="1"/>
  <c r="L5275" i="1"/>
  <c r="K5275" i="1"/>
  <c r="L5274" i="1"/>
  <c r="K5274" i="1"/>
  <c r="L5273" i="1"/>
  <c r="K5273" i="1"/>
  <c r="L5272" i="1"/>
  <c r="K5272" i="1"/>
  <c r="L5271" i="1"/>
  <c r="K5271" i="1"/>
  <c r="L5270" i="1"/>
  <c r="K5270" i="1"/>
  <c r="L5269" i="1"/>
  <c r="K5269" i="1"/>
  <c r="L5268" i="1"/>
  <c r="K5268" i="1"/>
  <c r="L5267" i="1"/>
  <c r="K5267" i="1"/>
  <c r="L5266" i="1"/>
  <c r="K5266" i="1"/>
  <c r="L5265" i="1"/>
  <c r="K5265" i="1"/>
  <c r="L5264" i="1"/>
  <c r="K5264" i="1"/>
  <c r="L5263" i="1"/>
  <c r="K5263" i="1"/>
  <c r="L5262" i="1"/>
  <c r="K5262" i="1"/>
  <c r="L5261" i="1"/>
  <c r="K5261" i="1"/>
  <c r="L5260" i="1"/>
  <c r="K5260" i="1"/>
  <c r="L5259" i="1"/>
  <c r="K5259" i="1"/>
  <c r="L5258" i="1"/>
  <c r="K5258" i="1"/>
  <c r="L5257" i="1"/>
  <c r="K5257" i="1"/>
  <c r="L5256" i="1"/>
  <c r="K5256" i="1"/>
  <c r="L5255" i="1"/>
  <c r="K5255" i="1"/>
  <c r="L5254" i="1"/>
  <c r="K5254" i="1"/>
  <c r="L5253" i="1"/>
  <c r="K5253" i="1"/>
  <c r="L5252" i="1"/>
  <c r="K5252" i="1"/>
  <c r="L5251" i="1"/>
  <c r="K5251" i="1"/>
  <c r="L5250" i="1"/>
  <c r="K5250" i="1"/>
  <c r="L5249" i="1"/>
  <c r="K5249" i="1"/>
  <c r="L5248" i="1"/>
  <c r="K5248" i="1"/>
  <c r="L5247" i="1"/>
  <c r="K5247" i="1"/>
  <c r="L5246" i="1"/>
  <c r="K5246" i="1"/>
  <c r="L5245" i="1"/>
  <c r="K5245" i="1"/>
  <c r="L5244" i="1"/>
  <c r="K5244" i="1"/>
  <c r="L5243" i="1"/>
  <c r="K5243" i="1"/>
  <c r="L5242" i="1"/>
  <c r="K5242" i="1"/>
  <c r="L5241" i="1"/>
  <c r="K5241" i="1"/>
  <c r="L5240" i="1"/>
  <c r="K5240" i="1"/>
  <c r="L5239" i="1"/>
  <c r="K5239" i="1"/>
  <c r="L5238" i="1"/>
  <c r="K5238" i="1"/>
  <c r="L5237" i="1"/>
  <c r="K5237" i="1"/>
  <c r="L5236" i="1"/>
  <c r="K5236" i="1"/>
  <c r="L5235" i="1"/>
  <c r="K5235" i="1"/>
  <c r="L5234" i="1"/>
  <c r="K5234" i="1"/>
  <c r="L5233" i="1"/>
  <c r="K5233" i="1"/>
  <c r="L5232" i="1"/>
  <c r="K5232" i="1"/>
  <c r="L5231" i="1"/>
  <c r="K5231" i="1"/>
  <c r="L5230" i="1"/>
  <c r="K5230" i="1"/>
  <c r="L5229" i="1"/>
  <c r="K5229" i="1"/>
  <c r="L5228" i="1"/>
  <c r="K5228" i="1"/>
  <c r="L5227" i="1"/>
  <c r="K5227" i="1"/>
  <c r="L5226" i="1"/>
  <c r="K5226" i="1"/>
  <c r="L5225" i="1"/>
  <c r="K5225" i="1"/>
  <c r="L5224" i="1"/>
  <c r="K5224" i="1"/>
  <c r="L5223" i="1"/>
  <c r="K5223" i="1"/>
  <c r="L5222" i="1"/>
  <c r="K5222" i="1"/>
  <c r="L5221" i="1"/>
  <c r="K5221" i="1"/>
  <c r="L5220" i="1"/>
  <c r="K5220" i="1"/>
  <c r="L5219" i="1"/>
  <c r="K5219" i="1"/>
  <c r="L5218" i="1"/>
  <c r="K5218" i="1"/>
  <c r="L5217" i="1"/>
  <c r="K5217" i="1"/>
  <c r="L5216" i="1"/>
  <c r="K5216" i="1"/>
  <c r="L5215" i="1"/>
  <c r="K5215" i="1"/>
  <c r="L5214" i="1"/>
  <c r="K5214" i="1"/>
  <c r="L5213" i="1"/>
  <c r="K5213" i="1"/>
  <c r="L5212" i="1"/>
  <c r="K5212" i="1"/>
  <c r="L5211" i="1"/>
  <c r="K5211" i="1"/>
  <c r="L5210" i="1"/>
  <c r="K5210" i="1"/>
  <c r="L5209" i="1"/>
  <c r="K5209" i="1"/>
  <c r="L5208" i="1"/>
  <c r="K5208" i="1"/>
  <c r="L5207" i="1"/>
  <c r="K5207" i="1"/>
  <c r="L5206" i="1"/>
  <c r="K5206" i="1"/>
  <c r="L5205" i="1"/>
  <c r="K5205" i="1"/>
  <c r="L5204" i="1"/>
  <c r="K5204" i="1"/>
  <c r="L5203" i="1"/>
  <c r="K5203" i="1"/>
  <c r="L5202" i="1"/>
  <c r="K5202" i="1"/>
  <c r="L5201" i="1"/>
  <c r="K5201" i="1"/>
  <c r="L5200" i="1"/>
  <c r="K5200" i="1"/>
  <c r="L5199" i="1"/>
  <c r="K5199" i="1"/>
  <c r="L5198" i="1"/>
  <c r="K5198" i="1"/>
  <c r="L5197" i="1"/>
  <c r="K5197" i="1"/>
  <c r="L5196" i="1"/>
  <c r="K5196" i="1"/>
  <c r="L5195" i="1"/>
  <c r="K5195" i="1"/>
  <c r="L5194" i="1"/>
  <c r="K5194" i="1"/>
  <c r="L5193" i="1"/>
  <c r="K5193" i="1"/>
  <c r="L5192" i="1"/>
  <c r="K5192" i="1"/>
  <c r="L5191" i="1"/>
  <c r="K5191" i="1"/>
  <c r="L5190" i="1"/>
  <c r="K5190" i="1"/>
  <c r="L5189" i="1"/>
  <c r="K5189" i="1"/>
  <c r="L5188" i="1"/>
  <c r="K5188" i="1"/>
  <c r="L5187" i="1"/>
  <c r="K5187" i="1"/>
  <c r="L5186" i="1"/>
  <c r="K5186" i="1"/>
  <c r="L5185" i="1"/>
  <c r="K5185" i="1"/>
  <c r="L5184" i="1"/>
  <c r="K5184" i="1"/>
  <c r="L5183" i="1"/>
  <c r="K5183" i="1"/>
  <c r="L5182" i="1"/>
  <c r="K5182" i="1"/>
  <c r="L5181" i="1"/>
  <c r="K5181" i="1"/>
  <c r="L5180" i="1"/>
  <c r="K5180" i="1"/>
  <c r="L5179" i="1"/>
  <c r="K5179" i="1"/>
  <c r="L5178" i="1"/>
  <c r="K5178" i="1"/>
  <c r="L5177" i="1"/>
  <c r="K5177" i="1"/>
  <c r="L5176" i="1"/>
  <c r="K5176" i="1"/>
  <c r="L5175" i="1"/>
  <c r="K5175" i="1"/>
  <c r="L5174" i="1"/>
  <c r="K5174" i="1"/>
  <c r="L5173" i="1"/>
  <c r="K5173" i="1"/>
  <c r="L5172" i="1"/>
  <c r="K5172" i="1"/>
  <c r="L5171" i="1"/>
  <c r="K5171" i="1"/>
  <c r="L5170" i="1"/>
  <c r="K5170" i="1"/>
  <c r="L5169" i="1"/>
  <c r="K5169" i="1"/>
  <c r="L5168" i="1"/>
  <c r="K5168" i="1"/>
  <c r="L5167" i="1"/>
  <c r="K5167" i="1"/>
  <c r="L5166" i="1"/>
  <c r="K5166" i="1"/>
  <c r="L5165" i="1"/>
  <c r="K5165" i="1"/>
  <c r="L5164" i="1"/>
  <c r="K5164" i="1"/>
  <c r="L5163" i="1"/>
  <c r="K5163" i="1"/>
  <c r="L5162" i="1"/>
  <c r="K5162" i="1"/>
  <c r="L5161" i="1"/>
  <c r="K5161" i="1"/>
  <c r="L5160" i="1"/>
  <c r="K5160" i="1"/>
  <c r="L5159" i="1"/>
  <c r="K5159" i="1"/>
  <c r="L5158" i="1"/>
  <c r="K5158" i="1"/>
  <c r="L5157" i="1"/>
  <c r="K5157" i="1"/>
  <c r="L5156" i="1"/>
  <c r="K5156" i="1"/>
  <c r="L5155" i="1"/>
  <c r="K5155" i="1"/>
  <c r="L5154" i="1"/>
  <c r="K5154" i="1"/>
  <c r="L5153" i="1"/>
  <c r="K5153" i="1"/>
  <c r="L5152" i="1"/>
  <c r="K5152" i="1"/>
  <c r="L5151" i="1"/>
  <c r="K5151" i="1"/>
  <c r="L5150" i="1"/>
  <c r="K5150" i="1"/>
  <c r="L5149" i="1"/>
  <c r="K5149" i="1"/>
  <c r="L5148" i="1"/>
  <c r="K5148" i="1"/>
  <c r="L5147" i="1"/>
  <c r="K5147" i="1"/>
  <c r="L5146" i="1"/>
  <c r="K5146" i="1"/>
  <c r="L5145" i="1"/>
  <c r="K5145" i="1"/>
  <c r="L5144" i="1"/>
  <c r="K5144" i="1"/>
  <c r="L5143" i="1"/>
  <c r="K5143" i="1"/>
  <c r="L5142" i="1"/>
  <c r="K5142" i="1"/>
  <c r="L5141" i="1"/>
  <c r="K5141" i="1"/>
  <c r="L5140" i="1"/>
  <c r="K5140" i="1"/>
  <c r="L5139" i="1"/>
  <c r="K5139" i="1"/>
  <c r="L5138" i="1"/>
  <c r="K5138" i="1"/>
  <c r="L5137" i="1"/>
  <c r="K5137" i="1"/>
  <c r="L5136" i="1"/>
  <c r="K5136" i="1"/>
  <c r="L5135" i="1"/>
  <c r="K5135" i="1"/>
  <c r="L5134" i="1"/>
  <c r="K5134" i="1"/>
  <c r="L5133" i="1"/>
  <c r="K5133" i="1"/>
  <c r="L5132" i="1"/>
  <c r="K5132" i="1"/>
  <c r="L5131" i="1"/>
  <c r="K5131" i="1"/>
  <c r="L5130" i="1"/>
  <c r="K5130" i="1"/>
  <c r="L5129" i="1"/>
  <c r="K5129" i="1"/>
  <c r="L5128" i="1"/>
  <c r="K5128" i="1"/>
  <c r="L5127" i="1"/>
  <c r="K5127" i="1"/>
  <c r="L5126" i="1"/>
  <c r="K5126" i="1"/>
  <c r="L5125" i="1"/>
  <c r="K5125" i="1"/>
  <c r="L5124" i="1"/>
  <c r="K5124" i="1"/>
  <c r="L5123" i="1"/>
  <c r="K5123" i="1"/>
  <c r="L5122" i="1"/>
  <c r="K5122" i="1"/>
  <c r="L5121" i="1"/>
  <c r="K5121" i="1"/>
  <c r="L5120" i="1"/>
  <c r="K5120" i="1"/>
  <c r="L5119" i="1"/>
  <c r="K5119" i="1"/>
  <c r="L5118" i="1"/>
  <c r="K5118" i="1"/>
  <c r="L5117" i="1"/>
  <c r="K5117" i="1"/>
  <c r="L5116" i="1"/>
  <c r="K5116" i="1"/>
  <c r="L5115" i="1"/>
  <c r="K5115" i="1"/>
  <c r="L5114" i="1"/>
  <c r="K5114" i="1"/>
  <c r="L5113" i="1"/>
  <c r="K5113" i="1"/>
  <c r="L5112" i="1"/>
  <c r="K5112" i="1"/>
  <c r="L5111" i="1"/>
  <c r="K5111" i="1"/>
  <c r="L5110" i="1"/>
  <c r="K5110" i="1"/>
  <c r="L5109" i="1"/>
  <c r="K5109" i="1"/>
  <c r="L5108" i="1"/>
  <c r="K5108" i="1"/>
  <c r="L5107" i="1"/>
  <c r="K5107" i="1"/>
  <c r="L5106" i="1"/>
  <c r="K5106" i="1"/>
  <c r="L5105" i="1"/>
  <c r="K5105" i="1"/>
  <c r="L5104" i="1"/>
  <c r="K5104" i="1"/>
  <c r="L5103" i="1"/>
  <c r="K5103" i="1"/>
  <c r="L5102" i="1"/>
  <c r="K5102" i="1"/>
  <c r="L5101" i="1"/>
  <c r="K5101" i="1"/>
  <c r="L5100" i="1"/>
  <c r="K5100" i="1"/>
  <c r="L5099" i="1"/>
  <c r="K5099" i="1"/>
  <c r="L5098" i="1"/>
  <c r="K5098" i="1"/>
  <c r="L5097" i="1"/>
  <c r="K5097" i="1"/>
  <c r="L5096" i="1"/>
  <c r="K5096" i="1"/>
  <c r="L5095" i="1"/>
  <c r="K5095" i="1"/>
  <c r="L5094" i="1"/>
  <c r="K5094" i="1"/>
  <c r="L5093" i="1"/>
  <c r="K5093" i="1"/>
  <c r="L5092" i="1"/>
  <c r="K5092" i="1"/>
  <c r="L5091" i="1"/>
  <c r="K5091" i="1"/>
  <c r="L5090" i="1"/>
  <c r="K5090" i="1"/>
  <c r="L5089" i="1"/>
  <c r="K5089" i="1"/>
  <c r="L5088" i="1"/>
  <c r="K5088" i="1"/>
  <c r="L5087" i="1"/>
  <c r="K5087" i="1"/>
  <c r="L5086" i="1"/>
  <c r="K5086" i="1"/>
  <c r="L5085" i="1"/>
  <c r="K5085" i="1"/>
  <c r="L5084" i="1"/>
  <c r="K5084" i="1"/>
  <c r="L5083" i="1"/>
  <c r="K5083" i="1"/>
  <c r="L5082" i="1"/>
  <c r="K5082" i="1"/>
  <c r="L5081" i="1"/>
  <c r="K5081" i="1"/>
  <c r="L5080" i="1"/>
  <c r="K5080" i="1"/>
  <c r="L5079" i="1"/>
  <c r="K5079" i="1"/>
  <c r="L5078" i="1"/>
  <c r="K5078" i="1"/>
  <c r="L5077" i="1"/>
  <c r="K5077" i="1"/>
  <c r="L5076" i="1"/>
  <c r="K5076" i="1"/>
  <c r="L5075" i="1"/>
  <c r="K5075" i="1"/>
  <c r="L5074" i="1"/>
  <c r="K5074" i="1"/>
  <c r="L5073" i="1"/>
  <c r="K5073" i="1"/>
  <c r="L5072" i="1"/>
  <c r="K5072" i="1"/>
  <c r="L5071" i="1"/>
  <c r="K5071" i="1"/>
  <c r="L5070" i="1"/>
  <c r="K5070" i="1"/>
  <c r="L5069" i="1"/>
  <c r="K5069" i="1"/>
  <c r="L5068" i="1"/>
  <c r="K5068" i="1"/>
  <c r="L5067" i="1"/>
  <c r="K5067" i="1"/>
  <c r="L5066" i="1"/>
  <c r="K5066" i="1"/>
  <c r="L5065" i="1"/>
  <c r="K5065" i="1"/>
  <c r="L5064" i="1"/>
  <c r="K5064" i="1"/>
  <c r="L5063" i="1"/>
  <c r="K5063" i="1"/>
  <c r="L5062" i="1"/>
  <c r="K5062" i="1"/>
  <c r="L5061" i="1"/>
  <c r="K5061" i="1"/>
  <c r="L5060" i="1"/>
  <c r="K5060" i="1"/>
  <c r="L5059" i="1"/>
  <c r="K5059" i="1"/>
  <c r="L5058" i="1"/>
  <c r="K5058" i="1"/>
  <c r="L5057" i="1"/>
  <c r="K5057" i="1"/>
  <c r="L5056" i="1"/>
  <c r="K5056" i="1"/>
  <c r="L5055" i="1"/>
  <c r="K5055" i="1"/>
  <c r="L5054" i="1"/>
  <c r="K5054" i="1"/>
  <c r="L5053" i="1"/>
  <c r="K5053" i="1"/>
  <c r="L5052" i="1"/>
  <c r="K5052" i="1"/>
  <c r="L5051" i="1"/>
  <c r="K5051" i="1"/>
  <c r="L5050" i="1"/>
  <c r="K5050" i="1"/>
  <c r="L5049" i="1"/>
  <c r="K5049" i="1"/>
  <c r="L5048" i="1"/>
  <c r="K5048" i="1"/>
  <c r="L5047" i="1"/>
  <c r="K5047" i="1"/>
  <c r="L5046" i="1"/>
  <c r="K5046" i="1"/>
  <c r="L5045" i="1"/>
  <c r="K5045" i="1"/>
  <c r="L5044" i="1"/>
  <c r="K5044" i="1"/>
  <c r="L5043" i="1"/>
  <c r="K5043" i="1"/>
  <c r="L5042" i="1"/>
  <c r="K5042" i="1"/>
  <c r="L5041" i="1"/>
  <c r="K5041" i="1"/>
  <c r="L5040" i="1"/>
  <c r="K5040" i="1"/>
  <c r="L5039" i="1"/>
  <c r="K5039" i="1"/>
  <c r="L5038" i="1"/>
  <c r="K5038" i="1"/>
  <c r="L5037" i="1"/>
  <c r="K5037" i="1"/>
  <c r="L5036" i="1"/>
  <c r="K5036" i="1"/>
  <c r="L5035" i="1"/>
  <c r="K5035" i="1"/>
  <c r="L5034" i="1"/>
  <c r="K5034" i="1"/>
  <c r="L5033" i="1"/>
  <c r="K5033" i="1"/>
  <c r="L5032" i="1"/>
  <c r="K5032" i="1"/>
  <c r="L5031" i="1"/>
  <c r="K5031" i="1"/>
  <c r="L5030" i="1"/>
  <c r="K5030" i="1"/>
  <c r="L5029" i="1"/>
  <c r="K5029" i="1"/>
  <c r="L5028" i="1"/>
  <c r="K5028" i="1"/>
  <c r="L5027" i="1"/>
  <c r="K5027" i="1"/>
  <c r="L5026" i="1"/>
  <c r="K5026" i="1"/>
  <c r="L5025" i="1"/>
  <c r="K5025" i="1"/>
  <c r="L5024" i="1"/>
  <c r="K5024" i="1"/>
  <c r="L5023" i="1"/>
  <c r="K5023" i="1"/>
  <c r="L5022" i="1"/>
  <c r="K5022" i="1"/>
  <c r="L5021" i="1"/>
  <c r="K5021" i="1"/>
  <c r="L5020" i="1"/>
  <c r="K5020" i="1"/>
  <c r="L5019" i="1"/>
  <c r="K5019" i="1"/>
  <c r="L5018" i="1"/>
  <c r="K5018" i="1"/>
  <c r="L5017" i="1"/>
  <c r="K5017" i="1"/>
  <c r="L5016" i="1"/>
  <c r="K5016" i="1"/>
  <c r="L5015" i="1"/>
  <c r="K5015" i="1"/>
  <c r="L5014" i="1"/>
  <c r="K5014" i="1"/>
  <c r="L5013" i="1"/>
  <c r="K5013" i="1"/>
  <c r="L5012" i="1"/>
  <c r="K5012" i="1"/>
  <c r="L5011" i="1"/>
  <c r="K5011" i="1"/>
  <c r="L5010" i="1"/>
  <c r="K5010" i="1"/>
  <c r="L5009" i="1"/>
  <c r="K5009" i="1"/>
  <c r="L5008" i="1"/>
  <c r="K5008" i="1"/>
  <c r="L5007" i="1"/>
  <c r="K5007" i="1"/>
  <c r="L5006" i="1"/>
  <c r="K5006" i="1"/>
  <c r="L5005" i="1"/>
  <c r="K5005" i="1"/>
  <c r="L5004" i="1"/>
  <c r="K5004" i="1"/>
  <c r="L5003" i="1"/>
  <c r="K5003" i="1"/>
  <c r="L5002" i="1"/>
  <c r="K5002" i="1"/>
  <c r="L5001" i="1"/>
  <c r="K5001" i="1"/>
  <c r="L5000" i="1"/>
  <c r="K5000" i="1"/>
  <c r="L4999" i="1"/>
  <c r="K4999" i="1"/>
  <c r="L4998" i="1"/>
  <c r="K4998" i="1"/>
  <c r="L4997" i="1"/>
  <c r="K4997" i="1"/>
  <c r="L4996" i="1"/>
  <c r="K4996" i="1"/>
  <c r="L4995" i="1"/>
  <c r="K4995" i="1"/>
  <c r="L4994" i="1"/>
  <c r="K4994" i="1"/>
  <c r="L4993" i="1"/>
  <c r="K4993" i="1"/>
  <c r="L4992" i="1"/>
  <c r="K4992" i="1"/>
  <c r="L4991" i="1"/>
  <c r="K4991" i="1"/>
  <c r="L4990" i="1"/>
  <c r="K4990" i="1"/>
  <c r="L4989" i="1"/>
  <c r="K4989" i="1"/>
  <c r="L4988" i="1"/>
  <c r="K4988" i="1"/>
  <c r="L4987" i="1"/>
  <c r="K4987" i="1"/>
  <c r="L4986" i="1"/>
  <c r="K4986" i="1"/>
  <c r="L4985" i="1"/>
  <c r="K4985" i="1"/>
  <c r="L4984" i="1"/>
  <c r="K4984" i="1"/>
  <c r="L4983" i="1"/>
  <c r="K4983" i="1"/>
  <c r="L4982" i="1"/>
  <c r="K4982" i="1"/>
  <c r="L4981" i="1"/>
  <c r="K4981" i="1"/>
  <c r="L4980" i="1"/>
  <c r="K4980" i="1"/>
  <c r="L4979" i="1"/>
  <c r="K4979" i="1"/>
  <c r="L4978" i="1"/>
  <c r="K4978" i="1"/>
  <c r="L4977" i="1"/>
  <c r="K4977" i="1"/>
  <c r="L4976" i="1"/>
  <c r="K4976" i="1"/>
  <c r="L4975" i="1"/>
  <c r="K4975" i="1"/>
  <c r="L4974" i="1"/>
  <c r="K4974" i="1"/>
  <c r="L4973" i="1"/>
  <c r="K4973" i="1"/>
  <c r="L4972" i="1"/>
  <c r="K4972" i="1"/>
  <c r="L4971" i="1"/>
  <c r="K4971" i="1"/>
  <c r="L4970" i="1"/>
  <c r="K4970" i="1"/>
  <c r="L4969" i="1"/>
  <c r="K4969" i="1"/>
  <c r="L4968" i="1"/>
  <c r="K4968" i="1"/>
  <c r="L4967" i="1"/>
  <c r="K4967" i="1"/>
  <c r="L4966" i="1"/>
  <c r="K4966" i="1"/>
  <c r="L4965" i="1"/>
  <c r="K4965" i="1"/>
  <c r="L4964" i="1"/>
  <c r="K4964" i="1"/>
  <c r="L4963" i="1"/>
  <c r="K4963" i="1"/>
  <c r="L4962" i="1"/>
  <c r="K4962" i="1"/>
  <c r="L4961" i="1"/>
  <c r="K4961" i="1"/>
  <c r="L4960" i="1"/>
  <c r="K4960" i="1"/>
  <c r="L4959" i="1"/>
  <c r="K4959" i="1"/>
  <c r="L4958" i="1"/>
  <c r="K4958" i="1"/>
  <c r="L4957" i="1"/>
  <c r="K4957" i="1"/>
  <c r="L4956" i="1"/>
  <c r="K4956" i="1"/>
  <c r="L4955" i="1"/>
  <c r="K4955" i="1"/>
  <c r="L4954" i="1"/>
  <c r="K4954" i="1"/>
  <c r="L4953" i="1"/>
  <c r="K4953" i="1"/>
  <c r="L4952" i="1"/>
  <c r="K4952" i="1"/>
  <c r="L4951" i="1"/>
  <c r="K4951" i="1"/>
  <c r="L4950" i="1"/>
  <c r="K4950" i="1"/>
  <c r="L4949" i="1"/>
  <c r="K4949" i="1"/>
  <c r="L4948" i="1"/>
  <c r="K4948" i="1"/>
  <c r="L4947" i="1"/>
  <c r="K4947" i="1"/>
  <c r="L4946" i="1"/>
  <c r="K4946" i="1"/>
  <c r="L4945" i="1"/>
  <c r="K4945" i="1"/>
  <c r="L4944" i="1"/>
  <c r="K4944" i="1"/>
  <c r="L4943" i="1"/>
  <c r="K4943" i="1"/>
  <c r="L4942" i="1"/>
  <c r="K4942" i="1"/>
  <c r="L4941" i="1"/>
  <c r="K4941" i="1"/>
  <c r="L4940" i="1"/>
  <c r="K4940" i="1"/>
  <c r="L4939" i="1"/>
  <c r="K4939" i="1"/>
  <c r="L4938" i="1"/>
  <c r="K4938" i="1"/>
  <c r="L4937" i="1"/>
  <c r="K4937" i="1"/>
  <c r="L4936" i="1"/>
  <c r="K4936" i="1"/>
  <c r="L4935" i="1"/>
  <c r="K4935" i="1"/>
  <c r="L4934" i="1"/>
  <c r="K4934" i="1"/>
  <c r="L4933" i="1"/>
  <c r="K4933" i="1"/>
  <c r="L4932" i="1"/>
  <c r="K4932" i="1"/>
  <c r="L4931" i="1"/>
  <c r="K4931" i="1"/>
  <c r="L4930" i="1"/>
  <c r="K4930" i="1"/>
  <c r="L4929" i="1"/>
  <c r="K4929" i="1"/>
  <c r="L4928" i="1"/>
  <c r="K4928" i="1"/>
  <c r="L4927" i="1"/>
  <c r="K4927" i="1"/>
  <c r="L4926" i="1"/>
  <c r="K4926" i="1"/>
  <c r="L4925" i="1"/>
  <c r="K4925" i="1"/>
  <c r="L4924" i="1"/>
  <c r="K4924" i="1"/>
  <c r="L4923" i="1"/>
  <c r="K4923" i="1"/>
  <c r="L4922" i="1"/>
  <c r="K4922" i="1"/>
  <c r="L4921" i="1"/>
  <c r="K4921" i="1"/>
  <c r="L4920" i="1"/>
  <c r="K4920" i="1"/>
  <c r="L4919" i="1"/>
  <c r="K4919" i="1"/>
  <c r="L4918" i="1"/>
  <c r="K4918" i="1"/>
  <c r="L4917" i="1"/>
  <c r="K4917" i="1"/>
  <c r="L4916" i="1"/>
  <c r="K4916" i="1"/>
  <c r="L4915" i="1"/>
  <c r="K4915" i="1"/>
  <c r="L4914" i="1"/>
  <c r="K4914" i="1"/>
  <c r="L4913" i="1"/>
  <c r="K4913" i="1"/>
  <c r="L4912" i="1"/>
  <c r="K4912" i="1"/>
  <c r="L4911" i="1"/>
  <c r="K4911" i="1"/>
  <c r="L4910" i="1"/>
  <c r="K4910" i="1"/>
  <c r="L4909" i="1"/>
  <c r="K4909" i="1"/>
  <c r="L4908" i="1"/>
  <c r="K4908" i="1"/>
  <c r="L4907" i="1"/>
  <c r="K4907" i="1"/>
  <c r="L4906" i="1"/>
  <c r="K4906" i="1"/>
  <c r="L4905" i="1"/>
  <c r="K4905" i="1"/>
  <c r="L4904" i="1"/>
  <c r="K4904" i="1"/>
  <c r="L4903" i="1"/>
  <c r="K4903" i="1"/>
  <c r="L4902" i="1"/>
  <c r="K4902" i="1"/>
  <c r="L4901" i="1"/>
  <c r="K4901" i="1"/>
  <c r="L4900" i="1"/>
  <c r="K4900" i="1"/>
  <c r="L4899" i="1"/>
  <c r="K4899" i="1"/>
  <c r="L4898" i="1"/>
  <c r="K4898" i="1"/>
  <c r="L4897" i="1"/>
  <c r="K4897" i="1"/>
  <c r="L4896" i="1"/>
  <c r="K4896" i="1"/>
  <c r="L4895" i="1"/>
  <c r="K4895" i="1"/>
  <c r="L4894" i="1"/>
  <c r="K4894" i="1"/>
  <c r="L4893" i="1"/>
  <c r="K4893" i="1"/>
  <c r="L4892" i="1"/>
  <c r="K4892" i="1"/>
  <c r="L4891" i="1"/>
  <c r="K4891" i="1"/>
  <c r="L4890" i="1"/>
  <c r="K4890" i="1"/>
  <c r="L4889" i="1"/>
  <c r="K4889" i="1"/>
  <c r="L4888" i="1"/>
  <c r="K4888" i="1"/>
  <c r="L4887" i="1"/>
  <c r="K4887" i="1"/>
  <c r="L4886" i="1"/>
  <c r="K4886" i="1"/>
  <c r="L4885" i="1"/>
  <c r="K4885" i="1"/>
  <c r="L4884" i="1"/>
  <c r="K4884" i="1"/>
  <c r="L4883" i="1"/>
  <c r="K4883" i="1"/>
  <c r="L4882" i="1"/>
  <c r="K4882" i="1"/>
  <c r="L4881" i="1"/>
  <c r="K4881" i="1"/>
  <c r="L4880" i="1"/>
  <c r="K4880" i="1"/>
  <c r="L4879" i="1"/>
  <c r="K4879" i="1"/>
  <c r="L4878" i="1"/>
  <c r="K4878" i="1"/>
  <c r="L4877" i="1"/>
  <c r="K4877" i="1"/>
  <c r="L4876" i="1"/>
  <c r="K4876" i="1"/>
  <c r="L4875" i="1"/>
  <c r="K4875" i="1"/>
  <c r="L4874" i="1"/>
  <c r="K4874" i="1"/>
  <c r="L4873" i="1"/>
  <c r="K4873" i="1"/>
  <c r="L4872" i="1"/>
  <c r="K4872" i="1"/>
  <c r="L4871" i="1"/>
  <c r="K4871" i="1"/>
  <c r="L4870" i="1"/>
  <c r="K4870" i="1"/>
  <c r="L4869" i="1"/>
  <c r="K4869" i="1"/>
  <c r="L4868" i="1"/>
  <c r="K4868" i="1"/>
  <c r="L4867" i="1"/>
  <c r="K4867" i="1"/>
  <c r="L4866" i="1"/>
  <c r="K4866" i="1"/>
  <c r="L4865" i="1"/>
  <c r="K4865" i="1"/>
  <c r="L4864" i="1"/>
  <c r="K4864" i="1"/>
  <c r="L4863" i="1"/>
  <c r="K4863" i="1"/>
  <c r="L4862" i="1"/>
  <c r="K4862" i="1"/>
  <c r="L4861" i="1"/>
  <c r="K4861" i="1"/>
  <c r="L4860" i="1"/>
  <c r="K4860" i="1"/>
  <c r="L4859" i="1"/>
  <c r="K4859" i="1"/>
  <c r="L4858" i="1"/>
  <c r="K4858" i="1"/>
  <c r="L4857" i="1"/>
  <c r="K4857" i="1"/>
  <c r="L4856" i="1"/>
  <c r="K4856" i="1"/>
  <c r="L4855" i="1"/>
  <c r="K4855" i="1"/>
  <c r="L4854" i="1"/>
  <c r="K4854" i="1"/>
  <c r="L4853" i="1"/>
  <c r="K4853" i="1"/>
  <c r="L4852" i="1"/>
  <c r="K4852" i="1"/>
  <c r="L4851" i="1"/>
  <c r="K4851" i="1"/>
  <c r="L4850" i="1"/>
  <c r="K4850" i="1"/>
  <c r="L4849" i="1"/>
  <c r="K4849" i="1"/>
  <c r="L4848" i="1"/>
  <c r="K4848" i="1"/>
  <c r="L4847" i="1"/>
  <c r="K4847" i="1"/>
  <c r="L4846" i="1"/>
  <c r="K4846" i="1"/>
  <c r="L4845" i="1"/>
  <c r="K4845" i="1"/>
  <c r="L4844" i="1"/>
  <c r="K4844" i="1"/>
  <c r="L4843" i="1"/>
  <c r="K4843" i="1"/>
  <c r="L4842" i="1"/>
  <c r="K4842" i="1"/>
  <c r="L4841" i="1"/>
  <c r="K4841" i="1"/>
  <c r="L4840" i="1"/>
  <c r="K4840" i="1"/>
  <c r="L4839" i="1"/>
  <c r="K4839" i="1"/>
  <c r="L4838" i="1"/>
  <c r="K4838" i="1"/>
  <c r="L4837" i="1"/>
  <c r="K4837" i="1"/>
  <c r="L4836" i="1"/>
  <c r="K4836" i="1"/>
  <c r="L4835" i="1"/>
  <c r="K4835" i="1"/>
  <c r="L4834" i="1"/>
  <c r="K4834" i="1"/>
  <c r="L4833" i="1"/>
  <c r="K4833" i="1"/>
  <c r="L4832" i="1"/>
  <c r="K4832" i="1"/>
  <c r="L4831" i="1"/>
  <c r="K4831" i="1"/>
  <c r="L4830" i="1"/>
  <c r="K4830" i="1"/>
  <c r="L4829" i="1"/>
  <c r="K4829" i="1"/>
  <c r="L4828" i="1"/>
  <c r="K4828" i="1"/>
  <c r="L4827" i="1"/>
  <c r="K4827" i="1"/>
  <c r="L4826" i="1"/>
  <c r="K4826" i="1"/>
  <c r="L4825" i="1"/>
  <c r="K4825" i="1"/>
  <c r="L4824" i="1"/>
  <c r="K4824" i="1"/>
  <c r="L4823" i="1"/>
  <c r="K4823" i="1"/>
  <c r="L4822" i="1"/>
  <c r="K4822" i="1"/>
  <c r="L4821" i="1"/>
  <c r="K4821" i="1"/>
  <c r="L4820" i="1"/>
  <c r="K4820" i="1"/>
  <c r="L4819" i="1"/>
  <c r="K4819" i="1"/>
  <c r="L4818" i="1"/>
  <c r="K4818" i="1"/>
  <c r="L4817" i="1"/>
  <c r="K4817" i="1"/>
  <c r="L4816" i="1"/>
  <c r="K4816" i="1"/>
  <c r="L4815" i="1"/>
  <c r="K4815" i="1"/>
  <c r="L4814" i="1"/>
  <c r="K4814" i="1"/>
  <c r="L4813" i="1"/>
  <c r="K4813" i="1"/>
  <c r="L4812" i="1"/>
  <c r="K4812" i="1"/>
  <c r="L4811" i="1"/>
  <c r="K4811" i="1"/>
  <c r="L4810" i="1"/>
  <c r="K4810" i="1"/>
  <c r="L4809" i="1"/>
  <c r="K4809" i="1"/>
  <c r="L4808" i="1"/>
  <c r="K4808" i="1"/>
  <c r="L4807" i="1"/>
  <c r="K4807" i="1"/>
  <c r="L4806" i="1"/>
  <c r="K4806" i="1"/>
  <c r="L4805" i="1"/>
  <c r="K4805" i="1"/>
  <c r="L4804" i="1"/>
  <c r="K4804" i="1"/>
  <c r="L4803" i="1"/>
  <c r="K4803" i="1"/>
  <c r="L4802" i="1"/>
  <c r="K4802" i="1"/>
  <c r="L4801" i="1"/>
  <c r="K4801" i="1"/>
  <c r="L4800" i="1"/>
  <c r="K4800" i="1"/>
  <c r="L4799" i="1"/>
  <c r="K4799" i="1"/>
  <c r="L4798" i="1"/>
  <c r="K4798" i="1"/>
  <c r="L4797" i="1"/>
  <c r="K4797" i="1"/>
  <c r="L4796" i="1"/>
  <c r="K4796" i="1"/>
  <c r="L4795" i="1"/>
  <c r="K4795" i="1"/>
  <c r="L4794" i="1"/>
  <c r="K4794" i="1"/>
  <c r="L4793" i="1"/>
  <c r="K4793" i="1"/>
  <c r="L4792" i="1"/>
  <c r="K4792" i="1"/>
  <c r="L4791" i="1"/>
  <c r="K4791" i="1"/>
  <c r="L4790" i="1"/>
  <c r="K4790" i="1"/>
  <c r="L4789" i="1"/>
  <c r="K4789" i="1"/>
  <c r="L4788" i="1"/>
  <c r="K4788" i="1"/>
  <c r="L4787" i="1"/>
  <c r="K4787" i="1"/>
  <c r="L4786" i="1"/>
  <c r="K4786" i="1"/>
  <c r="L4785" i="1"/>
  <c r="K4785" i="1"/>
  <c r="L4784" i="1"/>
  <c r="K4784" i="1"/>
  <c r="L4783" i="1"/>
  <c r="K4783" i="1"/>
  <c r="L4782" i="1"/>
  <c r="K4782" i="1"/>
  <c r="L4781" i="1"/>
  <c r="K4781" i="1"/>
  <c r="L4780" i="1"/>
  <c r="K4780" i="1"/>
  <c r="L4779" i="1"/>
  <c r="K4779" i="1"/>
  <c r="L4778" i="1"/>
  <c r="K4778" i="1"/>
  <c r="L4777" i="1"/>
  <c r="K4777" i="1"/>
  <c r="L4776" i="1"/>
  <c r="K4776" i="1"/>
  <c r="L4775" i="1"/>
  <c r="K4775" i="1"/>
  <c r="L4774" i="1"/>
  <c r="K4774" i="1"/>
  <c r="L4773" i="1"/>
  <c r="K4773" i="1"/>
  <c r="L4772" i="1"/>
  <c r="K4772" i="1"/>
  <c r="L4771" i="1"/>
  <c r="K4771" i="1"/>
  <c r="L4770" i="1"/>
  <c r="K4770" i="1"/>
  <c r="L4769" i="1"/>
  <c r="K4769" i="1"/>
  <c r="L4768" i="1"/>
  <c r="K4768" i="1"/>
  <c r="L4767" i="1"/>
  <c r="K4767" i="1"/>
  <c r="L4766" i="1"/>
  <c r="K4766" i="1"/>
  <c r="L4765" i="1"/>
  <c r="K4765" i="1"/>
  <c r="L4764" i="1"/>
  <c r="K4764" i="1"/>
  <c r="L4763" i="1"/>
  <c r="K4763" i="1"/>
  <c r="L4762" i="1"/>
  <c r="K4762" i="1"/>
  <c r="L4761" i="1"/>
  <c r="K4761" i="1"/>
  <c r="L4760" i="1"/>
  <c r="K4760" i="1"/>
  <c r="L4759" i="1"/>
  <c r="K4759" i="1"/>
  <c r="L4758" i="1"/>
  <c r="K4758" i="1"/>
  <c r="L4757" i="1"/>
  <c r="K4757" i="1"/>
  <c r="L4756" i="1"/>
  <c r="K4756" i="1"/>
  <c r="L4755" i="1"/>
  <c r="K4755" i="1"/>
  <c r="L4754" i="1"/>
  <c r="K4754" i="1"/>
  <c r="L4753" i="1"/>
  <c r="K4753" i="1"/>
  <c r="L4752" i="1"/>
  <c r="K4752" i="1"/>
  <c r="L4751" i="1"/>
  <c r="K4751" i="1"/>
  <c r="L4750" i="1"/>
  <c r="K4750" i="1"/>
  <c r="L4749" i="1"/>
  <c r="K4749" i="1"/>
  <c r="L4748" i="1"/>
  <c r="K4748" i="1"/>
  <c r="L4747" i="1"/>
  <c r="K4747" i="1"/>
  <c r="L4746" i="1"/>
  <c r="K4746" i="1"/>
  <c r="L4745" i="1"/>
  <c r="K4745" i="1"/>
  <c r="L4744" i="1"/>
  <c r="K4744" i="1"/>
  <c r="L4743" i="1"/>
  <c r="K4743" i="1"/>
  <c r="L4742" i="1"/>
  <c r="K4742" i="1"/>
  <c r="L4741" i="1"/>
  <c r="K4741" i="1"/>
  <c r="L4740" i="1"/>
  <c r="K4740" i="1"/>
  <c r="L4739" i="1"/>
  <c r="K4739" i="1"/>
  <c r="L4738" i="1"/>
  <c r="K4738" i="1"/>
  <c r="L4737" i="1"/>
  <c r="K4737" i="1"/>
  <c r="L4736" i="1"/>
  <c r="K4736" i="1"/>
  <c r="L4735" i="1"/>
  <c r="K4735" i="1"/>
  <c r="L4734" i="1"/>
  <c r="K4734" i="1"/>
  <c r="L4733" i="1"/>
  <c r="K4733" i="1"/>
  <c r="L4732" i="1"/>
  <c r="K4732" i="1"/>
  <c r="L4731" i="1"/>
  <c r="K4731" i="1"/>
  <c r="L4730" i="1"/>
  <c r="K4730" i="1"/>
  <c r="L4729" i="1"/>
  <c r="K4729" i="1"/>
  <c r="L4728" i="1"/>
  <c r="K4728" i="1"/>
  <c r="L4727" i="1"/>
  <c r="K4727" i="1"/>
  <c r="L4726" i="1"/>
  <c r="K4726" i="1"/>
  <c r="L4725" i="1"/>
  <c r="K4725" i="1"/>
  <c r="L4724" i="1"/>
  <c r="K4724" i="1"/>
  <c r="L4723" i="1"/>
  <c r="K4723" i="1"/>
  <c r="L4722" i="1"/>
  <c r="K4722" i="1"/>
  <c r="L4721" i="1"/>
  <c r="K4721" i="1"/>
  <c r="L4720" i="1"/>
  <c r="K4720" i="1"/>
  <c r="L4719" i="1"/>
  <c r="K4719" i="1"/>
  <c r="L4718" i="1"/>
  <c r="K4718" i="1"/>
  <c r="L4717" i="1"/>
  <c r="K4717" i="1"/>
  <c r="L4716" i="1"/>
  <c r="K4716" i="1"/>
  <c r="L4715" i="1"/>
  <c r="K4715" i="1"/>
  <c r="L4714" i="1"/>
  <c r="K4714" i="1"/>
  <c r="L4713" i="1"/>
  <c r="K4713" i="1"/>
  <c r="L4712" i="1"/>
  <c r="K4712" i="1"/>
  <c r="L4711" i="1"/>
  <c r="K4711" i="1"/>
  <c r="L4710" i="1"/>
  <c r="K4710" i="1"/>
  <c r="L4709" i="1"/>
  <c r="K4709" i="1"/>
  <c r="L4708" i="1"/>
  <c r="K4708" i="1"/>
  <c r="L4707" i="1"/>
  <c r="K4707" i="1"/>
  <c r="L4706" i="1"/>
  <c r="K4706" i="1"/>
  <c r="L4705" i="1"/>
  <c r="K4705" i="1"/>
  <c r="L4704" i="1"/>
  <c r="K4704" i="1"/>
  <c r="L4703" i="1"/>
  <c r="K4703" i="1"/>
  <c r="L4702" i="1"/>
  <c r="K4702" i="1"/>
  <c r="L4701" i="1"/>
  <c r="K4701" i="1"/>
  <c r="L4700" i="1"/>
  <c r="K4700" i="1"/>
  <c r="L4699" i="1"/>
  <c r="K4699" i="1"/>
  <c r="L4698" i="1"/>
  <c r="K4698" i="1"/>
  <c r="L4697" i="1"/>
  <c r="K4697" i="1"/>
  <c r="L4696" i="1"/>
  <c r="K4696" i="1"/>
  <c r="L4695" i="1"/>
  <c r="K4695" i="1"/>
  <c r="L4694" i="1"/>
  <c r="K4694" i="1"/>
  <c r="L4693" i="1"/>
  <c r="K4693" i="1"/>
  <c r="L4692" i="1"/>
  <c r="K4692" i="1"/>
  <c r="L4691" i="1"/>
  <c r="K4691" i="1"/>
  <c r="L4690" i="1"/>
  <c r="K4690" i="1"/>
  <c r="L4689" i="1"/>
  <c r="K4689" i="1"/>
  <c r="L4688" i="1"/>
  <c r="K4688" i="1"/>
  <c r="L4687" i="1"/>
  <c r="K4687" i="1"/>
  <c r="L4686" i="1"/>
  <c r="K4686" i="1"/>
  <c r="L4685" i="1"/>
  <c r="K4685" i="1"/>
  <c r="L4684" i="1"/>
  <c r="K4684" i="1"/>
  <c r="L4683" i="1"/>
  <c r="K4683" i="1"/>
  <c r="L4682" i="1"/>
  <c r="K4682" i="1"/>
  <c r="L4681" i="1"/>
  <c r="K4681" i="1"/>
  <c r="L4680" i="1"/>
  <c r="K4680" i="1"/>
  <c r="L4679" i="1"/>
  <c r="K4679" i="1"/>
  <c r="L4678" i="1"/>
  <c r="K4678" i="1"/>
  <c r="L4677" i="1"/>
  <c r="K4677" i="1"/>
  <c r="L4676" i="1"/>
  <c r="K4676" i="1"/>
  <c r="L4675" i="1"/>
  <c r="K4675" i="1"/>
  <c r="L4674" i="1"/>
  <c r="K4674" i="1"/>
  <c r="L4673" i="1"/>
  <c r="K4673" i="1"/>
  <c r="L4672" i="1"/>
  <c r="K4672" i="1"/>
  <c r="L4671" i="1"/>
  <c r="K4671" i="1"/>
  <c r="L4670" i="1"/>
  <c r="K4670" i="1"/>
  <c r="L4669" i="1"/>
  <c r="K4669" i="1"/>
  <c r="L4668" i="1"/>
  <c r="K4668" i="1"/>
  <c r="L4667" i="1"/>
  <c r="K4667" i="1"/>
  <c r="L4666" i="1"/>
  <c r="K4666" i="1"/>
  <c r="L4665" i="1"/>
  <c r="K4665" i="1"/>
  <c r="L4664" i="1"/>
  <c r="K4664" i="1"/>
  <c r="L4663" i="1"/>
  <c r="K4663" i="1"/>
  <c r="L4662" i="1"/>
  <c r="K4662" i="1"/>
  <c r="L4661" i="1"/>
  <c r="K4661" i="1"/>
  <c r="L4660" i="1"/>
  <c r="K4660" i="1"/>
  <c r="L4659" i="1"/>
  <c r="K4659" i="1"/>
  <c r="L4658" i="1"/>
  <c r="K4658" i="1"/>
  <c r="L4657" i="1"/>
  <c r="K4657" i="1"/>
  <c r="L4656" i="1"/>
  <c r="K4656" i="1"/>
  <c r="L4655" i="1"/>
  <c r="K4655" i="1"/>
  <c r="L4654" i="1"/>
  <c r="K4654" i="1"/>
  <c r="L4653" i="1"/>
  <c r="K4653" i="1"/>
  <c r="L4652" i="1"/>
  <c r="K4652" i="1"/>
  <c r="L4651" i="1"/>
  <c r="K4651" i="1"/>
  <c r="L4650" i="1"/>
  <c r="K4650" i="1"/>
  <c r="L4649" i="1"/>
  <c r="K4649" i="1"/>
  <c r="L4648" i="1"/>
  <c r="K4648" i="1"/>
  <c r="L4647" i="1"/>
  <c r="K4647" i="1"/>
  <c r="L4646" i="1"/>
  <c r="K4646" i="1"/>
  <c r="L4645" i="1"/>
  <c r="K4645" i="1"/>
  <c r="L4644" i="1"/>
  <c r="K4644" i="1"/>
  <c r="L4643" i="1"/>
  <c r="K4643" i="1"/>
  <c r="L4642" i="1"/>
  <c r="K4642" i="1"/>
  <c r="L4641" i="1"/>
  <c r="K4641" i="1"/>
  <c r="L4640" i="1"/>
  <c r="K4640" i="1"/>
  <c r="L4639" i="1"/>
  <c r="K4639" i="1"/>
  <c r="L4638" i="1"/>
  <c r="K4638" i="1"/>
  <c r="L4637" i="1"/>
  <c r="K4637" i="1"/>
  <c r="L4636" i="1"/>
  <c r="K4636" i="1"/>
  <c r="L4635" i="1"/>
  <c r="K4635" i="1"/>
  <c r="L4634" i="1"/>
  <c r="K4634" i="1"/>
  <c r="L4633" i="1"/>
  <c r="K4633" i="1"/>
  <c r="L4632" i="1"/>
  <c r="K4632" i="1"/>
  <c r="L4631" i="1"/>
  <c r="K4631" i="1"/>
  <c r="L4630" i="1"/>
  <c r="K4630" i="1"/>
  <c r="L4629" i="1"/>
  <c r="K4629" i="1"/>
  <c r="L4628" i="1"/>
  <c r="K4628" i="1"/>
  <c r="L4627" i="1"/>
  <c r="K4627" i="1"/>
  <c r="L4626" i="1"/>
  <c r="K4626" i="1"/>
  <c r="L4625" i="1"/>
  <c r="K4625" i="1"/>
  <c r="L4624" i="1"/>
  <c r="K4624" i="1"/>
  <c r="L4623" i="1"/>
  <c r="K4623" i="1"/>
  <c r="L4622" i="1"/>
  <c r="K4622" i="1"/>
  <c r="L4621" i="1"/>
  <c r="K4621" i="1"/>
  <c r="L4620" i="1"/>
  <c r="K4620" i="1"/>
  <c r="L4619" i="1"/>
  <c r="K4619" i="1"/>
  <c r="L4618" i="1"/>
  <c r="K4618" i="1"/>
  <c r="L4617" i="1"/>
  <c r="K4617" i="1"/>
  <c r="L4616" i="1"/>
  <c r="K4616" i="1"/>
  <c r="L4615" i="1"/>
  <c r="K4615" i="1"/>
  <c r="L4614" i="1"/>
  <c r="K4614" i="1"/>
  <c r="L4613" i="1"/>
  <c r="K4613" i="1"/>
  <c r="L4612" i="1"/>
  <c r="K4612" i="1"/>
  <c r="L4611" i="1"/>
  <c r="K4611" i="1"/>
  <c r="L4610" i="1"/>
  <c r="K4610" i="1"/>
  <c r="L4609" i="1"/>
  <c r="K4609" i="1"/>
  <c r="L4608" i="1"/>
  <c r="K4608" i="1"/>
  <c r="L4607" i="1"/>
  <c r="K4607" i="1"/>
  <c r="L4606" i="1"/>
  <c r="K4606" i="1"/>
  <c r="L4605" i="1"/>
  <c r="K4605" i="1"/>
  <c r="L4604" i="1"/>
  <c r="K4604" i="1"/>
  <c r="L4603" i="1"/>
  <c r="K4603" i="1"/>
  <c r="L4602" i="1"/>
  <c r="K4602" i="1"/>
  <c r="L4601" i="1"/>
  <c r="K4601" i="1"/>
  <c r="L4600" i="1"/>
  <c r="K4600" i="1"/>
  <c r="L4599" i="1"/>
  <c r="K4599" i="1"/>
  <c r="L4598" i="1"/>
  <c r="K4598" i="1"/>
  <c r="L4597" i="1"/>
  <c r="K4597" i="1"/>
  <c r="L4596" i="1"/>
  <c r="K4596" i="1"/>
  <c r="L4595" i="1"/>
  <c r="K4595" i="1"/>
  <c r="L4594" i="1"/>
  <c r="K4594" i="1"/>
  <c r="L4593" i="1"/>
  <c r="K4593" i="1"/>
  <c r="L4592" i="1"/>
  <c r="K4592" i="1"/>
  <c r="L4591" i="1"/>
  <c r="K4591" i="1"/>
  <c r="L4590" i="1"/>
  <c r="K4590" i="1"/>
  <c r="L4589" i="1"/>
  <c r="K4589" i="1"/>
  <c r="L4588" i="1"/>
  <c r="K4588" i="1"/>
  <c r="L4587" i="1"/>
  <c r="K4587" i="1"/>
  <c r="L4586" i="1"/>
  <c r="K4586" i="1"/>
  <c r="L4585" i="1"/>
  <c r="K4585" i="1"/>
  <c r="L4584" i="1"/>
  <c r="K4584" i="1"/>
  <c r="L4583" i="1"/>
  <c r="K4583" i="1"/>
  <c r="L4582" i="1"/>
  <c r="K4582" i="1"/>
  <c r="L4581" i="1"/>
  <c r="K4581" i="1"/>
  <c r="L4580" i="1"/>
  <c r="K4580" i="1"/>
  <c r="L4579" i="1"/>
  <c r="K4579" i="1"/>
  <c r="L4578" i="1"/>
  <c r="K4578" i="1"/>
  <c r="L4577" i="1"/>
  <c r="K4577" i="1"/>
  <c r="L4576" i="1"/>
  <c r="K4576" i="1"/>
  <c r="L4575" i="1"/>
  <c r="K4575" i="1"/>
  <c r="L4574" i="1"/>
  <c r="K4574" i="1"/>
  <c r="L4573" i="1"/>
  <c r="K4573" i="1"/>
  <c r="L4572" i="1"/>
  <c r="K4572" i="1"/>
  <c r="L4571" i="1"/>
  <c r="K4571" i="1"/>
  <c r="L4570" i="1"/>
  <c r="K4570" i="1"/>
  <c r="L4569" i="1"/>
  <c r="K4569" i="1"/>
  <c r="L4568" i="1"/>
  <c r="K4568" i="1"/>
  <c r="L4567" i="1"/>
  <c r="K4567" i="1"/>
  <c r="L4566" i="1"/>
  <c r="K4566" i="1"/>
  <c r="L4565" i="1"/>
  <c r="K4565" i="1"/>
  <c r="L4564" i="1"/>
  <c r="K4564" i="1"/>
  <c r="L4563" i="1"/>
  <c r="K4563" i="1"/>
  <c r="L4562" i="1"/>
  <c r="K4562" i="1"/>
  <c r="L4561" i="1"/>
  <c r="K4561" i="1"/>
  <c r="L4560" i="1"/>
  <c r="K4560" i="1"/>
  <c r="L4559" i="1"/>
  <c r="K4559" i="1"/>
  <c r="L4558" i="1"/>
  <c r="K4558" i="1"/>
  <c r="L4557" i="1"/>
  <c r="K4557" i="1"/>
  <c r="L4556" i="1"/>
  <c r="K4556" i="1"/>
  <c r="L4555" i="1"/>
  <c r="K4555" i="1"/>
  <c r="L4554" i="1"/>
  <c r="K4554" i="1"/>
  <c r="L4553" i="1"/>
  <c r="K4553" i="1"/>
  <c r="L4552" i="1"/>
  <c r="K4552" i="1"/>
  <c r="L4551" i="1"/>
  <c r="K4551" i="1"/>
  <c r="L4550" i="1"/>
  <c r="K4550" i="1"/>
  <c r="L4549" i="1"/>
  <c r="K4549" i="1"/>
  <c r="L4548" i="1"/>
  <c r="K4548" i="1"/>
  <c r="L4547" i="1"/>
  <c r="K4547" i="1"/>
  <c r="L4546" i="1"/>
  <c r="K4546" i="1"/>
  <c r="L4545" i="1"/>
  <c r="K4545" i="1"/>
  <c r="L4544" i="1"/>
  <c r="K4544" i="1"/>
  <c r="L4543" i="1"/>
  <c r="K4543" i="1"/>
  <c r="L4542" i="1"/>
  <c r="K4542" i="1"/>
  <c r="L4541" i="1"/>
  <c r="K4541" i="1"/>
  <c r="L4540" i="1"/>
  <c r="K4540" i="1"/>
  <c r="L4539" i="1"/>
  <c r="K4539" i="1"/>
  <c r="L4538" i="1"/>
  <c r="K4538" i="1"/>
  <c r="L4537" i="1"/>
  <c r="K4537" i="1"/>
  <c r="L4536" i="1"/>
  <c r="K4536" i="1"/>
  <c r="L4535" i="1"/>
  <c r="K4535" i="1"/>
  <c r="L4534" i="1"/>
  <c r="K4534" i="1"/>
  <c r="L4533" i="1"/>
  <c r="K4533" i="1"/>
  <c r="L4532" i="1"/>
  <c r="K4532" i="1"/>
  <c r="L4531" i="1"/>
  <c r="K4531" i="1"/>
  <c r="L4530" i="1"/>
  <c r="K4530" i="1"/>
  <c r="L4529" i="1"/>
  <c r="K4529" i="1"/>
  <c r="L4528" i="1"/>
  <c r="K4528" i="1"/>
  <c r="L4527" i="1"/>
  <c r="K4527" i="1"/>
  <c r="L4526" i="1"/>
  <c r="K4526" i="1"/>
  <c r="L4525" i="1"/>
  <c r="K4525" i="1"/>
  <c r="L4524" i="1"/>
  <c r="K4524" i="1"/>
  <c r="L4523" i="1"/>
  <c r="K4523" i="1"/>
  <c r="L4522" i="1"/>
  <c r="K4522" i="1"/>
  <c r="L4521" i="1"/>
  <c r="K4521" i="1"/>
  <c r="L4520" i="1"/>
  <c r="K4520" i="1"/>
  <c r="L4519" i="1"/>
  <c r="K4519" i="1"/>
  <c r="L4518" i="1"/>
  <c r="K4518" i="1"/>
  <c r="L4517" i="1"/>
  <c r="K4517" i="1"/>
  <c r="L4516" i="1"/>
  <c r="K4516" i="1"/>
  <c r="L4515" i="1"/>
  <c r="K4515" i="1"/>
  <c r="L4514" i="1"/>
  <c r="K4514" i="1"/>
  <c r="L4513" i="1"/>
  <c r="K4513" i="1"/>
  <c r="L4512" i="1"/>
  <c r="K4512" i="1"/>
  <c r="L4511" i="1"/>
  <c r="K4511" i="1"/>
  <c r="L4510" i="1"/>
  <c r="K4510" i="1"/>
  <c r="L4509" i="1"/>
  <c r="K4509" i="1"/>
  <c r="L4508" i="1"/>
  <c r="K4508" i="1"/>
  <c r="L4507" i="1"/>
  <c r="K4507" i="1"/>
  <c r="L4506" i="1"/>
  <c r="K4506" i="1"/>
  <c r="L4505" i="1"/>
  <c r="K4505" i="1"/>
  <c r="L4504" i="1"/>
  <c r="K4504" i="1"/>
  <c r="L4503" i="1"/>
  <c r="K4503" i="1"/>
  <c r="L4502" i="1"/>
  <c r="K4502" i="1"/>
  <c r="L4501" i="1"/>
  <c r="K4501" i="1"/>
  <c r="L4500" i="1"/>
  <c r="K4500" i="1"/>
  <c r="L4499" i="1"/>
  <c r="K4499" i="1"/>
  <c r="L4498" i="1"/>
  <c r="K4498" i="1"/>
  <c r="L4497" i="1"/>
  <c r="K4497" i="1"/>
  <c r="L4496" i="1"/>
  <c r="K4496" i="1"/>
  <c r="L4495" i="1"/>
  <c r="K4495" i="1"/>
  <c r="L4494" i="1"/>
  <c r="K4494" i="1"/>
  <c r="L4493" i="1"/>
  <c r="K4493" i="1"/>
  <c r="L4492" i="1"/>
  <c r="K4492" i="1"/>
  <c r="L4491" i="1"/>
  <c r="K4491" i="1"/>
  <c r="L4490" i="1"/>
  <c r="K4490" i="1"/>
  <c r="L4489" i="1"/>
  <c r="K4489" i="1"/>
  <c r="L4488" i="1"/>
  <c r="K4488" i="1"/>
  <c r="L4487" i="1"/>
  <c r="K4487" i="1"/>
  <c r="L4486" i="1"/>
  <c r="K4486" i="1"/>
  <c r="L4485" i="1"/>
  <c r="K4485" i="1"/>
  <c r="L4484" i="1"/>
  <c r="K4484" i="1"/>
  <c r="L4483" i="1"/>
  <c r="K4483" i="1"/>
  <c r="L4482" i="1"/>
  <c r="K4482" i="1"/>
  <c r="L4481" i="1"/>
  <c r="K4481" i="1"/>
  <c r="L4480" i="1"/>
  <c r="K4480" i="1"/>
  <c r="L4479" i="1"/>
  <c r="K4479" i="1"/>
  <c r="L4478" i="1"/>
  <c r="K4478" i="1"/>
  <c r="L4477" i="1"/>
  <c r="K4477" i="1"/>
  <c r="L4476" i="1"/>
  <c r="K4476" i="1"/>
  <c r="L4475" i="1"/>
  <c r="K4475" i="1"/>
  <c r="L4474" i="1"/>
  <c r="K4474" i="1"/>
  <c r="L4473" i="1"/>
  <c r="K4473" i="1"/>
  <c r="L4472" i="1"/>
  <c r="K4472" i="1"/>
  <c r="L4471" i="1"/>
  <c r="K4471" i="1"/>
  <c r="L4470" i="1"/>
  <c r="K4470" i="1"/>
  <c r="L4469" i="1"/>
  <c r="K4469" i="1"/>
  <c r="L4468" i="1"/>
  <c r="K4468" i="1"/>
  <c r="L4467" i="1"/>
  <c r="K4467" i="1"/>
  <c r="L4466" i="1"/>
  <c r="K4466" i="1"/>
  <c r="L4465" i="1"/>
  <c r="K4465" i="1"/>
  <c r="L4464" i="1"/>
  <c r="K4464" i="1"/>
  <c r="L4463" i="1"/>
  <c r="K4463" i="1"/>
  <c r="L4462" i="1"/>
  <c r="K4462" i="1"/>
  <c r="L4461" i="1"/>
  <c r="K4461" i="1"/>
  <c r="L4460" i="1"/>
  <c r="K4460" i="1"/>
  <c r="L4459" i="1"/>
  <c r="K4459" i="1"/>
  <c r="L4458" i="1"/>
  <c r="K4458" i="1"/>
  <c r="L4457" i="1"/>
  <c r="K4457" i="1"/>
  <c r="L4456" i="1"/>
  <c r="K4456" i="1"/>
  <c r="L4455" i="1"/>
  <c r="K4455" i="1"/>
  <c r="L4454" i="1"/>
  <c r="K4454" i="1"/>
  <c r="L4453" i="1"/>
  <c r="K4453" i="1"/>
  <c r="L4452" i="1"/>
  <c r="K4452" i="1"/>
  <c r="L4451" i="1"/>
  <c r="K4451" i="1"/>
  <c r="L4450" i="1"/>
  <c r="K4450" i="1"/>
  <c r="L4449" i="1"/>
  <c r="K4449" i="1"/>
  <c r="L4448" i="1"/>
  <c r="K4448" i="1"/>
  <c r="L4447" i="1"/>
  <c r="K4447" i="1"/>
  <c r="L4446" i="1"/>
  <c r="K4446" i="1"/>
  <c r="L4445" i="1"/>
  <c r="K4445" i="1"/>
  <c r="L4444" i="1"/>
  <c r="K4444" i="1"/>
  <c r="L4443" i="1"/>
  <c r="K4443" i="1"/>
  <c r="L4442" i="1"/>
  <c r="K4442" i="1"/>
  <c r="L4441" i="1"/>
  <c r="K4441" i="1"/>
  <c r="L4440" i="1"/>
  <c r="K4440" i="1"/>
  <c r="L4439" i="1"/>
  <c r="K4439" i="1"/>
  <c r="L4438" i="1"/>
  <c r="K4438" i="1"/>
  <c r="L4437" i="1"/>
  <c r="K4437" i="1"/>
  <c r="L4436" i="1"/>
  <c r="K4436" i="1"/>
  <c r="L4435" i="1"/>
  <c r="K4435" i="1"/>
  <c r="L4434" i="1"/>
  <c r="K4434" i="1"/>
  <c r="L4433" i="1"/>
  <c r="K4433" i="1"/>
  <c r="L4432" i="1"/>
  <c r="K4432" i="1"/>
  <c r="L4431" i="1"/>
  <c r="K4431" i="1"/>
  <c r="L4430" i="1"/>
  <c r="K4430" i="1"/>
  <c r="L4429" i="1"/>
  <c r="K4429" i="1"/>
  <c r="L4428" i="1"/>
  <c r="K4428" i="1"/>
  <c r="L4427" i="1"/>
  <c r="K4427" i="1"/>
  <c r="L4426" i="1"/>
  <c r="K4426" i="1"/>
  <c r="L4425" i="1"/>
  <c r="K4425" i="1"/>
  <c r="L4424" i="1"/>
  <c r="K4424" i="1"/>
  <c r="L4423" i="1"/>
  <c r="K4423" i="1"/>
  <c r="L4422" i="1"/>
  <c r="K4422" i="1"/>
  <c r="L4421" i="1"/>
  <c r="K4421" i="1"/>
  <c r="L4420" i="1"/>
  <c r="K4420" i="1"/>
  <c r="L4419" i="1"/>
  <c r="K4419" i="1"/>
  <c r="L4418" i="1"/>
  <c r="K4418" i="1"/>
  <c r="L4417" i="1"/>
  <c r="K4417" i="1"/>
  <c r="L4416" i="1"/>
  <c r="K4416" i="1"/>
  <c r="L4415" i="1"/>
  <c r="K4415" i="1"/>
  <c r="L4414" i="1"/>
  <c r="K4414" i="1"/>
  <c r="L4413" i="1"/>
  <c r="K4413" i="1"/>
  <c r="L4412" i="1"/>
  <c r="K4412" i="1"/>
  <c r="L4411" i="1"/>
  <c r="K4411" i="1"/>
  <c r="L4410" i="1"/>
  <c r="K4410" i="1"/>
  <c r="L4409" i="1"/>
  <c r="K4409" i="1"/>
  <c r="L4408" i="1"/>
  <c r="K4408" i="1"/>
  <c r="L4407" i="1"/>
  <c r="K4407" i="1"/>
  <c r="L4406" i="1"/>
  <c r="K4406" i="1"/>
  <c r="L4405" i="1"/>
  <c r="K4405" i="1"/>
  <c r="L4404" i="1"/>
  <c r="K4404" i="1"/>
  <c r="L4403" i="1"/>
  <c r="K4403" i="1"/>
  <c r="L4402" i="1"/>
  <c r="K4402" i="1"/>
  <c r="L4401" i="1"/>
  <c r="K4401" i="1"/>
  <c r="L4400" i="1"/>
  <c r="K4400" i="1"/>
  <c r="L4399" i="1"/>
  <c r="K4399" i="1"/>
  <c r="L4398" i="1"/>
  <c r="K4398" i="1"/>
  <c r="L4397" i="1"/>
  <c r="K4397" i="1"/>
  <c r="L4396" i="1"/>
  <c r="K4396" i="1"/>
  <c r="L4395" i="1"/>
  <c r="K4395" i="1"/>
  <c r="L4394" i="1"/>
  <c r="K4394" i="1"/>
  <c r="L4393" i="1"/>
  <c r="K4393" i="1"/>
  <c r="L4392" i="1"/>
  <c r="K4392" i="1"/>
  <c r="L4391" i="1"/>
  <c r="K4391" i="1"/>
  <c r="L4390" i="1"/>
  <c r="K4390" i="1"/>
  <c r="L4389" i="1"/>
  <c r="K4389" i="1"/>
  <c r="L4388" i="1"/>
  <c r="K4388" i="1"/>
  <c r="L4387" i="1"/>
  <c r="K4387" i="1"/>
  <c r="L4386" i="1"/>
  <c r="K4386" i="1"/>
  <c r="L4385" i="1"/>
  <c r="K4385" i="1"/>
  <c r="L4384" i="1"/>
  <c r="K4384" i="1"/>
  <c r="L4383" i="1"/>
  <c r="K4383" i="1"/>
  <c r="L4382" i="1"/>
  <c r="K4382" i="1"/>
  <c r="L4381" i="1"/>
  <c r="K4381" i="1"/>
  <c r="L4380" i="1"/>
  <c r="K4380" i="1"/>
  <c r="L4379" i="1"/>
  <c r="K4379" i="1"/>
  <c r="L4378" i="1"/>
  <c r="K4378" i="1"/>
  <c r="L4377" i="1"/>
  <c r="K4377" i="1"/>
  <c r="L4376" i="1"/>
  <c r="K4376" i="1"/>
  <c r="L4375" i="1"/>
  <c r="K4375" i="1"/>
  <c r="L4374" i="1"/>
  <c r="K4374" i="1"/>
  <c r="L4373" i="1"/>
  <c r="K4373" i="1"/>
  <c r="L4372" i="1"/>
  <c r="K4372" i="1"/>
  <c r="L4371" i="1"/>
  <c r="K4371" i="1"/>
  <c r="L4370" i="1"/>
  <c r="K4370" i="1"/>
  <c r="L4369" i="1"/>
  <c r="K4369" i="1"/>
  <c r="L4368" i="1"/>
  <c r="K4368" i="1"/>
  <c r="L4367" i="1"/>
  <c r="K4367" i="1"/>
  <c r="L4366" i="1"/>
  <c r="K4366" i="1"/>
  <c r="L4365" i="1"/>
  <c r="K4365" i="1"/>
  <c r="L4364" i="1"/>
  <c r="K4364" i="1"/>
  <c r="L4363" i="1"/>
  <c r="K4363" i="1"/>
  <c r="L4362" i="1"/>
  <c r="K4362" i="1"/>
  <c r="L4361" i="1"/>
  <c r="K4361" i="1"/>
  <c r="L4360" i="1"/>
  <c r="K4360" i="1"/>
  <c r="L4359" i="1"/>
  <c r="K4359" i="1"/>
  <c r="L4358" i="1"/>
  <c r="K4358" i="1"/>
  <c r="L4357" i="1"/>
  <c r="K4357" i="1"/>
  <c r="L4356" i="1"/>
  <c r="K4356" i="1"/>
  <c r="L4355" i="1"/>
  <c r="K4355" i="1"/>
  <c r="L4354" i="1"/>
  <c r="K4354" i="1"/>
  <c r="L4353" i="1"/>
  <c r="K4353" i="1"/>
  <c r="L4352" i="1"/>
  <c r="K4352" i="1"/>
  <c r="L4351" i="1"/>
  <c r="K4351" i="1"/>
  <c r="L4350" i="1"/>
  <c r="K4350" i="1"/>
  <c r="L4349" i="1"/>
  <c r="K4349" i="1"/>
  <c r="L4348" i="1"/>
  <c r="K4348" i="1"/>
  <c r="L4347" i="1"/>
  <c r="K4347" i="1"/>
  <c r="L4346" i="1"/>
  <c r="K4346" i="1"/>
  <c r="L4345" i="1"/>
  <c r="K4345" i="1"/>
  <c r="L4344" i="1"/>
  <c r="K4344" i="1"/>
  <c r="L4343" i="1"/>
  <c r="K4343" i="1"/>
  <c r="L4342" i="1"/>
  <c r="K4342" i="1"/>
  <c r="L4341" i="1"/>
  <c r="K4341" i="1"/>
  <c r="L4340" i="1"/>
  <c r="K4340" i="1"/>
  <c r="L4339" i="1"/>
  <c r="K4339" i="1"/>
  <c r="L4338" i="1"/>
  <c r="K4338" i="1"/>
  <c r="L4337" i="1"/>
  <c r="K4337" i="1"/>
  <c r="L4336" i="1"/>
  <c r="K4336" i="1"/>
  <c r="L4335" i="1"/>
  <c r="K4335" i="1"/>
  <c r="L4334" i="1"/>
  <c r="K4334" i="1"/>
  <c r="L4333" i="1"/>
  <c r="K4333" i="1"/>
  <c r="L4332" i="1"/>
  <c r="K4332" i="1"/>
  <c r="L4331" i="1"/>
  <c r="K4331" i="1"/>
  <c r="L4330" i="1"/>
  <c r="K4330" i="1"/>
  <c r="L4329" i="1"/>
  <c r="K4329" i="1"/>
  <c r="L4328" i="1"/>
  <c r="K4328" i="1"/>
  <c r="L4327" i="1"/>
  <c r="K4327" i="1"/>
  <c r="L4326" i="1"/>
  <c r="K4326" i="1"/>
  <c r="L4325" i="1"/>
  <c r="K4325" i="1"/>
  <c r="L4324" i="1"/>
  <c r="K4324" i="1"/>
  <c r="L4323" i="1"/>
  <c r="K4323" i="1"/>
  <c r="L4322" i="1"/>
  <c r="K4322" i="1"/>
  <c r="L4321" i="1"/>
  <c r="K4321" i="1"/>
  <c r="L4320" i="1"/>
  <c r="K4320" i="1"/>
  <c r="L4319" i="1"/>
  <c r="K4319" i="1"/>
  <c r="L4318" i="1"/>
  <c r="K4318" i="1"/>
  <c r="L4317" i="1"/>
  <c r="K4317" i="1"/>
  <c r="L4316" i="1"/>
  <c r="K4316" i="1"/>
  <c r="L4315" i="1"/>
  <c r="K4315" i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L4307" i="1"/>
  <c r="K4307" i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L4299" i="1"/>
  <c r="K4299" i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L4291" i="1"/>
  <c r="K4291" i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L4283" i="1"/>
  <c r="K4283" i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L4275" i="1"/>
  <c r="K4275" i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L4267" i="1"/>
  <c r="K4267" i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L4259" i="1"/>
  <c r="K4259" i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L4251" i="1"/>
  <c r="K4251" i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L4243" i="1"/>
  <c r="K4243" i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L4235" i="1"/>
  <c r="K4235" i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L4227" i="1"/>
  <c r="K4227" i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L4211" i="1"/>
  <c r="K4211" i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L4203" i="1"/>
  <c r="K4203" i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L4195" i="1"/>
  <c r="K4195" i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L4187" i="1"/>
  <c r="K4187" i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L4179" i="1"/>
  <c r="K4179" i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L4171" i="1"/>
  <c r="K4171" i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L4163" i="1"/>
  <c r="K4163" i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L4155" i="1"/>
  <c r="K4155" i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L4147" i="1"/>
  <c r="K4147" i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L4139" i="1"/>
  <c r="K4139" i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L4131" i="1"/>
  <c r="K4131" i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L4123" i="1"/>
  <c r="K4123" i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L4115" i="1"/>
  <c r="K4115" i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L4107" i="1"/>
  <c r="K4107" i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L4099" i="1"/>
  <c r="K4099" i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L4091" i="1"/>
  <c r="K4091" i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L4083" i="1"/>
  <c r="K4083" i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L4075" i="1"/>
  <c r="K4075" i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L4067" i="1"/>
  <c r="K4067" i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L4059" i="1"/>
  <c r="K4059" i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L4051" i="1"/>
  <c r="K4051" i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L4043" i="1"/>
  <c r="K4043" i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L4035" i="1"/>
  <c r="K4035" i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L4027" i="1"/>
  <c r="K4027" i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L4019" i="1"/>
  <c r="K4019" i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L4011" i="1"/>
  <c r="K4011" i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L3979" i="1"/>
  <c r="K3979" i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L3915" i="1"/>
  <c r="K3915" i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L3891" i="1"/>
  <c r="K3891" i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L3883" i="1"/>
  <c r="K3883" i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L3867" i="1"/>
  <c r="K3867" i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L3859" i="1"/>
  <c r="K3859" i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L3843" i="1"/>
  <c r="K3843" i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L3819" i="1"/>
  <c r="K3819" i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L3763" i="1"/>
  <c r="K3763" i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L3755" i="1"/>
  <c r="K3755" i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L3723" i="1"/>
  <c r="K3723" i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L3707" i="1"/>
  <c r="K3707" i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L3683" i="1"/>
  <c r="K3683" i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P10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P3" i="1" a="1"/>
  <c r="P3" i="1" s="1"/>
  <c r="O3" i="1" a="1"/>
  <c r="O3" i="1" s="1"/>
  <c r="L3" i="1"/>
  <c r="K3" i="1"/>
  <c r="P2" i="1" a="1"/>
  <c r="P2" i="1" s="1"/>
  <c r="O2" i="1" a="1"/>
  <c r="O2" i="1" s="1"/>
  <c r="L2" i="1"/>
  <c r="K2" i="1"/>
  <c r="O4" i="1" l="1"/>
  <c r="O5" i="1" s="1"/>
  <c r="P4" i="1"/>
  <c r="P5" i="1" s="1"/>
  <c r="J14431" i="1" l="1" a="1"/>
  <c r="J14431" i="1" s="1"/>
  <c r="J14429" i="1" a="1"/>
  <c r="J14429" i="1" s="1"/>
  <c r="J14426" i="1" a="1"/>
  <c r="J14426" i="1" s="1"/>
  <c r="J14421" i="1" a="1"/>
  <c r="J14421" i="1" s="1"/>
  <c r="J14372" i="1" a="1"/>
  <c r="J14372" i="1" s="1"/>
  <c r="J14367" i="1" a="1"/>
  <c r="J14367" i="1" s="1"/>
  <c r="J14362" i="1" a="1"/>
  <c r="J14362" i="1" s="1"/>
  <c r="J14357" i="1" a="1"/>
  <c r="J14357" i="1" s="1"/>
  <c r="J14308" i="1" a="1"/>
  <c r="J14308" i="1" s="1"/>
  <c r="J14303" i="1" a="1"/>
  <c r="J14303" i="1" s="1"/>
  <c r="J14298" i="1" a="1"/>
  <c r="J14298" i="1" s="1"/>
  <c r="J14293" i="1" a="1"/>
  <c r="J14293" i="1" s="1"/>
  <c r="J14244" i="1" a="1"/>
  <c r="J14244" i="1" s="1"/>
  <c r="J14239" i="1" a="1"/>
  <c r="J14239" i="1" s="1"/>
  <c r="J14234" i="1" a="1"/>
  <c r="J14234" i="1" s="1"/>
  <c r="J14229" i="1" a="1"/>
  <c r="J14229" i="1" s="1"/>
  <c r="J14180" i="1" a="1"/>
  <c r="J14180" i="1" s="1"/>
  <c r="J14175" i="1" a="1"/>
  <c r="J14175" i="1" s="1"/>
  <c r="J14170" i="1" a="1"/>
  <c r="J14170" i="1" s="1"/>
  <c r="J14165" i="1" a="1"/>
  <c r="J14165" i="1" s="1"/>
  <c r="J14116" i="1" a="1"/>
  <c r="J14116" i="1" s="1"/>
  <c r="J14111" i="1" a="1"/>
  <c r="J14111" i="1" s="1"/>
  <c r="J14106" i="1" a="1"/>
  <c r="J14106" i="1" s="1"/>
  <c r="J14101" i="1" a="1"/>
  <c r="J14101" i="1" s="1"/>
  <c r="J14416" i="1" a="1"/>
  <c r="J14416" i="1" s="1"/>
  <c r="J14411" i="1" a="1"/>
  <c r="J14411" i="1" s="1"/>
  <c r="J14406" i="1" a="1"/>
  <c r="J14406" i="1" s="1"/>
  <c r="J14401" i="1" a="1"/>
  <c r="J14401" i="1" s="1"/>
  <c r="J14352" i="1" a="1"/>
  <c r="J14352" i="1" s="1"/>
  <c r="J14347" i="1" a="1"/>
  <c r="J14347" i="1" s="1"/>
  <c r="J14342" i="1" a="1"/>
  <c r="J14342" i="1" s="1"/>
  <c r="J14337" i="1" a="1"/>
  <c r="J14337" i="1" s="1"/>
  <c r="J14288" i="1" a="1"/>
  <c r="J14288" i="1" s="1"/>
  <c r="J14283" i="1" a="1"/>
  <c r="J14283" i="1" s="1"/>
  <c r="J14278" i="1" a="1"/>
  <c r="J14278" i="1" s="1"/>
  <c r="J14273" i="1" a="1"/>
  <c r="J14273" i="1" s="1"/>
  <c r="J14224" i="1" a="1"/>
  <c r="J14224" i="1" s="1"/>
  <c r="J14219" i="1" a="1"/>
  <c r="J14219" i="1" s="1"/>
  <c r="J14214" i="1" a="1"/>
  <c r="J14214" i="1" s="1"/>
  <c r="J14209" i="1" a="1"/>
  <c r="J14209" i="1" s="1"/>
  <c r="J14160" i="1" a="1"/>
  <c r="J14160" i="1" s="1"/>
  <c r="J14155" i="1" a="1"/>
  <c r="J14155" i="1" s="1"/>
  <c r="J14150" i="1" a="1"/>
  <c r="J14150" i="1" s="1"/>
  <c r="J14145" i="1" a="1"/>
  <c r="J14145" i="1" s="1"/>
  <c r="J14096" i="1" a="1"/>
  <c r="J14096" i="1" s="1"/>
  <c r="J14396" i="1" a="1"/>
  <c r="J14396" i="1" s="1"/>
  <c r="J14391" i="1" a="1"/>
  <c r="J14391" i="1" s="1"/>
  <c r="J14386" i="1" a="1"/>
  <c r="J14386" i="1" s="1"/>
  <c r="J14381" i="1" a="1"/>
  <c r="J14381" i="1" s="1"/>
  <c r="J14332" i="1" a="1"/>
  <c r="J14332" i="1" s="1"/>
  <c r="J14327" i="1" a="1"/>
  <c r="J14327" i="1" s="1"/>
  <c r="J14322" i="1" a="1"/>
  <c r="J14322" i="1" s="1"/>
  <c r="J14317" i="1" a="1"/>
  <c r="J14317" i="1" s="1"/>
  <c r="J14268" i="1" a="1"/>
  <c r="J14268" i="1" s="1"/>
  <c r="J14263" i="1" a="1"/>
  <c r="J14263" i="1" s="1"/>
  <c r="J14258" i="1" a="1"/>
  <c r="J14258" i="1" s="1"/>
  <c r="J14253" i="1" a="1"/>
  <c r="J14253" i="1" s="1"/>
  <c r="J14204" i="1" a="1"/>
  <c r="J14204" i="1" s="1"/>
  <c r="J14199" i="1" a="1"/>
  <c r="J14199" i="1" s="1"/>
  <c r="J14194" i="1" a="1"/>
  <c r="J14194" i="1" s="1"/>
  <c r="J14189" i="1" a="1"/>
  <c r="J14189" i="1" s="1"/>
  <c r="J14425" i="1" a="1"/>
  <c r="J14425" i="1" s="1"/>
  <c r="J14376" i="1" a="1"/>
  <c r="J14376" i="1" s="1"/>
  <c r="J14371" i="1" a="1"/>
  <c r="J14371" i="1" s="1"/>
  <c r="J14366" i="1" a="1"/>
  <c r="J14366" i="1" s="1"/>
  <c r="J14361" i="1" a="1"/>
  <c r="J14361" i="1" s="1"/>
  <c r="J14312" i="1" a="1"/>
  <c r="J14312" i="1" s="1"/>
  <c r="J14307" i="1" a="1"/>
  <c r="J14307" i="1" s="1"/>
  <c r="J14302" i="1" a="1"/>
  <c r="J14302" i="1" s="1"/>
  <c r="J14297" i="1" a="1"/>
  <c r="J14297" i="1" s="1"/>
  <c r="J14248" i="1" a="1"/>
  <c r="J14248" i="1" s="1"/>
  <c r="J14243" i="1" a="1"/>
  <c r="J14243" i="1" s="1"/>
  <c r="J14238" i="1" a="1"/>
  <c r="J14238" i="1" s="1"/>
  <c r="J14233" i="1" a="1"/>
  <c r="J14233" i="1" s="1"/>
  <c r="J14184" i="1" a="1"/>
  <c r="J14184" i="1" s="1"/>
  <c r="J14179" i="1" a="1"/>
  <c r="J14179" i="1" s="1"/>
  <c r="J14174" i="1" a="1"/>
  <c r="J14174" i="1" s="1"/>
  <c r="J14169" i="1" a="1"/>
  <c r="J14169" i="1" s="1"/>
  <c r="J14120" i="1" a="1"/>
  <c r="J14120" i="1" s="1"/>
  <c r="J14115" i="1" a="1"/>
  <c r="J14115" i="1" s="1"/>
  <c r="J14110" i="1" a="1"/>
  <c r="J14110" i="1" s="1"/>
  <c r="J14105" i="1" a="1"/>
  <c r="J14105" i="1" s="1"/>
  <c r="J14430" i="1" a="1"/>
  <c r="J14430" i="1" s="1"/>
  <c r="J14420" i="1" a="1"/>
  <c r="J14420" i="1" s="1"/>
  <c r="J14415" i="1" a="1"/>
  <c r="J14415" i="1" s="1"/>
  <c r="J14410" i="1" a="1"/>
  <c r="J14410" i="1" s="1"/>
  <c r="J14405" i="1" a="1"/>
  <c r="J14405" i="1" s="1"/>
  <c r="J14356" i="1" a="1"/>
  <c r="J14356" i="1" s="1"/>
  <c r="J14351" i="1" a="1"/>
  <c r="J14351" i="1" s="1"/>
  <c r="J14346" i="1" a="1"/>
  <c r="J14346" i="1" s="1"/>
  <c r="J14341" i="1" a="1"/>
  <c r="J14341" i="1" s="1"/>
  <c r="J14292" i="1" a="1"/>
  <c r="J14292" i="1" s="1"/>
  <c r="J14287" i="1" a="1"/>
  <c r="J14287" i="1" s="1"/>
  <c r="J14282" i="1" a="1"/>
  <c r="J14282" i="1" s="1"/>
  <c r="J14277" i="1" a="1"/>
  <c r="J14277" i="1" s="1"/>
  <c r="J14228" i="1" a="1"/>
  <c r="J14228" i="1" s="1"/>
  <c r="J14223" i="1" a="1"/>
  <c r="J14223" i="1" s="1"/>
  <c r="J14218" i="1" a="1"/>
  <c r="J14218" i="1" s="1"/>
  <c r="J14213" i="1" a="1"/>
  <c r="J14213" i="1" s="1"/>
  <c r="J14400" i="1" a="1"/>
  <c r="J14400" i="1" s="1"/>
  <c r="J14395" i="1" a="1"/>
  <c r="J14395" i="1" s="1"/>
  <c r="J14390" i="1" a="1"/>
  <c r="J14390" i="1" s="1"/>
  <c r="J14385" i="1" a="1"/>
  <c r="J14385" i="1" s="1"/>
  <c r="J14336" i="1" a="1"/>
  <c r="J14336" i="1" s="1"/>
  <c r="J14331" i="1" a="1"/>
  <c r="J14331" i="1" s="1"/>
  <c r="J14326" i="1" a="1"/>
  <c r="J14326" i="1" s="1"/>
  <c r="J14321" i="1" a="1"/>
  <c r="J14321" i="1" s="1"/>
  <c r="J14272" i="1" a="1"/>
  <c r="J14272" i="1" s="1"/>
  <c r="J14267" i="1" a="1"/>
  <c r="J14267" i="1" s="1"/>
  <c r="J14262" i="1" a="1"/>
  <c r="J14262" i="1" s="1"/>
  <c r="J14257" i="1" a="1"/>
  <c r="J14257" i="1" s="1"/>
  <c r="J14380" i="1" a="1"/>
  <c r="J14380" i="1" s="1"/>
  <c r="J14375" i="1" a="1"/>
  <c r="J14375" i="1" s="1"/>
  <c r="J14370" i="1" a="1"/>
  <c r="J14370" i="1" s="1"/>
  <c r="J14365" i="1" a="1"/>
  <c r="J14365" i="1" s="1"/>
  <c r="J14316" i="1" a="1"/>
  <c r="J14316" i="1" s="1"/>
  <c r="J14311" i="1" a="1"/>
  <c r="J14311" i="1" s="1"/>
  <c r="J14306" i="1" a="1"/>
  <c r="J14306" i="1" s="1"/>
  <c r="J14301" i="1" a="1"/>
  <c r="J14301" i="1" s="1"/>
  <c r="J14252" i="1" a="1"/>
  <c r="J14252" i="1" s="1"/>
  <c r="J14247" i="1" a="1"/>
  <c r="J14247" i="1" s="1"/>
  <c r="J14242" i="1" a="1"/>
  <c r="J14242" i="1" s="1"/>
  <c r="J14237" i="1" a="1"/>
  <c r="J14237" i="1" s="1"/>
  <c r="J14188" i="1" a="1"/>
  <c r="J14188" i="1" s="1"/>
  <c r="J14183" i="1" a="1"/>
  <c r="J14183" i="1" s="1"/>
  <c r="J14178" i="1" a="1"/>
  <c r="J14178" i="1" s="1"/>
  <c r="J14173" i="1" a="1"/>
  <c r="J14173" i="1" s="1"/>
  <c r="J14424" i="1" a="1"/>
  <c r="J14424" i="1" s="1"/>
  <c r="J14419" i="1" a="1"/>
  <c r="J14419" i="1" s="1"/>
  <c r="J14414" i="1" a="1"/>
  <c r="J14414" i="1" s="1"/>
  <c r="J14409" i="1" a="1"/>
  <c r="J14409" i="1" s="1"/>
  <c r="J14360" i="1" a="1"/>
  <c r="J14360" i="1" s="1"/>
  <c r="J14355" i="1" a="1"/>
  <c r="J14355" i="1" s="1"/>
  <c r="J14350" i="1" a="1"/>
  <c r="J14350" i="1" s="1"/>
  <c r="J14345" i="1" a="1"/>
  <c r="J14345" i="1" s="1"/>
  <c r="J14296" i="1" a="1"/>
  <c r="J14296" i="1" s="1"/>
  <c r="J14291" i="1" a="1"/>
  <c r="J14291" i="1" s="1"/>
  <c r="J14286" i="1" a="1"/>
  <c r="J14286" i="1" s="1"/>
  <c r="J14281" i="1" a="1"/>
  <c r="J14281" i="1" s="1"/>
  <c r="J14232" i="1" a="1"/>
  <c r="J14232" i="1" s="1"/>
  <c r="J14227" i="1" a="1"/>
  <c r="J14227" i="1" s="1"/>
  <c r="J14222" i="1" a="1"/>
  <c r="J14222" i="1" s="1"/>
  <c r="J14217" i="1" a="1"/>
  <c r="J14217" i="1" s="1"/>
  <c r="J14168" i="1" a="1"/>
  <c r="J14168" i="1" s="1"/>
  <c r="J14163" i="1" a="1"/>
  <c r="J14163" i="1" s="1"/>
  <c r="J14158" i="1" a="1"/>
  <c r="J14158" i="1" s="1"/>
  <c r="J14153" i="1" a="1"/>
  <c r="J14153" i="1" s="1"/>
  <c r="J14104" i="1" a="1"/>
  <c r="J14104" i="1" s="1"/>
  <c r="J14099" i="1" a="1"/>
  <c r="J14099" i="1" s="1"/>
  <c r="J14094" i="1" a="1"/>
  <c r="J14094" i="1" s="1"/>
  <c r="J14404" i="1" a="1"/>
  <c r="J14404" i="1" s="1"/>
  <c r="J14399" i="1" a="1"/>
  <c r="J14399" i="1" s="1"/>
  <c r="J14394" i="1" a="1"/>
  <c r="J14394" i="1" s="1"/>
  <c r="J14389" i="1" a="1"/>
  <c r="J14389" i="1" s="1"/>
  <c r="J14340" i="1" a="1"/>
  <c r="J14340" i="1" s="1"/>
  <c r="J14335" i="1" a="1"/>
  <c r="J14335" i="1" s="1"/>
  <c r="J14330" i="1" a="1"/>
  <c r="J14330" i="1" s="1"/>
  <c r="J14325" i="1" a="1"/>
  <c r="J14325" i="1" s="1"/>
  <c r="J14276" i="1" a="1"/>
  <c r="J14276" i="1" s="1"/>
  <c r="J14271" i="1" a="1"/>
  <c r="J14271" i="1" s="1"/>
  <c r="J14266" i="1" a="1"/>
  <c r="J14266" i="1" s="1"/>
  <c r="J14261" i="1" a="1"/>
  <c r="J14261" i="1" s="1"/>
  <c r="J14212" i="1" a="1"/>
  <c r="J14212" i="1" s="1"/>
  <c r="J14207" i="1" a="1"/>
  <c r="J14207" i="1" s="1"/>
  <c r="J14202" i="1" a="1"/>
  <c r="J14202" i="1" s="1"/>
  <c r="J14197" i="1" a="1"/>
  <c r="J14197" i="1" s="1"/>
  <c r="J14148" i="1" a="1"/>
  <c r="J14148" i="1" s="1"/>
  <c r="J14143" i="1" a="1"/>
  <c r="J14143" i="1" s="1"/>
  <c r="J14138" i="1" a="1"/>
  <c r="J14138" i="1" s="1"/>
  <c r="J14133" i="1" a="1"/>
  <c r="J14133" i="1" s="1"/>
  <c r="J14384" i="1" a="1"/>
  <c r="J14384" i="1" s="1"/>
  <c r="J14379" i="1" a="1"/>
  <c r="J14379" i="1" s="1"/>
  <c r="J14374" i="1" a="1"/>
  <c r="J14374" i="1" s="1"/>
  <c r="J14369" i="1" a="1"/>
  <c r="J14369" i="1" s="1"/>
  <c r="J14320" i="1" a="1"/>
  <c r="J14320" i="1" s="1"/>
  <c r="J14315" i="1" a="1"/>
  <c r="J14315" i="1" s="1"/>
  <c r="J14310" i="1" a="1"/>
  <c r="J14310" i="1" s="1"/>
  <c r="J14305" i="1" a="1"/>
  <c r="J14305" i="1" s="1"/>
  <c r="J14256" i="1" a="1"/>
  <c r="J14256" i="1" s="1"/>
  <c r="J14251" i="1" a="1"/>
  <c r="J14251" i="1" s="1"/>
  <c r="J14246" i="1" a="1"/>
  <c r="J14246" i="1" s="1"/>
  <c r="J14241" i="1" a="1"/>
  <c r="J14241" i="1" s="1"/>
  <c r="J14192" i="1" a="1"/>
  <c r="J14192" i="1" s="1"/>
  <c r="J14187" i="1" a="1"/>
  <c r="J14187" i="1" s="1"/>
  <c r="J14182" i="1" a="1"/>
  <c r="J14182" i="1" s="1"/>
  <c r="J14177" i="1" a="1"/>
  <c r="J14177" i="1" s="1"/>
  <c r="J14428" i="1" a="1"/>
  <c r="J14428" i="1" s="1"/>
  <c r="J14423" i="1" a="1"/>
  <c r="J14423" i="1" s="1"/>
  <c r="J14418" i="1" a="1"/>
  <c r="J14418" i="1" s="1"/>
  <c r="J14413" i="1" a="1"/>
  <c r="J14413" i="1" s="1"/>
  <c r="J14364" i="1" a="1"/>
  <c r="J14364" i="1" s="1"/>
  <c r="J14359" i="1" a="1"/>
  <c r="J14359" i="1" s="1"/>
  <c r="J14354" i="1" a="1"/>
  <c r="J14354" i="1" s="1"/>
  <c r="J14349" i="1" a="1"/>
  <c r="J14349" i="1" s="1"/>
  <c r="J14300" i="1" a="1"/>
  <c r="J14300" i="1" s="1"/>
  <c r="J14295" i="1" a="1"/>
  <c r="J14295" i="1" s="1"/>
  <c r="J14290" i="1" a="1"/>
  <c r="J14290" i="1" s="1"/>
  <c r="J14285" i="1" a="1"/>
  <c r="J14285" i="1" s="1"/>
  <c r="J14408" i="1" a="1"/>
  <c r="J14408" i="1" s="1"/>
  <c r="J14403" i="1" a="1"/>
  <c r="J14403" i="1" s="1"/>
  <c r="J14398" i="1" a="1"/>
  <c r="J14398" i="1" s="1"/>
  <c r="J14393" i="1" a="1"/>
  <c r="J14393" i="1" s="1"/>
  <c r="J14344" i="1" a="1"/>
  <c r="J14344" i="1" s="1"/>
  <c r="J14339" i="1" a="1"/>
  <c r="J14339" i="1" s="1"/>
  <c r="J14334" i="1" a="1"/>
  <c r="J14334" i="1" s="1"/>
  <c r="J14329" i="1" a="1"/>
  <c r="J14329" i="1" s="1"/>
  <c r="J14280" i="1" a="1"/>
  <c r="J14280" i="1" s="1"/>
  <c r="J14275" i="1" a="1"/>
  <c r="J14275" i="1" s="1"/>
  <c r="J14270" i="1" a="1"/>
  <c r="J14270" i="1" s="1"/>
  <c r="J14265" i="1" a="1"/>
  <c r="J14265" i="1" s="1"/>
  <c r="J14216" i="1" a="1"/>
  <c r="J14216" i="1" s="1"/>
  <c r="J14211" i="1" a="1"/>
  <c r="J14211" i="1" s="1"/>
  <c r="J14206" i="1" a="1"/>
  <c r="J14206" i="1" s="1"/>
  <c r="J14201" i="1" a="1"/>
  <c r="J14201" i="1" s="1"/>
  <c r="J14152" i="1" a="1"/>
  <c r="J14152" i="1" s="1"/>
  <c r="J14147" i="1" a="1"/>
  <c r="J14147" i="1" s="1"/>
  <c r="J14142" i="1" a="1"/>
  <c r="J14142" i="1" s="1"/>
  <c r="J14137" i="1" a="1"/>
  <c r="J14137" i="1" s="1"/>
  <c r="J14388" i="1" a="1"/>
  <c r="J14388" i="1" s="1"/>
  <c r="J14383" i="1" a="1"/>
  <c r="J14383" i="1" s="1"/>
  <c r="J14378" i="1" a="1"/>
  <c r="J14378" i="1" s="1"/>
  <c r="J14373" i="1" a="1"/>
  <c r="J14373" i="1" s="1"/>
  <c r="J14324" i="1" a="1"/>
  <c r="J14324" i="1" s="1"/>
  <c r="J14319" i="1" a="1"/>
  <c r="J14319" i="1" s="1"/>
  <c r="J14314" i="1" a="1"/>
  <c r="J14314" i="1" s="1"/>
  <c r="J14309" i="1" a="1"/>
  <c r="J14309" i="1" s="1"/>
  <c r="J14260" i="1" a="1"/>
  <c r="J14260" i="1" s="1"/>
  <c r="J14255" i="1" a="1"/>
  <c r="J14255" i="1" s="1"/>
  <c r="J14250" i="1" a="1"/>
  <c r="J14250" i="1" s="1"/>
  <c r="J14245" i="1" a="1"/>
  <c r="J14245" i="1" s="1"/>
  <c r="J14196" i="1" a="1"/>
  <c r="J14196" i="1" s="1"/>
  <c r="J14191" i="1" a="1"/>
  <c r="J14191" i="1" s="1"/>
  <c r="J14186" i="1" a="1"/>
  <c r="J14186" i="1" s="1"/>
  <c r="J14181" i="1" a="1"/>
  <c r="J14181" i="1" s="1"/>
  <c r="J14132" i="1" a="1"/>
  <c r="J14132" i="1" s="1"/>
  <c r="J14127" i="1" a="1"/>
  <c r="J14127" i="1" s="1"/>
  <c r="J14122" i="1" a="1"/>
  <c r="J14122" i="1" s="1"/>
  <c r="J14117" i="1" a="1"/>
  <c r="J14117" i="1" s="1"/>
  <c r="J14427" i="1" a="1"/>
  <c r="J14427" i="1" s="1"/>
  <c r="J14422" i="1" a="1"/>
  <c r="J14422" i="1" s="1"/>
  <c r="J14417" i="1" a="1"/>
  <c r="J14417" i="1" s="1"/>
  <c r="J14368" i="1" a="1"/>
  <c r="J14368" i="1" s="1"/>
  <c r="J14363" i="1" a="1"/>
  <c r="J14363" i="1" s="1"/>
  <c r="J14358" i="1" a="1"/>
  <c r="J14358" i="1" s="1"/>
  <c r="J14353" i="1" a="1"/>
  <c r="J14353" i="1" s="1"/>
  <c r="J14304" i="1" a="1"/>
  <c r="J14304" i="1" s="1"/>
  <c r="J14299" i="1" a="1"/>
  <c r="J14299" i="1" s="1"/>
  <c r="J14294" i="1" a="1"/>
  <c r="J14294" i="1" s="1"/>
  <c r="J14289" i="1" a="1"/>
  <c r="J14289" i="1" s="1"/>
  <c r="J14240" i="1" a="1"/>
  <c r="J14240" i="1" s="1"/>
  <c r="J14235" i="1" a="1"/>
  <c r="J14235" i="1" s="1"/>
  <c r="J14230" i="1" a="1"/>
  <c r="J14230" i="1" s="1"/>
  <c r="J14225" i="1" a="1"/>
  <c r="J14225" i="1" s="1"/>
  <c r="J14412" i="1" a="1"/>
  <c r="J14412" i="1" s="1"/>
  <c r="J14407" i="1" a="1"/>
  <c r="J14407" i="1" s="1"/>
  <c r="J14402" i="1" a="1"/>
  <c r="J14402" i="1" s="1"/>
  <c r="J14397" i="1" a="1"/>
  <c r="J14397" i="1" s="1"/>
  <c r="J14348" i="1" a="1"/>
  <c r="J14348" i="1" s="1"/>
  <c r="J14343" i="1" a="1"/>
  <c r="J14343" i="1" s="1"/>
  <c r="J14338" i="1" a="1"/>
  <c r="J14338" i="1" s="1"/>
  <c r="J14333" i="1" a="1"/>
  <c r="J14333" i="1" s="1"/>
  <c r="J14284" i="1" a="1"/>
  <c r="J14284" i="1" s="1"/>
  <c r="J14279" i="1" a="1"/>
  <c r="J14279" i="1" s="1"/>
  <c r="J14274" i="1" a="1"/>
  <c r="J14274" i="1" s="1"/>
  <c r="J14269" i="1" a="1"/>
  <c r="J14269" i="1" s="1"/>
  <c r="J14220" i="1" a="1"/>
  <c r="J14220" i="1" s="1"/>
  <c r="J14215" i="1" a="1"/>
  <c r="J14215" i="1" s="1"/>
  <c r="J14210" i="1" a="1"/>
  <c r="J14210" i="1" s="1"/>
  <c r="J14205" i="1" a="1"/>
  <c r="J14205" i="1" s="1"/>
  <c r="J14156" i="1" a="1"/>
  <c r="J14156" i="1" s="1"/>
  <c r="J14151" i="1" a="1"/>
  <c r="J14151" i="1" s="1"/>
  <c r="J14146" i="1" a="1"/>
  <c r="J14146" i="1" s="1"/>
  <c r="J14141" i="1" a="1"/>
  <c r="J14141" i="1" s="1"/>
  <c r="J14092" i="1" a="1"/>
  <c r="J14092" i="1" s="1"/>
  <c r="J14088" i="1" a="1"/>
  <c r="J14088" i="1" s="1"/>
  <c r="J14084" i="1" a="1"/>
  <c r="J14084" i="1" s="1"/>
  <c r="J14392" i="1" a="1"/>
  <c r="J14392" i="1" s="1"/>
  <c r="J14387" i="1" a="1"/>
  <c r="J14387" i="1" s="1"/>
  <c r="J14382" i="1" a="1"/>
  <c r="J14382" i="1" s="1"/>
  <c r="J14377" i="1" a="1"/>
  <c r="J14377" i="1" s="1"/>
  <c r="J14328" i="1" a="1"/>
  <c r="J14328" i="1" s="1"/>
  <c r="J14259" i="1" a="1"/>
  <c r="J14259" i="1" s="1"/>
  <c r="J14154" i="1" a="1"/>
  <c r="J14154" i="1" s="1"/>
  <c r="J14123" i="1" a="1"/>
  <c r="J14123" i="1" s="1"/>
  <c r="J14093" i="1" a="1"/>
  <c r="J14093" i="1" s="1"/>
  <c r="J14075" i="1" a="1"/>
  <c r="J14075" i="1" s="1"/>
  <c r="J14058" i="1" a="1"/>
  <c r="J14058" i="1" s="1"/>
  <c r="J14041" i="1" a="1"/>
  <c r="J14041" i="1" s="1"/>
  <c r="J14024" i="1" a="1"/>
  <c r="J14024" i="1" s="1"/>
  <c r="J14011" i="1" a="1"/>
  <c r="J14011" i="1" s="1"/>
  <c r="J13994" i="1" a="1"/>
  <c r="J13994" i="1" s="1"/>
  <c r="J13977" i="1" a="1"/>
  <c r="J13977" i="1" s="1"/>
  <c r="J13960" i="1" a="1"/>
  <c r="J13960" i="1" s="1"/>
  <c r="J13947" i="1" a="1"/>
  <c r="J13947" i="1" s="1"/>
  <c r="J13930" i="1" a="1"/>
  <c r="J13930" i="1" s="1"/>
  <c r="J13913" i="1" a="1"/>
  <c r="J13913" i="1" s="1"/>
  <c r="J13896" i="1" a="1"/>
  <c r="J13896" i="1" s="1"/>
  <c r="J13883" i="1" a="1"/>
  <c r="J13883" i="1" s="1"/>
  <c r="J13866" i="1" a="1"/>
  <c r="J13866" i="1" s="1"/>
  <c r="J14313" i="1" a="1"/>
  <c r="J14313" i="1" s="1"/>
  <c r="J14200" i="1" a="1"/>
  <c r="J14200" i="1" s="1"/>
  <c r="J14166" i="1" a="1"/>
  <c r="J14166" i="1" s="1"/>
  <c r="J14140" i="1" a="1"/>
  <c r="J14140" i="1" s="1"/>
  <c r="J14134" i="1" a="1"/>
  <c r="J14134" i="1" s="1"/>
  <c r="J14128" i="1" a="1"/>
  <c r="J14128" i="1" s="1"/>
  <c r="J14079" i="1" a="1"/>
  <c r="J14079" i="1" s="1"/>
  <c r="J14062" i="1" a="1"/>
  <c r="J14062" i="1" s="1"/>
  <c r="J14045" i="1" a="1"/>
  <c r="J14045" i="1" s="1"/>
  <c r="J14028" i="1" a="1"/>
  <c r="J14028" i="1" s="1"/>
  <c r="J14236" i="1" a="1"/>
  <c r="J14236" i="1" s="1"/>
  <c r="J14193" i="1" a="1"/>
  <c r="J14193" i="1" s="1"/>
  <c r="J14172" i="1" a="1"/>
  <c r="J14172" i="1" s="1"/>
  <c r="J14083" i="1" a="1"/>
  <c r="J14083" i="1" s="1"/>
  <c r="J14066" i="1" a="1"/>
  <c r="J14066" i="1" s="1"/>
  <c r="J14049" i="1" a="1"/>
  <c r="J14049" i="1" s="1"/>
  <c r="J14032" i="1" a="1"/>
  <c r="J14032" i="1" s="1"/>
  <c r="J14019" i="1" a="1"/>
  <c r="J14019" i="1" s="1"/>
  <c r="J14002" i="1" a="1"/>
  <c r="J14002" i="1" s="1"/>
  <c r="J13985" i="1" a="1"/>
  <c r="J13985" i="1" s="1"/>
  <c r="J13968" i="1" a="1"/>
  <c r="J13968" i="1" s="1"/>
  <c r="J13955" i="1" a="1"/>
  <c r="J13955" i="1" s="1"/>
  <c r="J13938" i="1" a="1"/>
  <c r="J13938" i="1" s="1"/>
  <c r="J13921" i="1" a="1"/>
  <c r="J13921" i="1" s="1"/>
  <c r="J13904" i="1" a="1"/>
  <c r="J13904" i="1" s="1"/>
  <c r="J13891" i="1" a="1"/>
  <c r="J13891" i="1" s="1"/>
  <c r="J13874" i="1" a="1"/>
  <c r="J13874" i="1" s="1"/>
  <c r="J13857" i="1" a="1"/>
  <c r="J13857" i="1" s="1"/>
  <c r="J13853" i="1" a="1"/>
  <c r="J13853" i="1" s="1"/>
  <c r="J13849" i="1" a="1"/>
  <c r="J13849" i="1" s="1"/>
  <c r="J13845" i="1" a="1"/>
  <c r="J13845" i="1" s="1"/>
  <c r="J13841" i="1" a="1"/>
  <c r="J13841" i="1" s="1"/>
  <c r="J13837" i="1" a="1"/>
  <c r="J13837" i="1" s="1"/>
  <c r="J13833" i="1" a="1"/>
  <c r="J13833" i="1" s="1"/>
  <c r="J13829" i="1" a="1"/>
  <c r="J13829" i="1" s="1"/>
  <c r="J13825" i="1" a="1"/>
  <c r="J13825" i="1" s="1"/>
  <c r="J13821" i="1" a="1"/>
  <c r="J13821" i="1" s="1"/>
  <c r="J13817" i="1" a="1"/>
  <c r="J13817" i="1" s="1"/>
  <c r="J13813" i="1" a="1"/>
  <c r="J13813" i="1" s="1"/>
  <c r="J13809" i="1" a="1"/>
  <c r="J13809" i="1" s="1"/>
  <c r="J13805" i="1" a="1"/>
  <c r="J13805" i="1" s="1"/>
  <c r="J13801" i="1" a="1"/>
  <c r="J13801" i="1" s="1"/>
  <c r="J13797" i="1" a="1"/>
  <c r="J13797" i="1" s="1"/>
  <c r="J13793" i="1" a="1"/>
  <c r="J13793" i="1" s="1"/>
  <c r="J13789" i="1" a="1"/>
  <c r="J13789" i="1" s="1"/>
  <c r="J13785" i="1" a="1"/>
  <c r="J13785" i="1" s="1"/>
  <c r="J13781" i="1" a="1"/>
  <c r="J13781" i="1" s="1"/>
  <c r="J13777" i="1" a="1"/>
  <c r="J13777" i="1" s="1"/>
  <c r="J13773" i="1" a="1"/>
  <c r="J13773" i="1" s="1"/>
  <c r="J13769" i="1" a="1"/>
  <c r="J13769" i="1" s="1"/>
  <c r="J13765" i="1" a="1"/>
  <c r="J13765" i="1" s="1"/>
  <c r="J13761" i="1" a="1"/>
  <c r="J13761" i="1" s="1"/>
  <c r="J13757" i="1" a="1"/>
  <c r="J13757" i="1" s="1"/>
  <c r="J13753" i="1" a="1"/>
  <c r="J13753" i="1" s="1"/>
  <c r="J13749" i="1" a="1"/>
  <c r="J13749" i="1" s="1"/>
  <c r="J13745" i="1" a="1"/>
  <c r="J13745" i="1" s="1"/>
  <c r="J13741" i="1" a="1"/>
  <c r="J13741" i="1" s="1"/>
  <c r="J14221" i="1" a="1"/>
  <c r="J14221" i="1" s="1"/>
  <c r="J14159" i="1" a="1"/>
  <c r="J14159" i="1" s="1"/>
  <c r="J14098" i="1" a="1"/>
  <c r="J14098" i="1" s="1"/>
  <c r="J14070" i="1" a="1"/>
  <c r="J14070" i="1" s="1"/>
  <c r="J14053" i="1" a="1"/>
  <c r="J14053" i="1" s="1"/>
  <c r="J14036" i="1" a="1"/>
  <c r="J14036" i="1" s="1"/>
  <c r="J14023" i="1" a="1"/>
  <c r="J14023" i="1" s="1"/>
  <c r="J14006" i="1" a="1"/>
  <c r="J14006" i="1" s="1"/>
  <c r="J13989" i="1" a="1"/>
  <c r="J13989" i="1" s="1"/>
  <c r="J13972" i="1" a="1"/>
  <c r="J13972" i="1" s="1"/>
  <c r="J13959" i="1" a="1"/>
  <c r="J13959" i="1" s="1"/>
  <c r="J13942" i="1" a="1"/>
  <c r="J13942" i="1" s="1"/>
  <c r="J13925" i="1" a="1"/>
  <c r="J13925" i="1" s="1"/>
  <c r="J13908" i="1" a="1"/>
  <c r="J13908" i="1" s="1"/>
  <c r="J13895" i="1" a="1"/>
  <c r="J13895" i="1" s="1"/>
  <c r="J13878" i="1" a="1"/>
  <c r="J13878" i="1" s="1"/>
  <c r="J13861" i="1" a="1"/>
  <c r="J13861" i="1" s="1"/>
  <c r="J14139" i="1" a="1"/>
  <c r="J14139" i="1" s="1"/>
  <c r="J14087" i="1" a="1"/>
  <c r="J14087" i="1" s="1"/>
  <c r="J14074" i="1" a="1"/>
  <c r="J14074" i="1" s="1"/>
  <c r="J14057" i="1" a="1"/>
  <c r="J14057" i="1" s="1"/>
  <c r="J14040" i="1" a="1"/>
  <c r="J14040" i="1" s="1"/>
  <c r="J14027" i="1" a="1"/>
  <c r="J14027" i="1" s="1"/>
  <c r="J14010" i="1" a="1"/>
  <c r="J14010" i="1" s="1"/>
  <c r="J13993" i="1" a="1"/>
  <c r="J13993" i="1" s="1"/>
  <c r="J13976" i="1" a="1"/>
  <c r="J13976" i="1" s="1"/>
  <c r="J13963" i="1" a="1"/>
  <c r="J13963" i="1" s="1"/>
  <c r="J13946" i="1" a="1"/>
  <c r="J13946" i="1" s="1"/>
  <c r="J13929" i="1" a="1"/>
  <c r="J13929" i="1" s="1"/>
  <c r="J13912" i="1" a="1"/>
  <c r="J13912" i="1" s="1"/>
  <c r="J13899" i="1" a="1"/>
  <c r="J13899" i="1" s="1"/>
  <c r="J13882" i="1" a="1"/>
  <c r="J13882" i="1" s="1"/>
  <c r="J13865" i="1" a="1"/>
  <c r="J13865" i="1" s="1"/>
  <c r="J14264" i="1" a="1"/>
  <c r="J14264" i="1" s="1"/>
  <c r="J14185" i="1" a="1"/>
  <c r="J14185" i="1" s="1"/>
  <c r="J14171" i="1" a="1"/>
  <c r="J14171" i="1" s="1"/>
  <c r="J14121" i="1" a="1"/>
  <c r="J14121" i="1" s="1"/>
  <c r="J14109" i="1" a="1"/>
  <c r="J14109" i="1" s="1"/>
  <c r="J14078" i="1" a="1"/>
  <c r="J14078" i="1" s="1"/>
  <c r="J14061" i="1" a="1"/>
  <c r="J14061" i="1" s="1"/>
  <c r="J14044" i="1" a="1"/>
  <c r="J14044" i="1" s="1"/>
  <c r="J14031" i="1" a="1"/>
  <c r="J14031" i="1" s="1"/>
  <c r="J14014" i="1" a="1"/>
  <c r="J14014" i="1" s="1"/>
  <c r="J13997" i="1" a="1"/>
  <c r="J13997" i="1" s="1"/>
  <c r="J13980" i="1" a="1"/>
  <c r="J13980" i="1" s="1"/>
  <c r="J13967" i="1" a="1"/>
  <c r="J13967" i="1" s="1"/>
  <c r="J13950" i="1" a="1"/>
  <c r="J13950" i="1" s="1"/>
  <c r="J13933" i="1" a="1"/>
  <c r="J13933" i="1" s="1"/>
  <c r="J13916" i="1" a="1"/>
  <c r="J13916" i="1" s="1"/>
  <c r="J13903" i="1" a="1"/>
  <c r="J13903" i="1" s="1"/>
  <c r="J13886" i="1" a="1"/>
  <c r="J13886" i="1" s="1"/>
  <c r="J13869" i="1" a="1"/>
  <c r="J13869" i="1" s="1"/>
  <c r="J14318" i="1" a="1"/>
  <c r="J14318" i="1" s="1"/>
  <c r="J14249" i="1" a="1"/>
  <c r="J14249" i="1" s="1"/>
  <c r="J14198" i="1" a="1"/>
  <c r="J14198" i="1" s="1"/>
  <c r="J14164" i="1" a="1"/>
  <c r="J14164" i="1" s="1"/>
  <c r="J14126" i="1" a="1"/>
  <c r="J14126" i="1" s="1"/>
  <c r="J14103" i="1" a="1"/>
  <c r="J14103" i="1" s="1"/>
  <c r="J14097" i="1" a="1"/>
  <c r="J14097" i="1" s="1"/>
  <c r="J14091" i="1" a="1"/>
  <c r="J14091" i="1" s="1"/>
  <c r="J14082" i="1" a="1"/>
  <c r="J14082" i="1" s="1"/>
  <c r="J14065" i="1" a="1"/>
  <c r="J14065" i="1" s="1"/>
  <c r="J14048" i="1" a="1"/>
  <c r="J14048" i="1" s="1"/>
  <c r="J14035" i="1" a="1"/>
  <c r="J14035" i="1" s="1"/>
  <c r="J14018" i="1" a="1"/>
  <c r="J14018" i="1" s="1"/>
  <c r="J14001" i="1" a="1"/>
  <c r="J14001" i="1" s="1"/>
  <c r="J13984" i="1" a="1"/>
  <c r="J13984" i="1" s="1"/>
  <c r="J13971" i="1" a="1"/>
  <c r="J13971" i="1" s="1"/>
  <c r="J13954" i="1" a="1"/>
  <c r="J13954" i="1" s="1"/>
  <c r="J13937" i="1" a="1"/>
  <c r="J13937" i="1" s="1"/>
  <c r="J13920" i="1" a="1"/>
  <c r="J13920" i="1" s="1"/>
  <c r="J13907" i="1" a="1"/>
  <c r="J13907" i="1" s="1"/>
  <c r="J13890" i="1" a="1"/>
  <c r="J13890" i="1" s="1"/>
  <c r="J13873" i="1" a="1"/>
  <c r="J13873" i="1" s="1"/>
  <c r="J13856" i="1" a="1"/>
  <c r="J13856" i="1" s="1"/>
  <c r="J13852" i="1" a="1"/>
  <c r="J13852" i="1" s="1"/>
  <c r="J13848" i="1" a="1"/>
  <c r="J13848" i="1" s="1"/>
  <c r="J13844" i="1" a="1"/>
  <c r="J13844" i="1" s="1"/>
  <c r="J13840" i="1" a="1"/>
  <c r="J13840" i="1" s="1"/>
  <c r="J13836" i="1" a="1"/>
  <c r="J13836" i="1" s="1"/>
  <c r="J13832" i="1" a="1"/>
  <c r="J13832" i="1" s="1"/>
  <c r="J13828" i="1" a="1"/>
  <c r="J13828" i="1" s="1"/>
  <c r="J13824" i="1" a="1"/>
  <c r="J13824" i="1" s="1"/>
  <c r="J13820" i="1" a="1"/>
  <c r="J13820" i="1" s="1"/>
  <c r="J13816" i="1" a="1"/>
  <c r="J13816" i="1" s="1"/>
  <c r="J13812" i="1" a="1"/>
  <c r="J13812" i="1" s="1"/>
  <c r="J13808" i="1" a="1"/>
  <c r="J13808" i="1" s="1"/>
  <c r="J13804" i="1" a="1"/>
  <c r="J13804" i="1" s="1"/>
  <c r="J13800" i="1" a="1"/>
  <c r="J13800" i="1" s="1"/>
  <c r="J13796" i="1" a="1"/>
  <c r="J13796" i="1" s="1"/>
  <c r="J13792" i="1" a="1"/>
  <c r="J13792" i="1" s="1"/>
  <c r="J13788" i="1" a="1"/>
  <c r="J13788" i="1" s="1"/>
  <c r="J13784" i="1" a="1"/>
  <c r="J13784" i="1" s="1"/>
  <c r="J13780" i="1" a="1"/>
  <c r="J13780" i="1" s="1"/>
  <c r="J13776" i="1" a="1"/>
  <c r="J13776" i="1" s="1"/>
  <c r="J13772" i="1" a="1"/>
  <c r="J13772" i="1" s="1"/>
  <c r="J13768" i="1" a="1"/>
  <c r="J13768" i="1" s="1"/>
  <c r="J13764" i="1" a="1"/>
  <c r="J13764" i="1" s="1"/>
  <c r="J14069" i="1" a="1"/>
  <c r="J14069" i="1" s="1"/>
  <c r="J14052" i="1" a="1"/>
  <c r="J14052" i="1" s="1"/>
  <c r="J14039" i="1" a="1"/>
  <c r="J14039" i="1" s="1"/>
  <c r="J14022" i="1" a="1"/>
  <c r="J14022" i="1" s="1"/>
  <c r="J14005" i="1" a="1"/>
  <c r="J14005" i="1" s="1"/>
  <c r="J13988" i="1" a="1"/>
  <c r="J13988" i="1" s="1"/>
  <c r="J13975" i="1" a="1"/>
  <c r="J13975" i="1" s="1"/>
  <c r="J13958" i="1" a="1"/>
  <c r="J13958" i="1" s="1"/>
  <c r="J13941" i="1" a="1"/>
  <c r="J13941" i="1" s="1"/>
  <c r="J13924" i="1" a="1"/>
  <c r="J13924" i="1" s="1"/>
  <c r="J13911" i="1" a="1"/>
  <c r="J13911" i="1" s="1"/>
  <c r="J13894" i="1" a="1"/>
  <c r="J13894" i="1" s="1"/>
  <c r="J13877" i="1" a="1"/>
  <c r="J13877" i="1" s="1"/>
  <c r="J13860" i="1" a="1"/>
  <c r="J13860" i="1" s="1"/>
  <c r="J14226" i="1" a="1"/>
  <c r="J14226" i="1" s="1"/>
  <c r="J14157" i="1" a="1"/>
  <c r="J14157" i="1" s="1"/>
  <c r="J14144" i="1" a="1"/>
  <c r="J14144" i="1" s="1"/>
  <c r="J14131" i="1" a="1"/>
  <c r="J14131" i="1" s="1"/>
  <c r="J14114" i="1" a="1"/>
  <c r="J14114" i="1" s="1"/>
  <c r="J14086" i="1" a="1"/>
  <c r="J14086" i="1" s="1"/>
  <c r="J14073" i="1" a="1"/>
  <c r="J14073" i="1" s="1"/>
  <c r="J14056" i="1" a="1"/>
  <c r="J14056" i="1" s="1"/>
  <c r="J14043" i="1" a="1"/>
  <c r="J14043" i="1" s="1"/>
  <c r="J14026" i="1" a="1"/>
  <c r="J14026" i="1" s="1"/>
  <c r="J14009" i="1" a="1"/>
  <c r="J14009" i="1" s="1"/>
  <c r="J13992" i="1" a="1"/>
  <c r="J13992" i="1" s="1"/>
  <c r="J13979" i="1" a="1"/>
  <c r="J13979" i="1" s="1"/>
  <c r="J13962" i="1" a="1"/>
  <c r="J13962" i="1" s="1"/>
  <c r="J13945" i="1" a="1"/>
  <c r="J13945" i="1" s="1"/>
  <c r="J13928" i="1" a="1"/>
  <c r="J13928" i="1" s="1"/>
  <c r="J13915" i="1" a="1"/>
  <c r="J13915" i="1" s="1"/>
  <c r="J13898" i="1" a="1"/>
  <c r="J13898" i="1" s="1"/>
  <c r="J13881" i="1" a="1"/>
  <c r="J13881" i="1" s="1"/>
  <c r="J13864" i="1" a="1"/>
  <c r="J13864" i="1" s="1"/>
  <c r="J14190" i="1" a="1"/>
  <c r="J14190" i="1" s="1"/>
  <c r="J14176" i="1" a="1"/>
  <c r="J14176" i="1" s="1"/>
  <c r="J14125" i="1" a="1"/>
  <c r="J14125" i="1" s="1"/>
  <c r="J14108" i="1" a="1"/>
  <c r="J14108" i="1" s="1"/>
  <c r="J14102" i="1" a="1"/>
  <c r="J14102" i="1" s="1"/>
  <c r="J14077" i="1" a="1"/>
  <c r="J14077" i="1" s="1"/>
  <c r="J14060" i="1" a="1"/>
  <c r="J14060" i="1" s="1"/>
  <c r="J14047" i="1" a="1"/>
  <c r="J14047" i="1" s="1"/>
  <c r="J14030" i="1" a="1"/>
  <c r="J14030" i="1" s="1"/>
  <c r="J14013" i="1" a="1"/>
  <c r="J14013" i="1" s="1"/>
  <c r="J13996" i="1" a="1"/>
  <c r="J13996" i="1" s="1"/>
  <c r="J13983" i="1" a="1"/>
  <c r="J13983" i="1" s="1"/>
  <c r="J13966" i="1" a="1"/>
  <c r="J13966" i="1" s="1"/>
  <c r="J13949" i="1" a="1"/>
  <c r="J13949" i="1" s="1"/>
  <c r="J13932" i="1" a="1"/>
  <c r="J13932" i="1" s="1"/>
  <c r="J13919" i="1" a="1"/>
  <c r="J13919" i="1" s="1"/>
  <c r="J13902" i="1" a="1"/>
  <c r="J13902" i="1" s="1"/>
  <c r="J13885" i="1" a="1"/>
  <c r="J13885" i="1" s="1"/>
  <c r="J13868" i="1" a="1"/>
  <c r="J13868" i="1" s="1"/>
  <c r="J14203" i="1" a="1"/>
  <c r="J14203" i="1" s="1"/>
  <c r="J14090" i="1" a="1"/>
  <c r="J14090" i="1" s="1"/>
  <c r="J14081" i="1" a="1"/>
  <c r="J14081" i="1" s="1"/>
  <c r="J14064" i="1" a="1"/>
  <c r="J14064" i="1" s="1"/>
  <c r="J14051" i="1" a="1"/>
  <c r="J14051" i="1" s="1"/>
  <c r="J14034" i="1" a="1"/>
  <c r="J14034" i="1" s="1"/>
  <c r="J14017" i="1" a="1"/>
  <c r="J14017" i="1" s="1"/>
  <c r="J14000" i="1" a="1"/>
  <c r="J14000" i="1" s="1"/>
  <c r="J13987" i="1" a="1"/>
  <c r="J13987" i="1" s="1"/>
  <c r="J13970" i="1" a="1"/>
  <c r="J13970" i="1" s="1"/>
  <c r="J13953" i="1" a="1"/>
  <c r="J13953" i="1" s="1"/>
  <c r="J13936" i="1" a="1"/>
  <c r="J13936" i="1" s="1"/>
  <c r="J13923" i="1" a="1"/>
  <c r="J13923" i="1" s="1"/>
  <c r="J13906" i="1" a="1"/>
  <c r="J13906" i="1" s="1"/>
  <c r="J13889" i="1" a="1"/>
  <c r="J13889" i="1" s="1"/>
  <c r="J13872" i="1" a="1"/>
  <c r="J13872" i="1" s="1"/>
  <c r="J13859" i="1" a="1"/>
  <c r="J13859" i="1" s="1"/>
  <c r="J13855" i="1" a="1"/>
  <c r="J13855" i="1" s="1"/>
  <c r="J13851" i="1" a="1"/>
  <c r="J13851" i="1" s="1"/>
  <c r="J13847" i="1" a="1"/>
  <c r="J13847" i="1" s="1"/>
  <c r="J14323" i="1" a="1"/>
  <c r="J14323" i="1" s="1"/>
  <c r="J14254" i="1" a="1"/>
  <c r="J14254" i="1" s="1"/>
  <c r="J14162" i="1" a="1"/>
  <c r="J14162" i="1" s="1"/>
  <c r="J14136" i="1" a="1"/>
  <c r="J14136" i="1" s="1"/>
  <c r="J14130" i="1" a="1"/>
  <c r="J14130" i="1" s="1"/>
  <c r="J14119" i="1" a="1"/>
  <c r="J14119" i="1" s="1"/>
  <c r="J14113" i="1" a="1"/>
  <c r="J14113" i="1" s="1"/>
  <c r="J14095" i="1" a="1"/>
  <c r="J14095" i="1" s="1"/>
  <c r="J14068" i="1" a="1"/>
  <c r="J14068" i="1" s="1"/>
  <c r="J14055" i="1" a="1"/>
  <c r="J14055" i="1" s="1"/>
  <c r="J14038" i="1" a="1"/>
  <c r="J14038" i="1" s="1"/>
  <c r="J14021" i="1" a="1"/>
  <c r="J14021" i="1" s="1"/>
  <c r="J14004" i="1" a="1"/>
  <c r="J14004" i="1" s="1"/>
  <c r="J13991" i="1" a="1"/>
  <c r="J13991" i="1" s="1"/>
  <c r="J13974" i="1" a="1"/>
  <c r="J13974" i="1" s="1"/>
  <c r="J13957" i="1" a="1"/>
  <c r="J13957" i="1" s="1"/>
  <c r="J13940" i="1" a="1"/>
  <c r="J13940" i="1" s="1"/>
  <c r="J13927" i="1" a="1"/>
  <c r="J13927" i="1" s="1"/>
  <c r="J13910" i="1" a="1"/>
  <c r="J13910" i="1" s="1"/>
  <c r="J13893" i="1" a="1"/>
  <c r="J13893" i="1" s="1"/>
  <c r="J13876" i="1" a="1"/>
  <c r="J13876" i="1" s="1"/>
  <c r="J13863" i="1" a="1"/>
  <c r="J13863" i="1" s="1"/>
  <c r="J14149" i="1" a="1"/>
  <c r="J14149" i="1" s="1"/>
  <c r="J14107" i="1" a="1"/>
  <c r="J14107" i="1" s="1"/>
  <c r="J14085" i="1" a="1"/>
  <c r="J14085" i="1" s="1"/>
  <c r="J14072" i="1" a="1"/>
  <c r="J14072" i="1" s="1"/>
  <c r="J14059" i="1" a="1"/>
  <c r="J14059" i="1" s="1"/>
  <c r="J14042" i="1" a="1"/>
  <c r="J14042" i="1" s="1"/>
  <c r="J14025" i="1" a="1"/>
  <c r="J14025" i="1" s="1"/>
  <c r="J14008" i="1" a="1"/>
  <c r="J14008" i="1" s="1"/>
  <c r="J13995" i="1" a="1"/>
  <c r="J13995" i="1" s="1"/>
  <c r="J13978" i="1" a="1"/>
  <c r="J13978" i="1" s="1"/>
  <c r="J13961" i="1" a="1"/>
  <c r="J13961" i="1" s="1"/>
  <c r="J13944" i="1" a="1"/>
  <c r="J13944" i="1" s="1"/>
  <c r="J13931" i="1" a="1"/>
  <c r="J13931" i="1" s="1"/>
  <c r="J13914" i="1" a="1"/>
  <c r="J13914" i="1" s="1"/>
  <c r="J13897" i="1" a="1"/>
  <c r="J13897" i="1" s="1"/>
  <c r="J13880" i="1" a="1"/>
  <c r="J13880" i="1" s="1"/>
  <c r="J13867" i="1" a="1"/>
  <c r="J13867" i="1" s="1"/>
  <c r="J14231" i="1" a="1"/>
  <c r="J14231" i="1" s="1"/>
  <c r="J14195" i="1" a="1"/>
  <c r="J14195" i="1" s="1"/>
  <c r="J14124" i="1" a="1"/>
  <c r="J14124" i="1" s="1"/>
  <c r="J14076" i="1" a="1"/>
  <c r="J14076" i="1" s="1"/>
  <c r="J14063" i="1" a="1"/>
  <c r="J14063" i="1" s="1"/>
  <c r="J14046" i="1" a="1"/>
  <c r="J14046" i="1" s="1"/>
  <c r="J14029" i="1" a="1"/>
  <c r="J14029" i="1" s="1"/>
  <c r="J14012" i="1" a="1"/>
  <c r="J14012" i="1" s="1"/>
  <c r="J13999" i="1" a="1"/>
  <c r="J13999" i="1" s="1"/>
  <c r="J13982" i="1" a="1"/>
  <c r="J13982" i="1" s="1"/>
  <c r="J13965" i="1" a="1"/>
  <c r="J13965" i="1" s="1"/>
  <c r="J13948" i="1" a="1"/>
  <c r="J13948" i="1" s="1"/>
  <c r="J13935" i="1" a="1"/>
  <c r="J13935" i="1" s="1"/>
  <c r="J13918" i="1" a="1"/>
  <c r="J13918" i="1" s="1"/>
  <c r="J13901" i="1" a="1"/>
  <c r="J13901" i="1" s="1"/>
  <c r="J13884" i="1" a="1"/>
  <c r="J13884" i="1" s="1"/>
  <c r="J13871" i="1" a="1"/>
  <c r="J13871" i="1" s="1"/>
  <c r="J14167" i="1" a="1"/>
  <c r="J14167" i="1" s="1"/>
  <c r="J14161" i="1" a="1"/>
  <c r="J14161" i="1" s="1"/>
  <c r="J14135" i="1" a="1"/>
  <c r="J14135" i="1" s="1"/>
  <c r="J14129" i="1" a="1"/>
  <c r="J14129" i="1" s="1"/>
  <c r="J14118" i="1" a="1"/>
  <c r="J14118" i="1" s="1"/>
  <c r="J14112" i="1" a="1"/>
  <c r="J14112" i="1" s="1"/>
  <c r="J14100" i="1" a="1"/>
  <c r="J14100" i="1" s="1"/>
  <c r="J14089" i="1" a="1"/>
  <c r="J14089" i="1" s="1"/>
  <c r="J14080" i="1" a="1"/>
  <c r="J14080" i="1" s="1"/>
  <c r="J14067" i="1" a="1"/>
  <c r="J14067" i="1" s="1"/>
  <c r="J14050" i="1" a="1"/>
  <c r="J14050" i="1" s="1"/>
  <c r="J14033" i="1" a="1"/>
  <c r="J14033" i="1" s="1"/>
  <c r="J14016" i="1" a="1"/>
  <c r="J14016" i="1" s="1"/>
  <c r="J14003" i="1" a="1"/>
  <c r="J14003" i="1" s="1"/>
  <c r="J13986" i="1" a="1"/>
  <c r="J13986" i="1" s="1"/>
  <c r="J13969" i="1" a="1"/>
  <c r="J13969" i="1" s="1"/>
  <c r="J13952" i="1" a="1"/>
  <c r="J13952" i="1" s="1"/>
  <c r="J13939" i="1" a="1"/>
  <c r="J13939" i="1" s="1"/>
  <c r="J13922" i="1" a="1"/>
  <c r="J13922" i="1" s="1"/>
  <c r="J13905" i="1" a="1"/>
  <c r="J13905" i="1" s="1"/>
  <c r="J13888" i="1" a="1"/>
  <c r="J13888" i="1" s="1"/>
  <c r="J13875" i="1" a="1"/>
  <c r="J13875" i="1" s="1"/>
  <c r="J13858" i="1" a="1"/>
  <c r="J13858" i="1" s="1"/>
  <c r="J13854" i="1" a="1"/>
  <c r="J13854" i="1" s="1"/>
  <c r="J13850" i="1" a="1"/>
  <c r="J13850" i="1" s="1"/>
  <c r="J13846" i="1" a="1"/>
  <c r="J13846" i="1" s="1"/>
  <c r="J13842" i="1" a="1"/>
  <c r="J13842" i="1" s="1"/>
  <c r="J13838" i="1" a="1"/>
  <c r="J13838" i="1" s="1"/>
  <c r="J14208" i="1" a="1"/>
  <c r="J14208" i="1" s="1"/>
  <c r="J14071" i="1" a="1"/>
  <c r="J14071" i="1" s="1"/>
  <c r="J14054" i="1" a="1"/>
  <c r="J14054" i="1" s="1"/>
  <c r="J14037" i="1" a="1"/>
  <c r="J14037" i="1" s="1"/>
  <c r="J14020" i="1" a="1"/>
  <c r="J14020" i="1" s="1"/>
  <c r="J14007" i="1" a="1"/>
  <c r="J14007" i="1" s="1"/>
  <c r="J13990" i="1" a="1"/>
  <c r="J13990" i="1" s="1"/>
  <c r="J13973" i="1" a="1"/>
  <c r="J13973" i="1" s="1"/>
  <c r="J13956" i="1" a="1"/>
  <c r="J13956" i="1" s="1"/>
  <c r="J13943" i="1" a="1"/>
  <c r="J13943" i="1" s="1"/>
  <c r="J13926" i="1" a="1"/>
  <c r="J13926" i="1" s="1"/>
  <c r="J13909" i="1" a="1"/>
  <c r="J13909" i="1" s="1"/>
  <c r="J13892" i="1" a="1"/>
  <c r="J13892" i="1" s="1"/>
  <c r="J13879" i="1" a="1"/>
  <c r="J13879" i="1" s="1"/>
  <c r="J13862" i="1" a="1"/>
  <c r="J13862" i="1" s="1"/>
  <c r="J13887" i="1" a="1"/>
  <c r="J13887" i="1" s="1"/>
  <c r="J13826" i="1" a="1"/>
  <c r="J13826" i="1" s="1"/>
  <c r="J13810" i="1" a="1"/>
  <c r="J13810" i="1" s="1"/>
  <c r="J13794" i="1" a="1"/>
  <c r="J13794" i="1" s="1"/>
  <c r="J13778" i="1" a="1"/>
  <c r="J13778" i="1" s="1"/>
  <c r="J13762" i="1" a="1"/>
  <c r="J13762" i="1" s="1"/>
  <c r="J13739" i="1" a="1"/>
  <c r="J13739" i="1" s="1"/>
  <c r="J13722" i="1" a="1"/>
  <c r="J13722" i="1" s="1"/>
  <c r="J13705" i="1" a="1"/>
  <c r="J13705" i="1" s="1"/>
  <c r="J13688" i="1" a="1"/>
  <c r="J13688" i="1" s="1"/>
  <c r="J13675" i="1" a="1"/>
  <c r="J13675" i="1" s="1"/>
  <c r="J13658" i="1" a="1"/>
  <c r="J13658" i="1" s="1"/>
  <c r="J13641" i="1" a="1"/>
  <c r="J13641" i="1" s="1"/>
  <c r="J13637" i="1" a="1"/>
  <c r="J13637" i="1" s="1"/>
  <c r="J13633" i="1" a="1"/>
  <c r="J13633" i="1" s="1"/>
  <c r="J13629" i="1" a="1"/>
  <c r="J13629" i="1" s="1"/>
  <c r="J13625" i="1" a="1"/>
  <c r="J13625" i="1" s="1"/>
  <c r="J13621" i="1" a="1"/>
  <c r="J13621" i="1" s="1"/>
  <c r="J13617" i="1" a="1"/>
  <c r="J13617" i="1" s="1"/>
  <c r="J13613" i="1" a="1"/>
  <c r="J13613" i="1" s="1"/>
  <c r="J13609" i="1" a="1"/>
  <c r="J13609" i="1" s="1"/>
  <c r="J13605" i="1" a="1"/>
  <c r="J13605" i="1" s="1"/>
  <c r="J13601" i="1" a="1"/>
  <c r="J13601" i="1" s="1"/>
  <c r="J13597" i="1" a="1"/>
  <c r="J13597" i="1" s="1"/>
  <c r="J13593" i="1" a="1"/>
  <c r="J13593" i="1" s="1"/>
  <c r="J13589" i="1" a="1"/>
  <c r="J13589" i="1" s="1"/>
  <c r="J13585" i="1" a="1"/>
  <c r="J13585" i="1" s="1"/>
  <c r="J13581" i="1" a="1"/>
  <c r="J13581" i="1" s="1"/>
  <c r="J13917" i="1" a="1"/>
  <c r="J13917" i="1" s="1"/>
  <c r="J13831" i="1" a="1"/>
  <c r="J13831" i="1" s="1"/>
  <c r="J13815" i="1" a="1"/>
  <c r="J13815" i="1" s="1"/>
  <c r="J13799" i="1" a="1"/>
  <c r="J13799" i="1" s="1"/>
  <c r="J13783" i="1" a="1"/>
  <c r="J13783" i="1" s="1"/>
  <c r="J13767" i="1" a="1"/>
  <c r="J13767" i="1" s="1"/>
  <c r="J13748" i="1" a="1"/>
  <c r="J13748" i="1" s="1"/>
  <c r="J13726" i="1" a="1"/>
  <c r="J13726" i="1" s="1"/>
  <c r="J13709" i="1" a="1"/>
  <c r="J13709" i="1" s="1"/>
  <c r="J13692" i="1" a="1"/>
  <c r="J13692" i="1" s="1"/>
  <c r="J13679" i="1" a="1"/>
  <c r="J13679" i="1" s="1"/>
  <c r="J13662" i="1" a="1"/>
  <c r="J13662" i="1" s="1"/>
  <c r="J13645" i="1" a="1"/>
  <c r="J13645" i="1" s="1"/>
  <c r="J14015" i="1" a="1"/>
  <c r="J14015" i="1" s="1"/>
  <c r="J13743" i="1" a="1"/>
  <c r="J13743" i="1" s="1"/>
  <c r="J13730" i="1" a="1"/>
  <c r="J13730" i="1" s="1"/>
  <c r="J13713" i="1" a="1"/>
  <c r="J13713" i="1" s="1"/>
  <c r="J13696" i="1" a="1"/>
  <c r="J13696" i="1" s="1"/>
  <c r="J13683" i="1" a="1"/>
  <c r="J13683" i="1" s="1"/>
  <c r="J13666" i="1" a="1"/>
  <c r="J13666" i="1" s="1"/>
  <c r="J13649" i="1" a="1"/>
  <c r="J13649" i="1" s="1"/>
  <c r="J13752" i="1" a="1"/>
  <c r="J13752" i="1" s="1"/>
  <c r="J13734" i="1" a="1"/>
  <c r="J13734" i="1" s="1"/>
  <c r="J13717" i="1" a="1"/>
  <c r="J13717" i="1" s="1"/>
  <c r="J13700" i="1" a="1"/>
  <c r="J13700" i="1" s="1"/>
  <c r="J13687" i="1" a="1"/>
  <c r="J13687" i="1" s="1"/>
  <c r="J13670" i="1" a="1"/>
  <c r="J13670" i="1" s="1"/>
  <c r="J13653" i="1" a="1"/>
  <c r="J13653" i="1" s="1"/>
  <c r="J13870" i="1" a="1"/>
  <c r="J13870" i="1" s="1"/>
  <c r="J13830" i="1" a="1"/>
  <c r="J13830" i="1" s="1"/>
  <c r="J13814" i="1" a="1"/>
  <c r="J13814" i="1" s="1"/>
  <c r="J13798" i="1" a="1"/>
  <c r="J13798" i="1" s="1"/>
  <c r="J13782" i="1" a="1"/>
  <c r="J13782" i="1" s="1"/>
  <c r="J13766" i="1" a="1"/>
  <c r="J13766" i="1" s="1"/>
  <c r="J13747" i="1" a="1"/>
  <c r="J13747" i="1" s="1"/>
  <c r="J13738" i="1" a="1"/>
  <c r="J13738" i="1" s="1"/>
  <c r="J13721" i="1" a="1"/>
  <c r="J13721" i="1" s="1"/>
  <c r="J13704" i="1" a="1"/>
  <c r="J13704" i="1" s="1"/>
  <c r="J13691" i="1" a="1"/>
  <c r="J13691" i="1" s="1"/>
  <c r="J13674" i="1" a="1"/>
  <c r="J13674" i="1" s="1"/>
  <c r="J13657" i="1" a="1"/>
  <c r="J13657" i="1" s="1"/>
  <c r="J13640" i="1" a="1"/>
  <c r="J13640" i="1" s="1"/>
  <c r="J13636" i="1" a="1"/>
  <c r="J13636" i="1" s="1"/>
  <c r="J13632" i="1" a="1"/>
  <c r="J13632" i="1" s="1"/>
  <c r="J13628" i="1" a="1"/>
  <c r="J13628" i="1" s="1"/>
  <c r="J13624" i="1" a="1"/>
  <c r="J13624" i="1" s="1"/>
  <c r="J13620" i="1" a="1"/>
  <c r="J13620" i="1" s="1"/>
  <c r="J13616" i="1" a="1"/>
  <c r="J13616" i="1" s="1"/>
  <c r="J13612" i="1" a="1"/>
  <c r="J13612" i="1" s="1"/>
  <c r="J13608" i="1" a="1"/>
  <c r="J13608" i="1" s="1"/>
  <c r="J13604" i="1" a="1"/>
  <c r="J13604" i="1" s="1"/>
  <c r="J13600" i="1" a="1"/>
  <c r="J13600" i="1" s="1"/>
  <c r="J13596" i="1" a="1"/>
  <c r="J13596" i="1" s="1"/>
  <c r="J13592" i="1" a="1"/>
  <c r="J13592" i="1" s="1"/>
  <c r="J13588" i="1" a="1"/>
  <c r="J13588" i="1" s="1"/>
  <c r="J13584" i="1" a="1"/>
  <c r="J13584" i="1" s="1"/>
  <c r="J13580" i="1" a="1"/>
  <c r="J13580" i="1" s="1"/>
  <c r="J13576" i="1" a="1"/>
  <c r="J13576" i="1" s="1"/>
  <c r="J13572" i="1" a="1"/>
  <c r="J13572" i="1" s="1"/>
  <c r="J13568" i="1" a="1"/>
  <c r="J13568" i="1" s="1"/>
  <c r="J13564" i="1" a="1"/>
  <c r="J13564" i="1" s="1"/>
  <c r="J13560" i="1" a="1"/>
  <c r="J13560" i="1" s="1"/>
  <c r="J13556" i="1" a="1"/>
  <c r="J13556" i="1" s="1"/>
  <c r="J13552" i="1" a="1"/>
  <c r="J13552" i="1" s="1"/>
  <c r="J13548" i="1" a="1"/>
  <c r="J13548" i="1" s="1"/>
  <c r="J13544" i="1" a="1"/>
  <c r="J13544" i="1" s="1"/>
  <c r="J13540" i="1" a="1"/>
  <c r="J13540" i="1" s="1"/>
  <c r="J13900" i="1" a="1"/>
  <c r="J13900" i="1" s="1"/>
  <c r="J13835" i="1" a="1"/>
  <c r="J13835" i="1" s="1"/>
  <c r="J13819" i="1" a="1"/>
  <c r="J13819" i="1" s="1"/>
  <c r="J13803" i="1" a="1"/>
  <c r="J13803" i="1" s="1"/>
  <c r="J13787" i="1" a="1"/>
  <c r="J13787" i="1" s="1"/>
  <c r="J13771" i="1" a="1"/>
  <c r="J13771" i="1" s="1"/>
  <c r="J13756" i="1" a="1"/>
  <c r="J13756" i="1" s="1"/>
  <c r="J13725" i="1" a="1"/>
  <c r="J13725" i="1" s="1"/>
  <c r="J13708" i="1" a="1"/>
  <c r="J13708" i="1" s="1"/>
  <c r="J13695" i="1" a="1"/>
  <c r="J13695" i="1" s="1"/>
  <c r="J13678" i="1" a="1"/>
  <c r="J13678" i="1" s="1"/>
  <c r="J13998" i="1" a="1"/>
  <c r="J13998" i="1" s="1"/>
  <c r="J13751" i="1" a="1"/>
  <c r="J13751" i="1" s="1"/>
  <c r="J13742" i="1" a="1"/>
  <c r="J13742" i="1" s="1"/>
  <c r="J13729" i="1" a="1"/>
  <c r="J13729" i="1" s="1"/>
  <c r="J13712" i="1" a="1"/>
  <c r="J13712" i="1" s="1"/>
  <c r="J13699" i="1" a="1"/>
  <c r="J13699" i="1" s="1"/>
  <c r="J13682" i="1" a="1"/>
  <c r="J13682" i="1" s="1"/>
  <c r="J13665" i="1" a="1"/>
  <c r="J13665" i="1" s="1"/>
  <c r="J13648" i="1" a="1"/>
  <c r="J13648" i="1" s="1"/>
  <c r="J13760" i="1" a="1"/>
  <c r="J13760" i="1" s="1"/>
  <c r="J13733" i="1" a="1"/>
  <c r="J13733" i="1" s="1"/>
  <c r="J13716" i="1" a="1"/>
  <c r="J13716" i="1" s="1"/>
  <c r="J13703" i="1" a="1"/>
  <c r="J13703" i="1" s="1"/>
  <c r="J13686" i="1" a="1"/>
  <c r="J13686" i="1" s="1"/>
  <c r="J13669" i="1" a="1"/>
  <c r="J13669" i="1" s="1"/>
  <c r="J13652" i="1" a="1"/>
  <c r="J13652" i="1" s="1"/>
  <c r="J13834" i="1" a="1"/>
  <c r="J13834" i="1" s="1"/>
  <c r="J13818" i="1" a="1"/>
  <c r="J13818" i="1" s="1"/>
  <c r="J13802" i="1" a="1"/>
  <c r="J13802" i="1" s="1"/>
  <c r="J13786" i="1" a="1"/>
  <c r="J13786" i="1" s="1"/>
  <c r="J13770" i="1" a="1"/>
  <c r="J13770" i="1" s="1"/>
  <c r="J13755" i="1" a="1"/>
  <c r="J13755" i="1" s="1"/>
  <c r="J13746" i="1" a="1"/>
  <c r="J13746" i="1" s="1"/>
  <c r="J13737" i="1" a="1"/>
  <c r="J13737" i="1" s="1"/>
  <c r="J13720" i="1" a="1"/>
  <c r="J13720" i="1" s="1"/>
  <c r="J13707" i="1" a="1"/>
  <c r="J13707" i="1" s="1"/>
  <c r="J13690" i="1" a="1"/>
  <c r="J13690" i="1" s="1"/>
  <c r="J13673" i="1" a="1"/>
  <c r="J13673" i="1" s="1"/>
  <c r="J13656" i="1" a="1"/>
  <c r="J13656" i="1" s="1"/>
  <c r="J13643" i="1" a="1"/>
  <c r="J13643" i="1" s="1"/>
  <c r="J13639" i="1" a="1"/>
  <c r="J13639" i="1" s="1"/>
  <c r="J13635" i="1" a="1"/>
  <c r="J13635" i="1" s="1"/>
  <c r="J13631" i="1" a="1"/>
  <c r="J13631" i="1" s="1"/>
  <c r="J13627" i="1" a="1"/>
  <c r="J13627" i="1" s="1"/>
  <c r="J13623" i="1" a="1"/>
  <c r="J13623" i="1" s="1"/>
  <c r="J13619" i="1" a="1"/>
  <c r="J13619" i="1" s="1"/>
  <c r="J13615" i="1" a="1"/>
  <c r="J13615" i="1" s="1"/>
  <c r="J13611" i="1" a="1"/>
  <c r="J13611" i="1" s="1"/>
  <c r="J13607" i="1" a="1"/>
  <c r="J13607" i="1" s="1"/>
  <c r="J13603" i="1" a="1"/>
  <c r="J13603" i="1" s="1"/>
  <c r="J13599" i="1" a="1"/>
  <c r="J13599" i="1" s="1"/>
  <c r="J13595" i="1" a="1"/>
  <c r="J13595" i="1" s="1"/>
  <c r="J13951" i="1" a="1"/>
  <c r="J13951" i="1" s="1"/>
  <c r="J13823" i="1" a="1"/>
  <c r="J13823" i="1" s="1"/>
  <c r="J13807" i="1" a="1"/>
  <c r="J13807" i="1" s="1"/>
  <c r="J13791" i="1" a="1"/>
  <c r="J13791" i="1" s="1"/>
  <c r="J13775" i="1" a="1"/>
  <c r="J13775" i="1" s="1"/>
  <c r="J13724" i="1" a="1"/>
  <c r="J13724" i="1" s="1"/>
  <c r="J13711" i="1" a="1"/>
  <c r="J13711" i="1" s="1"/>
  <c r="J13694" i="1" a="1"/>
  <c r="J13694" i="1" s="1"/>
  <c r="J13677" i="1" a="1"/>
  <c r="J13677" i="1" s="1"/>
  <c r="J13660" i="1" a="1"/>
  <c r="J13660" i="1" s="1"/>
  <c r="J13647" i="1" a="1"/>
  <c r="J13647" i="1" s="1"/>
  <c r="J13981" i="1" a="1"/>
  <c r="J13981" i="1" s="1"/>
  <c r="J13839" i="1" a="1"/>
  <c r="J13839" i="1" s="1"/>
  <c r="J13759" i="1" a="1"/>
  <c r="J13759" i="1" s="1"/>
  <c r="J13750" i="1" a="1"/>
  <c r="J13750" i="1" s="1"/>
  <c r="J13728" i="1" a="1"/>
  <c r="J13728" i="1" s="1"/>
  <c r="J13715" i="1" a="1"/>
  <c r="J13715" i="1" s="1"/>
  <c r="J13698" i="1" a="1"/>
  <c r="J13698" i="1" s="1"/>
  <c r="J13681" i="1" a="1"/>
  <c r="J13681" i="1" s="1"/>
  <c r="J13664" i="1" a="1"/>
  <c r="J13664" i="1" s="1"/>
  <c r="J13651" i="1" a="1"/>
  <c r="J13651" i="1" s="1"/>
  <c r="J13732" i="1" a="1"/>
  <c r="J13732" i="1" s="1"/>
  <c r="J13719" i="1" a="1"/>
  <c r="J13719" i="1" s="1"/>
  <c r="J13702" i="1" a="1"/>
  <c r="J13702" i="1" s="1"/>
  <c r="J13822" i="1" a="1"/>
  <c r="J13822" i="1" s="1"/>
  <c r="J13806" i="1" a="1"/>
  <c r="J13806" i="1" s="1"/>
  <c r="J13790" i="1" a="1"/>
  <c r="J13790" i="1" s="1"/>
  <c r="J13774" i="1" a="1"/>
  <c r="J13774" i="1" s="1"/>
  <c r="J13754" i="1" a="1"/>
  <c r="J13754" i="1" s="1"/>
  <c r="J13736" i="1" a="1"/>
  <c r="J13736" i="1" s="1"/>
  <c r="J13723" i="1" a="1"/>
  <c r="J13723" i="1" s="1"/>
  <c r="J13706" i="1" a="1"/>
  <c r="J13706" i="1" s="1"/>
  <c r="J13689" i="1" a="1"/>
  <c r="J13689" i="1" s="1"/>
  <c r="J13672" i="1" a="1"/>
  <c r="J13672" i="1" s="1"/>
  <c r="J13659" i="1" a="1"/>
  <c r="J13659" i="1" s="1"/>
  <c r="J13642" i="1" a="1"/>
  <c r="J13642" i="1" s="1"/>
  <c r="J13638" i="1" a="1"/>
  <c r="J13638" i="1" s="1"/>
  <c r="J13634" i="1" a="1"/>
  <c r="J13634" i="1" s="1"/>
  <c r="J13630" i="1" a="1"/>
  <c r="J13630" i="1" s="1"/>
  <c r="J13626" i="1" a="1"/>
  <c r="J13626" i="1" s="1"/>
  <c r="J13622" i="1" a="1"/>
  <c r="J13622" i="1" s="1"/>
  <c r="J13618" i="1" a="1"/>
  <c r="J13618" i="1" s="1"/>
  <c r="J13614" i="1" a="1"/>
  <c r="J13614" i="1" s="1"/>
  <c r="J13610" i="1" a="1"/>
  <c r="J13610" i="1" s="1"/>
  <c r="J13606" i="1" a="1"/>
  <c r="J13606" i="1" s="1"/>
  <c r="J13602" i="1" a="1"/>
  <c r="J13602" i="1" s="1"/>
  <c r="J13934" i="1" a="1"/>
  <c r="J13934" i="1" s="1"/>
  <c r="J13827" i="1" a="1"/>
  <c r="J13827" i="1" s="1"/>
  <c r="J13811" i="1" a="1"/>
  <c r="J13811" i="1" s="1"/>
  <c r="J13795" i="1" a="1"/>
  <c r="J13795" i="1" s="1"/>
  <c r="J13779" i="1" a="1"/>
  <c r="J13779" i="1" s="1"/>
  <c r="J13763" i="1" a="1"/>
  <c r="J13763" i="1" s="1"/>
  <c r="J13740" i="1" a="1"/>
  <c r="J13740" i="1" s="1"/>
  <c r="J13727" i="1" a="1"/>
  <c r="J13727" i="1" s="1"/>
  <c r="J13710" i="1" a="1"/>
  <c r="J13710" i="1" s="1"/>
  <c r="J13693" i="1" a="1"/>
  <c r="J13693" i="1" s="1"/>
  <c r="J13676" i="1" a="1"/>
  <c r="J13676" i="1" s="1"/>
  <c r="J13663" i="1" a="1"/>
  <c r="J13663" i="1" s="1"/>
  <c r="J13646" i="1" a="1"/>
  <c r="J13646" i="1" s="1"/>
  <c r="J13964" i="1" a="1"/>
  <c r="J13964" i="1" s="1"/>
  <c r="J13758" i="1" a="1"/>
  <c r="J13758" i="1" s="1"/>
  <c r="J13731" i="1" a="1"/>
  <c r="J13731" i="1" s="1"/>
  <c r="J13714" i="1" a="1"/>
  <c r="J13714" i="1" s="1"/>
  <c r="J13697" i="1" a="1"/>
  <c r="J13697" i="1" s="1"/>
  <c r="J13680" i="1" a="1"/>
  <c r="J13680" i="1" s="1"/>
  <c r="J13843" i="1" a="1"/>
  <c r="J13843" i="1" s="1"/>
  <c r="J13744" i="1" a="1"/>
  <c r="J13744" i="1" s="1"/>
  <c r="J13735" i="1" a="1"/>
  <c r="J13735" i="1" s="1"/>
  <c r="J13598" i="1" a="1"/>
  <c r="J13598" i="1" s="1"/>
  <c r="J13557" i="1" a="1"/>
  <c r="J13557" i="1" s="1"/>
  <c r="J13542" i="1" a="1"/>
  <c r="J13542" i="1" s="1"/>
  <c r="J13528" i="1" a="1"/>
  <c r="J13528" i="1" s="1"/>
  <c r="J13496" i="1" a="1"/>
  <c r="J13496" i="1" s="1"/>
  <c r="J13464" i="1" a="1"/>
  <c r="J13464" i="1" s="1"/>
  <c r="J13432" i="1" a="1"/>
  <c r="J13432" i="1" s="1"/>
  <c r="J13400" i="1" a="1"/>
  <c r="J13400" i="1" s="1"/>
  <c r="J13373" i="1" a="1"/>
  <c r="J13373" i="1" s="1"/>
  <c r="J13369" i="1" a="1"/>
  <c r="J13369" i="1" s="1"/>
  <c r="J13365" i="1" a="1"/>
  <c r="J13365" i="1" s="1"/>
  <c r="J13361" i="1" a="1"/>
  <c r="J13361" i="1" s="1"/>
  <c r="J13357" i="1" a="1"/>
  <c r="J13357" i="1" s="1"/>
  <c r="J13353" i="1" a="1"/>
  <c r="J13353" i="1" s="1"/>
  <c r="J13349" i="1" a="1"/>
  <c r="J13349" i="1" s="1"/>
  <c r="J13345" i="1" a="1"/>
  <c r="J13345" i="1" s="1"/>
  <c r="J13341" i="1" a="1"/>
  <c r="J13341" i="1" s="1"/>
  <c r="J13337" i="1" a="1"/>
  <c r="J13337" i="1" s="1"/>
  <c r="J13333" i="1" a="1"/>
  <c r="J13333" i="1" s="1"/>
  <c r="J13329" i="1" a="1"/>
  <c r="J13329" i="1" s="1"/>
  <c r="J13325" i="1" a="1"/>
  <c r="J13325" i="1" s="1"/>
  <c r="J13321" i="1" a="1"/>
  <c r="J13321" i="1" s="1"/>
  <c r="J13317" i="1" a="1"/>
  <c r="J13317" i="1" s="1"/>
  <c r="J13313" i="1" a="1"/>
  <c r="J13313" i="1" s="1"/>
  <c r="J13309" i="1" a="1"/>
  <c r="J13309" i="1" s="1"/>
  <c r="J13305" i="1" a="1"/>
  <c r="J13305" i="1" s="1"/>
  <c r="J13301" i="1" a="1"/>
  <c r="J13301" i="1" s="1"/>
  <c r="J13297" i="1" a="1"/>
  <c r="J13297" i="1" s="1"/>
  <c r="J13293" i="1" a="1"/>
  <c r="J13293" i="1" s="1"/>
  <c r="J13289" i="1" a="1"/>
  <c r="J13289" i="1" s="1"/>
  <c r="J13285" i="1" a="1"/>
  <c r="J13285" i="1" s="1"/>
  <c r="J13281" i="1" a="1"/>
  <c r="J13281" i="1" s="1"/>
  <c r="J13277" i="1" a="1"/>
  <c r="J13277" i="1" s="1"/>
  <c r="J13273" i="1" a="1"/>
  <c r="J13273" i="1" s="1"/>
  <c r="J13269" i="1" a="1"/>
  <c r="J13269" i="1" s="1"/>
  <c r="J13265" i="1" a="1"/>
  <c r="J13265" i="1" s="1"/>
  <c r="J13261" i="1" a="1"/>
  <c r="J13261" i="1" s="1"/>
  <c r="J13257" i="1" a="1"/>
  <c r="J13257" i="1" s="1"/>
  <c r="J13253" i="1" a="1"/>
  <c r="J13253" i="1" s="1"/>
  <c r="J13249" i="1" a="1"/>
  <c r="J13249" i="1" s="1"/>
  <c r="J13245" i="1" a="1"/>
  <c r="J13245" i="1" s="1"/>
  <c r="J13241" i="1" a="1"/>
  <c r="J13241" i="1" s="1"/>
  <c r="J13655" i="1" a="1"/>
  <c r="J13655" i="1" s="1"/>
  <c r="J13571" i="1" a="1"/>
  <c r="J13571" i="1" s="1"/>
  <c r="J13537" i="1" a="1"/>
  <c r="J13537" i="1" s="1"/>
  <c r="J13523" i="1" a="1"/>
  <c r="J13523" i="1" s="1"/>
  <c r="J13514" i="1" a="1"/>
  <c r="J13514" i="1" s="1"/>
  <c r="J13505" i="1" a="1"/>
  <c r="J13505" i="1" s="1"/>
  <c r="J13491" i="1" a="1"/>
  <c r="J13491" i="1" s="1"/>
  <c r="J13482" i="1" a="1"/>
  <c r="J13482" i="1" s="1"/>
  <c r="J13473" i="1" a="1"/>
  <c r="J13473" i="1" s="1"/>
  <c r="J13459" i="1" a="1"/>
  <c r="J13459" i="1" s="1"/>
  <c r="J13450" i="1" a="1"/>
  <c r="J13450" i="1" s="1"/>
  <c r="J13441" i="1" a="1"/>
  <c r="J13441" i="1" s="1"/>
  <c r="J13427" i="1" a="1"/>
  <c r="J13427" i="1" s="1"/>
  <c r="J13418" i="1" a="1"/>
  <c r="J13418" i="1" s="1"/>
  <c r="J13409" i="1" a="1"/>
  <c r="J13409" i="1" s="1"/>
  <c r="J13395" i="1" a="1"/>
  <c r="J13395" i="1" s="1"/>
  <c r="J13386" i="1" a="1"/>
  <c r="J13386" i="1" s="1"/>
  <c r="J13377" i="1" a="1"/>
  <c r="J13377" i="1" s="1"/>
  <c r="J13668" i="1" a="1"/>
  <c r="J13668" i="1" s="1"/>
  <c r="J13566" i="1" a="1"/>
  <c r="J13566" i="1" s="1"/>
  <c r="J13551" i="1" a="1"/>
  <c r="J13551" i="1" s="1"/>
  <c r="J13532" i="1" a="1"/>
  <c r="J13532" i="1" s="1"/>
  <c r="J13500" i="1" a="1"/>
  <c r="J13500" i="1" s="1"/>
  <c r="J13468" i="1" a="1"/>
  <c r="J13468" i="1" s="1"/>
  <c r="J13436" i="1" a="1"/>
  <c r="J13436" i="1" s="1"/>
  <c r="J13404" i="1" a="1"/>
  <c r="J13404" i="1" s="1"/>
  <c r="J13661" i="1" a="1"/>
  <c r="J13661" i="1" s="1"/>
  <c r="J13591" i="1" a="1"/>
  <c r="J13591" i="1" s="1"/>
  <c r="J13586" i="1" a="1"/>
  <c r="J13586" i="1" s="1"/>
  <c r="J13561" i="1" a="1"/>
  <c r="J13561" i="1" s="1"/>
  <c r="J13546" i="1" a="1"/>
  <c r="J13546" i="1" s="1"/>
  <c r="J13527" i="1" a="1"/>
  <c r="J13527" i="1" s="1"/>
  <c r="J13518" i="1" a="1"/>
  <c r="J13518" i="1" s="1"/>
  <c r="J13509" i="1" a="1"/>
  <c r="J13509" i="1" s="1"/>
  <c r="J13495" i="1" a="1"/>
  <c r="J13495" i="1" s="1"/>
  <c r="J13486" i="1" a="1"/>
  <c r="J13486" i="1" s="1"/>
  <c r="J13477" i="1" a="1"/>
  <c r="J13477" i="1" s="1"/>
  <c r="J13463" i="1" a="1"/>
  <c r="J13463" i="1" s="1"/>
  <c r="J13454" i="1" a="1"/>
  <c r="J13454" i="1" s="1"/>
  <c r="J13445" i="1" a="1"/>
  <c r="J13445" i="1" s="1"/>
  <c r="J13431" i="1" a="1"/>
  <c r="J13431" i="1" s="1"/>
  <c r="J13422" i="1" a="1"/>
  <c r="J13422" i="1" s="1"/>
  <c r="J13413" i="1" a="1"/>
  <c r="J13413" i="1" s="1"/>
  <c r="J13399" i="1" a="1"/>
  <c r="J13399" i="1" s="1"/>
  <c r="J13390" i="1" a="1"/>
  <c r="J13390" i="1" s="1"/>
  <c r="J13381" i="1" a="1"/>
  <c r="J13381" i="1" s="1"/>
  <c r="J13575" i="1" a="1"/>
  <c r="J13575" i="1" s="1"/>
  <c r="J13541" i="1" a="1"/>
  <c r="J13541" i="1" s="1"/>
  <c r="J13536" i="1" a="1"/>
  <c r="J13536" i="1" s="1"/>
  <c r="J13504" i="1" a="1"/>
  <c r="J13504" i="1" s="1"/>
  <c r="J13472" i="1" a="1"/>
  <c r="J13472" i="1" s="1"/>
  <c r="J13440" i="1" a="1"/>
  <c r="J13440" i="1" s="1"/>
  <c r="J13408" i="1" a="1"/>
  <c r="J13408" i="1" s="1"/>
  <c r="J13376" i="1" a="1"/>
  <c r="J13376" i="1" s="1"/>
  <c r="J13372" i="1" a="1"/>
  <c r="J13372" i="1" s="1"/>
  <c r="J13368" i="1" a="1"/>
  <c r="J13368" i="1" s="1"/>
  <c r="J13364" i="1" a="1"/>
  <c r="J13364" i="1" s="1"/>
  <c r="J13360" i="1" a="1"/>
  <c r="J13360" i="1" s="1"/>
  <c r="J13356" i="1" a="1"/>
  <c r="J13356" i="1" s="1"/>
  <c r="J13352" i="1" a="1"/>
  <c r="J13352" i="1" s="1"/>
  <c r="J13348" i="1" a="1"/>
  <c r="J13348" i="1" s="1"/>
  <c r="J13344" i="1" a="1"/>
  <c r="J13344" i="1" s="1"/>
  <c r="J13340" i="1" a="1"/>
  <c r="J13340" i="1" s="1"/>
  <c r="J13336" i="1" a="1"/>
  <c r="J13336" i="1" s="1"/>
  <c r="J13332" i="1" a="1"/>
  <c r="J13332" i="1" s="1"/>
  <c r="J13328" i="1" a="1"/>
  <c r="J13328" i="1" s="1"/>
  <c r="J13324" i="1" a="1"/>
  <c r="J13324" i="1" s="1"/>
  <c r="J13320" i="1" a="1"/>
  <c r="J13320" i="1" s="1"/>
  <c r="J13316" i="1" a="1"/>
  <c r="J13316" i="1" s="1"/>
  <c r="J13312" i="1" a="1"/>
  <c r="J13312" i="1" s="1"/>
  <c r="J13308" i="1" a="1"/>
  <c r="J13308" i="1" s="1"/>
  <c r="J13304" i="1" a="1"/>
  <c r="J13304" i="1" s="1"/>
  <c r="J13300" i="1" a="1"/>
  <c r="J13300" i="1" s="1"/>
  <c r="J13296" i="1" a="1"/>
  <c r="J13296" i="1" s="1"/>
  <c r="J13292" i="1" a="1"/>
  <c r="J13292" i="1" s="1"/>
  <c r="J13288" i="1" a="1"/>
  <c r="J13288" i="1" s="1"/>
  <c r="J13284" i="1" a="1"/>
  <c r="J13284" i="1" s="1"/>
  <c r="J13280" i="1" a="1"/>
  <c r="J13280" i="1" s="1"/>
  <c r="J13276" i="1" a="1"/>
  <c r="J13276" i="1" s="1"/>
  <c r="J13272" i="1" a="1"/>
  <c r="J13272" i="1" s="1"/>
  <c r="J13268" i="1" a="1"/>
  <c r="J13268" i="1" s="1"/>
  <c r="J13264" i="1" a="1"/>
  <c r="J13264" i="1" s="1"/>
  <c r="J13260" i="1" a="1"/>
  <c r="J13260" i="1" s="1"/>
  <c r="J13256" i="1" a="1"/>
  <c r="J13256" i="1" s="1"/>
  <c r="J13252" i="1" a="1"/>
  <c r="J13252" i="1" s="1"/>
  <c r="J13248" i="1" a="1"/>
  <c r="J13248" i="1" s="1"/>
  <c r="J13244" i="1" a="1"/>
  <c r="J13244" i="1" s="1"/>
  <c r="J13718" i="1" a="1"/>
  <c r="J13718" i="1" s="1"/>
  <c r="J13667" i="1" a="1"/>
  <c r="J13667" i="1" s="1"/>
  <c r="J13654" i="1" a="1"/>
  <c r="J13654" i="1" s="1"/>
  <c r="J13570" i="1" a="1"/>
  <c r="J13570" i="1" s="1"/>
  <c r="J13555" i="1" a="1"/>
  <c r="J13555" i="1" s="1"/>
  <c r="J13531" i="1" a="1"/>
  <c r="J13531" i="1" s="1"/>
  <c r="J13522" i="1" a="1"/>
  <c r="J13522" i="1" s="1"/>
  <c r="J13513" i="1" a="1"/>
  <c r="J13513" i="1" s="1"/>
  <c r="J13499" i="1" a="1"/>
  <c r="J13499" i="1" s="1"/>
  <c r="J13490" i="1" a="1"/>
  <c r="J13490" i="1" s="1"/>
  <c r="J13481" i="1" a="1"/>
  <c r="J13481" i="1" s="1"/>
  <c r="J13467" i="1" a="1"/>
  <c r="J13467" i="1" s="1"/>
  <c r="J13458" i="1" a="1"/>
  <c r="J13458" i="1" s="1"/>
  <c r="J13449" i="1" a="1"/>
  <c r="J13449" i="1" s="1"/>
  <c r="J13435" i="1" a="1"/>
  <c r="J13435" i="1" s="1"/>
  <c r="J13426" i="1" a="1"/>
  <c r="J13426" i="1" s="1"/>
  <c r="J13417" i="1" a="1"/>
  <c r="J13417" i="1" s="1"/>
  <c r="J13403" i="1" a="1"/>
  <c r="J13403" i="1" s="1"/>
  <c r="J13394" i="1" a="1"/>
  <c r="J13394" i="1" s="1"/>
  <c r="J13385" i="1" a="1"/>
  <c r="J13385" i="1" s="1"/>
  <c r="J13565" i="1" a="1"/>
  <c r="J13565" i="1" s="1"/>
  <c r="J13550" i="1" a="1"/>
  <c r="J13550" i="1" s="1"/>
  <c r="J13508" i="1" a="1"/>
  <c r="J13508" i="1" s="1"/>
  <c r="J13476" i="1" a="1"/>
  <c r="J13476" i="1" s="1"/>
  <c r="J13444" i="1" a="1"/>
  <c r="J13444" i="1" s="1"/>
  <c r="J13412" i="1" a="1"/>
  <c r="J13412" i="1" s="1"/>
  <c r="J13380" i="1" a="1"/>
  <c r="J13380" i="1" s="1"/>
  <c r="J13590" i="1" a="1"/>
  <c r="J13590" i="1" s="1"/>
  <c r="J13579" i="1" a="1"/>
  <c r="J13579" i="1" s="1"/>
  <c r="J13545" i="1" a="1"/>
  <c r="J13545" i="1" s="1"/>
  <c r="J13535" i="1" a="1"/>
  <c r="J13535" i="1" s="1"/>
  <c r="J13526" i="1" a="1"/>
  <c r="J13526" i="1" s="1"/>
  <c r="J13517" i="1" a="1"/>
  <c r="J13517" i="1" s="1"/>
  <c r="J13503" i="1" a="1"/>
  <c r="J13503" i="1" s="1"/>
  <c r="J13494" i="1" a="1"/>
  <c r="J13494" i="1" s="1"/>
  <c r="J13485" i="1" a="1"/>
  <c r="J13485" i="1" s="1"/>
  <c r="J13471" i="1" a="1"/>
  <c r="J13471" i="1" s="1"/>
  <c r="J13462" i="1" a="1"/>
  <c r="J13462" i="1" s="1"/>
  <c r="J13453" i="1" a="1"/>
  <c r="J13453" i="1" s="1"/>
  <c r="J13439" i="1" a="1"/>
  <c r="J13439" i="1" s="1"/>
  <c r="J13430" i="1" a="1"/>
  <c r="J13430" i="1" s="1"/>
  <c r="J13421" i="1" a="1"/>
  <c r="J13421" i="1" s="1"/>
  <c r="J13407" i="1" a="1"/>
  <c r="J13407" i="1" s="1"/>
  <c r="J13398" i="1" a="1"/>
  <c r="J13398" i="1" s="1"/>
  <c r="J13389" i="1" a="1"/>
  <c r="J13389" i="1" s="1"/>
  <c r="J13574" i="1" a="1"/>
  <c r="J13574" i="1" s="1"/>
  <c r="J13559" i="1" a="1"/>
  <c r="J13559" i="1" s="1"/>
  <c r="J13512" i="1" a="1"/>
  <c r="J13512" i="1" s="1"/>
  <c r="J13480" i="1" a="1"/>
  <c r="J13480" i="1" s="1"/>
  <c r="J13448" i="1" a="1"/>
  <c r="J13448" i="1" s="1"/>
  <c r="J13416" i="1" a="1"/>
  <c r="J13416" i="1" s="1"/>
  <c r="J13384" i="1" a="1"/>
  <c r="J13384" i="1" s="1"/>
  <c r="J13375" i="1" a="1"/>
  <c r="J13375" i="1" s="1"/>
  <c r="J13371" i="1" a="1"/>
  <c r="J13371" i="1" s="1"/>
  <c r="J13367" i="1" a="1"/>
  <c r="J13367" i="1" s="1"/>
  <c r="J13363" i="1" a="1"/>
  <c r="J13363" i="1" s="1"/>
  <c r="J13359" i="1" a="1"/>
  <c r="J13359" i="1" s="1"/>
  <c r="J13355" i="1" a="1"/>
  <c r="J13355" i="1" s="1"/>
  <c r="J13351" i="1" a="1"/>
  <c r="J13351" i="1" s="1"/>
  <c r="J13347" i="1" a="1"/>
  <c r="J13347" i="1" s="1"/>
  <c r="J13343" i="1" a="1"/>
  <c r="J13343" i="1" s="1"/>
  <c r="J13339" i="1" a="1"/>
  <c r="J13339" i="1" s="1"/>
  <c r="J13335" i="1" a="1"/>
  <c r="J13335" i="1" s="1"/>
  <c r="J13331" i="1" a="1"/>
  <c r="J13331" i="1" s="1"/>
  <c r="J13327" i="1" a="1"/>
  <c r="J13327" i="1" s="1"/>
  <c r="J13323" i="1" a="1"/>
  <c r="J13323" i="1" s="1"/>
  <c r="J13319" i="1" a="1"/>
  <c r="J13319" i="1" s="1"/>
  <c r="J13315" i="1" a="1"/>
  <c r="J13315" i="1" s="1"/>
  <c r="J13311" i="1" a="1"/>
  <c r="J13311" i="1" s="1"/>
  <c r="J13307" i="1" a="1"/>
  <c r="J13307" i="1" s="1"/>
  <c r="J13303" i="1" a="1"/>
  <c r="J13303" i="1" s="1"/>
  <c r="J13299" i="1" a="1"/>
  <c r="J13299" i="1" s="1"/>
  <c r="J13295" i="1" a="1"/>
  <c r="J13295" i="1" s="1"/>
  <c r="J13291" i="1" a="1"/>
  <c r="J13291" i="1" s="1"/>
  <c r="J13287" i="1" a="1"/>
  <c r="J13287" i="1" s="1"/>
  <c r="J13283" i="1" a="1"/>
  <c r="J13283" i="1" s="1"/>
  <c r="J13279" i="1" a="1"/>
  <c r="J13279" i="1" s="1"/>
  <c r="J13275" i="1" a="1"/>
  <c r="J13275" i="1" s="1"/>
  <c r="J13271" i="1" a="1"/>
  <c r="J13271" i="1" s="1"/>
  <c r="J13267" i="1" a="1"/>
  <c r="J13267" i="1" s="1"/>
  <c r="J13263" i="1" a="1"/>
  <c r="J13263" i="1" s="1"/>
  <c r="J13259" i="1" a="1"/>
  <c r="J13259" i="1" s="1"/>
  <c r="J13255" i="1" a="1"/>
  <c r="J13255" i="1" s="1"/>
  <c r="J13251" i="1" a="1"/>
  <c r="J13251" i="1" s="1"/>
  <c r="J13247" i="1" a="1"/>
  <c r="J13247" i="1" s="1"/>
  <c r="J13243" i="1" a="1"/>
  <c r="J13243" i="1" s="1"/>
  <c r="J13701" i="1" a="1"/>
  <c r="J13701" i="1" s="1"/>
  <c r="J13569" i="1" a="1"/>
  <c r="J13569" i="1" s="1"/>
  <c r="J13554" i="1" a="1"/>
  <c r="J13554" i="1" s="1"/>
  <c r="J13539" i="1" a="1"/>
  <c r="J13539" i="1" s="1"/>
  <c r="J13530" i="1" a="1"/>
  <c r="J13530" i="1" s="1"/>
  <c r="J13521" i="1" a="1"/>
  <c r="J13521" i="1" s="1"/>
  <c r="J13507" i="1" a="1"/>
  <c r="J13507" i="1" s="1"/>
  <c r="J13498" i="1" a="1"/>
  <c r="J13498" i="1" s="1"/>
  <c r="J13489" i="1" a="1"/>
  <c r="J13489" i="1" s="1"/>
  <c r="J13475" i="1" a="1"/>
  <c r="J13475" i="1" s="1"/>
  <c r="J13466" i="1" a="1"/>
  <c r="J13466" i="1" s="1"/>
  <c r="J13457" i="1" a="1"/>
  <c r="J13457" i="1" s="1"/>
  <c r="J13443" i="1" a="1"/>
  <c r="J13443" i="1" s="1"/>
  <c r="J13434" i="1" a="1"/>
  <c r="J13434" i="1" s="1"/>
  <c r="J13425" i="1" a="1"/>
  <c r="J13425" i="1" s="1"/>
  <c r="J13411" i="1" a="1"/>
  <c r="J13411" i="1" s="1"/>
  <c r="J13402" i="1" a="1"/>
  <c r="J13402" i="1" s="1"/>
  <c r="J13549" i="1" a="1"/>
  <c r="J13549" i="1" s="1"/>
  <c r="J13516" i="1" a="1"/>
  <c r="J13516" i="1" s="1"/>
  <c r="J13484" i="1" a="1"/>
  <c r="J13484" i="1" s="1"/>
  <c r="J13452" i="1" a="1"/>
  <c r="J13452" i="1" s="1"/>
  <c r="J13420" i="1" a="1"/>
  <c r="J13420" i="1" s="1"/>
  <c r="J13388" i="1" a="1"/>
  <c r="J13388" i="1" s="1"/>
  <c r="J13671" i="1" a="1"/>
  <c r="J13671" i="1" s="1"/>
  <c r="J13594" i="1" a="1"/>
  <c r="J13594" i="1" s="1"/>
  <c r="J13583" i="1" a="1"/>
  <c r="J13583" i="1" s="1"/>
  <c r="J13578" i="1" a="1"/>
  <c r="J13578" i="1" s="1"/>
  <c r="J13563" i="1" a="1"/>
  <c r="J13563" i="1" s="1"/>
  <c r="J13534" i="1" a="1"/>
  <c r="J13534" i="1" s="1"/>
  <c r="J13525" i="1" a="1"/>
  <c r="J13525" i="1" s="1"/>
  <c r="J13511" i="1" a="1"/>
  <c r="J13511" i="1" s="1"/>
  <c r="J13502" i="1" a="1"/>
  <c r="J13502" i="1" s="1"/>
  <c r="J13493" i="1" a="1"/>
  <c r="J13493" i="1" s="1"/>
  <c r="J13479" i="1" a="1"/>
  <c r="J13479" i="1" s="1"/>
  <c r="J13470" i="1" a="1"/>
  <c r="J13470" i="1" s="1"/>
  <c r="J13461" i="1" a="1"/>
  <c r="J13461" i="1" s="1"/>
  <c r="J13447" i="1" a="1"/>
  <c r="J13447" i="1" s="1"/>
  <c r="J13438" i="1" a="1"/>
  <c r="J13438" i="1" s="1"/>
  <c r="J13429" i="1" a="1"/>
  <c r="J13429" i="1" s="1"/>
  <c r="J13415" i="1" a="1"/>
  <c r="J13415" i="1" s="1"/>
  <c r="J13406" i="1" a="1"/>
  <c r="J13406" i="1" s="1"/>
  <c r="J13397" i="1" a="1"/>
  <c r="J13397" i="1" s="1"/>
  <c r="J13685" i="1" a="1"/>
  <c r="J13685" i="1" s="1"/>
  <c r="J13644" i="1" a="1"/>
  <c r="J13644" i="1" s="1"/>
  <c r="J13573" i="1" a="1"/>
  <c r="J13573" i="1" s="1"/>
  <c r="J13558" i="1" a="1"/>
  <c r="J13558" i="1" s="1"/>
  <c r="J13543" i="1" a="1"/>
  <c r="J13543" i="1" s="1"/>
  <c r="J13520" i="1" a="1"/>
  <c r="J13520" i="1" s="1"/>
  <c r="J13488" i="1" a="1"/>
  <c r="J13488" i="1" s="1"/>
  <c r="J13456" i="1" a="1"/>
  <c r="J13456" i="1" s="1"/>
  <c r="J13424" i="1" a="1"/>
  <c r="J13424" i="1" s="1"/>
  <c r="J13392" i="1" a="1"/>
  <c r="J13392" i="1" s="1"/>
  <c r="J13374" i="1" a="1"/>
  <c r="J13374" i="1" s="1"/>
  <c r="J13370" i="1" a="1"/>
  <c r="J13370" i="1" s="1"/>
  <c r="J13366" i="1" a="1"/>
  <c r="J13366" i="1" s="1"/>
  <c r="J13362" i="1" a="1"/>
  <c r="J13362" i="1" s="1"/>
  <c r="J13358" i="1" a="1"/>
  <c r="J13358" i="1" s="1"/>
  <c r="J13354" i="1" a="1"/>
  <c r="J13354" i="1" s="1"/>
  <c r="J13350" i="1" a="1"/>
  <c r="J13350" i="1" s="1"/>
  <c r="J13346" i="1" a="1"/>
  <c r="J13346" i="1" s="1"/>
  <c r="J13342" i="1" a="1"/>
  <c r="J13342" i="1" s="1"/>
  <c r="J13338" i="1" a="1"/>
  <c r="J13338" i="1" s="1"/>
  <c r="J13334" i="1" a="1"/>
  <c r="J13334" i="1" s="1"/>
  <c r="J13330" i="1" a="1"/>
  <c r="J13330" i="1" s="1"/>
  <c r="J13326" i="1" a="1"/>
  <c r="J13326" i="1" s="1"/>
  <c r="J13322" i="1" a="1"/>
  <c r="J13322" i="1" s="1"/>
  <c r="J13318" i="1" a="1"/>
  <c r="J13318" i="1" s="1"/>
  <c r="J13314" i="1" a="1"/>
  <c r="J13314" i="1" s="1"/>
  <c r="J13310" i="1" a="1"/>
  <c r="J13310" i="1" s="1"/>
  <c r="J13306" i="1" a="1"/>
  <c r="J13306" i="1" s="1"/>
  <c r="J13302" i="1" a="1"/>
  <c r="J13302" i="1" s="1"/>
  <c r="J13298" i="1" a="1"/>
  <c r="J13298" i="1" s="1"/>
  <c r="J13294" i="1" a="1"/>
  <c r="J13294" i="1" s="1"/>
  <c r="J13290" i="1" a="1"/>
  <c r="J13290" i="1" s="1"/>
  <c r="J13286" i="1" a="1"/>
  <c r="J13286" i="1" s="1"/>
  <c r="J13553" i="1" a="1"/>
  <c r="J13553" i="1" s="1"/>
  <c r="J13538" i="1" a="1"/>
  <c r="J13538" i="1" s="1"/>
  <c r="J13529" i="1" a="1"/>
  <c r="J13529" i="1" s="1"/>
  <c r="J13515" i="1" a="1"/>
  <c r="J13515" i="1" s="1"/>
  <c r="J13506" i="1" a="1"/>
  <c r="J13506" i="1" s="1"/>
  <c r="J13497" i="1" a="1"/>
  <c r="J13497" i="1" s="1"/>
  <c r="J13483" i="1" a="1"/>
  <c r="J13483" i="1" s="1"/>
  <c r="J13474" i="1" a="1"/>
  <c r="J13474" i="1" s="1"/>
  <c r="J13465" i="1" a="1"/>
  <c r="J13465" i="1" s="1"/>
  <c r="J13451" i="1" a="1"/>
  <c r="J13451" i="1" s="1"/>
  <c r="J13442" i="1" a="1"/>
  <c r="J13442" i="1" s="1"/>
  <c r="J13433" i="1" a="1"/>
  <c r="J13433" i="1" s="1"/>
  <c r="J13419" i="1" a="1"/>
  <c r="J13419" i="1" s="1"/>
  <c r="J13410" i="1" a="1"/>
  <c r="J13410" i="1" s="1"/>
  <c r="J13650" i="1" a="1"/>
  <c r="J13650" i="1" s="1"/>
  <c r="J13567" i="1" a="1"/>
  <c r="J13567" i="1" s="1"/>
  <c r="J13524" i="1" a="1"/>
  <c r="J13524" i="1" s="1"/>
  <c r="J13492" i="1" a="1"/>
  <c r="J13492" i="1" s="1"/>
  <c r="J13460" i="1" a="1"/>
  <c r="J13460" i="1" s="1"/>
  <c r="J13428" i="1" a="1"/>
  <c r="J13428" i="1" s="1"/>
  <c r="J13396" i="1" a="1"/>
  <c r="J13396" i="1" s="1"/>
  <c r="J13533" i="1" a="1"/>
  <c r="J13533" i="1" s="1"/>
  <c r="J13510" i="1" a="1"/>
  <c r="J13510" i="1" s="1"/>
  <c r="J13487" i="1" a="1"/>
  <c r="J13487" i="1" s="1"/>
  <c r="J13382" i="1" a="1"/>
  <c r="J13382" i="1" s="1"/>
  <c r="J13274" i="1" a="1"/>
  <c r="J13274" i="1" s="1"/>
  <c r="J13212" i="1" a="1"/>
  <c r="J13212" i="1" s="1"/>
  <c r="J13180" i="1" a="1"/>
  <c r="J13180" i="1" s="1"/>
  <c r="J13148" i="1" a="1"/>
  <c r="J13148" i="1" s="1"/>
  <c r="J13262" i="1" a="1"/>
  <c r="J13262" i="1" s="1"/>
  <c r="J13239" i="1" a="1"/>
  <c r="J13239" i="1" s="1"/>
  <c r="J13230" i="1" a="1"/>
  <c r="J13230" i="1" s="1"/>
  <c r="J13221" i="1" a="1"/>
  <c r="J13221" i="1" s="1"/>
  <c r="J13207" i="1" a="1"/>
  <c r="J13207" i="1" s="1"/>
  <c r="J13198" i="1" a="1"/>
  <c r="J13198" i="1" s="1"/>
  <c r="J13189" i="1" a="1"/>
  <c r="J13189" i="1" s="1"/>
  <c r="J13175" i="1" a="1"/>
  <c r="J13175" i="1" s="1"/>
  <c r="J13166" i="1" a="1"/>
  <c r="J13166" i="1" s="1"/>
  <c r="J13157" i="1" a="1"/>
  <c r="J13157" i="1" s="1"/>
  <c r="J13143" i="1" a="1"/>
  <c r="J13143" i="1" s="1"/>
  <c r="J13134" i="1" a="1"/>
  <c r="J13134" i="1" s="1"/>
  <c r="J13562" i="1" a="1"/>
  <c r="J13562" i="1" s="1"/>
  <c r="J13547" i="1" a="1"/>
  <c r="J13547" i="1" s="1"/>
  <c r="J13250" i="1" a="1"/>
  <c r="J13250" i="1" s="1"/>
  <c r="J13216" i="1" a="1"/>
  <c r="J13216" i="1" s="1"/>
  <c r="J13184" i="1" a="1"/>
  <c r="J13184" i="1" s="1"/>
  <c r="J13152" i="1" a="1"/>
  <c r="J13152" i="1" s="1"/>
  <c r="J13125" i="1" a="1"/>
  <c r="J13125" i="1" s="1"/>
  <c r="J13121" i="1" a="1"/>
  <c r="J13121" i="1" s="1"/>
  <c r="J13117" i="1" a="1"/>
  <c r="J13117" i="1" s="1"/>
  <c r="J13113" i="1" a="1"/>
  <c r="J13113" i="1" s="1"/>
  <c r="J13109" i="1" a="1"/>
  <c r="J13109" i="1" s="1"/>
  <c r="J13105" i="1" a="1"/>
  <c r="J13105" i="1" s="1"/>
  <c r="J13101" i="1" a="1"/>
  <c r="J13101" i="1" s="1"/>
  <c r="J13097" i="1" a="1"/>
  <c r="J13097" i="1" s="1"/>
  <c r="J13093" i="1" a="1"/>
  <c r="J13093" i="1" s="1"/>
  <c r="J13089" i="1" a="1"/>
  <c r="J13089" i="1" s="1"/>
  <c r="J13085" i="1" a="1"/>
  <c r="J13085" i="1" s="1"/>
  <c r="J13081" i="1" a="1"/>
  <c r="J13081" i="1" s="1"/>
  <c r="J13077" i="1" a="1"/>
  <c r="J13077" i="1" s="1"/>
  <c r="J13073" i="1" a="1"/>
  <c r="J13073" i="1" s="1"/>
  <c r="J13069" i="1" a="1"/>
  <c r="J13069" i="1" s="1"/>
  <c r="J13065" i="1" a="1"/>
  <c r="J13065" i="1" s="1"/>
  <c r="J13061" i="1" a="1"/>
  <c r="J13061" i="1" s="1"/>
  <c r="J13057" i="1" a="1"/>
  <c r="J13057" i="1" s="1"/>
  <c r="J13053" i="1" a="1"/>
  <c r="J13053" i="1" s="1"/>
  <c r="J13049" i="1" a="1"/>
  <c r="J13049" i="1" s="1"/>
  <c r="J13045" i="1" a="1"/>
  <c r="J13045" i="1" s="1"/>
  <c r="J13041" i="1" a="1"/>
  <c r="J13041" i="1" s="1"/>
  <c r="J13037" i="1" a="1"/>
  <c r="J13037" i="1" s="1"/>
  <c r="J13033" i="1" a="1"/>
  <c r="J13033" i="1" s="1"/>
  <c r="J13029" i="1" a="1"/>
  <c r="J13029" i="1" s="1"/>
  <c r="J13025" i="1" a="1"/>
  <c r="J13025" i="1" s="1"/>
  <c r="J13021" i="1" a="1"/>
  <c r="J13021" i="1" s="1"/>
  <c r="J13017" i="1" a="1"/>
  <c r="J13017" i="1" s="1"/>
  <c r="J13013" i="1" a="1"/>
  <c r="J13013" i="1" s="1"/>
  <c r="J13009" i="1" a="1"/>
  <c r="J13009" i="1" s="1"/>
  <c r="J13005" i="1" a="1"/>
  <c r="J13005" i="1" s="1"/>
  <c r="J13001" i="1" a="1"/>
  <c r="J13001" i="1" s="1"/>
  <c r="J12997" i="1" a="1"/>
  <c r="J12997" i="1" s="1"/>
  <c r="J12993" i="1" a="1"/>
  <c r="J12993" i="1" s="1"/>
  <c r="J13577" i="1" a="1"/>
  <c r="J13577" i="1" s="1"/>
  <c r="J13501" i="1" a="1"/>
  <c r="J13501" i="1" s="1"/>
  <c r="J13478" i="1" a="1"/>
  <c r="J13478" i="1" s="1"/>
  <c r="J13455" i="1" a="1"/>
  <c r="J13455" i="1" s="1"/>
  <c r="J13234" i="1" a="1"/>
  <c r="J13234" i="1" s="1"/>
  <c r="J13225" i="1" a="1"/>
  <c r="J13225" i="1" s="1"/>
  <c r="J13211" i="1" a="1"/>
  <c r="J13211" i="1" s="1"/>
  <c r="J13202" i="1" a="1"/>
  <c r="J13202" i="1" s="1"/>
  <c r="J13193" i="1" a="1"/>
  <c r="J13193" i="1" s="1"/>
  <c r="J13179" i="1" a="1"/>
  <c r="J13179" i="1" s="1"/>
  <c r="J13170" i="1" a="1"/>
  <c r="J13170" i="1" s="1"/>
  <c r="J13161" i="1" a="1"/>
  <c r="J13161" i="1" s="1"/>
  <c r="J13147" i="1" a="1"/>
  <c r="J13147" i="1" s="1"/>
  <c r="J13138" i="1" a="1"/>
  <c r="J13138" i="1" s="1"/>
  <c r="J13129" i="1" a="1"/>
  <c r="J13129" i="1" s="1"/>
  <c r="J13387" i="1" a="1"/>
  <c r="J13387" i="1" s="1"/>
  <c r="J13220" i="1" a="1"/>
  <c r="J13220" i="1" s="1"/>
  <c r="J13188" i="1" a="1"/>
  <c r="J13188" i="1" s="1"/>
  <c r="J13156" i="1" a="1"/>
  <c r="J13156" i="1" s="1"/>
  <c r="J13401" i="1" a="1"/>
  <c r="J13401" i="1" s="1"/>
  <c r="J13278" i="1" a="1"/>
  <c r="J13278" i="1" s="1"/>
  <c r="J13238" i="1" a="1"/>
  <c r="J13238" i="1" s="1"/>
  <c r="J13229" i="1" a="1"/>
  <c r="J13229" i="1" s="1"/>
  <c r="J13215" i="1" a="1"/>
  <c r="J13215" i="1" s="1"/>
  <c r="J13206" i="1" a="1"/>
  <c r="J13206" i="1" s="1"/>
  <c r="J13197" i="1" a="1"/>
  <c r="J13197" i="1" s="1"/>
  <c r="J13183" i="1" a="1"/>
  <c r="J13183" i="1" s="1"/>
  <c r="J13174" i="1" a="1"/>
  <c r="J13174" i="1" s="1"/>
  <c r="J13165" i="1" a="1"/>
  <c r="J13165" i="1" s="1"/>
  <c r="J13151" i="1" a="1"/>
  <c r="J13151" i="1" s="1"/>
  <c r="J13142" i="1" a="1"/>
  <c r="J13142" i="1" s="1"/>
  <c r="J13133" i="1" a="1"/>
  <c r="J13133" i="1" s="1"/>
  <c r="J13469" i="1" a="1"/>
  <c r="J13469" i="1" s="1"/>
  <c r="J13446" i="1" a="1"/>
  <c r="J13446" i="1" s="1"/>
  <c r="J13423" i="1" a="1"/>
  <c r="J13423" i="1" s="1"/>
  <c r="J13393" i="1" a="1"/>
  <c r="J13393" i="1" s="1"/>
  <c r="J13266" i="1" a="1"/>
  <c r="J13266" i="1" s="1"/>
  <c r="J13224" i="1" a="1"/>
  <c r="J13224" i="1" s="1"/>
  <c r="J13192" i="1" a="1"/>
  <c r="J13192" i="1" s="1"/>
  <c r="J13160" i="1" a="1"/>
  <c r="J13160" i="1" s="1"/>
  <c r="J13124" i="1" a="1"/>
  <c r="J13124" i="1" s="1"/>
  <c r="J13120" i="1" a="1"/>
  <c r="J13120" i="1" s="1"/>
  <c r="J13116" i="1" a="1"/>
  <c r="J13116" i="1" s="1"/>
  <c r="J13112" i="1" a="1"/>
  <c r="J13112" i="1" s="1"/>
  <c r="J13108" i="1" a="1"/>
  <c r="J13108" i="1" s="1"/>
  <c r="J13104" i="1" a="1"/>
  <c r="J13104" i="1" s="1"/>
  <c r="J13100" i="1" a="1"/>
  <c r="J13100" i="1" s="1"/>
  <c r="J13096" i="1" a="1"/>
  <c r="J13096" i="1" s="1"/>
  <c r="J13092" i="1" a="1"/>
  <c r="J13092" i="1" s="1"/>
  <c r="J13088" i="1" a="1"/>
  <c r="J13088" i="1" s="1"/>
  <c r="J13084" i="1" a="1"/>
  <c r="J13084" i="1" s="1"/>
  <c r="J13080" i="1" a="1"/>
  <c r="J13080" i="1" s="1"/>
  <c r="J13076" i="1" a="1"/>
  <c r="J13076" i="1" s="1"/>
  <c r="J13072" i="1" a="1"/>
  <c r="J13072" i="1" s="1"/>
  <c r="J13068" i="1" a="1"/>
  <c r="J13068" i="1" s="1"/>
  <c r="J13064" i="1" a="1"/>
  <c r="J13064" i="1" s="1"/>
  <c r="J13060" i="1" a="1"/>
  <c r="J13060" i="1" s="1"/>
  <c r="J13056" i="1" a="1"/>
  <c r="J13056" i="1" s="1"/>
  <c r="J13052" i="1" a="1"/>
  <c r="J13052" i="1" s="1"/>
  <c r="J13048" i="1" a="1"/>
  <c r="J13048" i="1" s="1"/>
  <c r="J13044" i="1" a="1"/>
  <c r="J13044" i="1" s="1"/>
  <c r="J13040" i="1" a="1"/>
  <c r="J13040" i="1" s="1"/>
  <c r="J13036" i="1" a="1"/>
  <c r="J13036" i="1" s="1"/>
  <c r="J13032" i="1" a="1"/>
  <c r="J13032" i="1" s="1"/>
  <c r="J13028" i="1" a="1"/>
  <c r="J13028" i="1" s="1"/>
  <c r="J13024" i="1" a="1"/>
  <c r="J13024" i="1" s="1"/>
  <c r="J13684" i="1" a="1"/>
  <c r="J13684" i="1" s="1"/>
  <c r="J13582" i="1" a="1"/>
  <c r="J13582" i="1" s="1"/>
  <c r="J13242" i="1" a="1"/>
  <c r="J13242" i="1" s="1"/>
  <c r="J13228" i="1" a="1"/>
  <c r="J13228" i="1" s="1"/>
  <c r="J13196" i="1" a="1"/>
  <c r="J13196" i="1" s="1"/>
  <c r="J13164" i="1" a="1"/>
  <c r="J13164" i="1" s="1"/>
  <c r="J13132" i="1" a="1"/>
  <c r="J13132" i="1" s="1"/>
  <c r="J13437" i="1" a="1"/>
  <c r="J13437" i="1" s="1"/>
  <c r="J13414" i="1" a="1"/>
  <c r="J13414" i="1" s="1"/>
  <c r="J13237" i="1" a="1"/>
  <c r="J13237" i="1" s="1"/>
  <c r="J13223" i="1" a="1"/>
  <c r="J13223" i="1" s="1"/>
  <c r="J13214" i="1" a="1"/>
  <c r="J13214" i="1" s="1"/>
  <c r="J13205" i="1" a="1"/>
  <c r="J13205" i="1" s="1"/>
  <c r="J13191" i="1" a="1"/>
  <c r="J13191" i="1" s="1"/>
  <c r="J13182" i="1" a="1"/>
  <c r="J13182" i="1" s="1"/>
  <c r="J13173" i="1" a="1"/>
  <c r="J13173" i="1" s="1"/>
  <c r="J13159" i="1" a="1"/>
  <c r="J13159" i="1" s="1"/>
  <c r="J13150" i="1" a="1"/>
  <c r="J13150" i="1" s="1"/>
  <c r="J13141" i="1" a="1"/>
  <c r="J13141" i="1" s="1"/>
  <c r="J13378" i="1" a="1"/>
  <c r="J13378" i="1" s="1"/>
  <c r="J13282" i="1" a="1"/>
  <c r="J13282" i="1" s="1"/>
  <c r="J13232" i="1" a="1"/>
  <c r="J13232" i="1" s="1"/>
  <c r="J13200" i="1" a="1"/>
  <c r="J13200" i="1" s="1"/>
  <c r="J13168" i="1" a="1"/>
  <c r="J13168" i="1" s="1"/>
  <c r="J13136" i="1" a="1"/>
  <c r="J13136" i="1" s="1"/>
  <c r="J13127" i="1" a="1"/>
  <c r="J13127" i="1" s="1"/>
  <c r="J13123" i="1" a="1"/>
  <c r="J13123" i="1" s="1"/>
  <c r="J13119" i="1" a="1"/>
  <c r="J13119" i="1" s="1"/>
  <c r="J13115" i="1" a="1"/>
  <c r="J13115" i="1" s="1"/>
  <c r="J13111" i="1" a="1"/>
  <c r="J13111" i="1" s="1"/>
  <c r="J13107" i="1" a="1"/>
  <c r="J13107" i="1" s="1"/>
  <c r="J13103" i="1" a="1"/>
  <c r="J13103" i="1" s="1"/>
  <c r="J13099" i="1" a="1"/>
  <c r="J13099" i="1" s="1"/>
  <c r="J13095" i="1" a="1"/>
  <c r="J13095" i="1" s="1"/>
  <c r="J13091" i="1" a="1"/>
  <c r="J13091" i="1" s="1"/>
  <c r="J13087" i="1" a="1"/>
  <c r="J13087" i="1" s="1"/>
  <c r="J13083" i="1" a="1"/>
  <c r="J13083" i="1" s="1"/>
  <c r="J13079" i="1" a="1"/>
  <c r="J13079" i="1" s="1"/>
  <c r="J13075" i="1" a="1"/>
  <c r="J13075" i="1" s="1"/>
  <c r="J13391" i="1" a="1"/>
  <c r="J13391" i="1" s="1"/>
  <c r="J13405" i="1" a="1"/>
  <c r="J13405" i="1" s="1"/>
  <c r="J13258" i="1" a="1"/>
  <c r="J13258" i="1" s="1"/>
  <c r="J13236" i="1" a="1"/>
  <c r="J13236" i="1" s="1"/>
  <c r="J13204" i="1" a="1"/>
  <c r="J13204" i="1" s="1"/>
  <c r="J13172" i="1" a="1"/>
  <c r="J13172" i="1" s="1"/>
  <c r="J13140" i="1" a="1"/>
  <c r="J13140" i="1" s="1"/>
  <c r="J13587" i="1" a="1"/>
  <c r="J13587" i="1" s="1"/>
  <c r="J13519" i="1" a="1"/>
  <c r="J13519" i="1" s="1"/>
  <c r="J13383" i="1" a="1"/>
  <c r="J13383" i="1" s="1"/>
  <c r="J13246" i="1" a="1"/>
  <c r="J13246" i="1" s="1"/>
  <c r="J13231" i="1" a="1"/>
  <c r="J13231" i="1" s="1"/>
  <c r="J13222" i="1" a="1"/>
  <c r="J13222" i="1" s="1"/>
  <c r="J13213" i="1" a="1"/>
  <c r="J13213" i="1" s="1"/>
  <c r="J13199" i="1" a="1"/>
  <c r="J13199" i="1" s="1"/>
  <c r="J13190" i="1" a="1"/>
  <c r="J13190" i="1" s="1"/>
  <c r="J13181" i="1" a="1"/>
  <c r="J13181" i="1" s="1"/>
  <c r="J13167" i="1" a="1"/>
  <c r="J13167" i="1" s="1"/>
  <c r="J13158" i="1" a="1"/>
  <c r="J13158" i="1" s="1"/>
  <c r="J13149" i="1" a="1"/>
  <c r="J13149" i="1" s="1"/>
  <c r="J13240" i="1" a="1"/>
  <c r="J13240" i="1" s="1"/>
  <c r="J13208" i="1" a="1"/>
  <c r="J13208" i="1" s="1"/>
  <c r="J13176" i="1" a="1"/>
  <c r="J13176" i="1" s="1"/>
  <c r="J13144" i="1" a="1"/>
  <c r="J13144" i="1" s="1"/>
  <c r="J13126" i="1" a="1"/>
  <c r="J13126" i="1" s="1"/>
  <c r="J13122" i="1" a="1"/>
  <c r="J13122" i="1" s="1"/>
  <c r="J13118" i="1" a="1"/>
  <c r="J13118" i="1" s="1"/>
  <c r="J13114" i="1" a="1"/>
  <c r="J13114" i="1" s="1"/>
  <c r="J13110" i="1" a="1"/>
  <c r="J13110" i="1" s="1"/>
  <c r="J13106" i="1" a="1"/>
  <c r="J13106" i="1" s="1"/>
  <c r="J13102" i="1" a="1"/>
  <c r="J13102" i="1" s="1"/>
  <c r="J13098" i="1" a="1"/>
  <c r="J13098" i="1" s="1"/>
  <c r="J13094" i="1" a="1"/>
  <c r="J13094" i="1" s="1"/>
  <c r="J13090" i="1" a="1"/>
  <c r="J13090" i="1" s="1"/>
  <c r="J13233" i="1" a="1"/>
  <c r="J13233" i="1" s="1"/>
  <c r="J13226" i="1" a="1"/>
  <c r="J13226" i="1" s="1"/>
  <c r="J13177" i="1" a="1"/>
  <c r="J13177" i="1" s="1"/>
  <c r="J13135" i="1" a="1"/>
  <c r="J13135" i="1" s="1"/>
  <c r="J13067" i="1" a="1"/>
  <c r="J13067" i="1" s="1"/>
  <c r="J13062" i="1" a="1"/>
  <c r="J13062" i="1" s="1"/>
  <c r="J13051" i="1" a="1"/>
  <c r="J13051" i="1" s="1"/>
  <c r="J13046" i="1" a="1"/>
  <c r="J13046" i="1" s="1"/>
  <c r="J13035" i="1" a="1"/>
  <c r="J13035" i="1" s="1"/>
  <c r="J13030" i="1" a="1"/>
  <c r="J13030" i="1" s="1"/>
  <c r="J12990" i="1" a="1"/>
  <c r="J12990" i="1" s="1"/>
  <c r="J12976" i="1" a="1"/>
  <c r="J12976" i="1" s="1"/>
  <c r="J12967" i="1" a="1"/>
  <c r="J12967" i="1" s="1"/>
  <c r="J12958" i="1" a="1"/>
  <c r="J12958" i="1" s="1"/>
  <c r="J12944" i="1" a="1"/>
  <c r="J12944" i="1" s="1"/>
  <c r="J12935" i="1" a="1"/>
  <c r="J12935" i="1" s="1"/>
  <c r="J12926" i="1" a="1"/>
  <c r="J12926" i="1" s="1"/>
  <c r="J12912" i="1" a="1"/>
  <c r="J12912" i="1" s="1"/>
  <c r="J12903" i="1" a="1"/>
  <c r="J12903" i="1" s="1"/>
  <c r="J12894" i="1" a="1"/>
  <c r="J12894" i="1" s="1"/>
  <c r="J12880" i="1" a="1"/>
  <c r="J12880" i="1" s="1"/>
  <c r="J12871" i="1" a="1"/>
  <c r="J12871" i="1" s="1"/>
  <c r="J12862" i="1" a="1"/>
  <c r="J12862" i="1" s="1"/>
  <c r="J13155" i="1" a="1"/>
  <c r="J13155" i="1" s="1"/>
  <c r="J13128" i="1" a="1"/>
  <c r="J13128" i="1" s="1"/>
  <c r="J13078" i="1" a="1"/>
  <c r="J13078" i="1" s="1"/>
  <c r="J13019" i="1" a="1"/>
  <c r="J13019" i="1" s="1"/>
  <c r="J13004" i="1" a="1"/>
  <c r="J13004" i="1" s="1"/>
  <c r="J12985" i="1" a="1"/>
  <c r="J12985" i="1" s="1"/>
  <c r="J12953" i="1" a="1"/>
  <c r="J12953" i="1" s="1"/>
  <c r="J12921" i="1" a="1"/>
  <c r="J12921" i="1" s="1"/>
  <c r="J12889" i="1" a="1"/>
  <c r="J12889" i="1" s="1"/>
  <c r="J13254" i="1" a="1"/>
  <c r="J13254" i="1" s="1"/>
  <c r="J13218" i="1" a="1"/>
  <c r="J13218" i="1" s="1"/>
  <c r="J13169" i="1" a="1"/>
  <c r="J13169" i="1" s="1"/>
  <c r="J13162" i="1" a="1"/>
  <c r="J13162" i="1" s="1"/>
  <c r="J13014" i="1" a="1"/>
  <c r="J13014" i="1" s="1"/>
  <c r="J12999" i="1" a="1"/>
  <c r="J12999" i="1" s="1"/>
  <c r="J12980" i="1" a="1"/>
  <c r="J12980" i="1" s="1"/>
  <c r="J12971" i="1" a="1"/>
  <c r="J12971" i="1" s="1"/>
  <c r="J12962" i="1" a="1"/>
  <c r="J12962" i="1" s="1"/>
  <c r="J12948" i="1" a="1"/>
  <c r="J12948" i="1" s="1"/>
  <c r="J12939" i="1" a="1"/>
  <c r="J12939" i="1" s="1"/>
  <c r="J12930" i="1" a="1"/>
  <c r="J12930" i="1" s="1"/>
  <c r="J12916" i="1" a="1"/>
  <c r="J12916" i="1" s="1"/>
  <c r="J12907" i="1" a="1"/>
  <c r="J12907" i="1" s="1"/>
  <c r="J12898" i="1" a="1"/>
  <c r="J12898" i="1" s="1"/>
  <c r="J12884" i="1" a="1"/>
  <c r="J12884" i="1" s="1"/>
  <c r="J12875" i="1" a="1"/>
  <c r="J12875" i="1" s="1"/>
  <c r="J12866" i="1" a="1"/>
  <c r="J12866" i="1" s="1"/>
  <c r="J12994" i="1" a="1"/>
  <c r="J12994" i="1" s="1"/>
  <c r="J12989" i="1" a="1"/>
  <c r="J12989" i="1" s="1"/>
  <c r="J12957" i="1" a="1"/>
  <c r="J12957" i="1" s="1"/>
  <c r="J12925" i="1" a="1"/>
  <c r="J12925" i="1" s="1"/>
  <c r="J12893" i="1" a="1"/>
  <c r="J12893" i="1" s="1"/>
  <c r="J12861" i="1" a="1"/>
  <c r="J12861" i="1" s="1"/>
  <c r="J12857" i="1" a="1"/>
  <c r="J12857" i="1" s="1"/>
  <c r="J12853" i="1" a="1"/>
  <c r="J12853" i="1" s="1"/>
  <c r="J12849" i="1" a="1"/>
  <c r="J12849" i="1" s="1"/>
  <c r="J12845" i="1" a="1"/>
  <c r="J12845" i="1" s="1"/>
  <c r="J12841" i="1" a="1"/>
  <c r="J12841" i="1" s="1"/>
  <c r="J12837" i="1" a="1"/>
  <c r="J12837" i="1" s="1"/>
  <c r="J12833" i="1" a="1"/>
  <c r="J12833" i="1" s="1"/>
  <c r="J12829" i="1" a="1"/>
  <c r="J12829" i="1" s="1"/>
  <c r="J12825" i="1" a="1"/>
  <c r="J12825" i="1" s="1"/>
  <c r="J12821" i="1" a="1"/>
  <c r="J12821" i="1" s="1"/>
  <c r="J12817" i="1" a="1"/>
  <c r="J12817" i="1" s="1"/>
  <c r="J12813" i="1" a="1"/>
  <c r="J12813" i="1" s="1"/>
  <c r="J12809" i="1" a="1"/>
  <c r="J12809" i="1" s="1"/>
  <c r="J12805" i="1" a="1"/>
  <c r="J12805" i="1" s="1"/>
  <c r="J12801" i="1" a="1"/>
  <c r="J12801" i="1" s="1"/>
  <c r="J12797" i="1" a="1"/>
  <c r="J12797" i="1" s="1"/>
  <c r="J12793" i="1" a="1"/>
  <c r="J12793" i="1" s="1"/>
  <c r="J12789" i="1" a="1"/>
  <c r="J12789" i="1" s="1"/>
  <c r="J12785" i="1" a="1"/>
  <c r="J12785" i="1" s="1"/>
  <c r="J12781" i="1" a="1"/>
  <c r="J12781" i="1" s="1"/>
  <c r="J12777" i="1" a="1"/>
  <c r="J12777" i="1" s="1"/>
  <c r="J12773" i="1" a="1"/>
  <c r="J12773" i="1" s="1"/>
  <c r="J12769" i="1" a="1"/>
  <c r="J12769" i="1" s="1"/>
  <c r="J12765" i="1" a="1"/>
  <c r="J12765" i="1" s="1"/>
  <c r="J12761" i="1" a="1"/>
  <c r="J12761" i="1" s="1"/>
  <c r="J12757" i="1" a="1"/>
  <c r="J12757" i="1" s="1"/>
  <c r="J12753" i="1" a="1"/>
  <c r="J12753" i="1" s="1"/>
  <c r="J12749" i="1" a="1"/>
  <c r="J12749" i="1" s="1"/>
  <c r="J12745" i="1" a="1"/>
  <c r="J12745" i="1" s="1"/>
  <c r="J12741" i="1" a="1"/>
  <c r="J12741" i="1" s="1"/>
  <c r="J12737" i="1" a="1"/>
  <c r="J12737" i="1" s="1"/>
  <c r="J12733" i="1" a="1"/>
  <c r="J12733" i="1" s="1"/>
  <c r="J12729" i="1" a="1"/>
  <c r="J12729" i="1" s="1"/>
  <c r="J12725" i="1" a="1"/>
  <c r="J12725" i="1" s="1"/>
  <c r="J12721" i="1" a="1"/>
  <c r="J12721" i="1" s="1"/>
  <c r="J12717" i="1" a="1"/>
  <c r="J12717" i="1" s="1"/>
  <c r="J12713" i="1" a="1"/>
  <c r="J12713" i="1" s="1"/>
  <c r="J12709" i="1" a="1"/>
  <c r="J12709" i="1" s="1"/>
  <c r="J12705" i="1" a="1"/>
  <c r="J12705" i="1" s="1"/>
  <c r="J12701" i="1" a="1"/>
  <c r="J12701" i="1" s="1"/>
  <c r="J12697" i="1" a="1"/>
  <c r="J12697" i="1" s="1"/>
  <c r="J12693" i="1" a="1"/>
  <c r="J12693" i="1" s="1"/>
  <c r="J12689" i="1" a="1"/>
  <c r="J12689" i="1" s="1"/>
  <c r="J12685" i="1" a="1"/>
  <c r="J12685" i="1" s="1"/>
  <c r="J12681" i="1" a="1"/>
  <c r="J12681" i="1" s="1"/>
  <c r="J12677" i="1" a="1"/>
  <c r="J12677" i="1" s="1"/>
  <c r="J12673" i="1" a="1"/>
  <c r="J12673" i="1" s="1"/>
  <c r="J12669" i="1" a="1"/>
  <c r="J12669" i="1" s="1"/>
  <c r="J13210" i="1" a="1"/>
  <c r="J13210" i="1" s="1"/>
  <c r="J13203" i="1" a="1"/>
  <c r="J13203" i="1" s="1"/>
  <c r="J13154" i="1" a="1"/>
  <c r="J13154" i="1" s="1"/>
  <c r="J13071" i="1" a="1"/>
  <c r="J13071" i="1" s="1"/>
  <c r="J13066" i="1" a="1"/>
  <c r="J13066" i="1" s="1"/>
  <c r="J13055" i="1" a="1"/>
  <c r="J13055" i="1" s="1"/>
  <c r="J13050" i="1" a="1"/>
  <c r="J13050" i="1" s="1"/>
  <c r="J13039" i="1" a="1"/>
  <c r="J13039" i="1" s="1"/>
  <c r="J13034" i="1" a="1"/>
  <c r="J13034" i="1" s="1"/>
  <c r="J13023" i="1" a="1"/>
  <c r="J13023" i="1" s="1"/>
  <c r="J13008" i="1" a="1"/>
  <c r="J13008" i="1" s="1"/>
  <c r="J12984" i="1" a="1"/>
  <c r="J12984" i="1" s="1"/>
  <c r="J12975" i="1" a="1"/>
  <c r="J12975" i="1" s="1"/>
  <c r="J12966" i="1" a="1"/>
  <c r="J12966" i="1" s="1"/>
  <c r="J12952" i="1" a="1"/>
  <c r="J12952" i="1" s="1"/>
  <c r="J12943" i="1" a="1"/>
  <c r="J12943" i="1" s="1"/>
  <c r="J12934" i="1" a="1"/>
  <c r="J12934" i="1" s="1"/>
  <c r="J12920" i="1" a="1"/>
  <c r="J12920" i="1" s="1"/>
  <c r="J12911" i="1" a="1"/>
  <c r="J12911" i="1" s="1"/>
  <c r="J12902" i="1" a="1"/>
  <c r="J12902" i="1" s="1"/>
  <c r="J12888" i="1" a="1"/>
  <c r="J12888" i="1" s="1"/>
  <c r="J12879" i="1" a="1"/>
  <c r="J12879" i="1" s="1"/>
  <c r="J12870" i="1" a="1"/>
  <c r="J12870" i="1" s="1"/>
  <c r="J13217" i="1" a="1"/>
  <c r="J13217" i="1" s="1"/>
  <c r="J13018" i="1" a="1"/>
  <c r="J13018" i="1" s="1"/>
  <c r="J13003" i="1" a="1"/>
  <c r="J13003" i="1" s="1"/>
  <c r="J12961" i="1" a="1"/>
  <c r="J12961" i="1" s="1"/>
  <c r="J12929" i="1" a="1"/>
  <c r="J12929" i="1" s="1"/>
  <c r="J12897" i="1" a="1"/>
  <c r="J12897" i="1" s="1"/>
  <c r="J12865" i="1" a="1"/>
  <c r="J12865" i="1" s="1"/>
  <c r="J13195" i="1" a="1"/>
  <c r="J13195" i="1" s="1"/>
  <c r="J13146" i="1" a="1"/>
  <c r="J13146" i="1" s="1"/>
  <c r="J13139" i="1" a="1"/>
  <c r="J13139" i="1" s="1"/>
  <c r="J13082" i="1" a="1"/>
  <c r="J13082" i="1" s="1"/>
  <c r="J12998" i="1" a="1"/>
  <c r="J12998" i="1" s="1"/>
  <c r="J12988" i="1" a="1"/>
  <c r="J12988" i="1" s="1"/>
  <c r="J12979" i="1" a="1"/>
  <c r="J12979" i="1" s="1"/>
  <c r="J12970" i="1" a="1"/>
  <c r="J12970" i="1" s="1"/>
  <c r="J12956" i="1" a="1"/>
  <c r="J12956" i="1" s="1"/>
  <c r="J12947" i="1" a="1"/>
  <c r="J12947" i="1" s="1"/>
  <c r="J12938" i="1" a="1"/>
  <c r="J12938" i="1" s="1"/>
  <c r="J12924" i="1" a="1"/>
  <c r="J12924" i="1" s="1"/>
  <c r="J12915" i="1" a="1"/>
  <c r="J12915" i="1" s="1"/>
  <c r="J12906" i="1" a="1"/>
  <c r="J12906" i="1" s="1"/>
  <c r="J12892" i="1" a="1"/>
  <c r="J12892" i="1" s="1"/>
  <c r="J12883" i="1" a="1"/>
  <c r="J12883" i="1" s="1"/>
  <c r="J12874" i="1" a="1"/>
  <c r="J12874" i="1" s="1"/>
  <c r="J13209" i="1" a="1"/>
  <c r="J13209" i="1" s="1"/>
  <c r="J13153" i="1" a="1"/>
  <c r="J13153" i="1" s="1"/>
  <c r="J13012" i="1" a="1"/>
  <c r="J13012" i="1" s="1"/>
  <c r="J12965" i="1" a="1"/>
  <c r="J12965" i="1" s="1"/>
  <c r="J12933" i="1" a="1"/>
  <c r="J12933" i="1" s="1"/>
  <c r="J12901" i="1" a="1"/>
  <c r="J12901" i="1" s="1"/>
  <c r="J12869" i="1" a="1"/>
  <c r="J12869" i="1" s="1"/>
  <c r="J12860" i="1" a="1"/>
  <c r="J12860" i="1" s="1"/>
  <c r="J12856" i="1" a="1"/>
  <c r="J12856" i="1" s="1"/>
  <c r="J12852" i="1" a="1"/>
  <c r="J12852" i="1" s="1"/>
  <c r="J12848" i="1" a="1"/>
  <c r="J12848" i="1" s="1"/>
  <c r="J12844" i="1" a="1"/>
  <c r="J12844" i="1" s="1"/>
  <c r="J12840" i="1" a="1"/>
  <c r="J12840" i="1" s="1"/>
  <c r="J12836" i="1" a="1"/>
  <c r="J12836" i="1" s="1"/>
  <c r="J12832" i="1" a="1"/>
  <c r="J12832" i="1" s="1"/>
  <c r="J12828" i="1" a="1"/>
  <c r="J12828" i="1" s="1"/>
  <c r="J12824" i="1" a="1"/>
  <c r="J12824" i="1" s="1"/>
  <c r="J12820" i="1" a="1"/>
  <c r="J12820" i="1" s="1"/>
  <c r="J12816" i="1" a="1"/>
  <c r="J12816" i="1" s="1"/>
  <c r="J12812" i="1" a="1"/>
  <c r="J12812" i="1" s="1"/>
  <c r="J12808" i="1" a="1"/>
  <c r="J12808" i="1" s="1"/>
  <c r="J12804" i="1" a="1"/>
  <c r="J12804" i="1" s="1"/>
  <c r="J12800" i="1" a="1"/>
  <c r="J12800" i="1" s="1"/>
  <c r="J12796" i="1" a="1"/>
  <c r="J12796" i="1" s="1"/>
  <c r="J12792" i="1" a="1"/>
  <c r="J12792" i="1" s="1"/>
  <c r="J12788" i="1" a="1"/>
  <c r="J12788" i="1" s="1"/>
  <c r="J12784" i="1" a="1"/>
  <c r="J12784" i="1" s="1"/>
  <c r="J12780" i="1" a="1"/>
  <c r="J12780" i="1" s="1"/>
  <c r="J12776" i="1" a="1"/>
  <c r="J12776" i="1" s="1"/>
  <c r="J12772" i="1" a="1"/>
  <c r="J12772" i="1" s="1"/>
  <c r="J12768" i="1" a="1"/>
  <c r="J12768" i="1" s="1"/>
  <c r="J12764" i="1" a="1"/>
  <c r="J12764" i="1" s="1"/>
  <c r="J12760" i="1" a="1"/>
  <c r="J12760" i="1" s="1"/>
  <c r="J12756" i="1" a="1"/>
  <c r="J12756" i="1" s="1"/>
  <c r="J12752" i="1" a="1"/>
  <c r="J12752" i="1" s="1"/>
  <c r="J12748" i="1" a="1"/>
  <c r="J12748" i="1" s="1"/>
  <c r="J12744" i="1" a="1"/>
  <c r="J12744" i="1" s="1"/>
  <c r="J12740" i="1" a="1"/>
  <c r="J12740" i="1" s="1"/>
  <c r="J12736" i="1" a="1"/>
  <c r="J12736" i="1" s="1"/>
  <c r="J12732" i="1" a="1"/>
  <c r="J12732" i="1" s="1"/>
  <c r="J12728" i="1" a="1"/>
  <c r="J12728" i="1" s="1"/>
  <c r="J12724" i="1" a="1"/>
  <c r="J12724" i="1" s="1"/>
  <c r="J12720" i="1" a="1"/>
  <c r="J12720" i="1" s="1"/>
  <c r="J12716" i="1" a="1"/>
  <c r="J12716" i="1" s="1"/>
  <c r="J12712" i="1" a="1"/>
  <c r="J12712" i="1" s="1"/>
  <c r="J12708" i="1" a="1"/>
  <c r="J12708" i="1" s="1"/>
  <c r="J12704" i="1" a="1"/>
  <c r="J12704" i="1" s="1"/>
  <c r="J12700" i="1" a="1"/>
  <c r="J12700" i="1" s="1"/>
  <c r="J12696" i="1" a="1"/>
  <c r="J12696" i="1" s="1"/>
  <c r="J12692" i="1" a="1"/>
  <c r="J12692" i="1" s="1"/>
  <c r="J13187" i="1" a="1"/>
  <c r="J13187" i="1" s="1"/>
  <c r="J13070" i="1" a="1"/>
  <c r="J13070" i="1" s="1"/>
  <c r="J13059" i="1" a="1"/>
  <c r="J13059" i="1" s="1"/>
  <c r="J13054" i="1" a="1"/>
  <c r="J13054" i="1" s="1"/>
  <c r="J13043" i="1" a="1"/>
  <c r="J13043" i="1" s="1"/>
  <c r="J13038" i="1" a="1"/>
  <c r="J13038" i="1" s="1"/>
  <c r="J13027" i="1" a="1"/>
  <c r="J13027" i="1" s="1"/>
  <c r="J13022" i="1" a="1"/>
  <c r="J13022" i="1" s="1"/>
  <c r="J13007" i="1" a="1"/>
  <c r="J13007" i="1" s="1"/>
  <c r="J12992" i="1" a="1"/>
  <c r="J12992" i="1" s="1"/>
  <c r="J12983" i="1" a="1"/>
  <c r="J12983" i="1" s="1"/>
  <c r="J12974" i="1" a="1"/>
  <c r="J12974" i="1" s="1"/>
  <c r="J12960" i="1" a="1"/>
  <c r="J12960" i="1" s="1"/>
  <c r="J12951" i="1" a="1"/>
  <c r="J12951" i="1" s="1"/>
  <c r="J12942" i="1" a="1"/>
  <c r="J12942" i="1" s="1"/>
  <c r="J12928" i="1" a="1"/>
  <c r="J12928" i="1" s="1"/>
  <c r="J12919" i="1" a="1"/>
  <c r="J12919" i="1" s="1"/>
  <c r="J12910" i="1" a="1"/>
  <c r="J12910" i="1" s="1"/>
  <c r="J12896" i="1" a="1"/>
  <c r="J12896" i="1" s="1"/>
  <c r="J12887" i="1" a="1"/>
  <c r="J12887" i="1" s="1"/>
  <c r="J12878" i="1" a="1"/>
  <c r="J12878" i="1" s="1"/>
  <c r="J12864" i="1" a="1"/>
  <c r="J12864" i="1" s="1"/>
  <c r="J13201" i="1" a="1"/>
  <c r="J13201" i="1" s="1"/>
  <c r="J13194" i="1" a="1"/>
  <c r="J13194" i="1" s="1"/>
  <c r="J13145" i="1" a="1"/>
  <c r="J13145" i="1" s="1"/>
  <c r="J13131" i="1" a="1"/>
  <c r="J13131" i="1" s="1"/>
  <c r="J13002" i="1" a="1"/>
  <c r="J13002" i="1" s="1"/>
  <c r="J12969" i="1" a="1"/>
  <c r="J12969" i="1" s="1"/>
  <c r="J12937" i="1" a="1"/>
  <c r="J12937" i="1" s="1"/>
  <c r="J12905" i="1" a="1"/>
  <c r="J12905" i="1" s="1"/>
  <c r="J12873" i="1" a="1"/>
  <c r="J12873" i="1" s="1"/>
  <c r="J13379" i="1" a="1"/>
  <c r="J13379" i="1" s="1"/>
  <c r="J13016" i="1" a="1"/>
  <c r="J13016" i="1" s="1"/>
  <c r="J12987" i="1" a="1"/>
  <c r="J12987" i="1" s="1"/>
  <c r="J12978" i="1" a="1"/>
  <c r="J12978" i="1" s="1"/>
  <c r="J12964" i="1" a="1"/>
  <c r="J12964" i="1" s="1"/>
  <c r="J12955" i="1" a="1"/>
  <c r="J12955" i="1" s="1"/>
  <c r="J12946" i="1" a="1"/>
  <c r="J12946" i="1" s="1"/>
  <c r="J12932" i="1" a="1"/>
  <c r="J12932" i="1" s="1"/>
  <c r="J12923" i="1" a="1"/>
  <c r="J12923" i="1" s="1"/>
  <c r="J12914" i="1" a="1"/>
  <c r="J12914" i="1" s="1"/>
  <c r="J12900" i="1" a="1"/>
  <c r="J12900" i="1" s="1"/>
  <c r="J12891" i="1" a="1"/>
  <c r="J12891" i="1" s="1"/>
  <c r="J12882" i="1" a="1"/>
  <c r="J12882" i="1" s="1"/>
  <c r="J12868" i="1" a="1"/>
  <c r="J12868" i="1" s="1"/>
  <c r="J13235" i="1" a="1"/>
  <c r="J13235" i="1" s="1"/>
  <c r="J13186" i="1" a="1"/>
  <c r="J13186" i="1" s="1"/>
  <c r="J13137" i="1" a="1"/>
  <c r="J13137" i="1" s="1"/>
  <c r="J13086" i="1" a="1"/>
  <c r="J13086" i="1" s="1"/>
  <c r="J13011" i="1" a="1"/>
  <c r="J13011" i="1" s="1"/>
  <c r="J12996" i="1" a="1"/>
  <c r="J12996" i="1" s="1"/>
  <c r="J12973" i="1" a="1"/>
  <c r="J12973" i="1" s="1"/>
  <c r="J12941" i="1" a="1"/>
  <c r="J12941" i="1" s="1"/>
  <c r="J12909" i="1" a="1"/>
  <c r="J12909" i="1" s="1"/>
  <c r="J12877" i="1" a="1"/>
  <c r="J12877" i="1" s="1"/>
  <c r="J12859" i="1" a="1"/>
  <c r="J12859" i="1" s="1"/>
  <c r="J12855" i="1" a="1"/>
  <c r="J12855" i="1" s="1"/>
  <c r="J12851" i="1" a="1"/>
  <c r="J12851" i="1" s="1"/>
  <c r="J12847" i="1" a="1"/>
  <c r="J12847" i="1" s="1"/>
  <c r="J12843" i="1" a="1"/>
  <c r="J12843" i="1" s="1"/>
  <c r="J12839" i="1" a="1"/>
  <c r="J12839" i="1" s="1"/>
  <c r="J12835" i="1" a="1"/>
  <c r="J12835" i="1" s="1"/>
  <c r="J12831" i="1" a="1"/>
  <c r="J12831" i="1" s="1"/>
  <c r="J12827" i="1" a="1"/>
  <c r="J12827" i="1" s="1"/>
  <c r="J12823" i="1" a="1"/>
  <c r="J12823" i="1" s="1"/>
  <c r="J12819" i="1" a="1"/>
  <c r="J12819" i="1" s="1"/>
  <c r="J12815" i="1" a="1"/>
  <c r="J12815" i="1" s="1"/>
  <c r="J12811" i="1" a="1"/>
  <c r="J12811" i="1" s="1"/>
  <c r="J12807" i="1" a="1"/>
  <c r="J12807" i="1" s="1"/>
  <c r="J12803" i="1" a="1"/>
  <c r="J12803" i="1" s="1"/>
  <c r="J12799" i="1" a="1"/>
  <c r="J12799" i="1" s="1"/>
  <c r="J12795" i="1" a="1"/>
  <c r="J12795" i="1" s="1"/>
  <c r="J12791" i="1" a="1"/>
  <c r="J12791" i="1" s="1"/>
  <c r="J12787" i="1" a="1"/>
  <c r="J12787" i="1" s="1"/>
  <c r="J12783" i="1" a="1"/>
  <c r="J12783" i="1" s="1"/>
  <c r="J12779" i="1" a="1"/>
  <c r="J12779" i="1" s="1"/>
  <c r="J12775" i="1" a="1"/>
  <c r="J12775" i="1" s="1"/>
  <c r="J12771" i="1" a="1"/>
  <c r="J12771" i="1" s="1"/>
  <c r="J12767" i="1" a="1"/>
  <c r="J12767" i="1" s="1"/>
  <c r="J12763" i="1" a="1"/>
  <c r="J12763" i="1" s="1"/>
  <c r="J12759" i="1" a="1"/>
  <c r="J12759" i="1" s="1"/>
  <c r="J12755" i="1" a="1"/>
  <c r="J12755" i="1" s="1"/>
  <c r="J12751" i="1" a="1"/>
  <c r="J12751" i="1" s="1"/>
  <c r="J12747" i="1" a="1"/>
  <c r="J12747" i="1" s="1"/>
  <c r="J12743" i="1" a="1"/>
  <c r="J12743" i="1" s="1"/>
  <c r="J12739" i="1" a="1"/>
  <c r="J12739" i="1" s="1"/>
  <c r="J12735" i="1" a="1"/>
  <c r="J12735" i="1" s="1"/>
  <c r="J12731" i="1" a="1"/>
  <c r="J12731" i="1" s="1"/>
  <c r="J12727" i="1" a="1"/>
  <c r="J12727" i="1" s="1"/>
  <c r="J12723" i="1" a="1"/>
  <c r="J12723" i="1" s="1"/>
  <c r="J12719" i="1" a="1"/>
  <c r="J12719" i="1" s="1"/>
  <c r="J12715" i="1" a="1"/>
  <c r="J12715" i="1" s="1"/>
  <c r="J12711" i="1" a="1"/>
  <c r="J12711" i="1" s="1"/>
  <c r="J12707" i="1" a="1"/>
  <c r="J12707" i="1" s="1"/>
  <c r="J12703" i="1" a="1"/>
  <c r="J12703" i="1" s="1"/>
  <c r="J12699" i="1" a="1"/>
  <c r="J12699" i="1" s="1"/>
  <c r="J12695" i="1" a="1"/>
  <c r="J12695" i="1" s="1"/>
  <c r="J12691" i="1" a="1"/>
  <c r="J12691" i="1" s="1"/>
  <c r="J12687" i="1" a="1"/>
  <c r="J12687" i="1" s="1"/>
  <c r="J12683" i="1" a="1"/>
  <c r="J12683" i="1" s="1"/>
  <c r="J12679" i="1" a="1"/>
  <c r="J12679" i="1" s="1"/>
  <c r="J13130" i="1" a="1"/>
  <c r="J13130" i="1" s="1"/>
  <c r="J13074" i="1" a="1"/>
  <c r="J13074" i="1" s="1"/>
  <c r="J13063" i="1" a="1"/>
  <c r="J13063" i="1" s="1"/>
  <c r="J13058" i="1" a="1"/>
  <c r="J13058" i="1" s="1"/>
  <c r="J13047" i="1" a="1"/>
  <c r="J13047" i="1" s="1"/>
  <c r="J13042" i="1" a="1"/>
  <c r="J13042" i="1" s="1"/>
  <c r="J13031" i="1" a="1"/>
  <c r="J13031" i="1" s="1"/>
  <c r="J13026" i="1" a="1"/>
  <c r="J13026" i="1" s="1"/>
  <c r="J13006" i="1" a="1"/>
  <c r="J13006" i="1" s="1"/>
  <c r="J12991" i="1" a="1"/>
  <c r="J12991" i="1" s="1"/>
  <c r="J12982" i="1" a="1"/>
  <c r="J12982" i="1" s="1"/>
  <c r="J12968" i="1" a="1"/>
  <c r="J12968" i="1" s="1"/>
  <c r="J12959" i="1" a="1"/>
  <c r="J12959" i="1" s="1"/>
  <c r="J12950" i="1" a="1"/>
  <c r="J12950" i="1" s="1"/>
  <c r="J12936" i="1" a="1"/>
  <c r="J12936" i="1" s="1"/>
  <c r="J12927" i="1" a="1"/>
  <c r="J12927" i="1" s="1"/>
  <c r="J12918" i="1" a="1"/>
  <c r="J12918" i="1" s="1"/>
  <c r="J12904" i="1" a="1"/>
  <c r="J12904" i="1" s="1"/>
  <c r="J12895" i="1" a="1"/>
  <c r="J12895" i="1" s="1"/>
  <c r="J12886" i="1" a="1"/>
  <c r="J12886" i="1" s="1"/>
  <c r="J12872" i="1" a="1"/>
  <c r="J12872" i="1" s="1"/>
  <c r="J12863" i="1" a="1"/>
  <c r="J12863" i="1" s="1"/>
  <c r="J13227" i="1" a="1"/>
  <c r="J13227" i="1" s="1"/>
  <c r="J13178" i="1" a="1"/>
  <c r="J13178" i="1" s="1"/>
  <c r="J13171" i="1" a="1"/>
  <c r="J13171" i="1" s="1"/>
  <c r="J13020" i="1" a="1"/>
  <c r="J13020" i="1" s="1"/>
  <c r="J12977" i="1" a="1"/>
  <c r="J12977" i="1" s="1"/>
  <c r="J12945" i="1" a="1"/>
  <c r="J12945" i="1" s="1"/>
  <c r="J12913" i="1" a="1"/>
  <c r="J12913" i="1" s="1"/>
  <c r="J12881" i="1" a="1"/>
  <c r="J12881" i="1" s="1"/>
  <c r="J13185" i="1" a="1"/>
  <c r="J13185" i="1" s="1"/>
  <c r="J13015" i="1" a="1"/>
  <c r="J13015" i="1" s="1"/>
  <c r="J13000" i="1" a="1"/>
  <c r="J13000" i="1" s="1"/>
  <c r="J12986" i="1" a="1"/>
  <c r="J12986" i="1" s="1"/>
  <c r="J12972" i="1" a="1"/>
  <c r="J12972" i="1" s="1"/>
  <c r="J12963" i="1" a="1"/>
  <c r="J12963" i="1" s="1"/>
  <c r="J12954" i="1" a="1"/>
  <c r="J12954" i="1" s="1"/>
  <c r="J12940" i="1" a="1"/>
  <c r="J12940" i="1" s="1"/>
  <c r="J12931" i="1" a="1"/>
  <c r="J12931" i="1" s="1"/>
  <c r="J12922" i="1" a="1"/>
  <c r="J12922" i="1" s="1"/>
  <c r="J12908" i="1" a="1"/>
  <c r="J12908" i="1" s="1"/>
  <c r="J12899" i="1" a="1"/>
  <c r="J12899" i="1" s="1"/>
  <c r="J12890" i="1" a="1"/>
  <c r="J12890" i="1" s="1"/>
  <c r="J12876" i="1" a="1"/>
  <c r="J12876" i="1" s="1"/>
  <c r="J12867" i="1" a="1"/>
  <c r="J12867" i="1" s="1"/>
  <c r="J13270" i="1" a="1"/>
  <c r="J13270" i="1" s="1"/>
  <c r="J13219" i="1" a="1"/>
  <c r="J13219" i="1" s="1"/>
  <c r="J13163" i="1" a="1"/>
  <c r="J13163" i="1" s="1"/>
  <c r="J13010" i="1" a="1"/>
  <c r="J13010" i="1" s="1"/>
  <c r="J12995" i="1" a="1"/>
  <c r="J12995" i="1" s="1"/>
  <c r="J12981" i="1" a="1"/>
  <c r="J12981" i="1" s="1"/>
  <c r="J12949" i="1" a="1"/>
  <c r="J12949" i="1" s="1"/>
  <c r="J12917" i="1" a="1"/>
  <c r="J12917" i="1" s="1"/>
  <c r="J12885" i="1" a="1"/>
  <c r="J12885" i="1" s="1"/>
  <c r="J12858" i="1" a="1"/>
  <c r="J12858" i="1" s="1"/>
  <c r="J12854" i="1" a="1"/>
  <c r="J12854" i="1" s="1"/>
  <c r="J12850" i="1" a="1"/>
  <c r="J12850" i="1" s="1"/>
  <c r="J12846" i="1" a="1"/>
  <c r="J12846" i="1" s="1"/>
  <c r="J12842" i="1" a="1"/>
  <c r="J12842" i="1" s="1"/>
  <c r="J12838" i="1" a="1"/>
  <c r="J12838" i="1" s="1"/>
  <c r="J12834" i="1" a="1"/>
  <c r="J12834" i="1" s="1"/>
  <c r="J12830" i="1" a="1"/>
  <c r="J12830" i="1" s="1"/>
  <c r="J12826" i="1" a="1"/>
  <c r="J12826" i="1" s="1"/>
  <c r="J12822" i="1" a="1"/>
  <c r="J12822" i="1" s="1"/>
  <c r="J12818" i="1" a="1"/>
  <c r="J12818" i="1" s="1"/>
  <c r="J12814" i="1" a="1"/>
  <c r="J12814" i="1" s="1"/>
  <c r="J12810" i="1" a="1"/>
  <c r="J12810" i="1" s="1"/>
  <c r="J12806" i="1" a="1"/>
  <c r="J12806" i="1" s="1"/>
  <c r="J12802" i="1" a="1"/>
  <c r="J12802" i="1" s="1"/>
  <c r="J12798" i="1" a="1"/>
  <c r="J12798" i="1" s="1"/>
  <c r="J12794" i="1" a="1"/>
  <c r="J12794" i="1" s="1"/>
  <c r="J12790" i="1" a="1"/>
  <c r="J12790" i="1" s="1"/>
  <c r="J12786" i="1" a="1"/>
  <c r="J12786" i="1" s="1"/>
  <c r="J12782" i="1" a="1"/>
  <c r="J12782" i="1" s="1"/>
  <c r="J12778" i="1" a="1"/>
  <c r="J12778" i="1" s="1"/>
  <c r="J12774" i="1" a="1"/>
  <c r="J12774" i="1" s="1"/>
  <c r="J12770" i="1" a="1"/>
  <c r="J12770" i="1" s="1"/>
  <c r="J12766" i="1" a="1"/>
  <c r="J12766" i="1" s="1"/>
  <c r="J12762" i="1" a="1"/>
  <c r="J12762" i="1" s="1"/>
  <c r="J12758" i="1" a="1"/>
  <c r="J12758" i="1" s="1"/>
  <c r="J12738" i="1" a="1"/>
  <c r="J12738" i="1" s="1"/>
  <c r="J12682" i="1" a="1"/>
  <c r="J12682" i="1" s="1"/>
  <c r="J12670" i="1" a="1"/>
  <c r="J12670" i="1" s="1"/>
  <c r="J12659" i="1" a="1"/>
  <c r="J12659" i="1" s="1"/>
  <c r="J12643" i="1" a="1"/>
  <c r="J12643" i="1" s="1"/>
  <c r="J12627" i="1" a="1"/>
  <c r="J12627" i="1" s="1"/>
  <c r="J12611" i="1" a="1"/>
  <c r="J12611" i="1" s="1"/>
  <c r="J12595" i="1" a="1"/>
  <c r="J12595" i="1" s="1"/>
  <c r="J12546" i="1" a="1"/>
  <c r="J12546" i="1" s="1"/>
  <c r="J12541" i="1" a="1"/>
  <c r="J12541" i="1" s="1"/>
  <c r="J12527" i="1" a="1"/>
  <c r="J12527" i="1" s="1"/>
  <c r="J12702" i="1" a="1"/>
  <c r="J12702" i="1" s="1"/>
  <c r="J12688" i="1" a="1"/>
  <c r="J12688" i="1" s="1"/>
  <c r="J12664" i="1" a="1"/>
  <c r="J12664" i="1" s="1"/>
  <c r="J12648" i="1" a="1"/>
  <c r="J12648" i="1" s="1"/>
  <c r="J12632" i="1" a="1"/>
  <c r="J12632" i="1" s="1"/>
  <c r="J12616" i="1" a="1"/>
  <c r="J12616" i="1" s="1"/>
  <c r="J12600" i="1" a="1"/>
  <c r="J12600" i="1" s="1"/>
  <c r="J12590" i="1" a="1"/>
  <c r="J12590" i="1" s="1"/>
  <c r="J12585" i="1" a="1"/>
  <c r="J12585" i="1" s="1"/>
  <c r="J12580" i="1" a="1"/>
  <c r="J12580" i="1" s="1"/>
  <c r="J12575" i="1" a="1"/>
  <c r="J12575" i="1" s="1"/>
  <c r="J12536" i="1" a="1"/>
  <c r="J12536" i="1" s="1"/>
  <c r="J12730" i="1" a="1"/>
  <c r="J12730" i="1" s="1"/>
  <c r="J12675" i="1" a="1"/>
  <c r="J12675" i="1" s="1"/>
  <c r="J12653" i="1" a="1"/>
  <c r="J12653" i="1" s="1"/>
  <c r="J12637" i="1" a="1"/>
  <c r="J12637" i="1" s="1"/>
  <c r="J12621" i="1" a="1"/>
  <c r="J12621" i="1" s="1"/>
  <c r="J12605" i="1" a="1"/>
  <c r="J12605" i="1" s="1"/>
  <c r="J12570" i="1" a="1"/>
  <c r="J12570" i="1" s="1"/>
  <c r="J12565" i="1" a="1"/>
  <c r="J12565" i="1" s="1"/>
  <c r="J12560" i="1" a="1"/>
  <c r="J12560" i="1" s="1"/>
  <c r="J12555" i="1" a="1"/>
  <c r="J12555" i="1" s="1"/>
  <c r="J12531" i="1" a="1"/>
  <c r="J12531" i="1" s="1"/>
  <c r="J12518" i="1" a="1"/>
  <c r="J12518" i="1" s="1"/>
  <c r="J12514" i="1" a="1"/>
  <c r="J12514" i="1" s="1"/>
  <c r="J12510" i="1" a="1"/>
  <c r="J12510" i="1" s="1"/>
  <c r="J12506" i="1" a="1"/>
  <c r="J12506" i="1" s="1"/>
  <c r="J12502" i="1" a="1"/>
  <c r="J12502" i="1" s="1"/>
  <c r="J12498" i="1" a="1"/>
  <c r="J12498" i="1" s="1"/>
  <c r="J12494" i="1" a="1"/>
  <c r="J12494" i="1" s="1"/>
  <c r="J12490" i="1" a="1"/>
  <c r="J12490" i="1" s="1"/>
  <c r="J12486" i="1" a="1"/>
  <c r="J12486" i="1" s="1"/>
  <c r="J12482" i="1" a="1"/>
  <c r="J12482" i="1" s="1"/>
  <c r="J12478" i="1" a="1"/>
  <c r="J12478" i="1" s="1"/>
  <c r="J12474" i="1" a="1"/>
  <c r="J12474" i="1" s="1"/>
  <c r="J12470" i="1" a="1"/>
  <c r="J12470" i="1" s="1"/>
  <c r="J12466" i="1" a="1"/>
  <c r="J12466" i="1" s="1"/>
  <c r="J12462" i="1" a="1"/>
  <c r="J12462" i="1" s="1"/>
  <c r="J12458" i="1" a="1"/>
  <c r="J12458" i="1" s="1"/>
  <c r="J12454" i="1" a="1"/>
  <c r="J12454" i="1" s="1"/>
  <c r="J12450" i="1" a="1"/>
  <c r="J12450" i="1" s="1"/>
  <c r="J12446" i="1" a="1"/>
  <c r="J12446" i="1" s="1"/>
  <c r="J12442" i="1" a="1"/>
  <c r="J12442" i="1" s="1"/>
  <c r="J12438" i="1" a="1"/>
  <c r="J12438" i="1" s="1"/>
  <c r="J12434" i="1" a="1"/>
  <c r="J12434" i="1" s="1"/>
  <c r="J12430" i="1" a="1"/>
  <c r="J12430" i="1" s="1"/>
  <c r="J12426" i="1" a="1"/>
  <c r="J12426" i="1" s="1"/>
  <c r="J12422" i="1" a="1"/>
  <c r="J12422" i="1" s="1"/>
  <c r="J12418" i="1" a="1"/>
  <c r="J12418" i="1" s="1"/>
  <c r="J12414" i="1" a="1"/>
  <c r="J12414" i="1" s="1"/>
  <c r="J12410" i="1" a="1"/>
  <c r="J12410" i="1" s="1"/>
  <c r="J12406" i="1" a="1"/>
  <c r="J12406" i="1" s="1"/>
  <c r="J12402" i="1" a="1"/>
  <c r="J12402" i="1" s="1"/>
  <c r="J12398" i="1" a="1"/>
  <c r="J12398" i="1" s="1"/>
  <c r="J12394" i="1" a="1"/>
  <c r="J12394" i="1" s="1"/>
  <c r="J12390" i="1" a="1"/>
  <c r="J12390" i="1" s="1"/>
  <c r="J12386" i="1" a="1"/>
  <c r="J12386" i="1" s="1"/>
  <c r="J12382" i="1" a="1"/>
  <c r="J12382" i="1" s="1"/>
  <c r="J12378" i="1" a="1"/>
  <c r="J12378" i="1" s="1"/>
  <c r="J12374" i="1" a="1"/>
  <c r="J12374" i="1" s="1"/>
  <c r="J12370" i="1" a="1"/>
  <c r="J12370" i="1" s="1"/>
  <c r="J12366" i="1" a="1"/>
  <c r="J12366" i="1" s="1"/>
  <c r="J12362" i="1" a="1"/>
  <c r="J12362" i="1" s="1"/>
  <c r="J12358" i="1" a="1"/>
  <c r="J12358" i="1" s="1"/>
  <c r="J12694" i="1" a="1"/>
  <c r="J12694" i="1" s="1"/>
  <c r="J12658" i="1" a="1"/>
  <c r="J12658" i="1" s="1"/>
  <c r="J12642" i="1" a="1"/>
  <c r="J12642" i="1" s="1"/>
  <c r="J12626" i="1" a="1"/>
  <c r="J12626" i="1" s="1"/>
  <c r="J12610" i="1" a="1"/>
  <c r="J12610" i="1" s="1"/>
  <c r="J12550" i="1" a="1"/>
  <c r="J12550" i="1" s="1"/>
  <c r="J12545" i="1" a="1"/>
  <c r="J12545" i="1" s="1"/>
  <c r="J12540" i="1" a="1"/>
  <c r="J12540" i="1" s="1"/>
  <c r="J12522" i="1" a="1"/>
  <c r="J12522" i="1" s="1"/>
  <c r="J12722" i="1" a="1"/>
  <c r="J12722" i="1" s="1"/>
  <c r="J12663" i="1" a="1"/>
  <c r="J12663" i="1" s="1"/>
  <c r="J12647" i="1" a="1"/>
  <c r="J12647" i="1" s="1"/>
  <c r="J12631" i="1" a="1"/>
  <c r="J12631" i="1" s="1"/>
  <c r="J12615" i="1" a="1"/>
  <c r="J12615" i="1" s="1"/>
  <c r="J12599" i="1" a="1"/>
  <c r="J12599" i="1" s="1"/>
  <c r="J12594" i="1" a="1"/>
  <c r="J12594" i="1" s="1"/>
  <c r="J12589" i="1" a="1"/>
  <c r="J12589" i="1" s="1"/>
  <c r="J12584" i="1" a="1"/>
  <c r="J12584" i="1" s="1"/>
  <c r="J12579" i="1" a="1"/>
  <c r="J12579" i="1" s="1"/>
  <c r="J12535" i="1" a="1"/>
  <c r="J12535" i="1" s="1"/>
  <c r="J12526" i="1" a="1"/>
  <c r="J12526" i="1" s="1"/>
  <c r="J12750" i="1" a="1"/>
  <c r="J12750" i="1" s="1"/>
  <c r="J12680" i="1" a="1"/>
  <c r="J12680" i="1" s="1"/>
  <c r="J12674" i="1" a="1"/>
  <c r="J12674" i="1" s="1"/>
  <c r="J12668" i="1" a="1"/>
  <c r="J12668" i="1" s="1"/>
  <c r="J12652" i="1" a="1"/>
  <c r="J12652" i="1" s="1"/>
  <c r="J12636" i="1" a="1"/>
  <c r="J12636" i="1" s="1"/>
  <c r="J12620" i="1" a="1"/>
  <c r="J12620" i="1" s="1"/>
  <c r="J12604" i="1" a="1"/>
  <c r="J12604" i="1" s="1"/>
  <c r="J12574" i="1" a="1"/>
  <c r="J12574" i="1" s="1"/>
  <c r="J12569" i="1" a="1"/>
  <c r="J12569" i="1" s="1"/>
  <c r="J12564" i="1" a="1"/>
  <c r="J12564" i="1" s="1"/>
  <c r="J12559" i="1" a="1"/>
  <c r="J12559" i="1" s="1"/>
  <c r="J12714" i="1" a="1"/>
  <c r="J12714" i="1" s="1"/>
  <c r="J12686" i="1" a="1"/>
  <c r="J12686" i="1" s="1"/>
  <c r="J12657" i="1" a="1"/>
  <c r="J12657" i="1" s="1"/>
  <c r="J12641" i="1" a="1"/>
  <c r="J12641" i="1" s="1"/>
  <c r="J12625" i="1" a="1"/>
  <c r="J12625" i="1" s="1"/>
  <c r="J12609" i="1" a="1"/>
  <c r="J12609" i="1" s="1"/>
  <c r="J12554" i="1" a="1"/>
  <c r="J12554" i="1" s="1"/>
  <c r="J12549" i="1" a="1"/>
  <c r="J12549" i="1" s="1"/>
  <c r="J12544" i="1" a="1"/>
  <c r="J12544" i="1" s="1"/>
  <c r="J12539" i="1" a="1"/>
  <c r="J12539" i="1" s="1"/>
  <c r="J12530" i="1" a="1"/>
  <c r="J12530" i="1" s="1"/>
  <c r="J12521" i="1" a="1"/>
  <c r="J12521" i="1" s="1"/>
  <c r="J12517" i="1" a="1"/>
  <c r="J12517" i="1" s="1"/>
  <c r="J12513" i="1" a="1"/>
  <c r="J12513" i="1" s="1"/>
  <c r="J12509" i="1" a="1"/>
  <c r="J12509" i="1" s="1"/>
  <c r="J12505" i="1" a="1"/>
  <c r="J12505" i="1" s="1"/>
  <c r="J12501" i="1" a="1"/>
  <c r="J12501" i="1" s="1"/>
  <c r="J12497" i="1" a="1"/>
  <c r="J12497" i="1" s="1"/>
  <c r="J12493" i="1" a="1"/>
  <c r="J12493" i="1" s="1"/>
  <c r="J12489" i="1" a="1"/>
  <c r="J12489" i="1" s="1"/>
  <c r="J12485" i="1" a="1"/>
  <c r="J12485" i="1" s="1"/>
  <c r="J12481" i="1" a="1"/>
  <c r="J12481" i="1" s="1"/>
  <c r="J12477" i="1" a="1"/>
  <c r="J12477" i="1" s="1"/>
  <c r="J12473" i="1" a="1"/>
  <c r="J12473" i="1" s="1"/>
  <c r="J12469" i="1" a="1"/>
  <c r="J12469" i="1" s="1"/>
  <c r="J12465" i="1" a="1"/>
  <c r="J12465" i="1" s="1"/>
  <c r="J12461" i="1" a="1"/>
  <c r="J12461" i="1" s="1"/>
  <c r="J12457" i="1" a="1"/>
  <c r="J12457" i="1" s="1"/>
  <c r="J12453" i="1" a="1"/>
  <c r="J12453" i="1" s="1"/>
  <c r="J12449" i="1" a="1"/>
  <c r="J12449" i="1" s="1"/>
  <c r="J12445" i="1" a="1"/>
  <c r="J12445" i="1" s="1"/>
  <c r="J12441" i="1" a="1"/>
  <c r="J12441" i="1" s="1"/>
  <c r="J12437" i="1" a="1"/>
  <c r="J12437" i="1" s="1"/>
  <c r="J12433" i="1" a="1"/>
  <c r="J12433" i="1" s="1"/>
  <c r="J12429" i="1" a="1"/>
  <c r="J12429" i="1" s="1"/>
  <c r="J12425" i="1" a="1"/>
  <c r="J12425" i="1" s="1"/>
  <c r="J12421" i="1" a="1"/>
  <c r="J12421" i="1" s="1"/>
  <c r="J12417" i="1" a="1"/>
  <c r="J12417" i="1" s="1"/>
  <c r="J12413" i="1" a="1"/>
  <c r="J12413" i="1" s="1"/>
  <c r="J12409" i="1" a="1"/>
  <c r="J12409" i="1" s="1"/>
  <c r="J12405" i="1" a="1"/>
  <c r="J12405" i="1" s="1"/>
  <c r="J12401" i="1" a="1"/>
  <c r="J12401" i="1" s="1"/>
  <c r="J12397" i="1" a="1"/>
  <c r="J12397" i="1" s="1"/>
  <c r="J12742" i="1" a="1"/>
  <c r="J12742" i="1" s="1"/>
  <c r="J12662" i="1" a="1"/>
  <c r="J12662" i="1" s="1"/>
  <c r="J12646" i="1" a="1"/>
  <c r="J12646" i="1" s="1"/>
  <c r="J12630" i="1" a="1"/>
  <c r="J12630" i="1" s="1"/>
  <c r="J12614" i="1" a="1"/>
  <c r="J12614" i="1" s="1"/>
  <c r="J12598" i="1" a="1"/>
  <c r="J12598" i="1" s="1"/>
  <c r="J12593" i="1" a="1"/>
  <c r="J12593" i="1" s="1"/>
  <c r="J12588" i="1" a="1"/>
  <c r="J12588" i="1" s="1"/>
  <c r="J12583" i="1" a="1"/>
  <c r="J12583" i="1" s="1"/>
  <c r="J12525" i="1" a="1"/>
  <c r="J12525" i="1" s="1"/>
  <c r="J12706" i="1" a="1"/>
  <c r="J12706" i="1" s="1"/>
  <c r="J12667" i="1" a="1"/>
  <c r="J12667" i="1" s="1"/>
  <c r="J12651" i="1" a="1"/>
  <c r="J12651" i="1" s="1"/>
  <c r="J12635" i="1" a="1"/>
  <c r="J12635" i="1" s="1"/>
  <c r="J12619" i="1" a="1"/>
  <c r="J12619" i="1" s="1"/>
  <c r="J12603" i="1" a="1"/>
  <c r="J12603" i="1" s="1"/>
  <c r="J12578" i="1" a="1"/>
  <c r="J12578" i="1" s="1"/>
  <c r="J12573" i="1" a="1"/>
  <c r="J12573" i="1" s="1"/>
  <c r="J12568" i="1" a="1"/>
  <c r="J12568" i="1" s="1"/>
  <c r="J12563" i="1" a="1"/>
  <c r="J12563" i="1" s="1"/>
  <c r="J12534" i="1" a="1"/>
  <c r="J12534" i="1" s="1"/>
  <c r="J12734" i="1" a="1"/>
  <c r="J12734" i="1" s="1"/>
  <c r="J12656" i="1" a="1"/>
  <c r="J12656" i="1" s="1"/>
  <c r="J12640" i="1" a="1"/>
  <c r="J12640" i="1" s="1"/>
  <c r="J12624" i="1" a="1"/>
  <c r="J12624" i="1" s="1"/>
  <c r="J12608" i="1" a="1"/>
  <c r="J12608" i="1" s="1"/>
  <c r="J12558" i="1" a="1"/>
  <c r="J12558" i="1" s="1"/>
  <c r="J12553" i="1" a="1"/>
  <c r="J12553" i="1" s="1"/>
  <c r="J12548" i="1" a="1"/>
  <c r="J12548" i="1" s="1"/>
  <c r="J12543" i="1" a="1"/>
  <c r="J12543" i="1" s="1"/>
  <c r="J12529" i="1" a="1"/>
  <c r="J12529" i="1" s="1"/>
  <c r="J12698" i="1" a="1"/>
  <c r="J12698" i="1" s="1"/>
  <c r="J12678" i="1" a="1"/>
  <c r="J12678" i="1" s="1"/>
  <c r="J12672" i="1" a="1"/>
  <c r="J12672" i="1" s="1"/>
  <c r="J12661" i="1" a="1"/>
  <c r="J12661" i="1" s="1"/>
  <c r="J12645" i="1" a="1"/>
  <c r="J12645" i="1" s="1"/>
  <c r="J12629" i="1" a="1"/>
  <c r="J12629" i="1" s="1"/>
  <c r="J12613" i="1" a="1"/>
  <c r="J12613" i="1" s="1"/>
  <c r="J12597" i="1" a="1"/>
  <c r="J12597" i="1" s="1"/>
  <c r="J12592" i="1" a="1"/>
  <c r="J12592" i="1" s="1"/>
  <c r="J12587" i="1" a="1"/>
  <c r="J12587" i="1" s="1"/>
  <c r="J12538" i="1" a="1"/>
  <c r="J12538" i="1" s="1"/>
  <c r="J12520" i="1" a="1"/>
  <c r="J12520" i="1" s="1"/>
  <c r="J12516" i="1" a="1"/>
  <c r="J12516" i="1" s="1"/>
  <c r="J12512" i="1" a="1"/>
  <c r="J12512" i="1" s="1"/>
  <c r="J12508" i="1" a="1"/>
  <c r="J12508" i="1" s="1"/>
  <c r="J12504" i="1" a="1"/>
  <c r="J12504" i="1" s="1"/>
  <c r="J12500" i="1" a="1"/>
  <c r="J12500" i="1" s="1"/>
  <c r="J12496" i="1" a="1"/>
  <c r="J12496" i="1" s="1"/>
  <c r="J12492" i="1" a="1"/>
  <c r="J12492" i="1" s="1"/>
  <c r="J12488" i="1" a="1"/>
  <c r="J12488" i="1" s="1"/>
  <c r="J12484" i="1" a="1"/>
  <c r="J12484" i="1" s="1"/>
  <c r="J12480" i="1" a="1"/>
  <c r="J12480" i="1" s="1"/>
  <c r="J12476" i="1" a="1"/>
  <c r="J12476" i="1" s="1"/>
  <c r="J12472" i="1" a="1"/>
  <c r="J12472" i="1" s="1"/>
  <c r="J12468" i="1" a="1"/>
  <c r="J12468" i="1" s="1"/>
  <c r="J12464" i="1" a="1"/>
  <c r="J12464" i="1" s="1"/>
  <c r="J12460" i="1" a="1"/>
  <c r="J12460" i="1" s="1"/>
  <c r="J12456" i="1" a="1"/>
  <c r="J12456" i="1" s="1"/>
  <c r="J12452" i="1" a="1"/>
  <c r="J12452" i="1" s="1"/>
  <c r="J12448" i="1" a="1"/>
  <c r="J12448" i="1" s="1"/>
  <c r="J12444" i="1" a="1"/>
  <c r="J12444" i="1" s="1"/>
  <c r="J12440" i="1" a="1"/>
  <c r="J12440" i="1" s="1"/>
  <c r="J12436" i="1" a="1"/>
  <c r="J12436" i="1" s="1"/>
  <c r="J12432" i="1" a="1"/>
  <c r="J12432" i="1" s="1"/>
  <c r="J12428" i="1" a="1"/>
  <c r="J12428" i="1" s="1"/>
  <c r="J12424" i="1" a="1"/>
  <c r="J12424" i="1" s="1"/>
  <c r="J12420" i="1" a="1"/>
  <c r="J12420" i="1" s="1"/>
  <c r="J12416" i="1" a="1"/>
  <c r="J12416" i="1" s="1"/>
  <c r="J12412" i="1" a="1"/>
  <c r="J12412" i="1" s="1"/>
  <c r="J12408" i="1" a="1"/>
  <c r="J12408" i="1" s="1"/>
  <c r="J12404" i="1" a="1"/>
  <c r="J12404" i="1" s="1"/>
  <c r="J12400" i="1" a="1"/>
  <c r="J12400" i="1" s="1"/>
  <c r="J12396" i="1" a="1"/>
  <c r="J12396" i="1" s="1"/>
  <c r="J12392" i="1" a="1"/>
  <c r="J12392" i="1" s="1"/>
  <c r="J12726" i="1" a="1"/>
  <c r="J12726" i="1" s="1"/>
  <c r="J12684" i="1" a="1"/>
  <c r="J12684" i="1" s="1"/>
  <c r="J12666" i="1" a="1"/>
  <c r="J12666" i="1" s="1"/>
  <c r="J12650" i="1" a="1"/>
  <c r="J12650" i="1" s="1"/>
  <c r="J12634" i="1" a="1"/>
  <c r="J12634" i="1" s="1"/>
  <c r="J12618" i="1" a="1"/>
  <c r="J12618" i="1" s="1"/>
  <c r="J12602" i="1" a="1"/>
  <c r="J12602" i="1" s="1"/>
  <c r="J12582" i="1" a="1"/>
  <c r="J12582" i="1" s="1"/>
  <c r="J12577" i="1" a="1"/>
  <c r="J12577" i="1" s="1"/>
  <c r="J12572" i="1" a="1"/>
  <c r="J12572" i="1" s="1"/>
  <c r="J12567" i="1" a="1"/>
  <c r="J12567" i="1" s="1"/>
  <c r="J12533" i="1" a="1"/>
  <c r="J12533" i="1" s="1"/>
  <c r="J12524" i="1" a="1"/>
  <c r="J12524" i="1" s="1"/>
  <c r="J12754" i="1" a="1"/>
  <c r="J12754" i="1" s="1"/>
  <c r="J12690" i="1" a="1"/>
  <c r="J12690" i="1" s="1"/>
  <c r="J12655" i="1" a="1"/>
  <c r="J12655" i="1" s="1"/>
  <c r="J12639" i="1" a="1"/>
  <c r="J12639" i="1" s="1"/>
  <c r="J12623" i="1" a="1"/>
  <c r="J12623" i="1" s="1"/>
  <c r="J12607" i="1" a="1"/>
  <c r="J12607" i="1" s="1"/>
  <c r="J12562" i="1" a="1"/>
  <c r="J12562" i="1" s="1"/>
  <c r="J12557" i="1" a="1"/>
  <c r="J12557" i="1" s="1"/>
  <c r="J12552" i="1" a="1"/>
  <c r="J12552" i="1" s="1"/>
  <c r="J12547" i="1" a="1"/>
  <c r="J12547" i="1" s="1"/>
  <c r="J12718" i="1" a="1"/>
  <c r="J12718" i="1" s="1"/>
  <c r="J12671" i="1" a="1"/>
  <c r="J12671" i="1" s="1"/>
  <c r="J12660" i="1" a="1"/>
  <c r="J12660" i="1" s="1"/>
  <c r="J12644" i="1" a="1"/>
  <c r="J12644" i="1" s="1"/>
  <c r="J12628" i="1" a="1"/>
  <c r="J12628" i="1" s="1"/>
  <c r="J12612" i="1" a="1"/>
  <c r="J12612" i="1" s="1"/>
  <c r="J12596" i="1" a="1"/>
  <c r="J12596" i="1" s="1"/>
  <c r="J12591" i="1" a="1"/>
  <c r="J12591" i="1" s="1"/>
  <c r="J12542" i="1" a="1"/>
  <c r="J12542" i="1" s="1"/>
  <c r="J12537" i="1" a="1"/>
  <c r="J12537" i="1" s="1"/>
  <c r="J12528" i="1" a="1"/>
  <c r="J12528" i="1" s="1"/>
  <c r="J12746" i="1" a="1"/>
  <c r="J12746" i="1" s="1"/>
  <c r="J12665" i="1" a="1"/>
  <c r="J12665" i="1" s="1"/>
  <c r="J12649" i="1" a="1"/>
  <c r="J12649" i="1" s="1"/>
  <c r="J12633" i="1" a="1"/>
  <c r="J12633" i="1" s="1"/>
  <c r="J12617" i="1" a="1"/>
  <c r="J12617" i="1" s="1"/>
  <c r="J12601" i="1" a="1"/>
  <c r="J12601" i="1" s="1"/>
  <c r="J12586" i="1" a="1"/>
  <c r="J12586" i="1" s="1"/>
  <c r="J12581" i="1" a="1"/>
  <c r="J12581" i="1" s="1"/>
  <c r="J12576" i="1" a="1"/>
  <c r="J12576" i="1" s="1"/>
  <c r="J12571" i="1" a="1"/>
  <c r="J12571" i="1" s="1"/>
  <c r="J12519" i="1" a="1"/>
  <c r="J12519" i="1" s="1"/>
  <c r="J12515" i="1" a="1"/>
  <c r="J12515" i="1" s="1"/>
  <c r="J12511" i="1" a="1"/>
  <c r="J12511" i="1" s="1"/>
  <c r="J12507" i="1" a="1"/>
  <c r="J12507" i="1" s="1"/>
  <c r="J12503" i="1" a="1"/>
  <c r="J12503" i="1" s="1"/>
  <c r="J12499" i="1" a="1"/>
  <c r="J12499" i="1" s="1"/>
  <c r="J12495" i="1" a="1"/>
  <c r="J12495" i="1" s="1"/>
  <c r="J12491" i="1" a="1"/>
  <c r="J12491" i="1" s="1"/>
  <c r="J12487" i="1" a="1"/>
  <c r="J12487" i="1" s="1"/>
  <c r="J12483" i="1" a="1"/>
  <c r="J12483" i="1" s="1"/>
  <c r="J12479" i="1" a="1"/>
  <c r="J12479" i="1" s="1"/>
  <c r="J12475" i="1" a="1"/>
  <c r="J12475" i="1" s="1"/>
  <c r="J12471" i="1" a="1"/>
  <c r="J12471" i="1" s="1"/>
  <c r="J12467" i="1" a="1"/>
  <c r="J12467" i="1" s="1"/>
  <c r="J12463" i="1" a="1"/>
  <c r="J12463" i="1" s="1"/>
  <c r="J12459" i="1" a="1"/>
  <c r="J12459" i="1" s="1"/>
  <c r="J12455" i="1" a="1"/>
  <c r="J12455" i="1" s="1"/>
  <c r="J12451" i="1" a="1"/>
  <c r="J12451" i="1" s="1"/>
  <c r="J12447" i="1" a="1"/>
  <c r="J12447" i="1" s="1"/>
  <c r="J12443" i="1" a="1"/>
  <c r="J12443" i="1" s="1"/>
  <c r="J12439" i="1" a="1"/>
  <c r="J12439" i="1" s="1"/>
  <c r="J12435" i="1" a="1"/>
  <c r="J12435" i="1" s="1"/>
  <c r="J12431" i="1" a="1"/>
  <c r="J12431" i="1" s="1"/>
  <c r="J12710" i="1" a="1"/>
  <c r="J12710" i="1" s="1"/>
  <c r="J12676" i="1" a="1"/>
  <c r="J12676" i="1" s="1"/>
  <c r="J12654" i="1" a="1"/>
  <c r="J12654" i="1" s="1"/>
  <c r="J12638" i="1" a="1"/>
  <c r="J12638" i="1" s="1"/>
  <c r="J12622" i="1" a="1"/>
  <c r="J12622" i="1" s="1"/>
  <c r="J12606" i="1" a="1"/>
  <c r="J12606" i="1" s="1"/>
  <c r="J12566" i="1" a="1"/>
  <c r="J12566" i="1" s="1"/>
  <c r="J12561" i="1" a="1"/>
  <c r="J12561" i="1" s="1"/>
  <c r="J12556" i="1" a="1"/>
  <c r="J12556" i="1" s="1"/>
  <c r="J12551" i="1" a="1"/>
  <c r="J12551" i="1" s="1"/>
  <c r="J12532" i="1" a="1"/>
  <c r="J12532" i="1" s="1"/>
  <c r="J12523" i="1" a="1"/>
  <c r="J12523" i="1" s="1"/>
  <c r="J12403" i="1" a="1"/>
  <c r="J12403" i="1" s="1"/>
  <c r="J12372" i="1" a="1"/>
  <c r="J12372" i="1" s="1"/>
  <c r="J12344" i="1" a="1"/>
  <c r="J12344" i="1" s="1"/>
  <c r="J12328" i="1" a="1"/>
  <c r="J12328" i="1" s="1"/>
  <c r="J12312" i="1" a="1"/>
  <c r="J12312" i="1" s="1"/>
  <c r="J12296" i="1" a="1"/>
  <c r="J12296" i="1" s="1"/>
  <c r="J12280" i="1" a="1"/>
  <c r="J12280" i="1" s="1"/>
  <c r="J12264" i="1" a="1"/>
  <c r="J12264" i="1" s="1"/>
  <c r="J12248" i="1" a="1"/>
  <c r="J12248" i="1" s="1"/>
  <c r="J12232" i="1" a="1"/>
  <c r="J12232" i="1" s="1"/>
  <c r="J12227" i="1" a="1"/>
  <c r="J12227" i="1" s="1"/>
  <c r="J12222" i="1" a="1"/>
  <c r="J12222" i="1" s="1"/>
  <c r="J12217" i="1" a="1"/>
  <c r="J12217" i="1" s="1"/>
  <c r="J12212" i="1" a="1"/>
  <c r="J12212" i="1" s="1"/>
  <c r="J12163" i="1" a="1"/>
  <c r="J12163" i="1" s="1"/>
  <c r="J12158" i="1" a="1"/>
  <c r="J12158" i="1" s="1"/>
  <c r="J12153" i="1" a="1"/>
  <c r="J12153" i="1" s="1"/>
  <c r="J12148" i="1" a="1"/>
  <c r="J12148" i="1" s="1"/>
  <c r="J12099" i="1" a="1"/>
  <c r="J12099" i="1" s="1"/>
  <c r="J12094" i="1" a="1"/>
  <c r="J12094" i="1" s="1"/>
  <c r="J12089" i="1" a="1"/>
  <c r="J12089" i="1" s="1"/>
  <c r="J12084" i="1" a="1"/>
  <c r="J12084" i="1" s="1"/>
  <c r="J12389" i="1" a="1"/>
  <c r="J12389" i="1" s="1"/>
  <c r="J12360" i="1" a="1"/>
  <c r="J12360" i="1" s="1"/>
  <c r="J12349" i="1" a="1"/>
  <c r="J12349" i="1" s="1"/>
  <c r="J12333" i="1" a="1"/>
  <c r="J12333" i="1" s="1"/>
  <c r="J12317" i="1" a="1"/>
  <c r="J12317" i="1" s="1"/>
  <c r="J12301" i="1" a="1"/>
  <c r="J12301" i="1" s="1"/>
  <c r="J12285" i="1" a="1"/>
  <c r="J12285" i="1" s="1"/>
  <c r="J12269" i="1" a="1"/>
  <c r="J12269" i="1" s="1"/>
  <c r="J12253" i="1" a="1"/>
  <c r="J12253" i="1" s="1"/>
  <c r="J12237" i="1" a="1"/>
  <c r="J12237" i="1" s="1"/>
  <c r="J12207" i="1" a="1"/>
  <c r="J12207" i="1" s="1"/>
  <c r="J12202" i="1" a="1"/>
  <c r="J12202" i="1" s="1"/>
  <c r="J12197" i="1" a="1"/>
  <c r="J12197" i="1" s="1"/>
  <c r="J12192" i="1" a="1"/>
  <c r="J12192" i="1" s="1"/>
  <c r="J12143" i="1" a="1"/>
  <c r="J12143" i="1" s="1"/>
  <c r="J12138" i="1" a="1"/>
  <c r="J12138" i="1" s="1"/>
  <c r="J12133" i="1" a="1"/>
  <c r="J12133" i="1" s="1"/>
  <c r="J12128" i="1" a="1"/>
  <c r="J12128" i="1" s="1"/>
  <c r="J12079" i="1" a="1"/>
  <c r="J12079" i="1" s="1"/>
  <c r="J12074" i="1" a="1"/>
  <c r="J12074" i="1" s="1"/>
  <c r="J12069" i="1" a="1"/>
  <c r="J12069" i="1" s="1"/>
  <c r="J12064" i="1" a="1"/>
  <c r="J12064" i="1" s="1"/>
  <c r="J12395" i="1" a="1"/>
  <c r="J12395" i="1" s="1"/>
  <c r="J12383" i="1" a="1"/>
  <c r="J12383" i="1" s="1"/>
  <c r="J12377" i="1" a="1"/>
  <c r="J12377" i="1" s="1"/>
  <c r="J12354" i="1" a="1"/>
  <c r="J12354" i="1" s="1"/>
  <c r="J12338" i="1" a="1"/>
  <c r="J12338" i="1" s="1"/>
  <c r="J12322" i="1" a="1"/>
  <c r="J12322" i="1" s="1"/>
  <c r="J12306" i="1" a="1"/>
  <c r="J12306" i="1" s="1"/>
  <c r="J12290" i="1" a="1"/>
  <c r="J12290" i="1" s="1"/>
  <c r="J12274" i="1" a="1"/>
  <c r="J12274" i="1" s="1"/>
  <c r="J12258" i="1" a="1"/>
  <c r="J12258" i="1" s="1"/>
  <c r="J12242" i="1" a="1"/>
  <c r="J12242" i="1" s="1"/>
  <c r="J12187" i="1" a="1"/>
  <c r="J12187" i="1" s="1"/>
  <c r="J12182" i="1" a="1"/>
  <c r="J12182" i="1" s="1"/>
  <c r="J12177" i="1" a="1"/>
  <c r="J12177" i="1" s="1"/>
  <c r="J12172" i="1" a="1"/>
  <c r="J12172" i="1" s="1"/>
  <c r="J12123" i="1" a="1"/>
  <c r="J12123" i="1" s="1"/>
  <c r="J12118" i="1" a="1"/>
  <c r="J12118" i="1" s="1"/>
  <c r="J12113" i="1" a="1"/>
  <c r="J12113" i="1" s="1"/>
  <c r="J12108" i="1" a="1"/>
  <c r="J12108" i="1" s="1"/>
  <c r="J12059" i="1" a="1"/>
  <c r="J12059" i="1" s="1"/>
  <c r="J12054" i="1" a="1"/>
  <c r="J12054" i="1" s="1"/>
  <c r="J12423" i="1" a="1"/>
  <c r="J12423" i="1" s="1"/>
  <c r="J12371" i="1" a="1"/>
  <c r="J12371" i="1" s="1"/>
  <c r="J12365" i="1" a="1"/>
  <c r="J12365" i="1" s="1"/>
  <c r="J12343" i="1" a="1"/>
  <c r="J12343" i="1" s="1"/>
  <c r="J12327" i="1" a="1"/>
  <c r="J12327" i="1" s="1"/>
  <c r="J12311" i="1" a="1"/>
  <c r="J12311" i="1" s="1"/>
  <c r="J12295" i="1" a="1"/>
  <c r="J12295" i="1" s="1"/>
  <c r="J12279" i="1" a="1"/>
  <c r="J12279" i="1" s="1"/>
  <c r="J12263" i="1" a="1"/>
  <c r="J12263" i="1" s="1"/>
  <c r="J12247" i="1" a="1"/>
  <c r="J12247" i="1" s="1"/>
  <c r="J12231" i="1" a="1"/>
  <c r="J12231" i="1" s="1"/>
  <c r="J12226" i="1" a="1"/>
  <c r="J12226" i="1" s="1"/>
  <c r="J12221" i="1" a="1"/>
  <c r="J12221" i="1" s="1"/>
  <c r="J12216" i="1" a="1"/>
  <c r="J12216" i="1" s="1"/>
  <c r="J12167" i="1" a="1"/>
  <c r="J12167" i="1" s="1"/>
  <c r="J12162" i="1" a="1"/>
  <c r="J12162" i="1" s="1"/>
  <c r="J12157" i="1" a="1"/>
  <c r="J12157" i="1" s="1"/>
  <c r="J12152" i="1" a="1"/>
  <c r="J12152" i="1" s="1"/>
  <c r="J12103" i="1" a="1"/>
  <c r="J12103" i="1" s="1"/>
  <c r="J12098" i="1" a="1"/>
  <c r="J12098" i="1" s="1"/>
  <c r="J12093" i="1" a="1"/>
  <c r="J12093" i="1" s="1"/>
  <c r="J12088" i="1" a="1"/>
  <c r="J12088" i="1" s="1"/>
  <c r="J12049" i="1" a="1"/>
  <c r="J12049" i="1" s="1"/>
  <c r="J12045" i="1" a="1"/>
  <c r="J12045" i="1" s="1"/>
  <c r="J12041" i="1" a="1"/>
  <c r="J12041" i="1" s="1"/>
  <c r="J12037" i="1" a="1"/>
  <c r="J12037" i="1" s="1"/>
  <c r="J12033" i="1" a="1"/>
  <c r="J12033" i="1" s="1"/>
  <c r="J12029" i="1" a="1"/>
  <c r="J12029" i="1" s="1"/>
  <c r="J12025" i="1" a="1"/>
  <c r="J12025" i="1" s="1"/>
  <c r="J12021" i="1" a="1"/>
  <c r="J12021" i="1" s="1"/>
  <c r="J12017" i="1" a="1"/>
  <c r="J12017" i="1" s="1"/>
  <c r="J12013" i="1" a="1"/>
  <c r="J12013" i="1" s="1"/>
  <c r="J12009" i="1" a="1"/>
  <c r="J12009" i="1" s="1"/>
  <c r="J12005" i="1" a="1"/>
  <c r="J12005" i="1" s="1"/>
  <c r="J12001" i="1" a="1"/>
  <c r="J12001" i="1" s="1"/>
  <c r="J11997" i="1" a="1"/>
  <c r="J11997" i="1" s="1"/>
  <c r="J11993" i="1" a="1"/>
  <c r="J11993" i="1" s="1"/>
  <c r="J11989" i="1" a="1"/>
  <c r="J11989" i="1" s="1"/>
  <c r="J11985" i="1" a="1"/>
  <c r="J11985" i="1" s="1"/>
  <c r="J11981" i="1" a="1"/>
  <c r="J11981" i="1" s="1"/>
  <c r="J11977" i="1" a="1"/>
  <c r="J11977" i="1" s="1"/>
  <c r="J11973" i="1" a="1"/>
  <c r="J11973" i="1" s="1"/>
  <c r="J11969" i="1" a="1"/>
  <c r="J11969" i="1" s="1"/>
  <c r="J11965" i="1" a="1"/>
  <c r="J11965" i="1" s="1"/>
  <c r="J11961" i="1" a="1"/>
  <c r="J11961" i="1" s="1"/>
  <c r="J11957" i="1" a="1"/>
  <c r="J11957" i="1" s="1"/>
  <c r="J11953" i="1" a="1"/>
  <c r="J11953" i="1" s="1"/>
  <c r="J11949" i="1" a="1"/>
  <c r="J11949" i="1" s="1"/>
  <c r="J11945" i="1" a="1"/>
  <c r="J11945" i="1" s="1"/>
  <c r="J11941" i="1" a="1"/>
  <c r="J11941" i="1" s="1"/>
  <c r="J11937" i="1" a="1"/>
  <c r="J11937" i="1" s="1"/>
  <c r="J11933" i="1" a="1"/>
  <c r="J11933" i="1" s="1"/>
  <c r="J11929" i="1" a="1"/>
  <c r="J11929" i="1" s="1"/>
  <c r="J11925" i="1" a="1"/>
  <c r="J11925" i="1" s="1"/>
  <c r="J11921" i="1" a="1"/>
  <c r="J11921" i="1" s="1"/>
  <c r="J11917" i="1" a="1"/>
  <c r="J11917" i="1" s="1"/>
  <c r="J11913" i="1" a="1"/>
  <c r="J11913" i="1" s="1"/>
  <c r="J11909" i="1" a="1"/>
  <c r="J11909" i="1" s="1"/>
  <c r="J11905" i="1" a="1"/>
  <c r="J11905" i="1" s="1"/>
  <c r="J11901" i="1" a="1"/>
  <c r="J11901" i="1" s="1"/>
  <c r="J11897" i="1" a="1"/>
  <c r="J11897" i="1" s="1"/>
  <c r="J11893" i="1" a="1"/>
  <c r="J11893" i="1" s="1"/>
  <c r="J11889" i="1" a="1"/>
  <c r="J11889" i="1" s="1"/>
  <c r="J11885" i="1" a="1"/>
  <c r="J11885" i="1" s="1"/>
  <c r="J11881" i="1" a="1"/>
  <c r="J11881" i="1" s="1"/>
  <c r="J11877" i="1" a="1"/>
  <c r="J11877" i="1" s="1"/>
  <c r="J11873" i="1" a="1"/>
  <c r="J11873" i="1" s="1"/>
  <c r="J11869" i="1" a="1"/>
  <c r="J11869" i="1" s="1"/>
  <c r="J11865" i="1" a="1"/>
  <c r="J11865" i="1" s="1"/>
  <c r="J11861" i="1" a="1"/>
  <c r="J11861" i="1" s="1"/>
  <c r="J12388" i="1" a="1"/>
  <c r="J12388" i="1" s="1"/>
  <c r="J12359" i="1" a="1"/>
  <c r="J12359" i="1" s="1"/>
  <c r="J12348" i="1" a="1"/>
  <c r="J12348" i="1" s="1"/>
  <c r="J12332" i="1" a="1"/>
  <c r="J12332" i="1" s="1"/>
  <c r="J12316" i="1" a="1"/>
  <c r="J12316" i="1" s="1"/>
  <c r="J12300" i="1" a="1"/>
  <c r="J12300" i="1" s="1"/>
  <c r="J12284" i="1" a="1"/>
  <c r="J12284" i="1" s="1"/>
  <c r="J12268" i="1" a="1"/>
  <c r="J12268" i="1" s="1"/>
  <c r="J12252" i="1" a="1"/>
  <c r="J12252" i="1" s="1"/>
  <c r="J12236" i="1" a="1"/>
  <c r="J12236" i="1" s="1"/>
  <c r="J12211" i="1" a="1"/>
  <c r="J12211" i="1" s="1"/>
  <c r="J12206" i="1" a="1"/>
  <c r="J12206" i="1" s="1"/>
  <c r="J12201" i="1" a="1"/>
  <c r="J12201" i="1" s="1"/>
  <c r="J12196" i="1" a="1"/>
  <c r="J12196" i="1" s="1"/>
  <c r="J12147" i="1" a="1"/>
  <c r="J12147" i="1" s="1"/>
  <c r="J12142" i="1" a="1"/>
  <c r="J12142" i="1" s="1"/>
  <c r="J12137" i="1" a="1"/>
  <c r="J12137" i="1" s="1"/>
  <c r="J12132" i="1" a="1"/>
  <c r="J12132" i="1" s="1"/>
  <c r="J12083" i="1" a="1"/>
  <c r="J12083" i="1" s="1"/>
  <c r="J12078" i="1" a="1"/>
  <c r="J12078" i="1" s="1"/>
  <c r="J12073" i="1" a="1"/>
  <c r="J12073" i="1" s="1"/>
  <c r="J12068" i="1" a="1"/>
  <c r="J12068" i="1" s="1"/>
  <c r="J12415" i="1" a="1"/>
  <c r="J12415" i="1" s="1"/>
  <c r="J12376" i="1" a="1"/>
  <c r="J12376" i="1" s="1"/>
  <c r="J12353" i="1" a="1"/>
  <c r="J12353" i="1" s="1"/>
  <c r="J12337" i="1" a="1"/>
  <c r="J12337" i="1" s="1"/>
  <c r="J12321" i="1" a="1"/>
  <c r="J12321" i="1" s="1"/>
  <c r="J12305" i="1" a="1"/>
  <c r="J12305" i="1" s="1"/>
  <c r="J12289" i="1" a="1"/>
  <c r="J12289" i="1" s="1"/>
  <c r="J12273" i="1" a="1"/>
  <c r="J12273" i="1" s="1"/>
  <c r="J12257" i="1" a="1"/>
  <c r="J12257" i="1" s="1"/>
  <c r="J12241" i="1" a="1"/>
  <c r="J12241" i="1" s="1"/>
  <c r="J12191" i="1" a="1"/>
  <c r="J12191" i="1" s="1"/>
  <c r="J12186" i="1" a="1"/>
  <c r="J12186" i="1" s="1"/>
  <c r="J12181" i="1" a="1"/>
  <c r="J12181" i="1" s="1"/>
  <c r="J12176" i="1" a="1"/>
  <c r="J12176" i="1" s="1"/>
  <c r="J12127" i="1" a="1"/>
  <c r="J12127" i="1" s="1"/>
  <c r="J12122" i="1" a="1"/>
  <c r="J12122" i="1" s="1"/>
  <c r="J12117" i="1" a="1"/>
  <c r="J12117" i="1" s="1"/>
  <c r="J12112" i="1" a="1"/>
  <c r="J12112" i="1" s="1"/>
  <c r="J12063" i="1" a="1"/>
  <c r="J12063" i="1" s="1"/>
  <c r="J12058" i="1" a="1"/>
  <c r="J12058" i="1" s="1"/>
  <c r="J12053" i="1" a="1"/>
  <c r="J12053" i="1" s="1"/>
  <c r="J12364" i="1" a="1"/>
  <c r="J12364" i="1" s="1"/>
  <c r="J12342" i="1" a="1"/>
  <c r="J12342" i="1" s="1"/>
  <c r="J12326" i="1" a="1"/>
  <c r="J12326" i="1" s="1"/>
  <c r="J12310" i="1" a="1"/>
  <c r="J12310" i="1" s="1"/>
  <c r="J12294" i="1" a="1"/>
  <c r="J12294" i="1" s="1"/>
  <c r="J12278" i="1" a="1"/>
  <c r="J12278" i="1" s="1"/>
  <c r="J12262" i="1" a="1"/>
  <c r="J12262" i="1" s="1"/>
  <c r="J12246" i="1" a="1"/>
  <c r="J12246" i="1" s="1"/>
  <c r="J12230" i="1" a="1"/>
  <c r="J12230" i="1" s="1"/>
  <c r="J12225" i="1" a="1"/>
  <c r="J12225" i="1" s="1"/>
  <c r="J12220" i="1" a="1"/>
  <c r="J12220" i="1" s="1"/>
  <c r="J12171" i="1" a="1"/>
  <c r="J12171" i="1" s="1"/>
  <c r="J12166" i="1" a="1"/>
  <c r="J12166" i="1" s="1"/>
  <c r="J12161" i="1" a="1"/>
  <c r="J12161" i="1" s="1"/>
  <c r="J12156" i="1" a="1"/>
  <c r="J12156" i="1" s="1"/>
  <c r="J12107" i="1" a="1"/>
  <c r="J12107" i="1" s="1"/>
  <c r="J12102" i="1" a="1"/>
  <c r="J12102" i="1" s="1"/>
  <c r="J12097" i="1" a="1"/>
  <c r="J12097" i="1" s="1"/>
  <c r="J12092" i="1" a="1"/>
  <c r="J12092" i="1" s="1"/>
  <c r="J12407" i="1" a="1"/>
  <c r="J12407" i="1" s="1"/>
  <c r="J12393" i="1" a="1"/>
  <c r="J12393" i="1" s="1"/>
  <c r="J12387" i="1" a="1"/>
  <c r="J12387" i="1" s="1"/>
  <c r="J12381" i="1" a="1"/>
  <c r="J12381" i="1" s="1"/>
  <c r="J12347" i="1" a="1"/>
  <c r="J12347" i="1" s="1"/>
  <c r="J12331" i="1" a="1"/>
  <c r="J12331" i="1" s="1"/>
  <c r="J12315" i="1" a="1"/>
  <c r="J12315" i="1" s="1"/>
  <c r="J12299" i="1" a="1"/>
  <c r="J12299" i="1" s="1"/>
  <c r="J12283" i="1" a="1"/>
  <c r="J12283" i="1" s="1"/>
  <c r="J12267" i="1" a="1"/>
  <c r="J12267" i="1" s="1"/>
  <c r="J12251" i="1" a="1"/>
  <c r="J12251" i="1" s="1"/>
  <c r="J12235" i="1" a="1"/>
  <c r="J12235" i="1" s="1"/>
  <c r="J12215" i="1" a="1"/>
  <c r="J12215" i="1" s="1"/>
  <c r="J12210" i="1" a="1"/>
  <c r="J12210" i="1" s="1"/>
  <c r="J12205" i="1" a="1"/>
  <c r="J12205" i="1" s="1"/>
  <c r="J12200" i="1" a="1"/>
  <c r="J12200" i="1" s="1"/>
  <c r="J12151" i="1" a="1"/>
  <c r="J12151" i="1" s="1"/>
  <c r="J12146" i="1" a="1"/>
  <c r="J12146" i="1" s="1"/>
  <c r="J12141" i="1" a="1"/>
  <c r="J12141" i="1" s="1"/>
  <c r="J12136" i="1" a="1"/>
  <c r="J12136" i="1" s="1"/>
  <c r="J12087" i="1" a="1"/>
  <c r="J12087" i="1" s="1"/>
  <c r="J12082" i="1" a="1"/>
  <c r="J12082" i="1" s="1"/>
  <c r="J12077" i="1" a="1"/>
  <c r="J12077" i="1" s="1"/>
  <c r="J12072" i="1" a="1"/>
  <c r="J12072" i="1" s="1"/>
  <c r="J12048" i="1" a="1"/>
  <c r="J12048" i="1" s="1"/>
  <c r="J12044" i="1" a="1"/>
  <c r="J12044" i="1" s="1"/>
  <c r="J12040" i="1" a="1"/>
  <c r="J12040" i="1" s="1"/>
  <c r="J12036" i="1" a="1"/>
  <c r="J12036" i="1" s="1"/>
  <c r="J12032" i="1" a="1"/>
  <c r="J12032" i="1" s="1"/>
  <c r="J12028" i="1" a="1"/>
  <c r="J12028" i="1" s="1"/>
  <c r="J12024" i="1" a="1"/>
  <c r="J12024" i="1" s="1"/>
  <c r="J12020" i="1" a="1"/>
  <c r="J12020" i="1" s="1"/>
  <c r="J12016" i="1" a="1"/>
  <c r="J12016" i="1" s="1"/>
  <c r="J12012" i="1" a="1"/>
  <c r="J12012" i="1" s="1"/>
  <c r="J12008" i="1" a="1"/>
  <c r="J12008" i="1" s="1"/>
  <c r="J12004" i="1" a="1"/>
  <c r="J12004" i="1" s="1"/>
  <c r="J12000" i="1" a="1"/>
  <c r="J12000" i="1" s="1"/>
  <c r="J11996" i="1" a="1"/>
  <c r="J11996" i="1" s="1"/>
  <c r="J11992" i="1" a="1"/>
  <c r="J11992" i="1" s="1"/>
  <c r="J11988" i="1" a="1"/>
  <c r="J11988" i="1" s="1"/>
  <c r="J11984" i="1" a="1"/>
  <c r="J11984" i="1" s="1"/>
  <c r="J11980" i="1" a="1"/>
  <c r="J11980" i="1" s="1"/>
  <c r="J11976" i="1" a="1"/>
  <c r="J11976" i="1" s="1"/>
  <c r="J11972" i="1" a="1"/>
  <c r="J11972" i="1" s="1"/>
  <c r="J11968" i="1" a="1"/>
  <c r="J11968" i="1" s="1"/>
  <c r="J11964" i="1" a="1"/>
  <c r="J11964" i="1" s="1"/>
  <c r="J11960" i="1" a="1"/>
  <c r="J11960" i="1" s="1"/>
  <c r="J11956" i="1" a="1"/>
  <c r="J11956" i="1" s="1"/>
  <c r="J11952" i="1" a="1"/>
  <c r="J11952" i="1" s="1"/>
  <c r="J11948" i="1" a="1"/>
  <c r="J11948" i="1" s="1"/>
  <c r="J11944" i="1" a="1"/>
  <c r="J11944" i="1" s="1"/>
  <c r="J11940" i="1" a="1"/>
  <c r="J11940" i="1" s="1"/>
  <c r="J11936" i="1" a="1"/>
  <c r="J11936" i="1" s="1"/>
  <c r="J12375" i="1" a="1"/>
  <c r="J12375" i="1" s="1"/>
  <c r="J12369" i="1" a="1"/>
  <c r="J12369" i="1" s="1"/>
  <c r="J12352" i="1" a="1"/>
  <c r="J12352" i="1" s="1"/>
  <c r="J12336" i="1" a="1"/>
  <c r="J12336" i="1" s="1"/>
  <c r="J12320" i="1" a="1"/>
  <c r="J12320" i="1" s="1"/>
  <c r="J12304" i="1" a="1"/>
  <c r="J12304" i="1" s="1"/>
  <c r="J12288" i="1" a="1"/>
  <c r="J12288" i="1" s="1"/>
  <c r="J12272" i="1" a="1"/>
  <c r="J12272" i="1" s="1"/>
  <c r="J12256" i="1" a="1"/>
  <c r="J12256" i="1" s="1"/>
  <c r="J12240" i="1" a="1"/>
  <c r="J12240" i="1" s="1"/>
  <c r="J12195" i="1" a="1"/>
  <c r="J12195" i="1" s="1"/>
  <c r="J12190" i="1" a="1"/>
  <c r="J12190" i="1" s="1"/>
  <c r="J12185" i="1" a="1"/>
  <c r="J12185" i="1" s="1"/>
  <c r="J12180" i="1" a="1"/>
  <c r="J12180" i="1" s="1"/>
  <c r="J12131" i="1" a="1"/>
  <c r="J12131" i="1" s="1"/>
  <c r="J12126" i="1" a="1"/>
  <c r="J12126" i="1" s="1"/>
  <c r="J12121" i="1" a="1"/>
  <c r="J12121" i="1" s="1"/>
  <c r="J12116" i="1" a="1"/>
  <c r="J12116" i="1" s="1"/>
  <c r="J12067" i="1" a="1"/>
  <c r="J12067" i="1" s="1"/>
  <c r="J12062" i="1" a="1"/>
  <c r="J12062" i="1" s="1"/>
  <c r="J12057" i="1" a="1"/>
  <c r="J12057" i="1" s="1"/>
  <c r="J12052" i="1" a="1"/>
  <c r="J12052" i="1" s="1"/>
  <c r="J12399" i="1" a="1"/>
  <c r="J12399" i="1" s="1"/>
  <c r="J12363" i="1" a="1"/>
  <c r="J12363" i="1" s="1"/>
  <c r="J12357" i="1" a="1"/>
  <c r="J12357" i="1" s="1"/>
  <c r="J12341" i="1" a="1"/>
  <c r="J12341" i="1" s="1"/>
  <c r="J12325" i="1" a="1"/>
  <c r="J12325" i="1" s="1"/>
  <c r="J12309" i="1" a="1"/>
  <c r="J12309" i="1" s="1"/>
  <c r="J12293" i="1" a="1"/>
  <c r="J12293" i="1" s="1"/>
  <c r="J12277" i="1" a="1"/>
  <c r="J12277" i="1" s="1"/>
  <c r="J12261" i="1" a="1"/>
  <c r="J12261" i="1" s="1"/>
  <c r="J12245" i="1" a="1"/>
  <c r="J12245" i="1" s="1"/>
  <c r="J12229" i="1" a="1"/>
  <c r="J12229" i="1" s="1"/>
  <c r="J12224" i="1" a="1"/>
  <c r="J12224" i="1" s="1"/>
  <c r="J12175" i="1" a="1"/>
  <c r="J12175" i="1" s="1"/>
  <c r="J12170" i="1" a="1"/>
  <c r="J12170" i="1" s="1"/>
  <c r="J12165" i="1" a="1"/>
  <c r="J12165" i="1" s="1"/>
  <c r="J12160" i="1" a="1"/>
  <c r="J12160" i="1" s="1"/>
  <c r="J12111" i="1" a="1"/>
  <c r="J12111" i="1" s="1"/>
  <c r="J12106" i="1" a="1"/>
  <c r="J12106" i="1" s="1"/>
  <c r="J12101" i="1" a="1"/>
  <c r="J12101" i="1" s="1"/>
  <c r="J12096" i="1" a="1"/>
  <c r="J12096" i="1" s="1"/>
  <c r="J12427" i="1" a="1"/>
  <c r="J12427" i="1" s="1"/>
  <c r="J12380" i="1" a="1"/>
  <c r="J12380" i="1" s="1"/>
  <c r="J12346" i="1" a="1"/>
  <c r="J12346" i="1" s="1"/>
  <c r="J12330" i="1" a="1"/>
  <c r="J12330" i="1" s="1"/>
  <c r="J12314" i="1" a="1"/>
  <c r="J12314" i="1" s="1"/>
  <c r="J12298" i="1" a="1"/>
  <c r="J12298" i="1" s="1"/>
  <c r="J12282" i="1" a="1"/>
  <c r="J12282" i="1" s="1"/>
  <c r="J12266" i="1" a="1"/>
  <c r="J12266" i="1" s="1"/>
  <c r="J12250" i="1" a="1"/>
  <c r="J12250" i="1" s="1"/>
  <c r="J12234" i="1" a="1"/>
  <c r="J12234" i="1" s="1"/>
  <c r="J12219" i="1" a="1"/>
  <c r="J12219" i="1" s="1"/>
  <c r="J12214" i="1" a="1"/>
  <c r="J12214" i="1" s="1"/>
  <c r="J12209" i="1" a="1"/>
  <c r="J12209" i="1" s="1"/>
  <c r="J12204" i="1" a="1"/>
  <c r="J12204" i="1" s="1"/>
  <c r="J12155" i="1" a="1"/>
  <c r="J12155" i="1" s="1"/>
  <c r="J12150" i="1" a="1"/>
  <c r="J12150" i="1" s="1"/>
  <c r="J12145" i="1" a="1"/>
  <c r="J12145" i="1" s="1"/>
  <c r="J12140" i="1" a="1"/>
  <c r="J12140" i="1" s="1"/>
  <c r="J12091" i="1" a="1"/>
  <c r="J12091" i="1" s="1"/>
  <c r="J12086" i="1" a="1"/>
  <c r="J12086" i="1" s="1"/>
  <c r="J12081" i="1" a="1"/>
  <c r="J12081" i="1" s="1"/>
  <c r="J12076" i="1" a="1"/>
  <c r="J12076" i="1" s="1"/>
  <c r="J12368" i="1" a="1"/>
  <c r="J12368" i="1" s="1"/>
  <c r="J12351" i="1" a="1"/>
  <c r="J12351" i="1" s="1"/>
  <c r="J12335" i="1" a="1"/>
  <c r="J12335" i="1" s="1"/>
  <c r="J12319" i="1" a="1"/>
  <c r="J12319" i="1" s="1"/>
  <c r="J12303" i="1" a="1"/>
  <c r="J12303" i="1" s="1"/>
  <c r="J12287" i="1" a="1"/>
  <c r="J12287" i="1" s="1"/>
  <c r="J12271" i="1" a="1"/>
  <c r="J12271" i="1" s="1"/>
  <c r="J12255" i="1" a="1"/>
  <c r="J12255" i="1" s="1"/>
  <c r="J12239" i="1" a="1"/>
  <c r="J12239" i="1" s="1"/>
  <c r="J12199" i="1" a="1"/>
  <c r="J12199" i="1" s="1"/>
  <c r="J12194" i="1" a="1"/>
  <c r="J12194" i="1" s="1"/>
  <c r="J12189" i="1" a="1"/>
  <c r="J12189" i="1" s="1"/>
  <c r="J12184" i="1" a="1"/>
  <c r="J12184" i="1" s="1"/>
  <c r="J12135" i="1" a="1"/>
  <c r="J12135" i="1" s="1"/>
  <c r="J12130" i="1" a="1"/>
  <c r="J12130" i="1" s="1"/>
  <c r="J12125" i="1" a="1"/>
  <c r="J12125" i="1" s="1"/>
  <c r="J12120" i="1" a="1"/>
  <c r="J12120" i="1" s="1"/>
  <c r="J12071" i="1" a="1"/>
  <c r="J12071" i="1" s="1"/>
  <c r="J12066" i="1" a="1"/>
  <c r="J12066" i="1" s="1"/>
  <c r="J12061" i="1" a="1"/>
  <c r="J12061" i="1" s="1"/>
  <c r="J12056" i="1" a="1"/>
  <c r="J12056" i="1" s="1"/>
  <c r="J12047" i="1" a="1"/>
  <c r="J12047" i="1" s="1"/>
  <c r="J12043" i="1" a="1"/>
  <c r="J12043" i="1" s="1"/>
  <c r="J12039" i="1" a="1"/>
  <c r="J12039" i="1" s="1"/>
  <c r="J12035" i="1" a="1"/>
  <c r="J12035" i="1" s="1"/>
  <c r="J12031" i="1" a="1"/>
  <c r="J12031" i="1" s="1"/>
  <c r="J12027" i="1" a="1"/>
  <c r="J12027" i="1" s="1"/>
  <c r="J12023" i="1" a="1"/>
  <c r="J12023" i="1" s="1"/>
  <c r="J12019" i="1" a="1"/>
  <c r="J12019" i="1" s="1"/>
  <c r="J12015" i="1" a="1"/>
  <c r="J12015" i="1" s="1"/>
  <c r="J12011" i="1" a="1"/>
  <c r="J12011" i="1" s="1"/>
  <c r="J12007" i="1" a="1"/>
  <c r="J12007" i="1" s="1"/>
  <c r="J12003" i="1" a="1"/>
  <c r="J12003" i="1" s="1"/>
  <c r="J11999" i="1" a="1"/>
  <c r="J11999" i="1" s="1"/>
  <c r="J11995" i="1" a="1"/>
  <c r="J11995" i="1" s="1"/>
  <c r="J11991" i="1" a="1"/>
  <c r="J11991" i="1" s="1"/>
  <c r="J11987" i="1" a="1"/>
  <c r="J11987" i="1" s="1"/>
  <c r="J11983" i="1" a="1"/>
  <c r="J11983" i="1" s="1"/>
  <c r="J11979" i="1" a="1"/>
  <c r="J11979" i="1" s="1"/>
  <c r="J11975" i="1" a="1"/>
  <c r="J11975" i="1" s="1"/>
  <c r="J11971" i="1" a="1"/>
  <c r="J11971" i="1" s="1"/>
  <c r="J11967" i="1" a="1"/>
  <c r="J11967" i="1" s="1"/>
  <c r="J11963" i="1" a="1"/>
  <c r="J11963" i="1" s="1"/>
  <c r="J11959" i="1" a="1"/>
  <c r="J11959" i="1" s="1"/>
  <c r="J11955" i="1" a="1"/>
  <c r="J11955" i="1" s="1"/>
  <c r="J11951" i="1" a="1"/>
  <c r="J11951" i="1" s="1"/>
  <c r="J11947" i="1" a="1"/>
  <c r="J11947" i="1" s="1"/>
  <c r="J11943" i="1" a="1"/>
  <c r="J11943" i="1" s="1"/>
  <c r="J11939" i="1" a="1"/>
  <c r="J11939" i="1" s="1"/>
  <c r="J11935" i="1" a="1"/>
  <c r="J11935" i="1" s="1"/>
  <c r="J11931" i="1" a="1"/>
  <c r="J11931" i="1" s="1"/>
  <c r="J11927" i="1" a="1"/>
  <c r="J11927" i="1" s="1"/>
  <c r="J11923" i="1" a="1"/>
  <c r="J11923" i="1" s="1"/>
  <c r="J11919" i="1" a="1"/>
  <c r="J11919" i="1" s="1"/>
  <c r="J11915" i="1" a="1"/>
  <c r="J11915" i="1" s="1"/>
  <c r="J11911" i="1" a="1"/>
  <c r="J11911" i="1" s="1"/>
  <c r="J11907" i="1" a="1"/>
  <c r="J11907" i="1" s="1"/>
  <c r="J11903" i="1" a="1"/>
  <c r="J11903" i="1" s="1"/>
  <c r="J11899" i="1" a="1"/>
  <c r="J11899" i="1" s="1"/>
  <c r="J11895" i="1" a="1"/>
  <c r="J11895" i="1" s="1"/>
  <c r="J11891" i="1" a="1"/>
  <c r="J11891" i="1" s="1"/>
  <c r="J11887" i="1" a="1"/>
  <c r="J11887" i="1" s="1"/>
  <c r="J12419" i="1" a="1"/>
  <c r="J12419" i="1" s="1"/>
  <c r="J12391" i="1" a="1"/>
  <c r="J12391" i="1" s="1"/>
  <c r="J12385" i="1" a="1"/>
  <c r="J12385" i="1" s="1"/>
  <c r="J12356" i="1" a="1"/>
  <c r="J12356" i="1" s="1"/>
  <c r="J12340" i="1" a="1"/>
  <c r="J12340" i="1" s="1"/>
  <c r="J12324" i="1" a="1"/>
  <c r="J12324" i="1" s="1"/>
  <c r="J12308" i="1" a="1"/>
  <c r="J12308" i="1" s="1"/>
  <c r="J12292" i="1" a="1"/>
  <c r="J12292" i="1" s="1"/>
  <c r="J12276" i="1" a="1"/>
  <c r="J12276" i="1" s="1"/>
  <c r="J12260" i="1" a="1"/>
  <c r="J12260" i="1" s="1"/>
  <c r="J12244" i="1" a="1"/>
  <c r="J12244" i="1" s="1"/>
  <c r="J12228" i="1" a="1"/>
  <c r="J12228" i="1" s="1"/>
  <c r="J12179" i="1" a="1"/>
  <c r="J12179" i="1" s="1"/>
  <c r="J12174" i="1" a="1"/>
  <c r="J12174" i="1" s="1"/>
  <c r="J12169" i="1" a="1"/>
  <c r="J12169" i="1" s="1"/>
  <c r="J12164" i="1" a="1"/>
  <c r="J12164" i="1" s="1"/>
  <c r="J12115" i="1" a="1"/>
  <c r="J12115" i="1" s="1"/>
  <c r="J12110" i="1" a="1"/>
  <c r="J12110" i="1" s="1"/>
  <c r="J12105" i="1" a="1"/>
  <c r="J12105" i="1" s="1"/>
  <c r="J12100" i="1" a="1"/>
  <c r="J12100" i="1" s="1"/>
  <c r="J12051" i="1" a="1"/>
  <c r="J12051" i="1" s="1"/>
  <c r="J12379" i="1" a="1"/>
  <c r="J12379" i="1" s="1"/>
  <c r="J12373" i="1" a="1"/>
  <c r="J12373" i="1" s="1"/>
  <c r="J12345" i="1" a="1"/>
  <c r="J12345" i="1" s="1"/>
  <c r="J12329" i="1" a="1"/>
  <c r="J12329" i="1" s="1"/>
  <c r="J12313" i="1" a="1"/>
  <c r="J12313" i="1" s="1"/>
  <c r="J12297" i="1" a="1"/>
  <c r="J12297" i="1" s="1"/>
  <c r="J12281" i="1" a="1"/>
  <c r="J12281" i="1" s="1"/>
  <c r="J12265" i="1" a="1"/>
  <c r="J12265" i="1" s="1"/>
  <c r="J12249" i="1" a="1"/>
  <c r="J12249" i="1" s="1"/>
  <c r="J12233" i="1" a="1"/>
  <c r="J12233" i="1" s="1"/>
  <c r="J12223" i="1" a="1"/>
  <c r="J12223" i="1" s="1"/>
  <c r="J12218" i="1" a="1"/>
  <c r="J12218" i="1" s="1"/>
  <c r="J12213" i="1" a="1"/>
  <c r="J12213" i="1" s="1"/>
  <c r="J12208" i="1" a="1"/>
  <c r="J12208" i="1" s="1"/>
  <c r="J12159" i="1" a="1"/>
  <c r="J12159" i="1" s="1"/>
  <c r="J12154" i="1" a="1"/>
  <c r="J12154" i="1" s="1"/>
  <c r="J12149" i="1" a="1"/>
  <c r="J12149" i="1" s="1"/>
  <c r="J12144" i="1" a="1"/>
  <c r="J12144" i="1" s="1"/>
  <c r="J12095" i="1" a="1"/>
  <c r="J12095" i="1" s="1"/>
  <c r="J12090" i="1" a="1"/>
  <c r="J12090" i="1" s="1"/>
  <c r="J12085" i="1" a="1"/>
  <c r="J12085" i="1" s="1"/>
  <c r="J12080" i="1" a="1"/>
  <c r="J12080" i="1" s="1"/>
  <c r="J12411" i="1" a="1"/>
  <c r="J12411" i="1" s="1"/>
  <c r="J12367" i="1" a="1"/>
  <c r="J12367" i="1" s="1"/>
  <c r="J12361" i="1" a="1"/>
  <c r="J12361" i="1" s="1"/>
  <c r="J12350" i="1" a="1"/>
  <c r="J12350" i="1" s="1"/>
  <c r="J12334" i="1" a="1"/>
  <c r="J12334" i="1" s="1"/>
  <c r="J12318" i="1" a="1"/>
  <c r="J12318" i="1" s="1"/>
  <c r="J12302" i="1" a="1"/>
  <c r="J12302" i="1" s="1"/>
  <c r="J12286" i="1" a="1"/>
  <c r="J12286" i="1" s="1"/>
  <c r="J12270" i="1" a="1"/>
  <c r="J12270" i="1" s="1"/>
  <c r="J12254" i="1" a="1"/>
  <c r="J12254" i="1" s="1"/>
  <c r="J12238" i="1" a="1"/>
  <c r="J12238" i="1" s="1"/>
  <c r="J12203" i="1" a="1"/>
  <c r="J12203" i="1" s="1"/>
  <c r="J12198" i="1" a="1"/>
  <c r="J12198" i="1" s="1"/>
  <c r="J12193" i="1" a="1"/>
  <c r="J12193" i="1" s="1"/>
  <c r="J12188" i="1" a="1"/>
  <c r="J12188" i="1" s="1"/>
  <c r="J12139" i="1" a="1"/>
  <c r="J12139" i="1" s="1"/>
  <c r="J12134" i="1" a="1"/>
  <c r="J12134" i="1" s="1"/>
  <c r="J12129" i="1" a="1"/>
  <c r="J12129" i="1" s="1"/>
  <c r="J12124" i="1" a="1"/>
  <c r="J12124" i="1" s="1"/>
  <c r="J12075" i="1" a="1"/>
  <c r="J12075" i="1" s="1"/>
  <c r="J12070" i="1" a="1"/>
  <c r="J12070" i="1" s="1"/>
  <c r="J12065" i="1" a="1"/>
  <c r="J12065" i="1" s="1"/>
  <c r="J12060" i="1" a="1"/>
  <c r="J12060" i="1" s="1"/>
  <c r="J12384" i="1" a="1"/>
  <c r="J12384" i="1" s="1"/>
  <c r="J12355" i="1" a="1"/>
  <c r="J12355" i="1" s="1"/>
  <c r="J12339" i="1" a="1"/>
  <c r="J12339" i="1" s="1"/>
  <c r="J12323" i="1" a="1"/>
  <c r="J12323" i="1" s="1"/>
  <c r="J12307" i="1" a="1"/>
  <c r="J12307" i="1" s="1"/>
  <c r="J12291" i="1" a="1"/>
  <c r="J12291" i="1" s="1"/>
  <c r="J12275" i="1" a="1"/>
  <c r="J12275" i="1" s="1"/>
  <c r="J12259" i="1" a="1"/>
  <c r="J12259" i="1" s="1"/>
  <c r="J12243" i="1" a="1"/>
  <c r="J12243" i="1" s="1"/>
  <c r="J12183" i="1" a="1"/>
  <c r="J12183" i="1" s="1"/>
  <c r="J12178" i="1" a="1"/>
  <c r="J12178" i="1" s="1"/>
  <c r="J12173" i="1" a="1"/>
  <c r="J12173" i="1" s="1"/>
  <c r="J12168" i="1" a="1"/>
  <c r="J12168" i="1" s="1"/>
  <c r="J12119" i="1" a="1"/>
  <c r="J12119" i="1" s="1"/>
  <c r="J12114" i="1" a="1"/>
  <c r="J12114" i="1" s="1"/>
  <c r="J12109" i="1" a="1"/>
  <c r="J12109" i="1" s="1"/>
  <c r="J12104" i="1" a="1"/>
  <c r="J12104" i="1" s="1"/>
  <c r="J12055" i="1" a="1"/>
  <c r="J12055" i="1" s="1"/>
  <c r="J12050" i="1" a="1"/>
  <c r="J12050" i="1" s="1"/>
  <c r="J12046" i="1" a="1"/>
  <c r="J12046" i="1" s="1"/>
  <c r="J12042" i="1" a="1"/>
  <c r="J12042" i="1" s="1"/>
  <c r="J12038" i="1" a="1"/>
  <c r="J12038" i="1" s="1"/>
  <c r="J12034" i="1" a="1"/>
  <c r="J12034" i="1" s="1"/>
  <c r="J12030" i="1" a="1"/>
  <c r="J12030" i="1" s="1"/>
  <c r="J12026" i="1" a="1"/>
  <c r="J12026" i="1" s="1"/>
  <c r="J12022" i="1" a="1"/>
  <c r="J12022" i="1" s="1"/>
  <c r="J12018" i="1" a="1"/>
  <c r="J12018" i="1" s="1"/>
  <c r="J12014" i="1" a="1"/>
  <c r="J12014" i="1" s="1"/>
  <c r="J12010" i="1" a="1"/>
  <c r="J12010" i="1" s="1"/>
  <c r="J12006" i="1" a="1"/>
  <c r="J12006" i="1" s="1"/>
  <c r="J12002" i="1" a="1"/>
  <c r="J12002" i="1" s="1"/>
  <c r="J11998" i="1" a="1"/>
  <c r="J11998" i="1" s="1"/>
  <c r="J11994" i="1" a="1"/>
  <c r="J11994" i="1" s="1"/>
  <c r="J11990" i="1" a="1"/>
  <c r="J11990" i="1" s="1"/>
  <c r="J11986" i="1" a="1"/>
  <c r="J11986" i="1" s="1"/>
  <c r="J11982" i="1" a="1"/>
  <c r="J11982" i="1" s="1"/>
  <c r="J11962" i="1" a="1"/>
  <c r="J11962" i="1" s="1"/>
  <c r="J11908" i="1" a="1"/>
  <c r="J11908" i="1" s="1"/>
  <c r="J11871" i="1" a="1"/>
  <c r="J11871" i="1" s="1"/>
  <c r="J11854" i="1" a="1"/>
  <c r="J11854" i="1" s="1"/>
  <c r="J11838" i="1" a="1"/>
  <c r="J11838" i="1" s="1"/>
  <c r="J11822" i="1" a="1"/>
  <c r="J11822" i="1" s="1"/>
  <c r="J11806" i="1" a="1"/>
  <c r="J11806" i="1" s="1"/>
  <c r="J11790" i="1" a="1"/>
  <c r="J11790" i="1" s="1"/>
  <c r="J11774" i="1" a="1"/>
  <c r="J11774" i="1" s="1"/>
  <c r="J11758" i="1" a="1"/>
  <c r="J11758" i="1" s="1"/>
  <c r="J11742" i="1" a="1"/>
  <c r="J11742" i="1" s="1"/>
  <c r="J11726" i="1" a="1"/>
  <c r="J11726" i="1" s="1"/>
  <c r="J11710" i="1" a="1"/>
  <c r="J11710" i="1" s="1"/>
  <c r="J11694" i="1" a="1"/>
  <c r="J11694" i="1" s="1"/>
  <c r="J11678" i="1" a="1"/>
  <c r="J11678" i="1" s="1"/>
  <c r="J11662" i="1" a="1"/>
  <c r="J11662" i="1" s="1"/>
  <c r="J11646" i="1" a="1"/>
  <c r="J11646" i="1" s="1"/>
  <c r="J11630" i="1" a="1"/>
  <c r="J11630" i="1" s="1"/>
  <c r="J11614" i="1" a="1"/>
  <c r="J11614" i="1" s="1"/>
  <c r="J11598" i="1" a="1"/>
  <c r="J11598" i="1" s="1"/>
  <c r="J11582" i="1" a="1"/>
  <c r="J11582" i="1" s="1"/>
  <c r="J11566" i="1" a="1"/>
  <c r="J11566" i="1" s="1"/>
  <c r="J11550" i="1" a="1"/>
  <c r="J11550" i="1" s="1"/>
  <c r="J11545" i="1" a="1"/>
  <c r="J11545" i="1" s="1"/>
  <c r="J11540" i="1" a="1"/>
  <c r="J11540" i="1" s="1"/>
  <c r="J11535" i="1" a="1"/>
  <c r="J11535" i="1" s="1"/>
  <c r="J11530" i="1" a="1"/>
  <c r="J11530" i="1" s="1"/>
  <c r="J11481" i="1" a="1"/>
  <c r="J11481" i="1" s="1"/>
  <c r="J11476" i="1" a="1"/>
  <c r="J11476" i="1" s="1"/>
  <c r="J11471" i="1" a="1"/>
  <c r="J11471" i="1" s="1"/>
  <c r="J11914" i="1" a="1"/>
  <c r="J11914" i="1" s="1"/>
  <c r="J11859" i="1" a="1"/>
  <c r="J11859" i="1" s="1"/>
  <c r="J11843" i="1" a="1"/>
  <c r="J11843" i="1" s="1"/>
  <c r="J11827" i="1" a="1"/>
  <c r="J11827" i="1" s="1"/>
  <c r="J11811" i="1" a="1"/>
  <c r="J11811" i="1" s="1"/>
  <c r="J11795" i="1" a="1"/>
  <c r="J11795" i="1" s="1"/>
  <c r="J11779" i="1" a="1"/>
  <c r="J11779" i="1" s="1"/>
  <c r="J11763" i="1" a="1"/>
  <c r="J11763" i="1" s="1"/>
  <c r="J11747" i="1" a="1"/>
  <c r="J11747" i="1" s="1"/>
  <c r="J11731" i="1" a="1"/>
  <c r="J11731" i="1" s="1"/>
  <c r="J11715" i="1" a="1"/>
  <c r="J11715" i="1" s="1"/>
  <c r="J11699" i="1" a="1"/>
  <c r="J11699" i="1" s="1"/>
  <c r="J11683" i="1" a="1"/>
  <c r="J11683" i="1" s="1"/>
  <c r="J11667" i="1" a="1"/>
  <c r="J11667" i="1" s="1"/>
  <c r="J11651" i="1" a="1"/>
  <c r="J11651" i="1" s="1"/>
  <c r="J11635" i="1" a="1"/>
  <c r="J11635" i="1" s="1"/>
  <c r="J11619" i="1" a="1"/>
  <c r="J11619" i="1" s="1"/>
  <c r="J11603" i="1" a="1"/>
  <c r="J11603" i="1" s="1"/>
  <c r="J11587" i="1" a="1"/>
  <c r="J11587" i="1" s="1"/>
  <c r="J11571" i="1" a="1"/>
  <c r="J11571" i="1" s="1"/>
  <c r="J11555" i="1" a="1"/>
  <c r="J11555" i="1" s="1"/>
  <c r="J11525" i="1" a="1"/>
  <c r="J11525" i="1" s="1"/>
  <c r="J11520" i="1" a="1"/>
  <c r="J11520" i="1" s="1"/>
  <c r="J11515" i="1" a="1"/>
  <c r="J11515" i="1" s="1"/>
  <c r="J11510" i="1" a="1"/>
  <c r="J11510" i="1" s="1"/>
  <c r="J11954" i="1" a="1"/>
  <c r="J11954" i="1" s="1"/>
  <c r="J11920" i="1" a="1"/>
  <c r="J11920" i="1" s="1"/>
  <c r="J11888" i="1" a="1"/>
  <c r="J11888" i="1" s="1"/>
  <c r="J11882" i="1" a="1"/>
  <c r="J11882" i="1" s="1"/>
  <c r="J11876" i="1" a="1"/>
  <c r="J11876" i="1" s="1"/>
  <c r="J11848" i="1" a="1"/>
  <c r="J11848" i="1" s="1"/>
  <c r="J11832" i="1" a="1"/>
  <c r="J11832" i="1" s="1"/>
  <c r="J11816" i="1" a="1"/>
  <c r="J11816" i="1" s="1"/>
  <c r="J11800" i="1" a="1"/>
  <c r="J11800" i="1" s="1"/>
  <c r="J11784" i="1" a="1"/>
  <c r="J11784" i="1" s="1"/>
  <c r="J11768" i="1" a="1"/>
  <c r="J11768" i="1" s="1"/>
  <c r="J11752" i="1" a="1"/>
  <c r="J11752" i="1" s="1"/>
  <c r="J11736" i="1" a="1"/>
  <c r="J11736" i="1" s="1"/>
  <c r="J11720" i="1" a="1"/>
  <c r="J11720" i="1" s="1"/>
  <c r="J11704" i="1" a="1"/>
  <c r="J11704" i="1" s="1"/>
  <c r="J11688" i="1" a="1"/>
  <c r="J11688" i="1" s="1"/>
  <c r="J11672" i="1" a="1"/>
  <c r="J11672" i="1" s="1"/>
  <c r="J11656" i="1" a="1"/>
  <c r="J11656" i="1" s="1"/>
  <c r="J11640" i="1" a="1"/>
  <c r="J11640" i="1" s="1"/>
  <c r="J11624" i="1" a="1"/>
  <c r="J11624" i="1" s="1"/>
  <c r="J11608" i="1" a="1"/>
  <c r="J11608" i="1" s="1"/>
  <c r="J11592" i="1" a="1"/>
  <c r="J11592" i="1" s="1"/>
  <c r="J11576" i="1" a="1"/>
  <c r="J11576" i="1" s="1"/>
  <c r="J11560" i="1" a="1"/>
  <c r="J11560" i="1" s="1"/>
  <c r="J11505" i="1" a="1"/>
  <c r="J11505" i="1" s="1"/>
  <c r="J11500" i="1" a="1"/>
  <c r="J11500" i="1" s="1"/>
  <c r="J11495" i="1" a="1"/>
  <c r="J11495" i="1" s="1"/>
  <c r="J11490" i="1" a="1"/>
  <c r="J11490" i="1" s="1"/>
  <c r="J11926" i="1" a="1"/>
  <c r="J11926" i="1" s="1"/>
  <c r="J11894" i="1" a="1"/>
  <c r="J11894" i="1" s="1"/>
  <c r="J11870" i="1" a="1"/>
  <c r="J11870" i="1" s="1"/>
  <c r="J11864" i="1" a="1"/>
  <c r="J11864" i="1" s="1"/>
  <c r="J11853" i="1" a="1"/>
  <c r="J11853" i="1" s="1"/>
  <c r="J11837" i="1" a="1"/>
  <c r="J11837" i="1" s="1"/>
  <c r="J11821" i="1" a="1"/>
  <c r="J11821" i="1" s="1"/>
  <c r="J11805" i="1" a="1"/>
  <c r="J11805" i="1" s="1"/>
  <c r="J11789" i="1" a="1"/>
  <c r="J11789" i="1" s="1"/>
  <c r="J11773" i="1" a="1"/>
  <c r="J11773" i="1" s="1"/>
  <c r="J11757" i="1" a="1"/>
  <c r="J11757" i="1" s="1"/>
  <c r="J11741" i="1" a="1"/>
  <c r="J11741" i="1" s="1"/>
  <c r="J11725" i="1" a="1"/>
  <c r="J11725" i="1" s="1"/>
  <c r="J11709" i="1" a="1"/>
  <c r="J11709" i="1" s="1"/>
  <c r="J11693" i="1" a="1"/>
  <c r="J11693" i="1" s="1"/>
  <c r="J11677" i="1" a="1"/>
  <c r="J11677" i="1" s="1"/>
  <c r="J11661" i="1" a="1"/>
  <c r="J11661" i="1" s="1"/>
  <c r="J11645" i="1" a="1"/>
  <c r="J11645" i="1" s="1"/>
  <c r="J11629" i="1" a="1"/>
  <c r="J11629" i="1" s="1"/>
  <c r="J11613" i="1" a="1"/>
  <c r="J11613" i="1" s="1"/>
  <c r="J11597" i="1" a="1"/>
  <c r="J11597" i="1" s="1"/>
  <c r="J11581" i="1" a="1"/>
  <c r="J11581" i="1" s="1"/>
  <c r="J11565" i="1" a="1"/>
  <c r="J11565" i="1" s="1"/>
  <c r="J11549" i="1" a="1"/>
  <c r="J11549" i="1" s="1"/>
  <c r="J11544" i="1" a="1"/>
  <c r="J11544" i="1" s="1"/>
  <c r="J11539" i="1" a="1"/>
  <c r="J11539" i="1" s="1"/>
  <c r="J11534" i="1" a="1"/>
  <c r="J11534" i="1" s="1"/>
  <c r="J11485" i="1" a="1"/>
  <c r="J11485" i="1" s="1"/>
  <c r="J11480" i="1" a="1"/>
  <c r="J11480" i="1" s="1"/>
  <c r="J11475" i="1" a="1"/>
  <c r="J11475" i="1" s="1"/>
  <c r="J11466" i="1" a="1"/>
  <c r="J11466" i="1" s="1"/>
  <c r="J11462" i="1" a="1"/>
  <c r="J11462" i="1" s="1"/>
  <c r="J11458" i="1" a="1"/>
  <c r="J11458" i="1" s="1"/>
  <c r="J11454" i="1" a="1"/>
  <c r="J11454" i="1" s="1"/>
  <c r="J11450" i="1" a="1"/>
  <c r="J11450" i="1" s="1"/>
  <c r="J11446" i="1" a="1"/>
  <c r="J11446" i="1" s="1"/>
  <c r="J11442" i="1" a="1"/>
  <c r="J11442" i="1" s="1"/>
  <c r="J11438" i="1" a="1"/>
  <c r="J11438" i="1" s="1"/>
  <c r="J11434" i="1" a="1"/>
  <c r="J11434" i="1" s="1"/>
  <c r="J11430" i="1" a="1"/>
  <c r="J11430" i="1" s="1"/>
  <c r="J11426" i="1" a="1"/>
  <c r="J11426" i="1" s="1"/>
  <c r="J11422" i="1" a="1"/>
  <c r="J11422" i="1" s="1"/>
  <c r="J11418" i="1" a="1"/>
  <c r="J11418" i="1" s="1"/>
  <c r="J11414" i="1" a="1"/>
  <c r="J11414" i="1" s="1"/>
  <c r="J11410" i="1" a="1"/>
  <c r="J11410" i="1" s="1"/>
  <c r="J11406" i="1" a="1"/>
  <c r="J11406" i="1" s="1"/>
  <c r="J11402" i="1" a="1"/>
  <c r="J11402" i="1" s="1"/>
  <c r="J11398" i="1" a="1"/>
  <c r="J11398" i="1" s="1"/>
  <c r="J11394" i="1" a="1"/>
  <c r="J11394" i="1" s="1"/>
  <c r="J11390" i="1" a="1"/>
  <c r="J11390" i="1" s="1"/>
  <c r="J11386" i="1" a="1"/>
  <c r="J11386" i="1" s="1"/>
  <c r="J11382" i="1" a="1"/>
  <c r="J11382" i="1" s="1"/>
  <c r="J11378" i="1" a="1"/>
  <c r="J11378" i="1" s="1"/>
  <c r="J11374" i="1" a="1"/>
  <c r="J11374" i="1" s="1"/>
  <c r="J11370" i="1" a="1"/>
  <c r="J11370" i="1" s="1"/>
  <c r="J11366" i="1" a="1"/>
  <c r="J11366" i="1" s="1"/>
  <c r="J11362" i="1" a="1"/>
  <c r="J11362" i="1" s="1"/>
  <c r="J11358" i="1" a="1"/>
  <c r="J11358" i="1" s="1"/>
  <c r="J11354" i="1" a="1"/>
  <c r="J11354" i="1" s="1"/>
  <c r="J11350" i="1" a="1"/>
  <c r="J11350" i="1" s="1"/>
  <c r="J11346" i="1" a="1"/>
  <c r="J11346" i="1" s="1"/>
  <c r="J11342" i="1" a="1"/>
  <c r="J11342" i="1" s="1"/>
  <c r="J11338" i="1" a="1"/>
  <c r="J11338" i="1" s="1"/>
  <c r="J11334" i="1" a="1"/>
  <c r="J11334" i="1" s="1"/>
  <c r="J11330" i="1" a="1"/>
  <c r="J11330" i="1" s="1"/>
  <c r="J11326" i="1" a="1"/>
  <c r="J11326" i="1" s="1"/>
  <c r="J11322" i="1" a="1"/>
  <c r="J11322" i="1" s="1"/>
  <c r="J11318" i="1" a="1"/>
  <c r="J11318" i="1" s="1"/>
  <c r="J11314" i="1" a="1"/>
  <c r="J11314" i="1" s="1"/>
  <c r="J11310" i="1" a="1"/>
  <c r="J11310" i="1" s="1"/>
  <c r="J11306" i="1" a="1"/>
  <c r="J11306" i="1" s="1"/>
  <c r="J11302" i="1" a="1"/>
  <c r="J11302" i="1" s="1"/>
  <c r="J11298" i="1" a="1"/>
  <c r="J11298" i="1" s="1"/>
  <c r="J11294" i="1" a="1"/>
  <c r="J11294" i="1" s="1"/>
  <c r="J11290" i="1" a="1"/>
  <c r="J11290" i="1" s="1"/>
  <c r="J11286" i="1" a="1"/>
  <c r="J11286" i="1" s="1"/>
  <c r="J11282" i="1" a="1"/>
  <c r="J11282" i="1" s="1"/>
  <c r="J11278" i="1" a="1"/>
  <c r="J11278" i="1" s="1"/>
  <c r="J11274" i="1" a="1"/>
  <c r="J11274" i="1" s="1"/>
  <c r="J11946" i="1" a="1"/>
  <c r="J11946" i="1" s="1"/>
  <c r="J11932" i="1" a="1"/>
  <c r="J11932" i="1" s="1"/>
  <c r="J11900" i="1" a="1"/>
  <c r="J11900" i="1" s="1"/>
  <c r="J11858" i="1" a="1"/>
  <c r="J11858" i="1" s="1"/>
  <c r="J11842" i="1" a="1"/>
  <c r="J11842" i="1" s="1"/>
  <c r="J11826" i="1" a="1"/>
  <c r="J11826" i="1" s="1"/>
  <c r="J11810" i="1" a="1"/>
  <c r="J11810" i="1" s="1"/>
  <c r="J11794" i="1" a="1"/>
  <c r="J11794" i="1" s="1"/>
  <c r="J11778" i="1" a="1"/>
  <c r="J11778" i="1" s="1"/>
  <c r="J11762" i="1" a="1"/>
  <c r="J11762" i="1" s="1"/>
  <c r="J11746" i="1" a="1"/>
  <c r="J11746" i="1" s="1"/>
  <c r="J11730" i="1" a="1"/>
  <c r="J11730" i="1" s="1"/>
  <c r="J11714" i="1" a="1"/>
  <c r="J11714" i="1" s="1"/>
  <c r="J11698" i="1" a="1"/>
  <c r="J11698" i="1" s="1"/>
  <c r="J11682" i="1" a="1"/>
  <c r="J11682" i="1" s="1"/>
  <c r="J11666" i="1" a="1"/>
  <c r="J11666" i="1" s="1"/>
  <c r="J11650" i="1" a="1"/>
  <c r="J11650" i="1" s="1"/>
  <c r="J11634" i="1" a="1"/>
  <c r="J11634" i="1" s="1"/>
  <c r="J11618" i="1" a="1"/>
  <c r="J11618" i="1" s="1"/>
  <c r="J11602" i="1" a="1"/>
  <c r="J11602" i="1" s="1"/>
  <c r="J11586" i="1" a="1"/>
  <c r="J11586" i="1" s="1"/>
  <c r="J11570" i="1" a="1"/>
  <c r="J11570" i="1" s="1"/>
  <c r="J11554" i="1" a="1"/>
  <c r="J11554" i="1" s="1"/>
  <c r="J11529" i="1" a="1"/>
  <c r="J11529" i="1" s="1"/>
  <c r="J11524" i="1" a="1"/>
  <c r="J11524" i="1" s="1"/>
  <c r="J11519" i="1" a="1"/>
  <c r="J11519" i="1" s="1"/>
  <c r="J11514" i="1" a="1"/>
  <c r="J11514" i="1" s="1"/>
  <c r="J11470" i="1" a="1"/>
  <c r="J11470" i="1" s="1"/>
  <c r="J11974" i="1" a="1"/>
  <c r="J11974" i="1" s="1"/>
  <c r="J11906" i="1" a="1"/>
  <c r="J11906" i="1" s="1"/>
  <c r="J11875" i="1" a="1"/>
  <c r="J11875" i="1" s="1"/>
  <c r="J11847" i="1" a="1"/>
  <c r="J11847" i="1" s="1"/>
  <c r="J11831" i="1" a="1"/>
  <c r="J11831" i="1" s="1"/>
  <c r="J11815" i="1" a="1"/>
  <c r="J11815" i="1" s="1"/>
  <c r="J11799" i="1" a="1"/>
  <c r="J11799" i="1" s="1"/>
  <c r="J11783" i="1" a="1"/>
  <c r="J11783" i="1" s="1"/>
  <c r="J11767" i="1" a="1"/>
  <c r="J11767" i="1" s="1"/>
  <c r="J11751" i="1" a="1"/>
  <c r="J11751" i="1" s="1"/>
  <c r="J11735" i="1" a="1"/>
  <c r="J11735" i="1" s="1"/>
  <c r="J11719" i="1" a="1"/>
  <c r="J11719" i="1" s="1"/>
  <c r="J11703" i="1" a="1"/>
  <c r="J11703" i="1" s="1"/>
  <c r="J11687" i="1" a="1"/>
  <c r="J11687" i="1" s="1"/>
  <c r="J11671" i="1" a="1"/>
  <c r="J11671" i="1" s="1"/>
  <c r="J11655" i="1" a="1"/>
  <c r="J11655" i="1" s="1"/>
  <c r="J11639" i="1" a="1"/>
  <c r="J11639" i="1" s="1"/>
  <c r="J11623" i="1" a="1"/>
  <c r="J11623" i="1" s="1"/>
  <c r="J11607" i="1" a="1"/>
  <c r="J11607" i="1" s="1"/>
  <c r="J11591" i="1" a="1"/>
  <c r="J11591" i="1" s="1"/>
  <c r="J11575" i="1" a="1"/>
  <c r="J11575" i="1" s="1"/>
  <c r="J11559" i="1" a="1"/>
  <c r="J11559" i="1" s="1"/>
  <c r="J11509" i="1" a="1"/>
  <c r="J11509" i="1" s="1"/>
  <c r="J11504" i="1" a="1"/>
  <c r="J11504" i="1" s="1"/>
  <c r="J11499" i="1" a="1"/>
  <c r="J11499" i="1" s="1"/>
  <c r="J11494" i="1" a="1"/>
  <c r="J11494" i="1" s="1"/>
  <c r="J11938" i="1" a="1"/>
  <c r="J11938" i="1" s="1"/>
  <c r="J11912" i="1" a="1"/>
  <c r="J11912" i="1" s="1"/>
  <c r="J11863" i="1" a="1"/>
  <c r="J11863" i="1" s="1"/>
  <c r="J11852" i="1" a="1"/>
  <c r="J11852" i="1" s="1"/>
  <c r="J11836" i="1" a="1"/>
  <c r="J11836" i="1" s="1"/>
  <c r="J11820" i="1" a="1"/>
  <c r="J11820" i="1" s="1"/>
  <c r="J11804" i="1" a="1"/>
  <c r="J11804" i="1" s="1"/>
  <c r="J11788" i="1" a="1"/>
  <c r="J11788" i="1" s="1"/>
  <c r="J11772" i="1" a="1"/>
  <c r="J11772" i="1" s="1"/>
  <c r="J11756" i="1" a="1"/>
  <c r="J11756" i="1" s="1"/>
  <c r="J11740" i="1" a="1"/>
  <c r="J11740" i="1" s="1"/>
  <c r="J11724" i="1" a="1"/>
  <c r="J11724" i="1" s="1"/>
  <c r="J11708" i="1" a="1"/>
  <c r="J11708" i="1" s="1"/>
  <c r="J11692" i="1" a="1"/>
  <c r="J11692" i="1" s="1"/>
  <c r="J11676" i="1" a="1"/>
  <c r="J11676" i="1" s="1"/>
  <c r="J11660" i="1" a="1"/>
  <c r="J11660" i="1" s="1"/>
  <c r="J11644" i="1" a="1"/>
  <c r="J11644" i="1" s="1"/>
  <c r="J11628" i="1" a="1"/>
  <c r="J11628" i="1" s="1"/>
  <c r="J11612" i="1" a="1"/>
  <c r="J11612" i="1" s="1"/>
  <c r="J11596" i="1" a="1"/>
  <c r="J11596" i="1" s="1"/>
  <c r="J11580" i="1" a="1"/>
  <c r="J11580" i="1" s="1"/>
  <c r="J11564" i="1" a="1"/>
  <c r="J11564" i="1" s="1"/>
  <c r="J11548" i="1" a="1"/>
  <c r="J11548" i="1" s="1"/>
  <c r="J11543" i="1" a="1"/>
  <c r="J11543" i="1" s="1"/>
  <c r="J11538" i="1" a="1"/>
  <c r="J11538" i="1" s="1"/>
  <c r="J11489" i="1" a="1"/>
  <c r="J11489" i="1" s="1"/>
  <c r="J11484" i="1" a="1"/>
  <c r="J11484" i="1" s="1"/>
  <c r="J11479" i="1" a="1"/>
  <c r="J11479" i="1" s="1"/>
  <c r="J11474" i="1" a="1"/>
  <c r="J11474" i="1" s="1"/>
  <c r="J11966" i="1" a="1"/>
  <c r="J11966" i="1" s="1"/>
  <c r="J11918" i="1" a="1"/>
  <c r="J11918" i="1" s="1"/>
  <c r="J11886" i="1" a="1"/>
  <c r="J11886" i="1" s="1"/>
  <c r="J11880" i="1" a="1"/>
  <c r="J11880" i="1" s="1"/>
  <c r="J11857" i="1" a="1"/>
  <c r="J11857" i="1" s="1"/>
  <c r="J11841" i="1" a="1"/>
  <c r="J11841" i="1" s="1"/>
  <c r="J11825" i="1" a="1"/>
  <c r="J11825" i="1" s="1"/>
  <c r="J11809" i="1" a="1"/>
  <c r="J11809" i="1" s="1"/>
  <c r="J11793" i="1" a="1"/>
  <c r="J11793" i="1" s="1"/>
  <c r="J11777" i="1" a="1"/>
  <c r="J11777" i="1" s="1"/>
  <c r="J11761" i="1" a="1"/>
  <c r="J11761" i="1" s="1"/>
  <c r="J11745" i="1" a="1"/>
  <c r="J11745" i="1" s="1"/>
  <c r="J11729" i="1" a="1"/>
  <c r="J11729" i="1" s="1"/>
  <c r="J11713" i="1" a="1"/>
  <c r="J11713" i="1" s="1"/>
  <c r="J11697" i="1" a="1"/>
  <c r="J11697" i="1" s="1"/>
  <c r="J11681" i="1" a="1"/>
  <c r="J11681" i="1" s="1"/>
  <c r="J11665" i="1" a="1"/>
  <c r="J11665" i="1" s="1"/>
  <c r="J11649" i="1" a="1"/>
  <c r="J11649" i="1" s="1"/>
  <c r="J11633" i="1" a="1"/>
  <c r="J11633" i="1" s="1"/>
  <c r="J11617" i="1" a="1"/>
  <c r="J11617" i="1" s="1"/>
  <c r="J11601" i="1" a="1"/>
  <c r="J11601" i="1" s="1"/>
  <c r="J11585" i="1" a="1"/>
  <c r="J11585" i="1" s="1"/>
  <c r="J11569" i="1" a="1"/>
  <c r="J11569" i="1" s="1"/>
  <c r="J11553" i="1" a="1"/>
  <c r="J11553" i="1" s="1"/>
  <c r="J11533" i="1" a="1"/>
  <c r="J11533" i="1" s="1"/>
  <c r="J11528" i="1" a="1"/>
  <c r="J11528" i="1" s="1"/>
  <c r="J11523" i="1" a="1"/>
  <c r="J11523" i="1" s="1"/>
  <c r="J11518" i="1" a="1"/>
  <c r="J11518" i="1" s="1"/>
  <c r="J11465" i="1" a="1"/>
  <c r="J11465" i="1" s="1"/>
  <c r="J11461" i="1" a="1"/>
  <c r="J11461" i="1" s="1"/>
  <c r="J11457" i="1" a="1"/>
  <c r="J11457" i="1" s="1"/>
  <c r="J11453" i="1" a="1"/>
  <c r="J11453" i="1" s="1"/>
  <c r="J11449" i="1" a="1"/>
  <c r="J11449" i="1" s="1"/>
  <c r="J11445" i="1" a="1"/>
  <c r="J11445" i="1" s="1"/>
  <c r="J11441" i="1" a="1"/>
  <c r="J11441" i="1" s="1"/>
  <c r="J11437" i="1" a="1"/>
  <c r="J11437" i="1" s="1"/>
  <c r="J11433" i="1" a="1"/>
  <c r="J11433" i="1" s="1"/>
  <c r="J11429" i="1" a="1"/>
  <c r="J11429" i="1" s="1"/>
  <c r="J11425" i="1" a="1"/>
  <c r="J11425" i="1" s="1"/>
  <c r="J11421" i="1" a="1"/>
  <c r="J11421" i="1" s="1"/>
  <c r="J11417" i="1" a="1"/>
  <c r="J11417" i="1" s="1"/>
  <c r="J11413" i="1" a="1"/>
  <c r="J11413" i="1" s="1"/>
  <c r="J11409" i="1" a="1"/>
  <c r="J11409" i="1" s="1"/>
  <c r="J11405" i="1" a="1"/>
  <c r="J11405" i="1" s="1"/>
  <c r="J11401" i="1" a="1"/>
  <c r="J11401" i="1" s="1"/>
  <c r="J11397" i="1" a="1"/>
  <c r="J11397" i="1" s="1"/>
  <c r="J11393" i="1" a="1"/>
  <c r="J11393" i="1" s="1"/>
  <c r="J11389" i="1" a="1"/>
  <c r="J11389" i="1" s="1"/>
  <c r="J11385" i="1" a="1"/>
  <c r="J11385" i="1" s="1"/>
  <c r="J11381" i="1" a="1"/>
  <c r="J11381" i="1" s="1"/>
  <c r="J11377" i="1" a="1"/>
  <c r="J11377" i="1" s="1"/>
  <c r="J11373" i="1" a="1"/>
  <c r="J11373" i="1" s="1"/>
  <c r="J11369" i="1" a="1"/>
  <c r="J11369" i="1" s="1"/>
  <c r="J11365" i="1" a="1"/>
  <c r="J11365" i="1" s="1"/>
  <c r="J11361" i="1" a="1"/>
  <c r="J11361" i="1" s="1"/>
  <c r="J11357" i="1" a="1"/>
  <c r="J11357" i="1" s="1"/>
  <c r="J11353" i="1" a="1"/>
  <c r="J11353" i="1" s="1"/>
  <c r="J11349" i="1" a="1"/>
  <c r="J11349" i="1" s="1"/>
  <c r="J11345" i="1" a="1"/>
  <c r="J11345" i="1" s="1"/>
  <c r="J11341" i="1" a="1"/>
  <c r="J11341" i="1" s="1"/>
  <c r="J11337" i="1" a="1"/>
  <c r="J11337" i="1" s="1"/>
  <c r="J11333" i="1" a="1"/>
  <c r="J11333" i="1" s="1"/>
  <c r="J11329" i="1" a="1"/>
  <c r="J11329" i="1" s="1"/>
  <c r="J11325" i="1" a="1"/>
  <c r="J11325" i="1" s="1"/>
  <c r="J11321" i="1" a="1"/>
  <c r="J11321" i="1" s="1"/>
  <c r="J11317" i="1" a="1"/>
  <c r="J11317" i="1" s="1"/>
  <c r="J11313" i="1" a="1"/>
  <c r="J11313" i="1" s="1"/>
  <c r="J11309" i="1" a="1"/>
  <c r="J11309" i="1" s="1"/>
  <c r="J11305" i="1" a="1"/>
  <c r="J11305" i="1" s="1"/>
  <c r="J11301" i="1" a="1"/>
  <c r="J11301" i="1" s="1"/>
  <c r="J11297" i="1" a="1"/>
  <c r="J11297" i="1" s="1"/>
  <c r="J11293" i="1" a="1"/>
  <c r="J11293" i="1" s="1"/>
  <c r="J11924" i="1" a="1"/>
  <c r="J11924" i="1" s="1"/>
  <c r="J11892" i="1" a="1"/>
  <c r="J11892" i="1" s="1"/>
  <c r="J11874" i="1" a="1"/>
  <c r="J11874" i="1" s="1"/>
  <c r="J11868" i="1" a="1"/>
  <c r="J11868" i="1" s="1"/>
  <c r="J11846" i="1" a="1"/>
  <c r="J11846" i="1" s="1"/>
  <c r="J11830" i="1" a="1"/>
  <c r="J11830" i="1" s="1"/>
  <c r="J11814" i="1" a="1"/>
  <c r="J11814" i="1" s="1"/>
  <c r="J11798" i="1" a="1"/>
  <c r="J11798" i="1" s="1"/>
  <c r="J11782" i="1" a="1"/>
  <c r="J11782" i="1" s="1"/>
  <c r="J11766" i="1" a="1"/>
  <c r="J11766" i="1" s="1"/>
  <c r="J11750" i="1" a="1"/>
  <c r="J11750" i="1" s="1"/>
  <c r="J11734" i="1" a="1"/>
  <c r="J11734" i="1" s="1"/>
  <c r="J11718" i="1" a="1"/>
  <c r="J11718" i="1" s="1"/>
  <c r="J11702" i="1" a="1"/>
  <c r="J11702" i="1" s="1"/>
  <c r="J11686" i="1" a="1"/>
  <c r="J11686" i="1" s="1"/>
  <c r="J11670" i="1" a="1"/>
  <c r="J11670" i="1" s="1"/>
  <c r="J11654" i="1" a="1"/>
  <c r="J11654" i="1" s="1"/>
  <c r="J11638" i="1" a="1"/>
  <c r="J11638" i="1" s="1"/>
  <c r="J11622" i="1" a="1"/>
  <c r="J11622" i="1" s="1"/>
  <c r="J11606" i="1" a="1"/>
  <c r="J11606" i="1" s="1"/>
  <c r="J11590" i="1" a="1"/>
  <c r="J11590" i="1" s="1"/>
  <c r="J11574" i="1" a="1"/>
  <c r="J11574" i="1" s="1"/>
  <c r="J11558" i="1" a="1"/>
  <c r="J11558" i="1" s="1"/>
  <c r="J11513" i="1" a="1"/>
  <c r="J11513" i="1" s="1"/>
  <c r="J11508" i="1" a="1"/>
  <c r="J11508" i="1" s="1"/>
  <c r="J11503" i="1" a="1"/>
  <c r="J11503" i="1" s="1"/>
  <c r="J11498" i="1" a="1"/>
  <c r="J11498" i="1" s="1"/>
  <c r="J11469" i="1" a="1"/>
  <c r="J11469" i="1" s="1"/>
  <c r="J11958" i="1" a="1"/>
  <c r="J11958" i="1" s="1"/>
  <c r="J11930" i="1" a="1"/>
  <c r="J11930" i="1" s="1"/>
  <c r="J11898" i="1" a="1"/>
  <c r="J11898" i="1" s="1"/>
  <c r="J11862" i="1" a="1"/>
  <c r="J11862" i="1" s="1"/>
  <c r="J11851" i="1" a="1"/>
  <c r="J11851" i="1" s="1"/>
  <c r="J11835" i="1" a="1"/>
  <c r="J11835" i="1" s="1"/>
  <c r="J11819" i="1" a="1"/>
  <c r="J11819" i="1" s="1"/>
  <c r="J11803" i="1" a="1"/>
  <c r="J11803" i="1" s="1"/>
  <c r="J11787" i="1" a="1"/>
  <c r="J11787" i="1" s="1"/>
  <c r="J11771" i="1" a="1"/>
  <c r="J11771" i="1" s="1"/>
  <c r="J11755" i="1" a="1"/>
  <c r="J11755" i="1" s="1"/>
  <c r="J11739" i="1" a="1"/>
  <c r="J11739" i="1" s="1"/>
  <c r="J11723" i="1" a="1"/>
  <c r="J11723" i="1" s="1"/>
  <c r="J11707" i="1" a="1"/>
  <c r="J11707" i="1" s="1"/>
  <c r="J11691" i="1" a="1"/>
  <c r="J11691" i="1" s="1"/>
  <c r="J11675" i="1" a="1"/>
  <c r="J11675" i="1" s="1"/>
  <c r="J11659" i="1" a="1"/>
  <c r="J11659" i="1" s="1"/>
  <c r="J11643" i="1" a="1"/>
  <c r="J11643" i="1" s="1"/>
  <c r="J11627" i="1" a="1"/>
  <c r="J11627" i="1" s="1"/>
  <c r="J11611" i="1" a="1"/>
  <c r="J11611" i="1" s="1"/>
  <c r="J11595" i="1" a="1"/>
  <c r="J11595" i="1" s="1"/>
  <c r="J11579" i="1" a="1"/>
  <c r="J11579" i="1" s="1"/>
  <c r="J11563" i="1" a="1"/>
  <c r="J11563" i="1" s="1"/>
  <c r="J11547" i="1" a="1"/>
  <c r="J11547" i="1" s="1"/>
  <c r="J11542" i="1" a="1"/>
  <c r="J11542" i="1" s="1"/>
  <c r="J11493" i="1" a="1"/>
  <c r="J11493" i="1" s="1"/>
  <c r="J11488" i="1" a="1"/>
  <c r="J11488" i="1" s="1"/>
  <c r="J11483" i="1" a="1"/>
  <c r="J11483" i="1" s="1"/>
  <c r="J11478" i="1" a="1"/>
  <c r="J11478" i="1" s="1"/>
  <c r="J11904" i="1" a="1"/>
  <c r="J11904" i="1" s="1"/>
  <c r="J11879" i="1" a="1"/>
  <c r="J11879" i="1" s="1"/>
  <c r="J11856" i="1" a="1"/>
  <c r="J11856" i="1" s="1"/>
  <c r="J11840" i="1" a="1"/>
  <c r="J11840" i="1" s="1"/>
  <c r="J11824" i="1" a="1"/>
  <c r="J11824" i="1" s="1"/>
  <c r="J11808" i="1" a="1"/>
  <c r="J11808" i="1" s="1"/>
  <c r="J11792" i="1" a="1"/>
  <c r="J11792" i="1" s="1"/>
  <c r="J11776" i="1" a="1"/>
  <c r="J11776" i="1" s="1"/>
  <c r="J11760" i="1" a="1"/>
  <c r="J11760" i="1" s="1"/>
  <c r="J11744" i="1" a="1"/>
  <c r="J11744" i="1" s="1"/>
  <c r="J11728" i="1" a="1"/>
  <c r="J11728" i="1" s="1"/>
  <c r="J11712" i="1" a="1"/>
  <c r="J11712" i="1" s="1"/>
  <c r="J11696" i="1" a="1"/>
  <c r="J11696" i="1" s="1"/>
  <c r="J11680" i="1" a="1"/>
  <c r="J11680" i="1" s="1"/>
  <c r="J11664" i="1" a="1"/>
  <c r="J11664" i="1" s="1"/>
  <c r="J11648" i="1" a="1"/>
  <c r="J11648" i="1" s="1"/>
  <c r="J11632" i="1" a="1"/>
  <c r="J11632" i="1" s="1"/>
  <c r="J11616" i="1" a="1"/>
  <c r="J11616" i="1" s="1"/>
  <c r="J11600" i="1" a="1"/>
  <c r="J11600" i="1" s="1"/>
  <c r="J11584" i="1" a="1"/>
  <c r="J11584" i="1" s="1"/>
  <c r="J11568" i="1" a="1"/>
  <c r="J11568" i="1" s="1"/>
  <c r="J11552" i="1" a="1"/>
  <c r="J11552" i="1" s="1"/>
  <c r="J11537" i="1" a="1"/>
  <c r="J11537" i="1" s="1"/>
  <c r="J11532" i="1" a="1"/>
  <c r="J11532" i="1" s="1"/>
  <c r="J11527" i="1" a="1"/>
  <c r="J11527" i="1" s="1"/>
  <c r="J11522" i="1" a="1"/>
  <c r="J11522" i="1" s="1"/>
  <c r="J11473" i="1" a="1"/>
  <c r="J11473" i="1" s="1"/>
  <c r="J11950" i="1" a="1"/>
  <c r="J11950" i="1" s="1"/>
  <c r="J11910" i="1" a="1"/>
  <c r="J11910" i="1" s="1"/>
  <c r="J11867" i="1" a="1"/>
  <c r="J11867" i="1" s="1"/>
  <c r="J11845" i="1" a="1"/>
  <c r="J11845" i="1" s="1"/>
  <c r="J11829" i="1" a="1"/>
  <c r="J11829" i="1" s="1"/>
  <c r="J11813" i="1" a="1"/>
  <c r="J11813" i="1" s="1"/>
  <c r="J11797" i="1" a="1"/>
  <c r="J11797" i="1" s="1"/>
  <c r="J11781" i="1" a="1"/>
  <c r="J11781" i="1" s="1"/>
  <c r="J11765" i="1" a="1"/>
  <c r="J11765" i="1" s="1"/>
  <c r="J11749" i="1" a="1"/>
  <c r="J11749" i="1" s="1"/>
  <c r="J11733" i="1" a="1"/>
  <c r="J11733" i="1" s="1"/>
  <c r="J11717" i="1" a="1"/>
  <c r="J11717" i="1" s="1"/>
  <c r="J11701" i="1" a="1"/>
  <c r="J11701" i="1" s="1"/>
  <c r="J11685" i="1" a="1"/>
  <c r="J11685" i="1" s="1"/>
  <c r="J11669" i="1" a="1"/>
  <c r="J11669" i="1" s="1"/>
  <c r="J11653" i="1" a="1"/>
  <c r="J11653" i="1" s="1"/>
  <c r="J11637" i="1" a="1"/>
  <c r="J11637" i="1" s="1"/>
  <c r="J11621" i="1" a="1"/>
  <c r="J11621" i="1" s="1"/>
  <c r="J11605" i="1" a="1"/>
  <c r="J11605" i="1" s="1"/>
  <c r="J11589" i="1" a="1"/>
  <c r="J11589" i="1" s="1"/>
  <c r="J11573" i="1" a="1"/>
  <c r="J11573" i="1" s="1"/>
  <c r="J11557" i="1" a="1"/>
  <c r="J11557" i="1" s="1"/>
  <c r="J11517" i="1" a="1"/>
  <c r="J11517" i="1" s="1"/>
  <c r="J11512" i="1" a="1"/>
  <c r="J11512" i="1" s="1"/>
  <c r="J11507" i="1" a="1"/>
  <c r="J11507" i="1" s="1"/>
  <c r="J11502" i="1" a="1"/>
  <c r="J11502" i="1" s="1"/>
  <c r="J11978" i="1" a="1"/>
  <c r="J11978" i="1" s="1"/>
  <c r="J11916" i="1" a="1"/>
  <c r="J11916" i="1" s="1"/>
  <c r="J11884" i="1" a="1"/>
  <c r="J11884" i="1" s="1"/>
  <c r="J11850" i="1" a="1"/>
  <c r="J11850" i="1" s="1"/>
  <c r="J11834" i="1" a="1"/>
  <c r="J11834" i="1" s="1"/>
  <c r="J11818" i="1" a="1"/>
  <c r="J11818" i="1" s="1"/>
  <c r="J11802" i="1" a="1"/>
  <c r="J11802" i="1" s="1"/>
  <c r="J11786" i="1" a="1"/>
  <c r="J11786" i="1" s="1"/>
  <c r="J11770" i="1" a="1"/>
  <c r="J11770" i="1" s="1"/>
  <c r="J11754" i="1" a="1"/>
  <c r="J11754" i="1" s="1"/>
  <c r="J11738" i="1" a="1"/>
  <c r="J11738" i="1" s="1"/>
  <c r="J11722" i="1" a="1"/>
  <c r="J11722" i="1" s="1"/>
  <c r="J11706" i="1" a="1"/>
  <c r="J11706" i="1" s="1"/>
  <c r="J11690" i="1" a="1"/>
  <c r="J11690" i="1" s="1"/>
  <c r="J11674" i="1" a="1"/>
  <c r="J11674" i="1" s="1"/>
  <c r="J11658" i="1" a="1"/>
  <c r="J11658" i="1" s="1"/>
  <c r="J11642" i="1" a="1"/>
  <c r="J11642" i="1" s="1"/>
  <c r="J11626" i="1" a="1"/>
  <c r="J11626" i="1" s="1"/>
  <c r="J11610" i="1" a="1"/>
  <c r="J11610" i="1" s="1"/>
  <c r="J11594" i="1" a="1"/>
  <c r="J11594" i="1" s="1"/>
  <c r="J11578" i="1" a="1"/>
  <c r="J11578" i="1" s="1"/>
  <c r="J11562" i="1" a="1"/>
  <c r="J11562" i="1" s="1"/>
  <c r="J11546" i="1" a="1"/>
  <c r="J11546" i="1" s="1"/>
  <c r="J11497" i="1" a="1"/>
  <c r="J11497" i="1" s="1"/>
  <c r="J11492" i="1" a="1"/>
  <c r="J11492" i="1" s="1"/>
  <c r="J11487" i="1" a="1"/>
  <c r="J11487" i="1" s="1"/>
  <c r="J11482" i="1" a="1"/>
  <c r="J11482" i="1" s="1"/>
  <c r="J11942" i="1" a="1"/>
  <c r="J11942" i="1" s="1"/>
  <c r="J11922" i="1" a="1"/>
  <c r="J11922" i="1" s="1"/>
  <c r="J11890" i="1" a="1"/>
  <c r="J11890" i="1" s="1"/>
  <c r="J11878" i="1" a="1"/>
  <c r="J11878" i="1" s="1"/>
  <c r="J11872" i="1" a="1"/>
  <c r="J11872" i="1" s="1"/>
  <c r="J11855" i="1" a="1"/>
  <c r="J11855" i="1" s="1"/>
  <c r="J11839" i="1" a="1"/>
  <c r="J11839" i="1" s="1"/>
  <c r="J11823" i="1" a="1"/>
  <c r="J11823" i="1" s="1"/>
  <c r="J11807" i="1" a="1"/>
  <c r="J11807" i="1" s="1"/>
  <c r="J11791" i="1" a="1"/>
  <c r="J11791" i="1" s="1"/>
  <c r="J11775" i="1" a="1"/>
  <c r="J11775" i="1" s="1"/>
  <c r="J11759" i="1" a="1"/>
  <c r="J11759" i="1" s="1"/>
  <c r="J11743" i="1" a="1"/>
  <c r="J11743" i="1" s="1"/>
  <c r="J11727" i="1" a="1"/>
  <c r="J11727" i="1" s="1"/>
  <c r="J11711" i="1" a="1"/>
  <c r="J11711" i="1" s="1"/>
  <c r="J11695" i="1" a="1"/>
  <c r="J11695" i="1" s="1"/>
  <c r="J11679" i="1" a="1"/>
  <c r="J11679" i="1" s="1"/>
  <c r="J11663" i="1" a="1"/>
  <c r="J11663" i="1" s="1"/>
  <c r="J11647" i="1" a="1"/>
  <c r="J11647" i="1" s="1"/>
  <c r="J11631" i="1" a="1"/>
  <c r="J11631" i="1" s="1"/>
  <c r="J11615" i="1" a="1"/>
  <c r="J11615" i="1" s="1"/>
  <c r="J11599" i="1" a="1"/>
  <c r="J11599" i="1" s="1"/>
  <c r="J11583" i="1" a="1"/>
  <c r="J11583" i="1" s="1"/>
  <c r="J11567" i="1" a="1"/>
  <c r="J11567" i="1" s="1"/>
  <c r="J11551" i="1" a="1"/>
  <c r="J11551" i="1" s="1"/>
  <c r="J11541" i="1" a="1"/>
  <c r="J11541" i="1" s="1"/>
  <c r="J11536" i="1" a="1"/>
  <c r="J11536" i="1" s="1"/>
  <c r="J11531" i="1" a="1"/>
  <c r="J11531" i="1" s="1"/>
  <c r="J11526" i="1" a="1"/>
  <c r="J11526" i="1" s="1"/>
  <c r="J11477" i="1" a="1"/>
  <c r="J11477" i="1" s="1"/>
  <c r="J11472" i="1" a="1"/>
  <c r="J11472" i="1" s="1"/>
  <c r="J11970" i="1" a="1"/>
  <c r="J11970" i="1" s="1"/>
  <c r="J11928" i="1" a="1"/>
  <c r="J11928" i="1" s="1"/>
  <c r="J11896" i="1" a="1"/>
  <c r="J11896" i="1" s="1"/>
  <c r="J11866" i="1" a="1"/>
  <c r="J11866" i="1" s="1"/>
  <c r="J11860" i="1" a="1"/>
  <c r="J11860" i="1" s="1"/>
  <c r="J11844" i="1" a="1"/>
  <c r="J11844" i="1" s="1"/>
  <c r="J11828" i="1" a="1"/>
  <c r="J11828" i="1" s="1"/>
  <c r="J11812" i="1" a="1"/>
  <c r="J11812" i="1" s="1"/>
  <c r="J11796" i="1" a="1"/>
  <c r="J11796" i="1" s="1"/>
  <c r="J11780" i="1" a="1"/>
  <c r="J11780" i="1" s="1"/>
  <c r="J11764" i="1" a="1"/>
  <c r="J11764" i="1" s="1"/>
  <c r="J11748" i="1" a="1"/>
  <c r="J11748" i="1" s="1"/>
  <c r="J11732" i="1" a="1"/>
  <c r="J11732" i="1" s="1"/>
  <c r="J11716" i="1" a="1"/>
  <c r="J11716" i="1" s="1"/>
  <c r="J11700" i="1" a="1"/>
  <c r="J11700" i="1" s="1"/>
  <c r="J11684" i="1" a="1"/>
  <c r="J11684" i="1" s="1"/>
  <c r="J11668" i="1" a="1"/>
  <c r="J11668" i="1" s="1"/>
  <c r="J11652" i="1" a="1"/>
  <c r="J11652" i="1" s="1"/>
  <c r="J11636" i="1" a="1"/>
  <c r="J11636" i="1" s="1"/>
  <c r="J11620" i="1" a="1"/>
  <c r="J11620" i="1" s="1"/>
  <c r="J11604" i="1" a="1"/>
  <c r="J11604" i="1" s="1"/>
  <c r="J11588" i="1" a="1"/>
  <c r="J11588" i="1" s="1"/>
  <c r="J11572" i="1" a="1"/>
  <c r="J11572" i="1" s="1"/>
  <c r="J11556" i="1" a="1"/>
  <c r="J11556" i="1" s="1"/>
  <c r="J11521" i="1" a="1"/>
  <c r="J11521" i="1" s="1"/>
  <c r="J11516" i="1" a="1"/>
  <c r="J11516" i="1" s="1"/>
  <c r="J11511" i="1" a="1"/>
  <c r="J11511" i="1" s="1"/>
  <c r="J11506" i="1" a="1"/>
  <c r="J11506" i="1" s="1"/>
  <c r="J11934" i="1" a="1"/>
  <c r="J11934" i="1" s="1"/>
  <c r="J11902" i="1" a="1"/>
  <c r="J11902" i="1" s="1"/>
  <c r="J11883" i="1" a="1"/>
  <c r="J11883" i="1" s="1"/>
  <c r="J11849" i="1" a="1"/>
  <c r="J11849" i="1" s="1"/>
  <c r="J11833" i="1" a="1"/>
  <c r="J11833" i="1" s="1"/>
  <c r="J11817" i="1" a="1"/>
  <c r="J11817" i="1" s="1"/>
  <c r="J11801" i="1" a="1"/>
  <c r="J11801" i="1" s="1"/>
  <c r="J11785" i="1" a="1"/>
  <c r="J11785" i="1" s="1"/>
  <c r="J11769" i="1" a="1"/>
  <c r="J11769" i="1" s="1"/>
  <c r="J11753" i="1" a="1"/>
  <c r="J11753" i="1" s="1"/>
  <c r="J11737" i="1" a="1"/>
  <c r="J11737" i="1" s="1"/>
  <c r="J11721" i="1" a="1"/>
  <c r="J11721" i="1" s="1"/>
  <c r="J11705" i="1" a="1"/>
  <c r="J11705" i="1" s="1"/>
  <c r="J11689" i="1" a="1"/>
  <c r="J11689" i="1" s="1"/>
  <c r="J11673" i="1" a="1"/>
  <c r="J11673" i="1" s="1"/>
  <c r="J11657" i="1" a="1"/>
  <c r="J11657" i="1" s="1"/>
  <c r="J11641" i="1" a="1"/>
  <c r="J11641" i="1" s="1"/>
  <c r="J11625" i="1" a="1"/>
  <c r="J11625" i="1" s="1"/>
  <c r="J11609" i="1" a="1"/>
  <c r="J11609" i="1" s="1"/>
  <c r="J11593" i="1" a="1"/>
  <c r="J11593" i="1" s="1"/>
  <c r="J11577" i="1" a="1"/>
  <c r="J11577" i="1" s="1"/>
  <c r="J11561" i="1" a="1"/>
  <c r="J11561" i="1" s="1"/>
  <c r="J11501" i="1" a="1"/>
  <c r="J11501" i="1" s="1"/>
  <c r="J11496" i="1" a="1"/>
  <c r="J11496" i="1" s="1"/>
  <c r="J11491" i="1" a="1"/>
  <c r="J11491" i="1" s="1"/>
  <c r="J11486" i="1" a="1"/>
  <c r="J11486" i="1" s="1"/>
  <c r="J11467" i="1" a="1"/>
  <c r="J11467" i="1" s="1"/>
  <c r="J11463" i="1" a="1"/>
  <c r="J11463" i="1" s="1"/>
  <c r="J11459" i="1" a="1"/>
  <c r="J11459" i="1" s="1"/>
  <c r="J11455" i="1" a="1"/>
  <c r="J11455" i="1" s="1"/>
  <c r="J11451" i="1" a="1"/>
  <c r="J11451" i="1" s="1"/>
  <c r="J11447" i="1" a="1"/>
  <c r="J11447" i="1" s="1"/>
  <c r="J11443" i="1" a="1"/>
  <c r="J11443" i="1" s="1"/>
  <c r="J11439" i="1" a="1"/>
  <c r="J11439" i="1" s="1"/>
  <c r="J11435" i="1" a="1"/>
  <c r="J11435" i="1" s="1"/>
  <c r="J11431" i="1" a="1"/>
  <c r="J11431" i="1" s="1"/>
  <c r="J11427" i="1" a="1"/>
  <c r="J11427" i="1" s="1"/>
  <c r="J11423" i="1" a="1"/>
  <c r="J11423" i="1" s="1"/>
  <c r="J11419" i="1" a="1"/>
  <c r="J11419" i="1" s="1"/>
  <c r="J11415" i="1" a="1"/>
  <c r="J11415" i="1" s="1"/>
  <c r="J11411" i="1" a="1"/>
  <c r="J11411" i="1" s="1"/>
  <c r="J11407" i="1" a="1"/>
  <c r="J11407" i="1" s="1"/>
  <c r="J11403" i="1" a="1"/>
  <c r="J11403" i="1" s="1"/>
  <c r="J11399" i="1" a="1"/>
  <c r="J11399" i="1" s="1"/>
  <c r="J11395" i="1" a="1"/>
  <c r="J11395" i="1" s="1"/>
  <c r="J11391" i="1" a="1"/>
  <c r="J11391" i="1" s="1"/>
  <c r="J11387" i="1" a="1"/>
  <c r="J11387" i="1" s="1"/>
  <c r="J11383" i="1" a="1"/>
  <c r="J11383" i="1" s="1"/>
  <c r="J11379" i="1" a="1"/>
  <c r="J11379" i="1" s="1"/>
  <c r="J11375" i="1" a="1"/>
  <c r="J11375" i="1" s="1"/>
  <c r="J11371" i="1" a="1"/>
  <c r="J11371" i="1" s="1"/>
  <c r="J11367" i="1" a="1"/>
  <c r="J11367" i="1" s="1"/>
  <c r="J11363" i="1" a="1"/>
  <c r="J11363" i="1" s="1"/>
  <c r="J11359" i="1" a="1"/>
  <c r="J11359" i="1" s="1"/>
  <c r="J11355" i="1" a="1"/>
  <c r="J11355" i="1" s="1"/>
  <c r="J11351" i="1" a="1"/>
  <c r="J11351" i="1" s="1"/>
  <c r="J11347" i="1" a="1"/>
  <c r="J11347" i="1" s="1"/>
  <c r="J11343" i="1" a="1"/>
  <c r="J11343" i="1" s="1"/>
  <c r="J11339" i="1" a="1"/>
  <c r="J11339" i="1" s="1"/>
  <c r="J11335" i="1" a="1"/>
  <c r="J11335" i="1" s="1"/>
  <c r="J11331" i="1" a="1"/>
  <c r="J11331" i="1" s="1"/>
  <c r="J11327" i="1" a="1"/>
  <c r="J11327" i="1" s="1"/>
  <c r="J11323" i="1" a="1"/>
  <c r="J11323" i="1" s="1"/>
  <c r="J11436" i="1" a="1"/>
  <c r="J11436" i="1" s="1"/>
  <c r="J11372" i="1" a="1"/>
  <c r="J11372" i="1" s="1"/>
  <c r="J11303" i="1" a="1"/>
  <c r="J11303" i="1" s="1"/>
  <c r="J11262" i="1" a="1"/>
  <c r="J11262" i="1" s="1"/>
  <c r="J11246" i="1" a="1"/>
  <c r="J11246" i="1" s="1"/>
  <c r="J11230" i="1" a="1"/>
  <c r="J11230" i="1" s="1"/>
  <c r="J11214" i="1" a="1"/>
  <c r="J11214" i="1" s="1"/>
  <c r="J11198" i="1" a="1"/>
  <c r="J11198" i="1" s="1"/>
  <c r="J11182" i="1" a="1"/>
  <c r="J11182" i="1" s="1"/>
  <c r="J11166" i="1" a="1"/>
  <c r="J11166" i="1" s="1"/>
  <c r="J11150" i="1" a="1"/>
  <c r="J11150" i="1" s="1"/>
  <c r="J11134" i="1" a="1"/>
  <c r="J11134" i="1" s="1"/>
  <c r="J11118" i="1" a="1"/>
  <c r="J11118" i="1" s="1"/>
  <c r="J11102" i="1" a="1"/>
  <c r="J11102" i="1" s="1"/>
  <c r="J11086" i="1" a="1"/>
  <c r="J11086" i="1" s="1"/>
  <c r="J11070" i="1" a="1"/>
  <c r="J11070" i="1" s="1"/>
  <c r="J11054" i="1" a="1"/>
  <c r="J11054" i="1" s="1"/>
  <c r="J11019" i="1" a="1"/>
  <c r="J11019" i="1" s="1"/>
  <c r="J11014" i="1" a="1"/>
  <c r="J11014" i="1" s="1"/>
  <c r="J11009" i="1" a="1"/>
  <c r="J11009" i="1" s="1"/>
  <c r="J11004" i="1" a="1"/>
  <c r="J11004" i="1" s="1"/>
  <c r="J10955" i="1" a="1"/>
  <c r="J10955" i="1" s="1"/>
  <c r="J10950" i="1" a="1"/>
  <c r="J10950" i="1" s="1"/>
  <c r="J10945" i="1" a="1"/>
  <c r="J10945" i="1" s="1"/>
  <c r="J10940" i="1" a="1"/>
  <c r="J10940" i="1" s="1"/>
  <c r="J11464" i="1" a="1"/>
  <c r="J11464" i="1" s="1"/>
  <c r="J11400" i="1" a="1"/>
  <c r="J11400" i="1" s="1"/>
  <c r="J11336" i="1" a="1"/>
  <c r="J11336" i="1" s="1"/>
  <c r="J11296" i="1" a="1"/>
  <c r="J11296" i="1" s="1"/>
  <c r="J11284" i="1" a="1"/>
  <c r="J11284" i="1" s="1"/>
  <c r="J11267" i="1" a="1"/>
  <c r="J11267" i="1" s="1"/>
  <c r="J11251" i="1" a="1"/>
  <c r="J11251" i="1" s="1"/>
  <c r="J11235" i="1" a="1"/>
  <c r="J11235" i="1" s="1"/>
  <c r="J11219" i="1" a="1"/>
  <c r="J11219" i="1" s="1"/>
  <c r="J11203" i="1" a="1"/>
  <c r="J11203" i="1" s="1"/>
  <c r="J11187" i="1" a="1"/>
  <c r="J11187" i="1" s="1"/>
  <c r="J11171" i="1" a="1"/>
  <c r="J11171" i="1" s="1"/>
  <c r="J11155" i="1" a="1"/>
  <c r="J11155" i="1" s="1"/>
  <c r="J11139" i="1" a="1"/>
  <c r="J11139" i="1" s="1"/>
  <c r="J11123" i="1" a="1"/>
  <c r="J11123" i="1" s="1"/>
  <c r="J11107" i="1" a="1"/>
  <c r="J11107" i="1" s="1"/>
  <c r="J11091" i="1" a="1"/>
  <c r="J11091" i="1" s="1"/>
  <c r="J11075" i="1" a="1"/>
  <c r="J11075" i="1" s="1"/>
  <c r="J11059" i="1" a="1"/>
  <c r="J11059" i="1" s="1"/>
  <c r="J10999" i="1" a="1"/>
  <c r="J10999" i="1" s="1"/>
  <c r="J10994" i="1" a="1"/>
  <c r="J10994" i="1" s="1"/>
  <c r="J10989" i="1" a="1"/>
  <c r="J10989" i="1" s="1"/>
  <c r="J10984" i="1" a="1"/>
  <c r="J10984" i="1" s="1"/>
  <c r="J10935" i="1" a="1"/>
  <c r="J10935" i="1" s="1"/>
  <c r="J10930" i="1" a="1"/>
  <c r="J10930" i="1" s="1"/>
  <c r="J10925" i="1" a="1"/>
  <c r="J10925" i="1" s="1"/>
  <c r="J10920" i="1" a="1"/>
  <c r="J10920" i="1" s="1"/>
  <c r="J11428" i="1" a="1"/>
  <c r="J11428" i="1" s="1"/>
  <c r="J11364" i="1" a="1"/>
  <c r="J11364" i="1" s="1"/>
  <c r="J11315" i="1" a="1"/>
  <c r="J11315" i="1" s="1"/>
  <c r="J11272" i="1" a="1"/>
  <c r="J11272" i="1" s="1"/>
  <c r="J11256" i="1" a="1"/>
  <c r="J11256" i="1" s="1"/>
  <c r="J11240" i="1" a="1"/>
  <c r="J11240" i="1" s="1"/>
  <c r="J11224" i="1" a="1"/>
  <c r="J11224" i="1" s="1"/>
  <c r="J11208" i="1" a="1"/>
  <c r="J11208" i="1" s="1"/>
  <c r="J11192" i="1" a="1"/>
  <c r="J11192" i="1" s="1"/>
  <c r="J11176" i="1" a="1"/>
  <c r="J11176" i="1" s="1"/>
  <c r="J11160" i="1" a="1"/>
  <c r="J11160" i="1" s="1"/>
  <c r="J11144" i="1" a="1"/>
  <c r="J11144" i="1" s="1"/>
  <c r="J11128" i="1" a="1"/>
  <c r="J11128" i="1" s="1"/>
  <c r="J11112" i="1" a="1"/>
  <c r="J11112" i="1" s="1"/>
  <c r="J11096" i="1" a="1"/>
  <c r="J11096" i="1" s="1"/>
  <c r="J11080" i="1" a="1"/>
  <c r="J11080" i="1" s="1"/>
  <c r="J11064" i="1" a="1"/>
  <c r="J11064" i="1" s="1"/>
  <c r="J11048" i="1" a="1"/>
  <c r="J11048" i="1" s="1"/>
  <c r="J11043" i="1" a="1"/>
  <c r="J11043" i="1" s="1"/>
  <c r="J11038" i="1" a="1"/>
  <c r="J11038" i="1" s="1"/>
  <c r="J11033" i="1" a="1"/>
  <c r="J11033" i="1" s="1"/>
  <c r="J11028" i="1" a="1"/>
  <c r="J11028" i="1" s="1"/>
  <c r="J10979" i="1" a="1"/>
  <c r="J10979" i="1" s="1"/>
  <c r="J10974" i="1" a="1"/>
  <c r="J10974" i="1" s="1"/>
  <c r="J10969" i="1" a="1"/>
  <c r="J10969" i="1" s="1"/>
  <c r="J10964" i="1" a="1"/>
  <c r="J10964" i="1" s="1"/>
  <c r="J10915" i="1" a="1"/>
  <c r="J10915" i="1" s="1"/>
  <c r="J10910" i="1" a="1"/>
  <c r="J10910" i="1" s="1"/>
  <c r="J11456" i="1" a="1"/>
  <c r="J11456" i="1" s="1"/>
  <c r="J11392" i="1" a="1"/>
  <c r="J11392" i="1" s="1"/>
  <c r="J11328" i="1" a="1"/>
  <c r="J11328" i="1" s="1"/>
  <c r="J11308" i="1" a="1"/>
  <c r="J11308" i="1" s="1"/>
  <c r="J11289" i="1" a="1"/>
  <c r="J11289" i="1" s="1"/>
  <c r="J11261" i="1" a="1"/>
  <c r="J11261" i="1" s="1"/>
  <c r="J11245" i="1" a="1"/>
  <c r="J11245" i="1" s="1"/>
  <c r="J11229" i="1" a="1"/>
  <c r="J11229" i="1" s="1"/>
  <c r="J11213" i="1" a="1"/>
  <c r="J11213" i="1" s="1"/>
  <c r="J11197" i="1" a="1"/>
  <c r="J11197" i="1" s="1"/>
  <c r="J11181" i="1" a="1"/>
  <c r="J11181" i="1" s="1"/>
  <c r="J11165" i="1" a="1"/>
  <c r="J11165" i="1" s="1"/>
  <c r="J11149" i="1" a="1"/>
  <c r="J11149" i="1" s="1"/>
  <c r="J11133" i="1" a="1"/>
  <c r="J11133" i="1" s="1"/>
  <c r="J11117" i="1" a="1"/>
  <c r="J11117" i="1" s="1"/>
  <c r="J11101" i="1" a="1"/>
  <c r="J11101" i="1" s="1"/>
  <c r="J11085" i="1" a="1"/>
  <c r="J11085" i="1" s="1"/>
  <c r="J11069" i="1" a="1"/>
  <c r="J11069" i="1" s="1"/>
  <c r="J11053" i="1" a="1"/>
  <c r="J11053" i="1" s="1"/>
  <c r="J11023" i="1" a="1"/>
  <c r="J11023" i="1" s="1"/>
  <c r="J11018" i="1" a="1"/>
  <c r="J11018" i="1" s="1"/>
  <c r="J11013" i="1" a="1"/>
  <c r="J11013" i="1" s="1"/>
  <c r="J11008" i="1" a="1"/>
  <c r="J11008" i="1" s="1"/>
  <c r="J10959" i="1" a="1"/>
  <c r="J10959" i="1" s="1"/>
  <c r="J10954" i="1" a="1"/>
  <c r="J10954" i="1" s="1"/>
  <c r="J10949" i="1" a="1"/>
  <c r="J10949" i="1" s="1"/>
  <c r="J10944" i="1" a="1"/>
  <c r="J10944" i="1" s="1"/>
  <c r="J10905" i="1" a="1"/>
  <c r="J10905" i="1" s="1"/>
  <c r="J10901" i="1" a="1"/>
  <c r="J10901" i="1" s="1"/>
  <c r="J10897" i="1" a="1"/>
  <c r="J10897" i="1" s="1"/>
  <c r="J10893" i="1" a="1"/>
  <c r="J10893" i="1" s="1"/>
  <c r="J10889" i="1" a="1"/>
  <c r="J10889" i="1" s="1"/>
  <c r="J10885" i="1" a="1"/>
  <c r="J10885" i="1" s="1"/>
  <c r="J10881" i="1" a="1"/>
  <c r="J10881" i="1" s="1"/>
  <c r="J10877" i="1" a="1"/>
  <c r="J10877" i="1" s="1"/>
  <c r="J10873" i="1" a="1"/>
  <c r="J10873" i="1" s="1"/>
  <c r="J10869" i="1" a="1"/>
  <c r="J10869" i="1" s="1"/>
  <c r="J10865" i="1" a="1"/>
  <c r="J10865" i="1" s="1"/>
  <c r="J10861" i="1" a="1"/>
  <c r="J10861" i="1" s="1"/>
  <c r="J10857" i="1" a="1"/>
  <c r="J10857" i="1" s="1"/>
  <c r="J10853" i="1" a="1"/>
  <c r="J10853" i="1" s="1"/>
  <c r="J10849" i="1" a="1"/>
  <c r="J10849" i="1" s="1"/>
  <c r="J10845" i="1" a="1"/>
  <c r="J10845" i="1" s="1"/>
  <c r="J10841" i="1" a="1"/>
  <c r="J10841" i="1" s="1"/>
  <c r="J10837" i="1" a="1"/>
  <c r="J10837" i="1" s="1"/>
  <c r="J10833" i="1" a="1"/>
  <c r="J10833" i="1" s="1"/>
  <c r="J10829" i="1" a="1"/>
  <c r="J10829" i="1" s="1"/>
  <c r="J10825" i="1" a="1"/>
  <c r="J10825" i="1" s="1"/>
  <c r="J10821" i="1" a="1"/>
  <c r="J10821" i="1" s="1"/>
  <c r="J10817" i="1" a="1"/>
  <c r="J10817" i="1" s="1"/>
  <c r="J10813" i="1" a="1"/>
  <c r="J10813" i="1" s="1"/>
  <c r="J10809" i="1" a="1"/>
  <c r="J10809" i="1" s="1"/>
  <c r="J10805" i="1" a="1"/>
  <c r="J10805" i="1" s="1"/>
  <c r="J10801" i="1" a="1"/>
  <c r="J10801" i="1" s="1"/>
  <c r="J10797" i="1" a="1"/>
  <c r="J10797" i="1" s="1"/>
  <c r="J10793" i="1" a="1"/>
  <c r="J10793" i="1" s="1"/>
  <c r="J10789" i="1" a="1"/>
  <c r="J10789" i="1" s="1"/>
  <c r="J10785" i="1" a="1"/>
  <c r="J10785" i="1" s="1"/>
  <c r="J10781" i="1" a="1"/>
  <c r="J10781" i="1" s="1"/>
  <c r="J10777" i="1" a="1"/>
  <c r="J10777" i="1" s="1"/>
  <c r="J10773" i="1" a="1"/>
  <c r="J10773" i="1" s="1"/>
  <c r="J10769" i="1" a="1"/>
  <c r="J10769" i="1" s="1"/>
  <c r="J10765" i="1" a="1"/>
  <c r="J10765" i="1" s="1"/>
  <c r="J10761" i="1" a="1"/>
  <c r="J10761" i="1" s="1"/>
  <c r="J10757" i="1" a="1"/>
  <c r="J10757" i="1" s="1"/>
  <c r="J10753" i="1" a="1"/>
  <c r="J10753" i="1" s="1"/>
  <c r="J10749" i="1" a="1"/>
  <c r="J10749" i="1" s="1"/>
  <c r="J10745" i="1" a="1"/>
  <c r="J10745" i="1" s="1"/>
  <c r="J10741" i="1" a="1"/>
  <c r="J10741" i="1" s="1"/>
  <c r="J10737" i="1" a="1"/>
  <c r="J10737" i="1" s="1"/>
  <c r="J11420" i="1" a="1"/>
  <c r="J11420" i="1" s="1"/>
  <c r="J11356" i="1" a="1"/>
  <c r="J11356" i="1" s="1"/>
  <c r="J11295" i="1" a="1"/>
  <c r="J11295" i="1" s="1"/>
  <c r="J11283" i="1" a="1"/>
  <c r="J11283" i="1" s="1"/>
  <c r="J11277" i="1" a="1"/>
  <c r="J11277" i="1" s="1"/>
  <c r="J11266" i="1" a="1"/>
  <c r="J11266" i="1" s="1"/>
  <c r="J11250" i="1" a="1"/>
  <c r="J11250" i="1" s="1"/>
  <c r="J11234" i="1" a="1"/>
  <c r="J11234" i="1" s="1"/>
  <c r="J11218" i="1" a="1"/>
  <c r="J11218" i="1" s="1"/>
  <c r="J11202" i="1" a="1"/>
  <c r="J11202" i="1" s="1"/>
  <c r="J11186" i="1" a="1"/>
  <c r="J11186" i="1" s="1"/>
  <c r="J11170" i="1" a="1"/>
  <c r="J11170" i="1" s="1"/>
  <c r="J11154" i="1" a="1"/>
  <c r="J11154" i="1" s="1"/>
  <c r="J11138" i="1" a="1"/>
  <c r="J11138" i="1" s="1"/>
  <c r="J11122" i="1" a="1"/>
  <c r="J11122" i="1" s="1"/>
  <c r="J11106" i="1" a="1"/>
  <c r="J11106" i="1" s="1"/>
  <c r="J11090" i="1" a="1"/>
  <c r="J11090" i="1" s="1"/>
  <c r="J11074" i="1" a="1"/>
  <c r="J11074" i="1" s="1"/>
  <c r="J11058" i="1" a="1"/>
  <c r="J11058" i="1" s="1"/>
  <c r="J11003" i="1" a="1"/>
  <c r="J11003" i="1" s="1"/>
  <c r="J10998" i="1" a="1"/>
  <c r="J10998" i="1" s="1"/>
  <c r="J10993" i="1" a="1"/>
  <c r="J10993" i="1" s="1"/>
  <c r="J10988" i="1" a="1"/>
  <c r="J10988" i="1" s="1"/>
  <c r="J10939" i="1" a="1"/>
  <c r="J10939" i="1" s="1"/>
  <c r="J10934" i="1" a="1"/>
  <c r="J10934" i="1" s="1"/>
  <c r="J10929" i="1" a="1"/>
  <c r="J10929" i="1" s="1"/>
  <c r="J10924" i="1" a="1"/>
  <c r="J10924" i="1" s="1"/>
  <c r="J11448" i="1" a="1"/>
  <c r="J11448" i="1" s="1"/>
  <c r="J11384" i="1" a="1"/>
  <c r="J11384" i="1" s="1"/>
  <c r="J11320" i="1" a="1"/>
  <c r="J11320" i="1" s="1"/>
  <c r="J11271" i="1" a="1"/>
  <c r="J11271" i="1" s="1"/>
  <c r="J11255" i="1" a="1"/>
  <c r="J11255" i="1" s="1"/>
  <c r="J11239" i="1" a="1"/>
  <c r="J11239" i="1" s="1"/>
  <c r="J11223" i="1" a="1"/>
  <c r="J11223" i="1" s="1"/>
  <c r="J11207" i="1" a="1"/>
  <c r="J11207" i="1" s="1"/>
  <c r="J11191" i="1" a="1"/>
  <c r="J11191" i="1" s="1"/>
  <c r="J11175" i="1" a="1"/>
  <c r="J11175" i="1" s="1"/>
  <c r="J11159" i="1" a="1"/>
  <c r="J11159" i="1" s="1"/>
  <c r="J11143" i="1" a="1"/>
  <c r="J11143" i="1" s="1"/>
  <c r="J11127" i="1" a="1"/>
  <c r="J11127" i="1" s="1"/>
  <c r="J11111" i="1" a="1"/>
  <c r="J11111" i="1" s="1"/>
  <c r="J11095" i="1" a="1"/>
  <c r="J11095" i="1" s="1"/>
  <c r="J11079" i="1" a="1"/>
  <c r="J11079" i="1" s="1"/>
  <c r="J11063" i="1" a="1"/>
  <c r="J11063" i="1" s="1"/>
  <c r="J11047" i="1" a="1"/>
  <c r="J11047" i="1" s="1"/>
  <c r="J11042" i="1" a="1"/>
  <c r="J11042" i="1" s="1"/>
  <c r="J11037" i="1" a="1"/>
  <c r="J11037" i="1" s="1"/>
  <c r="J11032" i="1" a="1"/>
  <c r="J11032" i="1" s="1"/>
  <c r="J10983" i="1" a="1"/>
  <c r="J10983" i="1" s="1"/>
  <c r="J10978" i="1" a="1"/>
  <c r="J10978" i="1" s="1"/>
  <c r="J10973" i="1" a="1"/>
  <c r="J10973" i="1" s="1"/>
  <c r="J10968" i="1" a="1"/>
  <c r="J10968" i="1" s="1"/>
  <c r="J10919" i="1" a="1"/>
  <c r="J10919" i="1" s="1"/>
  <c r="J10914" i="1" a="1"/>
  <c r="J10914" i="1" s="1"/>
  <c r="J10909" i="1" a="1"/>
  <c r="J10909" i="1" s="1"/>
  <c r="J11412" i="1" a="1"/>
  <c r="J11412" i="1" s="1"/>
  <c r="J11348" i="1" a="1"/>
  <c r="J11348" i="1" s="1"/>
  <c r="J11307" i="1" a="1"/>
  <c r="J11307" i="1" s="1"/>
  <c r="J11288" i="1" a="1"/>
  <c r="J11288" i="1" s="1"/>
  <c r="J11260" i="1" a="1"/>
  <c r="J11260" i="1" s="1"/>
  <c r="J11244" i="1" a="1"/>
  <c r="J11244" i="1" s="1"/>
  <c r="J11228" i="1" a="1"/>
  <c r="J11228" i="1" s="1"/>
  <c r="J11212" i="1" a="1"/>
  <c r="J11212" i="1" s="1"/>
  <c r="J11196" i="1" a="1"/>
  <c r="J11196" i="1" s="1"/>
  <c r="J11180" i="1" a="1"/>
  <c r="J11180" i="1" s="1"/>
  <c r="J11164" i="1" a="1"/>
  <c r="J11164" i="1" s="1"/>
  <c r="J11148" i="1" a="1"/>
  <c r="J11148" i="1" s="1"/>
  <c r="J11132" i="1" a="1"/>
  <c r="J11132" i="1" s="1"/>
  <c r="J11116" i="1" a="1"/>
  <c r="J11116" i="1" s="1"/>
  <c r="J11100" i="1" a="1"/>
  <c r="J11100" i="1" s="1"/>
  <c r="J11084" i="1" a="1"/>
  <c r="J11084" i="1" s="1"/>
  <c r="J11068" i="1" a="1"/>
  <c r="J11068" i="1" s="1"/>
  <c r="J11052" i="1" a="1"/>
  <c r="J11052" i="1" s="1"/>
  <c r="J11027" i="1" a="1"/>
  <c r="J11027" i="1" s="1"/>
  <c r="J11022" i="1" a="1"/>
  <c r="J11022" i="1" s="1"/>
  <c r="J11017" i="1" a="1"/>
  <c r="J11017" i="1" s="1"/>
  <c r="J11012" i="1" a="1"/>
  <c r="J11012" i="1" s="1"/>
  <c r="J10963" i="1" a="1"/>
  <c r="J10963" i="1" s="1"/>
  <c r="J10958" i="1" a="1"/>
  <c r="J10958" i="1" s="1"/>
  <c r="J10953" i="1" a="1"/>
  <c r="J10953" i="1" s="1"/>
  <c r="J10948" i="1" a="1"/>
  <c r="J10948" i="1" s="1"/>
  <c r="J11440" i="1" a="1"/>
  <c r="J11440" i="1" s="1"/>
  <c r="J11376" i="1" a="1"/>
  <c r="J11376" i="1" s="1"/>
  <c r="J11300" i="1" a="1"/>
  <c r="J11300" i="1" s="1"/>
  <c r="J11276" i="1" a="1"/>
  <c r="J11276" i="1" s="1"/>
  <c r="J11265" i="1" a="1"/>
  <c r="J11265" i="1" s="1"/>
  <c r="J11249" i="1" a="1"/>
  <c r="J11249" i="1" s="1"/>
  <c r="J11233" i="1" a="1"/>
  <c r="J11233" i="1" s="1"/>
  <c r="J11217" i="1" a="1"/>
  <c r="J11217" i="1" s="1"/>
  <c r="J11201" i="1" a="1"/>
  <c r="J11201" i="1" s="1"/>
  <c r="J11185" i="1" a="1"/>
  <c r="J11185" i="1" s="1"/>
  <c r="J11169" i="1" a="1"/>
  <c r="J11169" i="1" s="1"/>
  <c r="J11153" i="1" a="1"/>
  <c r="J11153" i="1" s="1"/>
  <c r="J11137" i="1" a="1"/>
  <c r="J11137" i="1" s="1"/>
  <c r="J11121" i="1" a="1"/>
  <c r="J11121" i="1" s="1"/>
  <c r="J11105" i="1" a="1"/>
  <c r="J11105" i="1" s="1"/>
  <c r="J11089" i="1" a="1"/>
  <c r="J11089" i="1" s="1"/>
  <c r="J11073" i="1" a="1"/>
  <c r="J11073" i="1" s="1"/>
  <c r="J11057" i="1" a="1"/>
  <c r="J11057" i="1" s="1"/>
  <c r="J11007" i="1" a="1"/>
  <c r="J11007" i="1" s="1"/>
  <c r="J11002" i="1" a="1"/>
  <c r="J11002" i="1" s="1"/>
  <c r="J10997" i="1" a="1"/>
  <c r="J10997" i="1" s="1"/>
  <c r="J10992" i="1" a="1"/>
  <c r="J10992" i="1" s="1"/>
  <c r="J10943" i="1" a="1"/>
  <c r="J10943" i="1" s="1"/>
  <c r="J10938" i="1" a="1"/>
  <c r="J10938" i="1" s="1"/>
  <c r="J10933" i="1" a="1"/>
  <c r="J10933" i="1" s="1"/>
  <c r="J10928" i="1" a="1"/>
  <c r="J10928" i="1" s="1"/>
  <c r="J10904" i="1" a="1"/>
  <c r="J10904" i="1" s="1"/>
  <c r="J10900" i="1" a="1"/>
  <c r="J10900" i="1" s="1"/>
  <c r="J10896" i="1" a="1"/>
  <c r="J10896" i="1" s="1"/>
  <c r="J10892" i="1" a="1"/>
  <c r="J10892" i="1" s="1"/>
  <c r="J10888" i="1" a="1"/>
  <c r="J10888" i="1" s="1"/>
  <c r="J10884" i="1" a="1"/>
  <c r="J10884" i="1" s="1"/>
  <c r="J10880" i="1" a="1"/>
  <c r="J10880" i="1" s="1"/>
  <c r="J10876" i="1" a="1"/>
  <c r="J10876" i="1" s="1"/>
  <c r="J10872" i="1" a="1"/>
  <c r="J10872" i="1" s="1"/>
  <c r="J10868" i="1" a="1"/>
  <c r="J10868" i="1" s="1"/>
  <c r="J10864" i="1" a="1"/>
  <c r="J10864" i="1" s="1"/>
  <c r="J10860" i="1" a="1"/>
  <c r="J10860" i="1" s="1"/>
  <c r="J10856" i="1" a="1"/>
  <c r="J10856" i="1" s="1"/>
  <c r="J10852" i="1" a="1"/>
  <c r="J10852" i="1" s="1"/>
  <c r="J10848" i="1" a="1"/>
  <c r="J10848" i="1" s="1"/>
  <c r="J10844" i="1" a="1"/>
  <c r="J10844" i="1" s="1"/>
  <c r="J10840" i="1" a="1"/>
  <c r="J10840" i="1" s="1"/>
  <c r="J10836" i="1" a="1"/>
  <c r="J10836" i="1" s="1"/>
  <c r="J10832" i="1" a="1"/>
  <c r="J10832" i="1" s="1"/>
  <c r="J10828" i="1" a="1"/>
  <c r="J10828" i="1" s="1"/>
  <c r="J10824" i="1" a="1"/>
  <c r="J10824" i="1" s="1"/>
  <c r="J10820" i="1" a="1"/>
  <c r="J10820" i="1" s="1"/>
  <c r="J10816" i="1" a="1"/>
  <c r="J10816" i="1" s="1"/>
  <c r="J10812" i="1" a="1"/>
  <c r="J10812" i="1" s="1"/>
  <c r="J10808" i="1" a="1"/>
  <c r="J10808" i="1" s="1"/>
  <c r="J10804" i="1" a="1"/>
  <c r="J10804" i="1" s="1"/>
  <c r="J10800" i="1" a="1"/>
  <c r="J10800" i="1" s="1"/>
  <c r="J10796" i="1" a="1"/>
  <c r="J10796" i="1" s="1"/>
  <c r="J10792" i="1" a="1"/>
  <c r="J10792" i="1" s="1"/>
  <c r="J10788" i="1" a="1"/>
  <c r="J10788" i="1" s="1"/>
  <c r="J10784" i="1" a="1"/>
  <c r="J10784" i="1" s="1"/>
  <c r="J10780" i="1" a="1"/>
  <c r="J10780" i="1" s="1"/>
  <c r="J10776" i="1" a="1"/>
  <c r="J10776" i="1" s="1"/>
  <c r="J10772" i="1" a="1"/>
  <c r="J10772" i="1" s="1"/>
  <c r="J10768" i="1" a="1"/>
  <c r="J10768" i="1" s="1"/>
  <c r="J10764" i="1" a="1"/>
  <c r="J10764" i="1" s="1"/>
  <c r="J10760" i="1" a="1"/>
  <c r="J10760" i="1" s="1"/>
  <c r="J10756" i="1" a="1"/>
  <c r="J10756" i="1" s="1"/>
  <c r="J10752" i="1" a="1"/>
  <c r="J10752" i="1" s="1"/>
  <c r="J10748" i="1" a="1"/>
  <c r="J10748" i="1" s="1"/>
  <c r="J10744" i="1" a="1"/>
  <c r="J10744" i="1" s="1"/>
  <c r="J10740" i="1" a="1"/>
  <c r="J10740" i="1" s="1"/>
  <c r="J10736" i="1" a="1"/>
  <c r="J10736" i="1" s="1"/>
  <c r="J11468" i="1" a="1"/>
  <c r="J11468" i="1" s="1"/>
  <c r="J11404" i="1" a="1"/>
  <c r="J11404" i="1" s="1"/>
  <c r="J11340" i="1" a="1"/>
  <c r="J11340" i="1" s="1"/>
  <c r="J11319" i="1" a="1"/>
  <c r="J11319" i="1" s="1"/>
  <c r="J11270" i="1" a="1"/>
  <c r="J11270" i="1" s="1"/>
  <c r="J11254" i="1" a="1"/>
  <c r="J11254" i="1" s="1"/>
  <c r="J11238" i="1" a="1"/>
  <c r="J11238" i="1" s="1"/>
  <c r="J11222" i="1" a="1"/>
  <c r="J11222" i="1" s="1"/>
  <c r="J11206" i="1" a="1"/>
  <c r="J11206" i="1" s="1"/>
  <c r="J11190" i="1" a="1"/>
  <c r="J11190" i="1" s="1"/>
  <c r="J11174" i="1" a="1"/>
  <c r="J11174" i="1" s="1"/>
  <c r="J11158" i="1" a="1"/>
  <c r="J11158" i="1" s="1"/>
  <c r="J11142" i="1" a="1"/>
  <c r="J11142" i="1" s="1"/>
  <c r="J11126" i="1" a="1"/>
  <c r="J11126" i="1" s="1"/>
  <c r="J11110" i="1" a="1"/>
  <c r="J11110" i="1" s="1"/>
  <c r="J11094" i="1" a="1"/>
  <c r="J11094" i="1" s="1"/>
  <c r="J11078" i="1" a="1"/>
  <c r="J11078" i="1" s="1"/>
  <c r="J11062" i="1" a="1"/>
  <c r="J11062" i="1" s="1"/>
  <c r="J11046" i="1" a="1"/>
  <c r="J11046" i="1" s="1"/>
  <c r="J11041" i="1" a="1"/>
  <c r="J11041" i="1" s="1"/>
  <c r="J11036" i="1" a="1"/>
  <c r="J11036" i="1" s="1"/>
  <c r="J10987" i="1" a="1"/>
  <c r="J10987" i="1" s="1"/>
  <c r="J10982" i="1" a="1"/>
  <c r="J10982" i="1" s="1"/>
  <c r="J10977" i="1" a="1"/>
  <c r="J10977" i="1" s="1"/>
  <c r="J10972" i="1" a="1"/>
  <c r="J10972" i="1" s="1"/>
  <c r="J10923" i="1" a="1"/>
  <c r="J10923" i="1" s="1"/>
  <c r="J10918" i="1" a="1"/>
  <c r="J10918" i="1" s="1"/>
  <c r="J10913" i="1" a="1"/>
  <c r="J10913" i="1" s="1"/>
  <c r="J10908" i="1" a="1"/>
  <c r="J10908" i="1" s="1"/>
  <c r="J11432" i="1" a="1"/>
  <c r="J11432" i="1" s="1"/>
  <c r="J11368" i="1" a="1"/>
  <c r="J11368" i="1" s="1"/>
  <c r="J11312" i="1" a="1"/>
  <c r="J11312" i="1" s="1"/>
  <c r="J11287" i="1" a="1"/>
  <c r="J11287" i="1" s="1"/>
  <c r="J11281" i="1" a="1"/>
  <c r="J11281" i="1" s="1"/>
  <c r="J11259" i="1" a="1"/>
  <c r="J11259" i="1" s="1"/>
  <c r="J11243" i="1" a="1"/>
  <c r="J11243" i="1" s="1"/>
  <c r="J11227" i="1" a="1"/>
  <c r="J11227" i="1" s="1"/>
  <c r="J11211" i="1" a="1"/>
  <c r="J11211" i="1" s="1"/>
  <c r="J11195" i="1" a="1"/>
  <c r="J11195" i="1" s="1"/>
  <c r="J11179" i="1" a="1"/>
  <c r="J11179" i="1" s="1"/>
  <c r="J11163" i="1" a="1"/>
  <c r="J11163" i="1" s="1"/>
  <c r="J11147" i="1" a="1"/>
  <c r="J11147" i="1" s="1"/>
  <c r="J11131" i="1" a="1"/>
  <c r="J11131" i="1" s="1"/>
  <c r="J11115" i="1" a="1"/>
  <c r="J11115" i="1" s="1"/>
  <c r="J11099" i="1" a="1"/>
  <c r="J11099" i="1" s="1"/>
  <c r="J11083" i="1" a="1"/>
  <c r="J11083" i="1" s="1"/>
  <c r="J11067" i="1" a="1"/>
  <c r="J11067" i="1" s="1"/>
  <c r="J11051" i="1" a="1"/>
  <c r="J11051" i="1" s="1"/>
  <c r="J11031" i="1" a="1"/>
  <c r="J11031" i="1" s="1"/>
  <c r="J11026" i="1" a="1"/>
  <c r="J11026" i="1" s="1"/>
  <c r="J11021" i="1" a="1"/>
  <c r="J11021" i="1" s="1"/>
  <c r="J11016" i="1" a="1"/>
  <c r="J11016" i="1" s="1"/>
  <c r="J10967" i="1" a="1"/>
  <c r="J10967" i="1" s="1"/>
  <c r="J10962" i="1" a="1"/>
  <c r="J10962" i="1" s="1"/>
  <c r="J10957" i="1" a="1"/>
  <c r="J10957" i="1" s="1"/>
  <c r="J10952" i="1" a="1"/>
  <c r="J10952" i="1" s="1"/>
  <c r="J11460" i="1" a="1"/>
  <c r="J11460" i="1" s="1"/>
  <c r="J11396" i="1" a="1"/>
  <c r="J11396" i="1" s="1"/>
  <c r="J11332" i="1" a="1"/>
  <c r="J11332" i="1" s="1"/>
  <c r="J11299" i="1" a="1"/>
  <c r="J11299" i="1" s="1"/>
  <c r="J11275" i="1" a="1"/>
  <c r="J11275" i="1" s="1"/>
  <c r="J11264" i="1" a="1"/>
  <c r="J11264" i="1" s="1"/>
  <c r="J11248" i="1" a="1"/>
  <c r="J11248" i="1" s="1"/>
  <c r="J11232" i="1" a="1"/>
  <c r="J11232" i="1" s="1"/>
  <c r="J11216" i="1" a="1"/>
  <c r="J11216" i="1" s="1"/>
  <c r="J11200" i="1" a="1"/>
  <c r="J11200" i="1" s="1"/>
  <c r="J11184" i="1" a="1"/>
  <c r="J11184" i="1" s="1"/>
  <c r="J11168" i="1" a="1"/>
  <c r="J11168" i="1" s="1"/>
  <c r="J11152" i="1" a="1"/>
  <c r="J11152" i="1" s="1"/>
  <c r="J11136" i="1" a="1"/>
  <c r="J11136" i="1" s="1"/>
  <c r="J11120" i="1" a="1"/>
  <c r="J11120" i="1" s="1"/>
  <c r="J11104" i="1" a="1"/>
  <c r="J11104" i="1" s="1"/>
  <c r="J11088" i="1" a="1"/>
  <c r="J11088" i="1" s="1"/>
  <c r="J11072" i="1" a="1"/>
  <c r="J11072" i="1" s="1"/>
  <c r="J11056" i="1" a="1"/>
  <c r="J11056" i="1" s="1"/>
  <c r="J11011" i="1" a="1"/>
  <c r="J11011" i="1" s="1"/>
  <c r="J11006" i="1" a="1"/>
  <c r="J11006" i="1" s="1"/>
  <c r="J11001" i="1" a="1"/>
  <c r="J11001" i="1" s="1"/>
  <c r="J10996" i="1" a="1"/>
  <c r="J10996" i="1" s="1"/>
  <c r="J10947" i="1" a="1"/>
  <c r="J10947" i="1" s="1"/>
  <c r="J10942" i="1" a="1"/>
  <c r="J10942" i="1" s="1"/>
  <c r="J10937" i="1" a="1"/>
  <c r="J10937" i="1" s="1"/>
  <c r="J10932" i="1" a="1"/>
  <c r="J10932" i="1" s="1"/>
  <c r="J11424" i="1" a="1"/>
  <c r="J11424" i="1" s="1"/>
  <c r="J11360" i="1" a="1"/>
  <c r="J11360" i="1" s="1"/>
  <c r="J11292" i="1" a="1"/>
  <c r="J11292" i="1" s="1"/>
  <c r="J11269" i="1" a="1"/>
  <c r="J11269" i="1" s="1"/>
  <c r="J11253" i="1" a="1"/>
  <c r="J11253" i="1" s="1"/>
  <c r="J11237" i="1" a="1"/>
  <c r="J11237" i="1" s="1"/>
  <c r="J11221" i="1" a="1"/>
  <c r="J11221" i="1" s="1"/>
  <c r="J11205" i="1" a="1"/>
  <c r="J11205" i="1" s="1"/>
  <c r="J11189" i="1" a="1"/>
  <c r="J11189" i="1" s="1"/>
  <c r="J11173" i="1" a="1"/>
  <c r="J11173" i="1" s="1"/>
  <c r="J11157" i="1" a="1"/>
  <c r="J11157" i="1" s="1"/>
  <c r="J11141" i="1" a="1"/>
  <c r="J11141" i="1" s="1"/>
  <c r="J11125" i="1" a="1"/>
  <c r="J11125" i="1" s="1"/>
  <c r="J11109" i="1" a="1"/>
  <c r="J11109" i="1" s="1"/>
  <c r="J11093" i="1" a="1"/>
  <c r="J11093" i="1" s="1"/>
  <c r="J11077" i="1" a="1"/>
  <c r="J11077" i="1" s="1"/>
  <c r="J11061" i="1" a="1"/>
  <c r="J11061" i="1" s="1"/>
  <c r="J11045" i="1" a="1"/>
  <c r="J11045" i="1" s="1"/>
  <c r="J11040" i="1" a="1"/>
  <c r="J11040" i="1" s="1"/>
  <c r="J10991" i="1" a="1"/>
  <c r="J10991" i="1" s="1"/>
  <c r="J10986" i="1" a="1"/>
  <c r="J10986" i="1" s="1"/>
  <c r="J10981" i="1" a="1"/>
  <c r="J10981" i="1" s="1"/>
  <c r="J10976" i="1" a="1"/>
  <c r="J10976" i="1" s="1"/>
  <c r="J10927" i="1" a="1"/>
  <c r="J10927" i="1" s="1"/>
  <c r="J10922" i="1" a="1"/>
  <c r="J10922" i="1" s="1"/>
  <c r="J10917" i="1" a="1"/>
  <c r="J10917" i="1" s="1"/>
  <c r="J10912" i="1" a="1"/>
  <c r="J10912" i="1" s="1"/>
  <c r="J10903" i="1" a="1"/>
  <c r="J10903" i="1" s="1"/>
  <c r="J10899" i="1" a="1"/>
  <c r="J10899" i="1" s="1"/>
  <c r="J10895" i="1" a="1"/>
  <c r="J10895" i="1" s="1"/>
  <c r="J10891" i="1" a="1"/>
  <c r="J10891" i="1" s="1"/>
  <c r="J10887" i="1" a="1"/>
  <c r="J10887" i="1" s="1"/>
  <c r="J10883" i="1" a="1"/>
  <c r="J10883" i="1" s="1"/>
  <c r="J10879" i="1" a="1"/>
  <c r="J10879" i="1" s="1"/>
  <c r="J10875" i="1" a="1"/>
  <c r="J10875" i="1" s="1"/>
  <c r="J10871" i="1" a="1"/>
  <c r="J10871" i="1" s="1"/>
  <c r="J10867" i="1" a="1"/>
  <c r="J10867" i="1" s="1"/>
  <c r="J10863" i="1" a="1"/>
  <c r="J10863" i="1" s="1"/>
  <c r="J10859" i="1" a="1"/>
  <c r="J10859" i="1" s="1"/>
  <c r="J10855" i="1" a="1"/>
  <c r="J10855" i="1" s="1"/>
  <c r="J10851" i="1" a="1"/>
  <c r="J10851" i="1" s="1"/>
  <c r="J10847" i="1" a="1"/>
  <c r="J10847" i="1" s="1"/>
  <c r="J10843" i="1" a="1"/>
  <c r="J10843" i="1" s="1"/>
  <c r="J10839" i="1" a="1"/>
  <c r="J10839" i="1" s="1"/>
  <c r="J10835" i="1" a="1"/>
  <c r="J10835" i="1" s="1"/>
  <c r="J10831" i="1" a="1"/>
  <c r="J10831" i="1" s="1"/>
  <c r="J10827" i="1" a="1"/>
  <c r="J10827" i="1" s="1"/>
  <c r="J10823" i="1" a="1"/>
  <c r="J10823" i="1" s="1"/>
  <c r="J10819" i="1" a="1"/>
  <c r="J10819" i="1" s="1"/>
  <c r="J10815" i="1" a="1"/>
  <c r="J10815" i="1" s="1"/>
  <c r="J10811" i="1" a="1"/>
  <c r="J10811" i="1" s="1"/>
  <c r="J10807" i="1" a="1"/>
  <c r="J10807" i="1" s="1"/>
  <c r="J10803" i="1" a="1"/>
  <c r="J10803" i="1" s="1"/>
  <c r="J10799" i="1" a="1"/>
  <c r="J10799" i="1" s="1"/>
  <c r="J10795" i="1" a="1"/>
  <c r="J10795" i="1" s="1"/>
  <c r="J10791" i="1" a="1"/>
  <c r="J10791" i="1" s="1"/>
  <c r="J10787" i="1" a="1"/>
  <c r="J10787" i="1" s="1"/>
  <c r="J10783" i="1" a="1"/>
  <c r="J10783" i="1" s="1"/>
  <c r="J10779" i="1" a="1"/>
  <c r="J10779" i="1" s="1"/>
  <c r="J10775" i="1" a="1"/>
  <c r="J10775" i="1" s="1"/>
  <c r="J10771" i="1" a="1"/>
  <c r="J10771" i="1" s="1"/>
  <c r="J10767" i="1" a="1"/>
  <c r="J10767" i="1" s="1"/>
  <c r="J10763" i="1" a="1"/>
  <c r="J10763" i="1" s="1"/>
  <c r="J10759" i="1" a="1"/>
  <c r="J10759" i="1" s="1"/>
  <c r="J10755" i="1" a="1"/>
  <c r="J10755" i="1" s="1"/>
  <c r="J10751" i="1" a="1"/>
  <c r="J10751" i="1" s="1"/>
  <c r="J10747" i="1" a="1"/>
  <c r="J10747" i="1" s="1"/>
  <c r="J10743" i="1" a="1"/>
  <c r="J10743" i="1" s="1"/>
  <c r="J10739" i="1" a="1"/>
  <c r="J10739" i="1" s="1"/>
  <c r="J10735" i="1" a="1"/>
  <c r="J10735" i="1" s="1"/>
  <c r="J11452" i="1" a="1"/>
  <c r="J11452" i="1" s="1"/>
  <c r="J11388" i="1" a="1"/>
  <c r="J11388" i="1" s="1"/>
  <c r="J11324" i="1" a="1"/>
  <c r="J11324" i="1" s="1"/>
  <c r="J11311" i="1" a="1"/>
  <c r="J11311" i="1" s="1"/>
  <c r="J11280" i="1" a="1"/>
  <c r="J11280" i="1" s="1"/>
  <c r="J11258" i="1" a="1"/>
  <c r="J11258" i="1" s="1"/>
  <c r="J11242" i="1" a="1"/>
  <c r="J11242" i="1" s="1"/>
  <c r="J11226" i="1" a="1"/>
  <c r="J11226" i="1" s="1"/>
  <c r="J11210" i="1" a="1"/>
  <c r="J11210" i="1" s="1"/>
  <c r="J11194" i="1" a="1"/>
  <c r="J11194" i="1" s="1"/>
  <c r="J11178" i="1" a="1"/>
  <c r="J11178" i="1" s="1"/>
  <c r="J11162" i="1" a="1"/>
  <c r="J11162" i="1" s="1"/>
  <c r="J11146" i="1" a="1"/>
  <c r="J11146" i="1" s="1"/>
  <c r="J11130" i="1" a="1"/>
  <c r="J11130" i="1" s="1"/>
  <c r="J11114" i="1" a="1"/>
  <c r="J11114" i="1" s="1"/>
  <c r="J11098" i="1" a="1"/>
  <c r="J11098" i="1" s="1"/>
  <c r="J11082" i="1" a="1"/>
  <c r="J11082" i="1" s="1"/>
  <c r="J11066" i="1" a="1"/>
  <c r="J11066" i="1" s="1"/>
  <c r="J11050" i="1" a="1"/>
  <c r="J11050" i="1" s="1"/>
  <c r="J11035" i="1" a="1"/>
  <c r="J11035" i="1" s="1"/>
  <c r="J11030" i="1" a="1"/>
  <c r="J11030" i="1" s="1"/>
  <c r="J11025" i="1" a="1"/>
  <c r="J11025" i="1" s="1"/>
  <c r="J11020" i="1" a="1"/>
  <c r="J11020" i="1" s="1"/>
  <c r="J10971" i="1" a="1"/>
  <c r="J10971" i="1" s="1"/>
  <c r="J10966" i="1" a="1"/>
  <c r="J10966" i="1" s="1"/>
  <c r="J10961" i="1" a="1"/>
  <c r="J10961" i="1" s="1"/>
  <c r="J10956" i="1" a="1"/>
  <c r="J10956" i="1" s="1"/>
  <c r="J10907" i="1" a="1"/>
  <c r="J10907" i="1" s="1"/>
  <c r="J11416" i="1" a="1"/>
  <c r="J11416" i="1" s="1"/>
  <c r="J11352" i="1" a="1"/>
  <c r="J11352" i="1" s="1"/>
  <c r="J11304" i="1" a="1"/>
  <c r="J11304" i="1" s="1"/>
  <c r="J11263" i="1" a="1"/>
  <c r="J11263" i="1" s="1"/>
  <c r="J11247" i="1" a="1"/>
  <c r="J11247" i="1" s="1"/>
  <c r="J11231" i="1" a="1"/>
  <c r="J11231" i="1" s="1"/>
  <c r="J11215" i="1" a="1"/>
  <c r="J11215" i="1" s="1"/>
  <c r="J11199" i="1" a="1"/>
  <c r="J11199" i="1" s="1"/>
  <c r="J11183" i="1" a="1"/>
  <c r="J11183" i="1" s="1"/>
  <c r="J11167" i="1" a="1"/>
  <c r="J11167" i="1" s="1"/>
  <c r="J11151" i="1" a="1"/>
  <c r="J11151" i="1" s="1"/>
  <c r="J11135" i="1" a="1"/>
  <c r="J11135" i="1" s="1"/>
  <c r="J11119" i="1" a="1"/>
  <c r="J11119" i="1" s="1"/>
  <c r="J11103" i="1" a="1"/>
  <c r="J11103" i="1" s="1"/>
  <c r="J11087" i="1" a="1"/>
  <c r="J11087" i="1" s="1"/>
  <c r="J11071" i="1" a="1"/>
  <c r="J11071" i="1" s="1"/>
  <c r="J11055" i="1" a="1"/>
  <c r="J11055" i="1" s="1"/>
  <c r="J11015" i="1" a="1"/>
  <c r="J11015" i="1" s="1"/>
  <c r="J11010" i="1" a="1"/>
  <c r="J11010" i="1" s="1"/>
  <c r="J11005" i="1" a="1"/>
  <c r="J11005" i="1" s="1"/>
  <c r="J11000" i="1" a="1"/>
  <c r="J11000" i="1" s="1"/>
  <c r="J10951" i="1" a="1"/>
  <c r="J10951" i="1" s="1"/>
  <c r="J10946" i="1" a="1"/>
  <c r="J10946" i="1" s="1"/>
  <c r="J10941" i="1" a="1"/>
  <c r="J10941" i="1" s="1"/>
  <c r="J10936" i="1" a="1"/>
  <c r="J10936" i="1" s="1"/>
  <c r="J11444" i="1" a="1"/>
  <c r="J11444" i="1" s="1"/>
  <c r="J11380" i="1" a="1"/>
  <c r="J11380" i="1" s="1"/>
  <c r="J11291" i="1" a="1"/>
  <c r="J11291" i="1" s="1"/>
  <c r="J11285" i="1" a="1"/>
  <c r="J11285" i="1" s="1"/>
  <c r="J11268" i="1" a="1"/>
  <c r="J11268" i="1" s="1"/>
  <c r="J11252" i="1" a="1"/>
  <c r="J11252" i="1" s="1"/>
  <c r="J11236" i="1" a="1"/>
  <c r="J11236" i="1" s="1"/>
  <c r="J11220" i="1" a="1"/>
  <c r="J11220" i="1" s="1"/>
  <c r="J11204" i="1" a="1"/>
  <c r="J11204" i="1" s="1"/>
  <c r="J11188" i="1" a="1"/>
  <c r="J11188" i="1" s="1"/>
  <c r="J11172" i="1" a="1"/>
  <c r="J11172" i="1" s="1"/>
  <c r="J11156" i="1" a="1"/>
  <c r="J11156" i="1" s="1"/>
  <c r="J11140" i="1" a="1"/>
  <c r="J11140" i="1" s="1"/>
  <c r="J11124" i="1" a="1"/>
  <c r="J11124" i="1" s="1"/>
  <c r="J11108" i="1" a="1"/>
  <c r="J11108" i="1" s="1"/>
  <c r="J11092" i="1" a="1"/>
  <c r="J11092" i="1" s="1"/>
  <c r="J11076" i="1" a="1"/>
  <c r="J11076" i="1" s="1"/>
  <c r="J11060" i="1" a="1"/>
  <c r="J11060" i="1" s="1"/>
  <c r="J11044" i="1" a="1"/>
  <c r="J11044" i="1" s="1"/>
  <c r="J10995" i="1" a="1"/>
  <c r="J10995" i="1" s="1"/>
  <c r="J10990" i="1" a="1"/>
  <c r="J10990" i="1" s="1"/>
  <c r="J10985" i="1" a="1"/>
  <c r="J10985" i="1" s="1"/>
  <c r="J10980" i="1" a="1"/>
  <c r="J10980" i="1" s="1"/>
  <c r="J10931" i="1" a="1"/>
  <c r="J10931" i="1" s="1"/>
  <c r="J10926" i="1" a="1"/>
  <c r="J10926" i="1" s="1"/>
  <c r="J10921" i="1" a="1"/>
  <c r="J10921" i="1" s="1"/>
  <c r="J10916" i="1" a="1"/>
  <c r="J10916" i="1" s="1"/>
  <c r="J11408" i="1" a="1"/>
  <c r="J11408" i="1" s="1"/>
  <c r="J11344" i="1" a="1"/>
  <c r="J11344" i="1" s="1"/>
  <c r="J11316" i="1" a="1"/>
  <c r="J11316" i="1" s="1"/>
  <c r="J11279" i="1" a="1"/>
  <c r="J11279" i="1" s="1"/>
  <c r="J11273" i="1" a="1"/>
  <c r="J11273" i="1" s="1"/>
  <c r="J11257" i="1" a="1"/>
  <c r="J11257" i="1" s="1"/>
  <c r="J11241" i="1" a="1"/>
  <c r="J11241" i="1" s="1"/>
  <c r="J11225" i="1" a="1"/>
  <c r="J11225" i="1" s="1"/>
  <c r="J11209" i="1" a="1"/>
  <c r="J11209" i="1" s="1"/>
  <c r="J11193" i="1" a="1"/>
  <c r="J11193" i="1" s="1"/>
  <c r="J11177" i="1" a="1"/>
  <c r="J11177" i="1" s="1"/>
  <c r="J11161" i="1" a="1"/>
  <c r="J11161" i="1" s="1"/>
  <c r="J11145" i="1" a="1"/>
  <c r="J11145" i="1" s="1"/>
  <c r="J11129" i="1" a="1"/>
  <c r="J11129" i="1" s="1"/>
  <c r="J11113" i="1" a="1"/>
  <c r="J11113" i="1" s="1"/>
  <c r="J11097" i="1" a="1"/>
  <c r="J11097" i="1" s="1"/>
  <c r="J11081" i="1" a="1"/>
  <c r="J11081" i="1" s="1"/>
  <c r="J11065" i="1" a="1"/>
  <c r="J11065" i="1" s="1"/>
  <c r="J11049" i="1" a="1"/>
  <c r="J11049" i="1" s="1"/>
  <c r="J11039" i="1" a="1"/>
  <c r="J11039" i="1" s="1"/>
  <c r="J11034" i="1" a="1"/>
  <c r="J11034" i="1" s="1"/>
  <c r="J11029" i="1" a="1"/>
  <c r="J11029" i="1" s="1"/>
  <c r="J11024" i="1" a="1"/>
  <c r="J11024" i="1" s="1"/>
  <c r="J10975" i="1" a="1"/>
  <c r="J10975" i="1" s="1"/>
  <c r="J10970" i="1" a="1"/>
  <c r="J10970" i="1" s="1"/>
  <c r="J10965" i="1" a="1"/>
  <c r="J10965" i="1" s="1"/>
  <c r="J10960" i="1" a="1"/>
  <c r="J10960" i="1" s="1"/>
  <c r="J10911" i="1" a="1"/>
  <c r="J10911" i="1" s="1"/>
  <c r="J10906" i="1" a="1"/>
  <c r="J10906" i="1" s="1"/>
  <c r="J10902" i="1" a="1"/>
  <c r="J10902" i="1" s="1"/>
  <c r="J10898" i="1" a="1"/>
  <c r="J10898" i="1" s="1"/>
  <c r="J10894" i="1" a="1"/>
  <c r="J10894" i="1" s="1"/>
  <c r="J10890" i="1" a="1"/>
  <c r="J10890" i="1" s="1"/>
  <c r="J10886" i="1" a="1"/>
  <c r="J10886" i="1" s="1"/>
  <c r="J10882" i="1" a="1"/>
  <c r="J10882" i="1" s="1"/>
  <c r="J10878" i="1" a="1"/>
  <c r="J10878" i="1" s="1"/>
  <c r="J10874" i="1" a="1"/>
  <c r="J10874" i="1" s="1"/>
  <c r="J10870" i="1" a="1"/>
  <c r="J10870" i="1" s="1"/>
  <c r="J10866" i="1" a="1"/>
  <c r="J10866" i="1" s="1"/>
  <c r="J10862" i="1" a="1"/>
  <c r="J10862" i="1" s="1"/>
  <c r="J10858" i="1" a="1"/>
  <c r="J10858" i="1" s="1"/>
  <c r="J10854" i="1" a="1"/>
  <c r="J10854" i="1" s="1"/>
  <c r="J10850" i="1" a="1"/>
  <c r="J10850" i="1" s="1"/>
  <c r="J10846" i="1" a="1"/>
  <c r="J10846" i="1" s="1"/>
  <c r="J10842" i="1" a="1"/>
  <c r="J10842" i="1" s="1"/>
  <c r="J10838" i="1" a="1"/>
  <c r="J10838" i="1" s="1"/>
  <c r="J10834" i="1" a="1"/>
  <c r="J10834" i="1" s="1"/>
  <c r="J10830" i="1" a="1"/>
  <c r="J10830" i="1" s="1"/>
  <c r="J10826" i="1" a="1"/>
  <c r="J10826" i="1" s="1"/>
  <c r="J10822" i="1" a="1"/>
  <c r="J10822" i="1" s="1"/>
  <c r="J10818" i="1" a="1"/>
  <c r="J10818" i="1" s="1"/>
  <c r="J10814" i="1" a="1"/>
  <c r="J10814" i="1" s="1"/>
  <c r="J10810" i="1" a="1"/>
  <c r="J10810" i="1" s="1"/>
  <c r="J10806" i="1" a="1"/>
  <c r="J10806" i="1" s="1"/>
  <c r="J10802" i="1" a="1"/>
  <c r="J10802" i="1" s="1"/>
  <c r="J10798" i="1" a="1"/>
  <c r="J10798" i="1" s="1"/>
  <c r="J10794" i="1" a="1"/>
  <c r="J10794" i="1" s="1"/>
  <c r="J10790" i="1" a="1"/>
  <c r="J10790" i="1" s="1"/>
  <c r="J10786" i="1" a="1"/>
  <c r="J10786" i="1" s="1"/>
  <c r="J10782" i="1" a="1"/>
  <c r="J10782" i="1" s="1"/>
  <c r="J10778" i="1" a="1"/>
  <c r="J10778" i="1" s="1"/>
  <c r="J10774" i="1" a="1"/>
  <c r="J10774" i="1" s="1"/>
  <c r="J10770" i="1" a="1"/>
  <c r="J10770" i="1" s="1"/>
  <c r="J10766" i="1" a="1"/>
  <c r="J10766" i="1" s="1"/>
  <c r="J10762" i="1" a="1"/>
  <c r="J10762" i="1" s="1"/>
  <c r="J10732" i="1" a="1"/>
  <c r="J10732" i="1" s="1"/>
  <c r="J10716" i="1" a="1"/>
  <c r="J10716" i="1" s="1"/>
  <c r="J10700" i="1" a="1"/>
  <c r="J10700" i="1" s="1"/>
  <c r="J10684" i="1" a="1"/>
  <c r="J10684" i="1" s="1"/>
  <c r="J10668" i="1" a="1"/>
  <c r="J10668" i="1" s="1"/>
  <c r="J10652" i="1" a="1"/>
  <c r="J10652" i="1" s="1"/>
  <c r="J10636" i="1" a="1"/>
  <c r="J10636" i="1" s="1"/>
  <c r="J10620" i="1" a="1"/>
  <c r="J10620" i="1" s="1"/>
  <c r="J10604" i="1" a="1"/>
  <c r="J10604" i="1" s="1"/>
  <c r="J10588" i="1" a="1"/>
  <c r="J10588" i="1" s="1"/>
  <c r="J10572" i="1" a="1"/>
  <c r="J10572" i="1" s="1"/>
  <c r="J10556" i="1" a="1"/>
  <c r="J10556" i="1" s="1"/>
  <c r="J10540" i="1" a="1"/>
  <c r="J10540" i="1" s="1"/>
  <c r="J10524" i="1" a="1"/>
  <c r="J10524" i="1" s="1"/>
  <c r="J10508" i="1" a="1"/>
  <c r="J10508" i="1" s="1"/>
  <c r="J10492" i="1" a="1"/>
  <c r="J10492" i="1" s="1"/>
  <c r="J10476" i="1" a="1"/>
  <c r="J10476" i="1" s="1"/>
  <c r="J10460" i="1" a="1"/>
  <c r="J10460" i="1" s="1"/>
  <c r="J10444" i="1" a="1"/>
  <c r="J10444" i="1" s="1"/>
  <c r="J10428" i="1" a="1"/>
  <c r="J10428" i="1" s="1"/>
  <c r="J10412" i="1" a="1"/>
  <c r="J10412" i="1" s="1"/>
  <c r="J10396" i="1" a="1"/>
  <c r="J10396" i="1" s="1"/>
  <c r="J10380" i="1" a="1"/>
  <c r="J10380" i="1" s="1"/>
  <c r="J10364" i="1" a="1"/>
  <c r="J10364" i="1" s="1"/>
  <c r="J10348" i="1" a="1"/>
  <c r="J10348" i="1" s="1"/>
  <c r="J10738" i="1" a="1"/>
  <c r="J10738" i="1" s="1"/>
  <c r="J10721" i="1" a="1"/>
  <c r="J10721" i="1" s="1"/>
  <c r="J10705" i="1" a="1"/>
  <c r="J10705" i="1" s="1"/>
  <c r="J10689" i="1" a="1"/>
  <c r="J10689" i="1" s="1"/>
  <c r="J10673" i="1" a="1"/>
  <c r="J10673" i="1" s="1"/>
  <c r="J10657" i="1" a="1"/>
  <c r="J10657" i="1" s="1"/>
  <c r="J10641" i="1" a="1"/>
  <c r="J10641" i="1" s="1"/>
  <c r="J10625" i="1" a="1"/>
  <c r="J10625" i="1" s="1"/>
  <c r="J10609" i="1" a="1"/>
  <c r="J10609" i="1" s="1"/>
  <c r="J10593" i="1" a="1"/>
  <c r="J10593" i="1" s="1"/>
  <c r="J10577" i="1" a="1"/>
  <c r="J10577" i="1" s="1"/>
  <c r="J10561" i="1" a="1"/>
  <c r="J10561" i="1" s="1"/>
  <c r="J10545" i="1" a="1"/>
  <c r="J10545" i="1" s="1"/>
  <c r="J10529" i="1" a="1"/>
  <c r="J10529" i="1" s="1"/>
  <c r="J10513" i="1" a="1"/>
  <c r="J10513" i="1" s="1"/>
  <c r="J10497" i="1" a="1"/>
  <c r="J10497" i="1" s="1"/>
  <c r="J10481" i="1" a="1"/>
  <c r="J10481" i="1" s="1"/>
  <c r="J10465" i="1" a="1"/>
  <c r="J10465" i="1" s="1"/>
  <c r="J10449" i="1" a="1"/>
  <c r="J10449" i="1" s="1"/>
  <c r="J10433" i="1" a="1"/>
  <c r="J10433" i="1" s="1"/>
  <c r="J10417" i="1" a="1"/>
  <c r="J10417" i="1" s="1"/>
  <c r="J10401" i="1" a="1"/>
  <c r="J10401" i="1" s="1"/>
  <c r="J10385" i="1" a="1"/>
  <c r="J10385" i="1" s="1"/>
  <c r="J10369" i="1" a="1"/>
  <c r="J10369" i="1" s="1"/>
  <c r="J10353" i="1" a="1"/>
  <c r="J10353" i="1" s="1"/>
  <c r="J10726" i="1" a="1"/>
  <c r="J10726" i="1" s="1"/>
  <c r="J10710" i="1" a="1"/>
  <c r="J10710" i="1" s="1"/>
  <c r="J10694" i="1" a="1"/>
  <c r="J10694" i="1" s="1"/>
  <c r="J10678" i="1" a="1"/>
  <c r="J10678" i="1" s="1"/>
  <c r="J10662" i="1" a="1"/>
  <c r="J10662" i="1" s="1"/>
  <c r="J10646" i="1" a="1"/>
  <c r="J10646" i="1" s="1"/>
  <c r="J10630" i="1" a="1"/>
  <c r="J10630" i="1" s="1"/>
  <c r="J10614" i="1" a="1"/>
  <c r="J10614" i="1" s="1"/>
  <c r="J10598" i="1" a="1"/>
  <c r="J10598" i="1" s="1"/>
  <c r="J10582" i="1" a="1"/>
  <c r="J10582" i="1" s="1"/>
  <c r="J10566" i="1" a="1"/>
  <c r="J10566" i="1" s="1"/>
  <c r="J10550" i="1" a="1"/>
  <c r="J10550" i="1" s="1"/>
  <c r="J10534" i="1" a="1"/>
  <c r="J10534" i="1" s="1"/>
  <c r="J10518" i="1" a="1"/>
  <c r="J10518" i="1" s="1"/>
  <c r="J10502" i="1" a="1"/>
  <c r="J10502" i="1" s="1"/>
  <c r="J10486" i="1" a="1"/>
  <c r="J10486" i="1" s="1"/>
  <c r="J10470" i="1" a="1"/>
  <c r="J10470" i="1" s="1"/>
  <c r="J10454" i="1" a="1"/>
  <c r="J10454" i="1" s="1"/>
  <c r="J10438" i="1" a="1"/>
  <c r="J10438" i="1" s="1"/>
  <c r="J10422" i="1" a="1"/>
  <c r="J10422" i="1" s="1"/>
  <c r="J10406" i="1" a="1"/>
  <c r="J10406" i="1" s="1"/>
  <c r="J10390" i="1" a="1"/>
  <c r="J10390" i="1" s="1"/>
  <c r="J10374" i="1" a="1"/>
  <c r="J10374" i="1" s="1"/>
  <c r="J10358" i="1" a="1"/>
  <c r="J10358" i="1" s="1"/>
  <c r="J10343" i="1" a="1"/>
  <c r="J10343" i="1" s="1"/>
  <c r="J10339" i="1" a="1"/>
  <c r="J10339" i="1" s="1"/>
  <c r="J10335" i="1" a="1"/>
  <c r="J10335" i="1" s="1"/>
  <c r="J10331" i="1" a="1"/>
  <c r="J10331" i="1" s="1"/>
  <c r="J10327" i="1" a="1"/>
  <c r="J10327" i="1" s="1"/>
  <c r="J10323" i="1" a="1"/>
  <c r="J10323" i="1" s="1"/>
  <c r="J10319" i="1" a="1"/>
  <c r="J10319" i="1" s="1"/>
  <c r="J10315" i="1" a="1"/>
  <c r="J10315" i="1" s="1"/>
  <c r="J10311" i="1" a="1"/>
  <c r="J10311" i="1" s="1"/>
  <c r="J10307" i="1" a="1"/>
  <c r="J10307" i="1" s="1"/>
  <c r="J10303" i="1" a="1"/>
  <c r="J10303" i="1" s="1"/>
  <c r="J10299" i="1" a="1"/>
  <c r="J10299" i="1" s="1"/>
  <c r="J10295" i="1" a="1"/>
  <c r="J10295" i="1" s="1"/>
  <c r="J10291" i="1" a="1"/>
  <c r="J10291" i="1" s="1"/>
  <c r="J10287" i="1" a="1"/>
  <c r="J10287" i="1" s="1"/>
  <c r="J10283" i="1" a="1"/>
  <c r="J10283" i="1" s="1"/>
  <c r="J10279" i="1" a="1"/>
  <c r="J10279" i="1" s="1"/>
  <c r="J10275" i="1" a="1"/>
  <c r="J10275" i="1" s="1"/>
  <c r="J10271" i="1" a="1"/>
  <c r="J10271" i="1" s="1"/>
  <c r="J10267" i="1" a="1"/>
  <c r="J10267" i="1" s="1"/>
  <c r="J10263" i="1" a="1"/>
  <c r="J10263" i="1" s="1"/>
  <c r="J10259" i="1" a="1"/>
  <c r="J10259" i="1" s="1"/>
  <c r="J10255" i="1" a="1"/>
  <c r="J10255" i="1" s="1"/>
  <c r="J10251" i="1" a="1"/>
  <c r="J10251" i="1" s="1"/>
  <c r="J10247" i="1" a="1"/>
  <c r="J10247" i="1" s="1"/>
  <c r="J10243" i="1" a="1"/>
  <c r="J10243" i="1" s="1"/>
  <c r="J10239" i="1" a="1"/>
  <c r="J10239" i="1" s="1"/>
  <c r="J10235" i="1" a="1"/>
  <c r="J10235" i="1" s="1"/>
  <c r="J10231" i="1" a="1"/>
  <c r="J10231" i="1" s="1"/>
  <c r="J10227" i="1" a="1"/>
  <c r="J10227" i="1" s="1"/>
  <c r="J10223" i="1" a="1"/>
  <c r="J10223" i="1" s="1"/>
  <c r="J10219" i="1" a="1"/>
  <c r="J10219" i="1" s="1"/>
  <c r="J10215" i="1" a="1"/>
  <c r="J10215" i="1" s="1"/>
  <c r="J10211" i="1" a="1"/>
  <c r="J10211" i="1" s="1"/>
  <c r="J10207" i="1" a="1"/>
  <c r="J10207" i="1" s="1"/>
  <c r="J10203" i="1" a="1"/>
  <c r="J10203" i="1" s="1"/>
  <c r="J10199" i="1" a="1"/>
  <c r="J10199" i="1" s="1"/>
  <c r="J10195" i="1" a="1"/>
  <c r="J10195" i="1" s="1"/>
  <c r="J10191" i="1" a="1"/>
  <c r="J10191" i="1" s="1"/>
  <c r="J10187" i="1" a="1"/>
  <c r="J10187" i="1" s="1"/>
  <c r="J10183" i="1" a="1"/>
  <c r="J10183" i="1" s="1"/>
  <c r="J10179" i="1" a="1"/>
  <c r="J10179" i="1" s="1"/>
  <c r="J10175" i="1" a="1"/>
  <c r="J10175" i="1" s="1"/>
  <c r="J10171" i="1" a="1"/>
  <c r="J10171" i="1" s="1"/>
  <c r="J10167" i="1" a="1"/>
  <c r="J10167" i="1" s="1"/>
  <c r="J10163" i="1" a="1"/>
  <c r="J10163" i="1" s="1"/>
  <c r="J10159" i="1" a="1"/>
  <c r="J10159" i="1" s="1"/>
  <c r="J10155" i="1" a="1"/>
  <c r="J10155" i="1" s="1"/>
  <c r="J10151" i="1" a="1"/>
  <c r="J10151" i="1" s="1"/>
  <c r="J10731" i="1" a="1"/>
  <c r="J10731" i="1" s="1"/>
  <c r="J10715" i="1" a="1"/>
  <c r="J10715" i="1" s="1"/>
  <c r="J10699" i="1" a="1"/>
  <c r="J10699" i="1" s="1"/>
  <c r="J10683" i="1" a="1"/>
  <c r="J10683" i="1" s="1"/>
  <c r="J10667" i="1" a="1"/>
  <c r="J10667" i="1" s="1"/>
  <c r="J10651" i="1" a="1"/>
  <c r="J10651" i="1" s="1"/>
  <c r="J10635" i="1" a="1"/>
  <c r="J10635" i="1" s="1"/>
  <c r="J10619" i="1" a="1"/>
  <c r="J10619" i="1" s="1"/>
  <c r="J10603" i="1" a="1"/>
  <c r="J10603" i="1" s="1"/>
  <c r="J10587" i="1" a="1"/>
  <c r="J10587" i="1" s="1"/>
  <c r="J10571" i="1" a="1"/>
  <c r="J10571" i="1" s="1"/>
  <c r="J10555" i="1" a="1"/>
  <c r="J10555" i="1" s="1"/>
  <c r="J10539" i="1" a="1"/>
  <c r="J10539" i="1" s="1"/>
  <c r="J10523" i="1" a="1"/>
  <c r="J10523" i="1" s="1"/>
  <c r="J10507" i="1" a="1"/>
  <c r="J10507" i="1" s="1"/>
  <c r="J10491" i="1" a="1"/>
  <c r="J10491" i="1" s="1"/>
  <c r="J10475" i="1" a="1"/>
  <c r="J10475" i="1" s="1"/>
  <c r="J10459" i="1" a="1"/>
  <c r="J10459" i="1" s="1"/>
  <c r="J10443" i="1" a="1"/>
  <c r="J10443" i="1" s="1"/>
  <c r="J10427" i="1" a="1"/>
  <c r="J10427" i="1" s="1"/>
  <c r="J10411" i="1" a="1"/>
  <c r="J10411" i="1" s="1"/>
  <c r="J10395" i="1" a="1"/>
  <c r="J10395" i="1" s="1"/>
  <c r="J10379" i="1" a="1"/>
  <c r="J10379" i="1" s="1"/>
  <c r="J10363" i="1" a="1"/>
  <c r="J10363" i="1" s="1"/>
  <c r="J10347" i="1" a="1"/>
  <c r="J10347" i="1" s="1"/>
  <c r="J10758" i="1" a="1"/>
  <c r="J10758" i="1" s="1"/>
  <c r="J10720" i="1" a="1"/>
  <c r="J10720" i="1" s="1"/>
  <c r="J10704" i="1" a="1"/>
  <c r="J10704" i="1" s="1"/>
  <c r="J10688" i="1" a="1"/>
  <c r="J10688" i="1" s="1"/>
  <c r="J10672" i="1" a="1"/>
  <c r="J10672" i="1" s="1"/>
  <c r="J10656" i="1" a="1"/>
  <c r="J10656" i="1" s="1"/>
  <c r="J10640" i="1" a="1"/>
  <c r="J10640" i="1" s="1"/>
  <c r="J10624" i="1" a="1"/>
  <c r="J10624" i="1" s="1"/>
  <c r="J10608" i="1" a="1"/>
  <c r="J10608" i="1" s="1"/>
  <c r="J10592" i="1" a="1"/>
  <c r="J10592" i="1" s="1"/>
  <c r="J10576" i="1" a="1"/>
  <c r="J10576" i="1" s="1"/>
  <c r="J10560" i="1" a="1"/>
  <c r="J10560" i="1" s="1"/>
  <c r="J10544" i="1" a="1"/>
  <c r="J10544" i="1" s="1"/>
  <c r="J10528" i="1" a="1"/>
  <c r="J10528" i="1" s="1"/>
  <c r="J10512" i="1" a="1"/>
  <c r="J10512" i="1" s="1"/>
  <c r="J10496" i="1" a="1"/>
  <c r="J10496" i="1" s="1"/>
  <c r="J10480" i="1" a="1"/>
  <c r="J10480" i="1" s="1"/>
  <c r="J10464" i="1" a="1"/>
  <c r="J10464" i="1" s="1"/>
  <c r="J10448" i="1" a="1"/>
  <c r="J10448" i="1" s="1"/>
  <c r="J10432" i="1" a="1"/>
  <c r="J10432" i="1" s="1"/>
  <c r="J10416" i="1" a="1"/>
  <c r="J10416" i="1" s="1"/>
  <c r="J10400" i="1" a="1"/>
  <c r="J10400" i="1" s="1"/>
  <c r="J10384" i="1" a="1"/>
  <c r="J10384" i="1" s="1"/>
  <c r="J10368" i="1" a="1"/>
  <c r="J10368" i="1" s="1"/>
  <c r="J10352" i="1" a="1"/>
  <c r="J10352" i="1" s="1"/>
  <c r="J10725" i="1" a="1"/>
  <c r="J10725" i="1" s="1"/>
  <c r="J10709" i="1" a="1"/>
  <c r="J10709" i="1" s="1"/>
  <c r="J10693" i="1" a="1"/>
  <c r="J10693" i="1" s="1"/>
  <c r="J10677" i="1" a="1"/>
  <c r="J10677" i="1" s="1"/>
  <c r="J10661" i="1" a="1"/>
  <c r="J10661" i="1" s="1"/>
  <c r="J10645" i="1" a="1"/>
  <c r="J10645" i="1" s="1"/>
  <c r="J10629" i="1" a="1"/>
  <c r="J10629" i="1" s="1"/>
  <c r="J10613" i="1" a="1"/>
  <c r="J10613" i="1" s="1"/>
  <c r="J10597" i="1" a="1"/>
  <c r="J10597" i="1" s="1"/>
  <c r="J10581" i="1" a="1"/>
  <c r="J10581" i="1" s="1"/>
  <c r="J10565" i="1" a="1"/>
  <c r="J10565" i="1" s="1"/>
  <c r="J10549" i="1" a="1"/>
  <c r="J10549" i="1" s="1"/>
  <c r="J10533" i="1" a="1"/>
  <c r="J10533" i="1" s="1"/>
  <c r="J10517" i="1" a="1"/>
  <c r="J10517" i="1" s="1"/>
  <c r="J10501" i="1" a="1"/>
  <c r="J10501" i="1" s="1"/>
  <c r="J10485" i="1" a="1"/>
  <c r="J10485" i="1" s="1"/>
  <c r="J10469" i="1" a="1"/>
  <c r="J10469" i="1" s="1"/>
  <c r="J10453" i="1" a="1"/>
  <c r="J10453" i="1" s="1"/>
  <c r="J10437" i="1" a="1"/>
  <c r="J10437" i="1" s="1"/>
  <c r="J10421" i="1" a="1"/>
  <c r="J10421" i="1" s="1"/>
  <c r="J10405" i="1" a="1"/>
  <c r="J10405" i="1" s="1"/>
  <c r="J10389" i="1" a="1"/>
  <c r="J10389" i="1" s="1"/>
  <c r="J10373" i="1" a="1"/>
  <c r="J10373" i="1" s="1"/>
  <c r="J10357" i="1" a="1"/>
  <c r="J10357" i="1" s="1"/>
  <c r="J10750" i="1" a="1"/>
  <c r="J10750" i="1" s="1"/>
  <c r="J10730" i="1" a="1"/>
  <c r="J10730" i="1" s="1"/>
  <c r="J10714" i="1" a="1"/>
  <c r="J10714" i="1" s="1"/>
  <c r="J10698" i="1" a="1"/>
  <c r="J10698" i="1" s="1"/>
  <c r="J10682" i="1" a="1"/>
  <c r="J10682" i="1" s="1"/>
  <c r="J10666" i="1" a="1"/>
  <c r="J10666" i="1" s="1"/>
  <c r="J10650" i="1" a="1"/>
  <c r="J10650" i="1" s="1"/>
  <c r="J10634" i="1" a="1"/>
  <c r="J10634" i="1" s="1"/>
  <c r="J10618" i="1" a="1"/>
  <c r="J10618" i="1" s="1"/>
  <c r="J10602" i="1" a="1"/>
  <c r="J10602" i="1" s="1"/>
  <c r="J10586" i="1" a="1"/>
  <c r="J10586" i="1" s="1"/>
  <c r="J10570" i="1" a="1"/>
  <c r="J10570" i="1" s="1"/>
  <c r="J10554" i="1" a="1"/>
  <c r="J10554" i="1" s="1"/>
  <c r="J10538" i="1" a="1"/>
  <c r="J10538" i="1" s="1"/>
  <c r="J10522" i="1" a="1"/>
  <c r="J10522" i="1" s="1"/>
  <c r="J10506" i="1" a="1"/>
  <c r="J10506" i="1" s="1"/>
  <c r="J10490" i="1" a="1"/>
  <c r="J10490" i="1" s="1"/>
  <c r="J10474" i="1" a="1"/>
  <c r="J10474" i="1" s="1"/>
  <c r="J10458" i="1" a="1"/>
  <c r="J10458" i="1" s="1"/>
  <c r="J10442" i="1" a="1"/>
  <c r="J10442" i="1" s="1"/>
  <c r="J10426" i="1" a="1"/>
  <c r="J10426" i="1" s="1"/>
  <c r="J10410" i="1" a="1"/>
  <c r="J10410" i="1" s="1"/>
  <c r="J10394" i="1" a="1"/>
  <c r="J10394" i="1" s="1"/>
  <c r="J10378" i="1" a="1"/>
  <c r="J10378" i="1" s="1"/>
  <c r="J10362" i="1" a="1"/>
  <c r="J10362" i="1" s="1"/>
  <c r="J10346" i="1" a="1"/>
  <c r="J10346" i="1" s="1"/>
  <c r="J10342" i="1" a="1"/>
  <c r="J10342" i="1" s="1"/>
  <c r="J10338" i="1" a="1"/>
  <c r="J10338" i="1" s="1"/>
  <c r="J10334" i="1" a="1"/>
  <c r="J10334" i="1" s="1"/>
  <c r="J10330" i="1" a="1"/>
  <c r="J10330" i="1" s="1"/>
  <c r="J10326" i="1" a="1"/>
  <c r="J10326" i="1" s="1"/>
  <c r="J10322" i="1" a="1"/>
  <c r="J10322" i="1" s="1"/>
  <c r="J10318" i="1" a="1"/>
  <c r="J10318" i="1" s="1"/>
  <c r="J10314" i="1" a="1"/>
  <c r="J10314" i="1" s="1"/>
  <c r="J10310" i="1" a="1"/>
  <c r="J10310" i="1" s="1"/>
  <c r="J10306" i="1" a="1"/>
  <c r="J10306" i="1" s="1"/>
  <c r="J10302" i="1" a="1"/>
  <c r="J10302" i="1" s="1"/>
  <c r="J10298" i="1" a="1"/>
  <c r="J10298" i="1" s="1"/>
  <c r="J10294" i="1" a="1"/>
  <c r="J10294" i="1" s="1"/>
  <c r="J10290" i="1" a="1"/>
  <c r="J10290" i="1" s="1"/>
  <c r="J10286" i="1" a="1"/>
  <c r="J10286" i="1" s="1"/>
  <c r="J10282" i="1" a="1"/>
  <c r="J10282" i="1" s="1"/>
  <c r="J10278" i="1" a="1"/>
  <c r="J10278" i="1" s="1"/>
  <c r="J10274" i="1" a="1"/>
  <c r="J10274" i="1" s="1"/>
  <c r="J10270" i="1" a="1"/>
  <c r="J10270" i="1" s="1"/>
  <c r="J10266" i="1" a="1"/>
  <c r="J10266" i="1" s="1"/>
  <c r="J10262" i="1" a="1"/>
  <c r="J10262" i="1" s="1"/>
  <c r="J10258" i="1" a="1"/>
  <c r="J10258" i="1" s="1"/>
  <c r="J10254" i="1" a="1"/>
  <c r="J10254" i="1" s="1"/>
  <c r="J10250" i="1" a="1"/>
  <c r="J10250" i="1" s="1"/>
  <c r="J10246" i="1" a="1"/>
  <c r="J10246" i="1" s="1"/>
  <c r="J10242" i="1" a="1"/>
  <c r="J10242" i="1" s="1"/>
  <c r="J10238" i="1" a="1"/>
  <c r="J10238" i="1" s="1"/>
  <c r="J10234" i="1" a="1"/>
  <c r="J10234" i="1" s="1"/>
  <c r="J10230" i="1" a="1"/>
  <c r="J10230" i="1" s="1"/>
  <c r="J10226" i="1" a="1"/>
  <c r="J10226" i="1" s="1"/>
  <c r="J10222" i="1" a="1"/>
  <c r="J10222" i="1" s="1"/>
  <c r="J10218" i="1" a="1"/>
  <c r="J10218" i="1" s="1"/>
  <c r="J10214" i="1" a="1"/>
  <c r="J10214" i="1" s="1"/>
  <c r="J10210" i="1" a="1"/>
  <c r="J10210" i="1" s="1"/>
  <c r="J10206" i="1" a="1"/>
  <c r="J10206" i="1" s="1"/>
  <c r="J10202" i="1" a="1"/>
  <c r="J10202" i="1" s="1"/>
  <c r="J10198" i="1" a="1"/>
  <c r="J10198" i="1" s="1"/>
  <c r="J10194" i="1" a="1"/>
  <c r="J10194" i="1" s="1"/>
  <c r="J10190" i="1" a="1"/>
  <c r="J10190" i="1" s="1"/>
  <c r="J10186" i="1" a="1"/>
  <c r="J10186" i="1" s="1"/>
  <c r="J10182" i="1" a="1"/>
  <c r="J10182" i="1" s="1"/>
  <c r="J10178" i="1" a="1"/>
  <c r="J10178" i="1" s="1"/>
  <c r="J10174" i="1" a="1"/>
  <c r="J10174" i="1" s="1"/>
  <c r="J10170" i="1" a="1"/>
  <c r="J10170" i="1" s="1"/>
  <c r="J10166" i="1" a="1"/>
  <c r="J10166" i="1" s="1"/>
  <c r="J10162" i="1" a="1"/>
  <c r="J10162" i="1" s="1"/>
  <c r="J10719" i="1" a="1"/>
  <c r="J10719" i="1" s="1"/>
  <c r="J10703" i="1" a="1"/>
  <c r="J10703" i="1" s="1"/>
  <c r="J10687" i="1" a="1"/>
  <c r="J10687" i="1" s="1"/>
  <c r="J10671" i="1" a="1"/>
  <c r="J10671" i="1" s="1"/>
  <c r="J10655" i="1" a="1"/>
  <c r="J10655" i="1" s="1"/>
  <c r="J10639" i="1" a="1"/>
  <c r="J10639" i="1" s="1"/>
  <c r="J10623" i="1" a="1"/>
  <c r="J10623" i="1" s="1"/>
  <c r="J10607" i="1" a="1"/>
  <c r="J10607" i="1" s="1"/>
  <c r="J10591" i="1" a="1"/>
  <c r="J10591" i="1" s="1"/>
  <c r="J10575" i="1" a="1"/>
  <c r="J10575" i="1" s="1"/>
  <c r="J10559" i="1" a="1"/>
  <c r="J10559" i="1" s="1"/>
  <c r="J10543" i="1" a="1"/>
  <c r="J10543" i="1" s="1"/>
  <c r="J10527" i="1" a="1"/>
  <c r="J10527" i="1" s="1"/>
  <c r="J10511" i="1" a="1"/>
  <c r="J10511" i="1" s="1"/>
  <c r="J10495" i="1" a="1"/>
  <c r="J10495" i="1" s="1"/>
  <c r="J10479" i="1" a="1"/>
  <c r="J10479" i="1" s="1"/>
  <c r="J10463" i="1" a="1"/>
  <c r="J10463" i="1" s="1"/>
  <c r="J10447" i="1" a="1"/>
  <c r="J10447" i="1" s="1"/>
  <c r="J10431" i="1" a="1"/>
  <c r="J10431" i="1" s="1"/>
  <c r="J10415" i="1" a="1"/>
  <c r="J10415" i="1" s="1"/>
  <c r="J10399" i="1" a="1"/>
  <c r="J10399" i="1" s="1"/>
  <c r="J10383" i="1" a="1"/>
  <c r="J10383" i="1" s="1"/>
  <c r="J10367" i="1" a="1"/>
  <c r="J10367" i="1" s="1"/>
  <c r="J10351" i="1" a="1"/>
  <c r="J10351" i="1" s="1"/>
  <c r="J10742" i="1" a="1"/>
  <c r="J10742" i="1" s="1"/>
  <c r="J10724" i="1" a="1"/>
  <c r="J10724" i="1" s="1"/>
  <c r="J10708" i="1" a="1"/>
  <c r="J10708" i="1" s="1"/>
  <c r="J10692" i="1" a="1"/>
  <c r="J10692" i="1" s="1"/>
  <c r="J10676" i="1" a="1"/>
  <c r="J10676" i="1" s="1"/>
  <c r="J10660" i="1" a="1"/>
  <c r="J10660" i="1" s="1"/>
  <c r="J10644" i="1" a="1"/>
  <c r="J10644" i="1" s="1"/>
  <c r="J10628" i="1" a="1"/>
  <c r="J10628" i="1" s="1"/>
  <c r="J10612" i="1" a="1"/>
  <c r="J10612" i="1" s="1"/>
  <c r="J10596" i="1" a="1"/>
  <c r="J10596" i="1" s="1"/>
  <c r="J10580" i="1" a="1"/>
  <c r="J10580" i="1" s="1"/>
  <c r="J10564" i="1" a="1"/>
  <c r="J10564" i="1" s="1"/>
  <c r="J10548" i="1" a="1"/>
  <c r="J10548" i="1" s="1"/>
  <c r="J10532" i="1" a="1"/>
  <c r="J10532" i="1" s="1"/>
  <c r="J10516" i="1" a="1"/>
  <c r="J10516" i="1" s="1"/>
  <c r="J10500" i="1" a="1"/>
  <c r="J10500" i="1" s="1"/>
  <c r="J10484" i="1" a="1"/>
  <c r="J10484" i="1" s="1"/>
  <c r="J10468" i="1" a="1"/>
  <c r="J10468" i="1" s="1"/>
  <c r="J10452" i="1" a="1"/>
  <c r="J10452" i="1" s="1"/>
  <c r="J10436" i="1" a="1"/>
  <c r="J10436" i="1" s="1"/>
  <c r="J10420" i="1" a="1"/>
  <c r="J10420" i="1" s="1"/>
  <c r="J10404" i="1" a="1"/>
  <c r="J10404" i="1" s="1"/>
  <c r="J10388" i="1" a="1"/>
  <c r="J10388" i="1" s="1"/>
  <c r="J10372" i="1" a="1"/>
  <c r="J10372" i="1" s="1"/>
  <c r="J10356" i="1" a="1"/>
  <c r="J10356" i="1" s="1"/>
  <c r="J10729" i="1" a="1"/>
  <c r="J10729" i="1" s="1"/>
  <c r="J10713" i="1" a="1"/>
  <c r="J10713" i="1" s="1"/>
  <c r="J10697" i="1" a="1"/>
  <c r="J10697" i="1" s="1"/>
  <c r="J10681" i="1" a="1"/>
  <c r="J10681" i="1" s="1"/>
  <c r="J10665" i="1" a="1"/>
  <c r="J10665" i="1" s="1"/>
  <c r="J10649" i="1" a="1"/>
  <c r="J10649" i="1" s="1"/>
  <c r="J10633" i="1" a="1"/>
  <c r="J10633" i="1" s="1"/>
  <c r="J10617" i="1" a="1"/>
  <c r="J10617" i="1" s="1"/>
  <c r="J10601" i="1" a="1"/>
  <c r="J10601" i="1" s="1"/>
  <c r="J10585" i="1" a="1"/>
  <c r="J10585" i="1" s="1"/>
  <c r="J10569" i="1" a="1"/>
  <c r="J10569" i="1" s="1"/>
  <c r="J10553" i="1" a="1"/>
  <c r="J10553" i="1" s="1"/>
  <c r="J10537" i="1" a="1"/>
  <c r="J10537" i="1" s="1"/>
  <c r="J10521" i="1" a="1"/>
  <c r="J10521" i="1" s="1"/>
  <c r="J10505" i="1" a="1"/>
  <c r="J10505" i="1" s="1"/>
  <c r="J10489" i="1" a="1"/>
  <c r="J10489" i="1" s="1"/>
  <c r="J10473" i="1" a="1"/>
  <c r="J10473" i="1" s="1"/>
  <c r="J10457" i="1" a="1"/>
  <c r="J10457" i="1" s="1"/>
  <c r="J10441" i="1" a="1"/>
  <c r="J10441" i="1" s="1"/>
  <c r="J10425" i="1" a="1"/>
  <c r="J10425" i="1" s="1"/>
  <c r="J10409" i="1" a="1"/>
  <c r="J10409" i="1" s="1"/>
  <c r="J10393" i="1" a="1"/>
  <c r="J10393" i="1" s="1"/>
  <c r="J10377" i="1" a="1"/>
  <c r="J10377" i="1" s="1"/>
  <c r="J10361" i="1" a="1"/>
  <c r="J10361" i="1" s="1"/>
  <c r="J10734" i="1" a="1"/>
  <c r="J10734" i="1" s="1"/>
  <c r="J10718" i="1" a="1"/>
  <c r="J10718" i="1" s="1"/>
  <c r="J10702" i="1" a="1"/>
  <c r="J10702" i="1" s="1"/>
  <c r="J10686" i="1" a="1"/>
  <c r="J10686" i="1" s="1"/>
  <c r="J10670" i="1" a="1"/>
  <c r="J10670" i="1" s="1"/>
  <c r="J10654" i="1" a="1"/>
  <c r="J10654" i="1" s="1"/>
  <c r="J10638" i="1" a="1"/>
  <c r="J10638" i="1" s="1"/>
  <c r="J10622" i="1" a="1"/>
  <c r="J10622" i="1" s="1"/>
  <c r="J10606" i="1" a="1"/>
  <c r="J10606" i="1" s="1"/>
  <c r="J10590" i="1" a="1"/>
  <c r="J10590" i="1" s="1"/>
  <c r="J10574" i="1" a="1"/>
  <c r="J10574" i="1" s="1"/>
  <c r="J10558" i="1" a="1"/>
  <c r="J10558" i="1" s="1"/>
  <c r="J10542" i="1" a="1"/>
  <c r="J10542" i="1" s="1"/>
  <c r="J10526" i="1" a="1"/>
  <c r="J10526" i="1" s="1"/>
  <c r="J10510" i="1" a="1"/>
  <c r="J10510" i="1" s="1"/>
  <c r="J10494" i="1" a="1"/>
  <c r="J10494" i="1" s="1"/>
  <c r="J10478" i="1" a="1"/>
  <c r="J10478" i="1" s="1"/>
  <c r="J10462" i="1" a="1"/>
  <c r="J10462" i="1" s="1"/>
  <c r="J10446" i="1" a="1"/>
  <c r="J10446" i="1" s="1"/>
  <c r="J10430" i="1" a="1"/>
  <c r="J10430" i="1" s="1"/>
  <c r="J10414" i="1" a="1"/>
  <c r="J10414" i="1" s="1"/>
  <c r="J10398" i="1" a="1"/>
  <c r="J10398" i="1" s="1"/>
  <c r="J10382" i="1" a="1"/>
  <c r="J10382" i="1" s="1"/>
  <c r="J10366" i="1" a="1"/>
  <c r="J10366" i="1" s="1"/>
  <c r="J10350" i="1" a="1"/>
  <c r="J10350" i="1" s="1"/>
  <c r="J10345" i="1" a="1"/>
  <c r="J10345" i="1" s="1"/>
  <c r="J10341" i="1" a="1"/>
  <c r="J10341" i="1" s="1"/>
  <c r="J10337" i="1" a="1"/>
  <c r="J10337" i="1" s="1"/>
  <c r="J10333" i="1" a="1"/>
  <c r="J10333" i="1" s="1"/>
  <c r="J10329" i="1" a="1"/>
  <c r="J10329" i="1" s="1"/>
  <c r="J10325" i="1" a="1"/>
  <c r="J10325" i="1" s="1"/>
  <c r="J10321" i="1" a="1"/>
  <c r="J10321" i="1" s="1"/>
  <c r="J10317" i="1" a="1"/>
  <c r="J10317" i="1" s="1"/>
  <c r="J10313" i="1" a="1"/>
  <c r="J10313" i="1" s="1"/>
  <c r="J10309" i="1" a="1"/>
  <c r="J10309" i="1" s="1"/>
  <c r="J10305" i="1" a="1"/>
  <c r="J10305" i="1" s="1"/>
  <c r="J10301" i="1" a="1"/>
  <c r="J10301" i="1" s="1"/>
  <c r="J10297" i="1" a="1"/>
  <c r="J10297" i="1" s="1"/>
  <c r="J10293" i="1" a="1"/>
  <c r="J10293" i="1" s="1"/>
  <c r="J10289" i="1" a="1"/>
  <c r="J10289" i="1" s="1"/>
  <c r="J10285" i="1" a="1"/>
  <c r="J10285" i="1" s="1"/>
  <c r="J10281" i="1" a="1"/>
  <c r="J10281" i="1" s="1"/>
  <c r="J10277" i="1" a="1"/>
  <c r="J10277" i="1" s="1"/>
  <c r="J10273" i="1" a="1"/>
  <c r="J10273" i="1" s="1"/>
  <c r="J10269" i="1" a="1"/>
  <c r="J10269" i="1" s="1"/>
  <c r="J10265" i="1" a="1"/>
  <c r="J10265" i="1" s="1"/>
  <c r="J10261" i="1" a="1"/>
  <c r="J10261" i="1" s="1"/>
  <c r="J10257" i="1" a="1"/>
  <c r="J10257" i="1" s="1"/>
  <c r="J10253" i="1" a="1"/>
  <c r="J10253" i="1" s="1"/>
  <c r="J10249" i="1" a="1"/>
  <c r="J10249" i="1" s="1"/>
  <c r="J10245" i="1" a="1"/>
  <c r="J10245" i="1" s="1"/>
  <c r="J10241" i="1" a="1"/>
  <c r="J10241" i="1" s="1"/>
  <c r="J10237" i="1" a="1"/>
  <c r="J10237" i="1" s="1"/>
  <c r="J10233" i="1" a="1"/>
  <c r="J10233" i="1" s="1"/>
  <c r="J10229" i="1" a="1"/>
  <c r="J10229" i="1" s="1"/>
  <c r="J10225" i="1" a="1"/>
  <c r="J10225" i="1" s="1"/>
  <c r="J10221" i="1" a="1"/>
  <c r="J10221" i="1" s="1"/>
  <c r="J10217" i="1" a="1"/>
  <c r="J10217" i="1" s="1"/>
  <c r="J10213" i="1" a="1"/>
  <c r="J10213" i="1" s="1"/>
  <c r="J10209" i="1" a="1"/>
  <c r="J10209" i="1" s="1"/>
  <c r="J10205" i="1" a="1"/>
  <c r="J10205" i="1" s="1"/>
  <c r="J10201" i="1" a="1"/>
  <c r="J10201" i="1" s="1"/>
  <c r="J10197" i="1" a="1"/>
  <c r="J10197" i="1" s="1"/>
  <c r="J10193" i="1" a="1"/>
  <c r="J10193" i="1" s="1"/>
  <c r="J10189" i="1" a="1"/>
  <c r="J10189" i="1" s="1"/>
  <c r="J10185" i="1" a="1"/>
  <c r="J10185" i="1" s="1"/>
  <c r="J10181" i="1" a="1"/>
  <c r="J10181" i="1" s="1"/>
  <c r="J10177" i="1" a="1"/>
  <c r="J10177" i="1" s="1"/>
  <c r="J10173" i="1" a="1"/>
  <c r="J10173" i="1" s="1"/>
  <c r="J10169" i="1" a="1"/>
  <c r="J10169" i="1" s="1"/>
  <c r="J10165" i="1" a="1"/>
  <c r="J10165" i="1" s="1"/>
  <c r="J10161" i="1" a="1"/>
  <c r="J10161" i="1" s="1"/>
  <c r="J10157" i="1" a="1"/>
  <c r="J10157" i="1" s="1"/>
  <c r="J10153" i="1" a="1"/>
  <c r="J10153" i="1" s="1"/>
  <c r="J10723" i="1" a="1"/>
  <c r="J10723" i="1" s="1"/>
  <c r="J10707" i="1" a="1"/>
  <c r="J10707" i="1" s="1"/>
  <c r="J10691" i="1" a="1"/>
  <c r="J10691" i="1" s="1"/>
  <c r="J10675" i="1" a="1"/>
  <c r="J10675" i="1" s="1"/>
  <c r="J10659" i="1" a="1"/>
  <c r="J10659" i="1" s="1"/>
  <c r="J10643" i="1" a="1"/>
  <c r="J10643" i="1" s="1"/>
  <c r="J10627" i="1" a="1"/>
  <c r="J10627" i="1" s="1"/>
  <c r="J10611" i="1" a="1"/>
  <c r="J10611" i="1" s="1"/>
  <c r="J10595" i="1" a="1"/>
  <c r="J10595" i="1" s="1"/>
  <c r="J10579" i="1" a="1"/>
  <c r="J10579" i="1" s="1"/>
  <c r="J10563" i="1" a="1"/>
  <c r="J10563" i="1" s="1"/>
  <c r="J10547" i="1" a="1"/>
  <c r="J10547" i="1" s="1"/>
  <c r="J10531" i="1" a="1"/>
  <c r="J10531" i="1" s="1"/>
  <c r="J10515" i="1" a="1"/>
  <c r="J10515" i="1" s="1"/>
  <c r="J10499" i="1" a="1"/>
  <c r="J10499" i="1" s="1"/>
  <c r="J10483" i="1" a="1"/>
  <c r="J10483" i="1" s="1"/>
  <c r="J10467" i="1" a="1"/>
  <c r="J10467" i="1" s="1"/>
  <c r="J10451" i="1" a="1"/>
  <c r="J10451" i="1" s="1"/>
  <c r="J10435" i="1" a="1"/>
  <c r="J10435" i="1" s="1"/>
  <c r="J10419" i="1" a="1"/>
  <c r="J10419" i="1" s="1"/>
  <c r="J10403" i="1" a="1"/>
  <c r="J10403" i="1" s="1"/>
  <c r="J10387" i="1" a="1"/>
  <c r="J10387" i="1" s="1"/>
  <c r="J10371" i="1" a="1"/>
  <c r="J10371" i="1" s="1"/>
  <c r="J10355" i="1" a="1"/>
  <c r="J10355" i="1" s="1"/>
  <c r="J10728" i="1" a="1"/>
  <c r="J10728" i="1" s="1"/>
  <c r="J10712" i="1" a="1"/>
  <c r="J10712" i="1" s="1"/>
  <c r="J10696" i="1" a="1"/>
  <c r="J10696" i="1" s="1"/>
  <c r="J10680" i="1" a="1"/>
  <c r="J10680" i="1" s="1"/>
  <c r="J10664" i="1" a="1"/>
  <c r="J10664" i="1" s="1"/>
  <c r="J10648" i="1" a="1"/>
  <c r="J10648" i="1" s="1"/>
  <c r="J10632" i="1" a="1"/>
  <c r="J10632" i="1" s="1"/>
  <c r="J10616" i="1" a="1"/>
  <c r="J10616" i="1" s="1"/>
  <c r="J10600" i="1" a="1"/>
  <c r="J10600" i="1" s="1"/>
  <c r="J10584" i="1" a="1"/>
  <c r="J10584" i="1" s="1"/>
  <c r="J10568" i="1" a="1"/>
  <c r="J10568" i="1" s="1"/>
  <c r="J10552" i="1" a="1"/>
  <c r="J10552" i="1" s="1"/>
  <c r="J10536" i="1" a="1"/>
  <c r="J10536" i="1" s="1"/>
  <c r="J10520" i="1" a="1"/>
  <c r="J10520" i="1" s="1"/>
  <c r="J10504" i="1" a="1"/>
  <c r="J10504" i="1" s="1"/>
  <c r="J10488" i="1" a="1"/>
  <c r="J10488" i="1" s="1"/>
  <c r="J10472" i="1" a="1"/>
  <c r="J10472" i="1" s="1"/>
  <c r="J10456" i="1" a="1"/>
  <c r="J10456" i="1" s="1"/>
  <c r="J10440" i="1" a="1"/>
  <c r="J10440" i="1" s="1"/>
  <c r="J10424" i="1" a="1"/>
  <c r="J10424" i="1" s="1"/>
  <c r="J10408" i="1" a="1"/>
  <c r="J10408" i="1" s="1"/>
  <c r="J10392" i="1" a="1"/>
  <c r="J10392" i="1" s="1"/>
  <c r="J10376" i="1" a="1"/>
  <c r="J10376" i="1" s="1"/>
  <c r="J10360" i="1" a="1"/>
  <c r="J10360" i="1" s="1"/>
  <c r="J10754" i="1" a="1"/>
  <c r="J10754" i="1" s="1"/>
  <c r="J10733" i="1" a="1"/>
  <c r="J10733" i="1" s="1"/>
  <c r="J10717" i="1" a="1"/>
  <c r="J10717" i="1" s="1"/>
  <c r="J10701" i="1" a="1"/>
  <c r="J10701" i="1" s="1"/>
  <c r="J10685" i="1" a="1"/>
  <c r="J10685" i="1" s="1"/>
  <c r="J10669" i="1" a="1"/>
  <c r="J10669" i="1" s="1"/>
  <c r="J10653" i="1" a="1"/>
  <c r="J10653" i="1" s="1"/>
  <c r="J10637" i="1" a="1"/>
  <c r="J10637" i="1" s="1"/>
  <c r="J10621" i="1" a="1"/>
  <c r="J10621" i="1" s="1"/>
  <c r="J10605" i="1" a="1"/>
  <c r="J10605" i="1" s="1"/>
  <c r="J10589" i="1" a="1"/>
  <c r="J10589" i="1" s="1"/>
  <c r="J10573" i="1" a="1"/>
  <c r="J10573" i="1" s="1"/>
  <c r="J10557" i="1" a="1"/>
  <c r="J10557" i="1" s="1"/>
  <c r="J10541" i="1" a="1"/>
  <c r="J10541" i="1" s="1"/>
  <c r="J10525" i="1" a="1"/>
  <c r="J10525" i="1" s="1"/>
  <c r="J10509" i="1" a="1"/>
  <c r="J10509" i="1" s="1"/>
  <c r="J10493" i="1" a="1"/>
  <c r="J10493" i="1" s="1"/>
  <c r="J10477" i="1" a="1"/>
  <c r="J10477" i="1" s="1"/>
  <c r="J10461" i="1" a="1"/>
  <c r="J10461" i="1" s="1"/>
  <c r="J10445" i="1" a="1"/>
  <c r="J10445" i="1" s="1"/>
  <c r="J10429" i="1" a="1"/>
  <c r="J10429" i="1" s="1"/>
  <c r="J10413" i="1" a="1"/>
  <c r="J10413" i="1" s="1"/>
  <c r="J10397" i="1" a="1"/>
  <c r="J10397" i="1" s="1"/>
  <c r="J10381" i="1" a="1"/>
  <c r="J10381" i="1" s="1"/>
  <c r="J10365" i="1" a="1"/>
  <c r="J10365" i="1" s="1"/>
  <c r="J10349" i="1" a="1"/>
  <c r="J10349" i="1" s="1"/>
  <c r="J10722" i="1" a="1"/>
  <c r="J10722" i="1" s="1"/>
  <c r="J10706" i="1" a="1"/>
  <c r="J10706" i="1" s="1"/>
  <c r="J10690" i="1" a="1"/>
  <c r="J10690" i="1" s="1"/>
  <c r="J10674" i="1" a="1"/>
  <c r="J10674" i="1" s="1"/>
  <c r="J10658" i="1" a="1"/>
  <c r="J10658" i="1" s="1"/>
  <c r="J10642" i="1" a="1"/>
  <c r="J10642" i="1" s="1"/>
  <c r="J10626" i="1" a="1"/>
  <c r="J10626" i="1" s="1"/>
  <c r="J10610" i="1" a="1"/>
  <c r="J10610" i="1" s="1"/>
  <c r="J10594" i="1" a="1"/>
  <c r="J10594" i="1" s="1"/>
  <c r="J10578" i="1" a="1"/>
  <c r="J10578" i="1" s="1"/>
  <c r="J10562" i="1" a="1"/>
  <c r="J10562" i="1" s="1"/>
  <c r="J10546" i="1" a="1"/>
  <c r="J10546" i="1" s="1"/>
  <c r="J10530" i="1" a="1"/>
  <c r="J10530" i="1" s="1"/>
  <c r="J10514" i="1" a="1"/>
  <c r="J10514" i="1" s="1"/>
  <c r="J10498" i="1" a="1"/>
  <c r="J10498" i="1" s="1"/>
  <c r="J10482" i="1" a="1"/>
  <c r="J10482" i="1" s="1"/>
  <c r="J10466" i="1" a="1"/>
  <c r="J10466" i="1" s="1"/>
  <c r="J10450" i="1" a="1"/>
  <c r="J10450" i="1" s="1"/>
  <c r="J10434" i="1" a="1"/>
  <c r="J10434" i="1" s="1"/>
  <c r="J10418" i="1" a="1"/>
  <c r="J10418" i="1" s="1"/>
  <c r="J10402" i="1" a="1"/>
  <c r="J10402" i="1" s="1"/>
  <c r="J10386" i="1" a="1"/>
  <c r="J10386" i="1" s="1"/>
  <c r="J10370" i="1" a="1"/>
  <c r="J10370" i="1" s="1"/>
  <c r="J10354" i="1" a="1"/>
  <c r="J10354" i="1" s="1"/>
  <c r="J10344" i="1" a="1"/>
  <c r="J10344" i="1" s="1"/>
  <c r="J10340" i="1" a="1"/>
  <c r="J10340" i="1" s="1"/>
  <c r="J10336" i="1" a="1"/>
  <c r="J10336" i="1" s="1"/>
  <c r="J10332" i="1" a="1"/>
  <c r="J10332" i="1" s="1"/>
  <c r="J10328" i="1" a="1"/>
  <c r="J10328" i="1" s="1"/>
  <c r="J10324" i="1" a="1"/>
  <c r="J10324" i="1" s="1"/>
  <c r="J10320" i="1" a="1"/>
  <c r="J10320" i="1" s="1"/>
  <c r="J10316" i="1" a="1"/>
  <c r="J10316" i="1" s="1"/>
  <c r="J10312" i="1" a="1"/>
  <c r="J10312" i="1" s="1"/>
  <c r="J10308" i="1" a="1"/>
  <c r="J10308" i="1" s="1"/>
  <c r="J10304" i="1" a="1"/>
  <c r="J10304" i="1" s="1"/>
  <c r="J10300" i="1" a="1"/>
  <c r="J10300" i="1" s="1"/>
  <c r="J10296" i="1" a="1"/>
  <c r="J10296" i="1" s="1"/>
  <c r="J10292" i="1" a="1"/>
  <c r="J10292" i="1" s="1"/>
  <c r="J10288" i="1" a="1"/>
  <c r="J10288" i="1" s="1"/>
  <c r="J10284" i="1" a="1"/>
  <c r="J10284" i="1" s="1"/>
  <c r="J10280" i="1" a="1"/>
  <c r="J10280" i="1" s="1"/>
  <c r="J10276" i="1" a="1"/>
  <c r="J10276" i="1" s="1"/>
  <c r="J10272" i="1" a="1"/>
  <c r="J10272" i="1" s="1"/>
  <c r="J10268" i="1" a="1"/>
  <c r="J10268" i="1" s="1"/>
  <c r="J10264" i="1" a="1"/>
  <c r="J10264" i="1" s="1"/>
  <c r="J10260" i="1" a="1"/>
  <c r="J10260" i="1" s="1"/>
  <c r="J10256" i="1" a="1"/>
  <c r="J10256" i="1" s="1"/>
  <c r="J10252" i="1" a="1"/>
  <c r="J10252" i="1" s="1"/>
  <c r="J10248" i="1" a="1"/>
  <c r="J10248" i="1" s="1"/>
  <c r="J10244" i="1" a="1"/>
  <c r="J10244" i="1" s="1"/>
  <c r="J10240" i="1" a="1"/>
  <c r="J10240" i="1" s="1"/>
  <c r="J10236" i="1" a="1"/>
  <c r="J10236" i="1" s="1"/>
  <c r="J10232" i="1" a="1"/>
  <c r="J10232" i="1" s="1"/>
  <c r="J10228" i="1" a="1"/>
  <c r="J10228" i="1" s="1"/>
  <c r="J10224" i="1" a="1"/>
  <c r="J10224" i="1" s="1"/>
  <c r="J10220" i="1" a="1"/>
  <c r="J10220" i="1" s="1"/>
  <c r="J10216" i="1" a="1"/>
  <c r="J10216" i="1" s="1"/>
  <c r="J10212" i="1" a="1"/>
  <c r="J10212" i="1" s="1"/>
  <c r="J10208" i="1" a="1"/>
  <c r="J10208" i="1" s="1"/>
  <c r="J10204" i="1" a="1"/>
  <c r="J10204" i="1" s="1"/>
  <c r="J10200" i="1" a="1"/>
  <c r="J10200" i="1" s="1"/>
  <c r="J10196" i="1" a="1"/>
  <c r="J10196" i="1" s="1"/>
  <c r="J10192" i="1" a="1"/>
  <c r="J10192" i="1" s="1"/>
  <c r="J10188" i="1" a="1"/>
  <c r="J10188" i="1" s="1"/>
  <c r="J10184" i="1" a="1"/>
  <c r="J10184" i="1" s="1"/>
  <c r="J10180" i="1" a="1"/>
  <c r="J10180" i="1" s="1"/>
  <c r="J10176" i="1" a="1"/>
  <c r="J10176" i="1" s="1"/>
  <c r="J10172" i="1" a="1"/>
  <c r="J10172" i="1" s="1"/>
  <c r="J10168" i="1" a="1"/>
  <c r="J10168" i="1" s="1"/>
  <c r="J10164" i="1" a="1"/>
  <c r="J10164" i="1" s="1"/>
  <c r="J10160" i="1" a="1"/>
  <c r="J10160" i="1" s="1"/>
  <c r="J10156" i="1" a="1"/>
  <c r="J10156" i="1" s="1"/>
  <c r="J10746" i="1" a="1"/>
  <c r="J10746" i="1" s="1"/>
  <c r="J10727" i="1" a="1"/>
  <c r="J10727" i="1" s="1"/>
  <c r="J10711" i="1" a="1"/>
  <c r="J10711" i="1" s="1"/>
  <c r="J10695" i="1" a="1"/>
  <c r="J10695" i="1" s="1"/>
  <c r="J10679" i="1" a="1"/>
  <c r="J10679" i="1" s="1"/>
  <c r="J10663" i="1" a="1"/>
  <c r="J10663" i="1" s="1"/>
  <c r="J10647" i="1" a="1"/>
  <c r="J10647" i="1" s="1"/>
  <c r="J10631" i="1" a="1"/>
  <c r="J10631" i="1" s="1"/>
  <c r="J10615" i="1" a="1"/>
  <c r="J10615" i="1" s="1"/>
  <c r="J10599" i="1" a="1"/>
  <c r="J10599" i="1" s="1"/>
  <c r="J10583" i="1" a="1"/>
  <c r="J10583" i="1" s="1"/>
  <c r="J10567" i="1" a="1"/>
  <c r="J10567" i="1" s="1"/>
  <c r="J10551" i="1" a="1"/>
  <c r="J10551" i="1" s="1"/>
  <c r="J10535" i="1" a="1"/>
  <c r="J10535" i="1" s="1"/>
  <c r="J10519" i="1" a="1"/>
  <c r="J10519" i="1" s="1"/>
  <c r="J10503" i="1" a="1"/>
  <c r="J10503" i="1" s="1"/>
  <c r="J10487" i="1" a="1"/>
  <c r="J10487" i="1" s="1"/>
  <c r="J10471" i="1" a="1"/>
  <c r="J10471" i="1" s="1"/>
  <c r="J10455" i="1" a="1"/>
  <c r="J10455" i="1" s="1"/>
  <c r="J10439" i="1" a="1"/>
  <c r="J10439" i="1" s="1"/>
  <c r="J10423" i="1" a="1"/>
  <c r="J10423" i="1" s="1"/>
  <c r="J10407" i="1" a="1"/>
  <c r="J10407" i="1" s="1"/>
  <c r="J10391" i="1" a="1"/>
  <c r="J10391" i="1" s="1"/>
  <c r="J10375" i="1" a="1"/>
  <c r="J10375" i="1" s="1"/>
  <c r="J10359" i="1" a="1"/>
  <c r="J10359" i="1" s="1"/>
  <c r="J10147" i="1" a="1"/>
  <c r="J10147" i="1" s="1"/>
  <c r="J10131" i="1" a="1"/>
  <c r="J10131" i="1" s="1"/>
  <c r="J10115" i="1" a="1"/>
  <c r="J10115" i="1" s="1"/>
  <c r="J10099" i="1" a="1"/>
  <c r="J10099" i="1" s="1"/>
  <c r="J10083" i="1" a="1"/>
  <c r="J10083" i="1" s="1"/>
  <c r="J10067" i="1" a="1"/>
  <c r="J10067" i="1" s="1"/>
  <c r="J10051" i="1" a="1"/>
  <c r="J10051" i="1" s="1"/>
  <c r="J10035" i="1" a="1"/>
  <c r="J10035" i="1" s="1"/>
  <c r="J10019" i="1" a="1"/>
  <c r="J10019" i="1" s="1"/>
  <c r="J10003" i="1" a="1"/>
  <c r="J10003" i="1" s="1"/>
  <c r="J9987" i="1" a="1"/>
  <c r="J9987" i="1" s="1"/>
  <c r="J9971" i="1" a="1"/>
  <c r="J9971" i="1" s="1"/>
  <c r="J9955" i="1" a="1"/>
  <c r="J9955" i="1" s="1"/>
  <c r="J9939" i="1" a="1"/>
  <c r="J9939" i="1" s="1"/>
  <c r="J9923" i="1" a="1"/>
  <c r="J9923" i="1" s="1"/>
  <c r="J9907" i="1" a="1"/>
  <c r="J9907" i="1" s="1"/>
  <c r="J9891" i="1" a="1"/>
  <c r="J9891" i="1" s="1"/>
  <c r="J9875" i="1" a="1"/>
  <c r="J9875" i="1" s="1"/>
  <c r="J9859" i="1" a="1"/>
  <c r="J9859" i="1" s="1"/>
  <c r="J9843" i="1" a="1"/>
  <c r="J9843" i="1" s="1"/>
  <c r="J9827" i="1" a="1"/>
  <c r="J9827" i="1" s="1"/>
  <c r="J9811" i="1" a="1"/>
  <c r="J9811" i="1" s="1"/>
  <c r="J9795" i="1" a="1"/>
  <c r="J9795" i="1" s="1"/>
  <c r="J9779" i="1" a="1"/>
  <c r="J9779" i="1" s="1"/>
  <c r="J10136" i="1" a="1"/>
  <c r="J10136" i="1" s="1"/>
  <c r="J10120" i="1" a="1"/>
  <c r="J10120" i="1" s="1"/>
  <c r="J10104" i="1" a="1"/>
  <c r="J10104" i="1" s="1"/>
  <c r="J10088" i="1" a="1"/>
  <c r="J10088" i="1" s="1"/>
  <c r="J10072" i="1" a="1"/>
  <c r="J10072" i="1" s="1"/>
  <c r="J10056" i="1" a="1"/>
  <c r="J10056" i="1" s="1"/>
  <c r="J10040" i="1" a="1"/>
  <c r="J10040" i="1" s="1"/>
  <c r="J10024" i="1" a="1"/>
  <c r="J10024" i="1" s="1"/>
  <c r="J10008" i="1" a="1"/>
  <c r="J10008" i="1" s="1"/>
  <c r="J9992" i="1" a="1"/>
  <c r="J9992" i="1" s="1"/>
  <c r="J9976" i="1" a="1"/>
  <c r="J9976" i="1" s="1"/>
  <c r="J9960" i="1" a="1"/>
  <c r="J9960" i="1" s="1"/>
  <c r="J9944" i="1" a="1"/>
  <c r="J9944" i="1" s="1"/>
  <c r="J9928" i="1" a="1"/>
  <c r="J9928" i="1" s="1"/>
  <c r="J9912" i="1" a="1"/>
  <c r="J9912" i="1" s="1"/>
  <c r="J9896" i="1" a="1"/>
  <c r="J9896" i="1" s="1"/>
  <c r="J9880" i="1" a="1"/>
  <c r="J9880" i="1" s="1"/>
  <c r="J9864" i="1" a="1"/>
  <c r="J9864" i="1" s="1"/>
  <c r="J9848" i="1" a="1"/>
  <c r="J9848" i="1" s="1"/>
  <c r="J9832" i="1" a="1"/>
  <c r="J9832" i="1" s="1"/>
  <c r="J9816" i="1" a="1"/>
  <c r="J9816" i="1" s="1"/>
  <c r="J9800" i="1" a="1"/>
  <c r="J9800" i="1" s="1"/>
  <c r="J9784" i="1" a="1"/>
  <c r="J9784" i="1" s="1"/>
  <c r="J9764" i="1" a="1"/>
  <c r="J9764" i="1" s="1"/>
  <c r="J9760" i="1" a="1"/>
  <c r="J9760" i="1" s="1"/>
  <c r="J9756" i="1" a="1"/>
  <c r="J9756" i="1" s="1"/>
  <c r="J9752" i="1" a="1"/>
  <c r="J9752" i="1" s="1"/>
  <c r="J9748" i="1" a="1"/>
  <c r="J9748" i="1" s="1"/>
  <c r="J9744" i="1" a="1"/>
  <c r="J9744" i="1" s="1"/>
  <c r="J9740" i="1" a="1"/>
  <c r="J9740" i="1" s="1"/>
  <c r="J9736" i="1" a="1"/>
  <c r="J9736" i="1" s="1"/>
  <c r="J9732" i="1" a="1"/>
  <c r="J9732" i="1" s="1"/>
  <c r="J9728" i="1" a="1"/>
  <c r="J9728" i="1" s="1"/>
  <c r="J9724" i="1" a="1"/>
  <c r="J9724" i="1" s="1"/>
  <c r="J9720" i="1" a="1"/>
  <c r="J9720" i="1" s="1"/>
  <c r="J9716" i="1" a="1"/>
  <c r="J9716" i="1" s="1"/>
  <c r="J9712" i="1" a="1"/>
  <c r="J9712" i="1" s="1"/>
  <c r="J9708" i="1" a="1"/>
  <c r="J9708" i="1" s="1"/>
  <c r="J9704" i="1" a="1"/>
  <c r="J9704" i="1" s="1"/>
  <c r="J9700" i="1" a="1"/>
  <c r="J9700" i="1" s="1"/>
  <c r="J9696" i="1" a="1"/>
  <c r="J9696" i="1" s="1"/>
  <c r="J9692" i="1" a="1"/>
  <c r="J9692" i="1" s="1"/>
  <c r="J9688" i="1" a="1"/>
  <c r="J9688" i="1" s="1"/>
  <c r="J10152" i="1" a="1"/>
  <c r="J10152" i="1" s="1"/>
  <c r="J10141" i="1" a="1"/>
  <c r="J10141" i="1" s="1"/>
  <c r="J10125" i="1" a="1"/>
  <c r="J10125" i="1" s="1"/>
  <c r="J10109" i="1" a="1"/>
  <c r="J10109" i="1" s="1"/>
  <c r="J10093" i="1" a="1"/>
  <c r="J10093" i="1" s="1"/>
  <c r="J10077" i="1" a="1"/>
  <c r="J10077" i="1" s="1"/>
  <c r="J10061" i="1" a="1"/>
  <c r="J10061" i="1" s="1"/>
  <c r="J10045" i="1" a="1"/>
  <c r="J10045" i="1" s="1"/>
  <c r="J10029" i="1" a="1"/>
  <c r="J10029" i="1" s="1"/>
  <c r="J10013" i="1" a="1"/>
  <c r="J10013" i="1" s="1"/>
  <c r="J9997" i="1" a="1"/>
  <c r="J9997" i="1" s="1"/>
  <c r="J9981" i="1" a="1"/>
  <c r="J9981" i="1" s="1"/>
  <c r="J9965" i="1" a="1"/>
  <c r="J9965" i="1" s="1"/>
  <c r="J9949" i="1" a="1"/>
  <c r="J9949" i="1" s="1"/>
  <c r="J9933" i="1" a="1"/>
  <c r="J9933" i="1" s="1"/>
  <c r="J9917" i="1" a="1"/>
  <c r="J9917" i="1" s="1"/>
  <c r="J9901" i="1" a="1"/>
  <c r="J9901" i="1" s="1"/>
  <c r="J9885" i="1" a="1"/>
  <c r="J9885" i="1" s="1"/>
  <c r="J9869" i="1" a="1"/>
  <c r="J9869" i="1" s="1"/>
  <c r="J9853" i="1" a="1"/>
  <c r="J9853" i="1" s="1"/>
  <c r="J9837" i="1" a="1"/>
  <c r="J9837" i="1" s="1"/>
  <c r="J9821" i="1" a="1"/>
  <c r="J9821" i="1" s="1"/>
  <c r="J9805" i="1" a="1"/>
  <c r="J9805" i="1" s="1"/>
  <c r="J9789" i="1" a="1"/>
  <c r="J9789" i="1" s="1"/>
  <c r="J9773" i="1" a="1"/>
  <c r="J9773" i="1" s="1"/>
  <c r="J9768" i="1" a="1"/>
  <c r="J9768" i="1" s="1"/>
  <c r="J10146" i="1" a="1"/>
  <c r="J10146" i="1" s="1"/>
  <c r="J10130" i="1" a="1"/>
  <c r="J10130" i="1" s="1"/>
  <c r="J10114" i="1" a="1"/>
  <c r="J10114" i="1" s="1"/>
  <c r="J10098" i="1" a="1"/>
  <c r="J10098" i="1" s="1"/>
  <c r="J10082" i="1" a="1"/>
  <c r="J10082" i="1" s="1"/>
  <c r="J10066" i="1" a="1"/>
  <c r="J10066" i="1" s="1"/>
  <c r="J10050" i="1" a="1"/>
  <c r="J10050" i="1" s="1"/>
  <c r="J10034" i="1" a="1"/>
  <c r="J10034" i="1" s="1"/>
  <c r="J10018" i="1" a="1"/>
  <c r="J10018" i="1" s="1"/>
  <c r="J10002" i="1" a="1"/>
  <c r="J10002" i="1" s="1"/>
  <c r="J9986" i="1" a="1"/>
  <c r="J9986" i="1" s="1"/>
  <c r="J9970" i="1" a="1"/>
  <c r="J9970" i="1" s="1"/>
  <c r="J9954" i="1" a="1"/>
  <c r="J9954" i="1" s="1"/>
  <c r="J9938" i="1" a="1"/>
  <c r="J9938" i="1" s="1"/>
  <c r="J9922" i="1" a="1"/>
  <c r="J9922" i="1" s="1"/>
  <c r="J9906" i="1" a="1"/>
  <c r="J9906" i="1" s="1"/>
  <c r="J9890" i="1" a="1"/>
  <c r="J9890" i="1" s="1"/>
  <c r="J9874" i="1" a="1"/>
  <c r="J9874" i="1" s="1"/>
  <c r="J9858" i="1" a="1"/>
  <c r="J9858" i="1" s="1"/>
  <c r="J9842" i="1" a="1"/>
  <c r="J9842" i="1" s="1"/>
  <c r="J9826" i="1" a="1"/>
  <c r="J9826" i="1" s="1"/>
  <c r="J9810" i="1" a="1"/>
  <c r="J9810" i="1" s="1"/>
  <c r="J9794" i="1" a="1"/>
  <c r="J9794" i="1" s="1"/>
  <c r="J9778" i="1" a="1"/>
  <c r="J9778" i="1" s="1"/>
  <c r="J10158" i="1" a="1"/>
  <c r="J10158" i="1" s="1"/>
  <c r="J10135" i="1" a="1"/>
  <c r="J10135" i="1" s="1"/>
  <c r="J10119" i="1" a="1"/>
  <c r="J10119" i="1" s="1"/>
  <c r="J10103" i="1" a="1"/>
  <c r="J10103" i="1" s="1"/>
  <c r="J10087" i="1" a="1"/>
  <c r="J10087" i="1" s="1"/>
  <c r="J10071" i="1" a="1"/>
  <c r="J10071" i="1" s="1"/>
  <c r="J10055" i="1" a="1"/>
  <c r="J10055" i="1" s="1"/>
  <c r="J10039" i="1" a="1"/>
  <c r="J10039" i="1" s="1"/>
  <c r="J10023" i="1" a="1"/>
  <c r="J10023" i="1" s="1"/>
  <c r="J10007" i="1" a="1"/>
  <c r="J10007" i="1" s="1"/>
  <c r="J9991" i="1" a="1"/>
  <c r="J9991" i="1" s="1"/>
  <c r="J9975" i="1" a="1"/>
  <c r="J9975" i="1" s="1"/>
  <c r="J9959" i="1" a="1"/>
  <c r="J9959" i="1" s="1"/>
  <c r="J9943" i="1" a="1"/>
  <c r="J9943" i="1" s="1"/>
  <c r="J9927" i="1" a="1"/>
  <c r="J9927" i="1" s="1"/>
  <c r="J9911" i="1" a="1"/>
  <c r="J9911" i="1" s="1"/>
  <c r="J9895" i="1" a="1"/>
  <c r="J9895" i="1" s="1"/>
  <c r="J9879" i="1" a="1"/>
  <c r="J9879" i="1" s="1"/>
  <c r="J9863" i="1" a="1"/>
  <c r="J9863" i="1" s="1"/>
  <c r="J9847" i="1" a="1"/>
  <c r="J9847" i="1" s="1"/>
  <c r="J9831" i="1" a="1"/>
  <c r="J9831" i="1" s="1"/>
  <c r="J9815" i="1" a="1"/>
  <c r="J9815" i="1" s="1"/>
  <c r="J9799" i="1" a="1"/>
  <c r="J9799" i="1" s="1"/>
  <c r="J9783" i="1" a="1"/>
  <c r="J9783" i="1" s="1"/>
  <c r="J10140" i="1" a="1"/>
  <c r="J10140" i="1" s="1"/>
  <c r="J10124" i="1" a="1"/>
  <c r="J10124" i="1" s="1"/>
  <c r="J10108" i="1" a="1"/>
  <c r="J10108" i="1" s="1"/>
  <c r="J10092" i="1" a="1"/>
  <c r="J10092" i="1" s="1"/>
  <c r="J10076" i="1" a="1"/>
  <c r="J10076" i="1" s="1"/>
  <c r="J10060" i="1" a="1"/>
  <c r="J10060" i="1" s="1"/>
  <c r="J10044" i="1" a="1"/>
  <c r="J10044" i="1" s="1"/>
  <c r="J10028" i="1" a="1"/>
  <c r="J10028" i="1" s="1"/>
  <c r="J10012" i="1" a="1"/>
  <c r="J10012" i="1" s="1"/>
  <c r="J9996" i="1" a="1"/>
  <c r="J9996" i="1" s="1"/>
  <c r="J9980" i="1" a="1"/>
  <c r="J9980" i="1" s="1"/>
  <c r="J9964" i="1" a="1"/>
  <c r="J9964" i="1" s="1"/>
  <c r="J9948" i="1" a="1"/>
  <c r="J9948" i="1" s="1"/>
  <c r="J9932" i="1" a="1"/>
  <c r="J9932" i="1" s="1"/>
  <c r="J9916" i="1" a="1"/>
  <c r="J9916" i="1" s="1"/>
  <c r="J9900" i="1" a="1"/>
  <c r="J9900" i="1" s="1"/>
  <c r="J9884" i="1" a="1"/>
  <c r="J9884" i="1" s="1"/>
  <c r="J9868" i="1" a="1"/>
  <c r="J9868" i="1" s="1"/>
  <c r="J9852" i="1" a="1"/>
  <c r="J9852" i="1" s="1"/>
  <c r="J9836" i="1" a="1"/>
  <c r="J9836" i="1" s="1"/>
  <c r="J9820" i="1" a="1"/>
  <c r="J9820" i="1" s="1"/>
  <c r="J9804" i="1" a="1"/>
  <c r="J9804" i="1" s="1"/>
  <c r="J9788" i="1" a="1"/>
  <c r="J9788" i="1" s="1"/>
  <c r="J9772" i="1" a="1"/>
  <c r="J9772" i="1" s="1"/>
  <c r="J9767" i="1" a="1"/>
  <c r="J9767" i="1" s="1"/>
  <c r="J9763" i="1" a="1"/>
  <c r="J9763" i="1" s="1"/>
  <c r="J9759" i="1" a="1"/>
  <c r="J9759" i="1" s="1"/>
  <c r="J9755" i="1" a="1"/>
  <c r="J9755" i="1" s="1"/>
  <c r="J9751" i="1" a="1"/>
  <c r="J9751" i="1" s="1"/>
  <c r="J9747" i="1" a="1"/>
  <c r="J9747" i="1" s="1"/>
  <c r="J9743" i="1" a="1"/>
  <c r="J9743" i="1" s="1"/>
  <c r="J9739" i="1" a="1"/>
  <c r="J9739" i="1" s="1"/>
  <c r="J9735" i="1" a="1"/>
  <c r="J9735" i="1" s="1"/>
  <c r="J9731" i="1" a="1"/>
  <c r="J9731" i="1" s="1"/>
  <c r="J9727" i="1" a="1"/>
  <c r="J9727" i="1" s="1"/>
  <c r="J9723" i="1" a="1"/>
  <c r="J9723" i="1" s="1"/>
  <c r="J9719" i="1" a="1"/>
  <c r="J9719" i="1" s="1"/>
  <c r="J10145" i="1" a="1"/>
  <c r="J10145" i="1" s="1"/>
  <c r="J10129" i="1" a="1"/>
  <c r="J10129" i="1" s="1"/>
  <c r="J10113" i="1" a="1"/>
  <c r="J10113" i="1" s="1"/>
  <c r="J10097" i="1" a="1"/>
  <c r="J10097" i="1" s="1"/>
  <c r="J10081" i="1" a="1"/>
  <c r="J10081" i="1" s="1"/>
  <c r="J10065" i="1" a="1"/>
  <c r="J10065" i="1" s="1"/>
  <c r="J10049" i="1" a="1"/>
  <c r="J10049" i="1" s="1"/>
  <c r="J10033" i="1" a="1"/>
  <c r="J10033" i="1" s="1"/>
  <c r="J10017" i="1" a="1"/>
  <c r="J10017" i="1" s="1"/>
  <c r="J10001" i="1" a="1"/>
  <c r="J10001" i="1" s="1"/>
  <c r="J9985" i="1" a="1"/>
  <c r="J9985" i="1" s="1"/>
  <c r="J9969" i="1" a="1"/>
  <c r="J9969" i="1" s="1"/>
  <c r="J9953" i="1" a="1"/>
  <c r="J9953" i="1" s="1"/>
  <c r="J9937" i="1" a="1"/>
  <c r="J9937" i="1" s="1"/>
  <c r="J9921" i="1" a="1"/>
  <c r="J9921" i="1" s="1"/>
  <c r="J9905" i="1" a="1"/>
  <c r="J9905" i="1" s="1"/>
  <c r="J9889" i="1" a="1"/>
  <c r="J9889" i="1" s="1"/>
  <c r="J9873" i="1" a="1"/>
  <c r="J9873" i="1" s="1"/>
  <c r="J9857" i="1" a="1"/>
  <c r="J9857" i="1" s="1"/>
  <c r="J9841" i="1" a="1"/>
  <c r="J9841" i="1" s="1"/>
  <c r="J9825" i="1" a="1"/>
  <c r="J9825" i="1" s="1"/>
  <c r="J9809" i="1" a="1"/>
  <c r="J9809" i="1" s="1"/>
  <c r="J9793" i="1" a="1"/>
  <c r="J9793" i="1" s="1"/>
  <c r="J9777" i="1" a="1"/>
  <c r="J9777" i="1" s="1"/>
  <c r="J10150" i="1" a="1"/>
  <c r="J10150" i="1" s="1"/>
  <c r="J10134" i="1" a="1"/>
  <c r="J10134" i="1" s="1"/>
  <c r="J10118" i="1" a="1"/>
  <c r="J10118" i="1" s="1"/>
  <c r="J10102" i="1" a="1"/>
  <c r="J10102" i="1" s="1"/>
  <c r="J10086" i="1" a="1"/>
  <c r="J10086" i="1" s="1"/>
  <c r="J10070" i="1" a="1"/>
  <c r="J10070" i="1" s="1"/>
  <c r="J10054" i="1" a="1"/>
  <c r="J10054" i="1" s="1"/>
  <c r="J10038" i="1" a="1"/>
  <c r="J10038" i="1" s="1"/>
  <c r="J10022" i="1" a="1"/>
  <c r="J10022" i="1" s="1"/>
  <c r="J10006" i="1" a="1"/>
  <c r="J10006" i="1" s="1"/>
  <c r="J9990" i="1" a="1"/>
  <c r="J9990" i="1" s="1"/>
  <c r="J9974" i="1" a="1"/>
  <c r="J9974" i="1" s="1"/>
  <c r="J9958" i="1" a="1"/>
  <c r="J9958" i="1" s="1"/>
  <c r="J9942" i="1" a="1"/>
  <c r="J9942" i="1" s="1"/>
  <c r="J9926" i="1" a="1"/>
  <c r="J9926" i="1" s="1"/>
  <c r="J9910" i="1" a="1"/>
  <c r="J9910" i="1" s="1"/>
  <c r="J9894" i="1" a="1"/>
  <c r="J9894" i="1" s="1"/>
  <c r="J9878" i="1" a="1"/>
  <c r="J9878" i="1" s="1"/>
  <c r="J9862" i="1" a="1"/>
  <c r="J9862" i="1" s="1"/>
  <c r="J9846" i="1" a="1"/>
  <c r="J9846" i="1" s="1"/>
  <c r="J9830" i="1" a="1"/>
  <c r="J9830" i="1" s="1"/>
  <c r="J9814" i="1" a="1"/>
  <c r="J9814" i="1" s="1"/>
  <c r="J10139" i="1" a="1"/>
  <c r="J10139" i="1" s="1"/>
  <c r="J10123" i="1" a="1"/>
  <c r="J10123" i="1" s="1"/>
  <c r="J10107" i="1" a="1"/>
  <c r="J10107" i="1" s="1"/>
  <c r="J10091" i="1" a="1"/>
  <c r="J10091" i="1" s="1"/>
  <c r="J10075" i="1" a="1"/>
  <c r="J10075" i="1" s="1"/>
  <c r="J10059" i="1" a="1"/>
  <c r="J10059" i="1" s="1"/>
  <c r="J10043" i="1" a="1"/>
  <c r="J10043" i="1" s="1"/>
  <c r="J10027" i="1" a="1"/>
  <c r="J10027" i="1" s="1"/>
  <c r="J10011" i="1" a="1"/>
  <c r="J10011" i="1" s="1"/>
  <c r="J9995" i="1" a="1"/>
  <c r="J9995" i="1" s="1"/>
  <c r="J9979" i="1" a="1"/>
  <c r="J9979" i="1" s="1"/>
  <c r="J9963" i="1" a="1"/>
  <c r="J9963" i="1" s="1"/>
  <c r="J9947" i="1" a="1"/>
  <c r="J9947" i="1" s="1"/>
  <c r="J9931" i="1" a="1"/>
  <c r="J9931" i="1" s="1"/>
  <c r="J9915" i="1" a="1"/>
  <c r="J9915" i="1" s="1"/>
  <c r="J9899" i="1" a="1"/>
  <c r="J9899" i="1" s="1"/>
  <c r="J9883" i="1" a="1"/>
  <c r="J9883" i="1" s="1"/>
  <c r="J9867" i="1" a="1"/>
  <c r="J9867" i="1" s="1"/>
  <c r="J9851" i="1" a="1"/>
  <c r="J9851" i="1" s="1"/>
  <c r="J9835" i="1" a="1"/>
  <c r="J9835" i="1" s="1"/>
  <c r="J9819" i="1" a="1"/>
  <c r="J9819" i="1" s="1"/>
  <c r="J9803" i="1" a="1"/>
  <c r="J9803" i="1" s="1"/>
  <c r="J9787" i="1" a="1"/>
  <c r="J9787" i="1" s="1"/>
  <c r="J9771" i="1" a="1"/>
  <c r="J9771" i="1" s="1"/>
  <c r="J10144" i="1" a="1"/>
  <c r="J10144" i="1" s="1"/>
  <c r="J10128" i="1" a="1"/>
  <c r="J10128" i="1" s="1"/>
  <c r="J10112" i="1" a="1"/>
  <c r="J10112" i="1" s="1"/>
  <c r="J10096" i="1" a="1"/>
  <c r="J10096" i="1" s="1"/>
  <c r="J10080" i="1" a="1"/>
  <c r="J10080" i="1" s="1"/>
  <c r="J10064" i="1" a="1"/>
  <c r="J10064" i="1" s="1"/>
  <c r="J10048" i="1" a="1"/>
  <c r="J10048" i="1" s="1"/>
  <c r="J10032" i="1" a="1"/>
  <c r="J10032" i="1" s="1"/>
  <c r="J10016" i="1" a="1"/>
  <c r="J10016" i="1" s="1"/>
  <c r="J10000" i="1" a="1"/>
  <c r="J10000" i="1" s="1"/>
  <c r="J9984" i="1" a="1"/>
  <c r="J9984" i="1" s="1"/>
  <c r="J9968" i="1" a="1"/>
  <c r="J9968" i="1" s="1"/>
  <c r="J9952" i="1" a="1"/>
  <c r="J9952" i="1" s="1"/>
  <c r="J9936" i="1" a="1"/>
  <c r="J9936" i="1" s="1"/>
  <c r="J9920" i="1" a="1"/>
  <c r="J9920" i="1" s="1"/>
  <c r="J9904" i="1" a="1"/>
  <c r="J9904" i="1" s="1"/>
  <c r="J9888" i="1" a="1"/>
  <c r="J9888" i="1" s="1"/>
  <c r="J9872" i="1" a="1"/>
  <c r="J9872" i="1" s="1"/>
  <c r="J9856" i="1" a="1"/>
  <c r="J9856" i="1" s="1"/>
  <c r="J9840" i="1" a="1"/>
  <c r="J9840" i="1" s="1"/>
  <c r="J9824" i="1" a="1"/>
  <c r="J9824" i="1" s="1"/>
  <c r="J9808" i="1" a="1"/>
  <c r="J9808" i="1" s="1"/>
  <c r="J9792" i="1" a="1"/>
  <c r="J9792" i="1" s="1"/>
  <c r="J9776" i="1" a="1"/>
  <c r="J9776" i="1" s="1"/>
  <c r="J9766" i="1" a="1"/>
  <c r="J9766" i="1" s="1"/>
  <c r="J9762" i="1" a="1"/>
  <c r="J9762" i="1" s="1"/>
  <c r="J9758" i="1" a="1"/>
  <c r="J9758" i="1" s="1"/>
  <c r="J9754" i="1" a="1"/>
  <c r="J9754" i="1" s="1"/>
  <c r="J9750" i="1" a="1"/>
  <c r="J9750" i="1" s="1"/>
  <c r="J10149" i="1" a="1"/>
  <c r="J10149" i="1" s="1"/>
  <c r="J10133" i="1" a="1"/>
  <c r="J10133" i="1" s="1"/>
  <c r="J10117" i="1" a="1"/>
  <c r="J10117" i="1" s="1"/>
  <c r="J10101" i="1" a="1"/>
  <c r="J10101" i="1" s="1"/>
  <c r="J10085" i="1" a="1"/>
  <c r="J10085" i="1" s="1"/>
  <c r="J10069" i="1" a="1"/>
  <c r="J10069" i="1" s="1"/>
  <c r="J10053" i="1" a="1"/>
  <c r="J10053" i="1" s="1"/>
  <c r="J10037" i="1" a="1"/>
  <c r="J10037" i="1" s="1"/>
  <c r="J10021" i="1" a="1"/>
  <c r="J10021" i="1" s="1"/>
  <c r="J10005" i="1" a="1"/>
  <c r="J10005" i="1" s="1"/>
  <c r="J9989" i="1" a="1"/>
  <c r="J9989" i="1" s="1"/>
  <c r="J9973" i="1" a="1"/>
  <c r="J9973" i="1" s="1"/>
  <c r="J9957" i="1" a="1"/>
  <c r="J9957" i="1" s="1"/>
  <c r="J9941" i="1" a="1"/>
  <c r="J9941" i="1" s="1"/>
  <c r="J9925" i="1" a="1"/>
  <c r="J9925" i="1" s="1"/>
  <c r="J9909" i="1" a="1"/>
  <c r="J9909" i="1" s="1"/>
  <c r="J9893" i="1" a="1"/>
  <c r="J9893" i="1" s="1"/>
  <c r="J9877" i="1" a="1"/>
  <c r="J9877" i="1" s="1"/>
  <c r="J9861" i="1" a="1"/>
  <c r="J9861" i="1" s="1"/>
  <c r="J9845" i="1" a="1"/>
  <c r="J9845" i="1" s="1"/>
  <c r="J9829" i="1" a="1"/>
  <c r="J9829" i="1" s="1"/>
  <c r="J9813" i="1" a="1"/>
  <c r="J9813" i="1" s="1"/>
  <c r="J9797" i="1" a="1"/>
  <c r="J9797" i="1" s="1"/>
  <c r="J9781" i="1" a="1"/>
  <c r="J9781" i="1" s="1"/>
  <c r="J10138" i="1" a="1"/>
  <c r="J10138" i="1" s="1"/>
  <c r="J10122" i="1" a="1"/>
  <c r="J10122" i="1" s="1"/>
  <c r="J10106" i="1" a="1"/>
  <c r="J10106" i="1" s="1"/>
  <c r="J10090" i="1" a="1"/>
  <c r="J10090" i="1" s="1"/>
  <c r="J10074" i="1" a="1"/>
  <c r="J10074" i="1" s="1"/>
  <c r="J10058" i="1" a="1"/>
  <c r="J10058" i="1" s="1"/>
  <c r="J10042" i="1" a="1"/>
  <c r="J10042" i="1" s="1"/>
  <c r="J10026" i="1" a="1"/>
  <c r="J10026" i="1" s="1"/>
  <c r="J10010" i="1" a="1"/>
  <c r="J10010" i="1" s="1"/>
  <c r="J9994" i="1" a="1"/>
  <c r="J9994" i="1" s="1"/>
  <c r="J9978" i="1" a="1"/>
  <c r="J9978" i="1" s="1"/>
  <c r="J9962" i="1" a="1"/>
  <c r="J9962" i="1" s="1"/>
  <c r="J9946" i="1" a="1"/>
  <c r="J9946" i="1" s="1"/>
  <c r="J9930" i="1" a="1"/>
  <c r="J9930" i="1" s="1"/>
  <c r="J9914" i="1" a="1"/>
  <c r="J9914" i="1" s="1"/>
  <c r="J9898" i="1" a="1"/>
  <c r="J9898" i="1" s="1"/>
  <c r="J9882" i="1" a="1"/>
  <c r="J9882" i="1" s="1"/>
  <c r="J9866" i="1" a="1"/>
  <c r="J9866" i="1" s="1"/>
  <c r="J9850" i="1" a="1"/>
  <c r="J9850" i="1" s="1"/>
  <c r="J9834" i="1" a="1"/>
  <c r="J9834" i="1" s="1"/>
  <c r="J9818" i="1" a="1"/>
  <c r="J9818" i="1" s="1"/>
  <c r="J9802" i="1" a="1"/>
  <c r="J9802" i="1" s="1"/>
  <c r="J10143" i="1" a="1"/>
  <c r="J10143" i="1" s="1"/>
  <c r="J10127" i="1" a="1"/>
  <c r="J10127" i="1" s="1"/>
  <c r="J10111" i="1" a="1"/>
  <c r="J10111" i="1" s="1"/>
  <c r="J10095" i="1" a="1"/>
  <c r="J10095" i="1" s="1"/>
  <c r="J10079" i="1" a="1"/>
  <c r="J10079" i="1" s="1"/>
  <c r="J10063" i="1" a="1"/>
  <c r="J10063" i="1" s="1"/>
  <c r="J10047" i="1" a="1"/>
  <c r="J10047" i="1" s="1"/>
  <c r="J10031" i="1" a="1"/>
  <c r="J10031" i="1" s="1"/>
  <c r="J10015" i="1" a="1"/>
  <c r="J10015" i="1" s="1"/>
  <c r="J9999" i="1" a="1"/>
  <c r="J9999" i="1" s="1"/>
  <c r="J9983" i="1" a="1"/>
  <c r="J9983" i="1" s="1"/>
  <c r="J9967" i="1" a="1"/>
  <c r="J9967" i="1" s="1"/>
  <c r="J9951" i="1" a="1"/>
  <c r="J9951" i="1" s="1"/>
  <c r="J9935" i="1" a="1"/>
  <c r="J9935" i="1" s="1"/>
  <c r="J9919" i="1" a="1"/>
  <c r="J9919" i="1" s="1"/>
  <c r="J9903" i="1" a="1"/>
  <c r="J9903" i="1" s="1"/>
  <c r="J9887" i="1" a="1"/>
  <c r="J9887" i="1" s="1"/>
  <c r="J9871" i="1" a="1"/>
  <c r="J9871" i="1" s="1"/>
  <c r="J9855" i="1" a="1"/>
  <c r="J9855" i="1" s="1"/>
  <c r="J9839" i="1" a="1"/>
  <c r="J9839" i="1" s="1"/>
  <c r="J9823" i="1" a="1"/>
  <c r="J9823" i="1" s="1"/>
  <c r="J9807" i="1" a="1"/>
  <c r="J9807" i="1" s="1"/>
  <c r="J9791" i="1" a="1"/>
  <c r="J9791" i="1" s="1"/>
  <c r="J9775" i="1" a="1"/>
  <c r="J9775" i="1" s="1"/>
  <c r="J10154" i="1" a="1"/>
  <c r="J10154" i="1" s="1"/>
  <c r="J10148" i="1" a="1"/>
  <c r="J10148" i="1" s="1"/>
  <c r="J10132" i="1" a="1"/>
  <c r="J10132" i="1" s="1"/>
  <c r="J10116" i="1" a="1"/>
  <c r="J10116" i="1" s="1"/>
  <c r="J10100" i="1" a="1"/>
  <c r="J10100" i="1" s="1"/>
  <c r="J10084" i="1" a="1"/>
  <c r="J10084" i="1" s="1"/>
  <c r="J10068" i="1" a="1"/>
  <c r="J10068" i="1" s="1"/>
  <c r="J10052" i="1" a="1"/>
  <c r="J10052" i="1" s="1"/>
  <c r="J10036" i="1" a="1"/>
  <c r="J10036" i="1" s="1"/>
  <c r="J10020" i="1" a="1"/>
  <c r="J10020" i="1" s="1"/>
  <c r="J10004" i="1" a="1"/>
  <c r="J10004" i="1" s="1"/>
  <c r="J9988" i="1" a="1"/>
  <c r="J9988" i="1" s="1"/>
  <c r="J9972" i="1" a="1"/>
  <c r="J9972" i="1" s="1"/>
  <c r="J9956" i="1" a="1"/>
  <c r="J9956" i="1" s="1"/>
  <c r="J9940" i="1" a="1"/>
  <c r="J9940" i="1" s="1"/>
  <c r="J9924" i="1" a="1"/>
  <c r="J9924" i="1" s="1"/>
  <c r="J9908" i="1" a="1"/>
  <c r="J9908" i="1" s="1"/>
  <c r="J9892" i="1" a="1"/>
  <c r="J9892" i="1" s="1"/>
  <c r="J9876" i="1" a="1"/>
  <c r="J9876" i="1" s="1"/>
  <c r="J9860" i="1" a="1"/>
  <c r="J9860" i="1" s="1"/>
  <c r="J9844" i="1" a="1"/>
  <c r="J9844" i="1" s="1"/>
  <c r="J9828" i="1" a="1"/>
  <c r="J9828" i="1" s="1"/>
  <c r="J9812" i="1" a="1"/>
  <c r="J9812" i="1" s="1"/>
  <c r="J10137" i="1" a="1"/>
  <c r="J10137" i="1" s="1"/>
  <c r="J10121" i="1" a="1"/>
  <c r="J10121" i="1" s="1"/>
  <c r="J10105" i="1" a="1"/>
  <c r="J10105" i="1" s="1"/>
  <c r="J10089" i="1" a="1"/>
  <c r="J10089" i="1" s="1"/>
  <c r="J10073" i="1" a="1"/>
  <c r="J10073" i="1" s="1"/>
  <c r="J10057" i="1" a="1"/>
  <c r="J10057" i="1" s="1"/>
  <c r="J10041" i="1" a="1"/>
  <c r="J10041" i="1" s="1"/>
  <c r="J10025" i="1" a="1"/>
  <c r="J10025" i="1" s="1"/>
  <c r="J10009" i="1" a="1"/>
  <c r="J10009" i="1" s="1"/>
  <c r="J9993" i="1" a="1"/>
  <c r="J9993" i="1" s="1"/>
  <c r="J9977" i="1" a="1"/>
  <c r="J9977" i="1" s="1"/>
  <c r="J9961" i="1" a="1"/>
  <c r="J9961" i="1" s="1"/>
  <c r="J9945" i="1" a="1"/>
  <c r="J9945" i="1" s="1"/>
  <c r="J9929" i="1" a="1"/>
  <c r="J9929" i="1" s="1"/>
  <c r="J9913" i="1" a="1"/>
  <c r="J9913" i="1" s="1"/>
  <c r="J9897" i="1" a="1"/>
  <c r="J9897" i="1" s="1"/>
  <c r="J9881" i="1" a="1"/>
  <c r="J9881" i="1" s="1"/>
  <c r="J9865" i="1" a="1"/>
  <c r="J9865" i="1" s="1"/>
  <c r="J9849" i="1" a="1"/>
  <c r="J9849" i="1" s="1"/>
  <c r="J9833" i="1" a="1"/>
  <c r="J9833" i="1" s="1"/>
  <c r="J9817" i="1" a="1"/>
  <c r="J9817" i="1" s="1"/>
  <c r="J9801" i="1" a="1"/>
  <c r="J9801" i="1" s="1"/>
  <c r="J9785" i="1" a="1"/>
  <c r="J9785" i="1" s="1"/>
  <c r="J9769" i="1" a="1"/>
  <c r="J9769" i="1" s="1"/>
  <c r="J10142" i="1" a="1"/>
  <c r="J10142" i="1" s="1"/>
  <c r="J10126" i="1" a="1"/>
  <c r="J10126" i="1" s="1"/>
  <c r="J10110" i="1" a="1"/>
  <c r="J10110" i="1" s="1"/>
  <c r="J10094" i="1" a="1"/>
  <c r="J10094" i="1" s="1"/>
  <c r="J10078" i="1" a="1"/>
  <c r="J10078" i="1" s="1"/>
  <c r="J10062" i="1" a="1"/>
  <c r="J10062" i="1" s="1"/>
  <c r="J10046" i="1" a="1"/>
  <c r="J10046" i="1" s="1"/>
  <c r="J10030" i="1" a="1"/>
  <c r="J10030" i="1" s="1"/>
  <c r="J10014" i="1" a="1"/>
  <c r="J10014" i="1" s="1"/>
  <c r="J9998" i="1" a="1"/>
  <c r="J9998" i="1" s="1"/>
  <c r="J9982" i="1" a="1"/>
  <c r="J9982" i="1" s="1"/>
  <c r="J9966" i="1" a="1"/>
  <c r="J9966" i="1" s="1"/>
  <c r="J9950" i="1" a="1"/>
  <c r="J9950" i="1" s="1"/>
  <c r="J9934" i="1" a="1"/>
  <c r="J9934" i="1" s="1"/>
  <c r="J9918" i="1" a="1"/>
  <c r="J9918" i="1" s="1"/>
  <c r="J9902" i="1" a="1"/>
  <c r="J9902" i="1" s="1"/>
  <c r="J9886" i="1" a="1"/>
  <c r="J9886" i="1" s="1"/>
  <c r="J9870" i="1" a="1"/>
  <c r="J9870" i="1" s="1"/>
  <c r="J9854" i="1" a="1"/>
  <c r="J9854" i="1" s="1"/>
  <c r="J9838" i="1" a="1"/>
  <c r="J9838" i="1" s="1"/>
  <c r="J9822" i="1" a="1"/>
  <c r="J9822" i="1" s="1"/>
  <c r="J9806" i="1" a="1"/>
  <c r="J9806" i="1" s="1"/>
  <c r="J9757" i="1" a="1"/>
  <c r="J9757" i="1" s="1"/>
  <c r="J9737" i="1" a="1"/>
  <c r="J9737" i="1" s="1"/>
  <c r="J9706" i="1" a="1"/>
  <c r="J9706" i="1" s="1"/>
  <c r="J9683" i="1" a="1"/>
  <c r="J9683" i="1" s="1"/>
  <c r="J9667" i="1" a="1"/>
  <c r="J9667" i="1" s="1"/>
  <c r="J9651" i="1" a="1"/>
  <c r="J9651" i="1" s="1"/>
  <c r="J9635" i="1" a="1"/>
  <c r="J9635" i="1" s="1"/>
  <c r="J9619" i="1" a="1"/>
  <c r="J9619" i="1" s="1"/>
  <c r="J9603" i="1" a="1"/>
  <c r="J9603" i="1" s="1"/>
  <c r="J9587" i="1" a="1"/>
  <c r="J9587" i="1" s="1"/>
  <c r="J9571" i="1" a="1"/>
  <c r="J9571" i="1" s="1"/>
  <c r="J9555" i="1" a="1"/>
  <c r="J9555" i="1" s="1"/>
  <c r="J9539" i="1" a="1"/>
  <c r="J9539" i="1" s="1"/>
  <c r="J9523" i="1" a="1"/>
  <c r="J9523" i="1" s="1"/>
  <c r="J9519" i="1" a="1"/>
  <c r="J9519" i="1" s="1"/>
  <c r="J9515" i="1" a="1"/>
  <c r="J9515" i="1" s="1"/>
  <c r="J9511" i="1" a="1"/>
  <c r="J9511" i="1" s="1"/>
  <c r="J9507" i="1" a="1"/>
  <c r="J9507" i="1" s="1"/>
  <c r="J9503" i="1" a="1"/>
  <c r="J9503" i="1" s="1"/>
  <c r="J9499" i="1" a="1"/>
  <c r="J9499" i="1" s="1"/>
  <c r="J9495" i="1" a="1"/>
  <c r="J9495" i="1" s="1"/>
  <c r="J9491" i="1" a="1"/>
  <c r="J9491" i="1" s="1"/>
  <c r="J9487" i="1" a="1"/>
  <c r="J9487" i="1" s="1"/>
  <c r="J9483" i="1" a="1"/>
  <c r="J9483" i="1" s="1"/>
  <c r="J9479" i="1" a="1"/>
  <c r="J9479" i="1" s="1"/>
  <c r="J9475" i="1" a="1"/>
  <c r="J9475" i="1" s="1"/>
  <c r="J9471" i="1" a="1"/>
  <c r="J9471" i="1" s="1"/>
  <c r="J9467" i="1" a="1"/>
  <c r="J9467" i="1" s="1"/>
  <c r="J9463" i="1" a="1"/>
  <c r="J9463" i="1" s="1"/>
  <c r="J9459" i="1" a="1"/>
  <c r="J9459" i="1" s="1"/>
  <c r="J9455" i="1" a="1"/>
  <c r="J9455" i="1" s="1"/>
  <c r="J9451" i="1" a="1"/>
  <c r="J9451" i="1" s="1"/>
  <c r="J9447" i="1" a="1"/>
  <c r="J9447" i="1" s="1"/>
  <c r="J9443" i="1" a="1"/>
  <c r="J9443" i="1" s="1"/>
  <c r="J9439" i="1" a="1"/>
  <c r="J9439" i="1" s="1"/>
  <c r="J9435" i="1" a="1"/>
  <c r="J9435" i="1" s="1"/>
  <c r="J9431" i="1" a="1"/>
  <c r="J9431" i="1" s="1"/>
  <c r="J9427" i="1" a="1"/>
  <c r="J9427" i="1" s="1"/>
  <c r="J9423" i="1" a="1"/>
  <c r="J9423" i="1" s="1"/>
  <c r="J9730" i="1" a="1"/>
  <c r="J9730" i="1" s="1"/>
  <c r="J9694" i="1" a="1"/>
  <c r="J9694" i="1" s="1"/>
  <c r="J9672" i="1" a="1"/>
  <c r="J9672" i="1" s="1"/>
  <c r="J9656" i="1" a="1"/>
  <c r="J9656" i="1" s="1"/>
  <c r="J9640" i="1" a="1"/>
  <c r="J9640" i="1" s="1"/>
  <c r="J9624" i="1" a="1"/>
  <c r="J9624" i="1" s="1"/>
  <c r="J9608" i="1" a="1"/>
  <c r="J9608" i="1" s="1"/>
  <c r="J9592" i="1" a="1"/>
  <c r="J9592" i="1" s="1"/>
  <c r="J9576" i="1" a="1"/>
  <c r="J9576" i="1" s="1"/>
  <c r="J9560" i="1" a="1"/>
  <c r="J9560" i="1" s="1"/>
  <c r="J9544" i="1" a="1"/>
  <c r="J9544" i="1" s="1"/>
  <c r="J9528" i="1" a="1"/>
  <c r="J9528" i="1" s="1"/>
  <c r="J9749" i="1" a="1"/>
  <c r="J9749" i="1" s="1"/>
  <c r="J9717" i="1" a="1"/>
  <c r="J9717" i="1" s="1"/>
  <c r="J9711" i="1" a="1"/>
  <c r="J9711" i="1" s="1"/>
  <c r="J9677" i="1" a="1"/>
  <c r="J9677" i="1" s="1"/>
  <c r="J9661" i="1" a="1"/>
  <c r="J9661" i="1" s="1"/>
  <c r="J9645" i="1" a="1"/>
  <c r="J9645" i="1" s="1"/>
  <c r="J9629" i="1" a="1"/>
  <c r="J9629" i="1" s="1"/>
  <c r="J9613" i="1" a="1"/>
  <c r="J9613" i="1" s="1"/>
  <c r="J9597" i="1" a="1"/>
  <c r="J9597" i="1" s="1"/>
  <c r="J9581" i="1" a="1"/>
  <c r="J9581" i="1" s="1"/>
  <c r="J9565" i="1" a="1"/>
  <c r="J9565" i="1" s="1"/>
  <c r="J9549" i="1" a="1"/>
  <c r="J9549" i="1" s="1"/>
  <c r="J9533" i="1" a="1"/>
  <c r="J9533" i="1" s="1"/>
  <c r="J9770" i="1" a="1"/>
  <c r="J9770" i="1" s="1"/>
  <c r="J9742" i="1" a="1"/>
  <c r="J9742" i="1" s="1"/>
  <c r="J9705" i="1" a="1"/>
  <c r="J9705" i="1" s="1"/>
  <c r="J9699" i="1" a="1"/>
  <c r="J9699" i="1" s="1"/>
  <c r="J9682" i="1" a="1"/>
  <c r="J9682" i="1" s="1"/>
  <c r="J9666" i="1" a="1"/>
  <c r="J9666" i="1" s="1"/>
  <c r="J9650" i="1" a="1"/>
  <c r="J9650" i="1" s="1"/>
  <c r="J9634" i="1" a="1"/>
  <c r="J9634" i="1" s="1"/>
  <c r="J9618" i="1" a="1"/>
  <c r="J9618" i="1" s="1"/>
  <c r="J9602" i="1" a="1"/>
  <c r="J9602" i="1" s="1"/>
  <c r="J9586" i="1" a="1"/>
  <c r="J9586" i="1" s="1"/>
  <c r="J9570" i="1" a="1"/>
  <c r="J9570" i="1" s="1"/>
  <c r="J9554" i="1" a="1"/>
  <c r="J9554" i="1" s="1"/>
  <c r="J9538" i="1" a="1"/>
  <c r="J9538" i="1" s="1"/>
  <c r="J9798" i="1" a="1"/>
  <c r="J9798" i="1" s="1"/>
  <c r="J9729" i="1" a="1"/>
  <c r="J9729" i="1" s="1"/>
  <c r="J9693" i="1" a="1"/>
  <c r="J9693" i="1" s="1"/>
  <c r="J9687" i="1" a="1"/>
  <c r="J9687" i="1" s="1"/>
  <c r="J9671" i="1" a="1"/>
  <c r="J9671" i="1" s="1"/>
  <c r="J9655" i="1" a="1"/>
  <c r="J9655" i="1" s="1"/>
  <c r="J9639" i="1" a="1"/>
  <c r="J9639" i="1" s="1"/>
  <c r="J9623" i="1" a="1"/>
  <c r="J9623" i="1" s="1"/>
  <c r="J9607" i="1" a="1"/>
  <c r="J9607" i="1" s="1"/>
  <c r="J9591" i="1" a="1"/>
  <c r="J9591" i="1" s="1"/>
  <c r="J9575" i="1" a="1"/>
  <c r="J9575" i="1" s="1"/>
  <c r="J9559" i="1" a="1"/>
  <c r="J9559" i="1" s="1"/>
  <c r="J9543" i="1" a="1"/>
  <c r="J9543" i="1" s="1"/>
  <c r="J9527" i="1" a="1"/>
  <c r="J9527" i="1" s="1"/>
  <c r="J9522" i="1" a="1"/>
  <c r="J9522" i="1" s="1"/>
  <c r="J9518" i="1" a="1"/>
  <c r="J9518" i="1" s="1"/>
  <c r="J9514" i="1" a="1"/>
  <c r="J9514" i="1" s="1"/>
  <c r="J9510" i="1" a="1"/>
  <c r="J9510" i="1" s="1"/>
  <c r="J9506" i="1" a="1"/>
  <c r="J9506" i="1" s="1"/>
  <c r="J9502" i="1" a="1"/>
  <c r="J9502" i="1" s="1"/>
  <c r="J9498" i="1" a="1"/>
  <c r="J9498" i="1" s="1"/>
  <c r="J9494" i="1" a="1"/>
  <c r="J9494" i="1" s="1"/>
  <c r="J9490" i="1" a="1"/>
  <c r="J9490" i="1" s="1"/>
  <c r="J9486" i="1" a="1"/>
  <c r="J9486" i="1" s="1"/>
  <c r="J9482" i="1" a="1"/>
  <c r="J9482" i="1" s="1"/>
  <c r="J9478" i="1" a="1"/>
  <c r="J9478" i="1" s="1"/>
  <c r="J9474" i="1" a="1"/>
  <c r="J9474" i="1" s="1"/>
  <c r="J9470" i="1" a="1"/>
  <c r="J9470" i="1" s="1"/>
  <c r="J9466" i="1" a="1"/>
  <c r="J9466" i="1" s="1"/>
  <c r="J9462" i="1" a="1"/>
  <c r="J9462" i="1" s="1"/>
  <c r="J9458" i="1" a="1"/>
  <c r="J9458" i="1" s="1"/>
  <c r="J9454" i="1" a="1"/>
  <c r="J9454" i="1" s="1"/>
  <c r="J9450" i="1" a="1"/>
  <c r="J9450" i="1" s="1"/>
  <c r="J9722" i="1" a="1"/>
  <c r="J9722" i="1" s="1"/>
  <c r="J9710" i="1" a="1"/>
  <c r="J9710" i="1" s="1"/>
  <c r="J9676" i="1" a="1"/>
  <c r="J9676" i="1" s="1"/>
  <c r="J9660" i="1" a="1"/>
  <c r="J9660" i="1" s="1"/>
  <c r="J9644" i="1" a="1"/>
  <c r="J9644" i="1" s="1"/>
  <c r="J9628" i="1" a="1"/>
  <c r="J9628" i="1" s="1"/>
  <c r="J9612" i="1" a="1"/>
  <c r="J9612" i="1" s="1"/>
  <c r="J9596" i="1" a="1"/>
  <c r="J9596" i="1" s="1"/>
  <c r="J9580" i="1" a="1"/>
  <c r="J9580" i="1" s="1"/>
  <c r="J9564" i="1" a="1"/>
  <c r="J9564" i="1" s="1"/>
  <c r="J9548" i="1" a="1"/>
  <c r="J9548" i="1" s="1"/>
  <c r="J9532" i="1" a="1"/>
  <c r="J9532" i="1" s="1"/>
  <c r="J9790" i="1" a="1"/>
  <c r="J9790" i="1" s="1"/>
  <c r="J9741" i="1" a="1"/>
  <c r="J9741" i="1" s="1"/>
  <c r="J9698" i="1" a="1"/>
  <c r="J9698" i="1" s="1"/>
  <c r="J9681" i="1" a="1"/>
  <c r="J9681" i="1" s="1"/>
  <c r="J9665" i="1" a="1"/>
  <c r="J9665" i="1" s="1"/>
  <c r="J9649" i="1" a="1"/>
  <c r="J9649" i="1" s="1"/>
  <c r="J9633" i="1" a="1"/>
  <c r="J9633" i="1" s="1"/>
  <c r="J9617" i="1" a="1"/>
  <c r="J9617" i="1" s="1"/>
  <c r="J9601" i="1" a="1"/>
  <c r="J9601" i="1" s="1"/>
  <c r="J9585" i="1" a="1"/>
  <c r="J9585" i="1" s="1"/>
  <c r="J9569" i="1" a="1"/>
  <c r="J9569" i="1" s="1"/>
  <c r="J9553" i="1" a="1"/>
  <c r="J9553" i="1" s="1"/>
  <c r="J9537" i="1" a="1"/>
  <c r="J9537" i="1" s="1"/>
  <c r="J9761" i="1" a="1"/>
  <c r="J9761" i="1" s="1"/>
  <c r="J9734" i="1" a="1"/>
  <c r="J9734" i="1" s="1"/>
  <c r="J9715" i="1" a="1"/>
  <c r="J9715" i="1" s="1"/>
  <c r="J9686" i="1" a="1"/>
  <c r="J9686" i="1" s="1"/>
  <c r="J9670" i="1" a="1"/>
  <c r="J9670" i="1" s="1"/>
  <c r="J9654" i="1" a="1"/>
  <c r="J9654" i="1" s="1"/>
  <c r="J9638" i="1" a="1"/>
  <c r="J9638" i="1" s="1"/>
  <c r="J9622" i="1" a="1"/>
  <c r="J9622" i="1" s="1"/>
  <c r="J9606" i="1" a="1"/>
  <c r="J9606" i="1" s="1"/>
  <c r="J9590" i="1" a="1"/>
  <c r="J9590" i="1" s="1"/>
  <c r="J9574" i="1" a="1"/>
  <c r="J9574" i="1" s="1"/>
  <c r="J9558" i="1" a="1"/>
  <c r="J9558" i="1" s="1"/>
  <c r="J9542" i="1" a="1"/>
  <c r="J9542" i="1" s="1"/>
  <c r="J9526" i="1" a="1"/>
  <c r="J9526" i="1" s="1"/>
  <c r="J9782" i="1" a="1"/>
  <c r="J9782" i="1" s="1"/>
  <c r="J9721" i="1" a="1"/>
  <c r="J9721" i="1" s="1"/>
  <c r="J9709" i="1" a="1"/>
  <c r="J9709" i="1" s="1"/>
  <c r="J9703" i="1" a="1"/>
  <c r="J9703" i="1" s="1"/>
  <c r="J9675" i="1" a="1"/>
  <c r="J9675" i="1" s="1"/>
  <c r="J9659" i="1" a="1"/>
  <c r="J9659" i="1" s="1"/>
  <c r="J9643" i="1" a="1"/>
  <c r="J9643" i="1" s="1"/>
  <c r="J9627" i="1" a="1"/>
  <c r="J9627" i="1" s="1"/>
  <c r="J9611" i="1" a="1"/>
  <c r="J9611" i="1" s="1"/>
  <c r="J9595" i="1" a="1"/>
  <c r="J9595" i="1" s="1"/>
  <c r="J9579" i="1" a="1"/>
  <c r="J9579" i="1" s="1"/>
  <c r="J9563" i="1" a="1"/>
  <c r="J9563" i="1" s="1"/>
  <c r="J9547" i="1" a="1"/>
  <c r="J9547" i="1" s="1"/>
  <c r="J9531" i="1" a="1"/>
  <c r="J9531" i="1" s="1"/>
  <c r="J9521" i="1" a="1"/>
  <c r="J9521" i="1" s="1"/>
  <c r="J9517" i="1" a="1"/>
  <c r="J9517" i="1" s="1"/>
  <c r="J9513" i="1" a="1"/>
  <c r="J9513" i="1" s="1"/>
  <c r="J9509" i="1" a="1"/>
  <c r="J9509" i="1" s="1"/>
  <c r="J9505" i="1" a="1"/>
  <c r="J9505" i="1" s="1"/>
  <c r="J9501" i="1" a="1"/>
  <c r="J9501" i="1" s="1"/>
  <c r="J9497" i="1" a="1"/>
  <c r="J9497" i="1" s="1"/>
  <c r="J9493" i="1" a="1"/>
  <c r="J9493" i="1" s="1"/>
  <c r="J9489" i="1" a="1"/>
  <c r="J9489" i="1" s="1"/>
  <c r="J9485" i="1" a="1"/>
  <c r="J9485" i="1" s="1"/>
  <c r="J9481" i="1" a="1"/>
  <c r="J9481" i="1" s="1"/>
  <c r="J9477" i="1" a="1"/>
  <c r="J9477" i="1" s="1"/>
  <c r="J9796" i="1" a="1"/>
  <c r="J9796" i="1" s="1"/>
  <c r="J9753" i="1" a="1"/>
  <c r="J9753" i="1" s="1"/>
  <c r="J9746" i="1" a="1"/>
  <c r="J9746" i="1" s="1"/>
  <c r="J9697" i="1" a="1"/>
  <c r="J9697" i="1" s="1"/>
  <c r="J9691" i="1" a="1"/>
  <c r="J9691" i="1" s="1"/>
  <c r="J9680" i="1" a="1"/>
  <c r="J9680" i="1" s="1"/>
  <c r="J9664" i="1" a="1"/>
  <c r="J9664" i="1" s="1"/>
  <c r="J9648" i="1" a="1"/>
  <c r="J9648" i="1" s="1"/>
  <c r="J9632" i="1" a="1"/>
  <c r="J9632" i="1" s="1"/>
  <c r="J9616" i="1" a="1"/>
  <c r="J9616" i="1" s="1"/>
  <c r="J9600" i="1" a="1"/>
  <c r="J9600" i="1" s="1"/>
  <c r="J9584" i="1" a="1"/>
  <c r="J9584" i="1" s="1"/>
  <c r="J9568" i="1" a="1"/>
  <c r="J9568" i="1" s="1"/>
  <c r="J9552" i="1" a="1"/>
  <c r="J9552" i="1" s="1"/>
  <c r="J9536" i="1" a="1"/>
  <c r="J9536" i="1" s="1"/>
  <c r="J9774" i="1" a="1"/>
  <c r="J9774" i="1" s="1"/>
  <c r="J9733" i="1" a="1"/>
  <c r="J9733" i="1" s="1"/>
  <c r="J9714" i="1" a="1"/>
  <c r="J9714" i="1" s="1"/>
  <c r="J9685" i="1" a="1"/>
  <c r="J9685" i="1" s="1"/>
  <c r="J9669" i="1" a="1"/>
  <c r="J9669" i="1" s="1"/>
  <c r="J9653" i="1" a="1"/>
  <c r="J9653" i="1" s="1"/>
  <c r="J9637" i="1" a="1"/>
  <c r="J9637" i="1" s="1"/>
  <c r="J9621" i="1" a="1"/>
  <c r="J9621" i="1" s="1"/>
  <c r="J9605" i="1" a="1"/>
  <c r="J9605" i="1" s="1"/>
  <c r="J9589" i="1" a="1"/>
  <c r="J9589" i="1" s="1"/>
  <c r="J9573" i="1" a="1"/>
  <c r="J9573" i="1" s="1"/>
  <c r="J9557" i="1" a="1"/>
  <c r="J9557" i="1" s="1"/>
  <c r="J9541" i="1" a="1"/>
  <c r="J9541" i="1" s="1"/>
  <c r="J9525" i="1" a="1"/>
  <c r="J9525" i="1" s="1"/>
  <c r="J9726" i="1" a="1"/>
  <c r="J9726" i="1" s="1"/>
  <c r="J9702" i="1" a="1"/>
  <c r="J9702" i="1" s="1"/>
  <c r="J9674" i="1" a="1"/>
  <c r="J9674" i="1" s="1"/>
  <c r="J9658" i="1" a="1"/>
  <c r="J9658" i="1" s="1"/>
  <c r="J9642" i="1" a="1"/>
  <c r="J9642" i="1" s="1"/>
  <c r="J9626" i="1" a="1"/>
  <c r="J9626" i="1" s="1"/>
  <c r="J9610" i="1" a="1"/>
  <c r="J9610" i="1" s="1"/>
  <c r="J9594" i="1" a="1"/>
  <c r="J9594" i="1" s="1"/>
  <c r="J9578" i="1" a="1"/>
  <c r="J9578" i="1" s="1"/>
  <c r="J9562" i="1" a="1"/>
  <c r="J9562" i="1" s="1"/>
  <c r="J9546" i="1" a="1"/>
  <c r="J9546" i="1" s="1"/>
  <c r="J9530" i="1" a="1"/>
  <c r="J9530" i="1" s="1"/>
  <c r="J9745" i="1" a="1"/>
  <c r="J9745" i="1" s="1"/>
  <c r="J9690" i="1" a="1"/>
  <c r="J9690" i="1" s="1"/>
  <c r="J9679" i="1" a="1"/>
  <c r="J9679" i="1" s="1"/>
  <c r="J9663" i="1" a="1"/>
  <c r="J9663" i="1" s="1"/>
  <c r="J9647" i="1" a="1"/>
  <c r="J9647" i="1" s="1"/>
  <c r="J9631" i="1" a="1"/>
  <c r="J9631" i="1" s="1"/>
  <c r="J9615" i="1" a="1"/>
  <c r="J9615" i="1" s="1"/>
  <c r="J9599" i="1" a="1"/>
  <c r="J9599" i="1" s="1"/>
  <c r="J9583" i="1" a="1"/>
  <c r="J9583" i="1" s="1"/>
  <c r="J9567" i="1" a="1"/>
  <c r="J9567" i="1" s="1"/>
  <c r="J9551" i="1" a="1"/>
  <c r="J9551" i="1" s="1"/>
  <c r="J9535" i="1" a="1"/>
  <c r="J9535" i="1" s="1"/>
  <c r="J9520" i="1" a="1"/>
  <c r="J9520" i="1" s="1"/>
  <c r="J9516" i="1" a="1"/>
  <c r="J9516" i="1" s="1"/>
  <c r="J9512" i="1" a="1"/>
  <c r="J9512" i="1" s="1"/>
  <c r="J9508" i="1" a="1"/>
  <c r="J9508" i="1" s="1"/>
  <c r="J9504" i="1" a="1"/>
  <c r="J9504" i="1" s="1"/>
  <c r="J9500" i="1" a="1"/>
  <c r="J9500" i="1" s="1"/>
  <c r="J9496" i="1" a="1"/>
  <c r="J9496" i="1" s="1"/>
  <c r="J9492" i="1" a="1"/>
  <c r="J9492" i="1" s="1"/>
  <c r="J9488" i="1" a="1"/>
  <c r="J9488" i="1" s="1"/>
  <c r="J9484" i="1" a="1"/>
  <c r="J9484" i="1" s="1"/>
  <c r="J9480" i="1" a="1"/>
  <c r="J9480" i="1" s="1"/>
  <c r="J9476" i="1" a="1"/>
  <c r="J9476" i="1" s="1"/>
  <c r="J9780" i="1" a="1"/>
  <c r="J9780" i="1" s="1"/>
  <c r="J9738" i="1" a="1"/>
  <c r="J9738" i="1" s="1"/>
  <c r="J9713" i="1" a="1"/>
  <c r="J9713" i="1" s="1"/>
  <c r="J9707" i="1" a="1"/>
  <c r="J9707" i="1" s="1"/>
  <c r="J9684" i="1" a="1"/>
  <c r="J9684" i="1" s="1"/>
  <c r="J9668" i="1" a="1"/>
  <c r="J9668" i="1" s="1"/>
  <c r="J9652" i="1" a="1"/>
  <c r="J9652" i="1" s="1"/>
  <c r="J9636" i="1" a="1"/>
  <c r="J9636" i="1" s="1"/>
  <c r="J9620" i="1" a="1"/>
  <c r="J9620" i="1" s="1"/>
  <c r="J9604" i="1" a="1"/>
  <c r="J9604" i="1" s="1"/>
  <c r="J9588" i="1" a="1"/>
  <c r="J9588" i="1" s="1"/>
  <c r="J9572" i="1" a="1"/>
  <c r="J9572" i="1" s="1"/>
  <c r="J9556" i="1" a="1"/>
  <c r="J9556" i="1" s="1"/>
  <c r="J9540" i="1" a="1"/>
  <c r="J9540" i="1" s="1"/>
  <c r="J9524" i="1" a="1"/>
  <c r="J9524" i="1" s="1"/>
  <c r="J9765" i="1" a="1"/>
  <c r="J9765" i="1" s="1"/>
  <c r="J9725" i="1" a="1"/>
  <c r="J9725" i="1" s="1"/>
  <c r="J9701" i="1" a="1"/>
  <c r="J9701" i="1" s="1"/>
  <c r="J9695" i="1" a="1"/>
  <c r="J9695" i="1" s="1"/>
  <c r="J9673" i="1" a="1"/>
  <c r="J9673" i="1" s="1"/>
  <c r="J9657" i="1" a="1"/>
  <c r="J9657" i="1" s="1"/>
  <c r="J9641" i="1" a="1"/>
  <c r="J9641" i="1" s="1"/>
  <c r="J9625" i="1" a="1"/>
  <c r="J9625" i="1" s="1"/>
  <c r="J9609" i="1" a="1"/>
  <c r="J9609" i="1" s="1"/>
  <c r="J9593" i="1" a="1"/>
  <c r="J9593" i="1" s="1"/>
  <c r="J9577" i="1" a="1"/>
  <c r="J9577" i="1" s="1"/>
  <c r="J9561" i="1" a="1"/>
  <c r="J9561" i="1" s="1"/>
  <c r="J9545" i="1" a="1"/>
  <c r="J9545" i="1" s="1"/>
  <c r="J9529" i="1" a="1"/>
  <c r="J9529" i="1" s="1"/>
  <c r="J9786" i="1" a="1"/>
  <c r="J9786" i="1" s="1"/>
  <c r="J9718" i="1" a="1"/>
  <c r="J9718" i="1" s="1"/>
  <c r="J9689" i="1" a="1"/>
  <c r="J9689" i="1" s="1"/>
  <c r="J9678" i="1" a="1"/>
  <c r="J9678" i="1" s="1"/>
  <c r="J9662" i="1" a="1"/>
  <c r="J9662" i="1" s="1"/>
  <c r="J9646" i="1" a="1"/>
  <c r="J9646" i="1" s="1"/>
  <c r="J9630" i="1" a="1"/>
  <c r="J9630" i="1" s="1"/>
  <c r="J9614" i="1" a="1"/>
  <c r="J9614" i="1" s="1"/>
  <c r="J9598" i="1" a="1"/>
  <c r="J9598" i="1" s="1"/>
  <c r="J9582" i="1" a="1"/>
  <c r="J9582" i="1" s="1"/>
  <c r="J9566" i="1" a="1"/>
  <c r="J9566" i="1" s="1"/>
  <c r="J9550" i="1" a="1"/>
  <c r="J9550" i="1" s="1"/>
  <c r="J9534" i="1" a="1"/>
  <c r="J9534" i="1" s="1"/>
  <c r="J9453" i="1" a="1"/>
  <c r="J9453" i="1" s="1"/>
  <c r="J9441" i="1" a="1"/>
  <c r="J9441" i="1" s="1"/>
  <c r="J9418" i="1" a="1"/>
  <c r="J9418" i="1" s="1"/>
  <c r="J9402" i="1" a="1"/>
  <c r="J9402" i="1" s="1"/>
  <c r="J9386" i="1" a="1"/>
  <c r="J9386" i="1" s="1"/>
  <c r="J9370" i="1" a="1"/>
  <c r="J9370" i="1" s="1"/>
  <c r="J9354" i="1" a="1"/>
  <c r="J9354" i="1" s="1"/>
  <c r="J9338" i="1" a="1"/>
  <c r="J9338" i="1" s="1"/>
  <c r="J9322" i="1" a="1"/>
  <c r="J9322" i="1" s="1"/>
  <c r="J9306" i="1" a="1"/>
  <c r="J9306" i="1" s="1"/>
  <c r="J9251" i="1" a="1"/>
  <c r="J9251" i="1" s="1"/>
  <c r="J9246" i="1" a="1"/>
  <c r="J9246" i="1" s="1"/>
  <c r="J9241" i="1" a="1"/>
  <c r="J9241" i="1" s="1"/>
  <c r="J9236" i="1" a="1"/>
  <c r="J9236" i="1" s="1"/>
  <c r="J9472" i="1" a="1"/>
  <c r="J9472" i="1" s="1"/>
  <c r="J9429" i="1" a="1"/>
  <c r="J9429" i="1" s="1"/>
  <c r="J9407" i="1" a="1"/>
  <c r="J9407" i="1" s="1"/>
  <c r="J9391" i="1" a="1"/>
  <c r="J9391" i="1" s="1"/>
  <c r="J9375" i="1" a="1"/>
  <c r="J9375" i="1" s="1"/>
  <c r="J9359" i="1" a="1"/>
  <c r="J9359" i="1" s="1"/>
  <c r="J9343" i="1" a="1"/>
  <c r="J9343" i="1" s="1"/>
  <c r="J9327" i="1" a="1"/>
  <c r="J9327" i="1" s="1"/>
  <c r="J9311" i="1" a="1"/>
  <c r="J9311" i="1" s="1"/>
  <c r="J9295" i="1" a="1"/>
  <c r="J9295" i="1" s="1"/>
  <c r="J9290" i="1" a="1"/>
  <c r="J9290" i="1" s="1"/>
  <c r="J9285" i="1" a="1"/>
  <c r="J9285" i="1" s="1"/>
  <c r="J9280" i="1" a="1"/>
  <c r="J9280" i="1" s="1"/>
  <c r="J9231" i="1" a="1"/>
  <c r="J9231" i="1" s="1"/>
  <c r="J9465" i="1" a="1"/>
  <c r="J9465" i="1" s="1"/>
  <c r="J9446" i="1" a="1"/>
  <c r="J9446" i="1" s="1"/>
  <c r="J9412" i="1" a="1"/>
  <c r="J9412" i="1" s="1"/>
  <c r="J9396" i="1" a="1"/>
  <c r="J9396" i="1" s="1"/>
  <c r="J9380" i="1" a="1"/>
  <c r="J9380" i="1" s="1"/>
  <c r="J9364" i="1" a="1"/>
  <c r="J9364" i="1" s="1"/>
  <c r="J9348" i="1" a="1"/>
  <c r="J9348" i="1" s="1"/>
  <c r="J9332" i="1" a="1"/>
  <c r="J9332" i="1" s="1"/>
  <c r="J9316" i="1" a="1"/>
  <c r="J9316" i="1" s="1"/>
  <c r="J9300" i="1" a="1"/>
  <c r="J9300" i="1" s="1"/>
  <c r="J9275" i="1" a="1"/>
  <c r="J9275" i="1" s="1"/>
  <c r="J9270" i="1" a="1"/>
  <c r="J9270" i="1" s="1"/>
  <c r="J9265" i="1" a="1"/>
  <c r="J9265" i="1" s="1"/>
  <c r="J9260" i="1" a="1"/>
  <c r="J9260" i="1" s="1"/>
  <c r="J9452" i="1" a="1"/>
  <c r="J9452" i="1" s="1"/>
  <c r="J9440" i="1" a="1"/>
  <c r="J9440" i="1" s="1"/>
  <c r="J9434" i="1" a="1"/>
  <c r="J9434" i="1" s="1"/>
  <c r="J9417" i="1" a="1"/>
  <c r="J9417" i="1" s="1"/>
  <c r="J9401" i="1" a="1"/>
  <c r="J9401" i="1" s="1"/>
  <c r="J9385" i="1" a="1"/>
  <c r="J9385" i="1" s="1"/>
  <c r="J9369" i="1" a="1"/>
  <c r="J9369" i="1" s="1"/>
  <c r="J9353" i="1" a="1"/>
  <c r="J9353" i="1" s="1"/>
  <c r="J9337" i="1" a="1"/>
  <c r="J9337" i="1" s="1"/>
  <c r="J9321" i="1" a="1"/>
  <c r="J9321" i="1" s="1"/>
  <c r="J9305" i="1" a="1"/>
  <c r="J9305" i="1" s="1"/>
  <c r="J9255" i="1" a="1"/>
  <c r="J9255" i="1" s="1"/>
  <c r="J9250" i="1" a="1"/>
  <c r="J9250" i="1" s="1"/>
  <c r="J9245" i="1" a="1"/>
  <c r="J9245" i="1" s="1"/>
  <c r="J9240" i="1" a="1"/>
  <c r="J9240" i="1" s="1"/>
  <c r="J9226" i="1" a="1"/>
  <c r="J9226" i="1" s="1"/>
  <c r="J9222" i="1" a="1"/>
  <c r="J9222" i="1" s="1"/>
  <c r="J9218" i="1" a="1"/>
  <c r="J9218" i="1" s="1"/>
  <c r="J9214" i="1" a="1"/>
  <c r="J9214" i="1" s="1"/>
  <c r="J9210" i="1" a="1"/>
  <c r="J9210" i="1" s="1"/>
  <c r="J9206" i="1" a="1"/>
  <c r="J9206" i="1" s="1"/>
  <c r="J9202" i="1" a="1"/>
  <c r="J9202" i="1" s="1"/>
  <c r="J9198" i="1" a="1"/>
  <c r="J9198" i="1" s="1"/>
  <c r="J9194" i="1" a="1"/>
  <c r="J9194" i="1" s="1"/>
  <c r="J9190" i="1" a="1"/>
  <c r="J9190" i="1" s="1"/>
  <c r="J9186" i="1" a="1"/>
  <c r="J9186" i="1" s="1"/>
  <c r="J9182" i="1" a="1"/>
  <c r="J9182" i="1" s="1"/>
  <c r="J9178" i="1" a="1"/>
  <c r="J9178" i="1" s="1"/>
  <c r="J9174" i="1" a="1"/>
  <c r="J9174" i="1" s="1"/>
  <c r="J9170" i="1" a="1"/>
  <c r="J9170" i="1" s="1"/>
  <c r="J9166" i="1" a="1"/>
  <c r="J9166" i="1" s="1"/>
  <c r="J9162" i="1" a="1"/>
  <c r="J9162" i="1" s="1"/>
  <c r="J9158" i="1" a="1"/>
  <c r="J9158" i="1" s="1"/>
  <c r="J9154" i="1" a="1"/>
  <c r="J9154" i="1" s="1"/>
  <c r="J9150" i="1" a="1"/>
  <c r="J9150" i="1" s="1"/>
  <c r="J9146" i="1" a="1"/>
  <c r="J9146" i="1" s="1"/>
  <c r="J9142" i="1" a="1"/>
  <c r="J9142" i="1" s="1"/>
  <c r="J9138" i="1" a="1"/>
  <c r="J9138" i="1" s="1"/>
  <c r="J9134" i="1" a="1"/>
  <c r="J9134" i="1" s="1"/>
  <c r="J9130" i="1" a="1"/>
  <c r="J9130" i="1" s="1"/>
  <c r="J9126" i="1" a="1"/>
  <c r="J9126" i="1" s="1"/>
  <c r="J9122" i="1" a="1"/>
  <c r="J9122" i="1" s="1"/>
  <c r="J9118" i="1" a="1"/>
  <c r="J9118" i="1" s="1"/>
  <c r="J9114" i="1" a="1"/>
  <c r="J9114" i="1" s="1"/>
  <c r="J9110" i="1" a="1"/>
  <c r="J9110" i="1" s="1"/>
  <c r="J9106" i="1" a="1"/>
  <c r="J9106" i="1" s="1"/>
  <c r="J9102" i="1" a="1"/>
  <c r="J9102" i="1" s="1"/>
  <c r="J9098" i="1" a="1"/>
  <c r="J9098" i="1" s="1"/>
  <c r="J9094" i="1" a="1"/>
  <c r="J9094" i="1" s="1"/>
  <c r="J9090" i="1" a="1"/>
  <c r="J9090" i="1" s="1"/>
  <c r="J9086" i="1" a="1"/>
  <c r="J9086" i="1" s="1"/>
  <c r="J9082" i="1" a="1"/>
  <c r="J9082" i="1" s="1"/>
  <c r="J9078" i="1" a="1"/>
  <c r="J9078" i="1" s="1"/>
  <c r="J9074" i="1" a="1"/>
  <c r="J9074" i="1" s="1"/>
  <c r="J9070" i="1" a="1"/>
  <c r="J9070" i="1" s="1"/>
  <c r="J9066" i="1" a="1"/>
  <c r="J9066" i="1" s="1"/>
  <c r="J9062" i="1" a="1"/>
  <c r="J9062" i="1" s="1"/>
  <c r="J9058" i="1" a="1"/>
  <c r="J9058" i="1" s="1"/>
  <c r="J9054" i="1" a="1"/>
  <c r="J9054" i="1" s="1"/>
  <c r="J9050" i="1" a="1"/>
  <c r="J9050" i="1" s="1"/>
  <c r="J9046" i="1" a="1"/>
  <c r="J9046" i="1" s="1"/>
  <c r="J9042" i="1" a="1"/>
  <c r="J9042" i="1" s="1"/>
  <c r="J9038" i="1" a="1"/>
  <c r="J9038" i="1" s="1"/>
  <c r="J9034" i="1" a="1"/>
  <c r="J9034" i="1" s="1"/>
  <c r="J9030" i="1" a="1"/>
  <c r="J9030" i="1" s="1"/>
  <c r="J9026" i="1" a="1"/>
  <c r="J9026" i="1" s="1"/>
  <c r="J9022" i="1" a="1"/>
  <c r="J9022" i="1" s="1"/>
  <c r="J9018" i="1" a="1"/>
  <c r="J9018" i="1" s="1"/>
  <c r="J9014" i="1" a="1"/>
  <c r="J9014" i="1" s="1"/>
  <c r="J9428" i="1" a="1"/>
  <c r="J9428" i="1" s="1"/>
  <c r="J9422" i="1" a="1"/>
  <c r="J9422" i="1" s="1"/>
  <c r="J9406" i="1" a="1"/>
  <c r="J9406" i="1" s="1"/>
  <c r="J9390" i="1" a="1"/>
  <c r="J9390" i="1" s="1"/>
  <c r="J9374" i="1" a="1"/>
  <c r="J9374" i="1" s="1"/>
  <c r="J9358" i="1" a="1"/>
  <c r="J9358" i="1" s="1"/>
  <c r="J9342" i="1" a="1"/>
  <c r="J9342" i="1" s="1"/>
  <c r="J9326" i="1" a="1"/>
  <c r="J9326" i="1" s="1"/>
  <c r="J9310" i="1" a="1"/>
  <c r="J9310" i="1" s="1"/>
  <c r="J9294" i="1" a="1"/>
  <c r="J9294" i="1" s="1"/>
  <c r="J9289" i="1" a="1"/>
  <c r="J9289" i="1" s="1"/>
  <c r="J9284" i="1" a="1"/>
  <c r="J9284" i="1" s="1"/>
  <c r="J9235" i="1" a="1"/>
  <c r="J9235" i="1" s="1"/>
  <c r="J9230" i="1" a="1"/>
  <c r="J9230" i="1" s="1"/>
  <c r="J9464" i="1" a="1"/>
  <c r="J9464" i="1" s="1"/>
  <c r="J9445" i="1" a="1"/>
  <c r="J9445" i="1" s="1"/>
  <c r="J9411" i="1" a="1"/>
  <c r="J9411" i="1" s="1"/>
  <c r="J9395" i="1" a="1"/>
  <c r="J9395" i="1" s="1"/>
  <c r="J9379" i="1" a="1"/>
  <c r="J9379" i="1" s="1"/>
  <c r="J9363" i="1" a="1"/>
  <c r="J9363" i="1" s="1"/>
  <c r="J9347" i="1" a="1"/>
  <c r="J9347" i="1" s="1"/>
  <c r="J9331" i="1" a="1"/>
  <c r="J9331" i="1" s="1"/>
  <c r="J9315" i="1" a="1"/>
  <c r="J9315" i="1" s="1"/>
  <c r="J9299" i="1" a="1"/>
  <c r="J9299" i="1" s="1"/>
  <c r="J9279" i="1" a="1"/>
  <c r="J9279" i="1" s="1"/>
  <c r="J9274" i="1" a="1"/>
  <c r="J9274" i="1" s="1"/>
  <c r="J9269" i="1" a="1"/>
  <c r="J9269" i="1" s="1"/>
  <c r="J9264" i="1" a="1"/>
  <c r="J9264" i="1" s="1"/>
  <c r="J9457" i="1" a="1"/>
  <c r="J9457" i="1" s="1"/>
  <c r="J9433" i="1" a="1"/>
  <c r="J9433" i="1" s="1"/>
  <c r="J9416" i="1" a="1"/>
  <c r="J9416" i="1" s="1"/>
  <c r="J9400" i="1" a="1"/>
  <c r="J9400" i="1" s="1"/>
  <c r="J9384" i="1" a="1"/>
  <c r="J9384" i="1" s="1"/>
  <c r="J9368" i="1" a="1"/>
  <c r="J9368" i="1" s="1"/>
  <c r="J9352" i="1" a="1"/>
  <c r="J9352" i="1" s="1"/>
  <c r="J9336" i="1" a="1"/>
  <c r="J9336" i="1" s="1"/>
  <c r="J9320" i="1" a="1"/>
  <c r="J9320" i="1" s="1"/>
  <c r="J9304" i="1" a="1"/>
  <c r="J9304" i="1" s="1"/>
  <c r="J9259" i="1" a="1"/>
  <c r="J9259" i="1" s="1"/>
  <c r="J9254" i="1" a="1"/>
  <c r="J9254" i="1" s="1"/>
  <c r="J9249" i="1" a="1"/>
  <c r="J9249" i="1" s="1"/>
  <c r="J9244" i="1" a="1"/>
  <c r="J9244" i="1" s="1"/>
  <c r="J9421" i="1" a="1"/>
  <c r="J9421" i="1" s="1"/>
  <c r="J9405" i="1" a="1"/>
  <c r="J9405" i="1" s="1"/>
  <c r="J9389" i="1" a="1"/>
  <c r="J9389" i="1" s="1"/>
  <c r="J9373" i="1" a="1"/>
  <c r="J9373" i="1" s="1"/>
  <c r="J9357" i="1" a="1"/>
  <c r="J9357" i="1" s="1"/>
  <c r="J9341" i="1" a="1"/>
  <c r="J9341" i="1" s="1"/>
  <c r="J9325" i="1" a="1"/>
  <c r="J9325" i="1" s="1"/>
  <c r="J9309" i="1" a="1"/>
  <c r="J9309" i="1" s="1"/>
  <c r="J9293" i="1" a="1"/>
  <c r="J9293" i="1" s="1"/>
  <c r="J9288" i="1" a="1"/>
  <c r="J9288" i="1" s="1"/>
  <c r="J9239" i="1" a="1"/>
  <c r="J9239" i="1" s="1"/>
  <c r="J9234" i="1" a="1"/>
  <c r="J9234" i="1" s="1"/>
  <c r="J9229" i="1" a="1"/>
  <c r="J9229" i="1" s="1"/>
  <c r="J9225" i="1" a="1"/>
  <c r="J9225" i="1" s="1"/>
  <c r="J9221" i="1" a="1"/>
  <c r="J9221" i="1" s="1"/>
  <c r="J9217" i="1" a="1"/>
  <c r="J9217" i="1" s="1"/>
  <c r="J9213" i="1" a="1"/>
  <c r="J9213" i="1" s="1"/>
  <c r="J9209" i="1" a="1"/>
  <c r="J9209" i="1" s="1"/>
  <c r="J9205" i="1" a="1"/>
  <c r="J9205" i="1" s="1"/>
  <c r="J9201" i="1" a="1"/>
  <c r="J9201" i="1" s="1"/>
  <c r="J9197" i="1" a="1"/>
  <c r="J9197" i="1" s="1"/>
  <c r="J9193" i="1" a="1"/>
  <c r="J9193" i="1" s="1"/>
  <c r="J9189" i="1" a="1"/>
  <c r="J9189" i="1" s="1"/>
  <c r="J9185" i="1" a="1"/>
  <c r="J9185" i="1" s="1"/>
  <c r="J9181" i="1" a="1"/>
  <c r="J9181" i="1" s="1"/>
  <c r="J9177" i="1" a="1"/>
  <c r="J9177" i="1" s="1"/>
  <c r="J9173" i="1" a="1"/>
  <c r="J9173" i="1" s="1"/>
  <c r="J9169" i="1" a="1"/>
  <c r="J9169" i="1" s="1"/>
  <c r="J9165" i="1" a="1"/>
  <c r="J9165" i="1" s="1"/>
  <c r="J9161" i="1" a="1"/>
  <c r="J9161" i="1" s="1"/>
  <c r="J9157" i="1" a="1"/>
  <c r="J9157" i="1" s="1"/>
  <c r="J9153" i="1" a="1"/>
  <c r="J9153" i="1" s="1"/>
  <c r="J9149" i="1" a="1"/>
  <c r="J9149" i="1" s="1"/>
  <c r="J9145" i="1" a="1"/>
  <c r="J9145" i="1" s="1"/>
  <c r="J9141" i="1" a="1"/>
  <c r="J9141" i="1" s="1"/>
  <c r="J9137" i="1" a="1"/>
  <c r="J9137" i="1" s="1"/>
  <c r="J9133" i="1" a="1"/>
  <c r="J9133" i="1" s="1"/>
  <c r="J9129" i="1" a="1"/>
  <c r="J9129" i="1" s="1"/>
  <c r="J9125" i="1" a="1"/>
  <c r="J9125" i="1" s="1"/>
  <c r="J9121" i="1" a="1"/>
  <c r="J9121" i="1" s="1"/>
  <c r="J9117" i="1" a="1"/>
  <c r="J9117" i="1" s="1"/>
  <c r="J9113" i="1" a="1"/>
  <c r="J9113" i="1" s="1"/>
  <c r="J9109" i="1" a="1"/>
  <c r="J9109" i="1" s="1"/>
  <c r="J9105" i="1" a="1"/>
  <c r="J9105" i="1" s="1"/>
  <c r="J9101" i="1" a="1"/>
  <c r="J9101" i="1" s="1"/>
  <c r="J9097" i="1" a="1"/>
  <c r="J9097" i="1" s="1"/>
  <c r="J9093" i="1" a="1"/>
  <c r="J9093" i="1" s="1"/>
  <c r="J9089" i="1" a="1"/>
  <c r="J9089" i="1" s="1"/>
  <c r="J9085" i="1" a="1"/>
  <c r="J9085" i="1" s="1"/>
  <c r="J9081" i="1" a="1"/>
  <c r="J9081" i="1" s="1"/>
  <c r="J9077" i="1" a="1"/>
  <c r="J9077" i="1" s="1"/>
  <c r="J9073" i="1" a="1"/>
  <c r="J9073" i="1" s="1"/>
  <c r="J9069" i="1" a="1"/>
  <c r="J9069" i="1" s="1"/>
  <c r="J9065" i="1" a="1"/>
  <c r="J9065" i="1" s="1"/>
  <c r="J9061" i="1" a="1"/>
  <c r="J9061" i="1" s="1"/>
  <c r="J9057" i="1" a="1"/>
  <c r="J9057" i="1" s="1"/>
  <c r="J9053" i="1" a="1"/>
  <c r="J9053" i="1" s="1"/>
  <c r="J9049" i="1" a="1"/>
  <c r="J9049" i="1" s="1"/>
  <c r="J9045" i="1" a="1"/>
  <c r="J9045" i="1" s="1"/>
  <c r="J9041" i="1" a="1"/>
  <c r="J9041" i="1" s="1"/>
  <c r="J9037" i="1" a="1"/>
  <c r="J9037" i="1" s="1"/>
  <c r="J9033" i="1" a="1"/>
  <c r="J9033" i="1" s="1"/>
  <c r="J9469" i="1" a="1"/>
  <c r="J9469" i="1" s="1"/>
  <c r="J9444" i="1" a="1"/>
  <c r="J9444" i="1" s="1"/>
  <c r="J9438" i="1" a="1"/>
  <c r="J9438" i="1" s="1"/>
  <c r="J9410" i="1" a="1"/>
  <c r="J9410" i="1" s="1"/>
  <c r="J9394" i="1" a="1"/>
  <c r="J9394" i="1" s="1"/>
  <c r="J9378" i="1" a="1"/>
  <c r="J9378" i="1" s="1"/>
  <c r="J9362" i="1" a="1"/>
  <c r="J9362" i="1" s="1"/>
  <c r="J9346" i="1" a="1"/>
  <c r="J9346" i="1" s="1"/>
  <c r="J9330" i="1" a="1"/>
  <c r="J9330" i="1" s="1"/>
  <c r="J9314" i="1" a="1"/>
  <c r="J9314" i="1" s="1"/>
  <c r="J9298" i="1" a="1"/>
  <c r="J9298" i="1" s="1"/>
  <c r="J9283" i="1" a="1"/>
  <c r="J9283" i="1" s="1"/>
  <c r="J9278" i="1" a="1"/>
  <c r="J9278" i="1" s="1"/>
  <c r="J9273" i="1" a="1"/>
  <c r="J9273" i="1" s="1"/>
  <c r="J9268" i="1" a="1"/>
  <c r="J9268" i="1" s="1"/>
  <c r="J9456" i="1" a="1"/>
  <c r="J9456" i="1" s="1"/>
  <c r="J9432" i="1" a="1"/>
  <c r="J9432" i="1" s="1"/>
  <c r="J9426" i="1" a="1"/>
  <c r="J9426" i="1" s="1"/>
  <c r="J9415" i="1" a="1"/>
  <c r="J9415" i="1" s="1"/>
  <c r="J9399" i="1" a="1"/>
  <c r="J9399" i="1" s="1"/>
  <c r="J9383" i="1" a="1"/>
  <c r="J9383" i="1" s="1"/>
  <c r="J9367" i="1" a="1"/>
  <c r="J9367" i="1" s="1"/>
  <c r="J9351" i="1" a="1"/>
  <c r="J9351" i="1" s="1"/>
  <c r="J9335" i="1" a="1"/>
  <c r="J9335" i="1" s="1"/>
  <c r="J9319" i="1" a="1"/>
  <c r="J9319" i="1" s="1"/>
  <c r="J9303" i="1" a="1"/>
  <c r="J9303" i="1" s="1"/>
  <c r="J9263" i="1" a="1"/>
  <c r="J9263" i="1" s="1"/>
  <c r="J9258" i="1" a="1"/>
  <c r="J9258" i="1" s="1"/>
  <c r="J9253" i="1" a="1"/>
  <c r="J9253" i="1" s="1"/>
  <c r="J9248" i="1" a="1"/>
  <c r="J9248" i="1" s="1"/>
  <c r="J9449" i="1" a="1"/>
  <c r="J9449" i="1" s="1"/>
  <c r="J9420" i="1" a="1"/>
  <c r="J9420" i="1" s="1"/>
  <c r="J9404" i="1" a="1"/>
  <c r="J9404" i="1" s="1"/>
  <c r="J9388" i="1" a="1"/>
  <c r="J9388" i="1" s="1"/>
  <c r="J9372" i="1" a="1"/>
  <c r="J9372" i="1" s="1"/>
  <c r="J9356" i="1" a="1"/>
  <c r="J9356" i="1" s="1"/>
  <c r="J9340" i="1" a="1"/>
  <c r="J9340" i="1" s="1"/>
  <c r="J9324" i="1" a="1"/>
  <c r="J9324" i="1" s="1"/>
  <c r="J9308" i="1" a="1"/>
  <c r="J9308" i="1" s="1"/>
  <c r="J9292" i="1" a="1"/>
  <c r="J9292" i="1" s="1"/>
  <c r="J9243" i="1" a="1"/>
  <c r="J9243" i="1" s="1"/>
  <c r="J9238" i="1" a="1"/>
  <c r="J9238" i="1" s="1"/>
  <c r="J9233" i="1" a="1"/>
  <c r="J9233" i="1" s="1"/>
  <c r="J9468" i="1" a="1"/>
  <c r="J9468" i="1" s="1"/>
  <c r="J9437" i="1" a="1"/>
  <c r="J9437" i="1" s="1"/>
  <c r="J9409" i="1" a="1"/>
  <c r="J9409" i="1" s="1"/>
  <c r="J9393" i="1" a="1"/>
  <c r="J9393" i="1" s="1"/>
  <c r="J9377" i="1" a="1"/>
  <c r="J9377" i="1" s="1"/>
  <c r="J9361" i="1" a="1"/>
  <c r="J9361" i="1" s="1"/>
  <c r="J9345" i="1" a="1"/>
  <c r="J9345" i="1" s="1"/>
  <c r="J9329" i="1" a="1"/>
  <c r="J9329" i="1" s="1"/>
  <c r="J9313" i="1" a="1"/>
  <c r="J9313" i="1" s="1"/>
  <c r="J9297" i="1" a="1"/>
  <c r="J9297" i="1" s="1"/>
  <c r="J9287" i="1" a="1"/>
  <c r="J9287" i="1" s="1"/>
  <c r="J9282" i="1" a="1"/>
  <c r="J9282" i="1" s="1"/>
  <c r="J9277" i="1" a="1"/>
  <c r="J9277" i="1" s="1"/>
  <c r="J9272" i="1" a="1"/>
  <c r="J9272" i="1" s="1"/>
  <c r="J9228" i="1" a="1"/>
  <c r="J9228" i="1" s="1"/>
  <c r="J9224" i="1" a="1"/>
  <c r="J9224" i="1" s="1"/>
  <c r="J9220" i="1" a="1"/>
  <c r="J9220" i="1" s="1"/>
  <c r="J9216" i="1" a="1"/>
  <c r="J9216" i="1" s="1"/>
  <c r="J9212" i="1" a="1"/>
  <c r="J9212" i="1" s="1"/>
  <c r="J9208" i="1" a="1"/>
  <c r="J9208" i="1" s="1"/>
  <c r="J9204" i="1" a="1"/>
  <c r="J9204" i="1" s="1"/>
  <c r="J9200" i="1" a="1"/>
  <c r="J9200" i="1" s="1"/>
  <c r="J9196" i="1" a="1"/>
  <c r="J9196" i="1" s="1"/>
  <c r="J9192" i="1" a="1"/>
  <c r="J9192" i="1" s="1"/>
  <c r="J9188" i="1" a="1"/>
  <c r="J9188" i="1" s="1"/>
  <c r="J9184" i="1" a="1"/>
  <c r="J9184" i="1" s="1"/>
  <c r="J9180" i="1" a="1"/>
  <c r="J9180" i="1" s="1"/>
  <c r="J9176" i="1" a="1"/>
  <c r="J9176" i="1" s="1"/>
  <c r="J9172" i="1" a="1"/>
  <c r="J9172" i="1" s="1"/>
  <c r="J9168" i="1" a="1"/>
  <c r="J9168" i="1" s="1"/>
  <c r="J9164" i="1" a="1"/>
  <c r="J9164" i="1" s="1"/>
  <c r="J9160" i="1" a="1"/>
  <c r="J9160" i="1" s="1"/>
  <c r="J9156" i="1" a="1"/>
  <c r="J9156" i="1" s="1"/>
  <c r="J9152" i="1" a="1"/>
  <c r="J9152" i="1" s="1"/>
  <c r="J9148" i="1" a="1"/>
  <c r="J9148" i="1" s="1"/>
  <c r="J9144" i="1" a="1"/>
  <c r="J9144" i="1" s="1"/>
  <c r="J9140" i="1" a="1"/>
  <c r="J9140" i="1" s="1"/>
  <c r="J9136" i="1" a="1"/>
  <c r="J9136" i="1" s="1"/>
  <c r="J9132" i="1" a="1"/>
  <c r="J9132" i="1" s="1"/>
  <c r="J9128" i="1" a="1"/>
  <c r="J9128" i="1" s="1"/>
  <c r="J9124" i="1" a="1"/>
  <c r="J9124" i="1" s="1"/>
  <c r="J9120" i="1" a="1"/>
  <c r="J9120" i="1" s="1"/>
  <c r="J9116" i="1" a="1"/>
  <c r="J9116" i="1" s="1"/>
  <c r="J9112" i="1" a="1"/>
  <c r="J9112" i="1" s="1"/>
  <c r="J9108" i="1" a="1"/>
  <c r="J9108" i="1" s="1"/>
  <c r="J9104" i="1" a="1"/>
  <c r="J9104" i="1" s="1"/>
  <c r="J9100" i="1" a="1"/>
  <c r="J9100" i="1" s="1"/>
  <c r="J9096" i="1" a="1"/>
  <c r="J9096" i="1" s="1"/>
  <c r="J9092" i="1" a="1"/>
  <c r="J9092" i="1" s="1"/>
  <c r="J9088" i="1" a="1"/>
  <c r="J9088" i="1" s="1"/>
  <c r="J9084" i="1" a="1"/>
  <c r="J9084" i="1" s="1"/>
  <c r="J9080" i="1" a="1"/>
  <c r="J9080" i="1" s="1"/>
  <c r="J9076" i="1" a="1"/>
  <c r="J9076" i="1" s="1"/>
  <c r="J9072" i="1" a="1"/>
  <c r="J9072" i="1" s="1"/>
  <c r="J9068" i="1" a="1"/>
  <c r="J9068" i="1" s="1"/>
  <c r="J9064" i="1" a="1"/>
  <c r="J9064" i="1" s="1"/>
  <c r="J9060" i="1" a="1"/>
  <c r="J9060" i="1" s="1"/>
  <c r="J9056" i="1" a="1"/>
  <c r="J9056" i="1" s="1"/>
  <c r="J9052" i="1" a="1"/>
  <c r="J9052" i="1" s="1"/>
  <c r="J9048" i="1" a="1"/>
  <c r="J9048" i="1" s="1"/>
  <c r="J9044" i="1" a="1"/>
  <c r="J9044" i="1" s="1"/>
  <c r="J9040" i="1" a="1"/>
  <c r="J9040" i="1" s="1"/>
  <c r="J9036" i="1" a="1"/>
  <c r="J9036" i="1" s="1"/>
  <c r="J9461" i="1" a="1"/>
  <c r="J9461" i="1" s="1"/>
  <c r="J9425" i="1" a="1"/>
  <c r="J9425" i="1" s="1"/>
  <c r="J9414" i="1" a="1"/>
  <c r="J9414" i="1" s="1"/>
  <c r="J9398" i="1" a="1"/>
  <c r="J9398" i="1" s="1"/>
  <c r="J9382" i="1" a="1"/>
  <c r="J9382" i="1" s="1"/>
  <c r="J9366" i="1" a="1"/>
  <c r="J9366" i="1" s="1"/>
  <c r="J9350" i="1" a="1"/>
  <c r="J9350" i="1" s="1"/>
  <c r="J9334" i="1" a="1"/>
  <c r="J9334" i="1" s="1"/>
  <c r="J9318" i="1" a="1"/>
  <c r="J9318" i="1" s="1"/>
  <c r="J9302" i="1" a="1"/>
  <c r="J9302" i="1" s="1"/>
  <c r="J9267" i="1" a="1"/>
  <c r="J9267" i="1" s="1"/>
  <c r="J9262" i="1" a="1"/>
  <c r="J9262" i="1" s="1"/>
  <c r="J9257" i="1" a="1"/>
  <c r="J9257" i="1" s="1"/>
  <c r="J9252" i="1" a="1"/>
  <c r="J9252" i="1" s="1"/>
  <c r="J9448" i="1" a="1"/>
  <c r="J9448" i="1" s="1"/>
  <c r="J9442" i="1" a="1"/>
  <c r="J9442" i="1" s="1"/>
  <c r="J9419" i="1" a="1"/>
  <c r="J9419" i="1" s="1"/>
  <c r="J9403" i="1" a="1"/>
  <c r="J9403" i="1" s="1"/>
  <c r="J9387" i="1" a="1"/>
  <c r="J9387" i="1" s="1"/>
  <c r="J9371" i="1" a="1"/>
  <c r="J9371" i="1" s="1"/>
  <c r="J9355" i="1" a="1"/>
  <c r="J9355" i="1" s="1"/>
  <c r="J9339" i="1" a="1"/>
  <c r="J9339" i="1" s="1"/>
  <c r="J9323" i="1" a="1"/>
  <c r="J9323" i="1" s="1"/>
  <c r="J9307" i="1" a="1"/>
  <c r="J9307" i="1" s="1"/>
  <c r="J9247" i="1" a="1"/>
  <c r="J9247" i="1" s="1"/>
  <c r="J9242" i="1" a="1"/>
  <c r="J9242" i="1" s="1"/>
  <c r="J9237" i="1" a="1"/>
  <c r="J9237" i="1" s="1"/>
  <c r="J9232" i="1" a="1"/>
  <c r="J9232" i="1" s="1"/>
  <c r="J9473" i="1" a="1"/>
  <c r="J9473" i="1" s="1"/>
  <c r="J9436" i="1" a="1"/>
  <c r="J9436" i="1" s="1"/>
  <c r="J9430" i="1" a="1"/>
  <c r="J9430" i="1" s="1"/>
  <c r="J9408" i="1" a="1"/>
  <c r="J9408" i="1" s="1"/>
  <c r="J9392" i="1" a="1"/>
  <c r="J9392" i="1" s="1"/>
  <c r="J9376" i="1" a="1"/>
  <c r="J9376" i="1" s="1"/>
  <c r="J9360" i="1" a="1"/>
  <c r="J9360" i="1" s="1"/>
  <c r="J9344" i="1" a="1"/>
  <c r="J9344" i="1" s="1"/>
  <c r="J9328" i="1" a="1"/>
  <c r="J9328" i="1" s="1"/>
  <c r="J9312" i="1" a="1"/>
  <c r="J9312" i="1" s="1"/>
  <c r="J9296" i="1" a="1"/>
  <c r="J9296" i="1" s="1"/>
  <c r="J9291" i="1" a="1"/>
  <c r="J9291" i="1" s="1"/>
  <c r="J9286" i="1" a="1"/>
  <c r="J9286" i="1" s="1"/>
  <c r="J9281" i="1" a="1"/>
  <c r="J9281" i="1" s="1"/>
  <c r="J9276" i="1" a="1"/>
  <c r="J9276" i="1" s="1"/>
  <c r="J9460" i="1" a="1"/>
  <c r="J9460" i="1" s="1"/>
  <c r="J9424" i="1" a="1"/>
  <c r="J9424" i="1" s="1"/>
  <c r="J9413" i="1" a="1"/>
  <c r="J9413" i="1" s="1"/>
  <c r="J9397" i="1" a="1"/>
  <c r="J9397" i="1" s="1"/>
  <c r="J9381" i="1" a="1"/>
  <c r="J9381" i="1" s="1"/>
  <c r="J9365" i="1" a="1"/>
  <c r="J9365" i="1" s="1"/>
  <c r="J9349" i="1" a="1"/>
  <c r="J9349" i="1" s="1"/>
  <c r="J9333" i="1" a="1"/>
  <c r="J9333" i="1" s="1"/>
  <c r="J9317" i="1" a="1"/>
  <c r="J9317" i="1" s="1"/>
  <c r="J9301" i="1" a="1"/>
  <c r="J9301" i="1" s="1"/>
  <c r="J9271" i="1" a="1"/>
  <c r="J9271" i="1" s="1"/>
  <c r="J9266" i="1" a="1"/>
  <c r="J9266" i="1" s="1"/>
  <c r="J9261" i="1" a="1"/>
  <c r="J9261" i="1" s="1"/>
  <c r="J9256" i="1" a="1"/>
  <c r="J9256" i="1" s="1"/>
  <c r="J9227" i="1" a="1"/>
  <c r="J9227" i="1" s="1"/>
  <c r="J9223" i="1" a="1"/>
  <c r="J9223" i="1" s="1"/>
  <c r="J9219" i="1" a="1"/>
  <c r="J9219" i="1" s="1"/>
  <c r="J9215" i="1" a="1"/>
  <c r="J9215" i="1" s="1"/>
  <c r="J9211" i="1" a="1"/>
  <c r="J9211" i="1" s="1"/>
  <c r="J9207" i="1" a="1"/>
  <c r="J9207" i="1" s="1"/>
  <c r="J9203" i="1" a="1"/>
  <c r="J9203" i="1" s="1"/>
  <c r="J9199" i="1" a="1"/>
  <c r="J9199" i="1" s="1"/>
  <c r="J9195" i="1" a="1"/>
  <c r="J9195" i="1" s="1"/>
  <c r="J9191" i="1" a="1"/>
  <c r="J9191" i="1" s="1"/>
  <c r="J9187" i="1" a="1"/>
  <c r="J9187" i="1" s="1"/>
  <c r="J9183" i="1" a="1"/>
  <c r="J9183" i="1" s="1"/>
  <c r="J9179" i="1" a="1"/>
  <c r="J9179" i="1" s="1"/>
  <c r="J9175" i="1" a="1"/>
  <c r="J9175" i="1" s="1"/>
  <c r="J9171" i="1" a="1"/>
  <c r="J9171" i="1" s="1"/>
  <c r="J9167" i="1" a="1"/>
  <c r="J9167" i="1" s="1"/>
  <c r="J9163" i="1" a="1"/>
  <c r="J9163" i="1" s="1"/>
  <c r="J9159" i="1" a="1"/>
  <c r="J9159" i="1" s="1"/>
  <c r="J9155" i="1" a="1"/>
  <c r="J9155" i="1" s="1"/>
  <c r="J9151" i="1" a="1"/>
  <c r="J9151" i="1" s="1"/>
  <c r="J9147" i="1" a="1"/>
  <c r="J9147" i="1" s="1"/>
  <c r="J9143" i="1" a="1"/>
  <c r="J9143" i="1" s="1"/>
  <c r="J9139" i="1" a="1"/>
  <c r="J9139" i="1" s="1"/>
  <c r="J9135" i="1" a="1"/>
  <c r="J9135" i="1" s="1"/>
  <c r="J9131" i="1" a="1"/>
  <c r="J9131" i="1" s="1"/>
  <c r="J9127" i="1" a="1"/>
  <c r="J9127" i="1" s="1"/>
  <c r="J9123" i="1" a="1"/>
  <c r="J9123" i="1" s="1"/>
  <c r="J9119" i="1" a="1"/>
  <c r="J9119" i="1" s="1"/>
  <c r="J9115" i="1" a="1"/>
  <c r="J9115" i="1" s="1"/>
  <c r="J9111" i="1" a="1"/>
  <c r="J9111" i="1" s="1"/>
  <c r="J9107" i="1" a="1"/>
  <c r="J9107" i="1" s="1"/>
  <c r="J9103" i="1" a="1"/>
  <c r="J9103" i="1" s="1"/>
  <c r="J9099" i="1" a="1"/>
  <c r="J9099" i="1" s="1"/>
  <c r="J9095" i="1" a="1"/>
  <c r="J9095" i="1" s="1"/>
  <c r="J9091" i="1" a="1"/>
  <c r="J9091" i="1" s="1"/>
  <c r="J9087" i="1" a="1"/>
  <c r="J9087" i="1" s="1"/>
  <c r="J9083" i="1" a="1"/>
  <c r="J9083" i="1" s="1"/>
  <c r="J9079" i="1" a="1"/>
  <c r="J9079" i="1" s="1"/>
  <c r="J9051" i="1" a="1"/>
  <c r="J9051" i="1" s="1"/>
  <c r="J9002" i="1" a="1"/>
  <c r="J9002" i="1" s="1"/>
  <c r="J8986" i="1" a="1"/>
  <c r="J8986" i="1" s="1"/>
  <c r="J8970" i="1" a="1"/>
  <c r="J8970" i="1" s="1"/>
  <c r="J8954" i="1" a="1"/>
  <c r="J8954" i="1" s="1"/>
  <c r="J8938" i="1" a="1"/>
  <c r="J8938" i="1" s="1"/>
  <c r="J8922" i="1" a="1"/>
  <c r="J8922" i="1" s="1"/>
  <c r="J8906" i="1" a="1"/>
  <c r="J8906" i="1" s="1"/>
  <c r="J8890" i="1" a="1"/>
  <c r="J8890" i="1" s="1"/>
  <c r="J8874" i="1" a="1"/>
  <c r="J8874" i="1" s="1"/>
  <c r="J8858" i="1" a="1"/>
  <c r="J8858" i="1" s="1"/>
  <c r="J8842" i="1" a="1"/>
  <c r="J8842" i="1" s="1"/>
  <c r="J8826" i="1" a="1"/>
  <c r="J8826" i="1" s="1"/>
  <c r="J8810" i="1" a="1"/>
  <c r="J8810" i="1" s="1"/>
  <c r="J8794" i="1" a="1"/>
  <c r="J8794" i="1" s="1"/>
  <c r="J8778" i="1" a="1"/>
  <c r="J8778" i="1" s="1"/>
  <c r="J8762" i="1" a="1"/>
  <c r="J8762" i="1" s="1"/>
  <c r="J8746" i="1" a="1"/>
  <c r="J8746" i="1" s="1"/>
  <c r="J8730" i="1" a="1"/>
  <c r="J8730" i="1" s="1"/>
  <c r="J8714" i="1" a="1"/>
  <c r="J8714" i="1" s="1"/>
  <c r="J8698" i="1" a="1"/>
  <c r="J8698" i="1" s="1"/>
  <c r="J8682" i="1" a="1"/>
  <c r="J8682" i="1" s="1"/>
  <c r="J8666" i="1" a="1"/>
  <c r="J8666" i="1" s="1"/>
  <c r="J8650" i="1" a="1"/>
  <c r="J8650" i="1" s="1"/>
  <c r="J8634" i="1" a="1"/>
  <c r="J8634" i="1" s="1"/>
  <c r="J8618" i="1" a="1"/>
  <c r="J8618" i="1" s="1"/>
  <c r="J9024" i="1" a="1"/>
  <c r="J9024" i="1" s="1"/>
  <c r="J9007" i="1" a="1"/>
  <c r="J9007" i="1" s="1"/>
  <c r="J8991" i="1" a="1"/>
  <c r="J8991" i="1" s="1"/>
  <c r="J8975" i="1" a="1"/>
  <c r="J8975" i="1" s="1"/>
  <c r="J8959" i="1" a="1"/>
  <c r="J8959" i="1" s="1"/>
  <c r="J8943" i="1" a="1"/>
  <c r="J8943" i="1" s="1"/>
  <c r="J8927" i="1" a="1"/>
  <c r="J8927" i="1" s="1"/>
  <c r="J8911" i="1" a="1"/>
  <c r="J8911" i="1" s="1"/>
  <c r="J8895" i="1" a="1"/>
  <c r="J8895" i="1" s="1"/>
  <c r="J8879" i="1" a="1"/>
  <c r="J8879" i="1" s="1"/>
  <c r="J8863" i="1" a="1"/>
  <c r="J8863" i="1" s="1"/>
  <c r="J8847" i="1" a="1"/>
  <c r="J8847" i="1" s="1"/>
  <c r="J8831" i="1" a="1"/>
  <c r="J8831" i="1" s="1"/>
  <c r="J8815" i="1" a="1"/>
  <c r="J8815" i="1" s="1"/>
  <c r="J8799" i="1" a="1"/>
  <c r="J8799" i="1" s="1"/>
  <c r="J8783" i="1" a="1"/>
  <c r="J8783" i="1" s="1"/>
  <c r="J8767" i="1" a="1"/>
  <c r="J8767" i="1" s="1"/>
  <c r="J8751" i="1" a="1"/>
  <c r="J8751" i="1" s="1"/>
  <c r="J8735" i="1" a="1"/>
  <c r="J8735" i="1" s="1"/>
  <c r="J8719" i="1" a="1"/>
  <c r="J8719" i="1" s="1"/>
  <c r="J8703" i="1" a="1"/>
  <c r="J8703" i="1" s="1"/>
  <c r="J8687" i="1" a="1"/>
  <c r="J8687" i="1" s="1"/>
  <c r="J8671" i="1" a="1"/>
  <c r="J8671" i="1" s="1"/>
  <c r="J8655" i="1" a="1"/>
  <c r="J8655" i="1" s="1"/>
  <c r="J8639" i="1" a="1"/>
  <c r="J8639" i="1" s="1"/>
  <c r="J8623" i="1" a="1"/>
  <c r="J8623" i="1" s="1"/>
  <c r="J8607" i="1" a="1"/>
  <c r="J8607" i="1" s="1"/>
  <c r="J9043" i="1" a="1"/>
  <c r="J9043" i="1" s="1"/>
  <c r="J9012" i="1" a="1"/>
  <c r="J9012" i="1" s="1"/>
  <c r="J8996" i="1" a="1"/>
  <c r="J8996" i="1" s="1"/>
  <c r="J8980" i="1" a="1"/>
  <c r="J8980" i="1" s="1"/>
  <c r="J8964" i="1" a="1"/>
  <c r="J8964" i="1" s="1"/>
  <c r="J8948" i="1" a="1"/>
  <c r="J8948" i="1" s="1"/>
  <c r="J8932" i="1" a="1"/>
  <c r="J8932" i="1" s="1"/>
  <c r="J8916" i="1" a="1"/>
  <c r="J8916" i="1" s="1"/>
  <c r="J8900" i="1" a="1"/>
  <c r="J8900" i="1" s="1"/>
  <c r="J8884" i="1" a="1"/>
  <c r="J8884" i="1" s="1"/>
  <c r="J8868" i="1" a="1"/>
  <c r="J8868" i="1" s="1"/>
  <c r="J8852" i="1" a="1"/>
  <c r="J8852" i="1" s="1"/>
  <c r="J8836" i="1" a="1"/>
  <c r="J8836" i="1" s="1"/>
  <c r="J8820" i="1" a="1"/>
  <c r="J8820" i="1" s="1"/>
  <c r="J8804" i="1" a="1"/>
  <c r="J8804" i="1" s="1"/>
  <c r="J8788" i="1" a="1"/>
  <c r="J8788" i="1" s="1"/>
  <c r="J8772" i="1" a="1"/>
  <c r="J8772" i="1" s="1"/>
  <c r="J8756" i="1" a="1"/>
  <c r="J8756" i="1" s="1"/>
  <c r="J8740" i="1" a="1"/>
  <c r="J8740" i="1" s="1"/>
  <c r="J8724" i="1" a="1"/>
  <c r="J8724" i="1" s="1"/>
  <c r="J8708" i="1" a="1"/>
  <c r="J8708" i="1" s="1"/>
  <c r="J8692" i="1" a="1"/>
  <c r="J8692" i="1" s="1"/>
  <c r="J8676" i="1" a="1"/>
  <c r="J8676" i="1" s="1"/>
  <c r="J8660" i="1" a="1"/>
  <c r="J8660" i="1" s="1"/>
  <c r="J8644" i="1" a="1"/>
  <c r="J8644" i="1" s="1"/>
  <c r="J8628" i="1" a="1"/>
  <c r="J8628" i="1" s="1"/>
  <c r="J8612" i="1" a="1"/>
  <c r="J8612" i="1" s="1"/>
  <c r="J8602" i="1" a="1"/>
  <c r="J8602" i="1" s="1"/>
  <c r="J8598" i="1" a="1"/>
  <c r="J8598" i="1" s="1"/>
  <c r="J8594" i="1" a="1"/>
  <c r="J8594" i="1" s="1"/>
  <c r="J8590" i="1" a="1"/>
  <c r="J8590" i="1" s="1"/>
  <c r="J8586" i="1" a="1"/>
  <c r="J8586" i="1" s="1"/>
  <c r="J8582" i="1" a="1"/>
  <c r="J8582" i="1" s="1"/>
  <c r="J8578" i="1" a="1"/>
  <c r="J8578" i="1" s="1"/>
  <c r="J8574" i="1" a="1"/>
  <c r="J8574" i="1" s="1"/>
  <c r="J8570" i="1" a="1"/>
  <c r="J8570" i="1" s="1"/>
  <c r="J8566" i="1" a="1"/>
  <c r="J8566" i="1" s="1"/>
  <c r="J8562" i="1" a="1"/>
  <c r="J8562" i="1" s="1"/>
  <c r="J8558" i="1" a="1"/>
  <c r="J8558" i="1" s="1"/>
  <c r="J8554" i="1" a="1"/>
  <c r="J8554" i="1" s="1"/>
  <c r="J8550" i="1" a="1"/>
  <c r="J8550" i="1" s="1"/>
  <c r="J8546" i="1" a="1"/>
  <c r="J8546" i="1" s="1"/>
  <c r="J8542" i="1" a="1"/>
  <c r="J8542" i="1" s="1"/>
  <c r="J8538" i="1" a="1"/>
  <c r="J8538" i="1" s="1"/>
  <c r="J8534" i="1" a="1"/>
  <c r="J8534" i="1" s="1"/>
  <c r="J8530" i="1" a="1"/>
  <c r="J8530" i="1" s="1"/>
  <c r="J8526" i="1" a="1"/>
  <c r="J8526" i="1" s="1"/>
  <c r="J8522" i="1" a="1"/>
  <c r="J8522" i="1" s="1"/>
  <c r="J8518" i="1" a="1"/>
  <c r="J8518" i="1" s="1"/>
  <c r="J8514" i="1" a="1"/>
  <c r="J8514" i="1" s="1"/>
  <c r="J8510" i="1" a="1"/>
  <c r="J8510" i="1" s="1"/>
  <c r="J8506" i="1" a="1"/>
  <c r="J8506" i="1" s="1"/>
  <c r="J8502" i="1" a="1"/>
  <c r="J8502" i="1" s="1"/>
  <c r="J8498" i="1" a="1"/>
  <c r="J8498" i="1" s="1"/>
  <c r="J8494" i="1" a="1"/>
  <c r="J8494" i="1" s="1"/>
  <c r="J8490" i="1" a="1"/>
  <c r="J8490" i="1" s="1"/>
  <c r="J8486" i="1" a="1"/>
  <c r="J8486" i="1" s="1"/>
  <c r="J8482" i="1" a="1"/>
  <c r="J8482" i="1" s="1"/>
  <c r="J8478" i="1" a="1"/>
  <c r="J8478" i="1" s="1"/>
  <c r="J8474" i="1" a="1"/>
  <c r="J8474" i="1" s="1"/>
  <c r="J8470" i="1" a="1"/>
  <c r="J8470" i="1" s="1"/>
  <c r="J8466" i="1" a="1"/>
  <c r="J8466" i="1" s="1"/>
  <c r="J8462" i="1" a="1"/>
  <c r="J8462" i="1" s="1"/>
  <c r="J8458" i="1" a="1"/>
  <c r="J8458" i="1" s="1"/>
  <c r="J8454" i="1" a="1"/>
  <c r="J8454" i="1" s="1"/>
  <c r="J8450" i="1" a="1"/>
  <c r="J8450" i="1" s="1"/>
  <c r="J8446" i="1" a="1"/>
  <c r="J8446" i="1" s="1"/>
  <c r="J8442" i="1" a="1"/>
  <c r="J8442" i="1" s="1"/>
  <c r="J8438" i="1" a="1"/>
  <c r="J8438" i="1" s="1"/>
  <c r="J8434" i="1" a="1"/>
  <c r="J8434" i="1" s="1"/>
  <c r="J8430" i="1" a="1"/>
  <c r="J8430" i="1" s="1"/>
  <c r="J8426" i="1" a="1"/>
  <c r="J8426" i="1" s="1"/>
  <c r="J8422" i="1" a="1"/>
  <c r="J8422" i="1" s="1"/>
  <c r="J8418" i="1" a="1"/>
  <c r="J8418" i="1" s="1"/>
  <c r="J8414" i="1" a="1"/>
  <c r="J8414" i="1" s="1"/>
  <c r="J8410" i="1" a="1"/>
  <c r="J8410" i="1" s="1"/>
  <c r="J8406" i="1" a="1"/>
  <c r="J8406" i="1" s="1"/>
  <c r="J8402" i="1" a="1"/>
  <c r="J8402" i="1" s="1"/>
  <c r="J9071" i="1" a="1"/>
  <c r="J9071" i="1" s="1"/>
  <c r="J9029" i="1" a="1"/>
  <c r="J9029" i="1" s="1"/>
  <c r="J9001" i="1" a="1"/>
  <c r="J9001" i="1" s="1"/>
  <c r="J8985" i="1" a="1"/>
  <c r="J8985" i="1" s="1"/>
  <c r="J8969" i="1" a="1"/>
  <c r="J8969" i="1" s="1"/>
  <c r="J8953" i="1" a="1"/>
  <c r="J8953" i="1" s="1"/>
  <c r="J8937" i="1" a="1"/>
  <c r="J8937" i="1" s="1"/>
  <c r="J8921" i="1" a="1"/>
  <c r="J8921" i="1" s="1"/>
  <c r="J8905" i="1" a="1"/>
  <c r="J8905" i="1" s="1"/>
  <c r="J8889" i="1" a="1"/>
  <c r="J8889" i="1" s="1"/>
  <c r="J8873" i="1" a="1"/>
  <c r="J8873" i="1" s="1"/>
  <c r="J8857" i="1" a="1"/>
  <c r="J8857" i="1" s="1"/>
  <c r="J8841" i="1" a="1"/>
  <c r="J8841" i="1" s="1"/>
  <c r="J8825" i="1" a="1"/>
  <c r="J8825" i="1" s="1"/>
  <c r="J8809" i="1" a="1"/>
  <c r="J8809" i="1" s="1"/>
  <c r="J8793" i="1" a="1"/>
  <c r="J8793" i="1" s="1"/>
  <c r="J8777" i="1" a="1"/>
  <c r="J8777" i="1" s="1"/>
  <c r="J8761" i="1" a="1"/>
  <c r="J8761" i="1" s="1"/>
  <c r="J8745" i="1" a="1"/>
  <c r="J8745" i="1" s="1"/>
  <c r="J8729" i="1" a="1"/>
  <c r="J8729" i="1" s="1"/>
  <c r="J8713" i="1" a="1"/>
  <c r="J8713" i="1" s="1"/>
  <c r="J8697" i="1" a="1"/>
  <c r="J8697" i="1" s="1"/>
  <c r="J8681" i="1" a="1"/>
  <c r="J8681" i="1" s="1"/>
  <c r="J8665" i="1" a="1"/>
  <c r="J8665" i="1" s="1"/>
  <c r="J8649" i="1" a="1"/>
  <c r="J8649" i="1" s="1"/>
  <c r="J8633" i="1" a="1"/>
  <c r="J8633" i="1" s="1"/>
  <c r="J8617" i="1" a="1"/>
  <c r="J8617" i="1" s="1"/>
  <c r="J9035" i="1" a="1"/>
  <c r="J9035" i="1" s="1"/>
  <c r="J9023" i="1" a="1"/>
  <c r="J9023" i="1" s="1"/>
  <c r="J9017" i="1" a="1"/>
  <c r="J9017" i="1" s="1"/>
  <c r="J9006" i="1" a="1"/>
  <c r="J9006" i="1" s="1"/>
  <c r="J8990" i="1" a="1"/>
  <c r="J8990" i="1" s="1"/>
  <c r="J8974" i="1" a="1"/>
  <c r="J8974" i="1" s="1"/>
  <c r="J8958" i="1" a="1"/>
  <c r="J8958" i="1" s="1"/>
  <c r="J8942" i="1" a="1"/>
  <c r="J8942" i="1" s="1"/>
  <c r="J8926" i="1" a="1"/>
  <c r="J8926" i="1" s="1"/>
  <c r="J8910" i="1" a="1"/>
  <c r="J8910" i="1" s="1"/>
  <c r="J8894" i="1" a="1"/>
  <c r="J8894" i="1" s="1"/>
  <c r="J8878" i="1" a="1"/>
  <c r="J8878" i="1" s="1"/>
  <c r="J8862" i="1" a="1"/>
  <c r="J8862" i="1" s="1"/>
  <c r="J8846" i="1" a="1"/>
  <c r="J8846" i="1" s="1"/>
  <c r="J8830" i="1" a="1"/>
  <c r="J8830" i="1" s="1"/>
  <c r="J8814" i="1" a="1"/>
  <c r="J8814" i="1" s="1"/>
  <c r="J8798" i="1" a="1"/>
  <c r="J8798" i="1" s="1"/>
  <c r="J8782" i="1" a="1"/>
  <c r="J8782" i="1" s="1"/>
  <c r="J8766" i="1" a="1"/>
  <c r="J8766" i="1" s="1"/>
  <c r="J8750" i="1" a="1"/>
  <c r="J8750" i="1" s="1"/>
  <c r="J8734" i="1" a="1"/>
  <c r="J8734" i="1" s="1"/>
  <c r="J8718" i="1" a="1"/>
  <c r="J8718" i="1" s="1"/>
  <c r="J8702" i="1" a="1"/>
  <c r="J8702" i="1" s="1"/>
  <c r="J8686" i="1" a="1"/>
  <c r="J8686" i="1" s="1"/>
  <c r="J8670" i="1" a="1"/>
  <c r="J8670" i="1" s="1"/>
  <c r="J8654" i="1" a="1"/>
  <c r="J8654" i="1" s="1"/>
  <c r="J8638" i="1" a="1"/>
  <c r="J8638" i="1" s="1"/>
  <c r="J8622" i="1" a="1"/>
  <c r="J8622" i="1" s="1"/>
  <c r="J8606" i="1" a="1"/>
  <c r="J8606" i="1" s="1"/>
  <c r="J9063" i="1" a="1"/>
  <c r="J9063" i="1" s="1"/>
  <c r="J9011" i="1" a="1"/>
  <c r="J9011" i="1" s="1"/>
  <c r="J8995" i="1" a="1"/>
  <c r="J8995" i="1" s="1"/>
  <c r="J8979" i="1" a="1"/>
  <c r="J8979" i="1" s="1"/>
  <c r="J8963" i="1" a="1"/>
  <c r="J8963" i="1" s="1"/>
  <c r="J8947" i="1" a="1"/>
  <c r="J8947" i="1" s="1"/>
  <c r="J8931" i="1" a="1"/>
  <c r="J8931" i="1" s="1"/>
  <c r="J8915" i="1" a="1"/>
  <c r="J8915" i="1" s="1"/>
  <c r="J8899" i="1" a="1"/>
  <c r="J8899" i="1" s="1"/>
  <c r="J8883" i="1" a="1"/>
  <c r="J8883" i="1" s="1"/>
  <c r="J8867" i="1" a="1"/>
  <c r="J8867" i="1" s="1"/>
  <c r="J8851" i="1" a="1"/>
  <c r="J8851" i="1" s="1"/>
  <c r="J8835" i="1" a="1"/>
  <c r="J8835" i="1" s="1"/>
  <c r="J8819" i="1" a="1"/>
  <c r="J8819" i="1" s="1"/>
  <c r="J8803" i="1" a="1"/>
  <c r="J8803" i="1" s="1"/>
  <c r="J8787" i="1" a="1"/>
  <c r="J8787" i="1" s="1"/>
  <c r="J8771" i="1" a="1"/>
  <c r="J8771" i="1" s="1"/>
  <c r="J8755" i="1" a="1"/>
  <c r="J8755" i="1" s="1"/>
  <c r="J8739" i="1" a="1"/>
  <c r="J8739" i="1" s="1"/>
  <c r="J8723" i="1" a="1"/>
  <c r="J8723" i="1" s="1"/>
  <c r="J8707" i="1" a="1"/>
  <c r="J8707" i="1" s="1"/>
  <c r="J8691" i="1" a="1"/>
  <c r="J8691" i="1" s="1"/>
  <c r="J8675" i="1" a="1"/>
  <c r="J8675" i="1" s="1"/>
  <c r="J8659" i="1" a="1"/>
  <c r="J8659" i="1" s="1"/>
  <c r="J8643" i="1" a="1"/>
  <c r="J8643" i="1" s="1"/>
  <c r="J8627" i="1" a="1"/>
  <c r="J8627" i="1" s="1"/>
  <c r="J8611" i="1" a="1"/>
  <c r="J8611" i="1" s="1"/>
  <c r="J9028" i="1" a="1"/>
  <c r="J9028" i="1" s="1"/>
  <c r="J9000" i="1" a="1"/>
  <c r="J9000" i="1" s="1"/>
  <c r="J8984" i="1" a="1"/>
  <c r="J8984" i="1" s="1"/>
  <c r="J8968" i="1" a="1"/>
  <c r="J8968" i="1" s="1"/>
  <c r="J8952" i="1" a="1"/>
  <c r="J8952" i="1" s="1"/>
  <c r="J8936" i="1" a="1"/>
  <c r="J8936" i="1" s="1"/>
  <c r="J8920" i="1" a="1"/>
  <c r="J8920" i="1" s="1"/>
  <c r="J8904" i="1" a="1"/>
  <c r="J8904" i="1" s="1"/>
  <c r="J8888" i="1" a="1"/>
  <c r="J8888" i="1" s="1"/>
  <c r="J8872" i="1" a="1"/>
  <c r="J8872" i="1" s="1"/>
  <c r="J8856" i="1" a="1"/>
  <c r="J8856" i="1" s="1"/>
  <c r="J8840" i="1" a="1"/>
  <c r="J8840" i="1" s="1"/>
  <c r="J8824" i="1" a="1"/>
  <c r="J8824" i="1" s="1"/>
  <c r="J8808" i="1" a="1"/>
  <c r="J8808" i="1" s="1"/>
  <c r="J8792" i="1" a="1"/>
  <c r="J8792" i="1" s="1"/>
  <c r="J8776" i="1" a="1"/>
  <c r="J8776" i="1" s="1"/>
  <c r="J8760" i="1" a="1"/>
  <c r="J8760" i="1" s="1"/>
  <c r="J8744" i="1" a="1"/>
  <c r="J8744" i="1" s="1"/>
  <c r="J8728" i="1" a="1"/>
  <c r="J8728" i="1" s="1"/>
  <c r="J8712" i="1" a="1"/>
  <c r="J8712" i="1" s="1"/>
  <c r="J8696" i="1" a="1"/>
  <c r="J8696" i="1" s="1"/>
  <c r="J8680" i="1" a="1"/>
  <c r="J8680" i="1" s="1"/>
  <c r="J8664" i="1" a="1"/>
  <c r="J8664" i="1" s="1"/>
  <c r="J8648" i="1" a="1"/>
  <c r="J8648" i="1" s="1"/>
  <c r="J8632" i="1" a="1"/>
  <c r="J8632" i="1" s="1"/>
  <c r="J8616" i="1" a="1"/>
  <c r="J8616" i="1" s="1"/>
  <c r="J8601" i="1" a="1"/>
  <c r="J8601" i="1" s="1"/>
  <c r="J8597" i="1" a="1"/>
  <c r="J8597" i="1" s="1"/>
  <c r="J8593" i="1" a="1"/>
  <c r="J8593" i="1" s="1"/>
  <c r="J8589" i="1" a="1"/>
  <c r="J8589" i="1" s="1"/>
  <c r="J8585" i="1" a="1"/>
  <c r="J8585" i="1" s="1"/>
  <c r="J8581" i="1" a="1"/>
  <c r="J8581" i="1" s="1"/>
  <c r="J8577" i="1" a="1"/>
  <c r="J8577" i="1" s="1"/>
  <c r="J8573" i="1" a="1"/>
  <c r="J8573" i="1" s="1"/>
  <c r="J8569" i="1" a="1"/>
  <c r="J8569" i="1" s="1"/>
  <c r="J8565" i="1" a="1"/>
  <c r="J8565" i="1" s="1"/>
  <c r="J8561" i="1" a="1"/>
  <c r="J8561" i="1" s="1"/>
  <c r="J8557" i="1" a="1"/>
  <c r="J8557" i="1" s="1"/>
  <c r="J8553" i="1" a="1"/>
  <c r="J8553" i="1" s="1"/>
  <c r="J8549" i="1" a="1"/>
  <c r="J8549" i="1" s="1"/>
  <c r="J8545" i="1" a="1"/>
  <c r="J8545" i="1" s="1"/>
  <c r="J8541" i="1" a="1"/>
  <c r="J8541" i="1" s="1"/>
  <c r="J8537" i="1" a="1"/>
  <c r="J8537" i="1" s="1"/>
  <c r="J8533" i="1" a="1"/>
  <c r="J8533" i="1" s="1"/>
  <c r="J8529" i="1" a="1"/>
  <c r="J8529" i="1" s="1"/>
  <c r="J8525" i="1" a="1"/>
  <c r="J8525" i="1" s="1"/>
  <c r="J8521" i="1" a="1"/>
  <c r="J8521" i="1" s="1"/>
  <c r="J8517" i="1" a="1"/>
  <c r="J8517" i="1" s="1"/>
  <c r="J8513" i="1" a="1"/>
  <c r="J8513" i="1" s="1"/>
  <c r="J8509" i="1" a="1"/>
  <c r="J8509" i="1" s="1"/>
  <c r="J8505" i="1" a="1"/>
  <c r="J8505" i="1" s="1"/>
  <c r="J8501" i="1" a="1"/>
  <c r="J8501" i="1" s="1"/>
  <c r="J8497" i="1" a="1"/>
  <c r="J8497" i="1" s="1"/>
  <c r="J8493" i="1" a="1"/>
  <c r="J8493" i="1" s="1"/>
  <c r="J8489" i="1" a="1"/>
  <c r="J8489" i="1" s="1"/>
  <c r="J8485" i="1" a="1"/>
  <c r="J8485" i="1" s="1"/>
  <c r="J8481" i="1" a="1"/>
  <c r="J8481" i="1" s="1"/>
  <c r="J8477" i="1" a="1"/>
  <c r="J8477" i="1" s="1"/>
  <c r="J8473" i="1" a="1"/>
  <c r="J8473" i="1" s="1"/>
  <c r="J8469" i="1" a="1"/>
  <c r="J8469" i="1" s="1"/>
  <c r="J8465" i="1" a="1"/>
  <c r="J8465" i="1" s="1"/>
  <c r="J8461" i="1" a="1"/>
  <c r="J8461" i="1" s="1"/>
  <c r="J8457" i="1" a="1"/>
  <c r="J8457" i="1" s="1"/>
  <c r="J8453" i="1" a="1"/>
  <c r="J8453" i="1" s="1"/>
  <c r="J8449" i="1" a="1"/>
  <c r="J8449" i="1" s="1"/>
  <c r="J8445" i="1" a="1"/>
  <c r="J8445" i="1" s="1"/>
  <c r="J8441" i="1" a="1"/>
  <c r="J8441" i="1" s="1"/>
  <c r="J8437" i="1" a="1"/>
  <c r="J8437" i="1" s="1"/>
  <c r="J8433" i="1" a="1"/>
  <c r="J8433" i="1" s="1"/>
  <c r="J8429" i="1" a="1"/>
  <c r="J8429" i="1" s="1"/>
  <c r="J8425" i="1" a="1"/>
  <c r="J8425" i="1" s="1"/>
  <c r="J8421" i="1" a="1"/>
  <c r="J8421" i="1" s="1"/>
  <c r="J8417" i="1" a="1"/>
  <c r="J8417" i="1" s="1"/>
  <c r="J8413" i="1" a="1"/>
  <c r="J8413" i="1" s="1"/>
  <c r="J8409" i="1" a="1"/>
  <c r="J8409" i="1" s="1"/>
  <c r="J9055" i="1" a="1"/>
  <c r="J9055" i="1" s="1"/>
  <c r="J9016" i="1" a="1"/>
  <c r="J9016" i="1" s="1"/>
  <c r="J9005" i="1" a="1"/>
  <c r="J9005" i="1" s="1"/>
  <c r="J8989" i="1" a="1"/>
  <c r="J8989" i="1" s="1"/>
  <c r="J8973" i="1" a="1"/>
  <c r="J8973" i="1" s="1"/>
  <c r="J8957" i="1" a="1"/>
  <c r="J8957" i="1" s="1"/>
  <c r="J8941" i="1" a="1"/>
  <c r="J8941" i="1" s="1"/>
  <c r="J8925" i="1" a="1"/>
  <c r="J8925" i="1" s="1"/>
  <c r="J8909" i="1" a="1"/>
  <c r="J8909" i="1" s="1"/>
  <c r="J8893" i="1" a="1"/>
  <c r="J8893" i="1" s="1"/>
  <c r="J8877" i="1" a="1"/>
  <c r="J8877" i="1" s="1"/>
  <c r="J8861" i="1" a="1"/>
  <c r="J8861" i="1" s="1"/>
  <c r="J8845" i="1" a="1"/>
  <c r="J8845" i="1" s="1"/>
  <c r="J8829" i="1" a="1"/>
  <c r="J8829" i="1" s="1"/>
  <c r="J8813" i="1" a="1"/>
  <c r="J8813" i="1" s="1"/>
  <c r="J8797" i="1" a="1"/>
  <c r="J8797" i="1" s="1"/>
  <c r="J8781" i="1" a="1"/>
  <c r="J8781" i="1" s="1"/>
  <c r="J8765" i="1" a="1"/>
  <c r="J8765" i="1" s="1"/>
  <c r="J8749" i="1" a="1"/>
  <c r="J8749" i="1" s="1"/>
  <c r="J8733" i="1" a="1"/>
  <c r="J8733" i="1" s="1"/>
  <c r="J8717" i="1" a="1"/>
  <c r="J8717" i="1" s="1"/>
  <c r="J8701" i="1" a="1"/>
  <c r="J8701" i="1" s="1"/>
  <c r="J8685" i="1" a="1"/>
  <c r="J8685" i="1" s="1"/>
  <c r="J8669" i="1" a="1"/>
  <c r="J8669" i="1" s="1"/>
  <c r="J8653" i="1" a="1"/>
  <c r="J8653" i="1" s="1"/>
  <c r="J8637" i="1" a="1"/>
  <c r="J8637" i="1" s="1"/>
  <c r="J8621" i="1" a="1"/>
  <c r="J8621" i="1" s="1"/>
  <c r="J8605" i="1" a="1"/>
  <c r="J8605" i="1" s="1"/>
  <c r="J9010" i="1" a="1"/>
  <c r="J9010" i="1" s="1"/>
  <c r="J8994" i="1" a="1"/>
  <c r="J8994" i="1" s="1"/>
  <c r="J8978" i="1" a="1"/>
  <c r="J8978" i="1" s="1"/>
  <c r="J8962" i="1" a="1"/>
  <c r="J8962" i="1" s="1"/>
  <c r="J8946" i="1" a="1"/>
  <c r="J8946" i="1" s="1"/>
  <c r="J8930" i="1" a="1"/>
  <c r="J8930" i="1" s="1"/>
  <c r="J8914" i="1" a="1"/>
  <c r="J8914" i="1" s="1"/>
  <c r="J8898" i="1" a="1"/>
  <c r="J8898" i="1" s="1"/>
  <c r="J8882" i="1" a="1"/>
  <c r="J8882" i="1" s="1"/>
  <c r="J8866" i="1" a="1"/>
  <c r="J8866" i="1" s="1"/>
  <c r="J8850" i="1" a="1"/>
  <c r="J8850" i="1" s="1"/>
  <c r="J8834" i="1" a="1"/>
  <c r="J8834" i="1" s="1"/>
  <c r="J8818" i="1" a="1"/>
  <c r="J8818" i="1" s="1"/>
  <c r="J8802" i="1" a="1"/>
  <c r="J8802" i="1" s="1"/>
  <c r="J8786" i="1" a="1"/>
  <c r="J8786" i="1" s="1"/>
  <c r="J8770" i="1" a="1"/>
  <c r="J8770" i="1" s="1"/>
  <c r="J8754" i="1" a="1"/>
  <c r="J8754" i="1" s="1"/>
  <c r="J8738" i="1" a="1"/>
  <c r="J8738" i="1" s="1"/>
  <c r="J8722" i="1" a="1"/>
  <c r="J8722" i="1" s="1"/>
  <c r="J8706" i="1" a="1"/>
  <c r="J8706" i="1" s="1"/>
  <c r="J8690" i="1" a="1"/>
  <c r="J8690" i="1" s="1"/>
  <c r="J8674" i="1" a="1"/>
  <c r="J8674" i="1" s="1"/>
  <c r="J8658" i="1" a="1"/>
  <c r="J8658" i="1" s="1"/>
  <c r="J8642" i="1" a="1"/>
  <c r="J8642" i="1" s="1"/>
  <c r="J8626" i="1" a="1"/>
  <c r="J8626" i="1" s="1"/>
  <c r="J8610" i="1" a="1"/>
  <c r="J8610" i="1" s="1"/>
  <c r="J9047" i="1" a="1"/>
  <c r="J9047" i="1" s="1"/>
  <c r="J9027" i="1" a="1"/>
  <c r="J9027" i="1" s="1"/>
  <c r="J9021" i="1" a="1"/>
  <c r="J9021" i="1" s="1"/>
  <c r="J8999" i="1" a="1"/>
  <c r="J8999" i="1" s="1"/>
  <c r="J8983" i="1" a="1"/>
  <c r="J8983" i="1" s="1"/>
  <c r="J8967" i="1" a="1"/>
  <c r="J8967" i="1" s="1"/>
  <c r="J8951" i="1" a="1"/>
  <c r="J8951" i="1" s="1"/>
  <c r="J8935" i="1" a="1"/>
  <c r="J8935" i="1" s="1"/>
  <c r="J8919" i="1" a="1"/>
  <c r="J8919" i="1" s="1"/>
  <c r="J8903" i="1" a="1"/>
  <c r="J8903" i="1" s="1"/>
  <c r="J8887" i="1" a="1"/>
  <c r="J8887" i="1" s="1"/>
  <c r="J8871" i="1" a="1"/>
  <c r="J8871" i="1" s="1"/>
  <c r="J8855" i="1" a="1"/>
  <c r="J8855" i="1" s="1"/>
  <c r="J8839" i="1" a="1"/>
  <c r="J8839" i="1" s="1"/>
  <c r="J8823" i="1" a="1"/>
  <c r="J8823" i="1" s="1"/>
  <c r="J8807" i="1" a="1"/>
  <c r="J8807" i="1" s="1"/>
  <c r="J8791" i="1" a="1"/>
  <c r="J8791" i="1" s="1"/>
  <c r="J8775" i="1" a="1"/>
  <c r="J8775" i="1" s="1"/>
  <c r="J8759" i="1" a="1"/>
  <c r="J8759" i="1" s="1"/>
  <c r="J8743" i="1" a="1"/>
  <c r="J8743" i="1" s="1"/>
  <c r="J8727" i="1" a="1"/>
  <c r="J8727" i="1" s="1"/>
  <c r="J8711" i="1" a="1"/>
  <c r="J8711" i="1" s="1"/>
  <c r="J8695" i="1" a="1"/>
  <c r="J8695" i="1" s="1"/>
  <c r="J8679" i="1" a="1"/>
  <c r="J8679" i="1" s="1"/>
  <c r="J8663" i="1" a="1"/>
  <c r="J8663" i="1" s="1"/>
  <c r="J8647" i="1" a="1"/>
  <c r="J8647" i="1" s="1"/>
  <c r="J8631" i="1" a="1"/>
  <c r="J8631" i="1" s="1"/>
  <c r="J8615" i="1" a="1"/>
  <c r="J8615" i="1" s="1"/>
  <c r="J9075" i="1" a="1"/>
  <c r="J9075" i="1" s="1"/>
  <c r="J9015" i="1" a="1"/>
  <c r="J9015" i="1" s="1"/>
  <c r="J9004" i="1" a="1"/>
  <c r="J9004" i="1" s="1"/>
  <c r="J8988" i="1" a="1"/>
  <c r="J8988" i="1" s="1"/>
  <c r="J8972" i="1" a="1"/>
  <c r="J8972" i="1" s="1"/>
  <c r="J8956" i="1" a="1"/>
  <c r="J8956" i="1" s="1"/>
  <c r="J8940" i="1" a="1"/>
  <c r="J8940" i="1" s="1"/>
  <c r="J8924" i="1" a="1"/>
  <c r="J8924" i="1" s="1"/>
  <c r="J8908" i="1" a="1"/>
  <c r="J8908" i="1" s="1"/>
  <c r="J8892" i="1" a="1"/>
  <c r="J8892" i="1" s="1"/>
  <c r="J8876" i="1" a="1"/>
  <c r="J8876" i="1" s="1"/>
  <c r="J8860" i="1" a="1"/>
  <c r="J8860" i="1" s="1"/>
  <c r="J8844" i="1" a="1"/>
  <c r="J8844" i="1" s="1"/>
  <c r="J8828" i="1" a="1"/>
  <c r="J8828" i="1" s="1"/>
  <c r="J8812" i="1" a="1"/>
  <c r="J8812" i="1" s="1"/>
  <c r="J8796" i="1" a="1"/>
  <c r="J8796" i="1" s="1"/>
  <c r="J8780" i="1" a="1"/>
  <c r="J8780" i="1" s="1"/>
  <c r="J8764" i="1" a="1"/>
  <c r="J8764" i="1" s="1"/>
  <c r="J8748" i="1" a="1"/>
  <c r="J8748" i="1" s="1"/>
  <c r="J8732" i="1" a="1"/>
  <c r="J8732" i="1" s="1"/>
  <c r="J8716" i="1" a="1"/>
  <c r="J8716" i="1" s="1"/>
  <c r="J8700" i="1" a="1"/>
  <c r="J8700" i="1" s="1"/>
  <c r="J8684" i="1" a="1"/>
  <c r="J8684" i="1" s="1"/>
  <c r="J8668" i="1" a="1"/>
  <c r="J8668" i="1" s="1"/>
  <c r="J8652" i="1" a="1"/>
  <c r="J8652" i="1" s="1"/>
  <c r="J8636" i="1" a="1"/>
  <c r="J8636" i="1" s="1"/>
  <c r="J8620" i="1" a="1"/>
  <c r="J8620" i="1" s="1"/>
  <c r="J8600" i="1" a="1"/>
  <c r="J8600" i="1" s="1"/>
  <c r="J8596" i="1" a="1"/>
  <c r="J8596" i="1" s="1"/>
  <c r="J8592" i="1" a="1"/>
  <c r="J8592" i="1" s="1"/>
  <c r="J8588" i="1" a="1"/>
  <c r="J8588" i="1" s="1"/>
  <c r="J8584" i="1" a="1"/>
  <c r="J8584" i="1" s="1"/>
  <c r="J8580" i="1" a="1"/>
  <c r="J8580" i="1" s="1"/>
  <c r="J8576" i="1" a="1"/>
  <c r="J8576" i="1" s="1"/>
  <c r="J8572" i="1" a="1"/>
  <c r="J8572" i="1" s="1"/>
  <c r="J8568" i="1" a="1"/>
  <c r="J8568" i="1" s="1"/>
  <c r="J8564" i="1" a="1"/>
  <c r="J8564" i="1" s="1"/>
  <c r="J8560" i="1" a="1"/>
  <c r="J8560" i="1" s="1"/>
  <c r="J8556" i="1" a="1"/>
  <c r="J8556" i="1" s="1"/>
  <c r="J8552" i="1" a="1"/>
  <c r="J8552" i="1" s="1"/>
  <c r="J8548" i="1" a="1"/>
  <c r="J8548" i="1" s="1"/>
  <c r="J8544" i="1" a="1"/>
  <c r="J8544" i="1" s="1"/>
  <c r="J8540" i="1" a="1"/>
  <c r="J8540" i="1" s="1"/>
  <c r="J8536" i="1" a="1"/>
  <c r="J8536" i="1" s="1"/>
  <c r="J8532" i="1" a="1"/>
  <c r="J8532" i="1" s="1"/>
  <c r="J8528" i="1" a="1"/>
  <c r="J8528" i="1" s="1"/>
  <c r="J8524" i="1" a="1"/>
  <c r="J8524" i="1" s="1"/>
  <c r="J8520" i="1" a="1"/>
  <c r="J8520" i="1" s="1"/>
  <c r="J8516" i="1" a="1"/>
  <c r="J8516" i="1" s="1"/>
  <c r="J8512" i="1" a="1"/>
  <c r="J8512" i="1" s="1"/>
  <c r="J8508" i="1" a="1"/>
  <c r="J8508" i="1" s="1"/>
  <c r="J8504" i="1" a="1"/>
  <c r="J8504" i="1" s="1"/>
  <c r="J8500" i="1" a="1"/>
  <c r="J8500" i="1" s="1"/>
  <c r="J8496" i="1" a="1"/>
  <c r="J8496" i="1" s="1"/>
  <c r="J8492" i="1" a="1"/>
  <c r="J8492" i="1" s="1"/>
  <c r="J8488" i="1" a="1"/>
  <c r="J8488" i="1" s="1"/>
  <c r="J8484" i="1" a="1"/>
  <c r="J8484" i="1" s="1"/>
  <c r="J8480" i="1" a="1"/>
  <c r="J8480" i="1" s="1"/>
  <c r="J8476" i="1" a="1"/>
  <c r="J8476" i="1" s="1"/>
  <c r="J8472" i="1" a="1"/>
  <c r="J8472" i="1" s="1"/>
  <c r="J8468" i="1" a="1"/>
  <c r="J8468" i="1" s="1"/>
  <c r="J8464" i="1" a="1"/>
  <c r="J8464" i="1" s="1"/>
  <c r="J8460" i="1" a="1"/>
  <c r="J8460" i="1" s="1"/>
  <c r="J8456" i="1" a="1"/>
  <c r="J8456" i="1" s="1"/>
  <c r="J8452" i="1" a="1"/>
  <c r="J8452" i="1" s="1"/>
  <c r="J8448" i="1" a="1"/>
  <c r="J8448" i="1" s="1"/>
  <c r="J8444" i="1" a="1"/>
  <c r="J8444" i="1" s="1"/>
  <c r="J8440" i="1" a="1"/>
  <c r="J8440" i="1" s="1"/>
  <c r="J8436" i="1" a="1"/>
  <c r="J8436" i="1" s="1"/>
  <c r="J8432" i="1" a="1"/>
  <c r="J8432" i="1" s="1"/>
  <c r="J8428" i="1" a="1"/>
  <c r="J8428" i="1" s="1"/>
  <c r="J8424" i="1" a="1"/>
  <c r="J8424" i="1" s="1"/>
  <c r="J8420" i="1" a="1"/>
  <c r="J8420" i="1" s="1"/>
  <c r="J8416" i="1" a="1"/>
  <c r="J8416" i="1" s="1"/>
  <c r="J9039" i="1" a="1"/>
  <c r="J9039" i="1" s="1"/>
  <c r="J9032" i="1" a="1"/>
  <c r="J9032" i="1" s="1"/>
  <c r="J9009" i="1" a="1"/>
  <c r="J9009" i="1" s="1"/>
  <c r="J8993" i="1" a="1"/>
  <c r="J8993" i="1" s="1"/>
  <c r="J8977" i="1" a="1"/>
  <c r="J8977" i="1" s="1"/>
  <c r="J8961" i="1" a="1"/>
  <c r="J8961" i="1" s="1"/>
  <c r="J8945" i="1" a="1"/>
  <c r="J8945" i="1" s="1"/>
  <c r="J8929" i="1" a="1"/>
  <c r="J8929" i="1" s="1"/>
  <c r="J8913" i="1" a="1"/>
  <c r="J8913" i="1" s="1"/>
  <c r="J8897" i="1" a="1"/>
  <c r="J8897" i="1" s="1"/>
  <c r="J8881" i="1" a="1"/>
  <c r="J8881" i="1" s="1"/>
  <c r="J8865" i="1" a="1"/>
  <c r="J8865" i="1" s="1"/>
  <c r="J8849" i="1" a="1"/>
  <c r="J8849" i="1" s="1"/>
  <c r="J8833" i="1" a="1"/>
  <c r="J8833" i="1" s="1"/>
  <c r="J8817" i="1" a="1"/>
  <c r="J8817" i="1" s="1"/>
  <c r="J8801" i="1" a="1"/>
  <c r="J8801" i="1" s="1"/>
  <c r="J8785" i="1" a="1"/>
  <c r="J8785" i="1" s="1"/>
  <c r="J8769" i="1" a="1"/>
  <c r="J8769" i="1" s="1"/>
  <c r="J8753" i="1" a="1"/>
  <c r="J8753" i="1" s="1"/>
  <c r="J8737" i="1" a="1"/>
  <c r="J8737" i="1" s="1"/>
  <c r="J8721" i="1" a="1"/>
  <c r="J8721" i="1" s="1"/>
  <c r="J8705" i="1" a="1"/>
  <c r="J8705" i="1" s="1"/>
  <c r="J8689" i="1" a="1"/>
  <c r="J8689" i="1" s="1"/>
  <c r="J8673" i="1" a="1"/>
  <c r="J8673" i="1" s="1"/>
  <c r="J8657" i="1" a="1"/>
  <c r="J8657" i="1" s="1"/>
  <c r="J8641" i="1" a="1"/>
  <c r="J8641" i="1" s="1"/>
  <c r="J8625" i="1" a="1"/>
  <c r="J8625" i="1" s="1"/>
  <c r="J8609" i="1" a="1"/>
  <c r="J8609" i="1" s="1"/>
  <c r="J8604" i="1" a="1"/>
  <c r="J8604" i="1" s="1"/>
  <c r="J9067" i="1" a="1"/>
  <c r="J9067" i="1" s="1"/>
  <c r="J9020" i="1" a="1"/>
  <c r="J9020" i="1" s="1"/>
  <c r="J8998" i="1" a="1"/>
  <c r="J8998" i="1" s="1"/>
  <c r="J8982" i="1" a="1"/>
  <c r="J8982" i="1" s="1"/>
  <c r="J8966" i="1" a="1"/>
  <c r="J8966" i="1" s="1"/>
  <c r="J8950" i="1" a="1"/>
  <c r="J8950" i="1" s="1"/>
  <c r="J8934" i="1" a="1"/>
  <c r="J8934" i="1" s="1"/>
  <c r="J8918" i="1" a="1"/>
  <c r="J8918" i="1" s="1"/>
  <c r="J8902" i="1" a="1"/>
  <c r="J8902" i="1" s="1"/>
  <c r="J8886" i="1" a="1"/>
  <c r="J8886" i="1" s="1"/>
  <c r="J8870" i="1" a="1"/>
  <c r="J8870" i="1" s="1"/>
  <c r="J8854" i="1" a="1"/>
  <c r="J8854" i="1" s="1"/>
  <c r="J8838" i="1" a="1"/>
  <c r="J8838" i="1" s="1"/>
  <c r="J8822" i="1" a="1"/>
  <c r="J8822" i="1" s="1"/>
  <c r="J8806" i="1" a="1"/>
  <c r="J8806" i="1" s="1"/>
  <c r="J8790" i="1" a="1"/>
  <c r="J8790" i="1" s="1"/>
  <c r="J8774" i="1" a="1"/>
  <c r="J8774" i="1" s="1"/>
  <c r="J8758" i="1" a="1"/>
  <c r="J8758" i="1" s="1"/>
  <c r="J8742" i="1" a="1"/>
  <c r="J8742" i="1" s="1"/>
  <c r="J8726" i="1" a="1"/>
  <c r="J8726" i="1" s="1"/>
  <c r="J8710" i="1" a="1"/>
  <c r="J8710" i="1" s="1"/>
  <c r="J8694" i="1" a="1"/>
  <c r="J8694" i="1" s="1"/>
  <c r="J8678" i="1" a="1"/>
  <c r="J8678" i="1" s="1"/>
  <c r="J8662" i="1" a="1"/>
  <c r="J8662" i="1" s="1"/>
  <c r="J8646" i="1" a="1"/>
  <c r="J8646" i="1" s="1"/>
  <c r="J8630" i="1" a="1"/>
  <c r="J8630" i="1" s="1"/>
  <c r="J8614" i="1" a="1"/>
  <c r="J8614" i="1" s="1"/>
  <c r="J9003" i="1" a="1"/>
  <c r="J9003" i="1" s="1"/>
  <c r="J8987" i="1" a="1"/>
  <c r="J8987" i="1" s="1"/>
  <c r="J8971" i="1" a="1"/>
  <c r="J8971" i="1" s="1"/>
  <c r="J8955" i="1" a="1"/>
  <c r="J8955" i="1" s="1"/>
  <c r="J8939" i="1" a="1"/>
  <c r="J8939" i="1" s="1"/>
  <c r="J8923" i="1" a="1"/>
  <c r="J8923" i="1" s="1"/>
  <c r="J8907" i="1" a="1"/>
  <c r="J8907" i="1" s="1"/>
  <c r="J8891" i="1" a="1"/>
  <c r="J8891" i="1" s="1"/>
  <c r="J8875" i="1" a="1"/>
  <c r="J8875" i="1" s="1"/>
  <c r="J8859" i="1" a="1"/>
  <c r="J8859" i="1" s="1"/>
  <c r="J8843" i="1" a="1"/>
  <c r="J8843" i="1" s="1"/>
  <c r="J8827" i="1" a="1"/>
  <c r="J8827" i="1" s="1"/>
  <c r="J8811" i="1" a="1"/>
  <c r="J8811" i="1" s="1"/>
  <c r="J8795" i="1" a="1"/>
  <c r="J8795" i="1" s="1"/>
  <c r="J8779" i="1" a="1"/>
  <c r="J8779" i="1" s="1"/>
  <c r="J8763" i="1" a="1"/>
  <c r="J8763" i="1" s="1"/>
  <c r="J8747" i="1" a="1"/>
  <c r="J8747" i="1" s="1"/>
  <c r="J8731" i="1" a="1"/>
  <c r="J8731" i="1" s="1"/>
  <c r="J8715" i="1" a="1"/>
  <c r="J8715" i="1" s="1"/>
  <c r="J8699" i="1" a="1"/>
  <c r="J8699" i="1" s="1"/>
  <c r="J8683" i="1" a="1"/>
  <c r="J8683" i="1" s="1"/>
  <c r="J8667" i="1" a="1"/>
  <c r="J8667" i="1" s="1"/>
  <c r="J8651" i="1" a="1"/>
  <c r="J8651" i="1" s="1"/>
  <c r="J8635" i="1" a="1"/>
  <c r="J8635" i="1" s="1"/>
  <c r="J8619" i="1" a="1"/>
  <c r="J8619" i="1" s="1"/>
  <c r="J9059" i="1" a="1"/>
  <c r="J9059" i="1" s="1"/>
  <c r="J9031" i="1" a="1"/>
  <c r="J9031" i="1" s="1"/>
  <c r="J9025" i="1" a="1"/>
  <c r="J9025" i="1" s="1"/>
  <c r="J9008" i="1" a="1"/>
  <c r="J9008" i="1" s="1"/>
  <c r="J8992" i="1" a="1"/>
  <c r="J8992" i="1" s="1"/>
  <c r="J8976" i="1" a="1"/>
  <c r="J8976" i="1" s="1"/>
  <c r="J8960" i="1" a="1"/>
  <c r="J8960" i="1" s="1"/>
  <c r="J8944" i="1" a="1"/>
  <c r="J8944" i="1" s="1"/>
  <c r="J8928" i="1" a="1"/>
  <c r="J8928" i="1" s="1"/>
  <c r="J8912" i="1" a="1"/>
  <c r="J8912" i="1" s="1"/>
  <c r="J8896" i="1" a="1"/>
  <c r="J8896" i="1" s="1"/>
  <c r="J8880" i="1" a="1"/>
  <c r="J8880" i="1" s="1"/>
  <c r="J8864" i="1" a="1"/>
  <c r="J8864" i="1" s="1"/>
  <c r="J8848" i="1" a="1"/>
  <c r="J8848" i="1" s="1"/>
  <c r="J8832" i="1" a="1"/>
  <c r="J8832" i="1" s="1"/>
  <c r="J8816" i="1" a="1"/>
  <c r="J8816" i="1" s="1"/>
  <c r="J8800" i="1" a="1"/>
  <c r="J8800" i="1" s="1"/>
  <c r="J8784" i="1" a="1"/>
  <c r="J8784" i="1" s="1"/>
  <c r="J8768" i="1" a="1"/>
  <c r="J8768" i="1" s="1"/>
  <c r="J8752" i="1" a="1"/>
  <c r="J8752" i="1" s="1"/>
  <c r="J8736" i="1" a="1"/>
  <c r="J8736" i="1" s="1"/>
  <c r="J8720" i="1" a="1"/>
  <c r="J8720" i="1" s="1"/>
  <c r="J8704" i="1" a="1"/>
  <c r="J8704" i="1" s="1"/>
  <c r="J8688" i="1" a="1"/>
  <c r="J8688" i="1" s="1"/>
  <c r="J8672" i="1" a="1"/>
  <c r="J8672" i="1" s="1"/>
  <c r="J8656" i="1" a="1"/>
  <c r="J8656" i="1" s="1"/>
  <c r="J8640" i="1" a="1"/>
  <c r="J8640" i="1" s="1"/>
  <c r="J8624" i="1" a="1"/>
  <c r="J8624" i="1" s="1"/>
  <c r="J8608" i="1" a="1"/>
  <c r="J8608" i="1" s="1"/>
  <c r="J8603" i="1" a="1"/>
  <c r="J8603" i="1" s="1"/>
  <c r="J8599" i="1" a="1"/>
  <c r="J8599" i="1" s="1"/>
  <c r="J8595" i="1" a="1"/>
  <c r="J8595" i="1" s="1"/>
  <c r="J8591" i="1" a="1"/>
  <c r="J8591" i="1" s="1"/>
  <c r="J8587" i="1" a="1"/>
  <c r="J8587" i="1" s="1"/>
  <c r="J8583" i="1" a="1"/>
  <c r="J8583" i="1" s="1"/>
  <c r="J8579" i="1" a="1"/>
  <c r="J8579" i="1" s="1"/>
  <c r="J8575" i="1" a="1"/>
  <c r="J8575" i="1" s="1"/>
  <c r="J8571" i="1" a="1"/>
  <c r="J8571" i="1" s="1"/>
  <c r="J8567" i="1" a="1"/>
  <c r="J8567" i="1" s="1"/>
  <c r="J8563" i="1" a="1"/>
  <c r="J8563" i="1" s="1"/>
  <c r="J8559" i="1" a="1"/>
  <c r="J8559" i="1" s="1"/>
  <c r="J8555" i="1" a="1"/>
  <c r="J8555" i="1" s="1"/>
  <c r="J8551" i="1" a="1"/>
  <c r="J8551" i="1" s="1"/>
  <c r="J8547" i="1" a="1"/>
  <c r="J8547" i="1" s="1"/>
  <c r="J8543" i="1" a="1"/>
  <c r="J8543" i="1" s="1"/>
  <c r="J8539" i="1" a="1"/>
  <c r="J8539" i="1" s="1"/>
  <c r="J8535" i="1" a="1"/>
  <c r="J8535" i="1" s="1"/>
  <c r="J8531" i="1" a="1"/>
  <c r="J8531" i="1" s="1"/>
  <c r="J8527" i="1" a="1"/>
  <c r="J8527" i="1" s="1"/>
  <c r="J8523" i="1" a="1"/>
  <c r="J8523" i="1" s="1"/>
  <c r="J8519" i="1" a="1"/>
  <c r="J8519" i="1" s="1"/>
  <c r="J8515" i="1" a="1"/>
  <c r="J8515" i="1" s="1"/>
  <c r="J8511" i="1" a="1"/>
  <c r="J8511" i="1" s="1"/>
  <c r="J8507" i="1" a="1"/>
  <c r="J8507" i="1" s="1"/>
  <c r="J8503" i="1" a="1"/>
  <c r="J8503" i="1" s="1"/>
  <c r="J8499" i="1" a="1"/>
  <c r="J8499" i="1" s="1"/>
  <c r="J8495" i="1" a="1"/>
  <c r="J8495" i="1" s="1"/>
  <c r="J8491" i="1" a="1"/>
  <c r="J8491" i="1" s="1"/>
  <c r="J8487" i="1" a="1"/>
  <c r="J8487" i="1" s="1"/>
  <c r="J8483" i="1" a="1"/>
  <c r="J8483" i="1" s="1"/>
  <c r="J8479" i="1" a="1"/>
  <c r="J8479" i="1" s="1"/>
  <c r="J8475" i="1" a="1"/>
  <c r="J8475" i="1" s="1"/>
  <c r="J8471" i="1" a="1"/>
  <c r="J8471" i="1" s="1"/>
  <c r="J8467" i="1" a="1"/>
  <c r="J8467" i="1" s="1"/>
  <c r="J8463" i="1" a="1"/>
  <c r="J8463" i="1" s="1"/>
  <c r="J8459" i="1" a="1"/>
  <c r="J8459" i="1" s="1"/>
  <c r="J8455" i="1" a="1"/>
  <c r="J8455" i="1" s="1"/>
  <c r="J8451" i="1" a="1"/>
  <c r="J8451" i="1" s="1"/>
  <c r="J8447" i="1" a="1"/>
  <c r="J8447" i="1" s="1"/>
  <c r="J8443" i="1" a="1"/>
  <c r="J8443" i="1" s="1"/>
  <c r="J8439" i="1" a="1"/>
  <c r="J8439" i="1" s="1"/>
  <c r="J8435" i="1" a="1"/>
  <c r="J8435" i="1" s="1"/>
  <c r="J8431" i="1" a="1"/>
  <c r="J8431" i="1" s="1"/>
  <c r="J8427" i="1" a="1"/>
  <c r="J8427" i="1" s="1"/>
  <c r="J8423" i="1" a="1"/>
  <c r="J8423" i="1" s="1"/>
  <c r="J8419" i="1" a="1"/>
  <c r="J8419" i="1" s="1"/>
  <c r="J8415" i="1" a="1"/>
  <c r="J8415" i="1" s="1"/>
  <c r="J8411" i="1" a="1"/>
  <c r="J8411" i="1" s="1"/>
  <c r="J8407" i="1" a="1"/>
  <c r="J8407" i="1" s="1"/>
  <c r="J9019" i="1" a="1"/>
  <c r="J9019" i="1" s="1"/>
  <c r="J9013" i="1" a="1"/>
  <c r="J9013" i="1" s="1"/>
  <c r="J8997" i="1" a="1"/>
  <c r="J8997" i="1" s="1"/>
  <c r="J8981" i="1" a="1"/>
  <c r="J8981" i="1" s="1"/>
  <c r="J8965" i="1" a="1"/>
  <c r="J8965" i="1" s="1"/>
  <c r="J8949" i="1" a="1"/>
  <c r="J8949" i="1" s="1"/>
  <c r="J8933" i="1" a="1"/>
  <c r="J8933" i="1" s="1"/>
  <c r="J8917" i="1" a="1"/>
  <c r="J8917" i="1" s="1"/>
  <c r="J8901" i="1" a="1"/>
  <c r="J8901" i="1" s="1"/>
  <c r="J8885" i="1" a="1"/>
  <c r="J8885" i="1" s="1"/>
  <c r="J8869" i="1" a="1"/>
  <c r="J8869" i="1" s="1"/>
  <c r="J8853" i="1" a="1"/>
  <c r="J8853" i="1" s="1"/>
  <c r="J8837" i="1" a="1"/>
  <c r="J8837" i="1" s="1"/>
  <c r="J8821" i="1" a="1"/>
  <c r="J8821" i="1" s="1"/>
  <c r="J8805" i="1" a="1"/>
  <c r="J8805" i="1" s="1"/>
  <c r="J8789" i="1" a="1"/>
  <c r="J8789" i="1" s="1"/>
  <c r="J8773" i="1" a="1"/>
  <c r="J8773" i="1" s="1"/>
  <c r="J8757" i="1" a="1"/>
  <c r="J8757" i="1" s="1"/>
  <c r="J8741" i="1" a="1"/>
  <c r="J8741" i="1" s="1"/>
  <c r="J8725" i="1" a="1"/>
  <c r="J8725" i="1" s="1"/>
  <c r="J8709" i="1" a="1"/>
  <c r="J8709" i="1" s="1"/>
  <c r="J8693" i="1" a="1"/>
  <c r="J8693" i="1" s="1"/>
  <c r="J8677" i="1" a="1"/>
  <c r="J8677" i="1" s="1"/>
  <c r="J8661" i="1" a="1"/>
  <c r="J8661" i="1" s="1"/>
  <c r="J8645" i="1" a="1"/>
  <c r="J8645" i="1" s="1"/>
  <c r="J8629" i="1" a="1"/>
  <c r="J8629" i="1" s="1"/>
  <c r="J8613" i="1" a="1"/>
  <c r="J8613" i="1" s="1"/>
  <c r="J8386" i="1" a="1"/>
  <c r="J8386" i="1" s="1"/>
  <c r="J8370" i="1" a="1"/>
  <c r="J8370" i="1" s="1"/>
  <c r="J8354" i="1" a="1"/>
  <c r="J8354" i="1" s="1"/>
  <c r="J8338" i="1" a="1"/>
  <c r="J8338" i="1" s="1"/>
  <c r="J8322" i="1" a="1"/>
  <c r="J8322" i="1" s="1"/>
  <c r="J8306" i="1" a="1"/>
  <c r="J8306" i="1" s="1"/>
  <c r="J8290" i="1" a="1"/>
  <c r="J8290" i="1" s="1"/>
  <c r="J8274" i="1" a="1"/>
  <c r="J8274" i="1" s="1"/>
  <c r="J8258" i="1" a="1"/>
  <c r="J8258" i="1" s="1"/>
  <c r="J8242" i="1" a="1"/>
  <c r="J8242" i="1" s="1"/>
  <c r="J8226" i="1" a="1"/>
  <c r="J8226" i="1" s="1"/>
  <c r="J8210" i="1" a="1"/>
  <c r="J8210" i="1" s="1"/>
  <c r="J8194" i="1" a="1"/>
  <c r="J8194" i="1" s="1"/>
  <c r="J8178" i="1" a="1"/>
  <c r="J8178" i="1" s="1"/>
  <c r="J8162" i="1" a="1"/>
  <c r="J8162" i="1" s="1"/>
  <c r="J8146" i="1" a="1"/>
  <c r="J8146" i="1" s="1"/>
  <c r="J8130" i="1" a="1"/>
  <c r="J8130" i="1" s="1"/>
  <c r="J8114" i="1" a="1"/>
  <c r="J8114" i="1" s="1"/>
  <c r="J8098" i="1" a="1"/>
  <c r="J8098" i="1" s="1"/>
  <c r="J8082" i="1" a="1"/>
  <c r="J8082" i="1" s="1"/>
  <c r="J8066" i="1" a="1"/>
  <c r="J8066" i="1" s="1"/>
  <c r="J8050" i="1" a="1"/>
  <c r="J8050" i="1" s="1"/>
  <c r="J8034" i="1" a="1"/>
  <c r="J8034" i="1" s="1"/>
  <c r="J8408" i="1" a="1"/>
  <c r="J8408" i="1" s="1"/>
  <c r="J8391" i="1" a="1"/>
  <c r="J8391" i="1" s="1"/>
  <c r="J8375" i="1" a="1"/>
  <c r="J8375" i="1" s="1"/>
  <c r="J8359" i="1" a="1"/>
  <c r="J8359" i="1" s="1"/>
  <c r="J8343" i="1" a="1"/>
  <c r="J8343" i="1" s="1"/>
  <c r="J8327" i="1" a="1"/>
  <c r="J8327" i="1" s="1"/>
  <c r="J8311" i="1" a="1"/>
  <c r="J8311" i="1" s="1"/>
  <c r="J8295" i="1" a="1"/>
  <c r="J8295" i="1" s="1"/>
  <c r="J8279" i="1" a="1"/>
  <c r="J8279" i="1" s="1"/>
  <c r="J8263" i="1" a="1"/>
  <c r="J8263" i="1" s="1"/>
  <c r="J8247" i="1" a="1"/>
  <c r="J8247" i="1" s="1"/>
  <c r="J8231" i="1" a="1"/>
  <c r="J8231" i="1" s="1"/>
  <c r="J8215" i="1" a="1"/>
  <c r="J8215" i="1" s="1"/>
  <c r="J8199" i="1" a="1"/>
  <c r="J8199" i="1" s="1"/>
  <c r="J8183" i="1" a="1"/>
  <c r="J8183" i="1" s="1"/>
  <c r="J8167" i="1" a="1"/>
  <c r="J8167" i="1" s="1"/>
  <c r="J8151" i="1" a="1"/>
  <c r="J8151" i="1" s="1"/>
  <c r="J8135" i="1" a="1"/>
  <c r="J8135" i="1" s="1"/>
  <c r="J8119" i="1" a="1"/>
  <c r="J8119" i="1" s="1"/>
  <c r="J8103" i="1" a="1"/>
  <c r="J8103" i="1" s="1"/>
  <c r="J8087" i="1" a="1"/>
  <c r="J8087" i="1" s="1"/>
  <c r="J8071" i="1" a="1"/>
  <c r="J8071" i="1" s="1"/>
  <c r="J8055" i="1" a="1"/>
  <c r="J8055" i="1" s="1"/>
  <c r="J8039" i="1" a="1"/>
  <c r="J8039" i="1" s="1"/>
  <c r="J8396" i="1" a="1"/>
  <c r="J8396" i="1" s="1"/>
  <c r="J8380" i="1" a="1"/>
  <c r="J8380" i="1" s="1"/>
  <c r="J8364" i="1" a="1"/>
  <c r="J8364" i="1" s="1"/>
  <c r="J8348" i="1" a="1"/>
  <c r="J8348" i="1" s="1"/>
  <c r="J8332" i="1" a="1"/>
  <c r="J8332" i="1" s="1"/>
  <c r="J8316" i="1" a="1"/>
  <c r="J8316" i="1" s="1"/>
  <c r="J8300" i="1" a="1"/>
  <c r="J8300" i="1" s="1"/>
  <c r="J8284" i="1" a="1"/>
  <c r="J8284" i="1" s="1"/>
  <c r="J8268" i="1" a="1"/>
  <c r="J8268" i="1" s="1"/>
  <c r="J8252" i="1" a="1"/>
  <c r="J8252" i="1" s="1"/>
  <c r="J8236" i="1" a="1"/>
  <c r="J8236" i="1" s="1"/>
  <c r="J8220" i="1" a="1"/>
  <c r="J8220" i="1" s="1"/>
  <c r="J8204" i="1" a="1"/>
  <c r="J8204" i="1" s="1"/>
  <c r="J8188" i="1" a="1"/>
  <c r="J8188" i="1" s="1"/>
  <c r="J8172" i="1" a="1"/>
  <c r="J8172" i="1" s="1"/>
  <c r="J8156" i="1" a="1"/>
  <c r="J8156" i="1" s="1"/>
  <c r="J8140" i="1" a="1"/>
  <c r="J8140" i="1" s="1"/>
  <c r="J8124" i="1" a="1"/>
  <c r="J8124" i="1" s="1"/>
  <c r="J8108" i="1" a="1"/>
  <c r="J8108" i="1" s="1"/>
  <c r="J8092" i="1" a="1"/>
  <c r="J8092" i="1" s="1"/>
  <c r="J8076" i="1" a="1"/>
  <c r="J8076" i="1" s="1"/>
  <c r="J8060" i="1" a="1"/>
  <c r="J8060" i="1" s="1"/>
  <c r="J8044" i="1" a="1"/>
  <c r="J8044" i="1" s="1"/>
  <c r="J8401" i="1" a="1"/>
  <c r="J8401" i="1" s="1"/>
  <c r="J8385" i="1" a="1"/>
  <c r="J8385" i="1" s="1"/>
  <c r="J8369" i="1" a="1"/>
  <c r="J8369" i="1" s="1"/>
  <c r="J8353" i="1" a="1"/>
  <c r="J8353" i="1" s="1"/>
  <c r="J8337" i="1" a="1"/>
  <c r="J8337" i="1" s="1"/>
  <c r="J8321" i="1" a="1"/>
  <c r="J8321" i="1" s="1"/>
  <c r="J8305" i="1" a="1"/>
  <c r="J8305" i="1" s="1"/>
  <c r="J8289" i="1" a="1"/>
  <c r="J8289" i="1" s="1"/>
  <c r="J8273" i="1" a="1"/>
  <c r="J8273" i="1" s="1"/>
  <c r="J8257" i="1" a="1"/>
  <c r="J8257" i="1" s="1"/>
  <c r="J8241" i="1" a="1"/>
  <c r="J8241" i="1" s="1"/>
  <c r="J8225" i="1" a="1"/>
  <c r="J8225" i="1" s="1"/>
  <c r="J8209" i="1" a="1"/>
  <c r="J8209" i="1" s="1"/>
  <c r="J8193" i="1" a="1"/>
  <c r="J8193" i="1" s="1"/>
  <c r="J8177" i="1" a="1"/>
  <c r="J8177" i="1" s="1"/>
  <c r="J8161" i="1" a="1"/>
  <c r="J8161" i="1" s="1"/>
  <c r="J8145" i="1" a="1"/>
  <c r="J8145" i="1" s="1"/>
  <c r="J8129" i="1" a="1"/>
  <c r="J8129" i="1" s="1"/>
  <c r="J8113" i="1" a="1"/>
  <c r="J8113" i="1" s="1"/>
  <c r="J8097" i="1" a="1"/>
  <c r="J8097" i="1" s="1"/>
  <c r="J8081" i="1" a="1"/>
  <c r="J8081" i="1" s="1"/>
  <c r="J8065" i="1" a="1"/>
  <c r="J8065" i="1" s="1"/>
  <c r="J8049" i="1" a="1"/>
  <c r="J8049" i="1" s="1"/>
  <c r="J8033" i="1" a="1"/>
  <c r="J8033" i="1" s="1"/>
  <c r="J8029" i="1" a="1"/>
  <c r="J8029" i="1" s="1"/>
  <c r="J8025" i="1" a="1"/>
  <c r="J8025" i="1" s="1"/>
  <c r="J8021" i="1" a="1"/>
  <c r="J8021" i="1" s="1"/>
  <c r="J8017" i="1" a="1"/>
  <c r="J8017" i="1" s="1"/>
  <c r="J8013" i="1" a="1"/>
  <c r="J8013" i="1" s="1"/>
  <c r="J8009" i="1" a="1"/>
  <c r="J8009" i="1" s="1"/>
  <c r="J8005" i="1" a="1"/>
  <c r="J8005" i="1" s="1"/>
  <c r="J8001" i="1" a="1"/>
  <c r="J8001" i="1" s="1"/>
  <c r="J7997" i="1" a="1"/>
  <c r="J7997" i="1" s="1"/>
  <c r="J7993" i="1" a="1"/>
  <c r="J7993" i="1" s="1"/>
  <c r="J7989" i="1" a="1"/>
  <c r="J7989" i="1" s="1"/>
  <c r="J7985" i="1" a="1"/>
  <c r="J7985" i="1" s="1"/>
  <c r="J7981" i="1" a="1"/>
  <c r="J7981" i="1" s="1"/>
  <c r="J7977" i="1" a="1"/>
  <c r="J7977" i="1" s="1"/>
  <c r="J7973" i="1" a="1"/>
  <c r="J7973" i="1" s="1"/>
  <c r="J7969" i="1" a="1"/>
  <c r="J7969" i="1" s="1"/>
  <c r="J7965" i="1" a="1"/>
  <c r="J7965" i="1" s="1"/>
  <c r="J7961" i="1" a="1"/>
  <c r="J7961" i="1" s="1"/>
  <c r="J7957" i="1" a="1"/>
  <c r="J7957" i="1" s="1"/>
  <c r="J7953" i="1" a="1"/>
  <c r="J7953" i="1" s="1"/>
  <c r="J7949" i="1" a="1"/>
  <c r="J7949" i="1" s="1"/>
  <c r="J7945" i="1" a="1"/>
  <c r="J7945" i="1" s="1"/>
  <c r="J7941" i="1" a="1"/>
  <c r="J7941" i="1" s="1"/>
  <c r="J7937" i="1" a="1"/>
  <c r="J7937" i="1" s="1"/>
  <c r="J7933" i="1" a="1"/>
  <c r="J7933" i="1" s="1"/>
  <c r="J7929" i="1" a="1"/>
  <c r="J7929" i="1" s="1"/>
  <c r="J7925" i="1" a="1"/>
  <c r="J7925" i="1" s="1"/>
  <c r="J7921" i="1" a="1"/>
  <c r="J7921" i="1" s="1"/>
  <c r="J7917" i="1" a="1"/>
  <c r="J7917" i="1" s="1"/>
  <c r="J7913" i="1" a="1"/>
  <c r="J7913" i="1" s="1"/>
  <c r="J7909" i="1" a="1"/>
  <c r="J7909" i="1" s="1"/>
  <c r="J7905" i="1" a="1"/>
  <c r="J7905" i="1" s="1"/>
  <c r="J7901" i="1" a="1"/>
  <c r="J7901" i="1" s="1"/>
  <c r="J7897" i="1" a="1"/>
  <c r="J7897" i="1" s="1"/>
  <c r="J7893" i="1" a="1"/>
  <c r="J7893" i="1" s="1"/>
  <c r="J7889" i="1" a="1"/>
  <c r="J7889" i="1" s="1"/>
  <c r="J7885" i="1" a="1"/>
  <c r="J7885" i="1" s="1"/>
  <c r="J7881" i="1" a="1"/>
  <c r="J7881" i="1" s="1"/>
  <c r="J7877" i="1" a="1"/>
  <c r="J7877" i="1" s="1"/>
  <c r="J7873" i="1" a="1"/>
  <c r="J7873" i="1" s="1"/>
  <c r="J7869" i="1" a="1"/>
  <c r="J7869" i="1" s="1"/>
  <c r="J7865" i="1" a="1"/>
  <c r="J7865" i="1" s="1"/>
  <c r="J7861" i="1" a="1"/>
  <c r="J7861" i="1" s="1"/>
  <c r="J7857" i="1" a="1"/>
  <c r="J7857" i="1" s="1"/>
  <c r="J7853" i="1" a="1"/>
  <c r="J7853" i="1" s="1"/>
  <c r="J7849" i="1" a="1"/>
  <c r="J7849" i="1" s="1"/>
  <c r="J7845" i="1" a="1"/>
  <c r="J7845" i="1" s="1"/>
  <c r="J7841" i="1" a="1"/>
  <c r="J7841" i="1" s="1"/>
  <c r="J7837" i="1" a="1"/>
  <c r="J7837" i="1" s="1"/>
  <c r="J7833" i="1" a="1"/>
  <c r="J7833" i="1" s="1"/>
  <c r="J7829" i="1" a="1"/>
  <c r="J7829" i="1" s="1"/>
  <c r="J7825" i="1" a="1"/>
  <c r="J7825" i="1" s="1"/>
  <c r="J7821" i="1" a="1"/>
  <c r="J7821" i="1" s="1"/>
  <c r="J7817" i="1" a="1"/>
  <c r="J7817" i="1" s="1"/>
  <c r="J7813" i="1" a="1"/>
  <c r="J7813" i="1" s="1"/>
  <c r="J7809" i="1" a="1"/>
  <c r="J7809" i="1" s="1"/>
  <c r="J7805" i="1" a="1"/>
  <c r="J7805" i="1" s="1"/>
  <c r="J7801" i="1" a="1"/>
  <c r="J7801" i="1" s="1"/>
  <c r="J7797" i="1" a="1"/>
  <c r="J7797" i="1" s="1"/>
  <c r="J7793" i="1" a="1"/>
  <c r="J7793" i="1" s="1"/>
  <c r="J7789" i="1" a="1"/>
  <c r="J7789" i="1" s="1"/>
  <c r="J7785" i="1" a="1"/>
  <c r="J7785" i="1" s="1"/>
  <c r="J7781" i="1" a="1"/>
  <c r="J7781" i="1" s="1"/>
  <c r="J7777" i="1" a="1"/>
  <c r="J7777" i="1" s="1"/>
  <c r="J7773" i="1" a="1"/>
  <c r="J7773" i="1" s="1"/>
  <c r="J7769" i="1" a="1"/>
  <c r="J7769" i="1" s="1"/>
  <c r="J7765" i="1" a="1"/>
  <c r="J7765" i="1" s="1"/>
  <c r="J7761" i="1" a="1"/>
  <c r="J7761" i="1" s="1"/>
  <c r="J7757" i="1" a="1"/>
  <c r="J7757" i="1" s="1"/>
  <c r="J7753" i="1" a="1"/>
  <c r="J7753" i="1" s="1"/>
  <c r="J7749" i="1" a="1"/>
  <c r="J7749" i="1" s="1"/>
  <c r="J7745" i="1" a="1"/>
  <c r="J7745" i="1" s="1"/>
  <c r="J7741" i="1" a="1"/>
  <c r="J7741" i="1" s="1"/>
  <c r="J7737" i="1" a="1"/>
  <c r="J7737" i="1" s="1"/>
  <c r="J7733" i="1" a="1"/>
  <c r="J7733" i="1" s="1"/>
  <c r="J7729" i="1" a="1"/>
  <c r="J7729" i="1" s="1"/>
  <c r="J7725" i="1" a="1"/>
  <c r="J7725" i="1" s="1"/>
  <c r="J8390" i="1" a="1"/>
  <c r="J8390" i="1" s="1"/>
  <c r="J8374" i="1" a="1"/>
  <c r="J8374" i="1" s="1"/>
  <c r="J8358" i="1" a="1"/>
  <c r="J8358" i="1" s="1"/>
  <c r="J8342" i="1" a="1"/>
  <c r="J8342" i="1" s="1"/>
  <c r="J8326" i="1" a="1"/>
  <c r="J8326" i="1" s="1"/>
  <c r="J8310" i="1" a="1"/>
  <c r="J8310" i="1" s="1"/>
  <c r="J8294" i="1" a="1"/>
  <c r="J8294" i="1" s="1"/>
  <c r="J8278" i="1" a="1"/>
  <c r="J8278" i="1" s="1"/>
  <c r="J8262" i="1" a="1"/>
  <c r="J8262" i="1" s="1"/>
  <c r="J8246" i="1" a="1"/>
  <c r="J8246" i="1" s="1"/>
  <c r="J8230" i="1" a="1"/>
  <c r="J8230" i="1" s="1"/>
  <c r="J8214" i="1" a="1"/>
  <c r="J8214" i="1" s="1"/>
  <c r="J8198" i="1" a="1"/>
  <c r="J8198" i="1" s="1"/>
  <c r="J8182" i="1" a="1"/>
  <c r="J8182" i="1" s="1"/>
  <c r="J8166" i="1" a="1"/>
  <c r="J8166" i="1" s="1"/>
  <c r="J8150" i="1" a="1"/>
  <c r="J8150" i="1" s="1"/>
  <c r="J8134" i="1" a="1"/>
  <c r="J8134" i="1" s="1"/>
  <c r="J8118" i="1" a="1"/>
  <c r="J8118" i="1" s="1"/>
  <c r="J8102" i="1" a="1"/>
  <c r="J8102" i="1" s="1"/>
  <c r="J8086" i="1" a="1"/>
  <c r="J8086" i="1" s="1"/>
  <c r="J8070" i="1" a="1"/>
  <c r="J8070" i="1" s="1"/>
  <c r="J8054" i="1" a="1"/>
  <c r="J8054" i="1" s="1"/>
  <c r="J8038" i="1" a="1"/>
  <c r="J8038" i="1" s="1"/>
  <c r="J8395" i="1" a="1"/>
  <c r="J8395" i="1" s="1"/>
  <c r="J8379" i="1" a="1"/>
  <c r="J8379" i="1" s="1"/>
  <c r="J8363" i="1" a="1"/>
  <c r="J8363" i="1" s="1"/>
  <c r="J8347" i="1" a="1"/>
  <c r="J8347" i="1" s="1"/>
  <c r="J8331" i="1" a="1"/>
  <c r="J8331" i="1" s="1"/>
  <c r="J8315" i="1" a="1"/>
  <c r="J8315" i="1" s="1"/>
  <c r="J8299" i="1" a="1"/>
  <c r="J8299" i="1" s="1"/>
  <c r="J8283" i="1" a="1"/>
  <c r="J8283" i="1" s="1"/>
  <c r="J8267" i="1" a="1"/>
  <c r="J8267" i="1" s="1"/>
  <c r="J8251" i="1" a="1"/>
  <c r="J8251" i="1" s="1"/>
  <c r="J8235" i="1" a="1"/>
  <c r="J8235" i="1" s="1"/>
  <c r="J8219" i="1" a="1"/>
  <c r="J8219" i="1" s="1"/>
  <c r="J8203" i="1" a="1"/>
  <c r="J8203" i="1" s="1"/>
  <c r="J8187" i="1" a="1"/>
  <c r="J8187" i="1" s="1"/>
  <c r="J8171" i="1" a="1"/>
  <c r="J8171" i="1" s="1"/>
  <c r="J8155" i="1" a="1"/>
  <c r="J8155" i="1" s="1"/>
  <c r="J8139" i="1" a="1"/>
  <c r="J8139" i="1" s="1"/>
  <c r="J8123" i="1" a="1"/>
  <c r="J8123" i="1" s="1"/>
  <c r="J8107" i="1" a="1"/>
  <c r="J8107" i="1" s="1"/>
  <c r="J8091" i="1" a="1"/>
  <c r="J8091" i="1" s="1"/>
  <c r="J8075" i="1" a="1"/>
  <c r="J8075" i="1" s="1"/>
  <c r="J8059" i="1" a="1"/>
  <c r="J8059" i="1" s="1"/>
  <c r="J8043" i="1" a="1"/>
  <c r="J8043" i="1" s="1"/>
  <c r="J8400" i="1" a="1"/>
  <c r="J8400" i="1" s="1"/>
  <c r="J8384" i="1" a="1"/>
  <c r="J8384" i="1" s="1"/>
  <c r="J8368" i="1" a="1"/>
  <c r="J8368" i="1" s="1"/>
  <c r="J8352" i="1" a="1"/>
  <c r="J8352" i="1" s="1"/>
  <c r="J8336" i="1" a="1"/>
  <c r="J8336" i="1" s="1"/>
  <c r="J8320" i="1" a="1"/>
  <c r="J8320" i="1" s="1"/>
  <c r="J8304" i="1" a="1"/>
  <c r="J8304" i="1" s="1"/>
  <c r="J8288" i="1" a="1"/>
  <c r="J8288" i="1" s="1"/>
  <c r="J8272" i="1" a="1"/>
  <c r="J8272" i="1" s="1"/>
  <c r="J8256" i="1" a="1"/>
  <c r="J8256" i="1" s="1"/>
  <c r="J8240" i="1" a="1"/>
  <c r="J8240" i="1" s="1"/>
  <c r="J8224" i="1" a="1"/>
  <c r="J8224" i="1" s="1"/>
  <c r="J8208" i="1" a="1"/>
  <c r="J8208" i="1" s="1"/>
  <c r="J8192" i="1" a="1"/>
  <c r="J8192" i="1" s="1"/>
  <c r="J8176" i="1" a="1"/>
  <c r="J8176" i="1" s="1"/>
  <c r="J8160" i="1" a="1"/>
  <c r="J8160" i="1" s="1"/>
  <c r="J8144" i="1" a="1"/>
  <c r="J8144" i="1" s="1"/>
  <c r="J8128" i="1" a="1"/>
  <c r="J8128" i="1" s="1"/>
  <c r="J8112" i="1" a="1"/>
  <c r="J8112" i="1" s="1"/>
  <c r="J8096" i="1" a="1"/>
  <c r="J8096" i="1" s="1"/>
  <c r="J8080" i="1" a="1"/>
  <c r="J8080" i="1" s="1"/>
  <c r="J8064" i="1" a="1"/>
  <c r="J8064" i="1" s="1"/>
  <c r="J8048" i="1" a="1"/>
  <c r="J8048" i="1" s="1"/>
  <c r="J8389" i="1" a="1"/>
  <c r="J8389" i="1" s="1"/>
  <c r="J8373" i="1" a="1"/>
  <c r="J8373" i="1" s="1"/>
  <c r="J8357" i="1" a="1"/>
  <c r="J8357" i="1" s="1"/>
  <c r="J8341" i="1" a="1"/>
  <c r="J8341" i="1" s="1"/>
  <c r="J8325" i="1" a="1"/>
  <c r="J8325" i="1" s="1"/>
  <c r="J8309" i="1" a="1"/>
  <c r="J8309" i="1" s="1"/>
  <c r="J8293" i="1" a="1"/>
  <c r="J8293" i="1" s="1"/>
  <c r="J8277" i="1" a="1"/>
  <c r="J8277" i="1" s="1"/>
  <c r="J8261" i="1" a="1"/>
  <c r="J8261" i="1" s="1"/>
  <c r="J8245" i="1" a="1"/>
  <c r="J8245" i="1" s="1"/>
  <c r="J8229" i="1" a="1"/>
  <c r="J8229" i="1" s="1"/>
  <c r="J8213" i="1" a="1"/>
  <c r="J8213" i="1" s="1"/>
  <c r="J8197" i="1" a="1"/>
  <c r="J8197" i="1" s="1"/>
  <c r="J8181" i="1" a="1"/>
  <c r="J8181" i="1" s="1"/>
  <c r="J8165" i="1" a="1"/>
  <c r="J8165" i="1" s="1"/>
  <c r="J8149" i="1" a="1"/>
  <c r="J8149" i="1" s="1"/>
  <c r="J8133" i="1" a="1"/>
  <c r="J8133" i="1" s="1"/>
  <c r="J8117" i="1" a="1"/>
  <c r="J8117" i="1" s="1"/>
  <c r="J8101" i="1" a="1"/>
  <c r="J8101" i="1" s="1"/>
  <c r="J8085" i="1" a="1"/>
  <c r="J8085" i="1" s="1"/>
  <c r="J8069" i="1" a="1"/>
  <c r="J8069" i="1" s="1"/>
  <c r="J8053" i="1" a="1"/>
  <c r="J8053" i="1" s="1"/>
  <c r="J8037" i="1" a="1"/>
  <c r="J8037" i="1" s="1"/>
  <c r="J8032" i="1" a="1"/>
  <c r="J8032" i="1" s="1"/>
  <c r="J8028" i="1" a="1"/>
  <c r="J8028" i="1" s="1"/>
  <c r="J8024" i="1" a="1"/>
  <c r="J8024" i="1" s="1"/>
  <c r="J8020" i="1" a="1"/>
  <c r="J8020" i="1" s="1"/>
  <c r="J8016" i="1" a="1"/>
  <c r="J8016" i="1" s="1"/>
  <c r="J8012" i="1" a="1"/>
  <c r="J8012" i="1" s="1"/>
  <c r="J8008" i="1" a="1"/>
  <c r="J8008" i="1" s="1"/>
  <c r="J8004" i="1" a="1"/>
  <c r="J8004" i="1" s="1"/>
  <c r="J8000" i="1" a="1"/>
  <c r="J8000" i="1" s="1"/>
  <c r="J7996" i="1" a="1"/>
  <c r="J7996" i="1" s="1"/>
  <c r="J7992" i="1" a="1"/>
  <c r="J7992" i="1" s="1"/>
  <c r="J7988" i="1" a="1"/>
  <c r="J7988" i="1" s="1"/>
  <c r="J7984" i="1" a="1"/>
  <c r="J7984" i="1" s="1"/>
  <c r="J7980" i="1" a="1"/>
  <c r="J7980" i="1" s="1"/>
  <c r="J7976" i="1" a="1"/>
  <c r="J7976" i="1" s="1"/>
  <c r="J7972" i="1" a="1"/>
  <c r="J7972" i="1" s="1"/>
  <c r="J7968" i="1" a="1"/>
  <c r="J7968" i="1" s="1"/>
  <c r="J7964" i="1" a="1"/>
  <c r="J7964" i="1" s="1"/>
  <c r="J7960" i="1" a="1"/>
  <c r="J7960" i="1" s="1"/>
  <c r="J7956" i="1" a="1"/>
  <c r="J7956" i="1" s="1"/>
  <c r="J7952" i="1" a="1"/>
  <c r="J7952" i="1" s="1"/>
  <c r="J7948" i="1" a="1"/>
  <c r="J7948" i="1" s="1"/>
  <c r="J7944" i="1" a="1"/>
  <c r="J7944" i="1" s="1"/>
  <c r="J7940" i="1" a="1"/>
  <c r="J7940" i="1" s="1"/>
  <c r="J7936" i="1" a="1"/>
  <c r="J7936" i="1" s="1"/>
  <c r="J7932" i="1" a="1"/>
  <c r="J7932" i="1" s="1"/>
  <c r="J7928" i="1" a="1"/>
  <c r="J7928" i="1" s="1"/>
  <c r="J7924" i="1" a="1"/>
  <c r="J7924" i="1" s="1"/>
  <c r="J7920" i="1" a="1"/>
  <c r="J7920" i="1" s="1"/>
  <c r="J7916" i="1" a="1"/>
  <c r="J7916" i="1" s="1"/>
  <c r="J7912" i="1" a="1"/>
  <c r="J7912" i="1" s="1"/>
  <c r="J7908" i="1" a="1"/>
  <c r="J7908" i="1" s="1"/>
  <c r="J7904" i="1" a="1"/>
  <c r="J7904" i="1" s="1"/>
  <c r="J7900" i="1" a="1"/>
  <c r="J7900" i="1" s="1"/>
  <c r="J7896" i="1" a="1"/>
  <c r="J7896" i="1" s="1"/>
  <c r="J7892" i="1" a="1"/>
  <c r="J7892" i="1" s="1"/>
  <c r="J7888" i="1" a="1"/>
  <c r="J7888" i="1" s="1"/>
  <c r="J7884" i="1" a="1"/>
  <c r="J7884" i="1" s="1"/>
  <c r="J7880" i="1" a="1"/>
  <c r="J7880" i="1" s="1"/>
  <c r="J7876" i="1" a="1"/>
  <c r="J7876" i="1" s="1"/>
  <c r="J7872" i="1" a="1"/>
  <c r="J7872" i="1" s="1"/>
  <c r="J7868" i="1" a="1"/>
  <c r="J7868" i="1" s="1"/>
  <c r="J7864" i="1" a="1"/>
  <c r="J7864" i="1" s="1"/>
  <c r="J7860" i="1" a="1"/>
  <c r="J7860" i="1" s="1"/>
  <c r="J7856" i="1" a="1"/>
  <c r="J7856" i="1" s="1"/>
  <c r="J7852" i="1" a="1"/>
  <c r="J7852" i="1" s="1"/>
  <c r="J7848" i="1" a="1"/>
  <c r="J7848" i="1" s="1"/>
  <c r="J7844" i="1" a="1"/>
  <c r="J7844" i="1" s="1"/>
  <c r="J7840" i="1" a="1"/>
  <c r="J7840" i="1" s="1"/>
  <c r="J7836" i="1" a="1"/>
  <c r="J7836" i="1" s="1"/>
  <c r="J7832" i="1" a="1"/>
  <c r="J7832" i="1" s="1"/>
  <c r="J7828" i="1" a="1"/>
  <c r="J7828" i="1" s="1"/>
  <c r="J7824" i="1" a="1"/>
  <c r="J7824" i="1" s="1"/>
  <c r="J7820" i="1" a="1"/>
  <c r="J7820" i="1" s="1"/>
  <c r="J7816" i="1" a="1"/>
  <c r="J7816" i="1" s="1"/>
  <c r="J7812" i="1" a="1"/>
  <c r="J7812" i="1" s="1"/>
  <c r="J7808" i="1" a="1"/>
  <c r="J7808" i="1" s="1"/>
  <c r="J7804" i="1" a="1"/>
  <c r="J7804" i="1" s="1"/>
  <c r="J7800" i="1" a="1"/>
  <c r="J7800" i="1" s="1"/>
  <c r="J7796" i="1" a="1"/>
  <c r="J7796" i="1" s="1"/>
  <c r="J7792" i="1" a="1"/>
  <c r="J7792" i="1" s="1"/>
  <c r="J7788" i="1" a="1"/>
  <c r="J7788" i="1" s="1"/>
  <c r="J7784" i="1" a="1"/>
  <c r="J7784" i="1" s="1"/>
  <c r="J7780" i="1" a="1"/>
  <c r="J7780" i="1" s="1"/>
  <c r="J7776" i="1" a="1"/>
  <c r="J7776" i="1" s="1"/>
  <c r="J7772" i="1" a="1"/>
  <c r="J7772" i="1" s="1"/>
  <c r="J7768" i="1" a="1"/>
  <c r="J7768" i="1" s="1"/>
  <c r="J7764" i="1" a="1"/>
  <c r="J7764" i="1" s="1"/>
  <c r="J7760" i="1" a="1"/>
  <c r="J7760" i="1" s="1"/>
  <c r="J7756" i="1" a="1"/>
  <c r="J7756" i="1" s="1"/>
  <c r="J7752" i="1" a="1"/>
  <c r="J7752" i="1" s="1"/>
  <c r="J7748" i="1" a="1"/>
  <c r="J7748" i="1" s="1"/>
  <c r="J7744" i="1" a="1"/>
  <c r="J7744" i="1" s="1"/>
  <c r="J7740" i="1" a="1"/>
  <c r="J7740" i="1" s="1"/>
  <c r="J7736" i="1" a="1"/>
  <c r="J7736" i="1" s="1"/>
  <c r="J7732" i="1" a="1"/>
  <c r="J7732" i="1" s="1"/>
  <c r="J7728" i="1" a="1"/>
  <c r="J7728" i="1" s="1"/>
  <c r="J7724" i="1" a="1"/>
  <c r="J7724" i="1" s="1"/>
  <c r="J8412" i="1" a="1"/>
  <c r="J8412" i="1" s="1"/>
  <c r="J8405" i="1" a="1"/>
  <c r="J8405" i="1" s="1"/>
  <c r="J8394" i="1" a="1"/>
  <c r="J8394" i="1" s="1"/>
  <c r="J8378" i="1" a="1"/>
  <c r="J8378" i="1" s="1"/>
  <c r="J8362" i="1" a="1"/>
  <c r="J8362" i="1" s="1"/>
  <c r="J8346" i="1" a="1"/>
  <c r="J8346" i="1" s="1"/>
  <c r="J8330" i="1" a="1"/>
  <c r="J8330" i="1" s="1"/>
  <c r="J8314" i="1" a="1"/>
  <c r="J8314" i="1" s="1"/>
  <c r="J8298" i="1" a="1"/>
  <c r="J8298" i="1" s="1"/>
  <c r="J8282" i="1" a="1"/>
  <c r="J8282" i="1" s="1"/>
  <c r="J8266" i="1" a="1"/>
  <c r="J8266" i="1" s="1"/>
  <c r="J8250" i="1" a="1"/>
  <c r="J8250" i="1" s="1"/>
  <c r="J8234" i="1" a="1"/>
  <c r="J8234" i="1" s="1"/>
  <c r="J8218" i="1" a="1"/>
  <c r="J8218" i="1" s="1"/>
  <c r="J8202" i="1" a="1"/>
  <c r="J8202" i="1" s="1"/>
  <c r="J8186" i="1" a="1"/>
  <c r="J8186" i="1" s="1"/>
  <c r="J8170" i="1" a="1"/>
  <c r="J8170" i="1" s="1"/>
  <c r="J8154" i="1" a="1"/>
  <c r="J8154" i="1" s="1"/>
  <c r="J8138" i="1" a="1"/>
  <c r="J8138" i="1" s="1"/>
  <c r="J8122" i="1" a="1"/>
  <c r="J8122" i="1" s="1"/>
  <c r="J8106" i="1" a="1"/>
  <c r="J8106" i="1" s="1"/>
  <c r="J8090" i="1" a="1"/>
  <c r="J8090" i="1" s="1"/>
  <c r="J8074" i="1" a="1"/>
  <c r="J8074" i="1" s="1"/>
  <c r="J8058" i="1" a="1"/>
  <c r="J8058" i="1" s="1"/>
  <c r="J8042" i="1" a="1"/>
  <c r="J8042" i="1" s="1"/>
  <c r="J8399" i="1" a="1"/>
  <c r="J8399" i="1" s="1"/>
  <c r="J8383" i="1" a="1"/>
  <c r="J8383" i="1" s="1"/>
  <c r="J8367" i="1" a="1"/>
  <c r="J8367" i="1" s="1"/>
  <c r="J8351" i="1" a="1"/>
  <c r="J8351" i="1" s="1"/>
  <c r="J8335" i="1" a="1"/>
  <c r="J8335" i="1" s="1"/>
  <c r="J8319" i="1" a="1"/>
  <c r="J8319" i="1" s="1"/>
  <c r="J8303" i="1" a="1"/>
  <c r="J8303" i="1" s="1"/>
  <c r="J8287" i="1" a="1"/>
  <c r="J8287" i="1" s="1"/>
  <c r="J8271" i="1" a="1"/>
  <c r="J8271" i="1" s="1"/>
  <c r="J8255" i="1" a="1"/>
  <c r="J8255" i="1" s="1"/>
  <c r="J8239" i="1" a="1"/>
  <c r="J8239" i="1" s="1"/>
  <c r="J8223" i="1" a="1"/>
  <c r="J8223" i="1" s="1"/>
  <c r="J8207" i="1" a="1"/>
  <c r="J8207" i="1" s="1"/>
  <c r="J8191" i="1" a="1"/>
  <c r="J8191" i="1" s="1"/>
  <c r="J8175" i="1" a="1"/>
  <c r="J8175" i="1" s="1"/>
  <c r="J8159" i="1" a="1"/>
  <c r="J8159" i="1" s="1"/>
  <c r="J8143" i="1" a="1"/>
  <c r="J8143" i="1" s="1"/>
  <c r="J8127" i="1" a="1"/>
  <c r="J8127" i="1" s="1"/>
  <c r="J8111" i="1" a="1"/>
  <c r="J8111" i="1" s="1"/>
  <c r="J8095" i="1" a="1"/>
  <c r="J8095" i="1" s="1"/>
  <c r="J8079" i="1" a="1"/>
  <c r="J8079" i="1" s="1"/>
  <c r="J8063" i="1" a="1"/>
  <c r="J8063" i="1" s="1"/>
  <c r="J8047" i="1" a="1"/>
  <c r="J8047" i="1" s="1"/>
  <c r="J8388" i="1" a="1"/>
  <c r="J8388" i="1" s="1"/>
  <c r="J8372" i="1" a="1"/>
  <c r="J8372" i="1" s="1"/>
  <c r="J8356" i="1" a="1"/>
  <c r="J8356" i="1" s="1"/>
  <c r="J8340" i="1" a="1"/>
  <c r="J8340" i="1" s="1"/>
  <c r="J8324" i="1" a="1"/>
  <c r="J8324" i="1" s="1"/>
  <c r="J8308" i="1" a="1"/>
  <c r="J8308" i="1" s="1"/>
  <c r="J8292" i="1" a="1"/>
  <c r="J8292" i="1" s="1"/>
  <c r="J8276" i="1" a="1"/>
  <c r="J8276" i="1" s="1"/>
  <c r="J8260" i="1" a="1"/>
  <c r="J8260" i="1" s="1"/>
  <c r="J8244" i="1" a="1"/>
  <c r="J8244" i="1" s="1"/>
  <c r="J8228" i="1" a="1"/>
  <c r="J8228" i="1" s="1"/>
  <c r="J8212" i="1" a="1"/>
  <c r="J8212" i="1" s="1"/>
  <c r="J8196" i="1" a="1"/>
  <c r="J8196" i="1" s="1"/>
  <c r="J8180" i="1" a="1"/>
  <c r="J8180" i="1" s="1"/>
  <c r="J8164" i="1" a="1"/>
  <c r="J8164" i="1" s="1"/>
  <c r="J8148" i="1" a="1"/>
  <c r="J8148" i="1" s="1"/>
  <c r="J8132" i="1" a="1"/>
  <c r="J8132" i="1" s="1"/>
  <c r="J8116" i="1" a="1"/>
  <c r="J8116" i="1" s="1"/>
  <c r="J8100" i="1" a="1"/>
  <c r="J8100" i="1" s="1"/>
  <c r="J8084" i="1" a="1"/>
  <c r="J8084" i="1" s="1"/>
  <c r="J8068" i="1" a="1"/>
  <c r="J8068" i="1" s="1"/>
  <c r="J8052" i="1" a="1"/>
  <c r="J8052" i="1" s="1"/>
  <c r="J8036" i="1" a="1"/>
  <c r="J8036" i="1" s="1"/>
  <c r="J8404" i="1" a="1"/>
  <c r="J8404" i="1" s="1"/>
  <c r="J8393" i="1" a="1"/>
  <c r="J8393" i="1" s="1"/>
  <c r="J8377" i="1" a="1"/>
  <c r="J8377" i="1" s="1"/>
  <c r="J8361" i="1" a="1"/>
  <c r="J8361" i="1" s="1"/>
  <c r="J8345" i="1" a="1"/>
  <c r="J8345" i="1" s="1"/>
  <c r="J8329" i="1" a="1"/>
  <c r="J8329" i="1" s="1"/>
  <c r="J8313" i="1" a="1"/>
  <c r="J8313" i="1" s="1"/>
  <c r="J8297" i="1" a="1"/>
  <c r="J8297" i="1" s="1"/>
  <c r="J8281" i="1" a="1"/>
  <c r="J8281" i="1" s="1"/>
  <c r="J8265" i="1" a="1"/>
  <c r="J8265" i="1" s="1"/>
  <c r="J8249" i="1" a="1"/>
  <c r="J8249" i="1" s="1"/>
  <c r="J8233" i="1" a="1"/>
  <c r="J8233" i="1" s="1"/>
  <c r="J8217" i="1" a="1"/>
  <c r="J8217" i="1" s="1"/>
  <c r="J8201" i="1" a="1"/>
  <c r="J8201" i="1" s="1"/>
  <c r="J8185" i="1" a="1"/>
  <c r="J8185" i="1" s="1"/>
  <c r="J8169" i="1" a="1"/>
  <c r="J8169" i="1" s="1"/>
  <c r="J8153" i="1" a="1"/>
  <c r="J8153" i="1" s="1"/>
  <c r="J8137" i="1" a="1"/>
  <c r="J8137" i="1" s="1"/>
  <c r="J8121" i="1" a="1"/>
  <c r="J8121" i="1" s="1"/>
  <c r="J8105" i="1" a="1"/>
  <c r="J8105" i="1" s="1"/>
  <c r="J8089" i="1" a="1"/>
  <c r="J8089" i="1" s="1"/>
  <c r="J8073" i="1" a="1"/>
  <c r="J8073" i="1" s="1"/>
  <c r="J8057" i="1" a="1"/>
  <c r="J8057" i="1" s="1"/>
  <c r="J8041" i="1" a="1"/>
  <c r="J8041" i="1" s="1"/>
  <c r="J8031" i="1" a="1"/>
  <c r="J8031" i="1" s="1"/>
  <c r="J8027" i="1" a="1"/>
  <c r="J8027" i="1" s="1"/>
  <c r="J8023" i="1" a="1"/>
  <c r="J8023" i="1" s="1"/>
  <c r="J8019" i="1" a="1"/>
  <c r="J8019" i="1" s="1"/>
  <c r="J8015" i="1" a="1"/>
  <c r="J8015" i="1" s="1"/>
  <c r="J8011" i="1" a="1"/>
  <c r="J8011" i="1" s="1"/>
  <c r="J8007" i="1" a="1"/>
  <c r="J8007" i="1" s="1"/>
  <c r="J8003" i="1" a="1"/>
  <c r="J8003" i="1" s="1"/>
  <c r="J7999" i="1" a="1"/>
  <c r="J7999" i="1" s="1"/>
  <c r="J7995" i="1" a="1"/>
  <c r="J7995" i="1" s="1"/>
  <c r="J7991" i="1" a="1"/>
  <c r="J7991" i="1" s="1"/>
  <c r="J7987" i="1" a="1"/>
  <c r="J7987" i="1" s="1"/>
  <c r="J7983" i="1" a="1"/>
  <c r="J7983" i="1" s="1"/>
  <c r="J7979" i="1" a="1"/>
  <c r="J7979" i="1" s="1"/>
  <c r="J7975" i="1" a="1"/>
  <c r="J7975" i="1" s="1"/>
  <c r="J7971" i="1" a="1"/>
  <c r="J7971" i="1" s="1"/>
  <c r="J7967" i="1" a="1"/>
  <c r="J7967" i="1" s="1"/>
  <c r="J7963" i="1" a="1"/>
  <c r="J7963" i="1" s="1"/>
  <c r="J7959" i="1" a="1"/>
  <c r="J7959" i="1" s="1"/>
  <c r="J7955" i="1" a="1"/>
  <c r="J7955" i="1" s="1"/>
  <c r="J7951" i="1" a="1"/>
  <c r="J7951" i="1" s="1"/>
  <c r="J7947" i="1" a="1"/>
  <c r="J7947" i="1" s="1"/>
  <c r="J7943" i="1" a="1"/>
  <c r="J7943" i="1" s="1"/>
  <c r="J7939" i="1" a="1"/>
  <c r="J7939" i="1" s="1"/>
  <c r="J7935" i="1" a="1"/>
  <c r="J7935" i="1" s="1"/>
  <c r="J7931" i="1" a="1"/>
  <c r="J7931" i="1" s="1"/>
  <c r="J7927" i="1" a="1"/>
  <c r="J7927" i="1" s="1"/>
  <c r="J7923" i="1" a="1"/>
  <c r="J7923" i="1" s="1"/>
  <c r="J7919" i="1" a="1"/>
  <c r="J7919" i="1" s="1"/>
  <c r="J7915" i="1" a="1"/>
  <c r="J7915" i="1" s="1"/>
  <c r="J7911" i="1" a="1"/>
  <c r="J7911" i="1" s="1"/>
  <c r="J7907" i="1" a="1"/>
  <c r="J7907" i="1" s="1"/>
  <c r="J7903" i="1" a="1"/>
  <c r="J7903" i="1" s="1"/>
  <c r="J7899" i="1" a="1"/>
  <c r="J7899" i="1" s="1"/>
  <c r="J7895" i="1" a="1"/>
  <c r="J7895" i="1" s="1"/>
  <c r="J7891" i="1" a="1"/>
  <c r="J7891" i="1" s="1"/>
  <c r="J7887" i="1" a="1"/>
  <c r="J7887" i="1" s="1"/>
  <c r="J7883" i="1" a="1"/>
  <c r="J7883" i="1" s="1"/>
  <c r="J7879" i="1" a="1"/>
  <c r="J7879" i="1" s="1"/>
  <c r="J7875" i="1" a="1"/>
  <c r="J7875" i="1" s="1"/>
  <c r="J7871" i="1" a="1"/>
  <c r="J7871" i="1" s="1"/>
  <c r="J7867" i="1" a="1"/>
  <c r="J7867" i="1" s="1"/>
  <c r="J7863" i="1" a="1"/>
  <c r="J7863" i="1" s="1"/>
  <c r="J7859" i="1" a="1"/>
  <c r="J7859" i="1" s="1"/>
  <c r="J7855" i="1" a="1"/>
  <c r="J7855" i="1" s="1"/>
  <c r="J7851" i="1" a="1"/>
  <c r="J7851" i="1" s="1"/>
  <c r="J7847" i="1" a="1"/>
  <c r="J7847" i="1" s="1"/>
  <c r="J7843" i="1" a="1"/>
  <c r="J7843" i="1" s="1"/>
  <c r="J7839" i="1" a="1"/>
  <c r="J7839" i="1" s="1"/>
  <c r="J7835" i="1" a="1"/>
  <c r="J7835" i="1" s="1"/>
  <c r="J7831" i="1" a="1"/>
  <c r="J7831" i="1" s="1"/>
  <c r="J7827" i="1" a="1"/>
  <c r="J7827" i="1" s="1"/>
  <c r="J7823" i="1" a="1"/>
  <c r="J7823" i="1" s="1"/>
  <c r="J7819" i="1" a="1"/>
  <c r="J7819" i="1" s="1"/>
  <c r="J7815" i="1" a="1"/>
  <c r="J7815" i="1" s="1"/>
  <c r="J7811" i="1" a="1"/>
  <c r="J7811" i="1" s="1"/>
  <c r="J7807" i="1" a="1"/>
  <c r="J7807" i="1" s="1"/>
  <c r="J7803" i="1" a="1"/>
  <c r="J7803" i="1" s="1"/>
  <c r="J7799" i="1" a="1"/>
  <c r="J7799" i="1" s="1"/>
  <c r="J7795" i="1" a="1"/>
  <c r="J7795" i="1" s="1"/>
  <c r="J7791" i="1" a="1"/>
  <c r="J7791" i="1" s="1"/>
  <c r="J7787" i="1" a="1"/>
  <c r="J7787" i="1" s="1"/>
  <c r="J7783" i="1" a="1"/>
  <c r="J7783" i="1" s="1"/>
  <c r="J7779" i="1" a="1"/>
  <c r="J7779" i="1" s="1"/>
  <c r="J7775" i="1" a="1"/>
  <c r="J7775" i="1" s="1"/>
  <c r="J7771" i="1" a="1"/>
  <c r="J7771" i="1" s="1"/>
  <c r="J7767" i="1" a="1"/>
  <c r="J7767" i="1" s="1"/>
  <c r="J7763" i="1" a="1"/>
  <c r="J7763" i="1" s="1"/>
  <c r="J7759" i="1" a="1"/>
  <c r="J7759" i="1" s="1"/>
  <c r="J7755" i="1" a="1"/>
  <c r="J7755" i="1" s="1"/>
  <c r="J7751" i="1" a="1"/>
  <c r="J7751" i="1" s="1"/>
  <c r="J7747" i="1" a="1"/>
  <c r="J7747" i="1" s="1"/>
  <c r="J7743" i="1" a="1"/>
  <c r="J7743" i="1" s="1"/>
  <c r="J7739" i="1" a="1"/>
  <c r="J7739" i="1" s="1"/>
  <c r="J8398" i="1" a="1"/>
  <c r="J8398" i="1" s="1"/>
  <c r="J8382" i="1" a="1"/>
  <c r="J8382" i="1" s="1"/>
  <c r="J8366" i="1" a="1"/>
  <c r="J8366" i="1" s="1"/>
  <c r="J8350" i="1" a="1"/>
  <c r="J8350" i="1" s="1"/>
  <c r="J8334" i="1" a="1"/>
  <c r="J8334" i="1" s="1"/>
  <c r="J8318" i="1" a="1"/>
  <c r="J8318" i="1" s="1"/>
  <c r="J8302" i="1" a="1"/>
  <c r="J8302" i="1" s="1"/>
  <c r="J8286" i="1" a="1"/>
  <c r="J8286" i="1" s="1"/>
  <c r="J8270" i="1" a="1"/>
  <c r="J8270" i="1" s="1"/>
  <c r="J8254" i="1" a="1"/>
  <c r="J8254" i="1" s="1"/>
  <c r="J8238" i="1" a="1"/>
  <c r="J8238" i="1" s="1"/>
  <c r="J8222" i="1" a="1"/>
  <c r="J8222" i="1" s="1"/>
  <c r="J8206" i="1" a="1"/>
  <c r="J8206" i="1" s="1"/>
  <c r="J8190" i="1" a="1"/>
  <c r="J8190" i="1" s="1"/>
  <c r="J8174" i="1" a="1"/>
  <c r="J8174" i="1" s="1"/>
  <c r="J8158" i="1" a="1"/>
  <c r="J8158" i="1" s="1"/>
  <c r="J8142" i="1" a="1"/>
  <c r="J8142" i="1" s="1"/>
  <c r="J8126" i="1" a="1"/>
  <c r="J8126" i="1" s="1"/>
  <c r="J8110" i="1" a="1"/>
  <c r="J8110" i="1" s="1"/>
  <c r="J8094" i="1" a="1"/>
  <c r="J8094" i="1" s="1"/>
  <c r="J8078" i="1" a="1"/>
  <c r="J8078" i="1" s="1"/>
  <c r="J8062" i="1" a="1"/>
  <c r="J8062" i="1" s="1"/>
  <c r="J8046" i="1" a="1"/>
  <c r="J8046" i="1" s="1"/>
  <c r="J8387" i="1" a="1"/>
  <c r="J8387" i="1" s="1"/>
  <c r="J8371" i="1" a="1"/>
  <c r="J8371" i="1" s="1"/>
  <c r="J8355" i="1" a="1"/>
  <c r="J8355" i="1" s="1"/>
  <c r="J8339" i="1" a="1"/>
  <c r="J8339" i="1" s="1"/>
  <c r="J8323" i="1" a="1"/>
  <c r="J8323" i="1" s="1"/>
  <c r="J8307" i="1" a="1"/>
  <c r="J8307" i="1" s="1"/>
  <c r="J8291" i="1" a="1"/>
  <c r="J8291" i="1" s="1"/>
  <c r="J8275" i="1" a="1"/>
  <c r="J8275" i="1" s="1"/>
  <c r="J8259" i="1" a="1"/>
  <c r="J8259" i="1" s="1"/>
  <c r="J8243" i="1" a="1"/>
  <c r="J8243" i="1" s="1"/>
  <c r="J8227" i="1" a="1"/>
  <c r="J8227" i="1" s="1"/>
  <c r="J8211" i="1" a="1"/>
  <c r="J8211" i="1" s="1"/>
  <c r="J8195" i="1" a="1"/>
  <c r="J8195" i="1" s="1"/>
  <c r="J8179" i="1" a="1"/>
  <c r="J8179" i="1" s="1"/>
  <c r="J8163" i="1" a="1"/>
  <c r="J8163" i="1" s="1"/>
  <c r="J8147" i="1" a="1"/>
  <c r="J8147" i="1" s="1"/>
  <c r="J8131" i="1" a="1"/>
  <c r="J8131" i="1" s="1"/>
  <c r="J8115" i="1" a="1"/>
  <c r="J8115" i="1" s="1"/>
  <c r="J8099" i="1" a="1"/>
  <c r="J8099" i="1" s="1"/>
  <c r="J8083" i="1" a="1"/>
  <c r="J8083" i="1" s="1"/>
  <c r="J8067" i="1" a="1"/>
  <c r="J8067" i="1" s="1"/>
  <c r="J8051" i="1" a="1"/>
  <c r="J8051" i="1" s="1"/>
  <c r="J8035" i="1" a="1"/>
  <c r="J8035" i="1" s="1"/>
  <c r="J8403" i="1" a="1"/>
  <c r="J8403" i="1" s="1"/>
  <c r="J8392" i="1" a="1"/>
  <c r="J8392" i="1" s="1"/>
  <c r="J8376" i="1" a="1"/>
  <c r="J8376" i="1" s="1"/>
  <c r="J8360" i="1" a="1"/>
  <c r="J8360" i="1" s="1"/>
  <c r="J8344" i="1" a="1"/>
  <c r="J8344" i="1" s="1"/>
  <c r="J8328" i="1" a="1"/>
  <c r="J8328" i="1" s="1"/>
  <c r="J8312" i="1" a="1"/>
  <c r="J8312" i="1" s="1"/>
  <c r="J8296" i="1" a="1"/>
  <c r="J8296" i="1" s="1"/>
  <c r="J8280" i="1" a="1"/>
  <c r="J8280" i="1" s="1"/>
  <c r="J8264" i="1" a="1"/>
  <c r="J8264" i="1" s="1"/>
  <c r="J8248" i="1" a="1"/>
  <c r="J8248" i="1" s="1"/>
  <c r="J8232" i="1" a="1"/>
  <c r="J8232" i="1" s="1"/>
  <c r="J8216" i="1" a="1"/>
  <c r="J8216" i="1" s="1"/>
  <c r="J8200" i="1" a="1"/>
  <c r="J8200" i="1" s="1"/>
  <c r="J8184" i="1" a="1"/>
  <c r="J8184" i="1" s="1"/>
  <c r="J8168" i="1" a="1"/>
  <c r="J8168" i="1" s="1"/>
  <c r="J8152" i="1" a="1"/>
  <c r="J8152" i="1" s="1"/>
  <c r="J8136" i="1" a="1"/>
  <c r="J8136" i="1" s="1"/>
  <c r="J8120" i="1" a="1"/>
  <c r="J8120" i="1" s="1"/>
  <c r="J8104" i="1" a="1"/>
  <c r="J8104" i="1" s="1"/>
  <c r="J8088" i="1" a="1"/>
  <c r="J8088" i="1" s="1"/>
  <c r="J8072" i="1" a="1"/>
  <c r="J8072" i="1" s="1"/>
  <c r="J8056" i="1" a="1"/>
  <c r="J8056" i="1" s="1"/>
  <c r="J8040" i="1" a="1"/>
  <c r="J8040" i="1" s="1"/>
  <c r="J8397" i="1" a="1"/>
  <c r="J8397" i="1" s="1"/>
  <c r="J8381" i="1" a="1"/>
  <c r="J8381" i="1" s="1"/>
  <c r="J8365" i="1" a="1"/>
  <c r="J8365" i="1" s="1"/>
  <c r="J8349" i="1" a="1"/>
  <c r="J8349" i="1" s="1"/>
  <c r="J8333" i="1" a="1"/>
  <c r="J8333" i="1" s="1"/>
  <c r="J8317" i="1" a="1"/>
  <c r="J8317" i="1" s="1"/>
  <c r="J8301" i="1" a="1"/>
  <c r="J8301" i="1" s="1"/>
  <c r="J8285" i="1" a="1"/>
  <c r="J8285" i="1" s="1"/>
  <c r="J8269" i="1" a="1"/>
  <c r="J8269" i="1" s="1"/>
  <c r="J8253" i="1" a="1"/>
  <c r="J8253" i="1" s="1"/>
  <c r="J8237" i="1" a="1"/>
  <c r="J8237" i="1" s="1"/>
  <c r="J8221" i="1" a="1"/>
  <c r="J8221" i="1" s="1"/>
  <c r="J8205" i="1" a="1"/>
  <c r="J8205" i="1" s="1"/>
  <c r="J8189" i="1" a="1"/>
  <c r="J8189" i="1" s="1"/>
  <c r="J8173" i="1" a="1"/>
  <c r="J8173" i="1" s="1"/>
  <c r="J8157" i="1" a="1"/>
  <c r="J8157" i="1" s="1"/>
  <c r="J8141" i="1" a="1"/>
  <c r="J8141" i="1" s="1"/>
  <c r="J8125" i="1" a="1"/>
  <c r="J8125" i="1" s="1"/>
  <c r="J8109" i="1" a="1"/>
  <c r="J8109" i="1" s="1"/>
  <c r="J8093" i="1" a="1"/>
  <c r="J8093" i="1" s="1"/>
  <c r="J8077" i="1" a="1"/>
  <c r="J8077" i="1" s="1"/>
  <c r="J8061" i="1" a="1"/>
  <c r="J8061" i="1" s="1"/>
  <c r="J8045" i="1" a="1"/>
  <c r="J8045" i="1" s="1"/>
  <c r="J8030" i="1" a="1"/>
  <c r="J8030" i="1" s="1"/>
  <c r="J8026" i="1" a="1"/>
  <c r="J8026" i="1" s="1"/>
  <c r="J8022" i="1" a="1"/>
  <c r="J8022" i="1" s="1"/>
  <c r="J8018" i="1" a="1"/>
  <c r="J8018" i="1" s="1"/>
  <c r="J8014" i="1" a="1"/>
  <c r="J8014" i="1" s="1"/>
  <c r="J8010" i="1" a="1"/>
  <c r="J8010" i="1" s="1"/>
  <c r="J8006" i="1" a="1"/>
  <c r="J8006" i="1" s="1"/>
  <c r="J8002" i="1" a="1"/>
  <c r="J8002" i="1" s="1"/>
  <c r="J7998" i="1" a="1"/>
  <c r="J7998" i="1" s="1"/>
  <c r="J7994" i="1" a="1"/>
  <c r="J7994" i="1" s="1"/>
  <c r="J7990" i="1" a="1"/>
  <c r="J7990" i="1" s="1"/>
  <c r="J7986" i="1" a="1"/>
  <c r="J7986" i="1" s="1"/>
  <c r="J7982" i="1" a="1"/>
  <c r="J7982" i="1" s="1"/>
  <c r="J7978" i="1" a="1"/>
  <c r="J7978" i="1" s="1"/>
  <c r="J7974" i="1" a="1"/>
  <c r="J7974" i="1" s="1"/>
  <c r="J7970" i="1" a="1"/>
  <c r="J7970" i="1" s="1"/>
  <c r="J7966" i="1" a="1"/>
  <c r="J7966" i="1" s="1"/>
  <c r="J7962" i="1" a="1"/>
  <c r="J7962" i="1" s="1"/>
  <c r="J7958" i="1" a="1"/>
  <c r="J7958" i="1" s="1"/>
  <c r="J7954" i="1" a="1"/>
  <c r="J7954" i="1" s="1"/>
  <c r="J7950" i="1" a="1"/>
  <c r="J7950" i="1" s="1"/>
  <c r="J7946" i="1" a="1"/>
  <c r="J7946" i="1" s="1"/>
  <c r="J7942" i="1" a="1"/>
  <c r="J7942" i="1" s="1"/>
  <c r="J7938" i="1" a="1"/>
  <c r="J7938" i="1" s="1"/>
  <c r="J7934" i="1" a="1"/>
  <c r="J7934" i="1" s="1"/>
  <c r="J7930" i="1" a="1"/>
  <c r="J7930" i="1" s="1"/>
  <c r="J7926" i="1" a="1"/>
  <c r="J7926" i="1" s="1"/>
  <c r="J7922" i="1" a="1"/>
  <c r="J7922" i="1" s="1"/>
  <c r="J7918" i="1" a="1"/>
  <c r="J7918" i="1" s="1"/>
  <c r="J7914" i="1" a="1"/>
  <c r="J7914" i="1" s="1"/>
  <c r="J7910" i="1" a="1"/>
  <c r="J7910" i="1" s="1"/>
  <c r="J7906" i="1" a="1"/>
  <c r="J7906" i="1" s="1"/>
  <c r="J7902" i="1" a="1"/>
  <c r="J7902" i="1" s="1"/>
  <c r="J7898" i="1" a="1"/>
  <c r="J7898" i="1" s="1"/>
  <c r="J7894" i="1" a="1"/>
  <c r="J7894" i="1" s="1"/>
  <c r="J7890" i="1" a="1"/>
  <c r="J7890" i="1" s="1"/>
  <c r="J7886" i="1" a="1"/>
  <c r="J7886" i="1" s="1"/>
  <c r="J7882" i="1" a="1"/>
  <c r="J7882" i="1" s="1"/>
  <c r="J7878" i="1" a="1"/>
  <c r="J7878" i="1" s="1"/>
  <c r="J7874" i="1" a="1"/>
  <c r="J7874" i="1" s="1"/>
  <c r="J7870" i="1" a="1"/>
  <c r="J7870" i="1" s="1"/>
  <c r="J7866" i="1" a="1"/>
  <c r="J7866" i="1" s="1"/>
  <c r="J7862" i="1" a="1"/>
  <c r="J7862" i="1" s="1"/>
  <c r="J7858" i="1" a="1"/>
  <c r="J7858" i="1" s="1"/>
  <c r="J7854" i="1" a="1"/>
  <c r="J7854" i="1" s="1"/>
  <c r="J7850" i="1" a="1"/>
  <c r="J7850" i="1" s="1"/>
  <c r="J7846" i="1" a="1"/>
  <c r="J7846" i="1" s="1"/>
  <c r="J7842" i="1" a="1"/>
  <c r="J7842" i="1" s="1"/>
  <c r="J7838" i="1" a="1"/>
  <c r="J7838" i="1" s="1"/>
  <c r="J7834" i="1" a="1"/>
  <c r="J7834" i="1" s="1"/>
  <c r="J7830" i="1" a="1"/>
  <c r="J7830" i="1" s="1"/>
  <c r="J7826" i="1" a="1"/>
  <c r="J7826" i="1" s="1"/>
  <c r="J7822" i="1" a="1"/>
  <c r="J7822" i="1" s="1"/>
  <c r="J7818" i="1" a="1"/>
  <c r="J7818" i="1" s="1"/>
  <c r="J7814" i="1" a="1"/>
  <c r="J7814" i="1" s="1"/>
  <c r="J7810" i="1" a="1"/>
  <c r="J7810" i="1" s="1"/>
  <c r="J7806" i="1" a="1"/>
  <c r="J7806" i="1" s="1"/>
  <c r="J7802" i="1" a="1"/>
  <c r="J7802" i="1" s="1"/>
  <c r="J7798" i="1" a="1"/>
  <c r="J7798" i="1" s="1"/>
  <c r="J7794" i="1" a="1"/>
  <c r="J7794" i="1" s="1"/>
  <c r="J7790" i="1" a="1"/>
  <c r="J7790" i="1" s="1"/>
  <c r="J7786" i="1" a="1"/>
  <c r="J7786" i="1" s="1"/>
  <c r="J7711" i="1" a="1"/>
  <c r="J7711" i="1" s="1"/>
  <c r="J7695" i="1" a="1"/>
  <c r="J7695" i="1" s="1"/>
  <c r="J7679" i="1" a="1"/>
  <c r="J7679" i="1" s="1"/>
  <c r="J7663" i="1" a="1"/>
  <c r="J7663" i="1" s="1"/>
  <c r="J7647" i="1" a="1"/>
  <c r="J7647" i="1" s="1"/>
  <c r="J7631" i="1" a="1"/>
  <c r="J7631" i="1" s="1"/>
  <c r="J7615" i="1" a="1"/>
  <c r="J7615" i="1" s="1"/>
  <c r="J7599" i="1" a="1"/>
  <c r="J7599" i="1" s="1"/>
  <c r="J7583" i="1" a="1"/>
  <c r="J7583" i="1" s="1"/>
  <c r="J7567" i="1" a="1"/>
  <c r="J7567" i="1" s="1"/>
  <c r="J7551" i="1" a="1"/>
  <c r="J7551" i="1" s="1"/>
  <c r="J7535" i="1" a="1"/>
  <c r="J7535" i="1" s="1"/>
  <c r="J7519" i="1" a="1"/>
  <c r="J7519" i="1" s="1"/>
  <c r="J7503" i="1" a="1"/>
  <c r="J7503" i="1" s="1"/>
  <c r="J7487" i="1" a="1"/>
  <c r="J7487" i="1" s="1"/>
  <c r="J7471" i="1" a="1"/>
  <c r="J7471" i="1" s="1"/>
  <c r="J7455" i="1" a="1"/>
  <c r="J7455" i="1" s="1"/>
  <c r="J7439" i="1" a="1"/>
  <c r="J7439" i="1" s="1"/>
  <c r="J7423" i="1" a="1"/>
  <c r="J7423" i="1" s="1"/>
  <c r="J7407" i="1" a="1"/>
  <c r="J7407" i="1" s="1"/>
  <c r="J7391" i="1" a="1"/>
  <c r="J7391" i="1" s="1"/>
  <c r="J7375" i="1" a="1"/>
  <c r="J7375" i="1" s="1"/>
  <c r="J7359" i="1" a="1"/>
  <c r="J7359" i="1" s="1"/>
  <c r="J7343" i="1" a="1"/>
  <c r="J7343" i="1" s="1"/>
  <c r="J7327" i="1" a="1"/>
  <c r="J7327" i="1" s="1"/>
  <c r="J7311" i="1" a="1"/>
  <c r="J7311" i="1" s="1"/>
  <c r="J7295" i="1" a="1"/>
  <c r="J7295" i="1" s="1"/>
  <c r="J7279" i="1" a="1"/>
  <c r="J7279" i="1" s="1"/>
  <c r="J7263" i="1" a="1"/>
  <c r="J7263" i="1" s="1"/>
  <c r="J7247" i="1" a="1"/>
  <c r="J7247" i="1" s="1"/>
  <c r="J7231" i="1" a="1"/>
  <c r="J7231" i="1" s="1"/>
  <c r="J7215" i="1" a="1"/>
  <c r="J7215" i="1" s="1"/>
  <c r="J7199" i="1" a="1"/>
  <c r="J7199" i="1" s="1"/>
  <c r="J7183" i="1" a="1"/>
  <c r="J7183" i="1" s="1"/>
  <c r="J7167" i="1" a="1"/>
  <c r="J7167" i="1" s="1"/>
  <c r="J7151" i="1" a="1"/>
  <c r="J7151" i="1" s="1"/>
  <c r="J7135" i="1" a="1"/>
  <c r="J7135" i="1" s="1"/>
  <c r="J7119" i="1" a="1"/>
  <c r="J7119" i="1" s="1"/>
  <c r="J7103" i="1" a="1"/>
  <c r="J7103" i="1" s="1"/>
  <c r="J7087" i="1" a="1"/>
  <c r="J7087" i="1" s="1"/>
  <c r="J7071" i="1" a="1"/>
  <c r="J7071" i="1" s="1"/>
  <c r="J7055" i="1" a="1"/>
  <c r="J7055" i="1" s="1"/>
  <c r="J7039" i="1" a="1"/>
  <c r="J7039" i="1" s="1"/>
  <c r="J7023" i="1" a="1"/>
  <c r="J7023" i="1" s="1"/>
  <c r="J7007" i="1" a="1"/>
  <c r="J7007" i="1" s="1"/>
  <c r="J6991" i="1" a="1"/>
  <c r="J6991" i="1" s="1"/>
  <c r="J6975" i="1" a="1"/>
  <c r="J6975" i="1" s="1"/>
  <c r="J6959" i="1" a="1"/>
  <c r="J6959" i="1" s="1"/>
  <c r="J6943" i="1" a="1"/>
  <c r="J6943" i="1" s="1"/>
  <c r="J6927" i="1" a="1"/>
  <c r="J6927" i="1" s="1"/>
  <c r="J6911" i="1" a="1"/>
  <c r="J6911" i="1" s="1"/>
  <c r="J6895" i="1" a="1"/>
  <c r="J6895" i="1" s="1"/>
  <c r="J6879" i="1" a="1"/>
  <c r="J6879" i="1" s="1"/>
  <c r="J6863" i="1" a="1"/>
  <c r="J6863" i="1" s="1"/>
  <c r="J6847" i="1" a="1"/>
  <c r="J6847" i="1" s="1"/>
  <c r="J6831" i="1" a="1"/>
  <c r="J6831" i="1" s="1"/>
  <c r="J6815" i="1" a="1"/>
  <c r="J6815" i="1" s="1"/>
  <c r="J6810" i="1" a="1"/>
  <c r="J6810" i="1" s="1"/>
  <c r="J6806" i="1" a="1"/>
  <c r="J6806" i="1" s="1"/>
  <c r="J6802" i="1" a="1"/>
  <c r="J6802" i="1" s="1"/>
  <c r="J6798" i="1" a="1"/>
  <c r="J6798" i="1" s="1"/>
  <c r="J6794" i="1" a="1"/>
  <c r="J6794" i="1" s="1"/>
  <c r="J6790" i="1" a="1"/>
  <c r="J6790" i="1" s="1"/>
  <c r="J6786" i="1" a="1"/>
  <c r="J6786" i="1" s="1"/>
  <c r="J6782" i="1" a="1"/>
  <c r="J6782" i="1" s="1"/>
  <c r="J6778" i="1" a="1"/>
  <c r="J6778" i="1" s="1"/>
  <c r="J6774" i="1" a="1"/>
  <c r="J6774" i="1" s="1"/>
  <c r="J6770" i="1" a="1"/>
  <c r="J6770" i="1" s="1"/>
  <c r="J6766" i="1" a="1"/>
  <c r="J6766" i="1" s="1"/>
  <c r="J6762" i="1" a="1"/>
  <c r="J6762" i="1" s="1"/>
  <c r="J6758" i="1" a="1"/>
  <c r="J6758" i="1" s="1"/>
  <c r="J6754" i="1" a="1"/>
  <c r="J6754" i="1" s="1"/>
  <c r="J6750" i="1" a="1"/>
  <c r="J6750" i="1" s="1"/>
  <c r="J6746" i="1" a="1"/>
  <c r="J6746" i="1" s="1"/>
  <c r="J6742" i="1" a="1"/>
  <c r="J6742" i="1" s="1"/>
  <c r="J6738" i="1" a="1"/>
  <c r="J6738" i="1" s="1"/>
  <c r="J6734" i="1" a="1"/>
  <c r="J6734" i="1" s="1"/>
  <c r="J6730" i="1" a="1"/>
  <c r="J6730" i="1" s="1"/>
  <c r="J6726" i="1" a="1"/>
  <c r="J6726" i="1" s="1"/>
  <c r="J6722" i="1" a="1"/>
  <c r="J6722" i="1" s="1"/>
  <c r="J6718" i="1" a="1"/>
  <c r="J6718" i="1" s="1"/>
  <c r="J6714" i="1" a="1"/>
  <c r="J6714" i="1" s="1"/>
  <c r="J7762" i="1" a="1"/>
  <c r="J7762" i="1" s="1"/>
  <c r="J7734" i="1" a="1"/>
  <c r="J7734" i="1" s="1"/>
  <c r="J7716" i="1" a="1"/>
  <c r="J7716" i="1" s="1"/>
  <c r="J7700" i="1" a="1"/>
  <c r="J7700" i="1" s="1"/>
  <c r="J7684" i="1" a="1"/>
  <c r="J7684" i="1" s="1"/>
  <c r="J7668" i="1" a="1"/>
  <c r="J7668" i="1" s="1"/>
  <c r="J7652" i="1" a="1"/>
  <c r="J7652" i="1" s="1"/>
  <c r="J7636" i="1" a="1"/>
  <c r="J7636" i="1" s="1"/>
  <c r="J7620" i="1" a="1"/>
  <c r="J7620" i="1" s="1"/>
  <c r="J7604" i="1" a="1"/>
  <c r="J7604" i="1" s="1"/>
  <c r="J7588" i="1" a="1"/>
  <c r="J7588" i="1" s="1"/>
  <c r="J7572" i="1" a="1"/>
  <c r="J7572" i="1" s="1"/>
  <c r="J7556" i="1" a="1"/>
  <c r="J7556" i="1" s="1"/>
  <c r="J7540" i="1" a="1"/>
  <c r="J7540" i="1" s="1"/>
  <c r="J7524" i="1" a="1"/>
  <c r="J7524" i="1" s="1"/>
  <c r="J7508" i="1" a="1"/>
  <c r="J7508" i="1" s="1"/>
  <c r="J7492" i="1" a="1"/>
  <c r="J7492" i="1" s="1"/>
  <c r="J7476" i="1" a="1"/>
  <c r="J7476" i="1" s="1"/>
  <c r="J7460" i="1" a="1"/>
  <c r="J7460" i="1" s="1"/>
  <c r="J7444" i="1" a="1"/>
  <c r="J7444" i="1" s="1"/>
  <c r="J7428" i="1" a="1"/>
  <c r="J7428" i="1" s="1"/>
  <c r="J7412" i="1" a="1"/>
  <c r="J7412" i="1" s="1"/>
  <c r="J7396" i="1" a="1"/>
  <c r="J7396" i="1" s="1"/>
  <c r="J7380" i="1" a="1"/>
  <c r="J7380" i="1" s="1"/>
  <c r="J7364" i="1" a="1"/>
  <c r="J7364" i="1" s="1"/>
  <c r="J7348" i="1" a="1"/>
  <c r="J7348" i="1" s="1"/>
  <c r="J7332" i="1" a="1"/>
  <c r="J7332" i="1" s="1"/>
  <c r="J7316" i="1" a="1"/>
  <c r="J7316" i="1" s="1"/>
  <c r="J7300" i="1" a="1"/>
  <c r="J7300" i="1" s="1"/>
  <c r="J7284" i="1" a="1"/>
  <c r="J7284" i="1" s="1"/>
  <c r="J7268" i="1" a="1"/>
  <c r="J7268" i="1" s="1"/>
  <c r="J7252" i="1" a="1"/>
  <c r="J7252" i="1" s="1"/>
  <c r="J7236" i="1" a="1"/>
  <c r="J7236" i="1" s="1"/>
  <c r="J7220" i="1" a="1"/>
  <c r="J7220" i="1" s="1"/>
  <c r="J7204" i="1" a="1"/>
  <c r="J7204" i="1" s="1"/>
  <c r="J7188" i="1" a="1"/>
  <c r="J7188" i="1" s="1"/>
  <c r="J7172" i="1" a="1"/>
  <c r="J7172" i="1" s="1"/>
  <c r="J7156" i="1" a="1"/>
  <c r="J7156" i="1" s="1"/>
  <c r="J7140" i="1" a="1"/>
  <c r="J7140" i="1" s="1"/>
  <c r="J7124" i="1" a="1"/>
  <c r="J7124" i="1" s="1"/>
  <c r="J7108" i="1" a="1"/>
  <c r="J7108" i="1" s="1"/>
  <c r="J7092" i="1" a="1"/>
  <c r="J7092" i="1" s="1"/>
  <c r="J7076" i="1" a="1"/>
  <c r="J7076" i="1" s="1"/>
  <c r="J7060" i="1" a="1"/>
  <c r="J7060" i="1" s="1"/>
  <c r="J7044" i="1" a="1"/>
  <c r="J7044" i="1" s="1"/>
  <c r="J7028" i="1" a="1"/>
  <c r="J7028" i="1" s="1"/>
  <c r="J7012" i="1" a="1"/>
  <c r="J7012" i="1" s="1"/>
  <c r="J6996" i="1" a="1"/>
  <c r="J6996" i="1" s="1"/>
  <c r="J6980" i="1" a="1"/>
  <c r="J6980" i="1" s="1"/>
  <c r="J6964" i="1" a="1"/>
  <c r="J6964" i="1" s="1"/>
  <c r="J6948" i="1" a="1"/>
  <c r="J6948" i="1" s="1"/>
  <c r="J6932" i="1" a="1"/>
  <c r="J6932" i="1" s="1"/>
  <c r="J6916" i="1" a="1"/>
  <c r="J6916" i="1" s="1"/>
  <c r="J6900" i="1" a="1"/>
  <c r="J6900" i="1" s="1"/>
  <c r="J6884" i="1" a="1"/>
  <c r="J6884" i="1" s="1"/>
  <c r="J6868" i="1" a="1"/>
  <c r="J6868" i="1" s="1"/>
  <c r="J6852" i="1" a="1"/>
  <c r="J6852" i="1" s="1"/>
  <c r="J6836" i="1" a="1"/>
  <c r="J6836" i="1" s="1"/>
  <c r="J6820" i="1" a="1"/>
  <c r="J6820" i="1" s="1"/>
  <c r="J7727" i="1" a="1"/>
  <c r="J7727" i="1" s="1"/>
  <c r="J7721" i="1" a="1"/>
  <c r="J7721" i="1" s="1"/>
  <c r="J7705" i="1" a="1"/>
  <c r="J7705" i="1" s="1"/>
  <c r="J7689" i="1" a="1"/>
  <c r="J7689" i="1" s="1"/>
  <c r="J7673" i="1" a="1"/>
  <c r="J7673" i="1" s="1"/>
  <c r="J7657" i="1" a="1"/>
  <c r="J7657" i="1" s="1"/>
  <c r="J7641" i="1" a="1"/>
  <c r="J7641" i="1" s="1"/>
  <c r="J7625" i="1" a="1"/>
  <c r="J7625" i="1" s="1"/>
  <c r="J7609" i="1" a="1"/>
  <c r="J7609" i="1" s="1"/>
  <c r="J7593" i="1" a="1"/>
  <c r="J7593" i="1" s="1"/>
  <c r="J7577" i="1" a="1"/>
  <c r="J7577" i="1" s="1"/>
  <c r="J7561" i="1" a="1"/>
  <c r="J7561" i="1" s="1"/>
  <c r="J7545" i="1" a="1"/>
  <c r="J7545" i="1" s="1"/>
  <c r="J7529" i="1" a="1"/>
  <c r="J7529" i="1" s="1"/>
  <c r="J7513" i="1" a="1"/>
  <c r="J7513" i="1" s="1"/>
  <c r="J7497" i="1" a="1"/>
  <c r="J7497" i="1" s="1"/>
  <c r="J7481" i="1" a="1"/>
  <c r="J7481" i="1" s="1"/>
  <c r="J7465" i="1" a="1"/>
  <c r="J7465" i="1" s="1"/>
  <c r="J7449" i="1" a="1"/>
  <c r="J7449" i="1" s="1"/>
  <c r="J7433" i="1" a="1"/>
  <c r="J7433" i="1" s="1"/>
  <c r="J7417" i="1" a="1"/>
  <c r="J7417" i="1" s="1"/>
  <c r="J7401" i="1" a="1"/>
  <c r="J7401" i="1" s="1"/>
  <c r="J7385" i="1" a="1"/>
  <c r="J7385" i="1" s="1"/>
  <c r="J7369" i="1" a="1"/>
  <c r="J7369" i="1" s="1"/>
  <c r="J7353" i="1" a="1"/>
  <c r="J7353" i="1" s="1"/>
  <c r="J7337" i="1" a="1"/>
  <c r="J7337" i="1" s="1"/>
  <c r="J7321" i="1" a="1"/>
  <c r="J7321" i="1" s="1"/>
  <c r="J7305" i="1" a="1"/>
  <c r="J7305" i="1" s="1"/>
  <c r="J7289" i="1" a="1"/>
  <c r="J7289" i="1" s="1"/>
  <c r="J7273" i="1" a="1"/>
  <c r="J7273" i="1" s="1"/>
  <c r="J7257" i="1" a="1"/>
  <c r="J7257" i="1" s="1"/>
  <c r="J7241" i="1" a="1"/>
  <c r="J7241" i="1" s="1"/>
  <c r="J7225" i="1" a="1"/>
  <c r="J7225" i="1" s="1"/>
  <c r="J7209" i="1" a="1"/>
  <c r="J7209" i="1" s="1"/>
  <c r="J7193" i="1" a="1"/>
  <c r="J7193" i="1" s="1"/>
  <c r="J7177" i="1" a="1"/>
  <c r="J7177" i="1" s="1"/>
  <c r="J7161" i="1" a="1"/>
  <c r="J7161" i="1" s="1"/>
  <c r="J7145" i="1" a="1"/>
  <c r="J7145" i="1" s="1"/>
  <c r="J7129" i="1" a="1"/>
  <c r="J7129" i="1" s="1"/>
  <c r="J7113" i="1" a="1"/>
  <c r="J7113" i="1" s="1"/>
  <c r="J7097" i="1" a="1"/>
  <c r="J7097" i="1" s="1"/>
  <c r="J7081" i="1" a="1"/>
  <c r="J7081" i="1" s="1"/>
  <c r="J7065" i="1" a="1"/>
  <c r="J7065" i="1" s="1"/>
  <c r="J7049" i="1" a="1"/>
  <c r="J7049" i="1" s="1"/>
  <c r="J7033" i="1" a="1"/>
  <c r="J7033" i="1" s="1"/>
  <c r="J7017" i="1" a="1"/>
  <c r="J7017" i="1" s="1"/>
  <c r="J7001" i="1" a="1"/>
  <c r="J7001" i="1" s="1"/>
  <c r="J6985" i="1" a="1"/>
  <c r="J6985" i="1" s="1"/>
  <c r="J6969" i="1" a="1"/>
  <c r="J6969" i="1" s="1"/>
  <c r="J6953" i="1" a="1"/>
  <c r="J6953" i="1" s="1"/>
  <c r="J6937" i="1" a="1"/>
  <c r="J6937" i="1" s="1"/>
  <c r="J6921" i="1" a="1"/>
  <c r="J6921" i="1" s="1"/>
  <c r="J6905" i="1" a="1"/>
  <c r="J6905" i="1" s="1"/>
  <c r="J6889" i="1" a="1"/>
  <c r="J6889" i="1" s="1"/>
  <c r="J6873" i="1" a="1"/>
  <c r="J6873" i="1" s="1"/>
  <c r="J6857" i="1" a="1"/>
  <c r="J6857" i="1" s="1"/>
  <c r="J6841" i="1" a="1"/>
  <c r="J6841" i="1" s="1"/>
  <c r="J6825" i="1" a="1"/>
  <c r="J6825" i="1" s="1"/>
  <c r="J7754" i="1" a="1"/>
  <c r="J7754" i="1" s="1"/>
  <c r="J7710" i="1" a="1"/>
  <c r="J7710" i="1" s="1"/>
  <c r="J7694" i="1" a="1"/>
  <c r="J7694" i="1" s="1"/>
  <c r="J7678" i="1" a="1"/>
  <c r="J7678" i="1" s="1"/>
  <c r="J7662" i="1" a="1"/>
  <c r="J7662" i="1" s="1"/>
  <c r="J7646" i="1" a="1"/>
  <c r="J7646" i="1" s="1"/>
  <c r="J7630" i="1" a="1"/>
  <c r="J7630" i="1" s="1"/>
  <c r="J7614" i="1" a="1"/>
  <c r="J7614" i="1" s="1"/>
  <c r="J7598" i="1" a="1"/>
  <c r="J7598" i="1" s="1"/>
  <c r="J7582" i="1" a="1"/>
  <c r="J7582" i="1" s="1"/>
  <c r="J7566" i="1" a="1"/>
  <c r="J7566" i="1" s="1"/>
  <c r="J7550" i="1" a="1"/>
  <c r="J7550" i="1" s="1"/>
  <c r="J7534" i="1" a="1"/>
  <c r="J7534" i="1" s="1"/>
  <c r="J7518" i="1" a="1"/>
  <c r="J7518" i="1" s="1"/>
  <c r="J7502" i="1" a="1"/>
  <c r="J7502" i="1" s="1"/>
  <c r="J7486" i="1" a="1"/>
  <c r="J7486" i="1" s="1"/>
  <c r="J7470" i="1" a="1"/>
  <c r="J7470" i="1" s="1"/>
  <c r="J7454" i="1" a="1"/>
  <c r="J7454" i="1" s="1"/>
  <c r="J7438" i="1" a="1"/>
  <c r="J7438" i="1" s="1"/>
  <c r="J7422" i="1" a="1"/>
  <c r="J7422" i="1" s="1"/>
  <c r="J7406" i="1" a="1"/>
  <c r="J7406" i="1" s="1"/>
  <c r="J7390" i="1" a="1"/>
  <c r="J7390" i="1" s="1"/>
  <c r="J7374" i="1" a="1"/>
  <c r="J7374" i="1" s="1"/>
  <c r="J7358" i="1" a="1"/>
  <c r="J7358" i="1" s="1"/>
  <c r="J7342" i="1" a="1"/>
  <c r="J7342" i="1" s="1"/>
  <c r="J7326" i="1" a="1"/>
  <c r="J7326" i="1" s="1"/>
  <c r="J7310" i="1" a="1"/>
  <c r="J7310" i="1" s="1"/>
  <c r="J7294" i="1" a="1"/>
  <c r="J7294" i="1" s="1"/>
  <c r="J7278" i="1" a="1"/>
  <c r="J7278" i="1" s="1"/>
  <c r="J7262" i="1" a="1"/>
  <c r="J7262" i="1" s="1"/>
  <c r="J7246" i="1" a="1"/>
  <c r="J7246" i="1" s="1"/>
  <c r="J7230" i="1" a="1"/>
  <c r="J7230" i="1" s="1"/>
  <c r="J7214" i="1" a="1"/>
  <c r="J7214" i="1" s="1"/>
  <c r="J7198" i="1" a="1"/>
  <c r="J7198" i="1" s="1"/>
  <c r="J7182" i="1" a="1"/>
  <c r="J7182" i="1" s="1"/>
  <c r="J7166" i="1" a="1"/>
  <c r="J7166" i="1" s="1"/>
  <c r="J7150" i="1" a="1"/>
  <c r="J7150" i="1" s="1"/>
  <c r="J7134" i="1" a="1"/>
  <c r="J7134" i="1" s="1"/>
  <c r="J7118" i="1" a="1"/>
  <c r="J7118" i="1" s="1"/>
  <c r="J7102" i="1" a="1"/>
  <c r="J7102" i="1" s="1"/>
  <c r="J7086" i="1" a="1"/>
  <c r="J7086" i="1" s="1"/>
  <c r="J7070" i="1" a="1"/>
  <c r="J7070" i="1" s="1"/>
  <c r="J7054" i="1" a="1"/>
  <c r="J7054" i="1" s="1"/>
  <c r="J7038" i="1" a="1"/>
  <c r="J7038" i="1" s="1"/>
  <c r="J7022" i="1" a="1"/>
  <c r="J7022" i="1" s="1"/>
  <c r="J7006" i="1" a="1"/>
  <c r="J7006" i="1" s="1"/>
  <c r="J6990" i="1" a="1"/>
  <c r="J6990" i="1" s="1"/>
  <c r="J6974" i="1" a="1"/>
  <c r="J6974" i="1" s="1"/>
  <c r="J6958" i="1" a="1"/>
  <c r="J6958" i="1" s="1"/>
  <c r="J6942" i="1" a="1"/>
  <c r="J6942" i="1" s="1"/>
  <c r="J6926" i="1" a="1"/>
  <c r="J6926" i="1" s="1"/>
  <c r="J6910" i="1" a="1"/>
  <c r="J6910" i="1" s="1"/>
  <c r="J6894" i="1" a="1"/>
  <c r="J6894" i="1" s="1"/>
  <c r="J6878" i="1" a="1"/>
  <c r="J6878" i="1" s="1"/>
  <c r="J6862" i="1" a="1"/>
  <c r="J6862" i="1" s="1"/>
  <c r="J6846" i="1" a="1"/>
  <c r="J6846" i="1" s="1"/>
  <c r="J6830" i="1" a="1"/>
  <c r="J6830" i="1" s="1"/>
  <c r="J6814" i="1" a="1"/>
  <c r="J6814" i="1" s="1"/>
  <c r="J7782" i="1" a="1"/>
  <c r="J7782" i="1" s="1"/>
  <c r="J7715" i="1" a="1"/>
  <c r="J7715" i="1" s="1"/>
  <c r="J7699" i="1" a="1"/>
  <c r="J7699" i="1" s="1"/>
  <c r="J7683" i="1" a="1"/>
  <c r="J7683" i="1" s="1"/>
  <c r="J7667" i="1" a="1"/>
  <c r="J7667" i="1" s="1"/>
  <c r="J7651" i="1" a="1"/>
  <c r="J7651" i="1" s="1"/>
  <c r="J7635" i="1" a="1"/>
  <c r="J7635" i="1" s="1"/>
  <c r="J7619" i="1" a="1"/>
  <c r="J7619" i="1" s="1"/>
  <c r="J7603" i="1" a="1"/>
  <c r="J7603" i="1" s="1"/>
  <c r="J7587" i="1" a="1"/>
  <c r="J7587" i="1" s="1"/>
  <c r="J7571" i="1" a="1"/>
  <c r="J7571" i="1" s="1"/>
  <c r="J7555" i="1" a="1"/>
  <c r="J7555" i="1" s="1"/>
  <c r="J7539" i="1" a="1"/>
  <c r="J7539" i="1" s="1"/>
  <c r="J7523" i="1" a="1"/>
  <c r="J7523" i="1" s="1"/>
  <c r="J7507" i="1" a="1"/>
  <c r="J7507" i="1" s="1"/>
  <c r="J7491" i="1" a="1"/>
  <c r="J7491" i="1" s="1"/>
  <c r="J7475" i="1" a="1"/>
  <c r="J7475" i="1" s="1"/>
  <c r="J7459" i="1" a="1"/>
  <c r="J7459" i="1" s="1"/>
  <c r="J7443" i="1" a="1"/>
  <c r="J7443" i="1" s="1"/>
  <c r="J7427" i="1" a="1"/>
  <c r="J7427" i="1" s="1"/>
  <c r="J7411" i="1" a="1"/>
  <c r="J7411" i="1" s="1"/>
  <c r="J7395" i="1" a="1"/>
  <c r="J7395" i="1" s="1"/>
  <c r="J7379" i="1" a="1"/>
  <c r="J7379" i="1" s="1"/>
  <c r="J7363" i="1" a="1"/>
  <c r="J7363" i="1" s="1"/>
  <c r="J7347" i="1" a="1"/>
  <c r="J7347" i="1" s="1"/>
  <c r="J7331" i="1" a="1"/>
  <c r="J7331" i="1" s="1"/>
  <c r="J7315" i="1" a="1"/>
  <c r="J7315" i="1" s="1"/>
  <c r="J7299" i="1" a="1"/>
  <c r="J7299" i="1" s="1"/>
  <c r="J7283" i="1" a="1"/>
  <c r="J7283" i="1" s="1"/>
  <c r="J7267" i="1" a="1"/>
  <c r="J7267" i="1" s="1"/>
  <c r="J7251" i="1" a="1"/>
  <c r="J7251" i="1" s="1"/>
  <c r="J7235" i="1" a="1"/>
  <c r="J7235" i="1" s="1"/>
  <c r="J7219" i="1" a="1"/>
  <c r="J7219" i="1" s="1"/>
  <c r="J7203" i="1" a="1"/>
  <c r="J7203" i="1" s="1"/>
  <c r="J7187" i="1" a="1"/>
  <c r="J7187" i="1" s="1"/>
  <c r="J7171" i="1" a="1"/>
  <c r="J7171" i="1" s="1"/>
  <c r="J7155" i="1" a="1"/>
  <c r="J7155" i="1" s="1"/>
  <c r="J7139" i="1" a="1"/>
  <c r="J7139" i="1" s="1"/>
  <c r="J7123" i="1" a="1"/>
  <c r="J7123" i="1" s="1"/>
  <c r="J7107" i="1" a="1"/>
  <c r="J7107" i="1" s="1"/>
  <c r="J7091" i="1" a="1"/>
  <c r="J7091" i="1" s="1"/>
  <c r="J7075" i="1" a="1"/>
  <c r="J7075" i="1" s="1"/>
  <c r="J7059" i="1" a="1"/>
  <c r="J7059" i="1" s="1"/>
  <c r="J7043" i="1" a="1"/>
  <c r="J7043" i="1" s="1"/>
  <c r="J7027" i="1" a="1"/>
  <c r="J7027" i="1" s="1"/>
  <c r="J7011" i="1" a="1"/>
  <c r="J7011" i="1" s="1"/>
  <c r="J6995" i="1" a="1"/>
  <c r="J6995" i="1" s="1"/>
  <c r="J6979" i="1" a="1"/>
  <c r="J6979" i="1" s="1"/>
  <c r="J6963" i="1" a="1"/>
  <c r="J6963" i="1" s="1"/>
  <c r="J6947" i="1" a="1"/>
  <c r="J6947" i="1" s="1"/>
  <c r="J6931" i="1" a="1"/>
  <c r="J6931" i="1" s="1"/>
  <c r="J6915" i="1" a="1"/>
  <c r="J6915" i="1" s="1"/>
  <c r="J6899" i="1" a="1"/>
  <c r="J6899" i="1" s="1"/>
  <c r="J6883" i="1" a="1"/>
  <c r="J6883" i="1" s="1"/>
  <c r="J6867" i="1" a="1"/>
  <c r="J6867" i="1" s="1"/>
  <c r="J6851" i="1" a="1"/>
  <c r="J6851" i="1" s="1"/>
  <c r="J6835" i="1" a="1"/>
  <c r="J6835" i="1" s="1"/>
  <c r="J6819" i="1" a="1"/>
  <c r="J6819" i="1" s="1"/>
  <c r="J6809" i="1" a="1"/>
  <c r="J6809" i="1" s="1"/>
  <c r="J6805" i="1" a="1"/>
  <c r="J6805" i="1" s="1"/>
  <c r="J6801" i="1" a="1"/>
  <c r="J6801" i="1" s="1"/>
  <c r="J6797" i="1" a="1"/>
  <c r="J6797" i="1" s="1"/>
  <c r="J6793" i="1" a="1"/>
  <c r="J6793" i="1" s="1"/>
  <c r="J6789" i="1" a="1"/>
  <c r="J6789" i="1" s="1"/>
  <c r="J6785" i="1" a="1"/>
  <c r="J6785" i="1" s="1"/>
  <c r="J6781" i="1" a="1"/>
  <c r="J6781" i="1" s="1"/>
  <c r="J6777" i="1" a="1"/>
  <c r="J6777" i="1" s="1"/>
  <c r="J6773" i="1" a="1"/>
  <c r="J6773" i="1" s="1"/>
  <c r="J6769" i="1" a="1"/>
  <c r="J6769" i="1" s="1"/>
  <c r="J6765" i="1" a="1"/>
  <c r="J6765" i="1" s="1"/>
  <c r="J6761" i="1" a="1"/>
  <c r="J6761" i="1" s="1"/>
  <c r="J6757" i="1" a="1"/>
  <c r="J6757" i="1" s="1"/>
  <c r="J6753" i="1" a="1"/>
  <c r="J6753" i="1" s="1"/>
  <c r="J6749" i="1" a="1"/>
  <c r="J6749" i="1" s="1"/>
  <c r="J6745" i="1" a="1"/>
  <c r="J6745" i="1" s="1"/>
  <c r="J6741" i="1" a="1"/>
  <c r="J6741" i="1" s="1"/>
  <c r="J6737" i="1" a="1"/>
  <c r="J6737" i="1" s="1"/>
  <c r="J6733" i="1" a="1"/>
  <c r="J6733" i="1" s="1"/>
  <c r="J6729" i="1" a="1"/>
  <c r="J6729" i="1" s="1"/>
  <c r="J6725" i="1" a="1"/>
  <c r="J6725" i="1" s="1"/>
  <c r="J6721" i="1" a="1"/>
  <c r="J6721" i="1" s="1"/>
  <c r="J6717" i="1" a="1"/>
  <c r="J6717" i="1" s="1"/>
  <c r="J6713" i="1" a="1"/>
  <c r="J6713" i="1" s="1"/>
  <c r="J6709" i="1" a="1"/>
  <c r="J6709" i="1" s="1"/>
  <c r="J6705" i="1" a="1"/>
  <c r="J6705" i="1" s="1"/>
  <c r="J7746" i="1" a="1"/>
  <c r="J7746" i="1" s="1"/>
  <c r="J7726" i="1" a="1"/>
  <c r="J7726" i="1" s="1"/>
  <c r="J7720" i="1" a="1"/>
  <c r="J7720" i="1" s="1"/>
  <c r="J7704" i="1" a="1"/>
  <c r="J7704" i="1" s="1"/>
  <c r="J7688" i="1" a="1"/>
  <c r="J7688" i="1" s="1"/>
  <c r="J7672" i="1" a="1"/>
  <c r="J7672" i="1" s="1"/>
  <c r="J7656" i="1" a="1"/>
  <c r="J7656" i="1" s="1"/>
  <c r="J7640" i="1" a="1"/>
  <c r="J7640" i="1" s="1"/>
  <c r="J7624" i="1" a="1"/>
  <c r="J7624" i="1" s="1"/>
  <c r="J7608" i="1" a="1"/>
  <c r="J7608" i="1" s="1"/>
  <c r="J7592" i="1" a="1"/>
  <c r="J7592" i="1" s="1"/>
  <c r="J7576" i="1" a="1"/>
  <c r="J7576" i="1" s="1"/>
  <c r="J7560" i="1" a="1"/>
  <c r="J7560" i="1" s="1"/>
  <c r="J7544" i="1" a="1"/>
  <c r="J7544" i="1" s="1"/>
  <c r="J7528" i="1" a="1"/>
  <c r="J7528" i="1" s="1"/>
  <c r="J7512" i="1" a="1"/>
  <c r="J7512" i="1" s="1"/>
  <c r="J7496" i="1" a="1"/>
  <c r="J7496" i="1" s="1"/>
  <c r="J7480" i="1" a="1"/>
  <c r="J7480" i="1" s="1"/>
  <c r="J7464" i="1" a="1"/>
  <c r="J7464" i="1" s="1"/>
  <c r="J7448" i="1" a="1"/>
  <c r="J7448" i="1" s="1"/>
  <c r="J7432" i="1" a="1"/>
  <c r="J7432" i="1" s="1"/>
  <c r="J7416" i="1" a="1"/>
  <c r="J7416" i="1" s="1"/>
  <c r="J7400" i="1" a="1"/>
  <c r="J7400" i="1" s="1"/>
  <c r="J7384" i="1" a="1"/>
  <c r="J7384" i="1" s="1"/>
  <c r="J7368" i="1" a="1"/>
  <c r="J7368" i="1" s="1"/>
  <c r="J7352" i="1" a="1"/>
  <c r="J7352" i="1" s="1"/>
  <c r="J7336" i="1" a="1"/>
  <c r="J7336" i="1" s="1"/>
  <c r="J7320" i="1" a="1"/>
  <c r="J7320" i="1" s="1"/>
  <c r="J7304" i="1" a="1"/>
  <c r="J7304" i="1" s="1"/>
  <c r="J7288" i="1" a="1"/>
  <c r="J7288" i="1" s="1"/>
  <c r="J7272" i="1" a="1"/>
  <c r="J7272" i="1" s="1"/>
  <c r="J7256" i="1" a="1"/>
  <c r="J7256" i="1" s="1"/>
  <c r="J7240" i="1" a="1"/>
  <c r="J7240" i="1" s="1"/>
  <c r="J7224" i="1" a="1"/>
  <c r="J7224" i="1" s="1"/>
  <c r="J7208" i="1" a="1"/>
  <c r="J7208" i="1" s="1"/>
  <c r="J7192" i="1" a="1"/>
  <c r="J7192" i="1" s="1"/>
  <c r="J7176" i="1" a="1"/>
  <c r="J7176" i="1" s="1"/>
  <c r="J7160" i="1" a="1"/>
  <c r="J7160" i="1" s="1"/>
  <c r="J7144" i="1" a="1"/>
  <c r="J7144" i="1" s="1"/>
  <c r="J7128" i="1" a="1"/>
  <c r="J7128" i="1" s="1"/>
  <c r="J7112" i="1" a="1"/>
  <c r="J7112" i="1" s="1"/>
  <c r="J7096" i="1" a="1"/>
  <c r="J7096" i="1" s="1"/>
  <c r="J7080" i="1" a="1"/>
  <c r="J7080" i="1" s="1"/>
  <c r="J7064" i="1" a="1"/>
  <c r="J7064" i="1" s="1"/>
  <c r="J7048" i="1" a="1"/>
  <c r="J7048" i="1" s="1"/>
  <c r="J7032" i="1" a="1"/>
  <c r="J7032" i="1" s="1"/>
  <c r="J7016" i="1" a="1"/>
  <c r="J7016" i="1" s="1"/>
  <c r="J7000" i="1" a="1"/>
  <c r="J7000" i="1" s="1"/>
  <c r="J6984" i="1" a="1"/>
  <c r="J6984" i="1" s="1"/>
  <c r="J6968" i="1" a="1"/>
  <c r="J6968" i="1" s="1"/>
  <c r="J6952" i="1" a="1"/>
  <c r="J6952" i="1" s="1"/>
  <c r="J6936" i="1" a="1"/>
  <c r="J6936" i="1" s="1"/>
  <c r="J6920" i="1" a="1"/>
  <c r="J6920" i="1" s="1"/>
  <c r="J6904" i="1" a="1"/>
  <c r="J6904" i="1" s="1"/>
  <c r="J6888" i="1" a="1"/>
  <c r="J6888" i="1" s="1"/>
  <c r="J6872" i="1" a="1"/>
  <c r="J6872" i="1" s="1"/>
  <c r="J6856" i="1" a="1"/>
  <c r="J6856" i="1" s="1"/>
  <c r="J6840" i="1" a="1"/>
  <c r="J6840" i="1" s="1"/>
  <c r="J6824" i="1" a="1"/>
  <c r="J6824" i="1" s="1"/>
  <c r="J7774" i="1" a="1"/>
  <c r="J7774" i="1" s="1"/>
  <c r="J7709" i="1" a="1"/>
  <c r="J7709" i="1" s="1"/>
  <c r="J7693" i="1" a="1"/>
  <c r="J7693" i="1" s="1"/>
  <c r="J7677" i="1" a="1"/>
  <c r="J7677" i="1" s="1"/>
  <c r="J7661" i="1" a="1"/>
  <c r="J7661" i="1" s="1"/>
  <c r="J7645" i="1" a="1"/>
  <c r="J7645" i="1" s="1"/>
  <c r="J7629" i="1" a="1"/>
  <c r="J7629" i="1" s="1"/>
  <c r="J7613" i="1" a="1"/>
  <c r="J7613" i="1" s="1"/>
  <c r="J7597" i="1" a="1"/>
  <c r="J7597" i="1" s="1"/>
  <c r="J7581" i="1" a="1"/>
  <c r="J7581" i="1" s="1"/>
  <c r="J7565" i="1" a="1"/>
  <c r="J7565" i="1" s="1"/>
  <c r="J7549" i="1" a="1"/>
  <c r="J7549" i="1" s="1"/>
  <c r="J7533" i="1" a="1"/>
  <c r="J7533" i="1" s="1"/>
  <c r="J7517" i="1" a="1"/>
  <c r="J7517" i="1" s="1"/>
  <c r="J7501" i="1" a="1"/>
  <c r="J7501" i="1" s="1"/>
  <c r="J7485" i="1" a="1"/>
  <c r="J7485" i="1" s="1"/>
  <c r="J7469" i="1" a="1"/>
  <c r="J7469" i="1" s="1"/>
  <c r="J7453" i="1" a="1"/>
  <c r="J7453" i="1" s="1"/>
  <c r="J7437" i="1" a="1"/>
  <c r="J7437" i="1" s="1"/>
  <c r="J7421" i="1" a="1"/>
  <c r="J7421" i="1" s="1"/>
  <c r="J7405" i="1" a="1"/>
  <c r="J7405" i="1" s="1"/>
  <c r="J7389" i="1" a="1"/>
  <c r="J7389" i="1" s="1"/>
  <c r="J7373" i="1" a="1"/>
  <c r="J7373" i="1" s="1"/>
  <c r="J7357" i="1" a="1"/>
  <c r="J7357" i="1" s="1"/>
  <c r="J7341" i="1" a="1"/>
  <c r="J7341" i="1" s="1"/>
  <c r="J7325" i="1" a="1"/>
  <c r="J7325" i="1" s="1"/>
  <c r="J7309" i="1" a="1"/>
  <c r="J7309" i="1" s="1"/>
  <c r="J7293" i="1" a="1"/>
  <c r="J7293" i="1" s="1"/>
  <c r="J7277" i="1" a="1"/>
  <c r="J7277" i="1" s="1"/>
  <c r="J7261" i="1" a="1"/>
  <c r="J7261" i="1" s="1"/>
  <c r="J7245" i="1" a="1"/>
  <c r="J7245" i="1" s="1"/>
  <c r="J7229" i="1" a="1"/>
  <c r="J7229" i="1" s="1"/>
  <c r="J7213" i="1" a="1"/>
  <c r="J7213" i="1" s="1"/>
  <c r="J7197" i="1" a="1"/>
  <c r="J7197" i="1" s="1"/>
  <c r="J7181" i="1" a="1"/>
  <c r="J7181" i="1" s="1"/>
  <c r="J7165" i="1" a="1"/>
  <c r="J7165" i="1" s="1"/>
  <c r="J7149" i="1" a="1"/>
  <c r="J7149" i="1" s="1"/>
  <c r="J7133" i="1" a="1"/>
  <c r="J7133" i="1" s="1"/>
  <c r="J7117" i="1" a="1"/>
  <c r="J7117" i="1" s="1"/>
  <c r="J7101" i="1" a="1"/>
  <c r="J7101" i="1" s="1"/>
  <c r="J7085" i="1" a="1"/>
  <c r="J7085" i="1" s="1"/>
  <c r="J7069" i="1" a="1"/>
  <c r="J7069" i="1" s="1"/>
  <c r="J7053" i="1" a="1"/>
  <c r="J7053" i="1" s="1"/>
  <c r="J7037" i="1" a="1"/>
  <c r="J7037" i="1" s="1"/>
  <c r="J7021" i="1" a="1"/>
  <c r="J7021" i="1" s="1"/>
  <c r="J7005" i="1" a="1"/>
  <c r="J7005" i="1" s="1"/>
  <c r="J6989" i="1" a="1"/>
  <c r="J6989" i="1" s="1"/>
  <c r="J6973" i="1" a="1"/>
  <c r="J6973" i="1" s="1"/>
  <c r="J6957" i="1" a="1"/>
  <c r="J6957" i="1" s="1"/>
  <c r="J6941" i="1" a="1"/>
  <c r="J6941" i="1" s="1"/>
  <c r="J6925" i="1" a="1"/>
  <c r="J6925" i="1" s="1"/>
  <c r="J6909" i="1" a="1"/>
  <c r="J6909" i="1" s="1"/>
  <c r="J6893" i="1" a="1"/>
  <c r="J6893" i="1" s="1"/>
  <c r="J6877" i="1" a="1"/>
  <c r="J6877" i="1" s="1"/>
  <c r="J6861" i="1" a="1"/>
  <c r="J6861" i="1" s="1"/>
  <c r="J6845" i="1" a="1"/>
  <c r="J6845" i="1" s="1"/>
  <c r="J6829" i="1" a="1"/>
  <c r="J6829" i="1" s="1"/>
  <c r="J6813" i="1" a="1"/>
  <c r="J6813" i="1" s="1"/>
  <c r="J7738" i="1" a="1"/>
  <c r="J7738" i="1" s="1"/>
  <c r="J7714" i="1" a="1"/>
  <c r="J7714" i="1" s="1"/>
  <c r="J7698" i="1" a="1"/>
  <c r="J7698" i="1" s="1"/>
  <c r="J7682" i="1" a="1"/>
  <c r="J7682" i="1" s="1"/>
  <c r="J7666" i="1" a="1"/>
  <c r="J7666" i="1" s="1"/>
  <c r="J7650" i="1" a="1"/>
  <c r="J7650" i="1" s="1"/>
  <c r="J7634" i="1" a="1"/>
  <c r="J7634" i="1" s="1"/>
  <c r="J7618" i="1" a="1"/>
  <c r="J7618" i="1" s="1"/>
  <c r="J7602" i="1" a="1"/>
  <c r="J7602" i="1" s="1"/>
  <c r="J7586" i="1" a="1"/>
  <c r="J7586" i="1" s="1"/>
  <c r="J7570" i="1" a="1"/>
  <c r="J7570" i="1" s="1"/>
  <c r="J7554" i="1" a="1"/>
  <c r="J7554" i="1" s="1"/>
  <c r="J7538" i="1" a="1"/>
  <c r="J7538" i="1" s="1"/>
  <c r="J7522" i="1" a="1"/>
  <c r="J7522" i="1" s="1"/>
  <c r="J7506" i="1" a="1"/>
  <c r="J7506" i="1" s="1"/>
  <c r="J7490" i="1" a="1"/>
  <c r="J7490" i="1" s="1"/>
  <c r="J7474" i="1" a="1"/>
  <c r="J7474" i="1" s="1"/>
  <c r="J7458" i="1" a="1"/>
  <c r="J7458" i="1" s="1"/>
  <c r="J7442" i="1" a="1"/>
  <c r="J7442" i="1" s="1"/>
  <c r="J7426" i="1" a="1"/>
  <c r="J7426" i="1" s="1"/>
  <c r="J7410" i="1" a="1"/>
  <c r="J7410" i="1" s="1"/>
  <c r="J7394" i="1" a="1"/>
  <c r="J7394" i="1" s="1"/>
  <c r="J7378" i="1" a="1"/>
  <c r="J7378" i="1" s="1"/>
  <c r="J7362" i="1" a="1"/>
  <c r="J7362" i="1" s="1"/>
  <c r="J7346" i="1" a="1"/>
  <c r="J7346" i="1" s="1"/>
  <c r="J7330" i="1" a="1"/>
  <c r="J7330" i="1" s="1"/>
  <c r="J7314" i="1" a="1"/>
  <c r="J7314" i="1" s="1"/>
  <c r="J7298" i="1" a="1"/>
  <c r="J7298" i="1" s="1"/>
  <c r="J7282" i="1" a="1"/>
  <c r="J7282" i="1" s="1"/>
  <c r="J7266" i="1" a="1"/>
  <c r="J7266" i="1" s="1"/>
  <c r="J7250" i="1" a="1"/>
  <c r="J7250" i="1" s="1"/>
  <c r="J7234" i="1" a="1"/>
  <c r="J7234" i="1" s="1"/>
  <c r="J7218" i="1" a="1"/>
  <c r="J7218" i="1" s="1"/>
  <c r="J7202" i="1" a="1"/>
  <c r="J7202" i="1" s="1"/>
  <c r="J7186" i="1" a="1"/>
  <c r="J7186" i="1" s="1"/>
  <c r="J7170" i="1" a="1"/>
  <c r="J7170" i="1" s="1"/>
  <c r="J7154" i="1" a="1"/>
  <c r="J7154" i="1" s="1"/>
  <c r="J7138" i="1" a="1"/>
  <c r="J7138" i="1" s="1"/>
  <c r="J7122" i="1" a="1"/>
  <c r="J7122" i="1" s="1"/>
  <c r="J7106" i="1" a="1"/>
  <c r="J7106" i="1" s="1"/>
  <c r="J7090" i="1" a="1"/>
  <c r="J7090" i="1" s="1"/>
  <c r="J7074" i="1" a="1"/>
  <c r="J7074" i="1" s="1"/>
  <c r="J7058" i="1" a="1"/>
  <c r="J7058" i="1" s="1"/>
  <c r="J7042" i="1" a="1"/>
  <c r="J7042" i="1" s="1"/>
  <c r="J7026" i="1" a="1"/>
  <c r="J7026" i="1" s="1"/>
  <c r="J7010" i="1" a="1"/>
  <c r="J7010" i="1" s="1"/>
  <c r="J6994" i="1" a="1"/>
  <c r="J6994" i="1" s="1"/>
  <c r="J6978" i="1" a="1"/>
  <c r="J6978" i="1" s="1"/>
  <c r="J6962" i="1" a="1"/>
  <c r="J6962" i="1" s="1"/>
  <c r="J6946" i="1" a="1"/>
  <c r="J6946" i="1" s="1"/>
  <c r="J6930" i="1" a="1"/>
  <c r="J6930" i="1" s="1"/>
  <c r="J6914" i="1" a="1"/>
  <c r="J6914" i="1" s="1"/>
  <c r="J6898" i="1" a="1"/>
  <c r="J6898" i="1" s="1"/>
  <c r="J6882" i="1" a="1"/>
  <c r="J6882" i="1" s="1"/>
  <c r="J6866" i="1" a="1"/>
  <c r="J6866" i="1" s="1"/>
  <c r="J6850" i="1" a="1"/>
  <c r="J6850" i="1" s="1"/>
  <c r="J7766" i="1" a="1"/>
  <c r="J7766" i="1" s="1"/>
  <c r="J7731" i="1" a="1"/>
  <c r="J7731" i="1" s="1"/>
  <c r="J7719" i="1" a="1"/>
  <c r="J7719" i="1" s="1"/>
  <c r="J7703" i="1" a="1"/>
  <c r="J7703" i="1" s="1"/>
  <c r="J7687" i="1" a="1"/>
  <c r="J7687" i="1" s="1"/>
  <c r="J7671" i="1" a="1"/>
  <c r="J7671" i="1" s="1"/>
  <c r="J7655" i="1" a="1"/>
  <c r="J7655" i="1" s="1"/>
  <c r="J7639" i="1" a="1"/>
  <c r="J7639" i="1" s="1"/>
  <c r="J7623" i="1" a="1"/>
  <c r="J7623" i="1" s="1"/>
  <c r="J7607" i="1" a="1"/>
  <c r="J7607" i="1" s="1"/>
  <c r="J7591" i="1" a="1"/>
  <c r="J7591" i="1" s="1"/>
  <c r="J7575" i="1" a="1"/>
  <c r="J7575" i="1" s="1"/>
  <c r="J7559" i="1" a="1"/>
  <c r="J7559" i="1" s="1"/>
  <c r="J7543" i="1" a="1"/>
  <c r="J7543" i="1" s="1"/>
  <c r="J7527" i="1" a="1"/>
  <c r="J7527" i="1" s="1"/>
  <c r="J7511" i="1" a="1"/>
  <c r="J7511" i="1" s="1"/>
  <c r="J7495" i="1" a="1"/>
  <c r="J7495" i="1" s="1"/>
  <c r="J7479" i="1" a="1"/>
  <c r="J7479" i="1" s="1"/>
  <c r="J7463" i="1" a="1"/>
  <c r="J7463" i="1" s="1"/>
  <c r="J7447" i="1" a="1"/>
  <c r="J7447" i="1" s="1"/>
  <c r="J7431" i="1" a="1"/>
  <c r="J7431" i="1" s="1"/>
  <c r="J7415" i="1" a="1"/>
  <c r="J7415" i="1" s="1"/>
  <c r="J7399" i="1" a="1"/>
  <c r="J7399" i="1" s="1"/>
  <c r="J7383" i="1" a="1"/>
  <c r="J7383" i="1" s="1"/>
  <c r="J7367" i="1" a="1"/>
  <c r="J7367" i="1" s="1"/>
  <c r="J7351" i="1" a="1"/>
  <c r="J7351" i="1" s="1"/>
  <c r="J7335" i="1" a="1"/>
  <c r="J7335" i="1" s="1"/>
  <c r="J7319" i="1" a="1"/>
  <c r="J7319" i="1" s="1"/>
  <c r="J7303" i="1" a="1"/>
  <c r="J7303" i="1" s="1"/>
  <c r="J7287" i="1" a="1"/>
  <c r="J7287" i="1" s="1"/>
  <c r="J7271" i="1" a="1"/>
  <c r="J7271" i="1" s="1"/>
  <c r="J7255" i="1" a="1"/>
  <c r="J7255" i="1" s="1"/>
  <c r="J7239" i="1" a="1"/>
  <c r="J7239" i="1" s="1"/>
  <c r="J7223" i="1" a="1"/>
  <c r="J7223" i="1" s="1"/>
  <c r="J7207" i="1" a="1"/>
  <c r="J7207" i="1" s="1"/>
  <c r="J7191" i="1" a="1"/>
  <c r="J7191" i="1" s="1"/>
  <c r="J7175" i="1" a="1"/>
  <c r="J7175" i="1" s="1"/>
  <c r="J7159" i="1" a="1"/>
  <c r="J7159" i="1" s="1"/>
  <c r="J7143" i="1" a="1"/>
  <c r="J7143" i="1" s="1"/>
  <c r="J7127" i="1" a="1"/>
  <c r="J7127" i="1" s="1"/>
  <c r="J7111" i="1" a="1"/>
  <c r="J7111" i="1" s="1"/>
  <c r="J7095" i="1" a="1"/>
  <c r="J7095" i="1" s="1"/>
  <c r="J7079" i="1" a="1"/>
  <c r="J7079" i="1" s="1"/>
  <c r="J7063" i="1" a="1"/>
  <c r="J7063" i="1" s="1"/>
  <c r="J7047" i="1" a="1"/>
  <c r="J7047" i="1" s="1"/>
  <c r="J7031" i="1" a="1"/>
  <c r="J7031" i="1" s="1"/>
  <c r="J7015" i="1" a="1"/>
  <c r="J7015" i="1" s="1"/>
  <c r="J6999" i="1" a="1"/>
  <c r="J6999" i="1" s="1"/>
  <c r="J6983" i="1" a="1"/>
  <c r="J6983" i="1" s="1"/>
  <c r="J6967" i="1" a="1"/>
  <c r="J6967" i="1" s="1"/>
  <c r="J6951" i="1" a="1"/>
  <c r="J6951" i="1" s="1"/>
  <c r="J6935" i="1" a="1"/>
  <c r="J6935" i="1" s="1"/>
  <c r="J6919" i="1" a="1"/>
  <c r="J6919" i="1" s="1"/>
  <c r="J6903" i="1" a="1"/>
  <c r="J6903" i="1" s="1"/>
  <c r="J6887" i="1" a="1"/>
  <c r="J6887" i="1" s="1"/>
  <c r="J6871" i="1" a="1"/>
  <c r="J6871" i="1" s="1"/>
  <c r="J6855" i="1" a="1"/>
  <c r="J6855" i="1" s="1"/>
  <c r="J6839" i="1" a="1"/>
  <c r="J6839" i="1" s="1"/>
  <c r="J6823" i="1" a="1"/>
  <c r="J6823" i="1" s="1"/>
  <c r="J6808" i="1" a="1"/>
  <c r="J6808" i="1" s="1"/>
  <c r="J6804" i="1" a="1"/>
  <c r="J6804" i="1" s="1"/>
  <c r="J6800" i="1" a="1"/>
  <c r="J6800" i="1" s="1"/>
  <c r="J6796" i="1" a="1"/>
  <c r="J6796" i="1" s="1"/>
  <c r="J6792" i="1" a="1"/>
  <c r="J6792" i="1" s="1"/>
  <c r="J6788" i="1" a="1"/>
  <c r="J6788" i="1" s="1"/>
  <c r="J6784" i="1" a="1"/>
  <c r="J6784" i="1" s="1"/>
  <c r="J6780" i="1" a="1"/>
  <c r="J6780" i="1" s="1"/>
  <c r="J6776" i="1" a="1"/>
  <c r="J6776" i="1" s="1"/>
  <c r="J6772" i="1" a="1"/>
  <c r="J6772" i="1" s="1"/>
  <c r="J6768" i="1" a="1"/>
  <c r="J6768" i="1" s="1"/>
  <c r="J6764" i="1" a="1"/>
  <c r="J6764" i="1" s="1"/>
  <c r="J6760" i="1" a="1"/>
  <c r="J6760" i="1" s="1"/>
  <c r="J6756" i="1" a="1"/>
  <c r="J6756" i="1" s="1"/>
  <c r="J6752" i="1" a="1"/>
  <c r="J6752" i="1" s="1"/>
  <c r="J6748" i="1" a="1"/>
  <c r="J6748" i="1" s="1"/>
  <c r="J6744" i="1" a="1"/>
  <c r="J6744" i="1" s="1"/>
  <c r="J6740" i="1" a="1"/>
  <c r="J6740" i="1" s="1"/>
  <c r="J6736" i="1" a="1"/>
  <c r="J6736" i="1" s="1"/>
  <c r="J6732" i="1" a="1"/>
  <c r="J6732" i="1" s="1"/>
  <c r="J6728" i="1" a="1"/>
  <c r="J6728" i="1" s="1"/>
  <c r="J6724" i="1" a="1"/>
  <c r="J6724" i="1" s="1"/>
  <c r="J6720" i="1" a="1"/>
  <c r="J6720" i="1" s="1"/>
  <c r="J6716" i="1" a="1"/>
  <c r="J6716" i="1" s="1"/>
  <c r="J6712" i="1" a="1"/>
  <c r="J6712" i="1" s="1"/>
  <c r="J7708" i="1" a="1"/>
  <c r="J7708" i="1" s="1"/>
  <c r="J7692" i="1" a="1"/>
  <c r="J7692" i="1" s="1"/>
  <c r="J7676" i="1" a="1"/>
  <c r="J7676" i="1" s="1"/>
  <c r="J7660" i="1" a="1"/>
  <c r="J7660" i="1" s="1"/>
  <c r="J7644" i="1" a="1"/>
  <c r="J7644" i="1" s="1"/>
  <c r="J7628" i="1" a="1"/>
  <c r="J7628" i="1" s="1"/>
  <c r="J7612" i="1" a="1"/>
  <c r="J7612" i="1" s="1"/>
  <c r="J7596" i="1" a="1"/>
  <c r="J7596" i="1" s="1"/>
  <c r="J7580" i="1" a="1"/>
  <c r="J7580" i="1" s="1"/>
  <c r="J7564" i="1" a="1"/>
  <c r="J7564" i="1" s="1"/>
  <c r="J7548" i="1" a="1"/>
  <c r="J7548" i="1" s="1"/>
  <c r="J7532" i="1" a="1"/>
  <c r="J7532" i="1" s="1"/>
  <c r="J7516" i="1" a="1"/>
  <c r="J7516" i="1" s="1"/>
  <c r="J7500" i="1" a="1"/>
  <c r="J7500" i="1" s="1"/>
  <c r="J7484" i="1" a="1"/>
  <c r="J7484" i="1" s="1"/>
  <c r="J7468" i="1" a="1"/>
  <c r="J7468" i="1" s="1"/>
  <c r="J7452" i="1" a="1"/>
  <c r="J7452" i="1" s="1"/>
  <c r="J7436" i="1" a="1"/>
  <c r="J7436" i="1" s="1"/>
  <c r="J7420" i="1" a="1"/>
  <c r="J7420" i="1" s="1"/>
  <c r="J7404" i="1" a="1"/>
  <c r="J7404" i="1" s="1"/>
  <c r="J7388" i="1" a="1"/>
  <c r="J7388" i="1" s="1"/>
  <c r="J7372" i="1" a="1"/>
  <c r="J7372" i="1" s="1"/>
  <c r="J7356" i="1" a="1"/>
  <c r="J7356" i="1" s="1"/>
  <c r="J7340" i="1" a="1"/>
  <c r="J7340" i="1" s="1"/>
  <c r="J7324" i="1" a="1"/>
  <c r="J7324" i="1" s="1"/>
  <c r="J7308" i="1" a="1"/>
  <c r="J7308" i="1" s="1"/>
  <c r="J7292" i="1" a="1"/>
  <c r="J7292" i="1" s="1"/>
  <c r="J7276" i="1" a="1"/>
  <c r="J7276" i="1" s="1"/>
  <c r="J7260" i="1" a="1"/>
  <c r="J7260" i="1" s="1"/>
  <c r="J7244" i="1" a="1"/>
  <c r="J7244" i="1" s="1"/>
  <c r="J7228" i="1" a="1"/>
  <c r="J7228" i="1" s="1"/>
  <c r="J7212" i="1" a="1"/>
  <c r="J7212" i="1" s="1"/>
  <c r="J7196" i="1" a="1"/>
  <c r="J7196" i="1" s="1"/>
  <c r="J7180" i="1" a="1"/>
  <c r="J7180" i="1" s="1"/>
  <c r="J7164" i="1" a="1"/>
  <c r="J7164" i="1" s="1"/>
  <c r="J7148" i="1" a="1"/>
  <c r="J7148" i="1" s="1"/>
  <c r="J7132" i="1" a="1"/>
  <c r="J7132" i="1" s="1"/>
  <c r="J7116" i="1" a="1"/>
  <c r="J7116" i="1" s="1"/>
  <c r="J7100" i="1" a="1"/>
  <c r="J7100" i="1" s="1"/>
  <c r="J7084" i="1" a="1"/>
  <c r="J7084" i="1" s="1"/>
  <c r="J7068" i="1" a="1"/>
  <c r="J7068" i="1" s="1"/>
  <c r="J7052" i="1" a="1"/>
  <c r="J7052" i="1" s="1"/>
  <c r="J7036" i="1" a="1"/>
  <c r="J7036" i="1" s="1"/>
  <c r="J7020" i="1" a="1"/>
  <c r="J7020" i="1" s="1"/>
  <c r="J7004" i="1" a="1"/>
  <c r="J7004" i="1" s="1"/>
  <c r="J6988" i="1" a="1"/>
  <c r="J6988" i="1" s="1"/>
  <c r="J6972" i="1" a="1"/>
  <c r="J6972" i="1" s="1"/>
  <c r="J6956" i="1" a="1"/>
  <c r="J6956" i="1" s="1"/>
  <c r="J6940" i="1" a="1"/>
  <c r="J6940" i="1" s="1"/>
  <c r="J6924" i="1" a="1"/>
  <c r="J6924" i="1" s="1"/>
  <c r="J6908" i="1" a="1"/>
  <c r="J6908" i="1" s="1"/>
  <c r="J6892" i="1" a="1"/>
  <c r="J6892" i="1" s="1"/>
  <c r="J6876" i="1" a="1"/>
  <c r="J6876" i="1" s="1"/>
  <c r="J6860" i="1" a="1"/>
  <c r="J6860" i="1" s="1"/>
  <c r="J7758" i="1" a="1"/>
  <c r="J7758" i="1" s="1"/>
  <c r="J7713" i="1" a="1"/>
  <c r="J7713" i="1" s="1"/>
  <c r="J7697" i="1" a="1"/>
  <c r="J7697" i="1" s="1"/>
  <c r="J7681" i="1" a="1"/>
  <c r="J7681" i="1" s="1"/>
  <c r="J7665" i="1" a="1"/>
  <c r="J7665" i="1" s="1"/>
  <c r="J7649" i="1" a="1"/>
  <c r="J7649" i="1" s="1"/>
  <c r="J7633" i="1" a="1"/>
  <c r="J7633" i="1" s="1"/>
  <c r="J7617" i="1" a="1"/>
  <c r="J7617" i="1" s="1"/>
  <c r="J7601" i="1" a="1"/>
  <c r="J7601" i="1" s="1"/>
  <c r="J7585" i="1" a="1"/>
  <c r="J7585" i="1" s="1"/>
  <c r="J7569" i="1" a="1"/>
  <c r="J7569" i="1" s="1"/>
  <c r="J7553" i="1" a="1"/>
  <c r="J7553" i="1" s="1"/>
  <c r="J7537" i="1" a="1"/>
  <c r="J7537" i="1" s="1"/>
  <c r="J7521" i="1" a="1"/>
  <c r="J7521" i="1" s="1"/>
  <c r="J7505" i="1" a="1"/>
  <c r="J7505" i="1" s="1"/>
  <c r="J7489" i="1" a="1"/>
  <c r="J7489" i="1" s="1"/>
  <c r="J7473" i="1" a="1"/>
  <c r="J7473" i="1" s="1"/>
  <c r="J7457" i="1" a="1"/>
  <c r="J7457" i="1" s="1"/>
  <c r="J7441" i="1" a="1"/>
  <c r="J7441" i="1" s="1"/>
  <c r="J7425" i="1" a="1"/>
  <c r="J7425" i="1" s="1"/>
  <c r="J7409" i="1" a="1"/>
  <c r="J7409" i="1" s="1"/>
  <c r="J7393" i="1" a="1"/>
  <c r="J7393" i="1" s="1"/>
  <c r="J7377" i="1" a="1"/>
  <c r="J7377" i="1" s="1"/>
  <c r="J7361" i="1" a="1"/>
  <c r="J7361" i="1" s="1"/>
  <c r="J7345" i="1" a="1"/>
  <c r="J7345" i="1" s="1"/>
  <c r="J7329" i="1" a="1"/>
  <c r="J7329" i="1" s="1"/>
  <c r="J7313" i="1" a="1"/>
  <c r="J7313" i="1" s="1"/>
  <c r="J7297" i="1" a="1"/>
  <c r="J7297" i="1" s="1"/>
  <c r="J7281" i="1" a="1"/>
  <c r="J7281" i="1" s="1"/>
  <c r="J7265" i="1" a="1"/>
  <c r="J7265" i="1" s="1"/>
  <c r="J7249" i="1" a="1"/>
  <c r="J7249" i="1" s="1"/>
  <c r="J7233" i="1" a="1"/>
  <c r="J7233" i="1" s="1"/>
  <c r="J7217" i="1" a="1"/>
  <c r="J7217" i="1" s="1"/>
  <c r="J7201" i="1" a="1"/>
  <c r="J7201" i="1" s="1"/>
  <c r="J7185" i="1" a="1"/>
  <c r="J7185" i="1" s="1"/>
  <c r="J7169" i="1" a="1"/>
  <c r="J7169" i="1" s="1"/>
  <c r="J7153" i="1" a="1"/>
  <c r="J7153" i="1" s="1"/>
  <c r="J7137" i="1" a="1"/>
  <c r="J7137" i="1" s="1"/>
  <c r="J7121" i="1" a="1"/>
  <c r="J7121" i="1" s="1"/>
  <c r="J7105" i="1" a="1"/>
  <c r="J7105" i="1" s="1"/>
  <c r="J7089" i="1" a="1"/>
  <c r="J7089" i="1" s="1"/>
  <c r="J7073" i="1" a="1"/>
  <c r="J7073" i="1" s="1"/>
  <c r="J7057" i="1" a="1"/>
  <c r="J7057" i="1" s="1"/>
  <c r="J7041" i="1" a="1"/>
  <c r="J7041" i="1" s="1"/>
  <c r="J7025" i="1" a="1"/>
  <c r="J7025" i="1" s="1"/>
  <c r="J7009" i="1" a="1"/>
  <c r="J7009" i="1" s="1"/>
  <c r="J6993" i="1" a="1"/>
  <c r="J6993" i="1" s="1"/>
  <c r="J6977" i="1" a="1"/>
  <c r="J6977" i="1" s="1"/>
  <c r="J6961" i="1" a="1"/>
  <c r="J6961" i="1" s="1"/>
  <c r="J6945" i="1" a="1"/>
  <c r="J6945" i="1" s="1"/>
  <c r="J6929" i="1" a="1"/>
  <c r="J6929" i="1" s="1"/>
  <c r="J6913" i="1" a="1"/>
  <c r="J6913" i="1" s="1"/>
  <c r="J6897" i="1" a="1"/>
  <c r="J6897" i="1" s="1"/>
  <c r="J6881" i="1" a="1"/>
  <c r="J6881" i="1" s="1"/>
  <c r="J6865" i="1" a="1"/>
  <c r="J6865" i="1" s="1"/>
  <c r="J6849" i="1" a="1"/>
  <c r="J6849" i="1" s="1"/>
  <c r="J6833" i="1" a="1"/>
  <c r="J6833" i="1" s="1"/>
  <c r="J6817" i="1" a="1"/>
  <c r="J6817" i="1" s="1"/>
  <c r="J7730" i="1" a="1"/>
  <c r="J7730" i="1" s="1"/>
  <c r="J7718" i="1" a="1"/>
  <c r="J7718" i="1" s="1"/>
  <c r="J7702" i="1" a="1"/>
  <c r="J7702" i="1" s="1"/>
  <c r="J7686" i="1" a="1"/>
  <c r="J7686" i="1" s="1"/>
  <c r="J7670" i="1" a="1"/>
  <c r="J7670" i="1" s="1"/>
  <c r="J7654" i="1" a="1"/>
  <c r="J7654" i="1" s="1"/>
  <c r="J7638" i="1" a="1"/>
  <c r="J7638" i="1" s="1"/>
  <c r="J7622" i="1" a="1"/>
  <c r="J7622" i="1" s="1"/>
  <c r="J7606" i="1" a="1"/>
  <c r="J7606" i="1" s="1"/>
  <c r="J7590" i="1" a="1"/>
  <c r="J7590" i="1" s="1"/>
  <c r="J7574" i="1" a="1"/>
  <c r="J7574" i="1" s="1"/>
  <c r="J7558" i="1" a="1"/>
  <c r="J7558" i="1" s="1"/>
  <c r="J7542" i="1" a="1"/>
  <c r="J7542" i="1" s="1"/>
  <c r="J7526" i="1" a="1"/>
  <c r="J7526" i="1" s="1"/>
  <c r="J7510" i="1" a="1"/>
  <c r="J7510" i="1" s="1"/>
  <c r="J7494" i="1" a="1"/>
  <c r="J7494" i="1" s="1"/>
  <c r="J7478" i="1" a="1"/>
  <c r="J7478" i="1" s="1"/>
  <c r="J7462" i="1" a="1"/>
  <c r="J7462" i="1" s="1"/>
  <c r="J7446" i="1" a="1"/>
  <c r="J7446" i="1" s="1"/>
  <c r="J7430" i="1" a="1"/>
  <c r="J7430" i="1" s="1"/>
  <c r="J7414" i="1" a="1"/>
  <c r="J7414" i="1" s="1"/>
  <c r="J7398" i="1" a="1"/>
  <c r="J7398" i="1" s="1"/>
  <c r="J7382" i="1" a="1"/>
  <c r="J7382" i="1" s="1"/>
  <c r="J7366" i="1" a="1"/>
  <c r="J7366" i="1" s="1"/>
  <c r="J7350" i="1" a="1"/>
  <c r="J7350" i="1" s="1"/>
  <c r="J7334" i="1" a="1"/>
  <c r="J7334" i="1" s="1"/>
  <c r="J7318" i="1" a="1"/>
  <c r="J7318" i="1" s="1"/>
  <c r="J7302" i="1" a="1"/>
  <c r="J7302" i="1" s="1"/>
  <c r="J7286" i="1" a="1"/>
  <c r="J7286" i="1" s="1"/>
  <c r="J7270" i="1" a="1"/>
  <c r="J7270" i="1" s="1"/>
  <c r="J7254" i="1" a="1"/>
  <c r="J7254" i="1" s="1"/>
  <c r="J7238" i="1" a="1"/>
  <c r="J7238" i="1" s="1"/>
  <c r="J7222" i="1" a="1"/>
  <c r="J7222" i="1" s="1"/>
  <c r="J7206" i="1" a="1"/>
  <c r="J7206" i="1" s="1"/>
  <c r="J7190" i="1" a="1"/>
  <c r="J7190" i="1" s="1"/>
  <c r="J7174" i="1" a="1"/>
  <c r="J7174" i="1" s="1"/>
  <c r="J7158" i="1" a="1"/>
  <c r="J7158" i="1" s="1"/>
  <c r="J7142" i="1" a="1"/>
  <c r="J7142" i="1" s="1"/>
  <c r="J7126" i="1" a="1"/>
  <c r="J7126" i="1" s="1"/>
  <c r="J7110" i="1" a="1"/>
  <c r="J7110" i="1" s="1"/>
  <c r="J7094" i="1" a="1"/>
  <c r="J7094" i="1" s="1"/>
  <c r="J7078" i="1" a="1"/>
  <c r="J7078" i="1" s="1"/>
  <c r="J7062" i="1" a="1"/>
  <c r="J7062" i="1" s="1"/>
  <c r="J7046" i="1" a="1"/>
  <c r="J7046" i="1" s="1"/>
  <c r="J7030" i="1" a="1"/>
  <c r="J7030" i="1" s="1"/>
  <c r="J7014" i="1" a="1"/>
  <c r="J7014" i="1" s="1"/>
  <c r="J6998" i="1" a="1"/>
  <c r="J6998" i="1" s="1"/>
  <c r="J6982" i="1" a="1"/>
  <c r="J6982" i="1" s="1"/>
  <c r="J6966" i="1" a="1"/>
  <c r="J6966" i="1" s="1"/>
  <c r="J6950" i="1" a="1"/>
  <c r="J6950" i="1" s="1"/>
  <c r="J6934" i="1" a="1"/>
  <c r="J6934" i="1" s="1"/>
  <c r="J6918" i="1" a="1"/>
  <c r="J6918" i="1" s="1"/>
  <c r="J6902" i="1" a="1"/>
  <c r="J6902" i="1" s="1"/>
  <c r="J6886" i="1" a="1"/>
  <c r="J6886" i="1" s="1"/>
  <c r="J6870" i="1" a="1"/>
  <c r="J6870" i="1" s="1"/>
  <c r="J6854" i="1" a="1"/>
  <c r="J6854" i="1" s="1"/>
  <c r="J6838" i="1" a="1"/>
  <c r="J6838" i="1" s="1"/>
  <c r="J6822" i="1" a="1"/>
  <c r="J6822" i="1" s="1"/>
  <c r="J7750" i="1" a="1"/>
  <c r="J7750" i="1" s="1"/>
  <c r="J7723" i="1" a="1"/>
  <c r="J7723" i="1" s="1"/>
  <c r="J7707" i="1" a="1"/>
  <c r="J7707" i="1" s="1"/>
  <c r="J7691" i="1" a="1"/>
  <c r="J7691" i="1" s="1"/>
  <c r="J7675" i="1" a="1"/>
  <c r="J7675" i="1" s="1"/>
  <c r="J7659" i="1" a="1"/>
  <c r="J7659" i="1" s="1"/>
  <c r="J7643" i="1" a="1"/>
  <c r="J7643" i="1" s="1"/>
  <c r="J7627" i="1" a="1"/>
  <c r="J7627" i="1" s="1"/>
  <c r="J7611" i="1" a="1"/>
  <c r="J7611" i="1" s="1"/>
  <c r="J7595" i="1" a="1"/>
  <c r="J7595" i="1" s="1"/>
  <c r="J7579" i="1" a="1"/>
  <c r="J7579" i="1" s="1"/>
  <c r="J7563" i="1" a="1"/>
  <c r="J7563" i="1" s="1"/>
  <c r="J7547" i="1" a="1"/>
  <c r="J7547" i="1" s="1"/>
  <c r="J7531" i="1" a="1"/>
  <c r="J7531" i="1" s="1"/>
  <c r="J7515" i="1" a="1"/>
  <c r="J7515" i="1" s="1"/>
  <c r="J7499" i="1" a="1"/>
  <c r="J7499" i="1" s="1"/>
  <c r="J7483" i="1" a="1"/>
  <c r="J7483" i="1" s="1"/>
  <c r="J7467" i="1" a="1"/>
  <c r="J7467" i="1" s="1"/>
  <c r="J7451" i="1" a="1"/>
  <c r="J7451" i="1" s="1"/>
  <c r="J7435" i="1" a="1"/>
  <c r="J7435" i="1" s="1"/>
  <c r="J7419" i="1" a="1"/>
  <c r="J7419" i="1" s="1"/>
  <c r="J7403" i="1" a="1"/>
  <c r="J7403" i="1" s="1"/>
  <c r="J7387" i="1" a="1"/>
  <c r="J7387" i="1" s="1"/>
  <c r="J7371" i="1" a="1"/>
  <c r="J7371" i="1" s="1"/>
  <c r="J7355" i="1" a="1"/>
  <c r="J7355" i="1" s="1"/>
  <c r="J7339" i="1" a="1"/>
  <c r="J7339" i="1" s="1"/>
  <c r="J7323" i="1" a="1"/>
  <c r="J7323" i="1" s="1"/>
  <c r="J7307" i="1" a="1"/>
  <c r="J7307" i="1" s="1"/>
  <c r="J7291" i="1" a="1"/>
  <c r="J7291" i="1" s="1"/>
  <c r="J7275" i="1" a="1"/>
  <c r="J7275" i="1" s="1"/>
  <c r="J7259" i="1" a="1"/>
  <c r="J7259" i="1" s="1"/>
  <c r="J7243" i="1" a="1"/>
  <c r="J7243" i="1" s="1"/>
  <c r="J7227" i="1" a="1"/>
  <c r="J7227" i="1" s="1"/>
  <c r="J7211" i="1" a="1"/>
  <c r="J7211" i="1" s="1"/>
  <c r="J7195" i="1" a="1"/>
  <c r="J7195" i="1" s="1"/>
  <c r="J7179" i="1" a="1"/>
  <c r="J7179" i="1" s="1"/>
  <c r="J7163" i="1" a="1"/>
  <c r="J7163" i="1" s="1"/>
  <c r="J7147" i="1" a="1"/>
  <c r="J7147" i="1" s="1"/>
  <c r="J7131" i="1" a="1"/>
  <c r="J7131" i="1" s="1"/>
  <c r="J7115" i="1" a="1"/>
  <c r="J7115" i="1" s="1"/>
  <c r="J7099" i="1" a="1"/>
  <c r="J7099" i="1" s="1"/>
  <c r="J7083" i="1" a="1"/>
  <c r="J7083" i="1" s="1"/>
  <c r="J7067" i="1" a="1"/>
  <c r="J7067" i="1" s="1"/>
  <c r="J7051" i="1" a="1"/>
  <c r="J7051" i="1" s="1"/>
  <c r="J7035" i="1" a="1"/>
  <c r="J7035" i="1" s="1"/>
  <c r="J7019" i="1" a="1"/>
  <c r="J7019" i="1" s="1"/>
  <c r="J7003" i="1" a="1"/>
  <c r="J7003" i="1" s="1"/>
  <c r="J6987" i="1" a="1"/>
  <c r="J6987" i="1" s="1"/>
  <c r="J6971" i="1" a="1"/>
  <c r="J6971" i="1" s="1"/>
  <c r="J6955" i="1" a="1"/>
  <c r="J6955" i="1" s="1"/>
  <c r="J6939" i="1" a="1"/>
  <c r="J6939" i="1" s="1"/>
  <c r="J6923" i="1" a="1"/>
  <c r="J6923" i="1" s="1"/>
  <c r="J6907" i="1" a="1"/>
  <c r="J6907" i="1" s="1"/>
  <c r="J6891" i="1" a="1"/>
  <c r="J6891" i="1" s="1"/>
  <c r="J6875" i="1" a="1"/>
  <c r="J6875" i="1" s="1"/>
  <c r="J6859" i="1" a="1"/>
  <c r="J6859" i="1" s="1"/>
  <c r="J6843" i="1" a="1"/>
  <c r="J6843" i="1" s="1"/>
  <c r="J6827" i="1" a="1"/>
  <c r="J6827" i="1" s="1"/>
  <c r="J6811" i="1" a="1"/>
  <c r="J6811" i="1" s="1"/>
  <c r="J6807" i="1" a="1"/>
  <c r="J6807" i="1" s="1"/>
  <c r="J6803" i="1" a="1"/>
  <c r="J6803" i="1" s="1"/>
  <c r="J6799" i="1" a="1"/>
  <c r="J6799" i="1" s="1"/>
  <c r="J6795" i="1" a="1"/>
  <c r="J6795" i="1" s="1"/>
  <c r="J6791" i="1" a="1"/>
  <c r="J6791" i="1" s="1"/>
  <c r="J6787" i="1" a="1"/>
  <c r="J6787" i="1" s="1"/>
  <c r="J6783" i="1" a="1"/>
  <c r="J6783" i="1" s="1"/>
  <c r="J6779" i="1" a="1"/>
  <c r="J6779" i="1" s="1"/>
  <c r="J6775" i="1" a="1"/>
  <c r="J6775" i="1" s="1"/>
  <c r="J6771" i="1" a="1"/>
  <c r="J6771" i="1" s="1"/>
  <c r="J6767" i="1" a="1"/>
  <c r="J6767" i="1" s="1"/>
  <c r="J6763" i="1" a="1"/>
  <c r="J6763" i="1" s="1"/>
  <c r="J6759" i="1" a="1"/>
  <c r="J6759" i="1" s="1"/>
  <c r="J6755" i="1" a="1"/>
  <c r="J6755" i="1" s="1"/>
  <c r="J6751" i="1" a="1"/>
  <c r="J6751" i="1" s="1"/>
  <c r="J6747" i="1" a="1"/>
  <c r="J6747" i="1" s="1"/>
  <c r="J6743" i="1" a="1"/>
  <c r="J6743" i="1" s="1"/>
  <c r="J6739" i="1" a="1"/>
  <c r="J6739" i="1" s="1"/>
  <c r="J6735" i="1" a="1"/>
  <c r="J6735" i="1" s="1"/>
  <c r="J6731" i="1" a="1"/>
  <c r="J6731" i="1" s="1"/>
  <c r="J6727" i="1" a="1"/>
  <c r="J6727" i="1" s="1"/>
  <c r="J6723" i="1" a="1"/>
  <c r="J6723" i="1" s="1"/>
  <c r="J6719" i="1" a="1"/>
  <c r="J6719" i="1" s="1"/>
  <c r="J7778" i="1" a="1"/>
  <c r="J7778" i="1" s="1"/>
  <c r="J7712" i="1" a="1"/>
  <c r="J7712" i="1" s="1"/>
  <c r="J7696" i="1" a="1"/>
  <c r="J7696" i="1" s="1"/>
  <c r="J7680" i="1" a="1"/>
  <c r="J7680" i="1" s="1"/>
  <c r="J7664" i="1" a="1"/>
  <c r="J7664" i="1" s="1"/>
  <c r="J7648" i="1" a="1"/>
  <c r="J7648" i="1" s="1"/>
  <c r="J7632" i="1" a="1"/>
  <c r="J7632" i="1" s="1"/>
  <c r="J7616" i="1" a="1"/>
  <c r="J7616" i="1" s="1"/>
  <c r="J7600" i="1" a="1"/>
  <c r="J7600" i="1" s="1"/>
  <c r="J7584" i="1" a="1"/>
  <c r="J7584" i="1" s="1"/>
  <c r="J7568" i="1" a="1"/>
  <c r="J7568" i="1" s="1"/>
  <c r="J7552" i="1" a="1"/>
  <c r="J7552" i="1" s="1"/>
  <c r="J7536" i="1" a="1"/>
  <c r="J7536" i="1" s="1"/>
  <c r="J7520" i="1" a="1"/>
  <c r="J7520" i="1" s="1"/>
  <c r="J7504" i="1" a="1"/>
  <c r="J7504" i="1" s="1"/>
  <c r="J7488" i="1" a="1"/>
  <c r="J7488" i="1" s="1"/>
  <c r="J7472" i="1" a="1"/>
  <c r="J7472" i="1" s="1"/>
  <c r="J7456" i="1" a="1"/>
  <c r="J7456" i="1" s="1"/>
  <c r="J7440" i="1" a="1"/>
  <c r="J7440" i="1" s="1"/>
  <c r="J7424" i="1" a="1"/>
  <c r="J7424" i="1" s="1"/>
  <c r="J7408" i="1" a="1"/>
  <c r="J7408" i="1" s="1"/>
  <c r="J7392" i="1" a="1"/>
  <c r="J7392" i="1" s="1"/>
  <c r="J7376" i="1" a="1"/>
  <c r="J7376" i="1" s="1"/>
  <c r="J7360" i="1" a="1"/>
  <c r="J7360" i="1" s="1"/>
  <c r="J7344" i="1" a="1"/>
  <c r="J7344" i="1" s="1"/>
  <c r="J7328" i="1" a="1"/>
  <c r="J7328" i="1" s="1"/>
  <c r="J7312" i="1" a="1"/>
  <c r="J7312" i="1" s="1"/>
  <c r="J7296" i="1" a="1"/>
  <c r="J7296" i="1" s="1"/>
  <c r="J7280" i="1" a="1"/>
  <c r="J7280" i="1" s="1"/>
  <c r="J7264" i="1" a="1"/>
  <c r="J7264" i="1" s="1"/>
  <c r="J7248" i="1" a="1"/>
  <c r="J7248" i="1" s="1"/>
  <c r="J7232" i="1" a="1"/>
  <c r="J7232" i="1" s="1"/>
  <c r="J7216" i="1" a="1"/>
  <c r="J7216" i="1" s="1"/>
  <c r="J7200" i="1" a="1"/>
  <c r="J7200" i="1" s="1"/>
  <c r="J7184" i="1" a="1"/>
  <c r="J7184" i="1" s="1"/>
  <c r="J7168" i="1" a="1"/>
  <c r="J7168" i="1" s="1"/>
  <c r="J7152" i="1" a="1"/>
  <c r="J7152" i="1" s="1"/>
  <c r="J7136" i="1" a="1"/>
  <c r="J7136" i="1" s="1"/>
  <c r="J7120" i="1" a="1"/>
  <c r="J7120" i="1" s="1"/>
  <c r="J7104" i="1" a="1"/>
  <c r="J7104" i="1" s="1"/>
  <c r="J7088" i="1" a="1"/>
  <c r="J7088" i="1" s="1"/>
  <c r="J7072" i="1" a="1"/>
  <c r="J7072" i="1" s="1"/>
  <c r="J7056" i="1" a="1"/>
  <c r="J7056" i="1" s="1"/>
  <c r="J7040" i="1" a="1"/>
  <c r="J7040" i="1" s="1"/>
  <c r="J7024" i="1" a="1"/>
  <c r="J7024" i="1" s="1"/>
  <c r="J7008" i="1" a="1"/>
  <c r="J7008" i="1" s="1"/>
  <c r="J6992" i="1" a="1"/>
  <c r="J6992" i="1" s="1"/>
  <c r="J6976" i="1" a="1"/>
  <c r="J6976" i="1" s="1"/>
  <c r="J6960" i="1" a="1"/>
  <c r="J6960" i="1" s="1"/>
  <c r="J6944" i="1" a="1"/>
  <c r="J6944" i="1" s="1"/>
  <c r="J6928" i="1" a="1"/>
  <c r="J6928" i="1" s="1"/>
  <c r="J6912" i="1" a="1"/>
  <c r="J6912" i="1" s="1"/>
  <c r="J6896" i="1" a="1"/>
  <c r="J6896" i="1" s="1"/>
  <c r="J6880" i="1" a="1"/>
  <c r="J6880" i="1" s="1"/>
  <c r="J6864" i="1" a="1"/>
  <c r="J6864" i="1" s="1"/>
  <c r="J6848" i="1" a="1"/>
  <c r="J6848" i="1" s="1"/>
  <c r="J6832" i="1" a="1"/>
  <c r="J6832" i="1" s="1"/>
  <c r="J6816" i="1" a="1"/>
  <c r="J6816" i="1" s="1"/>
  <c r="J7742" i="1" a="1"/>
  <c r="J7742" i="1" s="1"/>
  <c r="J7735" i="1" a="1"/>
  <c r="J7735" i="1" s="1"/>
  <c r="J7717" i="1" a="1"/>
  <c r="J7717" i="1" s="1"/>
  <c r="J7701" i="1" a="1"/>
  <c r="J7701" i="1" s="1"/>
  <c r="J7685" i="1" a="1"/>
  <c r="J7685" i="1" s="1"/>
  <c r="J7669" i="1" a="1"/>
  <c r="J7669" i="1" s="1"/>
  <c r="J7653" i="1" a="1"/>
  <c r="J7653" i="1" s="1"/>
  <c r="J7637" i="1" a="1"/>
  <c r="J7637" i="1" s="1"/>
  <c r="J7621" i="1" a="1"/>
  <c r="J7621" i="1" s="1"/>
  <c r="J7605" i="1" a="1"/>
  <c r="J7605" i="1" s="1"/>
  <c r="J7589" i="1" a="1"/>
  <c r="J7589" i="1" s="1"/>
  <c r="J7573" i="1" a="1"/>
  <c r="J7573" i="1" s="1"/>
  <c r="J7557" i="1" a="1"/>
  <c r="J7557" i="1" s="1"/>
  <c r="J7541" i="1" a="1"/>
  <c r="J7541" i="1" s="1"/>
  <c r="J7525" i="1" a="1"/>
  <c r="J7525" i="1" s="1"/>
  <c r="J7509" i="1" a="1"/>
  <c r="J7509" i="1" s="1"/>
  <c r="J7493" i="1" a="1"/>
  <c r="J7493" i="1" s="1"/>
  <c r="J7477" i="1" a="1"/>
  <c r="J7477" i="1" s="1"/>
  <c r="J7461" i="1" a="1"/>
  <c r="J7461" i="1" s="1"/>
  <c r="J7445" i="1" a="1"/>
  <c r="J7445" i="1" s="1"/>
  <c r="J7429" i="1" a="1"/>
  <c r="J7429" i="1" s="1"/>
  <c r="J7413" i="1" a="1"/>
  <c r="J7413" i="1" s="1"/>
  <c r="J7397" i="1" a="1"/>
  <c r="J7397" i="1" s="1"/>
  <c r="J7381" i="1" a="1"/>
  <c r="J7381" i="1" s="1"/>
  <c r="J7365" i="1" a="1"/>
  <c r="J7365" i="1" s="1"/>
  <c r="J7349" i="1" a="1"/>
  <c r="J7349" i="1" s="1"/>
  <c r="J7333" i="1" a="1"/>
  <c r="J7333" i="1" s="1"/>
  <c r="J7317" i="1" a="1"/>
  <c r="J7317" i="1" s="1"/>
  <c r="J7301" i="1" a="1"/>
  <c r="J7301" i="1" s="1"/>
  <c r="J7285" i="1" a="1"/>
  <c r="J7285" i="1" s="1"/>
  <c r="J7269" i="1" a="1"/>
  <c r="J7269" i="1" s="1"/>
  <c r="J7253" i="1" a="1"/>
  <c r="J7253" i="1" s="1"/>
  <c r="J7237" i="1" a="1"/>
  <c r="J7237" i="1" s="1"/>
  <c r="J7221" i="1" a="1"/>
  <c r="J7221" i="1" s="1"/>
  <c r="J7205" i="1" a="1"/>
  <c r="J7205" i="1" s="1"/>
  <c r="J7189" i="1" a="1"/>
  <c r="J7189" i="1" s="1"/>
  <c r="J7173" i="1" a="1"/>
  <c r="J7173" i="1" s="1"/>
  <c r="J7157" i="1" a="1"/>
  <c r="J7157" i="1" s="1"/>
  <c r="J7141" i="1" a="1"/>
  <c r="J7141" i="1" s="1"/>
  <c r="J7125" i="1" a="1"/>
  <c r="J7125" i="1" s="1"/>
  <c r="J7109" i="1" a="1"/>
  <c r="J7109" i="1" s="1"/>
  <c r="J7093" i="1" a="1"/>
  <c r="J7093" i="1" s="1"/>
  <c r="J7077" i="1" a="1"/>
  <c r="J7077" i="1" s="1"/>
  <c r="J7061" i="1" a="1"/>
  <c r="J7061" i="1" s="1"/>
  <c r="J7045" i="1" a="1"/>
  <c r="J7045" i="1" s="1"/>
  <c r="J7029" i="1" a="1"/>
  <c r="J7029" i="1" s="1"/>
  <c r="J7013" i="1" a="1"/>
  <c r="J7013" i="1" s="1"/>
  <c r="J6997" i="1" a="1"/>
  <c r="J6997" i="1" s="1"/>
  <c r="J6981" i="1" a="1"/>
  <c r="J6981" i="1" s="1"/>
  <c r="J6965" i="1" a="1"/>
  <c r="J6965" i="1" s="1"/>
  <c r="J6949" i="1" a="1"/>
  <c r="J6949" i="1" s="1"/>
  <c r="J6933" i="1" a="1"/>
  <c r="J6933" i="1" s="1"/>
  <c r="J6917" i="1" a="1"/>
  <c r="J6917" i="1" s="1"/>
  <c r="J6901" i="1" a="1"/>
  <c r="J6901" i="1" s="1"/>
  <c r="J6885" i="1" a="1"/>
  <c r="J6885" i="1" s="1"/>
  <c r="J6869" i="1" a="1"/>
  <c r="J6869" i="1" s="1"/>
  <c r="J6853" i="1" a="1"/>
  <c r="J6853" i="1" s="1"/>
  <c r="J6837" i="1" a="1"/>
  <c r="J6837" i="1" s="1"/>
  <c r="J6821" i="1" a="1"/>
  <c r="J6821" i="1" s="1"/>
  <c r="J7770" i="1" a="1"/>
  <c r="J7770" i="1" s="1"/>
  <c r="J7722" i="1" a="1"/>
  <c r="J7722" i="1" s="1"/>
  <c r="J7706" i="1" a="1"/>
  <c r="J7706" i="1" s="1"/>
  <c r="J7690" i="1" a="1"/>
  <c r="J7690" i="1" s="1"/>
  <c r="J7674" i="1" a="1"/>
  <c r="J7674" i="1" s="1"/>
  <c r="J7658" i="1" a="1"/>
  <c r="J7658" i="1" s="1"/>
  <c r="J7642" i="1" a="1"/>
  <c r="J7642" i="1" s="1"/>
  <c r="J7626" i="1" a="1"/>
  <c r="J7626" i="1" s="1"/>
  <c r="J7610" i="1" a="1"/>
  <c r="J7610" i="1" s="1"/>
  <c r="J7594" i="1" a="1"/>
  <c r="J7594" i="1" s="1"/>
  <c r="J7578" i="1" a="1"/>
  <c r="J7578" i="1" s="1"/>
  <c r="J7562" i="1" a="1"/>
  <c r="J7562" i="1" s="1"/>
  <c r="J7546" i="1" a="1"/>
  <c r="J7546" i="1" s="1"/>
  <c r="J7530" i="1" a="1"/>
  <c r="J7530" i="1" s="1"/>
  <c r="J7514" i="1" a="1"/>
  <c r="J7514" i="1" s="1"/>
  <c r="J7498" i="1" a="1"/>
  <c r="J7498" i="1" s="1"/>
  <c r="J7482" i="1" a="1"/>
  <c r="J7482" i="1" s="1"/>
  <c r="J7466" i="1" a="1"/>
  <c r="J7466" i="1" s="1"/>
  <c r="J7450" i="1" a="1"/>
  <c r="J7450" i="1" s="1"/>
  <c r="J7434" i="1" a="1"/>
  <c r="J7434" i="1" s="1"/>
  <c r="J7418" i="1" a="1"/>
  <c r="J7418" i="1" s="1"/>
  <c r="J7402" i="1" a="1"/>
  <c r="J7402" i="1" s="1"/>
  <c r="J7386" i="1" a="1"/>
  <c r="J7386" i="1" s="1"/>
  <c r="J7370" i="1" a="1"/>
  <c r="J7370" i="1" s="1"/>
  <c r="J7354" i="1" a="1"/>
  <c r="J7354" i="1" s="1"/>
  <c r="J7338" i="1" a="1"/>
  <c r="J7338" i="1" s="1"/>
  <c r="J7322" i="1" a="1"/>
  <c r="J7322" i="1" s="1"/>
  <c r="J7306" i="1" a="1"/>
  <c r="J7306" i="1" s="1"/>
  <c r="J7290" i="1" a="1"/>
  <c r="J7290" i="1" s="1"/>
  <c r="J7274" i="1" a="1"/>
  <c r="J7274" i="1" s="1"/>
  <c r="J7258" i="1" a="1"/>
  <c r="J7258" i="1" s="1"/>
  <c r="J7242" i="1" a="1"/>
  <c r="J7242" i="1" s="1"/>
  <c r="J7226" i="1" a="1"/>
  <c r="J7226" i="1" s="1"/>
  <c r="J7210" i="1" a="1"/>
  <c r="J7210" i="1" s="1"/>
  <c r="J7194" i="1" a="1"/>
  <c r="J7194" i="1" s="1"/>
  <c r="J7178" i="1" a="1"/>
  <c r="J7178" i="1" s="1"/>
  <c r="J7162" i="1" a="1"/>
  <c r="J7162" i="1" s="1"/>
  <c r="J7146" i="1" a="1"/>
  <c r="J7146" i="1" s="1"/>
  <c r="J7130" i="1" a="1"/>
  <c r="J7130" i="1" s="1"/>
  <c r="J7114" i="1" a="1"/>
  <c r="J7114" i="1" s="1"/>
  <c r="J7098" i="1" a="1"/>
  <c r="J7098" i="1" s="1"/>
  <c r="J7082" i="1" a="1"/>
  <c r="J7082" i="1" s="1"/>
  <c r="J7066" i="1" a="1"/>
  <c r="J7066" i="1" s="1"/>
  <c r="J7050" i="1" a="1"/>
  <c r="J7050" i="1" s="1"/>
  <c r="J7034" i="1" a="1"/>
  <c r="J7034" i="1" s="1"/>
  <c r="J7018" i="1" a="1"/>
  <c r="J7018" i="1" s="1"/>
  <c r="J7002" i="1" a="1"/>
  <c r="J7002" i="1" s="1"/>
  <c r="J6986" i="1" a="1"/>
  <c r="J6986" i="1" s="1"/>
  <c r="J6970" i="1" a="1"/>
  <c r="J6970" i="1" s="1"/>
  <c r="J6954" i="1" a="1"/>
  <c r="J6954" i="1" s="1"/>
  <c r="J6938" i="1" a="1"/>
  <c r="J6938" i="1" s="1"/>
  <c r="J6922" i="1" a="1"/>
  <c r="J6922" i="1" s="1"/>
  <c r="J6906" i="1" a="1"/>
  <c r="J6906" i="1" s="1"/>
  <c r="J6890" i="1" a="1"/>
  <c r="J6890" i="1" s="1"/>
  <c r="J6874" i="1" a="1"/>
  <c r="J6874" i="1" s="1"/>
  <c r="J6858" i="1" a="1"/>
  <c r="J6858" i="1" s="1"/>
  <c r="J6842" i="1" a="1"/>
  <c r="J6842" i="1" s="1"/>
  <c r="J6826" i="1" a="1"/>
  <c r="J6826" i="1" s="1"/>
  <c r="J6706" i="1" a="1"/>
  <c r="J6706" i="1" s="1"/>
  <c r="J6696" i="1" a="1"/>
  <c r="J6696" i="1" s="1"/>
  <c r="J6691" i="1" a="1"/>
  <c r="J6691" i="1" s="1"/>
  <c r="J6686" i="1" a="1"/>
  <c r="J6686" i="1" s="1"/>
  <c r="J6681" i="1" a="1"/>
  <c r="J6681" i="1" s="1"/>
  <c r="J6632" i="1" a="1"/>
  <c r="J6632" i="1" s="1"/>
  <c r="J6627" i="1" a="1"/>
  <c r="J6627" i="1" s="1"/>
  <c r="J6613" i="1" a="1"/>
  <c r="J6613" i="1" s="1"/>
  <c r="J6604" i="1" a="1"/>
  <c r="J6604" i="1" s="1"/>
  <c r="J6711" i="1" a="1"/>
  <c r="J6711" i="1" s="1"/>
  <c r="J6676" i="1" a="1"/>
  <c r="J6676" i="1" s="1"/>
  <c r="J6671" i="1" a="1"/>
  <c r="J6671" i="1" s="1"/>
  <c r="J6666" i="1" a="1"/>
  <c r="J6666" i="1" s="1"/>
  <c r="J6661" i="1" a="1"/>
  <c r="J6661" i="1" s="1"/>
  <c r="J6622" i="1" a="1"/>
  <c r="J6622" i="1" s="1"/>
  <c r="J6599" i="1" a="1"/>
  <c r="J6599" i="1" s="1"/>
  <c r="J6590" i="1" a="1"/>
  <c r="J6590" i="1" s="1"/>
  <c r="J6656" i="1" a="1"/>
  <c r="J6656" i="1" s="1"/>
  <c r="J6651" i="1" a="1"/>
  <c r="J6651" i="1" s="1"/>
  <c r="J6646" i="1" a="1"/>
  <c r="J6646" i="1" s="1"/>
  <c r="J6641" i="1" a="1"/>
  <c r="J6641" i="1" s="1"/>
  <c r="J6617" i="1" a="1"/>
  <c r="J6617" i="1" s="1"/>
  <c r="J6608" i="1" a="1"/>
  <c r="J6608" i="1" s="1"/>
  <c r="J6585" i="1" a="1"/>
  <c r="J6585" i="1" s="1"/>
  <c r="J6581" i="1" a="1"/>
  <c r="J6581" i="1" s="1"/>
  <c r="J6577" i="1" a="1"/>
  <c r="J6577" i="1" s="1"/>
  <c r="J6573" i="1" a="1"/>
  <c r="J6573" i="1" s="1"/>
  <c r="J6569" i="1" a="1"/>
  <c r="J6569" i="1" s="1"/>
  <c r="J6565" i="1" a="1"/>
  <c r="J6565" i="1" s="1"/>
  <c r="J6561" i="1" a="1"/>
  <c r="J6561" i="1" s="1"/>
  <c r="J6557" i="1" a="1"/>
  <c r="J6557" i="1" s="1"/>
  <c r="J6553" i="1" a="1"/>
  <c r="J6553" i="1" s="1"/>
  <c r="J6549" i="1" a="1"/>
  <c r="J6549" i="1" s="1"/>
  <c r="J6545" i="1" a="1"/>
  <c r="J6545" i="1" s="1"/>
  <c r="J6541" i="1" a="1"/>
  <c r="J6541" i="1" s="1"/>
  <c r="J6537" i="1" a="1"/>
  <c r="J6537" i="1" s="1"/>
  <c r="J6533" i="1" a="1"/>
  <c r="J6533" i="1" s="1"/>
  <c r="J6529" i="1" a="1"/>
  <c r="J6529" i="1" s="1"/>
  <c r="J6525" i="1" a="1"/>
  <c r="J6525" i="1" s="1"/>
  <c r="J6521" i="1" a="1"/>
  <c r="J6521" i="1" s="1"/>
  <c r="J6517" i="1" a="1"/>
  <c r="J6517" i="1" s="1"/>
  <c r="J6513" i="1" a="1"/>
  <c r="J6513" i="1" s="1"/>
  <c r="J6509" i="1" a="1"/>
  <c r="J6509" i="1" s="1"/>
  <c r="J6505" i="1" a="1"/>
  <c r="J6505" i="1" s="1"/>
  <c r="J6501" i="1" a="1"/>
  <c r="J6501" i="1" s="1"/>
  <c r="J6497" i="1" a="1"/>
  <c r="J6497" i="1" s="1"/>
  <c r="J6493" i="1" a="1"/>
  <c r="J6493" i="1" s="1"/>
  <c r="J6489" i="1" a="1"/>
  <c r="J6489" i="1" s="1"/>
  <c r="J6485" i="1" a="1"/>
  <c r="J6485" i="1" s="1"/>
  <c r="J6481" i="1" a="1"/>
  <c r="J6481" i="1" s="1"/>
  <c r="J6477" i="1" a="1"/>
  <c r="J6477" i="1" s="1"/>
  <c r="J6473" i="1" a="1"/>
  <c r="J6473" i="1" s="1"/>
  <c r="J6469" i="1" a="1"/>
  <c r="J6469" i="1" s="1"/>
  <c r="J6465" i="1" a="1"/>
  <c r="J6465" i="1" s="1"/>
  <c r="J6461" i="1" a="1"/>
  <c r="J6461" i="1" s="1"/>
  <c r="J6457" i="1" a="1"/>
  <c r="J6457" i="1" s="1"/>
  <c r="J6453" i="1" a="1"/>
  <c r="J6453" i="1" s="1"/>
  <c r="J6449" i="1" a="1"/>
  <c r="J6449" i="1" s="1"/>
  <c r="J6445" i="1" a="1"/>
  <c r="J6445" i="1" s="1"/>
  <c r="J6441" i="1" a="1"/>
  <c r="J6441" i="1" s="1"/>
  <c r="J6437" i="1" a="1"/>
  <c r="J6437" i="1" s="1"/>
  <c r="J6433" i="1" a="1"/>
  <c r="J6433" i="1" s="1"/>
  <c r="J6429" i="1" a="1"/>
  <c r="J6429" i="1" s="1"/>
  <c r="J6425" i="1" a="1"/>
  <c r="J6425" i="1" s="1"/>
  <c r="J6421" i="1" a="1"/>
  <c r="J6421" i="1" s="1"/>
  <c r="J6417" i="1" a="1"/>
  <c r="J6417" i="1" s="1"/>
  <c r="J6413" i="1" a="1"/>
  <c r="J6413" i="1" s="1"/>
  <c r="J6409" i="1" a="1"/>
  <c r="J6409" i="1" s="1"/>
  <c r="J6405" i="1" a="1"/>
  <c r="J6405" i="1" s="1"/>
  <c r="J6401" i="1" a="1"/>
  <c r="J6401" i="1" s="1"/>
  <c r="J6397" i="1" a="1"/>
  <c r="J6397" i="1" s="1"/>
  <c r="J6393" i="1" a="1"/>
  <c r="J6393" i="1" s="1"/>
  <c r="J6389" i="1" a="1"/>
  <c r="J6389" i="1" s="1"/>
  <c r="J6385" i="1" a="1"/>
  <c r="J6385" i="1" s="1"/>
  <c r="J6381" i="1" a="1"/>
  <c r="J6381" i="1" s="1"/>
  <c r="J6377" i="1" a="1"/>
  <c r="J6377" i="1" s="1"/>
  <c r="J6373" i="1" a="1"/>
  <c r="J6373" i="1" s="1"/>
  <c r="J6700" i="1" a="1"/>
  <c r="J6700" i="1" s="1"/>
  <c r="J6695" i="1" a="1"/>
  <c r="J6695" i="1" s="1"/>
  <c r="J6690" i="1" a="1"/>
  <c r="J6690" i="1" s="1"/>
  <c r="J6685" i="1" a="1"/>
  <c r="J6685" i="1" s="1"/>
  <c r="J6636" i="1" a="1"/>
  <c r="J6636" i="1" s="1"/>
  <c r="J6631" i="1" a="1"/>
  <c r="J6631" i="1" s="1"/>
  <c r="J6626" i="1" a="1"/>
  <c r="J6626" i="1" s="1"/>
  <c r="J6603" i="1" a="1"/>
  <c r="J6603" i="1" s="1"/>
  <c r="J6594" i="1" a="1"/>
  <c r="J6594" i="1" s="1"/>
  <c r="J6710" i="1" a="1"/>
  <c r="J6710" i="1" s="1"/>
  <c r="J6680" i="1" a="1"/>
  <c r="J6680" i="1" s="1"/>
  <c r="J6675" i="1" a="1"/>
  <c r="J6675" i="1" s="1"/>
  <c r="J6670" i="1" a="1"/>
  <c r="J6670" i="1" s="1"/>
  <c r="J6665" i="1" a="1"/>
  <c r="J6665" i="1" s="1"/>
  <c r="J6621" i="1" a="1"/>
  <c r="J6621" i="1" s="1"/>
  <c r="J6612" i="1" a="1"/>
  <c r="J6612" i="1" s="1"/>
  <c r="J6589" i="1" a="1"/>
  <c r="J6589" i="1" s="1"/>
  <c r="J6660" i="1" a="1"/>
  <c r="J6660" i="1" s="1"/>
  <c r="J6655" i="1" a="1"/>
  <c r="J6655" i="1" s="1"/>
  <c r="J6650" i="1" a="1"/>
  <c r="J6650" i="1" s="1"/>
  <c r="J6645" i="1" a="1"/>
  <c r="J6645" i="1" s="1"/>
  <c r="J6607" i="1" a="1"/>
  <c r="J6607" i="1" s="1"/>
  <c r="J6598" i="1" a="1"/>
  <c r="J6598" i="1" s="1"/>
  <c r="J6704" i="1" a="1"/>
  <c r="J6704" i="1" s="1"/>
  <c r="J6699" i="1" a="1"/>
  <c r="J6699" i="1" s="1"/>
  <c r="J6694" i="1" a="1"/>
  <c r="J6694" i="1" s="1"/>
  <c r="J6689" i="1" a="1"/>
  <c r="J6689" i="1" s="1"/>
  <c r="J6640" i="1" a="1"/>
  <c r="J6640" i="1" s="1"/>
  <c r="J6635" i="1" a="1"/>
  <c r="J6635" i="1" s="1"/>
  <c r="J6630" i="1" a="1"/>
  <c r="J6630" i="1" s="1"/>
  <c r="J6625" i="1" a="1"/>
  <c r="J6625" i="1" s="1"/>
  <c r="J6616" i="1" a="1"/>
  <c r="J6616" i="1" s="1"/>
  <c r="J6593" i="1" a="1"/>
  <c r="J6593" i="1" s="1"/>
  <c r="J6584" i="1" a="1"/>
  <c r="J6584" i="1" s="1"/>
  <c r="J6580" i="1" a="1"/>
  <c r="J6580" i="1" s="1"/>
  <c r="J6576" i="1" a="1"/>
  <c r="J6576" i="1" s="1"/>
  <c r="J6572" i="1" a="1"/>
  <c r="J6572" i="1" s="1"/>
  <c r="J6568" i="1" a="1"/>
  <c r="J6568" i="1" s="1"/>
  <c r="J6564" i="1" a="1"/>
  <c r="J6564" i="1" s="1"/>
  <c r="J6560" i="1" a="1"/>
  <c r="J6560" i="1" s="1"/>
  <c r="J6556" i="1" a="1"/>
  <c r="J6556" i="1" s="1"/>
  <c r="J6552" i="1" a="1"/>
  <c r="J6552" i="1" s="1"/>
  <c r="J6548" i="1" a="1"/>
  <c r="J6548" i="1" s="1"/>
  <c r="J6544" i="1" a="1"/>
  <c r="J6544" i="1" s="1"/>
  <c r="J6540" i="1" a="1"/>
  <c r="J6540" i="1" s="1"/>
  <c r="J6536" i="1" a="1"/>
  <c r="J6536" i="1" s="1"/>
  <c r="J6532" i="1" a="1"/>
  <c r="J6532" i="1" s="1"/>
  <c r="J6528" i="1" a="1"/>
  <c r="J6528" i="1" s="1"/>
  <c r="J6524" i="1" a="1"/>
  <c r="J6524" i="1" s="1"/>
  <c r="J6520" i="1" a="1"/>
  <c r="J6520" i="1" s="1"/>
  <c r="J6516" i="1" a="1"/>
  <c r="J6516" i="1" s="1"/>
  <c r="J6512" i="1" a="1"/>
  <c r="J6512" i="1" s="1"/>
  <c r="J6508" i="1" a="1"/>
  <c r="J6508" i="1" s="1"/>
  <c r="J6504" i="1" a="1"/>
  <c r="J6504" i="1" s="1"/>
  <c r="J6500" i="1" a="1"/>
  <c r="J6500" i="1" s="1"/>
  <c r="J6496" i="1" a="1"/>
  <c r="J6496" i="1" s="1"/>
  <c r="J6492" i="1" a="1"/>
  <c r="J6492" i="1" s="1"/>
  <c r="J6488" i="1" a="1"/>
  <c r="J6488" i="1" s="1"/>
  <c r="J6484" i="1" a="1"/>
  <c r="J6484" i="1" s="1"/>
  <c r="J6480" i="1" a="1"/>
  <c r="J6480" i="1" s="1"/>
  <c r="J6476" i="1" a="1"/>
  <c r="J6476" i="1" s="1"/>
  <c r="J6472" i="1" a="1"/>
  <c r="J6472" i="1" s="1"/>
  <c r="J6468" i="1" a="1"/>
  <c r="J6468" i="1" s="1"/>
  <c r="J6464" i="1" a="1"/>
  <c r="J6464" i="1" s="1"/>
  <c r="J6460" i="1" a="1"/>
  <c r="J6460" i="1" s="1"/>
  <c r="J6456" i="1" a="1"/>
  <c r="J6456" i="1" s="1"/>
  <c r="J6452" i="1" a="1"/>
  <c r="J6452" i="1" s="1"/>
  <c r="J6448" i="1" a="1"/>
  <c r="J6448" i="1" s="1"/>
  <c r="J6444" i="1" a="1"/>
  <c r="J6444" i="1" s="1"/>
  <c r="J6440" i="1" a="1"/>
  <c r="J6440" i="1" s="1"/>
  <c r="J6436" i="1" a="1"/>
  <c r="J6436" i="1" s="1"/>
  <c r="J6432" i="1" a="1"/>
  <c r="J6432" i="1" s="1"/>
  <c r="J6428" i="1" a="1"/>
  <c r="J6428" i="1" s="1"/>
  <c r="J6424" i="1" a="1"/>
  <c r="J6424" i="1" s="1"/>
  <c r="J6420" i="1" a="1"/>
  <c r="J6420" i="1" s="1"/>
  <c r="J6715" i="1" a="1"/>
  <c r="J6715" i="1" s="1"/>
  <c r="J6684" i="1" a="1"/>
  <c r="J6684" i="1" s="1"/>
  <c r="J6679" i="1" a="1"/>
  <c r="J6679" i="1" s="1"/>
  <c r="J6674" i="1" a="1"/>
  <c r="J6674" i="1" s="1"/>
  <c r="J6669" i="1" a="1"/>
  <c r="J6669" i="1" s="1"/>
  <c r="J6611" i="1" a="1"/>
  <c r="J6611" i="1" s="1"/>
  <c r="J6602" i="1" a="1"/>
  <c r="J6602" i="1" s="1"/>
  <c r="J6844" i="1" a="1"/>
  <c r="J6844" i="1" s="1"/>
  <c r="J6664" i="1" a="1"/>
  <c r="J6664" i="1" s="1"/>
  <c r="J6659" i="1" a="1"/>
  <c r="J6659" i="1" s="1"/>
  <c r="J6654" i="1" a="1"/>
  <c r="J6654" i="1" s="1"/>
  <c r="J6649" i="1" a="1"/>
  <c r="J6649" i="1" s="1"/>
  <c r="J6620" i="1" a="1"/>
  <c r="J6620" i="1" s="1"/>
  <c r="J6597" i="1" a="1"/>
  <c r="J6597" i="1" s="1"/>
  <c r="J6588" i="1" a="1"/>
  <c r="J6588" i="1" s="1"/>
  <c r="J6703" i="1" a="1"/>
  <c r="J6703" i="1" s="1"/>
  <c r="J6698" i="1" a="1"/>
  <c r="J6698" i="1" s="1"/>
  <c r="J6693" i="1" a="1"/>
  <c r="J6693" i="1" s="1"/>
  <c r="J6644" i="1" a="1"/>
  <c r="J6644" i="1" s="1"/>
  <c r="J6639" i="1" a="1"/>
  <c r="J6639" i="1" s="1"/>
  <c r="J6634" i="1" a="1"/>
  <c r="J6634" i="1" s="1"/>
  <c r="J6629" i="1" a="1"/>
  <c r="J6629" i="1" s="1"/>
  <c r="J6615" i="1" a="1"/>
  <c r="J6615" i="1" s="1"/>
  <c r="J6606" i="1" a="1"/>
  <c r="J6606" i="1" s="1"/>
  <c r="J6828" i="1" a="1"/>
  <c r="J6828" i="1" s="1"/>
  <c r="J6708" i="1" a="1"/>
  <c r="J6708" i="1" s="1"/>
  <c r="J6688" i="1" a="1"/>
  <c r="J6688" i="1" s="1"/>
  <c r="J6683" i="1" a="1"/>
  <c r="J6683" i="1" s="1"/>
  <c r="J6678" i="1" a="1"/>
  <c r="J6678" i="1" s="1"/>
  <c r="J6673" i="1" a="1"/>
  <c r="J6673" i="1" s="1"/>
  <c r="J6624" i="1" a="1"/>
  <c r="J6624" i="1" s="1"/>
  <c r="J6601" i="1" a="1"/>
  <c r="J6601" i="1" s="1"/>
  <c r="J6592" i="1" a="1"/>
  <c r="J6592" i="1" s="1"/>
  <c r="J6583" i="1" a="1"/>
  <c r="J6583" i="1" s="1"/>
  <c r="J6579" i="1" a="1"/>
  <c r="J6579" i="1" s="1"/>
  <c r="J6575" i="1" a="1"/>
  <c r="J6575" i="1" s="1"/>
  <c r="J6571" i="1" a="1"/>
  <c r="J6571" i="1" s="1"/>
  <c r="J6567" i="1" a="1"/>
  <c r="J6567" i="1" s="1"/>
  <c r="J6563" i="1" a="1"/>
  <c r="J6563" i="1" s="1"/>
  <c r="J6559" i="1" a="1"/>
  <c r="J6559" i="1" s="1"/>
  <c r="J6555" i="1" a="1"/>
  <c r="J6555" i="1" s="1"/>
  <c r="J6551" i="1" a="1"/>
  <c r="J6551" i="1" s="1"/>
  <c r="J6547" i="1" a="1"/>
  <c r="J6547" i="1" s="1"/>
  <c r="J6543" i="1" a="1"/>
  <c r="J6543" i="1" s="1"/>
  <c r="J6539" i="1" a="1"/>
  <c r="J6539" i="1" s="1"/>
  <c r="J6535" i="1" a="1"/>
  <c r="J6535" i="1" s="1"/>
  <c r="J6531" i="1" a="1"/>
  <c r="J6531" i="1" s="1"/>
  <c r="J6527" i="1" a="1"/>
  <c r="J6527" i="1" s="1"/>
  <c r="J6523" i="1" a="1"/>
  <c r="J6523" i="1" s="1"/>
  <c r="J6519" i="1" a="1"/>
  <c r="J6519" i="1" s="1"/>
  <c r="J6515" i="1" a="1"/>
  <c r="J6515" i="1" s="1"/>
  <c r="J6511" i="1" a="1"/>
  <c r="J6511" i="1" s="1"/>
  <c r="J6507" i="1" a="1"/>
  <c r="J6507" i="1" s="1"/>
  <c r="J6503" i="1" a="1"/>
  <c r="J6503" i="1" s="1"/>
  <c r="J6499" i="1" a="1"/>
  <c r="J6499" i="1" s="1"/>
  <c r="J6495" i="1" a="1"/>
  <c r="J6495" i="1" s="1"/>
  <c r="J6491" i="1" a="1"/>
  <c r="J6491" i="1" s="1"/>
  <c r="J6487" i="1" a="1"/>
  <c r="J6487" i="1" s="1"/>
  <c r="J6483" i="1" a="1"/>
  <c r="J6483" i="1" s="1"/>
  <c r="J6479" i="1" a="1"/>
  <c r="J6479" i="1" s="1"/>
  <c r="J6475" i="1" a="1"/>
  <c r="J6475" i="1" s="1"/>
  <c r="J6471" i="1" a="1"/>
  <c r="J6471" i="1" s="1"/>
  <c r="J6467" i="1" a="1"/>
  <c r="J6467" i="1" s="1"/>
  <c r="J6463" i="1" a="1"/>
  <c r="J6463" i="1" s="1"/>
  <c r="J6459" i="1" a="1"/>
  <c r="J6459" i="1" s="1"/>
  <c r="J6455" i="1" a="1"/>
  <c r="J6455" i="1" s="1"/>
  <c r="J6451" i="1" a="1"/>
  <c r="J6451" i="1" s="1"/>
  <c r="J6447" i="1" a="1"/>
  <c r="J6447" i="1" s="1"/>
  <c r="J6443" i="1" a="1"/>
  <c r="J6443" i="1" s="1"/>
  <c r="J6439" i="1" a="1"/>
  <c r="J6439" i="1" s="1"/>
  <c r="J6435" i="1" a="1"/>
  <c r="J6435" i="1" s="1"/>
  <c r="J6431" i="1" a="1"/>
  <c r="J6431" i="1" s="1"/>
  <c r="J6427" i="1" a="1"/>
  <c r="J6427" i="1" s="1"/>
  <c r="J6423" i="1" a="1"/>
  <c r="J6423" i="1" s="1"/>
  <c r="J6419" i="1" a="1"/>
  <c r="J6419" i="1" s="1"/>
  <c r="J6668" i="1" a="1"/>
  <c r="J6668" i="1" s="1"/>
  <c r="J6663" i="1" a="1"/>
  <c r="J6663" i="1" s="1"/>
  <c r="J6658" i="1" a="1"/>
  <c r="J6658" i="1" s="1"/>
  <c r="J6653" i="1" a="1"/>
  <c r="J6653" i="1" s="1"/>
  <c r="J6619" i="1" a="1"/>
  <c r="J6619" i="1" s="1"/>
  <c r="J6610" i="1" a="1"/>
  <c r="J6610" i="1" s="1"/>
  <c r="J6587" i="1" a="1"/>
  <c r="J6587" i="1" s="1"/>
  <c r="J6812" i="1" a="1"/>
  <c r="J6812" i="1" s="1"/>
  <c r="J6702" i="1" a="1"/>
  <c r="J6702" i="1" s="1"/>
  <c r="J6697" i="1" a="1"/>
  <c r="J6697" i="1" s="1"/>
  <c r="J6648" i="1" a="1"/>
  <c r="J6648" i="1" s="1"/>
  <c r="J6643" i="1" a="1"/>
  <c r="J6643" i="1" s="1"/>
  <c r="J6638" i="1" a="1"/>
  <c r="J6638" i="1" s="1"/>
  <c r="J6633" i="1" a="1"/>
  <c r="J6633" i="1" s="1"/>
  <c r="J6605" i="1" a="1"/>
  <c r="J6605" i="1" s="1"/>
  <c r="J6596" i="1" a="1"/>
  <c r="J6596" i="1" s="1"/>
  <c r="J6834" i="1" a="1"/>
  <c r="J6834" i="1" s="1"/>
  <c r="J6707" i="1" a="1"/>
  <c r="J6707" i="1" s="1"/>
  <c r="J6692" i="1" a="1"/>
  <c r="J6692" i="1" s="1"/>
  <c r="J6687" i="1" a="1"/>
  <c r="J6687" i="1" s="1"/>
  <c r="J6682" i="1" a="1"/>
  <c r="J6682" i="1" s="1"/>
  <c r="J6677" i="1" a="1"/>
  <c r="J6677" i="1" s="1"/>
  <c r="J6628" i="1" a="1"/>
  <c r="J6628" i="1" s="1"/>
  <c r="J6623" i="1" a="1"/>
  <c r="J6623" i="1" s="1"/>
  <c r="J6614" i="1" a="1"/>
  <c r="J6614" i="1" s="1"/>
  <c r="J6591" i="1" a="1"/>
  <c r="J6591" i="1" s="1"/>
  <c r="J6672" i="1" a="1"/>
  <c r="J6672" i="1" s="1"/>
  <c r="J6667" i="1" a="1"/>
  <c r="J6667" i="1" s="1"/>
  <c r="J6662" i="1" a="1"/>
  <c r="J6662" i="1" s="1"/>
  <c r="J6657" i="1" a="1"/>
  <c r="J6657" i="1" s="1"/>
  <c r="J6609" i="1" a="1"/>
  <c r="J6609" i="1" s="1"/>
  <c r="J6600" i="1" a="1"/>
  <c r="J6600" i="1" s="1"/>
  <c r="J6582" i="1" a="1"/>
  <c r="J6582" i="1" s="1"/>
  <c r="J6578" i="1" a="1"/>
  <c r="J6578" i="1" s="1"/>
  <c r="J6574" i="1" a="1"/>
  <c r="J6574" i="1" s="1"/>
  <c r="J6570" i="1" a="1"/>
  <c r="J6570" i="1" s="1"/>
  <c r="J6566" i="1" a="1"/>
  <c r="J6566" i="1" s="1"/>
  <c r="J6562" i="1" a="1"/>
  <c r="J6562" i="1" s="1"/>
  <c r="J6558" i="1" a="1"/>
  <c r="J6558" i="1" s="1"/>
  <c r="J6554" i="1" a="1"/>
  <c r="J6554" i="1" s="1"/>
  <c r="J6550" i="1" a="1"/>
  <c r="J6550" i="1" s="1"/>
  <c r="J6546" i="1" a="1"/>
  <c r="J6546" i="1" s="1"/>
  <c r="J6542" i="1" a="1"/>
  <c r="J6542" i="1" s="1"/>
  <c r="J6538" i="1" a="1"/>
  <c r="J6538" i="1" s="1"/>
  <c r="J6534" i="1" a="1"/>
  <c r="J6534" i="1" s="1"/>
  <c r="J6530" i="1" a="1"/>
  <c r="J6530" i="1" s="1"/>
  <c r="J6526" i="1" a="1"/>
  <c r="J6526" i="1" s="1"/>
  <c r="J6522" i="1" a="1"/>
  <c r="J6522" i="1" s="1"/>
  <c r="J6518" i="1" a="1"/>
  <c r="J6518" i="1" s="1"/>
  <c r="J6514" i="1" a="1"/>
  <c r="J6514" i="1" s="1"/>
  <c r="J6510" i="1" a="1"/>
  <c r="J6510" i="1" s="1"/>
  <c r="J6506" i="1" a="1"/>
  <c r="J6506" i="1" s="1"/>
  <c r="J6502" i="1" a="1"/>
  <c r="J6502" i="1" s="1"/>
  <c r="J6498" i="1" a="1"/>
  <c r="J6498" i="1" s="1"/>
  <c r="J6494" i="1" a="1"/>
  <c r="J6494" i="1" s="1"/>
  <c r="J6490" i="1" a="1"/>
  <c r="J6490" i="1" s="1"/>
  <c r="J6486" i="1" a="1"/>
  <c r="J6486" i="1" s="1"/>
  <c r="J6482" i="1" a="1"/>
  <c r="J6482" i="1" s="1"/>
  <c r="J6478" i="1" a="1"/>
  <c r="J6478" i="1" s="1"/>
  <c r="J6474" i="1" a="1"/>
  <c r="J6474" i="1" s="1"/>
  <c r="J6470" i="1" a="1"/>
  <c r="J6470" i="1" s="1"/>
  <c r="J6466" i="1" a="1"/>
  <c r="J6466" i="1" s="1"/>
  <c r="J6462" i="1" a="1"/>
  <c r="J6462" i="1" s="1"/>
  <c r="J6458" i="1" a="1"/>
  <c r="J6458" i="1" s="1"/>
  <c r="J6454" i="1" a="1"/>
  <c r="J6454" i="1" s="1"/>
  <c r="J6450" i="1" a="1"/>
  <c r="J6450" i="1" s="1"/>
  <c r="J6446" i="1" a="1"/>
  <c r="J6446" i="1" s="1"/>
  <c r="J6442" i="1" a="1"/>
  <c r="J6442" i="1" s="1"/>
  <c r="J6438" i="1" a="1"/>
  <c r="J6438" i="1" s="1"/>
  <c r="J6434" i="1" a="1"/>
  <c r="J6434" i="1" s="1"/>
  <c r="J6430" i="1" a="1"/>
  <c r="J6430" i="1" s="1"/>
  <c r="J6426" i="1" a="1"/>
  <c r="J6426" i="1" s="1"/>
  <c r="J6422" i="1" a="1"/>
  <c r="J6422" i="1" s="1"/>
  <c r="J6818" i="1" a="1"/>
  <c r="J6818" i="1" s="1"/>
  <c r="J6701" i="1" a="1"/>
  <c r="J6701" i="1" s="1"/>
  <c r="J6652" i="1" a="1"/>
  <c r="J6652" i="1" s="1"/>
  <c r="J6647" i="1" a="1"/>
  <c r="J6647" i="1" s="1"/>
  <c r="J6642" i="1" a="1"/>
  <c r="J6642" i="1" s="1"/>
  <c r="J6637" i="1" a="1"/>
  <c r="J6637" i="1" s="1"/>
  <c r="J6618" i="1" a="1"/>
  <c r="J6618" i="1" s="1"/>
  <c r="J6595" i="1" a="1"/>
  <c r="J6595" i="1" s="1"/>
  <c r="J6586" i="1" a="1"/>
  <c r="J6586" i="1" s="1"/>
  <c r="J6399" i="1" a="1"/>
  <c r="J6399" i="1" s="1"/>
  <c r="J6370" i="1" a="1"/>
  <c r="J6370" i="1" s="1"/>
  <c r="J6354" i="1" a="1"/>
  <c r="J6354" i="1" s="1"/>
  <c r="J6338" i="1" a="1"/>
  <c r="J6338" i="1" s="1"/>
  <c r="J6322" i="1" a="1"/>
  <c r="J6322" i="1" s="1"/>
  <c r="J6306" i="1" a="1"/>
  <c r="J6306" i="1" s="1"/>
  <c r="J6290" i="1" a="1"/>
  <c r="J6290" i="1" s="1"/>
  <c r="J6274" i="1" a="1"/>
  <c r="J6274" i="1" s="1"/>
  <c r="J6258" i="1" a="1"/>
  <c r="J6258" i="1" s="1"/>
  <c r="J6242" i="1" a="1"/>
  <c r="J6242" i="1" s="1"/>
  <c r="J6226" i="1" a="1"/>
  <c r="J6226" i="1" s="1"/>
  <c r="J6210" i="1" a="1"/>
  <c r="J6210" i="1" s="1"/>
  <c r="J6194" i="1" a="1"/>
  <c r="J6194" i="1" s="1"/>
  <c r="J6178" i="1" a="1"/>
  <c r="J6178" i="1" s="1"/>
  <c r="J6162" i="1" a="1"/>
  <c r="J6162" i="1" s="1"/>
  <c r="J6146" i="1" a="1"/>
  <c r="J6146" i="1" s="1"/>
  <c r="J6130" i="1" a="1"/>
  <c r="J6130" i="1" s="1"/>
  <c r="J6114" i="1" a="1"/>
  <c r="J6114" i="1" s="1"/>
  <c r="J6098" i="1" a="1"/>
  <c r="J6098" i="1" s="1"/>
  <c r="J6082" i="1" a="1"/>
  <c r="J6082" i="1" s="1"/>
  <c r="J6066" i="1" a="1"/>
  <c r="J6066" i="1" s="1"/>
  <c r="J6050" i="1" a="1"/>
  <c r="J6050" i="1" s="1"/>
  <c r="J6034" i="1" a="1"/>
  <c r="J6034" i="1" s="1"/>
  <c r="J6018" i="1" a="1"/>
  <c r="J6018" i="1" s="1"/>
  <c r="J6002" i="1" a="1"/>
  <c r="J6002" i="1" s="1"/>
  <c r="J5986" i="1" a="1"/>
  <c r="J5986" i="1" s="1"/>
  <c r="J5970" i="1" a="1"/>
  <c r="J5970" i="1" s="1"/>
  <c r="J5954" i="1" a="1"/>
  <c r="J5954" i="1" s="1"/>
  <c r="J6416" i="1" a="1"/>
  <c r="J6416" i="1" s="1"/>
  <c r="J6387" i="1" a="1"/>
  <c r="J6387" i="1" s="1"/>
  <c r="J6359" i="1" a="1"/>
  <c r="J6359" i="1" s="1"/>
  <c r="J6343" i="1" a="1"/>
  <c r="J6343" i="1" s="1"/>
  <c r="J6327" i="1" a="1"/>
  <c r="J6327" i="1" s="1"/>
  <c r="J6311" i="1" a="1"/>
  <c r="J6311" i="1" s="1"/>
  <c r="J6295" i="1" a="1"/>
  <c r="J6295" i="1" s="1"/>
  <c r="J6279" i="1" a="1"/>
  <c r="J6279" i="1" s="1"/>
  <c r="J6263" i="1" a="1"/>
  <c r="J6263" i="1" s="1"/>
  <c r="J6247" i="1" a="1"/>
  <c r="J6247" i="1" s="1"/>
  <c r="J6231" i="1" a="1"/>
  <c r="J6231" i="1" s="1"/>
  <c r="J6215" i="1" a="1"/>
  <c r="J6215" i="1" s="1"/>
  <c r="J6199" i="1" a="1"/>
  <c r="J6199" i="1" s="1"/>
  <c r="J6183" i="1" a="1"/>
  <c r="J6183" i="1" s="1"/>
  <c r="J6167" i="1" a="1"/>
  <c r="J6167" i="1" s="1"/>
  <c r="J6151" i="1" a="1"/>
  <c r="J6151" i="1" s="1"/>
  <c r="J6135" i="1" a="1"/>
  <c r="J6135" i="1" s="1"/>
  <c r="J6119" i="1" a="1"/>
  <c r="J6119" i="1" s="1"/>
  <c r="J6103" i="1" a="1"/>
  <c r="J6103" i="1" s="1"/>
  <c r="J6087" i="1" a="1"/>
  <c r="J6087" i="1" s="1"/>
  <c r="J6071" i="1" a="1"/>
  <c r="J6071" i="1" s="1"/>
  <c r="J6055" i="1" a="1"/>
  <c r="J6055" i="1" s="1"/>
  <c r="J6039" i="1" a="1"/>
  <c r="J6039" i="1" s="1"/>
  <c r="J6023" i="1" a="1"/>
  <c r="J6023" i="1" s="1"/>
  <c r="J6007" i="1" a="1"/>
  <c r="J6007" i="1" s="1"/>
  <c r="J5991" i="1" a="1"/>
  <c r="J5991" i="1" s="1"/>
  <c r="J5975" i="1" a="1"/>
  <c r="J5975" i="1" s="1"/>
  <c r="J5959" i="1" a="1"/>
  <c r="J5959" i="1" s="1"/>
  <c r="J6410" i="1" a="1"/>
  <c r="J6410" i="1" s="1"/>
  <c r="J6404" i="1" a="1"/>
  <c r="J6404" i="1" s="1"/>
  <c r="J6375" i="1" a="1"/>
  <c r="J6375" i="1" s="1"/>
  <c r="J6364" i="1" a="1"/>
  <c r="J6364" i="1" s="1"/>
  <c r="J6348" i="1" a="1"/>
  <c r="J6348" i="1" s="1"/>
  <c r="J6332" i="1" a="1"/>
  <c r="J6332" i="1" s="1"/>
  <c r="J6316" i="1" a="1"/>
  <c r="J6316" i="1" s="1"/>
  <c r="J6300" i="1" a="1"/>
  <c r="J6300" i="1" s="1"/>
  <c r="J6284" i="1" a="1"/>
  <c r="J6284" i="1" s="1"/>
  <c r="J6268" i="1" a="1"/>
  <c r="J6268" i="1" s="1"/>
  <c r="J6252" i="1" a="1"/>
  <c r="J6252" i="1" s="1"/>
  <c r="J6236" i="1" a="1"/>
  <c r="J6236" i="1" s="1"/>
  <c r="J6220" i="1" a="1"/>
  <c r="J6220" i="1" s="1"/>
  <c r="J6204" i="1" a="1"/>
  <c r="J6204" i="1" s="1"/>
  <c r="J6188" i="1" a="1"/>
  <c r="J6188" i="1" s="1"/>
  <c r="J6172" i="1" a="1"/>
  <c r="J6172" i="1" s="1"/>
  <c r="J6156" i="1" a="1"/>
  <c r="J6156" i="1" s="1"/>
  <c r="J6140" i="1" a="1"/>
  <c r="J6140" i="1" s="1"/>
  <c r="J6124" i="1" a="1"/>
  <c r="J6124" i="1" s="1"/>
  <c r="J6108" i="1" a="1"/>
  <c r="J6108" i="1" s="1"/>
  <c r="J6092" i="1" a="1"/>
  <c r="J6092" i="1" s="1"/>
  <c r="J6076" i="1" a="1"/>
  <c r="J6076" i="1" s="1"/>
  <c r="J6060" i="1" a="1"/>
  <c r="J6060" i="1" s="1"/>
  <c r="J6044" i="1" a="1"/>
  <c r="J6044" i="1" s="1"/>
  <c r="J6028" i="1" a="1"/>
  <c r="J6028" i="1" s="1"/>
  <c r="J6012" i="1" a="1"/>
  <c r="J6012" i="1" s="1"/>
  <c r="J5996" i="1" a="1"/>
  <c r="J5996" i="1" s="1"/>
  <c r="J5980" i="1" a="1"/>
  <c r="J5980" i="1" s="1"/>
  <c r="J5964" i="1" a="1"/>
  <c r="J5964" i="1" s="1"/>
  <c r="J6398" i="1" a="1"/>
  <c r="J6398" i="1" s="1"/>
  <c r="J6392" i="1" a="1"/>
  <c r="J6392" i="1" s="1"/>
  <c r="J6369" i="1" a="1"/>
  <c r="J6369" i="1" s="1"/>
  <c r="J6353" i="1" a="1"/>
  <c r="J6353" i="1" s="1"/>
  <c r="J6337" i="1" a="1"/>
  <c r="J6337" i="1" s="1"/>
  <c r="J6321" i="1" a="1"/>
  <c r="J6321" i="1" s="1"/>
  <c r="J6305" i="1" a="1"/>
  <c r="J6305" i="1" s="1"/>
  <c r="J6289" i="1" a="1"/>
  <c r="J6289" i="1" s="1"/>
  <c r="J6273" i="1" a="1"/>
  <c r="J6273" i="1" s="1"/>
  <c r="J6257" i="1" a="1"/>
  <c r="J6257" i="1" s="1"/>
  <c r="J6241" i="1" a="1"/>
  <c r="J6241" i="1" s="1"/>
  <c r="J6225" i="1" a="1"/>
  <c r="J6225" i="1" s="1"/>
  <c r="J6209" i="1" a="1"/>
  <c r="J6209" i="1" s="1"/>
  <c r="J6193" i="1" a="1"/>
  <c r="J6193" i="1" s="1"/>
  <c r="J6177" i="1" a="1"/>
  <c r="J6177" i="1" s="1"/>
  <c r="J6161" i="1" a="1"/>
  <c r="J6161" i="1" s="1"/>
  <c r="J6145" i="1" a="1"/>
  <c r="J6145" i="1" s="1"/>
  <c r="J6129" i="1" a="1"/>
  <c r="J6129" i="1" s="1"/>
  <c r="J6113" i="1" a="1"/>
  <c r="J6113" i="1" s="1"/>
  <c r="J6097" i="1" a="1"/>
  <c r="J6097" i="1" s="1"/>
  <c r="J6081" i="1" a="1"/>
  <c r="J6081" i="1" s="1"/>
  <c r="J6065" i="1" a="1"/>
  <c r="J6065" i="1" s="1"/>
  <c r="J6049" i="1" a="1"/>
  <c r="J6049" i="1" s="1"/>
  <c r="J6033" i="1" a="1"/>
  <c r="J6033" i="1" s="1"/>
  <c r="J6017" i="1" a="1"/>
  <c r="J6017" i="1" s="1"/>
  <c r="J6001" i="1" a="1"/>
  <c r="J6001" i="1" s="1"/>
  <c r="J5985" i="1" a="1"/>
  <c r="J5985" i="1" s="1"/>
  <c r="J5969" i="1" a="1"/>
  <c r="J5969" i="1" s="1"/>
  <c r="J5953" i="1" a="1"/>
  <c r="J5953" i="1" s="1"/>
  <c r="J5948" i="1" a="1"/>
  <c r="J5948" i="1" s="1"/>
  <c r="J5944" i="1" a="1"/>
  <c r="J5944" i="1" s="1"/>
  <c r="J5940" i="1" a="1"/>
  <c r="J5940" i="1" s="1"/>
  <c r="J5936" i="1" a="1"/>
  <c r="J5936" i="1" s="1"/>
  <c r="J5932" i="1" a="1"/>
  <c r="J5932" i="1" s="1"/>
  <c r="J5928" i="1" a="1"/>
  <c r="J5928" i="1" s="1"/>
  <c r="J5924" i="1" a="1"/>
  <c r="J5924" i="1" s="1"/>
  <c r="J5920" i="1" a="1"/>
  <c r="J5920" i="1" s="1"/>
  <c r="J5916" i="1" a="1"/>
  <c r="J5916" i="1" s="1"/>
  <c r="J5912" i="1" a="1"/>
  <c r="J5912" i="1" s="1"/>
  <c r="J5908" i="1" a="1"/>
  <c r="J5908" i="1" s="1"/>
  <c r="J5904" i="1" a="1"/>
  <c r="J5904" i="1" s="1"/>
  <c r="J5900" i="1" a="1"/>
  <c r="J5900" i="1" s="1"/>
  <c r="J5896" i="1" a="1"/>
  <c r="J5896" i="1" s="1"/>
  <c r="J5892" i="1" a="1"/>
  <c r="J5892" i="1" s="1"/>
  <c r="J5888" i="1" a="1"/>
  <c r="J5888" i="1" s="1"/>
  <c r="J5884" i="1" a="1"/>
  <c r="J5884" i="1" s="1"/>
  <c r="J5880" i="1" a="1"/>
  <c r="J5880" i="1" s="1"/>
  <c r="J5876" i="1" a="1"/>
  <c r="J5876" i="1" s="1"/>
  <c r="J5872" i="1" a="1"/>
  <c r="J5872" i="1" s="1"/>
  <c r="J5868" i="1" a="1"/>
  <c r="J5868" i="1" s="1"/>
  <c r="J5864" i="1" a="1"/>
  <c r="J5864" i="1" s="1"/>
  <c r="J5860" i="1" a="1"/>
  <c r="J5860" i="1" s="1"/>
  <c r="J5856" i="1" a="1"/>
  <c r="J5856" i="1" s="1"/>
  <c r="J5852" i="1" a="1"/>
  <c r="J5852" i="1" s="1"/>
  <c r="J5848" i="1" a="1"/>
  <c r="J5848" i="1" s="1"/>
  <c r="J5844" i="1" a="1"/>
  <c r="J5844" i="1" s="1"/>
  <c r="J5840" i="1" a="1"/>
  <c r="J5840" i="1" s="1"/>
  <c r="J5836" i="1" a="1"/>
  <c r="J5836" i="1" s="1"/>
  <c r="J5832" i="1" a="1"/>
  <c r="J5832" i="1" s="1"/>
  <c r="J5828" i="1" a="1"/>
  <c r="J5828" i="1" s="1"/>
  <c r="J5824" i="1" a="1"/>
  <c r="J5824" i="1" s="1"/>
  <c r="J5820" i="1" a="1"/>
  <c r="J5820" i="1" s="1"/>
  <c r="J5816" i="1" a="1"/>
  <c r="J5816" i="1" s="1"/>
  <c r="J5812" i="1" a="1"/>
  <c r="J5812" i="1" s="1"/>
  <c r="J5808" i="1" a="1"/>
  <c r="J5808" i="1" s="1"/>
  <c r="J5804" i="1" a="1"/>
  <c r="J5804" i="1" s="1"/>
  <c r="J5800" i="1" a="1"/>
  <c r="J5800" i="1" s="1"/>
  <c r="J5796" i="1" a="1"/>
  <c r="J5796" i="1" s="1"/>
  <c r="J5792" i="1" a="1"/>
  <c r="J5792" i="1" s="1"/>
  <c r="J5788" i="1" a="1"/>
  <c r="J5788" i="1" s="1"/>
  <c r="J5784" i="1" a="1"/>
  <c r="J5784" i="1" s="1"/>
  <c r="J5780" i="1" a="1"/>
  <c r="J5780" i="1" s="1"/>
  <c r="J5776" i="1" a="1"/>
  <c r="J5776" i="1" s="1"/>
  <c r="J5772" i="1" a="1"/>
  <c r="J5772" i="1" s="1"/>
  <c r="J5768" i="1" a="1"/>
  <c r="J5768" i="1" s="1"/>
  <c r="J5764" i="1" a="1"/>
  <c r="J5764" i="1" s="1"/>
  <c r="J5760" i="1" a="1"/>
  <c r="J5760" i="1" s="1"/>
  <c r="J5756" i="1" a="1"/>
  <c r="J5756" i="1" s="1"/>
  <c r="J5752" i="1" a="1"/>
  <c r="J5752" i="1" s="1"/>
  <c r="J5748" i="1" a="1"/>
  <c r="J5748" i="1" s="1"/>
  <c r="J5744" i="1" a="1"/>
  <c r="J5744" i="1" s="1"/>
  <c r="J5740" i="1" a="1"/>
  <c r="J5740" i="1" s="1"/>
  <c r="J5736" i="1" a="1"/>
  <c r="J5736" i="1" s="1"/>
  <c r="J5732" i="1" a="1"/>
  <c r="J5732" i="1" s="1"/>
  <c r="J5728" i="1" a="1"/>
  <c r="J5728" i="1" s="1"/>
  <c r="J5724" i="1" a="1"/>
  <c r="J5724" i="1" s="1"/>
  <c r="J5720" i="1" a="1"/>
  <c r="J5720" i="1" s="1"/>
  <c r="J5716" i="1" a="1"/>
  <c r="J5716" i="1" s="1"/>
  <c r="J5712" i="1" a="1"/>
  <c r="J5712" i="1" s="1"/>
  <c r="J5708" i="1" a="1"/>
  <c r="J5708" i="1" s="1"/>
  <c r="J5704" i="1" a="1"/>
  <c r="J5704" i="1" s="1"/>
  <c r="J5700" i="1" a="1"/>
  <c r="J5700" i="1" s="1"/>
  <c r="J5696" i="1" a="1"/>
  <c r="J5696" i="1" s="1"/>
  <c r="J5692" i="1" a="1"/>
  <c r="J5692" i="1" s="1"/>
  <c r="J5688" i="1" a="1"/>
  <c r="J5688" i="1" s="1"/>
  <c r="J5684" i="1" a="1"/>
  <c r="J5684" i="1" s="1"/>
  <c r="J5680" i="1" a="1"/>
  <c r="J5680" i="1" s="1"/>
  <c r="J5676" i="1" a="1"/>
  <c r="J5676" i="1" s="1"/>
  <c r="J5672" i="1" a="1"/>
  <c r="J5672" i="1" s="1"/>
  <c r="J5668" i="1" a="1"/>
  <c r="J5668" i="1" s="1"/>
  <c r="J5664" i="1" a="1"/>
  <c r="J5664" i="1" s="1"/>
  <c r="J5660" i="1" a="1"/>
  <c r="J5660" i="1" s="1"/>
  <c r="J5656" i="1" a="1"/>
  <c r="J5656" i="1" s="1"/>
  <c r="J5652" i="1" a="1"/>
  <c r="J5652" i="1" s="1"/>
  <c r="J5648" i="1" a="1"/>
  <c r="J5648" i="1" s="1"/>
  <c r="J5644" i="1" a="1"/>
  <c r="J5644" i="1" s="1"/>
  <c r="J5640" i="1" a="1"/>
  <c r="J5640" i="1" s="1"/>
  <c r="J5636" i="1" a="1"/>
  <c r="J5636" i="1" s="1"/>
  <c r="J5632" i="1" a="1"/>
  <c r="J5632" i="1" s="1"/>
  <c r="J5628" i="1" a="1"/>
  <c r="J5628" i="1" s="1"/>
  <c r="J5624" i="1" a="1"/>
  <c r="J5624" i="1" s="1"/>
  <c r="J5620" i="1" a="1"/>
  <c r="J5620" i="1" s="1"/>
  <c r="J5616" i="1" a="1"/>
  <c r="J5616" i="1" s="1"/>
  <c r="J5612" i="1" a="1"/>
  <c r="J5612" i="1" s="1"/>
  <c r="J5608" i="1" a="1"/>
  <c r="J5608" i="1" s="1"/>
  <c r="J5604" i="1" a="1"/>
  <c r="J5604" i="1" s="1"/>
  <c r="J5600" i="1" a="1"/>
  <c r="J5600" i="1" s="1"/>
  <c r="J5596" i="1" a="1"/>
  <c r="J5596" i="1" s="1"/>
  <c r="J5592" i="1" a="1"/>
  <c r="J5592" i="1" s="1"/>
  <c r="J5588" i="1" a="1"/>
  <c r="J5588" i="1" s="1"/>
  <c r="J5584" i="1" a="1"/>
  <c r="J5584" i="1" s="1"/>
  <c r="J6415" i="1" a="1"/>
  <c r="J6415" i="1" s="1"/>
  <c r="J6386" i="1" a="1"/>
  <c r="J6386" i="1" s="1"/>
  <c r="J6380" i="1" a="1"/>
  <c r="J6380" i="1" s="1"/>
  <c r="J6358" i="1" a="1"/>
  <c r="J6358" i="1" s="1"/>
  <c r="J6342" i="1" a="1"/>
  <c r="J6342" i="1" s="1"/>
  <c r="J6326" i="1" a="1"/>
  <c r="J6326" i="1" s="1"/>
  <c r="J6310" i="1" a="1"/>
  <c r="J6310" i="1" s="1"/>
  <c r="J6294" i="1" a="1"/>
  <c r="J6294" i="1" s="1"/>
  <c r="J6278" i="1" a="1"/>
  <c r="J6278" i="1" s="1"/>
  <c r="J6262" i="1" a="1"/>
  <c r="J6262" i="1" s="1"/>
  <c r="J6246" i="1" a="1"/>
  <c r="J6246" i="1" s="1"/>
  <c r="J6230" i="1" a="1"/>
  <c r="J6230" i="1" s="1"/>
  <c r="J6214" i="1" a="1"/>
  <c r="J6214" i="1" s="1"/>
  <c r="J6198" i="1" a="1"/>
  <c r="J6198" i="1" s="1"/>
  <c r="J6182" i="1" a="1"/>
  <c r="J6182" i="1" s="1"/>
  <c r="J6166" i="1" a="1"/>
  <c r="J6166" i="1" s="1"/>
  <c r="J6150" i="1" a="1"/>
  <c r="J6150" i="1" s="1"/>
  <c r="J6134" i="1" a="1"/>
  <c r="J6134" i="1" s="1"/>
  <c r="J6118" i="1" a="1"/>
  <c r="J6118" i="1" s="1"/>
  <c r="J6102" i="1" a="1"/>
  <c r="J6102" i="1" s="1"/>
  <c r="J6086" i="1" a="1"/>
  <c r="J6086" i="1" s="1"/>
  <c r="J6070" i="1" a="1"/>
  <c r="J6070" i="1" s="1"/>
  <c r="J6054" i="1" a="1"/>
  <c r="J6054" i="1" s="1"/>
  <c r="J6038" i="1" a="1"/>
  <c r="J6038" i="1" s="1"/>
  <c r="J6022" i="1" a="1"/>
  <c r="J6022" i="1" s="1"/>
  <c r="J6006" i="1" a="1"/>
  <c r="J6006" i="1" s="1"/>
  <c r="J5990" i="1" a="1"/>
  <c r="J5990" i="1" s="1"/>
  <c r="J5974" i="1" a="1"/>
  <c r="J5974" i="1" s="1"/>
  <c r="J5958" i="1" a="1"/>
  <c r="J5958" i="1" s="1"/>
  <c r="J6403" i="1" a="1"/>
  <c r="J6403" i="1" s="1"/>
  <c r="J6374" i="1" a="1"/>
  <c r="J6374" i="1" s="1"/>
  <c r="J6363" i="1" a="1"/>
  <c r="J6363" i="1" s="1"/>
  <c r="J6347" i="1" a="1"/>
  <c r="J6347" i="1" s="1"/>
  <c r="J6331" i="1" a="1"/>
  <c r="J6331" i="1" s="1"/>
  <c r="J6315" i="1" a="1"/>
  <c r="J6315" i="1" s="1"/>
  <c r="J6299" i="1" a="1"/>
  <c r="J6299" i="1" s="1"/>
  <c r="J6283" i="1" a="1"/>
  <c r="J6283" i="1" s="1"/>
  <c r="J6267" i="1" a="1"/>
  <c r="J6267" i="1" s="1"/>
  <c r="J6251" i="1" a="1"/>
  <c r="J6251" i="1" s="1"/>
  <c r="J6235" i="1" a="1"/>
  <c r="J6235" i="1" s="1"/>
  <c r="J6219" i="1" a="1"/>
  <c r="J6219" i="1" s="1"/>
  <c r="J6203" i="1" a="1"/>
  <c r="J6203" i="1" s="1"/>
  <c r="J6187" i="1" a="1"/>
  <c r="J6187" i="1" s="1"/>
  <c r="J6171" i="1" a="1"/>
  <c r="J6171" i="1" s="1"/>
  <c r="J6155" i="1" a="1"/>
  <c r="J6155" i="1" s="1"/>
  <c r="J6139" i="1" a="1"/>
  <c r="J6139" i="1" s="1"/>
  <c r="J6123" i="1" a="1"/>
  <c r="J6123" i="1" s="1"/>
  <c r="J6107" i="1" a="1"/>
  <c r="J6107" i="1" s="1"/>
  <c r="J6091" i="1" a="1"/>
  <c r="J6091" i="1" s="1"/>
  <c r="J6075" i="1" a="1"/>
  <c r="J6075" i="1" s="1"/>
  <c r="J6059" i="1" a="1"/>
  <c r="J6059" i="1" s="1"/>
  <c r="J6043" i="1" a="1"/>
  <c r="J6043" i="1" s="1"/>
  <c r="J6027" i="1" a="1"/>
  <c r="J6027" i="1" s="1"/>
  <c r="J6011" i="1" a="1"/>
  <c r="J6011" i="1" s="1"/>
  <c r="J5995" i="1" a="1"/>
  <c r="J5995" i="1" s="1"/>
  <c r="J5979" i="1" a="1"/>
  <c r="J5979" i="1" s="1"/>
  <c r="J5963" i="1" a="1"/>
  <c r="J5963" i="1" s="1"/>
  <c r="J6391" i="1" a="1"/>
  <c r="J6391" i="1" s="1"/>
  <c r="J6368" i="1" a="1"/>
  <c r="J6368" i="1" s="1"/>
  <c r="J6352" i="1" a="1"/>
  <c r="J6352" i="1" s="1"/>
  <c r="J6336" i="1" a="1"/>
  <c r="J6336" i="1" s="1"/>
  <c r="J6320" i="1" a="1"/>
  <c r="J6320" i="1" s="1"/>
  <c r="J6304" i="1" a="1"/>
  <c r="J6304" i="1" s="1"/>
  <c r="J6288" i="1" a="1"/>
  <c r="J6288" i="1" s="1"/>
  <c r="J6272" i="1" a="1"/>
  <c r="J6272" i="1" s="1"/>
  <c r="J6256" i="1" a="1"/>
  <c r="J6256" i="1" s="1"/>
  <c r="J6240" i="1" a="1"/>
  <c r="J6240" i="1" s="1"/>
  <c r="J6224" i="1" a="1"/>
  <c r="J6224" i="1" s="1"/>
  <c r="J6208" i="1" a="1"/>
  <c r="J6208" i="1" s="1"/>
  <c r="J6192" i="1" a="1"/>
  <c r="J6192" i="1" s="1"/>
  <c r="J6176" i="1" a="1"/>
  <c r="J6176" i="1" s="1"/>
  <c r="J6160" i="1" a="1"/>
  <c r="J6160" i="1" s="1"/>
  <c r="J6144" i="1" a="1"/>
  <c r="J6144" i="1" s="1"/>
  <c r="J6128" i="1" a="1"/>
  <c r="J6128" i="1" s="1"/>
  <c r="J6112" i="1" a="1"/>
  <c r="J6112" i="1" s="1"/>
  <c r="J6096" i="1" a="1"/>
  <c r="J6096" i="1" s="1"/>
  <c r="J6080" i="1" a="1"/>
  <c r="J6080" i="1" s="1"/>
  <c r="J6064" i="1" a="1"/>
  <c r="J6064" i="1" s="1"/>
  <c r="J6048" i="1" a="1"/>
  <c r="J6048" i="1" s="1"/>
  <c r="J6032" i="1" a="1"/>
  <c r="J6032" i="1" s="1"/>
  <c r="J6016" i="1" a="1"/>
  <c r="J6016" i="1" s="1"/>
  <c r="J6000" i="1" a="1"/>
  <c r="J6000" i="1" s="1"/>
  <c r="J5984" i="1" a="1"/>
  <c r="J5984" i="1" s="1"/>
  <c r="J5968" i="1" a="1"/>
  <c r="J5968" i="1" s="1"/>
  <c r="J5952" i="1" a="1"/>
  <c r="J5952" i="1" s="1"/>
  <c r="J6414" i="1" a="1"/>
  <c r="J6414" i="1" s="1"/>
  <c r="J6408" i="1" a="1"/>
  <c r="J6408" i="1" s="1"/>
  <c r="J6379" i="1" a="1"/>
  <c r="J6379" i="1" s="1"/>
  <c r="J6357" i="1" a="1"/>
  <c r="J6357" i="1" s="1"/>
  <c r="J6341" i="1" a="1"/>
  <c r="J6341" i="1" s="1"/>
  <c r="J6325" i="1" a="1"/>
  <c r="J6325" i="1" s="1"/>
  <c r="J6309" i="1" a="1"/>
  <c r="J6309" i="1" s="1"/>
  <c r="J6293" i="1" a="1"/>
  <c r="J6293" i="1" s="1"/>
  <c r="J6277" i="1" a="1"/>
  <c r="J6277" i="1" s="1"/>
  <c r="J6261" i="1" a="1"/>
  <c r="J6261" i="1" s="1"/>
  <c r="J6245" i="1" a="1"/>
  <c r="J6245" i="1" s="1"/>
  <c r="J6229" i="1" a="1"/>
  <c r="J6229" i="1" s="1"/>
  <c r="J6213" i="1" a="1"/>
  <c r="J6213" i="1" s="1"/>
  <c r="J6197" i="1" a="1"/>
  <c r="J6197" i="1" s="1"/>
  <c r="J6181" i="1" a="1"/>
  <c r="J6181" i="1" s="1"/>
  <c r="J6165" i="1" a="1"/>
  <c r="J6165" i="1" s="1"/>
  <c r="J6149" i="1" a="1"/>
  <c r="J6149" i="1" s="1"/>
  <c r="J6133" i="1" a="1"/>
  <c r="J6133" i="1" s="1"/>
  <c r="J6117" i="1" a="1"/>
  <c r="J6117" i="1" s="1"/>
  <c r="J6101" i="1" a="1"/>
  <c r="J6101" i="1" s="1"/>
  <c r="J6085" i="1" a="1"/>
  <c r="J6085" i="1" s="1"/>
  <c r="J6069" i="1" a="1"/>
  <c r="J6069" i="1" s="1"/>
  <c r="J6053" i="1" a="1"/>
  <c r="J6053" i="1" s="1"/>
  <c r="J6037" i="1" a="1"/>
  <c r="J6037" i="1" s="1"/>
  <c r="J6021" i="1" a="1"/>
  <c r="J6021" i="1" s="1"/>
  <c r="J6005" i="1" a="1"/>
  <c r="J6005" i="1" s="1"/>
  <c r="J5989" i="1" a="1"/>
  <c r="J5989" i="1" s="1"/>
  <c r="J5973" i="1" a="1"/>
  <c r="J5973" i="1" s="1"/>
  <c r="J5957" i="1" a="1"/>
  <c r="J5957" i="1" s="1"/>
  <c r="J5947" i="1" a="1"/>
  <c r="J5947" i="1" s="1"/>
  <c r="J5943" i="1" a="1"/>
  <c r="J5943" i="1" s="1"/>
  <c r="J5939" i="1" a="1"/>
  <c r="J5939" i="1" s="1"/>
  <c r="J5935" i="1" a="1"/>
  <c r="J5935" i="1" s="1"/>
  <c r="J5931" i="1" a="1"/>
  <c r="J5931" i="1" s="1"/>
  <c r="J5927" i="1" a="1"/>
  <c r="J5927" i="1" s="1"/>
  <c r="J5923" i="1" a="1"/>
  <c r="J5923" i="1" s="1"/>
  <c r="J5919" i="1" a="1"/>
  <c r="J5919" i="1" s="1"/>
  <c r="J5915" i="1" a="1"/>
  <c r="J5915" i="1" s="1"/>
  <c r="J5911" i="1" a="1"/>
  <c r="J5911" i="1" s="1"/>
  <c r="J5907" i="1" a="1"/>
  <c r="J5907" i="1" s="1"/>
  <c r="J5903" i="1" a="1"/>
  <c r="J5903" i="1" s="1"/>
  <c r="J5899" i="1" a="1"/>
  <c r="J5899" i="1" s="1"/>
  <c r="J5895" i="1" a="1"/>
  <c r="J5895" i="1" s="1"/>
  <c r="J5891" i="1" a="1"/>
  <c r="J5891" i="1" s="1"/>
  <c r="J5887" i="1" a="1"/>
  <c r="J5887" i="1" s="1"/>
  <c r="J5883" i="1" a="1"/>
  <c r="J5883" i="1" s="1"/>
  <c r="J5879" i="1" a="1"/>
  <c r="J5879" i="1" s="1"/>
  <c r="J5875" i="1" a="1"/>
  <c r="J5875" i="1" s="1"/>
  <c r="J5871" i="1" a="1"/>
  <c r="J5871" i="1" s="1"/>
  <c r="J5867" i="1" a="1"/>
  <c r="J5867" i="1" s="1"/>
  <c r="J5863" i="1" a="1"/>
  <c r="J5863" i="1" s="1"/>
  <c r="J5859" i="1" a="1"/>
  <c r="J5859" i="1" s="1"/>
  <c r="J5855" i="1" a="1"/>
  <c r="J5855" i="1" s="1"/>
  <c r="J5851" i="1" a="1"/>
  <c r="J5851" i="1" s="1"/>
  <c r="J5847" i="1" a="1"/>
  <c r="J5847" i="1" s="1"/>
  <c r="J5843" i="1" a="1"/>
  <c r="J5843" i="1" s="1"/>
  <c r="J5839" i="1" a="1"/>
  <c r="J5839" i="1" s="1"/>
  <c r="J5835" i="1" a="1"/>
  <c r="J5835" i="1" s="1"/>
  <c r="J5831" i="1" a="1"/>
  <c r="J5831" i="1" s="1"/>
  <c r="J5827" i="1" a="1"/>
  <c r="J5827" i="1" s="1"/>
  <c r="J5823" i="1" a="1"/>
  <c r="J5823" i="1" s="1"/>
  <c r="J5819" i="1" a="1"/>
  <c r="J5819" i="1" s="1"/>
  <c r="J5815" i="1" a="1"/>
  <c r="J5815" i="1" s="1"/>
  <c r="J5811" i="1" a="1"/>
  <c r="J5811" i="1" s="1"/>
  <c r="J5807" i="1" a="1"/>
  <c r="J5807" i="1" s="1"/>
  <c r="J5803" i="1" a="1"/>
  <c r="J5803" i="1" s="1"/>
  <c r="J5799" i="1" a="1"/>
  <c r="J5799" i="1" s="1"/>
  <c r="J5795" i="1" a="1"/>
  <c r="J5795" i="1" s="1"/>
  <c r="J5791" i="1" a="1"/>
  <c r="J5791" i="1" s="1"/>
  <c r="J5787" i="1" a="1"/>
  <c r="J5787" i="1" s="1"/>
  <c r="J5783" i="1" a="1"/>
  <c r="J5783" i="1" s="1"/>
  <c r="J5779" i="1" a="1"/>
  <c r="J5779" i="1" s="1"/>
  <c r="J5775" i="1" a="1"/>
  <c r="J5775" i="1" s="1"/>
  <c r="J5771" i="1" a="1"/>
  <c r="J5771" i="1" s="1"/>
  <c r="J5767" i="1" a="1"/>
  <c r="J5767" i="1" s="1"/>
  <c r="J5763" i="1" a="1"/>
  <c r="J5763" i="1" s="1"/>
  <c r="J5759" i="1" a="1"/>
  <c r="J5759" i="1" s="1"/>
  <c r="J5755" i="1" a="1"/>
  <c r="J5755" i="1" s="1"/>
  <c r="J5751" i="1" a="1"/>
  <c r="J5751" i="1" s="1"/>
  <c r="J5747" i="1" a="1"/>
  <c r="J5747" i="1" s="1"/>
  <c r="J5743" i="1" a="1"/>
  <c r="J5743" i="1" s="1"/>
  <c r="J5739" i="1" a="1"/>
  <c r="J5739" i="1" s="1"/>
  <c r="J5735" i="1" a="1"/>
  <c r="J5735" i="1" s="1"/>
  <c r="J5731" i="1" a="1"/>
  <c r="J5731" i="1" s="1"/>
  <c r="J5727" i="1" a="1"/>
  <c r="J5727" i="1" s="1"/>
  <c r="J5723" i="1" a="1"/>
  <c r="J5723" i="1" s="1"/>
  <c r="J5719" i="1" a="1"/>
  <c r="J5719" i="1" s="1"/>
  <c r="J5715" i="1" a="1"/>
  <c r="J5715" i="1" s="1"/>
  <c r="J5711" i="1" a="1"/>
  <c r="J5711" i="1" s="1"/>
  <c r="J5707" i="1" a="1"/>
  <c r="J5707" i="1" s="1"/>
  <c r="J5703" i="1" a="1"/>
  <c r="J5703" i="1" s="1"/>
  <c r="J5699" i="1" a="1"/>
  <c r="J5699" i="1" s="1"/>
  <c r="J5695" i="1" a="1"/>
  <c r="J5695" i="1" s="1"/>
  <c r="J5691" i="1" a="1"/>
  <c r="J5691" i="1" s="1"/>
  <c r="J5687" i="1" a="1"/>
  <c r="J5687" i="1" s="1"/>
  <c r="J5683" i="1" a="1"/>
  <c r="J5683" i="1" s="1"/>
  <c r="J5679" i="1" a="1"/>
  <c r="J5679" i="1" s="1"/>
  <c r="J5675" i="1" a="1"/>
  <c r="J5675" i="1" s="1"/>
  <c r="J5671" i="1" a="1"/>
  <c r="J5671" i="1" s="1"/>
  <c r="J5667" i="1" a="1"/>
  <c r="J5667" i="1" s="1"/>
  <c r="J5663" i="1" a="1"/>
  <c r="J5663" i="1" s="1"/>
  <c r="J5659" i="1" a="1"/>
  <c r="J5659" i="1" s="1"/>
  <c r="J5655" i="1" a="1"/>
  <c r="J5655" i="1" s="1"/>
  <c r="J5651" i="1" a="1"/>
  <c r="J5651" i="1" s="1"/>
  <c r="J5647" i="1" a="1"/>
  <c r="J5647" i="1" s="1"/>
  <c r="J5643" i="1" a="1"/>
  <c r="J5643" i="1" s="1"/>
  <c r="J5639" i="1" a="1"/>
  <c r="J5639" i="1" s="1"/>
  <c r="J5635" i="1" a="1"/>
  <c r="J5635" i="1" s="1"/>
  <c r="J5631" i="1" a="1"/>
  <c r="J5631" i="1" s="1"/>
  <c r="J5627" i="1" a="1"/>
  <c r="J5627" i="1" s="1"/>
  <c r="J5623" i="1" a="1"/>
  <c r="J5623" i="1" s="1"/>
  <c r="J5619" i="1" a="1"/>
  <c r="J5619" i="1" s="1"/>
  <c r="J5615" i="1" a="1"/>
  <c r="J5615" i="1" s="1"/>
  <c r="J5611" i="1" a="1"/>
  <c r="J5611" i="1" s="1"/>
  <c r="J5607" i="1" a="1"/>
  <c r="J5607" i="1" s="1"/>
  <c r="J5603" i="1" a="1"/>
  <c r="J5603" i="1" s="1"/>
  <c r="J5599" i="1" a="1"/>
  <c r="J5599" i="1" s="1"/>
  <c r="J5595" i="1" a="1"/>
  <c r="J5595" i="1" s="1"/>
  <c r="J5591" i="1" a="1"/>
  <c r="J5591" i="1" s="1"/>
  <c r="J5587" i="1" a="1"/>
  <c r="J5587" i="1" s="1"/>
  <c r="J5583" i="1" a="1"/>
  <c r="J5583" i="1" s="1"/>
  <c r="J5579" i="1" a="1"/>
  <c r="J5579" i="1" s="1"/>
  <c r="J5575" i="1" a="1"/>
  <c r="J5575" i="1" s="1"/>
  <c r="J5571" i="1" a="1"/>
  <c r="J5571" i="1" s="1"/>
  <c r="J5567" i="1" a="1"/>
  <c r="J5567" i="1" s="1"/>
  <c r="J5563" i="1" a="1"/>
  <c r="J5563" i="1" s="1"/>
  <c r="J5559" i="1" a="1"/>
  <c r="J5559" i="1" s="1"/>
  <c r="J5555" i="1" a="1"/>
  <c r="J5555" i="1" s="1"/>
  <c r="J6402" i="1" a="1"/>
  <c r="J6402" i="1" s="1"/>
  <c r="J6396" i="1" a="1"/>
  <c r="J6396" i="1" s="1"/>
  <c r="J6362" i="1" a="1"/>
  <c r="J6362" i="1" s="1"/>
  <c r="J6346" i="1" a="1"/>
  <c r="J6346" i="1" s="1"/>
  <c r="J6330" i="1" a="1"/>
  <c r="J6330" i="1" s="1"/>
  <c r="J6314" i="1" a="1"/>
  <c r="J6314" i="1" s="1"/>
  <c r="J6298" i="1" a="1"/>
  <c r="J6298" i="1" s="1"/>
  <c r="J6282" i="1" a="1"/>
  <c r="J6282" i="1" s="1"/>
  <c r="J6266" i="1" a="1"/>
  <c r="J6266" i="1" s="1"/>
  <c r="J6250" i="1" a="1"/>
  <c r="J6250" i="1" s="1"/>
  <c r="J6234" i="1" a="1"/>
  <c r="J6234" i="1" s="1"/>
  <c r="J6218" i="1" a="1"/>
  <c r="J6218" i="1" s="1"/>
  <c r="J6202" i="1" a="1"/>
  <c r="J6202" i="1" s="1"/>
  <c r="J6186" i="1" a="1"/>
  <c r="J6186" i="1" s="1"/>
  <c r="J6170" i="1" a="1"/>
  <c r="J6170" i="1" s="1"/>
  <c r="J6154" i="1" a="1"/>
  <c r="J6154" i="1" s="1"/>
  <c r="J6138" i="1" a="1"/>
  <c r="J6138" i="1" s="1"/>
  <c r="J6122" i="1" a="1"/>
  <c r="J6122" i="1" s="1"/>
  <c r="J6106" i="1" a="1"/>
  <c r="J6106" i="1" s="1"/>
  <c r="J6090" i="1" a="1"/>
  <c r="J6090" i="1" s="1"/>
  <c r="J6074" i="1" a="1"/>
  <c r="J6074" i="1" s="1"/>
  <c r="J6058" i="1" a="1"/>
  <c r="J6058" i="1" s="1"/>
  <c r="J6042" i="1" a="1"/>
  <c r="J6042" i="1" s="1"/>
  <c r="J6026" i="1" a="1"/>
  <c r="J6026" i="1" s="1"/>
  <c r="J6010" i="1" a="1"/>
  <c r="J6010" i="1" s="1"/>
  <c r="J5994" i="1" a="1"/>
  <c r="J5994" i="1" s="1"/>
  <c r="J5978" i="1" a="1"/>
  <c r="J5978" i="1" s="1"/>
  <c r="J5962" i="1" a="1"/>
  <c r="J5962" i="1" s="1"/>
  <c r="J6390" i="1" a="1"/>
  <c r="J6390" i="1" s="1"/>
  <c r="J6384" i="1" a="1"/>
  <c r="J6384" i="1" s="1"/>
  <c r="J6367" i="1" a="1"/>
  <c r="J6367" i="1" s="1"/>
  <c r="J6351" i="1" a="1"/>
  <c r="J6351" i="1" s="1"/>
  <c r="J6335" i="1" a="1"/>
  <c r="J6335" i="1" s="1"/>
  <c r="J6319" i="1" a="1"/>
  <c r="J6319" i="1" s="1"/>
  <c r="J6303" i="1" a="1"/>
  <c r="J6303" i="1" s="1"/>
  <c r="J6287" i="1" a="1"/>
  <c r="J6287" i="1" s="1"/>
  <c r="J6271" i="1" a="1"/>
  <c r="J6271" i="1" s="1"/>
  <c r="J6255" i="1" a="1"/>
  <c r="J6255" i="1" s="1"/>
  <c r="J6239" i="1" a="1"/>
  <c r="J6239" i="1" s="1"/>
  <c r="J6223" i="1" a="1"/>
  <c r="J6223" i="1" s="1"/>
  <c r="J6207" i="1" a="1"/>
  <c r="J6207" i="1" s="1"/>
  <c r="J6191" i="1" a="1"/>
  <c r="J6191" i="1" s="1"/>
  <c r="J6175" i="1" a="1"/>
  <c r="J6175" i="1" s="1"/>
  <c r="J6159" i="1" a="1"/>
  <c r="J6159" i="1" s="1"/>
  <c r="J6143" i="1" a="1"/>
  <c r="J6143" i="1" s="1"/>
  <c r="J6127" i="1" a="1"/>
  <c r="J6127" i="1" s="1"/>
  <c r="J6111" i="1" a="1"/>
  <c r="J6111" i="1" s="1"/>
  <c r="J6095" i="1" a="1"/>
  <c r="J6095" i="1" s="1"/>
  <c r="J6079" i="1" a="1"/>
  <c r="J6079" i="1" s="1"/>
  <c r="J6063" i="1" a="1"/>
  <c r="J6063" i="1" s="1"/>
  <c r="J6047" i="1" a="1"/>
  <c r="J6047" i="1" s="1"/>
  <c r="J6031" i="1" a="1"/>
  <c r="J6031" i="1" s="1"/>
  <c r="J6015" i="1" a="1"/>
  <c r="J6015" i="1" s="1"/>
  <c r="J5999" i="1" a="1"/>
  <c r="J5999" i="1" s="1"/>
  <c r="J5983" i="1" a="1"/>
  <c r="J5983" i="1" s="1"/>
  <c r="J5967" i="1" a="1"/>
  <c r="J5967" i="1" s="1"/>
  <c r="J5951" i="1" a="1"/>
  <c r="J5951" i="1" s="1"/>
  <c r="J6407" i="1" a="1"/>
  <c r="J6407" i="1" s="1"/>
  <c r="J6378" i="1" a="1"/>
  <c r="J6378" i="1" s="1"/>
  <c r="J6372" i="1" a="1"/>
  <c r="J6372" i="1" s="1"/>
  <c r="J6356" i="1" a="1"/>
  <c r="J6356" i="1" s="1"/>
  <c r="J6340" i="1" a="1"/>
  <c r="J6340" i="1" s="1"/>
  <c r="J6324" i="1" a="1"/>
  <c r="J6324" i="1" s="1"/>
  <c r="J6308" i="1" a="1"/>
  <c r="J6308" i="1" s="1"/>
  <c r="J6292" i="1" a="1"/>
  <c r="J6292" i="1" s="1"/>
  <c r="J6276" i="1" a="1"/>
  <c r="J6276" i="1" s="1"/>
  <c r="J6260" i="1" a="1"/>
  <c r="J6260" i="1" s="1"/>
  <c r="J6244" i="1" a="1"/>
  <c r="J6244" i="1" s="1"/>
  <c r="J6228" i="1" a="1"/>
  <c r="J6228" i="1" s="1"/>
  <c r="J6212" i="1" a="1"/>
  <c r="J6212" i="1" s="1"/>
  <c r="J6196" i="1" a="1"/>
  <c r="J6196" i="1" s="1"/>
  <c r="J6180" i="1" a="1"/>
  <c r="J6180" i="1" s="1"/>
  <c r="J6164" i="1" a="1"/>
  <c r="J6164" i="1" s="1"/>
  <c r="J6148" i="1" a="1"/>
  <c r="J6148" i="1" s="1"/>
  <c r="J6132" i="1" a="1"/>
  <c r="J6132" i="1" s="1"/>
  <c r="J6116" i="1" a="1"/>
  <c r="J6116" i="1" s="1"/>
  <c r="J6100" i="1" a="1"/>
  <c r="J6100" i="1" s="1"/>
  <c r="J6084" i="1" a="1"/>
  <c r="J6084" i="1" s="1"/>
  <c r="J6068" i="1" a="1"/>
  <c r="J6068" i="1" s="1"/>
  <c r="J6052" i="1" a="1"/>
  <c r="J6052" i="1" s="1"/>
  <c r="J6036" i="1" a="1"/>
  <c r="J6036" i="1" s="1"/>
  <c r="J6020" i="1" a="1"/>
  <c r="J6020" i="1" s="1"/>
  <c r="J6004" i="1" a="1"/>
  <c r="J6004" i="1" s="1"/>
  <c r="J5988" i="1" a="1"/>
  <c r="J5988" i="1" s="1"/>
  <c r="J5972" i="1" a="1"/>
  <c r="J5972" i="1" s="1"/>
  <c r="J5956" i="1" a="1"/>
  <c r="J5956" i="1" s="1"/>
  <c r="J6395" i="1" a="1"/>
  <c r="J6395" i="1" s="1"/>
  <c r="J6361" i="1" a="1"/>
  <c r="J6361" i="1" s="1"/>
  <c r="J6345" i="1" a="1"/>
  <c r="J6345" i="1" s="1"/>
  <c r="J6329" i="1" a="1"/>
  <c r="J6329" i="1" s="1"/>
  <c r="J6313" i="1" a="1"/>
  <c r="J6313" i="1" s="1"/>
  <c r="J6297" i="1" a="1"/>
  <c r="J6297" i="1" s="1"/>
  <c r="J6281" i="1" a="1"/>
  <c r="J6281" i="1" s="1"/>
  <c r="J6265" i="1" a="1"/>
  <c r="J6265" i="1" s="1"/>
  <c r="J6249" i="1" a="1"/>
  <c r="J6249" i="1" s="1"/>
  <c r="J6233" i="1" a="1"/>
  <c r="J6233" i="1" s="1"/>
  <c r="J6217" i="1" a="1"/>
  <c r="J6217" i="1" s="1"/>
  <c r="J6201" i="1" a="1"/>
  <c r="J6201" i="1" s="1"/>
  <c r="J6185" i="1" a="1"/>
  <c r="J6185" i="1" s="1"/>
  <c r="J6169" i="1" a="1"/>
  <c r="J6169" i="1" s="1"/>
  <c r="J6153" i="1" a="1"/>
  <c r="J6153" i="1" s="1"/>
  <c r="J6137" i="1" a="1"/>
  <c r="J6137" i="1" s="1"/>
  <c r="J6121" i="1" a="1"/>
  <c r="J6121" i="1" s="1"/>
  <c r="J6105" i="1" a="1"/>
  <c r="J6105" i="1" s="1"/>
  <c r="J6089" i="1" a="1"/>
  <c r="J6089" i="1" s="1"/>
  <c r="J6073" i="1" a="1"/>
  <c r="J6073" i="1" s="1"/>
  <c r="J6057" i="1" a="1"/>
  <c r="J6057" i="1" s="1"/>
  <c r="J6041" i="1" a="1"/>
  <c r="J6041" i="1" s="1"/>
  <c r="J6025" i="1" a="1"/>
  <c r="J6025" i="1" s="1"/>
  <c r="J6009" i="1" a="1"/>
  <c r="J6009" i="1" s="1"/>
  <c r="J5993" i="1" a="1"/>
  <c r="J5993" i="1" s="1"/>
  <c r="J5977" i="1" a="1"/>
  <c r="J5977" i="1" s="1"/>
  <c r="J5961" i="1" a="1"/>
  <c r="J5961" i="1" s="1"/>
  <c r="J5946" i="1" a="1"/>
  <c r="J5946" i="1" s="1"/>
  <c r="J5942" i="1" a="1"/>
  <c r="J5942" i="1" s="1"/>
  <c r="J5938" i="1" a="1"/>
  <c r="J5938" i="1" s="1"/>
  <c r="J5934" i="1" a="1"/>
  <c r="J5934" i="1" s="1"/>
  <c r="J5930" i="1" a="1"/>
  <c r="J5930" i="1" s="1"/>
  <c r="J5926" i="1" a="1"/>
  <c r="J5926" i="1" s="1"/>
  <c r="J5922" i="1" a="1"/>
  <c r="J5922" i="1" s="1"/>
  <c r="J5918" i="1" a="1"/>
  <c r="J5918" i="1" s="1"/>
  <c r="J5914" i="1" a="1"/>
  <c r="J5914" i="1" s="1"/>
  <c r="J5910" i="1" a="1"/>
  <c r="J5910" i="1" s="1"/>
  <c r="J5906" i="1" a="1"/>
  <c r="J5906" i="1" s="1"/>
  <c r="J5902" i="1" a="1"/>
  <c r="J5902" i="1" s="1"/>
  <c r="J5898" i="1" a="1"/>
  <c r="J5898" i="1" s="1"/>
  <c r="J5894" i="1" a="1"/>
  <c r="J5894" i="1" s="1"/>
  <c r="J5890" i="1" a="1"/>
  <c r="J5890" i="1" s="1"/>
  <c r="J5886" i="1" a="1"/>
  <c r="J5886" i="1" s="1"/>
  <c r="J5882" i="1" a="1"/>
  <c r="J5882" i="1" s="1"/>
  <c r="J5878" i="1" a="1"/>
  <c r="J5878" i="1" s="1"/>
  <c r="J5874" i="1" a="1"/>
  <c r="J5874" i="1" s="1"/>
  <c r="J5870" i="1" a="1"/>
  <c r="J5870" i="1" s="1"/>
  <c r="J5866" i="1" a="1"/>
  <c r="J5866" i="1" s="1"/>
  <c r="J5862" i="1" a="1"/>
  <c r="J5862" i="1" s="1"/>
  <c r="J5858" i="1" a="1"/>
  <c r="J5858" i="1" s="1"/>
  <c r="J5854" i="1" a="1"/>
  <c r="J5854" i="1" s="1"/>
  <c r="J5850" i="1" a="1"/>
  <c r="J5850" i="1" s="1"/>
  <c r="J5846" i="1" a="1"/>
  <c r="J5846" i="1" s="1"/>
  <c r="J5842" i="1" a="1"/>
  <c r="J5842" i="1" s="1"/>
  <c r="J5838" i="1" a="1"/>
  <c r="J5838" i="1" s="1"/>
  <c r="J5834" i="1" a="1"/>
  <c r="J5834" i="1" s="1"/>
  <c r="J5830" i="1" a="1"/>
  <c r="J5830" i="1" s="1"/>
  <c r="J5826" i="1" a="1"/>
  <c r="J5826" i="1" s="1"/>
  <c r="J5822" i="1" a="1"/>
  <c r="J5822" i="1" s="1"/>
  <c r="J5818" i="1" a="1"/>
  <c r="J5818" i="1" s="1"/>
  <c r="J5814" i="1" a="1"/>
  <c r="J5814" i="1" s="1"/>
  <c r="J5810" i="1" a="1"/>
  <c r="J5810" i="1" s="1"/>
  <c r="J5806" i="1" a="1"/>
  <c r="J5806" i="1" s="1"/>
  <c r="J5802" i="1" a="1"/>
  <c r="J5802" i="1" s="1"/>
  <c r="J5798" i="1" a="1"/>
  <c r="J5798" i="1" s="1"/>
  <c r="J5794" i="1" a="1"/>
  <c r="J5794" i="1" s="1"/>
  <c r="J5790" i="1" a="1"/>
  <c r="J5790" i="1" s="1"/>
  <c r="J5786" i="1" a="1"/>
  <c r="J5786" i="1" s="1"/>
  <c r="J5782" i="1" a="1"/>
  <c r="J5782" i="1" s="1"/>
  <c r="J5778" i="1" a="1"/>
  <c r="J5778" i="1" s="1"/>
  <c r="J5774" i="1" a="1"/>
  <c r="J5774" i="1" s="1"/>
  <c r="J5770" i="1" a="1"/>
  <c r="J5770" i="1" s="1"/>
  <c r="J5766" i="1" a="1"/>
  <c r="J5766" i="1" s="1"/>
  <c r="J5762" i="1" a="1"/>
  <c r="J5762" i="1" s="1"/>
  <c r="J5758" i="1" a="1"/>
  <c r="J5758" i="1" s="1"/>
  <c r="J5754" i="1" a="1"/>
  <c r="J5754" i="1" s="1"/>
  <c r="J5750" i="1" a="1"/>
  <c r="J5750" i="1" s="1"/>
  <c r="J5746" i="1" a="1"/>
  <c r="J5746" i="1" s="1"/>
  <c r="J5742" i="1" a="1"/>
  <c r="J5742" i="1" s="1"/>
  <c r="J5738" i="1" a="1"/>
  <c r="J5738" i="1" s="1"/>
  <c r="J5734" i="1" a="1"/>
  <c r="J5734" i="1" s="1"/>
  <c r="J5730" i="1" a="1"/>
  <c r="J5730" i="1" s="1"/>
  <c r="J5726" i="1" a="1"/>
  <c r="J5726" i="1" s="1"/>
  <c r="J5722" i="1" a="1"/>
  <c r="J5722" i="1" s="1"/>
  <c r="J5718" i="1" a="1"/>
  <c r="J5718" i="1" s="1"/>
  <c r="J5714" i="1" a="1"/>
  <c r="J5714" i="1" s="1"/>
  <c r="J5710" i="1" a="1"/>
  <c r="J5710" i="1" s="1"/>
  <c r="J5706" i="1" a="1"/>
  <c r="J5706" i="1" s="1"/>
  <c r="J5702" i="1" a="1"/>
  <c r="J5702" i="1" s="1"/>
  <c r="J5698" i="1" a="1"/>
  <c r="J5698" i="1" s="1"/>
  <c r="J5694" i="1" a="1"/>
  <c r="J5694" i="1" s="1"/>
  <c r="J5690" i="1" a="1"/>
  <c r="J5690" i="1" s="1"/>
  <c r="J5686" i="1" a="1"/>
  <c r="J5686" i="1" s="1"/>
  <c r="J5682" i="1" a="1"/>
  <c r="J5682" i="1" s="1"/>
  <c r="J5678" i="1" a="1"/>
  <c r="J5678" i="1" s="1"/>
  <c r="J5674" i="1" a="1"/>
  <c r="J5674" i="1" s="1"/>
  <c r="J5670" i="1" a="1"/>
  <c r="J5670" i="1" s="1"/>
  <c r="J5666" i="1" a="1"/>
  <c r="J5666" i="1" s="1"/>
  <c r="J5662" i="1" a="1"/>
  <c r="J5662" i="1" s="1"/>
  <c r="J5658" i="1" a="1"/>
  <c r="J5658" i="1" s="1"/>
  <c r="J5654" i="1" a="1"/>
  <c r="J5654" i="1" s="1"/>
  <c r="J5650" i="1" a="1"/>
  <c r="J5650" i="1" s="1"/>
  <c r="J5646" i="1" a="1"/>
  <c r="J5646" i="1" s="1"/>
  <c r="J5642" i="1" a="1"/>
  <c r="J5642" i="1" s="1"/>
  <c r="J5638" i="1" a="1"/>
  <c r="J5638" i="1" s="1"/>
  <c r="J5634" i="1" a="1"/>
  <c r="J5634" i="1" s="1"/>
  <c r="J5630" i="1" a="1"/>
  <c r="J5630" i="1" s="1"/>
  <c r="J5626" i="1" a="1"/>
  <c r="J5626" i="1" s="1"/>
  <c r="J5622" i="1" a="1"/>
  <c r="J5622" i="1" s="1"/>
  <c r="J5618" i="1" a="1"/>
  <c r="J5618" i="1" s="1"/>
  <c r="J5614" i="1" a="1"/>
  <c r="J5614" i="1" s="1"/>
  <c r="J5610" i="1" a="1"/>
  <c r="J5610" i="1" s="1"/>
  <c r="J5606" i="1" a="1"/>
  <c r="J5606" i="1" s="1"/>
  <c r="J5602" i="1" a="1"/>
  <c r="J5602" i="1" s="1"/>
  <c r="J5598" i="1" a="1"/>
  <c r="J5598" i="1" s="1"/>
  <c r="J5594" i="1" a="1"/>
  <c r="J5594" i="1" s="1"/>
  <c r="J5590" i="1" a="1"/>
  <c r="J5590" i="1" s="1"/>
  <c r="J5586" i="1" a="1"/>
  <c r="J5586" i="1" s="1"/>
  <c r="J6418" i="1" a="1"/>
  <c r="J6418" i="1" s="1"/>
  <c r="J6412" i="1" a="1"/>
  <c r="J6412" i="1" s="1"/>
  <c r="J6383" i="1" a="1"/>
  <c r="J6383" i="1" s="1"/>
  <c r="J6366" i="1" a="1"/>
  <c r="J6366" i="1" s="1"/>
  <c r="J6350" i="1" a="1"/>
  <c r="J6350" i="1" s="1"/>
  <c r="J6334" i="1" a="1"/>
  <c r="J6334" i="1" s="1"/>
  <c r="J6318" i="1" a="1"/>
  <c r="J6318" i="1" s="1"/>
  <c r="J6302" i="1" a="1"/>
  <c r="J6302" i="1" s="1"/>
  <c r="J6286" i="1" a="1"/>
  <c r="J6286" i="1" s="1"/>
  <c r="J6270" i="1" a="1"/>
  <c r="J6270" i="1" s="1"/>
  <c r="J6254" i="1" a="1"/>
  <c r="J6254" i="1" s="1"/>
  <c r="J6238" i="1" a="1"/>
  <c r="J6238" i="1" s="1"/>
  <c r="J6222" i="1" a="1"/>
  <c r="J6222" i="1" s="1"/>
  <c r="J6206" i="1" a="1"/>
  <c r="J6206" i="1" s="1"/>
  <c r="J6190" i="1" a="1"/>
  <c r="J6190" i="1" s="1"/>
  <c r="J6174" i="1" a="1"/>
  <c r="J6174" i="1" s="1"/>
  <c r="J6158" i="1" a="1"/>
  <c r="J6158" i="1" s="1"/>
  <c r="J6142" i="1" a="1"/>
  <c r="J6142" i="1" s="1"/>
  <c r="J6126" i="1" a="1"/>
  <c r="J6126" i="1" s="1"/>
  <c r="J6110" i="1" a="1"/>
  <c r="J6110" i="1" s="1"/>
  <c r="J6094" i="1" a="1"/>
  <c r="J6094" i="1" s="1"/>
  <c r="J6078" i="1" a="1"/>
  <c r="J6078" i="1" s="1"/>
  <c r="J6062" i="1" a="1"/>
  <c r="J6062" i="1" s="1"/>
  <c r="J6046" i="1" a="1"/>
  <c r="J6046" i="1" s="1"/>
  <c r="J6030" i="1" a="1"/>
  <c r="J6030" i="1" s="1"/>
  <c r="J6014" i="1" a="1"/>
  <c r="J6014" i="1" s="1"/>
  <c r="J5998" i="1" a="1"/>
  <c r="J5998" i="1" s="1"/>
  <c r="J5982" i="1" a="1"/>
  <c r="J5982" i="1" s="1"/>
  <c r="J5966" i="1" a="1"/>
  <c r="J5966" i="1" s="1"/>
  <c r="J5950" i="1" a="1"/>
  <c r="J5950" i="1" s="1"/>
  <c r="J6406" i="1" a="1"/>
  <c r="J6406" i="1" s="1"/>
  <c r="J6400" i="1" a="1"/>
  <c r="J6400" i="1" s="1"/>
  <c r="J6371" i="1" a="1"/>
  <c r="J6371" i="1" s="1"/>
  <c r="J6355" i="1" a="1"/>
  <c r="J6355" i="1" s="1"/>
  <c r="J6339" i="1" a="1"/>
  <c r="J6339" i="1" s="1"/>
  <c r="J6323" i="1" a="1"/>
  <c r="J6323" i="1" s="1"/>
  <c r="J6307" i="1" a="1"/>
  <c r="J6307" i="1" s="1"/>
  <c r="J6291" i="1" a="1"/>
  <c r="J6291" i="1" s="1"/>
  <c r="J6275" i="1" a="1"/>
  <c r="J6275" i="1" s="1"/>
  <c r="J6259" i="1" a="1"/>
  <c r="J6259" i="1" s="1"/>
  <c r="J6243" i="1" a="1"/>
  <c r="J6243" i="1" s="1"/>
  <c r="J6227" i="1" a="1"/>
  <c r="J6227" i="1" s="1"/>
  <c r="J6211" i="1" a="1"/>
  <c r="J6211" i="1" s="1"/>
  <c r="J6195" i="1" a="1"/>
  <c r="J6195" i="1" s="1"/>
  <c r="J6179" i="1" a="1"/>
  <c r="J6179" i="1" s="1"/>
  <c r="J6163" i="1" a="1"/>
  <c r="J6163" i="1" s="1"/>
  <c r="J6147" i="1" a="1"/>
  <c r="J6147" i="1" s="1"/>
  <c r="J6131" i="1" a="1"/>
  <c r="J6131" i="1" s="1"/>
  <c r="J6115" i="1" a="1"/>
  <c r="J6115" i="1" s="1"/>
  <c r="J6099" i="1" a="1"/>
  <c r="J6099" i="1" s="1"/>
  <c r="J6083" i="1" a="1"/>
  <c r="J6083" i="1" s="1"/>
  <c r="J6067" i="1" a="1"/>
  <c r="J6067" i="1" s="1"/>
  <c r="J6051" i="1" a="1"/>
  <c r="J6051" i="1" s="1"/>
  <c r="J6035" i="1" a="1"/>
  <c r="J6035" i="1" s="1"/>
  <c r="J6019" i="1" a="1"/>
  <c r="J6019" i="1" s="1"/>
  <c r="J6003" i="1" a="1"/>
  <c r="J6003" i="1" s="1"/>
  <c r="J5987" i="1" a="1"/>
  <c r="J5987" i="1" s="1"/>
  <c r="J5971" i="1" a="1"/>
  <c r="J5971" i="1" s="1"/>
  <c r="J5955" i="1" a="1"/>
  <c r="J5955" i="1" s="1"/>
  <c r="J6394" i="1" a="1"/>
  <c r="J6394" i="1" s="1"/>
  <c r="J6388" i="1" a="1"/>
  <c r="J6388" i="1" s="1"/>
  <c r="J6360" i="1" a="1"/>
  <c r="J6360" i="1" s="1"/>
  <c r="J6344" i="1" a="1"/>
  <c r="J6344" i="1" s="1"/>
  <c r="J6328" i="1" a="1"/>
  <c r="J6328" i="1" s="1"/>
  <c r="J6312" i="1" a="1"/>
  <c r="J6312" i="1" s="1"/>
  <c r="J6296" i="1" a="1"/>
  <c r="J6296" i="1" s="1"/>
  <c r="J6280" i="1" a="1"/>
  <c r="J6280" i="1" s="1"/>
  <c r="J6264" i="1" a="1"/>
  <c r="J6264" i="1" s="1"/>
  <c r="J6248" i="1" a="1"/>
  <c r="J6248" i="1" s="1"/>
  <c r="J6232" i="1" a="1"/>
  <c r="J6232" i="1" s="1"/>
  <c r="J6216" i="1" a="1"/>
  <c r="J6216" i="1" s="1"/>
  <c r="J6200" i="1" a="1"/>
  <c r="J6200" i="1" s="1"/>
  <c r="J6184" i="1" a="1"/>
  <c r="J6184" i="1" s="1"/>
  <c r="J6168" i="1" a="1"/>
  <c r="J6168" i="1" s="1"/>
  <c r="J6152" i="1" a="1"/>
  <c r="J6152" i="1" s="1"/>
  <c r="J6136" i="1" a="1"/>
  <c r="J6136" i="1" s="1"/>
  <c r="J6120" i="1" a="1"/>
  <c r="J6120" i="1" s="1"/>
  <c r="J6104" i="1" a="1"/>
  <c r="J6104" i="1" s="1"/>
  <c r="J6088" i="1" a="1"/>
  <c r="J6088" i="1" s="1"/>
  <c r="J6072" i="1" a="1"/>
  <c r="J6072" i="1" s="1"/>
  <c r="J6056" i="1" a="1"/>
  <c r="J6056" i="1" s="1"/>
  <c r="J6040" i="1" a="1"/>
  <c r="J6040" i="1" s="1"/>
  <c r="J6024" i="1" a="1"/>
  <c r="J6024" i="1" s="1"/>
  <c r="J6008" i="1" a="1"/>
  <c r="J6008" i="1" s="1"/>
  <c r="J5992" i="1" a="1"/>
  <c r="J5992" i="1" s="1"/>
  <c r="J5976" i="1" a="1"/>
  <c r="J5976" i="1" s="1"/>
  <c r="J5960" i="1" a="1"/>
  <c r="J5960" i="1" s="1"/>
  <c r="J6411" i="1" a="1"/>
  <c r="J6411" i="1" s="1"/>
  <c r="J6382" i="1" a="1"/>
  <c r="J6382" i="1" s="1"/>
  <c r="J6376" i="1" a="1"/>
  <c r="J6376" i="1" s="1"/>
  <c r="J6365" i="1" a="1"/>
  <c r="J6365" i="1" s="1"/>
  <c r="J6349" i="1" a="1"/>
  <c r="J6349" i="1" s="1"/>
  <c r="J6333" i="1" a="1"/>
  <c r="J6333" i="1" s="1"/>
  <c r="J6317" i="1" a="1"/>
  <c r="J6317" i="1" s="1"/>
  <c r="J6301" i="1" a="1"/>
  <c r="J6301" i="1" s="1"/>
  <c r="J6285" i="1" a="1"/>
  <c r="J6285" i="1" s="1"/>
  <c r="J6269" i="1" a="1"/>
  <c r="J6269" i="1" s="1"/>
  <c r="J6253" i="1" a="1"/>
  <c r="J6253" i="1" s="1"/>
  <c r="J6237" i="1" a="1"/>
  <c r="J6237" i="1" s="1"/>
  <c r="J6221" i="1" a="1"/>
  <c r="J6221" i="1" s="1"/>
  <c r="J6205" i="1" a="1"/>
  <c r="J6205" i="1" s="1"/>
  <c r="J6189" i="1" a="1"/>
  <c r="J6189" i="1" s="1"/>
  <c r="J6173" i="1" a="1"/>
  <c r="J6173" i="1" s="1"/>
  <c r="J6157" i="1" a="1"/>
  <c r="J6157" i="1" s="1"/>
  <c r="J6141" i="1" a="1"/>
  <c r="J6141" i="1" s="1"/>
  <c r="J6125" i="1" a="1"/>
  <c r="J6125" i="1" s="1"/>
  <c r="J6109" i="1" a="1"/>
  <c r="J6109" i="1" s="1"/>
  <c r="J6093" i="1" a="1"/>
  <c r="J6093" i="1" s="1"/>
  <c r="J6077" i="1" a="1"/>
  <c r="J6077" i="1" s="1"/>
  <c r="J6061" i="1" a="1"/>
  <c r="J6061" i="1" s="1"/>
  <c r="J6045" i="1" a="1"/>
  <c r="J6045" i="1" s="1"/>
  <c r="J6029" i="1" a="1"/>
  <c r="J6029" i="1" s="1"/>
  <c r="J6013" i="1" a="1"/>
  <c r="J6013" i="1" s="1"/>
  <c r="J5997" i="1" a="1"/>
  <c r="J5997" i="1" s="1"/>
  <c r="J5981" i="1" a="1"/>
  <c r="J5981" i="1" s="1"/>
  <c r="J5965" i="1" a="1"/>
  <c r="J5965" i="1" s="1"/>
  <c r="J5949" i="1" a="1"/>
  <c r="J5949" i="1" s="1"/>
  <c r="J5945" i="1" a="1"/>
  <c r="J5945" i="1" s="1"/>
  <c r="J5941" i="1" a="1"/>
  <c r="J5941" i="1" s="1"/>
  <c r="J5937" i="1" a="1"/>
  <c r="J5937" i="1" s="1"/>
  <c r="J5933" i="1" a="1"/>
  <c r="J5933" i="1" s="1"/>
  <c r="J5929" i="1" a="1"/>
  <c r="J5929" i="1" s="1"/>
  <c r="J5925" i="1" a="1"/>
  <c r="J5925" i="1" s="1"/>
  <c r="J5921" i="1" a="1"/>
  <c r="J5921" i="1" s="1"/>
  <c r="J5917" i="1" a="1"/>
  <c r="J5917" i="1" s="1"/>
  <c r="J5913" i="1" a="1"/>
  <c r="J5913" i="1" s="1"/>
  <c r="J5909" i="1" a="1"/>
  <c r="J5909" i="1" s="1"/>
  <c r="J5905" i="1" a="1"/>
  <c r="J5905" i="1" s="1"/>
  <c r="J5901" i="1" a="1"/>
  <c r="J5901" i="1" s="1"/>
  <c r="J5897" i="1" a="1"/>
  <c r="J5897" i="1" s="1"/>
  <c r="J5893" i="1" a="1"/>
  <c r="J5893" i="1" s="1"/>
  <c r="J5889" i="1" a="1"/>
  <c r="J5889" i="1" s="1"/>
  <c r="J5885" i="1" a="1"/>
  <c r="J5885" i="1" s="1"/>
  <c r="J5881" i="1" a="1"/>
  <c r="J5881" i="1" s="1"/>
  <c r="J5877" i="1" a="1"/>
  <c r="J5877" i="1" s="1"/>
  <c r="J5873" i="1" a="1"/>
  <c r="J5873" i="1" s="1"/>
  <c r="J5869" i="1" a="1"/>
  <c r="J5869" i="1" s="1"/>
  <c r="J5865" i="1" a="1"/>
  <c r="J5865" i="1" s="1"/>
  <c r="J5861" i="1" a="1"/>
  <c r="J5861" i="1" s="1"/>
  <c r="J5857" i="1" a="1"/>
  <c r="J5857" i="1" s="1"/>
  <c r="J5853" i="1" a="1"/>
  <c r="J5853" i="1" s="1"/>
  <c r="J5849" i="1" a="1"/>
  <c r="J5849" i="1" s="1"/>
  <c r="J5845" i="1" a="1"/>
  <c r="J5845" i="1" s="1"/>
  <c r="J5841" i="1" a="1"/>
  <c r="J5841" i="1" s="1"/>
  <c r="J5837" i="1" a="1"/>
  <c r="J5837" i="1" s="1"/>
  <c r="J5833" i="1" a="1"/>
  <c r="J5833" i="1" s="1"/>
  <c r="J5829" i="1" a="1"/>
  <c r="J5829" i="1" s="1"/>
  <c r="J5825" i="1" a="1"/>
  <c r="J5825" i="1" s="1"/>
  <c r="J5821" i="1" a="1"/>
  <c r="J5821" i="1" s="1"/>
  <c r="J5817" i="1" a="1"/>
  <c r="J5817" i="1" s="1"/>
  <c r="J5813" i="1" a="1"/>
  <c r="J5813" i="1" s="1"/>
  <c r="J5809" i="1" a="1"/>
  <c r="J5809" i="1" s="1"/>
  <c r="J5805" i="1" a="1"/>
  <c r="J5805" i="1" s="1"/>
  <c r="J5801" i="1" a="1"/>
  <c r="J5801" i="1" s="1"/>
  <c r="J5797" i="1" a="1"/>
  <c r="J5797" i="1" s="1"/>
  <c r="J5793" i="1" a="1"/>
  <c r="J5793" i="1" s="1"/>
  <c r="J5789" i="1" a="1"/>
  <c r="J5789" i="1" s="1"/>
  <c r="J5785" i="1" a="1"/>
  <c r="J5785" i="1" s="1"/>
  <c r="J5781" i="1" a="1"/>
  <c r="J5781" i="1" s="1"/>
  <c r="J5777" i="1" a="1"/>
  <c r="J5777" i="1" s="1"/>
  <c r="J5773" i="1" a="1"/>
  <c r="J5773" i="1" s="1"/>
  <c r="J5769" i="1" a="1"/>
  <c r="J5769" i="1" s="1"/>
  <c r="J5765" i="1" a="1"/>
  <c r="J5765" i="1" s="1"/>
  <c r="J5761" i="1" a="1"/>
  <c r="J5761" i="1" s="1"/>
  <c r="J5757" i="1" a="1"/>
  <c r="J5757" i="1" s="1"/>
  <c r="J5753" i="1" a="1"/>
  <c r="J5753" i="1" s="1"/>
  <c r="J5749" i="1" a="1"/>
  <c r="J5749" i="1" s="1"/>
  <c r="J5745" i="1" a="1"/>
  <c r="J5745" i="1" s="1"/>
  <c r="J5741" i="1" a="1"/>
  <c r="J5741" i="1" s="1"/>
  <c r="J5737" i="1" a="1"/>
  <c r="J5737" i="1" s="1"/>
  <c r="J5733" i="1" a="1"/>
  <c r="J5733" i="1" s="1"/>
  <c r="J5729" i="1" a="1"/>
  <c r="J5729" i="1" s="1"/>
  <c r="J5725" i="1" a="1"/>
  <c r="J5725" i="1" s="1"/>
  <c r="J5721" i="1" a="1"/>
  <c r="J5721" i="1" s="1"/>
  <c r="J5717" i="1" a="1"/>
  <c r="J5717" i="1" s="1"/>
  <c r="J5713" i="1" a="1"/>
  <c r="J5713" i="1" s="1"/>
  <c r="J5709" i="1" a="1"/>
  <c r="J5709" i="1" s="1"/>
  <c r="J5705" i="1" a="1"/>
  <c r="J5705" i="1" s="1"/>
  <c r="J5701" i="1" a="1"/>
  <c r="J5701" i="1" s="1"/>
  <c r="J5697" i="1" a="1"/>
  <c r="J5697" i="1" s="1"/>
  <c r="J5693" i="1" a="1"/>
  <c r="J5693" i="1" s="1"/>
  <c r="J5689" i="1" a="1"/>
  <c r="J5689" i="1" s="1"/>
  <c r="J5685" i="1" a="1"/>
  <c r="J5685" i="1" s="1"/>
  <c r="J5681" i="1" a="1"/>
  <c r="J5681" i="1" s="1"/>
  <c r="J5677" i="1" a="1"/>
  <c r="J5677" i="1" s="1"/>
  <c r="J5673" i="1" a="1"/>
  <c r="J5673" i="1" s="1"/>
  <c r="J5669" i="1" a="1"/>
  <c r="J5669" i="1" s="1"/>
  <c r="J5665" i="1" a="1"/>
  <c r="J5665" i="1" s="1"/>
  <c r="J5661" i="1" a="1"/>
  <c r="J5661" i="1" s="1"/>
  <c r="J5657" i="1" a="1"/>
  <c r="J5657" i="1" s="1"/>
  <c r="J5653" i="1" a="1"/>
  <c r="J5653" i="1" s="1"/>
  <c r="J5649" i="1" a="1"/>
  <c r="J5649" i="1" s="1"/>
  <c r="J5645" i="1" a="1"/>
  <c r="J5645" i="1" s="1"/>
  <c r="J5641" i="1" a="1"/>
  <c r="J5641" i="1" s="1"/>
  <c r="J5637" i="1" a="1"/>
  <c r="J5637" i="1" s="1"/>
  <c r="J5633" i="1" a="1"/>
  <c r="J5633" i="1" s="1"/>
  <c r="J5589" i="1" a="1"/>
  <c r="J5589" i="1" s="1"/>
  <c r="J5582" i="1" a="1"/>
  <c r="J5582" i="1" s="1"/>
  <c r="J5553" i="1" a="1"/>
  <c r="J5553" i="1" s="1"/>
  <c r="J5537" i="1" a="1"/>
  <c r="J5537" i="1" s="1"/>
  <c r="J5521" i="1" a="1"/>
  <c r="J5521" i="1" s="1"/>
  <c r="J5505" i="1" a="1"/>
  <c r="J5505" i="1" s="1"/>
  <c r="J5489" i="1" a="1"/>
  <c r="J5489" i="1" s="1"/>
  <c r="J5473" i="1" a="1"/>
  <c r="J5473" i="1" s="1"/>
  <c r="J5457" i="1" a="1"/>
  <c r="J5457" i="1" s="1"/>
  <c r="J5441" i="1" a="1"/>
  <c r="J5441" i="1" s="1"/>
  <c r="J5425" i="1" a="1"/>
  <c r="J5425" i="1" s="1"/>
  <c r="J5409" i="1" a="1"/>
  <c r="J5409" i="1" s="1"/>
  <c r="J5393" i="1" a="1"/>
  <c r="J5393" i="1" s="1"/>
  <c r="J5377" i="1" a="1"/>
  <c r="J5377" i="1" s="1"/>
  <c r="J5361" i="1" a="1"/>
  <c r="J5361" i="1" s="1"/>
  <c r="J5345" i="1" a="1"/>
  <c r="J5345" i="1" s="1"/>
  <c r="J5329" i="1" a="1"/>
  <c r="J5329" i="1" s="1"/>
  <c r="J5313" i="1" a="1"/>
  <c r="J5313" i="1" s="1"/>
  <c r="J5297" i="1" a="1"/>
  <c r="J5297" i="1" s="1"/>
  <c r="J5281" i="1" a="1"/>
  <c r="J5281" i="1" s="1"/>
  <c r="J5265" i="1" a="1"/>
  <c r="J5265" i="1" s="1"/>
  <c r="J5249" i="1" a="1"/>
  <c r="J5249" i="1" s="1"/>
  <c r="J5233" i="1" a="1"/>
  <c r="J5233" i="1" s="1"/>
  <c r="J5217" i="1" a="1"/>
  <c r="J5217" i="1" s="1"/>
  <c r="J5201" i="1" a="1"/>
  <c r="J5201" i="1" s="1"/>
  <c r="J5185" i="1" a="1"/>
  <c r="J5185" i="1" s="1"/>
  <c r="J5169" i="1" a="1"/>
  <c r="J5169" i="1" s="1"/>
  <c r="J5153" i="1" a="1"/>
  <c r="J5153" i="1" s="1"/>
  <c r="J5137" i="1" a="1"/>
  <c r="J5137" i="1" s="1"/>
  <c r="J5121" i="1" a="1"/>
  <c r="J5121" i="1" s="1"/>
  <c r="J5105" i="1" a="1"/>
  <c r="J5105" i="1" s="1"/>
  <c r="J5089" i="1" a="1"/>
  <c r="J5089" i="1" s="1"/>
  <c r="J5073" i="1" a="1"/>
  <c r="J5073" i="1" s="1"/>
  <c r="J5057" i="1" a="1"/>
  <c r="J5057" i="1" s="1"/>
  <c r="J5041" i="1" a="1"/>
  <c r="J5041" i="1" s="1"/>
  <c r="J5025" i="1" a="1"/>
  <c r="J5025" i="1" s="1"/>
  <c r="J5009" i="1" a="1"/>
  <c r="J5009" i="1" s="1"/>
  <c r="J4993" i="1" a="1"/>
  <c r="J4993" i="1" s="1"/>
  <c r="J4977" i="1" a="1"/>
  <c r="J4977" i="1" s="1"/>
  <c r="J4961" i="1" a="1"/>
  <c r="J4961" i="1" s="1"/>
  <c r="J4945" i="1" a="1"/>
  <c r="J4945" i="1" s="1"/>
  <c r="J4929" i="1" a="1"/>
  <c r="J4929" i="1" s="1"/>
  <c r="J4913" i="1" a="1"/>
  <c r="J4913" i="1" s="1"/>
  <c r="J4897" i="1" a="1"/>
  <c r="J4897" i="1" s="1"/>
  <c r="J4881" i="1" a="1"/>
  <c r="J4881" i="1" s="1"/>
  <c r="J4865" i="1" a="1"/>
  <c r="J4865" i="1" s="1"/>
  <c r="J4849" i="1" a="1"/>
  <c r="J4849" i="1" s="1"/>
  <c r="J4833" i="1" a="1"/>
  <c r="J4833" i="1" s="1"/>
  <c r="J4817" i="1" a="1"/>
  <c r="J4817" i="1" s="1"/>
  <c r="J4801" i="1" a="1"/>
  <c r="J4801" i="1" s="1"/>
  <c r="J4785" i="1" a="1"/>
  <c r="J4785" i="1" s="1"/>
  <c r="J4769" i="1" a="1"/>
  <c r="J4769" i="1" s="1"/>
  <c r="J4753" i="1" a="1"/>
  <c r="J4753" i="1" s="1"/>
  <c r="J4737" i="1" a="1"/>
  <c r="J4737" i="1" s="1"/>
  <c r="J4721" i="1" a="1"/>
  <c r="J4721" i="1" s="1"/>
  <c r="J4705" i="1" a="1"/>
  <c r="J4705" i="1" s="1"/>
  <c r="J4700" i="1" a="1"/>
  <c r="J4700" i="1" s="1"/>
  <c r="J4696" i="1" a="1"/>
  <c r="J4696" i="1" s="1"/>
  <c r="J4692" i="1" a="1"/>
  <c r="J4692" i="1" s="1"/>
  <c r="J4688" i="1" a="1"/>
  <c r="J4688" i="1" s="1"/>
  <c r="J4684" i="1" a="1"/>
  <c r="J4684" i="1" s="1"/>
  <c r="J4680" i="1" a="1"/>
  <c r="J4680" i="1" s="1"/>
  <c r="J4676" i="1" a="1"/>
  <c r="J4676" i="1" s="1"/>
  <c r="J4672" i="1" a="1"/>
  <c r="J4672" i="1" s="1"/>
  <c r="J4668" i="1" a="1"/>
  <c r="J4668" i="1" s="1"/>
  <c r="J4664" i="1" a="1"/>
  <c r="J4664" i="1" s="1"/>
  <c r="J4660" i="1" a="1"/>
  <c r="J4660" i="1" s="1"/>
  <c r="J4656" i="1" a="1"/>
  <c r="J4656" i="1" s="1"/>
  <c r="J4652" i="1" a="1"/>
  <c r="J4652" i="1" s="1"/>
  <c r="J4648" i="1" a="1"/>
  <c r="J4648" i="1" s="1"/>
  <c r="J4644" i="1" a="1"/>
  <c r="J4644" i="1" s="1"/>
  <c r="J4640" i="1" a="1"/>
  <c r="J4640" i="1" s="1"/>
  <c r="J4636" i="1" a="1"/>
  <c r="J4636" i="1" s="1"/>
  <c r="J4632" i="1" a="1"/>
  <c r="J4632" i="1" s="1"/>
  <c r="J4628" i="1" a="1"/>
  <c r="J4628" i="1" s="1"/>
  <c r="J4624" i="1" a="1"/>
  <c r="J4624" i="1" s="1"/>
  <c r="J4620" i="1" a="1"/>
  <c r="J4620" i="1" s="1"/>
  <c r="J4616" i="1" a="1"/>
  <c r="J4616" i="1" s="1"/>
  <c r="J4612" i="1" a="1"/>
  <c r="J4612" i="1" s="1"/>
  <c r="J4608" i="1" a="1"/>
  <c r="J4608" i="1" s="1"/>
  <c r="J4604" i="1" a="1"/>
  <c r="J4604" i="1" s="1"/>
  <c r="J4600" i="1" a="1"/>
  <c r="J4600" i="1" s="1"/>
  <c r="J4596" i="1" a="1"/>
  <c r="J4596" i="1" s="1"/>
  <c r="J4592" i="1" a="1"/>
  <c r="J4592" i="1" s="1"/>
  <c r="J4588" i="1" a="1"/>
  <c r="J4588" i="1" s="1"/>
  <c r="J5617" i="1" a="1"/>
  <c r="J5617" i="1" s="1"/>
  <c r="J5576" i="1" a="1"/>
  <c r="J5576" i="1" s="1"/>
  <c r="J5570" i="1" a="1"/>
  <c r="J5570" i="1" s="1"/>
  <c r="J5542" i="1" a="1"/>
  <c r="J5542" i="1" s="1"/>
  <c r="J5526" i="1" a="1"/>
  <c r="J5526" i="1" s="1"/>
  <c r="J5510" i="1" a="1"/>
  <c r="J5510" i="1" s="1"/>
  <c r="J5494" i="1" a="1"/>
  <c r="J5494" i="1" s="1"/>
  <c r="J5478" i="1" a="1"/>
  <c r="J5478" i="1" s="1"/>
  <c r="J5462" i="1" a="1"/>
  <c r="J5462" i="1" s="1"/>
  <c r="J5446" i="1" a="1"/>
  <c r="J5446" i="1" s="1"/>
  <c r="J5430" i="1" a="1"/>
  <c r="J5430" i="1" s="1"/>
  <c r="J5414" i="1" a="1"/>
  <c r="J5414" i="1" s="1"/>
  <c r="J5398" i="1" a="1"/>
  <c r="J5398" i="1" s="1"/>
  <c r="J5382" i="1" a="1"/>
  <c r="J5382" i="1" s="1"/>
  <c r="J5366" i="1" a="1"/>
  <c r="J5366" i="1" s="1"/>
  <c r="J5350" i="1" a="1"/>
  <c r="J5350" i="1" s="1"/>
  <c r="J5334" i="1" a="1"/>
  <c r="J5334" i="1" s="1"/>
  <c r="J5318" i="1" a="1"/>
  <c r="J5318" i="1" s="1"/>
  <c r="J5302" i="1" a="1"/>
  <c r="J5302" i="1" s="1"/>
  <c r="J5286" i="1" a="1"/>
  <c r="J5286" i="1" s="1"/>
  <c r="J5270" i="1" a="1"/>
  <c r="J5270" i="1" s="1"/>
  <c r="J5254" i="1" a="1"/>
  <c r="J5254" i="1" s="1"/>
  <c r="J5238" i="1" a="1"/>
  <c r="J5238" i="1" s="1"/>
  <c r="J5222" i="1" a="1"/>
  <c r="J5222" i="1" s="1"/>
  <c r="J5206" i="1" a="1"/>
  <c r="J5206" i="1" s="1"/>
  <c r="J5190" i="1" a="1"/>
  <c r="J5190" i="1" s="1"/>
  <c r="J5174" i="1" a="1"/>
  <c r="J5174" i="1" s="1"/>
  <c r="J5158" i="1" a="1"/>
  <c r="J5158" i="1" s="1"/>
  <c r="J5142" i="1" a="1"/>
  <c r="J5142" i="1" s="1"/>
  <c r="J5126" i="1" a="1"/>
  <c r="J5126" i="1" s="1"/>
  <c r="J5110" i="1" a="1"/>
  <c r="J5110" i="1" s="1"/>
  <c r="J5094" i="1" a="1"/>
  <c r="J5094" i="1" s="1"/>
  <c r="J5078" i="1" a="1"/>
  <c r="J5078" i="1" s="1"/>
  <c r="J5062" i="1" a="1"/>
  <c r="J5062" i="1" s="1"/>
  <c r="J5046" i="1" a="1"/>
  <c r="J5046" i="1" s="1"/>
  <c r="J5030" i="1" a="1"/>
  <c r="J5030" i="1" s="1"/>
  <c r="J5014" i="1" a="1"/>
  <c r="J5014" i="1" s="1"/>
  <c r="J4998" i="1" a="1"/>
  <c r="J4998" i="1" s="1"/>
  <c r="J4982" i="1" a="1"/>
  <c r="J4982" i="1" s="1"/>
  <c r="J4966" i="1" a="1"/>
  <c r="J4966" i="1" s="1"/>
  <c r="J4950" i="1" a="1"/>
  <c r="J4950" i="1" s="1"/>
  <c r="J4934" i="1" a="1"/>
  <c r="J4934" i="1" s="1"/>
  <c r="J4918" i="1" a="1"/>
  <c r="J4918" i="1" s="1"/>
  <c r="J4902" i="1" a="1"/>
  <c r="J4902" i="1" s="1"/>
  <c r="J4886" i="1" a="1"/>
  <c r="J4886" i="1" s="1"/>
  <c r="J4870" i="1" a="1"/>
  <c r="J4870" i="1" s="1"/>
  <c r="J4854" i="1" a="1"/>
  <c r="J4854" i="1" s="1"/>
  <c r="J4838" i="1" a="1"/>
  <c r="J4838" i="1" s="1"/>
  <c r="J4822" i="1" a="1"/>
  <c r="J4822" i="1" s="1"/>
  <c r="J4806" i="1" a="1"/>
  <c r="J4806" i="1" s="1"/>
  <c r="J4790" i="1" a="1"/>
  <c r="J4790" i="1" s="1"/>
  <c r="J4774" i="1" a="1"/>
  <c r="J4774" i="1" s="1"/>
  <c r="J4758" i="1" a="1"/>
  <c r="J4758" i="1" s="1"/>
  <c r="J4742" i="1" a="1"/>
  <c r="J4742" i="1" s="1"/>
  <c r="J4726" i="1" a="1"/>
  <c r="J4726" i="1" s="1"/>
  <c r="J4710" i="1" a="1"/>
  <c r="J4710" i="1" s="1"/>
  <c r="J5564" i="1" a="1"/>
  <c r="J5564" i="1" s="1"/>
  <c r="J5558" i="1" a="1"/>
  <c r="J5558" i="1" s="1"/>
  <c r="J5547" i="1" a="1"/>
  <c r="J5547" i="1" s="1"/>
  <c r="J5531" i="1" a="1"/>
  <c r="J5531" i="1" s="1"/>
  <c r="J5515" i="1" a="1"/>
  <c r="J5515" i="1" s="1"/>
  <c r="J5499" i="1" a="1"/>
  <c r="J5499" i="1" s="1"/>
  <c r="J5483" i="1" a="1"/>
  <c r="J5483" i="1" s="1"/>
  <c r="J5467" i="1" a="1"/>
  <c r="J5467" i="1" s="1"/>
  <c r="J5451" i="1" a="1"/>
  <c r="J5451" i="1" s="1"/>
  <c r="J5435" i="1" a="1"/>
  <c r="J5435" i="1" s="1"/>
  <c r="J5419" i="1" a="1"/>
  <c r="J5419" i="1" s="1"/>
  <c r="J5403" i="1" a="1"/>
  <c r="J5403" i="1" s="1"/>
  <c r="J5387" i="1" a="1"/>
  <c r="J5387" i="1" s="1"/>
  <c r="J5371" i="1" a="1"/>
  <c r="J5371" i="1" s="1"/>
  <c r="J5355" i="1" a="1"/>
  <c r="J5355" i="1" s="1"/>
  <c r="J5339" i="1" a="1"/>
  <c r="J5339" i="1" s="1"/>
  <c r="J5323" i="1" a="1"/>
  <c r="J5323" i="1" s="1"/>
  <c r="J5307" i="1" a="1"/>
  <c r="J5307" i="1" s="1"/>
  <c r="J5291" i="1" a="1"/>
  <c r="J5291" i="1" s="1"/>
  <c r="J5275" i="1" a="1"/>
  <c r="J5275" i="1" s="1"/>
  <c r="J5259" i="1" a="1"/>
  <c r="J5259" i="1" s="1"/>
  <c r="J5243" i="1" a="1"/>
  <c r="J5243" i="1" s="1"/>
  <c r="J5227" i="1" a="1"/>
  <c r="J5227" i="1" s="1"/>
  <c r="J5211" i="1" a="1"/>
  <c r="J5211" i="1" s="1"/>
  <c r="J5195" i="1" a="1"/>
  <c r="J5195" i="1" s="1"/>
  <c r="J5179" i="1" a="1"/>
  <c r="J5179" i="1" s="1"/>
  <c r="J5163" i="1" a="1"/>
  <c r="J5163" i="1" s="1"/>
  <c r="J5147" i="1" a="1"/>
  <c r="J5147" i="1" s="1"/>
  <c r="J5131" i="1" a="1"/>
  <c r="J5131" i="1" s="1"/>
  <c r="J5115" i="1" a="1"/>
  <c r="J5115" i="1" s="1"/>
  <c r="J5099" i="1" a="1"/>
  <c r="J5099" i="1" s="1"/>
  <c r="J5083" i="1" a="1"/>
  <c r="J5083" i="1" s="1"/>
  <c r="J5067" i="1" a="1"/>
  <c r="J5067" i="1" s="1"/>
  <c r="J5051" i="1" a="1"/>
  <c r="J5051" i="1" s="1"/>
  <c r="J5035" i="1" a="1"/>
  <c r="J5035" i="1" s="1"/>
  <c r="J5019" i="1" a="1"/>
  <c r="J5019" i="1" s="1"/>
  <c r="J5003" i="1" a="1"/>
  <c r="J5003" i="1" s="1"/>
  <c r="J4987" i="1" a="1"/>
  <c r="J4987" i="1" s="1"/>
  <c r="J4971" i="1" a="1"/>
  <c r="J4971" i="1" s="1"/>
  <c r="J4955" i="1" a="1"/>
  <c r="J4955" i="1" s="1"/>
  <c r="J4939" i="1" a="1"/>
  <c r="J4939" i="1" s="1"/>
  <c r="J4923" i="1" a="1"/>
  <c r="J4923" i="1" s="1"/>
  <c r="J4907" i="1" a="1"/>
  <c r="J4907" i="1" s="1"/>
  <c r="J4891" i="1" a="1"/>
  <c r="J4891" i="1" s="1"/>
  <c r="J4875" i="1" a="1"/>
  <c r="J4875" i="1" s="1"/>
  <c r="J4859" i="1" a="1"/>
  <c r="J4859" i="1" s="1"/>
  <c r="J4843" i="1" a="1"/>
  <c r="J4843" i="1" s="1"/>
  <c r="J4827" i="1" a="1"/>
  <c r="J4827" i="1" s="1"/>
  <c r="J4811" i="1" a="1"/>
  <c r="J4811" i="1" s="1"/>
  <c r="J4795" i="1" a="1"/>
  <c r="J4795" i="1" s="1"/>
  <c r="J4779" i="1" a="1"/>
  <c r="J4779" i="1" s="1"/>
  <c r="J4763" i="1" a="1"/>
  <c r="J4763" i="1" s="1"/>
  <c r="J4747" i="1" a="1"/>
  <c r="J4747" i="1" s="1"/>
  <c r="J4731" i="1" a="1"/>
  <c r="J4731" i="1" s="1"/>
  <c r="J4715" i="1" a="1"/>
  <c r="J4715" i="1" s="1"/>
  <c r="J5609" i="1" a="1"/>
  <c r="J5609" i="1" s="1"/>
  <c r="J5581" i="1" a="1"/>
  <c r="J5581" i="1" s="1"/>
  <c r="J5552" i="1" a="1"/>
  <c r="J5552" i="1" s="1"/>
  <c r="J5536" i="1" a="1"/>
  <c r="J5536" i="1" s="1"/>
  <c r="J5520" i="1" a="1"/>
  <c r="J5520" i="1" s="1"/>
  <c r="J5504" i="1" a="1"/>
  <c r="J5504" i="1" s="1"/>
  <c r="J5488" i="1" a="1"/>
  <c r="J5488" i="1" s="1"/>
  <c r="J5472" i="1" a="1"/>
  <c r="J5472" i="1" s="1"/>
  <c r="J5456" i="1" a="1"/>
  <c r="J5456" i="1" s="1"/>
  <c r="J5440" i="1" a="1"/>
  <c r="J5440" i="1" s="1"/>
  <c r="J5424" i="1" a="1"/>
  <c r="J5424" i="1" s="1"/>
  <c r="J5408" i="1" a="1"/>
  <c r="J5408" i="1" s="1"/>
  <c r="J5392" i="1" a="1"/>
  <c r="J5392" i="1" s="1"/>
  <c r="J5376" i="1" a="1"/>
  <c r="J5376" i="1" s="1"/>
  <c r="J5360" i="1" a="1"/>
  <c r="J5360" i="1" s="1"/>
  <c r="J5344" i="1" a="1"/>
  <c r="J5344" i="1" s="1"/>
  <c r="J5328" i="1" a="1"/>
  <c r="J5328" i="1" s="1"/>
  <c r="J5312" i="1" a="1"/>
  <c r="J5312" i="1" s="1"/>
  <c r="J5296" i="1" a="1"/>
  <c r="J5296" i="1" s="1"/>
  <c r="J5280" i="1" a="1"/>
  <c r="J5280" i="1" s="1"/>
  <c r="J5264" i="1" a="1"/>
  <c r="J5264" i="1" s="1"/>
  <c r="J5248" i="1" a="1"/>
  <c r="J5248" i="1" s="1"/>
  <c r="J5232" i="1" a="1"/>
  <c r="J5232" i="1" s="1"/>
  <c r="J5216" i="1" a="1"/>
  <c r="J5216" i="1" s="1"/>
  <c r="J5200" i="1" a="1"/>
  <c r="J5200" i="1" s="1"/>
  <c r="J5184" i="1" a="1"/>
  <c r="J5184" i="1" s="1"/>
  <c r="J5168" i="1" a="1"/>
  <c r="J5168" i="1" s="1"/>
  <c r="J5152" i="1" a="1"/>
  <c r="J5152" i="1" s="1"/>
  <c r="J5136" i="1" a="1"/>
  <c r="J5136" i="1" s="1"/>
  <c r="J5120" i="1" a="1"/>
  <c r="J5120" i="1" s="1"/>
  <c r="J5104" i="1" a="1"/>
  <c r="J5104" i="1" s="1"/>
  <c r="J5088" i="1" a="1"/>
  <c r="J5088" i="1" s="1"/>
  <c r="J5072" i="1" a="1"/>
  <c r="J5072" i="1" s="1"/>
  <c r="J5056" i="1" a="1"/>
  <c r="J5056" i="1" s="1"/>
  <c r="J5040" i="1" a="1"/>
  <c r="J5040" i="1" s="1"/>
  <c r="J5024" i="1" a="1"/>
  <c r="J5024" i="1" s="1"/>
  <c r="J5008" i="1" a="1"/>
  <c r="J5008" i="1" s="1"/>
  <c r="J4992" i="1" a="1"/>
  <c r="J4992" i="1" s="1"/>
  <c r="J4976" i="1" a="1"/>
  <c r="J4976" i="1" s="1"/>
  <c r="J4960" i="1" a="1"/>
  <c r="J4960" i="1" s="1"/>
  <c r="J4944" i="1" a="1"/>
  <c r="J4944" i="1" s="1"/>
  <c r="J4928" i="1" a="1"/>
  <c r="J4928" i="1" s="1"/>
  <c r="J4912" i="1" a="1"/>
  <c r="J4912" i="1" s="1"/>
  <c r="J4896" i="1" a="1"/>
  <c r="J4896" i="1" s="1"/>
  <c r="J4880" i="1" a="1"/>
  <c r="J4880" i="1" s="1"/>
  <c r="J4864" i="1" a="1"/>
  <c r="J4864" i="1" s="1"/>
  <c r="J4848" i="1" a="1"/>
  <c r="J4848" i="1" s="1"/>
  <c r="J4832" i="1" a="1"/>
  <c r="J4832" i="1" s="1"/>
  <c r="J4816" i="1" a="1"/>
  <c r="J4816" i="1" s="1"/>
  <c r="J4800" i="1" a="1"/>
  <c r="J4800" i="1" s="1"/>
  <c r="J4784" i="1" a="1"/>
  <c r="J4784" i="1" s="1"/>
  <c r="J4768" i="1" a="1"/>
  <c r="J4768" i="1" s="1"/>
  <c r="J4752" i="1" a="1"/>
  <c r="J4752" i="1" s="1"/>
  <c r="J4736" i="1" a="1"/>
  <c r="J4736" i="1" s="1"/>
  <c r="J4720" i="1" a="1"/>
  <c r="J4720" i="1" s="1"/>
  <c r="J4704" i="1" a="1"/>
  <c r="J4704" i="1" s="1"/>
  <c r="J5569" i="1" a="1"/>
  <c r="J5569" i="1" s="1"/>
  <c r="J5541" i="1" a="1"/>
  <c r="J5541" i="1" s="1"/>
  <c r="J5525" i="1" a="1"/>
  <c r="J5525" i="1" s="1"/>
  <c r="J5509" i="1" a="1"/>
  <c r="J5509" i="1" s="1"/>
  <c r="J5493" i="1" a="1"/>
  <c r="J5493" i="1" s="1"/>
  <c r="J5477" i="1" a="1"/>
  <c r="J5477" i="1" s="1"/>
  <c r="J5461" i="1" a="1"/>
  <c r="J5461" i="1" s="1"/>
  <c r="J5445" i="1" a="1"/>
  <c r="J5445" i="1" s="1"/>
  <c r="J5429" i="1" a="1"/>
  <c r="J5429" i="1" s="1"/>
  <c r="J5413" i="1" a="1"/>
  <c r="J5413" i="1" s="1"/>
  <c r="J5397" i="1" a="1"/>
  <c r="J5397" i="1" s="1"/>
  <c r="J5381" i="1" a="1"/>
  <c r="J5381" i="1" s="1"/>
  <c r="J5365" i="1" a="1"/>
  <c r="J5365" i="1" s="1"/>
  <c r="J5349" i="1" a="1"/>
  <c r="J5349" i="1" s="1"/>
  <c r="J5333" i="1" a="1"/>
  <c r="J5333" i="1" s="1"/>
  <c r="J5317" i="1" a="1"/>
  <c r="J5317" i="1" s="1"/>
  <c r="J5301" i="1" a="1"/>
  <c r="J5301" i="1" s="1"/>
  <c r="J5285" i="1" a="1"/>
  <c r="J5285" i="1" s="1"/>
  <c r="J5269" i="1" a="1"/>
  <c r="J5269" i="1" s="1"/>
  <c r="J5253" i="1" a="1"/>
  <c r="J5253" i="1" s="1"/>
  <c r="J5237" i="1" a="1"/>
  <c r="J5237" i="1" s="1"/>
  <c r="J5221" i="1" a="1"/>
  <c r="J5221" i="1" s="1"/>
  <c r="J5205" i="1" a="1"/>
  <c r="J5205" i="1" s="1"/>
  <c r="J5189" i="1" a="1"/>
  <c r="J5189" i="1" s="1"/>
  <c r="J5173" i="1" a="1"/>
  <c r="J5173" i="1" s="1"/>
  <c r="J5157" i="1" a="1"/>
  <c r="J5157" i="1" s="1"/>
  <c r="J5141" i="1" a="1"/>
  <c r="J5141" i="1" s="1"/>
  <c r="J5125" i="1" a="1"/>
  <c r="J5125" i="1" s="1"/>
  <c r="J5109" i="1" a="1"/>
  <c r="J5109" i="1" s="1"/>
  <c r="J5093" i="1" a="1"/>
  <c r="J5093" i="1" s="1"/>
  <c r="J5077" i="1" a="1"/>
  <c r="J5077" i="1" s="1"/>
  <c r="J5061" i="1" a="1"/>
  <c r="J5061" i="1" s="1"/>
  <c r="J5045" i="1" a="1"/>
  <c r="J5045" i="1" s="1"/>
  <c r="J5029" i="1" a="1"/>
  <c r="J5029" i="1" s="1"/>
  <c r="J5013" i="1" a="1"/>
  <c r="J5013" i="1" s="1"/>
  <c r="J4997" i="1" a="1"/>
  <c r="J4997" i="1" s="1"/>
  <c r="J4981" i="1" a="1"/>
  <c r="J4981" i="1" s="1"/>
  <c r="J4965" i="1" a="1"/>
  <c r="J4965" i="1" s="1"/>
  <c r="J4949" i="1" a="1"/>
  <c r="J4949" i="1" s="1"/>
  <c r="J4933" i="1" a="1"/>
  <c r="J4933" i="1" s="1"/>
  <c r="J4917" i="1" a="1"/>
  <c r="J4917" i="1" s="1"/>
  <c r="J4901" i="1" a="1"/>
  <c r="J4901" i="1" s="1"/>
  <c r="J4885" i="1" a="1"/>
  <c r="J4885" i="1" s="1"/>
  <c r="J4869" i="1" a="1"/>
  <c r="J4869" i="1" s="1"/>
  <c r="J4853" i="1" a="1"/>
  <c r="J4853" i="1" s="1"/>
  <c r="J4837" i="1" a="1"/>
  <c r="J4837" i="1" s="1"/>
  <c r="J4821" i="1" a="1"/>
  <c r="J4821" i="1" s="1"/>
  <c r="J4805" i="1" a="1"/>
  <c r="J4805" i="1" s="1"/>
  <c r="J4789" i="1" a="1"/>
  <c r="J4789" i="1" s="1"/>
  <c r="J4773" i="1" a="1"/>
  <c r="J4773" i="1" s="1"/>
  <c r="J4757" i="1" a="1"/>
  <c r="J4757" i="1" s="1"/>
  <c r="J4741" i="1" a="1"/>
  <c r="J4741" i="1" s="1"/>
  <c r="J4725" i="1" a="1"/>
  <c r="J4725" i="1" s="1"/>
  <c r="J4709" i="1" a="1"/>
  <c r="J4709" i="1" s="1"/>
  <c r="J4699" i="1" a="1"/>
  <c r="J4699" i="1" s="1"/>
  <c r="J4695" i="1" a="1"/>
  <c r="J4695" i="1" s="1"/>
  <c r="J4691" i="1" a="1"/>
  <c r="J4691" i="1" s="1"/>
  <c r="J4687" i="1" a="1"/>
  <c r="J4687" i="1" s="1"/>
  <c r="J4683" i="1" a="1"/>
  <c r="J4683" i="1" s="1"/>
  <c r="J4679" i="1" a="1"/>
  <c r="J4679" i="1" s="1"/>
  <c r="J4675" i="1" a="1"/>
  <c r="J4675" i="1" s="1"/>
  <c r="J4671" i="1" a="1"/>
  <c r="J4671" i="1" s="1"/>
  <c r="J4667" i="1" a="1"/>
  <c r="J4667" i="1" s="1"/>
  <c r="J4663" i="1" a="1"/>
  <c r="J4663" i="1" s="1"/>
  <c r="J4659" i="1" a="1"/>
  <c r="J4659" i="1" s="1"/>
  <c r="J4655" i="1" a="1"/>
  <c r="J4655" i="1" s="1"/>
  <c r="J4651" i="1" a="1"/>
  <c r="J4651" i="1" s="1"/>
  <c r="J4647" i="1" a="1"/>
  <c r="J4647" i="1" s="1"/>
  <c r="J4643" i="1" a="1"/>
  <c r="J4643" i="1" s="1"/>
  <c r="J4639" i="1" a="1"/>
  <c r="J4639" i="1" s="1"/>
  <c r="J4635" i="1" a="1"/>
  <c r="J4635" i="1" s="1"/>
  <c r="J4631" i="1" a="1"/>
  <c r="J4631" i="1" s="1"/>
  <c r="J4627" i="1" a="1"/>
  <c r="J4627" i="1" s="1"/>
  <c r="J4623" i="1" a="1"/>
  <c r="J4623" i="1" s="1"/>
  <c r="J4619" i="1" a="1"/>
  <c r="J4619" i="1" s="1"/>
  <c r="J4615" i="1" a="1"/>
  <c r="J4615" i="1" s="1"/>
  <c r="J4611" i="1" a="1"/>
  <c r="J4611" i="1" s="1"/>
  <c r="J4607" i="1" a="1"/>
  <c r="J4607" i="1" s="1"/>
  <c r="J4603" i="1" a="1"/>
  <c r="J4603" i="1" s="1"/>
  <c r="J4599" i="1" a="1"/>
  <c r="J4599" i="1" s="1"/>
  <c r="J4595" i="1" a="1"/>
  <c r="J4595" i="1" s="1"/>
  <c r="J4591" i="1" a="1"/>
  <c r="J4591" i="1" s="1"/>
  <c r="J4587" i="1" a="1"/>
  <c r="J4587" i="1" s="1"/>
  <c r="J5601" i="1" a="1"/>
  <c r="J5601" i="1" s="1"/>
  <c r="J5557" i="1" a="1"/>
  <c r="J5557" i="1" s="1"/>
  <c r="J5546" i="1" a="1"/>
  <c r="J5546" i="1" s="1"/>
  <c r="J5530" i="1" a="1"/>
  <c r="J5530" i="1" s="1"/>
  <c r="J5514" i="1" a="1"/>
  <c r="J5514" i="1" s="1"/>
  <c r="J5498" i="1" a="1"/>
  <c r="J5498" i="1" s="1"/>
  <c r="J5482" i="1" a="1"/>
  <c r="J5482" i="1" s="1"/>
  <c r="J5466" i="1" a="1"/>
  <c r="J5466" i="1" s="1"/>
  <c r="J5450" i="1" a="1"/>
  <c r="J5450" i="1" s="1"/>
  <c r="J5434" i="1" a="1"/>
  <c r="J5434" i="1" s="1"/>
  <c r="J5418" i="1" a="1"/>
  <c r="J5418" i="1" s="1"/>
  <c r="J5402" i="1" a="1"/>
  <c r="J5402" i="1" s="1"/>
  <c r="J5386" i="1" a="1"/>
  <c r="J5386" i="1" s="1"/>
  <c r="J5370" i="1" a="1"/>
  <c r="J5370" i="1" s="1"/>
  <c r="J5354" i="1" a="1"/>
  <c r="J5354" i="1" s="1"/>
  <c r="J5338" i="1" a="1"/>
  <c r="J5338" i="1" s="1"/>
  <c r="J5322" i="1" a="1"/>
  <c r="J5322" i="1" s="1"/>
  <c r="J5306" i="1" a="1"/>
  <c r="J5306" i="1" s="1"/>
  <c r="J5290" i="1" a="1"/>
  <c r="J5290" i="1" s="1"/>
  <c r="J5274" i="1" a="1"/>
  <c r="J5274" i="1" s="1"/>
  <c r="J5258" i="1" a="1"/>
  <c r="J5258" i="1" s="1"/>
  <c r="J5242" i="1" a="1"/>
  <c r="J5242" i="1" s="1"/>
  <c r="J5226" i="1" a="1"/>
  <c r="J5226" i="1" s="1"/>
  <c r="J5210" i="1" a="1"/>
  <c r="J5210" i="1" s="1"/>
  <c r="J5194" i="1" a="1"/>
  <c r="J5194" i="1" s="1"/>
  <c r="J5178" i="1" a="1"/>
  <c r="J5178" i="1" s="1"/>
  <c r="J5162" i="1" a="1"/>
  <c r="J5162" i="1" s="1"/>
  <c r="J5146" i="1" a="1"/>
  <c r="J5146" i="1" s="1"/>
  <c r="J5130" i="1" a="1"/>
  <c r="J5130" i="1" s="1"/>
  <c r="J5114" i="1" a="1"/>
  <c r="J5114" i="1" s="1"/>
  <c r="J5098" i="1" a="1"/>
  <c r="J5098" i="1" s="1"/>
  <c r="J5082" i="1" a="1"/>
  <c r="J5082" i="1" s="1"/>
  <c r="J5066" i="1" a="1"/>
  <c r="J5066" i="1" s="1"/>
  <c r="J5050" i="1" a="1"/>
  <c r="J5050" i="1" s="1"/>
  <c r="J5034" i="1" a="1"/>
  <c r="J5034" i="1" s="1"/>
  <c r="J5018" i="1" a="1"/>
  <c r="J5018" i="1" s="1"/>
  <c r="J5002" i="1" a="1"/>
  <c r="J5002" i="1" s="1"/>
  <c r="J4986" i="1" a="1"/>
  <c r="J4986" i="1" s="1"/>
  <c r="J4970" i="1" a="1"/>
  <c r="J4970" i="1" s="1"/>
  <c r="J4954" i="1" a="1"/>
  <c r="J4954" i="1" s="1"/>
  <c r="J4938" i="1" a="1"/>
  <c r="J4938" i="1" s="1"/>
  <c r="J4922" i="1" a="1"/>
  <c r="J4922" i="1" s="1"/>
  <c r="J4906" i="1" a="1"/>
  <c r="J4906" i="1" s="1"/>
  <c r="J4890" i="1" a="1"/>
  <c r="J4890" i="1" s="1"/>
  <c r="J4874" i="1" a="1"/>
  <c r="J4874" i="1" s="1"/>
  <c r="J4858" i="1" a="1"/>
  <c r="J4858" i="1" s="1"/>
  <c r="J4842" i="1" a="1"/>
  <c r="J4842" i="1" s="1"/>
  <c r="J4826" i="1" a="1"/>
  <c r="J4826" i="1" s="1"/>
  <c r="J4810" i="1" a="1"/>
  <c r="J4810" i="1" s="1"/>
  <c r="J4794" i="1" a="1"/>
  <c r="J4794" i="1" s="1"/>
  <c r="J4778" i="1" a="1"/>
  <c r="J4778" i="1" s="1"/>
  <c r="J4762" i="1" a="1"/>
  <c r="J4762" i="1" s="1"/>
  <c r="J4746" i="1" a="1"/>
  <c r="J4746" i="1" s="1"/>
  <c r="J4730" i="1" a="1"/>
  <c r="J4730" i="1" s="1"/>
  <c r="J4714" i="1" a="1"/>
  <c r="J4714" i="1" s="1"/>
  <c r="J5629" i="1" a="1"/>
  <c r="J5629" i="1" s="1"/>
  <c r="J5580" i="1" a="1"/>
  <c r="J5580" i="1" s="1"/>
  <c r="J5574" i="1" a="1"/>
  <c r="J5574" i="1" s="1"/>
  <c r="J5551" i="1" a="1"/>
  <c r="J5551" i="1" s="1"/>
  <c r="J5535" i="1" a="1"/>
  <c r="J5535" i="1" s="1"/>
  <c r="J5519" i="1" a="1"/>
  <c r="J5519" i="1" s="1"/>
  <c r="J5503" i="1" a="1"/>
  <c r="J5503" i="1" s="1"/>
  <c r="J5487" i="1" a="1"/>
  <c r="J5487" i="1" s="1"/>
  <c r="J5471" i="1" a="1"/>
  <c r="J5471" i="1" s="1"/>
  <c r="J5455" i="1" a="1"/>
  <c r="J5455" i="1" s="1"/>
  <c r="J5439" i="1" a="1"/>
  <c r="J5439" i="1" s="1"/>
  <c r="J5423" i="1" a="1"/>
  <c r="J5423" i="1" s="1"/>
  <c r="J5407" i="1" a="1"/>
  <c r="J5407" i="1" s="1"/>
  <c r="J5391" i="1" a="1"/>
  <c r="J5391" i="1" s="1"/>
  <c r="J5375" i="1" a="1"/>
  <c r="J5375" i="1" s="1"/>
  <c r="J5359" i="1" a="1"/>
  <c r="J5359" i="1" s="1"/>
  <c r="J5343" i="1" a="1"/>
  <c r="J5343" i="1" s="1"/>
  <c r="J5327" i="1" a="1"/>
  <c r="J5327" i="1" s="1"/>
  <c r="J5311" i="1" a="1"/>
  <c r="J5311" i="1" s="1"/>
  <c r="J5295" i="1" a="1"/>
  <c r="J5295" i="1" s="1"/>
  <c r="J5279" i="1" a="1"/>
  <c r="J5279" i="1" s="1"/>
  <c r="J5263" i="1" a="1"/>
  <c r="J5263" i="1" s="1"/>
  <c r="J5247" i="1" a="1"/>
  <c r="J5247" i="1" s="1"/>
  <c r="J5231" i="1" a="1"/>
  <c r="J5231" i="1" s="1"/>
  <c r="J5215" i="1" a="1"/>
  <c r="J5215" i="1" s="1"/>
  <c r="J5199" i="1" a="1"/>
  <c r="J5199" i="1" s="1"/>
  <c r="J5183" i="1" a="1"/>
  <c r="J5183" i="1" s="1"/>
  <c r="J5167" i="1" a="1"/>
  <c r="J5167" i="1" s="1"/>
  <c r="J5151" i="1" a="1"/>
  <c r="J5151" i="1" s="1"/>
  <c r="J5135" i="1" a="1"/>
  <c r="J5135" i="1" s="1"/>
  <c r="J5119" i="1" a="1"/>
  <c r="J5119" i="1" s="1"/>
  <c r="J5103" i="1" a="1"/>
  <c r="J5103" i="1" s="1"/>
  <c r="J5087" i="1" a="1"/>
  <c r="J5087" i="1" s="1"/>
  <c r="J5071" i="1" a="1"/>
  <c r="J5071" i="1" s="1"/>
  <c r="J5055" i="1" a="1"/>
  <c r="J5055" i="1" s="1"/>
  <c r="J5039" i="1" a="1"/>
  <c r="J5039" i="1" s="1"/>
  <c r="J5023" i="1" a="1"/>
  <c r="J5023" i="1" s="1"/>
  <c r="J5007" i="1" a="1"/>
  <c r="J5007" i="1" s="1"/>
  <c r="J4991" i="1" a="1"/>
  <c r="J4991" i="1" s="1"/>
  <c r="J4975" i="1" a="1"/>
  <c r="J4975" i="1" s="1"/>
  <c r="J4959" i="1" a="1"/>
  <c r="J4959" i="1" s="1"/>
  <c r="J4943" i="1" a="1"/>
  <c r="J4943" i="1" s="1"/>
  <c r="J4927" i="1" a="1"/>
  <c r="J4927" i="1" s="1"/>
  <c r="J4911" i="1" a="1"/>
  <c r="J4911" i="1" s="1"/>
  <c r="J4895" i="1" a="1"/>
  <c r="J4895" i="1" s="1"/>
  <c r="J4879" i="1" a="1"/>
  <c r="J4879" i="1" s="1"/>
  <c r="J4863" i="1" a="1"/>
  <c r="J4863" i="1" s="1"/>
  <c r="J4847" i="1" a="1"/>
  <c r="J4847" i="1" s="1"/>
  <c r="J4831" i="1" a="1"/>
  <c r="J4831" i="1" s="1"/>
  <c r="J4815" i="1" a="1"/>
  <c r="J4815" i="1" s="1"/>
  <c r="J4799" i="1" a="1"/>
  <c r="J4799" i="1" s="1"/>
  <c r="J4783" i="1" a="1"/>
  <c r="J4783" i="1" s="1"/>
  <c r="J4767" i="1" a="1"/>
  <c r="J4767" i="1" s="1"/>
  <c r="J4751" i="1" a="1"/>
  <c r="J4751" i="1" s="1"/>
  <c r="J4735" i="1" a="1"/>
  <c r="J4735" i="1" s="1"/>
  <c r="J4719" i="1" a="1"/>
  <c r="J4719" i="1" s="1"/>
  <c r="J4703" i="1" a="1"/>
  <c r="J4703" i="1" s="1"/>
  <c r="J5593" i="1" a="1"/>
  <c r="J5593" i="1" s="1"/>
  <c r="J5568" i="1" a="1"/>
  <c r="J5568" i="1" s="1"/>
  <c r="J5562" i="1" a="1"/>
  <c r="J5562" i="1" s="1"/>
  <c r="J5540" i="1" a="1"/>
  <c r="J5540" i="1" s="1"/>
  <c r="J5524" i="1" a="1"/>
  <c r="J5524" i="1" s="1"/>
  <c r="J5508" i="1" a="1"/>
  <c r="J5508" i="1" s="1"/>
  <c r="J5492" i="1" a="1"/>
  <c r="J5492" i="1" s="1"/>
  <c r="J5476" i="1" a="1"/>
  <c r="J5476" i="1" s="1"/>
  <c r="J5460" i="1" a="1"/>
  <c r="J5460" i="1" s="1"/>
  <c r="J5444" i="1" a="1"/>
  <c r="J5444" i="1" s="1"/>
  <c r="J5428" i="1" a="1"/>
  <c r="J5428" i="1" s="1"/>
  <c r="J5412" i="1" a="1"/>
  <c r="J5412" i="1" s="1"/>
  <c r="J5396" i="1" a="1"/>
  <c r="J5396" i="1" s="1"/>
  <c r="J5380" i="1" a="1"/>
  <c r="J5380" i="1" s="1"/>
  <c r="J5364" i="1" a="1"/>
  <c r="J5364" i="1" s="1"/>
  <c r="J5348" i="1" a="1"/>
  <c r="J5348" i="1" s="1"/>
  <c r="J5332" i="1" a="1"/>
  <c r="J5332" i="1" s="1"/>
  <c r="J5316" i="1" a="1"/>
  <c r="J5316" i="1" s="1"/>
  <c r="J5300" i="1" a="1"/>
  <c r="J5300" i="1" s="1"/>
  <c r="J5284" i="1" a="1"/>
  <c r="J5284" i="1" s="1"/>
  <c r="J5268" i="1" a="1"/>
  <c r="J5268" i="1" s="1"/>
  <c r="J5252" i="1" a="1"/>
  <c r="J5252" i="1" s="1"/>
  <c r="J5236" i="1" a="1"/>
  <c r="J5236" i="1" s="1"/>
  <c r="J5220" i="1" a="1"/>
  <c r="J5220" i="1" s="1"/>
  <c r="J5204" i="1" a="1"/>
  <c r="J5204" i="1" s="1"/>
  <c r="J5188" i="1" a="1"/>
  <c r="J5188" i="1" s="1"/>
  <c r="J5172" i="1" a="1"/>
  <c r="J5172" i="1" s="1"/>
  <c r="J5156" i="1" a="1"/>
  <c r="J5156" i="1" s="1"/>
  <c r="J5140" i="1" a="1"/>
  <c r="J5140" i="1" s="1"/>
  <c r="J5124" i="1" a="1"/>
  <c r="J5124" i="1" s="1"/>
  <c r="J5108" i="1" a="1"/>
  <c r="J5108" i="1" s="1"/>
  <c r="J5092" i="1" a="1"/>
  <c r="J5092" i="1" s="1"/>
  <c r="J5076" i="1" a="1"/>
  <c r="J5076" i="1" s="1"/>
  <c r="J5060" i="1" a="1"/>
  <c r="J5060" i="1" s="1"/>
  <c r="J5044" i="1" a="1"/>
  <c r="J5044" i="1" s="1"/>
  <c r="J5028" i="1" a="1"/>
  <c r="J5028" i="1" s="1"/>
  <c r="J5012" i="1" a="1"/>
  <c r="J5012" i="1" s="1"/>
  <c r="J4996" i="1" a="1"/>
  <c r="J4996" i="1" s="1"/>
  <c r="J4980" i="1" a="1"/>
  <c r="J4980" i="1" s="1"/>
  <c r="J4964" i="1" a="1"/>
  <c r="J4964" i="1" s="1"/>
  <c r="J4948" i="1" a="1"/>
  <c r="J4948" i="1" s="1"/>
  <c r="J4932" i="1" a="1"/>
  <c r="J4932" i="1" s="1"/>
  <c r="J4916" i="1" a="1"/>
  <c r="J4916" i="1" s="1"/>
  <c r="J4900" i="1" a="1"/>
  <c r="J4900" i="1" s="1"/>
  <c r="J4884" i="1" a="1"/>
  <c r="J4884" i="1" s="1"/>
  <c r="J4868" i="1" a="1"/>
  <c r="J4868" i="1" s="1"/>
  <c r="J4852" i="1" a="1"/>
  <c r="J4852" i="1" s="1"/>
  <c r="J4836" i="1" a="1"/>
  <c r="J4836" i="1" s="1"/>
  <c r="J4820" i="1" a="1"/>
  <c r="J4820" i="1" s="1"/>
  <c r="J4804" i="1" a="1"/>
  <c r="J4804" i="1" s="1"/>
  <c r="J4788" i="1" a="1"/>
  <c r="J4788" i="1" s="1"/>
  <c r="J4772" i="1" a="1"/>
  <c r="J4772" i="1" s="1"/>
  <c r="J4756" i="1" a="1"/>
  <c r="J4756" i="1" s="1"/>
  <c r="J4740" i="1" a="1"/>
  <c r="J4740" i="1" s="1"/>
  <c r="J4724" i="1" a="1"/>
  <c r="J4724" i="1" s="1"/>
  <c r="J4708" i="1" a="1"/>
  <c r="J4708" i="1" s="1"/>
  <c r="J5621" i="1" a="1"/>
  <c r="J5621" i="1" s="1"/>
  <c r="J5556" i="1" a="1"/>
  <c r="J5556" i="1" s="1"/>
  <c r="J5545" i="1" a="1"/>
  <c r="J5545" i="1" s="1"/>
  <c r="J5529" i="1" a="1"/>
  <c r="J5529" i="1" s="1"/>
  <c r="J5513" i="1" a="1"/>
  <c r="J5513" i="1" s="1"/>
  <c r="J5497" i="1" a="1"/>
  <c r="J5497" i="1" s="1"/>
  <c r="J5481" i="1" a="1"/>
  <c r="J5481" i="1" s="1"/>
  <c r="J5465" i="1" a="1"/>
  <c r="J5465" i="1" s="1"/>
  <c r="J5449" i="1" a="1"/>
  <c r="J5449" i="1" s="1"/>
  <c r="J5433" i="1" a="1"/>
  <c r="J5433" i="1" s="1"/>
  <c r="J5417" i="1" a="1"/>
  <c r="J5417" i="1" s="1"/>
  <c r="J5401" i="1" a="1"/>
  <c r="J5401" i="1" s="1"/>
  <c r="J5385" i="1" a="1"/>
  <c r="J5385" i="1" s="1"/>
  <c r="J5369" i="1" a="1"/>
  <c r="J5369" i="1" s="1"/>
  <c r="J5353" i="1" a="1"/>
  <c r="J5353" i="1" s="1"/>
  <c r="J5337" i="1" a="1"/>
  <c r="J5337" i="1" s="1"/>
  <c r="J5321" i="1" a="1"/>
  <c r="J5321" i="1" s="1"/>
  <c r="J5305" i="1" a="1"/>
  <c r="J5305" i="1" s="1"/>
  <c r="J5289" i="1" a="1"/>
  <c r="J5289" i="1" s="1"/>
  <c r="J5273" i="1" a="1"/>
  <c r="J5273" i="1" s="1"/>
  <c r="J5257" i="1" a="1"/>
  <c r="J5257" i="1" s="1"/>
  <c r="J5241" i="1" a="1"/>
  <c r="J5241" i="1" s="1"/>
  <c r="J5225" i="1" a="1"/>
  <c r="J5225" i="1" s="1"/>
  <c r="J5209" i="1" a="1"/>
  <c r="J5209" i="1" s="1"/>
  <c r="J5193" i="1" a="1"/>
  <c r="J5193" i="1" s="1"/>
  <c r="J5177" i="1" a="1"/>
  <c r="J5177" i="1" s="1"/>
  <c r="J5161" i="1" a="1"/>
  <c r="J5161" i="1" s="1"/>
  <c r="J5145" i="1" a="1"/>
  <c r="J5145" i="1" s="1"/>
  <c r="J5129" i="1" a="1"/>
  <c r="J5129" i="1" s="1"/>
  <c r="J5113" i="1" a="1"/>
  <c r="J5113" i="1" s="1"/>
  <c r="J5097" i="1" a="1"/>
  <c r="J5097" i="1" s="1"/>
  <c r="J5081" i="1" a="1"/>
  <c r="J5081" i="1" s="1"/>
  <c r="J5065" i="1" a="1"/>
  <c r="J5065" i="1" s="1"/>
  <c r="J5049" i="1" a="1"/>
  <c r="J5049" i="1" s="1"/>
  <c r="J5033" i="1" a="1"/>
  <c r="J5033" i="1" s="1"/>
  <c r="J5017" i="1" a="1"/>
  <c r="J5017" i="1" s="1"/>
  <c r="J5001" i="1" a="1"/>
  <c r="J5001" i="1" s="1"/>
  <c r="J4985" i="1" a="1"/>
  <c r="J4985" i="1" s="1"/>
  <c r="J4969" i="1" a="1"/>
  <c r="J4969" i="1" s="1"/>
  <c r="J4953" i="1" a="1"/>
  <c r="J4953" i="1" s="1"/>
  <c r="J4937" i="1" a="1"/>
  <c r="J4937" i="1" s="1"/>
  <c r="J4921" i="1" a="1"/>
  <c r="J4921" i="1" s="1"/>
  <c r="J4905" i="1" a="1"/>
  <c r="J4905" i="1" s="1"/>
  <c r="J4889" i="1" a="1"/>
  <c r="J4889" i="1" s="1"/>
  <c r="J4873" i="1" a="1"/>
  <c r="J4873" i="1" s="1"/>
  <c r="J4857" i="1" a="1"/>
  <c r="J4857" i="1" s="1"/>
  <c r="J4841" i="1" a="1"/>
  <c r="J4841" i="1" s="1"/>
  <c r="J4825" i="1" a="1"/>
  <c r="J4825" i="1" s="1"/>
  <c r="J4809" i="1" a="1"/>
  <c r="J4809" i="1" s="1"/>
  <c r="J4793" i="1" a="1"/>
  <c r="J4793" i="1" s="1"/>
  <c r="J4777" i="1" a="1"/>
  <c r="J4777" i="1" s="1"/>
  <c r="J4761" i="1" a="1"/>
  <c r="J4761" i="1" s="1"/>
  <c r="J4745" i="1" a="1"/>
  <c r="J4745" i="1" s="1"/>
  <c r="J4729" i="1" a="1"/>
  <c r="J4729" i="1" s="1"/>
  <c r="J4713" i="1" a="1"/>
  <c r="J4713" i="1" s="1"/>
  <c r="J4698" i="1" a="1"/>
  <c r="J4698" i="1" s="1"/>
  <c r="J4694" i="1" a="1"/>
  <c r="J4694" i="1" s="1"/>
  <c r="J4690" i="1" a="1"/>
  <c r="J4690" i="1" s="1"/>
  <c r="J4686" i="1" a="1"/>
  <c r="J4686" i="1" s="1"/>
  <c r="J4682" i="1" a="1"/>
  <c r="J4682" i="1" s="1"/>
  <c r="J4678" i="1" a="1"/>
  <c r="J4678" i="1" s="1"/>
  <c r="J4674" i="1" a="1"/>
  <c r="J4674" i="1" s="1"/>
  <c r="J4670" i="1" a="1"/>
  <c r="J4670" i="1" s="1"/>
  <c r="J4666" i="1" a="1"/>
  <c r="J4666" i="1" s="1"/>
  <c r="J4662" i="1" a="1"/>
  <c r="J4662" i="1" s="1"/>
  <c r="J4658" i="1" a="1"/>
  <c r="J4658" i="1" s="1"/>
  <c r="J4654" i="1" a="1"/>
  <c r="J4654" i="1" s="1"/>
  <c r="J4650" i="1" a="1"/>
  <c r="J4650" i="1" s="1"/>
  <c r="J4646" i="1" a="1"/>
  <c r="J4646" i="1" s="1"/>
  <c r="J4642" i="1" a="1"/>
  <c r="J4642" i="1" s="1"/>
  <c r="J4638" i="1" a="1"/>
  <c r="J4638" i="1" s="1"/>
  <c r="J4634" i="1" a="1"/>
  <c r="J4634" i="1" s="1"/>
  <c r="J4630" i="1" a="1"/>
  <c r="J4630" i="1" s="1"/>
  <c r="J4626" i="1" a="1"/>
  <c r="J4626" i="1" s="1"/>
  <c r="J4622" i="1" a="1"/>
  <c r="J4622" i="1" s="1"/>
  <c r="J4618" i="1" a="1"/>
  <c r="J4618" i="1" s="1"/>
  <c r="J4614" i="1" a="1"/>
  <c r="J4614" i="1" s="1"/>
  <c r="J4610" i="1" a="1"/>
  <c r="J4610" i="1" s="1"/>
  <c r="J4606" i="1" a="1"/>
  <c r="J4606" i="1" s="1"/>
  <c r="J4602" i="1" a="1"/>
  <c r="J4602" i="1" s="1"/>
  <c r="J4598" i="1" a="1"/>
  <c r="J4598" i="1" s="1"/>
  <c r="J4594" i="1" a="1"/>
  <c r="J4594" i="1" s="1"/>
  <c r="J4590" i="1" a="1"/>
  <c r="J4590" i="1" s="1"/>
  <c r="J4586" i="1" a="1"/>
  <c r="J4586" i="1" s="1"/>
  <c r="J4582" i="1" a="1"/>
  <c r="J4582" i="1" s="1"/>
  <c r="J5585" i="1" a="1"/>
  <c r="J5585" i="1" s="1"/>
  <c r="J5573" i="1" a="1"/>
  <c r="J5573" i="1" s="1"/>
  <c r="J5550" i="1" a="1"/>
  <c r="J5550" i="1" s="1"/>
  <c r="J5534" i="1" a="1"/>
  <c r="J5534" i="1" s="1"/>
  <c r="J5518" i="1" a="1"/>
  <c r="J5518" i="1" s="1"/>
  <c r="J5502" i="1" a="1"/>
  <c r="J5502" i="1" s="1"/>
  <c r="J5486" i="1" a="1"/>
  <c r="J5486" i="1" s="1"/>
  <c r="J5470" i="1" a="1"/>
  <c r="J5470" i="1" s="1"/>
  <c r="J5454" i="1" a="1"/>
  <c r="J5454" i="1" s="1"/>
  <c r="J5438" i="1" a="1"/>
  <c r="J5438" i="1" s="1"/>
  <c r="J5422" i="1" a="1"/>
  <c r="J5422" i="1" s="1"/>
  <c r="J5406" i="1" a="1"/>
  <c r="J5406" i="1" s="1"/>
  <c r="J5390" i="1" a="1"/>
  <c r="J5390" i="1" s="1"/>
  <c r="J5374" i="1" a="1"/>
  <c r="J5374" i="1" s="1"/>
  <c r="J5358" i="1" a="1"/>
  <c r="J5358" i="1" s="1"/>
  <c r="J5342" i="1" a="1"/>
  <c r="J5342" i="1" s="1"/>
  <c r="J5326" i="1" a="1"/>
  <c r="J5326" i="1" s="1"/>
  <c r="J5310" i="1" a="1"/>
  <c r="J5310" i="1" s="1"/>
  <c r="J5294" i="1" a="1"/>
  <c r="J5294" i="1" s="1"/>
  <c r="J5278" i="1" a="1"/>
  <c r="J5278" i="1" s="1"/>
  <c r="J5262" i="1" a="1"/>
  <c r="J5262" i="1" s="1"/>
  <c r="J5246" i="1" a="1"/>
  <c r="J5246" i="1" s="1"/>
  <c r="J5230" i="1" a="1"/>
  <c r="J5230" i="1" s="1"/>
  <c r="J5214" i="1" a="1"/>
  <c r="J5214" i="1" s="1"/>
  <c r="J5198" i="1" a="1"/>
  <c r="J5198" i="1" s="1"/>
  <c r="J5182" i="1" a="1"/>
  <c r="J5182" i="1" s="1"/>
  <c r="J5166" i="1" a="1"/>
  <c r="J5166" i="1" s="1"/>
  <c r="J5150" i="1" a="1"/>
  <c r="J5150" i="1" s="1"/>
  <c r="J5134" i="1" a="1"/>
  <c r="J5134" i="1" s="1"/>
  <c r="J5118" i="1" a="1"/>
  <c r="J5118" i="1" s="1"/>
  <c r="J5102" i="1" a="1"/>
  <c r="J5102" i="1" s="1"/>
  <c r="J5086" i="1" a="1"/>
  <c r="J5086" i="1" s="1"/>
  <c r="J5070" i="1" a="1"/>
  <c r="J5070" i="1" s="1"/>
  <c r="J5054" i="1" a="1"/>
  <c r="J5054" i="1" s="1"/>
  <c r="J5038" i="1" a="1"/>
  <c r="J5038" i="1" s="1"/>
  <c r="J5022" i="1" a="1"/>
  <c r="J5022" i="1" s="1"/>
  <c r="J5006" i="1" a="1"/>
  <c r="J5006" i="1" s="1"/>
  <c r="J4990" i="1" a="1"/>
  <c r="J4990" i="1" s="1"/>
  <c r="J4974" i="1" a="1"/>
  <c r="J4974" i="1" s="1"/>
  <c r="J4958" i="1" a="1"/>
  <c r="J4958" i="1" s="1"/>
  <c r="J4942" i="1" a="1"/>
  <c r="J4942" i="1" s="1"/>
  <c r="J4926" i="1" a="1"/>
  <c r="J4926" i="1" s="1"/>
  <c r="J4910" i="1" a="1"/>
  <c r="J4910" i="1" s="1"/>
  <c r="J4894" i="1" a="1"/>
  <c r="J4894" i="1" s="1"/>
  <c r="J4878" i="1" a="1"/>
  <c r="J4878" i="1" s="1"/>
  <c r="J4862" i="1" a="1"/>
  <c r="J4862" i="1" s="1"/>
  <c r="J4846" i="1" a="1"/>
  <c r="J4846" i="1" s="1"/>
  <c r="J4830" i="1" a="1"/>
  <c r="J4830" i="1" s="1"/>
  <c r="J4814" i="1" a="1"/>
  <c r="J4814" i="1" s="1"/>
  <c r="J4798" i="1" a="1"/>
  <c r="J4798" i="1" s="1"/>
  <c r="J4782" i="1" a="1"/>
  <c r="J4782" i="1" s="1"/>
  <c r="J4766" i="1" a="1"/>
  <c r="J4766" i="1" s="1"/>
  <c r="J4750" i="1" a="1"/>
  <c r="J4750" i="1" s="1"/>
  <c r="J4734" i="1" a="1"/>
  <c r="J4734" i="1" s="1"/>
  <c r="J4718" i="1" a="1"/>
  <c r="J4718" i="1" s="1"/>
  <c r="J4702" i="1" a="1"/>
  <c r="J4702" i="1" s="1"/>
  <c r="J5613" i="1" a="1"/>
  <c r="J5613" i="1" s="1"/>
  <c r="J5561" i="1" a="1"/>
  <c r="J5561" i="1" s="1"/>
  <c r="J5539" i="1" a="1"/>
  <c r="J5539" i="1" s="1"/>
  <c r="J5523" i="1" a="1"/>
  <c r="J5523" i="1" s="1"/>
  <c r="J5507" i="1" a="1"/>
  <c r="J5507" i="1" s="1"/>
  <c r="J5491" i="1" a="1"/>
  <c r="J5491" i="1" s="1"/>
  <c r="J5475" i="1" a="1"/>
  <c r="J5475" i="1" s="1"/>
  <c r="J5459" i="1" a="1"/>
  <c r="J5459" i="1" s="1"/>
  <c r="J5443" i="1" a="1"/>
  <c r="J5443" i="1" s="1"/>
  <c r="J5427" i="1" a="1"/>
  <c r="J5427" i="1" s="1"/>
  <c r="J5411" i="1" a="1"/>
  <c r="J5411" i="1" s="1"/>
  <c r="J5395" i="1" a="1"/>
  <c r="J5395" i="1" s="1"/>
  <c r="J5379" i="1" a="1"/>
  <c r="J5379" i="1" s="1"/>
  <c r="J5363" i="1" a="1"/>
  <c r="J5363" i="1" s="1"/>
  <c r="J5347" i="1" a="1"/>
  <c r="J5347" i="1" s="1"/>
  <c r="J5331" i="1" a="1"/>
  <c r="J5331" i="1" s="1"/>
  <c r="J5315" i="1" a="1"/>
  <c r="J5315" i="1" s="1"/>
  <c r="J5299" i="1" a="1"/>
  <c r="J5299" i="1" s="1"/>
  <c r="J5283" i="1" a="1"/>
  <c r="J5283" i="1" s="1"/>
  <c r="J5267" i="1" a="1"/>
  <c r="J5267" i="1" s="1"/>
  <c r="J5251" i="1" a="1"/>
  <c r="J5251" i="1" s="1"/>
  <c r="J5235" i="1" a="1"/>
  <c r="J5235" i="1" s="1"/>
  <c r="J5219" i="1" a="1"/>
  <c r="J5219" i="1" s="1"/>
  <c r="J5203" i="1" a="1"/>
  <c r="J5203" i="1" s="1"/>
  <c r="J5187" i="1" a="1"/>
  <c r="J5187" i="1" s="1"/>
  <c r="J5171" i="1" a="1"/>
  <c r="J5171" i="1" s="1"/>
  <c r="J5155" i="1" a="1"/>
  <c r="J5155" i="1" s="1"/>
  <c r="J5139" i="1" a="1"/>
  <c r="J5139" i="1" s="1"/>
  <c r="J5123" i="1" a="1"/>
  <c r="J5123" i="1" s="1"/>
  <c r="J5107" i="1" a="1"/>
  <c r="J5107" i="1" s="1"/>
  <c r="J5091" i="1" a="1"/>
  <c r="J5091" i="1" s="1"/>
  <c r="J5075" i="1" a="1"/>
  <c r="J5075" i="1" s="1"/>
  <c r="J5059" i="1" a="1"/>
  <c r="J5059" i="1" s="1"/>
  <c r="J5043" i="1" a="1"/>
  <c r="J5043" i="1" s="1"/>
  <c r="J5027" i="1" a="1"/>
  <c r="J5027" i="1" s="1"/>
  <c r="J5011" i="1" a="1"/>
  <c r="J5011" i="1" s="1"/>
  <c r="J4995" i="1" a="1"/>
  <c r="J4995" i="1" s="1"/>
  <c r="J4979" i="1" a="1"/>
  <c r="J4979" i="1" s="1"/>
  <c r="J4963" i="1" a="1"/>
  <c r="J4963" i="1" s="1"/>
  <c r="J4947" i="1" a="1"/>
  <c r="J4947" i="1" s="1"/>
  <c r="J4931" i="1" a="1"/>
  <c r="J4931" i="1" s="1"/>
  <c r="J4915" i="1" a="1"/>
  <c r="J4915" i="1" s="1"/>
  <c r="J4899" i="1" a="1"/>
  <c r="J4899" i="1" s="1"/>
  <c r="J4883" i="1" a="1"/>
  <c r="J4883" i="1" s="1"/>
  <c r="J4867" i="1" a="1"/>
  <c r="J4867" i="1" s="1"/>
  <c r="J4851" i="1" a="1"/>
  <c r="J4851" i="1" s="1"/>
  <c r="J4835" i="1" a="1"/>
  <c r="J4835" i="1" s="1"/>
  <c r="J4819" i="1" a="1"/>
  <c r="J4819" i="1" s="1"/>
  <c r="J4803" i="1" a="1"/>
  <c r="J4803" i="1" s="1"/>
  <c r="J4787" i="1" a="1"/>
  <c r="J4787" i="1" s="1"/>
  <c r="J4771" i="1" a="1"/>
  <c r="J4771" i="1" s="1"/>
  <c r="J4755" i="1" a="1"/>
  <c r="J4755" i="1" s="1"/>
  <c r="J4739" i="1" a="1"/>
  <c r="J4739" i="1" s="1"/>
  <c r="J4723" i="1" a="1"/>
  <c r="J4723" i="1" s="1"/>
  <c r="J4707" i="1" a="1"/>
  <c r="J4707" i="1" s="1"/>
  <c r="J5578" i="1" a="1"/>
  <c r="J5578" i="1" s="1"/>
  <c r="J5544" i="1" a="1"/>
  <c r="J5544" i="1" s="1"/>
  <c r="J5528" i="1" a="1"/>
  <c r="J5528" i="1" s="1"/>
  <c r="J5512" i="1" a="1"/>
  <c r="J5512" i="1" s="1"/>
  <c r="J5496" i="1" a="1"/>
  <c r="J5496" i="1" s="1"/>
  <c r="J5480" i="1" a="1"/>
  <c r="J5480" i="1" s="1"/>
  <c r="J5464" i="1" a="1"/>
  <c r="J5464" i="1" s="1"/>
  <c r="J5448" i="1" a="1"/>
  <c r="J5448" i="1" s="1"/>
  <c r="J5432" i="1" a="1"/>
  <c r="J5432" i="1" s="1"/>
  <c r="J5416" i="1" a="1"/>
  <c r="J5416" i="1" s="1"/>
  <c r="J5400" i="1" a="1"/>
  <c r="J5400" i="1" s="1"/>
  <c r="J5384" i="1" a="1"/>
  <c r="J5384" i="1" s="1"/>
  <c r="J5368" i="1" a="1"/>
  <c r="J5368" i="1" s="1"/>
  <c r="J5352" i="1" a="1"/>
  <c r="J5352" i="1" s="1"/>
  <c r="J5336" i="1" a="1"/>
  <c r="J5336" i="1" s="1"/>
  <c r="J5320" i="1" a="1"/>
  <c r="J5320" i="1" s="1"/>
  <c r="J5304" i="1" a="1"/>
  <c r="J5304" i="1" s="1"/>
  <c r="J5288" i="1" a="1"/>
  <c r="J5288" i="1" s="1"/>
  <c r="J5272" i="1" a="1"/>
  <c r="J5272" i="1" s="1"/>
  <c r="J5256" i="1" a="1"/>
  <c r="J5256" i="1" s="1"/>
  <c r="J5240" i="1" a="1"/>
  <c r="J5240" i="1" s="1"/>
  <c r="J5224" i="1" a="1"/>
  <c r="J5224" i="1" s="1"/>
  <c r="J5208" i="1" a="1"/>
  <c r="J5208" i="1" s="1"/>
  <c r="J5192" i="1" a="1"/>
  <c r="J5192" i="1" s="1"/>
  <c r="J5176" i="1" a="1"/>
  <c r="J5176" i="1" s="1"/>
  <c r="J5160" i="1" a="1"/>
  <c r="J5160" i="1" s="1"/>
  <c r="J5144" i="1" a="1"/>
  <c r="J5144" i="1" s="1"/>
  <c r="J5128" i="1" a="1"/>
  <c r="J5128" i="1" s="1"/>
  <c r="J5112" i="1" a="1"/>
  <c r="J5112" i="1" s="1"/>
  <c r="J5096" i="1" a="1"/>
  <c r="J5096" i="1" s="1"/>
  <c r="J5080" i="1" a="1"/>
  <c r="J5080" i="1" s="1"/>
  <c r="J5064" i="1" a="1"/>
  <c r="J5064" i="1" s="1"/>
  <c r="J5048" i="1" a="1"/>
  <c r="J5048" i="1" s="1"/>
  <c r="J5032" i="1" a="1"/>
  <c r="J5032" i="1" s="1"/>
  <c r="J5016" i="1" a="1"/>
  <c r="J5016" i="1" s="1"/>
  <c r="J5000" i="1" a="1"/>
  <c r="J5000" i="1" s="1"/>
  <c r="J4984" i="1" a="1"/>
  <c r="J4984" i="1" s="1"/>
  <c r="J4968" i="1" a="1"/>
  <c r="J4968" i="1" s="1"/>
  <c r="J4952" i="1" a="1"/>
  <c r="J4952" i="1" s="1"/>
  <c r="J4936" i="1" a="1"/>
  <c r="J4936" i="1" s="1"/>
  <c r="J4920" i="1" a="1"/>
  <c r="J4920" i="1" s="1"/>
  <c r="J4904" i="1" a="1"/>
  <c r="J4904" i="1" s="1"/>
  <c r="J4888" i="1" a="1"/>
  <c r="J4888" i="1" s="1"/>
  <c r="J4872" i="1" a="1"/>
  <c r="J4872" i="1" s="1"/>
  <c r="J4856" i="1" a="1"/>
  <c r="J4856" i="1" s="1"/>
  <c r="J4840" i="1" a="1"/>
  <c r="J4840" i="1" s="1"/>
  <c r="J4824" i="1" a="1"/>
  <c r="J4824" i="1" s="1"/>
  <c r="J4808" i="1" a="1"/>
  <c r="J4808" i="1" s="1"/>
  <c r="J4792" i="1" a="1"/>
  <c r="J4792" i="1" s="1"/>
  <c r="J4776" i="1" a="1"/>
  <c r="J4776" i="1" s="1"/>
  <c r="J4760" i="1" a="1"/>
  <c r="J4760" i="1" s="1"/>
  <c r="J4744" i="1" a="1"/>
  <c r="J4744" i="1" s="1"/>
  <c r="J4728" i="1" a="1"/>
  <c r="J4728" i="1" s="1"/>
  <c r="J4712" i="1" a="1"/>
  <c r="J4712" i="1" s="1"/>
  <c r="J5605" i="1" a="1"/>
  <c r="J5605" i="1" s="1"/>
  <c r="J5572" i="1" a="1"/>
  <c r="J5572" i="1" s="1"/>
  <c r="J5566" i="1" a="1"/>
  <c r="J5566" i="1" s="1"/>
  <c r="J5549" i="1" a="1"/>
  <c r="J5549" i="1" s="1"/>
  <c r="J5533" i="1" a="1"/>
  <c r="J5533" i="1" s="1"/>
  <c r="J5517" i="1" a="1"/>
  <c r="J5517" i="1" s="1"/>
  <c r="J5501" i="1" a="1"/>
  <c r="J5501" i="1" s="1"/>
  <c r="J5485" i="1" a="1"/>
  <c r="J5485" i="1" s="1"/>
  <c r="J5469" i="1" a="1"/>
  <c r="J5469" i="1" s="1"/>
  <c r="J5453" i="1" a="1"/>
  <c r="J5453" i="1" s="1"/>
  <c r="J5437" i="1" a="1"/>
  <c r="J5437" i="1" s="1"/>
  <c r="J5421" i="1" a="1"/>
  <c r="J5421" i="1" s="1"/>
  <c r="J5405" i="1" a="1"/>
  <c r="J5405" i="1" s="1"/>
  <c r="J5389" i="1" a="1"/>
  <c r="J5389" i="1" s="1"/>
  <c r="J5373" i="1" a="1"/>
  <c r="J5373" i="1" s="1"/>
  <c r="J5357" i="1" a="1"/>
  <c r="J5357" i="1" s="1"/>
  <c r="J5341" i="1" a="1"/>
  <c r="J5341" i="1" s="1"/>
  <c r="J5325" i="1" a="1"/>
  <c r="J5325" i="1" s="1"/>
  <c r="J5309" i="1" a="1"/>
  <c r="J5309" i="1" s="1"/>
  <c r="J5293" i="1" a="1"/>
  <c r="J5293" i="1" s="1"/>
  <c r="J5277" i="1" a="1"/>
  <c r="J5277" i="1" s="1"/>
  <c r="J5261" i="1" a="1"/>
  <c r="J5261" i="1" s="1"/>
  <c r="J5245" i="1" a="1"/>
  <c r="J5245" i="1" s="1"/>
  <c r="J5229" i="1" a="1"/>
  <c r="J5229" i="1" s="1"/>
  <c r="J5213" i="1" a="1"/>
  <c r="J5213" i="1" s="1"/>
  <c r="J5197" i="1" a="1"/>
  <c r="J5197" i="1" s="1"/>
  <c r="J5181" i="1" a="1"/>
  <c r="J5181" i="1" s="1"/>
  <c r="J5165" i="1" a="1"/>
  <c r="J5165" i="1" s="1"/>
  <c r="J5149" i="1" a="1"/>
  <c r="J5149" i="1" s="1"/>
  <c r="J5133" i="1" a="1"/>
  <c r="J5133" i="1" s="1"/>
  <c r="J5117" i="1" a="1"/>
  <c r="J5117" i="1" s="1"/>
  <c r="J5101" i="1" a="1"/>
  <c r="J5101" i="1" s="1"/>
  <c r="J5085" i="1" a="1"/>
  <c r="J5085" i="1" s="1"/>
  <c r="J5069" i="1" a="1"/>
  <c r="J5069" i="1" s="1"/>
  <c r="J5053" i="1" a="1"/>
  <c r="J5053" i="1" s="1"/>
  <c r="J5037" i="1" a="1"/>
  <c r="J5037" i="1" s="1"/>
  <c r="J5021" i="1" a="1"/>
  <c r="J5021" i="1" s="1"/>
  <c r="J5005" i="1" a="1"/>
  <c r="J5005" i="1" s="1"/>
  <c r="J4989" i="1" a="1"/>
  <c r="J4989" i="1" s="1"/>
  <c r="J4973" i="1" a="1"/>
  <c r="J4973" i="1" s="1"/>
  <c r="J4957" i="1" a="1"/>
  <c r="J4957" i="1" s="1"/>
  <c r="J4941" i="1" a="1"/>
  <c r="J4941" i="1" s="1"/>
  <c r="J4925" i="1" a="1"/>
  <c r="J4925" i="1" s="1"/>
  <c r="J4909" i="1" a="1"/>
  <c r="J4909" i="1" s="1"/>
  <c r="J4893" i="1" a="1"/>
  <c r="J4893" i="1" s="1"/>
  <c r="J4877" i="1" a="1"/>
  <c r="J4877" i="1" s="1"/>
  <c r="J4861" i="1" a="1"/>
  <c r="J4861" i="1" s="1"/>
  <c r="J4845" i="1" a="1"/>
  <c r="J4845" i="1" s="1"/>
  <c r="J4829" i="1" a="1"/>
  <c r="J4829" i="1" s="1"/>
  <c r="J4813" i="1" a="1"/>
  <c r="J4813" i="1" s="1"/>
  <c r="J4797" i="1" a="1"/>
  <c r="J4797" i="1" s="1"/>
  <c r="J4781" i="1" a="1"/>
  <c r="J4781" i="1" s="1"/>
  <c r="J4765" i="1" a="1"/>
  <c r="J4765" i="1" s="1"/>
  <c r="J4749" i="1" a="1"/>
  <c r="J4749" i="1" s="1"/>
  <c r="J4733" i="1" a="1"/>
  <c r="J4733" i="1" s="1"/>
  <c r="J4717" i="1" a="1"/>
  <c r="J4717" i="1" s="1"/>
  <c r="J4701" i="1" a="1"/>
  <c r="J4701" i="1" s="1"/>
  <c r="J4697" i="1" a="1"/>
  <c r="J4697" i="1" s="1"/>
  <c r="J4693" i="1" a="1"/>
  <c r="J4693" i="1" s="1"/>
  <c r="J4689" i="1" a="1"/>
  <c r="J4689" i="1" s="1"/>
  <c r="J4685" i="1" a="1"/>
  <c r="J4685" i="1" s="1"/>
  <c r="J4681" i="1" a="1"/>
  <c r="J4681" i="1" s="1"/>
  <c r="J4677" i="1" a="1"/>
  <c r="J4677" i="1" s="1"/>
  <c r="J4673" i="1" a="1"/>
  <c r="J4673" i="1" s="1"/>
  <c r="J4669" i="1" a="1"/>
  <c r="J4669" i="1" s="1"/>
  <c r="J4665" i="1" a="1"/>
  <c r="J4665" i="1" s="1"/>
  <c r="J4661" i="1" a="1"/>
  <c r="J4661" i="1" s="1"/>
  <c r="J4657" i="1" a="1"/>
  <c r="J4657" i="1" s="1"/>
  <c r="J4653" i="1" a="1"/>
  <c r="J4653" i="1" s="1"/>
  <c r="J4649" i="1" a="1"/>
  <c r="J4649" i="1" s="1"/>
  <c r="J4645" i="1" a="1"/>
  <c r="J4645" i="1" s="1"/>
  <c r="J4641" i="1" a="1"/>
  <c r="J4641" i="1" s="1"/>
  <c r="J4637" i="1" a="1"/>
  <c r="J4637" i="1" s="1"/>
  <c r="J4633" i="1" a="1"/>
  <c r="J4633" i="1" s="1"/>
  <c r="J4629" i="1" a="1"/>
  <c r="J4629" i="1" s="1"/>
  <c r="J4625" i="1" a="1"/>
  <c r="J4625" i="1" s="1"/>
  <c r="J4621" i="1" a="1"/>
  <c r="J4621" i="1" s="1"/>
  <c r="J4617" i="1" a="1"/>
  <c r="J4617" i="1" s="1"/>
  <c r="J4613" i="1" a="1"/>
  <c r="J4613" i="1" s="1"/>
  <c r="J4609" i="1" a="1"/>
  <c r="J4609" i="1" s="1"/>
  <c r="J4605" i="1" a="1"/>
  <c r="J4605" i="1" s="1"/>
  <c r="J4601" i="1" a="1"/>
  <c r="J4601" i="1" s="1"/>
  <c r="J5560" i="1" a="1"/>
  <c r="J5560" i="1" s="1"/>
  <c r="J5554" i="1" a="1"/>
  <c r="J5554" i="1" s="1"/>
  <c r="J5538" i="1" a="1"/>
  <c r="J5538" i="1" s="1"/>
  <c r="J5522" i="1" a="1"/>
  <c r="J5522" i="1" s="1"/>
  <c r="J5506" i="1" a="1"/>
  <c r="J5506" i="1" s="1"/>
  <c r="J5490" i="1" a="1"/>
  <c r="J5490" i="1" s="1"/>
  <c r="J5474" i="1" a="1"/>
  <c r="J5474" i="1" s="1"/>
  <c r="J5458" i="1" a="1"/>
  <c r="J5458" i="1" s="1"/>
  <c r="J5442" i="1" a="1"/>
  <c r="J5442" i="1" s="1"/>
  <c r="J5426" i="1" a="1"/>
  <c r="J5426" i="1" s="1"/>
  <c r="J5410" i="1" a="1"/>
  <c r="J5410" i="1" s="1"/>
  <c r="J5394" i="1" a="1"/>
  <c r="J5394" i="1" s="1"/>
  <c r="J5378" i="1" a="1"/>
  <c r="J5378" i="1" s="1"/>
  <c r="J5362" i="1" a="1"/>
  <c r="J5362" i="1" s="1"/>
  <c r="J5346" i="1" a="1"/>
  <c r="J5346" i="1" s="1"/>
  <c r="J5330" i="1" a="1"/>
  <c r="J5330" i="1" s="1"/>
  <c r="J5314" i="1" a="1"/>
  <c r="J5314" i="1" s="1"/>
  <c r="J5298" i="1" a="1"/>
  <c r="J5298" i="1" s="1"/>
  <c r="J5282" i="1" a="1"/>
  <c r="J5282" i="1" s="1"/>
  <c r="J5266" i="1" a="1"/>
  <c r="J5266" i="1" s="1"/>
  <c r="J5250" i="1" a="1"/>
  <c r="J5250" i="1" s="1"/>
  <c r="J5234" i="1" a="1"/>
  <c r="J5234" i="1" s="1"/>
  <c r="J5218" i="1" a="1"/>
  <c r="J5218" i="1" s="1"/>
  <c r="J5202" i="1" a="1"/>
  <c r="J5202" i="1" s="1"/>
  <c r="J5186" i="1" a="1"/>
  <c r="J5186" i="1" s="1"/>
  <c r="J5170" i="1" a="1"/>
  <c r="J5170" i="1" s="1"/>
  <c r="J5154" i="1" a="1"/>
  <c r="J5154" i="1" s="1"/>
  <c r="J5138" i="1" a="1"/>
  <c r="J5138" i="1" s="1"/>
  <c r="J5122" i="1" a="1"/>
  <c r="J5122" i="1" s="1"/>
  <c r="J5106" i="1" a="1"/>
  <c r="J5106" i="1" s="1"/>
  <c r="J5090" i="1" a="1"/>
  <c r="J5090" i="1" s="1"/>
  <c r="J5074" i="1" a="1"/>
  <c r="J5074" i="1" s="1"/>
  <c r="J5058" i="1" a="1"/>
  <c r="J5058" i="1" s="1"/>
  <c r="J5042" i="1" a="1"/>
  <c r="J5042" i="1" s="1"/>
  <c r="J5026" i="1" a="1"/>
  <c r="J5026" i="1" s="1"/>
  <c r="J5010" i="1" a="1"/>
  <c r="J5010" i="1" s="1"/>
  <c r="J4994" i="1" a="1"/>
  <c r="J4994" i="1" s="1"/>
  <c r="J4978" i="1" a="1"/>
  <c r="J4978" i="1" s="1"/>
  <c r="J4962" i="1" a="1"/>
  <c r="J4962" i="1" s="1"/>
  <c r="J4946" i="1" a="1"/>
  <c r="J4946" i="1" s="1"/>
  <c r="J4930" i="1" a="1"/>
  <c r="J4930" i="1" s="1"/>
  <c r="J4914" i="1" a="1"/>
  <c r="J4914" i="1" s="1"/>
  <c r="J4898" i="1" a="1"/>
  <c r="J4898" i="1" s="1"/>
  <c r="J4882" i="1" a="1"/>
  <c r="J4882" i="1" s="1"/>
  <c r="J4866" i="1" a="1"/>
  <c r="J4866" i="1" s="1"/>
  <c r="J4850" i="1" a="1"/>
  <c r="J4850" i="1" s="1"/>
  <c r="J4834" i="1" a="1"/>
  <c r="J4834" i="1" s="1"/>
  <c r="J4818" i="1" a="1"/>
  <c r="J4818" i="1" s="1"/>
  <c r="J4802" i="1" a="1"/>
  <c r="J4802" i="1" s="1"/>
  <c r="J4786" i="1" a="1"/>
  <c r="J4786" i="1" s="1"/>
  <c r="J4770" i="1" a="1"/>
  <c r="J4770" i="1" s="1"/>
  <c r="J4754" i="1" a="1"/>
  <c r="J4754" i="1" s="1"/>
  <c r="J4738" i="1" a="1"/>
  <c r="J4738" i="1" s="1"/>
  <c r="J4722" i="1" a="1"/>
  <c r="J4722" i="1" s="1"/>
  <c r="J4706" i="1" a="1"/>
  <c r="J4706" i="1" s="1"/>
  <c r="J5597" i="1" a="1"/>
  <c r="J5597" i="1" s="1"/>
  <c r="J5577" i="1" a="1"/>
  <c r="J5577" i="1" s="1"/>
  <c r="J5543" i="1" a="1"/>
  <c r="J5543" i="1" s="1"/>
  <c r="J5527" i="1" a="1"/>
  <c r="J5527" i="1" s="1"/>
  <c r="J5511" i="1" a="1"/>
  <c r="J5511" i="1" s="1"/>
  <c r="J5495" i="1" a="1"/>
  <c r="J5495" i="1" s="1"/>
  <c r="J5479" i="1" a="1"/>
  <c r="J5479" i="1" s="1"/>
  <c r="J5463" i="1" a="1"/>
  <c r="J5463" i="1" s="1"/>
  <c r="J5447" i="1" a="1"/>
  <c r="J5447" i="1" s="1"/>
  <c r="J5431" i="1" a="1"/>
  <c r="J5431" i="1" s="1"/>
  <c r="J5415" i="1" a="1"/>
  <c r="J5415" i="1" s="1"/>
  <c r="J5399" i="1" a="1"/>
  <c r="J5399" i="1" s="1"/>
  <c r="J5383" i="1" a="1"/>
  <c r="J5383" i="1" s="1"/>
  <c r="J5367" i="1" a="1"/>
  <c r="J5367" i="1" s="1"/>
  <c r="J5351" i="1" a="1"/>
  <c r="J5351" i="1" s="1"/>
  <c r="J5335" i="1" a="1"/>
  <c r="J5335" i="1" s="1"/>
  <c r="J5319" i="1" a="1"/>
  <c r="J5319" i="1" s="1"/>
  <c r="J5303" i="1" a="1"/>
  <c r="J5303" i="1" s="1"/>
  <c r="J5287" i="1" a="1"/>
  <c r="J5287" i="1" s="1"/>
  <c r="J5271" i="1" a="1"/>
  <c r="J5271" i="1" s="1"/>
  <c r="J5255" i="1" a="1"/>
  <c r="J5255" i="1" s="1"/>
  <c r="J5239" i="1" a="1"/>
  <c r="J5239" i="1" s="1"/>
  <c r="J5223" i="1" a="1"/>
  <c r="J5223" i="1" s="1"/>
  <c r="J5207" i="1" a="1"/>
  <c r="J5207" i="1" s="1"/>
  <c r="J5191" i="1" a="1"/>
  <c r="J5191" i="1" s="1"/>
  <c r="J5175" i="1" a="1"/>
  <c r="J5175" i="1" s="1"/>
  <c r="J5159" i="1" a="1"/>
  <c r="J5159" i="1" s="1"/>
  <c r="J5143" i="1" a="1"/>
  <c r="J5143" i="1" s="1"/>
  <c r="J5127" i="1" a="1"/>
  <c r="J5127" i="1" s="1"/>
  <c r="J5111" i="1" a="1"/>
  <c r="J5111" i="1" s="1"/>
  <c r="J5095" i="1" a="1"/>
  <c r="J5095" i="1" s="1"/>
  <c r="J5079" i="1" a="1"/>
  <c r="J5079" i="1" s="1"/>
  <c r="J5063" i="1" a="1"/>
  <c r="J5063" i="1" s="1"/>
  <c r="J5047" i="1" a="1"/>
  <c r="J5047" i="1" s="1"/>
  <c r="J5031" i="1" a="1"/>
  <c r="J5031" i="1" s="1"/>
  <c r="J5015" i="1" a="1"/>
  <c r="J5015" i="1" s="1"/>
  <c r="J4999" i="1" a="1"/>
  <c r="J4999" i="1" s="1"/>
  <c r="J4983" i="1" a="1"/>
  <c r="J4983" i="1" s="1"/>
  <c r="J4967" i="1" a="1"/>
  <c r="J4967" i="1" s="1"/>
  <c r="J4951" i="1" a="1"/>
  <c r="J4951" i="1" s="1"/>
  <c r="J4935" i="1" a="1"/>
  <c r="J4935" i="1" s="1"/>
  <c r="J4919" i="1" a="1"/>
  <c r="J4919" i="1" s="1"/>
  <c r="J4903" i="1" a="1"/>
  <c r="J4903" i="1" s="1"/>
  <c r="J4887" i="1" a="1"/>
  <c r="J4887" i="1" s="1"/>
  <c r="J4871" i="1" a="1"/>
  <c r="J4871" i="1" s="1"/>
  <c r="J4855" i="1" a="1"/>
  <c r="J4855" i="1" s="1"/>
  <c r="J4839" i="1" a="1"/>
  <c r="J4839" i="1" s="1"/>
  <c r="J4823" i="1" a="1"/>
  <c r="J4823" i="1" s="1"/>
  <c r="J4807" i="1" a="1"/>
  <c r="J4807" i="1" s="1"/>
  <c r="J4791" i="1" a="1"/>
  <c r="J4791" i="1" s="1"/>
  <c r="J4775" i="1" a="1"/>
  <c r="J4775" i="1" s="1"/>
  <c r="J4759" i="1" a="1"/>
  <c r="J4759" i="1" s="1"/>
  <c r="J4743" i="1" a="1"/>
  <c r="J4743" i="1" s="1"/>
  <c r="J4727" i="1" a="1"/>
  <c r="J4727" i="1" s="1"/>
  <c r="J4711" i="1" a="1"/>
  <c r="J4711" i="1" s="1"/>
  <c r="J5625" i="1" a="1"/>
  <c r="J5625" i="1" s="1"/>
  <c r="J5565" i="1" a="1"/>
  <c r="J5565" i="1" s="1"/>
  <c r="J5548" i="1" a="1"/>
  <c r="J5548" i="1" s="1"/>
  <c r="J5532" i="1" a="1"/>
  <c r="J5532" i="1" s="1"/>
  <c r="J5516" i="1" a="1"/>
  <c r="J5516" i="1" s="1"/>
  <c r="J5500" i="1" a="1"/>
  <c r="J5500" i="1" s="1"/>
  <c r="J5484" i="1" a="1"/>
  <c r="J5484" i="1" s="1"/>
  <c r="J5468" i="1" a="1"/>
  <c r="J5468" i="1" s="1"/>
  <c r="J5452" i="1" a="1"/>
  <c r="J5452" i="1" s="1"/>
  <c r="J5436" i="1" a="1"/>
  <c r="J5436" i="1" s="1"/>
  <c r="J5420" i="1" a="1"/>
  <c r="J5420" i="1" s="1"/>
  <c r="J5404" i="1" a="1"/>
  <c r="J5404" i="1" s="1"/>
  <c r="J5388" i="1" a="1"/>
  <c r="J5388" i="1" s="1"/>
  <c r="J5372" i="1" a="1"/>
  <c r="J5372" i="1" s="1"/>
  <c r="J5356" i="1" a="1"/>
  <c r="J5356" i="1" s="1"/>
  <c r="J5340" i="1" a="1"/>
  <c r="J5340" i="1" s="1"/>
  <c r="J5324" i="1" a="1"/>
  <c r="J5324" i="1" s="1"/>
  <c r="J5308" i="1" a="1"/>
  <c r="J5308" i="1" s="1"/>
  <c r="J5292" i="1" a="1"/>
  <c r="J5292" i="1" s="1"/>
  <c r="J5276" i="1" a="1"/>
  <c r="J5276" i="1" s="1"/>
  <c r="J5260" i="1" a="1"/>
  <c r="J5260" i="1" s="1"/>
  <c r="J5244" i="1" a="1"/>
  <c r="J5244" i="1" s="1"/>
  <c r="J5228" i="1" a="1"/>
  <c r="J5228" i="1" s="1"/>
  <c r="J5212" i="1" a="1"/>
  <c r="J5212" i="1" s="1"/>
  <c r="J5196" i="1" a="1"/>
  <c r="J5196" i="1" s="1"/>
  <c r="J5180" i="1" a="1"/>
  <c r="J5180" i="1" s="1"/>
  <c r="J5164" i="1" a="1"/>
  <c r="J5164" i="1" s="1"/>
  <c r="J5148" i="1" a="1"/>
  <c r="J5148" i="1" s="1"/>
  <c r="J5132" i="1" a="1"/>
  <c r="J5132" i="1" s="1"/>
  <c r="J5116" i="1" a="1"/>
  <c r="J5116" i="1" s="1"/>
  <c r="J5100" i="1" a="1"/>
  <c r="J5100" i="1" s="1"/>
  <c r="J5084" i="1" a="1"/>
  <c r="J5084" i="1" s="1"/>
  <c r="J5068" i="1" a="1"/>
  <c r="J5068" i="1" s="1"/>
  <c r="J5052" i="1" a="1"/>
  <c r="J5052" i="1" s="1"/>
  <c r="J5036" i="1" a="1"/>
  <c r="J5036" i="1" s="1"/>
  <c r="J5020" i="1" a="1"/>
  <c r="J5020" i="1" s="1"/>
  <c r="J5004" i="1" a="1"/>
  <c r="J5004" i="1" s="1"/>
  <c r="J4988" i="1" a="1"/>
  <c r="J4988" i="1" s="1"/>
  <c r="J4972" i="1" a="1"/>
  <c r="J4972" i="1" s="1"/>
  <c r="J4956" i="1" a="1"/>
  <c r="J4956" i="1" s="1"/>
  <c r="J4940" i="1" a="1"/>
  <c r="J4940" i="1" s="1"/>
  <c r="J4924" i="1" a="1"/>
  <c r="J4924" i="1" s="1"/>
  <c r="J4908" i="1" a="1"/>
  <c r="J4908" i="1" s="1"/>
  <c r="J4892" i="1" a="1"/>
  <c r="J4892" i="1" s="1"/>
  <c r="J4876" i="1" a="1"/>
  <c r="J4876" i="1" s="1"/>
  <c r="J4860" i="1" a="1"/>
  <c r="J4860" i="1" s="1"/>
  <c r="J4844" i="1" a="1"/>
  <c r="J4844" i="1" s="1"/>
  <c r="J4828" i="1" a="1"/>
  <c r="J4828" i="1" s="1"/>
  <c r="J4812" i="1" a="1"/>
  <c r="J4812" i="1" s="1"/>
  <c r="J4796" i="1" a="1"/>
  <c r="J4796" i="1" s="1"/>
  <c r="J4780" i="1" a="1"/>
  <c r="J4780" i="1" s="1"/>
  <c r="J4764" i="1" a="1"/>
  <c r="J4764" i="1" s="1"/>
  <c r="J4748" i="1" a="1"/>
  <c r="J4748" i="1" s="1"/>
  <c r="J4732" i="1" a="1"/>
  <c r="J4732" i="1" s="1"/>
  <c r="J4716" i="1" a="1"/>
  <c r="J4716" i="1" s="1"/>
  <c r="J4569" i="1" a="1"/>
  <c r="J4569" i="1" s="1"/>
  <c r="J4553" i="1" a="1"/>
  <c r="J4553" i="1" s="1"/>
  <c r="J4537" i="1" a="1"/>
  <c r="J4537" i="1" s="1"/>
  <c r="J4521" i="1" a="1"/>
  <c r="J4521" i="1" s="1"/>
  <c r="J4505" i="1" a="1"/>
  <c r="J4505" i="1" s="1"/>
  <c r="J4489" i="1" a="1"/>
  <c r="J4489" i="1" s="1"/>
  <c r="J4473" i="1" a="1"/>
  <c r="J4473" i="1" s="1"/>
  <c r="J4468" i="1" a="1"/>
  <c r="J4468" i="1" s="1"/>
  <c r="J4463" i="1" a="1"/>
  <c r="J4463" i="1" s="1"/>
  <c r="J4414" i="1" a="1"/>
  <c r="J4414" i="1" s="1"/>
  <c r="J4409" i="1" a="1"/>
  <c r="J4409" i="1" s="1"/>
  <c r="J4404" i="1" a="1"/>
  <c r="J4404" i="1" s="1"/>
  <c r="J4399" i="1" a="1"/>
  <c r="J4399" i="1" s="1"/>
  <c r="J4585" i="1" a="1"/>
  <c r="J4585" i="1" s="1"/>
  <c r="J4574" i="1" a="1"/>
  <c r="J4574" i="1" s="1"/>
  <c r="J4558" i="1" a="1"/>
  <c r="J4558" i="1" s="1"/>
  <c r="J4542" i="1" a="1"/>
  <c r="J4542" i="1" s="1"/>
  <c r="J4526" i="1" a="1"/>
  <c r="J4526" i="1" s="1"/>
  <c r="J4510" i="1" a="1"/>
  <c r="J4510" i="1" s="1"/>
  <c r="J4494" i="1" a="1"/>
  <c r="J4494" i="1" s="1"/>
  <c r="J4478" i="1" a="1"/>
  <c r="J4478" i="1" s="1"/>
  <c r="J4458" i="1" a="1"/>
  <c r="J4458" i="1" s="1"/>
  <c r="J4453" i="1" a="1"/>
  <c r="J4453" i="1" s="1"/>
  <c r="J4448" i="1" a="1"/>
  <c r="J4448" i="1" s="1"/>
  <c r="J4443" i="1" a="1"/>
  <c r="J4443" i="1" s="1"/>
  <c r="J4394" i="1" a="1"/>
  <c r="J4394" i="1" s="1"/>
  <c r="J4579" i="1" a="1"/>
  <c r="J4579" i="1" s="1"/>
  <c r="J4563" i="1" a="1"/>
  <c r="J4563" i="1" s="1"/>
  <c r="J4547" i="1" a="1"/>
  <c r="J4547" i="1" s="1"/>
  <c r="J4531" i="1" a="1"/>
  <c r="J4531" i="1" s="1"/>
  <c r="J4515" i="1" a="1"/>
  <c r="J4515" i="1" s="1"/>
  <c r="J4499" i="1" a="1"/>
  <c r="J4499" i="1" s="1"/>
  <c r="J4483" i="1" a="1"/>
  <c r="J4483" i="1" s="1"/>
  <c r="J4438" i="1" a="1"/>
  <c r="J4438" i="1" s="1"/>
  <c r="J4433" i="1" a="1"/>
  <c r="J4433" i="1" s="1"/>
  <c r="J4428" i="1" a="1"/>
  <c r="J4428" i="1" s="1"/>
  <c r="J4423" i="1" a="1"/>
  <c r="J4423" i="1" s="1"/>
  <c r="J4389" i="1" a="1"/>
  <c r="J4389" i="1" s="1"/>
  <c r="J4385" i="1" a="1"/>
  <c r="J4385" i="1" s="1"/>
  <c r="J4381" i="1" a="1"/>
  <c r="J4381" i="1" s="1"/>
  <c r="J4377" i="1" a="1"/>
  <c r="J4377" i="1" s="1"/>
  <c r="J4373" i="1" a="1"/>
  <c r="J4373" i="1" s="1"/>
  <c r="J4369" i="1" a="1"/>
  <c r="J4369" i="1" s="1"/>
  <c r="J4365" i="1" a="1"/>
  <c r="J4365" i="1" s="1"/>
  <c r="J4361" i="1" a="1"/>
  <c r="J4361" i="1" s="1"/>
  <c r="J4357" i="1" a="1"/>
  <c r="J4357" i="1" s="1"/>
  <c r="J4353" i="1" a="1"/>
  <c r="J4353" i="1" s="1"/>
  <c r="J4349" i="1" a="1"/>
  <c r="J4349" i="1" s="1"/>
  <c r="J4345" i="1" a="1"/>
  <c r="J4345" i="1" s="1"/>
  <c r="J4341" i="1" a="1"/>
  <c r="J4341" i="1" s="1"/>
  <c r="J4337" i="1" a="1"/>
  <c r="J4337" i="1" s="1"/>
  <c r="J4333" i="1" a="1"/>
  <c r="J4333" i="1" s="1"/>
  <c r="J4329" i="1" a="1"/>
  <c r="J4329" i="1" s="1"/>
  <c r="J4325" i="1" a="1"/>
  <c r="J4325" i="1" s="1"/>
  <c r="J4321" i="1" a="1"/>
  <c r="J4321" i="1" s="1"/>
  <c r="J4317" i="1" a="1"/>
  <c r="J4317" i="1" s="1"/>
  <c r="J4313" i="1" a="1"/>
  <c r="J4313" i="1" s="1"/>
  <c r="J4309" i="1" a="1"/>
  <c r="J4309" i="1" s="1"/>
  <c r="J4305" i="1" a="1"/>
  <c r="J4305" i="1" s="1"/>
  <c r="J4301" i="1" a="1"/>
  <c r="J4301" i="1" s="1"/>
  <c r="J4297" i="1" a="1"/>
  <c r="J4297" i="1" s="1"/>
  <c r="J4293" i="1" a="1"/>
  <c r="J4293" i="1" s="1"/>
  <c r="J4289" i="1" a="1"/>
  <c r="J4289" i="1" s="1"/>
  <c r="J4285" i="1" a="1"/>
  <c r="J4285" i="1" s="1"/>
  <c r="J4281" i="1" a="1"/>
  <c r="J4281" i="1" s="1"/>
  <c r="J4277" i="1" a="1"/>
  <c r="J4277" i="1" s="1"/>
  <c r="J4273" i="1" a="1"/>
  <c r="J4273" i="1" s="1"/>
  <c r="J4269" i="1" a="1"/>
  <c r="J4269" i="1" s="1"/>
  <c r="J4265" i="1" a="1"/>
  <c r="J4265" i="1" s="1"/>
  <c r="J4261" i="1" a="1"/>
  <c r="J4261" i="1" s="1"/>
  <c r="J4257" i="1" a="1"/>
  <c r="J4257" i="1" s="1"/>
  <c r="J4253" i="1" a="1"/>
  <c r="J4253" i="1" s="1"/>
  <c r="J4249" i="1" a="1"/>
  <c r="J4249" i="1" s="1"/>
  <c r="J4245" i="1" a="1"/>
  <c r="J4245" i="1" s="1"/>
  <c r="J4241" i="1" a="1"/>
  <c r="J4241" i="1" s="1"/>
  <c r="J4237" i="1" a="1"/>
  <c r="J4237" i="1" s="1"/>
  <c r="J4233" i="1" a="1"/>
  <c r="J4233" i="1" s="1"/>
  <c r="J4229" i="1" a="1"/>
  <c r="J4229" i="1" s="1"/>
  <c r="J4225" i="1" a="1"/>
  <c r="J4225" i="1" s="1"/>
  <c r="J4221" i="1" a="1"/>
  <c r="J4221" i="1" s="1"/>
  <c r="J4217" i="1" a="1"/>
  <c r="J4217" i="1" s="1"/>
  <c r="J4213" i="1" a="1"/>
  <c r="J4213" i="1" s="1"/>
  <c r="J4209" i="1" a="1"/>
  <c r="J4209" i="1" s="1"/>
  <c r="J4205" i="1" a="1"/>
  <c r="J4205" i="1" s="1"/>
  <c r="J4201" i="1" a="1"/>
  <c r="J4201" i="1" s="1"/>
  <c r="J4197" i="1" a="1"/>
  <c r="J4197" i="1" s="1"/>
  <c r="J4193" i="1" a="1"/>
  <c r="J4193" i="1" s="1"/>
  <c r="J4189" i="1" a="1"/>
  <c r="J4189" i="1" s="1"/>
  <c r="J4185" i="1" a="1"/>
  <c r="J4185" i="1" s="1"/>
  <c r="J4181" i="1" a="1"/>
  <c r="J4181" i="1" s="1"/>
  <c r="J4177" i="1" a="1"/>
  <c r="J4177" i="1" s="1"/>
  <c r="J4173" i="1" a="1"/>
  <c r="J4173" i="1" s="1"/>
  <c r="J4169" i="1" a="1"/>
  <c r="J4169" i="1" s="1"/>
  <c r="J4165" i="1" a="1"/>
  <c r="J4165" i="1" s="1"/>
  <c r="J4161" i="1" a="1"/>
  <c r="J4161" i="1" s="1"/>
  <c r="J4157" i="1" a="1"/>
  <c r="J4157" i="1" s="1"/>
  <c r="J4153" i="1" a="1"/>
  <c r="J4153" i="1" s="1"/>
  <c r="J4149" i="1" a="1"/>
  <c r="J4149" i="1" s="1"/>
  <c r="J4145" i="1" a="1"/>
  <c r="J4145" i="1" s="1"/>
  <c r="J4141" i="1" a="1"/>
  <c r="J4141" i="1" s="1"/>
  <c r="J4137" i="1" a="1"/>
  <c r="J4137" i="1" s="1"/>
  <c r="J4133" i="1" a="1"/>
  <c r="J4133" i="1" s="1"/>
  <c r="J4129" i="1" a="1"/>
  <c r="J4129" i="1" s="1"/>
  <c r="J4125" i="1" a="1"/>
  <c r="J4125" i="1" s="1"/>
  <c r="J4121" i="1" a="1"/>
  <c r="J4121" i="1" s="1"/>
  <c r="J4117" i="1" a="1"/>
  <c r="J4117" i="1" s="1"/>
  <c r="J4113" i="1" a="1"/>
  <c r="J4113" i="1" s="1"/>
  <c r="J4109" i="1" a="1"/>
  <c r="J4109" i="1" s="1"/>
  <c r="J4105" i="1" a="1"/>
  <c r="J4105" i="1" s="1"/>
  <c r="J4101" i="1" a="1"/>
  <c r="J4101" i="1" s="1"/>
  <c r="J4097" i="1" a="1"/>
  <c r="J4097" i="1" s="1"/>
  <c r="J4093" i="1" a="1"/>
  <c r="J4093" i="1" s="1"/>
  <c r="J4089" i="1" a="1"/>
  <c r="J4089" i="1" s="1"/>
  <c r="J4085" i="1" a="1"/>
  <c r="J4085" i="1" s="1"/>
  <c r="J4081" i="1" a="1"/>
  <c r="J4081" i="1" s="1"/>
  <c r="J4077" i="1" a="1"/>
  <c r="J4077" i="1" s="1"/>
  <c r="J4073" i="1" a="1"/>
  <c r="J4073" i="1" s="1"/>
  <c r="J4069" i="1" a="1"/>
  <c r="J4069" i="1" s="1"/>
  <c r="J4065" i="1" a="1"/>
  <c r="J4065" i="1" s="1"/>
  <c r="J4061" i="1" a="1"/>
  <c r="J4061" i="1" s="1"/>
  <c r="J4057" i="1" a="1"/>
  <c r="J4057" i="1" s="1"/>
  <c r="J4053" i="1" a="1"/>
  <c r="J4053" i="1" s="1"/>
  <c r="J4049" i="1" a="1"/>
  <c r="J4049" i="1" s="1"/>
  <c r="J4045" i="1" a="1"/>
  <c r="J4045" i="1" s="1"/>
  <c r="J4041" i="1" a="1"/>
  <c r="J4041" i="1" s="1"/>
  <c r="J4037" i="1" a="1"/>
  <c r="J4037" i="1" s="1"/>
  <c r="J4033" i="1" a="1"/>
  <c r="J4033" i="1" s="1"/>
  <c r="J4029" i="1" a="1"/>
  <c r="J4029" i="1" s="1"/>
  <c r="J4025" i="1" a="1"/>
  <c r="J4025" i="1" s="1"/>
  <c r="J4021" i="1" a="1"/>
  <c r="J4021" i="1" s="1"/>
  <c r="J4017" i="1" a="1"/>
  <c r="J4017" i="1" s="1"/>
  <c r="J4013" i="1" a="1"/>
  <c r="J4013" i="1" s="1"/>
  <c r="J4009" i="1" a="1"/>
  <c r="J4009" i="1" s="1"/>
  <c r="J4005" i="1" a="1"/>
  <c r="J4005" i="1" s="1"/>
  <c r="J4001" i="1" a="1"/>
  <c r="J4001" i="1" s="1"/>
  <c r="J3997" i="1" a="1"/>
  <c r="J3997" i="1" s="1"/>
  <c r="J3993" i="1" a="1"/>
  <c r="J3993" i="1" s="1"/>
  <c r="J3989" i="1" a="1"/>
  <c r="J3989" i="1" s="1"/>
  <c r="J3985" i="1" a="1"/>
  <c r="J3985" i="1" s="1"/>
  <c r="J3981" i="1" a="1"/>
  <c r="J3981" i="1" s="1"/>
  <c r="J3977" i="1" a="1"/>
  <c r="J3977" i="1" s="1"/>
  <c r="J3973" i="1" a="1"/>
  <c r="J3973" i="1" s="1"/>
  <c r="J3969" i="1" a="1"/>
  <c r="J3969" i="1" s="1"/>
  <c r="J3965" i="1" a="1"/>
  <c r="J3965" i="1" s="1"/>
  <c r="J3961" i="1" a="1"/>
  <c r="J3961" i="1" s="1"/>
  <c r="J3957" i="1" a="1"/>
  <c r="J3957" i="1" s="1"/>
  <c r="J3953" i="1" a="1"/>
  <c r="J3953" i="1" s="1"/>
  <c r="J3949" i="1" a="1"/>
  <c r="J3949" i="1" s="1"/>
  <c r="J4568" i="1" a="1"/>
  <c r="J4568" i="1" s="1"/>
  <c r="J4552" i="1" a="1"/>
  <c r="J4552" i="1" s="1"/>
  <c r="J4536" i="1" a="1"/>
  <c r="J4536" i="1" s="1"/>
  <c r="J4520" i="1" a="1"/>
  <c r="J4520" i="1" s="1"/>
  <c r="J4504" i="1" a="1"/>
  <c r="J4504" i="1" s="1"/>
  <c r="J4488" i="1" a="1"/>
  <c r="J4488" i="1" s="1"/>
  <c r="J4472" i="1" a="1"/>
  <c r="J4472" i="1" s="1"/>
  <c r="J4467" i="1" a="1"/>
  <c r="J4467" i="1" s="1"/>
  <c r="J4418" i="1" a="1"/>
  <c r="J4418" i="1" s="1"/>
  <c r="J4413" i="1" a="1"/>
  <c r="J4413" i="1" s="1"/>
  <c r="J4408" i="1" a="1"/>
  <c r="J4408" i="1" s="1"/>
  <c r="J4403" i="1" a="1"/>
  <c r="J4403" i="1" s="1"/>
  <c r="J4584" i="1" a="1"/>
  <c r="J4584" i="1" s="1"/>
  <c r="J4573" i="1" a="1"/>
  <c r="J4573" i="1" s="1"/>
  <c r="J4557" i="1" a="1"/>
  <c r="J4557" i="1" s="1"/>
  <c r="J4541" i="1" a="1"/>
  <c r="J4541" i="1" s="1"/>
  <c r="J4525" i="1" a="1"/>
  <c r="J4525" i="1" s="1"/>
  <c r="J4509" i="1" a="1"/>
  <c r="J4509" i="1" s="1"/>
  <c r="J4493" i="1" a="1"/>
  <c r="J4493" i="1" s="1"/>
  <c r="J4477" i="1" a="1"/>
  <c r="J4477" i="1" s="1"/>
  <c r="J4462" i="1" a="1"/>
  <c r="J4462" i="1" s="1"/>
  <c r="J4457" i="1" a="1"/>
  <c r="J4457" i="1" s="1"/>
  <c r="J4452" i="1" a="1"/>
  <c r="J4452" i="1" s="1"/>
  <c r="J4447" i="1" a="1"/>
  <c r="J4447" i="1" s="1"/>
  <c r="J4398" i="1" a="1"/>
  <c r="J4398" i="1" s="1"/>
  <c r="J4393" i="1" a="1"/>
  <c r="J4393" i="1" s="1"/>
  <c r="J4578" i="1" a="1"/>
  <c r="J4578" i="1" s="1"/>
  <c r="J4562" i="1" a="1"/>
  <c r="J4562" i="1" s="1"/>
  <c r="J4546" i="1" a="1"/>
  <c r="J4546" i="1" s="1"/>
  <c r="J4530" i="1" a="1"/>
  <c r="J4530" i="1" s="1"/>
  <c r="J4514" i="1" a="1"/>
  <c r="J4514" i="1" s="1"/>
  <c r="J4498" i="1" a="1"/>
  <c r="J4498" i="1" s="1"/>
  <c r="J4482" i="1" a="1"/>
  <c r="J4482" i="1" s="1"/>
  <c r="J4442" i="1" a="1"/>
  <c r="J4442" i="1" s="1"/>
  <c r="J4437" i="1" a="1"/>
  <c r="J4437" i="1" s="1"/>
  <c r="J4432" i="1" a="1"/>
  <c r="J4432" i="1" s="1"/>
  <c r="J4427" i="1" a="1"/>
  <c r="J4427" i="1" s="1"/>
  <c r="J4597" i="1" a="1"/>
  <c r="J4597" i="1" s="1"/>
  <c r="J4567" i="1" a="1"/>
  <c r="J4567" i="1" s="1"/>
  <c r="J4551" i="1" a="1"/>
  <c r="J4551" i="1" s="1"/>
  <c r="J4535" i="1" a="1"/>
  <c r="J4535" i="1" s="1"/>
  <c r="J4519" i="1" a="1"/>
  <c r="J4519" i="1" s="1"/>
  <c r="J4503" i="1" a="1"/>
  <c r="J4503" i="1" s="1"/>
  <c r="J4487" i="1" a="1"/>
  <c r="J4487" i="1" s="1"/>
  <c r="J4471" i="1" a="1"/>
  <c r="J4471" i="1" s="1"/>
  <c r="J4422" i="1" a="1"/>
  <c r="J4422" i="1" s="1"/>
  <c r="J4417" i="1" a="1"/>
  <c r="J4417" i="1" s="1"/>
  <c r="J4412" i="1" a="1"/>
  <c r="J4412" i="1" s="1"/>
  <c r="J4407" i="1" a="1"/>
  <c r="J4407" i="1" s="1"/>
  <c r="J4388" i="1" a="1"/>
  <c r="J4388" i="1" s="1"/>
  <c r="J4384" i="1" a="1"/>
  <c r="J4384" i="1" s="1"/>
  <c r="J4380" i="1" a="1"/>
  <c r="J4380" i="1" s="1"/>
  <c r="J4376" i="1" a="1"/>
  <c r="J4376" i="1" s="1"/>
  <c r="J4372" i="1" a="1"/>
  <c r="J4372" i="1" s="1"/>
  <c r="J4368" i="1" a="1"/>
  <c r="J4368" i="1" s="1"/>
  <c r="J4364" i="1" a="1"/>
  <c r="J4364" i="1" s="1"/>
  <c r="J4360" i="1" a="1"/>
  <c r="J4360" i="1" s="1"/>
  <c r="J4356" i="1" a="1"/>
  <c r="J4356" i="1" s="1"/>
  <c r="J4352" i="1" a="1"/>
  <c r="J4352" i="1" s="1"/>
  <c r="J4348" i="1" a="1"/>
  <c r="J4348" i="1" s="1"/>
  <c r="J4344" i="1" a="1"/>
  <c r="J4344" i="1" s="1"/>
  <c r="J4340" i="1" a="1"/>
  <c r="J4340" i="1" s="1"/>
  <c r="J4336" i="1" a="1"/>
  <c r="J4336" i="1" s="1"/>
  <c r="J4332" i="1" a="1"/>
  <c r="J4332" i="1" s="1"/>
  <c r="J4328" i="1" a="1"/>
  <c r="J4328" i="1" s="1"/>
  <c r="J4324" i="1" a="1"/>
  <c r="J4324" i="1" s="1"/>
  <c r="J4320" i="1" a="1"/>
  <c r="J4320" i="1" s="1"/>
  <c r="J4316" i="1" a="1"/>
  <c r="J4316" i="1" s="1"/>
  <c r="J4312" i="1" a="1"/>
  <c r="J4312" i="1" s="1"/>
  <c r="J4308" i="1" a="1"/>
  <c r="J4308" i="1" s="1"/>
  <c r="J4304" i="1" a="1"/>
  <c r="J4304" i="1" s="1"/>
  <c r="J4300" i="1" a="1"/>
  <c r="J4300" i="1" s="1"/>
  <c r="J4296" i="1" a="1"/>
  <c r="J4296" i="1" s="1"/>
  <c r="J4292" i="1" a="1"/>
  <c r="J4292" i="1" s="1"/>
  <c r="J4288" i="1" a="1"/>
  <c r="J4288" i="1" s="1"/>
  <c r="J4284" i="1" a="1"/>
  <c r="J4284" i="1" s="1"/>
  <c r="J4280" i="1" a="1"/>
  <c r="J4280" i="1" s="1"/>
  <c r="J4276" i="1" a="1"/>
  <c r="J4276" i="1" s="1"/>
  <c r="J4272" i="1" a="1"/>
  <c r="J4272" i="1" s="1"/>
  <c r="J4268" i="1" a="1"/>
  <c r="J4268" i="1" s="1"/>
  <c r="J4264" i="1" a="1"/>
  <c r="J4264" i="1" s="1"/>
  <c r="J4260" i="1" a="1"/>
  <c r="J4260" i="1" s="1"/>
  <c r="J4256" i="1" a="1"/>
  <c r="J4256" i="1" s="1"/>
  <c r="J4252" i="1" a="1"/>
  <c r="J4252" i="1" s="1"/>
  <c r="J4248" i="1" a="1"/>
  <c r="J4248" i="1" s="1"/>
  <c r="J4244" i="1" a="1"/>
  <c r="J4244" i="1" s="1"/>
  <c r="J4240" i="1" a="1"/>
  <c r="J4240" i="1" s="1"/>
  <c r="J4236" i="1" a="1"/>
  <c r="J4236" i="1" s="1"/>
  <c r="J4232" i="1" a="1"/>
  <c r="J4232" i="1" s="1"/>
  <c r="J4228" i="1" a="1"/>
  <c r="J4228" i="1" s="1"/>
  <c r="J4224" i="1" a="1"/>
  <c r="J4224" i="1" s="1"/>
  <c r="J4220" i="1" a="1"/>
  <c r="J4220" i="1" s="1"/>
  <c r="J4216" i="1" a="1"/>
  <c r="J4216" i="1" s="1"/>
  <c r="J4212" i="1" a="1"/>
  <c r="J4212" i="1" s="1"/>
  <c r="J4208" i="1" a="1"/>
  <c r="J4208" i="1" s="1"/>
  <c r="J4204" i="1" a="1"/>
  <c r="J4204" i="1" s="1"/>
  <c r="J4200" i="1" a="1"/>
  <c r="J4200" i="1" s="1"/>
  <c r="J4196" i="1" a="1"/>
  <c r="J4196" i="1" s="1"/>
  <c r="J4192" i="1" a="1"/>
  <c r="J4192" i="1" s="1"/>
  <c r="J4188" i="1" a="1"/>
  <c r="J4188" i="1" s="1"/>
  <c r="J4184" i="1" a="1"/>
  <c r="J4184" i="1" s="1"/>
  <c r="J4180" i="1" a="1"/>
  <c r="J4180" i="1" s="1"/>
  <c r="J4176" i="1" a="1"/>
  <c r="J4176" i="1" s="1"/>
  <c r="J4172" i="1" a="1"/>
  <c r="J4172" i="1" s="1"/>
  <c r="J4168" i="1" a="1"/>
  <c r="J4168" i="1" s="1"/>
  <c r="J4164" i="1" a="1"/>
  <c r="J4164" i="1" s="1"/>
  <c r="J4160" i="1" a="1"/>
  <c r="J4160" i="1" s="1"/>
  <c r="J4156" i="1" a="1"/>
  <c r="J4156" i="1" s="1"/>
  <c r="J4152" i="1" a="1"/>
  <c r="J4152" i="1" s="1"/>
  <c r="J4148" i="1" a="1"/>
  <c r="J4148" i="1" s="1"/>
  <c r="J4144" i="1" a="1"/>
  <c r="J4144" i="1" s="1"/>
  <c r="J4140" i="1" a="1"/>
  <c r="J4140" i="1" s="1"/>
  <c r="J4136" i="1" a="1"/>
  <c r="J4136" i="1" s="1"/>
  <c r="J4132" i="1" a="1"/>
  <c r="J4132" i="1" s="1"/>
  <c r="J4128" i="1" a="1"/>
  <c r="J4128" i="1" s="1"/>
  <c r="J4124" i="1" a="1"/>
  <c r="J4124" i="1" s="1"/>
  <c r="J4120" i="1" a="1"/>
  <c r="J4120" i="1" s="1"/>
  <c r="J4116" i="1" a="1"/>
  <c r="J4116" i="1" s="1"/>
  <c r="J4112" i="1" a="1"/>
  <c r="J4112" i="1" s="1"/>
  <c r="J4108" i="1" a="1"/>
  <c r="J4108" i="1" s="1"/>
  <c r="J4104" i="1" a="1"/>
  <c r="J4104" i="1" s="1"/>
  <c r="J4100" i="1" a="1"/>
  <c r="J4100" i="1" s="1"/>
  <c r="J4096" i="1" a="1"/>
  <c r="J4096" i="1" s="1"/>
  <c r="J4092" i="1" a="1"/>
  <c r="J4092" i="1" s="1"/>
  <c r="J4088" i="1" a="1"/>
  <c r="J4088" i="1" s="1"/>
  <c r="J4084" i="1" a="1"/>
  <c r="J4084" i="1" s="1"/>
  <c r="J4080" i="1" a="1"/>
  <c r="J4080" i="1" s="1"/>
  <c r="J4076" i="1" a="1"/>
  <c r="J4076" i="1" s="1"/>
  <c r="J4072" i="1" a="1"/>
  <c r="J4072" i="1" s="1"/>
  <c r="J4068" i="1" a="1"/>
  <c r="J4068" i="1" s="1"/>
  <c r="J4064" i="1" a="1"/>
  <c r="J4064" i="1" s="1"/>
  <c r="J4060" i="1" a="1"/>
  <c r="J4060" i="1" s="1"/>
  <c r="J4056" i="1" a="1"/>
  <c r="J4056" i="1" s="1"/>
  <c r="J4052" i="1" a="1"/>
  <c r="J4052" i="1" s="1"/>
  <c r="J4048" i="1" a="1"/>
  <c r="J4048" i="1" s="1"/>
  <c r="J4044" i="1" a="1"/>
  <c r="J4044" i="1" s="1"/>
  <c r="J4040" i="1" a="1"/>
  <c r="J4040" i="1" s="1"/>
  <c r="J4036" i="1" a="1"/>
  <c r="J4036" i="1" s="1"/>
  <c r="J4032" i="1" a="1"/>
  <c r="J4032" i="1" s="1"/>
  <c r="J4028" i="1" a="1"/>
  <c r="J4028" i="1" s="1"/>
  <c r="J4024" i="1" a="1"/>
  <c r="J4024" i="1" s="1"/>
  <c r="J4020" i="1" a="1"/>
  <c r="J4020" i="1" s="1"/>
  <c r="J4016" i="1" a="1"/>
  <c r="J4016" i="1" s="1"/>
  <c r="J4012" i="1" a="1"/>
  <c r="J4012" i="1" s="1"/>
  <c r="J4008" i="1" a="1"/>
  <c r="J4008" i="1" s="1"/>
  <c r="J4004" i="1" a="1"/>
  <c r="J4004" i="1" s="1"/>
  <c r="J4000" i="1" a="1"/>
  <c r="J4000" i="1" s="1"/>
  <c r="J3996" i="1" a="1"/>
  <c r="J3996" i="1" s="1"/>
  <c r="J3992" i="1" a="1"/>
  <c r="J3992" i="1" s="1"/>
  <c r="J3988" i="1" a="1"/>
  <c r="J3988" i="1" s="1"/>
  <c r="J3984" i="1" a="1"/>
  <c r="J3984" i="1" s="1"/>
  <c r="J3980" i="1" a="1"/>
  <c r="J3980" i="1" s="1"/>
  <c r="J3976" i="1" a="1"/>
  <c r="J3976" i="1" s="1"/>
  <c r="J3972" i="1" a="1"/>
  <c r="J3972" i="1" s="1"/>
  <c r="J3968" i="1" a="1"/>
  <c r="J3968" i="1" s="1"/>
  <c r="J3964" i="1" a="1"/>
  <c r="J3964" i="1" s="1"/>
  <c r="J3960" i="1" a="1"/>
  <c r="J3960" i="1" s="1"/>
  <c r="J3956" i="1" a="1"/>
  <c r="J3956" i="1" s="1"/>
  <c r="J3952" i="1" a="1"/>
  <c r="J3952" i="1" s="1"/>
  <c r="J3948" i="1" a="1"/>
  <c r="J3948" i="1" s="1"/>
  <c r="J3944" i="1" a="1"/>
  <c r="J3944" i="1" s="1"/>
  <c r="J4583" i="1" a="1"/>
  <c r="J4583" i="1" s="1"/>
  <c r="J4572" i="1" a="1"/>
  <c r="J4572" i="1" s="1"/>
  <c r="J4556" i="1" a="1"/>
  <c r="J4556" i="1" s="1"/>
  <c r="J4540" i="1" a="1"/>
  <c r="J4540" i="1" s="1"/>
  <c r="J4524" i="1" a="1"/>
  <c r="J4524" i="1" s="1"/>
  <c r="J4508" i="1" a="1"/>
  <c r="J4508" i="1" s="1"/>
  <c r="J4492" i="1" a="1"/>
  <c r="J4492" i="1" s="1"/>
  <c r="J4476" i="1" a="1"/>
  <c r="J4476" i="1" s="1"/>
  <c r="J4466" i="1" a="1"/>
  <c r="J4466" i="1" s="1"/>
  <c r="J4461" i="1" a="1"/>
  <c r="J4461" i="1" s="1"/>
  <c r="J4456" i="1" a="1"/>
  <c r="J4456" i="1" s="1"/>
  <c r="J4451" i="1" a="1"/>
  <c r="J4451" i="1" s="1"/>
  <c r="J4402" i="1" a="1"/>
  <c r="J4402" i="1" s="1"/>
  <c r="J4397" i="1" a="1"/>
  <c r="J4397" i="1" s="1"/>
  <c r="J4392" i="1" a="1"/>
  <c r="J4392" i="1" s="1"/>
  <c r="J4589" i="1" a="1"/>
  <c r="J4589" i="1" s="1"/>
  <c r="J4577" i="1" a="1"/>
  <c r="J4577" i="1" s="1"/>
  <c r="J4561" i="1" a="1"/>
  <c r="J4561" i="1" s="1"/>
  <c r="J4545" i="1" a="1"/>
  <c r="J4545" i="1" s="1"/>
  <c r="J4529" i="1" a="1"/>
  <c r="J4529" i="1" s="1"/>
  <c r="J4513" i="1" a="1"/>
  <c r="J4513" i="1" s="1"/>
  <c r="J4497" i="1" a="1"/>
  <c r="J4497" i="1" s="1"/>
  <c r="J4481" i="1" a="1"/>
  <c r="J4481" i="1" s="1"/>
  <c r="J4446" i="1" a="1"/>
  <c r="J4446" i="1" s="1"/>
  <c r="J4441" i="1" a="1"/>
  <c r="J4441" i="1" s="1"/>
  <c r="J4436" i="1" a="1"/>
  <c r="J4436" i="1" s="1"/>
  <c r="J4431" i="1" a="1"/>
  <c r="J4431" i="1" s="1"/>
  <c r="J4566" i="1" a="1"/>
  <c r="J4566" i="1" s="1"/>
  <c r="J4550" i="1" a="1"/>
  <c r="J4550" i="1" s="1"/>
  <c r="J4534" i="1" a="1"/>
  <c r="J4534" i="1" s="1"/>
  <c r="J4518" i="1" a="1"/>
  <c r="J4518" i="1" s="1"/>
  <c r="J4502" i="1" a="1"/>
  <c r="J4502" i="1" s="1"/>
  <c r="J4486" i="1" a="1"/>
  <c r="J4486" i="1" s="1"/>
  <c r="J4426" i="1" a="1"/>
  <c r="J4426" i="1" s="1"/>
  <c r="J4421" i="1" a="1"/>
  <c r="J4421" i="1" s="1"/>
  <c r="J4416" i="1" a="1"/>
  <c r="J4416" i="1" s="1"/>
  <c r="J4411" i="1" a="1"/>
  <c r="J4411" i="1" s="1"/>
  <c r="J4571" i="1" a="1"/>
  <c r="J4571" i="1" s="1"/>
  <c r="J4555" i="1" a="1"/>
  <c r="J4555" i="1" s="1"/>
  <c r="J4539" i="1" a="1"/>
  <c r="J4539" i="1" s="1"/>
  <c r="J4523" i="1" a="1"/>
  <c r="J4523" i="1" s="1"/>
  <c r="J4507" i="1" a="1"/>
  <c r="J4507" i="1" s="1"/>
  <c r="J4491" i="1" a="1"/>
  <c r="J4491" i="1" s="1"/>
  <c r="J4475" i="1" a="1"/>
  <c r="J4475" i="1" s="1"/>
  <c r="J4470" i="1" a="1"/>
  <c r="J4470" i="1" s="1"/>
  <c r="J4465" i="1" a="1"/>
  <c r="J4465" i="1" s="1"/>
  <c r="J4460" i="1" a="1"/>
  <c r="J4460" i="1" s="1"/>
  <c r="J4455" i="1" a="1"/>
  <c r="J4455" i="1" s="1"/>
  <c r="J4406" i="1" a="1"/>
  <c r="J4406" i="1" s="1"/>
  <c r="J4401" i="1" a="1"/>
  <c r="J4401" i="1" s="1"/>
  <c r="J4396" i="1" a="1"/>
  <c r="J4396" i="1" s="1"/>
  <c r="J4391" i="1" a="1"/>
  <c r="J4391" i="1" s="1"/>
  <c r="J4387" i="1" a="1"/>
  <c r="J4387" i="1" s="1"/>
  <c r="J4383" i="1" a="1"/>
  <c r="J4383" i="1" s="1"/>
  <c r="J4379" i="1" a="1"/>
  <c r="J4379" i="1" s="1"/>
  <c r="J4375" i="1" a="1"/>
  <c r="J4375" i="1" s="1"/>
  <c r="J4371" i="1" a="1"/>
  <c r="J4371" i="1" s="1"/>
  <c r="J4367" i="1" a="1"/>
  <c r="J4367" i="1" s="1"/>
  <c r="J4363" i="1" a="1"/>
  <c r="J4363" i="1" s="1"/>
  <c r="J4359" i="1" a="1"/>
  <c r="J4359" i="1" s="1"/>
  <c r="J4355" i="1" a="1"/>
  <c r="J4355" i="1" s="1"/>
  <c r="J4351" i="1" a="1"/>
  <c r="J4351" i="1" s="1"/>
  <c r="J4347" i="1" a="1"/>
  <c r="J4347" i="1" s="1"/>
  <c r="J4343" i="1" a="1"/>
  <c r="J4343" i="1" s="1"/>
  <c r="J4339" i="1" a="1"/>
  <c r="J4339" i="1" s="1"/>
  <c r="J4335" i="1" a="1"/>
  <c r="J4335" i="1" s="1"/>
  <c r="J4331" i="1" a="1"/>
  <c r="J4331" i="1" s="1"/>
  <c r="J4327" i="1" a="1"/>
  <c r="J4327" i="1" s="1"/>
  <c r="J4323" i="1" a="1"/>
  <c r="J4323" i="1" s="1"/>
  <c r="J4319" i="1" a="1"/>
  <c r="J4319" i="1" s="1"/>
  <c r="J4315" i="1" a="1"/>
  <c r="J4315" i="1" s="1"/>
  <c r="J4311" i="1" a="1"/>
  <c r="J4311" i="1" s="1"/>
  <c r="J4307" i="1" a="1"/>
  <c r="J4307" i="1" s="1"/>
  <c r="J4303" i="1" a="1"/>
  <c r="J4303" i="1" s="1"/>
  <c r="J4299" i="1" a="1"/>
  <c r="J4299" i="1" s="1"/>
  <c r="J4295" i="1" a="1"/>
  <c r="J4295" i="1" s="1"/>
  <c r="J4291" i="1" a="1"/>
  <c r="J4291" i="1" s="1"/>
  <c r="J4287" i="1" a="1"/>
  <c r="J4287" i="1" s="1"/>
  <c r="J4283" i="1" a="1"/>
  <c r="J4283" i="1" s="1"/>
  <c r="J4279" i="1" a="1"/>
  <c r="J4279" i="1" s="1"/>
  <c r="J4275" i="1" a="1"/>
  <c r="J4275" i="1" s="1"/>
  <c r="J4271" i="1" a="1"/>
  <c r="J4271" i="1" s="1"/>
  <c r="J4267" i="1" a="1"/>
  <c r="J4267" i="1" s="1"/>
  <c r="J4263" i="1" a="1"/>
  <c r="J4263" i="1" s="1"/>
  <c r="J4259" i="1" a="1"/>
  <c r="J4259" i="1" s="1"/>
  <c r="J4255" i="1" a="1"/>
  <c r="J4255" i="1" s="1"/>
  <c r="J4251" i="1" a="1"/>
  <c r="J4251" i="1" s="1"/>
  <c r="J4247" i="1" a="1"/>
  <c r="J4247" i="1" s="1"/>
  <c r="J4243" i="1" a="1"/>
  <c r="J4243" i="1" s="1"/>
  <c r="J4239" i="1" a="1"/>
  <c r="J4239" i="1" s="1"/>
  <c r="J4235" i="1" a="1"/>
  <c r="J4235" i="1" s="1"/>
  <c r="J4231" i="1" a="1"/>
  <c r="J4231" i="1" s="1"/>
  <c r="J4227" i="1" a="1"/>
  <c r="J4227" i="1" s="1"/>
  <c r="J4223" i="1" a="1"/>
  <c r="J4223" i="1" s="1"/>
  <c r="J4219" i="1" a="1"/>
  <c r="J4219" i="1" s="1"/>
  <c r="J4215" i="1" a="1"/>
  <c r="J4215" i="1" s="1"/>
  <c r="J4211" i="1" a="1"/>
  <c r="J4211" i="1" s="1"/>
  <c r="J4207" i="1" a="1"/>
  <c r="J4207" i="1" s="1"/>
  <c r="J4203" i="1" a="1"/>
  <c r="J4203" i="1" s="1"/>
  <c r="J4199" i="1" a="1"/>
  <c r="J4199" i="1" s="1"/>
  <c r="J4195" i="1" a="1"/>
  <c r="J4195" i="1" s="1"/>
  <c r="J4191" i="1" a="1"/>
  <c r="J4191" i="1" s="1"/>
  <c r="J4187" i="1" a="1"/>
  <c r="J4187" i="1" s="1"/>
  <c r="J4183" i="1" a="1"/>
  <c r="J4183" i="1" s="1"/>
  <c r="J4179" i="1" a="1"/>
  <c r="J4179" i="1" s="1"/>
  <c r="J4175" i="1" a="1"/>
  <c r="J4175" i="1" s="1"/>
  <c r="J4171" i="1" a="1"/>
  <c r="J4171" i="1" s="1"/>
  <c r="J4167" i="1" a="1"/>
  <c r="J4167" i="1" s="1"/>
  <c r="J4163" i="1" a="1"/>
  <c r="J4163" i="1" s="1"/>
  <c r="J4159" i="1" a="1"/>
  <c r="J4159" i="1" s="1"/>
  <c r="J4155" i="1" a="1"/>
  <c r="J4155" i="1" s="1"/>
  <c r="J4151" i="1" a="1"/>
  <c r="J4151" i="1" s="1"/>
  <c r="J4147" i="1" a="1"/>
  <c r="J4147" i="1" s="1"/>
  <c r="J4143" i="1" a="1"/>
  <c r="J4143" i="1" s="1"/>
  <c r="J4139" i="1" a="1"/>
  <c r="J4139" i="1" s="1"/>
  <c r="J4135" i="1" a="1"/>
  <c r="J4135" i="1" s="1"/>
  <c r="J4131" i="1" a="1"/>
  <c r="J4131" i="1" s="1"/>
  <c r="J4127" i="1" a="1"/>
  <c r="J4127" i="1" s="1"/>
  <c r="J4123" i="1" a="1"/>
  <c r="J4123" i="1" s="1"/>
  <c r="J4119" i="1" a="1"/>
  <c r="J4119" i="1" s="1"/>
  <c r="J4115" i="1" a="1"/>
  <c r="J4115" i="1" s="1"/>
  <c r="J4111" i="1" a="1"/>
  <c r="J4111" i="1" s="1"/>
  <c r="J4107" i="1" a="1"/>
  <c r="J4107" i="1" s="1"/>
  <c r="J4103" i="1" a="1"/>
  <c r="J4103" i="1" s="1"/>
  <c r="J4099" i="1" a="1"/>
  <c r="J4099" i="1" s="1"/>
  <c r="J4095" i="1" a="1"/>
  <c r="J4095" i="1" s="1"/>
  <c r="J4091" i="1" a="1"/>
  <c r="J4091" i="1" s="1"/>
  <c r="J4087" i="1" a="1"/>
  <c r="J4087" i="1" s="1"/>
  <c r="J4083" i="1" a="1"/>
  <c r="J4083" i="1" s="1"/>
  <c r="J4079" i="1" a="1"/>
  <c r="J4079" i="1" s="1"/>
  <c r="J4075" i="1" a="1"/>
  <c r="J4075" i="1" s="1"/>
  <c r="J4071" i="1" a="1"/>
  <c r="J4071" i="1" s="1"/>
  <c r="J4067" i="1" a="1"/>
  <c r="J4067" i="1" s="1"/>
  <c r="J4063" i="1" a="1"/>
  <c r="J4063" i="1" s="1"/>
  <c r="J4059" i="1" a="1"/>
  <c r="J4059" i="1" s="1"/>
  <c r="J4055" i="1" a="1"/>
  <c r="J4055" i="1" s="1"/>
  <c r="J4051" i="1" a="1"/>
  <c r="J4051" i="1" s="1"/>
  <c r="J4047" i="1" a="1"/>
  <c r="J4047" i="1" s="1"/>
  <c r="J4043" i="1" a="1"/>
  <c r="J4043" i="1" s="1"/>
  <c r="J4039" i="1" a="1"/>
  <c r="J4039" i="1" s="1"/>
  <c r="J4035" i="1" a="1"/>
  <c r="J4035" i="1" s="1"/>
  <c r="J4031" i="1" a="1"/>
  <c r="J4031" i="1" s="1"/>
  <c r="J4027" i="1" a="1"/>
  <c r="J4027" i="1" s="1"/>
  <c r="J4023" i="1" a="1"/>
  <c r="J4023" i="1" s="1"/>
  <c r="J4019" i="1" a="1"/>
  <c r="J4019" i="1" s="1"/>
  <c r="J4015" i="1" a="1"/>
  <c r="J4015" i="1" s="1"/>
  <c r="J4011" i="1" a="1"/>
  <c r="J4011" i="1" s="1"/>
  <c r="J4007" i="1" a="1"/>
  <c r="J4007" i="1" s="1"/>
  <c r="J4003" i="1" a="1"/>
  <c r="J4003" i="1" s="1"/>
  <c r="J3999" i="1" a="1"/>
  <c r="J3999" i="1" s="1"/>
  <c r="J3995" i="1" a="1"/>
  <c r="J3995" i="1" s="1"/>
  <c r="J3991" i="1" a="1"/>
  <c r="J3991" i="1" s="1"/>
  <c r="J3987" i="1" a="1"/>
  <c r="J3987" i="1" s="1"/>
  <c r="J3983" i="1" a="1"/>
  <c r="J3983" i="1" s="1"/>
  <c r="J3979" i="1" a="1"/>
  <c r="J3979" i="1" s="1"/>
  <c r="J3975" i="1" a="1"/>
  <c r="J3975" i="1" s="1"/>
  <c r="J3971" i="1" a="1"/>
  <c r="J3971" i="1" s="1"/>
  <c r="J3967" i="1" a="1"/>
  <c r="J3967" i="1" s="1"/>
  <c r="J3963" i="1" a="1"/>
  <c r="J3963" i="1" s="1"/>
  <c r="J3959" i="1" a="1"/>
  <c r="J3959" i="1" s="1"/>
  <c r="J3955" i="1" a="1"/>
  <c r="J3955" i="1" s="1"/>
  <c r="J3951" i="1" a="1"/>
  <c r="J3951" i="1" s="1"/>
  <c r="J3947" i="1" a="1"/>
  <c r="J3947" i="1" s="1"/>
  <c r="J4576" i="1" a="1"/>
  <c r="J4576" i="1" s="1"/>
  <c r="J4560" i="1" a="1"/>
  <c r="J4560" i="1" s="1"/>
  <c r="J4544" i="1" a="1"/>
  <c r="J4544" i="1" s="1"/>
  <c r="J4528" i="1" a="1"/>
  <c r="J4528" i="1" s="1"/>
  <c r="J4512" i="1" a="1"/>
  <c r="J4512" i="1" s="1"/>
  <c r="J4496" i="1" a="1"/>
  <c r="J4496" i="1" s="1"/>
  <c r="J4480" i="1" a="1"/>
  <c r="J4480" i="1" s="1"/>
  <c r="J4450" i="1" a="1"/>
  <c r="J4450" i="1" s="1"/>
  <c r="J4445" i="1" a="1"/>
  <c r="J4445" i="1" s="1"/>
  <c r="J4440" i="1" a="1"/>
  <c r="J4440" i="1" s="1"/>
  <c r="J4435" i="1" a="1"/>
  <c r="J4435" i="1" s="1"/>
  <c r="J4581" i="1" a="1"/>
  <c r="J4581" i="1" s="1"/>
  <c r="J4565" i="1" a="1"/>
  <c r="J4565" i="1" s="1"/>
  <c r="J4549" i="1" a="1"/>
  <c r="J4549" i="1" s="1"/>
  <c r="J4533" i="1" a="1"/>
  <c r="J4533" i="1" s="1"/>
  <c r="J4517" i="1" a="1"/>
  <c r="J4517" i="1" s="1"/>
  <c r="J4501" i="1" a="1"/>
  <c r="J4501" i="1" s="1"/>
  <c r="J4485" i="1" a="1"/>
  <c r="J4485" i="1" s="1"/>
  <c r="J4430" i="1" a="1"/>
  <c r="J4430" i="1" s="1"/>
  <c r="J4425" i="1" a="1"/>
  <c r="J4425" i="1" s="1"/>
  <c r="J4420" i="1" a="1"/>
  <c r="J4420" i="1" s="1"/>
  <c r="J4415" i="1" a="1"/>
  <c r="J4415" i="1" s="1"/>
  <c r="J4570" i="1" a="1"/>
  <c r="J4570" i="1" s="1"/>
  <c r="J4554" i="1" a="1"/>
  <c r="J4554" i="1" s="1"/>
  <c r="J4538" i="1" a="1"/>
  <c r="J4538" i="1" s="1"/>
  <c r="J4522" i="1" a="1"/>
  <c r="J4522" i="1" s="1"/>
  <c r="J4506" i="1" a="1"/>
  <c r="J4506" i="1" s="1"/>
  <c r="J4490" i="1" a="1"/>
  <c r="J4490" i="1" s="1"/>
  <c r="J4474" i="1" a="1"/>
  <c r="J4474" i="1" s="1"/>
  <c r="J4469" i="1" a="1"/>
  <c r="J4469" i="1" s="1"/>
  <c r="J4464" i="1" a="1"/>
  <c r="J4464" i="1" s="1"/>
  <c r="J4459" i="1" a="1"/>
  <c r="J4459" i="1" s="1"/>
  <c r="J4410" i="1" a="1"/>
  <c r="J4410" i="1" s="1"/>
  <c r="J4405" i="1" a="1"/>
  <c r="J4405" i="1" s="1"/>
  <c r="J4400" i="1" a="1"/>
  <c r="J4400" i="1" s="1"/>
  <c r="J4395" i="1" a="1"/>
  <c r="J4395" i="1" s="1"/>
  <c r="J4575" i="1" a="1"/>
  <c r="J4575" i="1" s="1"/>
  <c r="J4559" i="1" a="1"/>
  <c r="J4559" i="1" s="1"/>
  <c r="J4543" i="1" a="1"/>
  <c r="J4543" i="1" s="1"/>
  <c r="J4527" i="1" a="1"/>
  <c r="J4527" i="1" s="1"/>
  <c r="J4511" i="1" a="1"/>
  <c r="J4511" i="1" s="1"/>
  <c r="J4495" i="1" a="1"/>
  <c r="J4495" i="1" s="1"/>
  <c r="J4479" i="1" a="1"/>
  <c r="J4479" i="1" s="1"/>
  <c r="J4454" i="1" a="1"/>
  <c r="J4454" i="1" s="1"/>
  <c r="J4449" i="1" a="1"/>
  <c r="J4449" i="1" s="1"/>
  <c r="J4444" i="1" a="1"/>
  <c r="J4444" i="1" s="1"/>
  <c r="J4439" i="1" a="1"/>
  <c r="J4439" i="1" s="1"/>
  <c r="J4390" i="1" a="1"/>
  <c r="J4390" i="1" s="1"/>
  <c r="J4386" i="1" a="1"/>
  <c r="J4386" i="1" s="1"/>
  <c r="J4382" i="1" a="1"/>
  <c r="J4382" i="1" s="1"/>
  <c r="J4378" i="1" a="1"/>
  <c r="J4378" i="1" s="1"/>
  <c r="J4374" i="1" a="1"/>
  <c r="J4374" i="1" s="1"/>
  <c r="J4370" i="1" a="1"/>
  <c r="J4370" i="1" s="1"/>
  <c r="J4366" i="1" a="1"/>
  <c r="J4366" i="1" s="1"/>
  <c r="J4362" i="1" a="1"/>
  <c r="J4362" i="1" s="1"/>
  <c r="J4358" i="1" a="1"/>
  <c r="J4358" i="1" s="1"/>
  <c r="J4354" i="1" a="1"/>
  <c r="J4354" i="1" s="1"/>
  <c r="J4350" i="1" a="1"/>
  <c r="J4350" i="1" s="1"/>
  <c r="J4346" i="1" a="1"/>
  <c r="J4346" i="1" s="1"/>
  <c r="J4342" i="1" a="1"/>
  <c r="J4342" i="1" s="1"/>
  <c r="J4338" i="1" a="1"/>
  <c r="J4338" i="1" s="1"/>
  <c r="J4334" i="1" a="1"/>
  <c r="J4334" i="1" s="1"/>
  <c r="J4330" i="1" a="1"/>
  <c r="J4330" i="1" s="1"/>
  <c r="J4326" i="1" a="1"/>
  <c r="J4326" i="1" s="1"/>
  <c r="J4322" i="1" a="1"/>
  <c r="J4322" i="1" s="1"/>
  <c r="J4318" i="1" a="1"/>
  <c r="J4318" i="1" s="1"/>
  <c r="J4314" i="1" a="1"/>
  <c r="J4314" i="1" s="1"/>
  <c r="J4310" i="1" a="1"/>
  <c r="J4310" i="1" s="1"/>
  <c r="J4306" i="1" a="1"/>
  <c r="J4306" i="1" s="1"/>
  <c r="J4302" i="1" a="1"/>
  <c r="J4302" i="1" s="1"/>
  <c r="J4298" i="1" a="1"/>
  <c r="J4298" i="1" s="1"/>
  <c r="J4294" i="1" a="1"/>
  <c r="J4294" i="1" s="1"/>
  <c r="J4290" i="1" a="1"/>
  <c r="J4290" i="1" s="1"/>
  <c r="J4286" i="1" a="1"/>
  <c r="J4286" i="1" s="1"/>
  <c r="J4282" i="1" a="1"/>
  <c r="J4282" i="1" s="1"/>
  <c r="J4278" i="1" a="1"/>
  <c r="J4278" i="1" s="1"/>
  <c r="J4274" i="1" a="1"/>
  <c r="J4274" i="1" s="1"/>
  <c r="J4270" i="1" a="1"/>
  <c r="J4270" i="1" s="1"/>
  <c r="J4266" i="1" a="1"/>
  <c r="J4266" i="1" s="1"/>
  <c r="J4593" i="1" a="1"/>
  <c r="J4593" i="1" s="1"/>
  <c r="J4580" i="1" a="1"/>
  <c r="J4580" i="1" s="1"/>
  <c r="J4564" i="1" a="1"/>
  <c r="J4564" i="1" s="1"/>
  <c r="J4548" i="1" a="1"/>
  <c r="J4548" i="1" s="1"/>
  <c r="J4532" i="1" a="1"/>
  <c r="J4532" i="1" s="1"/>
  <c r="J4516" i="1" a="1"/>
  <c r="J4516" i="1" s="1"/>
  <c r="J4500" i="1" a="1"/>
  <c r="J4500" i="1" s="1"/>
  <c r="J4484" i="1" a="1"/>
  <c r="J4484" i="1" s="1"/>
  <c r="J4434" i="1" a="1"/>
  <c r="J4434" i="1" s="1"/>
  <c r="J4429" i="1" a="1"/>
  <c r="J4429" i="1" s="1"/>
  <c r="J4424" i="1" a="1"/>
  <c r="J4424" i="1" s="1"/>
  <c r="J4419" i="1" a="1"/>
  <c r="J4419" i="1" s="1"/>
  <c r="J4214" i="1" a="1"/>
  <c r="J4214" i="1" s="1"/>
  <c r="J4150" i="1" a="1"/>
  <c r="J4150" i="1" s="1"/>
  <c r="J4086" i="1" a="1"/>
  <c r="J4086" i="1" s="1"/>
  <c r="J4022" i="1" a="1"/>
  <c r="J4022" i="1" s="1"/>
  <c r="J3958" i="1" a="1"/>
  <c r="J3958" i="1" s="1"/>
  <c r="J3928" i="1" a="1"/>
  <c r="J3928" i="1" s="1"/>
  <c r="J3912" i="1" a="1"/>
  <c r="J3912" i="1" s="1"/>
  <c r="J3896" i="1" a="1"/>
  <c r="J3896" i="1" s="1"/>
  <c r="J3880" i="1" a="1"/>
  <c r="J3880" i="1" s="1"/>
  <c r="J3864" i="1" a="1"/>
  <c r="J3864" i="1" s="1"/>
  <c r="J3848" i="1" a="1"/>
  <c r="J3848" i="1" s="1"/>
  <c r="J3832" i="1" a="1"/>
  <c r="J3832" i="1" s="1"/>
  <c r="J3816" i="1" a="1"/>
  <c r="J3816" i="1" s="1"/>
  <c r="J3800" i="1" a="1"/>
  <c r="J3800" i="1" s="1"/>
  <c r="J3784" i="1" a="1"/>
  <c r="J3784" i="1" s="1"/>
  <c r="J3768" i="1" a="1"/>
  <c r="J3768" i="1" s="1"/>
  <c r="J3763" i="1" a="1"/>
  <c r="J3763" i="1" s="1"/>
  <c r="J3758" i="1" a="1"/>
  <c r="J3758" i="1" s="1"/>
  <c r="J3709" i="1" a="1"/>
  <c r="J3709" i="1" s="1"/>
  <c r="J3704" i="1" a="1"/>
  <c r="J3704" i="1" s="1"/>
  <c r="J3699" i="1" a="1"/>
  <c r="J3699" i="1" s="1"/>
  <c r="J3694" i="1" a="1"/>
  <c r="J3694" i="1" s="1"/>
  <c r="J3645" i="1" a="1"/>
  <c r="J3645" i="1" s="1"/>
  <c r="J3640" i="1" a="1"/>
  <c r="J3640" i="1" s="1"/>
  <c r="J3635" i="1" a="1"/>
  <c r="J3635" i="1" s="1"/>
  <c r="J3630" i="1" a="1"/>
  <c r="J3630" i="1" s="1"/>
  <c r="J3581" i="1" a="1"/>
  <c r="J3581" i="1" s="1"/>
  <c r="J3576" i="1" a="1"/>
  <c r="J3576" i="1" s="1"/>
  <c r="J3571" i="1" a="1"/>
  <c r="J3571" i="1" s="1"/>
  <c r="J3566" i="1" a="1"/>
  <c r="J3566" i="1" s="1"/>
  <c r="J3517" i="1" a="1"/>
  <c r="J3517" i="1" s="1"/>
  <c r="J3512" i="1" a="1"/>
  <c r="J3512" i="1" s="1"/>
  <c r="J3507" i="1" a="1"/>
  <c r="J3507" i="1" s="1"/>
  <c r="J3502" i="1" a="1"/>
  <c r="J3502" i="1" s="1"/>
  <c r="J3453" i="1" a="1"/>
  <c r="J3453" i="1" s="1"/>
  <c r="J3448" i="1" a="1"/>
  <c r="J3448" i="1" s="1"/>
  <c r="J3443" i="1" a="1"/>
  <c r="J3443" i="1" s="1"/>
  <c r="J3438" i="1" a="1"/>
  <c r="J3438" i="1" s="1"/>
  <c r="J3389" i="1" a="1"/>
  <c r="J3389" i="1" s="1"/>
  <c r="J3384" i="1" a="1"/>
  <c r="J3384" i="1" s="1"/>
  <c r="J3379" i="1" a="1"/>
  <c r="J3379" i="1" s="1"/>
  <c r="J3374" i="1" a="1"/>
  <c r="J3374" i="1" s="1"/>
  <c r="J3325" i="1" a="1"/>
  <c r="J3325" i="1" s="1"/>
  <c r="J3320" i="1" a="1"/>
  <c r="J3320" i="1" s="1"/>
  <c r="J3315" i="1" a="1"/>
  <c r="J3315" i="1" s="1"/>
  <c r="J3310" i="1" a="1"/>
  <c r="J3310" i="1" s="1"/>
  <c r="J3301" i="1" a="1"/>
  <c r="J3301" i="1" s="1"/>
  <c r="J3292" i="1" a="1"/>
  <c r="J3292" i="1" s="1"/>
  <c r="J3278" i="1" a="1"/>
  <c r="J3278" i="1" s="1"/>
  <c r="J3269" i="1" a="1"/>
  <c r="J3269" i="1" s="1"/>
  <c r="J3260" i="1" a="1"/>
  <c r="J3260" i="1" s="1"/>
  <c r="J3246" i="1" a="1"/>
  <c r="J3246" i="1" s="1"/>
  <c r="J3237" i="1" a="1"/>
  <c r="J3237" i="1" s="1"/>
  <c r="J3228" i="1" a="1"/>
  <c r="J3228" i="1" s="1"/>
  <c r="J3214" i="1" a="1"/>
  <c r="J3214" i="1" s="1"/>
  <c r="J3205" i="1" a="1"/>
  <c r="J3205" i="1" s="1"/>
  <c r="J3196" i="1" a="1"/>
  <c r="J3196" i="1" s="1"/>
  <c r="J3192" i="1" a="1"/>
  <c r="J3192" i="1" s="1"/>
  <c r="J3188" i="1" a="1"/>
  <c r="J3188" i="1" s="1"/>
  <c r="J3184" i="1" a="1"/>
  <c r="J3184" i="1" s="1"/>
  <c r="J3180" i="1" a="1"/>
  <c r="J3180" i="1" s="1"/>
  <c r="J3176" i="1" a="1"/>
  <c r="J3176" i="1" s="1"/>
  <c r="J3172" i="1" a="1"/>
  <c r="J3172" i="1" s="1"/>
  <c r="J3168" i="1" a="1"/>
  <c r="J3168" i="1" s="1"/>
  <c r="J3164" i="1" a="1"/>
  <c r="J3164" i="1" s="1"/>
  <c r="J3160" i="1" a="1"/>
  <c r="J3160" i="1" s="1"/>
  <c r="J3156" i="1" a="1"/>
  <c r="J3156" i="1" s="1"/>
  <c r="J3152" i="1" a="1"/>
  <c r="J3152" i="1" s="1"/>
  <c r="J3148" i="1" a="1"/>
  <c r="J3148" i="1" s="1"/>
  <c r="J3144" i="1" a="1"/>
  <c r="J3144" i="1" s="1"/>
  <c r="J3140" i="1" a="1"/>
  <c r="J3140" i="1" s="1"/>
  <c r="J3136" i="1" a="1"/>
  <c r="J3136" i="1" s="1"/>
  <c r="J3132" i="1" a="1"/>
  <c r="J3132" i="1" s="1"/>
  <c r="J3128" i="1" a="1"/>
  <c r="J3128" i="1" s="1"/>
  <c r="J3124" i="1" a="1"/>
  <c r="J3124" i="1" s="1"/>
  <c r="J3120" i="1" a="1"/>
  <c r="J3120" i="1" s="1"/>
  <c r="J3116" i="1" a="1"/>
  <c r="J3116" i="1" s="1"/>
  <c r="J3112" i="1" a="1"/>
  <c r="J3112" i="1" s="1"/>
  <c r="J3108" i="1" a="1"/>
  <c r="J3108" i="1" s="1"/>
  <c r="J3104" i="1" a="1"/>
  <c r="J3104" i="1" s="1"/>
  <c r="J3100" i="1" a="1"/>
  <c r="J3100" i="1" s="1"/>
  <c r="J3096" i="1" a="1"/>
  <c r="J3096" i="1" s="1"/>
  <c r="J3092" i="1" a="1"/>
  <c r="J3092" i="1" s="1"/>
  <c r="J3088" i="1" a="1"/>
  <c r="J3088" i="1" s="1"/>
  <c r="J3084" i="1" a="1"/>
  <c r="J3084" i="1" s="1"/>
  <c r="J3080" i="1" a="1"/>
  <c r="J3080" i="1" s="1"/>
  <c r="J3076" i="1" a="1"/>
  <c r="J3076" i="1" s="1"/>
  <c r="J4242" i="1" a="1"/>
  <c r="J4242" i="1" s="1"/>
  <c r="J4178" i="1" a="1"/>
  <c r="J4178" i="1" s="1"/>
  <c r="J4114" i="1" a="1"/>
  <c r="J4114" i="1" s="1"/>
  <c r="J4050" i="1" a="1"/>
  <c r="J4050" i="1" s="1"/>
  <c r="J3986" i="1" a="1"/>
  <c r="J3986" i="1" s="1"/>
  <c r="J3933" i="1" a="1"/>
  <c r="J3933" i="1" s="1"/>
  <c r="J3917" i="1" a="1"/>
  <c r="J3917" i="1" s="1"/>
  <c r="J3901" i="1" a="1"/>
  <c r="J3901" i="1" s="1"/>
  <c r="J3885" i="1" a="1"/>
  <c r="J3885" i="1" s="1"/>
  <c r="J3869" i="1" a="1"/>
  <c r="J3869" i="1" s="1"/>
  <c r="J3853" i="1" a="1"/>
  <c r="J3853" i="1" s="1"/>
  <c r="J3837" i="1" a="1"/>
  <c r="J3837" i="1" s="1"/>
  <c r="J3821" i="1" a="1"/>
  <c r="J3821" i="1" s="1"/>
  <c r="J3805" i="1" a="1"/>
  <c r="J3805" i="1" s="1"/>
  <c r="J3789" i="1" a="1"/>
  <c r="J3789" i="1" s="1"/>
  <c r="J3773" i="1" a="1"/>
  <c r="J3773" i="1" s="1"/>
  <c r="J3753" i="1" a="1"/>
  <c r="J3753" i="1" s="1"/>
  <c r="J3748" i="1" a="1"/>
  <c r="J3748" i="1" s="1"/>
  <c r="J3743" i="1" a="1"/>
  <c r="J3743" i="1" s="1"/>
  <c r="J3738" i="1" a="1"/>
  <c r="J3738" i="1" s="1"/>
  <c r="J3689" i="1" a="1"/>
  <c r="J3689" i="1" s="1"/>
  <c r="J3684" i="1" a="1"/>
  <c r="J3684" i="1" s="1"/>
  <c r="J3679" i="1" a="1"/>
  <c r="J3679" i="1" s="1"/>
  <c r="J3674" i="1" a="1"/>
  <c r="J3674" i="1" s="1"/>
  <c r="J3625" i="1" a="1"/>
  <c r="J3625" i="1" s="1"/>
  <c r="J3620" i="1" a="1"/>
  <c r="J3620" i="1" s="1"/>
  <c r="J3615" i="1" a="1"/>
  <c r="J3615" i="1" s="1"/>
  <c r="J3610" i="1" a="1"/>
  <c r="J3610" i="1" s="1"/>
  <c r="J3561" i="1" a="1"/>
  <c r="J3561" i="1" s="1"/>
  <c r="J3556" i="1" a="1"/>
  <c r="J3556" i="1" s="1"/>
  <c r="J3551" i="1" a="1"/>
  <c r="J3551" i="1" s="1"/>
  <c r="J3546" i="1" a="1"/>
  <c r="J3546" i="1" s="1"/>
  <c r="J3497" i="1" a="1"/>
  <c r="J3497" i="1" s="1"/>
  <c r="J3492" i="1" a="1"/>
  <c r="J3492" i="1" s="1"/>
  <c r="J3487" i="1" a="1"/>
  <c r="J3487" i="1" s="1"/>
  <c r="J3482" i="1" a="1"/>
  <c r="J3482" i="1" s="1"/>
  <c r="J3433" i="1" a="1"/>
  <c r="J3433" i="1" s="1"/>
  <c r="J3428" i="1" a="1"/>
  <c r="J3428" i="1" s="1"/>
  <c r="J3423" i="1" a="1"/>
  <c r="J3423" i="1" s="1"/>
  <c r="J3418" i="1" a="1"/>
  <c r="J3418" i="1" s="1"/>
  <c r="J3369" i="1" a="1"/>
  <c r="J3369" i="1" s="1"/>
  <c r="J3364" i="1" a="1"/>
  <c r="J3364" i="1" s="1"/>
  <c r="J3359" i="1" a="1"/>
  <c r="J3359" i="1" s="1"/>
  <c r="J3354" i="1" a="1"/>
  <c r="J3354" i="1" s="1"/>
  <c r="J3287" i="1" a="1"/>
  <c r="J3287" i="1" s="1"/>
  <c r="J3255" i="1" a="1"/>
  <c r="J3255" i="1" s="1"/>
  <c r="J3223" i="1" a="1"/>
  <c r="J3223" i="1" s="1"/>
  <c r="J4206" i="1" a="1"/>
  <c r="J4206" i="1" s="1"/>
  <c r="J4142" i="1" a="1"/>
  <c r="J4142" i="1" s="1"/>
  <c r="J4078" i="1" a="1"/>
  <c r="J4078" i="1" s="1"/>
  <c r="J4014" i="1" a="1"/>
  <c r="J4014" i="1" s="1"/>
  <c r="J3950" i="1" a="1"/>
  <c r="J3950" i="1" s="1"/>
  <c r="J3938" i="1" a="1"/>
  <c r="J3938" i="1" s="1"/>
  <c r="J3922" i="1" a="1"/>
  <c r="J3922" i="1" s="1"/>
  <c r="J3906" i="1" a="1"/>
  <c r="J3906" i="1" s="1"/>
  <c r="J3890" i="1" a="1"/>
  <c r="J3890" i="1" s="1"/>
  <c r="J3874" i="1" a="1"/>
  <c r="J3874" i="1" s="1"/>
  <c r="J3858" i="1" a="1"/>
  <c r="J3858" i="1" s="1"/>
  <c r="J3842" i="1" a="1"/>
  <c r="J3842" i="1" s="1"/>
  <c r="J3826" i="1" a="1"/>
  <c r="J3826" i="1" s="1"/>
  <c r="J3810" i="1" a="1"/>
  <c r="J3810" i="1" s="1"/>
  <c r="J3794" i="1" a="1"/>
  <c r="J3794" i="1" s="1"/>
  <c r="J3778" i="1" a="1"/>
  <c r="J3778" i="1" s="1"/>
  <c r="J3733" i="1" a="1"/>
  <c r="J3733" i="1" s="1"/>
  <c r="J3728" i="1" a="1"/>
  <c r="J3728" i="1" s="1"/>
  <c r="J3723" i="1" a="1"/>
  <c r="J3723" i="1" s="1"/>
  <c r="J3718" i="1" a="1"/>
  <c r="J3718" i="1" s="1"/>
  <c r="J3669" i="1" a="1"/>
  <c r="J3669" i="1" s="1"/>
  <c r="J3664" i="1" a="1"/>
  <c r="J3664" i="1" s="1"/>
  <c r="J3659" i="1" a="1"/>
  <c r="J3659" i="1" s="1"/>
  <c r="J3654" i="1" a="1"/>
  <c r="J3654" i="1" s="1"/>
  <c r="J3605" i="1" a="1"/>
  <c r="J3605" i="1" s="1"/>
  <c r="J3600" i="1" a="1"/>
  <c r="J3600" i="1" s="1"/>
  <c r="J3595" i="1" a="1"/>
  <c r="J3595" i="1" s="1"/>
  <c r="J3590" i="1" a="1"/>
  <c r="J3590" i="1" s="1"/>
  <c r="J3541" i="1" a="1"/>
  <c r="J3541" i="1" s="1"/>
  <c r="J3536" i="1" a="1"/>
  <c r="J3536" i="1" s="1"/>
  <c r="J3531" i="1" a="1"/>
  <c r="J3531" i="1" s="1"/>
  <c r="J3526" i="1" a="1"/>
  <c r="J3526" i="1" s="1"/>
  <c r="J3477" i="1" a="1"/>
  <c r="J3477" i="1" s="1"/>
  <c r="J3472" i="1" a="1"/>
  <c r="J3472" i="1" s="1"/>
  <c r="J3467" i="1" a="1"/>
  <c r="J3467" i="1" s="1"/>
  <c r="J3462" i="1" a="1"/>
  <c r="J3462" i="1" s="1"/>
  <c r="J3413" i="1" a="1"/>
  <c r="J3413" i="1" s="1"/>
  <c r="J3408" i="1" a="1"/>
  <c r="J3408" i="1" s="1"/>
  <c r="J3403" i="1" a="1"/>
  <c r="J3403" i="1" s="1"/>
  <c r="J3398" i="1" a="1"/>
  <c r="J3398" i="1" s="1"/>
  <c r="J3349" i="1" a="1"/>
  <c r="J3349" i="1" s="1"/>
  <c r="J3344" i="1" a="1"/>
  <c r="J3344" i="1" s="1"/>
  <c r="J3339" i="1" a="1"/>
  <c r="J3339" i="1" s="1"/>
  <c r="J3334" i="1" a="1"/>
  <c r="J3334" i="1" s="1"/>
  <c r="J3305" i="1" a="1"/>
  <c r="J3305" i="1" s="1"/>
  <c r="J3296" i="1" a="1"/>
  <c r="J3296" i="1" s="1"/>
  <c r="J3282" i="1" a="1"/>
  <c r="J3282" i="1" s="1"/>
  <c r="J3273" i="1" a="1"/>
  <c r="J3273" i="1" s="1"/>
  <c r="J3264" i="1" a="1"/>
  <c r="J3264" i="1" s="1"/>
  <c r="J3250" i="1" a="1"/>
  <c r="J3250" i="1" s="1"/>
  <c r="J3241" i="1" a="1"/>
  <c r="J3241" i="1" s="1"/>
  <c r="J3232" i="1" a="1"/>
  <c r="J3232" i="1" s="1"/>
  <c r="J3218" i="1" a="1"/>
  <c r="J3218" i="1" s="1"/>
  <c r="J3209" i="1" a="1"/>
  <c r="J3209" i="1" s="1"/>
  <c r="J3200" i="1" a="1"/>
  <c r="J3200" i="1" s="1"/>
  <c r="J4234" i="1" a="1"/>
  <c r="J4234" i="1" s="1"/>
  <c r="J4170" i="1" a="1"/>
  <c r="J4170" i="1" s="1"/>
  <c r="J4106" i="1" a="1"/>
  <c r="J4106" i="1" s="1"/>
  <c r="J4042" i="1" a="1"/>
  <c r="J4042" i="1" s="1"/>
  <c r="J3978" i="1" a="1"/>
  <c r="J3978" i="1" s="1"/>
  <c r="J3943" i="1" a="1"/>
  <c r="J3943" i="1" s="1"/>
  <c r="J3927" i="1" a="1"/>
  <c r="J3927" i="1" s="1"/>
  <c r="J3911" i="1" a="1"/>
  <c r="J3911" i="1" s="1"/>
  <c r="J3895" i="1" a="1"/>
  <c r="J3895" i="1" s="1"/>
  <c r="J3879" i="1" a="1"/>
  <c r="J3879" i="1" s="1"/>
  <c r="J3863" i="1" a="1"/>
  <c r="J3863" i="1" s="1"/>
  <c r="J3847" i="1" a="1"/>
  <c r="J3847" i="1" s="1"/>
  <c r="J3831" i="1" a="1"/>
  <c r="J3831" i="1" s="1"/>
  <c r="J3815" i="1" a="1"/>
  <c r="J3815" i="1" s="1"/>
  <c r="J3799" i="1" a="1"/>
  <c r="J3799" i="1" s="1"/>
  <c r="J3783" i="1" a="1"/>
  <c r="J3783" i="1" s="1"/>
  <c r="J3767" i="1" a="1"/>
  <c r="J3767" i="1" s="1"/>
  <c r="J3762" i="1" a="1"/>
  <c r="J3762" i="1" s="1"/>
  <c r="J3713" i="1" a="1"/>
  <c r="J3713" i="1" s="1"/>
  <c r="J3708" i="1" a="1"/>
  <c r="J3708" i="1" s="1"/>
  <c r="J3703" i="1" a="1"/>
  <c r="J3703" i="1" s="1"/>
  <c r="J3698" i="1" a="1"/>
  <c r="J3698" i="1" s="1"/>
  <c r="J3649" i="1" a="1"/>
  <c r="J3649" i="1" s="1"/>
  <c r="J3644" i="1" a="1"/>
  <c r="J3644" i="1" s="1"/>
  <c r="J3639" i="1" a="1"/>
  <c r="J3639" i="1" s="1"/>
  <c r="J3634" i="1" a="1"/>
  <c r="J3634" i="1" s="1"/>
  <c r="J3585" i="1" a="1"/>
  <c r="J3585" i="1" s="1"/>
  <c r="J3580" i="1" a="1"/>
  <c r="J3580" i="1" s="1"/>
  <c r="J3575" i="1" a="1"/>
  <c r="J3575" i="1" s="1"/>
  <c r="J3570" i="1" a="1"/>
  <c r="J3570" i="1" s="1"/>
  <c r="J3521" i="1" a="1"/>
  <c r="J3521" i="1" s="1"/>
  <c r="J3516" i="1" a="1"/>
  <c r="J3516" i="1" s="1"/>
  <c r="J3511" i="1" a="1"/>
  <c r="J3511" i="1" s="1"/>
  <c r="J3506" i="1" a="1"/>
  <c r="J3506" i="1" s="1"/>
  <c r="J3457" i="1" a="1"/>
  <c r="J3457" i="1" s="1"/>
  <c r="J3452" i="1" a="1"/>
  <c r="J3452" i="1" s="1"/>
  <c r="J3447" i="1" a="1"/>
  <c r="J3447" i="1" s="1"/>
  <c r="J3442" i="1" a="1"/>
  <c r="J3442" i="1" s="1"/>
  <c r="J3393" i="1" a="1"/>
  <c r="J3393" i="1" s="1"/>
  <c r="J3388" i="1" a="1"/>
  <c r="J3388" i="1" s="1"/>
  <c r="J3383" i="1" a="1"/>
  <c r="J3383" i="1" s="1"/>
  <c r="J3378" i="1" a="1"/>
  <c r="J3378" i="1" s="1"/>
  <c r="J3329" i="1" a="1"/>
  <c r="J3329" i="1" s="1"/>
  <c r="J3324" i="1" a="1"/>
  <c r="J3324" i="1" s="1"/>
  <c r="J3319" i="1" a="1"/>
  <c r="J3319" i="1" s="1"/>
  <c r="J3314" i="1" a="1"/>
  <c r="J3314" i="1" s="1"/>
  <c r="J3291" i="1" a="1"/>
  <c r="J3291" i="1" s="1"/>
  <c r="J3259" i="1" a="1"/>
  <c r="J3259" i="1" s="1"/>
  <c r="J3227" i="1" a="1"/>
  <c r="J3227" i="1" s="1"/>
  <c r="J4262" i="1" a="1"/>
  <c r="J4262" i="1" s="1"/>
  <c r="J4198" i="1" a="1"/>
  <c r="J4198" i="1" s="1"/>
  <c r="J4134" i="1" a="1"/>
  <c r="J4134" i="1" s="1"/>
  <c r="J4070" i="1" a="1"/>
  <c r="J4070" i="1" s="1"/>
  <c r="J4006" i="1" a="1"/>
  <c r="J4006" i="1" s="1"/>
  <c r="J3932" i="1" a="1"/>
  <c r="J3932" i="1" s="1"/>
  <c r="J3916" i="1" a="1"/>
  <c r="J3916" i="1" s="1"/>
  <c r="J3900" i="1" a="1"/>
  <c r="J3900" i="1" s="1"/>
  <c r="J3884" i="1" a="1"/>
  <c r="J3884" i="1" s="1"/>
  <c r="J3868" i="1" a="1"/>
  <c r="J3868" i="1" s="1"/>
  <c r="J3852" i="1" a="1"/>
  <c r="J3852" i="1" s="1"/>
  <c r="J3836" i="1" a="1"/>
  <c r="J3836" i="1" s="1"/>
  <c r="J3820" i="1" a="1"/>
  <c r="J3820" i="1" s="1"/>
  <c r="J3804" i="1" a="1"/>
  <c r="J3804" i="1" s="1"/>
  <c r="J3788" i="1" a="1"/>
  <c r="J3788" i="1" s="1"/>
  <c r="J3772" i="1" a="1"/>
  <c r="J3772" i="1" s="1"/>
  <c r="J3757" i="1" a="1"/>
  <c r="J3757" i="1" s="1"/>
  <c r="J3752" i="1" a="1"/>
  <c r="J3752" i="1" s="1"/>
  <c r="J3747" i="1" a="1"/>
  <c r="J3747" i="1" s="1"/>
  <c r="J3742" i="1" a="1"/>
  <c r="J3742" i="1" s="1"/>
  <c r="J3693" i="1" a="1"/>
  <c r="J3693" i="1" s="1"/>
  <c r="J3688" i="1" a="1"/>
  <c r="J3688" i="1" s="1"/>
  <c r="J3683" i="1" a="1"/>
  <c r="J3683" i="1" s="1"/>
  <c r="J3678" i="1" a="1"/>
  <c r="J3678" i="1" s="1"/>
  <c r="J3629" i="1" a="1"/>
  <c r="J3629" i="1" s="1"/>
  <c r="J3624" i="1" a="1"/>
  <c r="J3624" i="1" s="1"/>
  <c r="J3619" i="1" a="1"/>
  <c r="J3619" i="1" s="1"/>
  <c r="J3614" i="1" a="1"/>
  <c r="J3614" i="1" s="1"/>
  <c r="J3565" i="1" a="1"/>
  <c r="J3565" i="1" s="1"/>
  <c r="J3560" i="1" a="1"/>
  <c r="J3560" i="1" s="1"/>
  <c r="J3555" i="1" a="1"/>
  <c r="J3555" i="1" s="1"/>
  <c r="J3550" i="1" a="1"/>
  <c r="J3550" i="1" s="1"/>
  <c r="J3501" i="1" a="1"/>
  <c r="J3501" i="1" s="1"/>
  <c r="J3496" i="1" a="1"/>
  <c r="J3496" i="1" s="1"/>
  <c r="J3491" i="1" a="1"/>
  <c r="J3491" i="1" s="1"/>
  <c r="J3486" i="1" a="1"/>
  <c r="J3486" i="1" s="1"/>
  <c r="J3437" i="1" a="1"/>
  <c r="J3437" i="1" s="1"/>
  <c r="J3432" i="1" a="1"/>
  <c r="J3432" i="1" s="1"/>
  <c r="J3427" i="1" a="1"/>
  <c r="J3427" i="1" s="1"/>
  <c r="J3422" i="1" a="1"/>
  <c r="J3422" i="1" s="1"/>
  <c r="J3373" i="1" a="1"/>
  <c r="J3373" i="1" s="1"/>
  <c r="J3368" i="1" a="1"/>
  <c r="J3368" i="1" s="1"/>
  <c r="J3363" i="1" a="1"/>
  <c r="J3363" i="1" s="1"/>
  <c r="J3358" i="1" a="1"/>
  <c r="J3358" i="1" s="1"/>
  <c r="J3309" i="1" a="1"/>
  <c r="J3309" i="1" s="1"/>
  <c r="J3300" i="1" a="1"/>
  <c r="J3300" i="1" s="1"/>
  <c r="J3286" i="1" a="1"/>
  <c r="J3286" i="1" s="1"/>
  <c r="J3277" i="1" a="1"/>
  <c r="J3277" i="1" s="1"/>
  <c r="J3268" i="1" a="1"/>
  <c r="J3268" i="1" s="1"/>
  <c r="J3254" i="1" a="1"/>
  <c r="J3254" i="1" s="1"/>
  <c r="J3245" i="1" a="1"/>
  <c r="J3245" i="1" s="1"/>
  <c r="J3236" i="1" a="1"/>
  <c r="J3236" i="1" s="1"/>
  <c r="J3222" i="1" a="1"/>
  <c r="J3222" i="1" s="1"/>
  <c r="J3213" i="1" a="1"/>
  <c r="J3213" i="1" s="1"/>
  <c r="J3204" i="1" a="1"/>
  <c r="J3204" i="1" s="1"/>
  <c r="J3195" i="1" a="1"/>
  <c r="J3195" i="1" s="1"/>
  <c r="J3191" i="1" a="1"/>
  <c r="J3191" i="1" s="1"/>
  <c r="J3187" i="1" a="1"/>
  <c r="J3187" i="1" s="1"/>
  <c r="J3183" i="1" a="1"/>
  <c r="J3183" i="1" s="1"/>
  <c r="J3179" i="1" a="1"/>
  <c r="J3179" i="1" s="1"/>
  <c r="J3175" i="1" a="1"/>
  <c r="J3175" i="1" s="1"/>
  <c r="J3171" i="1" a="1"/>
  <c r="J3171" i="1" s="1"/>
  <c r="J3167" i="1" a="1"/>
  <c r="J3167" i="1" s="1"/>
  <c r="J3163" i="1" a="1"/>
  <c r="J3163" i="1" s="1"/>
  <c r="J3159" i="1" a="1"/>
  <c r="J3159" i="1" s="1"/>
  <c r="J3155" i="1" a="1"/>
  <c r="J3155" i="1" s="1"/>
  <c r="J4226" i="1" a="1"/>
  <c r="J4226" i="1" s="1"/>
  <c r="J4162" i="1" a="1"/>
  <c r="J4162" i="1" s="1"/>
  <c r="J4098" i="1" a="1"/>
  <c r="J4098" i="1" s="1"/>
  <c r="J4034" i="1" a="1"/>
  <c r="J4034" i="1" s="1"/>
  <c r="J3970" i="1" a="1"/>
  <c r="J3970" i="1" s="1"/>
  <c r="J3937" i="1" a="1"/>
  <c r="J3937" i="1" s="1"/>
  <c r="J3921" i="1" a="1"/>
  <c r="J3921" i="1" s="1"/>
  <c r="J3905" i="1" a="1"/>
  <c r="J3905" i="1" s="1"/>
  <c r="J3889" i="1" a="1"/>
  <c r="J3889" i="1" s="1"/>
  <c r="J3873" i="1" a="1"/>
  <c r="J3873" i="1" s="1"/>
  <c r="J3857" i="1" a="1"/>
  <c r="J3857" i="1" s="1"/>
  <c r="J3841" i="1" a="1"/>
  <c r="J3841" i="1" s="1"/>
  <c r="J3825" i="1" a="1"/>
  <c r="J3825" i="1" s="1"/>
  <c r="J3809" i="1" a="1"/>
  <c r="J3809" i="1" s="1"/>
  <c r="J3793" i="1" a="1"/>
  <c r="J3793" i="1" s="1"/>
  <c r="J3777" i="1" a="1"/>
  <c r="J3777" i="1" s="1"/>
  <c r="J3737" i="1" a="1"/>
  <c r="J3737" i="1" s="1"/>
  <c r="J3732" i="1" a="1"/>
  <c r="J3732" i="1" s="1"/>
  <c r="J3727" i="1" a="1"/>
  <c r="J3727" i="1" s="1"/>
  <c r="J3722" i="1" a="1"/>
  <c r="J3722" i="1" s="1"/>
  <c r="J3673" i="1" a="1"/>
  <c r="J3673" i="1" s="1"/>
  <c r="J3668" i="1" a="1"/>
  <c r="J3668" i="1" s="1"/>
  <c r="J3663" i="1" a="1"/>
  <c r="J3663" i="1" s="1"/>
  <c r="J3658" i="1" a="1"/>
  <c r="J3658" i="1" s="1"/>
  <c r="J3609" i="1" a="1"/>
  <c r="J3609" i="1" s="1"/>
  <c r="J3604" i="1" a="1"/>
  <c r="J3604" i="1" s="1"/>
  <c r="J3599" i="1" a="1"/>
  <c r="J3599" i="1" s="1"/>
  <c r="J3594" i="1" a="1"/>
  <c r="J3594" i="1" s="1"/>
  <c r="J3545" i="1" a="1"/>
  <c r="J3545" i="1" s="1"/>
  <c r="J3540" i="1" a="1"/>
  <c r="J3540" i="1" s="1"/>
  <c r="J3535" i="1" a="1"/>
  <c r="J3535" i="1" s="1"/>
  <c r="J3530" i="1" a="1"/>
  <c r="J3530" i="1" s="1"/>
  <c r="J3481" i="1" a="1"/>
  <c r="J3481" i="1" s="1"/>
  <c r="J3476" i="1" a="1"/>
  <c r="J3476" i="1" s="1"/>
  <c r="J3471" i="1" a="1"/>
  <c r="J3471" i="1" s="1"/>
  <c r="J3466" i="1" a="1"/>
  <c r="J3466" i="1" s="1"/>
  <c r="J3417" i="1" a="1"/>
  <c r="J3417" i="1" s="1"/>
  <c r="J3412" i="1" a="1"/>
  <c r="J3412" i="1" s="1"/>
  <c r="J3407" i="1" a="1"/>
  <c r="J3407" i="1" s="1"/>
  <c r="J3402" i="1" a="1"/>
  <c r="J3402" i="1" s="1"/>
  <c r="J3353" i="1" a="1"/>
  <c r="J3353" i="1" s="1"/>
  <c r="J3348" i="1" a="1"/>
  <c r="J3348" i="1" s="1"/>
  <c r="J3343" i="1" a="1"/>
  <c r="J3343" i="1" s="1"/>
  <c r="J3338" i="1" a="1"/>
  <c r="J3338" i="1" s="1"/>
  <c r="J3295" i="1" a="1"/>
  <c r="J3295" i="1" s="1"/>
  <c r="J3263" i="1" a="1"/>
  <c r="J3263" i="1" s="1"/>
  <c r="J3231" i="1" a="1"/>
  <c r="J3231" i="1" s="1"/>
  <c r="J3199" i="1" a="1"/>
  <c r="J3199" i="1" s="1"/>
  <c r="J4254" i="1" a="1"/>
  <c r="J4254" i="1" s="1"/>
  <c r="J4190" i="1" a="1"/>
  <c r="J4190" i="1" s="1"/>
  <c r="J4126" i="1" a="1"/>
  <c r="J4126" i="1" s="1"/>
  <c r="J4062" i="1" a="1"/>
  <c r="J4062" i="1" s="1"/>
  <c r="J3998" i="1" a="1"/>
  <c r="J3998" i="1" s="1"/>
  <c r="J3942" i="1" a="1"/>
  <c r="J3942" i="1" s="1"/>
  <c r="J3926" i="1" a="1"/>
  <c r="J3926" i="1" s="1"/>
  <c r="J3910" i="1" a="1"/>
  <c r="J3910" i="1" s="1"/>
  <c r="J3894" i="1" a="1"/>
  <c r="J3894" i="1" s="1"/>
  <c r="J3878" i="1" a="1"/>
  <c r="J3878" i="1" s="1"/>
  <c r="J3862" i="1" a="1"/>
  <c r="J3862" i="1" s="1"/>
  <c r="J3846" i="1" a="1"/>
  <c r="J3846" i="1" s="1"/>
  <c r="J3830" i="1" a="1"/>
  <c r="J3830" i="1" s="1"/>
  <c r="J3814" i="1" a="1"/>
  <c r="J3814" i="1" s="1"/>
  <c r="J3798" i="1" a="1"/>
  <c r="J3798" i="1" s="1"/>
  <c r="J3782" i="1" a="1"/>
  <c r="J3782" i="1" s="1"/>
  <c r="J3766" i="1" a="1"/>
  <c r="J3766" i="1" s="1"/>
  <c r="J3717" i="1" a="1"/>
  <c r="J3717" i="1" s="1"/>
  <c r="J3712" i="1" a="1"/>
  <c r="J3712" i="1" s="1"/>
  <c r="J3707" i="1" a="1"/>
  <c r="J3707" i="1" s="1"/>
  <c r="J3702" i="1" a="1"/>
  <c r="J3702" i="1" s="1"/>
  <c r="J3653" i="1" a="1"/>
  <c r="J3653" i="1" s="1"/>
  <c r="J3648" i="1" a="1"/>
  <c r="J3648" i="1" s="1"/>
  <c r="J3643" i="1" a="1"/>
  <c r="J3643" i="1" s="1"/>
  <c r="J3638" i="1" a="1"/>
  <c r="J3638" i="1" s="1"/>
  <c r="J3589" i="1" a="1"/>
  <c r="J3589" i="1" s="1"/>
  <c r="J3584" i="1" a="1"/>
  <c r="J3584" i="1" s="1"/>
  <c r="J3579" i="1" a="1"/>
  <c r="J3579" i="1" s="1"/>
  <c r="J3574" i="1" a="1"/>
  <c r="J3574" i="1" s="1"/>
  <c r="J3525" i="1" a="1"/>
  <c r="J3525" i="1" s="1"/>
  <c r="J3520" i="1" a="1"/>
  <c r="J3520" i="1" s="1"/>
  <c r="J3515" i="1" a="1"/>
  <c r="J3515" i="1" s="1"/>
  <c r="J3510" i="1" a="1"/>
  <c r="J3510" i="1" s="1"/>
  <c r="J3461" i="1" a="1"/>
  <c r="J3461" i="1" s="1"/>
  <c r="J3456" i="1" a="1"/>
  <c r="J3456" i="1" s="1"/>
  <c r="J3451" i="1" a="1"/>
  <c r="J3451" i="1" s="1"/>
  <c r="J3446" i="1" a="1"/>
  <c r="J3446" i="1" s="1"/>
  <c r="J3397" i="1" a="1"/>
  <c r="J3397" i="1" s="1"/>
  <c r="J3392" i="1" a="1"/>
  <c r="J3392" i="1" s="1"/>
  <c r="J3387" i="1" a="1"/>
  <c r="J3387" i="1" s="1"/>
  <c r="J3382" i="1" a="1"/>
  <c r="J3382" i="1" s="1"/>
  <c r="J3333" i="1" a="1"/>
  <c r="J3333" i="1" s="1"/>
  <c r="J3328" i="1" a="1"/>
  <c r="J3328" i="1" s="1"/>
  <c r="J3323" i="1" a="1"/>
  <c r="J3323" i="1" s="1"/>
  <c r="J3318" i="1" a="1"/>
  <c r="J3318" i="1" s="1"/>
  <c r="J3304" i="1" a="1"/>
  <c r="J3304" i="1" s="1"/>
  <c r="J3290" i="1" a="1"/>
  <c r="J3290" i="1" s="1"/>
  <c r="J3281" i="1" a="1"/>
  <c r="J3281" i="1" s="1"/>
  <c r="J3272" i="1" a="1"/>
  <c r="J3272" i="1" s="1"/>
  <c r="J3258" i="1" a="1"/>
  <c r="J3258" i="1" s="1"/>
  <c r="J3249" i="1" a="1"/>
  <c r="J3249" i="1" s="1"/>
  <c r="J3240" i="1" a="1"/>
  <c r="J3240" i="1" s="1"/>
  <c r="J3226" i="1" a="1"/>
  <c r="J3226" i="1" s="1"/>
  <c r="J3217" i="1" a="1"/>
  <c r="J3217" i="1" s="1"/>
  <c r="J3208" i="1" a="1"/>
  <c r="J3208" i="1" s="1"/>
  <c r="J4218" i="1" a="1"/>
  <c r="J4218" i="1" s="1"/>
  <c r="J4154" i="1" a="1"/>
  <c r="J4154" i="1" s="1"/>
  <c r="J4090" i="1" a="1"/>
  <c r="J4090" i="1" s="1"/>
  <c r="J4026" i="1" a="1"/>
  <c r="J4026" i="1" s="1"/>
  <c r="J3962" i="1" a="1"/>
  <c r="J3962" i="1" s="1"/>
  <c r="J3931" i="1" a="1"/>
  <c r="J3931" i="1" s="1"/>
  <c r="J3915" i="1" a="1"/>
  <c r="J3915" i="1" s="1"/>
  <c r="J3899" i="1" a="1"/>
  <c r="J3899" i="1" s="1"/>
  <c r="J3883" i="1" a="1"/>
  <c r="J3883" i="1" s="1"/>
  <c r="J3867" i="1" a="1"/>
  <c r="J3867" i="1" s="1"/>
  <c r="J3851" i="1" a="1"/>
  <c r="J3851" i="1" s="1"/>
  <c r="J3835" i="1" a="1"/>
  <c r="J3835" i="1" s="1"/>
  <c r="J3819" i="1" a="1"/>
  <c r="J3819" i="1" s="1"/>
  <c r="J3803" i="1" a="1"/>
  <c r="J3803" i="1" s="1"/>
  <c r="J3787" i="1" a="1"/>
  <c r="J3787" i="1" s="1"/>
  <c r="J3771" i="1" a="1"/>
  <c r="J3771" i="1" s="1"/>
  <c r="J3761" i="1" a="1"/>
  <c r="J3761" i="1" s="1"/>
  <c r="J3756" i="1" a="1"/>
  <c r="J3756" i="1" s="1"/>
  <c r="J3751" i="1" a="1"/>
  <c r="J3751" i="1" s="1"/>
  <c r="J3746" i="1" a="1"/>
  <c r="J3746" i="1" s="1"/>
  <c r="J3697" i="1" a="1"/>
  <c r="J3697" i="1" s="1"/>
  <c r="J3692" i="1" a="1"/>
  <c r="J3692" i="1" s="1"/>
  <c r="J3687" i="1" a="1"/>
  <c r="J3687" i="1" s="1"/>
  <c r="J3682" i="1" a="1"/>
  <c r="J3682" i="1" s="1"/>
  <c r="J3633" i="1" a="1"/>
  <c r="J3633" i="1" s="1"/>
  <c r="J3628" i="1" a="1"/>
  <c r="J3628" i="1" s="1"/>
  <c r="J3623" i="1" a="1"/>
  <c r="J3623" i="1" s="1"/>
  <c r="J3618" i="1" a="1"/>
  <c r="J3618" i="1" s="1"/>
  <c r="J3569" i="1" a="1"/>
  <c r="J3569" i="1" s="1"/>
  <c r="J3564" i="1" a="1"/>
  <c r="J3564" i="1" s="1"/>
  <c r="J3559" i="1" a="1"/>
  <c r="J3559" i="1" s="1"/>
  <c r="J3554" i="1" a="1"/>
  <c r="J3554" i="1" s="1"/>
  <c r="J3505" i="1" a="1"/>
  <c r="J3505" i="1" s="1"/>
  <c r="J3500" i="1" a="1"/>
  <c r="J3500" i="1" s="1"/>
  <c r="J3495" i="1" a="1"/>
  <c r="J3495" i="1" s="1"/>
  <c r="J3490" i="1" a="1"/>
  <c r="J3490" i="1" s="1"/>
  <c r="J3441" i="1" a="1"/>
  <c r="J3441" i="1" s="1"/>
  <c r="J3436" i="1" a="1"/>
  <c r="J3436" i="1" s="1"/>
  <c r="J3431" i="1" a="1"/>
  <c r="J3431" i="1" s="1"/>
  <c r="J3426" i="1" a="1"/>
  <c r="J3426" i="1" s="1"/>
  <c r="J3377" i="1" a="1"/>
  <c r="J3377" i="1" s="1"/>
  <c r="J3372" i="1" a="1"/>
  <c r="J3372" i="1" s="1"/>
  <c r="J3367" i="1" a="1"/>
  <c r="J3367" i="1" s="1"/>
  <c r="J3362" i="1" a="1"/>
  <c r="J3362" i="1" s="1"/>
  <c r="J3313" i="1" a="1"/>
  <c r="J3313" i="1" s="1"/>
  <c r="J3299" i="1" a="1"/>
  <c r="J3299" i="1" s="1"/>
  <c r="J3267" i="1" a="1"/>
  <c r="J3267" i="1" s="1"/>
  <c r="J3235" i="1" a="1"/>
  <c r="J3235" i="1" s="1"/>
  <c r="J3203" i="1" a="1"/>
  <c r="J3203" i="1" s="1"/>
  <c r="J4246" i="1" a="1"/>
  <c r="J4246" i="1" s="1"/>
  <c r="J4182" i="1" a="1"/>
  <c r="J4182" i="1" s="1"/>
  <c r="J4118" i="1" a="1"/>
  <c r="J4118" i="1" s="1"/>
  <c r="J4054" i="1" a="1"/>
  <c r="J4054" i="1" s="1"/>
  <c r="J3990" i="1" a="1"/>
  <c r="J3990" i="1" s="1"/>
  <c r="J3936" i="1" a="1"/>
  <c r="J3936" i="1" s="1"/>
  <c r="J3920" i="1" a="1"/>
  <c r="J3920" i="1" s="1"/>
  <c r="J3904" i="1" a="1"/>
  <c r="J3904" i="1" s="1"/>
  <c r="J3888" i="1" a="1"/>
  <c r="J3888" i="1" s="1"/>
  <c r="J3872" i="1" a="1"/>
  <c r="J3872" i="1" s="1"/>
  <c r="J3856" i="1" a="1"/>
  <c r="J3856" i="1" s="1"/>
  <c r="J3840" i="1" a="1"/>
  <c r="J3840" i="1" s="1"/>
  <c r="J3824" i="1" a="1"/>
  <c r="J3824" i="1" s="1"/>
  <c r="J3808" i="1" a="1"/>
  <c r="J3808" i="1" s="1"/>
  <c r="J3792" i="1" a="1"/>
  <c r="J3792" i="1" s="1"/>
  <c r="J3776" i="1" a="1"/>
  <c r="J3776" i="1" s="1"/>
  <c r="J3741" i="1" a="1"/>
  <c r="J3741" i="1" s="1"/>
  <c r="J3736" i="1" a="1"/>
  <c r="J3736" i="1" s="1"/>
  <c r="J3731" i="1" a="1"/>
  <c r="J3731" i="1" s="1"/>
  <c r="J3726" i="1" a="1"/>
  <c r="J3726" i="1" s="1"/>
  <c r="J3677" i="1" a="1"/>
  <c r="J3677" i="1" s="1"/>
  <c r="J3672" i="1" a="1"/>
  <c r="J3672" i="1" s="1"/>
  <c r="J3667" i="1" a="1"/>
  <c r="J3667" i="1" s="1"/>
  <c r="J3662" i="1" a="1"/>
  <c r="J3662" i="1" s="1"/>
  <c r="J3613" i="1" a="1"/>
  <c r="J3613" i="1" s="1"/>
  <c r="J3608" i="1" a="1"/>
  <c r="J3608" i="1" s="1"/>
  <c r="J3603" i="1" a="1"/>
  <c r="J3603" i="1" s="1"/>
  <c r="J3598" i="1" a="1"/>
  <c r="J3598" i="1" s="1"/>
  <c r="J3549" i="1" a="1"/>
  <c r="J3549" i="1" s="1"/>
  <c r="J3544" i="1" a="1"/>
  <c r="J3544" i="1" s="1"/>
  <c r="J3539" i="1" a="1"/>
  <c r="J3539" i="1" s="1"/>
  <c r="J3534" i="1" a="1"/>
  <c r="J3534" i="1" s="1"/>
  <c r="J3485" i="1" a="1"/>
  <c r="J3485" i="1" s="1"/>
  <c r="J3480" i="1" a="1"/>
  <c r="J3480" i="1" s="1"/>
  <c r="J3475" i="1" a="1"/>
  <c r="J3475" i="1" s="1"/>
  <c r="J3470" i="1" a="1"/>
  <c r="J3470" i="1" s="1"/>
  <c r="J3421" i="1" a="1"/>
  <c r="J3421" i="1" s="1"/>
  <c r="J3416" i="1" a="1"/>
  <c r="J3416" i="1" s="1"/>
  <c r="J3411" i="1" a="1"/>
  <c r="J3411" i="1" s="1"/>
  <c r="J3406" i="1" a="1"/>
  <c r="J3406" i="1" s="1"/>
  <c r="J3357" i="1" a="1"/>
  <c r="J3357" i="1" s="1"/>
  <c r="J3352" i="1" a="1"/>
  <c r="J3352" i="1" s="1"/>
  <c r="J3347" i="1" a="1"/>
  <c r="J3347" i="1" s="1"/>
  <c r="J3342" i="1" a="1"/>
  <c r="J3342" i="1" s="1"/>
  <c r="J3308" i="1" a="1"/>
  <c r="J3308" i="1" s="1"/>
  <c r="J3294" i="1" a="1"/>
  <c r="J3294" i="1" s="1"/>
  <c r="J3285" i="1" a="1"/>
  <c r="J3285" i="1" s="1"/>
  <c r="J3276" i="1" a="1"/>
  <c r="J3276" i="1" s="1"/>
  <c r="J3262" i="1" a="1"/>
  <c r="J3262" i="1" s="1"/>
  <c r="J3253" i="1" a="1"/>
  <c r="J3253" i="1" s="1"/>
  <c r="J3244" i="1" a="1"/>
  <c r="J3244" i="1" s="1"/>
  <c r="J3230" i="1" a="1"/>
  <c r="J3230" i="1" s="1"/>
  <c r="J3221" i="1" a="1"/>
  <c r="J3221" i="1" s="1"/>
  <c r="J3212" i="1" a="1"/>
  <c r="J3212" i="1" s="1"/>
  <c r="J3198" i="1" a="1"/>
  <c r="J3198" i="1" s="1"/>
  <c r="J3194" i="1" a="1"/>
  <c r="J3194" i="1" s="1"/>
  <c r="J3190" i="1" a="1"/>
  <c r="J3190" i="1" s="1"/>
  <c r="J3186" i="1" a="1"/>
  <c r="J3186" i="1" s="1"/>
  <c r="J3182" i="1" a="1"/>
  <c r="J3182" i="1" s="1"/>
  <c r="J3178" i="1" a="1"/>
  <c r="J3178" i="1" s="1"/>
  <c r="J3174" i="1" a="1"/>
  <c r="J3174" i="1" s="1"/>
  <c r="J3170" i="1" a="1"/>
  <c r="J3170" i="1" s="1"/>
  <c r="J3166" i="1" a="1"/>
  <c r="J3166" i="1" s="1"/>
  <c r="J3162" i="1" a="1"/>
  <c r="J3162" i="1" s="1"/>
  <c r="J3158" i="1" a="1"/>
  <c r="J3158" i="1" s="1"/>
  <c r="J3154" i="1" a="1"/>
  <c r="J3154" i="1" s="1"/>
  <c r="J4210" i="1" a="1"/>
  <c r="J4210" i="1" s="1"/>
  <c r="J4146" i="1" a="1"/>
  <c r="J4146" i="1" s="1"/>
  <c r="J4082" i="1" a="1"/>
  <c r="J4082" i="1" s="1"/>
  <c r="J4018" i="1" a="1"/>
  <c r="J4018" i="1" s="1"/>
  <c r="J3954" i="1" a="1"/>
  <c r="J3954" i="1" s="1"/>
  <c r="J3941" i="1" a="1"/>
  <c r="J3941" i="1" s="1"/>
  <c r="J3925" i="1" a="1"/>
  <c r="J3925" i="1" s="1"/>
  <c r="J3909" i="1" a="1"/>
  <c r="J3909" i="1" s="1"/>
  <c r="J3893" i="1" a="1"/>
  <c r="J3893" i="1" s="1"/>
  <c r="J3877" i="1" a="1"/>
  <c r="J3877" i="1" s="1"/>
  <c r="J3861" i="1" a="1"/>
  <c r="J3861" i="1" s="1"/>
  <c r="J3845" i="1" a="1"/>
  <c r="J3845" i="1" s="1"/>
  <c r="J3829" i="1" a="1"/>
  <c r="J3829" i="1" s="1"/>
  <c r="J3813" i="1" a="1"/>
  <c r="J3813" i="1" s="1"/>
  <c r="J3797" i="1" a="1"/>
  <c r="J3797" i="1" s="1"/>
  <c r="J3781" i="1" a="1"/>
  <c r="J3781" i="1" s="1"/>
  <c r="J3721" i="1" a="1"/>
  <c r="J3721" i="1" s="1"/>
  <c r="J3716" i="1" a="1"/>
  <c r="J3716" i="1" s="1"/>
  <c r="J3711" i="1" a="1"/>
  <c r="J3711" i="1" s="1"/>
  <c r="J3706" i="1" a="1"/>
  <c r="J3706" i="1" s="1"/>
  <c r="J3657" i="1" a="1"/>
  <c r="J3657" i="1" s="1"/>
  <c r="J3652" i="1" a="1"/>
  <c r="J3652" i="1" s="1"/>
  <c r="J3647" i="1" a="1"/>
  <c r="J3647" i="1" s="1"/>
  <c r="J3642" i="1" a="1"/>
  <c r="J3642" i="1" s="1"/>
  <c r="J3593" i="1" a="1"/>
  <c r="J3593" i="1" s="1"/>
  <c r="J3588" i="1" a="1"/>
  <c r="J3588" i="1" s="1"/>
  <c r="J3583" i="1" a="1"/>
  <c r="J3583" i="1" s="1"/>
  <c r="J3578" i="1" a="1"/>
  <c r="J3578" i="1" s="1"/>
  <c r="J3529" i="1" a="1"/>
  <c r="J3529" i="1" s="1"/>
  <c r="J3524" i="1" a="1"/>
  <c r="J3524" i="1" s="1"/>
  <c r="J3519" i="1" a="1"/>
  <c r="J3519" i="1" s="1"/>
  <c r="J3514" i="1" a="1"/>
  <c r="J3514" i="1" s="1"/>
  <c r="J3465" i="1" a="1"/>
  <c r="J3465" i="1" s="1"/>
  <c r="J3460" i="1" a="1"/>
  <c r="J3460" i="1" s="1"/>
  <c r="J3455" i="1" a="1"/>
  <c r="J3455" i="1" s="1"/>
  <c r="J3450" i="1" a="1"/>
  <c r="J3450" i="1" s="1"/>
  <c r="J3401" i="1" a="1"/>
  <c r="J3401" i="1" s="1"/>
  <c r="J3396" i="1" a="1"/>
  <c r="J3396" i="1" s="1"/>
  <c r="J3391" i="1" a="1"/>
  <c r="J3391" i="1" s="1"/>
  <c r="J3386" i="1" a="1"/>
  <c r="J3386" i="1" s="1"/>
  <c r="J3337" i="1" a="1"/>
  <c r="J3337" i="1" s="1"/>
  <c r="J3332" i="1" a="1"/>
  <c r="J3332" i="1" s="1"/>
  <c r="J3327" i="1" a="1"/>
  <c r="J3327" i="1" s="1"/>
  <c r="J3322" i="1" a="1"/>
  <c r="J3322" i="1" s="1"/>
  <c r="J3303" i="1" a="1"/>
  <c r="J3303" i="1" s="1"/>
  <c r="J3271" i="1" a="1"/>
  <c r="J3271" i="1" s="1"/>
  <c r="J3239" i="1" a="1"/>
  <c r="J3239" i="1" s="1"/>
  <c r="J3207" i="1" a="1"/>
  <c r="J3207" i="1" s="1"/>
  <c r="J4238" i="1" a="1"/>
  <c r="J4238" i="1" s="1"/>
  <c r="J4174" i="1" a="1"/>
  <c r="J4174" i="1" s="1"/>
  <c r="J4110" i="1" a="1"/>
  <c r="J4110" i="1" s="1"/>
  <c r="J4046" i="1" a="1"/>
  <c r="J4046" i="1" s="1"/>
  <c r="J3982" i="1" a="1"/>
  <c r="J3982" i="1" s="1"/>
  <c r="J3930" i="1" a="1"/>
  <c r="J3930" i="1" s="1"/>
  <c r="J3914" i="1" a="1"/>
  <c r="J3914" i="1" s="1"/>
  <c r="J3898" i="1" a="1"/>
  <c r="J3898" i="1" s="1"/>
  <c r="J3882" i="1" a="1"/>
  <c r="J3882" i="1" s="1"/>
  <c r="J3866" i="1" a="1"/>
  <c r="J3866" i="1" s="1"/>
  <c r="J3850" i="1" a="1"/>
  <c r="J3850" i="1" s="1"/>
  <c r="J3834" i="1" a="1"/>
  <c r="J3834" i="1" s="1"/>
  <c r="J3818" i="1" a="1"/>
  <c r="J3818" i="1" s="1"/>
  <c r="J3802" i="1" a="1"/>
  <c r="J3802" i="1" s="1"/>
  <c r="J3786" i="1" a="1"/>
  <c r="J3786" i="1" s="1"/>
  <c r="J3770" i="1" a="1"/>
  <c r="J3770" i="1" s="1"/>
  <c r="J3765" i="1" a="1"/>
  <c r="J3765" i="1" s="1"/>
  <c r="J3760" i="1" a="1"/>
  <c r="J3760" i="1" s="1"/>
  <c r="J3755" i="1" a="1"/>
  <c r="J3755" i="1" s="1"/>
  <c r="J3750" i="1" a="1"/>
  <c r="J3750" i="1" s="1"/>
  <c r="J3701" i="1" a="1"/>
  <c r="J3701" i="1" s="1"/>
  <c r="J3696" i="1" a="1"/>
  <c r="J3696" i="1" s="1"/>
  <c r="J3691" i="1" a="1"/>
  <c r="J3691" i="1" s="1"/>
  <c r="J3686" i="1" a="1"/>
  <c r="J3686" i="1" s="1"/>
  <c r="J3637" i="1" a="1"/>
  <c r="J3637" i="1" s="1"/>
  <c r="J3632" i="1" a="1"/>
  <c r="J3632" i="1" s="1"/>
  <c r="J3627" i="1" a="1"/>
  <c r="J3627" i="1" s="1"/>
  <c r="J3622" i="1" a="1"/>
  <c r="J3622" i="1" s="1"/>
  <c r="J3573" i="1" a="1"/>
  <c r="J3573" i="1" s="1"/>
  <c r="J3568" i="1" a="1"/>
  <c r="J3568" i="1" s="1"/>
  <c r="J3563" i="1" a="1"/>
  <c r="J3563" i="1" s="1"/>
  <c r="J3558" i="1" a="1"/>
  <c r="J3558" i="1" s="1"/>
  <c r="J3509" i="1" a="1"/>
  <c r="J3509" i="1" s="1"/>
  <c r="J3504" i="1" a="1"/>
  <c r="J3504" i="1" s="1"/>
  <c r="J3499" i="1" a="1"/>
  <c r="J3499" i="1" s="1"/>
  <c r="J3494" i="1" a="1"/>
  <c r="J3494" i="1" s="1"/>
  <c r="J3445" i="1" a="1"/>
  <c r="J3445" i="1" s="1"/>
  <c r="J3440" i="1" a="1"/>
  <c r="J3440" i="1" s="1"/>
  <c r="J3435" i="1" a="1"/>
  <c r="J3435" i="1" s="1"/>
  <c r="J3430" i="1" a="1"/>
  <c r="J3430" i="1" s="1"/>
  <c r="J3381" i="1" a="1"/>
  <c r="J3381" i="1" s="1"/>
  <c r="J3376" i="1" a="1"/>
  <c r="J3376" i="1" s="1"/>
  <c r="J3371" i="1" a="1"/>
  <c r="J3371" i="1" s="1"/>
  <c r="J3366" i="1" a="1"/>
  <c r="J3366" i="1" s="1"/>
  <c r="J3317" i="1" a="1"/>
  <c r="J3317" i="1" s="1"/>
  <c r="J3312" i="1" a="1"/>
  <c r="J3312" i="1" s="1"/>
  <c r="J3298" i="1" a="1"/>
  <c r="J3298" i="1" s="1"/>
  <c r="J3289" i="1" a="1"/>
  <c r="J3289" i="1" s="1"/>
  <c r="J3280" i="1" a="1"/>
  <c r="J3280" i="1" s="1"/>
  <c r="J3266" i="1" a="1"/>
  <c r="J3266" i="1" s="1"/>
  <c r="J3257" i="1" a="1"/>
  <c r="J3257" i="1" s="1"/>
  <c r="J3248" i="1" a="1"/>
  <c r="J3248" i="1" s="1"/>
  <c r="J3234" i="1" a="1"/>
  <c r="J3234" i="1" s="1"/>
  <c r="J3225" i="1" a="1"/>
  <c r="J3225" i="1" s="1"/>
  <c r="J3216" i="1" a="1"/>
  <c r="J3216" i="1" s="1"/>
  <c r="J3202" i="1" a="1"/>
  <c r="J3202" i="1" s="1"/>
  <c r="J4202" i="1" a="1"/>
  <c r="J4202" i="1" s="1"/>
  <c r="J4138" i="1" a="1"/>
  <c r="J4138" i="1" s="1"/>
  <c r="J4074" i="1" a="1"/>
  <c r="J4074" i="1" s="1"/>
  <c r="J4010" i="1" a="1"/>
  <c r="J4010" i="1" s="1"/>
  <c r="J3946" i="1" a="1"/>
  <c r="J3946" i="1" s="1"/>
  <c r="J3935" i="1" a="1"/>
  <c r="J3935" i="1" s="1"/>
  <c r="J3919" i="1" a="1"/>
  <c r="J3919" i="1" s="1"/>
  <c r="J3903" i="1" a="1"/>
  <c r="J3903" i="1" s="1"/>
  <c r="J3887" i="1" a="1"/>
  <c r="J3887" i="1" s="1"/>
  <c r="J3871" i="1" a="1"/>
  <c r="J3871" i="1" s="1"/>
  <c r="J3855" i="1" a="1"/>
  <c r="J3855" i="1" s="1"/>
  <c r="J3839" i="1" a="1"/>
  <c r="J3839" i="1" s="1"/>
  <c r="J3823" i="1" a="1"/>
  <c r="J3823" i="1" s="1"/>
  <c r="J3807" i="1" a="1"/>
  <c r="J3807" i="1" s="1"/>
  <c r="J3791" i="1" a="1"/>
  <c r="J3791" i="1" s="1"/>
  <c r="J3775" i="1" a="1"/>
  <c r="J3775" i="1" s="1"/>
  <c r="J3745" i="1" a="1"/>
  <c r="J3745" i="1" s="1"/>
  <c r="J3740" i="1" a="1"/>
  <c r="J3740" i="1" s="1"/>
  <c r="J3735" i="1" a="1"/>
  <c r="J3735" i="1" s="1"/>
  <c r="J3730" i="1" a="1"/>
  <c r="J3730" i="1" s="1"/>
  <c r="J3681" i="1" a="1"/>
  <c r="J3681" i="1" s="1"/>
  <c r="J3676" i="1" a="1"/>
  <c r="J3676" i="1" s="1"/>
  <c r="J3671" i="1" a="1"/>
  <c r="J3671" i="1" s="1"/>
  <c r="J3666" i="1" a="1"/>
  <c r="J3666" i="1" s="1"/>
  <c r="J3617" i="1" a="1"/>
  <c r="J3617" i="1" s="1"/>
  <c r="J3612" i="1" a="1"/>
  <c r="J3612" i="1" s="1"/>
  <c r="J3607" i="1" a="1"/>
  <c r="J3607" i="1" s="1"/>
  <c r="J3602" i="1" a="1"/>
  <c r="J3602" i="1" s="1"/>
  <c r="J3553" i="1" a="1"/>
  <c r="J3553" i="1" s="1"/>
  <c r="J3548" i="1" a="1"/>
  <c r="J3548" i="1" s="1"/>
  <c r="J3543" i="1" a="1"/>
  <c r="J3543" i="1" s="1"/>
  <c r="J3538" i="1" a="1"/>
  <c r="J3538" i="1" s="1"/>
  <c r="J3489" i="1" a="1"/>
  <c r="J3489" i="1" s="1"/>
  <c r="J3484" i="1" a="1"/>
  <c r="J3484" i="1" s="1"/>
  <c r="J3479" i="1" a="1"/>
  <c r="J3479" i="1" s="1"/>
  <c r="J3474" i="1" a="1"/>
  <c r="J3474" i="1" s="1"/>
  <c r="J3425" i="1" a="1"/>
  <c r="J3425" i="1" s="1"/>
  <c r="J3420" i="1" a="1"/>
  <c r="J3420" i="1" s="1"/>
  <c r="J3415" i="1" a="1"/>
  <c r="J3415" i="1" s="1"/>
  <c r="J3410" i="1" a="1"/>
  <c r="J3410" i="1" s="1"/>
  <c r="J3361" i="1" a="1"/>
  <c r="J3361" i="1" s="1"/>
  <c r="J3356" i="1" a="1"/>
  <c r="J3356" i="1" s="1"/>
  <c r="J3351" i="1" a="1"/>
  <c r="J3351" i="1" s="1"/>
  <c r="J3346" i="1" a="1"/>
  <c r="J3346" i="1" s="1"/>
  <c r="J3307" i="1" a="1"/>
  <c r="J3307" i="1" s="1"/>
  <c r="J3275" i="1" a="1"/>
  <c r="J3275" i="1" s="1"/>
  <c r="J3243" i="1" a="1"/>
  <c r="J3243" i="1" s="1"/>
  <c r="J3211" i="1" a="1"/>
  <c r="J3211" i="1" s="1"/>
  <c r="J4230" i="1" a="1"/>
  <c r="J4230" i="1" s="1"/>
  <c r="J4166" i="1" a="1"/>
  <c r="J4166" i="1" s="1"/>
  <c r="J4102" i="1" a="1"/>
  <c r="J4102" i="1" s="1"/>
  <c r="J4038" i="1" a="1"/>
  <c r="J4038" i="1" s="1"/>
  <c r="J3974" i="1" a="1"/>
  <c r="J3974" i="1" s="1"/>
  <c r="J3940" i="1" a="1"/>
  <c r="J3940" i="1" s="1"/>
  <c r="J3924" i="1" a="1"/>
  <c r="J3924" i="1" s="1"/>
  <c r="J3908" i="1" a="1"/>
  <c r="J3908" i="1" s="1"/>
  <c r="J3892" i="1" a="1"/>
  <c r="J3892" i="1" s="1"/>
  <c r="J3876" i="1" a="1"/>
  <c r="J3876" i="1" s="1"/>
  <c r="J3860" i="1" a="1"/>
  <c r="J3860" i="1" s="1"/>
  <c r="J3844" i="1" a="1"/>
  <c r="J3844" i="1" s="1"/>
  <c r="J3828" i="1" a="1"/>
  <c r="J3828" i="1" s="1"/>
  <c r="J3812" i="1" a="1"/>
  <c r="J3812" i="1" s="1"/>
  <c r="J3796" i="1" a="1"/>
  <c r="J3796" i="1" s="1"/>
  <c r="J3780" i="1" a="1"/>
  <c r="J3780" i="1" s="1"/>
  <c r="J3725" i="1" a="1"/>
  <c r="J3725" i="1" s="1"/>
  <c r="J3720" i="1" a="1"/>
  <c r="J3720" i="1" s="1"/>
  <c r="J3715" i="1" a="1"/>
  <c r="J3715" i="1" s="1"/>
  <c r="J3710" i="1" a="1"/>
  <c r="J3710" i="1" s="1"/>
  <c r="J3661" i="1" a="1"/>
  <c r="J3661" i="1" s="1"/>
  <c r="J3656" i="1" a="1"/>
  <c r="J3656" i="1" s="1"/>
  <c r="J3651" i="1" a="1"/>
  <c r="J3651" i="1" s="1"/>
  <c r="J3646" i="1" a="1"/>
  <c r="J3646" i="1" s="1"/>
  <c r="J3597" i="1" a="1"/>
  <c r="J3597" i="1" s="1"/>
  <c r="J3592" i="1" a="1"/>
  <c r="J3592" i="1" s="1"/>
  <c r="J3587" i="1" a="1"/>
  <c r="J3587" i="1" s="1"/>
  <c r="J3582" i="1" a="1"/>
  <c r="J3582" i="1" s="1"/>
  <c r="J3533" i="1" a="1"/>
  <c r="J3533" i="1" s="1"/>
  <c r="J3528" i="1" a="1"/>
  <c r="J3528" i="1" s="1"/>
  <c r="J3523" i="1" a="1"/>
  <c r="J3523" i="1" s="1"/>
  <c r="J3518" i="1" a="1"/>
  <c r="J3518" i="1" s="1"/>
  <c r="J3469" i="1" a="1"/>
  <c r="J3469" i="1" s="1"/>
  <c r="J3464" i="1" a="1"/>
  <c r="J3464" i="1" s="1"/>
  <c r="J3459" i="1" a="1"/>
  <c r="J3459" i="1" s="1"/>
  <c r="J3454" i="1" a="1"/>
  <c r="J3454" i="1" s="1"/>
  <c r="J3405" i="1" a="1"/>
  <c r="J3405" i="1" s="1"/>
  <c r="J3400" i="1" a="1"/>
  <c r="J3400" i="1" s="1"/>
  <c r="J3395" i="1" a="1"/>
  <c r="J3395" i="1" s="1"/>
  <c r="J3390" i="1" a="1"/>
  <c r="J3390" i="1" s="1"/>
  <c r="J3341" i="1" a="1"/>
  <c r="J3341" i="1" s="1"/>
  <c r="J3336" i="1" a="1"/>
  <c r="J3336" i="1" s="1"/>
  <c r="J3331" i="1" a="1"/>
  <c r="J3331" i="1" s="1"/>
  <c r="J3326" i="1" a="1"/>
  <c r="J3326" i="1" s="1"/>
  <c r="J3302" i="1" a="1"/>
  <c r="J3302" i="1" s="1"/>
  <c r="J3293" i="1" a="1"/>
  <c r="J3293" i="1" s="1"/>
  <c r="J3284" i="1" a="1"/>
  <c r="J3284" i="1" s="1"/>
  <c r="J3270" i="1" a="1"/>
  <c r="J3270" i="1" s="1"/>
  <c r="J3261" i="1" a="1"/>
  <c r="J3261" i="1" s="1"/>
  <c r="J3252" i="1" a="1"/>
  <c r="J3252" i="1" s="1"/>
  <c r="J3238" i="1" a="1"/>
  <c r="J3238" i="1" s="1"/>
  <c r="J3229" i="1" a="1"/>
  <c r="J3229" i="1" s="1"/>
  <c r="J3220" i="1" a="1"/>
  <c r="J3220" i="1" s="1"/>
  <c r="J3206" i="1" a="1"/>
  <c r="J3206" i="1" s="1"/>
  <c r="J3197" i="1" a="1"/>
  <c r="J3197" i="1" s="1"/>
  <c r="J3193" i="1" a="1"/>
  <c r="J3193" i="1" s="1"/>
  <c r="J3189" i="1" a="1"/>
  <c r="J3189" i="1" s="1"/>
  <c r="J3185" i="1" a="1"/>
  <c r="J3185" i="1" s="1"/>
  <c r="J3181" i="1" a="1"/>
  <c r="J3181" i="1" s="1"/>
  <c r="J3177" i="1" a="1"/>
  <c r="J3177" i="1" s="1"/>
  <c r="J3173" i="1" a="1"/>
  <c r="J3173" i="1" s="1"/>
  <c r="J3169" i="1" a="1"/>
  <c r="J3169" i="1" s="1"/>
  <c r="J3165" i="1" a="1"/>
  <c r="J3165" i="1" s="1"/>
  <c r="J3161" i="1" a="1"/>
  <c r="J3161" i="1" s="1"/>
  <c r="J3157" i="1" a="1"/>
  <c r="J3157" i="1" s="1"/>
  <c r="J3153" i="1" a="1"/>
  <c r="J3153" i="1" s="1"/>
  <c r="J4258" i="1" a="1"/>
  <c r="J4258" i="1" s="1"/>
  <c r="J4194" i="1" a="1"/>
  <c r="J4194" i="1" s="1"/>
  <c r="J4130" i="1" a="1"/>
  <c r="J4130" i="1" s="1"/>
  <c r="J4066" i="1" a="1"/>
  <c r="J4066" i="1" s="1"/>
  <c r="J4002" i="1" a="1"/>
  <c r="J4002" i="1" s="1"/>
  <c r="J3929" i="1" a="1"/>
  <c r="J3929" i="1" s="1"/>
  <c r="J3913" i="1" a="1"/>
  <c r="J3913" i="1" s="1"/>
  <c r="J3897" i="1" a="1"/>
  <c r="J3897" i="1" s="1"/>
  <c r="J3881" i="1" a="1"/>
  <c r="J3881" i="1" s="1"/>
  <c r="J3865" i="1" a="1"/>
  <c r="J3865" i="1" s="1"/>
  <c r="J3849" i="1" a="1"/>
  <c r="J3849" i="1" s="1"/>
  <c r="J3833" i="1" a="1"/>
  <c r="J3833" i="1" s="1"/>
  <c r="J3817" i="1" a="1"/>
  <c r="J3817" i="1" s="1"/>
  <c r="J3801" i="1" a="1"/>
  <c r="J3801" i="1" s="1"/>
  <c r="J3785" i="1" a="1"/>
  <c r="J3785" i="1" s="1"/>
  <c r="J3769" i="1" a="1"/>
  <c r="J3769" i="1" s="1"/>
  <c r="J3764" i="1" a="1"/>
  <c r="J3764" i="1" s="1"/>
  <c r="J3759" i="1" a="1"/>
  <c r="J3759" i="1" s="1"/>
  <c r="J3754" i="1" a="1"/>
  <c r="J3754" i="1" s="1"/>
  <c r="J3705" i="1" a="1"/>
  <c r="J3705" i="1" s="1"/>
  <c r="J3700" i="1" a="1"/>
  <c r="J3700" i="1" s="1"/>
  <c r="J3695" i="1" a="1"/>
  <c r="J3695" i="1" s="1"/>
  <c r="J3690" i="1" a="1"/>
  <c r="J3690" i="1" s="1"/>
  <c r="J3641" i="1" a="1"/>
  <c r="J3641" i="1" s="1"/>
  <c r="J3636" i="1" a="1"/>
  <c r="J3636" i="1" s="1"/>
  <c r="J3631" i="1" a="1"/>
  <c r="J3631" i="1" s="1"/>
  <c r="J3626" i="1" a="1"/>
  <c r="J3626" i="1" s="1"/>
  <c r="J3577" i="1" a="1"/>
  <c r="J3577" i="1" s="1"/>
  <c r="J3572" i="1" a="1"/>
  <c r="J3572" i="1" s="1"/>
  <c r="J3567" i="1" a="1"/>
  <c r="J3567" i="1" s="1"/>
  <c r="J3562" i="1" a="1"/>
  <c r="J3562" i="1" s="1"/>
  <c r="J3513" i="1" a="1"/>
  <c r="J3513" i="1" s="1"/>
  <c r="J3508" i="1" a="1"/>
  <c r="J3508" i="1" s="1"/>
  <c r="J3503" i="1" a="1"/>
  <c r="J3503" i="1" s="1"/>
  <c r="J3498" i="1" a="1"/>
  <c r="J3498" i="1" s="1"/>
  <c r="J3449" i="1" a="1"/>
  <c r="J3449" i="1" s="1"/>
  <c r="J3444" i="1" a="1"/>
  <c r="J3444" i="1" s="1"/>
  <c r="J3439" i="1" a="1"/>
  <c r="J3439" i="1" s="1"/>
  <c r="J3434" i="1" a="1"/>
  <c r="J3434" i="1" s="1"/>
  <c r="J3385" i="1" a="1"/>
  <c r="J3385" i="1" s="1"/>
  <c r="J3380" i="1" a="1"/>
  <c r="J3380" i="1" s="1"/>
  <c r="J3375" i="1" a="1"/>
  <c r="J3375" i="1" s="1"/>
  <c r="J3370" i="1" a="1"/>
  <c r="J3370" i="1" s="1"/>
  <c r="J3321" i="1" a="1"/>
  <c r="J3321" i="1" s="1"/>
  <c r="J3316" i="1" a="1"/>
  <c r="J3316" i="1" s="1"/>
  <c r="J3311" i="1" a="1"/>
  <c r="J3311" i="1" s="1"/>
  <c r="J3279" i="1" a="1"/>
  <c r="J3279" i="1" s="1"/>
  <c r="J3247" i="1" a="1"/>
  <c r="J3247" i="1" s="1"/>
  <c r="J3215" i="1" a="1"/>
  <c r="J3215" i="1" s="1"/>
  <c r="J4222" i="1" a="1"/>
  <c r="J4222" i="1" s="1"/>
  <c r="J4158" i="1" a="1"/>
  <c r="J4158" i="1" s="1"/>
  <c r="J4094" i="1" a="1"/>
  <c r="J4094" i="1" s="1"/>
  <c r="J4030" i="1" a="1"/>
  <c r="J4030" i="1" s="1"/>
  <c r="J3966" i="1" a="1"/>
  <c r="J3966" i="1" s="1"/>
  <c r="J3945" i="1" a="1"/>
  <c r="J3945" i="1" s="1"/>
  <c r="J3934" i="1" a="1"/>
  <c r="J3934" i="1" s="1"/>
  <c r="J3918" i="1" a="1"/>
  <c r="J3918" i="1" s="1"/>
  <c r="J3902" i="1" a="1"/>
  <c r="J3902" i="1" s="1"/>
  <c r="J3886" i="1" a="1"/>
  <c r="J3886" i="1" s="1"/>
  <c r="J3870" i="1" a="1"/>
  <c r="J3870" i="1" s="1"/>
  <c r="J3854" i="1" a="1"/>
  <c r="J3854" i="1" s="1"/>
  <c r="J3838" i="1" a="1"/>
  <c r="J3838" i="1" s="1"/>
  <c r="J3822" i="1" a="1"/>
  <c r="J3822" i="1" s="1"/>
  <c r="J3806" i="1" a="1"/>
  <c r="J3806" i="1" s="1"/>
  <c r="J3790" i="1" a="1"/>
  <c r="J3790" i="1" s="1"/>
  <c r="J3774" i="1" a="1"/>
  <c r="J3774" i="1" s="1"/>
  <c r="J3749" i="1" a="1"/>
  <c r="J3749" i="1" s="1"/>
  <c r="J3744" i="1" a="1"/>
  <c r="J3744" i="1" s="1"/>
  <c r="J3739" i="1" a="1"/>
  <c r="J3739" i="1" s="1"/>
  <c r="J3734" i="1" a="1"/>
  <c r="J3734" i="1" s="1"/>
  <c r="J3685" i="1" a="1"/>
  <c r="J3685" i="1" s="1"/>
  <c r="J3680" i="1" a="1"/>
  <c r="J3680" i="1" s="1"/>
  <c r="J3675" i="1" a="1"/>
  <c r="J3675" i="1" s="1"/>
  <c r="J3670" i="1" a="1"/>
  <c r="J3670" i="1" s="1"/>
  <c r="J3621" i="1" a="1"/>
  <c r="J3621" i="1" s="1"/>
  <c r="J3616" i="1" a="1"/>
  <c r="J3616" i="1" s="1"/>
  <c r="J3611" i="1" a="1"/>
  <c r="J3611" i="1" s="1"/>
  <c r="J3606" i="1" a="1"/>
  <c r="J3606" i="1" s="1"/>
  <c r="J3557" i="1" a="1"/>
  <c r="J3557" i="1" s="1"/>
  <c r="J3552" i="1" a="1"/>
  <c r="J3552" i="1" s="1"/>
  <c r="J3547" i="1" a="1"/>
  <c r="J3547" i="1" s="1"/>
  <c r="J3542" i="1" a="1"/>
  <c r="J3542" i="1" s="1"/>
  <c r="J3493" i="1" a="1"/>
  <c r="J3493" i="1" s="1"/>
  <c r="J3488" i="1" a="1"/>
  <c r="J3488" i="1" s="1"/>
  <c r="J3483" i="1" a="1"/>
  <c r="J3483" i="1" s="1"/>
  <c r="J3478" i="1" a="1"/>
  <c r="J3478" i="1" s="1"/>
  <c r="J3429" i="1" a="1"/>
  <c r="J3429" i="1" s="1"/>
  <c r="J3424" i="1" a="1"/>
  <c r="J3424" i="1" s="1"/>
  <c r="J3419" i="1" a="1"/>
  <c r="J3419" i="1" s="1"/>
  <c r="J3414" i="1" a="1"/>
  <c r="J3414" i="1" s="1"/>
  <c r="J3365" i="1" a="1"/>
  <c r="J3365" i="1" s="1"/>
  <c r="J3360" i="1" a="1"/>
  <c r="J3360" i="1" s="1"/>
  <c r="J3355" i="1" a="1"/>
  <c r="J3355" i="1" s="1"/>
  <c r="J3350" i="1" a="1"/>
  <c r="J3350" i="1" s="1"/>
  <c r="J3306" i="1" a="1"/>
  <c r="J3306" i="1" s="1"/>
  <c r="J3297" i="1" a="1"/>
  <c r="J3297" i="1" s="1"/>
  <c r="J3288" i="1" a="1"/>
  <c r="J3288" i="1" s="1"/>
  <c r="J3274" i="1" a="1"/>
  <c r="J3274" i="1" s="1"/>
  <c r="J3265" i="1" a="1"/>
  <c r="J3265" i="1" s="1"/>
  <c r="J3256" i="1" a="1"/>
  <c r="J3256" i="1" s="1"/>
  <c r="J3242" i="1" a="1"/>
  <c r="J3242" i="1" s="1"/>
  <c r="J3233" i="1" a="1"/>
  <c r="J3233" i="1" s="1"/>
  <c r="J3224" i="1" a="1"/>
  <c r="J3224" i="1" s="1"/>
  <c r="J3210" i="1" a="1"/>
  <c r="J3210" i="1" s="1"/>
  <c r="J3201" i="1" a="1"/>
  <c r="J3201" i="1" s="1"/>
  <c r="J4250" i="1" a="1"/>
  <c r="J4250" i="1" s="1"/>
  <c r="J4186" i="1" a="1"/>
  <c r="J4186" i="1" s="1"/>
  <c r="J4122" i="1" a="1"/>
  <c r="J4122" i="1" s="1"/>
  <c r="J4058" i="1" a="1"/>
  <c r="J4058" i="1" s="1"/>
  <c r="J3994" i="1" a="1"/>
  <c r="J3994" i="1" s="1"/>
  <c r="J3939" i="1" a="1"/>
  <c r="J3939" i="1" s="1"/>
  <c r="J3923" i="1" a="1"/>
  <c r="J3923" i="1" s="1"/>
  <c r="J3907" i="1" a="1"/>
  <c r="J3907" i="1" s="1"/>
  <c r="J3891" i="1" a="1"/>
  <c r="J3891" i="1" s="1"/>
  <c r="J3875" i="1" a="1"/>
  <c r="J3875" i="1" s="1"/>
  <c r="J3859" i="1" a="1"/>
  <c r="J3859" i="1" s="1"/>
  <c r="J3843" i="1" a="1"/>
  <c r="J3843" i="1" s="1"/>
  <c r="J3827" i="1" a="1"/>
  <c r="J3827" i="1" s="1"/>
  <c r="J3811" i="1" a="1"/>
  <c r="J3811" i="1" s="1"/>
  <c r="J3795" i="1" a="1"/>
  <c r="J3795" i="1" s="1"/>
  <c r="J3779" i="1" a="1"/>
  <c r="J3779" i="1" s="1"/>
  <c r="J3729" i="1" a="1"/>
  <c r="J3729" i="1" s="1"/>
  <c r="J3724" i="1" a="1"/>
  <c r="J3724" i="1" s="1"/>
  <c r="J3719" i="1" a="1"/>
  <c r="J3719" i="1" s="1"/>
  <c r="J3714" i="1" a="1"/>
  <c r="J3714" i="1" s="1"/>
  <c r="J3665" i="1" a="1"/>
  <c r="J3665" i="1" s="1"/>
  <c r="J3660" i="1" a="1"/>
  <c r="J3660" i="1" s="1"/>
  <c r="J3655" i="1" a="1"/>
  <c r="J3655" i="1" s="1"/>
  <c r="J3650" i="1" a="1"/>
  <c r="J3650" i="1" s="1"/>
  <c r="J3601" i="1" a="1"/>
  <c r="J3601" i="1" s="1"/>
  <c r="J3596" i="1" a="1"/>
  <c r="J3596" i="1" s="1"/>
  <c r="J3591" i="1" a="1"/>
  <c r="J3591" i="1" s="1"/>
  <c r="J3586" i="1" a="1"/>
  <c r="J3586" i="1" s="1"/>
  <c r="J3537" i="1" a="1"/>
  <c r="J3537" i="1" s="1"/>
  <c r="J3532" i="1" a="1"/>
  <c r="J3532" i="1" s="1"/>
  <c r="J3527" i="1" a="1"/>
  <c r="J3527" i="1" s="1"/>
  <c r="J3522" i="1" a="1"/>
  <c r="J3522" i="1" s="1"/>
  <c r="J3473" i="1" a="1"/>
  <c r="J3473" i="1" s="1"/>
  <c r="J3468" i="1" a="1"/>
  <c r="J3468" i="1" s="1"/>
  <c r="J3463" i="1" a="1"/>
  <c r="J3463" i="1" s="1"/>
  <c r="J3458" i="1" a="1"/>
  <c r="J3458" i="1" s="1"/>
  <c r="J3409" i="1" a="1"/>
  <c r="J3409" i="1" s="1"/>
  <c r="J3404" i="1" a="1"/>
  <c r="J3404" i="1" s="1"/>
  <c r="J3399" i="1" a="1"/>
  <c r="J3399" i="1" s="1"/>
  <c r="J3394" i="1" a="1"/>
  <c r="J3394" i="1" s="1"/>
  <c r="J3345" i="1" a="1"/>
  <c r="J3345" i="1" s="1"/>
  <c r="J3340" i="1" a="1"/>
  <c r="J3340" i="1" s="1"/>
  <c r="J3335" i="1" a="1"/>
  <c r="J3335" i="1" s="1"/>
  <c r="J3330" i="1" a="1"/>
  <c r="J3330" i="1" s="1"/>
  <c r="J3283" i="1" a="1"/>
  <c r="J3283" i="1" s="1"/>
  <c r="J3251" i="1" a="1"/>
  <c r="J3251" i="1" s="1"/>
  <c r="J3219" i="1" a="1"/>
  <c r="J3219" i="1" s="1"/>
  <c r="J3146" i="1" a="1"/>
  <c r="J3146" i="1" s="1"/>
  <c r="J3117" i="1" a="1"/>
  <c r="J3117" i="1" s="1"/>
  <c r="J3111" i="1" a="1"/>
  <c r="J3111" i="1" s="1"/>
  <c r="J3082" i="1" a="1"/>
  <c r="J3082" i="1" s="1"/>
  <c r="J3060" i="1" a="1"/>
  <c r="J3060" i="1" s="1"/>
  <c r="J3044" i="1" a="1"/>
  <c r="J3044" i="1" s="1"/>
  <c r="J3028" i="1" a="1"/>
  <c r="J3028" i="1" s="1"/>
  <c r="J3012" i="1" a="1"/>
  <c r="J3012" i="1" s="1"/>
  <c r="J2996" i="1" a="1"/>
  <c r="J2996" i="1" s="1"/>
  <c r="J2980" i="1" a="1"/>
  <c r="J2980" i="1" s="1"/>
  <c r="J2964" i="1" a="1"/>
  <c r="J2964" i="1" s="1"/>
  <c r="J2948" i="1" a="1"/>
  <c r="J2948" i="1" s="1"/>
  <c r="J2932" i="1" a="1"/>
  <c r="J2932" i="1" s="1"/>
  <c r="J2916" i="1" a="1"/>
  <c r="J2916" i="1" s="1"/>
  <c r="J2900" i="1" a="1"/>
  <c r="J2900" i="1" s="1"/>
  <c r="J2884" i="1" a="1"/>
  <c r="J2884" i="1" s="1"/>
  <c r="J2868" i="1" a="1"/>
  <c r="J2868" i="1" s="1"/>
  <c r="J2852" i="1" a="1"/>
  <c r="J2852" i="1" s="1"/>
  <c r="J2836" i="1" a="1"/>
  <c r="J2836" i="1" s="1"/>
  <c r="J2820" i="1" a="1"/>
  <c r="J2820" i="1" s="1"/>
  <c r="J2804" i="1" a="1"/>
  <c r="J2804" i="1" s="1"/>
  <c r="J2788" i="1" a="1"/>
  <c r="J2788" i="1" s="1"/>
  <c r="J2772" i="1" a="1"/>
  <c r="J2772" i="1" s="1"/>
  <c r="J2768" i="1" a="1"/>
  <c r="J2768" i="1" s="1"/>
  <c r="J2764" i="1" a="1"/>
  <c r="J2764" i="1" s="1"/>
  <c r="J2760" i="1" a="1"/>
  <c r="J2760" i="1" s="1"/>
  <c r="J2756" i="1" a="1"/>
  <c r="J2756" i="1" s="1"/>
  <c r="J2752" i="1" a="1"/>
  <c r="J2752" i="1" s="1"/>
  <c r="J2748" i="1" a="1"/>
  <c r="J2748" i="1" s="1"/>
  <c r="J2744" i="1" a="1"/>
  <c r="J2744" i="1" s="1"/>
  <c r="J2740" i="1" a="1"/>
  <c r="J2740" i="1" s="1"/>
  <c r="J2736" i="1" a="1"/>
  <c r="J2736" i="1" s="1"/>
  <c r="J2732" i="1" a="1"/>
  <c r="J2732" i="1" s="1"/>
  <c r="J2728" i="1" a="1"/>
  <c r="J2728" i="1" s="1"/>
  <c r="J2724" i="1" a="1"/>
  <c r="J2724" i="1" s="1"/>
  <c r="J2720" i="1" a="1"/>
  <c r="J2720" i="1" s="1"/>
  <c r="J2716" i="1" a="1"/>
  <c r="J2716" i="1" s="1"/>
  <c r="J2712" i="1" a="1"/>
  <c r="J2712" i="1" s="1"/>
  <c r="J2708" i="1" a="1"/>
  <c r="J2708" i="1" s="1"/>
  <c r="J2704" i="1" a="1"/>
  <c r="J2704" i="1" s="1"/>
  <c r="J2700" i="1" a="1"/>
  <c r="J2700" i="1" s="1"/>
  <c r="J2696" i="1" a="1"/>
  <c r="J2696" i="1" s="1"/>
  <c r="J2692" i="1" a="1"/>
  <c r="J2692" i="1" s="1"/>
  <c r="J2688" i="1" a="1"/>
  <c r="J2688" i="1" s="1"/>
  <c r="J2684" i="1" a="1"/>
  <c r="J2684" i="1" s="1"/>
  <c r="J2680" i="1" a="1"/>
  <c r="J2680" i="1" s="1"/>
  <c r="J2676" i="1" a="1"/>
  <c r="J2676" i="1" s="1"/>
  <c r="J2672" i="1" a="1"/>
  <c r="J2672" i="1" s="1"/>
  <c r="J2668" i="1" a="1"/>
  <c r="J2668" i="1" s="1"/>
  <c r="J2664" i="1" a="1"/>
  <c r="J2664" i="1" s="1"/>
  <c r="J2660" i="1" a="1"/>
  <c r="J2660" i="1" s="1"/>
  <c r="J2656" i="1" a="1"/>
  <c r="J2656" i="1" s="1"/>
  <c r="J2652" i="1" a="1"/>
  <c r="J2652" i="1" s="1"/>
  <c r="J2648" i="1" a="1"/>
  <c r="J2648" i="1" s="1"/>
  <c r="J2644" i="1" a="1"/>
  <c r="J2644" i="1" s="1"/>
  <c r="J2640" i="1" a="1"/>
  <c r="J2640" i="1" s="1"/>
  <c r="J2636" i="1" a="1"/>
  <c r="J2636" i="1" s="1"/>
  <c r="J2632" i="1" a="1"/>
  <c r="J2632" i="1" s="1"/>
  <c r="J2628" i="1" a="1"/>
  <c r="J2628" i="1" s="1"/>
  <c r="J2624" i="1" a="1"/>
  <c r="J2624" i="1" s="1"/>
  <c r="J2620" i="1" a="1"/>
  <c r="J2620" i="1" s="1"/>
  <c r="J2616" i="1" a="1"/>
  <c r="J2616" i="1" s="1"/>
  <c r="J2612" i="1" a="1"/>
  <c r="J2612" i="1" s="1"/>
  <c r="J2608" i="1" a="1"/>
  <c r="J2608" i="1" s="1"/>
  <c r="J2604" i="1" a="1"/>
  <c r="J2604" i="1" s="1"/>
  <c r="J2600" i="1" a="1"/>
  <c r="J2600" i="1" s="1"/>
  <c r="J2596" i="1" a="1"/>
  <c r="J2596" i="1" s="1"/>
  <c r="J2592" i="1" a="1"/>
  <c r="J2592" i="1" s="1"/>
  <c r="J2588" i="1" a="1"/>
  <c r="J2588" i="1" s="1"/>
  <c r="J2584" i="1" a="1"/>
  <c r="J2584" i="1" s="1"/>
  <c r="J2580" i="1" a="1"/>
  <c r="J2580" i="1" s="1"/>
  <c r="J2576" i="1" a="1"/>
  <c r="J2576" i="1" s="1"/>
  <c r="J2572" i="1" a="1"/>
  <c r="J2572" i="1" s="1"/>
  <c r="J2568" i="1" a="1"/>
  <c r="J2568" i="1" s="1"/>
  <c r="J2564" i="1" a="1"/>
  <c r="J2564" i="1" s="1"/>
  <c r="J2560" i="1" a="1"/>
  <c r="J2560" i="1" s="1"/>
  <c r="J2556" i="1" a="1"/>
  <c r="J2556" i="1" s="1"/>
  <c r="J2552" i="1" a="1"/>
  <c r="J2552" i="1" s="1"/>
  <c r="J2548" i="1" a="1"/>
  <c r="J2548" i="1" s="1"/>
  <c r="J2544" i="1" a="1"/>
  <c r="J2544" i="1" s="1"/>
  <c r="J2540" i="1" a="1"/>
  <c r="J2540" i="1" s="1"/>
  <c r="J3134" i="1" a="1"/>
  <c r="J3134" i="1" s="1"/>
  <c r="J3105" i="1" a="1"/>
  <c r="J3105" i="1" s="1"/>
  <c r="J3099" i="1" a="1"/>
  <c r="J3099" i="1" s="1"/>
  <c r="J3065" i="1" a="1"/>
  <c r="J3065" i="1" s="1"/>
  <c r="J3049" i="1" a="1"/>
  <c r="J3049" i="1" s="1"/>
  <c r="J3033" i="1" a="1"/>
  <c r="J3033" i="1" s="1"/>
  <c r="J3017" i="1" a="1"/>
  <c r="J3017" i="1" s="1"/>
  <c r="J3001" i="1" a="1"/>
  <c r="J3001" i="1" s="1"/>
  <c r="J2985" i="1" a="1"/>
  <c r="J2985" i="1" s="1"/>
  <c r="J2969" i="1" a="1"/>
  <c r="J2969" i="1" s="1"/>
  <c r="J2953" i="1" a="1"/>
  <c r="J2953" i="1" s="1"/>
  <c r="J2937" i="1" a="1"/>
  <c r="J2937" i="1" s="1"/>
  <c r="J2921" i="1" a="1"/>
  <c r="J2921" i="1" s="1"/>
  <c r="J2905" i="1" a="1"/>
  <c r="J2905" i="1" s="1"/>
  <c r="J2889" i="1" a="1"/>
  <c r="J2889" i="1" s="1"/>
  <c r="J2873" i="1" a="1"/>
  <c r="J2873" i="1" s="1"/>
  <c r="J2857" i="1" a="1"/>
  <c r="J2857" i="1" s="1"/>
  <c r="J2841" i="1" a="1"/>
  <c r="J2841" i="1" s="1"/>
  <c r="J2825" i="1" a="1"/>
  <c r="J2825" i="1" s="1"/>
  <c r="J2809" i="1" a="1"/>
  <c r="J2809" i="1" s="1"/>
  <c r="J2793" i="1" a="1"/>
  <c r="J2793" i="1" s="1"/>
  <c r="J2777" i="1" a="1"/>
  <c r="J2777" i="1" s="1"/>
  <c r="J3151" i="1" a="1"/>
  <c r="J3151" i="1" s="1"/>
  <c r="J3122" i="1" a="1"/>
  <c r="J3122" i="1" s="1"/>
  <c r="J3093" i="1" a="1"/>
  <c r="J3093" i="1" s="1"/>
  <c r="J3087" i="1" a="1"/>
  <c r="J3087" i="1" s="1"/>
  <c r="J3070" i="1" a="1"/>
  <c r="J3070" i="1" s="1"/>
  <c r="J3054" i="1" a="1"/>
  <c r="J3054" i="1" s="1"/>
  <c r="J3038" i="1" a="1"/>
  <c r="J3038" i="1" s="1"/>
  <c r="J3022" i="1" a="1"/>
  <c r="J3022" i="1" s="1"/>
  <c r="J3006" i="1" a="1"/>
  <c r="J3006" i="1" s="1"/>
  <c r="J2990" i="1" a="1"/>
  <c r="J2990" i="1" s="1"/>
  <c r="J2974" i="1" a="1"/>
  <c r="J2974" i="1" s="1"/>
  <c r="J2958" i="1" a="1"/>
  <c r="J2958" i="1" s="1"/>
  <c r="J2942" i="1" a="1"/>
  <c r="J2942" i="1" s="1"/>
  <c r="J2926" i="1" a="1"/>
  <c r="J2926" i="1" s="1"/>
  <c r="J2910" i="1" a="1"/>
  <c r="J2910" i="1" s="1"/>
  <c r="J2894" i="1" a="1"/>
  <c r="J2894" i="1" s="1"/>
  <c r="J2878" i="1" a="1"/>
  <c r="J2878" i="1" s="1"/>
  <c r="J2862" i="1" a="1"/>
  <c r="J2862" i="1" s="1"/>
  <c r="J2846" i="1" a="1"/>
  <c r="J2846" i="1" s="1"/>
  <c r="J2830" i="1" a="1"/>
  <c r="J2830" i="1" s="1"/>
  <c r="J2814" i="1" a="1"/>
  <c r="J2814" i="1" s="1"/>
  <c r="J2798" i="1" a="1"/>
  <c r="J2798" i="1" s="1"/>
  <c r="J2782" i="1" a="1"/>
  <c r="J2782" i="1" s="1"/>
  <c r="J3145" i="1" a="1"/>
  <c r="J3145" i="1" s="1"/>
  <c r="J3139" i="1" a="1"/>
  <c r="J3139" i="1" s="1"/>
  <c r="J3110" i="1" a="1"/>
  <c r="J3110" i="1" s="1"/>
  <c r="J3081" i="1" a="1"/>
  <c r="J3081" i="1" s="1"/>
  <c r="J3075" i="1" a="1"/>
  <c r="J3075" i="1" s="1"/>
  <c r="J3059" i="1" a="1"/>
  <c r="J3059" i="1" s="1"/>
  <c r="J3043" i="1" a="1"/>
  <c r="J3043" i="1" s="1"/>
  <c r="J3027" i="1" a="1"/>
  <c r="J3027" i="1" s="1"/>
  <c r="J3011" i="1" a="1"/>
  <c r="J3011" i="1" s="1"/>
  <c r="J2995" i="1" a="1"/>
  <c r="J2995" i="1" s="1"/>
  <c r="J2979" i="1" a="1"/>
  <c r="J2979" i="1" s="1"/>
  <c r="J2963" i="1" a="1"/>
  <c r="J2963" i="1" s="1"/>
  <c r="J2947" i="1" a="1"/>
  <c r="J2947" i="1" s="1"/>
  <c r="J2931" i="1" a="1"/>
  <c r="J2931" i="1" s="1"/>
  <c r="J2915" i="1" a="1"/>
  <c r="J2915" i="1" s="1"/>
  <c r="J2899" i="1" a="1"/>
  <c r="J2899" i="1" s="1"/>
  <c r="J2883" i="1" a="1"/>
  <c r="J2883" i="1" s="1"/>
  <c r="J2867" i="1" a="1"/>
  <c r="J2867" i="1" s="1"/>
  <c r="J2851" i="1" a="1"/>
  <c r="J2851" i="1" s="1"/>
  <c r="J2835" i="1" a="1"/>
  <c r="J2835" i="1" s="1"/>
  <c r="J2819" i="1" a="1"/>
  <c r="J2819" i="1" s="1"/>
  <c r="J2803" i="1" a="1"/>
  <c r="J2803" i="1" s="1"/>
  <c r="J2787" i="1" a="1"/>
  <c r="J2787" i="1" s="1"/>
  <c r="J3133" i="1" a="1"/>
  <c r="J3133" i="1" s="1"/>
  <c r="J3127" i="1" a="1"/>
  <c r="J3127" i="1" s="1"/>
  <c r="J3098" i="1" a="1"/>
  <c r="J3098" i="1" s="1"/>
  <c r="J3064" i="1" a="1"/>
  <c r="J3064" i="1" s="1"/>
  <c r="J3048" i="1" a="1"/>
  <c r="J3048" i="1" s="1"/>
  <c r="J3032" i="1" a="1"/>
  <c r="J3032" i="1" s="1"/>
  <c r="J3016" i="1" a="1"/>
  <c r="J3016" i="1" s="1"/>
  <c r="J3000" i="1" a="1"/>
  <c r="J3000" i="1" s="1"/>
  <c r="J2984" i="1" a="1"/>
  <c r="J2984" i="1" s="1"/>
  <c r="J2968" i="1" a="1"/>
  <c r="J2968" i="1" s="1"/>
  <c r="J2952" i="1" a="1"/>
  <c r="J2952" i="1" s="1"/>
  <c r="J2936" i="1" a="1"/>
  <c r="J2936" i="1" s="1"/>
  <c r="J2920" i="1" a="1"/>
  <c r="J2920" i="1" s="1"/>
  <c r="J2904" i="1" a="1"/>
  <c r="J2904" i="1" s="1"/>
  <c r="J2888" i="1" a="1"/>
  <c r="J2888" i="1" s="1"/>
  <c r="J2872" i="1" a="1"/>
  <c r="J2872" i="1" s="1"/>
  <c r="J2856" i="1" a="1"/>
  <c r="J2856" i="1" s="1"/>
  <c r="J2840" i="1" a="1"/>
  <c r="J2840" i="1" s="1"/>
  <c r="J2824" i="1" a="1"/>
  <c r="J2824" i="1" s="1"/>
  <c r="J2808" i="1" a="1"/>
  <c r="J2808" i="1" s="1"/>
  <c r="J2792" i="1" a="1"/>
  <c r="J2792" i="1" s="1"/>
  <c r="J2776" i="1" a="1"/>
  <c r="J2776" i="1" s="1"/>
  <c r="J2771" i="1" a="1"/>
  <c r="J2771" i="1" s="1"/>
  <c r="J2767" i="1" a="1"/>
  <c r="J2767" i="1" s="1"/>
  <c r="J2763" i="1" a="1"/>
  <c r="J2763" i="1" s="1"/>
  <c r="J2759" i="1" a="1"/>
  <c r="J2759" i="1" s="1"/>
  <c r="J2755" i="1" a="1"/>
  <c r="J2755" i="1" s="1"/>
  <c r="J2751" i="1" a="1"/>
  <c r="J2751" i="1" s="1"/>
  <c r="J2747" i="1" a="1"/>
  <c r="J2747" i="1" s="1"/>
  <c r="J2743" i="1" a="1"/>
  <c r="J2743" i="1" s="1"/>
  <c r="J2739" i="1" a="1"/>
  <c r="J2739" i="1" s="1"/>
  <c r="J2735" i="1" a="1"/>
  <c r="J2735" i="1" s="1"/>
  <c r="J2731" i="1" a="1"/>
  <c r="J2731" i="1" s="1"/>
  <c r="J2727" i="1" a="1"/>
  <c r="J2727" i="1" s="1"/>
  <c r="J2723" i="1" a="1"/>
  <c r="J2723" i="1" s="1"/>
  <c r="J2719" i="1" a="1"/>
  <c r="J2719" i="1" s="1"/>
  <c r="J2715" i="1" a="1"/>
  <c r="J2715" i="1" s="1"/>
  <c r="J2711" i="1" a="1"/>
  <c r="J2711" i="1" s="1"/>
  <c r="J2707" i="1" a="1"/>
  <c r="J2707" i="1" s="1"/>
  <c r="J2703" i="1" a="1"/>
  <c r="J2703" i="1" s="1"/>
  <c r="J2699" i="1" a="1"/>
  <c r="J2699" i="1" s="1"/>
  <c r="J2695" i="1" a="1"/>
  <c r="J2695" i="1" s="1"/>
  <c r="J2691" i="1" a="1"/>
  <c r="J2691" i="1" s="1"/>
  <c r="J2687" i="1" a="1"/>
  <c r="J2687" i="1" s="1"/>
  <c r="J2683" i="1" a="1"/>
  <c r="J2683" i="1" s="1"/>
  <c r="J2679" i="1" a="1"/>
  <c r="J2679" i="1" s="1"/>
  <c r="J2675" i="1" a="1"/>
  <c r="J2675" i="1" s="1"/>
  <c r="J2671" i="1" a="1"/>
  <c r="J2671" i="1" s="1"/>
  <c r="J2667" i="1" a="1"/>
  <c r="J2667" i="1" s="1"/>
  <c r="J2663" i="1" a="1"/>
  <c r="J2663" i="1" s="1"/>
  <c r="J2659" i="1" a="1"/>
  <c r="J2659" i="1" s="1"/>
  <c r="J2655" i="1" a="1"/>
  <c r="J2655" i="1" s="1"/>
  <c r="J2651" i="1" a="1"/>
  <c r="J2651" i="1" s="1"/>
  <c r="J2647" i="1" a="1"/>
  <c r="J2647" i="1" s="1"/>
  <c r="J2643" i="1" a="1"/>
  <c r="J2643" i="1" s="1"/>
  <c r="J2639" i="1" a="1"/>
  <c r="J2639" i="1" s="1"/>
  <c r="J2635" i="1" a="1"/>
  <c r="J2635" i="1" s="1"/>
  <c r="J2631" i="1" a="1"/>
  <c r="J2631" i="1" s="1"/>
  <c r="J2627" i="1" a="1"/>
  <c r="J2627" i="1" s="1"/>
  <c r="J2623" i="1" a="1"/>
  <c r="J2623" i="1" s="1"/>
  <c r="J2619" i="1" a="1"/>
  <c r="J2619" i="1" s="1"/>
  <c r="J2615" i="1" a="1"/>
  <c r="J2615" i="1" s="1"/>
  <c r="J2611" i="1" a="1"/>
  <c r="J2611" i="1" s="1"/>
  <c r="J2607" i="1" a="1"/>
  <c r="J2607" i="1" s="1"/>
  <c r="J2603" i="1" a="1"/>
  <c r="J2603" i="1" s="1"/>
  <c r="J2599" i="1" a="1"/>
  <c r="J2599" i="1" s="1"/>
  <c r="J2595" i="1" a="1"/>
  <c r="J2595" i="1" s="1"/>
  <c r="J2591" i="1" a="1"/>
  <c r="J2591" i="1" s="1"/>
  <c r="J2587" i="1" a="1"/>
  <c r="J2587" i="1" s="1"/>
  <c r="J2583" i="1" a="1"/>
  <c r="J2583" i="1" s="1"/>
  <c r="J2579" i="1" a="1"/>
  <c r="J2579" i="1" s="1"/>
  <c r="J2575" i="1" a="1"/>
  <c r="J2575" i="1" s="1"/>
  <c r="J2571" i="1" a="1"/>
  <c r="J2571" i="1" s="1"/>
  <c r="J2567" i="1" a="1"/>
  <c r="J2567" i="1" s="1"/>
  <c r="J2563" i="1" a="1"/>
  <c r="J2563" i="1" s="1"/>
  <c r="J3150" i="1" a="1"/>
  <c r="J3150" i="1" s="1"/>
  <c r="J3121" i="1" a="1"/>
  <c r="J3121" i="1" s="1"/>
  <c r="J3115" i="1" a="1"/>
  <c r="J3115" i="1" s="1"/>
  <c r="J3086" i="1" a="1"/>
  <c r="J3086" i="1" s="1"/>
  <c r="J3069" i="1" a="1"/>
  <c r="J3069" i="1" s="1"/>
  <c r="J3053" i="1" a="1"/>
  <c r="J3053" i="1" s="1"/>
  <c r="J3037" i="1" a="1"/>
  <c r="J3037" i="1" s="1"/>
  <c r="J3021" i="1" a="1"/>
  <c r="J3021" i="1" s="1"/>
  <c r="J3005" i="1" a="1"/>
  <c r="J3005" i="1" s="1"/>
  <c r="J2989" i="1" a="1"/>
  <c r="J2989" i="1" s="1"/>
  <c r="J2973" i="1" a="1"/>
  <c r="J2973" i="1" s="1"/>
  <c r="J2957" i="1" a="1"/>
  <c r="J2957" i="1" s="1"/>
  <c r="J2941" i="1" a="1"/>
  <c r="J2941" i="1" s="1"/>
  <c r="J2925" i="1" a="1"/>
  <c r="J2925" i="1" s="1"/>
  <c r="J2909" i="1" a="1"/>
  <c r="J2909" i="1" s="1"/>
  <c r="J2893" i="1" a="1"/>
  <c r="J2893" i="1" s="1"/>
  <c r="J2877" i="1" a="1"/>
  <c r="J2877" i="1" s="1"/>
  <c r="J2861" i="1" a="1"/>
  <c r="J2861" i="1" s="1"/>
  <c r="J2845" i="1" a="1"/>
  <c r="J2845" i="1" s="1"/>
  <c r="J2829" i="1" a="1"/>
  <c r="J2829" i="1" s="1"/>
  <c r="J2813" i="1" a="1"/>
  <c r="J2813" i="1" s="1"/>
  <c r="J2797" i="1" a="1"/>
  <c r="J2797" i="1" s="1"/>
  <c r="J2781" i="1" a="1"/>
  <c r="J2781" i="1" s="1"/>
  <c r="J3138" i="1" a="1"/>
  <c r="J3138" i="1" s="1"/>
  <c r="J3109" i="1" a="1"/>
  <c r="J3109" i="1" s="1"/>
  <c r="J3103" i="1" a="1"/>
  <c r="J3103" i="1" s="1"/>
  <c r="J3074" i="1" a="1"/>
  <c r="J3074" i="1" s="1"/>
  <c r="J3058" i="1" a="1"/>
  <c r="J3058" i="1" s="1"/>
  <c r="J3042" i="1" a="1"/>
  <c r="J3042" i="1" s="1"/>
  <c r="J3026" i="1" a="1"/>
  <c r="J3026" i="1" s="1"/>
  <c r="J3010" i="1" a="1"/>
  <c r="J3010" i="1" s="1"/>
  <c r="J2994" i="1" a="1"/>
  <c r="J2994" i="1" s="1"/>
  <c r="J2978" i="1" a="1"/>
  <c r="J2978" i="1" s="1"/>
  <c r="J2962" i="1" a="1"/>
  <c r="J2962" i="1" s="1"/>
  <c r="J2946" i="1" a="1"/>
  <c r="J2946" i="1" s="1"/>
  <c r="J2930" i="1" a="1"/>
  <c r="J2930" i="1" s="1"/>
  <c r="J2914" i="1" a="1"/>
  <c r="J2914" i="1" s="1"/>
  <c r="J2898" i="1" a="1"/>
  <c r="J2898" i="1" s="1"/>
  <c r="J2882" i="1" a="1"/>
  <c r="J2882" i="1" s="1"/>
  <c r="J2866" i="1" a="1"/>
  <c r="J2866" i="1" s="1"/>
  <c r="J2850" i="1" a="1"/>
  <c r="J2850" i="1" s="1"/>
  <c r="J2834" i="1" a="1"/>
  <c r="J2834" i="1" s="1"/>
  <c r="J2818" i="1" a="1"/>
  <c r="J2818" i="1" s="1"/>
  <c r="J2802" i="1" a="1"/>
  <c r="J2802" i="1" s="1"/>
  <c r="J2786" i="1" a="1"/>
  <c r="J2786" i="1" s="1"/>
  <c r="J3126" i="1" a="1"/>
  <c r="J3126" i="1" s="1"/>
  <c r="J3097" i="1" a="1"/>
  <c r="J3097" i="1" s="1"/>
  <c r="J3091" i="1" a="1"/>
  <c r="J3091" i="1" s="1"/>
  <c r="J3063" i="1" a="1"/>
  <c r="J3063" i="1" s="1"/>
  <c r="J3047" i="1" a="1"/>
  <c r="J3047" i="1" s="1"/>
  <c r="J3031" i="1" a="1"/>
  <c r="J3031" i="1" s="1"/>
  <c r="J3015" i="1" a="1"/>
  <c r="J3015" i="1" s="1"/>
  <c r="J2999" i="1" a="1"/>
  <c r="J2999" i="1" s="1"/>
  <c r="J2983" i="1" a="1"/>
  <c r="J2983" i="1" s="1"/>
  <c r="J2967" i="1" a="1"/>
  <c r="J2967" i="1" s="1"/>
  <c r="J2951" i="1" a="1"/>
  <c r="J2951" i="1" s="1"/>
  <c r="J2935" i="1" a="1"/>
  <c r="J2935" i="1" s="1"/>
  <c r="J2919" i="1" a="1"/>
  <c r="J2919" i="1" s="1"/>
  <c r="J2903" i="1" a="1"/>
  <c r="J2903" i="1" s="1"/>
  <c r="J2887" i="1" a="1"/>
  <c r="J2887" i="1" s="1"/>
  <c r="J2871" i="1" a="1"/>
  <c r="J2871" i="1" s="1"/>
  <c r="J2855" i="1" a="1"/>
  <c r="J2855" i="1" s="1"/>
  <c r="J2839" i="1" a="1"/>
  <c r="J2839" i="1" s="1"/>
  <c r="J2823" i="1" a="1"/>
  <c r="J2823" i="1" s="1"/>
  <c r="J2807" i="1" a="1"/>
  <c r="J2807" i="1" s="1"/>
  <c r="J2791" i="1" a="1"/>
  <c r="J2791" i="1" s="1"/>
  <c r="J2775" i="1" a="1"/>
  <c r="J2775" i="1" s="1"/>
  <c r="J3149" i="1" a="1"/>
  <c r="J3149" i="1" s="1"/>
  <c r="J3143" i="1" a="1"/>
  <c r="J3143" i="1" s="1"/>
  <c r="J3114" i="1" a="1"/>
  <c r="J3114" i="1" s="1"/>
  <c r="J3085" i="1" a="1"/>
  <c r="J3085" i="1" s="1"/>
  <c r="J3079" i="1" a="1"/>
  <c r="J3079" i="1" s="1"/>
  <c r="J3068" i="1" a="1"/>
  <c r="J3068" i="1" s="1"/>
  <c r="J3052" i="1" a="1"/>
  <c r="J3052" i="1" s="1"/>
  <c r="J3036" i="1" a="1"/>
  <c r="J3036" i="1" s="1"/>
  <c r="J3020" i="1" a="1"/>
  <c r="J3020" i="1" s="1"/>
  <c r="J3004" i="1" a="1"/>
  <c r="J3004" i="1" s="1"/>
  <c r="J2988" i="1" a="1"/>
  <c r="J2988" i="1" s="1"/>
  <c r="J2972" i="1" a="1"/>
  <c r="J2972" i="1" s="1"/>
  <c r="J2956" i="1" a="1"/>
  <c r="J2956" i="1" s="1"/>
  <c r="J2940" i="1" a="1"/>
  <c r="J2940" i="1" s="1"/>
  <c r="J2924" i="1" a="1"/>
  <c r="J2924" i="1" s="1"/>
  <c r="J2908" i="1" a="1"/>
  <c r="J2908" i="1" s="1"/>
  <c r="J2892" i="1" a="1"/>
  <c r="J2892" i="1" s="1"/>
  <c r="J2876" i="1" a="1"/>
  <c r="J2876" i="1" s="1"/>
  <c r="J2860" i="1" a="1"/>
  <c r="J2860" i="1" s="1"/>
  <c r="J2844" i="1" a="1"/>
  <c r="J2844" i="1" s="1"/>
  <c r="J2828" i="1" a="1"/>
  <c r="J2828" i="1" s="1"/>
  <c r="J2812" i="1" a="1"/>
  <c r="J2812" i="1" s="1"/>
  <c r="J2796" i="1" a="1"/>
  <c r="J2796" i="1" s="1"/>
  <c r="J2780" i="1" a="1"/>
  <c r="J2780" i="1" s="1"/>
  <c r="J2770" i="1" a="1"/>
  <c r="J2770" i="1" s="1"/>
  <c r="J2766" i="1" a="1"/>
  <c r="J2766" i="1" s="1"/>
  <c r="J2762" i="1" a="1"/>
  <c r="J2762" i="1" s="1"/>
  <c r="J2758" i="1" a="1"/>
  <c r="J2758" i="1" s="1"/>
  <c r="J2754" i="1" a="1"/>
  <c r="J2754" i="1" s="1"/>
  <c r="J2750" i="1" a="1"/>
  <c r="J2750" i="1" s="1"/>
  <c r="J2746" i="1" a="1"/>
  <c r="J2746" i="1" s="1"/>
  <c r="J2742" i="1" a="1"/>
  <c r="J2742" i="1" s="1"/>
  <c r="J2738" i="1" a="1"/>
  <c r="J2738" i="1" s="1"/>
  <c r="J2734" i="1" a="1"/>
  <c r="J2734" i="1" s="1"/>
  <c r="J2730" i="1" a="1"/>
  <c r="J2730" i="1" s="1"/>
  <c r="J2726" i="1" a="1"/>
  <c r="J2726" i="1" s="1"/>
  <c r="J2722" i="1" a="1"/>
  <c r="J2722" i="1" s="1"/>
  <c r="J2718" i="1" a="1"/>
  <c r="J2718" i="1" s="1"/>
  <c r="J2714" i="1" a="1"/>
  <c r="J2714" i="1" s="1"/>
  <c r="J2710" i="1" a="1"/>
  <c r="J2710" i="1" s="1"/>
  <c r="J2706" i="1" a="1"/>
  <c r="J2706" i="1" s="1"/>
  <c r="J2702" i="1" a="1"/>
  <c r="J2702" i="1" s="1"/>
  <c r="J2698" i="1" a="1"/>
  <c r="J2698" i="1" s="1"/>
  <c r="J2694" i="1" a="1"/>
  <c r="J2694" i="1" s="1"/>
  <c r="J2690" i="1" a="1"/>
  <c r="J2690" i="1" s="1"/>
  <c r="J2686" i="1" a="1"/>
  <c r="J2686" i="1" s="1"/>
  <c r="J2682" i="1" a="1"/>
  <c r="J2682" i="1" s="1"/>
  <c r="J2678" i="1" a="1"/>
  <c r="J2678" i="1" s="1"/>
  <c r="J2674" i="1" a="1"/>
  <c r="J2674" i="1" s="1"/>
  <c r="J2670" i="1" a="1"/>
  <c r="J2670" i="1" s="1"/>
  <c r="J2666" i="1" a="1"/>
  <c r="J2666" i="1" s="1"/>
  <c r="J2662" i="1" a="1"/>
  <c r="J2662" i="1" s="1"/>
  <c r="J2658" i="1" a="1"/>
  <c r="J2658" i="1" s="1"/>
  <c r="J2654" i="1" a="1"/>
  <c r="J2654" i="1" s="1"/>
  <c r="J2650" i="1" a="1"/>
  <c r="J2650" i="1" s="1"/>
  <c r="J2646" i="1" a="1"/>
  <c r="J2646" i="1" s="1"/>
  <c r="J2642" i="1" a="1"/>
  <c r="J2642" i="1" s="1"/>
  <c r="J2638" i="1" a="1"/>
  <c r="J2638" i="1" s="1"/>
  <c r="J2634" i="1" a="1"/>
  <c r="J2634" i="1" s="1"/>
  <c r="J2630" i="1" a="1"/>
  <c r="J2630" i="1" s="1"/>
  <c r="J2626" i="1" a="1"/>
  <c r="J2626" i="1" s="1"/>
  <c r="J2622" i="1" a="1"/>
  <c r="J2622" i="1" s="1"/>
  <c r="J2618" i="1" a="1"/>
  <c r="J2618" i="1" s="1"/>
  <c r="J2614" i="1" a="1"/>
  <c r="J2614" i="1" s="1"/>
  <c r="J2610" i="1" a="1"/>
  <c r="J2610" i="1" s="1"/>
  <c r="J2606" i="1" a="1"/>
  <c r="J2606" i="1" s="1"/>
  <c r="J2602" i="1" a="1"/>
  <c r="J2602" i="1" s="1"/>
  <c r="J2598" i="1" a="1"/>
  <c r="J2598" i="1" s="1"/>
  <c r="J2594" i="1" a="1"/>
  <c r="J2594" i="1" s="1"/>
  <c r="J2590" i="1" a="1"/>
  <c r="J2590" i="1" s="1"/>
  <c r="J2586" i="1" a="1"/>
  <c r="J2586" i="1" s="1"/>
  <c r="J2582" i="1" a="1"/>
  <c r="J2582" i="1" s="1"/>
  <c r="J2578" i="1" a="1"/>
  <c r="J2578" i="1" s="1"/>
  <c r="J2574" i="1" a="1"/>
  <c r="J2574" i="1" s="1"/>
  <c r="J2570" i="1" a="1"/>
  <c r="J2570" i="1" s="1"/>
  <c r="J2566" i="1" a="1"/>
  <c r="J2566" i="1" s="1"/>
  <c r="J2562" i="1" a="1"/>
  <c r="J2562" i="1" s="1"/>
  <c r="J2558" i="1" a="1"/>
  <c r="J2558" i="1" s="1"/>
  <c r="J2554" i="1" a="1"/>
  <c r="J2554" i="1" s="1"/>
  <c r="J2550" i="1" a="1"/>
  <c r="J2550" i="1" s="1"/>
  <c r="J2546" i="1" a="1"/>
  <c r="J2546" i="1" s="1"/>
  <c r="J3137" i="1" a="1"/>
  <c r="J3137" i="1" s="1"/>
  <c r="J3131" i="1" a="1"/>
  <c r="J3131" i="1" s="1"/>
  <c r="J3102" i="1" a="1"/>
  <c r="J3102" i="1" s="1"/>
  <c r="J3073" i="1" a="1"/>
  <c r="J3073" i="1" s="1"/>
  <c r="J3057" i="1" a="1"/>
  <c r="J3057" i="1" s="1"/>
  <c r="J3041" i="1" a="1"/>
  <c r="J3041" i="1" s="1"/>
  <c r="J3025" i="1" a="1"/>
  <c r="J3025" i="1" s="1"/>
  <c r="J3009" i="1" a="1"/>
  <c r="J3009" i="1" s="1"/>
  <c r="J2993" i="1" a="1"/>
  <c r="J2993" i="1" s="1"/>
  <c r="J2977" i="1" a="1"/>
  <c r="J2977" i="1" s="1"/>
  <c r="J2961" i="1" a="1"/>
  <c r="J2961" i="1" s="1"/>
  <c r="J2945" i="1" a="1"/>
  <c r="J2945" i="1" s="1"/>
  <c r="J2929" i="1" a="1"/>
  <c r="J2929" i="1" s="1"/>
  <c r="J2913" i="1" a="1"/>
  <c r="J2913" i="1" s="1"/>
  <c r="J2897" i="1" a="1"/>
  <c r="J2897" i="1" s="1"/>
  <c r="J2881" i="1" a="1"/>
  <c r="J2881" i="1" s="1"/>
  <c r="J2865" i="1" a="1"/>
  <c r="J2865" i="1" s="1"/>
  <c r="J2849" i="1" a="1"/>
  <c r="J2849" i="1" s="1"/>
  <c r="J2833" i="1" a="1"/>
  <c r="J2833" i="1" s="1"/>
  <c r="J2817" i="1" a="1"/>
  <c r="J2817" i="1" s="1"/>
  <c r="J2801" i="1" a="1"/>
  <c r="J2801" i="1" s="1"/>
  <c r="J2785" i="1" a="1"/>
  <c r="J2785" i="1" s="1"/>
  <c r="J3125" i="1" a="1"/>
  <c r="J3125" i="1" s="1"/>
  <c r="J3119" i="1" a="1"/>
  <c r="J3119" i="1" s="1"/>
  <c r="J3090" i="1" a="1"/>
  <c r="J3090" i="1" s="1"/>
  <c r="J3062" i="1" a="1"/>
  <c r="J3062" i="1" s="1"/>
  <c r="J3046" i="1" a="1"/>
  <c r="J3046" i="1" s="1"/>
  <c r="J3030" i="1" a="1"/>
  <c r="J3030" i="1" s="1"/>
  <c r="J3014" i="1" a="1"/>
  <c r="J3014" i="1" s="1"/>
  <c r="J2998" i="1" a="1"/>
  <c r="J2998" i="1" s="1"/>
  <c r="J2982" i="1" a="1"/>
  <c r="J2982" i="1" s="1"/>
  <c r="J2966" i="1" a="1"/>
  <c r="J2966" i="1" s="1"/>
  <c r="J2950" i="1" a="1"/>
  <c r="J2950" i="1" s="1"/>
  <c r="J2934" i="1" a="1"/>
  <c r="J2934" i="1" s="1"/>
  <c r="J2918" i="1" a="1"/>
  <c r="J2918" i="1" s="1"/>
  <c r="J2902" i="1" a="1"/>
  <c r="J2902" i="1" s="1"/>
  <c r="J2886" i="1" a="1"/>
  <c r="J2886" i="1" s="1"/>
  <c r="J2870" i="1" a="1"/>
  <c r="J2870" i="1" s="1"/>
  <c r="J2854" i="1" a="1"/>
  <c r="J2854" i="1" s="1"/>
  <c r="J2838" i="1" a="1"/>
  <c r="J2838" i="1" s="1"/>
  <c r="J2822" i="1" a="1"/>
  <c r="J2822" i="1" s="1"/>
  <c r="J2806" i="1" a="1"/>
  <c r="J2806" i="1" s="1"/>
  <c r="J2790" i="1" a="1"/>
  <c r="J2790" i="1" s="1"/>
  <c r="J2774" i="1" a="1"/>
  <c r="J2774" i="1" s="1"/>
  <c r="J3142" i="1" a="1"/>
  <c r="J3142" i="1" s="1"/>
  <c r="J3113" i="1" a="1"/>
  <c r="J3113" i="1" s="1"/>
  <c r="J3107" i="1" a="1"/>
  <c r="J3107" i="1" s="1"/>
  <c r="J3078" i="1" a="1"/>
  <c r="J3078" i="1" s="1"/>
  <c r="J3067" i="1" a="1"/>
  <c r="J3067" i="1" s="1"/>
  <c r="J3051" i="1" a="1"/>
  <c r="J3051" i="1" s="1"/>
  <c r="J3035" i="1" a="1"/>
  <c r="J3035" i="1" s="1"/>
  <c r="J3019" i="1" a="1"/>
  <c r="J3019" i="1" s="1"/>
  <c r="J3003" i="1" a="1"/>
  <c r="J3003" i="1" s="1"/>
  <c r="J2987" i="1" a="1"/>
  <c r="J2987" i="1" s="1"/>
  <c r="J2971" i="1" a="1"/>
  <c r="J2971" i="1" s="1"/>
  <c r="J2955" i="1" a="1"/>
  <c r="J2955" i="1" s="1"/>
  <c r="J2939" i="1" a="1"/>
  <c r="J2939" i="1" s="1"/>
  <c r="J2923" i="1" a="1"/>
  <c r="J2923" i="1" s="1"/>
  <c r="J2907" i="1" a="1"/>
  <c r="J2907" i="1" s="1"/>
  <c r="J2891" i="1" a="1"/>
  <c r="J2891" i="1" s="1"/>
  <c r="J2875" i="1" a="1"/>
  <c r="J2875" i="1" s="1"/>
  <c r="J2859" i="1" a="1"/>
  <c r="J2859" i="1" s="1"/>
  <c r="J2843" i="1" a="1"/>
  <c r="J2843" i="1" s="1"/>
  <c r="J2827" i="1" a="1"/>
  <c r="J2827" i="1" s="1"/>
  <c r="J2811" i="1" a="1"/>
  <c r="J2811" i="1" s="1"/>
  <c r="J2795" i="1" a="1"/>
  <c r="J2795" i="1" s="1"/>
  <c r="J2779" i="1" a="1"/>
  <c r="J2779" i="1" s="1"/>
  <c r="J3130" i="1" a="1"/>
  <c r="J3130" i="1" s="1"/>
  <c r="J3101" i="1" a="1"/>
  <c r="J3101" i="1" s="1"/>
  <c r="J3095" i="1" a="1"/>
  <c r="J3095" i="1" s="1"/>
  <c r="J3072" i="1" a="1"/>
  <c r="J3072" i="1" s="1"/>
  <c r="J3056" i="1" a="1"/>
  <c r="J3056" i="1" s="1"/>
  <c r="J3040" i="1" a="1"/>
  <c r="J3040" i="1" s="1"/>
  <c r="J3024" i="1" a="1"/>
  <c r="J3024" i="1" s="1"/>
  <c r="J3008" i="1" a="1"/>
  <c r="J3008" i="1" s="1"/>
  <c r="J2992" i="1" a="1"/>
  <c r="J2992" i="1" s="1"/>
  <c r="J2976" i="1" a="1"/>
  <c r="J2976" i="1" s="1"/>
  <c r="J2960" i="1" a="1"/>
  <c r="J2960" i="1" s="1"/>
  <c r="J2944" i="1" a="1"/>
  <c r="J2944" i="1" s="1"/>
  <c r="J2928" i="1" a="1"/>
  <c r="J2928" i="1" s="1"/>
  <c r="J2912" i="1" a="1"/>
  <c r="J2912" i="1" s="1"/>
  <c r="J2896" i="1" a="1"/>
  <c r="J2896" i="1" s="1"/>
  <c r="J2880" i="1" a="1"/>
  <c r="J2880" i="1" s="1"/>
  <c r="J2864" i="1" a="1"/>
  <c r="J2864" i="1" s="1"/>
  <c r="J2848" i="1" a="1"/>
  <c r="J2848" i="1" s="1"/>
  <c r="J2832" i="1" a="1"/>
  <c r="J2832" i="1" s="1"/>
  <c r="J2816" i="1" a="1"/>
  <c r="J2816" i="1" s="1"/>
  <c r="J2800" i="1" a="1"/>
  <c r="J2800" i="1" s="1"/>
  <c r="J2784" i="1" a="1"/>
  <c r="J2784" i="1" s="1"/>
  <c r="J2769" i="1" a="1"/>
  <c r="J2769" i="1" s="1"/>
  <c r="J2765" i="1" a="1"/>
  <c r="J2765" i="1" s="1"/>
  <c r="J2761" i="1" a="1"/>
  <c r="J2761" i="1" s="1"/>
  <c r="J2757" i="1" a="1"/>
  <c r="J2757" i="1" s="1"/>
  <c r="J2753" i="1" a="1"/>
  <c r="J2753" i="1" s="1"/>
  <c r="J2749" i="1" a="1"/>
  <c r="J2749" i="1" s="1"/>
  <c r="J2745" i="1" a="1"/>
  <c r="J2745" i="1" s="1"/>
  <c r="J2741" i="1" a="1"/>
  <c r="J2741" i="1" s="1"/>
  <c r="J2737" i="1" a="1"/>
  <c r="J2737" i="1" s="1"/>
  <c r="J2733" i="1" a="1"/>
  <c r="J2733" i="1" s="1"/>
  <c r="J2729" i="1" a="1"/>
  <c r="J2729" i="1" s="1"/>
  <c r="J2725" i="1" a="1"/>
  <c r="J2725" i="1" s="1"/>
  <c r="J2721" i="1" a="1"/>
  <c r="J2721" i="1" s="1"/>
  <c r="J2717" i="1" a="1"/>
  <c r="J2717" i="1" s="1"/>
  <c r="J2713" i="1" a="1"/>
  <c r="J2713" i="1" s="1"/>
  <c r="J2709" i="1" a="1"/>
  <c r="J2709" i="1" s="1"/>
  <c r="J2705" i="1" a="1"/>
  <c r="J2705" i="1" s="1"/>
  <c r="J2701" i="1" a="1"/>
  <c r="J2701" i="1" s="1"/>
  <c r="J2697" i="1" a="1"/>
  <c r="J2697" i="1" s="1"/>
  <c r="J2693" i="1" a="1"/>
  <c r="J2693" i="1" s="1"/>
  <c r="J2689" i="1" a="1"/>
  <c r="J2689" i="1" s="1"/>
  <c r="J2685" i="1" a="1"/>
  <c r="J2685" i="1" s="1"/>
  <c r="J2681" i="1" a="1"/>
  <c r="J2681" i="1" s="1"/>
  <c r="J2677" i="1" a="1"/>
  <c r="J2677" i="1" s="1"/>
  <c r="J2673" i="1" a="1"/>
  <c r="J2673" i="1" s="1"/>
  <c r="J2669" i="1" a="1"/>
  <c r="J2669" i="1" s="1"/>
  <c r="J2665" i="1" a="1"/>
  <c r="J2665" i="1" s="1"/>
  <c r="J2661" i="1" a="1"/>
  <c r="J2661" i="1" s="1"/>
  <c r="J2657" i="1" a="1"/>
  <c r="J2657" i="1" s="1"/>
  <c r="J2653" i="1" a="1"/>
  <c r="J2653" i="1" s="1"/>
  <c r="J2649" i="1" a="1"/>
  <c r="J2649" i="1" s="1"/>
  <c r="J2645" i="1" a="1"/>
  <c r="J2645" i="1" s="1"/>
  <c r="J2641" i="1" a="1"/>
  <c r="J2641" i="1" s="1"/>
  <c r="J2637" i="1" a="1"/>
  <c r="J2637" i="1" s="1"/>
  <c r="J2633" i="1" a="1"/>
  <c r="J2633" i="1" s="1"/>
  <c r="J2629" i="1" a="1"/>
  <c r="J2629" i="1" s="1"/>
  <c r="J2625" i="1" a="1"/>
  <c r="J2625" i="1" s="1"/>
  <c r="J2621" i="1" a="1"/>
  <c r="J2621" i="1" s="1"/>
  <c r="J2617" i="1" a="1"/>
  <c r="J2617" i="1" s="1"/>
  <c r="J2613" i="1" a="1"/>
  <c r="J2613" i="1" s="1"/>
  <c r="J2609" i="1" a="1"/>
  <c r="J2609" i="1" s="1"/>
  <c r="J2605" i="1" a="1"/>
  <c r="J2605" i="1" s="1"/>
  <c r="J2601" i="1" a="1"/>
  <c r="J2601" i="1" s="1"/>
  <c r="J2597" i="1" a="1"/>
  <c r="J2597" i="1" s="1"/>
  <c r="J2593" i="1" a="1"/>
  <c r="J2593" i="1" s="1"/>
  <c r="J2589" i="1" a="1"/>
  <c r="J2589" i="1" s="1"/>
  <c r="J2585" i="1" a="1"/>
  <c r="J2585" i="1" s="1"/>
  <c r="J2581" i="1" a="1"/>
  <c r="J2581" i="1" s="1"/>
  <c r="J2577" i="1" a="1"/>
  <c r="J2577" i="1" s="1"/>
  <c r="J2573" i="1" a="1"/>
  <c r="J2573" i="1" s="1"/>
  <c r="J3147" i="1" a="1"/>
  <c r="J3147" i="1" s="1"/>
  <c r="J3118" i="1" a="1"/>
  <c r="J3118" i="1" s="1"/>
  <c r="J3089" i="1" a="1"/>
  <c r="J3089" i="1" s="1"/>
  <c r="J3083" i="1" a="1"/>
  <c r="J3083" i="1" s="1"/>
  <c r="J3061" i="1" a="1"/>
  <c r="J3061" i="1" s="1"/>
  <c r="J3045" i="1" a="1"/>
  <c r="J3045" i="1" s="1"/>
  <c r="J3029" i="1" a="1"/>
  <c r="J3029" i="1" s="1"/>
  <c r="J3013" i="1" a="1"/>
  <c r="J3013" i="1" s="1"/>
  <c r="J2997" i="1" a="1"/>
  <c r="J2997" i="1" s="1"/>
  <c r="J2981" i="1" a="1"/>
  <c r="J2981" i="1" s="1"/>
  <c r="J2965" i="1" a="1"/>
  <c r="J2965" i="1" s="1"/>
  <c r="J2949" i="1" a="1"/>
  <c r="J2949" i="1" s="1"/>
  <c r="J2933" i="1" a="1"/>
  <c r="J2933" i="1" s="1"/>
  <c r="J2917" i="1" a="1"/>
  <c r="J2917" i="1" s="1"/>
  <c r="J2901" i="1" a="1"/>
  <c r="J2901" i="1" s="1"/>
  <c r="J2885" i="1" a="1"/>
  <c r="J2885" i="1" s="1"/>
  <c r="J2869" i="1" a="1"/>
  <c r="J2869" i="1" s="1"/>
  <c r="J2853" i="1" a="1"/>
  <c r="J2853" i="1" s="1"/>
  <c r="J2837" i="1" a="1"/>
  <c r="J2837" i="1" s="1"/>
  <c r="J2821" i="1" a="1"/>
  <c r="J2821" i="1" s="1"/>
  <c r="J2805" i="1" a="1"/>
  <c r="J2805" i="1" s="1"/>
  <c r="J2789" i="1" a="1"/>
  <c r="J2789" i="1" s="1"/>
  <c r="J2773" i="1" a="1"/>
  <c r="J2773" i="1" s="1"/>
  <c r="J3141" i="1" a="1"/>
  <c r="J3141" i="1" s="1"/>
  <c r="J3135" i="1" a="1"/>
  <c r="J3135" i="1" s="1"/>
  <c r="J3106" i="1" a="1"/>
  <c r="J3106" i="1" s="1"/>
  <c r="J3077" i="1" a="1"/>
  <c r="J3077" i="1" s="1"/>
  <c r="J3066" i="1" a="1"/>
  <c r="J3066" i="1" s="1"/>
  <c r="J3050" i="1" a="1"/>
  <c r="J3050" i="1" s="1"/>
  <c r="J3034" i="1" a="1"/>
  <c r="J3034" i="1" s="1"/>
  <c r="J3018" i="1" a="1"/>
  <c r="J3018" i="1" s="1"/>
  <c r="J3002" i="1" a="1"/>
  <c r="J3002" i="1" s="1"/>
  <c r="J2986" i="1" a="1"/>
  <c r="J2986" i="1" s="1"/>
  <c r="J2970" i="1" a="1"/>
  <c r="J2970" i="1" s="1"/>
  <c r="J2954" i="1" a="1"/>
  <c r="J2954" i="1" s="1"/>
  <c r="J2938" i="1" a="1"/>
  <c r="J2938" i="1" s="1"/>
  <c r="J2922" i="1" a="1"/>
  <c r="J2922" i="1" s="1"/>
  <c r="J2906" i="1" a="1"/>
  <c r="J2906" i="1" s="1"/>
  <c r="J2890" i="1" a="1"/>
  <c r="J2890" i="1" s="1"/>
  <c r="J2874" i="1" a="1"/>
  <c r="J2874" i="1" s="1"/>
  <c r="J2858" i="1" a="1"/>
  <c r="J2858" i="1" s="1"/>
  <c r="J2842" i="1" a="1"/>
  <c r="J2842" i="1" s="1"/>
  <c r="J2826" i="1" a="1"/>
  <c r="J2826" i="1" s="1"/>
  <c r="J2810" i="1" a="1"/>
  <c r="J2810" i="1" s="1"/>
  <c r="J2794" i="1" a="1"/>
  <c r="J2794" i="1" s="1"/>
  <c r="J2778" i="1" a="1"/>
  <c r="J2778" i="1" s="1"/>
  <c r="J3129" i="1" a="1"/>
  <c r="J3129" i="1" s="1"/>
  <c r="J3123" i="1" a="1"/>
  <c r="J3123" i="1" s="1"/>
  <c r="J3094" i="1" a="1"/>
  <c r="J3094" i="1" s="1"/>
  <c r="J3071" i="1" a="1"/>
  <c r="J3071" i="1" s="1"/>
  <c r="J3055" i="1" a="1"/>
  <c r="J3055" i="1" s="1"/>
  <c r="J3039" i="1" a="1"/>
  <c r="J3039" i="1" s="1"/>
  <c r="J3023" i="1" a="1"/>
  <c r="J3023" i="1" s="1"/>
  <c r="J3007" i="1" a="1"/>
  <c r="J3007" i="1" s="1"/>
  <c r="J2991" i="1" a="1"/>
  <c r="J2991" i="1" s="1"/>
  <c r="J2975" i="1" a="1"/>
  <c r="J2975" i="1" s="1"/>
  <c r="J2959" i="1" a="1"/>
  <c r="J2959" i="1" s="1"/>
  <c r="J2943" i="1" a="1"/>
  <c r="J2943" i="1" s="1"/>
  <c r="J2927" i="1" a="1"/>
  <c r="J2927" i="1" s="1"/>
  <c r="J2911" i="1" a="1"/>
  <c r="J2911" i="1" s="1"/>
  <c r="J2895" i="1" a="1"/>
  <c r="J2895" i="1" s="1"/>
  <c r="J2879" i="1" a="1"/>
  <c r="J2879" i="1" s="1"/>
  <c r="J2863" i="1" a="1"/>
  <c r="J2863" i="1" s="1"/>
  <c r="J2847" i="1" a="1"/>
  <c r="J2847" i="1" s="1"/>
  <c r="J2831" i="1" a="1"/>
  <c r="J2831" i="1" s="1"/>
  <c r="J2815" i="1" a="1"/>
  <c r="J2815" i="1" s="1"/>
  <c r="J2799" i="1" a="1"/>
  <c r="J2799" i="1" s="1"/>
  <c r="J2783" i="1" a="1"/>
  <c r="J2783" i="1" s="1"/>
  <c r="J2561" i="1" a="1"/>
  <c r="J2561" i="1" s="1"/>
  <c r="J2542" i="1" a="1"/>
  <c r="J2542" i="1" s="1"/>
  <c r="J2531" i="1" a="1"/>
  <c r="J2531" i="1" s="1"/>
  <c r="J2515" i="1" a="1"/>
  <c r="J2515" i="1" s="1"/>
  <c r="J2499" i="1" a="1"/>
  <c r="J2499" i="1" s="1"/>
  <c r="J2483" i="1" a="1"/>
  <c r="J2483" i="1" s="1"/>
  <c r="J2467" i="1" a="1"/>
  <c r="J2467" i="1" s="1"/>
  <c r="J2451" i="1" a="1"/>
  <c r="J2451" i="1" s="1"/>
  <c r="J2435" i="1" a="1"/>
  <c r="J2435" i="1" s="1"/>
  <c r="J2419" i="1" a="1"/>
  <c r="J2419" i="1" s="1"/>
  <c r="J2403" i="1" a="1"/>
  <c r="J2403" i="1" s="1"/>
  <c r="J2387" i="1" a="1"/>
  <c r="J2387" i="1" s="1"/>
  <c r="J2371" i="1" a="1"/>
  <c r="J2371" i="1" s="1"/>
  <c r="J2355" i="1" a="1"/>
  <c r="J2355" i="1" s="1"/>
  <c r="J2339" i="1" a="1"/>
  <c r="J2339" i="1" s="1"/>
  <c r="J2323" i="1" a="1"/>
  <c r="J2323" i="1" s="1"/>
  <c r="J2307" i="1" a="1"/>
  <c r="J2307" i="1" s="1"/>
  <c r="J2291" i="1" a="1"/>
  <c r="J2291" i="1" s="1"/>
  <c r="J2275" i="1" a="1"/>
  <c r="J2275" i="1" s="1"/>
  <c r="J2259" i="1" a="1"/>
  <c r="J2259" i="1" s="1"/>
  <c r="J2243" i="1" a="1"/>
  <c r="J2243" i="1" s="1"/>
  <c r="J2227" i="1" a="1"/>
  <c r="J2227" i="1" s="1"/>
  <c r="J2211" i="1" a="1"/>
  <c r="J2211" i="1" s="1"/>
  <c r="J2195" i="1" a="1"/>
  <c r="J2195" i="1" s="1"/>
  <c r="J2536" i="1" a="1"/>
  <c r="J2536" i="1" s="1"/>
  <c r="J2520" i="1" a="1"/>
  <c r="J2520" i="1" s="1"/>
  <c r="J2504" i="1" a="1"/>
  <c r="J2504" i="1" s="1"/>
  <c r="J2488" i="1" a="1"/>
  <c r="J2488" i="1" s="1"/>
  <c r="J2472" i="1" a="1"/>
  <c r="J2472" i="1" s="1"/>
  <c r="J2456" i="1" a="1"/>
  <c r="J2456" i="1" s="1"/>
  <c r="J2440" i="1" a="1"/>
  <c r="J2440" i="1" s="1"/>
  <c r="J2424" i="1" a="1"/>
  <c r="J2424" i="1" s="1"/>
  <c r="J2408" i="1" a="1"/>
  <c r="J2408" i="1" s="1"/>
  <c r="J2392" i="1" a="1"/>
  <c r="J2392" i="1" s="1"/>
  <c r="J2376" i="1" a="1"/>
  <c r="J2376" i="1" s="1"/>
  <c r="J2360" i="1" a="1"/>
  <c r="J2360" i="1" s="1"/>
  <c r="J2344" i="1" a="1"/>
  <c r="J2344" i="1" s="1"/>
  <c r="J2328" i="1" a="1"/>
  <c r="J2328" i="1" s="1"/>
  <c r="J2312" i="1" a="1"/>
  <c r="J2312" i="1" s="1"/>
  <c r="J2296" i="1" a="1"/>
  <c r="J2296" i="1" s="1"/>
  <c r="J2280" i="1" a="1"/>
  <c r="J2280" i="1" s="1"/>
  <c r="J2264" i="1" a="1"/>
  <c r="J2264" i="1" s="1"/>
  <c r="J2248" i="1" a="1"/>
  <c r="J2248" i="1" s="1"/>
  <c r="J2232" i="1" a="1"/>
  <c r="J2232" i="1" s="1"/>
  <c r="J2216" i="1" a="1"/>
  <c r="J2216" i="1" s="1"/>
  <c r="J2200" i="1" a="1"/>
  <c r="J2200" i="1" s="1"/>
  <c r="J2184" i="1" a="1"/>
  <c r="J2184" i="1" s="1"/>
  <c r="J2525" i="1" a="1"/>
  <c r="J2525" i="1" s="1"/>
  <c r="J2509" i="1" a="1"/>
  <c r="J2509" i="1" s="1"/>
  <c r="J2493" i="1" a="1"/>
  <c r="J2493" i="1" s="1"/>
  <c r="J2477" i="1" a="1"/>
  <c r="J2477" i="1" s="1"/>
  <c r="J2461" i="1" a="1"/>
  <c r="J2461" i="1" s="1"/>
  <c r="J2445" i="1" a="1"/>
  <c r="J2445" i="1" s="1"/>
  <c r="J2429" i="1" a="1"/>
  <c r="J2429" i="1" s="1"/>
  <c r="J2413" i="1" a="1"/>
  <c r="J2413" i="1" s="1"/>
  <c r="J2397" i="1" a="1"/>
  <c r="J2397" i="1" s="1"/>
  <c r="J2381" i="1" a="1"/>
  <c r="J2381" i="1" s="1"/>
  <c r="J2365" i="1" a="1"/>
  <c r="J2365" i="1" s="1"/>
  <c r="J2349" i="1" a="1"/>
  <c r="J2349" i="1" s="1"/>
  <c r="J2333" i="1" a="1"/>
  <c r="J2333" i="1" s="1"/>
  <c r="J2317" i="1" a="1"/>
  <c r="J2317" i="1" s="1"/>
  <c r="J2301" i="1" a="1"/>
  <c r="J2301" i="1" s="1"/>
  <c r="J2285" i="1" a="1"/>
  <c r="J2285" i="1" s="1"/>
  <c r="J2269" i="1" a="1"/>
  <c r="J2269" i="1" s="1"/>
  <c r="J2253" i="1" a="1"/>
  <c r="J2253" i="1" s="1"/>
  <c r="J2237" i="1" a="1"/>
  <c r="J2237" i="1" s="1"/>
  <c r="J2221" i="1" a="1"/>
  <c r="J2221" i="1" s="1"/>
  <c r="J2205" i="1" a="1"/>
  <c r="J2205" i="1" s="1"/>
  <c r="J2189" i="1" a="1"/>
  <c r="J2189" i="1" s="1"/>
  <c r="J2179" i="1" a="1"/>
  <c r="J2179" i="1" s="1"/>
  <c r="J2175" i="1" a="1"/>
  <c r="J2175" i="1" s="1"/>
  <c r="J2171" i="1" a="1"/>
  <c r="J2171" i="1" s="1"/>
  <c r="J2167" i="1" a="1"/>
  <c r="J2167" i="1" s="1"/>
  <c r="J2163" i="1" a="1"/>
  <c r="J2163" i="1" s="1"/>
  <c r="J2159" i="1" a="1"/>
  <c r="J2159" i="1" s="1"/>
  <c r="J2155" i="1" a="1"/>
  <c r="J2155" i="1" s="1"/>
  <c r="J2151" i="1" a="1"/>
  <c r="J2151" i="1" s="1"/>
  <c r="J2147" i="1" a="1"/>
  <c r="J2147" i="1" s="1"/>
  <c r="J2143" i="1" a="1"/>
  <c r="J2143" i="1" s="1"/>
  <c r="J2139" i="1" a="1"/>
  <c r="J2139" i="1" s="1"/>
  <c r="J2135" i="1" a="1"/>
  <c r="J2135" i="1" s="1"/>
  <c r="J2131" i="1" a="1"/>
  <c r="J2131" i="1" s="1"/>
  <c r="J2127" i="1" a="1"/>
  <c r="J2127" i="1" s="1"/>
  <c r="J2123" i="1" a="1"/>
  <c r="J2123" i="1" s="1"/>
  <c r="J2119" i="1" a="1"/>
  <c r="J2119" i="1" s="1"/>
  <c r="J2115" i="1" a="1"/>
  <c r="J2115" i="1" s="1"/>
  <c r="J2111" i="1" a="1"/>
  <c r="J2111" i="1" s="1"/>
  <c r="J2107" i="1" a="1"/>
  <c r="J2107" i="1" s="1"/>
  <c r="J2103" i="1" a="1"/>
  <c r="J2103" i="1" s="1"/>
  <c r="J2099" i="1" a="1"/>
  <c r="J2099" i="1" s="1"/>
  <c r="J2095" i="1" a="1"/>
  <c r="J2095" i="1" s="1"/>
  <c r="J2091" i="1" a="1"/>
  <c r="J2091" i="1" s="1"/>
  <c r="J2087" i="1" a="1"/>
  <c r="J2087" i="1" s="1"/>
  <c r="J2083" i="1" a="1"/>
  <c r="J2083" i="1" s="1"/>
  <c r="J2079" i="1" a="1"/>
  <c r="J2079" i="1" s="1"/>
  <c r="J2075" i="1" a="1"/>
  <c r="J2075" i="1" s="1"/>
  <c r="J2071" i="1" a="1"/>
  <c r="J2071" i="1" s="1"/>
  <c r="J2067" i="1" a="1"/>
  <c r="J2067" i="1" s="1"/>
  <c r="J2063" i="1" a="1"/>
  <c r="J2063" i="1" s="1"/>
  <c r="J2059" i="1" a="1"/>
  <c r="J2059" i="1" s="1"/>
  <c r="J2055" i="1" a="1"/>
  <c r="J2055" i="1" s="1"/>
  <c r="J2051" i="1" a="1"/>
  <c r="J2051" i="1" s="1"/>
  <c r="J2047" i="1" a="1"/>
  <c r="J2047" i="1" s="1"/>
  <c r="J2043" i="1" a="1"/>
  <c r="J2043" i="1" s="1"/>
  <c r="J2039" i="1" a="1"/>
  <c r="J2039" i="1" s="1"/>
  <c r="J2035" i="1" a="1"/>
  <c r="J2035" i="1" s="1"/>
  <c r="J2031" i="1" a="1"/>
  <c r="J2031" i="1" s="1"/>
  <c r="J2027" i="1" a="1"/>
  <c r="J2027" i="1" s="1"/>
  <c r="J2023" i="1" a="1"/>
  <c r="J2023" i="1" s="1"/>
  <c r="J2019" i="1" a="1"/>
  <c r="J2019" i="1" s="1"/>
  <c r="J2015" i="1" a="1"/>
  <c r="J2015" i="1" s="1"/>
  <c r="J2011" i="1" a="1"/>
  <c r="J2011" i="1" s="1"/>
  <c r="J2007" i="1" a="1"/>
  <c r="J2007" i="1" s="1"/>
  <c r="J2003" i="1" a="1"/>
  <c r="J2003" i="1" s="1"/>
  <c r="J1999" i="1" a="1"/>
  <c r="J1999" i="1" s="1"/>
  <c r="J1995" i="1" a="1"/>
  <c r="J1995" i="1" s="1"/>
  <c r="J1991" i="1" a="1"/>
  <c r="J1991" i="1" s="1"/>
  <c r="J1987" i="1" a="1"/>
  <c r="J1987" i="1" s="1"/>
  <c r="J1983" i="1" a="1"/>
  <c r="J1983" i="1" s="1"/>
  <c r="J1979" i="1" a="1"/>
  <c r="J1979" i="1" s="1"/>
  <c r="J1975" i="1" a="1"/>
  <c r="J1975" i="1" s="1"/>
  <c r="J1971" i="1" a="1"/>
  <c r="J1971" i="1" s="1"/>
  <c r="J1967" i="1" a="1"/>
  <c r="J1967" i="1" s="1"/>
  <c r="J1963" i="1" a="1"/>
  <c r="J1963" i="1" s="1"/>
  <c r="J1959" i="1" a="1"/>
  <c r="J1959" i="1" s="1"/>
  <c r="J1955" i="1" a="1"/>
  <c r="J1955" i="1" s="1"/>
  <c r="J1951" i="1" a="1"/>
  <c r="J1951" i="1" s="1"/>
  <c r="J1947" i="1" a="1"/>
  <c r="J1947" i="1" s="1"/>
  <c r="J1943" i="1" a="1"/>
  <c r="J1943" i="1" s="1"/>
  <c r="J1939" i="1" a="1"/>
  <c r="J1939" i="1" s="1"/>
  <c r="J1935" i="1" a="1"/>
  <c r="J1935" i="1" s="1"/>
  <c r="J1931" i="1" a="1"/>
  <c r="J1931" i="1" s="1"/>
  <c r="J1927" i="1" a="1"/>
  <c r="J1927" i="1" s="1"/>
  <c r="J1923" i="1" a="1"/>
  <c r="J1923" i="1" s="1"/>
  <c r="J1919" i="1" a="1"/>
  <c r="J1919" i="1" s="1"/>
  <c r="J1915" i="1" a="1"/>
  <c r="J1915" i="1" s="1"/>
  <c r="J1911" i="1" a="1"/>
  <c r="J1911" i="1" s="1"/>
  <c r="J1907" i="1" a="1"/>
  <c r="J1907" i="1" s="1"/>
  <c r="J1903" i="1" a="1"/>
  <c r="J1903" i="1" s="1"/>
  <c r="J1899" i="1" a="1"/>
  <c r="J1899" i="1" s="1"/>
  <c r="J1895" i="1" a="1"/>
  <c r="J1895" i="1" s="1"/>
  <c r="J1891" i="1" a="1"/>
  <c r="J1891" i="1" s="1"/>
  <c r="J1887" i="1" a="1"/>
  <c r="J1887" i="1" s="1"/>
  <c r="J1883" i="1" a="1"/>
  <c r="J1883" i="1" s="1"/>
  <c r="J1879" i="1" a="1"/>
  <c r="J1879" i="1" s="1"/>
  <c r="J1875" i="1" a="1"/>
  <c r="J1875" i="1" s="1"/>
  <c r="J1871" i="1" a="1"/>
  <c r="J1871" i="1" s="1"/>
  <c r="J1867" i="1" a="1"/>
  <c r="J1867" i="1" s="1"/>
  <c r="J1863" i="1" a="1"/>
  <c r="J1863" i="1" s="1"/>
  <c r="J1859" i="1" a="1"/>
  <c r="J1859" i="1" s="1"/>
  <c r="J1855" i="1" a="1"/>
  <c r="J1855" i="1" s="1"/>
  <c r="J1851" i="1" a="1"/>
  <c r="J1851" i="1" s="1"/>
  <c r="J1847" i="1" a="1"/>
  <c r="J1847" i="1" s="1"/>
  <c r="J1843" i="1" a="1"/>
  <c r="J1843" i="1" s="1"/>
  <c r="J1839" i="1" a="1"/>
  <c r="J1839" i="1" s="1"/>
  <c r="J1835" i="1" a="1"/>
  <c r="J1835" i="1" s="1"/>
  <c r="J1831" i="1" a="1"/>
  <c r="J1831" i="1" s="1"/>
  <c r="J1827" i="1" a="1"/>
  <c r="J1827" i="1" s="1"/>
  <c r="J1823" i="1" a="1"/>
  <c r="J1823" i="1" s="1"/>
  <c r="J1819" i="1" a="1"/>
  <c r="J1819" i="1" s="1"/>
  <c r="J1815" i="1" a="1"/>
  <c r="J1815" i="1" s="1"/>
  <c r="J1811" i="1" a="1"/>
  <c r="J1811" i="1" s="1"/>
  <c r="J1807" i="1" a="1"/>
  <c r="J1807" i="1" s="1"/>
  <c r="J1803" i="1" a="1"/>
  <c r="J1803" i="1" s="1"/>
  <c r="J1799" i="1" a="1"/>
  <c r="J1799" i="1" s="1"/>
  <c r="J1795" i="1" a="1"/>
  <c r="J1795" i="1" s="1"/>
  <c r="J1791" i="1" a="1"/>
  <c r="J1791" i="1" s="1"/>
  <c r="J1787" i="1" a="1"/>
  <c r="J1787" i="1" s="1"/>
  <c r="J1783" i="1" a="1"/>
  <c r="J1783" i="1" s="1"/>
  <c r="J1779" i="1" a="1"/>
  <c r="J1779" i="1" s="1"/>
  <c r="J1775" i="1" a="1"/>
  <c r="J1775" i="1" s="1"/>
  <c r="J1771" i="1" a="1"/>
  <c r="J1771" i="1" s="1"/>
  <c r="J1767" i="1" a="1"/>
  <c r="J1767" i="1" s="1"/>
  <c r="J1763" i="1" a="1"/>
  <c r="J1763" i="1" s="1"/>
  <c r="J1759" i="1" a="1"/>
  <c r="J1759" i="1" s="1"/>
  <c r="J1755" i="1" a="1"/>
  <c r="J1755" i="1" s="1"/>
  <c r="J1751" i="1" a="1"/>
  <c r="J1751" i="1" s="1"/>
  <c r="J1747" i="1" a="1"/>
  <c r="J1747" i="1" s="1"/>
  <c r="J1743" i="1" a="1"/>
  <c r="J1743" i="1" s="1"/>
  <c r="J1739" i="1" a="1"/>
  <c r="J1739" i="1" s="1"/>
  <c r="J1735" i="1" a="1"/>
  <c r="J1735" i="1" s="1"/>
  <c r="J1731" i="1" a="1"/>
  <c r="J1731" i="1" s="1"/>
  <c r="J2547" i="1" a="1"/>
  <c r="J2547" i="1" s="1"/>
  <c r="J2541" i="1" a="1"/>
  <c r="J2541" i="1" s="1"/>
  <c r="J2530" i="1" a="1"/>
  <c r="J2530" i="1" s="1"/>
  <c r="J2514" i="1" a="1"/>
  <c r="J2514" i="1" s="1"/>
  <c r="J2498" i="1" a="1"/>
  <c r="J2498" i="1" s="1"/>
  <c r="J2482" i="1" a="1"/>
  <c r="J2482" i="1" s="1"/>
  <c r="J2466" i="1" a="1"/>
  <c r="J2466" i="1" s="1"/>
  <c r="J2450" i="1" a="1"/>
  <c r="J2450" i="1" s="1"/>
  <c r="J2434" i="1" a="1"/>
  <c r="J2434" i="1" s="1"/>
  <c r="J2418" i="1" a="1"/>
  <c r="J2418" i="1" s="1"/>
  <c r="J2402" i="1" a="1"/>
  <c r="J2402" i="1" s="1"/>
  <c r="J2386" i="1" a="1"/>
  <c r="J2386" i="1" s="1"/>
  <c r="J2370" i="1" a="1"/>
  <c r="J2370" i="1" s="1"/>
  <c r="J2354" i="1" a="1"/>
  <c r="J2354" i="1" s="1"/>
  <c r="J2338" i="1" a="1"/>
  <c r="J2338" i="1" s="1"/>
  <c r="J2322" i="1" a="1"/>
  <c r="J2322" i="1" s="1"/>
  <c r="J2306" i="1" a="1"/>
  <c r="J2306" i="1" s="1"/>
  <c r="J2290" i="1" a="1"/>
  <c r="J2290" i="1" s="1"/>
  <c r="J2274" i="1" a="1"/>
  <c r="J2274" i="1" s="1"/>
  <c r="J2258" i="1" a="1"/>
  <c r="J2258" i="1" s="1"/>
  <c r="J2242" i="1" a="1"/>
  <c r="J2242" i="1" s="1"/>
  <c r="J2226" i="1" a="1"/>
  <c r="J2226" i="1" s="1"/>
  <c r="J2210" i="1" a="1"/>
  <c r="J2210" i="1" s="1"/>
  <c r="J2194" i="1" a="1"/>
  <c r="J2194" i="1" s="1"/>
  <c r="J2553" i="1" a="1"/>
  <c r="J2553" i="1" s="1"/>
  <c r="J2535" i="1" a="1"/>
  <c r="J2535" i="1" s="1"/>
  <c r="J2519" i="1" a="1"/>
  <c r="J2519" i="1" s="1"/>
  <c r="J2503" i="1" a="1"/>
  <c r="J2503" i="1" s="1"/>
  <c r="J2487" i="1" a="1"/>
  <c r="J2487" i="1" s="1"/>
  <c r="J2471" i="1" a="1"/>
  <c r="J2471" i="1" s="1"/>
  <c r="J2455" i="1" a="1"/>
  <c r="J2455" i="1" s="1"/>
  <c r="J2439" i="1" a="1"/>
  <c r="J2439" i="1" s="1"/>
  <c r="J2423" i="1" a="1"/>
  <c r="J2423" i="1" s="1"/>
  <c r="J2407" i="1" a="1"/>
  <c r="J2407" i="1" s="1"/>
  <c r="J2391" i="1" a="1"/>
  <c r="J2391" i="1" s="1"/>
  <c r="J2375" i="1" a="1"/>
  <c r="J2375" i="1" s="1"/>
  <c r="J2359" i="1" a="1"/>
  <c r="J2359" i="1" s="1"/>
  <c r="J2343" i="1" a="1"/>
  <c r="J2343" i="1" s="1"/>
  <c r="J2327" i="1" a="1"/>
  <c r="J2327" i="1" s="1"/>
  <c r="J2311" i="1" a="1"/>
  <c r="J2311" i="1" s="1"/>
  <c r="J2295" i="1" a="1"/>
  <c r="J2295" i="1" s="1"/>
  <c r="J2279" i="1" a="1"/>
  <c r="J2279" i="1" s="1"/>
  <c r="J2263" i="1" a="1"/>
  <c r="J2263" i="1" s="1"/>
  <c r="J2247" i="1" a="1"/>
  <c r="J2247" i="1" s="1"/>
  <c r="J2231" i="1" a="1"/>
  <c r="J2231" i="1" s="1"/>
  <c r="J2215" i="1" a="1"/>
  <c r="J2215" i="1" s="1"/>
  <c r="J2199" i="1" a="1"/>
  <c r="J2199" i="1" s="1"/>
  <c r="J2183" i="1" a="1"/>
  <c r="J2183" i="1" s="1"/>
  <c r="J2559" i="1" a="1"/>
  <c r="J2559" i="1" s="1"/>
  <c r="J2524" i="1" a="1"/>
  <c r="J2524" i="1" s="1"/>
  <c r="J2508" i="1" a="1"/>
  <c r="J2508" i="1" s="1"/>
  <c r="J2492" i="1" a="1"/>
  <c r="J2492" i="1" s="1"/>
  <c r="J2476" i="1" a="1"/>
  <c r="J2476" i="1" s="1"/>
  <c r="J2460" i="1" a="1"/>
  <c r="J2460" i="1" s="1"/>
  <c r="J2444" i="1" a="1"/>
  <c r="J2444" i="1" s="1"/>
  <c r="J2428" i="1" a="1"/>
  <c r="J2428" i="1" s="1"/>
  <c r="J2412" i="1" a="1"/>
  <c r="J2412" i="1" s="1"/>
  <c r="J2396" i="1" a="1"/>
  <c r="J2396" i="1" s="1"/>
  <c r="J2380" i="1" a="1"/>
  <c r="J2380" i="1" s="1"/>
  <c r="J2364" i="1" a="1"/>
  <c r="J2364" i="1" s="1"/>
  <c r="J2348" i="1" a="1"/>
  <c r="J2348" i="1" s="1"/>
  <c r="J2332" i="1" a="1"/>
  <c r="J2332" i="1" s="1"/>
  <c r="J2316" i="1" a="1"/>
  <c r="J2316" i="1" s="1"/>
  <c r="J2300" i="1" a="1"/>
  <c r="J2300" i="1" s="1"/>
  <c r="J2284" i="1" a="1"/>
  <c r="J2284" i="1" s="1"/>
  <c r="J2268" i="1" a="1"/>
  <c r="J2268" i="1" s="1"/>
  <c r="J2252" i="1" a="1"/>
  <c r="J2252" i="1" s="1"/>
  <c r="J2236" i="1" a="1"/>
  <c r="J2236" i="1" s="1"/>
  <c r="J2220" i="1" a="1"/>
  <c r="J2220" i="1" s="1"/>
  <c r="J2204" i="1" a="1"/>
  <c r="J2204" i="1" s="1"/>
  <c r="J2188" i="1" a="1"/>
  <c r="J2188" i="1" s="1"/>
  <c r="J2529" i="1" a="1"/>
  <c r="J2529" i="1" s="1"/>
  <c r="J2513" i="1" a="1"/>
  <c r="J2513" i="1" s="1"/>
  <c r="J2497" i="1" a="1"/>
  <c r="J2497" i="1" s="1"/>
  <c r="J2481" i="1" a="1"/>
  <c r="J2481" i="1" s="1"/>
  <c r="J2465" i="1" a="1"/>
  <c r="J2465" i="1" s="1"/>
  <c r="J2449" i="1" a="1"/>
  <c r="J2449" i="1" s="1"/>
  <c r="J2433" i="1" a="1"/>
  <c r="J2433" i="1" s="1"/>
  <c r="J2417" i="1" a="1"/>
  <c r="J2417" i="1" s="1"/>
  <c r="J2401" i="1" a="1"/>
  <c r="J2401" i="1" s="1"/>
  <c r="J2385" i="1" a="1"/>
  <c r="J2385" i="1" s="1"/>
  <c r="J2369" i="1" a="1"/>
  <c r="J2369" i="1" s="1"/>
  <c r="J2353" i="1" a="1"/>
  <c r="J2353" i="1" s="1"/>
  <c r="J2337" i="1" a="1"/>
  <c r="J2337" i="1" s="1"/>
  <c r="J2321" i="1" a="1"/>
  <c r="J2321" i="1" s="1"/>
  <c r="J2305" i="1" a="1"/>
  <c r="J2305" i="1" s="1"/>
  <c r="J2289" i="1" a="1"/>
  <c r="J2289" i="1" s="1"/>
  <c r="J2273" i="1" a="1"/>
  <c r="J2273" i="1" s="1"/>
  <c r="J2257" i="1" a="1"/>
  <c r="J2257" i="1" s="1"/>
  <c r="J2241" i="1" a="1"/>
  <c r="J2241" i="1" s="1"/>
  <c r="J2225" i="1" a="1"/>
  <c r="J2225" i="1" s="1"/>
  <c r="J2209" i="1" a="1"/>
  <c r="J2209" i="1" s="1"/>
  <c r="J2193" i="1" a="1"/>
  <c r="J2193" i="1" s="1"/>
  <c r="J2178" i="1" a="1"/>
  <c r="J2178" i="1" s="1"/>
  <c r="J2174" i="1" a="1"/>
  <c r="J2174" i="1" s="1"/>
  <c r="J2170" i="1" a="1"/>
  <c r="J2170" i="1" s="1"/>
  <c r="J2166" i="1" a="1"/>
  <c r="J2166" i="1" s="1"/>
  <c r="J2162" i="1" a="1"/>
  <c r="J2162" i="1" s="1"/>
  <c r="J2158" i="1" a="1"/>
  <c r="J2158" i="1" s="1"/>
  <c r="J2154" i="1" a="1"/>
  <c r="J2154" i="1" s="1"/>
  <c r="J2150" i="1" a="1"/>
  <c r="J2150" i="1" s="1"/>
  <c r="J2146" i="1" a="1"/>
  <c r="J2146" i="1" s="1"/>
  <c r="J2142" i="1" a="1"/>
  <c r="J2142" i="1" s="1"/>
  <c r="J2138" i="1" a="1"/>
  <c r="J2138" i="1" s="1"/>
  <c r="J2134" i="1" a="1"/>
  <c r="J2134" i="1" s="1"/>
  <c r="J2130" i="1" a="1"/>
  <c r="J2130" i="1" s="1"/>
  <c r="J2126" i="1" a="1"/>
  <c r="J2126" i="1" s="1"/>
  <c r="J2122" i="1" a="1"/>
  <c r="J2122" i="1" s="1"/>
  <c r="J2118" i="1" a="1"/>
  <c r="J2118" i="1" s="1"/>
  <c r="J2114" i="1" a="1"/>
  <c r="J2114" i="1" s="1"/>
  <c r="J2110" i="1" a="1"/>
  <c r="J2110" i="1" s="1"/>
  <c r="J2106" i="1" a="1"/>
  <c r="J2106" i="1" s="1"/>
  <c r="J2102" i="1" a="1"/>
  <c r="J2102" i="1" s="1"/>
  <c r="J2098" i="1" a="1"/>
  <c r="J2098" i="1" s="1"/>
  <c r="J2094" i="1" a="1"/>
  <c r="J2094" i="1" s="1"/>
  <c r="J2090" i="1" a="1"/>
  <c r="J2090" i="1" s="1"/>
  <c r="J2086" i="1" a="1"/>
  <c r="J2086" i="1" s="1"/>
  <c r="J2082" i="1" a="1"/>
  <c r="J2082" i="1" s="1"/>
  <c r="J2078" i="1" a="1"/>
  <c r="J2078" i="1" s="1"/>
  <c r="J2074" i="1" a="1"/>
  <c r="J2074" i="1" s="1"/>
  <c r="J2070" i="1" a="1"/>
  <c r="J2070" i="1" s="1"/>
  <c r="J2066" i="1" a="1"/>
  <c r="J2066" i="1" s="1"/>
  <c r="J2062" i="1" a="1"/>
  <c r="J2062" i="1" s="1"/>
  <c r="J2058" i="1" a="1"/>
  <c r="J2058" i="1" s="1"/>
  <c r="J2054" i="1" a="1"/>
  <c r="J2054" i="1" s="1"/>
  <c r="J2050" i="1" a="1"/>
  <c r="J2050" i="1" s="1"/>
  <c r="J2046" i="1" a="1"/>
  <c r="J2046" i="1" s="1"/>
  <c r="J2042" i="1" a="1"/>
  <c r="J2042" i="1" s="1"/>
  <c r="J2038" i="1" a="1"/>
  <c r="J2038" i="1" s="1"/>
  <c r="J2034" i="1" a="1"/>
  <c r="J2034" i="1" s="1"/>
  <c r="J2030" i="1" a="1"/>
  <c r="J2030" i="1" s="1"/>
  <c r="J2026" i="1" a="1"/>
  <c r="J2026" i="1" s="1"/>
  <c r="J2022" i="1" a="1"/>
  <c r="J2022" i="1" s="1"/>
  <c r="J2018" i="1" a="1"/>
  <c r="J2018" i="1" s="1"/>
  <c r="J2014" i="1" a="1"/>
  <c r="J2014" i="1" s="1"/>
  <c r="J2010" i="1" a="1"/>
  <c r="J2010" i="1" s="1"/>
  <c r="J2006" i="1" a="1"/>
  <c r="J2006" i="1" s="1"/>
  <c r="J2002" i="1" a="1"/>
  <c r="J2002" i="1" s="1"/>
  <c r="J1998" i="1" a="1"/>
  <c r="J1998" i="1" s="1"/>
  <c r="J1994" i="1" a="1"/>
  <c r="J1994" i="1" s="1"/>
  <c r="J1990" i="1" a="1"/>
  <c r="J1990" i="1" s="1"/>
  <c r="J1986" i="1" a="1"/>
  <c r="J1986" i="1" s="1"/>
  <c r="J1982" i="1" a="1"/>
  <c r="J1982" i="1" s="1"/>
  <c r="J1978" i="1" a="1"/>
  <c r="J1978" i="1" s="1"/>
  <c r="J1974" i="1" a="1"/>
  <c r="J1974" i="1" s="1"/>
  <c r="J1970" i="1" a="1"/>
  <c r="J1970" i="1" s="1"/>
  <c r="J1966" i="1" a="1"/>
  <c r="J1966" i="1" s="1"/>
  <c r="J1962" i="1" a="1"/>
  <c r="J1962" i="1" s="1"/>
  <c r="J1958" i="1" a="1"/>
  <c r="J1958" i="1" s="1"/>
  <c r="J1954" i="1" a="1"/>
  <c r="J1954" i="1" s="1"/>
  <c r="J1950" i="1" a="1"/>
  <c r="J1950" i="1" s="1"/>
  <c r="J1946" i="1" a="1"/>
  <c r="J1946" i="1" s="1"/>
  <c r="J1942" i="1" a="1"/>
  <c r="J1942" i="1" s="1"/>
  <c r="J1938" i="1" a="1"/>
  <c r="J1938" i="1" s="1"/>
  <c r="J1934" i="1" a="1"/>
  <c r="J1934" i="1" s="1"/>
  <c r="J1930" i="1" a="1"/>
  <c r="J1930" i="1" s="1"/>
  <c r="J1926" i="1" a="1"/>
  <c r="J1926" i="1" s="1"/>
  <c r="J1922" i="1" a="1"/>
  <c r="J1922" i="1" s="1"/>
  <c r="J1918" i="1" a="1"/>
  <c r="J1918" i="1" s="1"/>
  <c r="J1914" i="1" a="1"/>
  <c r="J1914" i="1" s="1"/>
  <c r="J1910" i="1" a="1"/>
  <c r="J1910" i="1" s="1"/>
  <c r="J1906" i="1" a="1"/>
  <c r="J1906" i="1" s="1"/>
  <c r="J1902" i="1" a="1"/>
  <c r="J1902" i="1" s="1"/>
  <c r="J1898" i="1" a="1"/>
  <c r="J1898" i="1" s="1"/>
  <c r="J1894" i="1" a="1"/>
  <c r="J1894" i="1" s="1"/>
  <c r="J1890" i="1" a="1"/>
  <c r="J1890" i="1" s="1"/>
  <c r="J1886" i="1" a="1"/>
  <c r="J1886" i="1" s="1"/>
  <c r="J1882" i="1" a="1"/>
  <c r="J1882" i="1" s="1"/>
  <c r="J1878" i="1" a="1"/>
  <c r="J1878" i="1" s="1"/>
  <c r="J1874" i="1" a="1"/>
  <c r="J1874" i="1" s="1"/>
  <c r="J1870" i="1" a="1"/>
  <c r="J1870" i="1" s="1"/>
  <c r="J1866" i="1" a="1"/>
  <c r="J1866" i="1" s="1"/>
  <c r="J1862" i="1" a="1"/>
  <c r="J1862" i="1" s="1"/>
  <c r="J1858" i="1" a="1"/>
  <c r="J1858" i="1" s="1"/>
  <c r="J1854" i="1" a="1"/>
  <c r="J1854" i="1" s="1"/>
  <c r="J1850" i="1" a="1"/>
  <c r="J1850" i="1" s="1"/>
  <c r="J1846" i="1" a="1"/>
  <c r="J1846" i="1" s="1"/>
  <c r="J1842" i="1" a="1"/>
  <c r="J1842" i="1" s="1"/>
  <c r="J1838" i="1" a="1"/>
  <c r="J1838" i="1" s="1"/>
  <c r="J1834" i="1" a="1"/>
  <c r="J1834" i="1" s="1"/>
  <c r="J1830" i="1" a="1"/>
  <c r="J1830" i="1" s="1"/>
  <c r="J1826" i="1" a="1"/>
  <c r="J1826" i="1" s="1"/>
  <c r="J1822" i="1" a="1"/>
  <c r="J1822" i="1" s="1"/>
  <c r="J1818" i="1" a="1"/>
  <c r="J1818" i="1" s="1"/>
  <c r="J1814" i="1" a="1"/>
  <c r="J1814" i="1" s="1"/>
  <c r="J1810" i="1" a="1"/>
  <c r="J1810" i="1" s="1"/>
  <c r="J1806" i="1" a="1"/>
  <c r="J1806" i="1" s="1"/>
  <c r="J1802" i="1" a="1"/>
  <c r="J1802" i="1" s="1"/>
  <c r="J1798" i="1" a="1"/>
  <c r="J1798" i="1" s="1"/>
  <c r="J1794" i="1" a="1"/>
  <c r="J1794" i="1" s="1"/>
  <c r="J1790" i="1" a="1"/>
  <c r="J1790" i="1" s="1"/>
  <c r="J1786" i="1" a="1"/>
  <c r="J1786" i="1" s="1"/>
  <c r="J1782" i="1" a="1"/>
  <c r="J1782" i="1" s="1"/>
  <c r="J1778" i="1" a="1"/>
  <c r="J1778" i="1" s="1"/>
  <c r="J1774" i="1" a="1"/>
  <c r="J1774" i="1" s="1"/>
  <c r="J1770" i="1" a="1"/>
  <c r="J1770" i="1" s="1"/>
  <c r="J1766" i="1" a="1"/>
  <c r="J1766" i="1" s="1"/>
  <c r="J1762" i="1" a="1"/>
  <c r="J1762" i="1" s="1"/>
  <c r="J1758" i="1" a="1"/>
  <c r="J1758" i="1" s="1"/>
  <c r="J2565" i="1" a="1"/>
  <c r="J2565" i="1" s="1"/>
  <c r="J2534" i="1" a="1"/>
  <c r="J2534" i="1" s="1"/>
  <c r="J2518" i="1" a="1"/>
  <c r="J2518" i="1" s="1"/>
  <c r="J2502" i="1" a="1"/>
  <c r="J2502" i="1" s="1"/>
  <c r="J2486" i="1" a="1"/>
  <c r="J2486" i="1" s="1"/>
  <c r="J2470" i="1" a="1"/>
  <c r="J2470" i="1" s="1"/>
  <c r="J2454" i="1" a="1"/>
  <c r="J2454" i="1" s="1"/>
  <c r="J2438" i="1" a="1"/>
  <c r="J2438" i="1" s="1"/>
  <c r="J2422" i="1" a="1"/>
  <c r="J2422" i="1" s="1"/>
  <c r="J2406" i="1" a="1"/>
  <c r="J2406" i="1" s="1"/>
  <c r="J2390" i="1" a="1"/>
  <c r="J2390" i="1" s="1"/>
  <c r="J2374" i="1" a="1"/>
  <c r="J2374" i="1" s="1"/>
  <c r="J2358" i="1" a="1"/>
  <c r="J2358" i="1" s="1"/>
  <c r="J2342" i="1" a="1"/>
  <c r="J2342" i="1" s="1"/>
  <c r="J2326" i="1" a="1"/>
  <c r="J2326" i="1" s="1"/>
  <c r="J2310" i="1" a="1"/>
  <c r="J2310" i="1" s="1"/>
  <c r="J2294" i="1" a="1"/>
  <c r="J2294" i="1" s="1"/>
  <c r="J2278" i="1" a="1"/>
  <c r="J2278" i="1" s="1"/>
  <c r="J2262" i="1" a="1"/>
  <c r="J2262" i="1" s="1"/>
  <c r="J2246" i="1" a="1"/>
  <c r="J2246" i="1" s="1"/>
  <c r="J2230" i="1" a="1"/>
  <c r="J2230" i="1" s="1"/>
  <c r="J2214" i="1" a="1"/>
  <c r="J2214" i="1" s="1"/>
  <c r="J2198" i="1" a="1"/>
  <c r="J2198" i="1" s="1"/>
  <c r="J2182" i="1" a="1"/>
  <c r="J2182" i="1" s="1"/>
  <c r="J2545" i="1" a="1"/>
  <c r="J2545" i="1" s="1"/>
  <c r="J2539" i="1" a="1"/>
  <c r="J2539" i="1" s="1"/>
  <c r="J2523" i="1" a="1"/>
  <c r="J2523" i="1" s="1"/>
  <c r="J2507" i="1" a="1"/>
  <c r="J2507" i="1" s="1"/>
  <c r="J2491" i="1" a="1"/>
  <c r="J2491" i="1" s="1"/>
  <c r="J2475" i="1" a="1"/>
  <c r="J2475" i="1" s="1"/>
  <c r="J2459" i="1" a="1"/>
  <c r="J2459" i="1" s="1"/>
  <c r="J2443" i="1" a="1"/>
  <c r="J2443" i="1" s="1"/>
  <c r="J2427" i="1" a="1"/>
  <c r="J2427" i="1" s="1"/>
  <c r="J2411" i="1" a="1"/>
  <c r="J2411" i="1" s="1"/>
  <c r="J2395" i="1" a="1"/>
  <c r="J2395" i="1" s="1"/>
  <c r="J2379" i="1" a="1"/>
  <c r="J2379" i="1" s="1"/>
  <c r="J2363" i="1" a="1"/>
  <c r="J2363" i="1" s="1"/>
  <c r="J2347" i="1" a="1"/>
  <c r="J2347" i="1" s="1"/>
  <c r="J2331" i="1" a="1"/>
  <c r="J2331" i="1" s="1"/>
  <c r="J2315" i="1" a="1"/>
  <c r="J2315" i="1" s="1"/>
  <c r="J2299" i="1" a="1"/>
  <c r="J2299" i="1" s="1"/>
  <c r="J2283" i="1" a="1"/>
  <c r="J2283" i="1" s="1"/>
  <c r="J2267" i="1" a="1"/>
  <c r="J2267" i="1" s="1"/>
  <c r="J2251" i="1" a="1"/>
  <c r="J2251" i="1" s="1"/>
  <c r="J2235" i="1" a="1"/>
  <c r="J2235" i="1" s="1"/>
  <c r="J2219" i="1" a="1"/>
  <c r="J2219" i="1" s="1"/>
  <c r="J2203" i="1" a="1"/>
  <c r="J2203" i="1" s="1"/>
  <c r="J2187" i="1" a="1"/>
  <c r="J2187" i="1" s="1"/>
  <c r="J2551" i="1" a="1"/>
  <c r="J2551" i="1" s="1"/>
  <c r="J2528" i="1" a="1"/>
  <c r="J2528" i="1" s="1"/>
  <c r="J2512" i="1" a="1"/>
  <c r="J2512" i="1" s="1"/>
  <c r="J2496" i="1" a="1"/>
  <c r="J2496" i="1" s="1"/>
  <c r="J2480" i="1" a="1"/>
  <c r="J2480" i="1" s="1"/>
  <c r="J2464" i="1" a="1"/>
  <c r="J2464" i="1" s="1"/>
  <c r="J2448" i="1" a="1"/>
  <c r="J2448" i="1" s="1"/>
  <c r="J2432" i="1" a="1"/>
  <c r="J2432" i="1" s="1"/>
  <c r="J2416" i="1" a="1"/>
  <c r="J2416" i="1" s="1"/>
  <c r="J2400" i="1" a="1"/>
  <c r="J2400" i="1" s="1"/>
  <c r="J2384" i="1" a="1"/>
  <c r="J2384" i="1" s="1"/>
  <c r="J2368" i="1" a="1"/>
  <c r="J2368" i="1" s="1"/>
  <c r="J2352" i="1" a="1"/>
  <c r="J2352" i="1" s="1"/>
  <c r="J2336" i="1" a="1"/>
  <c r="J2336" i="1" s="1"/>
  <c r="J2320" i="1" a="1"/>
  <c r="J2320" i="1" s="1"/>
  <c r="J2304" i="1" a="1"/>
  <c r="J2304" i="1" s="1"/>
  <c r="J2288" i="1" a="1"/>
  <c r="J2288" i="1" s="1"/>
  <c r="J2272" i="1" a="1"/>
  <c r="J2272" i="1" s="1"/>
  <c r="J2256" i="1" a="1"/>
  <c r="J2256" i="1" s="1"/>
  <c r="J2240" i="1" a="1"/>
  <c r="J2240" i="1" s="1"/>
  <c r="J2224" i="1" a="1"/>
  <c r="J2224" i="1" s="1"/>
  <c r="J2208" i="1" a="1"/>
  <c r="J2208" i="1" s="1"/>
  <c r="J2192" i="1" a="1"/>
  <c r="J2192" i="1" s="1"/>
  <c r="J2557" i="1" a="1"/>
  <c r="J2557" i="1" s="1"/>
  <c r="J2533" i="1" a="1"/>
  <c r="J2533" i="1" s="1"/>
  <c r="J2517" i="1" a="1"/>
  <c r="J2517" i="1" s="1"/>
  <c r="J2501" i="1" a="1"/>
  <c r="J2501" i="1" s="1"/>
  <c r="J2485" i="1" a="1"/>
  <c r="J2485" i="1" s="1"/>
  <c r="J2469" i="1" a="1"/>
  <c r="J2469" i="1" s="1"/>
  <c r="J2453" i="1" a="1"/>
  <c r="J2453" i="1" s="1"/>
  <c r="J2437" i="1" a="1"/>
  <c r="J2437" i="1" s="1"/>
  <c r="J2421" i="1" a="1"/>
  <c r="J2421" i="1" s="1"/>
  <c r="J2405" i="1" a="1"/>
  <c r="J2405" i="1" s="1"/>
  <c r="J2389" i="1" a="1"/>
  <c r="J2389" i="1" s="1"/>
  <c r="J2373" i="1" a="1"/>
  <c r="J2373" i="1" s="1"/>
  <c r="J2357" i="1" a="1"/>
  <c r="J2357" i="1" s="1"/>
  <c r="J2341" i="1" a="1"/>
  <c r="J2341" i="1" s="1"/>
  <c r="J2325" i="1" a="1"/>
  <c r="J2325" i="1" s="1"/>
  <c r="J2309" i="1" a="1"/>
  <c r="J2309" i="1" s="1"/>
  <c r="J2293" i="1" a="1"/>
  <c r="J2293" i="1" s="1"/>
  <c r="J2277" i="1" a="1"/>
  <c r="J2277" i="1" s="1"/>
  <c r="J2261" i="1" a="1"/>
  <c r="J2261" i="1" s="1"/>
  <c r="J2245" i="1" a="1"/>
  <c r="J2245" i="1" s="1"/>
  <c r="J2229" i="1" a="1"/>
  <c r="J2229" i="1" s="1"/>
  <c r="J2213" i="1" a="1"/>
  <c r="J2213" i="1" s="1"/>
  <c r="J2197" i="1" a="1"/>
  <c r="J2197" i="1" s="1"/>
  <c r="J2177" i="1" a="1"/>
  <c r="J2177" i="1" s="1"/>
  <c r="J2173" i="1" a="1"/>
  <c r="J2173" i="1" s="1"/>
  <c r="J2169" i="1" a="1"/>
  <c r="J2169" i="1" s="1"/>
  <c r="J2165" i="1" a="1"/>
  <c r="J2165" i="1" s="1"/>
  <c r="J2161" i="1" a="1"/>
  <c r="J2161" i="1" s="1"/>
  <c r="J2157" i="1" a="1"/>
  <c r="J2157" i="1" s="1"/>
  <c r="J2153" i="1" a="1"/>
  <c r="J2153" i="1" s="1"/>
  <c r="J2149" i="1" a="1"/>
  <c r="J2149" i="1" s="1"/>
  <c r="J2145" i="1" a="1"/>
  <c r="J2145" i="1" s="1"/>
  <c r="J2141" i="1" a="1"/>
  <c r="J2141" i="1" s="1"/>
  <c r="J2137" i="1" a="1"/>
  <c r="J2137" i="1" s="1"/>
  <c r="J2133" i="1" a="1"/>
  <c r="J2133" i="1" s="1"/>
  <c r="J2129" i="1" a="1"/>
  <c r="J2129" i="1" s="1"/>
  <c r="J2125" i="1" a="1"/>
  <c r="J2125" i="1" s="1"/>
  <c r="J2121" i="1" a="1"/>
  <c r="J2121" i="1" s="1"/>
  <c r="J2117" i="1" a="1"/>
  <c r="J2117" i="1" s="1"/>
  <c r="J2113" i="1" a="1"/>
  <c r="J2113" i="1" s="1"/>
  <c r="J2109" i="1" a="1"/>
  <c r="J2109" i="1" s="1"/>
  <c r="J2105" i="1" a="1"/>
  <c r="J2105" i="1" s="1"/>
  <c r="J2101" i="1" a="1"/>
  <c r="J2101" i="1" s="1"/>
  <c r="J2097" i="1" a="1"/>
  <c r="J2097" i="1" s="1"/>
  <c r="J2093" i="1" a="1"/>
  <c r="J2093" i="1" s="1"/>
  <c r="J2089" i="1" a="1"/>
  <c r="J2089" i="1" s="1"/>
  <c r="J2085" i="1" a="1"/>
  <c r="J2085" i="1" s="1"/>
  <c r="J2081" i="1" a="1"/>
  <c r="J2081" i="1" s="1"/>
  <c r="J2077" i="1" a="1"/>
  <c r="J2077" i="1" s="1"/>
  <c r="J2073" i="1" a="1"/>
  <c r="J2073" i="1" s="1"/>
  <c r="J2069" i="1" a="1"/>
  <c r="J2069" i="1" s="1"/>
  <c r="J2065" i="1" a="1"/>
  <c r="J2065" i="1" s="1"/>
  <c r="J2061" i="1" a="1"/>
  <c r="J2061" i="1" s="1"/>
  <c r="J2057" i="1" a="1"/>
  <c r="J2057" i="1" s="1"/>
  <c r="J2053" i="1" a="1"/>
  <c r="J2053" i="1" s="1"/>
  <c r="J2049" i="1" a="1"/>
  <c r="J2049" i="1" s="1"/>
  <c r="J2045" i="1" a="1"/>
  <c r="J2045" i="1" s="1"/>
  <c r="J2041" i="1" a="1"/>
  <c r="J2041" i="1" s="1"/>
  <c r="J2037" i="1" a="1"/>
  <c r="J2037" i="1" s="1"/>
  <c r="J2033" i="1" a="1"/>
  <c r="J2033" i="1" s="1"/>
  <c r="J2029" i="1" a="1"/>
  <c r="J2029" i="1" s="1"/>
  <c r="J2025" i="1" a="1"/>
  <c r="J2025" i="1" s="1"/>
  <c r="J2021" i="1" a="1"/>
  <c r="J2021" i="1" s="1"/>
  <c r="J2017" i="1" a="1"/>
  <c r="J2017" i="1" s="1"/>
  <c r="J2013" i="1" a="1"/>
  <c r="J2013" i="1" s="1"/>
  <c r="J2009" i="1" a="1"/>
  <c r="J2009" i="1" s="1"/>
  <c r="J2005" i="1" a="1"/>
  <c r="J2005" i="1" s="1"/>
  <c r="J2001" i="1" a="1"/>
  <c r="J2001" i="1" s="1"/>
  <c r="J1997" i="1" a="1"/>
  <c r="J1997" i="1" s="1"/>
  <c r="J1993" i="1" a="1"/>
  <c r="J1993" i="1" s="1"/>
  <c r="J1989" i="1" a="1"/>
  <c r="J1989" i="1" s="1"/>
  <c r="J1985" i="1" a="1"/>
  <c r="J1985" i="1" s="1"/>
  <c r="J1981" i="1" a="1"/>
  <c r="J1981" i="1" s="1"/>
  <c r="J1977" i="1" a="1"/>
  <c r="J1977" i="1" s="1"/>
  <c r="J1973" i="1" a="1"/>
  <c r="J1973" i="1" s="1"/>
  <c r="J1969" i="1" a="1"/>
  <c r="J1969" i="1" s="1"/>
  <c r="J1965" i="1" a="1"/>
  <c r="J1965" i="1" s="1"/>
  <c r="J1961" i="1" a="1"/>
  <c r="J1961" i="1" s="1"/>
  <c r="J1957" i="1" a="1"/>
  <c r="J1957" i="1" s="1"/>
  <c r="J1953" i="1" a="1"/>
  <c r="J1953" i="1" s="1"/>
  <c r="J1949" i="1" a="1"/>
  <c r="J1949" i="1" s="1"/>
  <c r="J1945" i="1" a="1"/>
  <c r="J1945" i="1" s="1"/>
  <c r="J1941" i="1" a="1"/>
  <c r="J1941" i="1" s="1"/>
  <c r="J1937" i="1" a="1"/>
  <c r="J1937" i="1" s="1"/>
  <c r="J1933" i="1" a="1"/>
  <c r="J1933" i="1" s="1"/>
  <c r="J1929" i="1" a="1"/>
  <c r="J1929" i="1" s="1"/>
  <c r="J1925" i="1" a="1"/>
  <c r="J1925" i="1" s="1"/>
  <c r="J1921" i="1" a="1"/>
  <c r="J1921" i="1" s="1"/>
  <c r="J1917" i="1" a="1"/>
  <c r="J1917" i="1" s="1"/>
  <c r="J1913" i="1" a="1"/>
  <c r="J1913" i="1" s="1"/>
  <c r="J1909" i="1" a="1"/>
  <c r="J1909" i="1" s="1"/>
  <c r="J1905" i="1" a="1"/>
  <c r="J1905" i="1" s="1"/>
  <c r="J1901" i="1" a="1"/>
  <c r="J1901" i="1" s="1"/>
  <c r="J1897" i="1" a="1"/>
  <c r="J1897" i="1" s="1"/>
  <c r="J1893" i="1" a="1"/>
  <c r="J1893" i="1" s="1"/>
  <c r="J1889" i="1" a="1"/>
  <c r="J1889" i="1" s="1"/>
  <c r="J1885" i="1" a="1"/>
  <c r="J1885" i="1" s="1"/>
  <c r="J1881" i="1" a="1"/>
  <c r="J1881" i="1" s="1"/>
  <c r="J1877" i="1" a="1"/>
  <c r="J1877" i="1" s="1"/>
  <c r="J1873" i="1" a="1"/>
  <c r="J1873" i="1" s="1"/>
  <c r="J1869" i="1" a="1"/>
  <c r="J1869" i="1" s="1"/>
  <c r="J1865" i="1" a="1"/>
  <c r="J1865" i="1" s="1"/>
  <c r="J1861" i="1" a="1"/>
  <c r="J1861" i="1" s="1"/>
  <c r="J1857" i="1" a="1"/>
  <c r="J1857" i="1" s="1"/>
  <c r="J1853" i="1" a="1"/>
  <c r="J1853" i="1" s="1"/>
  <c r="J1849" i="1" a="1"/>
  <c r="J1849" i="1" s="1"/>
  <c r="J1845" i="1" a="1"/>
  <c r="J1845" i="1" s="1"/>
  <c r="J1841" i="1" a="1"/>
  <c r="J1841" i="1" s="1"/>
  <c r="J1837" i="1" a="1"/>
  <c r="J1837" i="1" s="1"/>
  <c r="J1833" i="1" a="1"/>
  <c r="J1833" i="1" s="1"/>
  <c r="J1829" i="1" a="1"/>
  <c r="J1829" i="1" s="1"/>
  <c r="J1825" i="1" a="1"/>
  <c r="J1825" i="1" s="1"/>
  <c r="J1821" i="1" a="1"/>
  <c r="J1821" i="1" s="1"/>
  <c r="J1817" i="1" a="1"/>
  <c r="J1817" i="1" s="1"/>
  <c r="J1813" i="1" a="1"/>
  <c r="J1813" i="1" s="1"/>
  <c r="J1809" i="1" a="1"/>
  <c r="J1809" i="1" s="1"/>
  <c r="J1805" i="1" a="1"/>
  <c r="J1805" i="1" s="1"/>
  <c r="J1801" i="1" a="1"/>
  <c r="J1801" i="1" s="1"/>
  <c r="J1797" i="1" a="1"/>
  <c r="J1797" i="1" s="1"/>
  <c r="J1793" i="1" a="1"/>
  <c r="J1793" i="1" s="1"/>
  <c r="J1789" i="1" a="1"/>
  <c r="J1789" i="1" s="1"/>
  <c r="J1785" i="1" a="1"/>
  <c r="J1785" i="1" s="1"/>
  <c r="J1781" i="1" a="1"/>
  <c r="J1781" i="1" s="1"/>
  <c r="J1777" i="1" a="1"/>
  <c r="J1777" i="1" s="1"/>
  <c r="J1773" i="1" a="1"/>
  <c r="J1773" i="1" s="1"/>
  <c r="J1769" i="1" a="1"/>
  <c r="J1769" i="1" s="1"/>
  <c r="J1765" i="1" a="1"/>
  <c r="J1765" i="1" s="1"/>
  <c r="J1761" i="1" a="1"/>
  <c r="J1761" i="1" s="1"/>
  <c r="J1757" i="1" a="1"/>
  <c r="J1757" i="1" s="1"/>
  <c r="J1753" i="1" a="1"/>
  <c r="J1753" i="1" s="1"/>
  <c r="J1749" i="1" a="1"/>
  <c r="J1749" i="1" s="1"/>
  <c r="J1745" i="1" a="1"/>
  <c r="J1745" i="1" s="1"/>
  <c r="J1741" i="1" a="1"/>
  <c r="J1741" i="1" s="1"/>
  <c r="J1737" i="1" a="1"/>
  <c r="J1737" i="1" s="1"/>
  <c r="J1733" i="1" a="1"/>
  <c r="J1733" i="1" s="1"/>
  <c r="J2538" i="1" a="1"/>
  <c r="J2538" i="1" s="1"/>
  <c r="J2522" i="1" a="1"/>
  <c r="J2522" i="1" s="1"/>
  <c r="J2506" i="1" a="1"/>
  <c r="J2506" i="1" s="1"/>
  <c r="J2490" i="1" a="1"/>
  <c r="J2490" i="1" s="1"/>
  <c r="J2474" i="1" a="1"/>
  <c r="J2474" i="1" s="1"/>
  <c r="J2458" i="1" a="1"/>
  <c r="J2458" i="1" s="1"/>
  <c r="J2442" i="1" a="1"/>
  <c r="J2442" i="1" s="1"/>
  <c r="J2426" i="1" a="1"/>
  <c r="J2426" i="1" s="1"/>
  <c r="J2410" i="1" a="1"/>
  <c r="J2410" i="1" s="1"/>
  <c r="J2394" i="1" a="1"/>
  <c r="J2394" i="1" s="1"/>
  <c r="J2378" i="1" a="1"/>
  <c r="J2378" i="1" s="1"/>
  <c r="J2362" i="1" a="1"/>
  <c r="J2362" i="1" s="1"/>
  <c r="J2346" i="1" a="1"/>
  <c r="J2346" i="1" s="1"/>
  <c r="J2330" i="1" a="1"/>
  <c r="J2330" i="1" s="1"/>
  <c r="J2314" i="1" a="1"/>
  <c r="J2314" i="1" s="1"/>
  <c r="J2298" i="1" a="1"/>
  <c r="J2298" i="1" s="1"/>
  <c r="J2282" i="1" a="1"/>
  <c r="J2282" i="1" s="1"/>
  <c r="J2266" i="1" a="1"/>
  <c r="J2266" i="1" s="1"/>
  <c r="J2250" i="1" a="1"/>
  <c r="J2250" i="1" s="1"/>
  <c r="J2234" i="1" a="1"/>
  <c r="J2234" i="1" s="1"/>
  <c r="J2218" i="1" a="1"/>
  <c r="J2218" i="1" s="1"/>
  <c r="J2202" i="1" a="1"/>
  <c r="J2202" i="1" s="1"/>
  <c r="J2186" i="1" a="1"/>
  <c r="J2186" i="1" s="1"/>
  <c r="J2181" i="1" a="1"/>
  <c r="J2181" i="1" s="1"/>
  <c r="J2527" i="1" a="1"/>
  <c r="J2527" i="1" s="1"/>
  <c r="J2511" i="1" a="1"/>
  <c r="J2511" i="1" s="1"/>
  <c r="J2495" i="1" a="1"/>
  <c r="J2495" i="1" s="1"/>
  <c r="J2479" i="1" a="1"/>
  <c r="J2479" i="1" s="1"/>
  <c r="J2463" i="1" a="1"/>
  <c r="J2463" i="1" s="1"/>
  <c r="J2447" i="1" a="1"/>
  <c r="J2447" i="1" s="1"/>
  <c r="J2431" i="1" a="1"/>
  <c r="J2431" i="1" s="1"/>
  <c r="J2415" i="1" a="1"/>
  <c r="J2415" i="1" s="1"/>
  <c r="J2399" i="1" a="1"/>
  <c r="J2399" i="1" s="1"/>
  <c r="J2383" i="1" a="1"/>
  <c r="J2383" i="1" s="1"/>
  <c r="J2367" i="1" a="1"/>
  <c r="J2367" i="1" s="1"/>
  <c r="J2351" i="1" a="1"/>
  <c r="J2351" i="1" s="1"/>
  <c r="J2335" i="1" a="1"/>
  <c r="J2335" i="1" s="1"/>
  <c r="J2319" i="1" a="1"/>
  <c r="J2319" i="1" s="1"/>
  <c r="J2303" i="1" a="1"/>
  <c r="J2303" i="1" s="1"/>
  <c r="J2287" i="1" a="1"/>
  <c r="J2287" i="1" s="1"/>
  <c r="J2271" i="1" a="1"/>
  <c r="J2271" i="1" s="1"/>
  <c r="J2255" i="1" a="1"/>
  <c r="J2255" i="1" s="1"/>
  <c r="J2239" i="1" a="1"/>
  <c r="J2239" i="1" s="1"/>
  <c r="J2223" i="1" a="1"/>
  <c r="J2223" i="1" s="1"/>
  <c r="J2207" i="1" a="1"/>
  <c r="J2207" i="1" s="1"/>
  <c r="J2191" i="1" a="1"/>
  <c r="J2191" i="1" s="1"/>
  <c r="J2543" i="1" a="1"/>
  <c r="J2543" i="1" s="1"/>
  <c r="J2532" i="1" a="1"/>
  <c r="J2532" i="1" s="1"/>
  <c r="J2516" i="1" a="1"/>
  <c r="J2516" i="1" s="1"/>
  <c r="J2500" i="1" a="1"/>
  <c r="J2500" i="1" s="1"/>
  <c r="J2484" i="1" a="1"/>
  <c r="J2484" i="1" s="1"/>
  <c r="J2468" i="1" a="1"/>
  <c r="J2468" i="1" s="1"/>
  <c r="J2452" i="1" a="1"/>
  <c r="J2452" i="1" s="1"/>
  <c r="J2436" i="1" a="1"/>
  <c r="J2436" i="1" s="1"/>
  <c r="J2420" i="1" a="1"/>
  <c r="J2420" i="1" s="1"/>
  <c r="J2404" i="1" a="1"/>
  <c r="J2404" i="1" s="1"/>
  <c r="J2388" i="1" a="1"/>
  <c r="J2388" i="1" s="1"/>
  <c r="J2372" i="1" a="1"/>
  <c r="J2372" i="1" s="1"/>
  <c r="J2356" i="1" a="1"/>
  <c r="J2356" i="1" s="1"/>
  <c r="J2340" i="1" a="1"/>
  <c r="J2340" i="1" s="1"/>
  <c r="J2324" i="1" a="1"/>
  <c r="J2324" i="1" s="1"/>
  <c r="J2308" i="1" a="1"/>
  <c r="J2308" i="1" s="1"/>
  <c r="J2292" i="1" a="1"/>
  <c r="J2292" i="1" s="1"/>
  <c r="J2276" i="1" a="1"/>
  <c r="J2276" i="1" s="1"/>
  <c r="J2260" i="1" a="1"/>
  <c r="J2260" i="1" s="1"/>
  <c r="J2244" i="1" a="1"/>
  <c r="J2244" i="1" s="1"/>
  <c r="J2228" i="1" a="1"/>
  <c r="J2228" i="1" s="1"/>
  <c r="J2212" i="1" a="1"/>
  <c r="J2212" i="1" s="1"/>
  <c r="J2196" i="1" a="1"/>
  <c r="J2196" i="1" s="1"/>
  <c r="J2569" i="1" a="1"/>
  <c r="J2569" i="1" s="1"/>
  <c r="J2549" i="1" a="1"/>
  <c r="J2549" i="1" s="1"/>
  <c r="J2537" i="1" a="1"/>
  <c r="J2537" i="1" s="1"/>
  <c r="J2521" i="1" a="1"/>
  <c r="J2521" i="1" s="1"/>
  <c r="J2505" i="1" a="1"/>
  <c r="J2505" i="1" s="1"/>
  <c r="J2489" i="1" a="1"/>
  <c r="J2489" i="1" s="1"/>
  <c r="J2473" i="1" a="1"/>
  <c r="J2473" i="1" s="1"/>
  <c r="J2457" i="1" a="1"/>
  <c r="J2457" i="1" s="1"/>
  <c r="J2441" i="1" a="1"/>
  <c r="J2441" i="1" s="1"/>
  <c r="J2425" i="1" a="1"/>
  <c r="J2425" i="1" s="1"/>
  <c r="J2409" i="1" a="1"/>
  <c r="J2409" i="1" s="1"/>
  <c r="J2393" i="1" a="1"/>
  <c r="J2393" i="1" s="1"/>
  <c r="J2377" i="1" a="1"/>
  <c r="J2377" i="1" s="1"/>
  <c r="J2361" i="1" a="1"/>
  <c r="J2361" i="1" s="1"/>
  <c r="J2345" i="1" a="1"/>
  <c r="J2345" i="1" s="1"/>
  <c r="J2329" i="1" a="1"/>
  <c r="J2329" i="1" s="1"/>
  <c r="J2313" i="1" a="1"/>
  <c r="J2313" i="1" s="1"/>
  <c r="J2297" i="1" a="1"/>
  <c r="J2297" i="1" s="1"/>
  <c r="J2281" i="1" a="1"/>
  <c r="J2281" i="1" s="1"/>
  <c r="J2265" i="1" a="1"/>
  <c r="J2265" i="1" s="1"/>
  <c r="J2249" i="1" a="1"/>
  <c r="J2249" i="1" s="1"/>
  <c r="J2233" i="1" a="1"/>
  <c r="J2233" i="1" s="1"/>
  <c r="J2217" i="1" a="1"/>
  <c r="J2217" i="1" s="1"/>
  <c r="J2201" i="1" a="1"/>
  <c r="J2201" i="1" s="1"/>
  <c r="J2185" i="1" a="1"/>
  <c r="J2185" i="1" s="1"/>
  <c r="J2180" i="1" a="1"/>
  <c r="J2180" i="1" s="1"/>
  <c r="J2176" i="1" a="1"/>
  <c r="J2176" i="1" s="1"/>
  <c r="J2172" i="1" a="1"/>
  <c r="J2172" i="1" s="1"/>
  <c r="J2168" i="1" a="1"/>
  <c r="J2168" i="1" s="1"/>
  <c r="J2164" i="1" a="1"/>
  <c r="J2164" i="1" s="1"/>
  <c r="J2160" i="1" a="1"/>
  <c r="J2160" i="1" s="1"/>
  <c r="J2156" i="1" a="1"/>
  <c r="J2156" i="1" s="1"/>
  <c r="J2152" i="1" a="1"/>
  <c r="J2152" i="1" s="1"/>
  <c r="J2148" i="1" a="1"/>
  <c r="J2148" i="1" s="1"/>
  <c r="J2144" i="1" a="1"/>
  <c r="J2144" i="1" s="1"/>
  <c r="J2140" i="1" a="1"/>
  <c r="J2140" i="1" s="1"/>
  <c r="J2136" i="1" a="1"/>
  <c r="J2136" i="1" s="1"/>
  <c r="J2132" i="1" a="1"/>
  <c r="J2132" i="1" s="1"/>
  <c r="J2128" i="1" a="1"/>
  <c r="J2128" i="1" s="1"/>
  <c r="J2124" i="1" a="1"/>
  <c r="J2124" i="1" s="1"/>
  <c r="J2120" i="1" a="1"/>
  <c r="J2120" i="1" s="1"/>
  <c r="J2116" i="1" a="1"/>
  <c r="J2116" i="1" s="1"/>
  <c r="J2112" i="1" a="1"/>
  <c r="J2112" i="1" s="1"/>
  <c r="J2108" i="1" a="1"/>
  <c r="J2108" i="1" s="1"/>
  <c r="J2104" i="1" a="1"/>
  <c r="J2104" i="1" s="1"/>
  <c r="J2100" i="1" a="1"/>
  <c r="J2100" i="1" s="1"/>
  <c r="J2096" i="1" a="1"/>
  <c r="J2096" i="1" s="1"/>
  <c r="J2092" i="1" a="1"/>
  <c r="J2092" i="1" s="1"/>
  <c r="J2088" i="1" a="1"/>
  <c r="J2088" i="1" s="1"/>
  <c r="J2084" i="1" a="1"/>
  <c r="J2084" i="1" s="1"/>
  <c r="J2080" i="1" a="1"/>
  <c r="J2080" i="1" s="1"/>
  <c r="J2076" i="1" a="1"/>
  <c r="J2076" i="1" s="1"/>
  <c r="J2072" i="1" a="1"/>
  <c r="J2072" i="1" s="1"/>
  <c r="J2068" i="1" a="1"/>
  <c r="J2068" i="1" s="1"/>
  <c r="J2064" i="1" a="1"/>
  <c r="J2064" i="1" s="1"/>
  <c r="J2060" i="1" a="1"/>
  <c r="J2060" i="1" s="1"/>
  <c r="J2056" i="1" a="1"/>
  <c r="J2056" i="1" s="1"/>
  <c r="J2052" i="1" a="1"/>
  <c r="J2052" i="1" s="1"/>
  <c r="J2048" i="1" a="1"/>
  <c r="J2048" i="1" s="1"/>
  <c r="J2044" i="1" a="1"/>
  <c r="J2044" i="1" s="1"/>
  <c r="J2040" i="1" a="1"/>
  <c r="J2040" i="1" s="1"/>
  <c r="J2036" i="1" a="1"/>
  <c r="J2036" i="1" s="1"/>
  <c r="J2032" i="1" a="1"/>
  <c r="J2032" i="1" s="1"/>
  <c r="J2028" i="1" a="1"/>
  <c r="J2028" i="1" s="1"/>
  <c r="J2024" i="1" a="1"/>
  <c r="J2024" i="1" s="1"/>
  <c r="J2020" i="1" a="1"/>
  <c r="J2020" i="1" s="1"/>
  <c r="J2016" i="1" a="1"/>
  <c r="J2016" i="1" s="1"/>
  <c r="J2012" i="1" a="1"/>
  <c r="J2012" i="1" s="1"/>
  <c r="J2008" i="1" a="1"/>
  <c r="J2008" i="1" s="1"/>
  <c r="J2004" i="1" a="1"/>
  <c r="J2004" i="1" s="1"/>
  <c r="J2000" i="1" a="1"/>
  <c r="J2000" i="1" s="1"/>
  <c r="J1996" i="1" a="1"/>
  <c r="J1996" i="1" s="1"/>
  <c r="J1992" i="1" a="1"/>
  <c r="J1992" i="1" s="1"/>
  <c r="J1988" i="1" a="1"/>
  <c r="J1988" i="1" s="1"/>
  <c r="J1984" i="1" a="1"/>
  <c r="J1984" i="1" s="1"/>
  <c r="J1980" i="1" a="1"/>
  <c r="J1980" i="1" s="1"/>
  <c r="J1976" i="1" a="1"/>
  <c r="J1976" i="1" s="1"/>
  <c r="J1972" i="1" a="1"/>
  <c r="J1972" i="1" s="1"/>
  <c r="J1968" i="1" a="1"/>
  <c r="J1968" i="1" s="1"/>
  <c r="J1964" i="1" a="1"/>
  <c r="J1964" i="1" s="1"/>
  <c r="J1960" i="1" a="1"/>
  <c r="J1960" i="1" s="1"/>
  <c r="J1956" i="1" a="1"/>
  <c r="J1956" i="1" s="1"/>
  <c r="J1952" i="1" a="1"/>
  <c r="J1952" i="1" s="1"/>
  <c r="J1948" i="1" a="1"/>
  <c r="J1948" i="1" s="1"/>
  <c r="J1944" i="1" a="1"/>
  <c r="J1944" i="1" s="1"/>
  <c r="J1940" i="1" a="1"/>
  <c r="J1940" i="1" s="1"/>
  <c r="J1936" i="1" a="1"/>
  <c r="J1936" i="1" s="1"/>
  <c r="J1932" i="1" a="1"/>
  <c r="J1932" i="1" s="1"/>
  <c r="J1928" i="1" a="1"/>
  <c r="J1928" i="1" s="1"/>
  <c r="J1924" i="1" a="1"/>
  <c r="J1924" i="1" s="1"/>
  <c r="J1920" i="1" a="1"/>
  <c r="J1920" i="1" s="1"/>
  <c r="J1916" i="1" a="1"/>
  <c r="J1916" i="1" s="1"/>
  <c r="J1912" i="1" a="1"/>
  <c r="J1912" i="1" s="1"/>
  <c r="J1908" i="1" a="1"/>
  <c r="J1908" i="1" s="1"/>
  <c r="J1904" i="1" a="1"/>
  <c r="J1904" i="1" s="1"/>
  <c r="J1900" i="1" a="1"/>
  <c r="J1900" i="1" s="1"/>
  <c r="J1896" i="1" a="1"/>
  <c r="J1896" i="1" s="1"/>
  <c r="J1892" i="1" a="1"/>
  <c r="J1892" i="1" s="1"/>
  <c r="J1888" i="1" a="1"/>
  <c r="J1888" i="1" s="1"/>
  <c r="J1884" i="1" a="1"/>
  <c r="J1884" i="1" s="1"/>
  <c r="J1880" i="1" a="1"/>
  <c r="J1880" i="1" s="1"/>
  <c r="J1876" i="1" a="1"/>
  <c r="J1876" i="1" s="1"/>
  <c r="J1872" i="1" a="1"/>
  <c r="J1872" i="1" s="1"/>
  <c r="J1868" i="1" a="1"/>
  <c r="J1868" i="1" s="1"/>
  <c r="J1864" i="1" a="1"/>
  <c r="J1864" i="1" s="1"/>
  <c r="J1860" i="1" a="1"/>
  <c r="J1860" i="1" s="1"/>
  <c r="J1856" i="1" a="1"/>
  <c r="J1856" i="1" s="1"/>
  <c r="J1852" i="1" a="1"/>
  <c r="J1852" i="1" s="1"/>
  <c r="J1848" i="1" a="1"/>
  <c r="J1848" i="1" s="1"/>
  <c r="J1844" i="1" a="1"/>
  <c r="J1844" i="1" s="1"/>
  <c r="J1840" i="1" a="1"/>
  <c r="J1840" i="1" s="1"/>
  <c r="J1836" i="1" a="1"/>
  <c r="J1836" i="1" s="1"/>
  <c r="J1832" i="1" a="1"/>
  <c r="J1832" i="1" s="1"/>
  <c r="J1828" i="1" a="1"/>
  <c r="J1828" i="1" s="1"/>
  <c r="J1824" i="1" a="1"/>
  <c r="J1824" i="1" s="1"/>
  <c r="J1820" i="1" a="1"/>
  <c r="J1820" i="1" s="1"/>
  <c r="J1816" i="1" a="1"/>
  <c r="J1816" i="1" s="1"/>
  <c r="J1812" i="1" a="1"/>
  <c r="J1812" i="1" s="1"/>
  <c r="J1808" i="1" a="1"/>
  <c r="J1808" i="1" s="1"/>
  <c r="J1804" i="1" a="1"/>
  <c r="J1804" i="1" s="1"/>
  <c r="J1800" i="1" a="1"/>
  <c r="J1800" i="1" s="1"/>
  <c r="J1796" i="1" a="1"/>
  <c r="J1796" i="1" s="1"/>
  <c r="J1792" i="1" a="1"/>
  <c r="J1792" i="1" s="1"/>
  <c r="J1788" i="1" a="1"/>
  <c r="J1788" i="1" s="1"/>
  <c r="J1784" i="1" a="1"/>
  <c r="J1784" i="1" s="1"/>
  <c r="J1780" i="1" a="1"/>
  <c r="J1780" i="1" s="1"/>
  <c r="J1776" i="1" a="1"/>
  <c r="J1776" i="1" s="1"/>
  <c r="J1772" i="1" a="1"/>
  <c r="J1772" i="1" s="1"/>
  <c r="J1768" i="1" a="1"/>
  <c r="J1768" i="1" s="1"/>
  <c r="J1764" i="1" a="1"/>
  <c r="J1764" i="1" s="1"/>
  <c r="J1760" i="1" a="1"/>
  <c r="J1760" i="1" s="1"/>
  <c r="J1756" i="1" a="1"/>
  <c r="J1756" i="1" s="1"/>
  <c r="J2555" i="1" a="1"/>
  <c r="J2555" i="1" s="1"/>
  <c r="J2526" i="1" a="1"/>
  <c r="J2526" i="1" s="1"/>
  <c r="J2510" i="1" a="1"/>
  <c r="J2510" i="1" s="1"/>
  <c r="J2494" i="1" a="1"/>
  <c r="J2494" i="1" s="1"/>
  <c r="J2478" i="1" a="1"/>
  <c r="J2478" i="1" s="1"/>
  <c r="J2462" i="1" a="1"/>
  <c r="J2462" i="1" s="1"/>
  <c r="J2446" i="1" a="1"/>
  <c r="J2446" i="1" s="1"/>
  <c r="J2430" i="1" a="1"/>
  <c r="J2430" i="1" s="1"/>
  <c r="J2414" i="1" a="1"/>
  <c r="J2414" i="1" s="1"/>
  <c r="J2398" i="1" a="1"/>
  <c r="J2398" i="1" s="1"/>
  <c r="J2382" i="1" a="1"/>
  <c r="J2382" i="1" s="1"/>
  <c r="J2366" i="1" a="1"/>
  <c r="J2366" i="1" s="1"/>
  <c r="J2350" i="1" a="1"/>
  <c r="J2350" i="1" s="1"/>
  <c r="J2334" i="1" a="1"/>
  <c r="J2334" i="1" s="1"/>
  <c r="J2318" i="1" a="1"/>
  <c r="J2318" i="1" s="1"/>
  <c r="J2302" i="1" a="1"/>
  <c r="J2302" i="1" s="1"/>
  <c r="J2286" i="1" a="1"/>
  <c r="J2286" i="1" s="1"/>
  <c r="J2270" i="1" a="1"/>
  <c r="J2270" i="1" s="1"/>
  <c r="J2254" i="1" a="1"/>
  <c r="J2254" i="1" s="1"/>
  <c r="J2238" i="1" a="1"/>
  <c r="J2238" i="1" s="1"/>
  <c r="J2222" i="1" a="1"/>
  <c r="J2222" i="1" s="1"/>
  <c r="J2206" i="1" a="1"/>
  <c r="J2206" i="1" s="1"/>
  <c r="J2190" i="1" a="1"/>
  <c r="J2190" i="1" s="1"/>
  <c r="J1746" i="1" a="1"/>
  <c r="J1746" i="1" s="1"/>
  <c r="J1722" i="1" a="1"/>
  <c r="J1722" i="1" s="1"/>
  <c r="J1706" i="1" a="1"/>
  <c r="J1706" i="1" s="1"/>
  <c r="J1690" i="1" a="1"/>
  <c r="J1690" i="1" s="1"/>
  <c r="J1674" i="1" a="1"/>
  <c r="J1674" i="1" s="1"/>
  <c r="J1658" i="1" a="1"/>
  <c r="J1658" i="1" s="1"/>
  <c r="J1642" i="1" a="1"/>
  <c r="J1642" i="1" s="1"/>
  <c r="J1626" i="1" a="1"/>
  <c r="J1626" i="1" s="1"/>
  <c r="J1610" i="1" a="1"/>
  <c r="J1610" i="1" s="1"/>
  <c r="J1594" i="1" a="1"/>
  <c r="J1594" i="1" s="1"/>
  <c r="J1578" i="1" a="1"/>
  <c r="J1578" i="1" s="1"/>
  <c r="J1562" i="1" a="1"/>
  <c r="J1562" i="1" s="1"/>
  <c r="J1546" i="1" a="1"/>
  <c r="J1546" i="1" s="1"/>
  <c r="J1530" i="1" a="1"/>
  <c r="J1530" i="1" s="1"/>
  <c r="J1514" i="1" a="1"/>
  <c r="J1514" i="1" s="1"/>
  <c r="J1498" i="1" a="1"/>
  <c r="J1498" i="1" s="1"/>
  <c r="J1482" i="1" a="1"/>
  <c r="J1482" i="1" s="1"/>
  <c r="J1466" i="1" a="1"/>
  <c r="J1466" i="1" s="1"/>
  <c r="J1450" i="1" a="1"/>
  <c r="J1450" i="1" s="1"/>
  <c r="J1434" i="1" a="1"/>
  <c r="J1434" i="1" s="1"/>
  <c r="J1418" i="1" a="1"/>
  <c r="J1418" i="1" s="1"/>
  <c r="J1402" i="1" a="1"/>
  <c r="J1402" i="1" s="1"/>
  <c r="J1386" i="1" a="1"/>
  <c r="J1386" i="1" s="1"/>
  <c r="J1370" i="1" a="1"/>
  <c r="J1370" i="1" s="1"/>
  <c r="J1354" i="1" a="1"/>
  <c r="J1354" i="1" s="1"/>
  <c r="J1338" i="1" a="1"/>
  <c r="J1338" i="1" s="1"/>
  <c r="J1322" i="1" a="1"/>
  <c r="J1322" i="1" s="1"/>
  <c r="J1306" i="1" a="1"/>
  <c r="J1306" i="1" s="1"/>
  <c r="J1290" i="1" a="1"/>
  <c r="J1290" i="1" s="1"/>
  <c r="J1274" i="1" a="1"/>
  <c r="J1274" i="1" s="1"/>
  <c r="J1258" i="1" a="1"/>
  <c r="J1258" i="1" s="1"/>
  <c r="J1242" i="1" a="1"/>
  <c r="J1242" i="1" s="1"/>
  <c r="J1226" i="1" a="1"/>
  <c r="J1226" i="1" s="1"/>
  <c r="J1210" i="1" a="1"/>
  <c r="J1210" i="1" s="1"/>
  <c r="J1194" i="1" a="1"/>
  <c r="J1194" i="1" s="1"/>
  <c r="J1178" i="1" a="1"/>
  <c r="J1178" i="1" s="1"/>
  <c r="J1162" i="1" a="1"/>
  <c r="J1162" i="1" s="1"/>
  <c r="J1146" i="1" a="1"/>
  <c r="J1146" i="1" s="1"/>
  <c r="J1130" i="1" a="1"/>
  <c r="J1130" i="1" s="1"/>
  <c r="J1114" i="1" a="1"/>
  <c r="J1114" i="1" s="1"/>
  <c r="J1098" i="1" a="1"/>
  <c r="J1098" i="1" s="1"/>
  <c r="J1082" i="1" a="1"/>
  <c r="J1082" i="1" s="1"/>
  <c r="J1066" i="1" a="1"/>
  <c r="J1066" i="1" s="1"/>
  <c r="J1050" i="1" a="1"/>
  <c r="J1050" i="1" s="1"/>
  <c r="J1034" i="1" a="1"/>
  <c r="J1034" i="1" s="1"/>
  <c r="J1018" i="1" a="1"/>
  <c r="J1018" i="1" s="1"/>
  <c r="J1002" i="1" a="1"/>
  <c r="J1002" i="1" s="1"/>
  <c r="J986" i="1" a="1"/>
  <c r="J986" i="1" s="1"/>
  <c r="J970" i="1" a="1"/>
  <c r="J970" i="1" s="1"/>
  <c r="J954" i="1" a="1"/>
  <c r="J954" i="1" s="1"/>
  <c r="J938" i="1" a="1"/>
  <c r="J938" i="1" s="1"/>
  <c r="J922" i="1" a="1"/>
  <c r="J922" i="1" s="1"/>
  <c r="J7" i="1" a="1"/>
  <c r="J7" i="1" s="1"/>
  <c r="J4" i="1" a="1"/>
  <c r="J4" i="1" s="1"/>
  <c r="J2" i="1" a="1"/>
  <c r="J2" i="1" s="1"/>
  <c r="J1752" i="1" a="1"/>
  <c r="J1752" i="1" s="1"/>
  <c r="J1727" i="1" a="1"/>
  <c r="J1727" i="1" s="1"/>
  <c r="J1711" i="1" a="1"/>
  <c r="J1711" i="1" s="1"/>
  <c r="J1695" i="1" a="1"/>
  <c r="J1695" i="1" s="1"/>
  <c r="J1679" i="1" a="1"/>
  <c r="J1679" i="1" s="1"/>
  <c r="J1663" i="1" a="1"/>
  <c r="J1663" i="1" s="1"/>
  <c r="J1647" i="1" a="1"/>
  <c r="J1647" i="1" s="1"/>
  <c r="J1631" i="1" a="1"/>
  <c r="J1631" i="1" s="1"/>
  <c r="J1615" i="1" a="1"/>
  <c r="J1615" i="1" s="1"/>
  <c r="J1599" i="1" a="1"/>
  <c r="J1599" i="1" s="1"/>
  <c r="J1583" i="1" a="1"/>
  <c r="J1583" i="1" s="1"/>
  <c r="J1567" i="1" a="1"/>
  <c r="J1567" i="1" s="1"/>
  <c r="J1551" i="1" a="1"/>
  <c r="J1551" i="1" s="1"/>
  <c r="J1535" i="1" a="1"/>
  <c r="J1535" i="1" s="1"/>
  <c r="J1519" i="1" a="1"/>
  <c r="J1519" i="1" s="1"/>
  <c r="J1503" i="1" a="1"/>
  <c r="J1503" i="1" s="1"/>
  <c r="J1487" i="1" a="1"/>
  <c r="J1487" i="1" s="1"/>
  <c r="J1471" i="1" a="1"/>
  <c r="J1471" i="1" s="1"/>
  <c r="J1455" i="1" a="1"/>
  <c r="J1455" i="1" s="1"/>
  <c r="J1439" i="1" a="1"/>
  <c r="J1439" i="1" s="1"/>
  <c r="J1423" i="1" a="1"/>
  <c r="J1423" i="1" s="1"/>
  <c r="J1407" i="1" a="1"/>
  <c r="J1407" i="1" s="1"/>
  <c r="J1391" i="1" a="1"/>
  <c r="J1391" i="1" s="1"/>
  <c r="J1375" i="1" a="1"/>
  <c r="J1375" i="1" s="1"/>
  <c r="J1359" i="1" a="1"/>
  <c r="J1359" i="1" s="1"/>
  <c r="J1343" i="1" a="1"/>
  <c r="J1343" i="1" s="1"/>
  <c r="J1327" i="1" a="1"/>
  <c r="J1327" i="1" s="1"/>
  <c r="J1311" i="1" a="1"/>
  <c r="J1311" i="1" s="1"/>
  <c r="J1295" i="1" a="1"/>
  <c r="J1295" i="1" s="1"/>
  <c r="J1279" i="1" a="1"/>
  <c r="J1279" i="1" s="1"/>
  <c r="J1263" i="1" a="1"/>
  <c r="J1263" i="1" s="1"/>
  <c r="J1247" i="1" a="1"/>
  <c r="J1247" i="1" s="1"/>
  <c r="J1231" i="1" a="1"/>
  <c r="J1231" i="1" s="1"/>
  <c r="J1215" i="1" a="1"/>
  <c r="J1215" i="1" s="1"/>
  <c r="J1199" i="1" a="1"/>
  <c r="J1199" i="1" s="1"/>
  <c r="J1183" i="1" a="1"/>
  <c r="J1183" i="1" s="1"/>
  <c r="J1167" i="1" a="1"/>
  <c r="J1167" i="1" s="1"/>
  <c r="J1151" i="1" a="1"/>
  <c r="J1151" i="1" s="1"/>
  <c r="J1135" i="1" a="1"/>
  <c r="J1135" i="1" s="1"/>
  <c r="J1119" i="1" a="1"/>
  <c r="J1119" i="1" s="1"/>
  <c r="J1103" i="1" a="1"/>
  <c r="J1103" i="1" s="1"/>
  <c r="J1087" i="1" a="1"/>
  <c r="J1087" i="1" s="1"/>
  <c r="J1071" i="1" a="1"/>
  <c r="J1071" i="1" s="1"/>
  <c r="J1055" i="1" a="1"/>
  <c r="J1055" i="1" s="1"/>
  <c r="J1039" i="1" a="1"/>
  <c r="J1039" i="1" s="1"/>
  <c r="J1023" i="1" a="1"/>
  <c r="J1023" i="1" s="1"/>
  <c r="J1007" i="1" a="1"/>
  <c r="J1007" i="1" s="1"/>
  <c r="J991" i="1" a="1"/>
  <c r="J991" i="1" s="1"/>
  <c r="J975" i="1" a="1"/>
  <c r="J975" i="1" s="1"/>
  <c r="J959" i="1" a="1"/>
  <c r="J959" i="1" s="1"/>
  <c r="J943" i="1" a="1"/>
  <c r="J943" i="1" s="1"/>
  <c r="J927" i="1" a="1"/>
  <c r="J927" i="1" s="1"/>
  <c r="J911" i="1" a="1"/>
  <c r="J911" i="1" s="1"/>
  <c r="J1716" i="1" a="1"/>
  <c r="J1716" i="1" s="1"/>
  <c r="J1700" i="1" a="1"/>
  <c r="J1700" i="1" s="1"/>
  <c r="J1684" i="1" a="1"/>
  <c r="J1684" i="1" s="1"/>
  <c r="J1668" i="1" a="1"/>
  <c r="J1668" i="1" s="1"/>
  <c r="J1652" i="1" a="1"/>
  <c r="J1652" i="1" s="1"/>
  <c r="J1636" i="1" a="1"/>
  <c r="J1636" i="1" s="1"/>
  <c r="J1620" i="1" a="1"/>
  <c r="J1620" i="1" s="1"/>
  <c r="J1604" i="1" a="1"/>
  <c r="J1604" i="1" s="1"/>
  <c r="J1588" i="1" a="1"/>
  <c r="J1588" i="1" s="1"/>
  <c r="J1572" i="1" a="1"/>
  <c r="J1572" i="1" s="1"/>
  <c r="J1556" i="1" a="1"/>
  <c r="J1556" i="1" s="1"/>
  <c r="J1540" i="1" a="1"/>
  <c r="J1540" i="1" s="1"/>
  <c r="J1524" i="1" a="1"/>
  <c r="J1524" i="1" s="1"/>
  <c r="J1508" i="1" a="1"/>
  <c r="J1508" i="1" s="1"/>
  <c r="J1492" i="1" a="1"/>
  <c r="J1492" i="1" s="1"/>
  <c r="J1476" i="1" a="1"/>
  <c r="J1476" i="1" s="1"/>
  <c r="J1460" i="1" a="1"/>
  <c r="J1460" i="1" s="1"/>
  <c r="J1444" i="1" a="1"/>
  <c r="J1444" i="1" s="1"/>
  <c r="J1428" i="1" a="1"/>
  <c r="J1428" i="1" s="1"/>
  <c r="J1412" i="1" a="1"/>
  <c r="J1412" i="1" s="1"/>
  <c r="J1396" i="1" a="1"/>
  <c r="J1396" i="1" s="1"/>
  <c r="J1380" i="1" a="1"/>
  <c r="J1380" i="1" s="1"/>
  <c r="J1364" i="1" a="1"/>
  <c r="J1364" i="1" s="1"/>
  <c r="J1348" i="1" a="1"/>
  <c r="J1348" i="1" s="1"/>
  <c r="J1332" i="1" a="1"/>
  <c r="J1332" i="1" s="1"/>
  <c r="J1316" i="1" a="1"/>
  <c r="J1316" i="1" s="1"/>
  <c r="J1300" i="1" a="1"/>
  <c r="J1300" i="1" s="1"/>
  <c r="J1284" i="1" a="1"/>
  <c r="J1284" i="1" s="1"/>
  <c r="J1268" i="1" a="1"/>
  <c r="J1268" i="1" s="1"/>
  <c r="J1252" i="1" a="1"/>
  <c r="J1252" i="1" s="1"/>
  <c r="J1236" i="1" a="1"/>
  <c r="J1236" i="1" s="1"/>
  <c r="J1220" i="1" a="1"/>
  <c r="J1220" i="1" s="1"/>
  <c r="J1204" i="1" a="1"/>
  <c r="J1204" i="1" s="1"/>
  <c r="J1188" i="1" a="1"/>
  <c r="J1188" i="1" s="1"/>
  <c r="J1172" i="1" a="1"/>
  <c r="J1172" i="1" s="1"/>
  <c r="J1156" i="1" a="1"/>
  <c r="J1156" i="1" s="1"/>
  <c r="J1140" i="1" a="1"/>
  <c r="J1140" i="1" s="1"/>
  <c r="J1124" i="1" a="1"/>
  <c r="J1124" i="1" s="1"/>
  <c r="J1108" i="1" a="1"/>
  <c r="J1108" i="1" s="1"/>
  <c r="J1092" i="1" a="1"/>
  <c r="J1092" i="1" s="1"/>
  <c r="J1076" i="1" a="1"/>
  <c r="J1076" i="1" s="1"/>
  <c r="J1060" i="1" a="1"/>
  <c r="J1060" i="1" s="1"/>
  <c r="J1044" i="1" a="1"/>
  <c r="J1044" i="1" s="1"/>
  <c r="J1028" i="1" a="1"/>
  <c r="J1028" i="1" s="1"/>
  <c r="J1012" i="1" a="1"/>
  <c r="J1012" i="1" s="1"/>
  <c r="J996" i="1" a="1"/>
  <c r="J996" i="1" s="1"/>
  <c r="J980" i="1" a="1"/>
  <c r="J980" i="1" s="1"/>
  <c r="J964" i="1" a="1"/>
  <c r="J964" i="1" s="1"/>
  <c r="J948" i="1" a="1"/>
  <c r="J948" i="1" s="1"/>
  <c r="J932" i="1" a="1"/>
  <c r="J932" i="1" s="1"/>
  <c r="J916" i="1" a="1"/>
  <c r="J916" i="1" s="1"/>
  <c r="J906" i="1" a="1"/>
  <c r="J906" i="1" s="1"/>
  <c r="J902" i="1" a="1"/>
  <c r="J902" i="1" s="1"/>
  <c r="J898" i="1" a="1"/>
  <c r="J898" i="1" s="1"/>
  <c r="J894" i="1" a="1"/>
  <c r="J894" i="1" s="1"/>
  <c r="J890" i="1" a="1"/>
  <c r="J890" i="1" s="1"/>
  <c r="J886" i="1" a="1"/>
  <c r="J886" i="1" s="1"/>
  <c r="J882" i="1" a="1"/>
  <c r="J882" i="1" s="1"/>
  <c r="J878" i="1" a="1"/>
  <c r="J878" i="1" s="1"/>
  <c r="J874" i="1" a="1"/>
  <c r="J874" i="1" s="1"/>
  <c r="J870" i="1" a="1"/>
  <c r="J870" i="1" s="1"/>
  <c r="J866" i="1" a="1"/>
  <c r="J866" i="1" s="1"/>
  <c r="J862" i="1" a="1"/>
  <c r="J862" i="1" s="1"/>
  <c r="J858" i="1" a="1"/>
  <c r="J858" i="1" s="1"/>
  <c r="J854" i="1" a="1"/>
  <c r="J854" i="1" s="1"/>
  <c r="J850" i="1" a="1"/>
  <c r="J850" i="1" s="1"/>
  <c r="J846" i="1" a="1"/>
  <c r="J846" i="1" s="1"/>
  <c r="J842" i="1" a="1"/>
  <c r="J842" i="1" s="1"/>
  <c r="J838" i="1" a="1"/>
  <c r="J838" i="1" s="1"/>
  <c r="J834" i="1" a="1"/>
  <c r="J834" i="1" s="1"/>
  <c r="J830" i="1" a="1"/>
  <c r="J830" i="1" s="1"/>
  <c r="J826" i="1" a="1"/>
  <c r="J826" i="1" s="1"/>
  <c r="J822" i="1" a="1"/>
  <c r="J822" i="1" s="1"/>
  <c r="J818" i="1" a="1"/>
  <c r="J818" i="1" s="1"/>
  <c r="J814" i="1" a="1"/>
  <c r="J814" i="1" s="1"/>
  <c r="J810" i="1" a="1"/>
  <c r="J810" i="1" s="1"/>
  <c r="J806" i="1" a="1"/>
  <c r="J806" i="1" s="1"/>
  <c r="J802" i="1" a="1"/>
  <c r="J802" i="1" s="1"/>
  <c r="J798" i="1" a="1"/>
  <c r="J798" i="1" s="1"/>
  <c r="J794" i="1" a="1"/>
  <c r="J794" i="1" s="1"/>
  <c r="J790" i="1" a="1"/>
  <c r="J790" i="1" s="1"/>
  <c r="J786" i="1" a="1"/>
  <c r="J786" i="1" s="1"/>
  <c r="J782" i="1" a="1"/>
  <c r="J782" i="1" s="1"/>
  <c r="J778" i="1" a="1"/>
  <c r="J778" i="1" s="1"/>
  <c r="J774" i="1" a="1"/>
  <c r="J774" i="1" s="1"/>
  <c r="J770" i="1" a="1"/>
  <c r="J770" i="1" s="1"/>
  <c r="J766" i="1" a="1"/>
  <c r="J766" i="1" s="1"/>
  <c r="J762" i="1" a="1"/>
  <c r="J762" i="1" s="1"/>
  <c r="J758" i="1" a="1"/>
  <c r="J758" i="1" s="1"/>
  <c r="J754" i="1" a="1"/>
  <c r="J754" i="1" s="1"/>
  <c r="J750" i="1" a="1"/>
  <c r="J750" i="1" s="1"/>
  <c r="J746" i="1" a="1"/>
  <c r="J746" i="1" s="1"/>
  <c r="J742" i="1" a="1"/>
  <c r="J742" i="1" s="1"/>
  <c r="J738" i="1" a="1"/>
  <c r="J738" i="1" s="1"/>
  <c r="J734" i="1" a="1"/>
  <c r="J734" i="1" s="1"/>
  <c r="J730" i="1" a="1"/>
  <c r="J730" i="1" s="1"/>
  <c r="J726" i="1" a="1"/>
  <c r="J726" i="1" s="1"/>
  <c r="J722" i="1" a="1"/>
  <c r="J722" i="1" s="1"/>
  <c r="J718" i="1" a="1"/>
  <c r="J718" i="1" s="1"/>
  <c r="J714" i="1" a="1"/>
  <c r="J714" i="1" s="1"/>
  <c r="J710" i="1" a="1"/>
  <c r="J710" i="1" s="1"/>
  <c r="J706" i="1" a="1"/>
  <c r="J706" i="1" s="1"/>
  <c r="J702" i="1" a="1"/>
  <c r="J702" i="1" s="1"/>
  <c r="J698" i="1" a="1"/>
  <c r="J698" i="1" s="1"/>
  <c r="J694" i="1" a="1"/>
  <c r="J694" i="1" s="1"/>
  <c r="J690" i="1" a="1"/>
  <c r="J690" i="1" s="1"/>
  <c r="J686" i="1" a="1"/>
  <c r="J686" i="1" s="1"/>
  <c r="J682" i="1" a="1"/>
  <c r="J682" i="1" s="1"/>
  <c r="J678" i="1" a="1"/>
  <c r="J678" i="1" s="1"/>
  <c r="J674" i="1" a="1"/>
  <c r="J674" i="1" s="1"/>
  <c r="J670" i="1" a="1"/>
  <c r="J670" i="1" s="1"/>
  <c r="J666" i="1" a="1"/>
  <c r="J666" i="1" s="1"/>
  <c r="J662" i="1" a="1"/>
  <c r="J662" i="1" s="1"/>
  <c r="J658" i="1" a="1"/>
  <c r="J658" i="1" s="1"/>
  <c r="J654" i="1" a="1"/>
  <c r="J654" i="1" s="1"/>
  <c r="J650" i="1" a="1"/>
  <c r="J650" i="1" s="1"/>
  <c r="J646" i="1" a="1"/>
  <c r="J646" i="1" s="1"/>
  <c r="J642" i="1" a="1"/>
  <c r="J642" i="1" s="1"/>
  <c r="J638" i="1" a="1"/>
  <c r="J638" i="1" s="1"/>
  <c r="J634" i="1" a="1"/>
  <c r="J634" i="1" s="1"/>
  <c r="J630" i="1" a="1"/>
  <c r="J630" i="1" s="1"/>
  <c r="J626" i="1" a="1"/>
  <c r="J626" i="1" s="1"/>
  <c r="J622" i="1" a="1"/>
  <c r="J622" i="1" s="1"/>
  <c r="J618" i="1" a="1"/>
  <c r="J618" i="1" s="1"/>
  <c r="J614" i="1" a="1"/>
  <c r="J614" i="1" s="1"/>
  <c r="J610" i="1" a="1"/>
  <c r="J610" i="1" s="1"/>
  <c r="J606" i="1" a="1"/>
  <c r="J606" i="1" s="1"/>
  <c r="J602" i="1" a="1"/>
  <c r="J602" i="1" s="1"/>
  <c r="J598" i="1" a="1"/>
  <c r="J598" i="1" s="1"/>
  <c r="J594" i="1" a="1"/>
  <c r="J594" i="1" s="1"/>
  <c r="J590" i="1" a="1"/>
  <c r="J590" i="1" s="1"/>
  <c r="J586" i="1" a="1"/>
  <c r="J586" i="1" s="1"/>
  <c r="J582" i="1" a="1"/>
  <c r="J582" i="1" s="1"/>
  <c r="J578" i="1" a="1"/>
  <c r="J578" i="1" s="1"/>
  <c r="J574" i="1" a="1"/>
  <c r="J574" i="1" s="1"/>
  <c r="J570" i="1" a="1"/>
  <c r="J570" i="1" s="1"/>
  <c r="J566" i="1" a="1"/>
  <c r="J566" i="1" s="1"/>
  <c r="J562" i="1" a="1"/>
  <c r="J562" i="1" s="1"/>
  <c r="J558" i="1" a="1"/>
  <c r="J558" i="1" s="1"/>
  <c r="J554" i="1" a="1"/>
  <c r="J554" i="1" s="1"/>
  <c r="J550" i="1" a="1"/>
  <c r="J550" i="1" s="1"/>
  <c r="J546" i="1" a="1"/>
  <c r="J546" i="1" s="1"/>
  <c r="J542" i="1" a="1"/>
  <c r="J542" i="1" s="1"/>
  <c r="J538" i="1" a="1"/>
  <c r="J538" i="1" s="1"/>
  <c r="J534" i="1" a="1"/>
  <c r="J534" i="1" s="1"/>
  <c r="J530" i="1" a="1"/>
  <c r="J530" i="1" s="1"/>
  <c r="J526" i="1" a="1"/>
  <c r="J526" i="1" s="1"/>
  <c r="J522" i="1" a="1"/>
  <c r="J522" i="1" s="1"/>
  <c r="J518" i="1" a="1"/>
  <c r="J518" i="1" s="1"/>
  <c r="J514" i="1" a="1"/>
  <c r="J514" i="1" s="1"/>
  <c r="J510" i="1" a="1"/>
  <c r="J510" i="1" s="1"/>
  <c r="J506" i="1" a="1"/>
  <c r="J506" i="1" s="1"/>
  <c r="J502" i="1" a="1"/>
  <c r="J502" i="1" s="1"/>
  <c r="J498" i="1" a="1"/>
  <c r="J498" i="1" s="1"/>
  <c r="J494" i="1" a="1"/>
  <c r="J494" i="1" s="1"/>
  <c r="J490" i="1" a="1"/>
  <c r="J490" i="1" s="1"/>
  <c r="J486" i="1" a="1"/>
  <c r="J486" i="1" s="1"/>
  <c r="J482" i="1" a="1"/>
  <c r="J482" i="1" s="1"/>
  <c r="J478" i="1" a="1"/>
  <c r="J478" i="1" s="1"/>
  <c r="J474" i="1" a="1"/>
  <c r="J474" i="1" s="1"/>
  <c r="J470" i="1" a="1"/>
  <c r="J470" i="1" s="1"/>
  <c r="J466" i="1" a="1"/>
  <c r="J466" i="1" s="1"/>
  <c r="J462" i="1" a="1"/>
  <c r="J462" i="1" s="1"/>
  <c r="J458" i="1" a="1"/>
  <c r="J458" i="1" s="1"/>
  <c r="J454" i="1" a="1"/>
  <c r="J454" i="1" s="1"/>
  <c r="J450" i="1" a="1"/>
  <c r="J450" i="1" s="1"/>
  <c r="J446" i="1" a="1"/>
  <c r="J446" i="1" s="1"/>
  <c r="J442" i="1" a="1"/>
  <c r="J442" i="1" s="1"/>
  <c r="J438" i="1" a="1"/>
  <c r="J438" i="1" s="1"/>
  <c r="J434" i="1" a="1"/>
  <c r="J434" i="1" s="1"/>
  <c r="J430" i="1" a="1"/>
  <c r="J430" i="1" s="1"/>
  <c r="J426" i="1" a="1"/>
  <c r="J426" i="1" s="1"/>
  <c r="J422" i="1" a="1"/>
  <c r="J422" i="1" s="1"/>
  <c r="J418" i="1" a="1"/>
  <c r="J418" i="1" s="1"/>
  <c r="J414" i="1" a="1"/>
  <c r="J414" i="1" s="1"/>
  <c r="J410" i="1" a="1"/>
  <c r="J410" i="1" s="1"/>
  <c r="J406" i="1" a="1"/>
  <c r="J406" i="1" s="1"/>
  <c r="J402" i="1" a="1"/>
  <c r="J402" i="1" s="1"/>
  <c r="J398" i="1" a="1"/>
  <c r="J398" i="1" s="1"/>
  <c r="J394" i="1" a="1"/>
  <c r="J394" i="1" s="1"/>
  <c r="J390" i="1" a="1"/>
  <c r="J390" i="1" s="1"/>
  <c r="J386" i="1" a="1"/>
  <c r="J386" i="1" s="1"/>
  <c r="J382" i="1" a="1"/>
  <c r="J382" i="1" s="1"/>
  <c r="J378" i="1" a="1"/>
  <c r="J378" i="1" s="1"/>
  <c r="J374" i="1" a="1"/>
  <c r="J374" i="1" s="1"/>
  <c r="J370" i="1" a="1"/>
  <c r="J370" i="1" s="1"/>
  <c r="J366" i="1" a="1"/>
  <c r="J366" i="1" s="1"/>
  <c r="J362" i="1" a="1"/>
  <c r="J362" i="1" s="1"/>
  <c r="J358" i="1" a="1"/>
  <c r="J358" i="1" s="1"/>
  <c r="J354" i="1" a="1"/>
  <c r="J354" i="1" s="1"/>
  <c r="J350" i="1" a="1"/>
  <c r="J350" i="1" s="1"/>
  <c r="J346" i="1" a="1"/>
  <c r="J346" i="1" s="1"/>
  <c r="J342" i="1" a="1"/>
  <c r="J342" i="1" s="1"/>
  <c r="J338" i="1" a="1"/>
  <c r="J338" i="1" s="1"/>
  <c r="J334" i="1" a="1"/>
  <c r="J334" i="1" s="1"/>
  <c r="J330" i="1" a="1"/>
  <c r="J330" i="1" s="1"/>
  <c r="J326" i="1" a="1"/>
  <c r="J326" i="1" s="1"/>
  <c r="J322" i="1" a="1"/>
  <c r="J322" i="1" s="1"/>
  <c r="J318" i="1" a="1"/>
  <c r="J318" i="1" s="1"/>
  <c r="J314" i="1" a="1"/>
  <c r="J314" i="1" s="1"/>
  <c r="J310" i="1" a="1"/>
  <c r="J310" i="1" s="1"/>
  <c r="J306" i="1" a="1"/>
  <c r="J306" i="1" s="1"/>
  <c r="J302" i="1" a="1"/>
  <c r="J302" i="1" s="1"/>
  <c r="J298" i="1" a="1"/>
  <c r="J298" i="1" s="1"/>
  <c r="J294" i="1" a="1"/>
  <c r="J294" i="1" s="1"/>
  <c r="J290" i="1" a="1"/>
  <c r="J290" i="1" s="1"/>
  <c r="J286" i="1" a="1"/>
  <c r="J286" i="1" s="1"/>
  <c r="J282" i="1" a="1"/>
  <c r="J282" i="1" s="1"/>
  <c r="J278" i="1" a="1"/>
  <c r="J278" i="1" s="1"/>
  <c r="J274" i="1" a="1"/>
  <c r="J274" i="1" s="1"/>
  <c r="J270" i="1" a="1"/>
  <c r="J270" i="1" s="1"/>
  <c r="J266" i="1" a="1"/>
  <c r="J266" i="1" s="1"/>
  <c r="J262" i="1" a="1"/>
  <c r="J262" i="1" s="1"/>
  <c r="J258" i="1" a="1"/>
  <c r="J258" i="1" s="1"/>
  <c r="J254" i="1" a="1"/>
  <c r="J254" i="1" s="1"/>
  <c r="J250" i="1" a="1"/>
  <c r="J250" i="1" s="1"/>
  <c r="J246" i="1" a="1"/>
  <c r="J246" i="1" s="1"/>
  <c r="J242" i="1" a="1"/>
  <c r="J242" i="1" s="1"/>
  <c r="J238" i="1" a="1"/>
  <c r="J238" i="1" s="1"/>
  <c r="J234" i="1" a="1"/>
  <c r="J234" i="1" s="1"/>
  <c r="J230" i="1" a="1"/>
  <c r="J230" i="1" s="1"/>
  <c r="J226" i="1" a="1"/>
  <c r="J226" i="1" s="1"/>
  <c r="J222" i="1" a="1"/>
  <c r="J222" i="1" s="1"/>
  <c r="J218" i="1" a="1"/>
  <c r="J218" i="1" s="1"/>
  <c r="J214" i="1" a="1"/>
  <c r="J214" i="1" s="1"/>
  <c r="J210" i="1" a="1"/>
  <c r="J210" i="1" s="1"/>
  <c r="J206" i="1" a="1"/>
  <c r="J206" i="1" s="1"/>
  <c r="J202" i="1" a="1"/>
  <c r="J202" i="1" s="1"/>
  <c r="J198" i="1" a="1"/>
  <c r="J198" i="1" s="1"/>
  <c r="J194" i="1" a="1"/>
  <c r="J194" i="1" s="1"/>
  <c r="J190" i="1" a="1"/>
  <c r="J190" i="1" s="1"/>
  <c r="J186" i="1" a="1"/>
  <c r="J186" i="1" s="1"/>
  <c r="J182" i="1" a="1"/>
  <c r="J182" i="1" s="1"/>
  <c r="J178" i="1" a="1"/>
  <c r="J178" i="1" s="1"/>
  <c r="J174" i="1" a="1"/>
  <c r="J174" i="1" s="1"/>
  <c r="J170" i="1" a="1"/>
  <c r="J170" i="1" s="1"/>
  <c r="J166" i="1" a="1"/>
  <c r="J166" i="1" s="1"/>
  <c r="J162" i="1" a="1"/>
  <c r="J162" i="1" s="1"/>
  <c r="J158" i="1" a="1"/>
  <c r="J158" i="1" s="1"/>
  <c r="J154" i="1" a="1"/>
  <c r="J154" i="1" s="1"/>
  <c r="J150" i="1" a="1"/>
  <c r="J150" i="1" s="1"/>
  <c r="J146" i="1" a="1"/>
  <c r="J146" i="1" s="1"/>
  <c r="J142" i="1" a="1"/>
  <c r="J142" i="1" s="1"/>
  <c r="J138" i="1" a="1"/>
  <c r="J138" i="1" s="1"/>
  <c r="J134" i="1" a="1"/>
  <c r="J134" i="1" s="1"/>
  <c r="J130" i="1" a="1"/>
  <c r="J130" i="1" s="1"/>
  <c r="J126" i="1" a="1"/>
  <c r="J126" i="1" s="1"/>
  <c r="J122" i="1" a="1"/>
  <c r="J122" i="1" s="1"/>
  <c r="J118" i="1" a="1"/>
  <c r="J118" i="1" s="1"/>
  <c r="J114" i="1" a="1"/>
  <c r="J114" i="1" s="1"/>
  <c r="J110" i="1" a="1"/>
  <c r="J110" i="1" s="1"/>
  <c r="J106" i="1" a="1"/>
  <c r="J106" i="1" s="1"/>
  <c r="J102" i="1" a="1"/>
  <c r="J102" i="1" s="1"/>
  <c r="J98" i="1" a="1"/>
  <c r="J98" i="1" s="1"/>
  <c r="J94" i="1" a="1"/>
  <c r="J94" i="1" s="1"/>
  <c r="J90" i="1" a="1"/>
  <c r="J90" i="1" s="1"/>
  <c r="J86" i="1" a="1"/>
  <c r="J86" i="1" s="1"/>
  <c r="J82" i="1" a="1"/>
  <c r="J82" i="1" s="1"/>
  <c r="J78" i="1" a="1"/>
  <c r="J78" i="1" s="1"/>
  <c r="J74" i="1" a="1"/>
  <c r="J74" i="1" s="1"/>
  <c r="J70" i="1" a="1"/>
  <c r="J70" i="1" s="1"/>
  <c r="J66" i="1" a="1"/>
  <c r="J66" i="1" s="1"/>
  <c r="J62" i="1" a="1"/>
  <c r="J62" i="1" s="1"/>
  <c r="J58" i="1" a="1"/>
  <c r="J58" i="1" s="1"/>
  <c r="J54" i="1" a="1"/>
  <c r="J54" i="1" s="1"/>
  <c r="J50" i="1" a="1"/>
  <c r="J50" i="1" s="1"/>
  <c r="J46" i="1" a="1"/>
  <c r="J46" i="1" s="1"/>
  <c r="J42" i="1" a="1"/>
  <c r="J42" i="1" s="1"/>
  <c r="J38" i="1" a="1"/>
  <c r="J38" i="1" s="1"/>
  <c r="J34" i="1" a="1"/>
  <c r="J34" i="1" s="1"/>
  <c r="J30" i="1" a="1"/>
  <c r="J30" i="1" s="1"/>
  <c r="J26" i="1" a="1"/>
  <c r="J26" i="1" s="1"/>
  <c r="J22" i="1" a="1"/>
  <c r="J22" i="1" s="1"/>
  <c r="J18" i="1" a="1"/>
  <c r="J18" i="1" s="1"/>
  <c r="J14" i="1" a="1"/>
  <c r="J14" i="1" s="1"/>
  <c r="J1732" i="1" a="1"/>
  <c r="J1732" i="1" s="1"/>
  <c r="J1721" i="1" a="1"/>
  <c r="J1721" i="1" s="1"/>
  <c r="J1705" i="1" a="1"/>
  <c r="J1705" i="1" s="1"/>
  <c r="J1689" i="1" a="1"/>
  <c r="J1689" i="1" s="1"/>
  <c r="J1673" i="1" a="1"/>
  <c r="J1673" i="1" s="1"/>
  <c r="J1657" i="1" a="1"/>
  <c r="J1657" i="1" s="1"/>
  <c r="J1641" i="1" a="1"/>
  <c r="J1641" i="1" s="1"/>
  <c r="J1625" i="1" a="1"/>
  <c r="J1625" i="1" s="1"/>
  <c r="J1609" i="1" a="1"/>
  <c r="J1609" i="1" s="1"/>
  <c r="J1593" i="1" a="1"/>
  <c r="J1593" i="1" s="1"/>
  <c r="J1577" i="1" a="1"/>
  <c r="J1577" i="1" s="1"/>
  <c r="J1561" i="1" a="1"/>
  <c r="J1561" i="1" s="1"/>
  <c r="J1545" i="1" a="1"/>
  <c r="J1545" i="1" s="1"/>
  <c r="J1529" i="1" a="1"/>
  <c r="J1529" i="1" s="1"/>
  <c r="J1513" i="1" a="1"/>
  <c r="J1513" i="1" s="1"/>
  <c r="J1497" i="1" a="1"/>
  <c r="J1497" i="1" s="1"/>
  <c r="J1481" i="1" a="1"/>
  <c r="J1481" i="1" s="1"/>
  <c r="J1465" i="1" a="1"/>
  <c r="J1465" i="1" s="1"/>
  <c r="J1449" i="1" a="1"/>
  <c r="J1449" i="1" s="1"/>
  <c r="J1433" i="1" a="1"/>
  <c r="J1433" i="1" s="1"/>
  <c r="J1417" i="1" a="1"/>
  <c r="J1417" i="1" s="1"/>
  <c r="J1401" i="1" a="1"/>
  <c r="J1401" i="1" s="1"/>
  <c r="J1385" i="1" a="1"/>
  <c r="J1385" i="1" s="1"/>
  <c r="J1369" i="1" a="1"/>
  <c r="J1369" i="1" s="1"/>
  <c r="J1353" i="1" a="1"/>
  <c r="J1353" i="1" s="1"/>
  <c r="J1337" i="1" a="1"/>
  <c r="J1337" i="1" s="1"/>
  <c r="J1321" i="1" a="1"/>
  <c r="J1321" i="1" s="1"/>
  <c r="J1305" i="1" a="1"/>
  <c r="J1305" i="1" s="1"/>
  <c r="J1289" i="1" a="1"/>
  <c r="J1289" i="1" s="1"/>
  <c r="J1273" i="1" a="1"/>
  <c r="J1273" i="1" s="1"/>
  <c r="J1257" i="1" a="1"/>
  <c r="J1257" i="1" s="1"/>
  <c r="J1241" i="1" a="1"/>
  <c r="J1241" i="1" s="1"/>
  <c r="J1225" i="1" a="1"/>
  <c r="J1225" i="1" s="1"/>
  <c r="J1209" i="1" a="1"/>
  <c r="J1209" i="1" s="1"/>
  <c r="J1193" i="1" a="1"/>
  <c r="J1193" i="1" s="1"/>
  <c r="J1177" i="1" a="1"/>
  <c r="J1177" i="1" s="1"/>
  <c r="J1161" i="1" a="1"/>
  <c r="J1161" i="1" s="1"/>
  <c r="J1145" i="1" a="1"/>
  <c r="J1145" i="1" s="1"/>
  <c r="J1129" i="1" a="1"/>
  <c r="J1129" i="1" s="1"/>
  <c r="J1113" i="1" a="1"/>
  <c r="J1113" i="1" s="1"/>
  <c r="J1097" i="1" a="1"/>
  <c r="J1097" i="1" s="1"/>
  <c r="J1081" i="1" a="1"/>
  <c r="J1081" i="1" s="1"/>
  <c r="J1065" i="1" a="1"/>
  <c r="J1065" i="1" s="1"/>
  <c r="J1049" i="1" a="1"/>
  <c r="J1049" i="1" s="1"/>
  <c r="J1033" i="1" a="1"/>
  <c r="J1033" i="1" s="1"/>
  <c r="J1017" i="1" a="1"/>
  <c r="J1017" i="1" s="1"/>
  <c r="J1001" i="1" a="1"/>
  <c r="J1001" i="1" s="1"/>
  <c r="J985" i="1" a="1"/>
  <c r="J985" i="1" s="1"/>
  <c r="J969" i="1" a="1"/>
  <c r="J969" i="1" s="1"/>
  <c r="J953" i="1" a="1"/>
  <c r="J953" i="1" s="1"/>
  <c r="J937" i="1" a="1"/>
  <c r="J937" i="1" s="1"/>
  <c r="J921" i="1" a="1"/>
  <c r="J921" i="1" s="1"/>
  <c r="J10" i="1" a="1"/>
  <c r="J10" i="1" s="1"/>
  <c r="J1738" i="1" a="1"/>
  <c r="J1738" i="1" s="1"/>
  <c r="J1726" i="1" a="1"/>
  <c r="J1726" i="1" s="1"/>
  <c r="J1710" i="1" a="1"/>
  <c r="J1710" i="1" s="1"/>
  <c r="J1694" i="1" a="1"/>
  <c r="J1694" i="1" s="1"/>
  <c r="J1678" i="1" a="1"/>
  <c r="J1678" i="1" s="1"/>
  <c r="J1662" i="1" a="1"/>
  <c r="J1662" i="1" s="1"/>
  <c r="J1646" i="1" a="1"/>
  <c r="J1646" i="1" s="1"/>
  <c r="J1630" i="1" a="1"/>
  <c r="J1630" i="1" s="1"/>
  <c r="J1614" i="1" a="1"/>
  <c r="J1614" i="1" s="1"/>
  <c r="J1598" i="1" a="1"/>
  <c r="J1598" i="1" s="1"/>
  <c r="J1582" i="1" a="1"/>
  <c r="J1582" i="1" s="1"/>
  <c r="J1566" i="1" a="1"/>
  <c r="J1566" i="1" s="1"/>
  <c r="J1550" i="1" a="1"/>
  <c r="J1550" i="1" s="1"/>
  <c r="J1534" i="1" a="1"/>
  <c r="J1534" i="1" s="1"/>
  <c r="J1518" i="1" a="1"/>
  <c r="J1518" i="1" s="1"/>
  <c r="J1502" i="1" a="1"/>
  <c r="J1502" i="1" s="1"/>
  <c r="J1486" i="1" a="1"/>
  <c r="J1486" i="1" s="1"/>
  <c r="J1470" i="1" a="1"/>
  <c r="J1470" i="1" s="1"/>
  <c r="J1454" i="1" a="1"/>
  <c r="J1454" i="1" s="1"/>
  <c r="J1438" i="1" a="1"/>
  <c r="J1438" i="1" s="1"/>
  <c r="J1422" i="1" a="1"/>
  <c r="J1422" i="1" s="1"/>
  <c r="J1406" i="1" a="1"/>
  <c r="J1406" i="1" s="1"/>
  <c r="J1390" i="1" a="1"/>
  <c r="J1390" i="1" s="1"/>
  <c r="J1374" i="1" a="1"/>
  <c r="J1374" i="1" s="1"/>
  <c r="J1358" i="1" a="1"/>
  <c r="J1358" i="1" s="1"/>
  <c r="J1342" i="1" a="1"/>
  <c r="J1342" i="1" s="1"/>
  <c r="J1326" i="1" a="1"/>
  <c r="J1326" i="1" s="1"/>
  <c r="J1310" i="1" a="1"/>
  <c r="J1310" i="1" s="1"/>
  <c r="J1294" i="1" a="1"/>
  <c r="J1294" i="1" s="1"/>
  <c r="J1278" i="1" a="1"/>
  <c r="J1278" i="1" s="1"/>
  <c r="J1262" i="1" a="1"/>
  <c r="J1262" i="1" s="1"/>
  <c r="J1246" i="1" a="1"/>
  <c r="J1246" i="1" s="1"/>
  <c r="J1230" i="1" a="1"/>
  <c r="J1230" i="1" s="1"/>
  <c r="J1214" i="1" a="1"/>
  <c r="J1214" i="1" s="1"/>
  <c r="J1198" i="1" a="1"/>
  <c r="J1198" i="1" s="1"/>
  <c r="J1182" i="1" a="1"/>
  <c r="J1182" i="1" s="1"/>
  <c r="J1166" i="1" a="1"/>
  <c r="J1166" i="1" s="1"/>
  <c r="J1150" i="1" a="1"/>
  <c r="J1150" i="1" s="1"/>
  <c r="J1134" i="1" a="1"/>
  <c r="J1134" i="1" s="1"/>
  <c r="J1118" i="1" a="1"/>
  <c r="J1118" i="1" s="1"/>
  <c r="J1102" i="1" a="1"/>
  <c r="J1102" i="1" s="1"/>
  <c r="J1086" i="1" a="1"/>
  <c r="J1086" i="1" s="1"/>
  <c r="J1070" i="1" a="1"/>
  <c r="J1070" i="1" s="1"/>
  <c r="J1054" i="1" a="1"/>
  <c r="J1054" i="1" s="1"/>
  <c r="J1038" i="1" a="1"/>
  <c r="J1038" i="1" s="1"/>
  <c r="J1022" i="1" a="1"/>
  <c r="J1022" i="1" s="1"/>
  <c r="J1006" i="1" a="1"/>
  <c r="J1006" i="1" s="1"/>
  <c r="J990" i="1" a="1"/>
  <c r="J990" i="1" s="1"/>
  <c r="J974" i="1" a="1"/>
  <c r="J974" i="1" s="1"/>
  <c r="J958" i="1" a="1"/>
  <c r="J958" i="1" s="1"/>
  <c r="J942" i="1" a="1"/>
  <c r="J942" i="1" s="1"/>
  <c r="J926" i="1" a="1"/>
  <c r="J926" i="1" s="1"/>
  <c r="J910" i="1" a="1"/>
  <c r="J910" i="1" s="1"/>
  <c r="J6" i="1" a="1"/>
  <c r="J6" i="1" s="1"/>
  <c r="J1744" i="1" a="1"/>
  <c r="J1744" i="1" s="1"/>
  <c r="J1715" i="1" a="1"/>
  <c r="J1715" i="1" s="1"/>
  <c r="J1699" i="1" a="1"/>
  <c r="J1699" i="1" s="1"/>
  <c r="J1683" i="1" a="1"/>
  <c r="J1683" i="1" s="1"/>
  <c r="J1667" i="1" a="1"/>
  <c r="J1667" i="1" s="1"/>
  <c r="J1651" i="1" a="1"/>
  <c r="J1651" i="1" s="1"/>
  <c r="J1635" i="1" a="1"/>
  <c r="J1635" i="1" s="1"/>
  <c r="J1619" i="1" a="1"/>
  <c r="J1619" i="1" s="1"/>
  <c r="J1603" i="1" a="1"/>
  <c r="J1603" i="1" s="1"/>
  <c r="J1587" i="1" a="1"/>
  <c r="J1587" i="1" s="1"/>
  <c r="J1571" i="1" a="1"/>
  <c r="J1571" i="1" s="1"/>
  <c r="J1555" i="1" a="1"/>
  <c r="J1555" i="1" s="1"/>
  <c r="J1539" i="1" a="1"/>
  <c r="J1539" i="1" s="1"/>
  <c r="J1523" i="1" a="1"/>
  <c r="J1523" i="1" s="1"/>
  <c r="J1507" i="1" a="1"/>
  <c r="J1507" i="1" s="1"/>
  <c r="J1491" i="1" a="1"/>
  <c r="J1491" i="1" s="1"/>
  <c r="J1475" i="1" a="1"/>
  <c r="J1475" i="1" s="1"/>
  <c r="J1459" i="1" a="1"/>
  <c r="J1459" i="1" s="1"/>
  <c r="J1443" i="1" a="1"/>
  <c r="J1443" i="1" s="1"/>
  <c r="J1427" i="1" a="1"/>
  <c r="J1427" i="1" s="1"/>
  <c r="J1411" i="1" a="1"/>
  <c r="J1411" i="1" s="1"/>
  <c r="J1395" i="1" a="1"/>
  <c r="J1395" i="1" s="1"/>
  <c r="J1379" i="1" a="1"/>
  <c r="J1379" i="1" s="1"/>
  <c r="J1363" i="1" a="1"/>
  <c r="J1363" i="1" s="1"/>
  <c r="J1347" i="1" a="1"/>
  <c r="J1347" i="1" s="1"/>
  <c r="J1331" i="1" a="1"/>
  <c r="J1331" i="1" s="1"/>
  <c r="J1315" i="1" a="1"/>
  <c r="J1315" i="1" s="1"/>
  <c r="J1299" i="1" a="1"/>
  <c r="J1299" i="1" s="1"/>
  <c r="J1283" i="1" a="1"/>
  <c r="J1283" i="1" s="1"/>
  <c r="J1267" i="1" a="1"/>
  <c r="J1267" i="1" s="1"/>
  <c r="J1251" i="1" a="1"/>
  <c r="J1251" i="1" s="1"/>
  <c r="J1235" i="1" a="1"/>
  <c r="J1235" i="1" s="1"/>
  <c r="J1219" i="1" a="1"/>
  <c r="J1219" i="1" s="1"/>
  <c r="J1203" i="1" a="1"/>
  <c r="J1203" i="1" s="1"/>
  <c r="J1187" i="1" a="1"/>
  <c r="J1187" i="1" s="1"/>
  <c r="J1171" i="1" a="1"/>
  <c r="J1171" i="1" s="1"/>
  <c r="J1155" i="1" a="1"/>
  <c r="J1155" i="1" s="1"/>
  <c r="J1139" i="1" a="1"/>
  <c r="J1139" i="1" s="1"/>
  <c r="J1123" i="1" a="1"/>
  <c r="J1123" i="1" s="1"/>
  <c r="J1107" i="1" a="1"/>
  <c r="J1107" i="1" s="1"/>
  <c r="J1091" i="1" a="1"/>
  <c r="J1091" i="1" s="1"/>
  <c r="J1075" i="1" a="1"/>
  <c r="J1075" i="1" s="1"/>
  <c r="J1059" i="1" a="1"/>
  <c r="J1059" i="1" s="1"/>
  <c r="J1043" i="1" a="1"/>
  <c r="J1043" i="1" s="1"/>
  <c r="J1027" i="1" a="1"/>
  <c r="J1027" i="1" s="1"/>
  <c r="J1011" i="1" a="1"/>
  <c r="J1011" i="1" s="1"/>
  <c r="J995" i="1" a="1"/>
  <c r="J995" i="1" s="1"/>
  <c r="J979" i="1" a="1"/>
  <c r="J979" i="1" s="1"/>
  <c r="J963" i="1" a="1"/>
  <c r="J963" i="1" s="1"/>
  <c r="J947" i="1" a="1"/>
  <c r="J947" i="1" s="1"/>
  <c r="J931" i="1" a="1"/>
  <c r="J931" i="1" s="1"/>
  <c r="J915" i="1" a="1"/>
  <c r="J915" i="1" s="1"/>
  <c r="J1750" i="1" a="1"/>
  <c r="J1750" i="1" s="1"/>
  <c r="J1720" i="1" a="1"/>
  <c r="J1720" i="1" s="1"/>
  <c r="J1704" i="1" a="1"/>
  <c r="J1704" i="1" s="1"/>
  <c r="J1688" i="1" a="1"/>
  <c r="J1688" i="1" s="1"/>
  <c r="J1672" i="1" a="1"/>
  <c r="J1672" i="1" s="1"/>
  <c r="J1656" i="1" a="1"/>
  <c r="J1656" i="1" s="1"/>
  <c r="J1640" i="1" a="1"/>
  <c r="J1640" i="1" s="1"/>
  <c r="J1624" i="1" a="1"/>
  <c r="J1624" i="1" s="1"/>
  <c r="J1608" i="1" a="1"/>
  <c r="J1608" i="1" s="1"/>
  <c r="J1592" i="1" a="1"/>
  <c r="J1592" i="1" s="1"/>
  <c r="J1576" i="1" a="1"/>
  <c r="J1576" i="1" s="1"/>
  <c r="J1560" i="1" a="1"/>
  <c r="J1560" i="1" s="1"/>
  <c r="J1544" i="1" a="1"/>
  <c r="J1544" i="1" s="1"/>
  <c r="J1528" i="1" a="1"/>
  <c r="J1528" i="1" s="1"/>
  <c r="J1512" i="1" a="1"/>
  <c r="J1512" i="1" s="1"/>
  <c r="J1496" i="1" a="1"/>
  <c r="J1496" i="1" s="1"/>
  <c r="J1480" i="1" a="1"/>
  <c r="J1480" i="1" s="1"/>
  <c r="J1464" i="1" a="1"/>
  <c r="J1464" i="1" s="1"/>
  <c r="J1448" i="1" a="1"/>
  <c r="J1448" i="1" s="1"/>
  <c r="J1432" i="1" a="1"/>
  <c r="J1432" i="1" s="1"/>
  <c r="J1416" i="1" a="1"/>
  <c r="J1416" i="1" s="1"/>
  <c r="J1400" i="1" a="1"/>
  <c r="J1400" i="1" s="1"/>
  <c r="J1384" i="1" a="1"/>
  <c r="J1384" i="1" s="1"/>
  <c r="J1368" i="1" a="1"/>
  <c r="J1368" i="1" s="1"/>
  <c r="J1352" i="1" a="1"/>
  <c r="J1352" i="1" s="1"/>
  <c r="J1336" i="1" a="1"/>
  <c r="J1336" i="1" s="1"/>
  <c r="J1320" i="1" a="1"/>
  <c r="J1320" i="1" s="1"/>
  <c r="J1304" i="1" a="1"/>
  <c r="J1304" i="1" s="1"/>
  <c r="J1288" i="1" a="1"/>
  <c r="J1288" i="1" s="1"/>
  <c r="J1272" i="1" a="1"/>
  <c r="J1272" i="1" s="1"/>
  <c r="J1256" i="1" a="1"/>
  <c r="J1256" i="1" s="1"/>
  <c r="J1240" i="1" a="1"/>
  <c r="J1240" i="1" s="1"/>
  <c r="J1224" i="1" a="1"/>
  <c r="J1224" i="1" s="1"/>
  <c r="J1208" i="1" a="1"/>
  <c r="J1208" i="1" s="1"/>
  <c r="J1192" i="1" a="1"/>
  <c r="J1192" i="1" s="1"/>
  <c r="J1176" i="1" a="1"/>
  <c r="J1176" i="1" s="1"/>
  <c r="J1160" i="1" a="1"/>
  <c r="J1160" i="1" s="1"/>
  <c r="J1144" i="1" a="1"/>
  <c r="J1144" i="1" s="1"/>
  <c r="J1128" i="1" a="1"/>
  <c r="J1128" i="1" s="1"/>
  <c r="J1112" i="1" a="1"/>
  <c r="J1112" i="1" s="1"/>
  <c r="J1096" i="1" a="1"/>
  <c r="J1096" i="1" s="1"/>
  <c r="J1080" i="1" a="1"/>
  <c r="J1080" i="1" s="1"/>
  <c r="J1064" i="1" a="1"/>
  <c r="J1064" i="1" s="1"/>
  <c r="J1048" i="1" a="1"/>
  <c r="J1048" i="1" s="1"/>
  <c r="J1032" i="1" a="1"/>
  <c r="J1032" i="1" s="1"/>
  <c r="J1016" i="1" a="1"/>
  <c r="J1016" i="1" s="1"/>
  <c r="J1000" i="1" a="1"/>
  <c r="J1000" i="1" s="1"/>
  <c r="J984" i="1" a="1"/>
  <c r="J984" i="1" s="1"/>
  <c r="J968" i="1" a="1"/>
  <c r="J968" i="1" s="1"/>
  <c r="J952" i="1" a="1"/>
  <c r="J952" i="1" s="1"/>
  <c r="J936" i="1" a="1"/>
  <c r="J936" i="1" s="1"/>
  <c r="J920" i="1" a="1"/>
  <c r="J920" i="1" s="1"/>
  <c r="J905" i="1" a="1"/>
  <c r="J905" i="1" s="1"/>
  <c r="J901" i="1" a="1"/>
  <c r="J901" i="1" s="1"/>
  <c r="J897" i="1" a="1"/>
  <c r="J897" i="1" s="1"/>
  <c r="J893" i="1" a="1"/>
  <c r="J893" i="1" s="1"/>
  <c r="J889" i="1" a="1"/>
  <c r="J889" i="1" s="1"/>
  <c r="J885" i="1" a="1"/>
  <c r="J885" i="1" s="1"/>
  <c r="J881" i="1" a="1"/>
  <c r="J881" i="1" s="1"/>
  <c r="J877" i="1" a="1"/>
  <c r="J877" i="1" s="1"/>
  <c r="J873" i="1" a="1"/>
  <c r="J873" i="1" s="1"/>
  <c r="J869" i="1" a="1"/>
  <c r="J869" i="1" s="1"/>
  <c r="J865" i="1" a="1"/>
  <c r="J865" i="1" s="1"/>
  <c r="J861" i="1" a="1"/>
  <c r="J861" i="1" s="1"/>
  <c r="J857" i="1" a="1"/>
  <c r="J857" i="1" s="1"/>
  <c r="J853" i="1" a="1"/>
  <c r="J853" i="1" s="1"/>
  <c r="J849" i="1" a="1"/>
  <c r="J849" i="1" s="1"/>
  <c r="J845" i="1" a="1"/>
  <c r="J845" i="1" s="1"/>
  <c r="J841" i="1" a="1"/>
  <c r="J841" i="1" s="1"/>
  <c r="J837" i="1" a="1"/>
  <c r="J837" i="1" s="1"/>
  <c r="J833" i="1" a="1"/>
  <c r="J833" i="1" s="1"/>
  <c r="J829" i="1" a="1"/>
  <c r="J829" i="1" s="1"/>
  <c r="J825" i="1" a="1"/>
  <c r="J825" i="1" s="1"/>
  <c r="J821" i="1" a="1"/>
  <c r="J821" i="1" s="1"/>
  <c r="J817" i="1" a="1"/>
  <c r="J817" i="1" s="1"/>
  <c r="J813" i="1" a="1"/>
  <c r="J813" i="1" s="1"/>
  <c r="J809" i="1" a="1"/>
  <c r="J809" i="1" s="1"/>
  <c r="J805" i="1" a="1"/>
  <c r="J805" i="1" s="1"/>
  <c r="J801" i="1" a="1"/>
  <c r="J801" i="1" s="1"/>
  <c r="J797" i="1" a="1"/>
  <c r="J797" i="1" s="1"/>
  <c r="J793" i="1" a="1"/>
  <c r="J793" i="1" s="1"/>
  <c r="J789" i="1" a="1"/>
  <c r="J789" i="1" s="1"/>
  <c r="J785" i="1" a="1"/>
  <c r="J785" i="1" s="1"/>
  <c r="J781" i="1" a="1"/>
  <c r="J781" i="1" s="1"/>
  <c r="J777" i="1" a="1"/>
  <c r="J777" i="1" s="1"/>
  <c r="J773" i="1" a="1"/>
  <c r="J773" i="1" s="1"/>
  <c r="J769" i="1" a="1"/>
  <c r="J769" i="1" s="1"/>
  <c r="J765" i="1" a="1"/>
  <c r="J765" i="1" s="1"/>
  <c r="J761" i="1" a="1"/>
  <c r="J761" i="1" s="1"/>
  <c r="J757" i="1" a="1"/>
  <c r="J757" i="1" s="1"/>
  <c r="J753" i="1" a="1"/>
  <c r="J753" i="1" s="1"/>
  <c r="J749" i="1" a="1"/>
  <c r="J749" i="1" s="1"/>
  <c r="J745" i="1" a="1"/>
  <c r="J745" i="1" s="1"/>
  <c r="J741" i="1" a="1"/>
  <c r="J741" i="1" s="1"/>
  <c r="J737" i="1" a="1"/>
  <c r="J737" i="1" s="1"/>
  <c r="J733" i="1" a="1"/>
  <c r="J733" i="1" s="1"/>
  <c r="J729" i="1" a="1"/>
  <c r="J729" i="1" s="1"/>
  <c r="J725" i="1" a="1"/>
  <c r="J725" i="1" s="1"/>
  <c r="J721" i="1" a="1"/>
  <c r="J721" i="1" s="1"/>
  <c r="J717" i="1" a="1"/>
  <c r="J717" i="1" s="1"/>
  <c r="J713" i="1" a="1"/>
  <c r="J713" i="1" s="1"/>
  <c r="J709" i="1" a="1"/>
  <c r="J709" i="1" s="1"/>
  <c r="J705" i="1" a="1"/>
  <c r="J705" i="1" s="1"/>
  <c r="J701" i="1" a="1"/>
  <c r="J701" i="1" s="1"/>
  <c r="J697" i="1" a="1"/>
  <c r="J697" i="1" s="1"/>
  <c r="J693" i="1" a="1"/>
  <c r="J693" i="1" s="1"/>
  <c r="J689" i="1" a="1"/>
  <c r="J689" i="1" s="1"/>
  <c r="J685" i="1" a="1"/>
  <c r="J685" i="1" s="1"/>
  <c r="J681" i="1" a="1"/>
  <c r="J681" i="1" s="1"/>
  <c r="J677" i="1" a="1"/>
  <c r="J677" i="1" s="1"/>
  <c r="J673" i="1" a="1"/>
  <c r="J673" i="1" s="1"/>
  <c r="J669" i="1" a="1"/>
  <c r="J669" i="1" s="1"/>
  <c r="J665" i="1" a="1"/>
  <c r="J665" i="1" s="1"/>
  <c r="J661" i="1" a="1"/>
  <c r="J661" i="1" s="1"/>
  <c r="J657" i="1" a="1"/>
  <c r="J657" i="1" s="1"/>
  <c r="J653" i="1" a="1"/>
  <c r="J653" i="1" s="1"/>
  <c r="J649" i="1" a="1"/>
  <c r="J649" i="1" s="1"/>
  <c r="J645" i="1" a="1"/>
  <c r="J645" i="1" s="1"/>
  <c r="J641" i="1" a="1"/>
  <c r="J641" i="1" s="1"/>
  <c r="J637" i="1" a="1"/>
  <c r="J637" i="1" s="1"/>
  <c r="J633" i="1" a="1"/>
  <c r="J633" i="1" s="1"/>
  <c r="J629" i="1" a="1"/>
  <c r="J629" i="1" s="1"/>
  <c r="J625" i="1" a="1"/>
  <c r="J625" i="1" s="1"/>
  <c r="J621" i="1" a="1"/>
  <c r="J621" i="1" s="1"/>
  <c r="J617" i="1" a="1"/>
  <c r="J617" i="1" s="1"/>
  <c r="J613" i="1" a="1"/>
  <c r="J613" i="1" s="1"/>
  <c r="J609" i="1" a="1"/>
  <c r="J609" i="1" s="1"/>
  <c r="J605" i="1" a="1"/>
  <c r="J605" i="1" s="1"/>
  <c r="J601" i="1" a="1"/>
  <c r="J601" i="1" s="1"/>
  <c r="J597" i="1" a="1"/>
  <c r="J597" i="1" s="1"/>
  <c r="J593" i="1" a="1"/>
  <c r="J593" i="1" s="1"/>
  <c r="J589" i="1" a="1"/>
  <c r="J589" i="1" s="1"/>
  <c r="J585" i="1" a="1"/>
  <c r="J585" i="1" s="1"/>
  <c r="J581" i="1" a="1"/>
  <c r="J581" i="1" s="1"/>
  <c r="J577" i="1" a="1"/>
  <c r="J577" i="1" s="1"/>
  <c r="J573" i="1" a="1"/>
  <c r="J573" i="1" s="1"/>
  <c r="J569" i="1" a="1"/>
  <c r="J569" i="1" s="1"/>
  <c r="J565" i="1" a="1"/>
  <c r="J565" i="1" s="1"/>
  <c r="J561" i="1" a="1"/>
  <c r="J561" i="1" s="1"/>
  <c r="J557" i="1" a="1"/>
  <c r="J557" i="1" s="1"/>
  <c r="J553" i="1" a="1"/>
  <c r="J553" i="1" s="1"/>
  <c r="J549" i="1" a="1"/>
  <c r="J549" i="1" s="1"/>
  <c r="J545" i="1" a="1"/>
  <c r="J545" i="1" s="1"/>
  <c r="J541" i="1" a="1"/>
  <c r="J541" i="1" s="1"/>
  <c r="J537" i="1" a="1"/>
  <c r="J537" i="1" s="1"/>
  <c r="J533" i="1" a="1"/>
  <c r="J533" i="1" s="1"/>
  <c r="J529" i="1" a="1"/>
  <c r="J529" i="1" s="1"/>
  <c r="J525" i="1" a="1"/>
  <c r="J525" i="1" s="1"/>
  <c r="J521" i="1" a="1"/>
  <c r="J521" i="1" s="1"/>
  <c r="J517" i="1" a="1"/>
  <c r="J517" i="1" s="1"/>
  <c r="J513" i="1" a="1"/>
  <c r="J513" i="1" s="1"/>
  <c r="J509" i="1" a="1"/>
  <c r="J509" i="1" s="1"/>
  <c r="J505" i="1" a="1"/>
  <c r="J505" i="1" s="1"/>
  <c r="J501" i="1" a="1"/>
  <c r="J501" i="1" s="1"/>
  <c r="J497" i="1" a="1"/>
  <c r="J497" i="1" s="1"/>
  <c r="J493" i="1" a="1"/>
  <c r="J493" i="1" s="1"/>
  <c r="J489" i="1" a="1"/>
  <c r="J489" i="1" s="1"/>
  <c r="J485" i="1" a="1"/>
  <c r="J485" i="1" s="1"/>
  <c r="J481" i="1" a="1"/>
  <c r="J481" i="1" s="1"/>
  <c r="J477" i="1" a="1"/>
  <c r="J477" i="1" s="1"/>
  <c r="J473" i="1" a="1"/>
  <c r="J473" i="1" s="1"/>
  <c r="J469" i="1" a="1"/>
  <c r="J469" i="1" s="1"/>
  <c r="J465" i="1" a="1"/>
  <c r="J465" i="1" s="1"/>
  <c r="J461" i="1" a="1"/>
  <c r="J461" i="1" s="1"/>
  <c r="J457" i="1" a="1"/>
  <c r="J457" i="1" s="1"/>
  <c r="J453" i="1" a="1"/>
  <c r="J453" i="1" s="1"/>
  <c r="J449" i="1" a="1"/>
  <c r="J449" i="1" s="1"/>
  <c r="J445" i="1" a="1"/>
  <c r="J445" i="1" s="1"/>
  <c r="J441" i="1" a="1"/>
  <c r="J441" i="1" s="1"/>
  <c r="J437" i="1" a="1"/>
  <c r="J437" i="1" s="1"/>
  <c r="J433" i="1" a="1"/>
  <c r="J433" i="1" s="1"/>
  <c r="J429" i="1" a="1"/>
  <c r="J429" i="1" s="1"/>
  <c r="J425" i="1" a="1"/>
  <c r="J425" i="1" s="1"/>
  <c r="J421" i="1" a="1"/>
  <c r="J421" i="1" s="1"/>
  <c r="J417" i="1" a="1"/>
  <c r="J417" i="1" s="1"/>
  <c r="J413" i="1" a="1"/>
  <c r="J413" i="1" s="1"/>
  <c r="J409" i="1" a="1"/>
  <c r="J409" i="1" s="1"/>
  <c r="J405" i="1" a="1"/>
  <c r="J405" i="1" s="1"/>
  <c r="J401" i="1" a="1"/>
  <c r="J401" i="1" s="1"/>
  <c r="J397" i="1" a="1"/>
  <c r="J397" i="1" s="1"/>
  <c r="J393" i="1" a="1"/>
  <c r="J393" i="1" s="1"/>
  <c r="J389" i="1" a="1"/>
  <c r="J389" i="1" s="1"/>
  <c r="J385" i="1" a="1"/>
  <c r="J385" i="1" s="1"/>
  <c r="J381" i="1" a="1"/>
  <c r="J381" i="1" s="1"/>
  <c r="J377" i="1" a="1"/>
  <c r="J377" i="1" s="1"/>
  <c r="J373" i="1" a="1"/>
  <c r="J373" i="1" s="1"/>
  <c r="J369" i="1" a="1"/>
  <c r="J369" i="1" s="1"/>
  <c r="J365" i="1" a="1"/>
  <c r="J365" i="1" s="1"/>
  <c r="J361" i="1" a="1"/>
  <c r="J361" i="1" s="1"/>
  <c r="J357" i="1" a="1"/>
  <c r="J357" i="1" s="1"/>
  <c r="J353" i="1" a="1"/>
  <c r="J353" i="1" s="1"/>
  <c r="J349" i="1" a="1"/>
  <c r="J349" i="1" s="1"/>
  <c r="J345" i="1" a="1"/>
  <c r="J345" i="1" s="1"/>
  <c r="J341" i="1" a="1"/>
  <c r="J341" i="1" s="1"/>
  <c r="J337" i="1" a="1"/>
  <c r="J337" i="1" s="1"/>
  <c r="J333" i="1" a="1"/>
  <c r="J333" i="1" s="1"/>
  <c r="J329" i="1" a="1"/>
  <c r="J329" i="1" s="1"/>
  <c r="J325" i="1" a="1"/>
  <c r="J325" i="1" s="1"/>
  <c r="J321" i="1" a="1"/>
  <c r="J321" i="1" s="1"/>
  <c r="J317" i="1" a="1"/>
  <c r="J317" i="1" s="1"/>
  <c r="J313" i="1" a="1"/>
  <c r="J313" i="1" s="1"/>
  <c r="J309" i="1" a="1"/>
  <c r="J309" i="1" s="1"/>
  <c r="J305" i="1" a="1"/>
  <c r="J305" i="1" s="1"/>
  <c r="J301" i="1" a="1"/>
  <c r="J301" i="1" s="1"/>
  <c r="J297" i="1" a="1"/>
  <c r="J297" i="1" s="1"/>
  <c r="J293" i="1" a="1"/>
  <c r="J293" i="1" s="1"/>
  <c r="J289" i="1" a="1"/>
  <c r="J289" i="1" s="1"/>
  <c r="J285" i="1" a="1"/>
  <c r="J285" i="1" s="1"/>
  <c r="J281" i="1" a="1"/>
  <c r="J281" i="1" s="1"/>
  <c r="J277" i="1" a="1"/>
  <c r="J277" i="1" s="1"/>
  <c r="J273" i="1" a="1"/>
  <c r="J273" i="1" s="1"/>
  <c r="J269" i="1" a="1"/>
  <c r="J269" i="1" s="1"/>
  <c r="J265" i="1" a="1"/>
  <c r="J265" i="1" s="1"/>
  <c r="J261" i="1" a="1"/>
  <c r="J261" i="1" s="1"/>
  <c r="J257" i="1" a="1"/>
  <c r="J257" i="1" s="1"/>
  <c r="J253" i="1" a="1"/>
  <c r="J253" i="1" s="1"/>
  <c r="J249" i="1" a="1"/>
  <c r="J249" i="1" s="1"/>
  <c r="J245" i="1" a="1"/>
  <c r="J245" i="1" s="1"/>
  <c r="J241" i="1" a="1"/>
  <c r="J241" i="1" s="1"/>
  <c r="J237" i="1" a="1"/>
  <c r="J237" i="1" s="1"/>
  <c r="J233" i="1" a="1"/>
  <c r="J233" i="1" s="1"/>
  <c r="J229" i="1" a="1"/>
  <c r="J229" i="1" s="1"/>
  <c r="J225" i="1" a="1"/>
  <c r="J225" i="1" s="1"/>
  <c r="J221" i="1" a="1"/>
  <c r="J221" i="1" s="1"/>
  <c r="J217" i="1" a="1"/>
  <c r="J217" i="1" s="1"/>
  <c r="J213" i="1" a="1"/>
  <c r="J213" i="1" s="1"/>
  <c r="J209" i="1" a="1"/>
  <c r="J209" i="1" s="1"/>
  <c r="J205" i="1" a="1"/>
  <c r="J205" i="1" s="1"/>
  <c r="J201" i="1" a="1"/>
  <c r="J201" i="1" s="1"/>
  <c r="J197" i="1" a="1"/>
  <c r="J197" i="1" s="1"/>
  <c r="J193" i="1" a="1"/>
  <c r="J193" i="1" s="1"/>
  <c r="J189" i="1" a="1"/>
  <c r="J189" i="1" s="1"/>
  <c r="J185" i="1" a="1"/>
  <c r="J185" i="1" s="1"/>
  <c r="J181" i="1" a="1"/>
  <c r="J181" i="1" s="1"/>
  <c r="J177" i="1" a="1"/>
  <c r="J177" i="1" s="1"/>
  <c r="J173" i="1" a="1"/>
  <c r="J173" i="1" s="1"/>
  <c r="J169" i="1" a="1"/>
  <c r="J169" i="1" s="1"/>
  <c r="J165" i="1" a="1"/>
  <c r="J165" i="1" s="1"/>
  <c r="J161" i="1" a="1"/>
  <c r="J161" i="1" s="1"/>
  <c r="J157" i="1" a="1"/>
  <c r="J157" i="1" s="1"/>
  <c r="J153" i="1" a="1"/>
  <c r="J153" i="1" s="1"/>
  <c r="J149" i="1" a="1"/>
  <c r="J149" i="1" s="1"/>
  <c r="J145" i="1" a="1"/>
  <c r="J145" i="1" s="1"/>
  <c r="J141" i="1" a="1"/>
  <c r="J141" i="1" s="1"/>
  <c r="J137" i="1" a="1"/>
  <c r="J137" i="1" s="1"/>
  <c r="J133" i="1" a="1"/>
  <c r="J133" i="1" s="1"/>
  <c r="J129" i="1" a="1"/>
  <c r="J129" i="1" s="1"/>
  <c r="J125" i="1" a="1"/>
  <c r="J125" i="1" s="1"/>
  <c r="J121" i="1" a="1"/>
  <c r="J121" i="1" s="1"/>
  <c r="J117" i="1" a="1"/>
  <c r="J117" i="1" s="1"/>
  <c r="J113" i="1" a="1"/>
  <c r="J113" i="1" s="1"/>
  <c r="J109" i="1" a="1"/>
  <c r="J109" i="1" s="1"/>
  <c r="J105" i="1" a="1"/>
  <c r="J105" i="1" s="1"/>
  <c r="J101" i="1" a="1"/>
  <c r="J101" i="1" s="1"/>
  <c r="J97" i="1" a="1"/>
  <c r="J97" i="1" s="1"/>
  <c r="J93" i="1" a="1"/>
  <c r="J93" i="1" s="1"/>
  <c r="J89" i="1" a="1"/>
  <c r="J89" i="1" s="1"/>
  <c r="J85" i="1" a="1"/>
  <c r="J85" i="1" s="1"/>
  <c r="J81" i="1" a="1"/>
  <c r="J81" i="1" s="1"/>
  <c r="J77" i="1" a="1"/>
  <c r="J77" i="1" s="1"/>
  <c r="J73" i="1" a="1"/>
  <c r="J73" i="1" s="1"/>
  <c r="J69" i="1" a="1"/>
  <c r="J69" i="1" s="1"/>
  <c r="J65" i="1" a="1"/>
  <c r="J65" i="1" s="1"/>
  <c r="J61" i="1" a="1"/>
  <c r="J61" i="1" s="1"/>
  <c r="J57" i="1" a="1"/>
  <c r="J57" i="1" s="1"/>
  <c r="J53" i="1" a="1"/>
  <c r="J53" i="1" s="1"/>
  <c r="J49" i="1" a="1"/>
  <c r="J49" i="1" s="1"/>
  <c r="J45" i="1" a="1"/>
  <c r="J45" i="1" s="1"/>
  <c r="J41" i="1" a="1"/>
  <c r="J41" i="1" s="1"/>
  <c r="J37" i="1" a="1"/>
  <c r="J37" i="1" s="1"/>
  <c r="J33" i="1" a="1"/>
  <c r="J33" i="1" s="1"/>
  <c r="J29" i="1" a="1"/>
  <c r="J29" i="1" s="1"/>
  <c r="J25" i="1" a="1"/>
  <c r="J25" i="1" s="1"/>
  <c r="J21" i="1" a="1"/>
  <c r="J21" i="1" s="1"/>
  <c r="J17" i="1" a="1"/>
  <c r="J17" i="1" s="1"/>
  <c r="J13" i="1" a="1"/>
  <c r="J13" i="1" s="1"/>
  <c r="J1725" i="1" a="1"/>
  <c r="J1725" i="1" s="1"/>
  <c r="J1709" i="1" a="1"/>
  <c r="J1709" i="1" s="1"/>
  <c r="J1693" i="1" a="1"/>
  <c r="J1693" i="1" s="1"/>
  <c r="J1677" i="1" a="1"/>
  <c r="J1677" i="1" s="1"/>
  <c r="J1661" i="1" a="1"/>
  <c r="J1661" i="1" s="1"/>
  <c r="J1645" i="1" a="1"/>
  <c r="J1645" i="1" s="1"/>
  <c r="J1629" i="1" a="1"/>
  <c r="J1629" i="1" s="1"/>
  <c r="J1613" i="1" a="1"/>
  <c r="J1613" i="1" s="1"/>
  <c r="J1597" i="1" a="1"/>
  <c r="J1597" i="1" s="1"/>
  <c r="J1581" i="1" a="1"/>
  <c r="J1581" i="1" s="1"/>
  <c r="J1565" i="1" a="1"/>
  <c r="J1565" i="1" s="1"/>
  <c r="J1549" i="1" a="1"/>
  <c r="J1549" i="1" s="1"/>
  <c r="J1533" i="1" a="1"/>
  <c r="J1533" i="1" s="1"/>
  <c r="J1517" i="1" a="1"/>
  <c r="J1517" i="1" s="1"/>
  <c r="J1501" i="1" a="1"/>
  <c r="J1501" i="1" s="1"/>
  <c r="J1485" i="1" a="1"/>
  <c r="J1485" i="1" s="1"/>
  <c r="J1469" i="1" a="1"/>
  <c r="J1469" i="1" s="1"/>
  <c r="J1453" i="1" a="1"/>
  <c r="J1453" i="1" s="1"/>
  <c r="J1437" i="1" a="1"/>
  <c r="J1437" i="1" s="1"/>
  <c r="J1421" i="1" a="1"/>
  <c r="J1421" i="1" s="1"/>
  <c r="J1405" i="1" a="1"/>
  <c r="J1405" i="1" s="1"/>
  <c r="J1389" i="1" a="1"/>
  <c r="J1389" i="1" s="1"/>
  <c r="J1373" i="1" a="1"/>
  <c r="J1373" i="1" s="1"/>
  <c r="J1357" i="1" a="1"/>
  <c r="J1357" i="1" s="1"/>
  <c r="J1341" i="1" a="1"/>
  <c r="J1341" i="1" s="1"/>
  <c r="J1325" i="1" a="1"/>
  <c r="J1325" i="1" s="1"/>
  <c r="J1309" i="1" a="1"/>
  <c r="J1309" i="1" s="1"/>
  <c r="J1293" i="1" a="1"/>
  <c r="J1293" i="1" s="1"/>
  <c r="J1277" i="1" a="1"/>
  <c r="J1277" i="1" s="1"/>
  <c r="J1261" i="1" a="1"/>
  <c r="J1261" i="1" s="1"/>
  <c r="J1245" i="1" a="1"/>
  <c r="J1245" i="1" s="1"/>
  <c r="J1229" i="1" a="1"/>
  <c r="J1229" i="1" s="1"/>
  <c r="J1213" i="1" a="1"/>
  <c r="J1213" i="1" s="1"/>
  <c r="J1197" i="1" a="1"/>
  <c r="J1197" i="1" s="1"/>
  <c r="J1181" i="1" a="1"/>
  <c r="J1181" i="1" s="1"/>
  <c r="J1165" i="1" a="1"/>
  <c r="J1165" i="1" s="1"/>
  <c r="J1149" i="1" a="1"/>
  <c r="J1149" i="1" s="1"/>
  <c r="J1133" i="1" a="1"/>
  <c r="J1133" i="1" s="1"/>
  <c r="J1117" i="1" a="1"/>
  <c r="J1117" i="1" s="1"/>
  <c r="J1101" i="1" a="1"/>
  <c r="J1101" i="1" s="1"/>
  <c r="J1085" i="1" a="1"/>
  <c r="J1085" i="1" s="1"/>
  <c r="J1069" i="1" a="1"/>
  <c r="J1069" i="1" s="1"/>
  <c r="J1053" i="1" a="1"/>
  <c r="J1053" i="1" s="1"/>
  <c r="J1037" i="1" a="1"/>
  <c r="J1037" i="1" s="1"/>
  <c r="J1021" i="1" a="1"/>
  <c r="J1021" i="1" s="1"/>
  <c r="J1005" i="1" a="1"/>
  <c r="J1005" i="1" s="1"/>
  <c r="J989" i="1" a="1"/>
  <c r="J989" i="1" s="1"/>
  <c r="J973" i="1" a="1"/>
  <c r="J973" i="1" s="1"/>
  <c r="J957" i="1" a="1"/>
  <c r="J957" i="1" s="1"/>
  <c r="J941" i="1" a="1"/>
  <c r="J941" i="1" s="1"/>
  <c r="J925" i="1" a="1"/>
  <c r="J925" i="1" s="1"/>
  <c r="J909" i="1" a="1"/>
  <c r="J909" i="1" s="1"/>
  <c r="J1730" i="1" a="1"/>
  <c r="J1730" i="1" s="1"/>
  <c r="J1714" i="1" a="1"/>
  <c r="J1714" i="1" s="1"/>
  <c r="J1698" i="1" a="1"/>
  <c r="J1698" i="1" s="1"/>
  <c r="J1682" i="1" a="1"/>
  <c r="J1682" i="1" s="1"/>
  <c r="J1666" i="1" a="1"/>
  <c r="J1666" i="1" s="1"/>
  <c r="J1650" i="1" a="1"/>
  <c r="J1650" i="1" s="1"/>
  <c r="J1634" i="1" a="1"/>
  <c r="J1634" i="1" s="1"/>
  <c r="J1618" i="1" a="1"/>
  <c r="J1618" i="1" s="1"/>
  <c r="J1602" i="1" a="1"/>
  <c r="J1602" i="1" s="1"/>
  <c r="J1586" i="1" a="1"/>
  <c r="J1586" i="1" s="1"/>
  <c r="J1570" i="1" a="1"/>
  <c r="J1570" i="1" s="1"/>
  <c r="J1554" i="1" a="1"/>
  <c r="J1554" i="1" s="1"/>
  <c r="J1538" i="1" a="1"/>
  <c r="J1538" i="1" s="1"/>
  <c r="J1522" i="1" a="1"/>
  <c r="J1522" i="1" s="1"/>
  <c r="J1506" i="1" a="1"/>
  <c r="J1506" i="1" s="1"/>
  <c r="J1490" i="1" a="1"/>
  <c r="J1490" i="1" s="1"/>
  <c r="J1474" i="1" a="1"/>
  <c r="J1474" i="1" s="1"/>
  <c r="J1458" i="1" a="1"/>
  <c r="J1458" i="1" s="1"/>
  <c r="J1442" i="1" a="1"/>
  <c r="J1442" i="1" s="1"/>
  <c r="J1426" i="1" a="1"/>
  <c r="J1426" i="1" s="1"/>
  <c r="J1410" i="1" a="1"/>
  <c r="J1410" i="1" s="1"/>
  <c r="J1394" i="1" a="1"/>
  <c r="J1394" i="1" s="1"/>
  <c r="J1378" i="1" a="1"/>
  <c r="J1378" i="1" s="1"/>
  <c r="J1362" i="1" a="1"/>
  <c r="J1362" i="1" s="1"/>
  <c r="J1346" i="1" a="1"/>
  <c r="J1346" i="1" s="1"/>
  <c r="J1330" i="1" a="1"/>
  <c r="J1330" i="1" s="1"/>
  <c r="J1314" i="1" a="1"/>
  <c r="J1314" i="1" s="1"/>
  <c r="J1298" i="1" a="1"/>
  <c r="J1298" i="1" s="1"/>
  <c r="J1282" i="1" a="1"/>
  <c r="J1282" i="1" s="1"/>
  <c r="J1266" i="1" a="1"/>
  <c r="J1266" i="1" s="1"/>
  <c r="J1250" i="1" a="1"/>
  <c r="J1250" i="1" s="1"/>
  <c r="J1234" i="1" a="1"/>
  <c r="J1234" i="1" s="1"/>
  <c r="J1218" i="1" a="1"/>
  <c r="J1218" i="1" s="1"/>
  <c r="J1202" i="1" a="1"/>
  <c r="J1202" i="1" s="1"/>
  <c r="J1186" i="1" a="1"/>
  <c r="J1186" i="1" s="1"/>
  <c r="J1170" i="1" a="1"/>
  <c r="J1170" i="1" s="1"/>
  <c r="J1154" i="1" a="1"/>
  <c r="J1154" i="1" s="1"/>
  <c r="J1138" i="1" a="1"/>
  <c r="J1138" i="1" s="1"/>
  <c r="J1122" i="1" a="1"/>
  <c r="J1122" i="1" s="1"/>
  <c r="J1106" i="1" a="1"/>
  <c r="J1106" i="1" s="1"/>
  <c r="J1090" i="1" a="1"/>
  <c r="J1090" i="1" s="1"/>
  <c r="J1074" i="1" a="1"/>
  <c r="J1074" i="1" s="1"/>
  <c r="J1058" i="1" a="1"/>
  <c r="J1058" i="1" s="1"/>
  <c r="J1042" i="1" a="1"/>
  <c r="J1042" i="1" s="1"/>
  <c r="J1026" i="1" a="1"/>
  <c r="J1026" i="1" s="1"/>
  <c r="J1010" i="1" a="1"/>
  <c r="J1010" i="1" s="1"/>
  <c r="J994" i="1" a="1"/>
  <c r="J994" i="1" s="1"/>
  <c r="J978" i="1" a="1"/>
  <c r="J978" i="1" s="1"/>
  <c r="J962" i="1" a="1"/>
  <c r="J962" i="1" s="1"/>
  <c r="J946" i="1" a="1"/>
  <c r="J946" i="1" s="1"/>
  <c r="J930" i="1" a="1"/>
  <c r="J930" i="1" s="1"/>
  <c r="J914" i="1" a="1"/>
  <c r="J914" i="1" s="1"/>
  <c r="J9" i="1" a="1"/>
  <c r="J9" i="1" s="1"/>
  <c r="J3" i="1" a="1"/>
  <c r="J3" i="1" s="1"/>
  <c r="J1736" i="1" a="1"/>
  <c r="J1736" i="1" s="1"/>
  <c r="J1719" i="1" a="1"/>
  <c r="J1719" i="1" s="1"/>
  <c r="J1703" i="1" a="1"/>
  <c r="J1703" i="1" s="1"/>
  <c r="J1687" i="1" a="1"/>
  <c r="J1687" i="1" s="1"/>
  <c r="J1671" i="1" a="1"/>
  <c r="J1671" i="1" s="1"/>
  <c r="J1655" i="1" a="1"/>
  <c r="J1655" i="1" s="1"/>
  <c r="J1639" i="1" a="1"/>
  <c r="J1639" i="1" s="1"/>
  <c r="J1623" i="1" a="1"/>
  <c r="J1623" i="1" s="1"/>
  <c r="J1607" i="1" a="1"/>
  <c r="J1607" i="1" s="1"/>
  <c r="J1591" i="1" a="1"/>
  <c r="J1591" i="1" s="1"/>
  <c r="J1575" i="1" a="1"/>
  <c r="J1575" i="1" s="1"/>
  <c r="J1559" i="1" a="1"/>
  <c r="J1559" i="1" s="1"/>
  <c r="J1543" i="1" a="1"/>
  <c r="J1543" i="1" s="1"/>
  <c r="J1527" i="1" a="1"/>
  <c r="J1527" i="1" s="1"/>
  <c r="J1511" i="1" a="1"/>
  <c r="J1511" i="1" s="1"/>
  <c r="J1495" i="1" a="1"/>
  <c r="J1495" i="1" s="1"/>
  <c r="J1479" i="1" a="1"/>
  <c r="J1479" i="1" s="1"/>
  <c r="J1463" i="1" a="1"/>
  <c r="J1463" i="1" s="1"/>
  <c r="J1447" i="1" a="1"/>
  <c r="J1447" i="1" s="1"/>
  <c r="J1431" i="1" a="1"/>
  <c r="J1431" i="1" s="1"/>
  <c r="J1415" i="1" a="1"/>
  <c r="J1415" i="1" s="1"/>
  <c r="J1399" i="1" a="1"/>
  <c r="J1399" i="1" s="1"/>
  <c r="J1383" i="1" a="1"/>
  <c r="J1383" i="1" s="1"/>
  <c r="J1367" i="1" a="1"/>
  <c r="J1367" i="1" s="1"/>
  <c r="J1351" i="1" a="1"/>
  <c r="J1351" i="1" s="1"/>
  <c r="J1335" i="1" a="1"/>
  <c r="J1335" i="1" s="1"/>
  <c r="J1319" i="1" a="1"/>
  <c r="J1319" i="1" s="1"/>
  <c r="J1303" i="1" a="1"/>
  <c r="J1303" i="1" s="1"/>
  <c r="J1287" i="1" a="1"/>
  <c r="J1287" i="1" s="1"/>
  <c r="J1271" i="1" a="1"/>
  <c r="J1271" i="1" s="1"/>
  <c r="J1255" i="1" a="1"/>
  <c r="J1255" i="1" s="1"/>
  <c r="J1239" i="1" a="1"/>
  <c r="J1239" i="1" s="1"/>
  <c r="J1223" i="1" a="1"/>
  <c r="J1223" i="1" s="1"/>
  <c r="J1207" i="1" a="1"/>
  <c r="J1207" i="1" s="1"/>
  <c r="J1191" i="1" a="1"/>
  <c r="J1191" i="1" s="1"/>
  <c r="J1175" i="1" a="1"/>
  <c r="J1175" i="1" s="1"/>
  <c r="J1159" i="1" a="1"/>
  <c r="J1159" i="1" s="1"/>
  <c r="J1143" i="1" a="1"/>
  <c r="J1143" i="1" s="1"/>
  <c r="J1127" i="1" a="1"/>
  <c r="J1127" i="1" s="1"/>
  <c r="J1111" i="1" a="1"/>
  <c r="J1111" i="1" s="1"/>
  <c r="J1095" i="1" a="1"/>
  <c r="J1095" i="1" s="1"/>
  <c r="J1079" i="1" a="1"/>
  <c r="J1079" i="1" s="1"/>
  <c r="J1063" i="1" a="1"/>
  <c r="J1063" i="1" s="1"/>
  <c r="J1047" i="1" a="1"/>
  <c r="J1047" i="1" s="1"/>
  <c r="J1031" i="1" a="1"/>
  <c r="J1031" i="1" s="1"/>
  <c r="J1015" i="1" a="1"/>
  <c r="J1015" i="1" s="1"/>
  <c r="J999" i="1" a="1"/>
  <c r="J999" i="1" s="1"/>
  <c r="J983" i="1" a="1"/>
  <c r="J983" i="1" s="1"/>
  <c r="J967" i="1" a="1"/>
  <c r="J967" i="1" s="1"/>
  <c r="J951" i="1" a="1"/>
  <c r="J951" i="1" s="1"/>
  <c r="J935" i="1" a="1"/>
  <c r="J935" i="1" s="1"/>
  <c r="J919" i="1" a="1"/>
  <c r="J919" i="1" s="1"/>
  <c r="J1742" i="1" a="1"/>
  <c r="J1742" i="1" s="1"/>
  <c r="J1724" i="1" a="1"/>
  <c r="J1724" i="1" s="1"/>
  <c r="J1708" i="1" a="1"/>
  <c r="J1708" i="1" s="1"/>
  <c r="J1692" i="1" a="1"/>
  <c r="J1692" i="1" s="1"/>
  <c r="J1676" i="1" a="1"/>
  <c r="J1676" i="1" s="1"/>
  <c r="J1660" i="1" a="1"/>
  <c r="J1660" i="1" s="1"/>
  <c r="J1644" i="1" a="1"/>
  <c r="J1644" i="1" s="1"/>
  <c r="J1628" i="1" a="1"/>
  <c r="J1628" i="1" s="1"/>
  <c r="J1612" i="1" a="1"/>
  <c r="J1612" i="1" s="1"/>
  <c r="J1596" i="1" a="1"/>
  <c r="J1596" i="1" s="1"/>
  <c r="J1580" i="1" a="1"/>
  <c r="J1580" i="1" s="1"/>
  <c r="J1564" i="1" a="1"/>
  <c r="J1564" i="1" s="1"/>
  <c r="J1548" i="1" a="1"/>
  <c r="J1548" i="1" s="1"/>
  <c r="J1532" i="1" a="1"/>
  <c r="J1532" i="1" s="1"/>
  <c r="J1516" i="1" a="1"/>
  <c r="J1516" i="1" s="1"/>
  <c r="J1500" i="1" a="1"/>
  <c r="J1500" i="1" s="1"/>
  <c r="J1484" i="1" a="1"/>
  <c r="J1484" i="1" s="1"/>
  <c r="J1468" i="1" a="1"/>
  <c r="J1468" i="1" s="1"/>
  <c r="J1452" i="1" a="1"/>
  <c r="J1452" i="1" s="1"/>
  <c r="J1436" i="1" a="1"/>
  <c r="J1436" i="1" s="1"/>
  <c r="J1420" i="1" a="1"/>
  <c r="J1420" i="1" s="1"/>
  <c r="J1404" i="1" a="1"/>
  <c r="J1404" i="1" s="1"/>
  <c r="J1388" i="1" a="1"/>
  <c r="J1388" i="1" s="1"/>
  <c r="J1372" i="1" a="1"/>
  <c r="J1372" i="1" s="1"/>
  <c r="J1356" i="1" a="1"/>
  <c r="J1356" i="1" s="1"/>
  <c r="J1340" i="1" a="1"/>
  <c r="J1340" i="1" s="1"/>
  <c r="J1324" i="1" a="1"/>
  <c r="J1324" i="1" s="1"/>
  <c r="J1308" i="1" a="1"/>
  <c r="J1308" i="1" s="1"/>
  <c r="J1292" i="1" a="1"/>
  <c r="J1292" i="1" s="1"/>
  <c r="J1276" i="1" a="1"/>
  <c r="J1276" i="1" s="1"/>
  <c r="J1260" i="1" a="1"/>
  <c r="J1260" i="1" s="1"/>
  <c r="J1244" i="1" a="1"/>
  <c r="J1244" i="1" s="1"/>
  <c r="J1228" i="1" a="1"/>
  <c r="J1228" i="1" s="1"/>
  <c r="J1212" i="1" a="1"/>
  <c r="J1212" i="1" s="1"/>
  <c r="J1196" i="1" a="1"/>
  <c r="J1196" i="1" s="1"/>
  <c r="J1180" i="1" a="1"/>
  <c r="J1180" i="1" s="1"/>
  <c r="J1164" i="1" a="1"/>
  <c r="J1164" i="1" s="1"/>
  <c r="J1148" i="1" a="1"/>
  <c r="J1148" i="1" s="1"/>
  <c r="J1132" i="1" a="1"/>
  <c r="J1132" i="1" s="1"/>
  <c r="J1116" i="1" a="1"/>
  <c r="J1116" i="1" s="1"/>
  <c r="J1100" i="1" a="1"/>
  <c r="J1100" i="1" s="1"/>
  <c r="J1084" i="1" a="1"/>
  <c r="J1084" i="1" s="1"/>
  <c r="J1068" i="1" a="1"/>
  <c r="J1068" i="1" s="1"/>
  <c r="J1052" i="1" a="1"/>
  <c r="J1052" i="1" s="1"/>
  <c r="J1036" i="1" a="1"/>
  <c r="J1036" i="1" s="1"/>
  <c r="J1020" i="1" a="1"/>
  <c r="J1020" i="1" s="1"/>
  <c r="J1004" i="1" a="1"/>
  <c r="J1004" i="1" s="1"/>
  <c r="J988" i="1" a="1"/>
  <c r="J988" i="1" s="1"/>
  <c r="J972" i="1" a="1"/>
  <c r="J972" i="1" s="1"/>
  <c r="J956" i="1" a="1"/>
  <c r="J956" i="1" s="1"/>
  <c r="J940" i="1" a="1"/>
  <c r="J940" i="1" s="1"/>
  <c r="J924" i="1" a="1"/>
  <c r="J924" i="1" s="1"/>
  <c r="J908" i="1" a="1"/>
  <c r="J908" i="1" s="1"/>
  <c r="J904" i="1" a="1"/>
  <c r="J904" i="1" s="1"/>
  <c r="J900" i="1" a="1"/>
  <c r="J900" i="1" s="1"/>
  <c r="J896" i="1" a="1"/>
  <c r="J896" i="1" s="1"/>
  <c r="J892" i="1" a="1"/>
  <c r="J892" i="1" s="1"/>
  <c r="J888" i="1" a="1"/>
  <c r="J888" i="1" s="1"/>
  <c r="J884" i="1" a="1"/>
  <c r="J884" i="1" s="1"/>
  <c r="J880" i="1" a="1"/>
  <c r="J880" i="1" s="1"/>
  <c r="J876" i="1" a="1"/>
  <c r="J876" i="1" s="1"/>
  <c r="J872" i="1" a="1"/>
  <c r="J872" i="1" s="1"/>
  <c r="J868" i="1" a="1"/>
  <c r="J868" i="1" s="1"/>
  <c r="J864" i="1" a="1"/>
  <c r="J864" i="1" s="1"/>
  <c r="J860" i="1" a="1"/>
  <c r="J860" i="1" s="1"/>
  <c r="J856" i="1" a="1"/>
  <c r="J856" i="1" s="1"/>
  <c r="J852" i="1" a="1"/>
  <c r="J852" i="1" s="1"/>
  <c r="J848" i="1" a="1"/>
  <c r="J848" i="1" s="1"/>
  <c r="J844" i="1" a="1"/>
  <c r="J844" i="1" s="1"/>
  <c r="J840" i="1" a="1"/>
  <c r="J840" i="1" s="1"/>
  <c r="J836" i="1" a="1"/>
  <c r="J836" i="1" s="1"/>
  <c r="J832" i="1" a="1"/>
  <c r="J832" i="1" s="1"/>
  <c r="J828" i="1" a="1"/>
  <c r="J828" i="1" s="1"/>
  <c r="J824" i="1" a="1"/>
  <c r="J824" i="1" s="1"/>
  <c r="J820" i="1" a="1"/>
  <c r="J820" i="1" s="1"/>
  <c r="J816" i="1" a="1"/>
  <c r="J816" i="1" s="1"/>
  <c r="J812" i="1" a="1"/>
  <c r="J812" i="1" s="1"/>
  <c r="J808" i="1" a="1"/>
  <c r="J808" i="1" s="1"/>
  <c r="J804" i="1" a="1"/>
  <c r="J804" i="1" s="1"/>
  <c r="J800" i="1" a="1"/>
  <c r="J800" i="1" s="1"/>
  <c r="J796" i="1" a="1"/>
  <c r="J796" i="1" s="1"/>
  <c r="J792" i="1" a="1"/>
  <c r="J792" i="1" s="1"/>
  <c r="J788" i="1" a="1"/>
  <c r="J788" i="1" s="1"/>
  <c r="J784" i="1" a="1"/>
  <c r="J784" i="1" s="1"/>
  <c r="J780" i="1" a="1"/>
  <c r="J780" i="1" s="1"/>
  <c r="J776" i="1" a="1"/>
  <c r="J776" i="1" s="1"/>
  <c r="J772" i="1" a="1"/>
  <c r="J772" i="1" s="1"/>
  <c r="J768" i="1" a="1"/>
  <c r="J768" i="1" s="1"/>
  <c r="J764" i="1" a="1"/>
  <c r="J764" i="1" s="1"/>
  <c r="J760" i="1" a="1"/>
  <c r="J760" i="1" s="1"/>
  <c r="J756" i="1" a="1"/>
  <c r="J756" i="1" s="1"/>
  <c r="J752" i="1" a="1"/>
  <c r="J752" i="1" s="1"/>
  <c r="J748" i="1" a="1"/>
  <c r="J748" i="1" s="1"/>
  <c r="J744" i="1" a="1"/>
  <c r="J744" i="1" s="1"/>
  <c r="J740" i="1" a="1"/>
  <c r="J740" i="1" s="1"/>
  <c r="J736" i="1" a="1"/>
  <c r="J736" i="1" s="1"/>
  <c r="J732" i="1" a="1"/>
  <c r="J732" i="1" s="1"/>
  <c r="J728" i="1" a="1"/>
  <c r="J728" i="1" s="1"/>
  <c r="J724" i="1" a="1"/>
  <c r="J724" i="1" s="1"/>
  <c r="J720" i="1" a="1"/>
  <c r="J720" i="1" s="1"/>
  <c r="J716" i="1" a="1"/>
  <c r="J716" i="1" s="1"/>
  <c r="J712" i="1" a="1"/>
  <c r="J712" i="1" s="1"/>
  <c r="J708" i="1" a="1"/>
  <c r="J708" i="1" s="1"/>
  <c r="J704" i="1" a="1"/>
  <c r="J704" i="1" s="1"/>
  <c r="J700" i="1" a="1"/>
  <c r="J700" i="1" s="1"/>
  <c r="J696" i="1" a="1"/>
  <c r="J696" i="1" s="1"/>
  <c r="J692" i="1" a="1"/>
  <c r="J692" i="1" s="1"/>
  <c r="J688" i="1" a="1"/>
  <c r="J688" i="1" s="1"/>
  <c r="J684" i="1" a="1"/>
  <c r="J684" i="1" s="1"/>
  <c r="J680" i="1" a="1"/>
  <c r="J680" i="1" s="1"/>
  <c r="J676" i="1" a="1"/>
  <c r="J676" i="1" s="1"/>
  <c r="J672" i="1" a="1"/>
  <c r="J672" i="1" s="1"/>
  <c r="J668" i="1" a="1"/>
  <c r="J668" i="1" s="1"/>
  <c r="J664" i="1" a="1"/>
  <c r="J664" i="1" s="1"/>
  <c r="J660" i="1" a="1"/>
  <c r="J660" i="1" s="1"/>
  <c r="J656" i="1" a="1"/>
  <c r="J656" i="1" s="1"/>
  <c r="J652" i="1" a="1"/>
  <c r="J652" i="1" s="1"/>
  <c r="J648" i="1" a="1"/>
  <c r="J648" i="1" s="1"/>
  <c r="J644" i="1" a="1"/>
  <c r="J644" i="1" s="1"/>
  <c r="J640" i="1" a="1"/>
  <c r="J640" i="1" s="1"/>
  <c r="J636" i="1" a="1"/>
  <c r="J636" i="1" s="1"/>
  <c r="J632" i="1" a="1"/>
  <c r="J632" i="1" s="1"/>
  <c r="J628" i="1" a="1"/>
  <c r="J628" i="1" s="1"/>
  <c r="J624" i="1" a="1"/>
  <c r="J624" i="1" s="1"/>
  <c r="J620" i="1" a="1"/>
  <c r="J620" i="1" s="1"/>
  <c r="J616" i="1" a="1"/>
  <c r="J616" i="1" s="1"/>
  <c r="J612" i="1" a="1"/>
  <c r="J612" i="1" s="1"/>
  <c r="J608" i="1" a="1"/>
  <c r="J608" i="1" s="1"/>
  <c r="J604" i="1" a="1"/>
  <c r="J604" i="1" s="1"/>
  <c r="J600" i="1" a="1"/>
  <c r="J600" i="1" s="1"/>
  <c r="J596" i="1" a="1"/>
  <c r="J596" i="1" s="1"/>
  <c r="J592" i="1" a="1"/>
  <c r="J592" i="1" s="1"/>
  <c r="J588" i="1" a="1"/>
  <c r="J588" i="1" s="1"/>
  <c r="J584" i="1" a="1"/>
  <c r="J584" i="1" s="1"/>
  <c r="J580" i="1" a="1"/>
  <c r="J580" i="1" s="1"/>
  <c r="J576" i="1" a="1"/>
  <c r="J576" i="1" s="1"/>
  <c r="J572" i="1" a="1"/>
  <c r="J572" i="1" s="1"/>
  <c r="J568" i="1" a="1"/>
  <c r="J568" i="1" s="1"/>
  <c r="J564" i="1" a="1"/>
  <c r="J564" i="1" s="1"/>
  <c r="J560" i="1" a="1"/>
  <c r="J560" i="1" s="1"/>
  <c r="J556" i="1" a="1"/>
  <c r="J556" i="1" s="1"/>
  <c r="J552" i="1" a="1"/>
  <c r="J552" i="1" s="1"/>
  <c r="J548" i="1" a="1"/>
  <c r="J548" i="1" s="1"/>
  <c r="J544" i="1" a="1"/>
  <c r="J544" i="1" s="1"/>
  <c r="J540" i="1" a="1"/>
  <c r="J540" i="1" s="1"/>
  <c r="J536" i="1" a="1"/>
  <c r="J536" i="1" s="1"/>
  <c r="J532" i="1" a="1"/>
  <c r="J532" i="1" s="1"/>
  <c r="J528" i="1" a="1"/>
  <c r="J528" i="1" s="1"/>
  <c r="J524" i="1" a="1"/>
  <c r="J524" i="1" s="1"/>
  <c r="J520" i="1" a="1"/>
  <c r="J520" i="1" s="1"/>
  <c r="J516" i="1" a="1"/>
  <c r="J516" i="1" s="1"/>
  <c r="J512" i="1" a="1"/>
  <c r="J512" i="1" s="1"/>
  <c r="J508" i="1" a="1"/>
  <c r="J508" i="1" s="1"/>
  <c r="J504" i="1" a="1"/>
  <c r="J504" i="1" s="1"/>
  <c r="J500" i="1" a="1"/>
  <c r="J500" i="1" s="1"/>
  <c r="J496" i="1" a="1"/>
  <c r="J496" i="1" s="1"/>
  <c r="J492" i="1" a="1"/>
  <c r="J492" i="1" s="1"/>
  <c r="J488" i="1" a="1"/>
  <c r="J488" i="1" s="1"/>
  <c r="J484" i="1" a="1"/>
  <c r="J484" i="1" s="1"/>
  <c r="J480" i="1" a="1"/>
  <c r="J480" i="1" s="1"/>
  <c r="J476" i="1" a="1"/>
  <c r="J476" i="1" s="1"/>
  <c r="J472" i="1" a="1"/>
  <c r="J472" i="1" s="1"/>
  <c r="J468" i="1" a="1"/>
  <c r="J468" i="1" s="1"/>
  <c r="J464" i="1" a="1"/>
  <c r="J464" i="1" s="1"/>
  <c r="J460" i="1" a="1"/>
  <c r="J460" i="1" s="1"/>
  <c r="J456" i="1" a="1"/>
  <c r="J456" i="1" s="1"/>
  <c r="J452" i="1" a="1"/>
  <c r="J452" i="1" s="1"/>
  <c r="J448" i="1" a="1"/>
  <c r="J448" i="1" s="1"/>
  <c r="J444" i="1" a="1"/>
  <c r="J444" i="1" s="1"/>
  <c r="J440" i="1" a="1"/>
  <c r="J440" i="1" s="1"/>
  <c r="J436" i="1" a="1"/>
  <c r="J436" i="1" s="1"/>
  <c r="J432" i="1" a="1"/>
  <c r="J432" i="1" s="1"/>
  <c r="J428" i="1" a="1"/>
  <c r="J428" i="1" s="1"/>
  <c r="J424" i="1" a="1"/>
  <c r="J424" i="1" s="1"/>
  <c r="J420" i="1" a="1"/>
  <c r="J420" i="1" s="1"/>
  <c r="J416" i="1" a="1"/>
  <c r="J416" i="1" s="1"/>
  <c r="J412" i="1" a="1"/>
  <c r="J412" i="1" s="1"/>
  <c r="J408" i="1" a="1"/>
  <c r="J408" i="1" s="1"/>
  <c r="J404" i="1" a="1"/>
  <c r="J404" i="1" s="1"/>
  <c r="J400" i="1" a="1"/>
  <c r="J400" i="1" s="1"/>
  <c r="J396" i="1" a="1"/>
  <c r="J396" i="1" s="1"/>
  <c r="J392" i="1" a="1"/>
  <c r="J392" i="1" s="1"/>
  <c r="J388" i="1" a="1"/>
  <c r="J388" i="1" s="1"/>
  <c r="J384" i="1" a="1"/>
  <c r="J384" i="1" s="1"/>
  <c r="J380" i="1" a="1"/>
  <c r="J380" i="1" s="1"/>
  <c r="J376" i="1" a="1"/>
  <c r="J376" i="1" s="1"/>
  <c r="J372" i="1" a="1"/>
  <c r="J372" i="1" s="1"/>
  <c r="J368" i="1" a="1"/>
  <c r="J368" i="1" s="1"/>
  <c r="J364" i="1" a="1"/>
  <c r="J364" i="1" s="1"/>
  <c r="J360" i="1" a="1"/>
  <c r="J360" i="1" s="1"/>
  <c r="J356" i="1" a="1"/>
  <c r="J356" i="1" s="1"/>
  <c r="J352" i="1" a="1"/>
  <c r="J352" i="1" s="1"/>
  <c r="J348" i="1" a="1"/>
  <c r="J348" i="1" s="1"/>
  <c r="J344" i="1" a="1"/>
  <c r="J344" i="1" s="1"/>
  <c r="J340" i="1" a="1"/>
  <c r="J340" i="1" s="1"/>
  <c r="J336" i="1" a="1"/>
  <c r="J336" i="1" s="1"/>
  <c r="J332" i="1" a="1"/>
  <c r="J332" i="1" s="1"/>
  <c r="J328" i="1" a="1"/>
  <c r="J328" i="1" s="1"/>
  <c r="J324" i="1" a="1"/>
  <c r="J324" i="1" s="1"/>
  <c r="J320" i="1" a="1"/>
  <c r="J320" i="1" s="1"/>
  <c r="J316" i="1" a="1"/>
  <c r="J316" i="1" s="1"/>
  <c r="J312" i="1" a="1"/>
  <c r="J312" i="1" s="1"/>
  <c r="J308" i="1" a="1"/>
  <c r="J308" i="1" s="1"/>
  <c r="J304" i="1" a="1"/>
  <c r="J304" i="1" s="1"/>
  <c r="J300" i="1" a="1"/>
  <c r="J300" i="1" s="1"/>
  <c r="J296" i="1" a="1"/>
  <c r="J296" i="1" s="1"/>
  <c r="J292" i="1" a="1"/>
  <c r="J292" i="1" s="1"/>
  <c r="J288" i="1" a="1"/>
  <c r="J288" i="1" s="1"/>
  <c r="J284" i="1" a="1"/>
  <c r="J284" i="1" s="1"/>
  <c r="J280" i="1" a="1"/>
  <c r="J280" i="1" s="1"/>
  <c r="J276" i="1" a="1"/>
  <c r="J276" i="1" s="1"/>
  <c r="J272" i="1" a="1"/>
  <c r="J272" i="1" s="1"/>
  <c r="J268" i="1" a="1"/>
  <c r="J268" i="1" s="1"/>
  <c r="J264" i="1" a="1"/>
  <c r="J264" i="1" s="1"/>
  <c r="J260" i="1" a="1"/>
  <c r="J260" i="1" s="1"/>
  <c r="J256" i="1" a="1"/>
  <c r="J256" i="1" s="1"/>
  <c r="J252" i="1" a="1"/>
  <c r="J252" i="1" s="1"/>
  <c r="J248" i="1" a="1"/>
  <c r="J248" i="1" s="1"/>
  <c r="J244" i="1" a="1"/>
  <c r="J244" i="1" s="1"/>
  <c r="J240" i="1" a="1"/>
  <c r="J240" i="1" s="1"/>
  <c r="J236" i="1" a="1"/>
  <c r="J236" i="1" s="1"/>
  <c r="J232" i="1" a="1"/>
  <c r="J232" i="1" s="1"/>
  <c r="J228" i="1" a="1"/>
  <c r="J228" i="1" s="1"/>
  <c r="J224" i="1" a="1"/>
  <c r="J224" i="1" s="1"/>
  <c r="J220" i="1" a="1"/>
  <c r="J220" i="1" s="1"/>
  <c r="J216" i="1" a="1"/>
  <c r="J216" i="1" s="1"/>
  <c r="J212" i="1" a="1"/>
  <c r="J212" i="1" s="1"/>
  <c r="J208" i="1" a="1"/>
  <c r="J208" i="1" s="1"/>
  <c r="J204" i="1" a="1"/>
  <c r="J204" i="1" s="1"/>
  <c r="J200" i="1" a="1"/>
  <c r="J200" i="1" s="1"/>
  <c r="J196" i="1" a="1"/>
  <c r="J196" i="1" s="1"/>
  <c r="J192" i="1" a="1"/>
  <c r="J192" i="1" s="1"/>
  <c r="J188" i="1" a="1"/>
  <c r="J188" i="1" s="1"/>
  <c r="J184" i="1" a="1"/>
  <c r="J184" i="1" s="1"/>
  <c r="J180" i="1" a="1"/>
  <c r="J180" i="1" s="1"/>
  <c r="J176" i="1" a="1"/>
  <c r="J176" i="1" s="1"/>
  <c r="J172" i="1" a="1"/>
  <c r="J172" i="1" s="1"/>
  <c r="J168" i="1" a="1"/>
  <c r="J168" i="1" s="1"/>
  <c r="J164" i="1" a="1"/>
  <c r="J164" i="1" s="1"/>
  <c r="J160" i="1" a="1"/>
  <c r="J160" i="1" s="1"/>
  <c r="J156" i="1" a="1"/>
  <c r="J156" i="1" s="1"/>
  <c r="J152" i="1" a="1"/>
  <c r="J152" i="1" s="1"/>
  <c r="J148" i="1" a="1"/>
  <c r="J148" i="1" s="1"/>
  <c r="J144" i="1" a="1"/>
  <c r="J144" i="1" s="1"/>
  <c r="J140" i="1" a="1"/>
  <c r="J140" i="1" s="1"/>
  <c r="J136" i="1" a="1"/>
  <c r="J136" i="1" s="1"/>
  <c r="J132" i="1" a="1"/>
  <c r="J132" i="1" s="1"/>
  <c r="J128" i="1" a="1"/>
  <c r="J128" i="1" s="1"/>
  <c r="J124" i="1" a="1"/>
  <c r="J124" i="1" s="1"/>
  <c r="J120" i="1" a="1"/>
  <c r="J120" i="1" s="1"/>
  <c r="J116" i="1" a="1"/>
  <c r="J116" i="1" s="1"/>
  <c r="J112" i="1" a="1"/>
  <c r="J112" i="1" s="1"/>
  <c r="J108" i="1" a="1"/>
  <c r="J108" i="1" s="1"/>
  <c r="J104" i="1" a="1"/>
  <c r="J104" i="1" s="1"/>
  <c r="J100" i="1" a="1"/>
  <c r="J100" i="1" s="1"/>
  <c r="J96" i="1" a="1"/>
  <c r="J96" i="1" s="1"/>
  <c r="J92" i="1" a="1"/>
  <c r="J92" i="1" s="1"/>
  <c r="J88" i="1" a="1"/>
  <c r="J88" i="1" s="1"/>
  <c r="J84" i="1" a="1"/>
  <c r="J84" i="1" s="1"/>
  <c r="J80" i="1" a="1"/>
  <c r="J80" i="1" s="1"/>
  <c r="J76" i="1" a="1"/>
  <c r="J76" i="1" s="1"/>
  <c r="J72" i="1" a="1"/>
  <c r="J72" i="1" s="1"/>
  <c r="J68" i="1" a="1"/>
  <c r="J68" i="1" s="1"/>
  <c r="J64" i="1" a="1"/>
  <c r="J64" i="1" s="1"/>
  <c r="J60" i="1" a="1"/>
  <c r="J60" i="1" s="1"/>
  <c r="J56" i="1" a="1"/>
  <c r="J56" i="1" s="1"/>
  <c r="J52" i="1" a="1"/>
  <c r="J52" i="1" s="1"/>
  <c r="J48" i="1" a="1"/>
  <c r="J48" i="1" s="1"/>
  <c r="J44" i="1" a="1"/>
  <c r="J44" i="1" s="1"/>
  <c r="J40" i="1" a="1"/>
  <c r="J40" i="1" s="1"/>
  <c r="J36" i="1" a="1"/>
  <c r="J36" i="1" s="1"/>
  <c r="J32" i="1" a="1"/>
  <c r="J32" i="1" s="1"/>
  <c r="J28" i="1" a="1"/>
  <c r="J28" i="1" s="1"/>
  <c r="J24" i="1" a="1"/>
  <c r="J24" i="1" s="1"/>
  <c r="J20" i="1" a="1"/>
  <c r="J20" i="1" s="1"/>
  <c r="J16" i="1" a="1"/>
  <c r="J16" i="1" s="1"/>
  <c r="J12" i="1" a="1"/>
  <c r="J12" i="1" s="1"/>
  <c r="J5" i="1" a="1"/>
  <c r="J5" i="1" s="1"/>
  <c r="J1748" i="1" a="1"/>
  <c r="J1748" i="1" s="1"/>
  <c r="J1729" i="1" a="1"/>
  <c r="J1729" i="1" s="1"/>
  <c r="J1713" i="1" a="1"/>
  <c r="J1713" i="1" s="1"/>
  <c r="J1697" i="1" a="1"/>
  <c r="J1697" i="1" s="1"/>
  <c r="J1681" i="1" a="1"/>
  <c r="J1681" i="1" s="1"/>
  <c r="J1665" i="1" a="1"/>
  <c r="J1665" i="1" s="1"/>
  <c r="J1649" i="1" a="1"/>
  <c r="J1649" i="1" s="1"/>
  <c r="J1633" i="1" a="1"/>
  <c r="J1633" i="1" s="1"/>
  <c r="J1617" i="1" a="1"/>
  <c r="J1617" i="1" s="1"/>
  <c r="J1601" i="1" a="1"/>
  <c r="J1601" i="1" s="1"/>
  <c r="J1585" i="1" a="1"/>
  <c r="J1585" i="1" s="1"/>
  <c r="J1569" i="1" a="1"/>
  <c r="J1569" i="1" s="1"/>
  <c r="J1553" i="1" a="1"/>
  <c r="J1553" i="1" s="1"/>
  <c r="J1537" i="1" a="1"/>
  <c r="J1537" i="1" s="1"/>
  <c r="J1521" i="1" a="1"/>
  <c r="J1521" i="1" s="1"/>
  <c r="J1505" i="1" a="1"/>
  <c r="J1505" i="1" s="1"/>
  <c r="J1489" i="1" a="1"/>
  <c r="J1489" i="1" s="1"/>
  <c r="J1473" i="1" a="1"/>
  <c r="J1473" i="1" s="1"/>
  <c r="J1457" i="1" a="1"/>
  <c r="J1457" i="1" s="1"/>
  <c r="J1441" i="1" a="1"/>
  <c r="J1441" i="1" s="1"/>
  <c r="J1425" i="1" a="1"/>
  <c r="J1425" i="1" s="1"/>
  <c r="J1409" i="1" a="1"/>
  <c r="J1409" i="1" s="1"/>
  <c r="J1393" i="1" a="1"/>
  <c r="J1393" i="1" s="1"/>
  <c r="J1377" i="1" a="1"/>
  <c r="J1377" i="1" s="1"/>
  <c r="J1361" i="1" a="1"/>
  <c r="J1361" i="1" s="1"/>
  <c r="J1345" i="1" a="1"/>
  <c r="J1345" i="1" s="1"/>
  <c r="J1329" i="1" a="1"/>
  <c r="J1329" i="1" s="1"/>
  <c r="J1313" i="1" a="1"/>
  <c r="J1313" i="1" s="1"/>
  <c r="J1297" i="1" a="1"/>
  <c r="J1297" i="1" s="1"/>
  <c r="J1281" i="1" a="1"/>
  <c r="J1281" i="1" s="1"/>
  <c r="J1265" i="1" a="1"/>
  <c r="J1265" i="1" s="1"/>
  <c r="J1249" i="1" a="1"/>
  <c r="J1249" i="1" s="1"/>
  <c r="J1233" i="1" a="1"/>
  <c r="J1233" i="1" s="1"/>
  <c r="J1217" i="1" a="1"/>
  <c r="J1217" i="1" s="1"/>
  <c r="J1201" i="1" a="1"/>
  <c r="J1201" i="1" s="1"/>
  <c r="J1185" i="1" a="1"/>
  <c r="J1185" i="1" s="1"/>
  <c r="J1169" i="1" a="1"/>
  <c r="J1169" i="1" s="1"/>
  <c r="J1153" i="1" a="1"/>
  <c r="J1153" i="1" s="1"/>
  <c r="J1137" i="1" a="1"/>
  <c r="J1137" i="1" s="1"/>
  <c r="J1121" i="1" a="1"/>
  <c r="J1121" i="1" s="1"/>
  <c r="J1105" i="1" a="1"/>
  <c r="J1105" i="1" s="1"/>
  <c r="J1089" i="1" a="1"/>
  <c r="J1089" i="1" s="1"/>
  <c r="J1073" i="1" a="1"/>
  <c r="J1073" i="1" s="1"/>
  <c r="J1057" i="1" a="1"/>
  <c r="J1057" i="1" s="1"/>
  <c r="J1041" i="1" a="1"/>
  <c r="J1041" i="1" s="1"/>
  <c r="J1025" i="1" a="1"/>
  <c r="J1025" i="1" s="1"/>
  <c r="J1009" i="1" a="1"/>
  <c r="J1009" i="1" s="1"/>
  <c r="J993" i="1" a="1"/>
  <c r="J993" i="1" s="1"/>
  <c r="J977" i="1" a="1"/>
  <c r="J977" i="1" s="1"/>
  <c r="J961" i="1" a="1"/>
  <c r="J961" i="1" s="1"/>
  <c r="J945" i="1" a="1"/>
  <c r="J945" i="1" s="1"/>
  <c r="J929" i="1" a="1"/>
  <c r="J929" i="1" s="1"/>
  <c r="J913" i="1" a="1"/>
  <c r="J913" i="1" s="1"/>
  <c r="J1754" i="1" a="1"/>
  <c r="J1754" i="1" s="1"/>
  <c r="J1718" i="1" a="1"/>
  <c r="J1718" i="1" s="1"/>
  <c r="J1702" i="1" a="1"/>
  <c r="J1702" i="1" s="1"/>
  <c r="J1686" i="1" a="1"/>
  <c r="J1686" i="1" s="1"/>
  <c r="J1670" i="1" a="1"/>
  <c r="J1670" i="1" s="1"/>
  <c r="J1654" i="1" a="1"/>
  <c r="J1654" i="1" s="1"/>
  <c r="J1638" i="1" a="1"/>
  <c r="J1638" i="1" s="1"/>
  <c r="J1622" i="1" a="1"/>
  <c r="J1622" i="1" s="1"/>
  <c r="J1606" i="1" a="1"/>
  <c r="J1606" i="1" s="1"/>
  <c r="J1590" i="1" a="1"/>
  <c r="J1590" i="1" s="1"/>
  <c r="J1574" i="1" a="1"/>
  <c r="J1574" i="1" s="1"/>
  <c r="J1558" i="1" a="1"/>
  <c r="J1558" i="1" s="1"/>
  <c r="J1542" i="1" a="1"/>
  <c r="J1542" i="1" s="1"/>
  <c r="J1526" i="1" a="1"/>
  <c r="J1526" i="1" s="1"/>
  <c r="J1510" i="1" a="1"/>
  <c r="J1510" i="1" s="1"/>
  <c r="J1494" i="1" a="1"/>
  <c r="J1494" i="1" s="1"/>
  <c r="J1478" i="1" a="1"/>
  <c r="J1478" i="1" s="1"/>
  <c r="J1462" i="1" a="1"/>
  <c r="J1462" i="1" s="1"/>
  <c r="J1446" i="1" a="1"/>
  <c r="J1446" i="1" s="1"/>
  <c r="J1430" i="1" a="1"/>
  <c r="J1430" i="1" s="1"/>
  <c r="J1414" i="1" a="1"/>
  <c r="J1414" i="1" s="1"/>
  <c r="J1398" i="1" a="1"/>
  <c r="J1398" i="1" s="1"/>
  <c r="J1382" i="1" a="1"/>
  <c r="J1382" i="1" s="1"/>
  <c r="J1366" i="1" a="1"/>
  <c r="J1366" i="1" s="1"/>
  <c r="J1350" i="1" a="1"/>
  <c r="J1350" i="1" s="1"/>
  <c r="J1334" i="1" a="1"/>
  <c r="J1334" i="1" s="1"/>
  <c r="J1318" i="1" a="1"/>
  <c r="J1318" i="1" s="1"/>
  <c r="J1302" i="1" a="1"/>
  <c r="J1302" i="1" s="1"/>
  <c r="J1286" i="1" a="1"/>
  <c r="J1286" i="1" s="1"/>
  <c r="J1270" i="1" a="1"/>
  <c r="J1270" i="1" s="1"/>
  <c r="J1254" i="1" a="1"/>
  <c r="J1254" i="1" s="1"/>
  <c r="J1238" i="1" a="1"/>
  <c r="J1238" i="1" s="1"/>
  <c r="J1222" i="1" a="1"/>
  <c r="J1222" i="1" s="1"/>
  <c r="J1206" i="1" a="1"/>
  <c r="J1206" i="1" s="1"/>
  <c r="J1190" i="1" a="1"/>
  <c r="J1190" i="1" s="1"/>
  <c r="J1174" i="1" a="1"/>
  <c r="J1174" i="1" s="1"/>
  <c r="J1158" i="1" a="1"/>
  <c r="J1158" i="1" s="1"/>
  <c r="J1142" i="1" a="1"/>
  <c r="J1142" i="1" s="1"/>
  <c r="J1126" i="1" a="1"/>
  <c r="J1126" i="1" s="1"/>
  <c r="J1110" i="1" a="1"/>
  <c r="J1110" i="1" s="1"/>
  <c r="J1094" i="1" a="1"/>
  <c r="J1094" i="1" s="1"/>
  <c r="J1078" i="1" a="1"/>
  <c r="J1078" i="1" s="1"/>
  <c r="J1062" i="1" a="1"/>
  <c r="J1062" i="1" s="1"/>
  <c r="J1046" i="1" a="1"/>
  <c r="J1046" i="1" s="1"/>
  <c r="J1030" i="1" a="1"/>
  <c r="J1030" i="1" s="1"/>
  <c r="J1014" i="1" a="1"/>
  <c r="J1014" i="1" s="1"/>
  <c r="J998" i="1" a="1"/>
  <c r="J998" i="1" s="1"/>
  <c r="J982" i="1" a="1"/>
  <c r="J982" i="1" s="1"/>
  <c r="J966" i="1" a="1"/>
  <c r="J966" i="1" s="1"/>
  <c r="J950" i="1" a="1"/>
  <c r="J950" i="1" s="1"/>
  <c r="J934" i="1" a="1"/>
  <c r="J934" i="1" s="1"/>
  <c r="J918" i="1" a="1"/>
  <c r="J918" i="1" s="1"/>
  <c r="J8" i="1" a="1"/>
  <c r="J8" i="1" s="1"/>
  <c r="J1723" i="1" a="1"/>
  <c r="J1723" i="1" s="1"/>
  <c r="J1707" i="1" a="1"/>
  <c r="J1707" i="1" s="1"/>
  <c r="J1691" i="1" a="1"/>
  <c r="J1691" i="1" s="1"/>
  <c r="J1675" i="1" a="1"/>
  <c r="J1675" i="1" s="1"/>
  <c r="J1659" i="1" a="1"/>
  <c r="J1659" i="1" s="1"/>
  <c r="J1643" i="1" a="1"/>
  <c r="J1643" i="1" s="1"/>
  <c r="J1627" i="1" a="1"/>
  <c r="J1627" i="1" s="1"/>
  <c r="J1611" i="1" a="1"/>
  <c r="J1611" i="1" s="1"/>
  <c r="J1595" i="1" a="1"/>
  <c r="J1595" i="1" s="1"/>
  <c r="J1579" i="1" a="1"/>
  <c r="J1579" i="1" s="1"/>
  <c r="J1563" i="1" a="1"/>
  <c r="J1563" i="1" s="1"/>
  <c r="J1547" i="1" a="1"/>
  <c r="J1547" i="1" s="1"/>
  <c r="J1531" i="1" a="1"/>
  <c r="J1531" i="1" s="1"/>
  <c r="J1515" i="1" a="1"/>
  <c r="J1515" i="1" s="1"/>
  <c r="J1499" i="1" a="1"/>
  <c r="J1499" i="1" s="1"/>
  <c r="J1483" i="1" a="1"/>
  <c r="J1483" i="1" s="1"/>
  <c r="J1467" i="1" a="1"/>
  <c r="J1467" i="1" s="1"/>
  <c r="J1451" i="1" a="1"/>
  <c r="J1451" i="1" s="1"/>
  <c r="J1435" i="1" a="1"/>
  <c r="J1435" i="1" s="1"/>
  <c r="J1419" i="1" a="1"/>
  <c r="J1419" i="1" s="1"/>
  <c r="J1403" i="1" a="1"/>
  <c r="J1403" i="1" s="1"/>
  <c r="J1387" i="1" a="1"/>
  <c r="J1387" i="1" s="1"/>
  <c r="J1371" i="1" a="1"/>
  <c r="J1371" i="1" s="1"/>
  <c r="J1355" i="1" a="1"/>
  <c r="J1355" i="1" s="1"/>
  <c r="J1339" i="1" a="1"/>
  <c r="J1339" i="1" s="1"/>
  <c r="J1323" i="1" a="1"/>
  <c r="J1323" i="1" s="1"/>
  <c r="J1307" i="1" a="1"/>
  <c r="J1307" i="1" s="1"/>
  <c r="J1291" i="1" a="1"/>
  <c r="J1291" i="1" s="1"/>
  <c r="J1275" i="1" a="1"/>
  <c r="J1275" i="1" s="1"/>
  <c r="J1259" i="1" a="1"/>
  <c r="J1259" i="1" s="1"/>
  <c r="J1243" i="1" a="1"/>
  <c r="J1243" i="1" s="1"/>
  <c r="J1227" i="1" a="1"/>
  <c r="J1227" i="1" s="1"/>
  <c r="J1211" i="1" a="1"/>
  <c r="J1211" i="1" s="1"/>
  <c r="J1195" i="1" a="1"/>
  <c r="J1195" i="1" s="1"/>
  <c r="J1179" i="1" a="1"/>
  <c r="J1179" i="1" s="1"/>
  <c r="J1163" i="1" a="1"/>
  <c r="J1163" i="1" s="1"/>
  <c r="J1147" i="1" a="1"/>
  <c r="J1147" i="1" s="1"/>
  <c r="J1131" i="1" a="1"/>
  <c r="J1131" i="1" s="1"/>
  <c r="J1115" i="1" a="1"/>
  <c r="J1115" i="1" s="1"/>
  <c r="J1099" i="1" a="1"/>
  <c r="J1099" i="1" s="1"/>
  <c r="J1083" i="1" a="1"/>
  <c r="J1083" i="1" s="1"/>
  <c r="J1067" i="1" a="1"/>
  <c r="J1067" i="1" s="1"/>
  <c r="J1051" i="1" a="1"/>
  <c r="J1051" i="1" s="1"/>
  <c r="J1035" i="1" a="1"/>
  <c r="J1035" i="1" s="1"/>
  <c r="J1019" i="1" a="1"/>
  <c r="J1019" i="1" s="1"/>
  <c r="J1003" i="1" a="1"/>
  <c r="J1003" i="1" s="1"/>
  <c r="J987" i="1" a="1"/>
  <c r="J987" i="1" s="1"/>
  <c r="J971" i="1" a="1"/>
  <c r="J971" i="1" s="1"/>
  <c r="J955" i="1" a="1"/>
  <c r="J955" i="1" s="1"/>
  <c r="J939" i="1" a="1"/>
  <c r="J939" i="1" s="1"/>
  <c r="J923" i="1" a="1"/>
  <c r="J923" i="1" s="1"/>
  <c r="J1734" i="1" a="1"/>
  <c r="J1734" i="1" s="1"/>
  <c r="J1728" i="1" a="1"/>
  <c r="J1728" i="1" s="1"/>
  <c r="J1712" i="1" a="1"/>
  <c r="J1712" i="1" s="1"/>
  <c r="J1696" i="1" a="1"/>
  <c r="J1696" i="1" s="1"/>
  <c r="J1680" i="1" a="1"/>
  <c r="J1680" i="1" s="1"/>
  <c r="J1664" i="1" a="1"/>
  <c r="J1664" i="1" s="1"/>
  <c r="J1648" i="1" a="1"/>
  <c r="J1648" i="1" s="1"/>
  <c r="J1632" i="1" a="1"/>
  <c r="J1632" i="1" s="1"/>
  <c r="J1616" i="1" a="1"/>
  <c r="J1616" i="1" s="1"/>
  <c r="J1600" i="1" a="1"/>
  <c r="J1600" i="1" s="1"/>
  <c r="J1584" i="1" a="1"/>
  <c r="J1584" i="1" s="1"/>
  <c r="J1568" i="1" a="1"/>
  <c r="J1568" i="1" s="1"/>
  <c r="J1552" i="1" a="1"/>
  <c r="J1552" i="1" s="1"/>
  <c r="J1536" i="1" a="1"/>
  <c r="J1536" i="1" s="1"/>
  <c r="J1520" i="1" a="1"/>
  <c r="J1520" i="1" s="1"/>
  <c r="J1504" i="1" a="1"/>
  <c r="J1504" i="1" s="1"/>
  <c r="J1488" i="1" a="1"/>
  <c r="J1488" i="1" s="1"/>
  <c r="J1472" i="1" a="1"/>
  <c r="J1472" i="1" s="1"/>
  <c r="J1456" i="1" a="1"/>
  <c r="J1456" i="1" s="1"/>
  <c r="J1440" i="1" a="1"/>
  <c r="J1440" i="1" s="1"/>
  <c r="J1424" i="1" a="1"/>
  <c r="J1424" i="1" s="1"/>
  <c r="J1408" i="1" a="1"/>
  <c r="J1408" i="1" s="1"/>
  <c r="J1392" i="1" a="1"/>
  <c r="J1392" i="1" s="1"/>
  <c r="J1376" i="1" a="1"/>
  <c r="J1376" i="1" s="1"/>
  <c r="J1360" i="1" a="1"/>
  <c r="J1360" i="1" s="1"/>
  <c r="J1344" i="1" a="1"/>
  <c r="J1344" i="1" s="1"/>
  <c r="J1328" i="1" a="1"/>
  <c r="J1328" i="1" s="1"/>
  <c r="J1312" i="1" a="1"/>
  <c r="J1312" i="1" s="1"/>
  <c r="J1296" i="1" a="1"/>
  <c r="J1296" i="1" s="1"/>
  <c r="J1280" i="1" a="1"/>
  <c r="J1280" i="1" s="1"/>
  <c r="J1264" i="1" a="1"/>
  <c r="J1264" i="1" s="1"/>
  <c r="J1248" i="1" a="1"/>
  <c r="J1248" i="1" s="1"/>
  <c r="J1232" i="1" a="1"/>
  <c r="J1232" i="1" s="1"/>
  <c r="J1216" i="1" a="1"/>
  <c r="J1216" i="1" s="1"/>
  <c r="J1200" i="1" a="1"/>
  <c r="J1200" i="1" s="1"/>
  <c r="J1184" i="1" a="1"/>
  <c r="J1184" i="1" s="1"/>
  <c r="J1168" i="1" a="1"/>
  <c r="J1168" i="1" s="1"/>
  <c r="J1152" i="1" a="1"/>
  <c r="J1152" i="1" s="1"/>
  <c r="J1136" i="1" a="1"/>
  <c r="J1136" i="1" s="1"/>
  <c r="J1120" i="1" a="1"/>
  <c r="J1120" i="1" s="1"/>
  <c r="J1104" i="1" a="1"/>
  <c r="J1104" i="1" s="1"/>
  <c r="J1088" i="1" a="1"/>
  <c r="J1088" i="1" s="1"/>
  <c r="J1072" i="1" a="1"/>
  <c r="J1072" i="1" s="1"/>
  <c r="J1056" i="1" a="1"/>
  <c r="J1056" i="1" s="1"/>
  <c r="J1040" i="1" a="1"/>
  <c r="J1040" i="1" s="1"/>
  <c r="J1024" i="1" a="1"/>
  <c r="J1024" i="1" s="1"/>
  <c r="J1008" i="1" a="1"/>
  <c r="J1008" i="1" s="1"/>
  <c r="J992" i="1" a="1"/>
  <c r="J992" i="1" s="1"/>
  <c r="J976" i="1" a="1"/>
  <c r="J976" i="1" s="1"/>
  <c r="J960" i="1" a="1"/>
  <c r="J960" i="1" s="1"/>
  <c r="J944" i="1" a="1"/>
  <c r="J944" i="1" s="1"/>
  <c r="J928" i="1" a="1"/>
  <c r="J928" i="1" s="1"/>
  <c r="J912" i="1" a="1"/>
  <c r="J912" i="1" s="1"/>
  <c r="J907" i="1" a="1"/>
  <c r="J907" i="1" s="1"/>
  <c r="J903" i="1" a="1"/>
  <c r="J903" i="1" s="1"/>
  <c r="J899" i="1" a="1"/>
  <c r="J899" i="1" s="1"/>
  <c r="J895" i="1" a="1"/>
  <c r="J895" i="1" s="1"/>
  <c r="J891" i="1" a="1"/>
  <c r="J891" i="1" s="1"/>
  <c r="J887" i="1" a="1"/>
  <c r="J887" i="1" s="1"/>
  <c r="J883" i="1" a="1"/>
  <c r="J883" i="1" s="1"/>
  <c r="J879" i="1" a="1"/>
  <c r="J879" i="1" s="1"/>
  <c r="J875" i="1" a="1"/>
  <c r="J875" i="1" s="1"/>
  <c r="J871" i="1" a="1"/>
  <c r="J871" i="1" s="1"/>
  <c r="J867" i="1" a="1"/>
  <c r="J867" i="1" s="1"/>
  <c r="J863" i="1" a="1"/>
  <c r="J863" i="1" s="1"/>
  <c r="J859" i="1" a="1"/>
  <c r="J859" i="1" s="1"/>
  <c r="J855" i="1" a="1"/>
  <c r="J855" i="1" s="1"/>
  <c r="J851" i="1" a="1"/>
  <c r="J851" i="1" s="1"/>
  <c r="J847" i="1" a="1"/>
  <c r="J847" i="1" s="1"/>
  <c r="J843" i="1" a="1"/>
  <c r="J843" i="1" s="1"/>
  <c r="J839" i="1" a="1"/>
  <c r="J839" i="1" s="1"/>
  <c r="J835" i="1" a="1"/>
  <c r="J835" i="1" s="1"/>
  <c r="J831" i="1" a="1"/>
  <c r="J831" i="1" s="1"/>
  <c r="J827" i="1" a="1"/>
  <c r="J827" i="1" s="1"/>
  <c r="J823" i="1" a="1"/>
  <c r="J823" i="1" s="1"/>
  <c r="J819" i="1" a="1"/>
  <c r="J819" i="1" s="1"/>
  <c r="J815" i="1" a="1"/>
  <c r="J815" i="1" s="1"/>
  <c r="J811" i="1" a="1"/>
  <c r="J811" i="1" s="1"/>
  <c r="J807" i="1" a="1"/>
  <c r="J807" i="1" s="1"/>
  <c r="J803" i="1" a="1"/>
  <c r="J803" i="1" s="1"/>
  <c r="J799" i="1" a="1"/>
  <c r="J799" i="1" s="1"/>
  <c r="J795" i="1" a="1"/>
  <c r="J795" i="1" s="1"/>
  <c r="J791" i="1" a="1"/>
  <c r="J791" i="1" s="1"/>
  <c r="J787" i="1" a="1"/>
  <c r="J787" i="1" s="1"/>
  <c r="J783" i="1" a="1"/>
  <c r="J783" i="1" s="1"/>
  <c r="J779" i="1" a="1"/>
  <c r="J779" i="1" s="1"/>
  <c r="J775" i="1" a="1"/>
  <c r="J775" i="1" s="1"/>
  <c r="J771" i="1" a="1"/>
  <c r="J771" i="1" s="1"/>
  <c r="J767" i="1" a="1"/>
  <c r="J767" i="1" s="1"/>
  <c r="J763" i="1" a="1"/>
  <c r="J763" i="1" s="1"/>
  <c r="J759" i="1" a="1"/>
  <c r="J759" i="1" s="1"/>
  <c r="J755" i="1" a="1"/>
  <c r="J755" i="1" s="1"/>
  <c r="J751" i="1" a="1"/>
  <c r="J751" i="1" s="1"/>
  <c r="J747" i="1" a="1"/>
  <c r="J747" i="1" s="1"/>
  <c r="J743" i="1" a="1"/>
  <c r="J743" i="1" s="1"/>
  <c r="J739" i="1" a="1"/>
  <c r="J739" i="1" s="1"/>
  <c r="J735" i="1" a="1"/>
  <c r="J735" i="1" s="1"/>
  <c r="J731" i="1" a="1"/>
  <c r="J731" i="1" s="1"/>
  <c r="J727" i="1" a="1"/>
  <c r="J727" i="1" s="1"/>
  <c r="J723" i="1" a="1"/>
  <c r="J723" i="1" s="1"/>
  <c r="J719" i="1" a="1"/>
  <c r="J719" i="1" s="1"/>
  <c r="J715" i="1" a="1"/>
  <c r="J715" i="1" s="1"/>
  <c r="J711" i="1" a="1"/>
  <c r="J711" i="1" s="1"/>
  <c r="J707" i="1" a="1"/>
  <c r="J707" i="1" s="1"/>
  <c r="J703" i="1" a="1"/>
  <c r="J703" i="1" s="1"/>
  <c r="J699" i="1" a="1"/>
  <c r="J699" i="1" s="1"/>
  <c r="J695" i="1" a="1"/>
  <c r="J695" i="1" s="1"/>
  <c r="J691" i="1" a="1"/>
  <c r="J691" i="1" s="1"/>
  <c r="J687" i="1" a="1"/>
  <c r="J687" i="1" s="1"/>
  <c r="J683" i="1" a="1"/>
  <c r="J683" i="1" s="1"/>
  <c r="J679" i="1" a="1"/>
  <c r="J679" i="1" s="1"/>
  <c r="J675" i="1" a="1"/>
  <c r="J675" i="1" s="1"/>
  <c r="J671" i="1" a="1"/>
  <c r="J671" i="1" s="1"/>
  <c r="J667" i="1" a="1"/>
  <c r="J667" i="1" s="1"/>
  <c r="J663" i="1" a="1"/>
  <c r="J663" i="1" s="1"/>
  <c r="J659" i="1" a="1"/>
  <c r="J659" i="1" s="1"/>
  <c r="J655" i="1" a="1"/>
  <c r="J655" i="1" s="1"/>
  <c r="J651" i="1" a="1"/>
  <c r="J651" i="1" s="1"/>
  <c r="J647" i="1" a="1"/>
  <c r="J647" i="1" s="1"/>
  <c r="J643" i="1" a="1"/>
  <c r="J643" i="1" s="1"/>
  <c r="J639" i="1" a="1"/>
  <c r="J639" i="1" s="1"/>
  <c r="J635" i="1" a="1"/>
  <c r="J635" i="1" s="1"/>
  <c r="J631" i="1" a="1"/>
  <c r="J631" i="1" s="1"/>
  <c r="J627" i="1" a="1"/>
  <c r="J627" i="1" s="1"/>
  <c r="J623" i="1" a="1"/>
  <c r="J623" i="1" s="1"/>
  <c r="J619" i="1" a="1"/>
  <c r="J619" i="1" s="1"/>
  <c r="J615" i="1" a="1"/>
  <c r="J615" i="1" s="1"/>
  <c r="J611" i="1" a="1"/>
  <c r="J611" i="1" s="1"/>
  <c r="J607" i="1" a="1"/>
  <c r="J607" i="1" s="1"/>
  <c r="J603" i="1" a="1"/>
  <c r="J603" i="1" s="1"/>
  <c r="J599" i="1" a="1"/>
  <c r="J599" i="1" s="1"/>
  <c r="J595" i="1" a="1"/>
  <c r="J595" i="1" s="1"/>
  <c r="J591" i="1" a="1"/>
  <c r="J591" i="1" s="1"/>
  <c r="J587" i="1" a="1"/>
  <c r="J587" i="1" s="1"/>
  <c r="J583" i="1" a="1"/>
  <c r="J583" i="1" s="1"/>
  <c r="J579" i="1" a="1"/>
  <c r="J579" i="1" s="1"/>
  <c r="J575" i="1" a="1"/>
  <c r="J575" i="1" s="1"/>
  <c r="J571" i="1" a="1"/>
  <c r="J571" i="1" s="1"/>
  <c r="J567" i="1" a="1"/>
  <c r="J567" i="1" s="1"/>
  <c r="J563" i="1" a="1"/>
  <c r="J563" i="1" s="1"/>
  <c r="J559" i="1" a="1"/>
  <c r="J559" i="1" s="1"/>
  <c r="J555" i="1" a="1"/>
  <c r="J555" i="1" s="1"/>
  <c r="J551" i="1" a="1"/>
  <c r="J551" i="1" s="1"/>
  <c r="J547" i="1" a="1"/>
  <c r="J547" i="1" s="1"/>
  <c r="J543" i="1" a="1"/>
  <c r="J543" i="1" s="1"/>
  <c r="J539" i="1" a="1"/>
  <c r="J539" i="1" s="1"/>
  <c r="J535" i="1" a="1"/>
  <c r="J535" i="1" s="1"/>
  <c r="J531" i="1" a="1"/>
  <c r="J531" i="1" s="1"/>
  <c r="J527" i="1" a="1"/>
  <c r="J527" i="1" s="1"/>
  <c r="J523" i="1" a="1"/>
  <c r="J523" i="1" s="1"/>
  <c r="J519" i="1" a="1"/>
  <c r="J519" i="1" s="1"/>
  <c r="J515" i="1" a="1"/>
  <c r="J515" i="1" s="1"/>
  <c r="J511" i="1" a="1"/>
  <c r="J511" i="1" s="1"/>
  <c r="J507" i="1" a="1"/>
  <c r="J507" i="1" s="1"/>
  <c r="J503" i="1" a="1"/>
  <c r="J503" i="1" s="1"/>
  <c r="J499" i="1" a="1"/>
  <c r="J499" i="1" s="1"/>
  <c r="J495" i="1" a="1"/>
  <c r="J495" i="1" s="1"/>
  <c r="J491" i="1" a="1"/>
  <c r="J491" i="1" s="1"/>
  <c r="J487" i="1" a="1"/>
  <c r="J487" i="1" s="1"/>
  <c r="J483" i="1" a="1"/>
  <c r="J483" i="1" s="1"/>
  <c r="J479" i="1" a="1"/>
  <c r="J479" i="1" s="1"/>
  <c r="J475" i="1" a="1"/>
  <c r="J475" i="1" s="1"/>
  <c r="J471" i="1" a="1"/>
  <c r="J471" i="1" s="1"/>
  <c r="J467" i="1" a="1"/>
  <c r="J467" i="1" s="1"/>
  <c r="J463" i="1" a="1"/>
  <c r="J463" i="1" s="1"/>
  <c r="J459" i="1" a="1"/>
  <c r="J459" i="1" s="1"/>
  <c r="J455" i="1" a="1"/>
  <c r="J455" i="1" s="1"/>
  <c r="J451" i="1" a="1"/>
  <c r="J451" i="1" s="1"/>
  <c r="J447" i="1" a="1"/>
  <c r="J447" i="1" s="1"/>
  <c r="J443" i="1" a="1"/>
  <c r="J443" i="1" s="1"/>
  <c r="J439" i="1" a="1"/>
  <c r="J439" i="1" s="1"/>
  <c r="J435" i="1" a="1"/>
  <c r="J435" i="1" s="1"/>
  <c r="J431" i="1" a="1"/>
  <c r="J431" i="1" s="1"/>
  <c r="J427" i="1" a="1"/>
  <c r="J427" i="1" s="1"/>
  <c r="J423" i="1" a="1"/>
  <c r="J423" i="1" s="1"/>
  <c r="J419" i="1" a="1"/>
  <c r="J419" i="1" s="1"/>
  <c r="J415" i="1" a="1"/>
  <c r="J415" i="1" s="1"/>
  <c r="J411" i="1" a="1"/>
  <c r="J411" i="1" s="1"/>
  <c r="J407" i="1" a="1"/>
  <c r="J407" i="1" s="1"/>
  <c r="J403" i="1" a="1"/>
  <c r="J403" i="1" s="1"/>
  <c r="J399" i="1" a="1"/>
  <c r="J399" i="1" s="1"/>
  <c r="J395" i="1" a="1"/>
  <c r="J395" i="1" s="1"/>
  <c r="J391" i="1" a="1"/>
  <c r="J391" i="1" s="1"/>
  <c r="J387" i="1" a="1"/>
  <c r="J387" i="1" s="1"/>
  <c r="J383" i="1" a="1"/>
  <c r="J383" i="1" s="1"/>
  <c r="J379" i="1" a="1"/>
  <c r="J379" i="1" s="1"/>
  <c r="J375" i="1" a="1"/>
  <c r="J375" i="1" s="1"/>
  <c r="J371" i="1" a="1"/>
  <c r="J371" i="1" s="1"/>
  <c r="J367" i="1" a="1"/>
  <c r="J367" i="1" s="1"/>
  <c r="J363" i="1" a="1"/>
  <c r="J363" i="1" s="1"/>
  <c r="J359" i="1" a="1"/>
  <c r="J359" i="1" s="1"/>
  <c r="J355" i="1" a="1"/>
  <c r="J355" i="1" s="1"/>
  <c r="J351" i="1" a="1"/>
  <c r="J351" i="1" s="1"/>
  <c r="J347" i="1" a="1"/>
  <c r="J347" i="1" s="1"/>
  <c r="J343" i="1" a="1"/>
  <c r="J343" i="1" s="1"/>
  <c r="J339" i="1" a="1"/>
  <c r="J339" i="1" s="1"/>
  <c r="J335" i="1" a="1"/>
  <c r="J335" i="1" s="1"/>
  <c r="J331" i="1" a="1"/>
  <c r="J331" i="1" s="1"/>
  <c r="J327" i="1" a="1"/>
  <c r="J327" i="1" s="1"/>
  <c r="J323" i="1" a="1"/>
  <c r="J323" i="1" s="1"/>
  <c r="J319" i="1" a="1"/>
  <c r="J319" i="1" s="1"/>
  <c r="J315" i="1" a="1"/>
  <c r="J315" i="1" s="1"/>
  <c r="J311" i="1" a="1"/>
  <c r="J311" i="1" s="1"/>
  <c r="J307" i="1" a="1"/>
  <c r="J307" i="1" s="1"/>
  <c r="J303" i="1" a="1"/>
  <c r="J303" i="1" s="1"/>
  <c r="J299" i="1" a="1"/>
  <c r="J299" i="1" s="1"/>
  <c r="J295" i="1" a="1"/>
  <c r="J295" i="1" s="1"/>
  <c r="J291" i="1" a="1"/>
  <c r="J291" i="1" s="1"/>
  <c r="J287" i="1" a="1"/>
  <c r="J287" i="1" s="1"/>
  <c r="J283" i="1" a="1"/>
  <c r="J283" i="1" s="1"/>
  <c r="J279" i="1" a="1"/>
  <c r="J279" i="1" s="1"/>
  <c r="J275" i="1" a="1"/>
  <c r="J275" i="1" s="1"/>
  <c r="J271" i="1" a="1"/>
  <c r="J271" i="1" s="1"/>
  <c r="J267" i="1" a="1"/>
  <c r="J267" i="1" s="1"/>
  <c r="J263" i="1" a="1"/>
  <c r="J263" i="1" s="1"/>
  <c r="J259" i="1" a="1"/>
  <c r="J259" i="1" s="1"/>
  <c r="J255" i="1" a="1"/>
  <c r="J255" i="1" s="1"/>
  <c r="J251" i="1" a="1"/>
  <c r="J251" i="1" s="1"/>
  <c r="J247" i="1" a="1"/>
  <c r="J247" i="1" s="1"/>
  <c r="J243" i="1" a="1"/>
  <c r="J243" i="1" s="1"/>
  <c r="J239" i="1" a="1"/>
  <c r="J239" i="1" s="1"/>
  <c r="J235" i="1" a="1"/>
  <c r="J235" i="1" s="1"/>
  <c r="J231" i="1" a="1"/>
  <c r="J231" i="1" s="1"/>
  <c r="J227" i="1" a="1"/>
  <c r="J227" i="1" s="1"/>
  <c r="J223" i="1" a="1"/>
  <c r="J223" i="1" s="1"/>
  <c r="J219" i="1" a="1"/>
  <c r="J219" i="1" s="1"/>
  <c r="J215" i="1" a="1"/>
  <c r="J215" i="1" s="1"/>
  <c r="J211" i="1" a="1"/>
  <c r="J211" i="1" s="1"/>
  <c r="J207" i="1" a="1"/>
  <c r="J207" i="1" s="1"/>
  <c r="J203" i="1" a="1"/>
  <c r="J203" i="1" s="1"/>
  <c r="J199" i="1" a="1"/>
  <c r="J199" i="1" s="1"/>
  <c r="J195" i="1" a="1"/>
  <c r="J195" i="1" s="1"/>
  <c r="J191" i="1" a="1"/>
  <c r="J191" i="1" s="1"/>
  <c r="J187" i="1" a="1"/>
  <c r="J187" i="1" s="1"/>
  <c r="J183" i="1" a="1"/>
  <c r="J183" i="1" s="1"/>
  <c r="J179" i="1" a="1"/>
  <c r="J179" i="1" s="1"/>
  <c r="J175" i="1" a="1"/>
  <c r="J175" i="1" s="1"/>
  <c r="J171" i="1" a="1"/>
  <c r="J171" i="1" s="1"/>
  <c r="J167" i="1" a="1"/>
  <c r="J167" i="1" s="1"/>
  <c r="J163" i="1" a="1"/>
  <c r="J163" i="1" s="1"/>
  <c r="J159" i="1" a="1"/>
  <c r="J159" i="1" s="1"/>
  <c r="J155" i="1" a="1"/>
  <c r="J155" i="1" s="1"/>
  <c r="J151" i="1" a="1"/>
  <c r="J151" i="1" s="1"/>
  <c r="J147" i="1" a="1"/>
  <c r="J147" i="1" s="1"/>
  <c r="J143" i="1" a="1"/>
  <c r="J143" i="1" s="1"/>
  <c r="J139" i="1" a="1"/>
  <c r="J139" i="1" s="1"/>
  <c r="J135" i="1" a="1"/>
  <c r="J135" i="1" s="1"/>
  <c r="J131" i="1" a="1"/>
  <c r="J131" i="1" s="1"/>
  <c r="J127" i="1" a="1"/>
  <c r="J127" i="1" s="1"/>
  <c r="J123" i="1" a="1"/>
  <c r="J123" i="1" s="1"/>
  <c r="J119" i="1" a="1"/>
  <c r="J119" i="1" s="1"/>
  <c r="J115" i="1" a="1"/>
  <c r="J115" i="1" s="1"/>
  <c r="J111" i="1" a="1"/>
  <c r="J111" i="1" s="1"/>
  <c r="J107" i="1" a="1"/>
  <c r="J107" i="1" s="1"/>
  <c r="J103" i="1" a="1"/>
  <c r="J103" i="1" s="1"/>
  <c r="J99" i="1" a="1"/>
  <c r="J99" i="1" s="1"/>
  <c r="J95" i="1" a="1"/>
  <c r="J95" i="1" s="1"/>
  <c r="J91" i="1" a="1"/>
  <c r="J91" i="1" s="1"/>
  <c r="J87" i="1" a="1"/>
  <c r="J87" i="1" s="1"/>
  <c r="J83" i="1" a="1"/>
  <c r="J83" i="1" s="1"/>
  <c r="J79" i="1" a="1"/>
  <c r="J79" i="1" s="1"/>
  <c r="J75" i="1" a="1"/>
  <c r="J75" i="1" s="1"/>
  <c r="J71" i="1" a="1"/>
  <c r="J71" i="1" s="1"/>
  <c r="J67" i="1" a="1"/>
  <c r="J67" i="1" s="1"/>
  <c r="J63" i="1" a="1"/>
  <c r="J63" i="1" s="1"/>
  <c r="J59" i="1" a="1"/>
  <c r="J59" i="1" s="1"/>
  <c r="J55" i="1" a="1"/>
  <c r="J55" i="1" s="1"/>
  <c r="J51" i="1" a="1"/>
  <c r="J51" i="1" s="1"/>
  <c r="J47" i="1" a="1"/>
  <c r="J47" i="1" s="1"/>
  <c r="J43" i="1" a="1"/>
  <c r="J43" i="1" s="1"/>
  <c r="J39" i="1" a="1"/>
  <c r="J39" i="1" s="1"/>
  <c r="J35" i="1" a="1"/>
  <c r="J35" i="1" s="1"/>
  <c r="J31" i="1" a="1"/>
  <c r="J31" i="1" s="1"/>
  <c r="J27" i="1" a="1"/>
  <c r="J27" i="1" s="1"/>
  <c r="J23" i="1" a="1"/>
  <c r="J23" i="1" s="1"/>
  <c r="J19" i="1" a="1"/>
  <c r="J19" i="1" s="1"/>
  <c r="J15" i="1" a="1"/>
  <c r="J15" i="1" s="1"/>
  <c r="J11" i="1" a="1"/>
  <c r="J11" i="1" s="1"/>
  <c r="J1740" i="1" a="1"/>
  <c r="J1740" i="1" s="1"/>
  <c r="J1717" i="1" a="1"/>
  <c r="J1717" i="1" s="1"/>
  <c r="J1701" i="1" a="1"/>
  <c r="J1701" i="1" s="1"/>
  <c r="J1685" i="1" a="1"/>
  <c r="J1685" i="1" s="1"/>
  <c r="J1669" i="1" a="1"/>
  <c r="J1669" i="1" s="1"/>
  <c r="J1653" i="1" a="1"/>
  <c r="J1653" i="1" s="1"/>
  <c r="J1637" i="1" a="1"/>
  <c r="J1637" i="1" s="1"/>
  <c r="J1621" i="1" a="1"/>
  <c r="J1621" i="1" s="1"/>
  <c r="J1605" i="1" a="1"/>
  <c r="J1605" i="1" s="1"/>
  <c r="J1589" i="1" a="1"/>
  <c r="J1589" i="1" s="1"/>
  <c r="J1573" i="1" a="1"/>
  <c r="J1573" i="1" s="1"/>
  <c r="J1557" i="1" a="1"/>
  <c r="J1557" i="1" s="1"/>
  <c r="J1541" i="1" a="1"/>
  <c r="J1541" i="1" s="1"/>
  <c r="J1525" i="1" a="1"/>
  <c r="J1525" i="1" s="1"/>
  <c r="J1509" i="1" a="1"/>
  <c r="J1509" i="1" s="1"/>
  <c r="J1493" i="1" a="1"/>
  <c r="J1493" i="1" s="1"/>
  <c r="J1477" i="1" a="1"/>
  <c r="J1477" i="1" s="1"/>
  <c r="J1461" i="1" a="1"/>
  <c r="J1461" i="1" s="1"/>
  <c r="J1445" i="1" a="1"/>
  <c r="J1445" i="1" s="1"/>
  <c r="J1429" i="1" a="1"/>
  <c r="J1429" i="1" s="1"/>
  <c r="J1413" i="1" a="1"/>
  <c r="J1413" i="1" s="1"/>
  <c r="J1397" i="1" a="1"/>
  <c r="J1397" i="1" s="1"/>
  <c r="J1381" i="1" a="1"/>
  <c r="J1381" i="1" s="1"/>
  <c r="J1365" i="1" a="1"/>
  <c r="J1365" i="1" s="1"/>
  <c r="J1349" i="1" a="1"/>
  <c r="J1349" i="1" s="1"/>
  <c r="J1333" i="1" a="1"/>
  <c r="J1333" i="1" s="1"/>
  <c r="J1317" i="1" a="1"/>
  <c r="J1317" i="1" s="1"/>
  <c r="J1301" i="1" a="1"/>
  <c r="J1301" i="1" s="1"/>
  <c r="J1285" i="1" a="1"/>
  <c r="J1285" i="1" s="1"/>
  <c r="J1269" i="1" a="1"/>
  <c r="J1269" i="1" s="1"/>
  <c r="J1253" i="1" a="1"/>
  <c r="J1253" i="1" s="1"/>
  <c r="J1237" i="1" a="1"/>
  <c r="J1237" i="1" s="1"/>
  <c r="J1221" i="1" a="1"/>
  <c r="J1221" i="1" s="1"/>
  <c r="J1205" i="1" a="1"/>
  <c r="J1205" i="1" s="1"/>
  <c r="J1189" i="1" a="1"/>
  <c r="J1189" i="1" s="1"/>
  <c r="J1173" i="1" a="1"/>
  <c r="J1173" i="1" s="1"/>
  <c r="J1157" i="1" a="1"/>
  <c r="J1157" i="1" s="1"/>
  <c r="J1141" i="1" a="1"/>
  <c r="J1141" i="1" s="1"/>
  <c r="J1125" i="1" a="1"/>
  <c r="J1125" i="1" s="1"/>
  <c r="J1109" i="1" a="1"/>
  <c r="J1109" i="1" s="1"/>
  <c r="J1093" i="1" a="1"/>
  <c r="J1093" i="1" s="1"/>
  <c r="J1077" i="1" a="1"/>
  <c r="J1077" i="1" s="1"/>
  <c r="J1061" i="1" a="1"/>
  <c r="J1061" i="1" s="1"/>
  <c r="J1045" i="1" a="1"/>
  <c r="J1045" i="1" s="1"/>
  <c r="J1029" i="1" a="1"/>
  <c r="J1029" i="1" s="1"/>
  <c r="J1013" i="1" a="1"/>
  <c r="J1013" i="1" s="1"/>
  <c r="J997" i="1" a="1"/>
  <c r="J997" i="1" s="1"/>
  <c r="J981" i="1" a="1"/>
  <c r="J981" i="1" s="1"/>
  <c r="J965" i="1" a="1"/>
  <c r="J965" i="1" s="1"/>
  <c r="J949" i="1" a="1"/>
  <c r="J949" i="1" s="1"/>
  <c r="J933" i="1" a="1"/>
  <c r="J933" i="1" s="1"/>
  <c r="J917" i="1" a="1"/>
  <c r="J917" i="1" s="1"/>
  <c r="P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<sst xmlns="http://schemas.openxmlformats.org/spreadsheetml/2006/main" count="99391" uniqueCount="13735">
  <si>
    <t>transaction_id</t>
  </si>
  <si>
    <t>user_id</t>
  </si>
  <si>
    <t>date</t>
  </si>
  <si>
    <t>transaction_type</t>
  </si>
  <si>
    <t>category</t>
  </si>
  <si>
    <t>amount</t>
  </si>
  <si>
    <t>payment_mode</t>
  </si>
  <si>
    <t>location</t>
  </si>
  <si>
    <t>notes</t>
  </si>
  <si>
    <t>amt comment</t>
  </si>
  <si>
    <t>final category</t>
  </si>
  <si>
    <t>date_flag</t>
  </si>
  <si>
    <t>Outier range</t>
  </si>
  <si>
    <t>Expense</t>
  </si>
  <si>
    <t>Income</t>
  </si>
  <si>
    <t>T4999</t>
  </si>
  <si>
    <t>U018</t>
  </si>
  <si>
    <t>education</t>
  </si>
  <si>
    <t>CARD</t>
  </si>
  <si>
    <t>AHM</t>
  </si>
  <si>
    <t>Movie tickets</t>
  </si>
  <si>
    <t>Q1</t>
  </si>
  <si>
    <t>T12828</t>
  </si>
  <si>
    <t>U133</t>
  </si>
  <si>
    <t>rent</t>
  </si>
  <si>
    <t>Unknown</t>
  </si>
  <si>
    <t>HYD</t>
  </si>
  <si>
    <t>asdfgh</t>
  </si>
  <si>
    <t>Q3</t>
  </si>
  <si>
    <t>T7403</t>
  </si>
  <si>
    <t>U091</t>
  </si>
  <si>
    <t>freelance</t>
  </si>
  <si>
    <t>CASH</t>
  </si>
  <si>
    <t>BAN</t>
  </si>
  <si>
    <t>Books</t>
  </si>
  <si>
    <t>IQR</t>
  </si>
  <si>
    <t>T12350</t>
  </si>
  <si>
    <t>U097</t>
  </si>
  <si>
    <t/>
  </si>
  <si>
    <t>food</t>
  </si>
  <si>
    <t>BANK TRANSFER</t>
  </si>
  <si>
    <t>Electricity bill</t>
  </si>
  <si>
    <t>upper limit</t>
  </si>
  <si>
    <t>T7495</t>
  </si>
  <si>
    <t>U088</t>
  </si>
  <si>
    <t>entertainment</t>
  </si>
  <si>
    <t>N/A</t>
  </si>
  <si>
    <t>T12465</t>
  </si>
  <si>
    <t>U042</t>
  </si>
  <si>
    <t>test</t>
  </si>
  <si>
    <t>T4518</t>
  </si>
  <si>
    <t>U026</t>
  </si>
  <si>
    <t>LUC</t>
  </si>
  <si>
    <t>Uber ride</t>
  </si>
  <si>
    <t>check %</t>
  </si>
  <si>
    <t>T9824</t>
  </si>
  <si>
    <t>U061</t>
  </si>
  <si>
    <t>salary</t>
  </si>
  <si>
    <t>...</t>
  </si>
  <si>
    <t>Amount</t>
  </si>
  <si>
    <t>Income outlier</t>
  </si>
  <si>
    <t>T0741</t>
  </si>
  <si>
    <t>U053</t>
  </si>
  <si>
    <t>utilities</t>
  </si>
  <si>
    <t>UPI</t>
  </si>
  <si>
    <t>KOL</t>
  </si>
  <si>
    <t>Grocery shopping</t>
  </si>
  <si>
    <t>Payment mode</t>
  </si>
  <si>
    <t>T12403</t>
  </si>
  <si>
    <t>U004</t>
  </si>
  <si>
    <t>others</t>
  </si>
  <si>
    <t>Gym membership</t>
  </si>
  <si>
    <t>T6861</t>
  </si>
  <si>
    <t>U112</t>
  </si>
  <si>
    <t>T9446</t>
  </si>
  <si>
    <t>U006</t>
  </si>
  <si>
    <t>T3016</t>
  </si>
  <si>
    <t>U099</t>
  </si>
  <si>
    <t>T11564</t>
  </si>
  <si>
    <t>U148</t>
  </si>
  <si>
    <t>Restaurant dinner</t>
  </si>
  <si>
    <t>T11382</t>
  </si>
  <si>
    <t>U111</t>
  </si>
  <si>
    <t>CHE</t>
  </si>
  <si>
    <t>T3133</t>
  </si>
  <si>
    <t>U024</t>
  </si>
  <si>
    <t>PUN</t>
  </si>
  <si>
    <t>ATM withdrawal</t>
  </si>
  <si>
    <t>T1982</t>
  </si>
  <si>
    <t>U089</t>
  </si>
  <si>
    <t>xyz123</t>
  </si>
  <si>
    <t>T7154</t>
  </si>
  <si>
    <t>U039</t>
  </si>
  <si>
    <t>misc</t>
  </si>
  <si>
    <t>T2699</t>
  </si>
  <si>
    <t>U092</t>
  </si>
  <si>
    <t>travel</t>
  </si>
  <si>
    <t>Doctor consultation</t>
  </si>
  <si>
    <t>T5774</t>
  </si>
  <si>
    <t>U005</t>
  </si>
  <si>
    <t>T12850</t>
  </si>
  <si>
    <t>U076</t>
  </si>
  <si>
    <t>T5770</t>
  </si>
  <si>
    <t>U107</t>
  </si>
  <si>
    <t>health</t>
  </si>
  <si>
    <t>T6195</t>
  </si>
  <si>
    <t>U038</t>
  </si>
  <si>
    <t>JAI</t>
  </si>
  <si>
    <t>T12096</t>
  </si>
  <si>
    <t>U075</t>
  </si>
  <si>
    <t>T5731</t>
  </si>
  <si>
    <t>U027</t>
  </si>
  <si>
    <t>T0909</t>
  </si>
  <si>
    <t>U013</t>
  </si>
  <si>
    <t>T7565</t>
  </si>
  <si>
    <t>T1653</t>
  </si>
  <si>
    <t>T6239</t>
  </si>
  <si>
    <t>U150</t>
  </si>
  <si>
    <t>T2849</t>
  </si>
  <si>
    <t>investment</t>
  </si>
  <si>
    <t>Coffee</t>
  </si>
  <si>
    <t>T3127</t>
  </si>
  <si>
    <t>U023</t>
  </si>
  <si>
    <t>Shopping</t>
  </si>
  <si>
    <t>T4949</t>
  </si>
  <si>
    <t>U101</t>
  </si>
  <si>
    <t>T3563</t>
  </si>
  <si>
    <t>U007</t>
  </si>
  <si>
    <t>Internet bill</t>
  </si>
  <si>
    <t>T10891</t>
  </si>
  <si>
    <t>U055</t>
  </si>
  <si>
    <t>T10872</t>
  </si>
  <si>
    <t>U080</t>
  </si>
  <si>
    <t>DEL</t>
  </si>
  <si>
    <t>Online course</t>
  </si>
  <si>
    <t>T6786</t>
  </si>
  <si>
    <t>U017</t>
  </si>
  <si>
    <t>Train ticket</t>
  </si>
  <si>
    <t>T3396</t>
  </si>
  <si>
    <t>U136</t>
  </si>
  <si>
    <t>T1215</t>
  </si>
  <si>
    <t>T5293</t>
  </si>
  <si>
    <t>U044</t>
  </si>
  <si>
    <t>T2003</t>
  </si>
  <si>
    <t>U149</t>
  </si>
  <si>
    <t>T9452</t>
  </si>
  <si>
    <t>U062</t>
  </si>
  <si>
    <t>T4924</t>
  </si>
  <si>
    <t>U082</t>
  </si>
  <si>
    <t>T11911</t>
  </si>
  <si>
    <t>U069</t>
  </si>
  <si>
    <t>T11270</t>
  </si>
  <si>
    <t>U022</t>
  </si>
  <si>
    <t>T13032</t>
  </si>
  <si>
    <t>T6095</t>
  </si>
  <si>
    <t>U110</t>
  </si>
  <si>
    <t>T0361</t>
  </si>
  <si>
    <t>T7314</t>
  </si>
  <si>
    <t>U103</t>
  </si>
  <si>
    <t>MUM</t>
  </si>
  <si>
    <t>T11430</t>
  </si>
  <si>
    <t>U108</t>
  </si>
  <si>
    <t>!!!</t>
  </si>
  <si>
    <t>T12663</t>
  </si>
  <si>
    <t>U052</t>
  </si>
  <si>
    <t>T6106</t>
  </si>
  <si>
    <t>U008</t>
  </si>
  <si>
    <t>T9628</t>
  </si>
  <si>
    <t>U096</t>
  </si>
  <si>
    <t>T1623</t>
  </si>
  <si>
    <t>Medicine</t>
  </si>
  <si>
    <t>T13765</t>
  </si>
  <si>
    <t>U034</t>
  </si>
  <si>
    <t>T10347</t>
  </si>
  <si>
    <t>T5930</t>
  </si>
  <si>
    <t>U011</t>
  </si>
  <si>
    <t>savings</t>
  </si>
  <si>
    <t>T1627</t>
  </si>
  <si>
    <t>EMI payment</t>
  </si>
  <si>
    <t>T4242</t>
  </si>
  <si>
    <t>T12437</t>
  </si>
  <si>
    <t>T8670</t>
  </si>
  <si>
    <t>U030</t>
  </si>
  <si>
    <t>T11341</t>
  </si>
  <si>
    <t>U127</t>
  </si>
  <si>
    <t>T9556</t>
  </si>
  <si>
    <t>T2449</t>
  </si>
  <si>
    <t>U028</t>
  </si>
  <si>
    <t>T4357</t>
  </si>
  <si>
    <t>T0815</t>
  </si>
  <si>
    <t>U141</t>
  </si>
  <si>
    <t>T7919</t>
  </si>
  <si>
    <t>U086</t>
  </si>
  <si>
    <t>T5695</t>
  </si>
  <si>
    <t>Petrol</t>
  </si>
  <si>
    <t>T2471</t>
  </si>
  <si>
    <t>U066</t>
  </si>
  <si>
    <t>T3475</t>
  </si>
  <si>
    <t>U046</t>
  </si>
  <si>
    <t>T5875</t>
  </si>
  <si>
    <t>U081</t>
  </si>
  <si>
    <t>T10128</t>
  </si>
  <si>
    <t>U104</t>
  </si>
  <si>
    <t>T3491</t>
  </si>
  <si>
    <t>T2225</t>
  </si>
  <si>
    <t>T6946</t>
  </si>
  <si>
    <t>U068</t>
  </si>
  <si>
    <t>T2022</t>
  </si>
  <si>
    <t>U056</t>
  </si>
  <si>
    <t>T13529</t>
  </si>
  <si>
    <t>U123</t>
  </si>
  <si>
    <t>T12210</t>
  </si>
  <si>
    <t>U118</t>
  </si>
  <si>
    <t>T6904</t>
  </si>
  <si>
    <t>U063</t>
  </si>
  <si>
    <t>bonus</t>
  </si>
  <si>
    <t>T0713</t>
  </si>
  <si>
    <t>Monthly rent payment</t>
  </si>
  <si>
    <t>T7323</t>
  </si>
  <si>
    <t>U009</t>
  </si>
  <si>
    <t>T10231</t>
  </si>
  <si>
    <t>T11570</t>
  </si>
  <si>
    <t>T13926</t>
  </si>
  <si>
    <t>U134</t>
  </si>
  <si>
    <t>T0884</t>
  </si>
  <si>
    <t>U115</t>
  </si>
  <si>
    <t>Fixed deposit</t>
  </si>
  <si>
    <t>T8492</t>
  </si>
  <si>
    <t>T4699</t>
  </si>
  <si>
    <t>U090</t>
  </si>
  <si>
    <t>T1841</t>
  </si>
  <si>
    <t>T3041</t>
  </si>
  <si>
    <t>T7693</t>
  </si>
  <si>
    <t>U116</t>
  </si>
  <si>
    <t>T0071</t>
  </si>
  <si>
    <t>U078</t>
  </si>
  <si>
    <t>T12197</t>
  </si>
  <si>
    <t>T8563</t>
  </si>
  <si>
    <t>T6626</t>
  </si>
  <si>
    <t>U049</t>
  </si>
  <si>
    <t>T7302</t>
  </si>
  <si>
    <t>U102</t>
  </si>
  <si>
    <t>T6588</t>
  </si>
  <si>
    <t>U125</t>
  </si>
  <si>
    <t>T3552</t>
  </si>
  <si>
    <t>U095</t>
  </si>
  <si>
    <t>T1620</t>
  </si>
  <si>
    <t>U040</t>
  </si>
  <si>
    <t>T7912</t>
  </si>
  <si>
    <t>T3571</t>
  </si>
  <si>
    <t>U064</t>
  </si>
  <si>
    <t>T10957</t>
  </si>
  <si>
    <t>T0294</t>
  </si>
  <si>
    <t>T9414</t>
  </si>
  <si>
    <t>T10537</t>
  </si>
  <si>
    <t>U079</t>
  </si>
  <si>
    <t>T1125</t>
  </si>
  <si>
    <t>U105</t>
  </si>
  <si>
    <t>T8978</t>
  </si>
  <si>
    <t>T5936</t>
  </si>
  <si>
    <t>T3751</t>
  </si>
  <si>
    <t>T0626</t>
  </si>
  <si>
    <t>U122</t>
  </si>
  <si>
    <t>T9500</t>
  </si>
  <si>
    <t>T1537</t>
  </si>
  <si>
    <t>T9185</t>
  </si>
  <si>
    <t>U117</t>
  </si>
  <si>
    <t>T7093</t>
  </si>
  <si>
    <t>T1990</t>
  </si>
  <si>
    <t>U121</t>
  </si>
  <si>
    <t>T4706</t>
  </si>
  <si>
    <t>T8416</t>
  </si>
  <si>
    <t>Lunch</t>
  </si>
  <si>
    <t>T11932</t>
  </si>
  <si>
    <t>U100</t>
  </si>
  <si>
    <t>T4683</t>
  </si>
  <si>
    <t>T10528</t>
  </si>
  <si>
    <t>U071</t>
  </si>
  <si>
    <t>T10806</t>
  </si>
  <si>
    <t>T10505</t>
  </si>
  <si>
    <t>T13682</t>
  </si>
  <si>
    <t>U145</t>
  </si>
  <si>
    <t>T12807</t>
  </si>
  <si>
    <t>U029</t>
  </si>
  <si>
    <t>T6557</t>
  </si>
  <si>
    <t>T0409</t>
  </si>
  <si>
    <t>U137</t>
  </si>
  <si>
    <t>T10784</t>
  </si>
  <si>
    <t>T2457</t>
  </si>
  <si>
    <t>U054</t>
  </si>
  <si>
    <t>T12395</t>
  </si>
  <si>
    <t>T1882</t>
  </si>
  <si>
    <t>T13924</t>
  </si>
  <si>
    <t>U035</t>
  </si>
  <si>
    <t>T13453</t>
  </si>
  <si>
    <t>T9836</t>
  </si>
  <si>
    <t>U058</t>
  </si>
  <si>
    <t>T13845</t>
  </si>
  <si>
    <t>T11381</t>
  </si>
  <si>
    <t>T5758</t>
  </si>
  <si>
    <t>T12059</t>
  </si>
  <si>
    <t>U077</t>
  </si>
  <si>
    <t>T8889</t>
  </si>
  <si>
    <t>U131</t>
  </si>
  <si>
    <t>T10327</t>
  </si>
  <si>
    <t>T4967</t>
  </si>
  <si>
    <t>U113</t>
  </si>
  <si>
    <t>T11849</t>
  </si>
  <si>
    <t>T5167</t>
  </si>
  <si>
    <t>U014</t>
  </si>
  <si>
    <t>T3952</t>
  </si>
  <si>
    <t>U120</t>
  </si>
  <si>
    <t>T5844</t>
  </si>
  <si>
    <t>T13040</t>
  </si>
  <si>
    <t>T3167</t>
  </si>
  <si>
    <t>T8867</t>
  </si>
  <si>
    <t>T5926</t>
  </si>
  <si>
    <t>U016</t>
  </si>
  <si>
    <t>T13662</t>
  </si>
  <si>
    <t>U129</t>
  </si>
  <si>
    <t>T13593</t>
  </si>
  <si>
    <t>T12216</t>
  </si>
  <si>
    <t>T8335</t>
  </si>
  <si>
    <t>U001</t>
  </si>
  <si>
    <t>T4933</t>
  </si>
  <si>
    <t>T7036</t>
  </si>
  <si>
    <t>T9072</t>
  </si>
  <si>
    <t>T8270</t>
  </si>
  <si>
    <t>T12265</t>
  </si>
  <si>
    <t>U094</t>
  </si>
  <si>
    <t>T4637</t>
  </si>
  <si>
    <t>T9022</t>
  </si>
  <si>
    <t>T7016</t>
  </si>
  <si>
    <t>T12109</t>
  </si>
  <si>
    <t>U144</t>
  </si>
  <si>
    <t>T9952</t>
  </si>
  <si>
    <t>U045</t>
  </si>
  <si>
    <t>T13401</t>
  </si>
  <si>
    <t>T11100</t>
  </si>
  <si>
    <t>U142</t>
  </si>
  <si>
    <t>T4072</t>
  </si>
  <si>
    <t>U067</t>
  </si>
  <si>
    <t>T9115</t>
  </si>
  <si>
    <t>U060</t>
  </si>
  <si>
    <t>T2668</t>
  </si>
  <si>
    <t>U126</t>
  </si>
  <si>
    <t>T1256</t>
  </si>
  <si>
    <t>T7219</t>
  </si>
  <si>
    <t>U002</t>
  </si>
  <si>
    <t>T7845</t>
  </si>
  <si>
    <t>T4986</t>
  </si>
  <si>
    <t>U124</t>
  </si>
  <si>
    <t>T1883</t>
  </si>
  <si>
    <t>U047</t>
  </si>
  <si>
    <t>T7034</t>
  </si>
  <si>
    <t>T11835</t>
  </si>
  <si>
    <t>T0231</t>
  </si>
  <si>
    <t>U031</t>
  </si>
  <si>
    <t>T2017</t>
  </si>
  <si>
    <t>T9479</t>
  </si>
  <si>
    <t>U114</t>
  </si>
  <si>
    <t>T1312</t>
  </si>
  <si>
    <t>U070</t>
  </si>
  <si>
    <t>T0010</t>
  </si>
  <si>
    <t>T11433</t>
  </si>
  <si>
    <t>U083</t>
  </si>
  <si>
    <t>T4446</t>
  </si>
  <si>
    <t>T2782</t>
  </si>
  <si>
    <t>U093</t>
  </si>
  <si>
    <t>T11291</t>
  </si>
  <si>
    <t>T6224</t>
  </si>
  <si>
    <t>T4124</t>
  </si>
  <si>
    <t>U119</t>
  </si>
  <si>
    <t>T10115</t>
  </si>
  <si>
    <t>T3531</t>
  </si>
  <si>
    <t>T1066</t>
  </si>
  <si>
    <t>U057</t>
  </si>
  <si>
    <t>T9037</t>
  </si>
  <si>
    <t>T12498</t>
  </si>
  <si>
    <t>U012</t>
  </si>
  <si>
    <t>T6556</t>
  </si>
  <si>
    <t>U037</t>
  </si>
  <si>
    <t>T4233</t>
  </si>
  <si>
    <t>T1925</t>
  </si>
  <si>
    <t>T9678</t>
  </si>
  <si>
    <t>T3468</t>
  </si>
  <si>
    <t>U143</t>
  </si>
  <si>
    <t>T2217</t>
  </si>
  <si>
    <t>T7901</t>
  </si>
  <si>
    <t>T9324</t>
  </si>
  <si>
    <t>T6515</t>
  </si>
  <si>
    <t>T3401</t>
  </si>
  <si>
    <t>T2246</t>
  </si>
  <si>
    <t>T7960</t>
  </si>
  <si>
    <t>T13793</t>
  </si>
  <si>
    <t>T7316</t>
  </si>
  <si>
    <t>T4875</t>
  </si>
  <si>
    <t>T1216</t>
  </si>
  <si>
    <t>T11898</t>
  </si>
  <si>
    <t>T3071</t>
  </si>
  <si>
    <t>U139</t>
  </si>
  <si>
    <t>T12468</t>
  </si>
  <si>
    <t>U043</t>
  </si>
  <si>
    <t>T5511</t>
  </si>
  <si>
    <t>T5607</t>
  </si>
  <si>
    <t>T9770</t>
  </si>
  <si>
    <t>T11278</t>
  </si>
  <si>
    <t>T10427</t>
  </si>
  <si>
    <t>T1377</t>
  </si>
  <si>
    <t>T2469</t>
  </si>
  <si>
    <t>T7679</t>
  </si>
  <si>
    <t>T8635</t>
  </si>
  <si>
    <t>T4874</t>
  </si>
  <si>
    <t>T3143</t>
  </si>
  <si>
    <t>U025</t>
  </si>
  <si>
    <t>T13475</t>
  </si>
  <si>
    <t>U033</t>
  </si>
  <si>
    <t>T8560</t>
  </si>
  <si>
    <t>T8417</t>
  </si>
  <si>
    <t>T8379</t>
  </si>
  <si>
    <t>U106</t>
  </si>
  <si>
    <t>T13913</t>
  </si>
  <si>
    <t>T11359</t>
  </si>
  <si>
    <t>U135</t>
  </si>
  <si>
    <t>T8916</t>
  </si>
  <si>
    <t>T5752</t>
  </si>
  <si>
    <t>T11316</t>
  </si>
  <si>
    <t>T4377</t>
  </si>
  <si>
    <t>U065</t>
  </si>
  <si>
    <t>T10191</t>
  </si>
  <si>
    <t>T10267</t>
  </si>
  <si>
    <t>U128</t>
  </si>
  <si>
    <t>T10019</t>
  </si>
  <si>
    <t>T1053</t>
  </si>
  <si>
    <t>T2960</t>
  </si>
  <si>
    <t>T5402</t>
  </si>
  <si>
    <t>T1989</t>
  </si>
  <si>
    <t>T7284</t>
  </si>
  <si>
    <t>T1195</t>
  </si>
  <si>
    <t>T6008</t>
  </si>
  <si>
    <t>T11465</t>
  </si>
  <si>
    <t>T8940</t>
  </si>
  <si>
    <t>T2577</t>
  </si>
  <si>
    <t>T6064</t>
  </si>
  <si>
    <t>T1619</t>
  </si>
  <si>
    <t>T1405</t>
  </si>
  <si>
    <t>U109</t>
  </si>
  <si>
    <t>T0352</t>
  </si>
  <si>
    <t>T5467</t>
  </si>
  <si>
    <t>T10397</t>
  </si>
  <si>
    <t>T3306</t>
  </si>
  <si>
    <t>T12923</t>
  </si>
  <si>
    <t>T2497</t>
  </si>
  <si>
    <t>T12309</t>
  </si>
  <si>
    <t>T6608</t>
  </si>
  <si>
    <t>T4870</t>
  </si>
  <si>
    <t>T12187</t>
  </si>
  <si>
    <t>T13685</t>
  </si>
  <si>
    <t>T6605</t>
  </si>
  <si>
    <t>T3940</t>
  </si>
  <si>
    <t>U085</t>
  </si>
  <si>
    <t>T12289</t>
  </si>
  <si>
    <t>T12849</t>
  </si>
  <si>
    <t>T6257</t>
  </si>
  <si>
    <t>U036</t>
  </si>
  <si>
    <t>T3936</t>
  </si>
  <si>
    <t>T10279</t>
  </si>
  <si>
    <t>U087</t>
  </si>
  <si>
    <t>T11375</t>
  </si>
  <si>
    <t>T2772</t>
  </si>
  <si>
    <t>T0177</t>
  </si>
  <si>
    <t>T3986</t>
  </si>
  <si>
    <t>T3810</t>
  </si>
  <si>
    <t>T7155</t>
  </si>
  <si>
    <t>T8163</t>
  </si>
  <si>
    <t>T7044</t>
  </si>
  <si>
    <t>T3840</t>
  </si>
  <si>
    <t>T3774</t>
  </si>
  <si>
    <t>U020</t>
  </si>
  <si>
    <t>T3961</t>
  </si>
  <si>
    <t>T13582</t>
  </si>
  <si>
    <t>T11104</t>
  </si>
  <si>
    <t>T8714</t>
  </si>
  <si>
    <t>T2709</t>
  </si>
  <si>
    <t>U138</t>
  </si>
  <si>
    <t>T2156</t>
  </si>
  <si>
    <t>T8551</t>
  </si>
  <si>
    <t>T10622</t>
  </si>
  <si>
    <t>T9673</t>
  </si>
  <si>
    <t>T8967</t>
  </si>
  <si>
    <t>T11141</t>
  </si>
  <si>
    <t>U098</t>
  </si>
  <si>
    <t>T4430</t>
  </si>
  <si>
    <t>U147</t>
  </si>
  <si>
    <t>T11810</t>
  </si>
  <si>
    <t>T10574</t>
  </si>
  <si>
    <t>T9406</t>
  </si>
  <si>
    <t>T2288</t>
  </si>
  <si>
    <t>T1733</t>
  </si>
  <si>
    <t>T13220</t>
  </si>
  <si>
    <t>U140</t>
  </si>
  <si>
    <t>T9379</t>
  </si>
  <si>
    <t>T0617</t>
  </si>
  <si>
    <t>T13759</t>
  </si>
  <si>
    <t>T0147</t>
  </si>
  <si>
    <t>T4332</t>
  </si>
  <si>
    <t>T12052</t>
  </si>
  <si>
    <t>T4585</t>
  </si>
  <si>
    <t>U003</t>
  </si>
  <si>
    <t>T0859</t>
  </si>
  <si>
    <t>U132</t>
  </si>
  <si>
    <t>T5011</t>
  </si>
  <si>
    <t>T1330</t>
  </si>
  <si>
    <t>T4361</t>
  </si>
  <si>
    <t>T7760</t>
  </si>
  <si>
    <t>T7501</t>
  </si>
  <si>
    <t>T13770</t>
  </si>
  <si>
    <t>T10853</t>
  </si>
  <si>
    <t>T5130</t>
  </si>
  <si>
    <t>T4248</t>
  </si>
  <si>
    <t>T5305</t>
  </si>
  <si>
    <t>T6784</t>
  </si>
  <si>
    <t>T1468</t>
  </si>
  <si>
    <t>T5253</t>
  </si>
  <si>
    <t>T6241</t>
  </si>
  <si>
    <t>T4458</t>
  </si>
  <si>
    <t>T4529</t>
  </si>
  <si>
    <t>T5154</t>
  </si>
  <si>
    <t>U072</t>
  </si>
  <si>
    <t>T10901</t>
  </si>
  <si>
    <t>T12719</t>
  </si>
  <si>
    <t>U019</t>
  </si>
  <si>
    <t>T6988</t>
  </si>
  <si>
    <t>T2128</t>
  </si>
  <si>
    <t>T1182</t>
  </si>
  <si>
    <t>T4182</t>
  </si>
  <si>
    <t>T4082</t>
  </si>
  <si>
    <t>T8735</t>
  </si>
  <si>
    <t>T8123</t>
  </si>
  <si>
    <t>T7895</t>
  </si>
  <si>
    <t>T10792</t>
  </si>
  <si>
    <t>T8838</t>
  </si>
  <si>
    <t>U010</t>
  </si>
  <si>
    <t>T1044</t>
  </si>
  <si>
    <t>T8602</t>
  </si>
  <si>
    <t>T7931</t>
  </si>
  <si>
    <t>T13820</t>
  </si>
  <si>
    <t>T0241</t>
  </si>
  <si>
    <t>T9531</t>
  </si>
  <si>
    <t>T1003</t>
  </si>
  <si>
    <t>T5549</t>
  </si>
  <si>
    <t>T13844</t>
  </si>
  <si>
    <t>T9591</t>
  </si>
  <si>
    <t>T5042</t>
  </si>
  <si>
    <t>T6831</t>
  </si>
  <si>
    <t>T0131</t>
  </si>
  <si>
    <t>T3349</t>
  </si>
  <si>
    <t>U130</t>
  </si>
  <si>
    <t>T5111</t>
  </si>
  <si>
    <t>U051</t>
  </si>
  <si>
    <t>T2986</t>
  </si>
  <si>
    <t>T3113</t>
  </si>
  <si>
    <t>T5430</t>
  </si>
  <si>
    <t>T13440</t>
  </si>
  <si>
    <t>T1572</t>
  </si>
  <si>
    <t>T13022</t>
  </si>
  <si>
    <t>T3628</t>
  </si>
  <si>
    <t>T7622</t>
  </si>
  <si>
    <t>T5287</t>
  </si>
  <si>
    <t>T6525</t>
  </si>
  <si>
    <t>T11583</t>
  </si>
  <si>
    <t>T5046</t>
  </si>
  <si>
    <t>T9393</t>
  </si>
  <si>
    <t>T1258</t>
  </si>
  <si>
    <t>T0928</t>
  </si>
  <si>
    <t>T6037</t>
  </si>
  <si>
    <t>T12742</t>
  </si>
  <si>
    <t>T7198</t>
  </si>
  <si>
    <t>T2353</t>
  </si>
  <si>
    <t>T7335</t>
  </si>
  <si>
    <t>T11646</t>
  </si>
  <si>
    <t>T7798</t>
  </si>
  <si>
    <t>T3213</t>
  </si>
  <si>
    <t>T10710</t>
  </si>
  <si>
    <t>T0922</t>
  </si>
  <si>
    <t>T13698</t>
  </si>
  <si>
    <t>T5592</t>
  </si>
  <si>
    <t>T2671</t>
  </si>
  <si>
    <t>T6020</t>
  </si>
  <si>
    <t>T10398</t>
  </si>
  <si>
    <t>T9004</t>
  </si>
  <si>
    <t>T7005</t>
  </si>
  <si>
    <t>T12998</t>
  </si>
  <si>
    <t>U146</t>
  </si>
  <si>
    <t>T3988</t>
  </si>
  <si>
    <t>T5319</t>
  </si>
  <si>
    <t>T3862</t>
  </si>
  <si>
    <t>T5165</t>
  </si>
  <si>
    <t>T4714</t>
  </si>
  <si>
    <t>T4195</t>
  </si>
  <si>
    <t>T11757</t>
  </si>
  <si>
    <t>T10285</t>
  </si>
  <si>
    <t>T10345</t>
  </si>
  <si>
    <t>T8961</t>
  </si>
  <si>
    <t>T0428</t>
  </si>
  <si>
    <t>T9117</t>
  </si>
  <si>
    <t>T9348</t>
  </si>
  <si>
    <t>T3503</t>
  </si>
  <si>
    <t>T11648</t>
  </si>
  <si>
    <t>T0481</t>
  </si>
  <si>
    <t>T0341</t>
  </si>
  <si>
    <t>T2248</t>
  </si>
  <si>
    <t>U048</t>
  </si>
  <si>
    <t>T3455</t>
  </si>
  <si>
    <t>T12178</t>
  </si>
  <si>
    <t>T4186</t>
  </si>
  <si>
    <t>T9132</t>
  </si>
  <si>
    <t>T2400</t>
  </si>
  <si>
    <t>T8437</t>
  </si>
  <si>
    <t>T8881</t>
  </si>
  <si>
    <t>T10071</t>
  </si>
  <si>
    <t>T13867</t>
  </si>
  <si>
    <t>T13196</t>
  </si>
  <si>
    <t>T5099</t>
  </si>
  <si>
    <t>T1027</t>
  </si>
  <si>
    <t>T2238</t>
  </si>
  <si>
    <t>T12671</t>
  </si>
  <si>
    <t>T4155</t>
  </si>
  <si>
    <t>T8170</t>
  </si>
  <si>
    <t>T11558</t>
  </si>
  <si>
    <t>T11219</t>
  </si>
  <si>
    <t>T13688</t>
  </si>
  <si>
    <t>T12772</t>
  </si>
  <si>
    <t>T13289</t>
  </si>
  <si>
    <t>T9714</t>
  </si>
  <si>
    <t>T6767</t>
  </si>
  <si>
    <t>T12720</t>
  </si>
  <si>
    <t>T0721</t>
  </si>
  <si>
    <t>T3212</t>
  </si>
  <si>
    <t>T8580</t>
  </si>
  <si>
    <t>T11720</t>
  </si>
  <si>
    <t>T8316</t>
  </si>
  <si>
    <t>T2817</t>
  </si>
  <si>
    <t>T9620</t>
  </si>
  <si>
    <t>T1400</t>
  </si>
  <si>
    <t>T2220</t>
  </si>
  <si>
    <t>T6710</t>
  </si>
  <si>
    <t>T7206</t>
  </si>
  <si>
    <t>T7386</t>
  </si>
  <si>
    <t>T0019</t>
  </si>
  <si>
    <t>T13011</t>
  </si>
  <si>
    <t>T5686</t>
  </si>
  <si>
    <t>T13942</t>
  </si>
  <si>
    <t>T10500</t>
  </si>
  <si>
    <t>T1516</t>
  </si>
  <si>
    <t>T4498</t>
  </si>
  <si>
    <t>T0053</t>
  </si>
  <si>
    <t>T5945</t>
  </si>
  <si>
    <t>T4812</t>
  </si>
  <si>
    <t>T4854</t>
  </si>
  <si>
    <t>T5368</t>
  </si>
  <si>
    <t>T8845</t>
  </si>
  <si>
    <t>T7231</t>
  </si>
  <si>
    <t>T2058</t>
  </si>
  <si>
    <t>T12121</t>
  </si>
  <si>
    <t>T7330</t>
  </si>
  <si>
    <t>T8770</t>
  </si>
  <si>
    <t>T13194</t>
  </si>
  <si>
    <t>T8201</t>
  </si>
  <si>
    <t>T11881</t>
  </si>
  <si>
    <t>T12496</t>
  </si>
  <si>
    <t>T6321</t>
  </si>
  <si>
    <t>T9997</t>
  </si>
  <si>
    <t>T6756</t>
  </si>
  <si>
    <t>T3533</t>
  </si>
  <si>
    <t>T11620</t>
  </si>
  <si>
    <t>T1544</t>
  </si>
  <si>
    <t>T5786</t>
  </si>
  <si>
    <t>T4990</t>
  </si>
  <si>
    <t>T5113</t>
  </si>
  <si>
    <t>T7367</t>
  </si>
  <si>
    <t>T7885</t>
  </si>
  <si>
    <t>T8892</t>
  </si>
  <si>
    <t>T1799</t>
  </si>
  <si>
    <t>T13397</t>
  </si>
  <si>
    <t>T6170</t>
  </si>
  <si>
    <t>U073</t>
  </si>
  <si>
    <t>T4918</t>
  </si>
  <si>
    <t>T13238</t>
  </si>
  <si>
    <t>U059</t>
  </si>
  <si>
    <t>T9845</t>
  </si>
  <si>
    <t>T3845</t>
  </si>
  <si>
    <t>T9152</t>
  </si>
  <si>
    <t>T5889</t>
  </si>
  <si>
    <t>T1409</t>
  </si>
  <si>
    <t>T13399</t>
  </si>
  <si>
    <t>T7644</t>
  </si>
  <si>
    <t>T0997</t>
  </si>
  <si>
    <t>T8909</t>
  </si>
  <si>
    <t>T10044</t>
  </si>
  <si>
    <t>T0328</t>
  </si>
  <si>
    <t>T1479</t>
  </si>
  <si>
    <t>T6902</t>
  </si>
  <si>
    <t>T2648</t>
  </si>
  <si>
    <t>T12733</t>
  </si>
  <si>
    <t>T11044</t>
  </si>
  <si>
    <t>T4115</t>
  </si>
  <si>
    <t>T13558</t>
  </si>
  <si>
    <t>T12420</t>
  </si>
  <si>
    <t>T3532</t>
  </si>
  <si>
    <t>T9183</t>
  </si>
  <si>
    <t>T7634</t>
  </si>
  <si>
    <t>T5344</t>
  </si>
  <si>
    <t>T13242</t>
  </si>
  <si>
    <t>T4096</t>
  </si>
  <si>
    <t>T0987</t>
  </si>
  <si>
    <t>T7842</t>
  </si>
  <si>
    <t>T6844</t>
  </si>
  <si>
    <t>T4457</t>
  </si>
  <si>
    <t>T5843</t>
  </si>
  <si>
    <t>T8397</t>
  </si>
  <si>
    <t>T12986</t>
  </si>
  <si>
    <t>T1364</t>
  </si>
  <si>
    <t>T6632</t>
  </si>
  <si>
    <t>T2424</t>
  </si>
  <si>
    <t>T9900</t>
  </si>
  <si>
    <t>T0903</t>
  </si>
  <si>
    <t>T3847</t>
  </si>
  <si>
    <t>T13825</t>
  </si>
  <si>
    <t>T3164</t>
  </si>
  <si>
    <t>T12585</t>
  </si>
  <si>
    <t>T5327</t>
  </si>
  <si>
    <t>T8454</t>
  </si>
  <si>
    <t>T12124</t>
  </si>
  <si>
    <t>T4591</t>
  </si>
  <si>
    <t>T12097</t>
  </si>
  <si>
    <t>T2661</t>
  </si>
  <si>
    <t>T6007</t>
  </si>
  <si>
    <t>T4407</t>
  </si>
  <si>
    <t>T5887</t>
  </si>
  <si>
    <t>T6734</t>
  </si>
  <si>
    <t>T9475</t>
  </si>
  <si>
    <t>T4511</t>
  </si>
  <si>
    <t>T12067</t>
  </si>
  <si>
    <t>T9561</t>
  </si>
  <si>
    <t>T9929</t>
  </si>
  <si>
    <t>T5732</t>
  </si>
  <si>
    <t>T9603</t>
  </si>
  <si>
    <t>T2106</t>
  </si>
  <si>
    <t>T0824</t>
  </si>
  <si>
    <t>T8434</t>
  </si>
  <si>
    <t>T13434</t>
  </si>
  <si>
    <t>T9341</t>
  </si>
  <si>
    <t>T5459</t>
  </si>
  <si>
    <t>T2041</t>
  </si>
  <si>
    <t>T3551</t>
  </si>
  <si>
    <t>T10339</t>
  </si>
  <si>
    <t>T8081</t>
  </si>
  <si>
    <t>T5647</t>
  </si>
  <si>
    <t>T4580</t>
  </si>
  <si>
    <t>T2200</t>
  </si>
  <si>
    <t>T8724</t>
  </si>
  <si>
    <t>U074</t>
  </si>
  <si>
    <t>T3529</t>
  </si>
  <si>
    <t>T0924</t>
  </si>
  <si>
    <t>T13214</t>
  </si>
  <si>
    <t>T6638</t>
  </si>
  <si>
    <t>U084</t>
  </si>
  <si>
    <t>T9811</t>
  </si>
  <si>
    <t>T1789</t>
  </si>
  <si>
    <t>T1978</t>
  </si>
  <si>
    <t>T1222</t>
  </si>
  <si>
    <t>T8043</t>
  </si>
  <si>
    <t>T11885</t>
  </si>
  <si>
    <t>T4257</t>
  </si>
  <si>
    <t>T13042</t>
  </si>
  <si>
    <t>T1288</t>
  </si>
  <si>
    <t>T12635</t>
  </si>
  <si>
    <t>T3008</t>
  </si>
  <si>
    <t>T6709</t>
  </si>
  <si>
    <t>T4064</t>
  </si>
  <si>
    <t>T9245</t>
  </si>
  <si>
    <t>U041</t>
  </si>
  <si>
    <t>T6899</t>
  </si>
  <si>
    <t>T0874</t>
  </si>
  <si>
    <t>T4836</t>
  </si>
  <si>
    <t>T12202</t>
  </si>
  <si>
    <t>T4056</t>
  </si>
  <si>
    <t>T0449</t>
  </si>
  <si>
    <t>T13189</t>
  </si>
  <si>
    <t>U021</t>
  </si>
  <si>
    <t>T4959</t>
  </si>
  <si>
    <t>T8420</t>
  </si>
  <si>
    <t>T10250</t>
  </si>
  <si>
    <t>T4214</t>
  </si>
  <si>
    <t>T12332</t>
  </si>
  <si>
    <t>T0949</t>
  </si>
  <si>
    <t>T2428</t>
  </si>
  <si>
    <t>T5449</t>
  </si>
  <si>
    <t>T0494</t>
  </si>
  <si>
    <t>T11981</t>
  </si>
  <si>
    <t>T11887</t>
  </si>
  <si>
    <t>T5579</t>
  </si>
  <si>
    <t>T11783</t>
  </si>
  <si>
    <t>T12587</t>
  </si>
  <si>
    <t>T9551</t>
  </si>
  <si>
    <t>T3025</t>
  </si>
  <si>
    <t>T7626</t>
  </si>
  <si>
    <t>T12272</t>
  </si>
  <si>
    <t>T5026</t>
  </si>
  <si>
    <t>T13932</t>
  </si>
  <si>
    <t>T7669</t>
  </si>
  <si>
    <t>T1165</t>
  </si>
  <si>
    <t>T5963</t>
  </si>
  <si>
    <t>T10275</t>
  </si>
  <si>
    <t>T4226</t>
  </si>
  <si>
    <t>T12985</t>
  </si>
  <si>
    <t>T3001</t>
  </si>
  <si>
    <t>T7356</t>
  </si>
  <si>
    <t>T7058</t>
  </si>
  <si>
    <t>T3582</t>
  </si>
  <si>
    <t>T12681</t>
  </si>
  <si>
    <t>T3707</t>
  </si>
  <si>
    <t>T2950</t>
  </si>
  <si>
    <t>T3609</t>
  </si>
  <si>
    <t>T10866</t>
  </si>
  <si>
    <t>T5999</t>
  </si>
  <si>
    <t>T3159</t>
  </si>
  <si>
    <t>T5007</t>
  </si>
  <si>
    <t>T0060</t>
  </si>
  <si>
    <t>T11837</t>
  </si>
  <si>
    <t>T1448</t>
  </si>
  <si>
    <t>T8400</t>
  </si>
  <si>
    <t>T5292</t>
  </si>
  <si>
    <t>T0358</t>
  </si>
  <si>
    <t>T12179</t>
  </si>
  <si>
    <t>T2843</t>
  </si>
  <si>
    <t>T0982</t>
  </si>
  <si>
    <t>T9460</t>
  </si>
  <si>
    <t>T7743</t>
  </si>
  <si>
    <t>T3030</t>
  </si>
  <si>
    <t>T1421</t>
  </si>
  <si>
    <t>T11211</t>
  </si>
  <si>
    <t>T11014</t>
  </si>
  <si>
    <t>T1121</t>
  </si>
  <si>
    <t>T11298</t>
  </si>
  <si>
    <t>T8808</t>
  </si>
  <si>
    <t>T7009</t>
  </si>
  <si>
    <t>T5062</t>
  </si>
  <si>
    <t>T4736</t>
  </si>
  <si>
    <t>T7426</t>
  </si>
  <si>
    <t>T1835</t>
  </si>
  <si>
    <t>T1617</t>
  </si>
  <si>
    <t>T13174</t>
  </si>
  <si>
    <t>T11208</t>
  </si>
  <si>
    <t>T1324</t>
  </si>
  <si>
    <t>T13156</t>
  </si>
  <si>
    <t>T10465</t>
  </si>
  <si>
    <t>T0273</t>
  </si>
  <si>
    <t>T1069</t>
  </si>
  <si>
    <t>T2552</t>
  </si>
  <si>
    <t>T12833</t>
  </si>
  <si>
    <t>T9201</t>
  </si>
  <si>
    <t>T10730</t>
  </si>
  <si>
    <t>T3185</t>
  </si>
  <si>
    <t>T4506</t>
  </si>
  <si>
    <t>T6940</t>
  </si>
  <si>
    <t>T8627</t>
  </si>
  <si>
    <t>T10707</t>
  </si>
  <si>
    <t>T11015</t>
  </si>
  <si>
    <t>T6233</t>
  </si>
  <si>
    <t>T11312</t>
  </si>
  <si>
    <t>T5179</t>
  </si>
  <si>
    <t>U050</t>
  </si>
  <si>
    <t>T8773</t>
  </si>
  <si>
    <t>T12753</t>
  </si>
  <si>
    <t>T8713</t>
  </si>
  <si>
    <t>T1091</t>
  </si>
  <si>
    <t>T11096</t>
  </si>
  <si>
    <t>T7666</t>
  </si>
  <si>
    <t>T3826</t>
  </si>
  <si>
    <t>T6281</t>
  </si>
  <si>
    <t>T2649</t>
  </si>
  <si>
    <t>T3645</t>
  </si>
  <si>
    <t>T13724</t>
  </si>
  <si>
    <t>T4315</t>
  </si>
  <si>
    <t>T4131</t>
  </si>
  <si>
    <t>U032</t>
  </si>
  <si>
    <t>T0599</t>
  </si>
  <si>
    <t>T6679</t>
  </si>
  <si>
    <t>T3446</t>
  </si>
  <si>
    <t>T4680</t>
  </si>
  <si>
    <t>T3972</t>
  </si>
  <si>
    <t>T11462</t>
  </si>
  <si>
    <t>T11490</t>
  </si>
  <si>
    <t>T2973</t>
  </si>
  <si>
    <t>T12274</t>
  </si>
  <si>
    <t>T3587</t>
  </si>
  <si>
    <t>T9205</t>
  </si>
  <si>
    <t>T2439</t>
  </si>
  <si>
    <t>T9679</t>
  </si>
  <si>
    <t>T13096</t>
  </si>
  <si>
    <t>T11952</t>
  </si>
  <si>
    <t>T1629</t>
  </si>
  <si>
    <t>T11073</t>
  </si>
  <si>
    <t>T0496</t>
  </si>
  <si>
    <t>T3419</t>
  </si>
  <si>
    <t>T7640</t>
  </si>
  <si>
    <t>T10148</t>
  </si>
  <si>
    <t>T0881</t>
  </si>
  <si>
    <t>T4819</t>
  </si>
  <si>
    <t>T11108</t>
  </si>
  <si>
    <t>T6885</t>
  </si>
  <si>
    <t>T5946</t>
  </si>
  <si>
    <t>T13677</t>
  </si>
  <si>
    <t>T9955</t>
  </si>
  <si>
    <t>T1203</t>
  </si>
  <si>
    <t>T1030</t>
  </si>
  <si>
    <t>T0932</t>
  </si>
  <si>
    <t>T12819</t>
  </si>
  <si>
    <t>T1137</t>
  </si>
  <si>
    <t>T4052</t>
  </si>
  <si>
    <t>T6325</t>
  </si>
  <si>
    <t>T12879</t>
  </si>
  <si>
    <t>T9995</t>
  </si>
  <si>
    <t>T3904</t>
  </si>
  <si>
    <t>T2126</t>
  </si>
  <si>
    <t>T2433</t>
  </si>
  <si>
    <t>T1875</t>
  </si>
  <si>
    <t>T9425</t>
  </si>
  <si>
    <t>T2991</t>
  </si>
  <si>
    <t>T0651</t>
  </si>
  <si>
    <t>T2464</t>
  </si>
  <si>
    <t>T7770</t>
  </si>
  <si>
    <t>T4293</t>
  </si>
  <si>
    <t>T0163</t>
  </si>
  <si>
    <t>T11855</t>
  </si>
  <si>
    <t>T1122</t>
  </si>
  <si>
    <t>T4911</t>
  </si>
  <si>
    <t>T2532</t>
  </si>
  <si>
    <t>T4480</t>
  </si>
  <si>
    <t>T12486</t>
  </si>
  <si>
    <t>T0896</t>
  </si>
  <si>
    <t>T5973</t>
  </si>
  <si>
    <t>T8131</t>
  </si>
  <si>
    <t>T1677</t>
  </si>
  <si>
    <t>T1491</t>
  </si>
  <si>
    <t>T10357</t>
  </si>
  <si>
    <t>T12436</t>
  </si>
  <si>
    <t>T5733</t>
  </si>
  <si>
    <t>T5311</t>
  </si>
  <si>
    <t>T11851</t>
  </si>
  <si>
    <t>T11308</t>
  </si>
  <si>
    <t>T4886</t>
  </si>
  <si>
    <t>T1292</t>
  </si>
  <si>
    <t>T10247</t>
  </si>
  <si>
    <t>T6267</t>
  </si>
  <si>
    <t>T2147</t>
  </si>
  <si>
    <t>T2372</t>
  </si>
  <si>
    <t>T13416</t>
  </si>
  <si>
    <t>T5176</t>
  </si>
  <si>
    <t>T11325</t>
  </si>
  <si>
    <t>T2985</t>
  </si>
  <si>
    <t>T9918</t>
  </si>
  <si>
    <t>T2483</t>
  </si>
  <si>
    <t>T4024</t>
  </si>
  <si>
    <t>T5269</t>
  </si>
  <si>
    <t>T1909</t>
  </si>
  <si>
    <t>T5739</t>
  </si>
  <si>
    <t>T9914</t>
  </si>
  <si>
    <t>T1696</t>
  </si>
  <si>
    <t>T4382</t>
  </si>
  <si>
    <t>T1703</t>
  </si>
  <si>
    <t>T11839</t>
  </si>
  <si>
    <t>T3779</t>
  </si>
  <si>
    <t>T8367</t>
  </si>
  <si>
    <t>T8883</t>
  </si>
  <si>
    <t>T12170</t>
  </si>
  <si>
    <t>T2377</t>
  </si>
  <si>
    <t>T12406</t>
  </si>
  <si>
    <t>T2841</t>
  </si>
  <si>
    <t>T6630</t>
  </si>
  <si>
    <t>T4021</t>
  </si>
  <si>
    <t>T1959</t>
  </si>
  <si>
    <t>T10141</t>
  </si>
  <si>
    <t>T6884</t>
  </si>
  <si>
    <t>T6263</t>
  </si>
  <si>
    <t>T3619</t>
  </si>
  <si>
    <t>T10606</t>
  </si>
  <si>
    <t>T6395</t>
  </si>
  <si>
    <t>T6127</t>
  </si>
  <si>
    <t>T0780</t>
  </si>
  <si>
    <t>T10538</t>
  </si>
  <si>
    <t>T0850</t>
  </si>
  <si>
    <t>T12046</t>
  </si>
  <si>
    <t>T2132</t>
  </si>
  <si>
    <t>T1316</t>
  </si>
  <si>
    <t>T12512</t>
  </si>
  <si>
    <t>T2536</t>
  </si>
  <si>
    <t>T3512</t>
  </si>
  <si>
    <t>T4136</t>
  </si>
  <si>
    <t>T10852</t>
  </si>
  <si>
    <t>T8877</t>
  </si>
  <si>
    <t>T13911</t>
  </si>
  <si>
    <t>T11074</t>
  </si>
  <si>
    <t>T9787</t>
  </si>
  <si>
    <t>T2944</t>
  </si>
  <si>
    <t>T3957</t>
  </si>
  <si>
    <t>T10152</t>
  </si>
  <si>
    <t>T5677</t>
  </si>
  <si>
    <t>T4598</t>
  </si>
  <si>
    <t>T8207</t>
  </si>
  <si>
    <t>T0255</t>
  </si>
  <si>
    <t>T13215</t>
  </si>
  <si>
    <t>T6386</t>
  </si>
  <si>
    <t>T10026</t>
  </si>
  <si>
    <t>T2700</t>
  </si>
  <si>
    <t>T8653</t>
  </si>
  <si>
    <t>T7799</t>
  </si>
  <si>
    <t>T4008</t>
  </si>
  <si>
    <t>T6636</t>
  </si>
  <si>
    <t>T1591</t>
  </si>
  <si>
    <t>T5065</t>
  </si>
  <si>
    <t>T2539</t>
  </si>
  <si>
    <t>T4307</t>
  </si>
  <si>
    <t>T0795</t>
  </si>
  <si>
    <t>T2180</t>
  </si>
  <si>
    <t>T13678</t>
  </si>
  <si>
    <t>T0750</t>
  </si>
  <si>
    <t>T13787</t>
  </si>
  <si>
    <t>T11242</t>
  </si>
  <si>
    <t>T2367</t>
  </si>
  <si>
    <t>T9543</t>
  </si>
  <si>
    <t>T1870</t>
  </si>
  <si>
    <t>T0104</t>
  </si>
  <si>
    <t>T6138</t>
  </si>
  <si>
    <t>T12908</t>
  </si>
  <si>
    <t>T9882</t>
  </si>
  <si>
    <t>T4453</t>
  </si>
  <si>
    <t>T12958</t>
  </si>
  <si>
    <t>T13294</t>
  </si>
  <si>
    <t>T5391</t>
  </si>
  <si>
    <t>T11689</t>
  </si>
  <si>
    <t>T1685</t>
  </si>
  <si>
    <t>U015</t>
  </si>
  <si>
    <t>T13468</t>
  </si>
  <si>
    <t>T0539</t>
  </si>
  <si>
    <t>T1494</t>
  </si>
  <si>
    <t>T13791</t>
  </si>
  <si>
    <t>T13881</t>
  </si>
  <si>
    <t>T1940</t>
  </si>
  <si>
    <t>T7589</t>
  </si>
  <si>
    <t>T10175</t>
  </si>
  <si>
    <t>T9571</t>
  </si>
  <si>
    <t>T10362</t>
  </si>
  <si>
    <t>T6164</t>
  </si>
  <si>
    <t>T8369</t>
  </si>
  <si>
    <t>T1309</t>
  </si>
  <si>
    <t>T0582</t>
  </si>
  <si>
    <t>T8729</t>
  </si>
  <si>
    <t>T4175</t>
  </si>
  <si>
    <t>T11778</t>
  </si>
  <si>
    <t>T1559</t>
  </si>
  <si>
    <t>T3671</t>
  </si>
  <si>
    <t>T6046</t>
  </si>
  <si>
    <t>T12992</t>
  </si>
  <si>
    <t>T1562</t>
  </si>
  <si>
    <t>T3667</t>
  </si>
  <si>
    <t>T13403</t>
  </si>
  <si>
    <t>T3698</t>
  </si>
  <si>
    <t>T12454</t>
  </si>
  <si>
    <t>T7566</t>
  </si>
  <si>
    <t>T0802</t>
  </si>
  <si>
    <t>T1518</t>
  </si>
  <si>
    <t>T1920</t>
  </si>
  <si>
    <t>T8718</t>
  </si>
  <si>
    <t>T9684</t>
  </si>
  <si>
    <t>T4578</t>
  </si>
  <si>
    <t>T6058</t>
  </si>
  <si>
    <t>T5876</t>
  </si>
  <si>
    <t>T10549</t>
  </si>
  <si>
    <t>T1594</t>
  </si>
  <si>
    <t>T7175</t>
  </si>
  <si>
    <t>T0038</t>
  </si>
  <si>
    <t>T10021</t>
  </si>
  <si>
    <t>T8235</t>
  </si>
  <si>
    <t>T11808</t>
  </si>
  <si>
    <t>T1904</t>
  </si>
  <si>
    <t>T13997</t>
  </si>
  <si>
    <t>T9241</t>
  </si>
  <si>
    <t>T0813</t>
  </si>
  <si>
    <t>T0479</t>
  </si>
  <si>
    <t>T9722</t>
  </si>
  <si>
    <t>T4138</t>
  </si>
  <si>
    <t>T6090</t>
  </si>
  <si>
    <t>T8427</t>
  </si>
  <si>
    <t>T3881</t>
  </si>
  <si>
    <t>T0566</t>
  </si>
  <si>
    <t>T0940</t>
  </si>
  <si>
    <t>T6444</t>
  </si>
  <si>
    <t>T6141</t>
  </si>
  <si>
    <t>T11676</t>
  </si>
  <si>
    <t>T13375</t>
  </si>
  <si>
    <t>T2941</t>
  </si>
  <si>
    <t>T2546</t>
  </si>
  <si>
    <t>T11011</t>
  </si>
  <si>
    <t>T8410</t>
  </si>
  <si>
    <t>T8791</t>
  </si>
  <si>
    <t>T10864</t>
  </si>
  <si>
    <t>T7902</t>
  </si>
  <si>
    <t>T3955</t>
  </si>
  <si>
    <t>T9467</t>
  </si>
  <si>
    <t>T9495</t>
  </si>
  <si>
    <t>T10384</t>
  </si>
  <si>
    <t>T13708</t>
  </si>
  <si>
    <t>T10053</t>
  </si>
  <si>
    <t>T12330</t>
  </si>
  <si>
    <t>T13948</t>
  </si>
  <si>
    <t>T0840</t>
  </si>
  <si>
    <t>T11621</t>
  </si>
  <si>
    <t>T4547</t>
  </si>
  <si>
    <t>T0661</t>
  </si>
  <si>
    <t>T0653</t>
  </si>
  <si>
    <t>T11406</t>
  </si>
  <si>
    <t>T7999</t>
  </si>
  <si>
    <t>T6551</t>
  </si>
  <si>
    <t>T1751</t>
  </si>
  <si>
    <t>T13856</t>
  </si>
  <si>
    <t>T2157</t>
  </si>
  <si>
    <t>T7815</t>
  </si>
  <si>
    <t>T10450</t>
  </si>
  <si>
    <t>T10586</t>
  </si>
  <si>
    <t>T11561</t>
  </si>
  <si>
    <t>T4189</t>
  </si>
  <si>
    <t>T5142</t>
  </si>
  <si>
    <t>T7047</t>
  </si>
  <si>
    <t>T7286</t>
  </si>
  <si>
    <t>T4558</t>
  </si>
  <si>
    <t>T1436</t>
  </si>
  <si>
    <t>T7831</t>
  </si>
  <si>
    <t>T12764</t>
  </si>
  <si>
    <t>T13667</t>
  </si>
  <si>
    <t>T12777</t>
  </si>
  <si>
    <t>T3170</t>
  </si>
  <si>
    <t>T2549</t>
  </si>
  <si>
    <t>T9668</t>
  </si>
  <si>
    <t>T8523</t>
  </si>
  <si>
    <t>T12822</t>
  </si>
  <si>
    <t>T6652</t>
  </si>
  <si>
    <t>T2336</t>
  </si>
  <si>
    <t>T13834</t>
  </si>
  <si>
    <t>T8310</t>
  </si>
  <si>
    <t>T6469</t>
  </si>
  <si>
    <t>T8469</t>
  </si>
  <si>
    <t>T3376</t>
  </si>
  <si>
    <t>T7940</t>
  </si>
  <si>
    <t>T12826</t>
  </si>
  <si>
    <t>T3023</t>
  </si>
  <si>
    <t>T12125</t>
  </si>
  <si>
    <t>T2989</t>
  </si>
  <si>
    <t>T6708</t>
  </si>
  <si>
    <t>T5247</t>
  </si>
  <si>
    <t>T8711</t>
  </si>
  <si>
    <t>T4378</t>
  </si>
  <si>
    <t>T11317</t>
  </si>
  <si>
    <t>T10004</t>
  </si>
  <si>
    <t>T8957</t>
  </si>
  <si>
    <t>T2753</t>
  </si>
  <si>
    <t>T0466</t>
  </si>
  <si>
    <t>T9846</t>
  </si>
  <si>
    <t>T11252</t>
  </si>
  <si>
    <t>T4500</t>
  </si>
  <si>
    <t>T10389</t>
  </si>
  <si>
    <t>T5559</t>
  </si>
  <si>
    <t>T12545</t>
  </si>
  <si>
    <t>T3176</t>
  </si>
  <si>
    <t>T3837</t>
  </si>
  <si>
    <t>T8514</t>
  </si>
  <si>
    <t>T8308</t>
  </si>
  <si>
    <t>T4973</t>
  </si>
  <si>
    <t>T10078</t>
  </si>
  <si>
    <t>T1393</t>
  </si>
  <si>
    <t>T1876</t>
  </si>
  <si>
    <t>T8135</t>
  </si>
  <si>
    <t>T5140</t>
  </si>
  <si>
    <t>T12073</t>
  </si>
  <si>
    <t>T12701</t>
  </si>
  <si>
    <t>T3877</t>
  </si>
  <si>
    <t>T3286</t>
  </si>
  <si>
    <t>T11601</t>
  </si>
  <si>
    <t>T7846</t>
  </si>
  <si>
    <t>T6024</t>
  </si>
  <si>
    <t>T1749</t>
  </si>
  <si>
    <t>T11574</t>
  </si>
  <si>
    <t>T13106</t>
  </si>
  <si>
    <t>T3387</t>
  </si>
  <si>
    <t>T4221</t>
  </si>
  <si>
    <t>T0569</t>
  </si>
  <si>
    <t>T8649</t>
  </si>
  <si>
    <t>T7523</t>
  </si>
  <si>
    <t>T11043</t>
  </si>
  <si>
    <t>T10987</t>
  </si>
  <si>
    <t>T11329</t>
  </si>
  <si>
    <t>T5470</t>
  </si>
  <si>
    <t>T8398</t>
  </si>
  <si>
    <t>T7828</t>
  </si>
  <si>
    <t>T9944</t>
  </si>
  <si>
    <t>T0187</t>
  </si>
  <si>
    <t>T11992</t>
  </si>
  <si>
    <t>T8385</t>
  </si>
  <si>
    <t>T4041</t>
  </si>
  <si>
    <t>T10725</t>
  </si>
  <si>
    <t>T4695</t>
  </si>
  <si>
    <t>T4784</t>
  </si>
  <si>
    <t>T10328</t>
  </si>
  <si>
    <t>T5682</t>
  </si>
  <si>
    <t>T8500</t>
  </si>
  <si>
    <t>T5443</t>
  </si>
  <si>
    <t>T13279</t>
  </si>
  <si>
    <t>T3150</t>
  </si>
  <si>
    <t>T2918</t>
  </si>
  <si>
    <t>T13681</t>
  </si>
  <si>
    <t>T5781</t>
  </si>
  <si>
    <t>T0736</t>
  </si>
  <si>
    <t>T1128</t>
  </si>
  <si>
    <t>T9459</t>
  </si>
  <si>
    <t>T2035</t>
  </si>
  <si>
    <t>T13789</t>
  </si>
  <si>
    <t>T7696</t>
  </si>
  <si>
    <t>T0671</t>
  </si>
  <si>
    <t>T12751</t>
  </si>
  <si>
    <t>T4929</t>
  </si>
  <si>
    <t>T6242</t>
  </si>
  <si>
    <t>T9064</t>
  </si>
  <si>
    <t>T7275</t>
  </si>
  <si>
    <t>T10524</t>
  </si>
  <si>
    <t>T13963</t>
  </si>
  <si>
    <t>T1740</t>
  </si>
  <si>
    <t>T0320</t>
  </si>
  <si>
    <t>T7448</t>
  </si>
  <si>
    <t>T13497</t>
  </si>
  <si>
    <t>T0706</t>
  </si>
  <si>
    <t>T11467</t>
  </si>
  <si>
    <t>T12562</t>
  </si>
  <si>
    <t>T1588</t>
  </si>
  <si>
    <t>T8798</t>
  </si>
  <si>
    <t>T6915</t>
  </si>
  <si>
    <t>T1988</t>
  </si>
  <si>
    <t>T2305</t>
  </si>
  <si>
    <t>T11488</t>
  </si>
  <si>
    <t>T1704</t>
  </si>
  <si>
    <t>T5950</t>
  </si>
  <si>
    <t>T5833</t>
  </si>
  <si>
    <t>T5207</t>
  </si>
  <si>
    <t>T8120</t>
  </si>
  <si>
    <t>T7067</t>
  </si>
  <si>
    <t>T7794</t>
  </si>
  <si>
    <t>T4424</t>
  </si>
  <si>
    <t>T0252</t>
  </si>
  <si>
    <t>T4645</t>
  </si>
  <si>
    <t>T4685</t>
  </si>
  <si>
    <t>T4043</t>
  </si>
  <si>
    <t>T13653</t>
  </si>
  <si>
    <t>T8604</t>
  </si>
  <si>
    <t>T8128</t>
  </si>
  <si>
    <t>T4070</t>
  </si>
  <si>
    <t>T4493</t>
  </si>
  <si>
    <t>T7203</t>
  </si>
  <si>
    <t>T0708</t>
  </si>
  <si>
    <t>T1264</t>
  </si>
  <si>
    <t>T1025</t>
  </si>
  <si>
    <t>T2296</t>
  </si>
  <si>
    <t>T0549</t>
  </si>
  <si>
    <t>T10851</t>
  </si>
  <si>
    <t>T8997</t>
  </si>
  <si>
    <t>T13095</t>
  </si>
  <si>
    <t>T13223</t>
  </si>
  <si>
    <t>T12434</t>
  </si>
  <si>
    <t>T0821</t>
  </si>
  <si>
    <t>T0766</t>
  </si>
  <si>
    <t>T12075</t>
  </si>
  <si>
    <t>T2955</t>
  </si>
  <si>
    <t>T3923</t>
  </si>
  <si>
    <t>T11176</t>
  </si>
  <si>
    <t>T9206</t>
  </si>
  <si>
    <t>T4395</t>
  </si>
  <si>
    <t>T7563</t>
  </si>
  <si>
    <t>T9380</t>
  </si>
  <si>
    <t>T7731</t>
  </si>
  <si>
    <t>T10255</t>
  </si>
  <si>
    <t>T8610</t>
  </si>
  <si>
    <t>T10323</t>
  </si>
  <si>
    <t>T9971</t>
  </si>
  <si>
    <t>T13335</t>
  </si>
  <si>
    <t>T13651</t>
  </si>
  <si>
    <t>T3385</t>
  </si>
  <si>
    <t>T9853</t>
  </si>
  <si>
    <t>T13718</t>
  </si>
  <si>
    <t>T8159</t>
  </si>
  <si>
    <t>T10075</t>
  </si>
  <si>
    <t>T1212</t>
  </si>
  <si>
    <t>T10217</t>
  </si>
  <si>
    <t>T5110</t>
  </si>
  <si>
    <t>T5471</t>
  </si>
  <si>
    <t>T9260</t>
  </si>
  <si>
    <t>T8213</t>
  </si>
  <si>
    <t>T11592</t>
  </si>
  <si>
    <t>T13218</t>
  </si>
  <si>
    <t>T4470</t>
  </si>
  <si>
    <t>T6540</t>
  </si>
  <si>
    <t>T13473</t>
  </si>
  <si>
    <t>T7722</t>
  </si>
  <si>
    <t>T11094</t>
  </si>
  <si>
    <t>T12912</t>
  </si>
  <si>
    <t>T5633</t>
  </si>
  <si>
    <t>T8092</t>
  </si>
  <si>
    <t>T1565</t>
  </si>
  <si>
    <t>T6791</t>
  </si>
  <si>
    <t>T9104</t>
  </si>
  <si>
    <t>T4300</t>
  </si>
  <si>
    <t>T1208</t>
  </si>
  <si>
    <t>T11346</t>
  </si>
  <si>
    <t>T5353</t>
  </si>
  <si>
    <t>T10336</t>
  </si>
  <si>
    <t>T2102</t>
  </si>
  <si>
    <t>T9433</t>
  </si>
  <si>
    <t>T7393</t>
  </si>
  <si>
    <t>T12004</t>
  </si>
  <si>
    <t>T7459</t>
  </si>
  <si>
    <t>T4310</t>
  </si>
  <si>
    <t>T9144</t>
  </si>
  <si>
    <t>T0751</t>
  </si>
  <si>
    <t>T13315</t>
  </si>
  <si>
    <t>T10212</t>
  </si>
  <si>
    <t>T12076</t>
  </si>
  <si>
    <t>T2510</t>
  </si>
  <si>
    <t>T0285</t>
  </si>
  <si>
    <t>T9738</t>
  </si>
  <si>
    <t>T5660</t>
  </si>
  <si>
    <t>T1061</t>
  </si>
  <si>
    <t>T10644</t>
  </si>
  <si>
    <t>T7726</t>
  </si>
  <si>
    <t>T1337</t>
  </si>
  <si>
    <t>T10544</t>
  </si>
  <si>
    <t>T9761</t>
  </si>
  <si>
    <t>T12782</t>
  </si>
  <si>
    <t>T10444</t>
  </si>
  <si>
    <t>T3601</t>
  </si>
  <si>
    <t>T4879</t>
  </si>
  <si>
    <t>T12014</t>
  </si>
  <si>
    <t>T9572</t>
  </si>
  <si>
    <t>T4001</t>
  </si>
  <si>
    <t>T1300</t>
  </si>
  <si>
    <t>T1323</t>
  </si>
  <si>
    <t>T10129</t>
  </si>
  <si>
    <t>T13918</t>
  </si>
  <si>
    <t>T1449</t>
  </si>
  <si>
    <t>T6254</t>
  </si>
  <si>
    <t>T1200</t>
  </si>
  <si>
    <t>T2757</t>
  </si>
  <si>
    <t>T1085</t>
  </si>
  <si>
    <t>T9227</t>
  </si>
  <si>
    <t>T2642</t>
  </si>
  <si>
    <t>T9340</t>
  </si>
  <si>
    <t>T12740</t>
  </si>
  <si>
    <t>T6152</t>
  </si>
  <si>
    <t>T0845</t>
  </si>
  <si>
    <t>T9723</t>
  </si>
  <si>
    <t>T11264</t>
  </si>
  <si>
    <t>T2647</t>
  </si>
  <si>
    <t>T4179</t>
  </si>
  <si>
    <t>T3199</t>
  </si>
  <si>
    <t>T7241</t>
  </si>
  <si>
    <t>T10038</t>
  </si>
  <si>
    <t>T4727</t>
  </si>
  <si>
    <t>T1792</t>
  </si>
  <si>
    <t>T0291</t>
  </si>
  <si>
    <t>T1065</t>
  </si>
  <si>
    <t>T1013</t>
  </si>
  <si>
    <t>T12411</t>
  </si>
  <si>
    <t>T3346</t>
  </si>
  <si>
    <t>T8680</t>
  </si>
  <si>
    <t>T8296</t>
  </si>
  <si>
    <t>T6619</t>
  </si>
  <si>
    <t>T7818</t>
  </si>
  <si>
    <t>T13634</t>
  </si>
  <si>
    <t>T9993</t>
  </si>
  <si>
    <t>T12800</t>
  </si>
  <si>
    <t>T2227</t>
  </si>
  <si>
    <t>T1387</t>
  </si>
  <si>
    <t>T13703</t>
  </si>
  <si>
    <t>T8450</t>
  </si>
  <si>
    <t>T2154</t>
  </si>
  <si>
    <t>T9216</t>
  </si>
  <si>
    <t>T6539</t>
  </si>
  <si>
    <t>T2755</t>
  </si>
  <si>
    <t>T7740</t>
  </si>
  <si>
    <t>T0637</t>
  </si>
  <si>
    <t>T2749</t>
  </si>
  <si>
    <t>T11671</t>
  </si>
  <si>
    <t>T3169</t>
  </si>
  <si>
    <t>T7072</t>
  </si>
  <si>
    <t>T4648</t>
  </si>
  <si>
    <t>T2204</t>
  </si>
  <si>
    <t>T10378</t>
  </si>
  <si>
    <t>T5278</t>
  </si>
  <si>
    <t>T4653</t>
  </si>
  <si>
    <t>T4505</t>
  </si>
  <si>
    <t>T1024</t>
  </si>
  <si>
    <t>T8508</t>
  </si>
  <si>
    <t>T3679</t>
  </si>
  <si>
    <t>T8203</t>
  </si>
  <si>
    <t>T9129</t>
  </si>
  <si>
    <t>T13482</t>
  </si>
  <si>
    <t>T13343</t>
  </si>
  <si>
    <t>T3384</t>
  </si>
  <si>
    <t>T13876</t>
  </si>
  <si>
    <t>T12679</t>
  </si>
  <si>
    <t>T4093</t>
  </si>
  <si>
    <t>T9321</t>
  </si>
  <si>
    <t>T12623</t>
  </si>
  <si>
    <t>T12878</t>
  </si>
  <si>
    <t>T12206</t>
  </si>
  <si>
    <t>T8244</t>
  </si>
  <si>
    <t>T11840</t>
  </si>
  <si>
    <t>T7718</t>
  </si>
  <si>
    <t>T0583</t>
  </si>
  <si>
    <t>T2302</t>
  </si>
  <si>
    <t>T1912</t>
  </si>
  <si>
    <t>T10930</t>
  </si>
  <si>
    <t>T7287</t>
  </si>
  <si>
    <t>T11132</t>
  </si>
  <si>
    <t>T12005</t>
  </si>
  <si>
    <t>T6431</t>
  </si>
  <si>
    <t>T12451</t>
  </si>
  <si>
    <t>T9003</t>
  </si>
  <si>
    <t>T3789</t>
  </si>
  <si>
    <t>T2036</t>
  </si>
  <si>
    <t>T6031</t>
  </si>
  <si>
    <t>T5640</t>
  </si>
  <si>
    <t>T12673</t>
  </si>
  <si>
    <t>T3402</t>
  </si>
  <si>
    <t>T6762</t>
  </si>
  <si>
    <t>T11143</t>
  </si>
  <si>
    <t>T7060</t>
  </si>
  <si>
    <t>T2674</t>
  </si>
  <si>
    <t>T10533</t>
  </si>
  <si>
    <t>T6371</t>
  </si>
  <si>
    <t>T5970</t>
  </si>
  <si>
    <t>T0349</t>
  </si>
  <si>
    <t>T10973</t>
  </si>
  <si>
    <t>T4864</t>
  </si>
  <si>
    <t>T6816</t>
  </si>
  <si>
    <t>T1177</t>
  </si>
  <si>
    <t>T1039</t>
  </si>
  <si>
    <t>T8844</t>
  </si>
  <si>
    <t>T13020</t>
  </si>
  <si>
    <t>T4301</t>
  </si>
  <si>
    <t>T9803</t>
  </si>
  <si>
    <t>T1967</t>
  </si>
  <si>
    <t>T9323</t>
  </si>
  <si>
    <t>T1311</t>
  </si>
  <si>
    <t>T1305</t>
  </si>
  <si>
    <t>T3769</t>
  </si>
  <si>
    <t>T8444</t>
  </si>
  <si>
    <t>T5357</t>
  </si>
  <si>
    <t>T2553</t>
  </si>
  <si>
    <t>T10942</t>
  </si>
  <si>
    <t>T13833</t>
  </si>
  <si>
    <t>T13625</t>
  </si>
  <si>
    <t>T11047</t>
  </si>
  <si>
    <t>T13371</t>
  </si>
  <si>
    <t>T5787</t>
  </si>
  <si>
    <t>T13200</t>
  </si>
  <si>
    <t>T13014</t>
  </si>
  <si>
    <t>T11753</t>
  </si>
  <si>
    <t>T7986</t>
  </si>
  <si>
    <t>T2903</t>
  </si>
  <si>
    <t>T4794</t>
  </si>
  <si>
    <t>T3593</t>
  </si>
  <si>
    <t>T4690</t>
  </si>
  <si>
    <t>T11484</t>
  </si>
  <si>
    <t>T7457</t>
  </si>
  <si>
    <t>T13960</t>
  </si>
  <si>
    <t>T7007</t>
  </si>
  <si>
    <t>T4599</t>
  </si>
  <si>
    <t>T10831</t>
  </si>
  <si>
    <t>T10681</t>
  </si>
  <si>
    <t>T5878</t>
  </si>
  <si>
    <t>T4351</t>
  </si>
  <si>
    <t>T0561</t>
  </si>
  <si>
    <t>T8165</t>
  </si>
  <si>
    <t>T4108</t>
  </si>
  <si>
    <t>T0624</t>
  </si>
  <si>
    <t>T12538</t>
  </si>
  <si>
    <t>T6041</t>
  </si>
  <si>
    <t>T7841</t>
  </si>
  <si>
    <t>T13938</t>
  </si>
  <si>
    <t>T2763</t>
  </si>
  <si>
    <t>T3886</t>
  </si>
  <si>
    <t>T1723</t>
  </si>
  <si>
    <t>T3123</t>
  </si>
  <si>
    <t>T1238</t>
  </si>
  <si>
    <t>T0511</t>
  </si>
  <si>
    <t>T10005</t>
  </si>
  <si>
    <t>T1577</t>
  </si>
  <si>
    <t>T11005</t>
  </si>
  <si>
    <t>T5709</t>
  </si>
  <si>
    <t>T0174</t>
  </si>
  <si>
    <t>T12409</t>
  </si>
  <si>
    <t>T11580</t>
  </si>
  <si>
    <t>T2609</t>
  </si>
  <si>
    <t>T13566</t>
  </si>
  <si>
    <t>T5093</t>
  </si>
  <si>
    <t>T1969</t>
  </si>
  <si>
    <t>T8327</t>
  </si>
  <si>
    <t>T1935</t>
  </si>
  <si>
    <t>T0700</t>
  </si>
  <si>
    <t>T3884</t>
  </si>
  <si>
    <t>T13781</t>
  </si>
  <si>
    <t>T3561</t>
  </si>
  <si>
    <t>T6339</t>
  </si>
  <si>
    <t>T6697</t>
  </si>
  <si>
    <t>T4975</t>
  </si>
  <si>
    <t>T0732</t>
  </si>
  <si>
    <t>T6210</t>
  </si>
  <si>
    <t>T10570</t>
  </si>
  <si>
    <t>T0880</t>
  </si>
  <si>
    <t>T4114</t>
  </si>
  <si>
    <t>T7654</t>
  </si>
  <si>
    <t>T12475</t>
  </si>
  <si>
    <t>T9285</t>
  </si>
  <si>
    <t>T11077</t>
  </si>
  <si>
    <t>T12446</t>
  </si>
  <si>
    <t>T6442</t>
  </si>
  <si>
    <t>T10963</t>
  </si>
  <si>
    <t>T12010</t>
  </si>
  <si>
    <t>T12501</t>
  </si>
  <si>
    <t>T5845</t>
  </si>
  <si>
    <t>T2993</t>
  </si>
  <si>
    <t>T9124</t>
  </si>
  <si>
    <t>T2293</t>
  </si>
  <si>
    <t>T3626</t>
  </si>
  <si>
    <t>T3866</t>
  </si>
  <si>
    <t>T5164</t>
  </si>
  <si>
    <t>T10582</t>
  </si>
  <si>
    <t>T0886</t>
  </si>
  <si>
    <t>T5764</t>
  </si>
  <si>
    <t>T9904</t>
  </si>
  <si>
    <t>T12552</t>
  </si>
  <si>
    <t>T8639</t>
  </si>
  <si>
    <t>T10101</t>
  </si>
  <si>
    <t>T7920</t>
  </si>
  <si>
    <t>T0314</t>
  </si>
  <si>
    <t>T11006</t>
  </si>
  <si>
    <t>T3388</t>
  </si>
  <si>
    <t>T13788</t>
  </si>
  <si>
    <t>T1078</t>
  </si>
  <si>
    <t>T5322</t>
  </si>
  <si>
    <t>T7867</t>
  </si>
  <si>
    <t>T11877</t>
  </si>
  <si>
    <t>T3137</t>
  </si>
  <si>
    <t>T2095</t>
  </si>
  <si>
    <t>T13184</t>
  </si>
  <si>
    <t>T4553</t>
  </si>
  <si>
    <t>T0269</t>
  </si>
  <si>
    <t>T10552</t>
  </si>
  <si>
    <t>T0541</t>
  </si>
  <si>
    <t>T8642</t>
  </si>
  <si>
    <t>T5317</t>
  </si>
  <si>
    <t>T3092</t>
  </si>
  <si>
    <t>T5594</t>
  </si>
  <si>
    <t>T2737</t>
  </si>
  <si>
    <t>T2016</t>
  </si>
  <si>
    <t>T1702</t>
  </si>
  <si>
    <t>T10010</t>
  </si>
  <si>
    <t>T10970</t>
  </si>
  <si>
    <t>T13819</t>
  </si>
  <si>
    <t>T6154</t>
  </si>
  <si>
    <t>T4930</t>
  </si>
  <si>
    <t>T7904</t>
  </si>
  <si>
    <t>T4042</t>
  </si>
  <si>
    <t>T6214</t>
  </si>
  <si>
    <t>T3730</t>
  </si>
  <si>
    <t>T4527</t>
  </si>
  <si>
    <t>T5911</t>
  </si>
  <si>
    <t>T8268</t>
  </si>
  <si>
    <t>T12342</t>
  </si>
  <si>
    <t>T13018</t>
  </si>
  <si>
    <t>T3570</t>
  </si>
  <si>
    <t>T7786</t>
  </si>
  <si>
    <t>T7042</t>
  </si>
  <si>
    <t>T10452</t>
  </si>
  <si>
    <t>T6600</t>
  </si>
  <si>
    <t>T4761</t>
  </si>
  <si>
    <t>T10326</t>
  </si>
  <si>
    <t>T0722</t>
  </si>
  <si>
    <t>T8210</t>
  </si>
  <si>
    <t>T4187</t>
  </si>
  <si>
    <t>T1138</t>
  </si>
  <si>
    <t>T10041</t>
  </si>
  <si>
    <t>T13863</t>
  </si>
  <si>
    <t>T9429</t>
  </si>
  <si>
    <t>T11637</t>
  </si>
  <si>
    <t>T9795</t>
  </si>
  <si>
    <t>T10098</t>
  </si>
  <si>
    <t>T12317</t>
  </si>
  <si>
    <t>T9928</t>
  </si>
  <si>
    <t>T3430</t>
  </si>
  <si>
    <t>T5061</t>
  </si>
  <si>
    <t>T2335</t>
  </si>
  <si>
    <t>T5256</t>
  </si>
  <si>
    <t>T6343</t>
  </si>
  <si>
    <t>T0044</t>
  </si>
  <si>
    <t>T6013</t>
  </si>
  <si>
    <t>T0436</t>
  </si>
  <si>
    <t>T8578</t>
  </si>
  <si>
    <t>T8073</t>
  </si>
  <si>
    <t>T9519</t>
  </si>
  <si>
    <t>T2020</t>
  </si>
  <si>
    <t>T4674</t>
  </si>
  <si>
    <t>T3082</t>
  </si>
  <si>
    <t>T11813</t>
  </si>
  <si>
    <t>T10525</t>
  </si>
  <si>
    <t>T1664</t>
  </si>
  <si>
    <t>T8856</t>
  </si>
  <si>
    <t>T6505</t>
  </si>
  <si>
    <t>T8887</t>
  </si>
  <si>
    <t>T0823</t>
  </si>
  <si>
    <t>T6935</t>
  </si>
  <si>
    <t>T4540</t>
  </si>
  <si>
    <t>T1859</t>
  </si>
  <si>
    <t>T4143</t>
  </si>
  <si>
    <t>T7725</t>
  </si>
  <si>
    <t>T12707</t>
  </si>
  <si>
    <t>T6498</t>
  </si>
  <si>
    <t>T2161</t>
  </si>
  <si>
    <t>T2482</t>
  </si>
  <si>
    <t>T9736</t>
  </si>
  <si>
    <t>T6693</t>
  </si>
  <si>
    <t>T6497</t>
  </si>
  <si>
    <t>T2239</t>
  </si>
  <si>
    <t>T5661</t>
  </si>
  <si>
    <t>T3040</t>
  </si>
  <si>
    <t>T3653</t>
  </si>
  <si>
    <t>T7603</t>
  </si>
  <si>
    <t>T7466</t>
  </si>
  <si>
    <t>T4739</t>
  </si>
  <si>
    <t>T3077</t>
  </si>
  <si>
    <t>T0080</t>
  </si>
  <si>
    <t>T6105</t>
  </si>
  <si>
    <t>T10862</t>
  </si>
  <si>
    <t>T1072</t>
  </si>
  <si>
    <t>T13137</t>
  </si>
  <si>
    <t>T7767</t>
  </si>
  <si>
    <t>T8546</t>
  </si>
  <si>
    <t>T0201</t>
  </si>
  <si>
    <t>T9098</t>
  </si>
  <si>
    <t>T3024</t>
  </si>
  <si>
    <t>T12948</t>
  </si>
  <si>
    <t>T6435</t>
  </si>
  <si>
    <t>T2829</t>
  </si>
  <si>
    <t>T7445</t>
  </si>
  <si>
    <t>T8611</t>
  </si>
  <si>
    <t>T0443</t>
  </si>
  <si>
    <t>T5883</t>
  </si>
  <si>
    <t>T5005</t>
  </si>
  <si>
    <t>T2591</t>
  </si>
  <si>
    <t>T3614</t>
  </si>
  <si>
    <t>T8570</t>
  </si>
  <si>
    <t>T8239</t>
  </si>
  <si>
    <t>T3274</t>
  </si>
  <si>
    <t>T1251</t>
  </si>
  <si>
    <t>T12802</t>
  </si>
  <si>
    <t>T0647</t>
  </si>
  <si>
    <t>T13336</t>
  </si>
  <si>
    <t>T1946</t>
  </si>
  <si>
    <t>T5723</t>
  </si>
  <si>
    <t>T8601</t>
  </si>
  <si>
    <t>T6404</t>
  </si>
  <si>
    <t>T6690</t>
  </si>
  <si>
    <t>T8906</t>
  </si>
  <si>
    <t>T6096</t>
  </si>
  <si>
    <t>T5582</t>
  </si>
  <si>
    <t>T0124</t>
  </si>
  <si>
    <t>T9746</t>
  </si>
  <si>
    <t>T4702</t>
  </si>
  <si>
    <t>T11749</t>
  </si>
  <si>
    <t>T9158</t>
  </si>
  <si>
    <t>T12863</t>
  </si>
  <si>
    <t>T11384</t>
  </si>
  <si>
    <t>T4938</t>
  </si>
  <si>
    <t>T3443</t>
  </si>
  <si>
    <t>T8962</t>
  </si>
  <si>
    <t>T11712</t>
  </si>
  <si>
    <t>T5096</t>
  </si>
  <si>
    <t>T12364</t>
  </si>
  <si>
    <t>T9757</t>
  </si>
  <si>
    <t>T7880</t>
  </si>
  <si>
    <t>T6715</t>
  </si>
  <si>
    <t>T7066</t>
  </si>
  <si>
    <t>T1675</t>
  </si>
  <si>
    <t>T5629</t>
  </si>
  <si>
    <t>T4094</t>
  </si>
  <si>
    <t>T7083</t>
  </si>
  <si>
    <t>T2476</t>
  </si>
  <si>
    <t>T11667</t>
  </si>
  <si>
    <t>T12391</t>
  </si>
  <si>
    <t>T3478</t>
  </si>
  <si>
    <t>T12092</t>
  </si>
  <si>
    <t>T4441</t>
  </si>
  <si>
    <t>T9822</t>
  </si>
  <si>
    <t>T1380</t>
  </si>
  <si>
    <t>T7469</t>
  </si>
  <si>
    <t>T6764</t>
  </si>
  <si>
    <t>T7924</t>
  </si>
  <si>
    <t>T2462</t>
  </si>
  <si>
    <t>T9267</t>
  </si>
  <si>
    <t>T4993</t>
  </si>
  <si>
    <t>T5407</t>
  </si>
  <si>
    <t>T3269</t>
  </si>
  <si>
    <t>T2877</t>
  </si>
  <si>
    <t>T10353</t>
  </si>
  <si>
    <t>T12478</t>
  </si>
  <si>
    <t>T6806</t>
  </si>
  <si>
    <t>T9677</t>
  </si>
  <si>
    <t>T1206</t>
  </si>
  <si>
    <t>T4276</t>
  </si>
  <si>
    <t>T3640</t>
  </si>
  <si>
    <t>T10897</t>
  </si>
  <si>
    <t>T2670</t>
  </si>
  <si>
    <t>T11185</t>
  </si>
  <si>
    <t>T7218</t>
  </si>
  <si>
    <t>T12492</t>
  </si>
  <si>
    <t>T2139</t>
  </si>
  <si>
    <t>T9979</t>
  </si>
  <si>
    <t>T1168</t>
  </si>
  <si>
    <t>T12090</t>
  </si>
  <si>
    <t>T5297</t>
  </si>
  <si>
    <t>T12521</t>
  </si>
  <si>
    <t>T12678</t>
  </si>
  <si>
    <t>T13865</t>
  </si>
  <si>
    <t>T6990</t>
  </si>
  <si>
    <t>T0157</t>
  </si>
  <si>
    <t>T11554</t>
  </si>
  <si>
    <t>T2977</t>
  </si>
  <si>
    <t>T6850</t>
  </si>
  <si>
    <t>T0007</t>
  </si>
  <si>
    <t>T10333</t>
  </si>
  <si>
    <t>T13111</t>
  </si>
  <si>
    <t>T8026</t>
  </si>
  <si>
    <t>T2752</t>
  </si>
  <si>
    <t>T10878</t>
  </si>
  <si>
    <t>T13364</t>
  </si>
  <si>
    <t>T8491</t>
  </si>
  <si>
    <t>T13253</t>
  </si>
  <si>
    <t>T1857</t>
  </si>
  <si>
    <t>T11820</t>
  </si>
  <si>
    <t>T6408</t>
  </si>
  <si>
    <t>T11565</t>
  </si>
  <si>
    <t>T12143</t>
  </si>
  <si>
    <t>T12744</t>
  </si>
  <si>
    <t>T9751</t>
  </si>
  <si>
    <t>T2080</t>
  </si>
  <si>
    <t>T4349</t>
  </si>
  <si>
    <t>T1244</t>
  </si>
  <si>
    <t>T11672</t>
  </si>
  <si>
    <t>T7390</t>
  </si>
  <si>
    <t>T9830</t>
  </si>
  <si>
    <t>T9925</t>
  </si>
  <si>
    <t>T3358</t>
  </si>
  <si>
    <t>T6504</t>
  </si>
  <si>
    <t>T12399</t>
  </si>
  <si>
    <t>T11761</t>
  </si>
  <si>
    <t>T8931</t>
  </si>
  <si>
    <t>T0397</t>
  </si>
  <si>
    <t>T0743</t>
  </si>
  <si>
    <t>T0500</t>
  </si>
  <si>
    <t>T12407</t>
  </si>
  <si>
    <t>T4795</t>
  </si>
  <si>
    <t>T11422</t>
  </si>
  <si>
    <t>T8022</t>
  </si>
  <si>
    <t>T12290</t>
  </si>
  <si>
    <t>T7905</t>
  </si>
  <si>
    <t>T6134</t>
  </si>
  <si>
    <t>T1493</t>
  </si>
  <si>
    <t>T13309</t>
  </si>
  <si>
    <t>T3889</t>
  </si>
  <si>
    <t>T2338</t>
  </si>
  <si>
    <t>T10514</t>
  </si>
  <si>
    <t>T10337</t>
  </si>
  <si>
    <t>T9043</t>
  </si>
  <si>
    <t>T10489</t>
  </si>
  <si>
    <t>T8169</t>
  </si>
  <si>
    <t>T10539</t>
  </si>
  <si>
    <t>T9771</t>
  </si>
  <si>
    <t>T3382</t>
  </si>
  <si>
    <t>T3032</t>
  </si>
  <si>
    <t>T2866</t>
  </si>
  <si>
    <t>T2254</t>
  </si>
  <si>
    <t>T8905</t>
  </si>
  <si>
    <t>T13231</t>
  </si>
  <si>
    <t>T1180</t>
  </si>
  <si>
    <t>T9100</t>
  </si>
  <si>
    <t>T0363</t>
  </si>
  <si>
    <t>T12313</t>
  </si>
  <si>
    <t>T9378</t>
  </si>
  <si>
    <t>T1043</t>
  </si>
  <si>
    <t>T13689</t>
  </si>
  <si>
    <t>T7983</t>
  </si>
  <si>
    <t>T8548</t>
  </si>
  <si>
    <t>T10064</t>
  </si>
  <si>
    <t>T9286</t>
  </si>
  <si>
    <t>T3843</t>
  </si>
  <si>
    <t>T9133</t>
  </si>
  <si>
    <t>T8486</t>
  </si>
  <si>
    <t>T7447</t>
  </si>
  <si>
    <t>T2727</t>
  </si>
  <si>
    <t>T4987</t>
  </si>
  <si>
    <t>T9984</t>
  </si>
  <si>
    <t>T9688</t>
  </si>
  <si>
    <t>T10482</t>
  </si>
  <si>
    <t>T13755</t>
  </si>
  <si>
    <t>T13615</t>
  </si>
  <si>
    <t>T2380</t>
  </si>
  <si>
    <t>T2711</t>
  </si>
  <si>
    <t>T12142</t>
  </si>
  <si>
    <t>T10540</t>
  </si>
  <si>
    <t>T0270</t>
  </si>
  <si>
    <t>T11218</t>
  </si>
  <si>
    <t>T2669</t>
  </si>
  <si>
    <t>T8617</t>
  </si>
  <si>
    <t>T4165</t>
  </si>
  <si>
    <t>T1336</t>
  </si>
  <si>
    <t>T2490</t>
  </si>
  <si>
    <t>T7234</t>
  </si>
  <si>
    <t>T13004</t>
  </si>
  <si>
    <t>T4839</t>
  </si>
  <si>
    <t>T6363</t>
  </si>
  <si>
    <t>T9663</t>
  </si>
  <si>
    <t>T10936</t>
  </si>
  <si>
    <t>T3805</t>
  </si>
  <si>
    <t>T4435</t>
  </si>
  <si>
    <t>T11127</t>
  </si>
  <si>
    <t>T13964</t>
  </si>
  <si>
    <t>T1353</t>
  </si>
  <si>
    <t>T6364</t>
  </si>
  <si>
    <t>T12597</t>
  </si>
  <si>
    <t>T0796</t>
  </si>
  <si>
    <t>T13511</t>
  </si>
  <si>
    <t>T4109</t>
  </si>
  <si>
    <t>T4725</t>
  </si>
  <si>
    <t>T3147</t>
  </si>
  <si>
    <t>T7787</t>
  </si>
  <si>
    <t>T8275</t>
  </si>
  <si>
    <t>T0331</t>
  </si>
  <si>
    <t>T13074</t>
  </si>
  <si>
    <t>T11974</t>
  </si>
  <si>
    <t>T13645</t>
  </si>
  <si>
    <t>T7549</t>
  </si>
  <si>
    <t>T13889</t>
  </si>
  <si>
    <t>T6085</t>
  </si>
  <si>
    <t>T7879</t>
  </si>
  <si>
    <t>T8301</t>
  </si>
  <si>
    <t>T0412</t>
  </si>
  <si>
    <t>T3481</t>
  </si>
  <si>
    <t>T6629</t>
  </si>
  <si>
    <t>T5573</t>
  </si>
  <si>
    <t>T11568</t>
  </si>
  <si>
    <t>T5982</t>
  </si>
  <si>
    <t>T7909</t>
  </si>
  <si>
    <t>T9948</t>
  </si>
  <si>
    <t>T13732</t>
  </si>
  <si>
    <t>T5157</t>
  </si>
  <si>
    <t>T13169</t>
  </si>
  <si>
    <t>T5442</t>
  </si>
  <si>
    <t>T8836</t>
  </si>
  <si>
    <t>T6826</t>
  </si>
  <si>
    <t>T9857</t>
  </si>
  <si>
    <t>T12068</t>
  </si>
  <si>
    <t>T1756</t>
  </si>
  <si>
    <t>T13311</t>
  </si>
  <si>
    <t>T9618</t>
  </si>
  <si>
    <t>T5605</t>
  </si>
  <si>
    <t>T8841</t>
  </si>
  <si>
    <t>T5482</t>
  </si>
  <si>
    <t>T5385</t>
  </si>
  <si>
    <t>T3722</t>
  </si>
  <si>
    <t>T9440</t>
  </si>
  <si>
    <t>T10913</t>
  </si>
  <si>
    <t>T8840</t>
  </si>
  <si>
    <t>T8895</t>
  </si>
  <si>
    <t>T6268</t>
  </si>
  <si>
    <t>T8762</t>
  </si>
  <si>
    <t>T6974</t>
  </si>
  <si>
    <t>T4863</t>
  </si>
  <si>
    <t>T6533</t>
  </si>
  <si>
    <t>T6775</t>
  </si>
  <si>
    <t>T1774</t>
  </si>
  <si>
    <t>T6463</t>
  </si>
  <si>
    <t>T0495</t>
  </si>
  <si>
    <t>T7606</t>
  </si>
  <si>
    <t>T11871</t>
  </si>
  <si>
    <t>T7024</t>
  </si>
  <si>
    <t>T1788</t>
  </si>
  <si>
    <t>T12615</t>
  </si>
  <si>
    <t>T4811</t>
  </si>
  <si>
    <t>T13561</t>
  </si>
  <si>
    <t>T1252</t>
  </si>
  <si>
    <t>T4013</t>
  </si>
  <si>
    <t>T5363</t>
  </si>
  <si>
    <t>T5086</t>
  </si>
  <si>
    <t>T11273</t>
  </si>
  <si>
    <t>T12276</t>
  </si>
  <si>
    <t>T0072</t>
  </si>
  <si>
    <t>T0297</t>
  </si>
  <si>
    <t>T2578</t>
  </si>
  <si>
    <t>T13129</t>
  </si>
  <si>
    <t>T13971</t>
  </si>
  <si>
    <t>T10307</t>
  </si>
  <si>
    <t>T3343</t>
  </si>
  <si>
    <t>T9156</t>
  </si>
  <si>
    <t>T7369</t>
  </si>
  <si>
    <t>T1566</t>
  </si>
  <si>
    <t>T13691</t>
  </si>
  <si>
    <t>T1597</t>
  </si>
  <si>
    <t>T13665</t>
  </si>
  <si>
    <t>T3931</t>
  </si>
  <si>
    <t>T0299</t>
  </si>
  <si>
    <t>T12008</t>
  </si>
  <si>
    <t>T2447</t>
  </si>
  <si>
    <t>T10835</t>
  </si>
  <si>
    <t>T11023</t>
  </si>
  <si>
    <t>T6243</t>
  </si>
  <si>
    <t>T5047</t>
  </si>
  <si>
    <t>T10076</t>
  </si>
  <si>
    <t>T4871</t>
  </si>
  <si>
    <t>T3181</t>
  </si>
  <si>
    <t>T2170</t>
  </si>
  <si>
    <t>T12688</t>
  </si>
  <si>
    <t>T1680</t>
  </si>
  <si>
    <t>T5750</t>
  </si>
  <si>
    <t>T7159</t>
  </si>
  <si>
    <t>T1690</t>
  </si>
  <si>
    <t>T2034</t>
  </si>
  <si>
    <t>T7866</t>
  </si>
  <si>
    <t>T0166</t>
  </si>
  <si>
    <t>T1825</t>
  </si>
  <si>
    <t>T1492</t>
  </si>
  <si>
    <t>T8255</t>
  </si>
  <si>
    <t>T8509</t>
  </si>
  <si>
    <t>T5541</t>
  </si>
  <si>
    <t>T5561</t>
  </si>
  <si>
    <t>T11358</t>
  </si>
  <si>
    <t>T10995</t>
  </si>
  <si>
    <t>T8191</t>
  </si>
  <si>
    <t>T1359</t>
  </si>
  <si>
    <t>T0759</t>
  </si>
  <si>
    <t>T7949</t>
  </si>
  <si>
    <t>T2494</t>
  </si>
  <si>
    <t>T12542</t>
  </si>
  <si>
    <t>T9692</t>
  </si>
  <si>
    <t>T7439</t>
  </si>
  <si>
    <t>T6651</t>
  </si>
  <si>
    <t>T0971</t>
  </si>
  <si>
    <t>T8869</t>
  </si>
  <si>
    <t>T13230</t>
  </si>
  <si>
    <t>T10388</t>
  </si>
  <si>
    <t>T5836</t>
  </si>
  <si>
    <t>T1172</t>
  </si>
  <si>
    <t>T8922</t>
  </si>
  <si>
    <t>T6375</t>
  </si>
  <si>
    <t>T1832</t>
  </si>
  <si>
    <t>T2233</t>
  </si>
  <si>
    <t>T3854</t>
  </si>
  <si>
    <t>T9536</t>
  </si>
  <si>
    <t>T1593</t>
  </si>
  <si>
    <t>T9835</t>
  </si>
  <si>
    <t>T2860</t>
  </si>
  <si>
    <t>T9052</t>
  </si>
  <si>
    <t>T6829</t>
  </si>
  <si>
    <t>T10601</t>
  </si>
  <si>
    <t>T5993</t>
  </si>
  <si>
    <t>T8780</t>
  </si>
  <si>
    <t>T1820</t>
  </si>
  <si>
    <t>T6438</t>
  </si>
  <si>
    <t>T8939</t>
  </si>
  <si>
    <t>T13492</t>
  </si>
  <si>
    <t>T11971</t>
  </si>
  <si>
    <t>T1944</t>
  </si>
  <si>
    <t>T10332</t>
  </si>
  <si>
    <t>T0150</t>
  </si>
  <si>
    <t>T8237</t>
  </si>
  <si>
    <t>T9345</t>
  </si>
  <si>
    <t>T6199</t>
  </si>
  <si>
    <t>T4433</t>
  </si>
  <si>
    <t>T8104</t>
  </si>
  <si>
    <t>T12293</t>
  </si>
  <si>
    <t>T7838</t>
  </si>
  <si>
    <t>T13239</t>
  </si>
  <si>
    <t>T4144</t>
  </si>
  <si>
    <t>T3613</t>
  </si>
  <si>
    <t>T0218</t>
  </si>
  <si>
    <t>T12058</t>
  </si>
  <si>
    <t>T1423</t>
  </si>
  <si>
    <t>T12102</t>
  </si>
  <si>
    <t>T5720</t>
  </si>
  <si>
    <t>T7802</t>
  </si>
  <si>
    <t>T2393</t>
  </si>
  <si>
    <t>T9127</t>
  </si>
  <si>
    <t>T6361</t>
  </si>
  <si>
    <t>T3012</t>
  </si>
  <si>
    <t>T5670</t>
  </si>
  <si>
    <t>T3894</t>
  </si>
  <si>
    <t>T3999</t>
  </si>
  <si>
    <t>T1034</t>
  </si>
  <si>
    <t>T9956</t>
  </si>
  <si>
    <t>T1604</t>
  </si>
  <si>
    <t>T12945</t>
  </si>
  <si>
    <t>T8930</t>
  </si>
  <si>
    <t>T9513</t>
  </si>
  <si>
    <t>T8348</t>
  </si>
  <si>
    <t>T5826</t>
  </si>
  <si>
    <t>T9805</t>
  </si>
  <si>
    <t>T10390</t>
  </si>
  <si>
    <t>T7429</t>
  </si>
  <si>
    <t>T9635</t>
  </si>
  <si>
    <t>T5830</t>
  </si>
  <si>
    <t>T2797</t>
  </si>
  <si>
    <t>T0092</t>
  </si>
  <si>
    <t>T5151</t>
  </si>
  <si>
    <t>T1552</t>
  </si>
  <si>
    <t>T11864</t>
  </si>
  <si>
    <t>T0730</t>
  </si>
  <si>
    <t>T10177</t>
  </si>
  <si>
    <t>T0114</t>
  </si>
  <si>
    <t>T6071</t>
  </si>
  <si>
    <t>T9289</t>
  </si>
  <si>
    <t>T6993</t>
  </si>
  <si>
    <t>T6473</t>
  </si>
  <si>
    <t>T11744</t>
  </si>
  <si>
    <t>T4842</t>
  </si>
  <si>
    <t>T13814</t>
  </si>
  <si>
    <t>T1890</t>
  </si>
  <si>
    <t>T11498</t>
  </si>
  <si>
    <t>T10309</t>
  </si>
  <si>
    <t>T6439</t>
  </si>
  <si>
    <t>T6279</t>
  </si>
  <si>
    <t>T3052</t>
  </si>
  <si>
    <t>T3064</t>
  </si>
  <si>
    <t>T6115</t>
  </si>
  <si>
    <t>T4160</t>
  </si>
  <si>
    <t>T2358</t>
  </si>
  <si>
    <t>T9164</t>
  </si>
  <si>
    <t>T3630</t>
  </si>
  <si>
    <t>T10208</t>
  </si>
  <si>
    <t>T8862</t>
  </si>
  <si>
    <t>T8377</t>
  </si>
  <si>
    <t>T2800</t>
  </si>
  <si>
    <t>T1460</t>
  </si>
  <si>
    <t>T9095</t>
  </si>
  <si>
    <t>T1717</t>
  </si>
  <si>
    <t>T10529</t>
  </si>
  <si>
    <t>T0261</t>
  </si>
  <si>
    <t>T10042</t>
  </si>
  <si>
    <t>T3442</t>
  </si>
  <si>
    <t>T12426</t>
  </si>
  <si>
    <t>T0295</t>
  </si>
  <si>
    <t>T7362</t>
  </si>
  <si>
    <t>T10065</t>
  </si>
  <si>
    <t>T7182</t>
  </si>
  <si>
    <t>T9212</t>
  </si>
  <si>
    <t>T5266</t>
  </si>
  <si>
    <t>T9555</t>
  </si>
  <si>
    <t>T7543</t>
  </si>
  <si>
    <t>T11907</t>
  </si>
  <si>
    <t>T0610</t>
  </si>
  <si>
    <t>T2824</t>
  </si>
  <si>
    <t>T6950</t>
  </si>
  <si>
    <t>T5397</t>
  </si>
  <si>
    <t>T7785</t>
  </si>
  <si>
    <t>T0910</t>
  </si>
  <si>
    <t>T2883</t>
  </si>
  <si>
    <t>T12133</t>
  </si>
  <si>
    <t>T5394</t>
  </si>
  <si>
    <t>T2935</t>
  </si>
  <si>
    <t>T9168</t>
  </si>
  <si>
    <t>T5714</t>
  </si>
  <si>
    <t>T12625</t>
  </si>
  <si>
    <t>T11366</t>
  </si>
  <si>
    <t>T13303</t>
  </si>
  <si>
    <t>T0870</t>
  </si>
  <si>
    <t>T0513</t>
  </si>
  <si>
    <t>T9980</t>
  </si>
  <si>
    <t>T2735</t>
  </si>
  <si>
    <t>T8531</t>
  </si>
  <si>
    <t>T0360</t>
  </si>
  <si>
    <t>T0378</t>
  </si>
  <si>
    <t>T3003</t>
  </si>
  <si>
    <t>T9889</t>
  </si>
  <si>
    <t>T11944</t>
  </si>
  <si>
    <t>T12079</t>
  </si>
  <si>
    <t>T12160</t>
  </si>
  <si>
    <t>T13612</t>
  </si>
  <si>
    <t>T13644</t>
  </si>
  <si>
    <t>T2767</t>
  </si>
  <si>
    <t>T5383</t>
  </si>
  <si>
    <t>T5120</t>
  </si>
  <si>
    <t>T12917</t>
  </si>
  <si>
    <t>T0894</t>
  </si>
  <si>
    <t>T1981</t>
  </si>
  <si>
    <t>T6854</t>
  </si>
  <si>
    <t>T13728</t>
  </si>
  <si>
    <t>T3785</t>
  </si>
  <si>
    <t>T0016</t>
  </si>
  <si>
    <t>T0078</t>
  </si>
  <si>
    <t>T4892</t>
  </si>
  <si>
    <t>T3700</t>
  </si>
  <si>
    <t>T13646</t>
  </si>
  <si>
    <t>T1769</t>
  </si>
  <si>
    <t>T5958</t>
  </si>
  <si>
    <t>T12966</t>
  </si>
  <si>
    <t>T7522</t>
  </si>
  <si>
    <t>T13639</t>
  </si>
  <si>
    <t>T3410</t>
  </si>
  <si>
    <t>T12135</t>
  </si>
  <si>
    <t>T0112</t>
  </si>
  <si>
    <t>T11552</t>
  </si>
  <si>
    <t>T1810</t>
  </si>
  <si>
    <t>T4309</t>
  </si>
  <si>
    <t>T13282</t>
  </si>
  <si>
    <t>T2823</t>
  </si>
  <si>
    <t>T4120</t>
  </si>
  <si>
    <t>T7851</t>
  </si>
  <si>
    <t>T5681</t>
  </si>
  <si>
    <t>T12691</t>
  </si>
  <si>
    <t>T3340</t>
  </si>
  <si>
    <t>T1993</t>
  </si>
  <si>
    <t>T6704</t>
  </si>
  <si>
    <t>T13000</t>
  </si>
  <si>
    <t>T12553</t>
  </si>
  <si>
    <t>T0816</t>
  </si>
  <si>
    <t>T3869</t>
  </si>
  <si>
    <t>T3968</t>
  </si>
  <si>
    <t>T2641</t>
  </si>
  <si>
    <t>T1342</t>
  </si>
  <si>
    <t>T3860</t>
  </si>
  <si>
    <t>T0902</t>
  </si>
  <si>
    <t>T1995</t>
  </si>
  <si>
    <t>T6474</t>
  </si>
  <si>
    <t>T3834</t>
  </si>
  <si>
    <t>T11206</t>
  </si>
  <si>
    <t>T8581</t>
  </si>
  <si>
    <t>T7053</t>
  </si>
  <si>
    <t>T6000</t>
  </si>
  <si>
    <t>T4294</t>
  </si>
  <si>
    <t>T6455</t>
  </si>
  <si>
    <t>T0096</t>
  </si>
  <si>
    <t>T5914</t>
  </si>
  <si>
    <t>T0206</t>
  </si>
  <si>
    <t>T7233</t>
  </si>
  <si>
    <t>T7250</t>
  </si>
  <si>
    <t>T4463</t>
  </si>
  <si>
    <t>T11836</t>
  </si>
  <si>
    <t>T1768</t>
  </si>
  <si>
    <t>T2576</t>
  </si>
  <si>
    <t>T1891</t>
  </si>
  <si>
    <t>T2509</t>
  </si>
  <si>
    <t>T7873</t>
  </si>
  <si>
    <t>T9261</t>
  </si>
  <si>
    <t>T5570</t>
  </si>
  <si>
    <t>T11629</t>
  </si>
  <si>
    <t>T3231</t>
  </si>
  <si>
    <t>T13987</t>
  </si>
  <si>
    <t>T6044</t>
  </si>
  <si>
    <t>T1558</t>
  </si>
  <si>
    <t>T4494</t>
  </si>
  <si>
    <t>T6628</t>
  </si>
  <si>
    <t>T3031</t>
  </si>
  <si>
    <t>T4051</t>
  </si>
  <si>
    <t>T13249</t>
  </si>
  <si>
    <t>T1111</t>
  </si>
  <si>
    <t>T12003</t>
  </si>
  <si>
    <t>T7928</t>
  </si>
  <si>
    <t>T5013</t>
  </si>
  <si>
    <t>T9903</t>
  </si>
  <si>
    <t>T7201</t>
  </si>
  <si>
    <t>T12011</t>
  </si>
  <si>
    <t>T0391</t>
  </si>
  <si>
    <t>T9752</t>
  </si>
  <si>
    <t>T2688</t>
  </si>
  <si>
    <t>T6977</t>
  </si>
  <si>
    <t>T5761</t>
  </si>
  <si>
    <t>T0666</t>
  </si>
  <si>
    <t>T11630</t>
  </si>
  <si>
    <t>T3868</t>
  </si>
  <si>
    <t>T2084</t>
  </si>
  <si>
    <t>T6086</t>
  </si>
  <si>
    <t>T8554</t>
  </si>
  <si>
    <t>T6264</t>
  </si>
  <si>
    <t>T13036</t>
  </si>
  <si>
    <t>T11215</t>
  </si>
  <si>
    <t>T5100</t>
  </si>
  <si>
    <t>T7595</t>
  </si>
  <si>
    <t>T5249</t>
  </si>
  <si>
    <t>T1753</t>
  </si>
  <si>
    <t>T3941</t>
  </si>
  <si>
    <t>T10646</t>
  </si>
  <si>
    <t>T9927</t>
  </si>
  <si>
    <t>T13970</t>
  </si>
  <si>
    <t>T4607</t>
  </si>
  <si>
    <t>T13053</t>
  </si>
  <si>
    <t>T9188</t>
  </si>
  <si>
    <t>T7701</t>
  </si>
  <si>
    <t>T8007</t>
  </si>
  <si>
    <t>T10359</t>
  </si>
  <si>
    <t>T13166</t>
  </si>
  <si>
    <t>T12463</t>
  </si>
  <si>
    <t>T1501</t>
  </si>
  <si>
    <t>T7324</t>
  </si>
  <si>
    <t>T13110</t>
  </si>
  <si>
    <t>T11649</t>
  </si>
  <si>
    <t>T12017</t>
  </si>
  <si>
    <t>T9382</t>
  </si>
  <si>
    <t>T0606</t>
  </si>
  <si>
    <t>T3035</t>
  </si>
  <si>
    <t>T7181</t>
  </si>
  <si>
    <t>T1223</t>
  </si>
  <si>
    <t>T3607</t>
  </si>
  <si>
    <t>T0182</t>
  </si>
  <si>
    <t>T5017</t>
  </si>
  <si>
    <t>T7952</t>
  </si>
  <si>
    <t>T11388</t>
  </si>
  <si>
    <t>T1615</t>
  </si>
  <si>
    <t>T1437</t>
  </si>
  <si>
    <t>T11504</t>
  </si>
  <si>
    <t>T0181</t>
  </si>
  <si>
    <t>T8279</t>
  </si>
  <si>
    <t>T6730</t>
  </si>
  <si>
    <t>T0225</t>
  </si>
  <si>
    <t>T9943</t>
  </si>
  <si>
    <t>T6427</t>
  </si>
  <si>
    <t>T5418</t>
  </si>
  <si>
    <t>T9377</t>
  </si>
  <si>
    <t>T12974</t>
  </si>
  <si>
    <t>T6795</t>
  </si>
  <si>
    <t>T13204</t>
  </si>
  <si>
    <t>T2193</t>
  </si>
  <si>
    <t>T5491</t>
  </si>
  <si>
    <t>T10547</t>
  </si>
  <si>
    <t>T12122</t>
  </si>
  <si>
    <t>T13306</t>
  </si>
  <si>
    <t>T12877</t>
  </si>
  <si>
    <t>T2898</t>
  </si>
  <si>
    <t>T5638</t>
  </si>
  <si>
    <t>T4058</t>
  </si>
  <si>
    <t>T4808</t>
  </si>
  <si>
    <t>T4568</t>
  </si>
  <si>
    <t>T12975</t>
  </si>
  <si>
    <t>T7765</t>
  </si>
  <si>
    <t>T2268</t>
  </si>
  <si>
    <t>T8999</t>
  </si>
  <si>
    <t>T2851</t>
  </si>
  <si>
    <t>T2650</t>
  </si>
  <si>
    <t>T10283</t>
  </si>
  <si>
    <t>T10499</t>
  </si>
  <si>
    <t>T7733</t>
  </si>
  <si>
    <t>T3498</t>
  </si>
  <si>
    <t>T10448</t>
  </si>
  <si>
    <t>T13063</t>
  </si>
  <si>
    <t>T4743</t>
  </si>
  <si>
    <t>T3969</t>
  </si>
  <si>
    <t>T6849</t>
  </si>
  <si>
    <t>T10991</t>
  </si>
  <si>
    <t>T7672</t>
  </si>
  <si>
    <t>T3051</t>
  </si>
  <si>
    <t>T13172</t>
  </si>
  <si>
    <t>T5837</t>
  </si>
  <si>
    <t>T4018</t>
  </si>
  <si>
    <t>T10401</t>
  </si>
  <si>
    <t>T6420</t>
  </si>
  <si>
    <t>T0858</t>
  </si>
  <si>
    <t>T8632</t>
  </si>
  <si>
    <t>T10380</t>
  </si>
  <si>
    <t>T6036</t>
  </si>
  <si>
    <t>T1678</t>
  </si>
  <si>
    <t>T0259</t>
  </si>
  <si>
    <t>T2502</t>
  </si>
  <si>
    <t>T4489</t>
  </si>
  <si>
    <t>T7165</t>
  </si>
  <si>
    <t>T1631</t>
  </si>
  <si>
    <t>T13280</t>
  </si>
  <si>
    <t>T9224</t>
  </si>
  <si>
    <t>T7685</t>
  </si>
  <si>
    <t>T9494</t>
  </si>
  <si>
    <t>T2728</t>
  </si>
  <si>
    <t>T8920</t>
  </si>
  <si>
    <t>T1062</t>
  </si>
  <si>
    <t>T2312</t>
  </si>
  <si>
    <t>T2910</t>
  </si>
  <si>
    <t>T12571</t>
  </si>
  <si>
    <t>T3718</t>
  </si>
  <si>
    <t>T10911</t>
  </si>
  <si>
    <t>T10794</t>
  </si>
  <si>
    <t>T7478</t>
  </si>
  <si>
    <t>T8464</t>
  </si>
  <si>
    <t>T9960</t>
  </si>
  <si>
    <t>T3279</t>
  </si>
  <si>
    <t>T12905</t>
  </si>
  <si>
    <t>T12805</t>
  </si>
  <si>
    <t>T2167</t>
  </si>
  <si>
    <t>T1132</t>
  </si>
  <si>
    <t>T7301</t>
  </si>
  <si>
    <t>T10421</t>
  </si>
  <si>
    <t>T6982</t>
  </si>
  <si>
    <t>T3549</t>
  </si>
  <si>
    <t>T8897</t>
  </si>
  <si>
    <t>T0621</t>
  </si>
  <si>
    <t>T1207</t>
  </si>
  <si>
    <t>T12563</t>
  </si>
  <si>
    <t>T12861</t>
  </si>
  <si>
    <t>T11111</t>
  </si>
  <si>
    <t>T7279</t>
  </si>
  <si>
    <t>T10305</t>
  </si>
  <si>
    <t>T5023</t>
  </si>
  <si>
    <t>T6758</t>
  </si>
  <si>
    <t>T5829</t>
  </si>
  <si>
    <t>T4473</t>
  </si>
  <si>
    <t>T0597</t>
  </si>
  <si>
    <t>T1511</t>
  </si>
  <si>
    <t>T10287</t>
  </si>
  <si>
    <t>T7243</t>
  </si>
  <si>
    <t>T3907</t>
  </si>
  <si>
    <t>T5367</t>
  </si>
  <si>
    <t>T6757</t>
  </si>
  <si>
    <t>T7342</t>
  </si>
  <si>
    <t>T2138</t>
  </si>
  <si>
    <t>T11832</t>
  </si>
  <si>
    <t>T5102</t>
  </si>
  <si>
    <t>T12762</t>
  </si>
  <si>
    <t>T3819</t>
  </si>
  <si>
    <t>T2164</t>
  </si>
  <si>
    <t>T1687</t>
  </si>
  <si>
    <t>T4954</t>
  </si>
  <si>
    <t>T7998</t>
  </si>
  <si>
    <t>T8960</t>
  </si>
  <si>
    <t>T11666</t>
  </si>
  <si>
    <t>T1613</t>
  </si>
  <si>
    <t>T4119</t>
  </si>
  <si>
    <t>T2053</t>
  </si>
  <si>
    <t>T13365</t>
  </si>
  <si>
    <t>T6788</t>
  </si>
  <si>
    <t>T11870</t>
  </si>
  <si>
    <t>T10118</t>
  </si>
  <si>
    <t>T13150</t>
  </si>
  <si>
    <t>T9810</t>
  </si>
  <si>
    <t>T6753</t>
  </si>
  <si>
    <t>T8615</t>
  </si>
  <si>
    <t>T1434</t>
  </si>
  <si>
    <t>T6448</t>
  </si>
  <si>
    <t>T7168</t>
  </si>
  <si>
    <t>T2314</t>
  </si>
  <si>
    <t>T8633</t>
  </si>
  <si>
    <t>T6006</t>
  </si>
  <si>
    <t>T6051</t>
  </si>
  <si>
    <t>T1367</t>
  </si>
  <si>
    <t>T1265</t>
  </si>
  <si>
    <t>T11994</t>
  </si>
  <si>
    <t>T0262</t>
  </si>
  <si>
    <t>T1098</t>
  </si>
  <si>
    <t>T0524</t>
  </si>
  <si>
    <t>T3397</t>
  </si>
  <si>
    <t>T2643</t>
  </si>
  <si>
    <t>T10711</t>
  </si>
  <si>
    <t>T11962</t>
  </si>
  <si>
    <t>T10639</t>
  </si>
  <si>
    <t>T13356</t>
  </si>
  <si>
    <t>T10273</t>
  </si>
  <si>
    <t>T2202</t>
  </si>
  <si>
    <t>T10473</t>
  </si>
  <si>
    <t>T9450</t>
  </si>
  <si>
    <t>T6918</t>
  </si>
  <si>
    <t>T9099</t>
  </si>
  <si>
    <t>T12926</t>
  </si>
  <si>
    <t>T2771</t>
  </si>
  <si>
    <t>T5643</t>
  </si>
  <si>
    <t>T8435</t>
  </si>
  <si>
    <t>T13840</t>
  </si>
  <si>
    <t>T1164</t>
  </si>
  <si>
    <t>T1023</t>
  </si>
  <si>
    <t>T4877</t>
  </si>
  <si>
    <t>T8121</t>
  </si>
  <si>
    <t>T4972</t>
  </si>
  <si>
    <t>T4689</t>
  </si>
  <si>
    <t>T13923</t>
  </si>
  <si>
    <t>T2907</t>
  </si>
  <si>
    <t>T13430</t>
  </si>
  <si>
    <t>T1310</t>
  </si>
  <si>
    <t>T11724</t>
  </si>
  <si>
    <t>T4781</t>
  </si>
  <si>
    <t>T13485</t>
  </si>
  <si>
    <t>T5448</t>
  </si>
  <si>
    <t>T10370</t>
  </si>
  <si>
    <t>T9653</t>
  </si>
  <si>
    <t>T6303</t>
  </si>
  <si>
    <t>T12509</t>
  </si>
  <si>
    <t>T7216</t>
  </si>
  <si>
    <t>T2565</t>
  </si>
  <si>
    <t>T6524</t>
  </si>
  <si>
    <t>T4455</t>
  </si>
  <si>
    <t>T5182</t>
  </si>
  <si>
    <t>T2160</t>
  </si>
  <si>
    <t>T11796</t>
  </si>
  <si>
    <t>T6694</t>
  </si>
  <si>
    <t>T4800</t>
  </si>
  <si>
    <t>T13400</t>
  </si>
  <si>
    <t>T12731</t>
  </si>
  <si>
    <t>T3065</t>
  </si>
  <si>
    <t>T1579</t>
  </si>
  <si>
    <t>T8424</t>
  </si>
  <si>
    <t>T4464</t>
  </si>
  <si>
    <t>T11495</t>
  </si>
  <si>
    <t>T4934</t>
  </si>
  <si>
    <t>T10253</t>
  </si>
  <si>
    <t>T1154</t>
  </si>
  <si>
    <t>T0011</t>
  </si>
  <si>
    <t>T0733</t>
  </si>
  <si>
    <t>T7247</t>
  </si>
  <si>
    <t>T8354</t>
  </si>
  <si>
    <t>T0808</t>
  </si>
  <si>
    <t>T13654</t>
  </si>
  <si>
    <t>T7178</t>
  </si>
  <si>
    <t>T10003</t>
  </si>
  <si>
    <t>T11792</t>
  </si>
  <si>
    <t>T2691</t>
  </si>
  <si>
    <t>T1262</t>
  </si>
  <si>
    <t>T6477</t>
  </si>
  <si>
    <t>T11202</t>
  </si>
  <si>
    <t>T1112</t>
  </si>
  <si>
    <t>T6692</t>
  </si>
  <si>
    <t>T11243</t>
  </si>
  <si>
    <t>T11525</t>
  </si>
  <si>
    <t>T3207</t>
  </si>
  <si>
    <t>T5507</t>
  </si>
  <si>
    <t>T4652</t>
  </si>
  <si>
    <t>T11573</t>
  </si>
  <si>
    <t>T6553</t>
  </si>
  <si>
    <t>T4329</t>
  </si>
  <si>
    <t>T0474</t>
  </si>
  <si>
    <t>T3429</t>
  </si>
  <si>
    <t>T8143</t>
  </si>
  <si>
    <t>T12384</t>
  </si>
  <si>
    <t>T4651</t>
  </si>
  <si>
    <t>T8386</t>
  </si>
  <si>
    <t>T8832</t>
  </si>
  <si>
    <t>T12082</t>
  </si>
  <si>
    <t>T10858</t>
  </si>
  <si>
    <t>T11421</t>
  </si>
  <si>
    <t>T11658</t>
  </si>
  <si>
    <t>T13148</t>
  </si>
  <si>
    <t>T6895</t>
  </si>
  <si>
    <t>T1489</t>
  </si>
  <si>
    <t>T12746</t>
  </si>
  <si>
    <t>T13087</t>
  </si>
  <si>
    <t>T13368</t>
  </si>
  <si>
    <t>T10334</t>
  </si>
  <si>
    <t>T7402</t>
  </si>
  <si>
    <t>T6723</t>
  </si>
  <si>
    <t>T12505</t>
  </si>
  <si>
    <t>T7497</t>
  </si>
  <si>
    <t>T6916</t>
  </si>
  <si>
    <t>T11385</t>
  </si>
  <si>
    <t>T2404</t>
  </si>
  <si>
    <t>T0207</t>
  </si>
  <si>
    <t>T7632</t>
  </si>
  <si>
    <t>T9471</t>
  </si>
  <si>
    <t>T1569</t>
  </si>
  <si>
    <t>T10503</t>
  </si>
  <si>
    <t>T13349</t>
  </si>
  <si>
    <t>T6986</t>
  </si>
  <si>
    <t>T4752</t>
  </si>
  <si>
    <t>T10046</t>
  </si>
  <si>
    <t>T5464</t>
  </si>
  <si>
    <t>T4331</t>
  </si>
  <si>
    <t>T5539</t>
  </si>
  <si>
    <t>T9349</t>
  </si>
  <si>
    <t>T5906</t>
  </si>
  <si>
    <t>T9894</t>
  </si>
  <si>
    <t>T11183</t>
  </si>
  <si>
    <t>T4111</t>
  </si>
  <si>
    <t>T8040</t>
  </si>
  <si>
    <t>T6798</t>
  </si>
  <si>
    <t>T4944</t>
  </si>
  <si>
    <t>T10764</t>
  </si>
  <si>
    <t>T4317</t>
  </si>
  <si>
    <t>T7480</t>
  </si>
  <si>
    <t>T8122</t>
  </si>
  <si>
    <t>T13226</t>
  </si>
  <si>
    <t>T10921</t>
  </si>
  <si>
    <t>T6634</t>
  </si>
  <si>
    <t>T2762</t>
  </si>
  <si>
    <t>T5842</t>
  </si>
  <si>
    <t>T12307</t>
  </si>
  <si>
    <t>T11961</t>
  </si>
  <si>
    <t>T4405</t>
  </si>
  <si>
    <t>T4325</t>
  </si>
  <si>
    <t>T0528</t>
  </si>
  <si>
    <t>T13623</t>
  </si>
  <si>
    <t>T6414</t>
  </si>
  <si>
    <t>T9947</t>
  </si>
  <si>
    <t>T13610</t>
  </si>
  <si>
    <t>T13508</t>
  </si>
  <si>
    <t>T7982</t>
  </si>
  <si>
    <t>T3267</t>
  </si>
  <si>
    <t>T12614</t>
  </si>
  <si>
    <t>T5724</t>
  </si>
  <si>
    <t>T13999</t>
  </si>
  <si>
    <t>T2792</t>
  </si>
  <si>
    <t>T5606</t>
  </si>
  <si>
    <t>T0329</t>
  </si>
  <si>
    <t>T0045</t>
  </si>
  <si>
    <t>T6011</t>
  </si>
  <si>
    <t>T1930</t>
  </si>
  <si>
    <t>T5532</t>
  </si>
  <si>
    <t>T6004</t>
  </si>
  <si>
    <t>T4393</t>
  </si>
  <si>
    <t>T11345</t>
  </si>
  <si>
    <t>T12680</t>
  </si>
  <si>
    <t>T4224</t>
  </si>
  <si>
    <t>T12665</t>
  </si>
  <si>
    <t>T4923</t>
  </si>
  <si>
    <t>T11224</t>
  </si>
  <si>
    <t>T4977</t>
  </si>
  <si>
    <t>T11790</t>
  </si>
  <si>
    <t>T0288</t>
  </si>
  <si>
    <t>T7051</t>
  </si>
  <si>
    <t>T13257</t>
  </si>
  <si>
    <t>T6677</t>
  </si>
  <si>
    <t>T1334</t>
  </si>
  <si>
    <t>T2573</t>
  </si>
  <si>
    <t>T13630</t>
  </si>
  <si>
    <t>T4728</t>
  </si>
  <si>
    <t>T13878</t>
  </si>
  <si>
    <t>T1408</t>
  </si>
  <si>
    <t>T2485</t>
  </si>
  <si>
    <t>T1127</t>
  </si>
  <si>
    <t>T9989</t>
  </si>
  <si>
    <t>T3222</t>
  </si>
  <si>
    <t>T1430</t>
  </si>
  <si>
    <t>T4526</t>
  </si>
  <si>
    <t>T7011</t>
  </si>
  <si>
    <t>T3060</t>
  </si>
  <si>
    <t>T0697</t>
  </si>
  <si>
    <t>T9268</t>
  </si>
  <si>
    <t>T10593</t>
  </si>
  <si>
    <t>T1747</t>
  </si>
  <si>
    <t>T8821</t>
  </si>
  <si>
    <t>T5870</t>
  </si>
  <si>
    <t>T13062</t>
  </si>
  <si>
    <t>T5438</t>
  </si>
  <si>
    <t>T13898</t>
  </si>
  <si>
    <t>T3865</t>
  </si>
  <si>
    <t>T3338</t>
  </si>
  <si>
    <t>T8582</t>
  </si>
  <si>
    <t>T2764</t>
  </si>
  <si>
    <t>T0784</t>
  </si>
  <si>
    <t>T8918</t>
  </si>
  <si>
    <t>T11533</t>
  </si>
  <si>
    <t>T3801</t>
  </si>
  <si>
    <t>T1280</t>
  </si>
  <si>
    <t>T11883</t>
  </si>
  <si>
    <t>T7532</t>
  </si>
  <si>
    <t>T2880</t>
  </si>
  <si>
    <t>T12324</t>
  </si>
  <si>
    <t>T9365</t>
  </si>
  <si>
    <t>T10521</t>
  </si>
  <si>
    <t>T1590</t>
  </si>
  <si>
    <t>T6142</t>
  </si>
  <si>
    <t>T12140</t>
  </si>
  <si>
    <t>T3153</t>
  </si>
  <si>
    <t>T3688</t>
  </si>
  <si>
    <t>T5295</t>
  </si>
  <si>
    <t>T5362</t>
  </si>
  <si>
    <t>T3739</t>
  </si>
  <si>
    <t>T4170</t>
  </si>
  <si>
    <t>T10043</t>
  </si>
  <si>
    <t>T13379</t>
  </si>
  <si>
    <t>T12033</t>
  </si>
  <si>
    <t>T10653</t>
  </si>
  <si>
    <t>T2099</t>
  </si>
  <si>
    <t>T12544</t>
  </si>
  <si>
    <t>T7875</t>
  </si>
  <si>
    <t>T7913</t>
  </si>
  <si>
    <t>T0571</t>
  </si>
  <si>
    <t>T5556</t>
  </si>
  <si>
    <t>T0371</t>
  </si>
  <si>
    <t>T0731</t>
  </si>
  <si>
    <t>T3460</t>
  </si>
  <si>
    <t>T5710</t>
  </si>
  <si>
    <t>T2463</t>
  </si>
  <si>
    <t>T5726</t>
  </si>
  <si>
    <t>T9160</t>
  </si>
  <si>
    <t>T0877</t>
  </si>
  <si>
    <t>T12871</t>
  </si>
  <si>
    <t>T3581</t>
  </si>
  <si>
    <t>T3211</t>
  </si>
  <si>
    <t>T1263</t>
  </si>
  <si>
    <t>T12134</t>
  </si>
  <si>
    <t>T8021</t>
  </si>
  <si>
    <t>T5236</t>
  </si>
  <si>
    <t>T13704</t>
  </si>
  <si>
    <t>T0047</t>
  </si>
  <si>
    <t>T2895</t>
  </si>
  <si>
    <t>T4234</t>
  </si>
  <si>
    <t>T4280</t>
  </si>
  <si>
    <t>T4287</t>
  </si>
  <si>
    <t>T8608</t>
  </si>
  <si>
    <t>T2501</t>
  </si>
  <si>
    <t>T3835</t>
  </si>
  <si>
    <t>T0046</t>
  </si>
  <si>
    <t>T6067</t>
  </si>
  <si>
    <t>T4843</t>
  </si>
  <si>
    <t>T1871</t>
  </si>
  <si>
    <t>T5603</t>
  </si>
  <si>
    <t>T12282</t>
  </si>
  <si>
    <t>T10472</t>
  </si>
  <si>
    <t>T11526</t>
  </si>
  <si>
    <t>T13912</t>
  </si>
  <si>
    <t>T0972</t>
  </si>
  <si>
    <t>T12644</t>
  </si>
  <si>
    <t>T12048</t>
  </si>
  <si>
    <t>T12357</t>
  </si>
  <si>
    <t>T1000</t>
  </si>
  <si>
    <t>T11532</t>
  </si>
  <si>
    <t>T1837</t>
  </si>
  <si>
    <t>T6655</t>
  </si>
  <si>
    <t>T0212</t>
  </si>
  <si>
    <t>T1225</t>
  </si>
  <si>
    <t>T11142</t>
  </si>
  <si>
    <t>T5639</t>
  </si>
  <si>
    <t>T8507</t>
  </si>
  <si>
    <t>T6968</t>
  </si>
  <si>
    <t>T12773</t>
  </si>
  <si>
    <t>T1689</t>
  </si>
  <si>
    <t>T7413</t>
  </si>
  <si>
    <t>T7553</t>
  </si>
  <si>
    <t>T6890</t>
  </si>
  <si>
    <t>T1998</t>
  </si>
  <si>
    <t>T0388</t>
  </si>
  <si>
    <t>T13650</t>
  </si>
  <si>
    <t>T2724</t>
  </si>
  <si>
    <t>T8521</t>
  </si>
  <si>
    <t>T10720</t>
  </si>
  <si>
    <t>T4352</t>
  </si>
  <si>
    <t>T12387</t>
  </si>
  <si>
    <t>T5063</t>
  </si>
  <si>
    <t>T11318</t>
  </si>
  <si>
    <t>T9088</t>
  </si>
  <si>
    <t>T11763</t>
  </si>
  <si>
    <t>T7586</t>
  </si>
  <si>
    <t>T1139</t>
  </si>
  <si>
    <t>T0692</t>
  </si>
  <si>
    <t>T10739</t>
  </si>
  <si>
    <t>T0455</t>
  </si>
  <si>
    <t>T13974</t>
  </si>
  <si>
    <t>T6495</t>
  </si>
  <si>
    <t>T11669</t>
  </si>
  <si>
    <t>T7517</t>
  </si>
  <si>
    <t>T6136</t>
  </si>
  <si>
    <t>T2644</t>
  </si>
  <si>
    <t>T9084</t>
  </si>
  <si>
    <t>T12329</t>
  </si>
  <si>
    <t>T0598</t>
  </si>
  <si>
    <t>T13439</t>
  </si>
  <si>
    <t>T10272</t>
  </si>
  <si>
    <t>T2554</t>
  </si>
  <si>
    <t>T3457</t>
  </si>
  <si>
    <t>T2008</t>
  </si>
  <si>
    <t>T6331</t>
  </si>
  <si>
    <t>T6132</t>
  </si>
  <si>
    <t>T6019</t>
  </si>
  <si>
    <t>T2712</t>
  </si>
  <si>
    <t>T11559</t>
  </si>
  <si>
    <t>T13026</t>
  </si>
  <si>
    <t>T3970</t>
  </si>
  <si>
    <t>T11727</t>
  </si>
  <si>
    <t>T4962</t>
  </si>
  <si>
    <t>T12893</t>
  </si>
  <si>
    <t>T8786</t>
  </si>
  <si>
    <t>T5715</t>
  </si>
  <si>
    <t>T8704</t>
  </si>
  <si>
    <t>T4647</t>
  </si>
  <si>
    <t>T6927</t>
  </si>
  <si>
    <t>T7038</t>
  </si>
  <si>
    <t>T0792</t>
  </si>
  <si>
    <t>T9033</t>
  </si>
  <si>
    <t>T6778</t>
  </si>
  <si>
    <t>T13619</t>
  </si>
  <si>
    <t>T8781</t>
  </si>
  <si>
    <t>T9651</t>
  </si>
  <si>
    <t>T2969</t>
  </si>
  <si>
    <t>T8731</t>
  </si>
  <si>
    <t>T4806</t>
  </si>
  <si>
    <t>T6665</t>
  </si>
  <si>
    <t>T2168</t>
  </si>
  <si>
    <t>T1307</t>
  </si>
  <si>
    <t>T7730</t>
  </si>
  <si>
    <t>T7768</t>
  </si>
  <si>
    <t>T12600</t>
  </si>
  <si>
    <t>T10387</t>
  </si>
  <si>
    <t>T12435</t>
  </si>
  <si>
    <t>T6144</t>
  </si>
  <si>
    <t>T7470</t>
  </si>
  <si>
    <t>T4420</t>
  </si>
  <si>
    <t>T0354</t>
  </si>
  <si>
    <t>T10377</t>
  </si>
  <si>
    <t>T2470</t>
  </si>
  <si>
    <t>T6801</t>
  </si>
  <si>
    <t>T0985</t>
  </si>
  <si>
    <t>T2659</t>
  </si>
  <si>
    <t>T2396</t>
  </si>
  <si>
    <t>T8769</t>
  </si>
  <si>
    <t>T1117</t>
  </si>
  <si>
    <t>T11771</t>
  </si>
  <si>
    <t>T8778</t>
  </si>
  <si>
    <t>T11677</t>
  </si>
  <si>
    <t>T4859</t>
  </si>
  <si>
    <t>T6022</t>
  </si>
  <si>
    <t>T4235</t>
  </si>
  <si>
    <t>T10121</t>
  </si>
  <si>
    <t>T3110</t>
  </si>
  <si>
    <t>T2446</t>
  </si>
  <si>
    <t>T11256</t>
  </si>
  <si>
    <t>T13322</t>
  </si>
  <si>
    <t>T12323</t>
  </si>
  <si>
    <t>T8403</t>
  </si>
  <si>
    <t>T2480</t>
  </si>
  <si>
    <t>T2846</t>
  </si>
  <si>
    <t>T4353</t>
  </si>
  <si>
    <t>T11824</t>
  </si>
  <si>
    <t>T7619</t>
  </si>
  <si>
    <t>T8110</t>
  </si>
  <si>
    <t>T5396</t>
  </si>
  <si>
    <t>T13893</t>
  </si>
  <si>
    <t>T0188</t>
  </si>
  <si>
    <t>T5698</t>
  </si>
  <si>
    <t>T7945</t>
  </si>
  <si>
    <t>T4488</t>
  </si>
  <si>
    <t>T3921</t>
  </si>
  <si>
    <t>T8801</t>
  </si>
  <si>
    <t>T11654</t>
  </si>
  <si>
    <t>T10294</t>
  </si>
  <si>
    <t>T8056</t>
  </si>
  <si>
    <t>T9480</t>
  </si>
  <si>
    <t>T8885</t>
  </si>
  <si>
    <t>T6253</t>
  </si>
  <si>
    <t>T8989</t>
  </si>
  <si>
    <t>T0005</t>
  </si>
  <si>
    <t>T10828</t>
  </si>
  <si>
    <t>T10946</t>
  </si>
  <si>
    <t>T10057</t>
  </si>
  <si>
    <t>T4724</t>
  </si>
  <si>
    <t>T4414</t>
  </si>
  <si>
    <t>T8985</t>
  </si>
  <si>
    <t>T0757</t>
  </si>
  <si>
    <t>T3971</t>
  </si>
  <si>
    <t>T8439</t>
  </si>
  <si>
    <t>T1084</t>
  </si>
  <si>
    <t>T13347</t>
  </si>
  <si>
    <t>T3209</t>
  </si>
  <si>
    <t>T9897</t>
  </si>
  <si>
    <t>T0866</t>
  </si>
  <si>
    <t>T3663</t>
  </si>
  <si>
    <t>T0668</t>
  </si>
  <si>
    <t>T1397</t>
  </si>
  <si>
    <t>T13504</t>
  </si>
  <si>
    <t>T12148</t>
  </si>
  <si>
    <t>T5359</t>
  </si>
  <si>
    <t>T10419</t>
  </si>
  <si>
    <t>T1586</t>
  </si>
  <si>
    <t>T8738</t>
  </si>
  <si>
    <t>T10257</t>
  </si>
  <si>
    <t>T9338</t>
  </si>
  <si>
    <t>T5546</t>
  </si>
  <si>
    <t>T3223</t>
  </si>
  <si>
    <t>T2410</t>
  </si>
  <si>
    <t>T13500</t>
  </si>
  <si>
    <t>T2902</t>
  </si>
  <si>
    <t>T6960</t>
  </si>
  <si>
    <t>T12154</t>
  </si>
  <si>
    <t>T4571</t>
  </si>
  <si>
    <t>T3693</t>
  </si>
  <si>
    <t>T12256</t>
  </si>
  <si>
    <t>T9077</t>
  </si>
  <si>
    <t>T13617</t>
  </si>
  <si>
    <t>T8360</t>
  </si>
  <si>
    <t>T4099</t>
  </si>
  <si>
    <t>T10176</t>
  </si>
  <si>
    <t>T9242</t>
  </si>
  <si>
    <t>T5473</t>
  </si>
  <si>
    <t>T10122</t>
  </si>
  <si>
    <t>T8455</t>
  </si>
  <si>
    <t>T13796</t>
  </si>
  <si>
    <t>T3662</t>
  </si>
  <si>
    <t>T6973</t>
  </si>
  <si>
    <t>T12551</t>
  </si>
  <si>
    <t>T5776</t>
  </si>
  <si>
    <t>T5687</t>
  </si>
  <si>
    <t>T7136</t>
  </si>
  <si>
    <t>T11567</t>
  </si>
  <si>
    <t>T7921</t>
  </si>
  <si>
    <t>T11159</t>
  </si>
  <si>
    <t>T6076</t>
  </si>
  <si>
    <t>T10314</t>
  </si>
  <si>
    <t>T4087</t>
  </si>
  <si>
    <t>T0516</t>
  </si>
  <si>
    <t>T3787</t>
  </si>
  <si>
    <t>T12061</t>
  </si>
  <si>
    <t>T3621</t>
  </si>
  <si>
    <t>T5029</t>
  </si>
  <si>
    <t>T11603</t>
  </si>
  <si>
    <t>T3484</t>
  </si>
  <si>
    <t>T0419</t>
  </si>
  <si>
    <t>T7220</t>
  </si>
  <si>
    <t>T11920</t>
  </si>
  <si>
    <t>T0238</t>
  </si>
  <si>
    <t>T7089</t>
  </si>
  <si>
    <t>T5697</t>
  </si>
  <si>
    <t>T7070</t>
  </si>
  <si>
    <t>T0962</t>
  </si>
  <si>
    <t>T11016</t>
  </si>
  <si>
    <t>T2542</t>
  </si>
  <si>
    <t>T10728</t>
  </si>
  <si>
    <t>T1351</t>
  </si>
  <si>
    <t>T3132</t>
  </si>
  <si>
    <t>T11707</t>
  </si>
  <si>
    <t>T5405</t>
  </si>
  <si>
    <t>T2760</t>
  </si>
  <si>
    <t>T2458</t>
  </si>
  <si>
    <t>T8080</t>
  </si>
  <si>
    <t>T3651</t>
  </si>
  <si>
    <t>T9272</t>
  </si>
  <si>
    <t>T13054</t>
  </si>
  <si>
    <t>T4525</t>
  </si>
  <si>
    <t>T11149</t>
  </si>
  <si>
    <t>T7834</t>
  </si>
  <si>
    <t>T5051</t>
  </si>
  <si>
    <t>T11444</t>
  </si>
  <si>
    <t>T7744</t>
  </si>
  <si>
    <t>T0438</t>
  </si>
  <si>
    <t>T2868</t>
  </si>
  <si>
    <t>T7957</t>
  </si>
  <si>
    <t>T10823</t>
  </si>
  <si>
    <t>T9601</t>
  </si>
  <si>
    <t>T9582</t>
  </si>
  <si>
    <t>T8499</t>
  </si>
  <si>
    <t>T7963</t>
  </si>
  <si>
    <t>T7339</t>
  </si>
  <si>
    <t>T2134</t>
  </si>
  <si>
    <t>T2340</t>
  </si>
  <si>
    <t>T11039</t>
  </si>
  <si>
    <t>T10374</t>
  </si>
  <si>
    <t>T13642</t>
  </si>
  <si>
    <t>T8866</t>
  </si>
  <si>
    <t>T11064</t>
  </si>
  <si>
    <t>T8742</t>
  </si>
  <si>
    <t>T2832</t>
  </si>
  <si>
    <t>T1549</t>
  </si>
  <si>
    <t>T13663</t>
  </si>
  <si>
    <t>T13339</t>
  </si>
  <si>
    <t>T12198</t>
  </si>
  <si>
    <t>T9041</t>
  </si>
  <si>
    <t>T0103</t>
  </si>
  <si>
    <t>T9596</t>
  </si>
  <si>
    <t>T1326</t>
  </si>
  <si>
    <t>T8557</t>
  </si>
  <si>
    <t>T5123</t>
  </si>
  <si>
    <t>T13481</t>
  </si>
  <si>
    <t>T8950</t>
  </si>
  <si>
    <t>T0602</t>
  </si>
  <si>
    <t>T12248</t>
  </si>
  <si>
    <t>T12375</t>
  </si>
  <si>
    <t>T2346</t>
  </si>
  <si>
    <t>T7014</t>
  </si>
  <si>
    <t>T7255</t>
  </si>
  <si>
    <t>T8914</t>
  </si>
  <si>
    <t>T4173</t>
  </si>
  <si>
    <t>T10170</t>
  </si>
  <si>
    <t>T4164</t>
  </si>
  <si>
    <t>T8055</t>
  </si>
  <si>
    <t>T8857</t>
  </si>
  <si>
    <t>T7484</t>
  </si>
  <si>
    <t>T4884</t>
  </si>
  <si>
    <t>T7759</t>
  </si>
  <si>
    <t>T8946</t>
  </si>
  <si>
    <t>T13424</t>
  </si>
  <si>
    <t>T11705</t>
  </si>
  <si>
    <t>T13818</t>
  </si>
  <si>
    <t>T13723</t>
  </si>
  <si>
    <t>T5273</t>
  </si>
  <si>
    <t>T6443</t>
  </si>
  <si>
    <t>T0485</t>
  </si>
  <si>
    <t>T3776</t>
  </si>
  <si>
    <t>T11082</t>
  </si>
  <si>
    <t>T3205</t>
  </si>
  <si>
    <t>T1008</t>
  </si>
  <si>
    <t>T5656</t>
  </si>
  <si>
    <t>T5701</t>
  </si>
  <si>
    <t>T11782</t>
  </si>
  <si>
    <t>T7874</t>
  </si>
  <si>
    <t>T9939</t>
  </si>
  <si>
    <t>T5259</t>
  </si>
  <si>
    <t>T4069</t>
  </si>
  <si>
    <t>T9807</t>
  </si>
  <si>
    <t>T8681</t>
  </si>
  <si>
    <t>T9384</t>
  </si>
  <si>
    <t>T6994</t>
  </si>
  <si>
    <t>T0677</t>
  </si>
  <si>
    <t>T7421</t>
  </si>
  <si>
    <t>T1269</t>
  </si>
  <si>
    <t>T12834</t>
  </si>
  <si>
    <t>T3105</t>
  </si>
  <si>
    <t>T8932</t>
  </si>
  <si>
    <t>T6746</t>
  </si>
  <si>
    <t>T3130</t>
  </si>
  <si>
    <t>T7332</t>
  </si>
  <si>
    <t>T11357</t>
  </si>
  <si>
    <t>T13816</t>
  </si>
  <si>
    <t>T6194</t>
  </si>
  <si>
    <t>T8700</t>
  </si>
  <si>
    <t>T2086</t>
  </si>
  <si>
    <t>T10737</t>
  </si>
  <si>
    <t>T9895</t>
  </si>
  <si>
    <t>T12041</t>
  </si>
  <si>
    <t>T2583</t>
  </si>
  <si>
    <t>T4198</t>
  </si>
  <si>
    <t>T8187</t>
  </si>
  <si>
    <t>T6459</t>
  </si>
  <si>
    <t>T5779</t>
  </si>
  <si>
    <t>T9334</t>
  </si>
  <si>
    <t>T6836</t>
  </si>
  <si>
    <t>T3996</t>
  </si>
  <si>
    <t>T9634</t>
  </si>
  <si>
    <t>T1266</t>
  </si>
  <si>
    <t>T13616</t>
  </si>
  <si>
    <t>T7152</t>
  </si>
  <si>
    <t>T6859</t>
  </si>
  <si>
    <t>T5216</t>
  </si>
  <si>
    <t>T13919</t>
  </si>
  <si>
    <t>T6360</t>
  </si>
  <si>
    <t>T7762</t>
  </si>
  <si>
    <t>T9786</t>
  </si>
  <si>
    <t>T3445</t>
  </si>
  <si>
    <t>T13914</t>
  </si>
  <si>
    <t>T13854</t>
  </si>
  <si>
    <t>T1296</t>
  </si>
  <si>
    <t>T7826</t>
  </si>
  <si>
    <t>T9589</t>
  </si>
  <si>
    <t>T1766</t>
  </si>
  <si>
    <t>T9243</t>
  </si>
  <si>
    <t>T6159</t>
  </si>
  <si>
    <t>T1869</t>
  </si>
  <si>
    <t>T5849</t>
  </si>
  <si>
    <t>T10885</t>
  </si>
  <si>
    <t>T3270</t>
  </si>
  <si>
    <t>T9244</t>
  </si>
  <si>
    <t>T0471</t>
  </si>
  <si>
    <t>T4520</t>
  </si>
  <si>
    <t>T12066</t>
  </si>
  <si>
    <t>T13939</t>
  </si>
  <si>
    <t>T12976</t>
  </si>
  <si>
    <t>T13838</t>
  </si>
  <si>
    <t>T9578</t>
  </si>
  <si>
    <t>T1074</t>
  </si>
  <si>
    <t>T8873</t>
  </si>
  <si>
    <t>T4970</t>
  </si>
  <si>
    <t>T10678</t>
  </si>
  <si>
    <t>T6834</t>
  </si>
  <si>
    <t>T12726</t>
  </si>
  <si>
    <t>T0613</t>
  </si>
  <si>
    <t>T5429</t>
  </si>
  <si>
    <t>T7918</t>
  </si>
  <si>
    <t>T8796</t>
  </si>
  <si>
    <t>T13873</t>
  </si>
  <si>
    <t>T1392</t>
  </si>
  <si>
    <t>T10949</t>
  </si>
  <si>
    <t>T7463</t>
  </si>
  <si>
    <t>T11179</t>
  </si>
  <si>
    <t>T7414</t>
  </si>
  <si>
    <t>T4038</t>
  </si>
  <si>
    <t>T0425</t>
  </si>
  <si>
    <t>T2531</t>
  </si>
  <si>
    <t>T9713</t>
  </si>
  <si>
    <t>T3836</t>
  </si>
  <si>
    <t>T1037</t>
  </si>
  <si>
    <t>T12579</t>
  </si>
  <si>
    <t>T9509</t>
  </si>
  <si>
    <t>T13784</t>
  </si>
  <si>
    <t>T2575</t>
  </si>
  <si>
    <t>T10059</t>
  </si>
  <si>
    <t>T0921</t>
  </si>
  <si>
    <t>T5938</t>
  </si>
  <si>
    <t>T13330</t>
  </si>
  <si>
    <t>T10284</t>
  </si>
  <si>
    <t>T5636</t>
  </si>
  <si>
    <t>T7769</t>
  </si>
  <si>
    <t>T0423</t>
  </si>
  <si>
    <t>T3657</t>
  </si>
  <si>
    <t>T7135</t>
  </si>
  <si>
    <t>T0724</t>
  </si>
  <si>
    <t>T7550</t>
  </si>
  <si>
    <t>T13266</t>
  </si>
  <si>
    <t>T2779</t>
  </si>
  <si>
    <t>T3899</t>
  </si>
  <si>
    <t>T7987</t>
  </si>
  <si>
    <t>T0406</t>
  </si>
  <si>
    <t>T1793</t>
  </si>
  <si>
    <t>T2408</t>
  </si>
  <si>
    <t>T4091</t>
  </si>
  <si>
    <t>T7938</t>
  </si>
  <si>
    <t>T2153</t>
  </si>
  <si>
    <t>T10969</t>
  </si>
  <si>
    <t>T11906</t>
  </si>
  <si>
    <t>T5291</t>
  </si>
  <si>
    <t>T2775</t>
  </si>
  <si>
    <t>T7341</t>
  </si>
  <si>
    <t>T2746</t>
  </si>
  <si>
    <t>T6589</t>
  </si>
  <si>
    <t>T2748</t>
  </si>
  <si>
    <t>T3151</t>
  </si>
  <si>
    <t>T12576</t>
  </si>
  <si>
    <t>T12380</t>
  </si>
  <si>
    <t>T11212</t>
  </si>
  <si>
    <t>T11767</t>
  </si>
  <si>
    <t>T12667</t>
  </si>
  <si>
    <t>T4400</t>
  </si>
  <si>
    <t>T3763</t>
  </si>
  <si>
    <t>T6185</t>
  </si>
  <si>
    <t>T1209</t>
  </si>
  <si>
    <t>T10151</t>
  </si>
  <si>
    <t>T12165</t>
  </si>
  <si>
    <t>T4788</t>
  </si>
  <si>
    <t>T7267</t>
  </si>
  <si>
    <t>T11834</t>
  </si>
  <si>
    <t>T7946</t>
  </si>
  <si>
    <t>T11165</t>
  </si>
  <si>
    <t>T5211</t>
  </si>
  <si>
    <t>T13358</t>
  </si>
  <si>
    <t>T1354</t>
  </si>
  <si>
    <t>T10494</t>
  </si>
  <si>
    <t>T1921</t>
  </si>
  <si>
    <t>T1425</t>
  </si>
  <si>
    <t>T4694</t>
  </si>
  <si>
    <t>T11955</t>
  </si>
  <si>
    <t>T12618</t>
  </si>
  <si>
    <t>T9839</t>
  </si>
  <si>
    <t>T5487</t>
  </si>
  <si>
    <t>T13669</t>
  </si>
  <si>
    <t>T13847</t>
  </si>
  <si>
    <t>T0266</t>
  </si>
  <si>
    <t>T0729</t>
  </si>
  <si>
    <t>T2586</t>
  </si>
  <si>
    <t>T9562</t>
  </si>
  <si>
    <t>T4729</t>
  </si>
  <si>
    <t>T9946</t>
  </si>
  <si>
    <t>T3017</t>
  </si>
  <si>
    <t>T7683</t>
  </si>
  <si>
    <t>T13758</t>
  </si>
  <si>
    <t>T13692</t>
  </si>
  <si>
    <t>T8157</t>
  </si>
  <si>
    <t>T11910</t>
  </si>
  <si>
    <t>T5217</t>
  </si>
  <si>
    <t>T12469</t>
  </si>
  <si>
    <t>T3643</t>
  </si>
  <si>
    <t>T5631</t>
  </si>
  <si>
    <t>T12297</t>
  </si>
  <si>
    <t>T2499</t>
  </si>
  <si>
    <t>T0433</t>
  </si>
  <si>
    <t>T13632</t>
  </si>
  <si>
    <t>T1159</t>
  </si>
  <si>
    <t>T1455</t>
  </si>
  <si>
    <t>T3179</t>
  </si>
  <si>
    <t>T8074</t>
  </si>
  <si>
    <t>T11781</t>
  </si>
  <si>
    <t>T5574</t>
  </si>
  <si>
    <t>T6078</t>
  </si>
  <si>
    <t>T0519</t>
  </si>
  <si>
    <t>T8527</t>
  </si>
  <si>
    <t>T9791</t>
  </si>
  <si>
    <t>T9754</t>
  </si>
  <si>
    <t>T4197</t>
  </si>
  <si>
    <t>T12647</t>
  </si>
  <si>
    <t>T4202</t>
  </si>
  <si>
    <t>T10147</t>
  </si>
  <si>
    <t>T9257</t>
  </si>
  <si>
    <t>T4123</t>
  </si>
  <si>
    <t>T13922</t>
  </si>
  <si>
    <t>T5366</t>
  </si>
  <si>
    <t>T4425</t>
  </si>
  <si>
    <t>T12532</t>
  </si>
  <si>
    <t>T10608</t>
  </si>
  <si>
    <t>T11156</t>
  </si>
  <si>
    <t>T7338</t>
  </si>
  <si>
    <t>T9975</t>
  </si>
  <si>
    <t>T3009</t>
  </si>
  <si>
    <t>T12971</t>
  </si>
  <si>
    <t>T11716</t>
  </si>
  <si>
    <t>T11204</t>
  </si>
  <si>
    <t>T10218</t>
  </si>
  <si>
    <t>T11415</t>
  </si>
  <si>
    <t>T5091</t>
  </si>
  <si>
    <t>T11718</t>
  </si>
  <si>
    <t>T12116</t>
  </si>
  <si>
    <t>T10892</t>
  </si>
  <si>
    <t>T11060</t>
  </si>
  <si>
    <t>T2351</t>
  </si>
  <si>
    <t>T0379</t>
  </si>
  <si>
    <t>T8243</t>
  </si>
  <si>
    <t>T5400</t>
  </si>
  <si>
    <t>T8626</t>
  </si>
  <si>
    <t>T12869</t>
  </si>
  <si>
    <t>T2799</t>
  </si>
  <si>
    <t>T11704</t>
  </si>
  <si>
    <t>T13265</t>
  </si>
  <si>
    <t>T13550</t>
  </si>
  <si>
    <t>T10821</t>
  </si>
  <si>
    <t>T12606</t>
  </si>
  <si>
    <t>T12104</t>
  </si>
  <si>
    <t>T1417</t>
  </si>
  <si>
    <t>T2189</t>
  </si>
  <si>
    <t>T3352</t>
  </si>
  <si>
    <t>T5446</t>
  </si>
  <si>
    <t>T3731</t>
  </si>
  <si>
    <t>T6577</t>
  </si>
  <si>
    <t>T9089</t>
  </si>
  <si>
    <t>T6580</t>
  </si>
  <si>
    <t>T12549</t>
  </si>
  <si>
    <t>T11967</t>
  </si>
  <si>
    <t>T12642</t>
  </si>
  <si>
    <t>T2932</t>
  </si>
  <si>
    <t>T13477</t>
  </si>
  <si>
    <t>T13317</t>
  </si>
  <si>
    <t>T5185</t>
  </si>
  <si>
    <t>T6646</t>
  </si>
  <si>
    <t>T4150</t>
  </si>
  <si>
    <t>T1975</t>
  </si>
  <si>
    <t>T11394</t>
  </si>
  <si>
    <t>T2540</t>
  </si>
  <si>
    <t>T9507</t>
  </si>
  <si>
    <t>T0289</t>
  </si>
  <si>
    <t>T2695</t>
  </si>
  <si>
    <t>T9316</t>
  </si>
  <si>
    <t>T9510</t>
  </si>
  <si>
    <t>T11826</t>
  </si>
  <si>
    <t>T13720</t>
  </si>
  <si>
    <t>T7116</t>
  </si>
  <si>
    <t>T8091</t>
  </si>
  <si>
    <t>T4222</t>
  </si>
  <si>
    <t>T1220</t>
  </si>
  <si>
    <t>T9394</t>
  </si>
  <si>
    <t>T5813</t>
  </si>
  <si>
    <t>T8859</t>
  </si>
  <si>
    <t>T5137</t>
  </si>
  <si>
    <t>T2409</t>
  </si>
  <si>
    <t>T13205</t>
  </si>
  <si>
    <t>T9486</t>
  </si>
  <si>
    <t>T1141</t>
  </si>
  <si>
    <t>T6938</t>
  </si>
  <si>
    <t>T0200</t>
  </si>
  <si>
    <t>T5180</t>
  </si>
  <si>
    <t>T11339</t>
  </si>
  <si>
    <t>T10689</t>
  </si>
  <si>
    <t>T4200</t>
  </si>
  <si>
    <t>T9492</t>
  </si>
  <si>
    <t>T1498</t>
  </si>
  <si>
    <t>T8504</t>
  </si>
  <si>
    <t>T1007</t>
  </si>
  <si>
    <t>T10476</t>
  </si>
  <si>
    <t>T5049</t>
  </si>
  <si>
    <t>T8558</t>
  </si>
  <si>
    <t>T3985</t>
  </si>
  <si>
    <t>T11481</t>
  </si>
  <si>
    <t>T6329</t>
  </si>
  <si>
    <t>T13946</t>
  </si>
  <si>
    <t>T9768</t>
  </si>
  <si>
    <t>T10201</t>
  </si>
  <si>
    <t>T7046</t>
  </si>
  <si>
    <t>T2325</t>
  </si>
  <si>
    <t>T4428</t>
  </si>
  <si>
    <t>T3541</t>
  </si>
  <si>
    <t>T3363</t>
  </si>
  <si>
    <t>T13661</t>
  </si>
  <si>
    <t>T0923</t>
  </si>
  <si>
    <t>T7372</t>
  </si>
  <si>
    <t>T2882</t>
  </si>
  <si>
    <t>T10000</t>
  </si>
  <si>
    <t>T6888</t>
  </si>
  <si>
    <t>T7911</t>
  </si>
  <si>
    <t>T7104</t>
  </si>
  <si>
    <t>T11314</t>
  </si>
  <si>
    <t>T8077</t>
  </si>
  <si>
    <t>T12029</t>
  </si>
  <si>
    <t>T6248</t>
  </si>
  <si>
    <t>T11162</t>
  </si>
  <si>
    <t>T5477</t>
  </si>
  <si>
    <t>T5410</t>
  </si>
  <si>
    <t>T9773</t>
  </si>
  <si>
    <t>T12780</t>
  </si>
  <si>
    <t>T6485</t>
  </si>
  <si>
    <t>T5504</t>
  </si>
  <si>
    <t>T7773</t>
  </si>
  <si>
    <t>T10342</t>
  </si>
  <si>
    <t>T7169</t>
  </si>
  <si>
    <t>T11747</t>
  </si>
  <si>
    <t>T3155</t>
  </si>
  <si>
    <t>T11167</t>
  </si>
  <si>
    <t>T4137</t>
  </si>
  <si>
    <t>T11607</t>
  </si>
  <si>
    <t>T3790</t>
  </si>
  <si>
    <t>T1541</t>
  </si>
  <si>
    <t>T5457</t>
  </si>
  <si>
    <t>T2339</t>
  </si>
  <si>
    <t>T6468</t>
  </si>
  <si>
    <t>T2031</t>
  </si>
  <si>
    <t>T5361</t>
  </si>
  <si>
    <t>T13589</t>
  </si>
  <si>
    <t>T3760</t>
  </si>
  <si>
    <t>T10968</t>
  </si>
  <si>
    <t>T7409</t>
  </si>
  <si>
    <t>T9400</t>
  </si>
  <si>
    <t>T13988</t>
  </si>
  <si>
    <t>T12622</t>
  </si>
  <si>
    <t>T3499</t>
  </si>
  <si>
    <t>T4265</t>
  </si>
  <si>
    <t>T11307</t>
  </si>
  <si>
    <t>T5310</t>
  </si>
  <si>
    <t>T5884</t>
  </si>
  <si>
    <t>T8768</t>
  </si>
  <si>
    <t>T5444</t>
  </si>
  <si>
    <t>T5497</t>
  </si>
  <si>
    <t>T6804</t>
  </si>
  <si>
    <t>T13687</t>
  </si>
  <si>
    <t>T10495</t>
  </si>
  <si>
    <t>T12036</t>
  </si>
  <si>
    <t>T2982</t>
  </si>
  <si>
    <t>T13252</t>
  </si>
  <si>
    <t>T5171</t>
  </si>
  <si>
    <t>T5435</t>
  </si>
  <si>
    <t>T5012</t>
  </si>
  <si>
    <t>T6898</t>
  </si>
  <si>
    <t>T6198</t>
  </si>
  <si>
    <t>T9654</t>
  </si>
  <si>
    <t>T8712</t>
  </si>
  <si>
    <t>T5734</t>
  </si>
  <si>
    <t>T0596</t>
  </si>
  <si>
    <t>T11789</t>
  </si>
  <si>
    <t>T7100</t>
  </si>
  <si>
    <t>T5228</t>
  </si>
  <si>
    <t>T0248</t>
  </si>
  <si>
    <t>T10568</t>
  </si>
  <si>
    <t>T2356</t>
  </si>
  <si>
    <t>T2897</t>
  </si>
  <si>
    <t>T6853</t>
  </si>
  <si>
    <t>T3577</t>
  </si>
  <si>
    <t>T4537</t>
  </si>
  <si>
    <t>T12119</t>
  </si>
  <si>
    <t>T9478</t>
  </si>
  <si>
    <t>T10245</t>
  </si>
  <si>
    <t>T5189</t>
  </si>
  <si>
    <t>T7643</t>
  </si>
  <si>
    <t>T1454</t>
  </si>
  <si>
    <t>T9667</t>
  </si>
  <si>
    <t>T2261</t>
  </si>
  <si>
    <t>T9879</t>
  </si>
  <si>
    <t>T5699</t>
  </si>
  <si>
    <t>T6285</t>
  </si>
  <si>
    <t>T10856</t>
  </si>
  <si>
    <t>T13849</t>
  </si>
  <si>
    <t>T9312</t>
  </si>
  <si>
    <t>T11087</t>
  </si>
  <si>
    <t>T1234</t>
  </si>
  <si>
    <t>T6490</t>
  </si>
  <si>
    <t>T3522</t>
  </si>
  <si>
    <t>T10595</t>
  </si>
  <si>
    <t>T12051</t>
  </si>
  <si>
    <t>T11265</t>
  </si>
  <si>
    <t>T5048</t>
  </si>
  <si>
    <t>T8750</t>
  </si>
  <si>
    <t>T8387</t>
  </si>
  <si>
    <t>T5294</t>
  </si>
  <si>
    <t>T6476</t>
  </si>
  <si>
    <t>T9711</t>
  </si>
  <si>
    <t>T5584</t>
  </si>
  <si>
    <t>T10054</t>
  </si>
  <si>
    <t>T11544</t>
  </si>
  <si>
    <t>T5972</t>
  </si>
  <si>
    <t>T10040</t>
  </si>
  <si>
    <t>T0132</t>
  </si>
  <si>
    <t>T13393</t>
  </si>
  <si>
    <t>T4531</t>
  </si>
  <si>
    <t>T12074</t>
  </si>
  <si>
    <t>T8981</t>
  </si>
  <si>
    <t>T6338</t>
  </si>
  <si>
    <t>T0472</t>
  </si>
  <si>
    <t>T11799</t>
  </si>
  <si>
    <t>T4991</t>
  </si>
  <si>
    <t>T0088</t>
  </si>
  <si>
    <t>T8382</t>
  </si>
  <si>
    <t>T11296</t>
  </si>
  <si>
    <t>T9030</t>
  </si>
  <si>
    <t>T12525</t>
  </si>
  <si>
    <t>T11869</t>
  </si>
  <si>
    <t>T6922</t>
  </si>
  <si>
    <t>T3210</t>
  </si>
  <si>
    <t>T13968</t>
  </si>
  <si>
    <t>T7950</t>
  </si>
  <si>
    <t>T6731</t>
  </si>
  <si>
    <t>T8596</t>
  </si>
  <si>
    <t>T10816</t>
  </si>
  <si>
    <t>T4240</t>
  </si>
  <si>
    <t>T5940</t>
  </si>
  <si>
    <t>T7996</t>
  </si>
  <si>
    <t>T5621</t>
  </si>
  <si>
    <t>T13404</t>
  </si>
  <si>
    <t>T9710</t>
  </si>
  <si>
    <t>T0095</t>
  </si>
  <si>
    <t>T5195</t>
  </si>
  <si>
    <t>T8458</t>
  </si>
  <si>
    <t>T6929</t>
  </si>
  <si>
    <t>T11815</t>
  </si>
  <si>
    <t>T1532</t>
  </si>
  <si>
    <t>T4749</t>
  </si>
  <si>
    <t>T8595</t>
  </si>
  <si>
    <t>T0028</t>
  </si>
  <si>
    <t>T3967</t>
  </si>
  <si>
    <t>T12429</t>
  </si>
  <si>
    <t>T5347</t>
  </si>
  <si>
    <t>T12192</t>
  </si>
  <si>
    <t>T5423</t>
  </si>
  <si>
    <t>T6606</t>
  </si>
  <si>
    <t>T5964</t>
  </si>
  <si>
    <t>T9934</t>
  </si>
  <si>
    <t>T4988</t>
  </si>
  <si>
    <t>T11624</t>
  </si>
  <si>
    <t>T2679</t>
  </si>
  <si>
    <t>T2590</t>
  </si>
  <si>
    <t>T12808</t>
  </si>
  <si>
    <t>T0941</t>
  </si>
  <si>
    <t>T9143</t>
  </si>
  <si>
    <t>T2140</t>
  </si>
  <si>
    <t>T2530</t>
  </si>
  <si>
    <t>T7717</t>
  </si>
  <si>
    <t>T1966</t>
  </si>
  <si>
    <t>T9343</t>
  </si>
  <si>
    <t>T2065</t>
  </si>
  <si>
    <t>T7959</t>
  </si>
  <si>
    <t>T10434</t>
  </si>
  <si>
    <t>T9271</t>
  </si>
  <si>
    <t>T3856</t>
  </si>
  <si>
    <t>T9016</t>
  </si>
  <si>
    <t>T2945</t>
  </si>
  <si>
    <t>T9335</t>
  </si>
  <si>
    <t>T5578</t>
  </si>
  <si>
    <t>T13382</t>
  </si>
  <si>
    <t>T10477</t>
  </si>
  <si>
    <t>T3906</t>
  </si>
  <si>
    <t>T13417</t>
  </si>
  <si>
    <t>T9031</t>
  </si>
  <si>
    <t>T11283</t>
  </si>
  <si>
    <t>T6768</t>
  </si>
  <si>
    <t>T3417</t>
  </si>
  <si>
    <t>T11579</t>
  </si>
  <si>
    <t>T3959</t>
  </si>
  <si>
    <t>T5917</t>
  </si>
  <si>
    <t>T6591</t>
  </si>
  <si>
    <t>T7223</t>
  </si>
  <si>
    <t>T5169</t>
  </si>
  <si>
    <t>T11261</t>
  </si>
  <si>
    <t>T10966</t>
  </si>
  <si>
    <t>T7318</t>
  </si>
  <si>
    <t>T11476</t>
  </si>
  <si>
    <t>T10783</t>
  </si>
  <si>
    <t>T0520</t>
  </si>
  <si>
    <t>T4579</t>
  </si>
  <si>
    <t>T2100</t>
  </si>
  <si>
    <t>T13361</t>
  </si>
  <si>
    <t>T9489</t>
  </si>
  <si>
    <t>T11028</t>
  </si>
  <si>
    <t>T11098</t>
  </si>
  <si>
    <t>T1205</t>
  </si>
  <si>
    <t>T3612</t>
  </si>
  <si>
    <t>T12727</t>
  </si>
  <si>
    <t>T1536</t>
  </si>
  <si>
    <t>T1153</t>
  </si>
  <si>
    <t>T0947</t>
  </si>
  <si>
    <t>T7163</t>
  </si>
  <si>
    <t>T4623</t>
  </si>
  <si>
    <t>T8743</t>
  </si>
  <si>
    <t>T12890</t>
  </si>
  <si>
    <t>T9860</t>
  </si>
  <si>
    <t>T0876</t>
  </si>
  <si>
    <t>T8141</t>
  </si>
  <si>
    <t>T8151</t>
  </si>
  <si>
    <t>T0446</t>
  </si>
  <si>
    <t>T13680</t>
  </si>
  <si>
    <t>T8842</t>
  </si>
  <si>
    <t>T0623</t>
  </si>
  <si>
    <t>T12523</t>
  </si>
  <si>
    <t>T7296</t>
  </si>
  <si>
    <t>T3002</t>
  </si>
  <si>
    <t>T12710</t>
  </si>
  <si>
    <t>T4373</t>
  </si>
  <si>
    <t>T13590</t>
  </si>
  <si>
    <t>T3216</t>
  </si>
  <si>
    <t>T7903</t>
  </si>
  <si>
    <t>T7146</t>
  </si>
  <si>
    <t>T13989</t>
  </si>
  <si>
    <t>T2062</t>
  </si>
  <si>
    <t>T12056</t>
  </si>
  <si>
    <t>T5545</t>
  </si>
  <si>
    <t>T13976</t>
  </si>
  <si>
    <t>T13549</t>
  </si>
  <si>
    <t>T13705</t>
  </si>
  <si>
    <t>T11499</t>
  </si>
  <si>
    <t>T12162</t>
  </si>
  <si>
    <t>T0527</t>
  </si>
  <si>
    <t>T2922</t>
  </si>
  <si>
    <t>T12806</t>
  </si>
  <si>
    <t>T12354</t>
  </si>
  <si>
    <t>T0620</t>
  </si>
  <si>
    <t>T5515</t>
  </si>
  <si>
    <t>T1151</t>
  </si>
  <si>
    <t>T3962</t>
  </si>
  <si>
    <t>T7277</t>
  </si>
  <si>
    <t>T12829</t>
  </si>
  <si>
    <t>T9483</t>
  </si>
  <si>
    <t>T13395</t>
  </si>
  <si>
    <t>T6875</t>
  </si>
  <si>
    <t>T0936</t>
  </si>
  <si>
    <t>T1442</t>
  </si>
  <si>
    <t>T6098</t>
  </si>
  <si>
    <t>T2240</t>
  </si>
  <si>
    <t>T6536</t>
  </si>
  <si>
    <t>T5206</t>
  </si>
  <si>
    <t>T10407</t>
  </si>
  <si>
    <t>T4152</t>
  </si>
  <si>
    <t>T5994</t>
  </si>
  <si>
    <t>T9262</t>
  </si>
  <si>
    <t>T0882</t>
  </si>
  <si>
    <t>T10426</t>
  </si>
  <si>
    <t>T10789</t>
  </si>
  <si>
    <t>T5285</t>
  </si>
  <si>
    <t>T8311</t>
  </si>
  <si>
    <t>T11886</t>
  </si>
  <si>
    <t>T0981</t>
  </si>
  <si>
    <t>T10280</t>
  </si>
  <si>
    <t>T8683</t>
  </si>
  <si>
    <t>T10756</t>
  </si>
  <si>
    <t>T9223</t>
  </si>
  <si>
    <t>T10952</t>
  </si>
  <si>
    <t>T12177</t>
  </si>
  <si>
    <t>T2936</t>
  </si>
  <si>
    <t>T2703</t>
  </si>
  <si>
    <t>T9119</t>
  </si>
  <si>
    <t>T0233</t>
  </si>
  <si>
    <t>T11398</t>
  </si>
  <si>
    <t>T12631</t>
  </si>
  <si>
    <t>T4080</t>
  </si>
  <si>
    <t>T13351</t>
  </si>
  <si>
    <t>T6947</t>
  </si>
  <si>
    <t>T12292</t>
  </si>
  <si>
    <t>T5919</t>
  </si>
  <si>
    <t>T11894</t>
  </si>
  <si>
    <t>T4552</t>
  </si>
  <si>
    <t>T11557</t>
  </si>
  <si>
    <t>T4321</t>
  </si>
  <si>
    <t>T5212</t>
  </si>
  <si>
    <t>T10959</t>
  </si>
  <si>
    <t>T2290</t>
  </si>
  <si>
    <t>T3870</t>
  </si>
  <si>
    <t>T10364</t>
  </si>
  <si>
    <t>T12790</t>
  </si>
  <si>
    <t>T2520</t>
  </si>
  <si>
    <t>T13354</t>
  </si>
  <si>
    <t>T3325</t>
  </si>
  <si>
    <t>T5309</t>
  </si>
  <si>
    <t>T11333</t>
  </si>
  <si>
    <t>T3273</t>
  </si>
  <si>
    <t>T12846</t>
  </si>
  <si>
    <t>T1531</t>
  </si>
  <si>
    <t>T10402</t>
  </si>
  <si>
    <t>T4701</t>
  </si>
  <si>
    <t>T13402</t>
  </si>
  <si>
    <t>T12732</t>
  </si>
  <si>
    <t>T5356</t>
  </si>
  <si>
    <t>T7068</t>
  </si>
  <si>
    <t>T13300</t>
  </si>
  <si>
    <t>T9744</t>
  </si>
  <si>
    <t>T3848</t>
  </si>
  <si>
    <t>T10211</t>
  </si>
  <si>
    <t>T2733</t>
  </si>
  <si>
    <t>T5913</t>
  </si>
  <si>
    <t>T5646</t>
  </si>
  <si>
    <t>T9702</t>
  </si>
  <si>
    <t>T7236</t>
  </si>
  <si>
    <t>T2906</t>
  </si>
  <si>
    <t>T2300</t>
  </si>
  <si>
    <t>T2786</t>
  </si>
  <si>
    <t>T5184</t>
  </si>
  <si>
    <t>T9778</t>
  </si>
  <si>
    <t>T10335</t>
  </si>
  <si>
    <t>T7358</t>
  </si>
  <si>
    <t>T5798</t>
  </si>
  <si>
    <t>T13489</t>
  </si>
  <si>
    <t>T7113</t>
  </si>
  <si>
    <t>T7855</t>
  </si>
  <si>
    <t>T7636</t>
  </si>
  <si>
    <t>T3196</t>
  </si>
  <si>
    <t>T5772</t>
  </si>
  <si>
    <t>T10753</t>
  </si>
  <si>
    <t>T13564</t>
  </si>
  <si>
    <t>T11095</t>
  </si>
  <si>
    <t>T1320</t>
  </si>
  <si>
    <t>T1239</t>
  </si>
  <si>
    <t>T7893</t>
  </si>
  <si>
    <t>T3635</t>
  </si>
  <si>
    <t>T13394</t>
  </si>
  <si>
    <t>T13480</t>
  </si>
  <si>
    <t>T13563</t>
  </si>
  <si>
    <t>T3517</t>
  </si>
  <si>
    <t>T5255</t>
  </si>
  <si>
    <t>T12155</t>
  </si>
  <si>
    <t>T8518</t>
  </si>
  <si>
    <t>T13794</t>
  </si>
  <si>
    <t>T12632</t>
  </si>
  <si>
    <t>T8117</t>
  </si>
  <si>
    <t>T1095</t>
  </si>
  <si>
    <t>T9598</t>
  </si>
  <si>
    <t>T12030</t>
  </si>
  <si>
    <t>T13180</t>
  </si>
  <si>
    <t>T2376</t>
  </si>
  <si>
    <t>T3858</t>
  </si>
  <si>
    <t>T6773</t>
  </si>
  <si>
    <t>T7976</t>
  </si>
  <si>
    <t>T2595</t>
  </si>
  <si>
    <t>T5225</t>
  </si>
  <si>
    <t>T4672</t>
  </si>
  <si>
    <t>T7966</t>
  </si>
  <si>
    <t>T2838</t>
  </si>
  <si>
    <t>T6666</t>
  </si>
  <si>
    <t>T13386</t>
  </si>
  <si>
    <t>T10796</t>
  </si>
  <si>
    <t>T1170</t>
  </si>
  <si>
    <t>T3218</t>
  </si>
  <si>
    <t>T2051</t>
  </si>
  <si>
    <t>T5971</t>
  </si>
  <si>
    <t>T8240</t>
  </si>
  <si>
    <t>T0302</t>
  </si>
  <si>
    <t>T5923</t>
  </si>
  <si>
    <t>T10278</t>
  </si>
  <si>
    <t>T4968</t>
  </si>
  <si>
    <t>T11862</t>
  </si>
  <si>
    <t>T12244</t>
  </si>
  <si>
    <t>T1339</t>
  </si>
  <si>
    <t>T5028</t>
  </si>
  <si>
    <t>T6002</t>
  </si>
  <si>
    <t>T11216</t>
  </si>
  <si>
    <t>T2089</t>
  </si>
  <si>
    <t>T0108</t>
  </si>
  <si>
    <t>T7126</t>
  </si>
  <si>
    <t>T1057</t>
  </si>
  <si>
    <t>T11891</t>
  </si>
  <si>
    <t>T4129</t>
  </si>
  <si>
    <t>T0135</t>
  </si>
  <si>
    <t>T8374</t>
  </si>
  <si>
    <t>T0699</t>
  </si>
  <si>
    <t>T3536</t>
  </si>
  <si>
    <t>T8017</t>
  </si>
  <si>
    <t>T5820</t>
  </si>
  <si>
    <t>T6934</t>
  </si>
  <si>
    <t>T9314</t>
  </si>
  <si>
    <t>T2618</t>
  </si>
  <si>
    <t>T11926</t>
  </si>
  <si>
    <t>T3271</t>
  </si>
  <si>
    <t>T12654</t>
  </si>
  <si>
    <t>T6523</t>
  </si>
  <si>
    <t>T1049</t>
  </si>
  <si>
    <t>T3452</t>
  </si>
  <si>
    <t>T4742</t>
  </si>
  <si>
    <t>T3742</t>
  </si>
  <si>
    <t>T11878</t>
  </si>
  <si>
    <t>T13595</t>
  </si>
  <si>
    <t>T0829</t>
  </si>
  <si>
    <t>T0588</t>
  </si>
  <si>
    <t>T10358</t>
  </si>
  <si>
    <t>T5543</t>
  </si>
  <si>
    <t>T0014</t>
  </si>
  <si>
    <t>T9999</t>
  </si>
  <si>
    <t>T9785</t>
  </si>
  <si>
    <t>T3949</t>
  </si>
  <si>
    <t>T7668</t>
  </si>
  <si>
    <t>T10319</t>
  </si>
  <si>
    <t>T13445</t>
  </si>
  <si>
    <t>T8853</t>
  </si>
  <si>
    <t>T9202</t>
  </si>
  <si>
    <t>T2174</t>
  </si>
  <si>
    <t>T0818</t>
  </si>
  <si>
    <t>T11725</t>
  </si>
  <si>
    <t>T1331</t>
  </si>
  <si>
    <t>T9549</t>
  </si>
  <si>
    <t>T6354</t>
  </si>
  <si>
    <t>T7801</t>
  </si>
  <si>
    <t>T0219</t>
  </si>
  <si>
    <t>T13944</t>
  </si>
  <si>
    <t>T1014</t>
  </si>
  <si>
    <t>T1648</t>
  </si>
  <si>
    <t>T10292</t>
  </si>
  <si>
    <t>T4416</t>
  </si>
  <si>
    <t>T11536</t>
  </si>
  <si>
    <t>T3903</t>
  </si>
  <si>
    <t>T10447</t>
  </si>
  <si>
    <t>T8328</t>
  </si>
  <si>
    <t>T6366</t>
  </si>
  <si>
    <t>T7025</t>
  </si>
  <si>
    <t>T3966</t>
  </si>
  <si>
    <t>T7751</t>
  </si>
  <si>
    <t>T8515</t>
  </si>
  <si>
    <t>T8426</t>
  </si>
  <si>
    <t>T1483</t>
  </si>
  <si>
    <t>T0633</t>
  </si>
  <si>
    <t>T4827</t>
  </si>
  <si>
    <t>T0267</t>
  </si>
  <si>
    <t>T6514</t>
  </si>
  <si>
    <t>T8728</t>
  </si>
  <si>
    <t>T8184</t>
  </si>
  <si>
    <t>T11152</t>
  </si>
  <si>
    <t>T7278</t>
  </si>
  <si>
    <t>T0695</t>
  </si>
  <si>
    <t>T4495</t>
  </si>
  <si>
    <t>T8668</t>
  </si>
  <si>
    <t>T11880</t>
  </si>
  <si>
    <t>T2842</t>
  </si>
  <si>
    <t>T5712</t>
  </si>
  <si>
    <t>T3714</t>
  </si>
  <si>
    <t>T13112</t>
  </si>
  <si>
    <t>T2834</t>
  </si>
  <si>
    <t>T8822</t>
  </si>
  <si>
    <t>T4246</t>
  </si>
  <si>
    <t>T11773</t>
  </si>
  <si>
    <t>T10518</t>
  </si>
  <si>
    <t>T5104</t>
  </si>
  <si>
    <t>T7391</t>
  </si>
  <si>
    <t>T2481</t>
  </si>
  <si>
    <t>T2213</t>
  </si>
  <si>
    <t>T4915</t>
  </si>
  <si>
    <t>T0674</t>
  </si>
  <si>
    <t>T3280</t>
  </si>
  <si>
    <t>T4113</t>
  </si>
  <si>
    <t>T6140</t>
  </si>
  <si>
    <t>T8322</t>
  </si>
  <si>
    <t>T13890</t>
  </si>
  <si>
    <t>T2359</t>
  </si>
  <si>
    <t>T12649</t>
  </si>
  <si>
    <t>T13177</t>
  </si>
  <si>
    <t>T5581</t>
  </si>
  <si>
    <t>T8917</t>
  </si>
  <si>
    <t>T9166</t>
  </si>
  <si>
    <t>T4327</t>
  </si>
  <si>
    <t>T2218</t>
  </si>
  <si>
    <t>T3245</t>
  </si>
  <si>
    <t>T6434</t>
  </si>
  <si>
    <t>T9358</t>
  </si>
  <si>
    <t>T7336</t>
  </si>
  <si>
    <t>T5016</t>
  </si>
  <si>
    <t>T10565</t>
  </si>
  <si>
    <t>T5863</t>
  </si>
  <si>
    <t>T11751</t>
  </si>
  <si>
    <t>T6167</t>
  </si>
  <si>
    <t>T7398</t>
  </si>
  <si>
    <t>T9745</t>
  </si>
  <si>
    <t>T3580</t>
  </si>
  <si>
    <t>T1803</t>
  </si>
  <si>
    <t>T2068</t>
  </si>
  <si>
    <t>T3627</t>
  </si>
  <si>
    <t>T2946</t>
  </si>
  <si>
    <t>T8882</t>
  </si>
  <si>
    <t>T8475</t>
  </si>
  <si>
    <t>T4085</t>
  </si>
  <si>
    <t>T0836</t>
  </si>
  <si>
    <t>T12695</t>
  </si>
  <si>
    <t>T11650</t>
  </si>
  <si>
    <t>T4003</t>
  </si>
  <si>
    <t>T1554</t>
  </si>
  <si>
    <t>T13905</t>
  </si>
  <si>
    <t>T4814</t>
  </si>
  <si>
    <t>T11759</t>
  </si>
  <si>
    <t>T10443</t>
  </si>
  <si>
    <t>T13797</t>
  </si>
  <si>
    <t>T4927</t>
  </si>
  <si>
    <t>T1874</t>
  </si>
  <si>
    <t>T9105</t>
  </si>
  <si>
    <t>T6032</t>
  </si>
  <si>
    <t>T5220</t>
  </si>
  <si>
    <t>T12087</t>
  </si>
  <si>
    <t>T4935</t>
  </si>
  <si>
    <t>T1933</t>
  </si>
  <si>
    <t>T0192</t>
  </si>
  <si>
    <t>T6656</t>
  </si>
  <si>
    <t>T11924</t>
  </si>
  <si>
    <t>T13806</t>
  </si>
  <si>
    <t>T0809</t>
  </si>
  <si>
    <t>T6852</t>
  </si>
  <si>
    <t>T7894</t>
  </si>
  <si>
    <t>T9687</t>
  </si>
  <si>
    <t>T1250</t>
  </si>
  <si>
    <t>T8898</t>
  </si>
  <si>
    <t>T12491</t>
  </si>
  <si>
    <t>T9977</t>
  </si>
  <si>
    <t>T11189</t>
  </si>
  <si>
    <t>T12965</t>
  </si>
  <si>
    <t>T1673</t>
  </si>
  <si>
    <t>T3812</t>
  </si>
  <si>
    <t>T4208</t>
  </si>
  <si>
    <t>T6449</t>
  </si>
  <si>
    <t>T11239</t>
  </si>
  <si>
    <t>T10745</t>
  </si>
  <si>
    <t>T9941</t>
  </si>
  <si>
    <t>T7258</t>
  </si>
  <si>
    <t>T12479</t>
  </si>
  <si>
    <t>T7096</t>
  </si>
  <si>
    <t>T4981</t>
  </si>
  <si>
    <t>T10983</t>
  </si>
  <si>
    <t>T10001</t>
  </si>
  <si>
    <t>T5799</t>
  </si>
  <si>
    <t>T0764</t>
  </si>
  <si>
    <t>T4582</t>
  </si>
  <si>
    <t>T12402</t>
  </si>
  <si>
    <t>T12575</t>
  </si>
  <si>
    <t>T1701</t>
  </si>
  <si>
    <t>T5393</t>
  </si>
  <si>
    <t>T4804</t>
  </si>
  <si>
    <t>T8561</t>
  </si>
  <si>
    <t>T9856</t>
  </si>
  <si>
    <t>T8033</t>
  </si>
  <si>
    <t>T12637</t>
  </si>
  <si>
    <t>T12163</t>
  </si>
  <si>
    <t>T9965</t>
  </si>
  <si>
    <t>T11244</t>
  </si>
  <si>
    <t>T3259</t>
  </si>
  <si>
    <t>T3926</t>
  </si>
  <si>
    <t>T12164</t>
  </si>
  <si>
    <t>T8902</t>
  </si>
  <si>
    <t>T12111</t>
  </si>
  <si>
    <t>T11598</t>
  </si>
  <si>
    <t>T12756</t>
  </si>
  <si>
    <t>T10239</t>
  </si>
  <si>
    <t>T5675</t>
  </si>
  <si>
    <t>T11027</t>
  </si>
  <si>
    <t>T2601</t>
  </si>
  <si>
    <t>T12301</t>
  </si>
  <si>
    <t>T9526</t>
  </si>
  <si>
    <t>T9586</t>
  </si>
  <si>
    <t>T10391</t>
  </si>
  <si>
    <t>T4546</t>
  </si>
  <si>
    <t>T0878</t>
  </si>
  <si>
    <t>T10156</t>
  </si>
  <si>
    <t>T5567</t>
  </si>
  <si>
    <t>T7884</t>
  </si>
  <si>
    <t>T12713</t>
  </si>
  <si>
    <t>T7602</t>
  </si>
  <si>
    <t>T8388</t>
  </si>
  <si>
    <t>T13255</t>
  </si>
  <si>
    <t>T11937</t>
  </si>
  <si>
    <t>T4312</t>
  </si>
  <si>
    <t>T13525</t>
  </si>
  <si>
    <t>T10219</t>
  </si>
  <si>
    <t>T1958</t>
  </si>
  <si>
    <t>T4834</t>
  </si>
  <si>
    <t>T7063</t>
  </si>
  <si>
    <t>T12621</t>
  </si>
  <si>
    <t>T9767</t>
  </si>
  <si>
    <t>T0570</t>
  </si>
  <si>
    <t>T1325</t>
  </si>
  <si>
    <t>T11177</t>
  </si>
  <si>
    <t>T7916</t>
  </si>
  <si>
    <t>T2291</t>
  </si>
  <si>
    <t>T7373</t>
  </si>
  <si>
    <t>T5125</t>
  </si>
  <si>
    <t>T4167</t>
  </si>
  <si>
    <t>T6191</t>
  </si>
  <si>
    <t>T5858</t>
  </si>
  <si>
    <t>T4459</t>
  </si>
  <si>
    <t>T12769</t>
  </si>
  <si>
    <t>T0801</t>
  </si>
  <si>
    <t>T5474</t>
  </si>
  <si>
    <t>T9301</t>
  </si>
  <si>
    <t>T11249</t>
  </si>
  <si>
    <t>T2075</t>
  </si>
  <si>
    <t>T6458</t>
  </si>
  <si>
    <t>T4809</t>
  </si>
  <si>
    <t>T13850</t>
  </si>
  <si>
    <t>T9919</t>
  </si>
  <si>
    <t>T4362</t>
  </si>
  <si>
    <t>T5955</t>
  </si>
  <si>
    <t>T4697</t>
  </si>
  <si>
    <t>T9732</t>
  </si>
  <si>
    <t>T2007</t>
  </si>
  <si>
    <t>T0956</t>
  </si>
  <si>
    <t>T5414</t>
  </si>
  <si>
    <t>T0082</t>
  </si>
  <si>
    <t>T8156</t>
  </si>
  <si>
    <t>T2328</t>
  </si>
  <si>
    <t>T9189</t>
  </si>
  <si>
    <t>T9191</t>
  </si>
  <si>
    <t>T2159</t>
  </si>
  <si>
    <t>T1378</t>
  </si>
  <si>
    <t>T6133</t>
  </si>
  <si>
    <t>T8242</t>
  </si>
  <si>
    <t>T10800</t>
  </si>
  <si>
    <t>T13719</t>
  </si>
  <si>
    <t>T2825</t>
  </si>
  <si>
    <t>T11492</t>
  </si>
  <si>
    <t>T2096</t>
  </si>
  <si>
    <t>T1169</t>
  </si>
  <si>
    <t>T5719</t>
  </si>
  <si>
    <t>T2243</t>
  </si>
  <si>
    <t>T7487</t>
  </si>
  <si>
    <t>T13286</t>
  </si>
  <si>
    <t>T13945</t>
  </si>
  <si>
    <t>T3918</t>
  </si>
  <si>
    <t>T3576</t>
  </si>
  <si>
    <t>T7977</t>
  </si>
  <si>
    <t>T7675</t>
  </si>
  <si>
    <t>T2680</t>
  </si>
  <si>
    <t>T10693</t>
  </si>
  <si>
    <t>T5019</t>
  </si>
  <si>
    <t>T6686</t>
  </si>
  <si>
    <t>T11221</t>
  </si>
  <si>
    <t>T5200</t>
  </si>
  <si>
    <t>T12346</t>
  </si>
  <si>
    <t>T11403</t>
  </si>
  <si>
    <t>T12267</t>
  </si>
  <si>
    <t>T6991</t>
  </si>
  <si>
    <t>T12129</t>
  </si>
  <si>
    <t>T5623</t>
  </si>
  <si>
    <t>T12460</t>
  </si>
  <si>
    <t>T4466</t>
  </si>
  <si>
    <t>T0702</t>
  </si>
  <si>
    <t>T3424</t>
  </si>
  <si>
    <t>T11619</t>
  </si>
  <si>
    <t>T8474</t>
  </si>
  <si>
    <t>T6216</t>
  </si>
  <si>
    <t>T5321</t>
  </si>
  <si>
    <t>T4677</t>
  </si>
  <si>
    <t>T4584</t>
  </si>
  <si>
    <t>T6467</t>
  </si>
  <si>
    <t>T3458</t>
  </si>
  <si>
    <t>T8352</t>
  </si>
  <si>
    <t>T2259</t>
  </si>
  <si>
    <t>T6286</t>
  </si>
  <si>
    <t>T13198</t>
  </si>
  <si>
    <t>T3871</t>
  </si>
  <si>
    <t>T7948</t>
  </si>
  <si>
    <t>T7969</t>
  </si>
  <si>
    <t>T10886</t>
  </si>
  <si>
    <t>T5765</t>
  </si>
  <si>
    <t>T1647</t>
  </si>
  <si>
    <t>T8990</t>
  </si>
  <si>
    <t>T0948</t>
  </si>
  <si>
    <t>T11272</t>
  </si>
  <si>
    <t>T12039</t>
  </si>
  <si>
    <t>T3054</t>
  </si>
  <si>
    <t>T6512</t>
  </si>
  <si>
    <t>T12662</t>
  </si>
  <si>
    <t>T9557</t>
  </si>
  <si>
    <t>T9662</t>
  </si>
  <si>
    <t>T2716</t>
  </si>
  <si>
    <t>T6685</t>
  </si>
  <si>
    <t>T12477</t>
  </si>
  <si>
    <t>T7686</t>
  </si>
  <si>
    <t>T6501</t>
  </si>
  <si>
    <t>T3724</t>
  </si>
  <si>
    <t>T1942</t>
  </si>
  <si>
    <t>T1301</t>
  </si>
  <si>
    <t>T5024</t>
  </si>
  <si>
    <t>T4778</t>
  </si>
  <si>
    <t>T3771</t>
  </si>
  <si>
    <t>T10024</t>
  </si>
  <si>
    <t>T7635</t>
  </si>
  <si>
    <t>T11293</t>
  </si>
  <si>
    <t>T8710</t>
  </si>
  <si>
    <t>T10202</t>
  </si>
  <si>
    <t>T3535</t>
  </si>
  <si>
    <t>T12139</t>
  </si>
  <si>
    <t>T11848</t>
  </si>
  <si>
    <t>T4105</t>
  </si>
  <si>
    <t>T10293</t>
  </si>
  <si>
    <t>T0696</t>
  </si>
  <si>
    <t>T2402</t>
  </si>
  <si>
    <t>T11440</t>
  </si>
  <si>
    <t>T2940</t>
  </si>
  <si>
    <t>T9249</t>
  </si>
  <si>
    <t>T4369</t>
  </si>
  <si>
    <t>T6203</t>
  </si>
  <si>
    <t>T0342</t>
  </si>
  <si>
    <t>T11509</t>
  </si>
  <si>
    <t>T13768</t>
  </si>
  <si>
    <t>T5493</t>
  </si>
  <si>
    <t>T5072</t>
  </si>
  <si>
    <t>T13556</t>
  </si>
  <si>
    <t>T6891</t>
  </si>
  <si>
    <t>T3044</t>
  </si>
  <si>
    <t>T12964</t>
  </si>
  <si>
    <t>T10160</t>
  </si>
  <si>
    <t>T12969</t>
  </si>
  <si>
    <t>T8260</t>
  </si>
  <si>
    <t>T0260</t>
  </si>
  <si>
    <t>T1765</t>
  </si>
  <si>
    <t>T10086</t>
  </si>
  <si>
    <t>T3412</t>
  </si>
  <si>
    <t>T5355</t>
  </si>
  <si>
    <t>T6018</t>
  </si>
  <si>
    <t>T5788</t>
  </si>
  <si>
    <t>T6273</t>
  </si>
  <si>
    <t>T2939</t>
  </si>
  <si>
    <t>T4436</t>
  </si>
  <si>
    <t>T9361</t>
  </si>
  <si>
    <t>T1248</t>
  </si>
  <si>
    <t>T5054</t>
  </si>
  <si>
    <t>T5428</t>
  </si>
  <si>
    <t>T13080</t>
  </si>
  <si>
    <t>T4467</t>
  </si>
  <si>
    <t>T6913</t>
  </si>
  <si>
    <t>T10694</t>
  </si>
  <si>
    <t>T3236</t>
  </si>
  <si>
    <t>T4474</t>
  </si>
  <si>
    <t>T5376</t>
  </si>
  <si>
    <t>T9890</t>
  </si>
  <si>
    <t>T9398</t>
  </si>
  <si>
    <t>T1530</t>
  </si>
  <si>
    <t>T0144</t>
  </si>
  <si>
    <t>T3978</t>
  </si>
  <si>
    <t>T2237</t>
  </si>
  <si>
    <t>T12944</t>
  </si>
  <si>
    <t>T2890</t>
  </si>
  <si>
    <t>T12973</t>
  </si>
  <si>
    <t>T11768</t>
  </si>
  <si>
    <t>T1512</t>
  </si>
  <si>
    <t>T4338</t>
  </si>
  <si>
    <t>T2854</t>
  </si>
  <si>
    <t>T2694</t>
  </si>
  <si>
    <t>T12413</t>
  </si>
  <si>
    <t>T0149</t>
  </si>
  <si>
    <t>T8006</t>
  </si>
  <si>
    <t>T12156</t>
  </si>
  <si>
    <t>T12239</t>
  </si>
  <si>
    <t>T3187</t>
  </si>
  <si>
    <t>T1418</t>
  </si>
  <si>
    <t>T12424</t>
  </si>
  <si>
    <t>T0239</t>
  </si>
  <si>
    <t>T5275</t>
  </si>
  <si>
    <t>T3519</t>
  </si>
  <si>
    <t>T10616</t>
  </si>
  <si>
    <t>T5716</t>
  </si>
  <si>
    <t>T2438</t>
  </si>
  <si>
    <t>T1692</t>
  </si>
  <si>
    <t>T10604</t>
  </si>
  <si>
    <t>T8644</t>
  </si>
  <si>
    <t>T13813</t>
  </si>
  <si>
    <t>T8664</t>
  </si>
  <si>
    <t>T11151</t>
  </si>
  <si>
    <t>T13233</t>
  </si>
  <si>
    <t>T4049</t>
  </si>
  <si>
    <t>T8266</t>
  </si>
  <si>
    <t>T12522</t>
  </si>
  <si>
    <t>T12830</t>
  </si>
  <si>
    <t>T12459</t>
  </si>
  <si>
    <t>T2892</t>
  </si>
  <si>
    <t>T6711</t>
  </si>
  <si>
    <t>T10266</t>
  </si>
  <si>
    <t>T12940</t>
  </si>
  <si>
    <t>T3924</t>
  </si>
  <si>
    <t>T11723</t>
  </si>
  <si>
    <t>T4410</t>
  </si>
  <si>
    <t>T6517</t>
  </si>
  <si>
    <t>T8977</t>
  </si>
  <si>
    <t>T12640</t>
  </si>
  <si>
    <t>T3305</t>
  </si>
  <si>
    <t>T3039</t>
  </si>
  <si>
    <t>T10226</t>
  </si>
  <si>
    <t>T11662</t>
  </si>
  <si>
    <t>T13733</t>
  </si>
  <si>
    <t>T10109</t>
  </si>
  <si>
    <t>T8346</t>
  </si>
  <si>
    <t>T4512</t>
  </si>
  <si>
    <t>T12743</t>
  </si>
  <si>
    <t>T9533</t>
  </si>
  <si>
    <t>T9047</t>
  </si>
  <si>
    <t>T13877</t>
  </si>
  <si>
    <t>T12428</t>
  </si>
  <si>
    <t>T2896</t>
  </si>
  <si>
    <t>T3372</t>
  </si>
  <si>
    <t>T2436</t>
  </si>
  <si>
    <t>T2790</t>
  </si>
  <si>
    <t>T6446</t>
  </si>
  <si>
    <t>T11134</t>
  </si>
  <si>
    <t>T0906</t>
  </si>
  <si>
    <t>T4952</t>
  </si>
  <si>
    <t>T0183</t>
  </si>
  <si>
    <t>T5360</t>
  </si>
  <si>
    <t>T0023</t>
  </si>
  <si>
    <t>T4945</t>
  </si>
  <si>
    <t>T13604</t>
  </si>
  <si>
    <t>T11309</t>
  </si>
  <si>
    <t>T6566</t>
  </si>
  <si>
    <t>T13410</t>
  </si>
  <si>
    <t>T1411</t>
  </si>
  <si>
    <t>T13611</t>
  </si>
  <si>
    <t>T6953</t>
  </si>
  <si>
    <t>T6088</t>
  </si>
  <si>
    <t>T12823</t>
  </si>
  <si>
    <t>T2043</t>
  </si>
  <si>
    <t>T13058</t>
  </si>
  <si>
    <t>T4127</t>
  </si>
  <si>
    <t>T2131</t>
  </si>
  <si>
    <t>T13248</t>
  </si>
  <si>
    <t>T7153</t>
  </si>
  <si>
    <t>T3732</t>
  </si>
  <si>
    <t>T5665</t>
  </si>
  <si>
    <t>T11742</t>
  </si>
  <si>
    <t>T10760</t>
  </si>
  <si>
    <t>T11334</t>
  </si>
  <si>
    <t>T3850</t>
  </si>
  <si>
    <t>T3981</t>
  </si>
  <si>
    <t>T11814</t>
  </si>
  <si>
    <t>T1035</t>
  </si>
  <si>
    <t>T3575</t>
  </si>
  <si>
    <t>T0554</t>
  </si>
  <si>
    <t>T11750</t>
  </si>
  <si>
    <t>T10979</t>
  </si>
  <si>
    <t>T5337</t>
  </si>
  <si>
    <t>T1929</t>
  </si>
  <si>
    <t>T4519</t>
  </si>
  <si>
    <t>T0744</t>
  </si>
  <si>
    <t>T1106</t>
  </si>
  <si>
    <t>T8002</t>
  </si>
  <si>
    <t>T0021</t>
  </si>
  <si>
    <t>T12567</t>
  </si>
  <si>
    <t>T6424</t>
  </si>
  <si>
    <t>T3641</t>
  </si>
  <si>
    <t>T6919</t>
  </si>
  <si>
    <t>T4943</t>
  </si>
  <si>
    <t>T13056</t>
  </si>
  <si>
    <t>T12550</t>
  </si>
  <si>
    <t>T0774</t>
  </si>
  <si>
    <t>T11993</t>
  </si>
  <si>
    <t>T0648</t>
  </si>
  <si>
    <t>T7368</t>
  </si>
  <si>
    <t>T4715</t>
  </si>
  <si>
    <t>T12675</t>
  </si>
  <si>
    <t>T7147</t>
  </si>
  <si>
    <t>T11957</t>
  </si>
  <si>
    <t>T10550</t>
  </si>
  <si>
    <t>T11055</t>
  </si>
  <si>
    <t>T13152</t>
  </si>
  <si>
    <t>T5050</t>
  </si>
  <si>
    <t>T10376</t>
  </si>
  <si>
    <t>T2279</t>
  </si>
  <si>
    <t>T11253</t>
  </si>
  <si>
    <t>T6441</t>
  </si>
  <si>
    <t>T11901</t>
  </si>
  <si>
    <t>T1865</t>
  </si>
  <si>
    <t>T13121</t>
  </si>
  <si>
    <t>T6308</t>
  </si>
  <si>
    <t>T13462</t>
  </si>
  <si>
    <t>T11412</t>
  </si>
  <si>
    <t>T6800</t>
  </si>
  <si>
    <t>T0450</t>
  </si>
  <si>
    <t>T3958</t>
  </si>
  <si>
    <t>T10265</t>
  </si>
  <si>
    <t>T6355</t>
  </si>
  <si>
    <t>T5308</t>
  </si>
  <si>
    <t>T2538</t>
  </si>
  <si>
    <t>T0304</t>
  </si>
  <si>
    <t>T12876</t>
  </si>
  <si>
    <t>T8496</t>
  </si>
  <si>
    <t>T0989</t>
  </si>
  <si>
    <t>T2725</t>
  </si>
  <si>
    <t>T8134</t>
  </si>
  <si>
    <t>T4825</t>
  </si>
  <si>
    <t>T2373</t>
  </si>
  <si>
    <t>T0018</t>
  </si>
  <si>
    <t>T2971</t>
  </si>
  <si>
    <t>T5868</t>
  </si>
  <si>
    <t>T11626</t>
  </si>
  <si>
    <t>T9709</t>
  </si>
  <si>
    <t>T11190</t>
  </si>
  <si>
    <t>T7449</t>
  </si>
  <si>
    <t>T10492</t>
  </si>
  <si>
    <t>T10254</t>
  </si>
  <si>
    <t>T7813</t>
  </si>
  <si>
    <t>T0008</t>
  </si>
  <si>
    <t>T9170</t>
  </si>
  <si>
    <t>T7933</t>
  </si>
  <si>
    <t>T5155</t>
  </si>
  <si>
    <t>T6587</t>
  </si>
  <si>
    <t>T7118</t>
  </si>
  <si>
    <t>T12180</t>
  </si>
  <si>
    <t>T5585</t>
  </si>
  <si>
    <t>T9719</t>
  </si>
  <si>
    <t>T9362</t>
  </si>
  <si>
    <t>T1054</t>
  </si>
  <si>
    <t>T9413</t>
  </si>
  <si>
    <t>T0191</t>
  </si>
  <si>
    <t>T12200</t>
  </si>
  <si>
    <t>T2344</t>
  </si>
  <si>
    <t>T0240</t>
  </si>
  <si>
    <t>T8736</t>
  </si>
  <si>
    <t>T8970</t>
  </si>
  <si>
    <t>T13302</t>
  </si>
  <si>
    <t>T7029</t>
  </si>
  <si>
    <t>T8431</t>
  </si>
  <si>
    <t>T1798</t>
  </si>
  <si>
    <t>T0849</t>
  </si>
  <si>
    <t>T4103</t>
  </si>
  <si>
    <t>T1048</t>
  </si>
  <si>
    <t>T5302</t>
  </si>
  <si>
    <t>T2461</t>
  </si>
  <si>
    <t>T1711</t>
  </si>
  <si>
    <t>T4798</t>
  </si>
  <si>
    <t>T4404</t>
  </si>
  <si>
    <t>T8609</t>
  </si>
  <si>
    <t>T6961</t>
  </si>
  <si>
    <t>T5900</t>
  </si>
  <si>
    <t>T9704</t>
  </si>
  <si>
    <t>T3239</t>
  </si>
  <si>
    <t>T11234</t>
  </si>
  <si>
    <t>T1546</t>
  </si>
  <si>
    <t>T7073</t>
  </si>
  <si>
    <t>T4779</t>
  </si>
  <si>
    <t>T13411</t>
  </si>
  <si>
    <t>T10039</t>
  </si>
  <si>
    <t>T5177</t>
  </si>
  <si>
    <t>T9661</t>
  </si>
  <si>
    <t>T11233</t>
  </si>
  <si>
    <t>T7305</t>
  </si>
  <si>
    <t>T11417</t>
  </si>
  <si>
    <t>T3067</t>
  </si>
  <si>
    <t>T2594</t>
  </si>
  <si>
    <t>T1834</t>
  </si>
  <si>
    <t>T12666</t>
  </si>
  <si>
    <t>T12735</t>
  </si>
  <si>
    <t>T0714</t>
  </si>
  <si>
    <t>T5346</t>
  </si>
  <si>
    <t>T7353</t>
  </si>
  <si>
    <t>T6596</t>
  </si>
  <si>
    <t>T12705</t>
  </si>
  <si>
    <t>T4516</t>
  </si>
  <si>
    <t>T11113</t>
  </si>
  <si>
    <t>T9829</t>
  </si>
  <si>
    <t>T11776</t>
  </si>
  <si>
    <t>T5891</t>
  </si>
  <si>
    <t>T12237</t>
  </si>
  <si>
    <t>T3085</t>
  </si>
  <si>
    <t>T5747</t>
  </si>
  <si>
    <t>T4845</t>
  </si>
  <si>
    <t>T9664</t>
  </si>
  <si>
    <t>T11537</t>
  </si>
  <si>
    <t>T5848</t>
  </si>
  <si>
    <t>T5422</t>
  </si>
  <si>
    <t>T6460</t>
  </si>
  <si>
    <t>T3307</t>
  </si>
  <si>
    <t>T9327</t>
  </si>
  <si>
    <t>T0434</t>
  </si>
  <si>
    <t>T2232</t>
  </si>
  <si>
    <t>T2913</t>
  </si>
  <si>
    <t>T7857</t>
  </si>
  <si>
    <t>T13510</t>
  </si>
  <si>
    <t>T2184</t>
  </si>
  <si>
    <t>T2690</t>
  </si>
  <si>
    <t>T13093</t>
  </si>
  <si>
    <t>T13446</t>
  </si>
  <si>
    <t>T0871</t>
  </si>
  <si>
    <t>T8342</t>
  </si>
  <si>
    <t>T0353</t>
  </si>
  <si>
    <t>T10355</t>
  </si>
  <si>
    <t>T11794</t>
  </si>
  <si>
    <t>T4236</t>
  </si>
  <si>
    <t>T8236</t>
  </si>
  <si>
    <t>T3825</t>
  </si>
  <si>
    <t>T6609</t>
  </si>
  <si>
    <t>T2324</t>
  </si>
  <si>
    <t>T8772</t>
  </si>
  <si>
    <t>T8153</t>
  </si>
  <si>
    <t>T7028</t>
  </si>
  <si>
    <t>T0499</t>
  </si>
  <si>
    <t>T12445</t>
  </si>
  <si>
    <t>T0195</t>
  </si>
  <si>
    <t>T3821</t>
  </si>
  <si>
    <t>T2975</t>
  </si>
  <si>
    <t>T9932</t>
  </si>
  <si>
    <t>T7688</t>
  </si>
  <si>
    <t>T0951</t>
  </si>
  <si>
    <t>T2234</t>
  </si>
  <si>
    <t>T5032</t>
  </si>
  <si>
    <t>T4366</t>
  </si>
  <si>
    <t>T6397</t>
  </si>
  <si>
    <t>T1052</t>
  </si>
  <si>
    <t>T0003</t>
  </si>
  <si>
    <t>T2901</t>
  </si>
  <si>
    <t>T5105</t>
  </si>
  <si>
    <t>T2861</t>
  </si>
  <si>
    <t>T7460</t>
  </si>
  <si>
    <t>T11739</t>
  </si>
  <si>
    <t>T10624</t>
  </si>
  <si>
    <t>T9733</t>
  </si>
  <si>
    <t>T0205</t>
  </si>
  <si>
    <t>T3235</t>
  </si>
  <si>
    <t>T10455</t>
  </si>
  <si>
    <t>T4225</t>
  </si>
  <si>
    <t>T13531</t>
  </si>
  <si>
    <t>T3459</t>
  </si>
  <si>
    <t>T2310</t>
  </si>
  <si>
    <t>T7968</t>
  </si>
  <si>
    <t>T10244</t>
  </si>
  <si>
    <t>T0204</t>
  </si>
  <si>
    <t>T7381</t>
  </si>
  <si>
    <t>T7128</t>
  </si>
  <si>
    <t>T7221</t>
  </si>
  <si>
    <t>T1561</t>
  </si>
  <si>
    <t>T2656</t>
  </si>
  <si>
    <t>T1994</t>
  </si>
  <si>
    <t>T10535</t>
  </si>
  <si>
    <t>T12484</t>
  </si>
  <si>
    <t>T11930</t>
  </si>
  <si>
    <t>T7057</t>
  </si>
  <si>
    <t>T13422</t>
  </si>
  <si>
    <t>T2108</t>
  </si>
  <si>
    <t>T12159</t>
  </si>
  <si>
    <t>T11487</t>
  </si>
  <si>
    <t>T8673</t>
  </si>
  <si>
    <t>T9906</t>
  </si>
  <si>
    <t>T13804</t>
  </si>
  <si>
    <t>T10759</t>
  </si>
  <si>
    <t>T9880</t>
  </si>
  <si>
    <t>T13136</t>
  </si>
  <si>
    <t>T8706</t>
  </si>
  <si>
    <t>T11378</t>
  </si>
  <si>
    <t>T2308</t>
  </si>
  <si>
    <t>T5328</t>
  </si>
  <si>
    <t>T2919</t>
  </si>
  <si>
    <t>T12211</t>
  </si>
  <si>
    <t>T11004</t>
  </si>
  <si>
    <t>T6320</t>
  </si>
  <si>
    <t>T7311</t>
  </si>
  <si>
    <t>T8415</t>
  </si>
  <si>
    <t>T10757</t>
  </si>
  <si>
    <t>T13655</t>
  </si>
  <si>
    <t>T6373</t>
  </si>
  <si>
    <t>T5902</t>
  </si>
  <si>
    <t>T4333</t>
  </si>
  <si>
    <t>T8784</t>
  </si>
  <si>
    <t>T10674</t>
  </si>
  <si>
    <t>T4427</t>
  </si>
  <si>
    <t>T11986</t>
  </si>
  <si>
    <t>T3594</t>
  </si>
  <si>
    <t>T6805</t>
  </si>
  <si>
    <t>T7795</t>
  </si>
  <si>
    <t>T13406</t>
  </si>
  <si>
    <t>T4053</t>
  </si>
  <si>
    <t>T2605</t>
  </si>
  <si>
    <t>T5960</t>
  </si>
  <si>
    <t>T10475</t>
  </si>
  <si>
    <t>T13346</t>
  </si>
  <si>
    <t>T3124</t>
  </si>
  <si>
    <t>T0334</t>
  </si>
  <si>
    <t>T0050</t>
  </si>
  <si>
    <t>T11535</t>
  </si>
  <si>
    <t>T5704</t>
  </si>
  <si>
    <t>T7829</t>
  </si>
  <si>
    <t>T2354</t>
  </si>
  <si>
    <t>T13729</t>
  </si>
  <si>
    <t>T8963</t>
  </si>
  <si>
    <t>T3590</t>
  </si>
  <si>
    <t>T10213</t>
  </si>
  <si>
    <t>T0384</t>
  </si>
  <si>
    <t>T8441</t>
  </si>
  <si>
    <t>T9592</t>
  </si>
  <si>
    <t>T12396</t>
  </si>
  <si>
    <t>T12253</t>
  </si>
  <si>
    <t>T11717</t>
  </si>
  <si>
    <t>T11686</t>
  </si>
  <si>
    <t>T3221</t>
  </si>
  <si>
    <t>T11769</t>
  </si>
  <si>
    <t>T10507</t>
  </si>
  <si>
    <t>T13460</t>
  </si>
  <si>
    <t>T7757</t>
  </si>
  <si>
    <t>T2512</t>
  </si>
  <si>
    <t>T13790</t>
  </si>
  <si>
    <t>T7546</t>
  </si>
  <si>
    <t>T13978</t>
  </si>
  <si>
    <t>T10034</t>
  </si>
  <si>
    <t>T6984</t>
  </si>
  <si>
    <t>T13305</t>
  </si>
  <si>
    <t>T5074</t>
  </si>
  <si>
    <t>T12057</t>
  </si>
  <si>
    <t>T6967</t>
  </si>
  <si>
    <t>T7700</t>
  </si>
  <si>
    <t>T9116</t>
  </si>
  <si>
    <t>T13250</t>
  </si>
  <si>
    <t>T4575</t>
  </si>
  <si>
    <t>T2930</t>
  </si>
  <si>
    <t>T0593</t>
  </si>
  <si>
    <t>T11545</t>
  </si>
  <si>
    <t>T6180</t>
  </si>
  <si>
    <t>T7229</t>
  </si>
  <si>
    <t>T12555</t>
  </si>
  <si>
    <t>T11613</t>
  </si>
  <si>
    <t>T7408</t>
  </si>
  <si>
    <t>T11274</t>
  </si>
  <si>
    <t>T1816</t>
  </si>
  <si>
    <t>T7881</t>
  </si>
  <si>
    <t>T10939</t>
  </si>
  <si>
    <t>T5280</t>
  </si>
  <si>
    <t>T4057</t>
  </si>
  <si>
    <t>T7513</t>
  </si>
  <si>
    <t>T4345</t>
  </si>
  <si>
    <t>T7673</t>
  </si>
  <si>
    <t>T11795</t>
  </si>
  <si>
    <t>T12252</t>
  </si>
  <si>
    <t>T2811</t>
  </si>
  <si>
    <t>T3118</t>
  </si>
  <si>
    <t>T12447</t>
  </si>
  <si>
    <t>T0034</t>
  </si>
  <si>
    <t>T11983</t>
  </si>
  <si>
    <t>T1660</t>
  </si>
  <si>
    <t>T10408</t>
  </si>
  <si>
    <t>T1059</t>
  </si>
  <si>
    <t>T8584</t>
  </si>
  <si>
    <t>T1879</t>
  </si>
  <si>
    <t>T0529</t>
  </si>
  <si>
    <t>T3057</t>
  </si>
  <si>
    <t>T13259</t>
  </si>
  <si>
    <t>T3152</t>
  </si>
  <si>
    <t>T3696</t>
  </si>
  <si>
    <t>T3006</t>
  </si>
  <si>
    <t>T12745</t>
  </si>
  <si>
    <t>T8804</t>
  </si>
  <si>
    <t>T3658</t>
  </si>
  <si>
    <t>T4483</t>
  </si>
  <si>
    <t>T6049</t>
  </si>
  <si>
    <t>T7676</t>
  </si>
  <si>
    <t>T8446</t>
  </si>
  <si>
    <t>T4883</t>
  </si>
  <si>
    <t>T7291</t>
  </si>
  <si>
    <t>T2199</t>
  </si>
  <si>
    <t>T4559</t>
  </si>
  <si>
    <t>T13782</t>
  </si>
  <si>
    <t>T0512</t>
  </si>
  <si>
    <t>T4266</t>
  </si>
  <si>
    <t>T5147</t>
  </si>
  <si>
    <t>T7992</t>
  </si>
  <si>
    <t>T0710</t>
  </si>
  <si>
    <t>T11976</t>
  </si>
  <si>
    <t>T13584</t>
  </si>
  <si>
    <t>T9416</t>
  </si>
  <si>
    <t>T6499</t>
  </si>
  <si>
    <t>T12458</t>
  </si>
  <si>
    <t>T11363</t>
  </si>
  <si>
    <t>T1801</t>
  </si>
  <si>
    <t>T4027</t>
  </si>
  <si>
    <t>T7105</t>
  </si>
  <si>
    <t>T13576</t>
  </si>
  <si>
    <t>T12978</t>
  </si>
  <si>
    <t>T12922</t>
  </si>
  <si>
    <t>T10030</t>
  </si>
  <si>
    <t>T0387</t>
  </si>
  <si>
    <t>T9896</t>
  </si>
  <si>
    <t>T8638</t>
  </si>
  <si>
    <t>T8964</t>
  </si>
  <si>
    <t>T1113</t>
  </si>
  <si>
    <t>T6280</t>
  </si>
  <si>
    <t>T8544</t>
  </si>
  <si>
    <t>T8025</t>
  </si>
  <si>
    <t>T3076</t>
  </si>
  <si>
    <t>T5671</t>
  </si>
  <si>
    <t>T9819</t>
  </si>
  <si>
    <t>T11114</t>
  </si>
  <si>
    <t>T9309</t>
  </si>
  <si>
    <t>T5039</t>
  </si>
  <si>
    <t>T10114</t>
  </si>
  <si>
    <t>T12325</t>
  </si>
  <si>
    <t>T8234</t>
  </si>
  <si>
    <t>T11279</t>
  </si>
  <si>
    <t>T9967</t>
  </si>
  <si>
    <t>T2604</t>
  </si>
  <si>
    <t>T5562</t>
  </si>
  <si>
    <t>T8636</t>
  </si>
  <si>
    <t>T10311</t>
  </si>
  <si>
    <t>T8766</t>
  </si>
  <si>
    <t>T11017</t>
  </si>
  <si>
    <t>T9743</t>
  </si>
  <si>
    <t>T7071</t>
  </si>
  <si>
    <t>T12026</t>
  </si>
  <si>
    <t>T5922</t>
  </si>
  <si>
    <t>T9559</t>
  </si>
  <si>
    <t>T8065</t>
  </si>
  <si>
    <t>T9346</t>
  </si>
  <si>
    <t>T13268</t>
  </si>
  <si>
    <t>T1640</t>
  </si>
  <si>
    <t>T4290</t>
  </si>
  <si>
    <t>T7048</t>
  </si>
  <si>
    <t>T4499</t>
  </si>
  <si>
    <t>T10216</t>
  </si>
  <si>
    <t>T13637</t>
  </si>
  <si>
    <t>T12487</t>
  </si>
  <si>
    <t>T7097</t>
  </si>
  <si>
    <t>T12295</t>
  </si>
  <si>
    <t>T11657</t>
  </si>
  <si>
    <t>T9933</t>
  </si>
  <si>
    <t>T6802</t>
  </si>
  <si>
    <t>T9233</t>
  </si>
  <si>
    <t>T7926</t>
  </si>
  <si>
    <t>T10929</t>
  </si>
  <si>
    <t>T7272</t>
  </si>
  <si>
    <t>T7964</t>
  </si>
  <si>
    <t>T12444</t>
  </si>
  <si>
    <t>T5904</t>
  </si>
  <si>
    <t>T10578</t>
  </si>
  <si>
    <t>T6403</t>
  </si>
  <si>
    <t>T2981</t>
  </si>
  <si>
    <t>T0755</t>
  </si>
  <si>
    <t>T0557</t>
  </si>
  <si>
    <t>T2024</t>
  </si>
  <si>
    <t>T3947</t>
  </si>
  <si>
    <t>T0867</t>
  </si>
  <si>
    <t>T10729</t>
  </si>
  <si>
    <t>T4339</t>
  </si>
  <si>
    <t>T13828</t>
  </si>
  <si>
    <t>T3465</t>
  </si>
  <si>
    <t>T4449</t>
  </si>
  <si>
    <t>T1042</t>
  </si>
  <si>
    <t>T10734</t>
  </si>
  <si>
    <t>T0913</t>
  </si>
  <si>
    <t>T11653</t>
  </si>
  <si>
    <t>T6969</t>
  </si>
  <si>
    <t>T5416</t>
  </si>
  <si>
    <t>T1963</t>
  </si>
  <si>
    <t>T12607</t>
  </si>
  <si>
    <t>T1526</t>
  </si>
  <si>
    <t>T4896</t>
  </si>
  <si>
    <t>T10192</t>
  </si>
  <si>
    <t>T13010</t>
  </si>
  <si>
    <t>T13526</t>
  </si>
  <si>
    <t>T13447</t>
  </si>
  <si>
    <t>T7791</t>
  </si>
  <si>
    <t>T10990</t>
  </si>
  <si>
    <t>T7423</t>
  </si>
  <si>
    <t>T5251</t>
  </si>
  <si>
    <t>T4801</t>
  </si>
  <si>
    <t>T10752</t>
  </si>
  <si>
    <t>T10153</t>
  </si>
  <si>
    <t>T1844</t>
  </si>
  <si>
    <t>T9631</t>
  </si>
  <si>
    <t>T6187</t>
  </si>
  <si>
    <t>T7639</t>
  </si>
  <si>
    <t>T2330</t>
  </si>
  <si>
    <t>T6765</t>
  </si>
  <si>
    <t>T10083</t>
  </si>
  <si>
    <t>T13853</t>
  </si>
  <si>
    <t>T6465</t>
  </si>
  <si>
    <t>T3091</t>
  </si>
  <si>
    <t>T13714</t>
  </si>
  <si>
    <t>T5170</t>
  </si>
  <si>
    <t>T11872</t>
  </si>
  <si>
    <t>T8494</t>
  </si>
  <si>
    <t>T3509</t>
  </si>
  <si>
    <t>T2964</t>
  </si>
  <si>
    <t>T12778</t>
  </si>
  <si>
    <t>T3829</t>
  </si>
  <si>
    <t>T10668</t>
  </si>
  <si>
    <t>T7764</t>
  </si>
  <si>
    <t>T7227</t>
  </si>
  <si>
    <t>T13396</t>
  </si>
  <si>
    <t>T10716</t>
  </si>
  <si>
    <t>T0223</t>
  </si>
  <si>
    <t>T3278</t>
  </si>
  <si>
    <t>T2137</t>
  </si>
  <si>
    <t>T13310</t>
  </si>
  <si>
    <t>T12659</t>
  </si>
  <si>
    <t>T3637</t>
  </si>
  <si>
    <t>T7630</t>
  </si>
  <si>
    <t>T8865</t>
  </si>
  <si>
    <t>T3093</t>
  </si>
  <si>
    <t>T9087</t>
  </si>
  <si>
    <t>T1068</t>
  </si>
  <si>
    <t>T5861</t>
  </si>
  <si>
    <t>T0826</t>
  </si>
  <si>
    <t>T1345</t>
  </si>
  <si>
    <t>T6330</t>
  </si>
  <si>
    <t>T5000</t>
  </si>
  <si>
    <t>T8682</t>
  </si>
  <si>
    <t>T2491</t>
  </si>
  <si>
    <t>T13161</t>
  </si>
  <si>
    <t>T10572</t>
  </si>
  <si>
    <t>T2009</t>
  </si>
  <si>
    <t>T1469</t>
  </si>
  <si>
    <t>T5823</t>
  </si>
  <si>
    <t>T6010</t>
  </si>
  <si>
    <t>T12040</t>
  </si>
  <si>
    <t>T12561</t>
  </si>
  <si>
    <t>T8695</t>
  </si>
  <si>
    <t>T12024</t>
  </si>
  <si>
    <t>T7092</t>
  </si>
  <si>
    <t>T13777</t>
  </si>
  <si>
    <t>T10943</t>
  </si>
  <si>
    <t>T2286</t>
  </si>
  <si>
    <t>T13199</t>
  </si>
  <si>
    <t>T0690</t>
  </si>
  <si>
    <t>T7454</t>
  </si>
  <si>
    <t>T7774</t>
  </si>
  <si>
    <t>T11710</t>
  </si>
  <si>
    <t>T0517</t>
  </si>
  <si>
    <t>T6942</t>
  </si>
  <si>
    <t>T8218</t>
  </si>
  <si>
    <t>T8158</t>
  </si>
  <si>
    <t>T11171</t>
  </si>
  <si>
    <t>T6183</t>
  </si>
  <si>
    <t>T10817</t>
  </si>
  <si>
    <t>T2429</t>
  </si>
  <si>
    <t>T6509</t>
  </si>
  <si>
    <t>T4392</t>
  </si>
  <si>
    <t>T8543</t>
  </si>
  <si>
    <t>T12927</t>
  </si>
  <si>
    <t>T11088</t>
  </si>
  <si>
    <t>T6978</t>
  </si>
  <si>
    <t>T10813</t>
  </si>
  <si>
    <t>T6398</t>
  </si>
  <si>
    <t>T10403</t>
  </si>
  <si>
    <t>T8688</t>
  </si>
  <si>
    <t>T7313</t>
  </si>
  <si>
    <t>T6712</t>
  </si>
  <si>
    <t>T1500</t>
  </si>
  <si>
    <t>T10022</t>
  </si>
  <si>
    <t>T4770</t>
  </si>
  <si>
    <t>T4231</t>
  </si>
  <si>
    <t>T11168</t>
  </si>
  <si>
    <t>T10126</t>
  </si>
  <si>
    <t>T2000</t>
  </si>
  <si>
    <t>T13638</t>
  </si>
  <si>
    <t>T13139</t>
  </si>
  <si>
    <t>T0048</t>
  </si>
  <si>
    <t>T9035</t>
  </si>
  <si>
    <t>T3584</t>
  </si>
  <si>
    <t>T1775</t>
  </si>
  <si>
    <t>T7473</t>
  </si>
  <si>
    <t>T1697</t>
  </si>
  <si>
    <t>T9281</t>
  </si>
  <si>
    <t>T4517</t>
  </si>
  <si>
    <t>T13641</t>
  </si>
  <si>
    <t>T0600</t>
  </si>
  <si>
    <t>T12233</t>
  </si>
  <si>
    <t>T9869</t>
  </si>
  <si>
    <t>T10154</t>
  </si>
  <si>
    <t>T13144</t>
  </si>
  <si>
    <t>T2129</t>
  </si>
  <si>
    <t>T6516</t>
  </si>
  <si>
    <t>T9858</t>
  </si>
  <si>
    <t>T9410</t>
  </si>
  <si>
    <t>T1770</t>
  </si>
  <si>
    <t>T8899</t>
  </si>
  <si>
    <t>T0681</t>
  </si>
  <si>
    <t>T11020</t>
  </si>
  <si>
    <t>T5018</t>
  </si>
  <si>
    <t>T13348</t>
  </si>
  <si>
    <t>T1688</t>
  </si>
  <si>
    <t>T13751</t>
  </si>
  <si>
    <t>T6193</t>
  </si>
  <si>
    <t>T10510</t>
  </si>
  <si>
    <t>T0555</t>
  </si>
  <si>
    <t>T12543</t>
  </si>
  <si>
    <t>T10308</t>
  </si>
  <si>
    <t>T3669</t>
  </si>
  <si>
    <t>T11856</t>
  </si>
  <si>
    <t>T4619</t>
  </si>
  <si>
    <t>T12195</t>
  </si>
  <si>
    <t>T8787</t>
  </si>
  <si>
    <t>T4046</t>
  </si>
  <si>
    <t>T8943</t>
  </si>
  <si>
    <t>T12900</t>
  </si>
  <si>
    <t>T6754</t>
  </si>
  <si>
    <t>T8693</t>
  </si>
  <si>
    <t>T2245</t>
  </si>
  <si>
    <t>T1831</t>
  </si>
  <si>
    <t>T10788</t>
  </si>
  <si>
    <t>T3973</t>
  </si>
  <si>
    <t>T8024</t>
  </si>
  <si>
    <t>T12537</t>
  </si>
  <si>
    <t>T12565</t>
  </si>
  <si>
    <t>T1814</t>
  </si>
  <si>
    <t>T11150</t>
  </si>
  <si>
    <t>T8585</t>
  </si>
  <si>
    <t>T9408</t>
  </si>
  <si>
    <t>T5597</t>
  </si>
  <si>
    <t>T5518</t>
  </si>
  <si>
    <t>T10632</t>
  </si>
  <si>
    <t>T0673</t>
  </si>
  <si>
    <t>T12245</t>
  </si>
  <si>
    <t>T12906</t>
  </si>
  <si>
    <t>T12919</t>
  </si>
  <si>
    <t>T3937</t>
  </si>
  <si>
    <t>T9472</t>
  </si>
  <si>
    <t>T12495</t>
  </si>
  <si>
    <t>T1654</t>
  </si>
  <si>
    <t>T5927</t>
  </si>
  <si>
    <t>T3960</t>
  </si>
  <si>
    <t>T5975</t>
  </si>
  <si>
    <t>T12645</t>
  </si>
  <si>
    <t>T7465</t>
  </si>
  <si>
    <t>T13883</t>
  </si>
  <si>
    <t>T11770</t>
  </si>
  <si>
    <t>T10058</t>
  </si>
  <si>
    <t>T4230</t>
  </si>
  <si>
    <t>T1848</t>
  </si>
  <si>
    <t>T7509</t>
  </si>
  <si>
    <t>T6672</t>
  </si>
  <si>
    <t>T6560</t>
  </si>
  <si>
    <t>T10138</t>
  </si>
  <si>
    <t>T6158</t>
  </si>
  <si>
    <t>T13044</t>
  </si>
  <si>
    <t>T0213</t>
  </si>
  <si>
    <t>T1828</t>
  </si>
  <si>
    <t>T1611</t>
  </si>
  <si>
    <t>T8037</t>
  </si>
  <si>
    <t>T1444</t>
  </si>
  <si>
    <t>T3028</t>
  </si>
  <si>
    <t>T4953</t>
  </si>
  <si>
    <t>T6962</t>
  </si>
  <si>
    <t>T10187</t>
  </si>
  <si>
    <t>T12207</t>
  </si>
  <si>
    <t>T3275</t>
  </si>
  <si>
    <t>T2616</t>
  </si>
  <si>
    <t>T1681</t>
  </si>
  <si>
    <t>T2456</t>
  </si>
  <si>
    <t>T5893</t>
  </si>
  <si>
    <t>T12886</t>
  </si>
  <si>
    <t>T13647</t>
  </si>
  <si>
    <t>T9590</t>
  </si>
  <si>
    <t>T10127</t>
  </si>
  <si>
    <t>T0830</t>
  </si>
  <si>
    <t>T2427</t>
  </si>
  <si>
    <t>T3685</t>
  </si>
  <si>
    <t>T3892</t>
  </si>
  <si>
    <t>T6564</t>
  </si>
  <si>
    <t>T2533</t>
  </si>
  <si>
    <t>T1171</t>
  </si>
  <si>
    <t>T0635</t>
  </si>
  <si>
    <t>T10581</t>
  </si>
  <si>
    <t>T5382</t>
  </si>
  <si>
    <t>T3116</t>
  </si>
  <si>
    <t>T5404</t>
  </si>
  <si>
    <t>T2621</t>
  </si>
  <si>
    <t>T0156</t>
  </si>
  <si>
    <t>T10541</t>
  </si>
  <si>
    <t>T6312</t>
  </si>
  <si>
    <t>T12652</t>
  </si>
  <si>
    <t>T6792</t>
  </si>
  <si>
    <t>T2242</t>
  </si>
  <si>
    <t>T1306</t>
  </si>
  <si>
    <t>T0618</t>
  </si>
  <si>
    <t>T6017</t>
  </si>
  <si>
    <t>T7878</t>
  </si>
  <si>
    <t>T12470</t>
  </si>
  <si>
    <t>T6867</t>
  </si>
  <si>
    <t>T0357</t>
  </si>
  <si>
    <t>T3400</t>
  </si>
  <si>
    <t>T2437</t>
  </si>
  <si>
    <t>T1600</t>
  </si>
  <si>
    <t>T2603</t>
  </si>
  <si>
    <t>T13208</t>
  </si>
  <si>
    <t>T7840</t>
  </si>
  <si>
    <t>T13419</t>
  </si>
  <si>
    <t>T9065</t>
  </si>
  <si>
    <t>T0615</t>
  </si>
  <si>
    <t>T1064</t>
  </si>
  <si>
    <t>T8814</t>
  </si>
  <si>
    <t>T0946</t>
  </si>
  <si>
    <t>T7697</t>
  </si>
  <si>
    <t>T7019</t>
  </si>
  <si>
    <t>T6129</t>
  </si>
  <si>
    <t>T7213</t>
  </si>
  <si>
    <t>T9307</t>
  </si>
  <si>
    <t>T5525</t>
  </si>
  <si>
    <t>T0395</t>
  </si>
  <si>
    <t>T8958</t>
  </si>
  <si>
    <t>T6323</t>
  </si>
  <si>
    <t>T7352</t>
  </si>
  <si>
    <t>T6411</t>
  </si>
  <si>
    <t>T4454</t>
  </si>
  <si>
    <t>T7953</t>
  </si>
  <si>
    <t>T3556</t>
  </si>
  <si>
    <t>T3334</t>
  </si>
  <si>
    <t>T10686</t>
  </si>
  <si>
    <t>T12114</t>
  </si>
  <si>
    <t>T13329</t>
  </si>
  <si>
    <t>T13088</t>
  </si>
  <si>
    <t>T0165</t>
  </si>
  <si>
    <t>T12083</t>
  </si>
  <si>
    <t>T8631</t>
  </si>
  <si>
    <t>T1791</t>
  </si>
  <si>
    <t>T7069</t>
  </si>
  <si>
    <t>T8919</t>
  </si>
  <si>
    <t>T12775</t>
  </si>
  <si>
    <t>T8412</t>
  </si>
  <si>
    <t>T13443</t>
  </si>
  <si>
    <t>T10766</t>
  </si>
  <si>
    <t>T4434</t>
  </si>
  <si>
    <t>T10068</t>
  </si>
  <si>
    <t>T2260</t>
  </si>
  <si>
    <t>T0170</t>
  </si>
  <si>
    <t>T1645</t>
  </si>
  <si>
    <t>T6309</t>
  </si>
  <si>
    <t>T0655</t>
  </si>
  <si>
    <t>T13038</t>
  </si>
  <si>
    <t>T2651</t>
  </si>
  <si>
    <t>T8945</t>
  </si>
  <si>
    <t>T11389</t>
  </si>
  <si>
    <t>T13884</t>
  </si>
  <si>
    <t>T2266</t>
  </si>
  <si>
    <t>T5315</t>
  </si>
  <si>
    <t>T8480</t>
  </si>
  <si>
    <t>T12464</t>
  </si>
  <si>
    <t>T10998</t>
  </si>
  <si>
    <t>T2886</t>
  </si>
  <si>
    <t>T7000</t>
  </si>
  <si>
    <t>T10382</t>
  </si>
  <si>
    <t>T2662</t>
  </si>
  <si>
    <t>T8662</t>
  </si>
  <si>
    <t>T4632</t>
  </si>
  <si>
    <t>T11112</t>
  </si>
  <si>
    <t>T13598</t>
  </si>
  <si>
    <t>T2264</t>
  </si>
  <si>
    <t>T8292</t>
  </si>
  <si>
    <t>T9725</t>
  </si>
  <si>
    <t>T5272</t>
  </si>
  <si>
    <t>T0632</t>
  </si>
  <si>
    <t>T3965</t>
  </si>
  <si>
    <t>T3888</t>
  </si>
  <si>
    <t>T1465</t>
  </si>
  <si>
    <t>T2201</t>
  </si>
  <si>
    <t>T6500</t>
  </si>
  <si>
    <t>T6766</t>
  </si>
  <si>
    <t>T3922</t>
  </si>
  <si>
    <t>T10677</t>
  </si>
  <si>
    <t>T10838</t>
  </si>
  <si>
    <t>T2687</t>
  </si>
  <si>
    <t>T11801</t>
  </si>
  <si>
    <t>T7079</t>
  </si>
  <si>
    <t>T2810</t>
  </si>
  <si>
    <t>T1867</t>
  </si>
  <si>
    <t>T13648</t>
  </si>
  <si>
    <t>T3574</t>
  </si>
  <si>
    <t>T3070</t>
  </si>
  <si>
    <t>T7387</t>
  </si>
  <si>
    <t>T11809</t>
  </si>
  <si>
    <t>T4872</t>
  </si>
  <si>
    <t>T2063</t>
  </si>
  <si>
    <t>T1829</t>
  </si>
  <si>
    <t>T5667</t>
  </si>
  <si>
    <t>T5985</t>
  </si>
  <si>
    <t>T6166</t>
  </si>
  <si>
    <t>T9511</t>
  </si>
  <si>
    <t>T7616</t>
  </si>
  <si>
    <t>T4560</t>
  </si>
  <si>
    <t>T9059</t>
  </si>
  <si>
    <t>T4447</t>
  </si>
  <si>
    <t>T8460</t>
  </si>
  <si>
    <t>T9071</t>
  </si>
  <si>
    <t>T5121</t>
  </si>
  <si>
    <t>T2054</t>
  </si>
  <si>
    <t>T2295</t>
  </si>
  <si>
    <t>T2888</t>
  </si>
  <si>
    <t>T8751</t>
  </si>
  <si>
    <t>T12947</t>
  </si>
  <si>
    <t>T7527</t>
  </si>
  <si>
    <t>T3175</t>
  </si>
  <si>
    <t>T13061</t>
  </si>
  <si>
    <t>T7214</t>
  </si>
  <si>
    <t>T6555</t>
  </si>
  <si>
    <t>T10490</t>
  </si>
  <si>
    <t>T7727</t>
  </si>
  <si>
    <t>T8048</t>
  </si>
  <si>
    <t>T0268</t>
  </si>
  <si>
    <t>T10094</t>
  </si>
  <si>
    <t>T7814</t>
  </si>
  <si>
    <t>T6409</t>
  </si>
  <si>
    <t>T8951</t>
  </si>
  <si>
    <t>T6301</t>
  </si>
  <si>
    <t>T13578</t>
  </si>
  <si>
    <t>T1017</t>
  </si>
  <si>
    <t>T1261</t>
  </si>
  <si>
    <t>T9850</t>
  </si>
  <si>
    <t>T11109</t>
  </si>
  <si>
    <t>T10385</t>
  </si>
  <si>
    <t>T12624</t>
  </si>
  <si>
    <t>T12895</t>
  </si>
  <si>
    <t>T9497</t>
  </si>
  <si>
    <t>T1278</t>
  </si>
  <si>
    <t>T0325</t>
  </si>
  <si>
    <t>T3900</t>
  </si>
  <si>
    <t>T2635</t>
  </si>
  <si>
    <t>T6143</t>
  </si>
  <si>
    <t>T7375</t>
  </si>
  <si>
    <t>T7862</t>
  </si>
  <si>
    <t>T2042</t>
  </si>
  <si>
    <t>T7056</t>
  </si>
  <si>
    <t>T11461</t>
  </si>
  <si>
    <t>T0786</t>
  </si>
  <si>
    <t>T10925</t>
  </si>
  <si>
    <t>T6296</t>
  </si>
  <si>
    <t>T2416</t>
  </si>
  <si>
    <t>T10780</t>
  </si>
  <si>
    <t>T9588</t>
  </si>
  <si>
    <t>T4523</t>
  </si>
  <si>
    <t>T3838</t>
  </si>
  <si>
    <t>T1416</t>
  </si>
  <si>
    <t>T11320</t>
  </si>
  <si>
    <t>T7433</t>
  </si>
  <si>
    <t>T4789</t>
  </si>
  <si>
    <t>T7907</t>
  </si>
  <si>
    <t>T9317</t>
  </si>
  <si>
    <t>T12835</t>
  </si>
  <si>
    <t>T5839</t>
  </si>
  <si>
    <t>T3171</t>
  </si>
  <si>
    <t>T2874</t>
  </si>
  <si>
    <t>T12368</t>
  </si>
  <si>
    <t>T6833</t>
  </si>
  <si>
    <t>T3808</t>
  </si>
  <si>
    <t>T0454</t>
  </si>
  <si>
    <t>T1368</t>
  </si>
  <si>
    <t>T0278</t>
  </si>
  <si>
    <t>T6662</t>
  </si>
  <si>
    <t>T5608</t>
  </si>
  <si>
    <t>T12589</t>
  </si>
  <si>
    <t>T6558</t>
  </si>
  <si>
    <t>T12311</t>
  </si>
  <si>
    <t>T4663</t>
  </si>
  <si>
    <t>T7552</t>
  </si>
  <si>
    <t>T5746</t>
  </si>
  <si>
    <t>T6573</t>
  </si>
  <si>
    <t>T10269</t>
  </si>
  <si>
    <t>T2010</t>
  </si>
  <si>
    <t>T1850</t>
  </si>
  <si>
    <t>T9610</t>
  </si>
  <si>
    <t>T11534</t>
  </si>
  <si>
    <t>T0672</t>
  </si>
  <si>
    <t>T13565</t>
  </si>
  <si>
    <t>T3347</t>
  </si>
  <si>
    <t>T10643</t>
  </si>
  <si>
    <t>T8031</t>
  </si>
  <si>
    <t>T12249</t>
  </si>
  <si>
    <t>T13256</t>
  </si>
  <si>
    <t>T5737</t>
  </si>
  <si>
    <t>T5084</t>
  </si>
  <si>
    <t>T7173</t>
  </si>
  <si>
    <t>T1727</t>
  </si>
  <si>
    <t>T9441</t>
  </si>
  <si>
    <t>T2269</t>
  </si>
  <si>
    <t>T5835</t>
  </si>
  <si>
    <t>T2142</t>
  </si>
  <si>
    <t>T4771</t>
  </si>
  <si>
    <t>T8305</t>
  </si>
  <si>
    <t>T4314</t>
  </si>
  <si>
    <t>T2363</t>
  </si>
  <si>
    <t>T6700</t>
  </si>
  <si>
    <t>T5304</t>
  </si>
  <si>
    <t>T12598</t>
  </si>
  <si>
    <t>T8313</t>
  </si>
  <si>
    <t>T8715</t>
  </si>
  <si>
    <t>T13083</t>
  </si>
  <si>
    <t>T6082</t>
  </si>
  <si>
    <t>T12570</t>
  </si>
  <si>
    <t>T8852</t>
  </si>
  <si>
    <t>T5583</t>
  </si>
  <si>
    <t>T12037</t>
  </si>
  <si>
    <t>T7087</t>
  </si>
  <si>
    <t>T8116</t>
  </si>
  <si>
    <t>T7578</t>
  </si>
  <si>
    <t>T13158</t>
  </si>
  <si>
    <t>T10883</t>
  </si>
  <si>
    <t>T10702</t>
  </si>
  <si>
    <t>T10894</t>
  </si>
  <si>
    <t>T7684</t>
  </si>
  <si>
    <t>T8717</t>
  </si>
  <si>
    <t>T9707</t>
  </si>
  <si>
    <t>T12452</t>
  </si>
  <si>
    <t>T7455</t>
  </si>
  <si>
    <t>T9542</t>
  </si>
  <si>
    <t>T0440</t>
  </si>
  <si>
    <t>T9764</t>
  </si>
  <si>
    <t>T6966</t>
  </si>
  <si>
    <t>T3493</t>
  </si>
  <si>
    <t>T0487</t>
  </si>
  <si>
    <t>T8934</t>
  </si>
  <si>
    <t>T4061</t>
  </si>
  <si>
    <t>T3689</t>
  </si>
  <si>
    <t>T4852</t>
  </si>
  <si>
    <t>T13041</t>
  </si>
  <si>
    <t>T7479</t>
  </si>
  <si>
    <t>T4252</t>
  </si>
  <si>
    <t>T6772</t>
  </si>
  <si>
    <t>T3875</t>
  </si>
  <si>
    <t>T11708</t>
  </si>
  <si>
    <t>T8281</t>
  </si>
  <si>
    <t>T9154</t>
  </si>
  <si>
    <t>T6911</t>
  </si>
  <si>
    <t>T0862</t>
  </si>
  <si>
    <t>T1073</t>
  </si>
  <si>
    <t>T13992</t>
  </si>
  <si>
    <t>T7910</t>
  </si>
  <si>
    <t>T13425</t>
  </si>
  <si>
    <t>T10603</t>
  </si>
  <si>
    <t>T0612</t>
  </si>
  <si>
    <t>T11538</t>
  </si>
  <si>
    <t>T11929</t>
  </si>
  <si>
    <t>T4401</t>
  </si>
  <si>
    <t>T4772</t>
  </si>
  <si>
    <t>T7148</t>
  </si>
  <si>
    <t>T12844</t>
  </si>
  <si>
    <t>T4336</t>
  </si>
  <si>
    <t>T13211</t>
  </si>
  <si>
    <t>T5502</t>
  </si>
  <si>
    <t>T10077</t>
  </si>
  <si>
    <t>T5441</t>
  </si>
  <si>
    <t>T10868</t>
  </si>
  <si>
    <t>T5530</t>
  </si>
  <si>
    <t>T7899</t>
  </si>
  <si>
    <t>T2698</t>
  </si>
  <si>
    <t>T8675</t>
  </si>
  <si>
    <t>T11160</t>
  </si>
  <si>
    <t>T6561</t>
  </si>
  <si>
    <t>T12175</t>
  </si>
  <si>
    <t>T9801</t>
  </si>
  <si>
    <t>T11248</t>
  </si>
  <si>
    <t>T2378</t>
  </si>
  <si>
    <t>T13195</t>
  </si>
  <si>
    <t>T5163</t>
  </si>
  <si>
    <t>T13316</t>
  </si>
  <si>
    <t>T13697</t>
  </si>
  <si>
    <t>T2453</t>
  </si>
  <si>
    <t>T0563</t>
  </si>
  <si>
    <t>T9007</t>
  </si>
  <si>
    <t>T3160</t>
  </si>
  <si>
    <t>T6124</t>
  </si>
  <si>
    <t>T6406</t>
  </si>
  <si>
    <t>T5959</t>
  </si>
  <si>
    <t>T8672</t>
  </si>
  <si>
    <t>T0828</t>
  </si>
  <si>
    <t>T8926</t>
  </si>
  <si>
    <t>T0142</t>
  </si>
  <si>
    <t>T7251</t>
  </si>
  <si>
    <t>T11220</t>
  </si>
  <si>
    <t>T3174</t>
  </si>
  <si>
    <t>T3084</t>
  </si>
  <si>
    <t>T8659</t>
  </si>
  <si>
    <t>T5969</t>
  </si>
  <si>
    <t>T5364</t>
  </si>
  <si>
    <t>T7584</t>
  </si>
  <si>
    <t>T10715</t>
  </si>
  <si>
    <t>T4774</t>
  </si>
  <si>
    <t>T9737</t>
  </si>
  <si>
    <t>T1507</t>
  </si>
  <si>
    <t>T12984</t>
  </si>
  <si>
    <t>T3492</t>
  </si>
  <si>
    <t>T13892</t>
  </si>
  <si>
    <t>T6092</t>
  </si>
  <si>
    <t>T1426</t>
  </si>
  <si>
    <t>T4966</t>
  </si>
  <si>
    <t>T6238</t>
  </si>
  <si>
    <t>T7411</t>
  </si>
  <si>
    <t>T7141</t>
  </si>
  <si>
    <t>T9940</t>
  </si>
  <si>
    <t>T0810</t>
  </si>
  <si>
    <t>T0321</t>
  </si>
  <si>
    <t>T4363</t>
  </si>
  <si>
    <t>T3816</t>
  </si>
  <si>
    <t>T0465</t>
  </si>
  <si>
    <t>T8980</t>
  </si>
  <si>
    <t>T8487</t>
  </si>
  <si>
    <t>T6793</t>
  </si>
  <si>
    <t>T3709</t>
  </si>
  <si>
    <t>T4010</t>
  </si>
  <si>
    <t>T9436</t>
  </si>
  <si>
    <t>T7620</t>
  </si>
  <si>
    <t>T13392</t>
  </si>
  <si>
    <t>T12489</t>
  </si>
  <si>
    <t>T5637</t>
  </si>
  <si>
    <t>T7189</t>
  </si>
  <si>
    <t>T2316</t>
  </si>
  <si>
    <t>T3682</t>
  </si>
  <si>
    <t>T12838</t>
  </si>
  <si>
    <t>T13420</t>
  </si>
  <si>
    <t>T13594</t>
  </si>
  <si>
    <t>T12638</t>
  </si>
  <si>
    <t>T6429</t>
  </si>
  <si>
    <t>T5283</t>
  </si>
  <si>
    <t>T4876</t>
  </si>
  <si>
    <t>T0505</t>
  </si>
  <si>
    <t>T12103</t>
  </si>
  <si>
    <t>T9136</t>
  </si>
  <si>
    <t>T6531</t>
  </si>
  <si>
    <t>T9758</t>
  </si>
  <si>
    <t>T13221</t>
  </si>
  <si>
    <t>T8871</t>
  </si>
  <si>
    <t>T8261</t>
  </si>
  <si>
    <t>T9029</t>
  </si>
  <si>
    <t>T4054</t>
  </si>
  <si>
    <t>T5107</t>
  </si>
  <si>
    <t>T12194</t>
  </si>
  <si>
    <t>T6025</t>
  </si>
  <si>
    <t>T1693</t>
  </si>
  <si>
    <t>T1728</t>
  </si>
  <si>
    <t>T8088</t>
  </si>
  <si>
    <t>T8657</t>
  </si>
  <si>
    <t>T6719</t>
  </si>
  <si>
    <t>T13600</t>
  </si>
  <si>
    <t>T11123</t>
  </si>
  <si>
    <t>T8097</t>
  </si>
  <si>
    <t>T12620</t>
  </si>
  <si>
    <t>T12273</t>
  </si>
  <si>
    <t>T10747</t>
  </si>
  <si>
    <t>T9200</t>
  </si>
  <si>
    <t>T0380</t>
  </si>
  <si>
    <t>T9332</t>
  </si>
  <si>
    <t>T0891</t>
  </si>
  <si>
    <t>T1663</t>
  </si>
  <si>
    <t>T10869</t>
  </si>
  <si>
    <t>T9537</t>
  </si>
  <si>
    <t>T8173</t>
  </si>
  <si>
    <t>T10517</t>
  </si>
  <si>
    <t>T0432</t>
  </si>
  <si>
    <t>T13520</t>
  </si>
  <si>
    <t>T4176</t>
  </si>
  <si>
    <t>T9676</t>
  </si>
  <si>
    <t>T9076</t>
  </si>
  <si>
    <t>T7556</t>
  </si>
  <si>
    <t>T13764</t>
  </si>
  <si>
    <t>T11852</t>
  </si>
  <si>
    <t>T0711</t>
  </si>
  <si>
    <t>T13690</t>
  </si>
  <si>
    <t>T0467</t>
  </si>
  <si>
    <t>T10063</t>
  </si>
  <si>
    <t>T5462</t>
  </si>
  <si>
    <t>T7239</t>
  </si>
  <si>
    <t>T9443</t>
  </si>
  <si>
    <t>T7088</t>
  </si>
  <si>
    <t>T9484</t>
  </si>
  <si>
    <t>T7010</t>
  </si>
  <si>
    <t>T4974</t>
  </si>
  <si>
    <t>T4791</t>
  </si>
  <si>
    <t>T4256</t>
  </si>
  <si>
    <t>T6230</t>
  </si>
  <si>
    <t>T0875</t>
  </si>
  <si>
    <t>T11938</t>
  </si>
  <si>
    <t>T7638</t>
  </si>
  <si>
    <t>T10875</t>
  </si>
  <si>
    <t>T7612</t>
  </si>
  <si>
    <t>T13296</t>
  </si>
  <si>
    <t>T7461</t>
  </si>
  <si>
    <t>T1784</t>
  </si>
  <si>
    <t>T1123</t>
  </si>
  <si>
    <t>T6590</t>
  </si>
  <si>
    <t>T8520</t>
  </si>
  <si>
    <t>T6161</t>
  </si>
  <si>
    <t>T0540</t>
  </si>
  <si>
    <t>T0338</t>
  </si>
  <si>
    <t>T10820</t>
  </si>
  <si>
    <t>T6683</t>
  </si>
  <si>
    <t>T0533</t>
  </si>
  <si>
    <t>T8319</t>
  </si>
  <si>
    <t>T4982</t>
  </si>
  <si>
    <t>T13972</t>
  </si>
  <si>
    <t>T0445</t>
  </si>
  <si>
    <t>T8041</t>
  </si>
  <si>
    <t>T11313</t>
  </si>
  <si>
    <t>T0335</t>
  </si>
  <si>
    <t>T7516</t>
  </si>
  <si>
    <t>T4245</t>
  </si>
  <si>
    <t>T6269</t>
  </si>
  <si>
    <t>T1502</t>
  </si>
  <si>
    <t>T9898</t>
  </si>
  <si>
    <t>T12858</t>
  </si>
  <si>
    <t>T12750</t>
  </si>
  <si>
    <t>T8224</t>
  </si>
  <si>
    <t>T10680</t>
  </si>
  <si>
    <t>T7817</t>
  </si>
  <si>
    <t>T3240</t>
  </si>
  <si>
    <t>T8573</t>
  </si>
  <si>
    <t>T5899</t>
  </si>
  <si>
    <t>T13740</t>
  </si>
  <si>
    <t>T3525</t>
  </si>
  <si>
    <t>T13609</t>
  </si>
  <si>
    <t>T13079</t>
  </si>
  <si>
    <t>T12485</t>
  </si>
  <si>
    <t>T4676</t>
  </si>
  <si>
    <t>T1295</t>
  </si>
  <si>
    <t>T13102</t>
  </si>
  <si>
    <t>T2143</t>
  </si>
  <si>
    <t>T3359</t>
  </si>
  <si>
    <t>T8064</t>
  </si>
  <si>
    <t>T3873</t>
  </si>
  <si>
    <t>T4521</t>
  </si>
  <si>
    <t>T1022</t>
  </si>
  <si>
    <t>T0843</t>
  </si>
  <si>
    <t>T3687</t>
  </si>
  <si>
    <t>T8145</t>
  </si>
  <si>
    <t>T1923</t>
  </si>
  <si>
    <t>T8154</t>
  </si>
  <si>
    <t>T11200</t>
  </si>
  <si>
    <t>T5896</t>
  </si>
  <si>
    <t>T4296</t>
  </si>
  <si>
    <t>T11818</t>
  </si>
  <si>
    <t>T5741</t>
  </si>
  <si>
    <t>T9277</t>
  </si>
  <si>
    <t>T13337</t>
  </si>
  <si>
    <t>T10028</t>
  </si>
  <si>
    <t>T11001</t>
  </si>
  <si>
    <t>T11693</t>
  </si>
  <si>
    <t>T9181</t>
  </si>
  <si>
    <t>T3194</t>
  </si>
  <si>
    <t>T0581</t>
  </si>
  <si>
    <t>T3701</t>
  </si>
  <si>
    <t>T11116</t>
  </si>
  <si>
    <t>T4831</t>
  </si>
  <si>
    <t>T3562</t>
  </si>
  <si>
    <t>T11647</t>
  </si>
  <si>
    <t>T10935</t>
  </si>
  <si>
    <t>T3917</t>
  </si>
  <si>
    <t>T3974</t>
  </si>
  <si>
    <t>T1571</t>
  </si>
  <si>
    <t>T5187</t>
  </si>
  <si>
    <t>T6787</t>
  </si>
  <si>
    <t>T11175</t>
  </si>
  <si>
    <t>T2451</t>
  </si>
  <si>
    <t>T11715</t>
  </si>
  <si>
    <t>T3649</t>
  </si>
  <si>
    <t>T4062</t>
  </si>
  <si>
    <t>T5571</t>
  </si>
  <si>
    <t>T7138</t>
  </si>
  <si>
    <t>T13082</t>
  </si>
  <si>
    <t>T5886</t>
  </si>
  <si>
    <t>T11449</t>
  </si>
  <si>
    <t>T13024</t>
  </si>
  <si>
    <t>T6955</t>
  </si>
  <si>
    <t>T6401</t>
  </si>
  <si>
    <t>T7508</t>
  </si>
  <si>
    <t>T5967</t>
  </si>
  <si>
    <t>T0718</t>
  </si>
  <si>
    <t>T9983</t>
  </si>
  <si>
    <t>T1916</t>
  </si>
  <si>
    <t>T13548</t>
  </si>
  <si>
    <t>T4406</t>
  </si>
  <si>
    <t>T1230</t>
  </si>
  <si>
    <t>T9619</t>
  </si>
  <si>
    <t>T7954</t>
  </si>
  <si>
    <t>T2708</t>
  </si>
  <si>
    <t>T2252</t>
  </si>
  <si>
    <t>T2844</t>
  </si>
  <si>
    <t>T0502</t>
  </si>
  <si>
    <t>T10617</t>
  </si>
  <si>
    <t>T0486</t>
  </si>
  <si>
    <t>T0804</t>
  </si>
  <si>
    <t>T2432</t>
  </si>
  <si>
    <t>T13165</t>
  </si>
  <si>
    <t>T9373</t>
  </si>
  <si>
    <t>T1757</t>
  </si>
  <si>
    <t>T3284</t>
  </si>
  <si>
    <t>T9567</t>
  </si>
  <si>
    <t>T6123</t>
  </si>
  <si>
    <t>T5872</t>
  </si>
  <si>
    <t>T4050</t>
  </si>
  <si>
    <t>T5749</t>
  </si>
  <si>
    <t>T12994</t>
  </si>
  <si>
    <t>T9641</t>
  </si>
  <si>
    <t>T3500</t>
  </si>
  <si>
    <t>T11997</t>
  </si>
  <si>
    <t>T3880</t>
  </si>
  <si>
    <t>T8293</t>
  </si>
  <si>
    <t>T0608</t>
  </si>
  <si>
    <t>T9961</t>
  </si>
  <si>
    <t>T0090</t>
  </si>
  <si>
    <t>T12901</t>
  </si>
  <si>
    <t>T13937</t>
  </si>
  <si>
    <t>T2177</t>
  </si>
  <si>
    <t>T12106</t>
  </si>
  <si>
    <t>T7542</t>
  </si>
  <si>
    <t>T9991</t>
  </si>
  <si>
    <t>T0258</t>
  </si>
  <si>
    <t>T2467</t>
  </si>
  <si>
    <t>T11276</t>
  </si>
  <si>
    <t>T3463</t>
  </si>
  <si>
    <t>T12602</t>
  </si>
  <si>
    <t>T5735</t>
  </si>
  <si>
    <t>T2229</t>
  </si>
  <si>
    <t>T11295</t>
  </si>
  <si>
    <t>T5375</t>
  </si>
  <si>
    <t>T13277</t>
  </si>
  <si>
    <t>T2508</t>
  </si>
  <si>
    <t>T6813</t>
  </si>
  <si>
    <t>T6131</t>
  </si>
  <si>
    <t>T3912</t>
  </si>
  <si>
    <t>T4906</t>
  </si>
  <si>
    <t>T10103</t>
  </si>
  <si>
    <t>T10896</t>
  </si>
  <si>
    <t>T9789</t>
  </si>
  <si>
    <t>T4955</t>
  </si>
  <si>
    <t>T11966</t>
  </si>
  <si>
    <t>T12105</t>
  </si>
  <si>
    <t>T1956</t>
  </si>
  <si>
    <t>T7587</t>
  </si>
  <si>
    <t>T10532</t>
  </si>
  <si>
    <t>T12913</t>
  </si>
  <si>
    <t>T7515</t>
  </si>
  <si>
    <t>T0833</t>
  </si>
  <si>
    <t>T10774</t>
  </si>
  <si>
    <t>T8716</t>
  </si>
  <si>
    <t>T8003</t>
  </si>
  <si>
    <t>T9689</t>
  </si>
  <si>
    <t>T11409</t>
  </si>
  <si>
    <t>T6104</t>
  </si>
  <si>
    <t>T2465</t>
  </si>
  <si>
    <t>T0251</t>
  </si>
  <si>
    <t>T4868</t>
  </si>
  <si>
    <t>T6814</t>
  </si>
  <si>
    <t>T6811</t>
  </si>
  <si>
    <t>T13888</t>
  </si>
  <si>
    <t>T13727</t>
  </si>
  <si>
    <t>T11195</t>
  </si>
  <si>
    <t>T4147</t>
  </si>
  <si>
    <t>T12247</t>
  </si>
  <si>
    <t>T6681</t>
  </si>
  <si>
    <t>T9228</t>
  </si>
  <si>
    <t>T6491</t>
  </si>
  <si>
    <t>T11741</t>
  </si>
  <si>
    <t>T2122</t>
  </si>
  <si>
    <t>T5984</t>
  </si>
  <si>
    <t>T10145</t>
  </si>
  <si>
    <t>T1884</t>
  </si>
  <si>
    <t>T2061</t>
  </si>
  <si>
    <t>T9150</t>
  </si>
  <si>
    <t>T10854</t>
  </si>
  <si>
    <t>T13373</t>
  </si>
  <si>
    <t>T4204</t>
  </si>
  <si>
    <t>T6412</t>
  </si>
  <si>
    <t>T12967</t>
  </si>
  <si>
    <t>T10020</t>
  </si>
  <si>
    <t>T7545</t>
  </si>
  <si>
    <t>T11942</t>
  </si>
  <si>
    <t>T1698</t>
  </si>
  <si>
    <t>T6376</t>
  </si>
  <si>
    <t>T0169</t>
  </si>
  <si>
    <t>T2885</t>
  </si>
  <si>
    <t>T4878</t>
  </si>
  <si>
    <t>T4335</t>
  </si>
  <si>
    <t>T12365</t>
  </si>
  <si>
    <t>T7803</t>
  </si>
  <si>
    <t>T10174</t>
  </si>
  <si>
    <t>T11453</t>
  </si>
  <si>
    <t>T0424</t>
  </si>
  <si>
    <t>T3726</t>
  </si>
  <si>
    <t>T8998</t>
  </si>
  <si>
    <t>T1143</t>
  </si>
  <si>
    <t>T1885</t>
  </si>
  <si>
    <t>T2155</t>
  </si>
  <si>
    <t>T11289</t>
  </si>
  <si>
    <t>T11540</t>
  </si>
  <si>
    <t>T9788</t>
  </si>
  <si>
    <t>T4873</t>
  </si>
  <si>
    <t>T1550</t>
  </si>
  <si>
    <t>T5210</t>
  </si>
  <si>
    <t>T5510</t>
  </si>
  <si>
    <t>T3354</t>
  </si>
  <si>
    <t>T1463</t>
  </si>
  <si>
    <t>T5415</t>
  </si>
  <si>
    <t>T2707</t>
  </si>
  <si>
    <t>T11726</t>
  </si>
  <si>
    <t>T11811</t>
  </si>
  <si>
    <t>T13360</t>
  </si>
  <si>
    <t>T7204</t>
  </si>
  <si>
    <t>T0678</t>
  </si>
  <si>
    <t>T3453</t>
  </si>
  <si>
    <t>T1104</t>
  </si>
  <si>
    <t>T2452</t>
  </si>
  <si>
    <t>T12617</t>
  </si>
  <si>
    <t>T12193</t>
  </si>
  <si>
    <t>T11191</t>
  </si>
  <si>
    <t>T6270</t>
  </si>
  <si>
    <t>T7418</t>
  </si>
  <si>
    <t>T1794</t>
  </si>
  <si>
    <t>T1389</t>
  </si>
  <si>
    <t>T6048</t>
  </si>
  <si>
    <t>T9523</t>
  </si>
  <si>
    <t>T0383</t>
  </si>
  <si>
    <t>T12340</t>
  </si>
  <si>
    <t>T1602</t>
  </si>
  <si>
    <t>T9656</t>
  </si>
  <si>
    <t>T0316</t>
  </si>
  <si>
    <t>T11575</t>
  </si>
  <si>
    <t>T8502</t>
  </si>
  <si>
    <t>T3950</t>
  </si>
  <si>
    <t>T1361</t>
  </si>
  <si>
    <t>T0852</t>
  </si>
  <si>
    <t>T2541</t>
  </si>
  <si>
    <t>T8050</t>
  </si>
  <si>
    <t>T8556</t>
  </si>
  <si>
    <t>T11460</t>
  </si>
  <si>
    <t>T9750</t>
  </si>
  <si>
    <t>T11663</t>
  </si>
  <si>
    <t>T13725</t>
  </si>
  <si>
    <t>T2673</t>
  </si>
  <si>
    <t>T6659</t>
  </si>
  <si>
    <t>T9009</t>
  </si>
  <si>
    <t>T11416</t>
  </si>
  <si>
    <t>T0856</t>
  </si>
  <si>
    <t>T10074</t>
  </si>
  <si>
    <t>T2280</t>
  </si>
  <si>
    <t>T2124</t>
  </si>
  <si>
    <t>T0992</t>
  </si>
  <si>
    <t>T0226</t>
  </si>
  <si>
    <t>T8929</t>
  </si>
  <si>
    <t>T5600</t>
  </si>
  <si>
    <t>T2366</t>
  </si>
  <si>
    <t>T7507</t>
  </si>
  <si>
    <t>T11682</t>
  </si>
  <si>
    <t>T0803</t>
  </si>
  <si>
    <t>T12369</t>
  </si>
  <si>
    <t>T12466</t>
  </si>
  <si>
    <t>T6985</t>
  </si>
  <si>
    <t>T11046</t>
  </si>
  <si>
    <t>T11229</t>
  </si>
  <si>
    <t>T4496</t>
  </si>
  <si>
    <t>T7202</t>
  </si>
  <si>
    <t>T11198</t>
  </si>
  <si>
    <t>T11954</t>
  </si>
  <si>
    <t>T1303</t>
  </si>
  <si>
    <t>T10577</t>
  </si>
  <si>
    <t>T6171</t>
  </si>
  <si>
    <t>T13381</t>
  </si>
  <si>
    <t>T9541</t>
  </si>
  <si>
    <t>T9385</t>
  </si>
  <si>
    <t>T5528</t>
  </si>
  <si>
    <t>T7662</t>
  </si>
  <si>
    <t>T1322</t>
  </si>
  <si>
    <t>T3646</t>
  </si>
  <si>
    <t>T9008</t>
  </si>
  <si>
    <t>T2110</t>
  </si>
  <si>
    <t>T0662</t>
  </si>
  <si>
    <t>T4159</t>
  </si>
  <si>
    <t>T6887</t>
  </si>
  <si>
    <t>T7583</t>
  </si>
  <si>
    <t>T11196</t>
  </si>
  <si>
    <t>T0895</t>
  </si>
  <si>
    <t>T4117</t>
  </si>
  <si>
    <t>T12520</t>
  </si>
  <si>
    <t>T8789</t>
  </si>
  <si>
    <t>T12182</t>
  </si>
  <si>
    <t>T5146</t>
  </si>
  <si>
    <t>T1991</t>
  </si>
  <si>
    <t>T9913</t>
  </si>
  <si>
    <t>T10871</t>
  </si>
  <si>
    <t>T12442</t>
  </si>
  <si>
    <t>T2215</t>
  </si>
  <si>
    <t>T13118</t>
  </si>
  <si>
    <t>T9580</t>
  </si>
  <si>
    <t>T6059</t>
  </si>
  <si>
    <t>T5935</t>
  </si>
  <si>
    <t>T11379</t>
  </si>
  <si>
    <t>T9090</t>
  </si>
  <si>
    <t>T8178</t>
  </si>
  <si>
    <t>T4816</t>
  </si>
  <si>
    <t>T4541</t>
  </si>
  <si>
    <t>T0984</t>
  </si>
  <si>
    <t>T9176</t>
  </si>
  <si>
    <t>T3135</t>
  </si>
  <si>
    <t>T6396</t>
  </si>
  <si>
    <t>T8880</t>
  </si>
  <si>
    <t>T10131</t>
  </si>
  <si>
    <t>T11590</t>
  </si>
  <si>
    <t>T4181</t>
  </si>
  <si>
    <t>T11491</t>
  </si>
  <si>
    <t>T3440</t>
  </si>
  <si>
    <t>T5596</t>
  </si>
  <si>
    <t>T2187</t>
  </si>
  <si>
    <t>T5227</t>
  </si>
  <si>
    <t>T9696</t>
  </si>
  <si>
    <t>T12855</t>
  </si>
  <si>
    <t>T6864</t>
  </si>
  <si>
    <t>T10313</t>
  </si>
  <si>
    <t>T2822</t>
  </si>
  <si>
    <t>T10199</t>
  </si>
  <si>
    <t>T0753</t>
  </si>
  <si>
    <t>T5857</t>
  </si>
  <si>
    <t>T5260</t>
  </si>
  <si>
    <t>T0645</t>
  </si>
  <si>
    <t>T7937</t>
  </si>
  <si>
    <t>T3360</t>
  </si>
  <si>
    <t>T8112</t>
  </si>
  <si>
    <t>T4914</t>
  </si>
  <si>
    <t>T12816</t>
  </si>
  <si>
    <t>T2337</t>
  </si>
  <si>
    <t>T10743</t>
  </si>
  <si>
    <t>T3572</t>
  </si>
  <si>
    <t>T2869</t>
  </si>
  <si>
    <t>T2634</t>
  </si>
  <si>
    <t>T5020</t>
  </si>
  <si>
    <t>T3833</t>
  </si>
  <si>
    <t>T1760</t>
  </si>
  <si>
    <t>T7732</t>
  </si>
  <si>
    <t>T10111</t>
  </si>
  <si>
    <t>T5172</t>
  </si>
  <si>
    <t>T4851</t>
  </si>
  <si>
    <t>T13756</t>
  </si>
  <si>
    <t>T1224</t>
  </si>
  <si>
    <t>T6803</t>
  </si>
  <si>
    <t>T4628</t>
  </si>
  <si>
    <t>T0336</t>
  </si>
  <si>
    <t>T1257</t>
  </si>
  <si>
    <t>T11608</t>
  </si>
  <si>
    <t>T2015</t>
  </si>
  <si>
    <t>T10881</t>
  </si>
  <si>
    <t>T11463</t>
  </si>
  <si>
    <t>T8577</t>
  </si>
  <si>
    <t>T7837</t>
  </si>
  <si>
    <t>T8375</t>
  </si>
  <si>
    <t>T13872</t>
  </si>
  <si>
    <t>T11117</t>
  </si>
  <si>
    <t>T10542</t>
  </si>
  <si>
    <t>T11259</t>
  </si>
  <si>
    <t>T3081</t>
  </si>
  <si>
    <t>T4237</t>
  </si>
  <si>
    <t>T3876</t>
  </si>
  <si>
    <t>T3656</t>
  </si>
  <si>
    <t>T7351</t>
  </si>
  <si>
    <t>T6457</t>
  </si>
  <si>
    <t>T3238</t>
  </si>
  <si>
    <t>T0490</t>
  </si>
  <si>
    <t>T11729</t>
  </si>
  <si>
    <t>T7254</t>
  </si>
  <si>
    <t>T11939</t>
  </si>
  <si>
    <t>T11510</t>
  </si>
  <si>
    <t>T6213</t>
  </si>
  <si>
    <t>T1201</t>
  </si>
  <si>
    <t>T4504</t>
  </si>
  <si>
    <t>T6720</t>
  </si>
  <si>
    <t>T7326</t>
  </si>
  <si>
    <t>T0968</t>
  </si>
  <si>
    <t>T1505</t>
  </si>
  <si>
    <t>T9581</t>
  </si>
  <si>
    <t>T8739</t>
  </si>
  <si>
    <t>T0822</t>
  </si>
  <si>
    <t>T10748</t>
  </si>
  <si>
    <t>T6840</t>
  </si>
  <si>
    <t>T10795</t>
  </si>
  <si>
    <t>T8155</t>
  </si>
  <si>
    <t>T3775</t>
  </si>
  <si>
    <t>T2863</t>
  </si>
  <si>
    <t>T6763</t>
  </si>
  <si>
    <t>T5524</t>
  </si>
  <si>
    <t>T8383</t>
  </si>
  <si>
    <t>T11423</t>
  </si>
  <si>
    <t>T4586</t>
  </si>
  <si>
    <t>T9926</t>
  </si>
  <si>
    <t>T13977</t>
  </si>
  <si>
    <t>T10625</t>
  </si>
  <si>
    <t>T10782</t>
  </si>
  <si>
    <t>T9992</t>
  </si>
  <si>
    <t>T3664</t>
  </si>
  <si>
    <t>T4656</t>
  </si>
  <si>
    <t>T10953</t>
  </si>
  <si>
    <t>T6341</t>
  </si>
  <si>
    <t>T1720</t>
  </si>
  <si>
    <t>T8126</t>
  </si>
  <si>
    <t>T8233</t>
  </si>
  <si>
    <t>T12736</t>
  </si>
  <si>
    <t>T8622</t>
  </si>
  <si>
    <t>T6663</t>
  </si>
  <si>
    <t>T3982</t>
  </si>
  <si>
    <t>T9642</t>
  </si>
  <si>
    <t>T9445</t>
  </si>
  <si>
    <t>T11897</t>
  </si>
  <si>
    <t>T13308</t>
  </si>
  <si>
    <t>T2833</t>
  </si>
  <si>
    <t>T9339</t>
  </si>
  <si>
    <t>T11501</t>
  </si>
  <si>
    <t>T11521</t>
  </si>
  <si>
    <t>T1045</t>
  </si>
  <si>
    <t>T4594</t>
  </si>
  <si>
    <t>T11477</t>
  </si>
  <si>
    <t>T4626</t>
  </si>
  <si>
    <t>T7625</t>
  </si>
  <si>
    <t>T0033</t>
  </si>
  <si>
    <t>T8550</t>
  </si>
  <si>
    <t>T12889</t>
  </si>
  <si>
    <t>T13822</t>
  </si>
  <si>
    <t>T4667</t>
  </si>
  <si>
    <t>T13168</t>
  </si>
  <si>
    <t>T4746</t>
  </si>
  <si>
    <t>T5403</t>
  </si>
  <si>
    <t>T13202</t>
  </si>
  <si>
    <t>T8671</t>
  </si>
  <si>
    <t>T10486</t>
  </si>
  <si>
    <t>T7416</t>
  </si>
  <si>
    <t>T5035</t>
  </si>
  <si>
    <t>T9011</t>
  </si>
  <si>
    <t>T5705</t>
  </si>
  <si>
    <t>T10801</t>
  </si>
  <si>
    <t>T5951</t>
  </si>
  <si>
    <t>T6370</t>
  </si>
  <si>
    <t>T6559</t>
  </si>
  <si>
    <t>T2839</t>
  </si>
  <si>
    <t>T7161</t>
  </si>
  <si>
    <t>T0348</t>
  </si>
  <si>
    <t>T11311</t>
  </si>
  <si>
    <t>T3545</t>
  </si>
  <si>
    <t>T5650</t>
  </si>
  <si>
    <t>T7424</t>
  </si>
  <si>
    <t>T9372</t>
  </si>
  <si>
    <t>T13726</t>
  </si>
  <si>
    <t>T7687</t>
  </si>
  <si>
    <t>T11918</t>
  </si>
  <si>
    <t>T1818</t>
  </si>
  <si>
    <t>T6527</t>
  </si>
  <si>
    <t>T11959</t>
  </si>
  <si>
    <t>T2317</t>
  </si>
  <si>
    <t>T2856</t>
  </si>
  <si>
    <t>T4356</t>
  </si>
  <si>
    <t>T10511</t>
  </si>
  <si>
    <t>T4210</t>
  </si>
  <si>
    <t>T6001</t>
  </si>
  <si>
    <t>T11779</t>
  </si>
  <si>
    <t>T8406</t>
  </si>
  <si>
    <t>T0589</t>
  </si>
  <si>
    <t>T10659</t>
  </si>
  <si>
    <t>T8678</t>
  </si>
  <si>
    <t>T9473</t>
  </si>
  <si>
    <t>T7671</t>
  </si>
  <si>
    <t>T7176</t>
  </si>
  <si>
    <t>T2819</t>
  </si>
  <si>
    <t>T3136</t>
  </si>
  <si>
    <t>T13798</t>
  </si>
  <si>
    <t>T6920</t>
  </si>
  <si>
    <t>T4751</t>
  </si>
  <si>
    <t>T12490</t>
  </si>
  <si>
    <t>T13493</t>
  </si>
  <si>
    <t>T10922</t>
  </si>
  <si>
    <t>T0885</t>
  </si>
  <si>
    <t>T4901</t>
  </si>
  <si>
    <t>T8038</t>
  </si>
  <si>
    <t>T10555</t>
  </si>
  <si>
    <t>T8272</t>
  </si>
  <si>
    <t>T2421</t>
  </si>
  <si>
    <t>T4216</t>
  </si>
  <si>
    <t>T13809</t>
  </si>
  <si>
    <t>T4543</t>
  </si>
  <si>
    <t>T12214</t>
  </si>
  <si>
    <t>T7835</t>
  </si>
  <si>
    <t>T4510</t>
  </si>
  <si>
    <t>T2117</t>
  </si>
  <si>
    <t>T11854</t>
  </si>
  <si>
    <t>T10781</t>
  </si>
  <si>
    <t>T11738</t>
  </si>
  <si>
    <t>T3038</t>
  </si>
  <si>
    <t>T6229</t>
  </si>
  <si>
    <t>T1071</t>
  </si>
  <si>
    <t>T1644</t>
  </si>
  <si>
    <t>T0460</t>
  </si>
  <si>
    <t>T6948</t>
  </si>
  <si>
    <t>T9996</t>
  </si>
  <si>
    <t>T12796</t>
  </si>
  <si>
    <t>T2379</t>
  </si>
  <si>
    <t>T2781</t>
  </si>
  <si>
    <t>T1564</t>
  </si>
  <si>
    <t>T11777</t>
  </si>
  <si>
    <t>T10713</t>
  </si>
  <si>
    <t>T8533</t>
  </si>
  <si>
    <t>T3765</t>
  </si>
  <si>
    <t>T11235</t>
  </si>
  <si>
    <t>T12988</t>
  </si>
  <si>
    <t>T8356</t>
  </si>
  <si>
    <t>T5949</t>
  </si>
  <si>
    <t>T1487</t>
  </si>
  <si>
    <t>T11302</t>
  </si>
  <si>
    <t>T4397</t>
  </si>
  <si>
    <t>T8529</t>
  </si>
  <si>
    <t>T6545</t>
  </si>
  <si>
    <t>T0768</t>
  </si>
  <si>
    <t>T8875</t>
  </si>
  <si>
    <t>T0693</t>
  </si>
  <si>
    <t>T3348</t>
  </si>
  <si>
    <t>T10433</t>
  </si>
  <si>
    <t>T13367</t>
  </si>
  <si>
    <t>T1595</t>
  </si>
  <si>
    <t>T13049</t>
  </si>
  <si>
    <t>T1038</t>
  </si>
  <si>
    <t>T5229</t>
  </si>
  <si>
    <t>T0950</t>
  </si>
  <si>
    <t>T11102</t>
  </si>
  <si>
    <t>T7004</t>
  </si>
  <si>
    <t>T9867</t>
  </si>
  <si>
    <t>T10683</t>
  </si>
  <si>
    <t>T0575</t>
  </si>
  <si>
    <t>T0963</t>
  </si>
  <si>
    <t>T6959</t>
  </si>
  <si>
    <t>T2620</t>
  </si>
  <si>
    <t>T5199</t>
  </si>
  <si>
    <t>T3794</t>
  </si>
  <si>
    <t>T10134</t>
  </si>
  <si>
    <t>T1887</t>
  </si>
  <si>
    <t>T9998</t>
  </si>
  <si>
    <t>T9199</t>
  </si>
  <si>
    <t>T13314</t>
  </si>
  <si>
    <t>T3809</t>
  </si>
  <si>
    <t>T10249</t>
  </si>
  <si>
    <t>T12431</t>
  </si>
  <si>
    <t>T3598</t>
  </si>
  <si>
    <t>T9444</t>
  </si>
  <si>
    <t>T1346</t>
  </si>
  <si>
    <t>T9831</t>
  </si>
  <si>
    <t>T10306</t>
  </si>
  <si>
    <t>T2893</t>
  </si>
  <si>
    <t>T8811</t>
  </si>
  <si>
    <t>T0012</t>
  </si>
  <si>
    <t>T10701</t>
  </si>
  <si>
    <t>T5303</t>
  </si>
  <si>
    <t>T2210</t>
  </si>
  <si>
    <t>T3857</t>
  </si>
  <si>
    <t>T4662</t>
  </si>
  <si>
    <t>T1721</t>
  </si>
  <si>
    <t>T4899</t>
  </si>
  <si>
    <t>T8510</t>
  </si>
  <si>
    <t>T0601</t>
  </si>
  <si>
    <t>T3734</t>
  </si>
  <si>
    <t>T13857</t>
  </si>
  <si>
    <t>T11136</t>
  </si>
  <si>
    <t>T11807</t>
  </si>
  <si>
    <t>T1314</t>
  </si>
  <si>
    <t>T1002</t>
  </si>
  <si>
    <t>T8181</t>
  </si>
  <si>
    <t>T13078</t>
  </si>
  <si>
    <t>T9602</t>
  </si>
  <si>
    <t>T13178</t>
  </si>
  <si>
    <t>T10685</t>
  </si>
  <si>
    <t>T5841</t>
  </si>
  <si>
    <t>T5778</t>
  </si>
  <si>
    <t>T9893</t>
  </si>
  <si>
    <t>T9485</t>
  </si>
  <si>
    <t>T9530</t>
  </si>
  <si>
    <t>T10102</t>
  </si>
  <si>
    <t>T8113</t>
  </si>
  <si>
    <t>T3272</t>
  </si>
  <si>
    <t>T12641</t>
  </si>
  <si>
    <t>T1892</t>
  </si>
  <si>
    <t>T11867</t>
  </si>
  <si>
    <t>T4753</t>
  </si>
  <si>
    <t>T7714</t>
  </si>
  <si>
    <t>T11615</t>
  </si>
  <si>
    <t>T4291</t>
  </si>
  <si>
    <t>T9263</t>
  </si>
  <si>
    <t>T12595</t>
  </si>
  <si>
    <t>T3632</t>
  </si>
  <si>
    <t>T3117</t>
  </si>
  <si>
    <t>T0501</t>
  </si>
  <si>
    <t>T0006</t>
  </si>
  <si>
    <t>T11260</t>
  </si>
  <si>
    <t>T5388</t>
  </si>
  <si>
    <t>T2442</t>
  </si>
  <si>
    <t>T12572</t>
  </si>
  <si>
    <t>T1214</t>
  </si>
  <si>
    <t>T10562</t>
  </si>
  <si>
    <t>T2514</t>
  </si>
  <si>
    <t>T3508</t>
  </si>
  <si>
    <t>T10351</t>
  </si>
  <si>
    <t>T2445</t>
  </si>
  <si>
    <t>T9538</t>
  </si>
  <si>
    <t>T7177</t>
  </si>
  <si>
    <t>T7366</t>
  </si>
  <si>
    <t>T7947</t>
  </si>
  <si>
    <t>T3953</t>
  </si>
  <si>
    <t>T12482</t>
  </si>
  <si>
    <t>T12804</t>
  </si>
  <si>
    <t>T3449</t>
  </si>
  <si>
    <t>T7784</t>
  </si>
  <si>
    <t>T1484</t>
  </si>
  <si>
    <t>T9427</t>
  </si>
  <si>
    <t>T3909</t>
  </si>
  <si>
    <t>T2537</t>
  </si>
  <si>
    <t>T3395</t>
  </si>
  <si>
    <t>T10493</t>
  </si>
  <si>
    <t>T12999</t>
  </si>
  <si>
    <t>T3991</t>
  </si>
  <si>
    <t>T12795</t>
  </si>
  <si>
    <t>T8014</t>
  </si>
  <si>
    <t>T13656</t>
  </si>
  <si>
    <t>T3477</t>
  </si>
  <si>
    <t>T11915</t>
  </si>
  <si>
    <t>T7738</t>
  </si>
  <si>
    <t>T3281</t>
  </si>
  <si>
    <t>T7404</t>
  </si>
  <si>
    <t>T5997</t>
  </si>
  <si>
    <t>T5335</t>
  </si>
  <si>
    <t>T13631</t>
  </si>
  <si>
    <t>T7519</t>
  </si>
  <si>
    <t>T3761</t>
  </si>
  <si>
    <t>T6727</t>
  </si>
  <si>
    <t>T4904</t>
  </si>
  <si>
    <t>T5550</t>
  </si>
  <si>
    <t>T1592</t>
  </si>
  <si>
    <t>T13544</t>
  </si>
  <si>
    <t>T4249</t>
  </si>
  <si>
    <t>T3433</t>
  </si>
  <si>
    <t>T0052</t>
  </si>
  <si>
    <t>T13909</t>
  </si>
  <si>
    <t>T10282</t>
  </si>
  <si>
    <t>T5484</t>
  </si>
  <si>
    <t>T10580</t>
  </si>
  <si>
    <t>T11231</t>
  </si>
  <si>
    <t>T3229</t>
  </si>
  <si>
    <t>T8746</t>
  </si>
  <si>
    <t>T13567</t>
  </si>
  <si>
    <t>T0734</t>
  </si>
  <si>
    <t>T3555</t>
  </si>
  <si>
    <t>T6877</t>
  </si>
  <si>
    <t>T8876</t>
  </si>
  <si>
    <t>T4644</t>
  </si>
  <si>
    <t>T9633</t>
  </si>
  <si>
    <t>T3530</t>
  </si>
  <si>
    <t>T7062</t>
  </si>
  <si>
    <t>T9747</t>
  </si>
  <si>
    <t>T7383</t>
  </si>
  <si>
    <t>T2850</t>
  </si>
  <si>
    <t>T4028</t>
  </si>
  <si>
    <t>T6528</t>
  </si>
  <si>
    <t>T13950</t>
  </si>
  <si>
    <t>T2713</t>
  </si>
  <si>
    <t>T5898</t>
  </si>
  <si>
    <t>T4295</t>
  </si>
  <si>
    <t>T0853</t>
  </si>
  <si>
    <t>T2867</t>
  </si>
  <si>
    <t>T7772</t>
  </si>
  <si>
    <t>T9833</t>
  </si>
  <si>
    <t>T7766</t>
  </si>
  <si>
    <t>T4557</t>
  </si>
  <si>
    <t>T1886</t>
  </si>
  <si>
    <t>T6956</t>
  </si>
  <si>
    <t>T11245</t>
  </si>
  <si>
    <t>T10994</t>
  </si>
  <si>
    <t>T1931</t>
  </si>
  <si>
    <t>T12439</t>
  </si>
  <si>
    <t>T2318</t>
  </si>
  <si>
    <t>T3603</t>
  </si>
  <si>
    <t>T0739</t>
  </si>
  <si>
    <t>T8200</t>
  </si>
  <si>
    <t>T11549</t>
  </si>
  <si>
    <t>T10610</t>
  </si>
  <si>
    <t>T13934</t>
  </si>
  <si>
    <t>T2417</t>
  </si>
  <si>
    <t>T7852</t>
  </si>
  <si>
    <t>T13769</t>
  </si>
  <si>
    <t>T7094</t>
  </si>
  <si>
    <t>T10976</t>
  </si>
  <si>
    <t>T9505</t>
  </si>
  <si>
    <t>T11822</t>
  </si>
  <si>
    <t>T10099</t>
  </si>
  <si>
    <t>T8341</t>
  </si>
  <si>
    <t>T11936</t>
  </si>
  <si>
    <t>T5669</t>
  </si>
  <si>
    <t>T6094</t>
  </si>
  <si>
    <t>T8333</t>
  </si>
  <si>
    <t>T3485</t>
  </si>
  <si>
    <t>T2311</t>
  </si>
  <si>
    <t>T9907</t>
  </si>
  <si>
    <t>T0326</t>
  </si>
  <si>
    <t>T3007</t>
  </si>
  <si>
    <t>T2081</t>
  </si>
  <si>
    <t>T13742</t>
  </si>
  <si>
    <t>T7707</t>
  </si>
  <si>
    <t>T8629</t>
  </si>
  <si>
    <t>T10196</t>
  </si>
  <si>
    <t>T2214</t>
  </si>
  <si>
    <t>T1115</t>
  </si>
  <si>
    <t>T4654</t>
  </si>
  <si>
    <t>T3004</t>
  </si>
  <si>
    <t>T2301</t>
  </si>
  <si>
    <t>T2114</t>
  </si>
  <si>
    <t>T8686</t>
  </si>
  <si>
    <t>T6604</t>
  </si>
  <si>
    <t>T0020</t>
  </si>
  <si>
    <t>T8565</t>
  </si>
  <si>
    <t>T13163</t>
  </si>
  <si>
    <t>T13173</t>
  </si>
  <si>
    <t>T10204</t>
  </si>
  <si>
    <t>T9524</t>
  </si>
  <si>
    <t>T5989</t>
  </si>
  <si>
    <t>T3596</t>
  </si>
  <si>
    <t>T11066</t>
  </si>
  <si>
    <t>T0115</t>
  </si>
  <si>
    <t>T5250</t>
  </si>
  <si>
    <t>T12404</t>
  </si>
  <si>
    <t>T2952</t>
  </si>
  <si>
    <t>T7006</t>
  </si>
  <si>
    <t>T13075</t>
  </si>
  <si>
    <t>T13450</t>
  </si>
  <si>
    <t>T10630</t>
  </si>
  <si>
    <t>T13098</t>
  </si>
  <si>
    <t>T8378</t>
  </si>
  <si>
    <t>T4641</t>
  </si>
  <si>
    <t>T3807</t>
  </si>
  <si>
    <t>T13201</t>
  </si>
  <si>
    <t>T8190</t>
  </si>
  <si>
    <t>T5990</t>
  </si>
  <si>
    <t>T5041</t>
  </si>
  <si>
    <t>T2074</t>
  </si>
  <si>
    <t>T2804</t>
  </si>
  <si>
    <t>T10636</t>
  </si>
  <si>
    <t>T9028</t>
  </si>
  <si>
    <t>T3165</t>
  </si>
  <si>
    <t>T3036</t>
  </si>
  <si>
    <t>T2911</t>
  </si>
  <si>
    <t>T0638</t>
  </si>
  <si>
    <t>T10645</t>
  </si>
  <si>
    <t>T11344</t>
  </si>
  <si>
    <t>T8795</t>
  </si>
  <si>
    <t>T2557</t>
  </si>
  <si>
    <t>T6585</t>
  </si>
  <si>
    <t>T11353</t>
  </si>
  <si>
    <t>T3660</t>
  </si>
  <si>
    <t>T11362</t>
  </si>
  <si>
    <t>T12854</t>
  </si>
  <si>
    <t>T9648</t>
  </si>
  <si>
    <t>T6548</t>
  </si>
  <si>
    <t>T0943</t>
  </si>
  <si>
    <t>T5568</t>
  </si>
  <si>
    <t>T3251</t>
  </si>
  <si>
    <t>T2091</t>
  </si>
  <si>
    <t>T5290</t>
  </si>
  <si>
    <t>T8125</t>
  </si>
  <si>
    <t>T5769</t>
  </si>
  <si>
    <t>T5242</t>
  </si>
  <si>
    <t>T11300</t>
  </si>
  <si>
    <t>T3249</t>
  </si>
  <si>
    <t>T9493</t>
  </si>
  <si>
    <t>T13227</t>
  </si>
  <si>
    <t>T0967</t>
  </si>
  <si>
    <t>T11354</t>
  </si>
  <si>
    <t>T9083</t>
  </si>
  <si>
    <t>T2392</t>
  </si>
  <si>
    <t>T2506</t>
  </si>
  <si>
    <t>T10410</t>
  </si>
  <si>
    <t>T1943</t>
  </si>
  <si>
    <t>T7430</t>
  </si>
  <si>
    <t>T6045</t>
  </si>
  <si>
    <t>T13907</t>
  </si>
  <si>
    <t>T6462</t>
  </si>
  <si>
    <t>T10210</t>
  </si>
  <si>
    <t>T11562</t>
  </si>
  <si>
    <t>T13588</t>
  </si>
  <si>
    <t>T4848</t>
  </si>
  <si>
    <t>T7065</t>
  </si>
  <si>
    <t>T1467</t>
  </si>
  <si>
    <t>T0749</t>
  </si>
  <si>
    <t>T5909</t>
  </si>
  <si>
    <t>T1100</t>
  </si>
  <si>
    <t>T7018</t>
  </si>
  <si>
    <t>T13418</t>
  </si>
  <si>
    <t>T0074</t>
  </si>
  <si>
    <t>T12213</t>
  </si>
  <si>
    <t>T7735</t>
  </si>
  <si>
    <t>T13882</t>
  </si>
  <si>
    <t>T8915</t>
  </si>
  <si>
    <t>T11203</t>
  </si>
  <si>
    <t>T2500</t>
  </si>
  <si>
    <t>T1854</t>
  </si>
  <si>
    <t>T6289</t>
  </si>
  <si>
    <t>T7575</t>
  </si>
  <si>
    <t>T11079</t>
  </si>
  <si>
    <t>T1772</t>
  </si>
  <si>
    <t>T10815</t>
  </si>
  <si>
    <t>T4528</t>
  </si>
  <si>
    <t>T7188</t>
  </si>
  <si>
    <t>T1842</t>
  </si>
  <si>
    <t>T12586</t>
  </si>
  <si>
    <t>T12609</t>
  </si>
  <si>
    <t>T3690</t>
  </si>
  <si>
    <t>T1585</t>
  </si>
  <si>
    <t>T0641</t>
  </si>
  <si>
    <t>T12811</t>
  </si>
  <si>
    <t>T4274</t>
  </si>
  <si>
    <t>T1918</t>
  </si>
  <si>
    <t>T5688</t>
  </si>
  <si>
    <t>T9291</t>
  </si>
  <si>
    <t>T6114</t>
  </si>
  <si>
    <t>T1060</t>
  </si>
  <si>
    <t>T9103</t>
  </si>
  <si>
    <t>T12658</t>
  </si>
  <si>
    <t>T12557</t>
  </si>
  <si>
    <t>T0001</t>
  </si>
  <si>
    <t>T8815</t>
  </si>
  <si>
    <t>T3420</t>
  </si>
  <si>
    <t>T5314</t>
  </si>
  <si>
    <t>T1149</t>
  </si>
  <si>
    <t>T12351</t>
  </si>
  <si>
    <t>T4583</t>
  </si>
  <si>
    <t>T7289</t>
  </si>
  <si>
    <t>T7110</t>
  </si>
  <si>
    <t>T4629</t>
  </si>
  <si>
    <t>T4668</t>
  </si>
  <si>
    <t>T4337</t>
  </si>
  <si>
    <t>T11979</t>
  </si>
  <si>
    <t>T11934</t>
  </si>
  <si>
    <t>T1473</t>
  </si>
  <si>
    <t>T8030</t>
  </si>
  <si>
    <t>T6174</t>
  </si>
  <si>
    <t>T12588</t>
  </si>
  <si>
    <t>T13133</t>
  </si>
  <si>
    <t>T8318</t>
  </si>
  <si>
    <t>T6482</t>
  </si>
  <si>
    <t>T2745</t>
  </si>
  <si>
    <t>T11681</t>
  </si>
  <si>
    <t>T6739</t>
  </si>
  <si>
    <t>T5144</t>
  </si>
  <si>
    <t>T12286</t>
  </si>
  <si>
    <t>T1191</t>
  </si>
  <si>
    <t>T0216</t>
  </si>
  <si>
    <t>T13894</t>
  </si>
  <si>
    <t>T5036</t>
  </si>
  <si>
    <t>T8023</t>
  </si>
  <si>
    <t>T4163</t>
  </si>
  <si>
    <t>T5162</t>
  </si>
  <si>
    <t>T2327</t>
  </si>
  <si>
    <t>T5654</t>
  </si>
  <si>
    <t>T4507</t>
  </si>
  <si>
    <t>T11595</t>
  </si>
  <si>
    <t>T1787</t>
  </si>
  <si>
    <t>T13476</t>
  </si>
  <si>
    <t>T2094</t>
  </si>
  <si>
    <t>T8928</t>
  </si>
  <si>
    <t>T1839</t>
  </si>
  <si>
    <t>T10741</t>
  </si>
  <si>
    <t>T7174</t>
  </si>
  <si>
    <t>T13695</t>
  </si>
  <si>
    <t>T9790</t>
  </si>
  <si>
    <t>T13572</t>
  </si>
  <si>
    <t>T5080</t>
  </si>
  <si>
    <t>T10627</t>
  </si>
  <si>
    <t>T11008</t>
  </si>
  <si>
    <t>T10381</t>
  </si>
  <si>
    <t>T11128</t>
  </si>
  <si>
    <t>T9012</t>
  </si>
  <si>
    <t>T13086</t>
  </si>
  <si>
    <t>T4625</t>
  </si>
  <si>
    <t>T0116</t>
  </si>
  <si>
    <t>T5458</t>
  </si>
  <si>
    <t>T3547</t>
  </si>
  <si>
    <t>T4887</t>
  </si>
  <si>
    <t>T8872</t>
  </si>
  <si>
    <t>T4570</t>
  </si>
  <si>
    <t>T3378</t>
  </si>
  <si>
    <t>T5465</t>
  </si>
  <si>
    <t>T6394</t>
  </si>
  <si>
    <t>T10080</t>
  </si>
  <si>
    <t>T2412</t>
  </si>
  <si>
    <t>T13320</t>
  </si>
  <si>
    <t>T4415</t>
  </si>
  <si>
    <t>T6155</t>
  </si>
  <si>
    <t>T12147</t>
  </si>
  <si>
    <t>T13998</t>
  </si>
  <si>
    <t>T2253</t>
  </si>
  <si>
    <t>T10417</t>
  </si>
  <si>
    <t>T6736</t>
  </si>
  <si>
    <t>T5138</t>
  </si>
  <si>
    <t>T3951</t>
  </si>
  <si>
    <t>T8149</t>
  </si>
  <si>
    <t>T9721</t>
  </si>
  <si>
    <t>T6226</t>
  </si>
  <si>
    <t>T13659</t>
  </si>
  <si>
    <t>T10468</t>
  </si>
  <si>
    <t>T3345</t>
  </si>
  <si>
    <t>T8996</t>
  </si>
  <si>
    <t>T4146</t>
  </si>
  <si>
    <t>T5022</t>
  </si>
  <si>
    <t>T12433</t>
  </si>
  <si>
    <t>T10112</t>
  </si>
  <si>
    <t>T0872</t>
  </si>
  <si>
    <t>T11555</t>
  </si>
  <si>
    <t>T0318</t>
  </si>
  <si>
    <t>T11241</t>
  </si>
  <si>
    <t>T4620</t>
  </si>
  <si>
    <t>T3954</t>
  </si>
  <si>
    <t>T10551</t>
  </si>
  <si>
    <t>T8132</t>
  </si>
  <si>
    <t>T11355</t>
  </si>
  <si>
    <t>T12689</t>
  </si>
  <si>
    <t>T12779</t>
  </si>
  <si>
    <t>T4562</t>
  </si>
  <si>
    <t>T9625</t>
  </si>
  <si>
    <t>T6372</t>
  </si>
  <si>
    <t>T5257</t>
  </si>
  <si>
    <t>T6780</t>
  </si>
  <si>
    <t>T4880</t>
  </si>
  <si>
    <t>T5466</t>
  </si>
  <si>
    <t>T3201</t>
  </si>
  <si>
    <t>T12392</t>
  </si>
  <si>
    <t>T13298</t>
  </si>
  <si>
    <t>T11304</t>
  </si>
  <si>
    <t>T4215</t>
  </si>
  <si>
    <t>T8062</t>
  </si>
  <si>
    <t>T0976</t>
  </si>
  <si>
    <t>T3928</t>
  </si>
  <si>
    <t>T6050</t>
  </si>
  <si>
    <t>T4440</t>
  </si>
  <si>
    <t>T1219</t>
  </si>
  <si>
    <t>T13528</t>
  </si>
  <si>
    <t>T13613</t>
  </si>
  <si>
    <t>T3322</t>
  </si>
  <si>
    <t>T13527</t>
  </si>
  <si>
    <t>T9470</t>
  </si>
  <si>
    <t>T1357</t>
  </si>
  <si>
    <t>T11791</t>
  </si>
  <si>
    <t>T1965</t>
  </si>
  <si>
    <t>T13568</t>
  </si>
  <si>
    <t>T10755</t>
  </si>
  <si>
    <t>T3365</t>
  </si>
  <si>
    <t>T13145</t>
  </si>
  <si>
    <t>T6093</t>
  </si>
  <si>
    <t>T6752</t>
  </si>
  <si>
    <t>T1116</t>
  </si>
  <si>
    <t>T1466</t>
  </si>
  <si>
    <t>T0386</t>
  </si>
  <si>
    <t>T6921</t>
  </si>
  <si>
    <t>T10621</t>
  </si>
  <si>
    <t>T4423</t>
  </si>
  <si>
    <t>T7709</t>
  </si>
  <si>
    <t>T13324</t>
  </si>
  <si>
    <t>T0628</t>
  </si>
  <si>
    <t>T11383</t>
  </si>
  <si>
    <t>T4766</t>
  </si>
  <si>
    <t>T10229</t>
  </si>
  <si>
    <t>T13512</t>
  </si>
  <si>
    <t>T1056</t>
  </si>
  <si>
    <t>T3225</t>
  </si>
  <si>
    <t>T11225</t>
  </si>
  <si>
    <t>T0888</t>
  </si>
  <si>
    <t>T1864</t>
  </si>
  <si>
    <t>T3367</t>
  </si>
  <si>
    <t>T9599</t>
  </si>
  <si>
    <t>T5463</t>
  </si>
  <si>
    <t>T13607</t>
  </si>
  <si>
    <t>T8283</t>
  </si>
  <si>
    <t>T7264</t>
  </si>
  <si>
    <t>T3743</t>
  </si>
  <si>
    <t>T11502</t>
  </si>
  <si>
    <t>T7806</t>
  </si>
  <si>
    <t>T3784</t>
  </si>
  <si>
    <t>T12259</t>
  </si>
  <si>
    <t>T0548</t>
  </si>
  <si>
    <t>T12931</t>
  </si>
  <si>
    <t>T9040</t>
  </si>
  <si>
    <t>T9211</t>
  </si>
  <si>
    <t>T0854</t>
  </si>
  <si>
    <t>T4889</t>
  </si>
  <si>
    <t>T13076</t>
  </si>
  <si>
    <t>T3447</t>
  </si>
  <si>
    <t>T11029</t>
  </si>
  <si>
    <t>T10458</t>
  </si>
  <si>
    <t>T4664</t>
  </si>
  <si>
    <t>T12367</t>
  </si>
  <si>
    <t>T4122</t>
  </si>
  <si>
    <t>T7230</t>
  </si>
  <si>
    <t>T8598</t>
  </si>
  <si>
    <t>T2561</t>
  </si>
  <si>
    <t>T11569</t>
  </si>
  <si>
    <t>T13271</t>
  </si>
  <si>
    <t>T8802</t>
  </si>
  <si>
    <t>T7588</t>
  </si>
  <si>
    <t>T3096</t>
  </si>
  <si>
    <t>T11031</t>
  </si>
  <si>
    <t>T9922</t>
  </si>
  <si>
    <t>T3943</t>
  </si>
  <si>
    <t>T0061</t>
  </si>
  <si>
    <t>T10277</t>
  </si>
  <si>
    <t>T4320</t>
  </si>
  <si>
    <t>T3490</t>
  </si>
  <si>
    <t>T5240</t>
  </si>
  <si>
    <t>T1952</t>
  </si>
  <si>
    <t>T4696</t>
  </si>
  <si>
    <t>T7504</t>
  </si>
  <si>
    <t>T10230</t>
  </si>
  <si>
    <t>T8087</t>
  </si>
  <si>
    <t>T2794</t>
  </si>
  <si>
    <t>T10233</t>
  </si>
  <si>
    <t>T8265</t>
  </si>
  <si>
    <t>T5058</t>
  </si>
  <si>
    <t>T7054</t>
  </si>
  <si>
    <t>T10143</t>
  </si>
  <si>
    <t>T7186</t>
  </si>
  <si>
    <t>T10605</t>
  </si>
  <si>
    <t>T9126</t>
  </si>
  <si>
    <t>T1601</t>
  </si>
  <si>
    <t>T8059</t>
  </si>
  <si>
    <t>T9424</t>
  </si>
  <si>
    <t>T11428</t>
  </si>
  <si>
    <t>T4282</t>
  </si>
  <si>
    <t>T6728</t>
  </si>
  <si>
    <t>T0839</t>
  </si>
  <si>
    <t>T3759</t>
  </si>
  <si>
    <t>T12266</t>
  </si>
  <si>
    <t>T7334</t>
  </si>
  <si>
    <t>T6399</t>
  </si>
  <si>
    <t>T7997</t>
  </si>
  <si>
    <t>T6526</t>
  </si>
  <si>
    <t>T6117</t>
  </si>
  <si>
    <t>T1642</t>
  </si>
  <si>
    <t>T8624</t>
  </si>
  <si>
    <t>T0931</t>
  </si>
  <si>
    <t>T5537</t>
  </si>
  <si>
    <t>T12786</t>
  </si>
  <si>
    <t>T4926</t>
  </si>
  <si>
    <t>T8449</t>
  </si>
  <si>
    <t>T1719</t>
  </si>
  <si>
    <t>T5197</t>
  </si>
  <si>
    <t>T0735</t>
  </si>
  <si>
    <t>T0296</t>
  </si>
  <si>
    <t>T7431</t>
  </si>
  <si>
    <t>T13546</t>
  </si>
  <si>
    <t>T12706</t>
  </si>
  <si>
    <t>T9558</t>
  </si>
  <si>
    <t>T1080</t>
  </si>
  <si>
    <t>T9861</t>
  </si>
  <si>
    <t>T7022</t>
  </si>
  <si>
    <t>T13212</t>
  </si>
  <si>
    <t>T6989</t>
  </si>
  <si>
    <t>T13117</t>
  </si>
  <si>
    <t>T5166</t>
  </si>
  <si>
    <t>T1932</t>
  </si>
  <si>
    <t>T7388</t>
  </si>
  <si>
    <t>T10107</t>
  </si>
  <si>
    <t>T3104</t>
  </si>
  <si>
    <t>T13761</t>
  </si>
  <si>
    <t>T2957</t>
  </si>
  <si>
    <t>T7525</t>
  </si>
  <si>
    <t>T2871</t>
  </si>
  <si>
    <t>T1800</t>
  </si>
  <si>
    <t>T3515</t>
  </si>
  <si>
    <t>T11424</t>
  </si>
  <si>
    <t>T10848</t>
  </si>
  <si>
    <t>T12241</t>
  </si>
  <si>
    <t>T5632</t>
  </si>
  <si>
    <t>T5572</t>
  </si>
  <si>
    <t>T6616</t>
  </si>
  <si>
    <t>T6670</t>
  </si>
  <si>
    <t>T13686</t>
  </si>
  <si>
    <t>T11240</t>
  </si>
  <si>
    <t>T4394</t>
  </si>
  <si>
    <t>T4764</t>
  </si>
  <si>
    <t>T10502</t>
  </si>
  <si>
    <t>T10297</t>
  </si>
  <si>
    <t>T12831</t>
  </si>
  <si>
    <t>T7395</t>
  </si>
  <si>
    <t>T9175</t>
  </si>
  <si>
    <t>T1376</t>
  </si>
  <si>
    <t>T13626</t>
  </si>
  <si>
    <t>T13799</t>
  </si>
  <si>
    <t>T13388</t>
  </si>
  <si>
    <t>T3733</t>
  </si>
  <si>
    <t>T10661</t>
  </si>
  <si>
    <t>T8168</t>
  </si>
  <si>
    <t>T11254</t>
  </si>
  <si>
    <t>T2495</t>
  </si>
  <si>
    <t>T5399</t>
  </si>
  <si>
    <t>T1347</t>
  </si>
  <si>
    <t>T3383</t>
  </si>
  <si>
    <t>T8098</t>
  </si>
  <si>
    <t>T7984</t>
  </si>
  <si>
    <t>T12547</t>
  </si>
  <si>
    <t>T9086</t>
  </si>
  <si>
    <t>T8034</t>
  </si>
  <si>
    <t>T4268</t>
  </si>
  <si>
    <t>T3568</t>
  </si>
  <si>
    <t>T0572</t>
  </si>
  <si>
    <t>T6594</t>
  </si>
  <si>
    <t>T5131</t>
  </si>
  <si>
    <t>T1659</t>
  </si>
  <si>
    <t>T10146</t>
  </si>
  <si>
    <t>T7830</t>
  </si>
  <si>
    <t>T0173</t>
  </si>
  <si>
    <t>T7980</t>
  </si>
  <si>
    <t>T13870</t>
  </si>
  <si>
    <t>T5933</t>
  </si>
  <si>
    <t>T8167</t>
  </si>
  <si>
    <t>T0039</t>
  </si>
  <si>
    <t>T10009</t>
  </si>
  <si>
    <t>T8936</t>
  </si>
  <si>
    <t>T1286</t>
  </si>
  <si>
    <t>T0276</t>
  </si>
  <si>
    <t>T12366</t>
  </si>
  <si>
    <t>T10096</t>
  </si>
  <si>
    <t>T3256</t>
  </si>
  <si>
    <t>T1868</t>
  </si>
  <si>
    <t>T0960</t>
  </si>
  <si>
    <t>T10454</t>
  </si>
  <si>
    <t>T12218</t>
  </si>
  <si>
    <t>T3938</t>
  </si>
  <si>
    <t>T9331</t>
  </si>
  <si>
    <t>T6480</t>
  </si>
  <si>
    <t>T3588</t>
  </si>
  <si>
    <t>T4649</t>
  </si>
  <si>
    <t>T8488</t>
  </si>
  <si>
    <t>T6625</t>
  </si>
  <si>
    <t>T6148</t>
  </si>
  <si>
    <t>T12186</t>
  </si>
  <si>
    <t>T7974</t>
  </si>
  <si>
    <t>T4089</t>
  </si>
  <si>
    <t>T9765</t>
  </si>
  <si>
    <t>T6520</t>
  </si>
  <si>
    <t>T10536</t>
  </si>
  <si>
    <t>T4844</t>
  </si>
  <si>
    <t>T13887</t>
  </si>
  <si>
    <t>T0567</t>
  </si>
  <si>
    <t>T9376</t>
  </si>
  <si>
    <t>T4530</t>
  </si>
  <si>
    <t>T6190</t>
  </si>
  <si>
    <t>T9293</t>
  </si>
  <si>
    <t>T9817</t>
  </si>
  <si>
    <t>T2636</t>
  </si>
  <si>
    <t>T3014</t>
  </si>
  <si>
    <t>T9501</t>
  </si>
  <si>
    <t>T13778</t>
  </si>
  <si>
    <t>T6116</t>
  </si>
  <si>
    <t>T1778</t>
  </si>
  <si>
    <t>T6390</t>
  </si>
  <si>
    <t>T0670</t>
  </si>
  <si>
    <t>T4928</t>
  </si>
  <si>
    <t>T1812</t>
  </si>
  <si>
    <t>T9177</t>
  </si>
  <si>
    <t>T6882</t>
  </si>
  <si>
    <t>T3321</t>
  </si>
  <si>
    <t>T3799</t>
  </si>
  <si>
    <t>T3874</t>
  </si>
  <si>
    <t>T0860</t>
  </si>
  <si>
    <t>T7101</t>
  </si>
  <si>
    <t>T6971</t>
  </si>
  <si>
    <t>T11695</t>
  </si>
  <si>
    <t>T4014</t>
  </si>
  <si>
    <t>T1011</t>
  </si>
  <si>
    <t>T5664</t>
  </si>
  <si>
    <t>T3469</t>
  </si>
  <si>
    <t>T1519</t>
  </si>
  <si>
    <t>T4270</t>
  </si>
  <si>
    <t>T0973</t>
  </si>
  <si>
    <t>T8462</t>
  </si>
  <si>
    <t>T6843</t>
  </si>
  <si>
    <t>T3963</t>
  </si>
  <si>
    <t>T7137</t>
  </si>
  <si>
    <t>T0009</t>
  </si>
  <si>
    <t>T8757</t>
  </si>
  <si>
    <t>T6926</t>
  </si>
  <si>
    <t>T0400</t>
  </si>
  <si>
    <t>T9432</t>
  </si>
  <si>
    <t>T2801</t>
  </si>
  <si>
    <t>T9207</t>
  </si>
  <si>
    <t>T11323</t>
  </si>
  <si>
    <t>T10110</t>
  </si>
  <si>
    <t>T6963</t>
  </si>
  <si>
    <t>T8764</t>
  </si>
  <si>
    <t>T5135</t>
  </si>
  <si>
    <t>T5939</t>
  </si>
  <si>
    <t>T6502</t>
  </si>
  <si>
    <t>T8280</t>
  </si>
  <si>
    <t>T5133</t>
  </si>
  <si>
    <t>T12488</t>
  </si>
  <si>
    <t>T11765</t>
  </si>
  <si>
    <t>T1575</t>
  </si>
  <si>
    <t>T13132</t>
  </si>
  <si>
    <t>T1968</t>
  </si>
  <si>
    <t>T4716</t>
  </si>
  <si>
    <t>T4705</t>
  </si>
  <si>
    <t>T7604</t>
  </si>
  <si>
    <t>T2798</t>
  </si>
  <si>
    <t>T1736</t>
  </si>
  <si>
    <t>T4429</t>
  </si>
  <si>
    <t>T0622</t>
  </si>
  <si>
    <t>T2107</t>
  </si>
  <si>
    <t>T1452</t>
  </si>
  <si>
    <t>T8545</t>
  </si>
  <si>
    <t>T6300</t>
  </si>
  <si>
    <t>T8448</t>
  </si>
  <si>
    <t>T13251</t>
  </si>
  <si>
    <t>T13875</t>
  </si>
  <si>
    <t>T2321</t>
  </si>
  <si>
    <t>T6643</t>
  </si>
  <si>
    <t>T0290</t>
  </si>
  <si>
    <t>T11850</t>
  </si>
  <si>
    <t>T9248</t>
  </si>
  <si>
    <t>T5173</t>
  </si>
  <si>
    <t>T2738</t>
  </si>
  <si>
    <t>T11919</t>
  </si>
  <si>
    <t>T12840</t>
  </si>
  <si>
    <t>T13931</t>
  </si>
  <si>
    <t>T3048</t>
  </si>
  <si>
    <t>T11431</t>
  </si>
  <si>
    <t>T13064</t>
  </si>
  <si>
    <t>T0686</t>
  </si>
  <si>
    <t>T6562</t>
  </si>
  <si>
    <t>T2027</t>
  </si>
  <si>
    <t>T9682</t>
  </si>
  <si>
    <t>T7252</t>
  </si>
  <si>
    <t>T3089</t>
  </si>
  <si>
    <t>T13413</t>
  </si>
  <si>
    <t>T2613</t>
  </si>
  <si>
    <t>T13355</t>
  </si>
  <si>
    <t>T9891</t>
  </si>
  <si>
    <t>T13039</t>
  </si>
  <si>
    <t>T2163</t>
  </si>
  <si>
    <t>T3998</t>
  </si>
  <si>
    <t>T4590</t>
  </si>
  <si>
    <t>T3407</t>
  </si>
  <si>
    <t>T8965</t>
  </si>
  <si>
    <t>T6271</t>
  </si>
  <si>
    <t>T10172</t>
  </si>
  <si>
    <t>T7593</t>
  </si>
  <si>
    <t>T8249</t>
  </si>
  <si>
    <t>T0642</t>
  </si>
  <si>
    <t>T3252</t>
  </si>
  <si>
    <t>T7208</t>
  </si>
  <si>
    <t>T5602</t>
  </si>
  <si>
    <t>T5840</t>
  </si>
  <si>
    <t>T8684</t>
  </si>
  <si>
    <t>T7171</t>
  </si>
  <si>
    <t>T12422</t>
  </si>
  <si>
    <t>T5980</t>
  </si>
  <si>
    <t>T5202</t>
  </si>
  <si>
    <t>T6869</t>
  </si>
  <si>
    <t>T0153</t>
  </si>
  <si>
    <t>T3243</t>
  </si>
  <si>
    <t>T7123</t>
  </si>
  <si>
    <t>T9422</t>
  </si>
  <si>
    <t>T10445</t>
  </si>
  <si>
    <t>T7661</t>
  </si>
  <si>
    <t>T10014</t>
  </si>
  <si>
    <t>T13488</t>
  </si>
  <si>
    <t>T10236</t>
  </si>
  <si>
    <t>T5090</t>
  </si>
  <si>
    <t>T8228</t>
  </si>
  <si>
    <t>T0324</t>
  </si>
  <si>
    <t>T6047</t>
  </si>
  <si>
    <t>T1333</t>
  </si>
  <si>
    <t>T11752</t>
  </si>
  <si>
    <t>T11435</t>
  </si>
  <si>
    <t>T5725</t>
  </si>
  <si>
    <t>T10256</t>
  </si>
  <si>
    <t>T2921</t>
  </si>
  <si>
    <t>T9225</t>
  </si>
  <si>
    <t>T13983</t>
  </si>
  <si>
    <t>T7853</t>
  </si>
  <si>
    <t>T12722</t>
  </si>
  <si>
    <t>T9300</t>
  </si>
  <si>
    <t>T9611</t>
  </si>
  <si>
    <t>T8461</t>
  </si>
  <si>
    <t>T0121</t>
  </si>
  <si>
    <t>T9001</t>
  </si>
  <si>
    <t>T2390</t>
  </si>
  <si>
    <t>T5796</t>
  </si>
  <si>
    <t>T10931</t>
  </si>
  <si>
    <t>T8540</t>
  </si>
  <si>
    <t>T3534</t>
  </si>
  <si>
    <t>T6091</t>
  </si>
  <si>
    <t>T5132</t>
  </si>
  <si>
    <t>T8138</t>
  </si>
  <si>
    <t>T9756</t>
  </si>
  <si>
    <t>T4469</t>
  </si>
  <si>
    <t>T4561</t>
  </si>
  <si>
    <t>T9800</t>
  </si>
  <si>
    <t>T2149</t>
  </si>
  <si>
    <t>T4132</t>
  </si>
  <si>
    <t>T7576</t>
  </si>
  <si>
    <t>T12535</t>
  </si>
  <si>
    <t>T13461</t>
  </si>
  <si>
    <t>T9966</t>
  </si>
  <si>
    <t>T1270</t>
  </si>
  <si>
    <t>T11632</t>
  </si>
  <si>
    <t>T12528</t>
  </si>
  <si>
    <t>T11972</t>
  </si>
  <si>
    <t>T13186</t>
  </si>
  <si>
    <t>T10302</t>
  </si>
  <si>
    <t>T5198</t>
  </si>
  <si>
    <t>T8485</t>
  </si>
  <si>
    <t>T11844</t>
  </si>
  <si>
    <t>T10719</t>
  </si>
  <si>
    <t>T3542</t>
  </si>
  <si>
    <t>T8982</t>
  </si>
  <si>
    <t>T2085</t>
  </si>
  <si>
    <t>T13666</t>
  </si>
  <si>
    <t>T3501</t>
  </si>
  <si>
    <t>T9693</t>
  </si>
  <si>
    <t>T13524</t>
  </si>
  <si>
    <t>T0330</t>
  </si>
  <si>
    <t>T1824</t>
  </si>
  <si>
    <t>T8392</t>
  </si>
  <si>
    <t>T7943</t>
  </si>
  <si>
    <t>T4576</t>
  </si>
  <si>
    <t>T5264</t>
  </si>
  <si>
    <t>T13312</t>
  </si>
  <si>
    <t>T8571</t>
  </si>
  <si>
    <t>T12028</t>
  </si>
  <si>
    <t>T9539</t>
  </si>
  <si>
    <t>T10197</t>
  </si>
  <si>
    <t>T5866</t>
  </si>
  <si>
    <t>T8539</t>
  </si>
  <si>
    <t>T11694</t>
  </si>
  <si>
    <t>T8707</t>
  </si>
  <si>
    <t>T4413</t>
  </si>
  <si>
    <t>T13149</t>
  </si>
  <si>
    <t>T1328</t>
  </si>
  <si>
    <t>T4130</t>
  </si>
  <si>
    <t>T0643</t>
  </si>
  <si>
    <t>T8741</t>
  </si>
  <si>
    <t>T11745</t>
  </si>
  <si>
    <t>T7820</t>
  </si>
  <si>
    <t>T6706</t>
  </si>
  <si>
    <t>T0679</t>
  </si>
  <si>
    <t>T13954</t>
  </si>
  <si>
    <t>T13700</t>
  </si>
  <si>
    <t>T0136</t>
  </si>
  <si>
    <t>T7573</t>
  </si>
  <si>
    <t>T4802</t>
  </si>
  <si>
    <t>T12394</t>
  </si>
  <si>
    <t>T0986</t>
  </si>
  <si>
    <t>T9325</t>
  </si>
  <si>
    <t>T9552</t>
  </si>
  <si>
    <t>T10607</t>
  </si>
  <si>
    <t>T0640</t>
  </si>
  <si>
    <t>T11482</t>
  </si>
  <si>
    <t>T1420</t>
  </si>
  <si>
    <t>T6057</t>
  </si>
  <si>
    <t>T11282</t>
  </si>
  <si>
    <t>T12423</t>
  </si>
  <si>
    <t>T11900</t>
  </si>
  <si>
    <t>T13900</t>
  </si>
  <si>
    <t>T5372</t>
  </si>
  <si>
    <t>T11427</t>
  </si>
  <si>
    <t>T8284</t>
  </si>
  <si>
    <t>T2857</t>
  </si>
  <si>
    <t>T0523</t>
  </si>
  <si>
    <t>T10955</t>
  </si>
  <si>
    <t>T11622</t>
  </si>
  <si>
    <t>T10619</t>
  </si>
  <si>
    <t>T6496</t>
  </si>
  <si>
    <t>T13438</t>
  </si>
  <si>
    <t>T10207</t>
  </si>
  <si>
    <t>T0351</t>
  </si>
  <si>
    <t>T11126</t>
  </si>
  <si>
    <t>T12810</t>
  </si>
  <si>
    <t>T12054</t>
  </si>
  <si>
    <t>T1374</t>
  </si>
  <si>
    <t>T6488</t>
  </si>
  <si>
    <t>T2326</t>
  </si>
  <si>
    <t>T5244</t>
  </si>
  <si>
    <t>T1608</t>
  </si>
  <si>
    <t>T9055</t>
  </si>
  <si>
    <t>T8083</t>
  </si>
  <si>
    <t>T12758</t>
  </si>
  <si>
    <t>T1764</t>
  </si>
  <si>
    <t>T9465</t>
  </si>
  <si>
    <t>T9326</t>
  </si>
  <si>
    <t>T2624</t>
  </si>
  <si>
    <t>T11290</t>
  </si>
  <si>
    <t>T1849</t>
  </si>
  <si>
    <t>T6615</t>
  </si>
  <si>
    <t>T12123</t>
  </si>
  <si>
    <t>T0558</t>
  </si>
  <si>
    <t>T10918</t>
  </si>
  <si>
    <t>T0925</t>
  </si>
  <si>
    <t>T11857</t>
  </si>
  <si>
    <t>T10964</t>
  </si>
  <si>
    <t>T10017</t>
  </si>
  <si>
    <t>T13155</t>
  </si>
  <si>
    <t>T8096</t>
  </si>
  <si>
    <t>T12789</t>
  </si>
  <si>
    <t>T11780</t>
  </si>
  <si>
    <t>T13958</t>
  </si>
  <si>
    <t>T11581</t>
  </si>
  <si>
    <t>T4311</t>
  </si>
  <si>
    <t>T12113</t>
  </si>
  <si>
    <t>T9330</t>
  </si>
  <si>
    <t>T6749</t>
  </si>
  <si>
    <t>T11232</t>
  </si>
  <si>
    <t>T10354</t>
  </si>
  <si>
    <t>T8212</t>
  </si>
  <si>
    <t>T11386</t>
  </si>
  <si>
    <t>T4605</t>
  </si>
  <si>
    <t>T13444</t>
  </si>
  <si>
    <t>T2853</t>
  </si>
  <si>
    <t>T0775</t>
  </si>
  <si>
    <t>T8863</t>
  </si>
  <si>
    <t>T8614</t>
  </si>
  <si>
    <t>T2145</t>
  </si>
  <si>
    <t>T10155</t>
  </si>
  <si>
    <t>T10843</t>
  </si>
  <si>
    <t>T9698</t>
  </si>
  <si>
    <t>T4355</t>
  </si>
  <si>
    <t>T1283</t>
  </si>
  <si>
    <t>T6569</t>
  </si>
  <si>
    <t>T10618</t>
  </si>
  <si>
    <t>T8222</t>
  </si>
  <si>
    <t>T3898</t>
  </si>
  <si>
    <t>T7628</t>
  </si>
  <si>
    <t>T8810</t>
  </si>
  <si>
    <t>T5595</t>
  </si>
  <si>
    <t>T12064</t>
  </si>
  <si>
    <t>T5392</t>
  </si>
  <si>
    <t>T1083</t>
  </si>
  <si>
    <t>T3767</t>
  </si>
  <si>
    <t>T11641</t>
  </si>
  <si>
    <t>T0422</t>
  </si>
  <si>
    <t>T8067</t>
  </si>
  <si>
    <t>T12138</t>
  </si>
  <si>
    <t>T13746</t>
  </si>
  <si>
    <t>T12349</t>
  </si>
  <si>
    <t>T0193</t>
  </si>
  <si>
    <t>T2720</t>
  </si>
  <si>
    <t>T3263</t>
  </si>
  <si>
    <t>T10708</t>
  </si>
  <si>
    <t>T6889</t>
  </si>
  <si>
    <t>T5805</t>
  </si>
  <si>
    <t>T6759</t>
  </si>
  <si>
    <t>T1090</t>
  </si>
  <si>
    <t>T1661</t>
  </si>
  <si>
    <t>T13113</t>
  </si>
  <si>
    <t>T10437</t>
  </si>
  <si>
    <t>T9370</t>
  </si>
  <si>
    <t>T0148</t>
  </si>
  <si>
    <t>T3979</t>
  </si>
  <si>
    <t>T2004</t>
  </si>
  <si>
    <t>T5768</t>
  </si>
  <si>
    <t>T11448</t>
  </si>
  <si>
    <t>T4608</t>
  </si>
  <si>
    <t>T12401</t>
  </si>
  <si>
    <t>T5122</t>
  </si>
  <si>
    <t>T13487</t>
  </si>
  <si>
    <t>T3704</t>
  </si>
  <si>
    <t>T11711</t>
  </si>
  <si>
    <t>T12968</t>
  </si>
  <si>
    <t>T6595</t>
  </si>
  <si>
    <t>T0272</t>
  </si>
  <si>
    <t>T9584</t>
  </si>
  <si>
    <t>T4750</t>
  </si>
  <si>
    <t>T5696</t>
  </si>
  <si>
    <t>T6402</t>
  </si>
  <si>
    <t>T7897</t>
  </si>
  <si>
    <t>T3925</t>
  </si>
  <si>
    <t>T10914</t>
  </si>
  <si>
    <t>T11118</t>
  </si>
  <si>
    <t>T3944</t>
  </si>
  <si>
    <t>T10474</t>
  </si>
  <si>
    <t>T13472</t>
  </si>
  <si>
    <t>T9123</t>
  </si>
  <si>
    <t>T8468</t>
  </si>
  <si>
    <t>T12027</t>
  </si>
  <si>
    <t>T10882</t>
  </si>
  <si>
    <t>T4840</t>
  </si>
  <si>
    <t>T10907</t>
  </si>
  <si>
    <t>T11616</t>
  </si>
  <si>
    <t>T4418</t>
  </si>
  <si>
    <t>T6937</t>
  </si>
  <si>
    <t>T6063</t>
  </si>
  <si>
    <t>T11740</t>
  </si>
  <si>
    <t>T10186</t>
  </si>
  <si>
    <t>T8425</t>
  </si>
  <si>
    <t>T3956</t>
  </si>
  <si>
    <t>T8478</t>
  </si>
  <si>
    <t>T9111</t>
  </si>
  <si>
    <t>T4611</t>
  </si>
  <si>
    <t>T7689</t>
  </si>
  <si>
    <t>T13952</t>
  </si>
  <si>
    <t>T10169</t>
  </si>
  <si>
    <t>T0627</t>
  </si>
  <si>
    <t>T11483</t>
  </si>
  <si>
    <t>T4658</t>
  </si>
  <si>
    <t>T1695</t>
  </si>
  <si>
    <t>T8090</t>
  </si>
  <si>
    <t>T1651</t>
  </si>
  <si>
    <t>T5271</t>
  </si>
  <si>
    <t>T12882</t>
  </si>
  <si>
    <t>T1075</t>
  </si>
  <si>
    <t>T3902</t>
  </si>
  <si>
    <t>T8476</t>
  </si>
  <si>
    <t>T3184</t>
  </si>
  <si>
    <t>T5092</t>
  </si>
  <si>
    <t>T1976</t>
  </si>
  <si>
    <t>T9911</t>
  </si>
  <si>
    <t>T12590</t>
  </si>
  <si>
    <t>T4660</t>
  </si>
  <si>
    <t>T13783</t>
  </si>
  <si>
    <t>T4059</t>
  </si>
  <si>
    <t>T3294</t>
  </si>
  <si>
    <t>T8150</t>
  </si>
  <si>
    <t>T8421</t>
  </si>
  <si>
    <t>T1356</t>
  </si>
  <si>
    <t>T10371</t>
  </si>
  <si>
    <t>T5968</t>
  </si>
  <si>
    <t>T2710</t>
  </si>
  <si>
    <t>T11223</t>
  </si>
  <si>
    <t>T5379</t>
  </si>
  <si>
    <t>T5801</t>
  </si>
  <si>
    <t>T5962</t>
  </si>
  <si>
    <t>T4071</t>
  </si>
  <si>
    <t>T6617</t>
  </si>
  <si>
    <t>T13608</t>
  </si>
  <si>
    <t>T2602</t>
  </si>
  <si>
    <t>T13880</t>
  </si>
  <si>
    <t>T7674</t>
  </si>
  <si>
    <t>T9699</t>
  </si>
  <si>
    <t>T12204</t>
  </si>
  <si>
    <t>T11656</t>
  </si>
  <si>
    <t>T2517</t>
  </si>
  <si>
    <t>T2915</t>
  </si>
  <si>
    <t>T3391</t>
  </si>
  <si>
    <t>T6507</t>
  </si>
  <si>
    <t>T7170</t>
  </si>
  <si>
    <t>T11577</t>
  </si>
  <si>
    <t>T7708</t>
  </si>
  <si>
    <t>T12069</t>
  </si>
  <si>
    <t>T6405</t>
  </si>
  <si>
    <t>T2192</t>
  </si>
  <si>
    <t>T7472</t>
  </si>
  <si>
    <t>T1399</t>
  </si>
  <si>
    <t>T12285</t>
  </si>
  <si>
    <t>T5918</t>
  </si>
  <si>
    <t>T11267</t>
  </si>
  <si>
    <t>T10948</t>
  </si>
  <si>
    <t>T0961</t>
  </si>
  <si>
    <t>T1735</t>
  </si>
  <si>
    <t>T4437</t>
  </si>
  <si>
    <t>T6130</t>
  </si>
  <si>
    <t>T0476</t>
  </si>
  <si>
    <t>T10845</t>
  </si>
  <si>
    <t>T6582</t>
  </si>
  <si>
    <t>T12952</t>
  </si>
  <si>
    <t>T11489</t>
  </si>
  <si>
    <t>T7704</t>
  </si>
  <si>
    <t>T13757</t>
  </si>
  <si>
    <t>T12203</t>
  </si>
  <si>
    <t>T10650</t>
  </si>
  <si>
    <t>T10365</t>
  </si>
  <si>
    <t>T10954</t>
  </si>
  <si>
    <t>T5727</t>
  </si>
  <si>
    <t>T13007</t>
  </si>
  <si>
    <t>T6121</t>
  </si>
  <si>
    <t>T12440</t>
  </si>
  <si>
    <t>T10992</t>
  </si>
  <si>
    <t>T13499</t>
  </si>
  <si>
    <t>T7033</t>
  </si>
  <si>
    <t>T10225</t>
  </si>
  <si>
    <t>T6905</t>
  </si>
  <si>
    <t>T11035</t>
  </si>
  <si>
    <t>T13603</t>
  </si>
  <si>
    <t>T8465</t>
  </si>
  <si>
    <t>T5191</t>
  </si>
  <si>
    <t>T2440</t>
  </si>
  <si>
    <t>T5783</t>
  </si>
  <si>
    <t>T0350</t>
  </si>
  <si>
    <t>T13246</t>
  </si>
  <si>
    <t>T9512</t>
  </si>
  <si>
    <t>T5615</t>
  </si>
  <si>
    <t>T3741</t>
  </si>
  <si>
    <t>T13120</t>
  </si>
  <si>
    <t>T8205</t>
  </si>
  <si>
    <t>T4503</t>
  </si>
  <si>
    <t>T5495</t>
  </si>
  <si>
    <t>T3200</t>
  </si>
  <si>
    <t>T13073</t>
  </si>
  <si>
    <t>T4633</t>
  </si>
  <si>
    <t>T12359</t>
  </si>
  <si>
    <t>T13363</t>
  </si>
  <si>
    <t>T10286</t>
  </si>
  <si>
    <t>T12818</t>
  </si>
  <si>
    <t>T8692</t>
  </si>
  <si>
    <t>T12880</t>
  </si>
  <si>
    <t>T0437</t>
  </si>
  <si>
    <t>T10400</t>
  </si>
  <si>
    <t>T10938</t>
  </si>
  <si>
    <t>T12937</t>
  </si>
  <si>
    <t>T5924</t>
  </si>
  <si>
    <t>T13774</t>
  </si>
  <si>
    <t>T4860</t>
  </si>
  <si>
    <t>T11933</t>
  </si>
  <si>
    <t>T1694</t>
  </si>
  <si>
    <t>T10932</t>
  </si>
  <si>
    <t>T0030</t>
  </si>
  <si>
    <t>T10209</t>
  </si>
  <si>
    <t>T2005</t>
  </si>
  <si>
    <t>T4610</t>
  </si>
  <si>
    <t>T4172</t>
  </si>
  <si>
    <t>T11553</t>
  </si>
  <si>
    <t>T12700</t>
  </si>
  <si>
    <t>T2947</t>
  </si>
  <si>
    <t>T4631</t>
  </si>
  <si>
    <t>T3262</t>
  </si>
  <si>
    <t>T1777</t>
  </si>
  <si>
    <t>T6824</t>
  </si>
  <si>
    <t>T13962</t>
  </si>
  <si>
    <t>T10945</t>
  </si>
  <si>
    <t>T8482</t>
  </si>
  <si>
    <t>T11623</t>
  </si>
  <si>
    <t>T1596</t>
  </si>
  <si>
    <t>T0945</t>
  </si>
  <si>
    <t>T9502</t>
  </si>
  <si>
    <t>T6074</t>
  </si>
  <si>
    <t>T5717</t>
  </si>
  <si>
    <t>T11361</t>
  </si>
  <si>
    <t>T12729</t>
  </si>
  <si>
    <t>T10252</t>
  </si>
  <si>
    <t>T3450</t>
  </si>
  <si>
    <t>T4545</t>
  </si>
  <si>
    <t>T10240</t>
  </si>
  <si>
    <t>T11352</t>
  </si>
  <si>
    <t>T7888</t>
  </si>
  <si>
    <t>T2241</t>
  </si>
  <si>
    <t>T7268</t>
  </si>
  <si>
    <t>T11292</t>
  </si>
  <si>
    <t>T11078</t>
  </si>
  <si>
    <t>T1847</t>
  </si>
  <si>
    <t>T5742</t>
  </si>
  <si>
    <t>T9125</t>
  </si>
  <si>
    <t>T0515</t>
  </si>
  <si>
    <t>T11076</t>
  </si>
  <si>
    <t>T1725</t>
  </si>
  <si>
    <t>T3524</t>
  </si>
  <si>
    <t>T2265</t>
  </si>
  <si>
    <t>T8612</t>
  </si>
  <si>
    <t>T2283</t>
  </si>
  <si>
    <t>T1610</t>
  </si>
  <si>
    <t>T11146</t>
  </si>
  <si>
    <t>T7993</t>
  </si>
  <si>
    <t>T8911</t>
  </si>
  <si>
    <t>T10270</t>
  </si>
  <si>
    <t>T2386</t>
  </si>
  <si>
    <t>T0907</t>
  </si>
  <si>
    <t>T13319</t>
  </si>
  <si>
    <t>T12954</t>
  </si>
  <si>
    <t>T5358</t>
  </si>
  <si>
    <t>T1395</t>
  </si>
  <si>
    <t>T0927</t>
  </si>
  <si>
    <t>T12755</t>
  </si>
  <si>
    <t>T13803</t>
  </si>
  <si>
    <t>T1485</t>
  </si>
  <si>
    <t>T0075</t>
  </si>
  <si>
    <t>T3591</t>
  </si>
  <si>
    <t>T11464</t>
  </si>
  <si>
    <t>T2580</t>
  </si>
  <si>
    <t>T9643</t>
  </si>
  <si>
    <t>T2403</t>
  </si>
  <si>
    <t>T0737</t>
  </si>
  <si>
    <t>T5784</t>
  </si>
  <si>
    <t>T3654</t>
  </si>
  <si>
    <t>T8359</t>
  </si>
  <si>
    <t>T13521</t>
  </si>
  <si>
    <t>T7317</t>
  </si>
  <si>
    <t>T10772</t>
  </si>
  <si>
    <t>T1836</t>
  </si>
  <si>
    <t>T7600</t>
  </si>
  <si>
    <t>T8513</t>
  </si>
  <si>
    <t>T2665</t>
  </si>
  <si>
    <t>T3705</t>
  </si>
  <si>
    <t>T13449</t>
  </si>
  <si>
    <t>T6667</t>
  </si>
  <si>
    <t>T0209</t>
  </si>
  <si>
    <t>T10298</t>
  </si>
  <si>
    <t>T3891</t>
  </si>
  <si>
    <t>T12376</t>
  </si>
  <si>
    <t>T8085</t>
  </si>
  <si>
    <t>T0418</t>
  </si>
  <si>
    <t>T6189</t>
  </si>
  <si>
    <t>T3248</t>
  </si>
  <si>
    <t>T5055</t>
  </si>
  <si>
    <t>T7812</t>
  </si>
  <si>
    <t>T11163</t>
  </si>
  <si>
    <t>T13694</t>
  </si>
  <si>
    <t>T6722</t>
  </si>
  <si>
    <t>T5301</t>
  </si>
  <si>
    <t>T8111</t>
  </si>
  <si>
    <t>T0716</t>
  </si>
  <si>
    <t>T5235</t>
  </si>
  <si>
    <t>T2475</t>
  </si>
  <si>
    <t>T1888</t>
  </si>
  <si>
    <t>T4589</t>
  </si>
  <si>
    <t>T0210</t>
  </si>
  <si>
    <t>T0550</t>
  </si>
  <si>
    <t>T1446</t>
  </si>
  <si>
    <t>T3364</t>
  </si>
  <si>
    <t>T3852</t>
  </si>
  <si>
    <t>T2606</t>
  </si>
  <si>
    <t>T7985</t>
  </si>
  <si>
    <t>T13069</t>
  </si>
  <si>
    <t>T4726</t>
  </si>
  <si>
    <t>T10429</t>
  </si>
  <si>
    <t>T4639</t>
  </si>
  <si>
    <t>T8349</t>
  </si>
  <si>
    <t>T10971</t>
  </si>
  <si>
    <t>T9716</t>
  </si>
  <si>
    <t>T2313</t>
  </si>
  <si>
    <t>T13767</t>
  </si>
  <si>
    <t>T12909</t>
  </si>
  <si>
    <t>T6419</t>
  </si>
  <si>
    <t>T1708</t>
  </si>
  <si>
    <t>T8771</t>
  </si>
  <si>
    <t>T9134</t>
  </si>
  <si>
    <t>T2744</t>
  </si>
  <si>
    <t>T6658</t>
  </si>
  <si>
    <t>T13513</t>
  </si>
  <si>
    <t>T5174</t>
  </si>
  <si>
    <t>T10799</t>
  </si>
  <si>
    <t>T12661</t>
  </si>
  <si>
    <t>T2320</t>
  </si>
  <si>
    <t>T6774</t>
  </si>
  <si>
    <t>T8777</t>
  </si>
  <si>
    <t>T10814</t>
  </si>
  <si>
    <t>T7340</t>
  </si>
  <si>
    <t>T5803</t>
  </si>
  <si>
    <t>T6511</t>
  </si>
  <si>
    <t>T3304</t>
  </si>
  <si>
    <t>T12099</t>
  </si>
  <si>
    <t>T13602</t>
  </si>
  <si>
    <t>T3121</t>
  </si>
  <si>
    <t>T6865</t>
  </si>
  <si>
    <t>T2980</t>
  </si>
  <si>
    <t>T12201</t>
  </si>
  <si>
    <t>T10047</t>
  </si>
  <si>
    <t>T8891</t>
  </si>
  <si>
    <t>T9583</t>
  </si>
  <si>
    <t>T1632</t>
  </si>
  <si>
    <t>T2972</t>
  </si>
  <si>
    <t>T7778</t>
  </si>
  <si>
    <t>T9274</t>
  </si>
  <si>
    <t>T8656</t>
  </si>
  <si>
    <t>T6342</t>
  </si>
  <si>
    <t>T12000</t>
  </si>
  <si>
    <t>T6839</t>
  </si>
  <si>
    <t>T10093</t>
  </si>
  <si>
    <t>T2419</t>
  </si>
  <si>
    <t>T0026</t>
  </si>
  <si>
    <t>T8827</t>
  </si>
  <si>
    <t>T4444</t>
  </si>
  <si>
    <t>T7124</t>
  </si>
  <si>
    <t>T1621</t>
  </si>
  <si>
    <t>T6450</t>
  </si>
  <si>
    <t>T2759</t>
  </si>
  <si>
    <t>T11953</t>
  </si>
  <si>
    <t>T3703</t>
  </si>
  <si>
    <t>T9647</t>
  </si>
  <si>
    <t>T2398</t>
  </si>
  <si>
    <t>T10652</t>
  </si>
  <si>
    <t>T5762</t>
  </si>
  <si>
    <t>T11520</t>
  </si>
  <si>
    <t>T9630</t>
  </si>
  <si>
    <t>T2511</t>
  </si>
  <si>
    <t>T11797</t>
  </si>
  <si>
    <t>T8774</t>
  </si>
  <si>
    <t>T8414</t>
  </si>
  <si>
    <t>T4810</t>
  </si>
  <si>
    <t>T3939</t>
  </si>
  <si>
    <t>T4347</t>
  </si>
  <si>
    <t>T7682</t>
  </si>
  <si>
    <t>T4688</t>
  </si>
  <si>
    <t>T2962</t>
  </si>
  <si>
    <t>T5008</t>
  </si>
  <si>
    <t>T9174</t>
  </si>
  <si>
    <t>T9504</t>
  </si>
  <si>
    <t>T3140</t>
  </si>
  <si>
    <t>T10260</t>
  </si>
  <si>
    <t>T6089</t>
  </si>
  <si>
    <t>T12774</t>
  </si>
  <si>
    <t>T9469</t>
  </si>
  <si>
    <t>T2418</t>
  </si>
  <si>
    <t>T2547</t>
  </si>
  <si>
    <t>T0988</t>
  </si>
  <si>
    <t>T10722</t>
  </si>
  <si>
    <t>T9665</t>
  </si>
  <si>
    <t>T7824</t>
  </si>
  <si>
    <t>T12328</t>
  </si>
  <si>
    <t>T8720</t>
  </si>
  <si>
    <t>T5006</t>
  </si>
  <si>
    <t>T11034</t>
  </si>
  <si>
    <t>T4563</t>
  </si>
  <si>
    <t>T1934</t>
  </si>
  <si>
    <t>T11882</t>
  </si>
  <si>
    <t>T6789</t>
  </si>
  <si>
    <t>T2731</t>
  </si>
  <si>
    <t>T10440</t>
  </si>
  <si>
    <t>T6841</t>
  </si>
  <si>
    <t>T7443</t>
  </si>
  <si>
    <t>T2038</t>
  </si>
  <si>
    <t>T6125</t>
  </si>
  <si>
    <t>T7927</t>
  </si>
  <si>
    <t>T9005</t>
  </si>
  <si>
    <t>T0236</t>
  </si>
  <si>
    <t>T2343</t>
  </si>
  <si>
    <t>T1811</t>
  </si>
  <si>
    <t>T9566</t>
  </si>
  <si>
    <t>T10956</t>
  </si>
  <si>
    <t>T4387</t>
  </si>
  <si>
    <t>T5153</t>
  </si>
  <si>
    <t>T13288</t>
  </si>
  <si>
    <t>T1196</t>
  </si>
  <si>
    <t>T4903</t>
  </si>
  <si>
    <t>T12042</t>
  </si>
  <si>
    <t>T5817</t>
  </si>
  <si>
    <t>T10571</t>
  </si>
  <si>
    <t>T5521</t>
  </si>
  <si>
    <t>T13341</t>
  </si>
  <si>
    <t>T12712</t>
  </si>
  <si>
    <t>T12770</t>
  </si>
  <si>
    <t>T0410</t>
  </si>
  <si>
    <t>T13514</t>
  </si>
  <si>
    <t>T8512</t>
  </si>
  <si>
    <t>T8271</t>
  </si>
  <si>
    <t>T10940</t>
  </si>
  <si>
    <t>T11935</t>
  </si>
  <si>
    <t>T8351</t>
  </si>
  <si>
    <t>T13721</t>
  </si>
  <si>
    <t>T3178</t>
  </si>
  <si>
    <t>T6983</t>
  </si>
  <si>
    <t>T5824</t>
  </si>
  <si>
    <t>T8847</t>
  </si>
  <si>
    <t>T4593</t>
  </si>
  <si>
    <t>T0099</t>
  </si>
  <si>
    <t>T0439</t>
  </si>
  <si>
    <t>T11349</t>
  </si>
  <si>
    <t>T13823</t>
  </si>
  <si>
    <t>T6277</t>
  </si>
  <si>
    <t>T7836</t>
  </si>
  <si>
    <t>T7932</t>
  </si>
  <si>
    <t>T6288</t>
  </si>
  <si>
    <t>T7492</t>
  </si>
  <si>
    <t>T5519</t>
  </si>
  <si>
    <t>T2415</t>
  </si>
  <si>
    <t>T12511</t>
  </si>
  <si>
    <t>T11943</t>
  </si>
  <si>
    <t>T0427</t>
  </si>
  <si>
    <t>T2484</t>
  </si>
  <si>
    <t>T11793</t>
  </si>
  <si>
    <t>T3644</t>
  </si>
  <si>
    <t>T12566</t>
  </si>
  <si>
    <t>T12499</t>
  </si>
  <si>
    <t>T9675</t>
  </si>
  <si>
    <t>T6436</t>
  </si>
  <si>
    <t>T11201</t>
  </si>
  <si>
    <t>T4097</t>
  </si>
  <si>
    <t>T11024</t>
  </si>
  <si>
    <t>T0279</t>
  </si>
  <si>
    <t>T6912</t>
  </si>
  <si>
    <t>T12473</t>
  </si>
  <si>
    <t>T1707</t>
  </si>
  <si>
    <t>T1957</t>
  </si>
  <si>
    <t>T8299</t>
  </si>
  <si>
    <t>T10975</t>
  </si>
  <si>
    <t>T6021</t>
  </si>
  <si>
    <t>T3315</t>
  </si>
  <si>
    <t>T13081</t>
  </si>
  <si>
    <t>T12533</t>
  </si>
  <si>
    <t>T4536</t>
  </si>
  <si>
    <t>T7511</t>
  </si>
  <si>
    <t>T11443</t>
  </si>
  <si>
    <t>T8029</t>
  </si>
  <si>
    <t>T1458</t>
  </si>
  <si>
    <t>T1655</t>
  </si>
  <si>
    <t>T2348</t>
  </si>
  <si>
    <t>T11037</t>
  </si>
  <si>
    <t>T9069</t>
  </si>
  <si>
    <t>T2678</t>
  </si>
  <si>
    <t>T1243</t>
  </si>
  <si>
    <t>T4016</t>
  </si>
  <si>
    <t>T4757</t>
  </si>
  <si>
    <t>T12686</t>
  </si>
  <si>
    <t>T3489</t>
  </si>
  <si>
    <t>T9660</t>
  </si>
  <si>
    <t>T5479</t>
  </si>
  <si>
    <t>T0658</t>
  </si>
  <si>
    <t>T10776</t>
  </si>
  <si>
    <t>T7923</t>
  </si>
  <si>
    <t>T5494</t>
  </si>
  <si>
    <t>T0013</t>
  </si>
  <si>
    <t>T10670</t>
  </si>
  <si>
    <t>T4227</t>
  </si>
  <si>
    <t>T3832</t>
  </si>
  <si>
    <t>T13779</t>
  </si>
  <si>
    <t>T12655</t>
  </si>
  <si>
    <t>T12956</t>
  </si>
  <si>
    <t>T6347</t>
  </si>
  <si>
    <t>T0773</t>
  </si>
  <si>
    <t>T2615</t>
  </si>
  <si>
    <t>T10628</t>
  </si>
  <si>
    <t>T6930</t>
  </si>
  <si>
    <t>T8839</t>
  </si>
  <si>
    <t>T6741</t>
  </si>
  <si>
    <t>T4740</t>
  </si>
  <si>
    <t>T1607</t>
  </si>
  <si>
    <t>T3908</t>
  </si>
  <si>
    <t>T11606</t>
  </si>
  <si>
    <t>T5881</t>
  </si>
  <si>
    <t>T0705</t>
  </si>
  <si>
    <t>T6428</t>
  </si>
  <si>
    <t>T7811</t>
  </si>
  <si>
    <t>T4554</t>
  </si>
  <si>
    <t>T11155</t>
  </si>
  <si>
    <t>T2388</t>
  </si>
  <si>
    <t>T8669</t>
  </si>
  <si>
    <t>T3095</t>
  </si>
  <si>
    <t>T7438</t>
  </si>
  <si>
    <t>T13017</t>
  </si>
  <si>
    <t>T1961</t>
  </si>
  <si>
    <t>T12650</t>
  </si>
  <si>
    <t>T4426</t>
  </si>
  <si>
    <t>T4002</t>
  </si>
  <si>
    <t>T10981</t>
  </si>
  <si>
    <t>T5995</t>
  </si>
  <si>
    <t>T10704</t>
  </si>
  <si>
    <t>T13903</t>
  </si>
  <si>
    <t>T10961</t>
  </si>
  <si>
    <t>T12843</t>
  </si>
  <si>
    <t>T11931</t>
  </si>
  <si>
    <t>T12508</t>
  </si>
  <si>
    <t>T8722</t>
  </si>
  <si>
    <t>T4145</t>
  </si>
  <si>
    <t>T13836</t>
  </si>
  <si>
    <t>T9908</t>
  </si>
  <si>
    <t>T5486</t>
  </si>
  <si>
    <t>T4390</t>
  </si>
  <si>
    <t>T1715</t>
  </si>
  <si>
    <t>T5089</t>
  </si>
  <si>
    <t>T0611</t>
  </si>
  <si>
    <t>T7131</t>
  </si>
  <si>
    <t>T1899</t>
  </si>
  <si>
    <t>T9575</t>
  </si>
  <si>
    <t>T11172</t>
  </si>
  <si>
    <t>T9018</t>
  </si>
  <si>
    <t>T0897</t>
  </si>
  <si>
    <t>T13605</t>
  </si>
  <si>
    <t>T13090</t>
  </si>
  <si>
    <t>T9607</t>
  </si>
  <si>
    <t>T8442</t>
  </si>
  <si>
    <t>T3748</t>
  </si>
  <si>
    <t>T7481</t>
  </si>
  <si>
    <t>T5526</t>
  </si>
  <si>
    <t>T4368</t>
  </si>
  <si>
    <t>T9762</t>
  </si>
  <si>
    <t>T0179</t>
  </si>
  <si>
    <t>T12091</t>
  </si>
  <si>
    <t>T7256</t>
  </si>
  <si>
    <t>T4979</t>
  </si>
  <si>
    <t>T13670</t>
  </si>
  <si>
    <t>T11470</t>
  </si>
  <si>
    <t>T1338</t>
  </si>
  <si>
    <t>T9217</t>
  </si>
  <si>
    <t>T11343</t>
  </si>
  <si>
    <t>T4168</t>
  </si>
  <si>
    <t>T3770</t>
  </si>
  <si>
    <t>T3326</t>
  </si>
  <si>
    <t>T7452</t>
  </si>
  <si>
    <t>T1415</t>
  </si>
  <si>
    <t>T1131</t>
  </si>
  <si>
    <t>T11517</t>
  </si>
  <si>
    <t>T10113</t>
  </si>
  <si>
    <t>T13207</t>
  </si>
  <si>
    <t>T2564</t>
  </si>
  <si>
    <t>T12410</t>
  </si>
  <si>
    <t>T8304</t>
  </si>
  <si>
    <t>T13517</t>
  </si>
  <si>
    <t>T1419</t>
  </si>
  <si>
    <t>T5267</t>
  </si>
  <si>
    <t>T1242</t>
  </si>
  <si>
    <t>T3186</t>
  </si>
  <si>
    <t>T3072</t>
  </si>
  <si>
    <t>T13562</t>
  </si>
  <si>
    <t>T8652</t>
  </si>
  <si>
    <t>T4101</t>
  </si>
  <si>
    <t>T6015</t>
  </si>
  <si>
    <t>T9141</t>
  </si>
  <si>
    <t>T7166</t>
  </si>
  <si>
    <t>T10097</t>
  </si>
  <si>
    <t>T8516</t>
  </si>
  <si>
    <t>T11787</t>
  </si>
  <si>
    <t>T3021</t>
  </si>
  <si>
    <t>T1202</t>
  </si>
  <si>
    <t>T9251</t>
  </si>
  <si>
    <t>T1954</t>
  </si>
  <si>
    <t>T0811</t>
  </si>
  <si>
    <t>T3710</t>
  </si>
  <si>
    <t>T5196</t>
  </si>
  <si>
    <t>T7859</t>
  </si>
  <si>
    <t>T10812</t>
  </si>
  <si>
    <t>T7944</t>
  </si>
  <si>
    <t>T10762</t>
  </si>
  <si>
    <t>T12672</t>
  </si>
  <si>
    <t>T3831</t>
  </si>
  <si>
    <t>T9612</t>
  </si>
  <si>
    <t>T9015</t>
  </si>
  <si>
    <t>T1521</t>
  </si>
  <si>
    <t>T6283</t>
  </si>
  <si>
    <t>T11247</t>
  </si>
  <si>
    <t>T9151</t>
  </si>
  <si>
    <t>T7678</t>
  </si>
  <si>
    <t>T5775</t>
  </si>
  <si>
    <t>T10045</t>
  </si>
  <si>
    <t>T4513</t>
  </si>
  <si>
    <t>T2422</t>
  </si>
  <si>
    <t>T2994</t>
  </si>
  <si>
    <t>T10592</t>
  </si>
  <si>
    <t>T4767</t>
  </si>
  <si>
    <t>T2088</t>
  </si>
  <si>
    <t>T4707</t>
  </si>
  <si>
    <t>T6101</t>
  </si>
  <si>
    <t>T1204</t>
  </si>
  <si>
    <t>T12023</t>
  </si>
  <si>
    <t>T13182</t>
  </si>
  <si>
    <t>T9351</t>
  </si>
  <si>
    <t>T6097</t>
  </si>
  <si>
    <t>T0413</t>
  </si>
  <si>
    <t>T12724</t>
  </si>
  <si>
    <t>T3824</t>
  </si>
  <si>
    <t>T0492</t>
  </si>
  <si>
    <t>T5384</t>
  </si>
  <si>
    <t>T5508</t>
  </si>
  <si>
    <t>T11441</t>
  </si>
  <si>
    <t>T5213</t>
  </si>
  <si>
    <t>T2045</t>
  </si>
  <si>
    <t>T1781</t>
  </si>
  <si>
    <t>T3820</t>
  </si>
  <si>
    <t>T0667</t>
  </si>
  <si>
    <t>T3800</t>
  </si>
  <si>
    <t>T2059</t>
  </si>
  <si>
    <t>T8797</t>
  </si>
  <si>
    <t>T5181</t>
  </si>
  <si>
    <t>T13140</t>
  </si>
  <si>
    <t>T12683</t>
  </si>
  <si>
    <t>T3713</t>
  </si>
  <si>
    <t>T4865</t>
  </si>
  <si>
    <t>T1077</t>
  </si>
  <si>
    <t>T11199</t>
  </si>
  <si>
    <t>T2970</t>
  </si>
  <si>
    <t>T11084</t>
  </si>
  <si>
    <t>T11054</t>
  </si>
  <si>
    <t>T2776</t>
  </si>
  <si>
    <t>T10184</t>
  </si>
  <si>
    <t>T4184</t>
  </si>
  <si>
    <t>T3565</t>
  </si>
  <si>
    <t>T3711</t>
  </si>
  <si>
    <t>T2827</t>
  </si>
  <si>
    <t>T9649</t>
  </si>
  <si>
    <t>T9481</t>
  </si>
  <si>
    <t>T5215</t>
  </si>
  <si>
    <t>T10647</t>
  </si>
  <si>
    <t>T7297</t>
  </si>
  <si>
    <t>T6186</t>
  </si>
  <si>
    <t>T4341</t>
  </si>
  <si>
    <t>T5846</t>
  </si>
  <si>
    <t>T6149</t>
  </si>
  <si>
    <t>T11687</t>
  </si>
  <si>
    <t>T2758</t>
  </si>
  <si>
    <t>T10879</t>
  </si>
  <si>
    <t>T11896</t>
  </si>
  <si>
    <t>T0879</t>
  </si>
  <si>
    <t>T6631</t>
  </si>
  <si>
    <t>T7359</t>
  </si>
  <si>
    <t>T7906</t>
  </si>
  <si>
    <t>T0377</t>
  </si>
  <si>
    <t>T0220</t>
  </si>
  <si>
    <t>T9137</t>
  </si>
  <si>
    <t>T2891</t>
  </si>
  <si>
    <t>T12866</t>
  </si>
  <si>
    <t>T13622</t>
  </si>
  <si>
    <t>T5150</t>
  </si>
  <si>
    <t>T2581</t>
  </si>
  <si>
    <t>T9420</t>
  </si>
  <si>
    <t>T11977</t>
  </si>
  <si>
    <t>T10860</t>
  </si>
  <si>
    <t>T5087</t>
  </si>
  <si>
    <t>T12258</t>
  </si>
  <si>
    <t>T0119</t>
  </si>
  <si>
    <t>T7061</t>
  </si>
  <si>
    <t>T5238</t>
  </si>
  <si>
    <t>T7502</t>
  </si>
  <si>
    <t>T10915</t>
  </si>
  <si>
    <t>T8860</t>
  </si>
  <si>
    <t>T9426</t>
  </si>
  <si>
    <t>T9221</t>
  </si>
  <si>
    <t>T8115</t>
  </si>
  <si>
    <t>T8399</t>
  </si>
  <si>
    <t>T10428</t>
  </si>
  <si>
    <t>T12933</t>
  </si>
  <si>
    <t>T4501</t>
  </si>
  <si>
    <t>T10341</t>
  </si>
  <si>
    <t>T8393</t>
  </si>
  <si>
    <t>T1574</t>
  </si>
  <si>
    <t>T7864</t>
  </si>
  <si>
    <t>T6042</t>
  </si>
  <si>
    <t>T5915</t>
  </si>
  <si>
    <t>T7365</t>
  </si>
  <si>
    <t>T8129</t>
  </si>
  <si>
    <t>T10691</t>
  </si>
  <si>
    <t>T9213</t>
  </si>
  <si>
    <t>T2951</t>
  </si>
  <si>
    <t>T6639</t>
  </si>
  <si>
    <t>T6783</t>
  </si>
  <si>
    <t>T10393</t>
  </si>
  <si>
    <t>T12291</t>
  </si>
  <si>
    <t>T1297</t>
  </si>
  <si>
    <t>T5296</t>
  </si>
  <si>
    <t>T7263</t>
  </si>
  <si>
    <t>T1381</t>
  </si>
  <si>
    <t>T13390</t>
  </si>
  <si>
    <t>T6530</t>
  </si>
  <si>
    <t>T5276</t>
  </si>
  <si>
    <t>T9945</t>
  </si>
  <si>
    <t>T7477</t>
  </si>
  <si>
    <t>T6996</t>
  </si>
  <si>
    <t>T1543</t>
  </si>
  <si>
    <t>T0066</t>
  </si>
  <si>
    <t>T5533</t>
  </si>
  <si>
    <t>T5642</t>
  </si>
  <si>
    <t>T9930</t>
  </si>
  <si>
    <t>T2262</t>
  </si>
  <si>
    <t>T6737</t>
  </si>
  <si>
    <t>T3258</t>
  </si>
  <si>
    <t>T4031</t>
  </si>
  <si>
    <t>T2219</t>
  </si>
  <si>
    <t>T12007</t>
  </si>
  <si>
    <t>T11958</t>
  </si>
  <si>
    <t>T9147</t>
  </si>
  <si>
    <t>T5612</t>
  </si>
  <si>
    <t>T5569</t>
  </si>
  <si>
    <t>T6028</t>
  </si>
  <si>
    <t>T8355</t>
  </si>
  <si>
    <t>T2001</t>
  </si>
  <si>
    <t>T0507</t>
  </si>
  <si>
    <t>T3195</t>
  </si>
  <si>
    <t>T13498</t>
  </si>
  <si>
    <t>T13539</t>
  </si>
  <si>
    <t>T2676</t>
  </si>
  <si>
    <t>T10984</t>
  </si>
  <si>
    <t>T8407</t>
  </si>
  <si>
    <t>T10027</t>
  </si>
  <si>
    <t>T7122</t>
  </si>
  <si>
    <t>T1960</t>
  </si>
  <si>
    <t>T5531</t>
  </si>
  <si>
    <t>T10223</t>
  </si>
  <si>
    <t>T3506</t>
  </si>
  <si>
    <t>T5689</t>
  </si>
  <si>
    <t>T1755</t>
  </si>
  <si>
    <t>T9246</t>
  </si>
  <si>
    <t>T12979</t>
  </si>
  <si>
    <t>T5706</t>
  </si>
  <si>
    <t>T0196</t>
  </si>
  <si>
    <t>T6958</t>
  </si>
  <si>
    <t>T13580</t>
  </si>
  <si>
    <t>T2334</t>
  </si>
  <si>
    <t>T1786</t>
  </si>
  <si>
    <t>T13067</t>
  </si>
  <si>
    <t>T13810</t>
  </si>
  <si>
    <t>T0286</t>
  </si>
  <si>
    <t>T11058</t>
  </si>
  <si>
    <t>T12868</t>
  </si>
  <si>
    <t>T5974</t>
  </si>
  <si>
    <t>T13124</t>
  </si>
  <si>
    <t>T13674</t>
  </si>
  <si>
    <t>T13459</t>
  </si>
  <si>
    <t>T6030</t>
  </si>
  <si>
    <t>T10827</t>
  </si>
  <si>
    <t>T8297</t>
  </si>
  <si>
    <t>T7120</t>
  </si>
  <si>
    <t>T8555</t>
  </si>
  <si>
    <t>T10238</t>
  </si>
  <si>
    <t>T5222</t>
  </si>
  <si>
    <t>T6481</t>
  </si>
  <si>
    <t>T13261</t>
  </si>
  <si>
    <t>T12910</t>
  </si>
  <si>
    <t>T10672</t>
  </si>
  <si>
    <t>T4188</t>
  </si>
  <si>
    <t>T8368</t>
  </si>
  <si>
    <t>T3394</t>
  </si>
  <si>
    <t>T5683</t>
  </si>
  <si>
    <t>T11425</t>
  </si>
  <si>
    <t>T10765</t>
  </si>
  <si>
    <t>T11213</t>
  </si>
  <si>
    <t>T7610</t>
  </si>
  <si>
    <t>T9356</t>
  </si>
  <si>
    <t>T8099</t>
  </si>
  <si>
    <t>T3247</t>
  </si>
  <si>
    <t>T6298</t>
  </si>
  <si>
    <t>T8139</t>
  </si>
  <si>
    <t>T9717</t>
  </si>
  <si>
    <t>T1260</t>
  </si>
  <si>
    <t>T9912</t>
  </si>
  <si>
    <t>T7049</t>
  </si>
  <si>
    <t>T5183</t>
  </si>
  <si>
    <t>T12817</t>
  </si>
  <si>
    <t>T6830</t>
  </si>
  <si>
    <t>T12851</t>
  </si>
  <si>
    <t>T0715</t>
  </si>
  <si>
    <t>T7111</t>
  </si>
  <si>
    <t>T1699</t>
  </si>
  <si>
    <t>T12943</t>
  </si>
  <si>
    <t>T11500</t>
  </si>
  <si>
    <t>T5427</t>
  </si>
  <si>
    <t>T8391</t>
  </si>
  <si>
    <t>T6627</t>
  </si>
  <si>
    <t>T3308</t>
  </si>
  <si>
    <t>T1626</t>
  </si>
  <si>
    <t>T13792</t>
  </si>
  <si>
    <t>T1515</t>
  </si>
  <si>
    <t>T12348</t>
  </si>
  <si>
    <t>T6797</t>
  </si>
  <si>
    <t>T0585</t>
  </si>
  <si>
    <t>T1082</t>
  </si>
  <si>
    <t>T13313</t>
  </si>
  <si>
    <t>T10513</t>
  </si>
  <si>
    <t>T10944</t>
  </si>
  <si>
    <t>T10002</t>
  </si>
  <si>
    <t>T3461</t>
  </si>
  <si>
    <t>T9288</t>
  </si>
  <si>
    <t>T6623</t>
  </si>
  <si>
    <t>T9204</t>
  </si>
  <si>
    <t>T11137</t>
  </si>
  <si>
    <t>T10051</t>
  </si>
  <si>
    <t>T13164</t>
  </si>
  <si>
    <t>T1385</t>
  </si>
  <si>
    <t>T3994</t>
  </si>
  <si>
    <t>T5044</t>
  </si>
  <si>
    <t>T4712</t>
  </si>
  <si>
    <t>T3527</t>
  </si>
  <si>
    <t>T8114</t>
  </si>
  <si>
    <t>T3494</t>
  </si>
  <si>
    <t>T13848</t>
  </si>
  <si>
    <t>T3312</t>
  </si>
  <si>
    <t>T6635</t>
  </si>
  <si>
    <t>T6475</t>
  </si>
  <si>
    <t>T11049</t>
  </si>
  <si>
    <t>T8046</t>
  </si>
  <si>
    <t>T8755</t>
  </si>
  <si>
    <t>T1527</t>
  </si>
  <si>
    <t>T2983</t>
  </si>
  <si>
    <t>T8579</t>
  </si>
  <si>
    <t>T3672</t>
  </si>
  <si>
    <t>T11584</t>
  </si>
  <si>
    <t>T9828</t>
  </si>
  <si>
    <t>T4797</t>
  </si>
  <si>
    <t>T9972</t>
  </si>
  <si>
    <t>T7143</t>
  </si>
  <si>
    <t>T13374</t>
  </si>
  <si>
    <t>T6660</t>
  </si>
  <si>
    <t>T1142</t>
  </si>
  <si>
    <t>T13868</t>
  </si>
  <si>
    <t>T5480</t>
  </si>
  <si>
    <t>T3464</t>
  </si>
  <si>
    <t>T12467</t>
  </si>
  <si>
    <t>T8063</t>
  </si>
  <si>
    <t>T13070</t>
  </si>
  <si>
    <t>T7149</t>
  </si>
  <si>
    <t>T5246</t>
  </si>
  <si>
    <t>T4033</t>
  </si>
  <si>
    <t>T10767</t>
  </si>
  <si>
    <t>T9842</t>
  </si>
  <si>
    <t>T11401</t>
  </si>
  <si>
    <t>T4763</t>
  </si>
  <si>
    <t>T7660</t>
  </si>
  <si>
    <t>T2864</t>
  </si>
  <si>
    <t>T5538</t>
  </si>
  <si>
    <t>T3062</t>
  </si>
  <si>
    <t>T9455</t>
  </si>
  <si>
    <t>T3622</t>
  </si>
  <si>
    <t>T7807</t>
  </si>
  <si>
    <t>T3415</t>
  </si>
  <si>
    <t>T10329</t>
  </si>
  <si>
    <t>T4194</t>
  </si>
  <si>
    <t>T6196</t>
  </si>
  <si>
    <t>T2048</t>
  </si>
  <si>
    <t>T9844</t>
  </si>
  <si>
    <t>T1348</t>
  </si>
  <si>
    <t>T5045</t>
  </si>
  <si>
    <t>T13378</t>
  </si>
  <si>
    <t>T11988</t>
  </si>
  <si>
    <t>T9950</t>
  </si>
  <si>
    <t>T4640</t>
  </si>
  <si>
    <t>T5168</t>
  </si>
  <si>
    <t>T7703</t>
  </si>
  <si>
    <t>T10559</t>
  </si>
  <si>
    <t>T2789</t>
  </si>
  <si>
    <t>T6077</t>
  </si>
  <si>
    <t>T7607</t>
  </si>
  <si>
    <t>T9002</t>
  </si>
  <si>
    <t>T12568</t>
  </si>
  <si>
    <t>T9818</t>
  </si>
  <si>
    <t>T11145</t>
  </si>
  <si>
    <t>T5850</t>
  </si>
  <si>
    <t>T9577</t>
  </si>
  <si>
    <t>T1496</t>
  </si>
  <si>
    <t>T10705</t>
  </si>
  <si>
    <t>T7130</t>
  </si>
  <si>
    <t>T6362</t>
  </si>
  <si>
    <t>T9970</t>
  </si>
  <si>
    <t>T6642</t>
  </si>
  <si>
    <t>T4908</t>
  </si>
  <si>
    <t>T5952</t>
  </si>
  <si>
    <t>T13262</t>
  </si>
  <si>
    <t>T1826</t>
  </si>
  <si>
    <t>T9964</t>
  </si>
  <si>
    <t>T4322</t>
  </si>
  <si>
    <t>T0742</t>
  </si>
  <si>
    <t>T9197</t>
  </si>
  <si>
    <t>T2949</t>
  </si>
  <si>
    <t>T8339</t>
  </si>
  <si>
    <t>T1514</t>
  </si>
  <si>
    <t>T5312</t>
  </si>
  <si>
    <t>T3823</t>
  </si>
  <si>
    <t>T12390</t>
  </si>
  <si>
    <t>T1167</t>
  </si>
  <si>
    <t>T13702</t>
  </si>
  <si>
    <t>T0965</t>
  </si>
  <si>
    <t>T5645</t>
  </si>
  <si>
    <t>T4358</t>
  </si>
  <si>
    <t>T5417</t>
  </si>
  <si>
    <t>T8753</t>
  </si>
  <si>
    <t>T4217</t>
  </si>
  <si>
    <t>T4627</t>
  </si>
  <si>
    <t>T0137</t>
  </si>
  <si>
    <t>T3984</t>
  </si>
  <si>
    <t>T9431</t>
  </si>
  <si>
    <t>T2375</t>
  </si>
  <si>
    <t>T11684</t>
  </si>
  <si>
    <t>T11968</t>
  </si>
  <si>
    <t>T5052</t>
  </si>
  <si>
    <t>T1872</t>
  </si>
  <si>
    <t>T8248</t>
  </si>
  <si>
    <t>T4862</t>
  </si>
  <si>
    <t>T0035</t>
  </si>
  <si>
    <t>T1622</t>
  </si>
  <si>
    <t>T2965</t>
  </si>
  <si>
    <t>T10412</t>
  </si>
  <si>
    <t>T9308</t>
  </si>
  <si>
    <t>T1382</t>
  </si>
  <si>
    <t>T9608</t>
  </si>
  <si>
    <t>T9226</t>
  </si>
  <si>
    <t>T9024</t>
  </si>
  <si>
    <t>T7037</t>
  </si>
  <si>
    <t>T1373</t>
  </si>
  <si>
    <t>T0070</t>
  </si>
  <si>
    <t>T1335</t>
  </si>
  <si>
    <t>T2191</t>
  </si>
  <si>
    <t>T8674</t>
  </si>
  <si>
    <t>T5809</t>
  </si>
  <si>
    <t>T7692</t>
  </si>
  <si>
    <t>T1299</t>
  </si>
  <si>
    <t>T2938</t>
  </si>
  <si>
    <t>T5323</t>
  </si>
  <si>
    <t>T11846</t>
  </si>
  <si>
    <t>T5753</t>
  </si>
  <si>
    <t>T6156</t>
  </si>
  <si>
    <t>T8161</t>
  </si>
  <si>
    <t>T2271</t>
  </si>
  <si>
    <t>T1605</t>
  </si>
  <si>
    <t>T11040</t>
  </si>
  <si>
    <t>T5345</t>
  </si>
  <si>
    <t>T7973</t>
  </si>
  <si>
    <t>T7577</t>
  </si>
  <si>
    <t>T5097</t>
  </si>
  <si>
    <t>T7260</t>
  </si>
  <si>
    <t>T8429</t>
  </si>
  <si>
    <t>T2249</t>
  </si>
  <si>
    <t>T4034</t>
  </si>
  <si>
    <t>T12792</t>
  </si>
  <si>
    <t>T3844</t>
  </si>
  <si>
    <t>T7464</t>
  </si>
  <si>
    <t>T3101</t>
  </si>
  <si>
    <t>T6951</t>
  </si>
  <si>
    <t>T3673</t>
  </si>
  <si>
    <t>T7265</t>
  </si>
  <si>
    <t>T0365</t>
  </si>
  <si>
    <t>T2954</t>
  </si>
  <si>
    <t>T12118</t>
  </si>
  <si>
    <t>T7269</t>
  </si>
  <si>
    <t>T7564</t>
  </si>
  <si>
    <t>T10137</t>
  </si>
  <si>
    <t>T4443</t>
  </si>
  <si>
    <t>T4721</t>
  </si>
  <si>
    <t>T8408</t>
  </si>
  <si>
    <t>T6250</t>
  </si>
  <si>
    <t>T8816</t>
  </si>
  <si>
    <t>T7224</t>
  </si>
  <si>
    <t>T8362</t>
  </si>
  <si>
    <t>T6908</t>
  </si>
  <si>
    <t>T9231</t>
  </si>
  <si>
    <t>T7410</t>
  </si>
  <si>
    <t>T10189</t>
  </si>
  <si>
    <t>T7420</t>
  </si>
  <si>
    <t>T5431</t>
  </si>
  <si>
    <t>T5659</t>
  </si>
  <si>
    <t>T5692</t>
  </si>
  <si>
    <t>T10008</t>
  </si>
  <si>
    <t>T0482</t>
  </si>
  <si>
    <t>T7112</t>
  </si>
  <si>
    <t>T0760</t>
  </si>
  <si>
    <t>T8640</t>
  </si>
  <si>
    <t>T6245</t>
  </si>
  <si>
    <t>T8745</t>
  </si>
  <si>
    <t>T8956</t>
  </si>
  <si>
    <t>T6931</t>
  </si>
  <si>
    <t>T8564</t>
  </si>
  <si>
    <t>T13658</t>
  </si>
  <si>
    <t>T7860</t>
  </si>
  <si>
    <t>T6492</t>
  </si>
  <si>
    <t>T11543</t>
  </si>
  <si>
    <t>T3804</t>
  </si>
  <si>
    <t>T11246</t>
  </si>
  <si>
    <t>T10567</t>
  </si>
  <si>
    <t>T10321</t>
  </si>
  <si>
    <t>T5455</t>
  </si>
  <si>
    <t>T5814</t>
  </si>
  <si>
    <t>T10404</t>
  </si>
  <si>
    <t>T2599</t>
  </si>
  <si>
    <t>T12995</t>
  </si>
  <si>
    <t>T7849</t>
  </si>
  <si>
    <t>T3573</t>
  </si>
  <si>
    <t>T9724</t>
  </si>
  <si>
    <t>T11895</t>
  </si>
  <si>
    <t>T9706</t>
  </si>
  <si>
    <t>T2431</t>
  </si>
  <si>
    <t>T3392</t>
  </si>
  <si>
    <t>T7647</t>
  </si>
  <si>
    <t>T4177</t>
  </si>
  <si>
    <t>T3976</t>
  </si>
  <si>
    <t>T12996</t>
  </si>
  <si>
    <t>T9902</t>
  </si>
  <si>
    <t>T2263</t>
  </si>
  <si>
    <t>T0256</t>
  </si>
  <si>
    <t>T5816</t>
  </si>
  <si>
    <t>T13628</t>
  </si>
  <si>
    <t>T12529</t>
  </si>
  <si>
    <t>T10424</t>
  </si>
  <si>
    <t>T12255</t>
  </si>
  <si>
    <t>T0203</t>
  </si>
  <si>
    <t>T7205</t>
  </si>
  <si>
    <t>T12315</t>
  </si>
  <si>
    <t>T9987</t>
  </si>
  <si>
    <t>T12284</t>
  </si>
  <si>
    <t>T11018</t>
  </si>
  <si>
    <t>T13426</t>
  </si>
  <si>
    <t>T9568</t>
  </si>
  <si>
    <t>T9741</t>
  </si>
  <si>
    <t>T8687</t>
  </si>
  <si>
    <t>T3435</t>
  </si>
  <si>
    <t>T10088</t>
  </si>
  <si>
    <t>T7827</t>
  </si>
  <si>
    <t>T12936</t>
  </si>
  <si>
    <t>T0040</t>
  </si>
  <si>
    <t>T8483</t>
  </si>
  <si>
    <t>T3872</t>
  </si>
  <si>
    <t>T11445</t>
  </si>
  <si>
    <t>T10422</t>
  </si>
  <si>
    <t>T11209</t>
  </si>
  <si>
    <t>T12190</t>
  </si>
  <si>
    <t>T8338</t>
  </si>
  <si>
    <t>T11600</t>
  </si>
  <si>
    <t>T13506</t>
  </si>
  <si>
    <t>T9247</t>
  </si>
  <si>
    <t>T8924</t>
  </si>
  <si>
    <t>T13006</t>
  </si>
  <si>
    <t>T12312</t>
  </si>
  <si>
    <t>T12416</t>
  </si>
  <si>
    <t>T1985</t>
  </si>
  <si>
    <t>T10842</t>
  </si>
  <si>
    <t>T3623</t>
  </si>
  <si>
    <t>T10091</t>
  </si>
  <si>
    <t>T9570</t>
  </si>
  <si>
    <t>T1563</t>
  </si>
  <si>
    <t>T11588</t>
  </si>
  <si>
    <t>T8019</t>
  </si>
  <si>
    <t>T4278</t>
  </si>
  <si>
    <t>T2754</t>
  </si>
  <si>
    <t>T4381</t>
  </si>
  <si>
    <t>T11258</t>
  </si>
  <si>
    <t>T9727</t>
  </si>
  <si>
    <t>T4947</t>
  </si>
  <si>
    <t>T9670</t>
  </si>
  <si>
    <t>T12320</t>
  </si>
  <si>
    <t>T0776</t>
  </si>
  <si>
    <t>T8445</t>
  </si>
  <si>
    <t>T3043</t>
  </si>
  <si>
    <t>T7108</t>
  </si>
  <si>
    <t>T9652</t>
  </si>
  <si>
    <t>T2701</t>
  </si>
  <si>
    <t>T13879</t>
  </si>
  <si>
    <t>T8288</t>
  </si>
  <si>
    <t>T11144</t>
  </si>
  <si>
    <t>T7739</t>
  </si>
  <si>
    <t>T5745</t>
  </si>
  <si>
    <t>T4888</t>
  </si>
  <si>
    <t>T7389</t>
  </si>
  <si>
    <t>T12050</t>
  </si>
  <si>
    <t>T0271</t>
  </si>
  <si>
    <t>T3543</t>
  </si>
  <si>
    <t>T10904</t>
  </si>
  <si>
    <t>T2115</t>
  </si>
  <si>
    <t>T2123</t>
  </si>
  <si>
    <t>T2925</t>
  </si>
  <si>
    <t>T7657</t>
  </si>
  <si>
    <t>T13973</t>
  </si>
  <si>
    <t>T7378</t>
  </si>
  <si>
    <t>T1529</t>
  </si>
  <si>
    <t>T8020</t>
  </si>
  <si>
    <t>T3375</t>
  </si>
  <si>
    <t>T11238</t>
  </si>
  <si>
    <t>T7967</t>
  </si>
  <si>
    <t>T7494</t>
  </si>
  <si>
    <t>T2770</t>
  </si>
  <si>
    <t>T5501</t>
  </si>
  <si>
    <t>T1190</t>
  </si>
  <si>
    <t>T7572</t>
  </si>
  <si>
    <t>T7591</t>
  </si>
  <si>
    <t>T10349</t>
  </si>
  <si>
    <t>T2176</t>
  </si>
  <si>
    <t>T0745</t>
  </si>
  <si>
    <t>T0275</t>
  </si>
  <si>
    <t>T4106</t>
  </si>
  <si>
    <t>T2769</t>
  </si>
  <si>
    <t>T3103</t>
  </si>
  <si>
    <t>T12791</t>
  </si>
  <si>
    <t>T13509</t>
  </si>
  <si>
    <t>T8938</t>
  </si>
  <si>
    <t>T8256</t>
  </si>
  <si>
    <t>T7008</t>
  </si>
  <si>
    <t>T0484</t>
  </si>
  <si>
    <t>T13583</t>
  </si>
  <si>
    <t>T4687</t>
  </si>
  <si>
    <t>T8337</t>
  </si>
  <si>
    <t>T13560</t>
  </si>
  <si>
    <t>T7294</t>
  </si>
  <si>
    <t>T12737</t>
  </si>
  <si>
    <t>T10841</t>
  </si>
  <si>
    <t>T13843</t>
  </si>
  <si>
    <t>T13835</t>
  </si>
  <si>
    <t>T0975</t>
  </si>
  <si>
    <t>T4141</t>
  </si>
  <si>
    <t>T3665</t>
  </si>
  <si>
    <t>T12352</t>
  </si>
  <si>
    <t>T10085</t>
  </si>
  <si>
    <t>T7869</t>
  </si>
  <si>
    <t>T4255</t>
  </si>
  <si>
    <t>T7929</t>
  </si>
  <si>
    <t>T13990</t>
  </si>
  <si>
    <t>T13928</t>
  </si>
  <si>
    <t>T8547</t>
  </si>
  <si>
    <t>T5408</t>
  </si>
  <si>
    <t>T6437</t>
  </si>
  <si>
    <t>T3204</t>
  </si>
  <si>
    <t>T11683</t>
  </si>
  <si>
    <t>T11638</t>
  </si>
  <si>
    <t>T12748</t>
  </si>
  <si>
    <t>T3910</t>
  </si>
  <si>
    <t>T8758</t>
  </si>
  <si>
    <t>T10974</t>
  </si>
  <si>
    <t>T6054</t>
  </si>
  <si>
    <t>T10242</t>
  </si>
  <si>
    <t>T6026</t>
  </si>
  <si>
    <t>T11643</t>
  </si>
  <si>
    <t>T13956</t>
  </si>
  <si>
    <t>T1495</t>
  </si>
  <si>
    <t>T9881</t>
  </si>
  <si>
    <t>T6518</t>
  </si>
  <si>
    <t>T11805</t>
  </si>
  <si>
    <t>T1666</t>
  </si>
  <si>
    <t>T4912</t>
  </si>
  <si>
    <t>T4502</t>
  </si>
  <si>
    <t>T1229</t>
  </si>
  <si>
    <t>T5867</t>
  </si>
  <si>
    <t>T10986</t>
  </si>
  <si>
    <t>T12604</t>
  </si>
  <si>
    <t>T1108</t>
  </si>
  <si>
    <t>T9457</t>
  </si>
  <si>
    <t>T12949</t>
  </si>
  <si>
    <t>T5481</t>
  </si>
  <si>
    <t>T5043</t>
  </si>
  <si>
    <t>T9705</t>
  </si>
  <si>
    <t>T12110</t>
  </si>
  <si>
    <t>T5341</t>
  </si>
  <si>
    <t>T8525</t>
  </si>
  <si>
    <t>T7528</t>
  </si>
  <si>
    <t>T10188</t>
  </si>
  <si>
    <t>T3887</t>
  </si>
  <si>
    <t>T6807</t>
  </si>
  <si>
    <t>T6676</t>
  </si>
  <si>
    <t>T4775</t>
  </si>
  <si>
    <t>T7750</t>
  </si>
  <si>
    <t>T2037</t>
  </si>
  <si>
    <t>T0139</t>
  </si>
  <si>
    <t>T3684</t>
  </si>
  <si>
    <t>T3916</t>
  </si>
  <si>
    <t>T6597</t>
  </si>
  <si>
    <t>T5625</t>
  </si>
  <si>
    <t>T1464</t>
  </si>
  <si>
    <t>T4703</t>
  </si>
  <si>
    <t>T5873</t>
  </si>
  <si>
    <t>T0043</t>
  </si>
  <si>
    <t>T10884</t>
  </si>
  <si>
    <t>T0408</t>
  </si>
  <si>
    <t>T8109</t>
  </si>
  <si>
    <t>T4642</t>
  </si>
  <si>
    <t>T13571</t>
  </si>
  <si>
    <t>T5277</t>
  </si>
  <si>
    <t>T3839</t>
  </si>
  <si>
    <t>T2657</t>
  </si>
  <si>
    <t>T6823</t>
  </si>
  <si>
    <t>T6742</t>
  </si>
  <si>
    <t>T13501</t>
  </si>
  <si>
    <t>T4098</t>
  </si>
  <si>
    <t>T8850</t>
  </si>
  <si>
    <t>T7551</t>
  </si>
  <si>
    <t>T6546</t>
  </si>
  <si>
    <t>T8350</t>
  </si>
  <si>
    <t>T0107</t>
  </si>
  <si>
    <t>T2519</t>
  </si>
  <si>
    <t>T9367</t>
  </si>
  <si>
    <t>T11062</t>
  </si>
  <si>
    <t>T10807</t>
  </si>
  <si>
    <t>T11181</t>
  </si>
  <si>
    <t>T0883</t>
  </si>
  <si>
    <t>T1838</t>
  </si>
  <si>
    <t>T13786</t>
  </si>
  <si>
    <t>T6311</t>
  </si>
  <si>
    <t>T10585</t>
  </si>
  <si>
    <t>T4850</t>
  </si>
  <si>
    <t>T6892</t>
  </si>
  <si>
    <t>T11236</t>
  </si>
  <si>
    <t>T0778</t>
  </si>
  <si>
    <t>T9411</t>
  </si>
  <si>
    <t>T9806</t>
  </si>
  <si>
    <t>T4932</t>
  </si>
  <si>
    <t>T13376</t>
  </si>
  <si>
    <t>T13027</t>
  </si>
  <si>
    <t>T8018</t>
  </si>
  <si>
    <t>T6866</t>
  </si>
  <si>
    <t>T2927</t>
  </si>
  <si>
    <t>T6471</t>
  </si>
  <si>
    <t>T5412</t>
  </si>
  <si>
    <t>T0938</t>
  </si>
  <si>
    <t>T7808</t>
  </si>
  <si>
    <t>T0079</t>
  </si>
  <si>
    <t>T7665</t>
  </si>
  <si>
    <t>T5289</t>
  </si>
  <si>
    <t>T13534</t>
  </si>
  <si>
    <t>T7796</t>
  </si>
  <si>
    <t>T4203</t>
  </si>
  <si>
    <t>T12857</t>
  </si>
  <si>
    <t>T5188</t>
  </si>
  <si>
    <t>T4755</t>
  </si>
  <si>
    <t>T1379</t>
  </si>
  <si>
    <t>T2705</t>
  </si>
  <si>
    <t>T11679</t>
  </si>
  <si>
    <t>T9554</t>
  </si>
  <si>
    <t>T13941</t>
  </si>
  <si>
    <t>T4360</t>
  </si>
  <si>
    <t>T3504</t>
  </si>
  <si>
    <t>T2998</t>
  </si>
  <si>
    <t>T6200</t>
  </si>
  <si>
    <t>T10967</t>
  </si>
  <si>
    <t>T8259</t>
  </si>
  <si>
    <t>T11788</t>
  </si>
  <si>
    <t>T2278</t>
  </si>
  <si>
    <t>T1999</t>
  </si>
  <si>
    <t>T13060</t>
  </si>
  <si>
    <t>T9680</t>
  </si>
  <si>
    <t>T6541</t>
  </si>
  <si>
    <t>T13157</t>
  </si>
  <si>
    <t>T11991</t>
  </si>
  <si>
    <t>T5601</t>
  </si>
  <si>
    <t>T8045</t>
  </si>
  <si>
    <t>T4989</t>
  </si>
  <si>
    <t>T0483</t>
  </si>
  <si>
    <t>T10798</t>
  </si>
  <si>
    <t>T12825</t>
  </si>
  <si>
    <t>T7925</t>
  </si>
  <si>
    <t>T7052</t>
  </si>
  <si>
    <t>T6726</t>
  </si>
  <si>
    <t>T7456</t>
  </si>
  <si>
    <t>T12334</t>
  </si>
  <si>
    <t>T5792</t>
  </si>
  <si>
    <t>T4011</t>
  </si>
  <si>
    <t>T13391</t>
  </si>
  <si>
    <t>T4678</t>
  </si>
  <si>
    <t>T7747</t>
  </si>
  <si>
    <t>T12648</t>
  </si>
  <si>
    <t>T4983</t>
  </si>
  <si>
    <t>T1971</t>
  </si>
  <si>
    <t>T12362</t>
  </si>
  <si>
    <t>T5634</t>
  </si>
  <si>
    <t>T2529</t>
  </si>
  <si>
    <t>T11990</t>
  </si>
  <si>
    <t>T7145</t>
  </si>
  <si>
    <t>T7559</t>
  </si>
  <si>
    <t>T10612</t>
  </si>
  <si>
    <t>T0480</t>
  </si>
  <si>
    <t>T8641</t>
  </si>
  <si>
    <t>T10087</t>
  </si>
  <si>
    <t>T0250</t>
  </si>
  <si>
    <t>T4284</t>
  </si>
  <si>
    <t>T1948</t>
  </si>
  <si>
    <t>T5324</t>
  </si>
  <si>
    <t>T12939</t>
  </si>
  <si>
    <t>T13773</t>
  </si>
  <si>
    <t>T3719</t>
  </si>
  <si>
    <t>T10316</t>
  </si>
  <si>
    <t>T0525</t>
  </si>
  <si>
    <t>T12450</t>
  </si>
  <si>
    <t>T12108</t>
  </si>
  <si>
    <t>T11010</t>
  </si>
  <si>
    <t>T3333</t>
  </si>
  <si>
    <t>T3585</t>
  </si>
  <si>
    <t>T12481</t>
  </si>
  <si>
    <t>T6227</t>
  </si>
  <si>
    <t>T11091</t>
  </si>
  <si>
    <t>T10206</t>
  </si>
  <si>
    <t>T11586</t>
  </si>
  <si>
    <t>T13045</t>
  </si>
  <si>
    <t>T7249</t>
  </si>
  <si>
    <t>T11522</t>
  </si>
  <si>
    <t>T6208</t>
  </si>
  <si>
    <t>T7833</t>
  </si>
  <si>
    <t>T7489</t>
  </si>
  <si>
    <t>T2638</t>
  </si>
  <si>
    <t>T0855</t>
  </si>
  <si>
    <t>T1618</t>
  </si>
  <si>
    <t>T13469</t>
  </si>
  <si>
    <t>T10750</t>
  </si>
  <si>
    <t>T12531</t>
  </si>
  <si>
    <t>T0929</t>
  </si>
  <si>
    <t>T9138</t>
  </si>
  <si>
    <t>T5529</t>
  </si>
  <si>
    <t>T11628</t>
  </si>
  <si>
    <t>T11086</t>
  </si>
  <si>
    <t>T7783</t>
  </si>
  <si>
    <t>T13167</t>
  </si>
  <si>
    <t>T5730</t>
  </si>
  <si>
    <t>T9172</t>
  </si>
  <si>
    <t>T6352</t>
  </si>
  <si>
    <t>T3011</t>
  </si>
  <si>
    <t>T11133</t>
  </si>
  <si>
    <t>T6654</t>
  </si>
  <si>
    <t>T10456</t>
  </si>
  <si>
    <t>T12698</t>
  </si>
  <si>
    <t>T5644</t>
  </si>
  <si>
    <t>T8193</t>
  </si>
  <si>
    <t>T2889</t>
  </si>
  <si>
    <t>T2331</t>
  </si>
  <si>
    <t>T2394</t>
  </si>
  <si>
    <t>T13085</t>
  </si>
  <si>
    <t>T2934</t>
  </si>
  <si>
    <t>T12837</t>
  </si>
  <si>
    <t>T8251</t>
  </si>
  <si>
    <t>T2505</t>
  </si>
  <si>
    <t>T6733</t>
  </si>
  <si>
    <t>T1679</t>
  </si>
  <si>
    <t>T8365</t>
  </si>
  <si>
    <t>T13953</t>
  </si>
  <si>
    <t>T9456</t>
  </si>
  <si>
    <t>T6282</t>
  </si>
  <si>
    <t>T5103</t>
  </si>
  <si>
    <t>T9851</t>
  </si>
  <si>
    <t>T13162</t>
  </si>
  <si>
    <t>T6571</t>
  </si>
  <si>
    <t>T8358</t>
  </si>
  <si>
    <t>T12126</t>
  </si>
  <si>
    <t>T3752</t>
  </si>
  <si>
    <t>T12842</t>
  </si>
  <si>
    <t>T3061</t>
  </si>
  <si>
    <t>T2630</t>
  </si>
  <si>
    <t>T9905</t>
  </si>
  <si>
    <t>T13142</t>
  </si>
  <si>
    <t>T0300</t>
  </si>
  <si>
    <t>T13915</t>
  </si>
  <si>
    <t>T3379</t>
  </si>
  <si>
    <t>T0444</t>
  </si>
  <si>
    <t>T10011</t>
  </si>
  <si>
    <t>T10977</t>
  </si>
  <si>
    <t>T6209</t>
  </si>
  <si>
    <t>T12799</t>
  </si>
  <si>
    <t>T13885</t>
  </si>
  <si>
    <t>T6470</t>
  </si>
  <si>
    <t>T9774</t>
  </si>
  <si>
    <t>T8032</t>
  </si>
  <si>
    <t>T6039</t>
  </si>
  <si>
    <t>T13738</t>
  </si>
  <si>
    <t>T13035</t>
  </si>
  <si>
    <t>T7617</t>
  </si>
  <si>
    <t>T2628</t>
  </si>
  <si>
    <t>T10372</t>
  </si>
  <si>
    <t>T6240</t>
  </si>
  <si>
    <t>T2660</t>
  </si>
  <si>
    <t>T10399</t>
  </si>
  <si>
    <t>T2050</t>
  </si>
  <si>
    <t>T11356</t>
  </si>
  <si>
    <t>T9923</t>
  </si>
  <si>
    <t>T4849</t>
  </si>
  <si>
    <t>T6110</t>
  </si>
  <si>
    <t>T9275</t>
  </si>
  <si>
    <t>T0685</t>
  </si>
  <si>
    <t>T9870</t>
  </si>
  <si>
    <t>T9506</t>
  </si>
  <si>
    <t>T7002</t>
  </si>
  <si>
    <t>T4917</t>
  </si>
  <si>
    <t>T0825</t>
  </si>
  <si>
    <t>T2876</t>
  </si>
  <si>
    <t>T3725</t>
  </si>
  <si>
    <t>T5060</t>
  </si>
  <si>
    <t>T0837</t>
  </si>
  <si>
    <t>T7074</t>
  </si>
  <si>
    <t>T12151</t>
  </si>
  <si>
    <t>T12053</t>
  </si>
  <si>
    <t>T12085</t>
  </si>
  <si>
    <t>T7538</t>
  </si>
  <si>
    <t>T5389</t>
  </si>
  <si>
    <t>T13986</t>
  </si>
  <si>
    <t>T2879</t>
  </si>
  <si>
    <t>T6009</t>
  </si>
  <si>
    <t>T4857</t>
  </si>
  <si>
    <t>T13657</t>
  </si>
  <si>
    <t>T10471</t>
  </si>
  <si>
    <t>T3138</t>
  </si>
  <si>
    <t>T1302</t>
  </si>
  <si>
    <t>T11012</t>
  </si>
  <si>
    <t>T9109</t>
  </si>
  <si>
    <t>T3618</t>
  </si>
  <si>
    <t>T8694</t>
  </si>
  <si>
    <t>T5076</t>
  </si>
  <si>
    <t>T13318</t>
  </si>
  <si>
    <t>T10703</t>
  </si>
  <si>
    <t>T2047</t>
  </si>
  <si>
    <t>T4201</t>
  </si>
  <si>
    <t>T2588</t>
  </si>
  <si>
    <t>T6359</t>
  </si>
  <si>
    <t>T10810</t>
  </si>
  <si>
    <t>T13019</t>
  </si>
  <si>
    <t>T10777</t>
  </si>
  <si>
    <t>T7804</t>
  </si>
  <si>
    <t>T8057</t>
  </si>
  <si>
    <t>T0333</t>
  </si>
  <si>
    <t>T1898</t>
  </si>
  <si>
    <t>T6235</t>
  </si>
  <si>
    <t>T6184</t>
  </si>
  <si>
    <t>T2169</t>
  </si>
  <si>
    <t>T5547</t>
  </si>
  <si>
    <t>T11984</t>
  </si>
  <si>
    <t>T9075</t>
  </si>
  <si>
    <t>T11858</t>
  </si>
  <si>
    <t>T10937</t>
  </si>
  <si>
    <t>T6941</t>
  </si>
  <si>
    <t>T0159</t>
  </si>
  <si>
    <t>T10084</t>
  </si>
  <si>
    <t>T1700</t>
  </si>
  <si>
    <t>T4913</t>
  </si>
  <si>
    <t>T1545</t>
  </si>
  <si>
    <t>T0995</t>
  </si>
  <si>
    <t>T12322</t>
  </si>
  <si>
    <t>T3370</t>
  </si>
  <si>
    <t>T9982</t>
  </si>
  <si>
    <t>T12386</t>
  </si>
  <si>
    <t>T8793</t>
  </si>
  <si>
    <t>T7437</t>
  </si>
  <si>
    <t>T2579</t>
  </si>
  <si>
    <t>T3266</t>
  </si>
  <si>
    <t>T0237</t>
  </si>
  <si>
    <t>T7360</t>
  </si>
  <si>
    <t>T2224</t>
  </si>
  <si>
    <t>T1819</t>
  </si>
  <si>
    <t>T6698</t>
  </si>
  <si>
    <t>T7972</t>
  </si>
  <si>
    <t>T0431</t>
  </si>
  <si>
    <t>T12526</t>
  </si>
  <si>
    <t>T1289</t>
  </si>
  <si>
    <t>T5126</t>
  </si>
  <si>
    <t>T11948</t>
  </si>
  <si>
    <t>T0303</t>
  </si>
  <si>
    <t>T4408</t>
  </si>
  <si>
    <t>T10485</t>
  </si>
  <si>
    <t>T4247</t>
  </si>
  <si>
    <t>T3496</t>
  </si>
  <si>
    <t>T6212</t>
  </si>
  <si>
    <t>T0998</t>
  </si>
  <si>
    <t>T6389</t>
  </si>
  <si>
    <t>T7364</t>
  </si>
  <si>
    <t>T9875</t>
  </si>
  <si>
    <t>T8658</t>
  </si>
  <si>
    <t>T8312</t>
  </si>
  <si>
    <t>T12616</t>
  </si>
  <si>
    <t>T7045</t>
  </si>
  <si>
    <t>T8215</t>
  </si>
  <si>
    <t>T3418</t>
  </si>
  <si>
    <t>T12084</t>
  </si>
  <si>
    <t>T8761</t>
  </si>
  <si>
    <t>T12977</t>
  </si>
  <si>
    <t>T10660</t>
  </si>
  <si>
    <t>T8760</t>
  </si>
  <si>
    <t>T12747</t>
  </si>
  <si>
    <t>T11472</t>
  </si>
  <si>
    <t>T11371</t>
  </si>
  <si>
    <t>T13491</t>
  </si>
  <si>
    <t>T11762</t>
  </si>
  <si>
    <t>T5279</t>
  </si>
  <si>
    <t>T7650</t>
  </si>
  <si>
    <t>T11288</t>
  </si>
  <si>
    <t>T10803</t>
  </si>
  <si>
    <t>T2477</t>
  </si>
  <si>
    <t>T5802</t>
  </si>
  <si>
    <t>T11048</t>
  </si>
  <si>
    <t>T11688</t>
  </si>
  <si>
    <t>T0649</t>
  </si>
  <si>
    <t>T5905</t>
  </si>
  <si>
    <t>T5703</t>
  </si>
  <si>
    <t>T12013</t>
  </si>
  <si>
    <t>T12874</t>
  </si>
  <si>
    <t>T3398</t>
  </si>
  <si>
    <t>T11068</t>
  </si>
  <si>
    <t>T4183</t>
  </si>
  <si>
    <t>T10379</t>
  </si>
  <si>
    <t>T12946</t>
  </si>
  <si>
    <t>T4909</t>
  </si>
  <si>
    <t>T1880</t>
  </si>
  <si>
    <t>T11756</t>
  </si>
  <si>
    <t>T12784</t>
  </si>
  <si>
    <t>T9873</t>
  </si>
  <si>
    <t>T11306</t>
  </si>
  <si>
    <t>T1041</t>
  </si>
  <si>
    <t>T6351</t>
  </si>
  <si>
    <t>T3757</t>
  </si>
  <si>
    <t>T9503</t>
  </si>
  <si>
    <t>T5897</t>
  </si>
  <si>
    <t>T4733</t>
  </si>
  <si>
    <t>T0688</t>
  </si>
  <si>
    <t>T5143</t>
  </si>
  <si>
    <t>T5965</t>
  </si>
  <si>
    <t>T4035</t>
  </si>
  <si>
    <t>T13048</t>
  </si>
  <si>
    <t>T10808</t>
  </si>
  <si>
    <t>T6265</t>
  </si>
  <si>
    <t>T5413</t>
  </si>
  <si>
    <t>T13507</t>
  </si>
  <si>
    <t>T10564</t>
  </si>
  <si>
    <t>T1021</t>
  </si>
  <si>
    <t>T13408</t>
  </si>
  <si>
    <t>T0284</t>
  </si>
  <si>
    <t>T13160</t>
  </si>
  <si>
    <t>T9270</t>
  </si>
  <si>
    <t>T10274</t>
  </si>
  <si>
    <t>T6322</t>
  </si>
  <si>
    <t>T9423</t>
  </si>
  <si>
    <t>T2190</t>
  </si>
  <si>
    <t>T2513</t>
  </si>
  <si>
    <t>T6621</t>
  </si>
  <si>
    <t>T10497</t>
  </si>
  <si>
    <t>T9781</t>
  </si>
  <si>
    <t>T11660</t>
  </si>
  <si>
    <t>T2030</t>
  </si>
  <si>
    <t>T2013</t>
  </si>
  <si>
    <t>T1451</t>
  </si>
  <si>
    <t>T10830</t>
  </si>
  <si>
    <t>T13929</t>
  </si>
  <si>
    <t>T10825</t>
  </si>
  <si>
    <t>T9131</t>
  </si>
  <si>
    <t>T13122</t>
  </si>
  <si>
    <t>T1232</t>
  </si>
  <si>
    <t>T4445</t>
  </si>
  <si>
    <t>T10320</t>
  </si>
  <si>
    <t>T0957</t>
  </si>
  <si>
    <t>T12518</t>
  </si>
  <si>
    <t>T3366</t>
  </si>
  <si>
    <t>T4475</t>
  </si>
  <si>
    <t>T5288</t>
  </si>
  <si>
    <t>T11026</t>
  </si>
  <si>
    <t>T10441</t>
  </si>
  <si>
    <t>T0889</t>
  </si>
  <si>
    <t>T5158</t>
  </si>
  <si>
    <t>T2473</t>
  </si>
  <si>
    <t>T3766</t>
  </si>
  <si>
    <t>T8101</t>
  </si>
  <si>
    <t>T9118</t>
  </si>
  <si>
    <t>T12176</t>
  </si>
  <si>
    <t>T11053</t>
  </si>
  <si>
    <t>T7405</t>
  </si>
  <si>
    <t>T0576</t>
  </si>
  <si>
    <t>T7663</t>
  </si>
  <si>
    <t>T3456</t>
  </si>
  <si>
    <t>T10073</t>
  </si>
  <si>
    <t>T2672</t>
  </si>
  <si>
    <t>T3796</t>
  </si>
  <si>
    <t>T1796</t>
  </si>
  <si>
    <t>T0392</t>
  </si>
  <si>
    <t>T3934</t>
  </si>
  <si>
    <t>T11730</t>
  </si>
  <si>
    <t>T3569</t>
  </si>
  <si>
    <t>T7590</t>
  </si>
  <si>
    <t>T13398</t>
  </si>
  <si>
    <t>T6073</t>
  </si>
  <si>
    <t>T7162</t>
  </si>
  <si>
    <t>T6925</t>
  </si>
  <si>
    <t>T12378</t>
  </si>
  <si>
    <t>T3783</t>
  </si>
  <si>
    <t>T6673</t>
  </si>
  <si>
    <t>T11158</t>
  </si>
  <si>
    <t>T8984</t>
  </si>
  <si>
    <t>T2608</t>
  </si>
  <si>
    <t>T2574</t>
  </si>
  <si>
    <t>T5882</t>
  </si>
  <si>
    <t>T10232</t>
  </si>
  <si>
    <t>T8925</t>
  </si>
  <si>
    <t>T9407</t>
  </si>
  <si>
    <t>T7103</t>
  </si>
  <si>
    <t>T0211</t>
  </si>
  <si>
    <t>T3215</t>
  </si>
  <si>
    <t>T13776</t>
  </si>
  <si>
    <t>T6641</t>
  </si>
  <si>
    <t>T7307</t>
  </si>
  <si>
    <t>T8000</t>
  </si>
  <si>
    <t>T5116</t>
  </si>
  <si>
    <t>T3219</t>
  </si>
  <si>
    <t>T11879</t>
  </si>
  <si>
    <t>T2909</t>
  </si>
  <si>
    <t>T8935</t>
  </si>
  <si>
    <t>T13483</t>
  </si>
  <si>
    <t>T0468</t>
  </si>
  <si>
    <t>T9499</t>
  </si>
  <si>
    <t>T7361</t>
  </si>
  <si>
    <t>T8164</t>
  </si>
  <si>
    <t>T11563</t>
  </si>
  <si>
    <t>T3661</t>
  </si>
  <si>
    <t>T4134</t>
  </si>
  <si>
    <t>T8219</t>
  </si>
  <si>
    <t>T13260</t>
  </si>
  <si>
    <t>T3919</t>
  </si>
  <si>
    <t>T11186</t>
  </si>
  <si>
    <t>T9163</t>
  </si>
  <si>
    <t>T9139</t>
  </si>
  <si>
    <t>T6284</t>
  </si>
  <si>
    <t>T3756</t>
  </si>
  <si>
    <t>T13920</t>
  </si>
  <si>
    <t>T0748</t>
  </si>
  <si>
    <t>T7761</t>
  </si>
  <si>
    <t>T2544</t>
  </si>
  <si>
    <t>T9121</t>
  </si>
  <si>
    <t>T3190</t>
  </si>
  <si>
    <t>T13858</t>
  </si>
  <si>
    <t>T5300</t>
  </si>
  <si>
    <t>T5085</t>
  </si>
  <si>
    <t>T11266</t>
  </si>
  <si>
    <t>T9448</t>
  </si>
  <si>
    <t>T12372</t>
  </si>
  <si>
    <t>T8221</t>
  </si>
  <si>
    <t>T2675</t>
  </si>
  <si>
    <t>T7020</t>
  </si>
  <si>
    <t>T7850</t>
  </si>
  <si>
    <t>T4980</t>
  </si>
  <si>
    <t>T11668</t>
  </si>
  <si>
    <t>T6735</t>
  </si>
  <si>
    <t>T7832</t>
  </si>
  <si>
    <t>T11140</t>
  </si>
  <si>
    <t>T7512</t>
  </si>
  <si>
    <t>T6567</t>
  </si>
  <si>
    <t>T11000</t>
  </si>
  <si>
    <t>T13668</t>
  </si>
  <si>
    <t>T0311</t>
  </si>
  <si>
    <t>T0221</t>
  </si>
  <si>
    <t>T6837</t>
  </si>
  <si>
    <t>T9760</t>
  </si>
  <si>
    <t>T1391</t>
  </si>
  <si>
    <t>T13660</t>
  </si>
  <si>
    <t>T12824</t>
  </si>
  <si>
    <t>T8552</t>
  </si>
  <si>
    <t>T12766</t>
  </si>
  <si>
    <t>T0452</t>
  </si>
  <si>
    <t>T5015</t>
  </si>
  <si>
    <t>T7715</t>
  </si>
  <si>
    <t>T7646</t>
  </si>
  <si>
    <t>T8108</t>
  </si>
  <si>
    <t>T5284</t>
  </si>
  <si>
    <t>T6744</t>
  </si>
  <si>
    <t>T3792</t>
  </si>
  <si>
    <t>T2076</t>
  </si>
  <si>
    <t>T9885</t>
  </si>
  <si>
    <t>T13328</t>
  </si>
  <si>
    <t>T5535</t>
  </si>
  <si>
    <t>T5895</t>
  </si>
  <si>
    <t>T1186</t>
  </si>
  <si>
    <t>T7488</t>
  </si>
  <si>
    <t>T6907</t>
  </si>
  <si>
    <t>T2216</t>
  </si>
  <si>
    <t>T4253</t>
  </si>
  <si>
    <t>T0456</t>
  </si>
  <si>
    <t>T11617</t>
  </si>
  <si>
    <t>T3777</t>
  </si>
  <si>
    <t>T10744</t>
  </si>
  <si>
    <t>T7030</t>
  </si>
  <si>
    <t>T13780</t>
  </si>
  <si>
    <t>T10763</t>
  </si>
  <si>
    <t>T0249</t>
  </si>
  <si>
    <t>T9391</t>
  </si>
  <si>
    <t>T2632</t>
  </si>
  <si>
    <t>T0368</t>
  </si>
  <si>
    <t>T8666</t>
  </si>
  <si>
    <t>T5998</t>
  </si>
  <si>
    <t>T3297</t>
  </si>
  <si>
    <t>T9508</t>
  </si>
  <si>
    <t>T13451</t>
  </si>
  <si>
    <t>T0056</t>
  </si>
  <si>
    <t>T11475</t>
  </si>
  <si>
    <t>T8519</t>
  </si>
  <si>
    <t>T2525</t>
  </si>
  <si>
    <t>T1804</t>
  </si>
  <si>
    <t>T13760</t>
  </si>
  <si>
    <t>T0526</t>
  </si>
  <si>
    <t>T13077</t>
  </si>
  <si>
    <t>T7540</t>
  </si>
  <si>
    <t>T5821</t>
  </si>
  <si>
    <t>T9310</t>
  </si>
  <si>
    <t>T6644</t>
  </si>
  <si>
    <t>T7399</t>
  </si>
  <si>
    <t>T13213</t>
  </si>
  <si>
    <t>T13432</t>
  </si>
  <si>
    <t>T12634</t>
  </si>
  <si>
    <t>T4286</t>
  </si>
  <si>
    <t>T11698</t>
  </si>
  <si>
    <t>T10006</t>
  </si>
  <si>
    <t>T4606</t>
  </si>
  <si>
    <t>T12723</t>
  </si>
  <si>
    <t>T12577</t>
  </si>
  <si>
    <t>T3942</t>
  </si>
  <si>
    <t>T11905</t>
  </si>
  <si>
    <t>T9694</t>
  </si>
  <si>
    <t>T12534</t>
  </si>
  <si>
    <t>T0944</t>
  </si>
  <si>
    <t>T4375</t>
  </si>
  <si>
    <t>T6070</t>
  </si>
  <si>
    <t>T10916</t>
  </si>
  <si>
    <t>T8803</t>
  </si>
  <si>
    <t>T4460</t>
  </si>
  <si>
    <t>T0771</t>
  </si>
  <si>
    <t>T12860</t>
  </si>
  <si>
    <t>T9180</t>
  </si>
  <si>
    <t>T9969</t>
  </si>
  <si>
    <t>T10849</t>
  </si>
  <si>
    <t>T9942</t>
  </si>
  <si>
    <t>T10965</t>
  </si>
  <si>
    <t>T0631</t>
  </si>
  <si>
    <t>T5794</t>
  </si>
  <si>
    <t>T13547</t>
  </si>
  <si>
    <t>T13437</t>
  </si>
  <si>
    <t>T1830</t>
  </si>
  <si>
    <t>T13243</t>
  </si>
  <si>
    <t>T6302</t>
  </si>
  <si>
    <t>T7816</t>
  </si>
  <si>
    <t>T4379</t>
  </si>
  <si>
    <t>T9140</t>
  </si>
  <si>
    <t>T2677</t>
  </si>
  <si>
    <t>T4308</t>
  </si>
  <si>
    <t>T10809</t>
  </si>
  <si>
    <t>T6053</t>
  </si>
  <si>
    <t>T2682</t>
  </si>
  <si>
    <t>T3720</t>
  </si>
  <si>
    <t>T2207</t>
  </si>
  <si>
    <t>T5145</t>
  </si>
  <si>
    <t>T12418</t>
  </si>
  <si>
    <t>T12692</t>
  </si>
  <si>
    <t>T6472</t>
  </si>
  <si>
    <t>T4867</t>
  </si>
  <si>
    <t>T8490</t>
  </si>
  <si>
    <t>T6703</t>
  </si>
  <si>
    <t>T2948</t>
  </si>
  <si>
    <t>T12185</t>
  </si>
  <si>
    <t>T11374</t>
  </si>
  <si>
    <t>T6906</t>
  </si>
  <si>
    <t>T6179</t>
  </si>
  <si>
    <t>T2813</t>
  </si>
  <si>
    <t>T2304</t>
  </si>
  <si>
    <t>T8334</t>
  </si>
  <si>
    <t>T12150</t>
  </si>
  <si>
    <t>T1734</t>
  </si>
  <si>
    <t>T8937</t>
  </si>
  <si>
    <t>T5613</t>
  </si>
  <si>
    <t>T2298</t>
  </si>
  <si>
    <t>T9222</t>
  </si>
  <si>
    <t>T4439</t>
  </si>
  <si>
    <t>T6135</t>
  </si>
  <si>
    <t>T12238</t>
  </si>
  <si>
    <t>T10462</t>
  </si>
  <si>
    <t>T13104</t>
  </si>
  <si>
    <t>T4741</t>
  </si>
  <si>
    <t>T5534</t>
  </si>
  <si>
    <t>T6188</t>
  </si>
  <si>
    <t>T10548</t>
  </si>
  <si>
    <t>T4468</t>
  </si>
  <si>
    <t>T11350</t>
  </si>
  <si>
    <t>T3699</t>
  </si>
  <si>
    <t>T13795</t>
  </si>
  <si>
    <t>T1329</t>
  </si>
  <si>
    <t>T9877</t>
  </si>
  <si>
    <t>T6113</t>
  </si>
  <si>
    <t>T9518</t>
  </si>
  <si>
    <t>T12902</t>
  </si>
  <si>
    <t>T7222</t>
  </si>
  <si>
    <t>T13441</t>
  </si>
  <si>
    <t>T7810</t>
  </si>
  <si>
    <t>T7157</t>
  </si>
  <si>
    <t>T2194</t>
  </si>
  <si>
    <t>T10310</t>
  </si>
  <si>
    <t>T0087</t>
  </si>
  <si>
    <t>T5230</t>
  </si>
  <si>
    <t>T13135</t>
  </si>
  <si>
    <t>T8562</t>
  </si>
  <si>
    <t>T12797</t>
  </si>
  <si>
    <t>T0306</t>
  </si>
  <si>
    <t>T10638</t>
  </si>
  <si>
    <t>T11075</t>
  </si>
  <si>
    <t>T4007</t>
  </si>
  <si>
    <t>T0185</t>
  </si>
  <si>
    <t>T4861</t>
  </si>
  <si>
    <t>T8253</t>
  </si>
  <si>
    <t>T6876</t>
  </si>
  <si>
    <t>T5658</t>
  </si>
  <si>
    <t>T2357</t>
  </si>
  <si>
    <t>T3220</t>
  </si>
  <si>
    <t>T13808</t>
  </si>
  <si>
    <t>T5738</t>
  </si>
  <si>
    <t>T11655</t>
  </si>
  <si>
    <t>T6650</t>
  </si>
  <si>
    <t>T10295</t>
  </si>
  <si>
    <t>T13287</t>
  </si>
  <si>
    <t>T1637</t>
  </si>
  <si>
    <t>T9363</t>
  </si>
  <si>
    <t>T0473</t>
  </si>
  <si>
    <t>T6998</t>
  </si>
  <si>
    <t>T4984</t>
  </si>
  <si>
    <t>T11995</t>
  </si>
  <si>
    <t>T8477</t>
  </si>
  <si>
    <t>T9529</t>
  </si>
  <si>
    <t>T9938</t>
  </si>
  <si>
    <t>T11364</t>
  </si>
  <si>
    <t>T8321</t>
  </si>
  <si>
    <t>T13412</t>
  </si>
  <si>
    <t>T10258</t>
  </si>
  <si>
    <t>T9718</t>
  </si>
  <si>
    <t>T2785</t>
  </si>
  <si>
    <t>T3313</t>
  </si>
  <si>
    <t>T11400</t>
  </si>
  <si>
    <t>T12191</t>
  </si>
  <si>
    <t>T10833</t>
  </si>
  <si>
    <t>T2383</t>
  </si>
  <si>
    <t>T0844</t>
  </si>
  <si>
    <t>T13380</t>
  </si>
  <si>
    <t>T3053</t>
  </si>
  <si>
    <t>T9302</t>
  </si>
  <si>
    <t>T3511</t>
  </si>
  <si>
    <t>T4490</t>
  </si>
  <si>
    <t>T11106</t>
  </si>
  <si>
    <t>T4107</t>
  </si>
  <si>
    <t>T6678</t>
  </si>
  <si>
    <t>T6068</t>
  </si>
  <si>
    <t>T2664</t>
  </si>
  <si>
    <t>T0254</t>
  </si>
  <si>
    <t>T4140</t>
  </si>
  <si>
    <t>T13899</t>
  </si>
  <si>
    <t>T4634</t>
  </si>
  <si>
    <t>T13478</t>
  </si>
  <si>
    <t>T0404</t>
  </si>
  <si>
    <t>T5620</t>
  </si>
  <si>
    <t>T12670</t>
  </si>
  <si>
    <t>T3079</t>
  </si>
  <si>
    <t>T10508</t>
  </si>
  <si>
    <t>T8901</t>
  </si>
  <si>
    <t>T11103</t>
  </si>
  <si>
    <t>T4855</t>
  </si>
  <si>
    <t>T12527</t>
  </si>
  <si>
    <t>T13284</t>
  </si>
  <si>
    <t>T12932</t>
  </si>
  <si>
    <t>T5139</t>
  </si>
  <si>
    <t>T7561</t>
  </si>
  <si>
    <t>T11446</t>
  </si>
  <si>
    <t>T0873</t>
  </si>
  <si>
    <t>T11516</t>
  </si>
  <si>
    <t>T6513</t>
  </si>
  <si>
    <t>T10584</t>
  </si>
  <si>
    <t>T7458</t>
  </si>
  <si>
    <t>T4866</t>
  </si>
  <si>
    <t>T1902</t>
  </si>
  <si>
    <t>T10124</t>
  </si>
  <si>
    <t>T7651</t>
  </si>
  <si>
    <t>T7412</t>
  </si>
  <si>
    <t>T11131</t>
  </si>
  <si>
    <t>T12117</t>
  </si>
  <si>
    <t>T0908</t>
  </si>
  <si>
    <t>T12303</t>
  </si>
  <si>
    <t>T13030</t>
  </si>
  <si>
    <t>T2732</t>
  </si>
  <si>
    <t>T11164</t>
  </si>
  <si>
    <t>T1718</t>
  </si>
  <si>
    <t>T8214</t>
  </si>
  <si>
    <t>T9019</t>
  </si>
  <si>
    <t>T0244</t>
  </si>
  <si>
    <t>T3611</t>
  </si>
  <si>
    <t>T0911</t>
  </si>
  <si>
    <t>T4617</t>
  </si>
  <si>
    <t>T0787</t>
  </si>
  <si>
    <t>T8467</t>
  </si>
  <si>
    <t>T5040</t>
  </si>
  <si>
    <t>T13557</t>
  </si>
  <si>
    <t>T0783</t>
  </si>
  <si>
    <t>T13846</t>
  </si>
  <si>
    <t>T13906</t>
  </si>
  <si>
    <t>T7658</t>
  </si>
  <si>
    <t>T7594</t>
  </si>
  <si>
    <t>T8536</t>
  </si>
  <si>
    <t>T6857</t>
  </si>
  <si>
    <t>T13712</t>
  </si>
  <si>
    <t>T1895</t>
  </si>
  <si>
    <t>T1936</t>
  </si>
  <si>
    <t>T12548</t>
  </si>
  <si>
    <t>T6237</t>
  </si>
  <si>
    <t>T5976</t>
  </si>
  <si>
    <t>T10132</t>
  </si>
  <si>
    <t>T4817</t>
  </si>
  <si>
    <t>T8384</t>
  </si>
  <si>
    <t>T12168</t>
  </si>
  <si>
    <t>T1402</t>
  </si>
  <si>
    <t>T13542</t>
  </si>
  <si>
    <t>T12070</t>
  </si>
  <si>
    <t>T13933</t>
  </si>
  <si>
    <t>T11547</t>
  </si>
  <si>
    <t>T5928</t>
  </si>
  <si>
    <t>T7598</t>
  </si>
  <si>
    <t>T1674</t>
  </si>
  <si>
    <t>T0143</t>
  </si>
  <si>
    <t>T3717</t>
  </si>
  <si>
    <t>T13886</t>
  </si>
  <si>
    <t>T11999</t>
  </si>
  <si>
    <t>T11268</t>
  </si>
  <si>
    <t>T0375</t>
  </si>
  <si>
    <t>T11250</t>
  </si>
  <si>
    <t>T12316</t>
  </si>
  <si>
    <t>T2556</t>
  </si>
  <si>
    <t>T11642</t>
  </si>
  <si>
    <t>T3436</t>
  </si>
  <si>
    <t>T2385</t>
  </si>
  <si>
    <t>T9623</t>
  </si>
  <si>
    <t>T0504</t>
  </si>
  <si>
    <t>T0966</t>
  </si>
  <si>
    <t>T9490</t>
  </si>
  <si>
    <t>T11719</t>
  </si>
  <si>
    <t>T3750</t>
  </si>
  <si>
    <t>T1155</t>
  </si>
  <si>
    <t>T10629</t>
  </si>
  <si>
    <t>T6748</t>
  </si>
  <si>
    <t>T0126</t>
  </si>
  <si>
    <t>T5031</t>
  </si>
  <si>
    <t>T2287</t>
  </si>
  <si>
    <t>T8052</t>
  </si>
  <si>
    <t>T0198</t>
  </si>
  <si>
    <t>T13577</t>
  </si>
  <si>
    <t>T7427</t>
  </si>
  <si>
    <t>T12870</t>
  </si>
  <si>
    <t>T13009</t>
  </si>
  <si>
    <t>T10013</t>
  </si>
  <si>
    <t>T9827</t>
  </si>
  <si>
    <t>T0197</t>
  </si>
  <si>
    <t>T9666</t>
  </si>
  <si>
    <t>T6478</t>
  </si>
  <si>
    <t>T6162</t>
  </si>
  <si>
    <t>T1403</t>
  </si>
  <si>
    <t>T12019</t>
  </si>
  <si>
    <t>T11437</t>
  </si>
  <si>
    <t>T6384</t>
  </si>
  <si>
    <t>T2150</t>
  </si>
  <si>
    <t>T1412</t>
  </si>
  <si>
    <t>T10751</t>
  </si>
  <si>
    <t>T3094</t>
  </si>
  <si>
    <t>T10215</t>
  </si>
  <si>
    <t>T5512</t>
  </si>
  <si>
    <t>T6771</t>
  </si>
  <si>
    <t>T1754</t>
  </si>
  <si>
    <t>T11335</t>
  </si>
  <si>
    <t>T5544</t>
  </si>
  <si>
    <t>T3134</t>
  </si>
  <si>
    <t>T4856</t>
  </si>
  <si>
    <t>T0462</t>
  </si>
  <si>
    <t>T7385</t>
  </si>
  <si>
    <t>T8983</t>
  </si>
  <si>
    <t>T5004</t>
  </si>
  <si>
    <t>T7315</t>
  </si>
  <si>
    <t>T10909</t>
  </si>
  <si>
    <t>T2875</t>
  </si>
  <si>
    <t>T12236</t>
  </si>
  <si>
    <t>T1358</t>
  </si>
  <si>
    <t>T2098</t>
  </si>
  <si>
    <t>T10032</t>
  </si>
  <si>
    <t>T9186</t>
  </si>
  <si>
    <t>T1089</t>
  </si>
  <si>
    <t>T0689</t>
  </si>
  <si>
    <t>T10304</t>
  </si>
  <si>
    <t>T9884</t>
  </si>
  <si>
    <t>T3341</t>
  </si>
  <si>
    <t>T11508</t>
  </si>
  <si>
    <t>T2990</t>
  </si>
  <si>
    <t>T2179</t>
  </si>
  <si>
    <t>T9057</t>
  </si>
  <si>
    <t>T0937</t>
  </si>
  <si>
    <t>T4777</t>
  </si>
  <si>
    <t>T6979</t>
  </si>
  <si>
    <t>T2563</t>
  </si>
  <si>
    <t>T13008</t>
  </si>
  <si>
    <t>T10459</t>
  </si>
  <si>
    <t>T13785</t>
  </si>
  <si>
    <t>T2251</t>
  </si>
  <si>
    <t>T7209</t>
  </si>
  <si>
    <t>T7091</t>
  </si>
  <si>
    <t>T1741</t>
  </si>
  <si>
    <t>T3172</t>
  </si>
  <si>
    <t>T6307</t>
  </si>
  <si>
    <t>T4303</t>
  </si>
  <si>
    <t>T10276</t>
  </si>
  <si>
    <t>T2683</t>
  </si>
  <si>
    <t>T5192</t>
  </si>
  <si>
    <t>T13234</t>
  </si>
  <si>
    <t>T2996</t>
  </si>
  <si>
    <t>T8323</t>
  </si>
  <si>
    <t>T6084</t>
  </si>
  <si>
    <t>T2686</t>
  </si>
  <si>
    <t>T2966</t>
  </si>
  <si>
    <t>T2011</t>
  </si>
  <si>
    <t>T2067</t>
  </si>
  <si>
    <t>T7711</t>
  </si>
  <si>
    <t>T3997</t>
  </si>
  <si>
    <t>T3791</t>
  </si>
  <si>
    <t>T5806</t>
  </si>
  <si>
    <t>T1616</t>
  </si>
  <si>
    <t>T12230</t>
  </si>
  <si>
    <t>T3373</t>
  </si>
  <si>
    <t>T3301</t>
  </si>
  <si>
    <t>T1633</t>
  </si>
  <si>
    <t>T5622</t>
  </si>
  <si>
    <t>T9085</t>
  </si>
  <si>
    <t>T8597</t>
  </si>
  <si>
    <t>T4615</t>
  </si>
  <si>
    <t>T3597</t>
  </si>
  <si>
    <t>T7758</t>
  </si>
  <si>
    <t>T11170</t>
  </si>
  <si>
    <t>T12962</t>
  </si>
  <si>
    <t>T4895</t>
  </si>
  <si>
    <t>T13581</t>
  </si>
  <si>
    <t>T8495</t>
  </si>
  <si>
    <t>T12718</t>
  </si>
  <si>
    <t>T2928</t>
  </si>
  <si>
    <t>T6306</t>
  </si>
  <si>
    <t>T8094</t>
  </si>
  <si>
    <t>T8005</t>
  </si>
  <si>
    <t>T9604</t>
  </si>
  <si>
    <t>T10847</t>
  </si>
  <si>
    <t>T8174</t>
  </si>
  <si>
    <t>T11692</t>
  </si>
  <si>
    <t>T12728</t>
  </si>
  <si>
    <t>T9315</t>
  </si>
  <si>
    <t>T4793</t>
  </si>
  <si>
    <t>T4371</t>
  </si>
  <si>
    <t>T7491</t>
  </si>
  <si>
    <t>T8058</t>
  </si>
  <si>
    <t>T7262</t>
  </si>
  <si>
    <t>T0160</t>
  </si>
  <si>
    <t>T5693</t>
  </si>
  <si>
    <t>T2637</t>
  </si>
  <si>
    <t>T11973</t>
  </si>
  <si>
    <t>T4384</t>
  </si>
  <si>
    <t>T4657</t>
  </si>
  <si>
    <t>T5426</t>
  </si>
  <si>
    <t>T9957</t>
  </si>
  <si>
    <t>T8286</t>
  </si>
  <si>
    <t>T1525</t>
  </si>
  <si>
    <t>T6120</t>
  </si>
  <si>
    <t>T7015</t>
  </si>
  <si>
    <t>T1427</t>
  </si>
  <si>
    <t>T6168</t>
  </si>
  <si>
    <t>T5679</t>
  </si>
  <si>
    <t>T2984</t>
  </si>
  <si>
    <t>T6848</t>
  </si>
  <si>
    <t>T11541</t>
  </si>
  <si>
    <t>T9963</t>
  </si>
  <si>
    <t>T13896</t>
  </si>
  <si>
    <t>T5433</t>
  </si>
  <si>
    <t>T12656</t>
  </si>
  <si>
    <t>T6232</t>
  </si>
  <si>
    <t>T6932</t>
  </si>
  <si>
    <t>T8078</t>
  </si>
  <si>
    <t>T12280</t>
  </si>
  <si>
    <t>T8870</t>
  </si>
  <si>
    <t>T4081</t>
  </si>
  <si>
    <t>T12101</t>
  </si>
  <si>
    <t>T4005</t>
  </si>
  <si>
    <t>T5201</t>
  </si>
  <si>
    <t>T4829</t>
  </si>
  <si>
    <t>T4000</t>
  </si>
  <si>
    <t>T8835</t>
  </si>
  <si>
    <t>T6003</t>
  </si>
  <si>
    <t>T13385</t>
  </si>
  <si>
    <t>T9892</t>
  </si>
  <si>
    <t>T0899</t>
  </si>
  <si>
    <t>T2195</t>
  </si>
  <si>
    <t>T10135</t>
  </si>
  <si>
    <t>T9953</t>
  </si>
  <si>
    <t>T13982</t>
  </si>
  <si>
    <t>T4534</t>
  </si>
  <si>
    <t>T10418</t>
  </si>
  <si>
    <t>T4029</t>
  </si>
  <si>
    <t>T2368</t>
  </si>
  <si>
    <t>T2274</t>
  </si>
  <si>
    <t>T4157</t>
  </si>
  <si>
    <t>T1010</t>
  </si>
  <si>
    <t>T0762</t>
  </si>
  <si>
    <t>T9742</t>
  </si>
  <si>
    <t>T3564</t>
  </si>
  <si>
    <t>T4958</t>
  </si>
  <si>
    <t>T1318</t>
  </si>
  <si>
    <t>T0789</t>
  </si>
  <si>
    <t>T6297</t>
  </si>
  <si>
    <t>T3146</t>
  </si>
  <si>
    <t>T4421</t>
  </si>
  <si>
    <t>T11093</t>
  </si>
  <si>
    <t>T8230</t>
  </si>
  <si>
    <t>T1974</t>
  </si>
  <si>
    <t>T10658</t>
  </si>
  <si>
    <t>T2723</t>
  </si>
  <si>
    <t>T11030</t>
  </si>
  <si>
    <t>T1046</t>
  </si>
  <si>
    <t>T7370</t>
  </si>
  <si>
    <t>T12279</t>
  </si>
  <si>
    <t>T7695</t>
  </si>
  <si>
    <t>T13176</t>
  </si>
  <si>
    <t>T1254</t>
  </si>
  <si>
    <t>T9935</t>
  </si>
  <si>
    <t>T9355</t>
  </si>
  <si>
    <t>T0224</t>
  </si>
  <si>
    <t>T9388</t>
  </si>
  <si>
    <t>T12820</t>
  </si>
  <si>
    <t>T3432</t>
  </si>
  <si>
    <t>T2681</t>
  </si>
  <si>
    <t>T10738</t>
  </si>
  <si>
    <t>T4403</t>
  </si>
  <si>
    <t>T9468</t>
  </si>
  <si>
    <t>T6287</t>
  </si>
  <si>
    <t>T3813</t>
  </si>
  <si>
    <t>T3521</t>
  </si>
  <si>
    <t>T6944</t>
  </si>
  <si>
    <t>T8690</t>
  </si>
  <si>
    <t>T6173</t>
  </si>
  <si>
    <t>T4790</t>
  </si>
  <si>
    <t>T0607</t>
  </si>
  <si>
    <t>T10161</t>
  </si>
  <si>
    <t>T12738</t>
  </si>
  <si>
    <t>T4713</t>
  </si>
  <si>
    <t>T6487</t>
  </si>
  <si>
    <t>T6060</t>
  </si>
  <si>
    <t>T3797</t>
  </si>
  <si>
    <t>T8277</t>
  </si>
  <si>
    <t>T8549</t>
  </si>
  <si>
    <t>T4318</t>
  </si>
  <si>
    <t>T11228</t>
  </si>
  <si>
    <t>T9700</t>
  </si>
  <si>
    <t>T9748</t>
  </si>
  <si>
    <t>T1447</t>
  </si>
  <si>
    <t>T12430</t>
  </si>
  <si>
    <t>T2726</t>
  </si>
  <si>
    <t>T7891</t>
  </si>
  <si>
    <t>T10600</t>
  </si>
  <si>
    <t>T5565</t>
  </si>
  <si>
    <t>T7432</t>
  </si>
  <si>
    <t>T12845</t>
  </si>
  <si>
    <t>T13672</t>
  </si>
  <si>
    <t>T2040</t>
  </si>
  <si>
    <t>T1950</t>
  </si>
  <si>
    <t>T6274</t>
  </si>
  <si>
    <t>T4297</t>
  </si>
  <si>
    <t>T12898</t>
  </si>
  <si>
    <t>T10900</t>
  </si>
  <si>
    <t>T7922</t>
  </si>
  <si>
    <t>T4708</t>
  </si>
  <si>
    <t>T6452</t>
  </si>
  <si>
    <t>T8144</t>
  </si>
  <si>
    <t>T9650</t>
  </si>
  <si>
    <t>T4346</t>
  </si>
  <si>
    <t>T11085</t>
  </si>
  <si>
    <t>T8894</t>
  </si>
  <si>
    <t>T7742</t>
  </si>
  <si>
    <t>T3815</t>
  </si>
  <si>
    <t>T10117</t>
  </si>
  <si>
    <t>T13130</t>
  </si>
  <si>
    <t>T1897</t>
  </si>
  <si>
    <t>T6689</t>
  </si>
  <si>
    <t>T0781</t>
  </si>
  <si>
    <t>T7476</t>
  </si>
  <si>
    <t>T4244</t>
  </si>
  <si>
    <t>T8567</t>
  </si>
  <si>
    <t>T12894</t>
  </si>
  <si>
    <t>T6453</t>
  </si>
  <si>
    <t>T8285</t>
  </si>
  <si>
    <t>T2285</t>
  </si>
  <si>
    <t>T9988</t>
  </si>
  <si>
    <t>T6893</t>
  </si>
  <si>
    <t>T6328</t>
  </si>
  <si>
    <t>T5907</t>
  </si>
  <si>
    <t>T4316</t>
  </si>
  <si>
    <t>T12174</t>
  </si>
  <si>
    <t>T5722</t>
  </si>
  <si>
    <t>T1470</t>
  </si>
  <si>
    <t>T9820</t>
  </si>
  <si>
    <t>T11980</t>
  </si>
  <si>
    <t>T7196</t>
  </si>
  <si>
    <t>T3139</t>
  </si>
  <si>
    <t>T0089</t>
  </si>
  <si>
    <t>T9639</t>
  </si>
  <si>
    <t>T3589</t>
  </si>
  <si>
    <t>T3288</t>
  </si>
  <si>
    <t>T11774</t>
  </si>
  <si>
    <t>T13325</t>
  </si>
  <si>
    <t>T7235</t>
  </si>
  <si>
    <t>T2504</t>
  </si>
  <si>
    <t>T5450</t>
  </si>
  <si>
    <t>T4549</t>
  </si>
  <si>
    <t>T6675</t>
  </si>
  <si>
    <t>T12152</t>
  </si>
  <si>
    <t>T6103</t>
  </si>
  <si>
    <t>T6445</t>
  </si>
  <si>
    <t>T4162</t>
  </si>
  <si>
    <t>T7614</t>
  </si>
  <si>
    <t>T9451</t>
  </si>
  <si>
    <t>T5073</t>
  </si>
  <si>
    <t>T0590</t>
  </si>
  <si>
    <t>T5740</t>
  </si>
  <si>
    <t>T6333</t>
  </si>
  <si>
    <t>T6033</t>
  </si>
  <si>
    <t>T12453</t>
  </si>
  <si>
    <t>T1905</t>
  </si>
  <si>
    <t>T11585</t>
  </si>
  <si>
    <t>T12382</t>
  </si>
  <si>
    <t>T7017</t>
  </si>
  <si>
    <t>T2092</t>
  </si>
  <si>
    <t>T5243</t>
  </si>
  <si>
    <t>T1009</t>
  </si>
  <si>
    <t>T1913</t>
  </si>
  <si>
    <t>T10640</t>
  </si>
  <si>
    <t>T3599</t>
  </si>
  <si>
    <t>T3058</t>
  </si>
  <si>
    <t>T8291</t>
  </si>
  <si>
    <t>T8290</t>
  </si>
  <si>
    <t>T12002</t>
  </si>
  <si>
    <t>T3102</t>
  </si>
  <si>
    <t>T0545</t>
  </si>
  <si>
    <t>T6809</t>
  </si>
  <si>
    <t>T10142</t>
  </si>
  <si>
    <t>T7800</t>
  </si>
  <si>
    <t>T0573</t>
  </si>
  <si>
    <t>T3772</t>
  </si>
  <si>
    <t>T13463</t>
  </si>
  <si>
    <t>T9389</t>
  </si>
  <si>
    <t>T8708</t>
  </si>
  <si>
    <t>T0458</t>
  </si>
  <si>
    <t>T5932</t>
  </si>
  <si>
    <t>T9780</t>
  </si>
  <si>
    <t>T11347</t>
  </si>
  <si>
    <t>T13203</t>
  </si>
  <si>
    <t>T3227</t>
  </si>
  <si>
    <t>T13326</t>
  </si>
  <si>
    <t>T9487</t>
  </si>
  <si>
    <t>T4841</t>
  </si>
  <si>
    <t>T11827</t>
  </si>
  <si>
    <t>T8740</t>
  </si>
  <si>
    <t>T10561</t>
  </si>
  <si>
    <t>T13052</t>
  </si>
  <si>
    <t>T7641</t>
  </si>
  <si>
    <t>T5239</t>
  </si>
  <si>
    <t>T0912</t>
  </si>
  <si>
    <t>T3977</t>
  </si>
  <si>
    <t>T10394</t>
  </si>
  <si>
    <t>T9128</t>
  </si>
  <si>
    <t>T7059</t>
  </si>
  <si>
    <t>T10649</t>
  </si>
  <si>
    <t>T8194</t>
  </si>
  <si>
    <t>T0145</t>
  </si>
  <si>
    <t>T3317</t>
  </si>
  <si>
    <t>T6326</t>
  </si>
  <si>
    <t>T8591</t>
  </si>
  <si>
    <t>T7300</t>
  </si>
  <si>
    <t>T7690</t>
  </si>
  <si>
    <t>T4019</t>
  </si>
  <si>
    <t>T5088</t>
  </si>
  <si>
    <t>T3746</t>
  </si>
  <si>
    <t>T6903</t>
  </si>
  <si>
    <t>T4251</t>
  </si>
  <si>
    <t>T3995</t>
  </si>
  <si>
    <t>T9887</t>
  </si>
  <si>
    <t>T2255</t>
  </si>
  <si>
    <t>T0310</t>
  </si>
  <si>
    <t>T5822</t>
  </si>
  <si>
    <t>T10769</t>
  </si>
  <si>
    <t>T8754</t>
  </si>
  <si>
    <t>T7013</t>
  </si>
  <si>
    <t>T1773</t>
  </si>
  <si>
    <t>T13494</t>
  </si>
  <si>
    <t>T10569</t>
  </si>
  <si>
    <t>T10696</t>
  </si>
  <si>
    <t>T13051</t>
  </si>
  <si>
    <t>T6879</t>
  </si>
  <si>
    <t>T4431</t>
  </si>
  <si>
    <t>T8340</t>
  </si>
  <si>
    <t>T4009</t>
  </si>
  <si>
    <t>T11865</t>
  </si>
  <si>
    <t>T5472</t>
  </si>
  <si>
    <t>T6337</t>
  </si>
  <si>
    <t>T13599</t>
  </si>
  <si>
    <t>T4386</t>
  </si>
  <si>
    <t>T3806</t>
  </si>
  <si>
    <t>T0263</t>
  </si>
  <si>
    <t>T10067</t>
  </si>
  <si>
    <t>T13745</t>
  </si>
  <si>
    <t>T5748</t>
  </si>
  <si>
    <t>T12763</t>
  </si>
  <si>
    <t>T13126</t>
  </si>
  <si>
    <t>T6027</t>
  </si>
  <si>
    <t>T5947</t>
  </si>
  <si>
    <t>T6483</t>
  </si>
  <si>
    <t>T2778</t>
  </si>
  <si>
    <t>T2493</t>
  </si>
  <si>
    <t>T10905</t>
  </si>
  <si>
    <t>T2567</t>
  </si>
  <si>
    <t>T1776</t>
  </si>
  <si>
    <t>T7303</t>
  </si>
  <si>
    <t>T7150</t>
  </si>
  <si>
    <t>T4313</t>
  </si>
  <si>
    <t>T8576</t>
  </si>
  <si>
    <t>T7379</t>
  </si>
  <si>
    <t>T9023</t>
  </si>
  <si>
    <t>T2223</t>
  </si>
  <si>
    <t>T13490</t>
  </si>
  <si>
    <t>T0127</t>
  </si>
  <si>
    <t>T9959</t>
  </si>
  <si>
    <t>T3125</t>
  </si>
  <si>
    <t>T5854</t>
  </si>
  <si>
    <t>T7310</t>
  </si>
  <si>
    <t>T0726</t>
  </si>
  <si>
    <t>T11022</t>
  </si>
  <si>
    <t>T2430</t>
  </si>
  <si>
    <t>T3191</t>
  </si>
  <si>
    <t>T1110</t>
  </si>
  <si>
    <t>T0301</t>
  </si>
  <si>
    <t>T7001</t>
  </si>
  <si>
    <t>T0138</t>
  </si>
  <si>
    <t>T7712</t>
  </si>
  <si>
    <t>T5925</t>
  </si>
  <si>
    <t>T12149</t>
  </si>
  <si>
    <t>T9353</t>
  </si>
  <si>
    <t>T9169</t>
  </si>
  <si>
    <t>T12907</t>
  </si>
  <si>
    <t>T7377</t>
  </si>
  <si>
    <t>T8185</t>
  </si>
  <si>
    <t>T8042</t>
  </si>
  <si>
    <t>T13722</t>
  </si>
  <si>
    <t>T3250</t>
  </si>
  <si>
    <t>T7274</t>
  </si>
  <si>
    <t>T5721</t>
  </si>
  <si>
    <t>T7298</t>
  </si>
  <si>
    <t>T3606</t>
  </si>
  <si>
    <t>T8532</t>
  </si>
  <si>
    <t>T10312</t>
  </si>
  <si>
    <t>T2900</t>
  </si>
  <si>
    <t>T10556</t>
  </si>
  <si>
    <t>T10463</t>
  </si>
  <si>
    <t>T11458</t>
  </si>
  <si>
    <t>T9792</t>
  </si>
  <si>
    <t>T12690</t>
  </si>
  <si>
    <t>T1476</t>
  </si>
  <si>
    <t>T5365</t>
  </si>
  <si>
    <t>T0073</t>
  </si>
  <si>
    <t>T6182</t>
  </si>
  <si>
    <t>T2802</t>
  </si>
  <si>
    <t>T8661</t>
  </si>
  <si>
    <t>T2203</t>
  </si>
  <si>
    <t>T5676</t>
  </si>
  <si>
    <t>T6222</t>
  </si>
  <si>
    <t>T10819</t>
  </si>
  <si>
    <t>T12730</t>
  </si>
  <si>
    <t>T0930</t>
  </si>
  <si>
    <t>T12573</t>
  </si>
  <si>
    <t>T1051</t>
  </si>
  <si>
    <t>T1919</t>
  </si>
  <si>
    <t>T4587</t>
  </si>
  <si>
    <t>T6261</t>
  </si>
  <si>
    <t>T11612</t>
  </si>
  <si>
    <t>T10519</t>
  </si>
  <si>
    <t>T8600</t>
  </si>
  <si>
    <t>T7934</t>
  </si>
  <si>
    <t>T9080</t>
  </si>
  <si>
    <t>T8616</t>
  </si>
  <si>
    <t>T9060</t>
  </si>
  <si>
    <t>T2133</t>
  </si>
  <si>
    <t>T0664</t>
  </si>
  <si>
    <t>T2917</t>
  </si>
  <si>
    <t>T13763</t>
  </si>
  <si>
    <t>T6249</t>
  </si>
  <si>
    <t>T8779</t>
  </si>
  <si>
    <t>T8528</t>
  </si>
  <si>
    <t>T1362</t>
  </si>
  <si>
    <t>T10481</t>
  </si>
  <si>
    <t>T3083</t>
  </si>
  <si>
    <t>T5149</t>
  </si>
  <si>
    <t>T11786</t>
  </si>
  <si>
    <t>T8568</t>
  </si>
  <si>
    <t>T9045</t>
  </si>
  <si>
    <t>T5057</t>
  </si>
  <si>
    <t>T5755</t>
  </si>
  <si>
    <t>T2498</t>
  </si>
  <si>
    <t>T6369</t>
  </si>
  <si>
    <t>T0172</t>
  </si>
  <si>
    <t>T3344</t>
  </si>
  <si>
    <t>T8231</t>
  </si>
  <si>
    <t>T5590</t>
  </si>
  <si>
    <t>T8357</t>
  </si>
  <si>
    <t>T3411</t>
  </si>
  <si>
    <t>T11587</t>
  </si>
  <si>
    <t>T6069</t>
  </si>
  <si>
    <t>T1327</t>
  </si>
  <si>
    <t>T1406</t>
  </si>
  <si>
    <t>T10731</t>
  </si>
  <si>
    <t>T10718</t>
  </si>
  <si>
    <t>T3389</t>
  </si>
  <si>
    <t>T4374</t>
  </si>
  <si>
    <t>T9296</t>
  </si>
  <si>
    <t>T7493</t>
  </si>
  <si>
    <t>T4907</t>
  </si>
  <si>
    <t>T4417</t>
  </si>
  <si>
    <t>T3380</t>
  </si>
  <si>
    <t>T13109</t>
  </si>
  <si>
    <t>T0171</t>
  </si>
  <si>
    <t>T9841</t>
  </si>
  <si>
    <t>T4471</t>
  </si>
  <si>
    <t>T10203</t>
  </si>
  <si>
    <t>T9240</t>
  </si>
  <si>
    <t>T7376</t>
  </si>
  <si>
    <t>T2033</t>
  </si>
  <si>
    <t>T0935</t>
  </si>
  <si>
    <t>T12814</t>
  </si>
  <si>
    <t>T8972</t>
  </si>
  <si>
    <t>T6997</t>
  </si>
  <si>
    <t>T3414</t>
  </si>
  <si>
    <t>T0243</t>
  </si>
  <si>
    <t>T10348</t>
  </si>
  <si>
    <t>T11821</t>
  </si>
  <si>
    <t>T11013</t>
  </si>
  <si>
    <t>T1124</t>
  </si>
  <si>
    <t>T2663</t>
  </si>
  <si>
    <t>T5756</t>
  </si>
  <si>
    <t>T1894</t>
  </si>
  <si>
    <t>T7475</t>
  </si>
  <si>
    <t>T5148</t>
  </si>
  <si>
    <t>T10591</t>
  </si>
  <si>
    <t>T6368</t>
  </si>
  <si>
    <t>T5540</t>
  </si>
  <si>
    <t>T6687</t>
  </si>
  <si>
    <t>T11107</t>
  </si>
  <si>
    <t>T6139</t>
  </si>
  <si>
    <t>T13005</t>
  </si>
  <si>
    <t>T3483</t>
  </si>
  <si>
    <t>T12310</t>
  </si>
  <si>
    <t>T4079</t>
  </si>
  <si>
    <t>T3600</t>
  </si>
  <si>
    <t>T3318</t>
  </si>
  <si>
    <t>T7569</t>
  </si>
  <si>
    <t>T1714</t>
  </si>
  <si>
    <t>T12761</t>
  </si>
  <si>
    <t>T0230</t>
  </si>
  <si>
    <t>T4759</t>
  </si>
  <si>
    <t>T9336</t>
  </si>
  <si>
    <t>T1221</t>
  </si>
  <si>
    <t>T8776</t>
  </si>
  <si>
    <t>T8245</t>
  </si>
  <si>
    <t>T10870</t>
  </si>
  <si>
    <t>T10469</t>
  </si>
  <si>
    <t>T5332</t>
  </si>
  <si>
    <t>T8849</t>
  </si>
  <si>
    <t>T0680</t>
  </si>
  <si>
    <t>T8148</t>
  </si>
  <si>
    <t>T10466</t>
  </si>
  <si>
    <t>T9082</t>
  </si>
  <si>
    <t>T11802</t>
  </si>
  <si>
    <t>T11471</t>
  </si>
  <si>
    <t>T3788</t>
  </si>
  <si>
    <t>T11817</t>
  </si>
  <si>
    <t>T7215</t>
  </si>
  <si>
    <t>T2806</t>
  </si>
  <si>
    <t>T8225</t>
  </si>
  <si>
    <t>T8366</t>
  </si>
  <si>
    <t>T0029</t>
  </si>
  <si>
    <t>T3516</t>
  </si>
  <si>
    <t>T9401</t>
  </si>
  <si>
    <t>T1713</t>
  </si>
  <si>
    <t>T7115</t>
  </si>
  <si>
    <t>T12530</t>
  </si>
  <si>
    <t>T4055</t>
  </si>
  <si>
    <t>T6378</t>
  </si>
  <si>
    <t>T2478</t>
  </si>
  <si>
    <t>T11847</t>
  </si>
  <si>
    <t>T1671</t>
  </si>
  <si>
    <t>T11351</t>
  </si>
  <si>
    <t>T0904</t>
  </si>
  <si>
    <t>T0926</t>
  </si>
  <si>
    <t>T5649</t>
  </si>
  <si>
    <t>T9777</t>
  </si>
  <si>
    <t>T5819</t>
  </si>
  <si>
    <t>T6266</t>
  </si>
  <si>
    <t>T0865</t>
  </si>
  <si>
    <t>T0435</t>
  </si>
  <si>
    <t>T9236</t>
  </si>
  <si>
    <t>T3849</t>
  </si>
  <si>
    <t>T7003</t>
  </si>
  <si>
    <t>T1401</t>
  </si>
  <si>
    <t>T3466</t>
  </si>
  <si>
    <t>T5343</t>
  </si>
  <si>
    <t>T10007</t>
  </si>
  <si>
    <t>T7609</t>
  </si>
  <si>
    <t>T2244</t>
  </si>
  <si>
    <t>T8788</t>
  </si>
  <si>
    <t>T3314</t>
  </si>
  <si>
    <t>T2780</t>
  </si>
  <si>
    <t>T10770</t>
  </si>
  <si>
    <t>T10613</t>
  </si>
  <si>
    <t>T1184</t>
  </si>
  <si>
    <t>T3180</t>
  </si>
  <si>
    <t>T7355</t>
  </si>
  <si>
    <t>T5961</t>
  </si>
  <si>
    <t>T8726</t>
  </si>
  <si>
    <t>T4422</t>
  </si>
  <si>
    <t>T3422</t>
  </si>
  <si>
    <t>T4847</t>
  </si>
  <si>
    <t>T3786</t>
  </si>
  <si>
    <t>T3192</t>
  </si>
  <si>
    <t>T3913</t>
  </si>
  <si>
    <t>T9013</t>
  </si>
  <si>
    <t>T3311</t>
  </si>
  <si>
    <t>T11052</t>
  </si>
  <si>
    <t>T7788</t>
  </si>
  <si>
    <t>T6680</t>
  </si>
  <si>
    <t>T1941</t>
  </si>
  <si>
    <t>T11497</t>
  </si>
  <si>
    <t>T1341</t>
  </si>
  <si>
    <t>T12128</t>
  </si>
  <si>
    <t>T8452</t>
  </si>
  <si>
    <t>T13197</t>
  </si>
  <si>
    <t>T9106</t>
  </si>
  <si>
    <t>T3393</t>
  </si>
  <si>
    <t>T6671</t>
  </si>
  <si>
    <t>T8820</t>
  </si>
  <si>
    <t>T6881</t>
  </si>
  <si>
    <t>T10648</t>
  </si>
  <si>
    <t>T1513</t>
  </si>
  <si>
    <t>T8071</t>
  </si>
  <si>
    <t>T11699</t>
  </si>
  <si>
    <t>T1797</t>
  </si>
  <si>
    <t>T12397</t>
  </si>
  <si>
    <t>T3702</t>
  </si>
  <si>
    <t>T1422</t>
  </si>
  <si>
    <t>T6900</t>
  </si>
  <si>
    <t>T7777</t>
  </si>
  <si>
    <t>T6668</t>
  </si>
  <si>
    <t>T10234</t>
  </si>
  <si>
    <t>T6776</t>
  </si>
  <si>
    <t>T2057</t>
  </si>
  <si>
    <t>T6380</t>
  </si>
  <si>
    <t>T7281</t>
  </si>
  <si>
    <t>T7506</t>
  </si>
  <si>
    <t>T2119</t>
  </si>
  <si>
    <t>T12601</t>
  </si>
  <si>
    <t>T8933</t>
  </si>
  <si>
    <t>T11173</t>
  </si>
  <si>
    <t>T11798</t>
  </si>
  <si>
    <t>T9097</t>
  </si>
  <si>
    <t>T2916</t>
  </si>
  <si>
    <t>T12306</t>
  </si>
  <si>
    <t>T11496</t>
  </si>
  <si>
    <t>T12246</t>
  </si>
  <si>
    <t>T3736</t>
  </si>
  <si>
    <t>T0340</t>
  </si>
  <si>
    <t>T3431</t>
  </si>
  <si>
    <t>T7471</t>
  </si>
  <si>
    <t>T10682</t>
  </si>
  <si>
    <t>T4212</t>
  </si>
  <si>
    <t>T0933</t>
  </si>
  <si>
    <t>T11989</t>
  </si>
  <si>
    <t>T7283</t>
  </si>
  <si>
    <t>T10665</t>
  </si>
  <si>
    <t>T3878</t>
  </si>
  <si>
    <t>T6910</t>
  </si>
  <si>
    <t>T5668</t>
  </si>
  <si>
    <t>T3553</t>
  </si>
  <si>
    <t>T9528</t>
  </si>
  <si>
    <t>T7843</t>
  </si>
  <si>
    <t>T11709</t>
  </si>
  <si>
    <t>T2441</t>
  </si>
  <si>
    <t>T6220</t>
  </si>
  <si>
    <t>T2423</t>
  </si>
  <si>
    <t>T9808</t>
  </si>
  <si>
    <t>T8599</t>
  </si>
  <si>
    <t>T8783</t>
  </si>
  <si>
    <t>T3945</t>
  </si>
  <si>
    <t>T0129</t>
  </si>
  <si>
    <t>T7253</t>
  </si>
  <si>
    <t>T5916</t>
  </si>
  <si>
    <t>T9978</t>
  </si>
  <si>
    <t>T1896</t>
  </si>
  <si>
    <t>T7978</t>
  </si>
  <si>
    <t>T13762</t>
  </si>
  <si>
    <t>T4359</t>
  </si>
  <si>
    <t>T2714</t>
  </si>
  <si>
    <t>T8250</t>
  </si>
  <si>
    <t>T2526</t>
  </si>
  <si>
    <t>T1213</t>
  </si>
  <si>
    <t>T7531</t>
  </si>
  <si>
    <t>T2208</t>
  </si>
  <si>
    <t>T5156</t>
  </si>
  <si>
    <t>T2489</t>
  </si>
  <si>
    <t>T1641</t>
  </si>
  <si>
    <t>T9888</t>
  </si>
  <si>
    <t>T7724</t>
  </si>
  <si>
    <t>T5387</t>
  </si>
  <si>
    <t>T0401</t>
  </si>
  <si>
    <t>T8146</t>
  </si>
  <si>
    <t>T9179</t>
  </si>
  <si>
    <t>T0619</t>
  </si>
  <si>
    <t>T4665</t>
  </si>
  <si>
    <t>T6291</t>
  </si>
  <si>
    <t>T6314</t>
  </si>
  <si>
    <t>T13664</t>
  </si>
  <si>
    <t>T12345</t>
  </si>
  <si>
    <t>T1846</t>
  </si>
  <si>
    <t>T9477</t>
  </si>
  <si>
    <t>T1771</t>
  </si>
  <si>
    <t>T2468</t>
  </si>
  <si>
    <t>T2272</t>
  </si>
  <si>
    <t>T13981</t>
  </si>
  <si>
    <t>T4693</t>
  </si>
  <si>
    <t>T2899</t>
  </si>
  <si>
    <t>T0245</t>
  </si>
  <si>
    <t>T5025</t>
  </si>
  <si>
    <t>T7792</t>
  </si>
  <si>
    <t>T4330</t>
  </si>
  <si>
    <t>T11121</t>
  </si>
  <si>
    <t>T11550</t>
  </si>
  <si>
    <t>T6147</t>
  </si>
  <si>
    <t>T9843</t>
  </si>
  <si>
    <t>T6745</t>
  </si>
  <si>
    <t>T2077</t>
  </si>
  <si>
    <t>T7290</t>
  </si>
  <si>
    <t>T7623</t>
  </si>
  <si>
    <t>T11605</t>
  </si>
  <si>
    <t>T11413</t>
  </si>
  <si>
    <t>T12078</t>
  </si>
  <si>
    <t>T4921</t>
  </si>
  <si>
    <t>T8904</t>
  </si>
  <si>
    <t>T9862</t>
  </si>
  <si>
    <t>T6305</t>
  </si>
  <si>
    <t>T1555</t>
  </si>
  <si>
    <t>T11327</t>
  </si>
  <si>
    <t>T11728</t>
  </si>
  <si>
    <t>T9690</t>
  </si>
  <si>
    <t>T12983</t>
  </si>
  <si>
    <t>T3462</t>
  </si>
  <si>
    <t>T11038</t>
  </si>
  <si>
    <t>T9021</t>
  </si>
  <si>
    <t>T12181</t>
  </si>
  <si>
    <t>T7755</t>
  </si>
  <si>
    <t>T7407</t>
  </si>
  <si>
    <t>T2158</t>
  </si>
  <si>
    <t>T10761</t>
  </si>
  <si>
    <t>T9162</t>
  </si>
  <si>
    <t>T5987</t>
  </si>
  <si>
    <t>T0676</t>
  </si>
  <si>
    <t>T11063</t>
  </si>
  <si>
    <t>T12257</t>
  </si>
  <si>
    <t>T13994</t>
  </si>
  <si>
    <t>T1181</t>
  </si>
  <si>
    <t>T2803</t>
  </si>
  <si>
    <t>T9763</t>
  </si>
  <si>
    <t>T4396</t>
  </si>
  <si>
    <t>T1657</t>
  </si>
  <si>
    <t>T11099</t>
  </si>
  <si>
    <t>T5708</t>
  </si>
  <si>
    <t>T3049</t>
  </si>
  <si>
    <t>T10985</t>
  </si>
  <si>
    <t>T5718</t>
  </si>
  <si>
    <t>T11673</t>
  </si>
  <si>
    <t>T0974</t>
  </si>
  <si>
    <t>T12524</t>
  </si>
  <si>
    <t>T6614</t>
  </si>
  <si>
    <t>T2389</t>
  </si>
  <si>
    <t>T5010</t>
  </si>
  <si>
    <t>T13225</t>
  </si>
  <si>
    <t>T5352</t>
  </si>
  <si>
    <t>T13832</t>
  </si>
  <si>
    <t>T5490</t>
  </si>
  <si>
    <t>T12343</t>
  </si>
  <si>
    <t>T9155</t>
  </si>
  <si>
    <t>T3578</t>
  </si>
  <si>
    <t>T5780</t>
  </si>
  <si>
    <t>T5478</t>
  </si>
  <si>
    <t>T1067</t>
  </si>
  <si>
    <t>T0654</t>
  </si>
  <si>
    <t>T11518</t>
  </si>
  <si>
    <t>T11061</t>
  </si>
  <si>
    <t>T1676</t>
  </si>
  <si>
    <t>T3230</t>
  </si>
  <si>
    <t>T13967</t>
  </si>
  <si>
    <t>T6204</t>
  </si>
  <si>
    <t>T1945</t>
  </si>
  <si>
    <t>T10056</t>
  </si>
  <si>
    <t>T3911</t>
  </si>
  <si>
    <t>T0178</t>
  </si>
  <si>
    <t>T8127</t>
  </si>
  <si>
    <t>T6350</t>
  </si>
  <si>
    <t>T10264</t>
  </si>
  <si>
    <t>T1955</t>
  </si>
  <si>
    <t>T9849</t>
  </si>
  <si>
    <t>T5106</t>
  </si>
  <si>
    <t>T3932</t>
  </si>
  <si>
    <t>T5553</t>
  </si>
  <si>
    <t>T6799</t>
  </si>
  <si>
    <t>T2840</t>
  </si>
  <si>
    <t>T7179</t>
  </si>
  <si>
    <t>T9279</t>
  </si>
  <si>
    <t>T5109</t>
  </si>
  <si>
    <t>T6118</t>
  </si>
  <si>
    <t>T7554</t>
  </si>
  <si>
    <t>T3374</t>
  </si>
  <si>
    <t>T4756</t>
  </si>
  <si>
    <t>T12915</t>
  </si>
  <si>
    <t>T0015</t>
  </si>
  <si>
    <t>T11263</t>
  </si>
  <si>
    <t>T1298</t>
  </si>
  <si>
    <t>T13471</t>
  </si>
  <si>
    <t>T3075</t>
  </si>
  <si>
    <t>T12872</t>
  </si>
  <si>
    <t>T1542</t>
  </si>
  <si>
    <t>T0980</t>
  </si>
  <si>
    <t>T9729</t>
  </si>
  <si>
    <t>T10996</t>
  </si>
  <si>
    <t>T9809</t>
  </si>
  <si>
    <t>T5702</t>
  </si>
  <si>
    <t>T7185</t>
  </si>
  <si>
    <t>T0257</t>
  </si>
  <si>
    <t>T10926</t>
  </si>
  <si>
    <t>T6883</t>
  </si>
  <si>
    <t>T5077</t>
  </si>
  <si>
    <t>T10754</t>
  </si>
  <si>
    <t>T5258</t>
  </si>
  <si>
    <t>T2545</t>
  </si>
  <si>
    <t>T13519</t>
  </si>
  <si>
    <t>T7981</t>
  </si>
  <si>
    <t>T6999</t>
  </si>
  <si>
    <t>T2570</t>
  </si>
  <si>
    <t>T8049</t>
  </si>
  <si>
    <t>T8497</t>
  </si>
  <si>
    <t>T1578</t>
  </si>
  <si>
    <t>T5827</t>
  </si>
  <si>
    <t>T7763</t>
  </si>
  <si>
    <t>T8070</t>
  </si>
  <si>
    <t>T1508</t>
  </si>
  <si>
    <t>T7394</t>
  </si>
  <si>
    <t>T12865</t>
  </si>
  <si>
    <t>T13717</t>
  </si>
  <si>
    <t>T9025</t>
  </si>
  <si>
    <t>T11407</t>
  </si>
  <si>
    <t>T5864</t>
  </si>
  <si>
    <t>T9173</t>
  </si>
  <si>
    <t>T0022</t>
  </si>
  <si>
    <t>T5503</t>
  </si>
  <si>
    <t>T11503</t>
  </si>
  <si>
    <t>T9726</t>
  </si>
  <si>
    <t>T10924</t>
  </si>
  <si>
    <t>T1321</t>
  </si>
  <si>
    <t>T11551</t>
  </si>
  <si>
    <t>T12934</t>
  </si>
  <si>
    <t>T0123</t>
  </si>
  <si>
    <t>T9203</t>
  </si>
  <si>
    <t>T0779</t>
  </si>
  <si>
    <t>T6657</t>
  </si>
  <si>
    <t>T3723</t>
  </si>
  <si>
    <t>T10159</t>
  </si>
  <si>
    <t>T9306</t>
  </si>
  <si>
    <t>T7400</t>
  </si>
  <si>
    <t>T0162</t>
  </si>
  <si>
    <t>T11963</t>
  </si>
  <si>
    <t>T5942</t>
  </si>
  <si>
    <t>T8813</t>
  </si>
  <si>
    <t>T13871</t>
  </si>
  <si>
    <t>T1962</t>
  </si>
  <si>
    <t>T6572</t>
  </si>
  <si>
    <t>T12928</t>
  </si>
  <si>
    <t>T5380</t>
  </si>
  <si>
    <t>T10771</t>
  </si>
  <si>
    <t>T3122</t>
  </si>
  <si>
    <t>T11830</t>
  </si>
  <si>
    <t>T9258</t>
  </si>
  <si>
    <t>T12093</t>
  </si>
  <si>
    <t>T7524</t>
  </si>
  <si>
    <t>T2933</t>
  </si>
  <si>
    <t>T3033</t>
  </si>
  <si>
    <t>T7819</t>
  </si>
  <si>
    <t>T8119</t>
  </si>
  <si>
    <t>T10214</t>
  </si>
  <si>
    <t>T0489</t>
  </si>
  <si>
    <t>T6976</t>
  </si>
  <si>
    <t>T0004</t>
  </si>
  <si>
    <t>T6645</t>
  </si>
  <si>
    <t>T1860</t>
  </si>
  <si>
    <t>T1533</t>
  </si>
  <si>
    <t>T8654</t>
  </si>
  <si>
    <t>T8402</t>
  </si>
  <si>
    <t>T1910</t>
  </si>
  <si>
    <t>T6896</t>
  </si>
  <si>
    <t>T10436</t>
  </si>
  <si>
    <t>T13852</t>
  </si>
  <si>
    <t>T9108</t>
  </si>
  <si>
    <t>T3166</t>
  </si>
  <si>
    <t>T0447</t>
  </si>
  <si>
    <t>T12899</t>
  </si>
  <si>
    <t>T7499</t>
  </si>
  <si>
    <t>T9772</t>
  </si>
  <si>
    <t>T7720</t>
  </si>
  <si>
    <t>T11912</t>
  </si>
  <si>
    <t>T12987</t>
  </si>
  <si>
    <t>T0411</t>
  </si>
  <si>
    <t>T7955</t>
  </si>
  <si>
    <t>T4126</t>
  </si>
  <si>
    <t>T1522</t>
  </si>
  <si>
    <t>T6714</t>
  </si>
  <si>
    <t>T7789</t>
  </si>
  <si>
    <t>T2979</t>
  </si>
  <si>
    <t>T9146</t>
  </si>
  <si>
    <t>T11326</t>
  </si>
  <si>
    <t>T11426</t>
  </si>
  <si>
    <t>T13057</t>
  </si>
  <si>
    <t>T11969</t>
  </si>
  <si>
    <t>T7242</t>
  </si>
  <si>
    <t>T6126</t>
  </si>
  <si>
    <t>T2186</t>
  </si>
  <si>
    <t>T7080</t>
  </si>
  <si>
    <t>T3292</t>
  </si>
  <si>
    <t>T8440</t>
  </si>
  <si>
    <t>T9657</t>
  </si>
  <si>
    <t>T5789</t>
  </si>
  <si>
    <t>T13384</t>
  </si>
  <si>
    <t>T9058</t>
  </si>
  <si>
    <t>T1517</t>
  </si>
  <si>
    <t>T9814</t>
  </si>
  <si>
    <t>T8949</t>
  </si>
  <si>
    <t>T11582</t>
  </si>
  <si>
    <t>T11214</t>
  </si>
  <si>
    <t>T13707</t>
  </si>
  <si>
    <t>T10496</t>
  </si>
  <si>
    <t>T12715</t>
  </si>
  <si>
    <t>T13805</t>
  </si>
  <si>
    <t>T9112</t>
  </si>
  <si>
    <t>T13575</t>
  </si>
  <si>
    <t>T11057</t>
  </si>
  <si>
    <t>T12809</t>
  </si>
  <si>
    <t>T4380</t>
  </si>
  <si>
    <t>T13574</t>
  </si>
  <si>
    <t>T11217</t>
  </si>
  <si>
    <t>T10740</t>
  </si>
  <si>
    <t>T1889</t>
  </si>
  <si>
    <t>T2350</t>
  </si>
  <si>
    <t>T13807</t>
  </si>
  <si>
    <t>T12060</t>
  </si>
  <si>
    <t>T13013</t>
  </si>
  <si>
    <t>T0477</t>
  </si>
  <si>
    <t>T3781</t>
  </si>
  <si>
    <t>T2434</t>
  </si>
  <si>
    <t>T9871</t>
  </si>
  <si>
    <t>T13389</t>
  </si>
  <si>
    <t>T13237</t>
  </si>
  <si>
    <t>T3448</t>
  </si>
  <si>
    <t>T12377</t>
  </si>
  <si>
    <t>T10079</t>
  </si>
  <si>
    <t>T6724</t>
  </si>
  <si>
    <t>T2487</t>
  </si>
  <si>
    <t>T6842</t>
  </si>
  <si>
    <t>T12071</t>
  </si>
  <si>
    <t>T6415</t>
  </si>
  <si>
    <t>T1237</t>
  </si>
  <si>
    <t>T7075</t>
  </si>
  <si>
    <t>T7295</t>
  </si>
  <si>
    <t>T4305</t>
  </si>
  <si>
    <t>T12760</t>
  </si>
  <si>
    <t>T5648</t>
  </si>
  <si>
    <t>T4616</t>
  </si>
  <si>
    <t>T10289</t>
  </si>
  <si>
    <t>T12419</t>
  </si>
  <si>
    <t>T13596</t>
  </si>
  <si>
    <t>T1580</t>
  </si>
  <si>
    <t>T13821</t>
  </si>
  <si>
    <t>T6217</t>
  </si>
  <si>
    <t>T3528</t>
  </si>
  <si>
    <t>T0374</t>
  </si>
  <si>
    <t>T6304</t>
  </si>
  <si>
    <t>T1970</t>
  </si>
  <si>
    <t>T2585</t>
  </si>
  <si>
    <t>T3948</t>
  </si>
  <si>
    <t>T8330</t>
  </si>
  <si>
    <t>T3157</t>
  </si>
  <si>
    <t>T2717</t>
  </si>
  <si>
    <t>T13241</t>
  </si>
  <si>
    <t>T6928</t>
  </si>
  <si>
    <t>T0574</t>
  </si>
  <si>
    <t>T3863</t>
  </si>
  <si>
    <t>T11373</t>
  </si>
  <si>
    <t>T12333</t>
  </si>
  <si>
    <t>T8954</t>
  </si>
  <si>
    <t>T10235</t>
  </si>
  <si>
    <t>T9775</t>
  </si>
  <si>
    <t>T13352</t>
  </si>
  <si>
    <t>T3557</t>
  </si>
  <si>
    <t>T11760</t>
  </si>
  <si>
    <t>T8147</t>
  </si>
  <si>
    <t>T1268</t>
  </si>
  <si>
    <t>T3144</t>
  </si>
  <si>
    <t>T12400</t>
  </si>
  <si>
    <t>T13153</t>
  </si>
  <si>
    <t>T7877</t>
  </si>
  <si>
    <t>T3983</t>
  </si>
  <si>
    <t>T8103</t>
  </si>
  <si>
    <t>T10554</t>
  </si>
  <si>
    <t>T13103</t>
  </si>
  <si>
    <t>T2968</t>
  </si>
  <si>
    <t>T11609</t>
  </si>
  <si>
    <t>T8645</t>
  </si>
  <si>
    <t>T6640</t>
  </si>
  <si>
    <t>T12189</t>
  </si>
  <si>
    <t>T1691</t>
  </si>
  <si>
    <t>T2448</t>
  </si>
  <si>
    <t>T10012</t>
  </si>
  <si>
    <t>T4735</t>
  </si>
  <si>
    <t>T9209</t>
  </si>
  <si>
    <t>T4259</t>
  </si>
  <si>
    <t>T3680</t>
  </si>
  <si>
    <t>T1175</t>
  </si>
  <si>
    <t>T2073</t>
  </si>
  <si>
    <t>T6846</t>
  </si>
  <si>
    <t>T7756</t>
  </si>
  <si>
    <t>T10811</t>
  </si>
  <si>
    <t>T4595</t>
  </si>
  <si>
    <t>T5390</t>
  </si>
  <si>
    <t>T3310</t>
  </si>
  <si>
    <t>T4780</t>
  </si>
  <si>
    <t>T2087</t>
  </si>
  <si>
    <t>T7271</t>
  </si>
  <si>
    <t>T13874</t>
  </si>
  <si>
    <t>T4550</t>
  </si>
  <si>
    <t>T8262</t>
  </si>
  <si>
    <t>T12264</t>
  </si>
  <si>
    <t>T0559</t>
  </si>
  <si>
    <t>T9402</t>
  </si>
  <si>
    <t>T0307</t>
  </si>
  <si>
    <t>T13359</t>
  </si>
  <si>
    <t>T10439</t>
  </si>
  <si>
    <t>T10352</t>
  </si>
  <si>
    <t>T2413</t>
  </si>
  <si>
    <t>T12199</t>
  </si>
  <si>
    <t>T9453</t>
  </si>
  <si>
    <t>T9195</t>
  </si>
  <si>
    <t>T9238</t>
  </si>
  <si>
    <t>T12212</t>
  </si>
  <si>
    <t>T4084</t>
  </si>
  <si>
    <t>T7989</t>
  </si>
  <si>
    <t>T10248</t>
  </si>
  <si>
    <t>T4151</t>
  </si>
  <si>
    <t>T11380</t>
  </si>
  <si>
    <t>T9369</t>
  </si>
  <si>
    <t>T8703</t>
  </si>
  <si>
    <t>T7050</t>
  </si>
  <si>
    <t>T0356</t>
  </si>
  <si>
    <t>T1667</t>
  </si>
  <si>
    <t>T13021</t>
  </si>
  <si>
    <t>T6868</t>
  </si>
  <si>
    <t>T7043</t>
  </si>
  <si>
    <t>T5564</t>
  </si>
  <si>
    <t>T6622</t>
  </si>
  <si>
    <t>T5558</t>
  </si>
  <si>
    <t>T12684</t>
  </si>
  <si>
    <t>T8968</t>
  </si>
  <si>
    <t>T3295</t>
  </si>
  <si>
    <t>T12853</t>
  </si>
  <si>
    <t>T11007</t>
  </si>
  <si>
    <t>T13263</t>
  </si>
  <si>
    <t>T0110</t>
  </si>
  <si>
    <t>T11635</t>
  </si>
  <si>
    <t>T1457</t>
  </si>
  <si>
    <t>T12474</t>
  </si>
  <si>
    <t>T11393</t>
  </si>
  <si>
    <t>T0054</t>
  </si>
  <si>
    <t>T7861</t>
  </si>
  <si>
    <t>T5223</t>
  </si>
  <si>
    <t>T1459</t>
  </si>
  <si>
    <t>T11996</t>
  </si>
  <si>
    <t>T7822</t>
  </si>
  <si>
    <t>T9517</t>
  </si>
  <si>
    <t>T0084</t>
  </si>
  <si>
    <t>T9886</t>
  </si>
  <si>
    <t>T7991</t>
  </si>
  <si>
    <t>T2862</t>
  </si>
  <si>
    <t>T4858</t>
  </si>
  <si>
    <t>T1018</t>
  </si>
  <si>
    <t>T10484</t>
  </si>
  <si>
    <t>T8553</t>
  </si>
  <si>
    <t>T9560</t>
  </si>
  <si>
    <t>T8331</t>
  </si>
  <si>
    <t>T8376</t>
  </si>
  <si>
    <t>T10818</t>
  </si>
  <si>
    <t>T10036</t>
  </si>
  <si>
    <t>T6691</t>
  </si>
  <si>
    <t>T13457</t>
  </si>
  <si>
    <t>T12836</t>
  </si>
  <si>
    <t>T8287</t>
  </si>
  <si>
    <t>T2627</t>
  </si>
  <si>
    <t>T12674</t>
  </si>
  <si>
    <t>T7670</t>
  </si>
  <si>
    <t>T2064</t>
  </si>
  <si>
    <t>T4704</t>
  </si>
  <si>
    <t>T9405</t>
  </si>
  <si>
    <t>T1686</t>
  </si>
  <si>
    <t>T9685</t>
  </si>
  <si>
    <t>T9883</t>
  </si>
  <si>
    <t>T2783</t>
  </si>
  <si>
    <t>T13979</t>
  </si>
  <si>
    <t>T6688</t>
  </si>
  <si>
    <t>T9366</t>
  </si>
  <si>
    <t>T3197</t>
  </si>
  <si>
    <t>T11685</t>
  </si>
  <si>
    <t>T8380</t>
  </si>
  <si>
    <t>T1573</t>
  </si>
  <si>
    <t>T6954</t>
  </si>
  <si>
    <t>T3126</t>
  </si>
  <si>
    <t>T10072</t>
  </si>
  <si>
    <t>T9218</t>
  </si>
  <si>
    <t>T1135</t>
  </si>
  <si>
    <t>T1462</t>
  </si>
  <si>
    <t>T0979</t>
  </si>
  <si>
    <t>T8592</t>
  </si>
  <si>
    <t>T2522</t>
  </si>
  <si>
    <t>T2152</t>
  </si>
  <si>
    <t>T3780</t>
  </si>
  <si>
    <t>T4940</t>
  </si>
  <si>
    <t>T12500</t>
  </si>
  <si>
    <t>T7211</t>
  </si>
  <si>
    <t>T11507</t>
  </si>
  <si>
    <t>T12347</t>
  </si>
  <si>
    <t>T9254</t>
  </si>
  <si>
    <t>T10262</t>
  </si>
  <si>
    <t>T3695</t>
  </si>
  <si>
    <t>T12209</t>
  </si>
  <si>
    <t>T11748</t>
  </si>
  <si>
    <t>T13187</t>
  </si>
  <si>
    <t>T6648</t>
  </si>
  <si>
    <t>T2426</t>
  </si>
  <si>
    <t>T13753</t>
  </si>
  <si>
    <t>T1407</t>
  </si>
  <si>
    <t>T12043</t>
  </si>
  <si>
    <t>T10637</t>
  </si>
  <si>
    <t>T10530</t>
  </si>
  <si>
    <t>T7139</t>
  </si>
  <si>
    <t>T6259</t>
  </si>
  <si>
    <t>T6581</t>
  </si>
  <si>
    <t>T3059</t>
  </si>
  <si>
    <t>T12098</t>
  </si>
  <si>
    <t>T3885</t>
  </si>
  <si>
    <t>T2518</t>
  </si>
  <si>
    <t>T12935</t>
  </si>
  <si>
    <t>T12360</t>
  </si>
  <si>
    <t>T3074</t>
  </si>
  <si>
    <t>T10411</t>
  </si>
  <si>
    <t>T7441</t>
  </si>
  <si>
    <t>T1259</t>
  </si>
  <si>
    <t>T7099</t>
  </si>
  <si>
    <t>T6231</t>
  </si>
  <si>
    <t>T2697</t>
  </si>
  <si>
    <t>T5877</t>
  </si>
  <si>
    <t>T8179</t>
  </si>
  <si>
    <t>T6718</t>
  </si>
  <si>
    <t>T13734</t>
  </si>
  <si>
    <t>T8790</t>
  </si>
  <si>
    <t>T1291</t>
  </si>
  <si>
    <t>T4937</t>
  </si>
  <si>
    <t>T9399</t>
  </si>
  <si>
    <t>T0919</t>
  </si>
  <si>
    <t>T12821</t>
  </si>
  <si>
    <t>T3930</t>
  </si>
  <si>
    <t>T5674</t>
  </si>
  <si>
    <t>T11593</t>
  </si>
  <si>
    <t>T4060</t>
  </si>
  <si>
    <t>T8701</t>
  </si>
  <si>
    <t>T7970</t>
  </si>
  <si>
    <t>T1582</t>
  </si>
  <si>
    <t>T4730</t>
  </si>
  <si>
    <t>T13869</t>
  </si>
  <si>
    <t>T8189</t>
  </si>
  <si>
    <t>T3291</t>
  </si>
  <si>
    <t>T9190</t>
  </si>
  <si>
    <t>T5554</t>
  </si>
  <si>
    <t>T0800</t>
  </si>
  <si>
    <t>T12903</t>
  </si>
  <si>
    <t>T1499</t>
  </si>
  <si>
    <t>T8066</t>
  </si>
  <si>
    <t>T1739</t>
  </si>
  <si>
    <t>T9865</t>
  </si>
  <si>
    <t>T1901</t>
  </si>
  <si>
    <t>T1433</t>
  </si>
  <si>
    <t>T9520</t>
  </si>
  <si>
    <t>T2342</t>
  </si>
  <si>
    <t>T8044</t>
  </si>
  <si>
    <t>T8008</t>
  </si>
  <si>
    <t>T7746</t>
  </si>
  <si>
    <t>T8302</t>
  </si>
  <si>
    <t>T12112</t>
  </si>
  <si>
    <t>T11733</t>
  </si>
  <si>
    <t>T1745</t>
  </si>
  <si>
    <t>T7854</t>
  </si>
  <si>
    <t>T4412</t>
  </si>
  <si>
    <t>T3471</t>
  </si>
  <si>
    <t>T13181</t>
  </si>
  <si>
    <t>T3217</t>
  </si>
  <si>
    <t>T13269</t>
  </si>
  <si>
    <t>T13372</t>
  </si>
  <si>
    <t>T7485</t>
  </si>
  <si>
    <t>T7121</t>
  </si>
  <si>
    <t>T7217</t>
  </si>
  <si>
    <t>T10671</t>
  </si>
  <si>
    <t>T3488</t>
  </si>
  <si>
    <t>T8183</t>
  </si>
  <si>
    <t>T8697</t>
  </si>
  <si>
    <t>T9994</t>
  </si>
  <si>
    <t>T11324</t>
  </si>
  <si>
    <t>T9070</t>
  </si>
  <si>
    <t>T5760</t>
  </si>
  <si>
    <t>T12972</t>
  </si>
  <si>
    <t>T3381</t>
  </si>
  <si>
    <t>T0158</t>
  </si>
  <si>
    <t>T8944</t>
  </si>
  <si>
    <t>T2093</t>
  </si>
  <si>
    <t>T2374</t>
  </si>
  <si>
    <t>T4820</t>
  </si>
  <si>
    <t>T10962</t>
  </si>
  <si>
    <t>T9428</t>
  </si>
  <si>
    <t>T0532</t>
  </si>
  <si>
    <t>T5281</t>
  </si>
  <si>
    <t>T12034</t>
  </si>
  <si>
    <t>T8498</t>
  </si>
  <si>
    <t>T2719</t>
  </si>
  <si>
    <t>T13089</t>
  </si>
  <si>
    <t>T7749</t>
  </si>
  <si>
    <t>T8422</t>
  </si>
  <si>
    <t>T10414</t>
  </si>
  <si>
    <t>T10070</t>
  </si>
  <si>
    <t>T1833</t>
  </si>
  <si>
    <t>T12167</t>
  </si>
  <si>
    <t>T1198</t>
  </si>
  <si>
    <t>T10840</t>
  </si>
  <si>
    <t>T11524</t>
  </si>
  <si>
    <t>T2666</t>
  </si>
  <si>
    <t>T2550</t>
  </si>
  <si>
    <t>T6447</t>
  </si>
  <si>
    <t>T1506</t>
  </si>
  <si>
    <t>T0953</t>
  </si>
  <si>
    <t>T4264</t>
  </si>
  <si>
    <t>T12864</t>
  </si>
  <si>
    <t>T13579</t>
  </si>
  <si>
    <t>T2967</t>
  </si>
  <si>
    <t>T2019</t>
  </si>
  <si>
    <t>T2267</t>
  </si>
  <si>
    <t>T4258</t>
  </si>
  <si>
    <t>T9527</t>
  </si>
  <si>
    <t>T3112</t>
  </si>
  <si>
    <t>T9917</t>
  </si>
  <si>
    <t>T1384</t>
  </si>
  <si>
    <t>T2958</t>
  </si>
  <si>
    <t>T8142</t>
  </si>
  <si>
    <t>T9587</t>
  </si>
  <si>
    <t>T3550</t>
  </si>
  <si>
    <t>T11908</t>
  </si>
  <si>
    <t>T10162</t>
  </si>
  <si>
    <t>T8226</t>
  </si>
  <si>
    <t>T5894</t>
  </si>
  <si>
    <t>T2333</t>
  </si>
  <si>
    <t>T4957</t>
  </si>
  <si>
    <t>T4805</t>
  </si>
  <si>
    <t>T11367</t>
  </si>
  <si>
    <t>T2685</t>
  </si>
  <si>
    <t>T5348</t>
  </si>
  <si>
    <t>T0017</t>
  </si>
  <si>
    <t>T4684</t>
  </si>
  <si>
    <t>T10908</t>
  </si>
  <si>
    <t>T0580</t>
  </si>
  <si>
    <t>T10787</t>
  </si>
  <si>
    <t>T3992</t>
  </si>
  <si>
    <t>T7320</t>
  </si>
  <si>
    <t>T10676</t>
  </si>
  <si>
    <t>T0807</t>
  </si>
  <si>
    <t>T1806</t>
  </si>
  <si>
    <t>T8973</t>
  </si>
  <si>
    <t>T8206</t>
  </si>
  <si>
    <t>T2587</t>
  </si>
  <si>
    <t>T6345</t>
  </si>
  <si>
    <t>T13216</t>
  </si>
  <si>
    <t>T8775</t>
  </si>
  <si>
    <t>T0605</t>
  </si>
  <si>
    <t>T4348</t>
  </si>
  <si>
    <t>T6939</t>
  </si>
  <si>
    <t>T11119</t>
  </si>
  <si>
    <t>T11050</t>
  </si>
  <si>
    <t>T3828</t>
  </si>
  <si>
    <t>T3193</t>
  </si>
  <si>
    <t>T3119</t>
  </si>
  <si>
    <t>T2773</t>
  </si>
  <si>
    <t>T6827</t>
  </si>
  <si>
    <t>T6005</t>
  </si>
  <si>
    <t>T4679</t>
  </si>
  <si>
    <t>T12841</t>
  </si>
  <si>
    <t>T3131</t>
  </si>
  <si>
    <t>T12765</t>
  </si>
  <si>
    <t>T4263</t>
  </si>
  <si>
    <t>T1926</t>
  </si>
  <si>
    <t>T13748</t>
  </si>
  <si>
    <t>T2865</t>
  </si>
  <si>
    <t>T8833</t>
  </si>
  <si>
    <t>T10271</t>
  </si>
  <si>
    <t>T13043</t>
  </si>
  <si>
    <t>T6416</t>
  </si>
  <si>
    <t>T7357</t>
  </si>
  <si>
    <t>T1922</t>
  </si>
  <si>
    <t>T2127</t>
  </si>
  <si>
    <t>T1157</t>
  </si>
  <si>
    <t>T9387</t>
  </si>
  <si>
    <t>T8241</t>
  </si>
  <si>
    <t>T3539</t>
  </si>
  <si>
    <t>T9569</t>
  </si>
  <si>
    <t>T3629</t>
  </si>
  <si>
    <t>T13551</t>
  </si>
  <si>
    <t>T5221</t>
  </si>
  <si>
    <t>T1477</t>
  </si>
  <si>
    <t>T6847</t>
  </si>
  <si>
    <t>T7285</t>
  </si>
  <si>
    <t>T2814</t>
  </si>
  <si>
    <t>T5203</t>
  </si>
  <si>
    <t>T9616</t>
  </si>
  <si>
    <t>T8637</t>
  </si>
  <si>
    <t>T13183</t>
  </si>
  <si>
    <t>T8643</t>
  </si>
  <si>
    <t>T0085</t>
  </si>
  <si>
    <t>T0359</t>
  </si>
  <si>
    <t>T8238</t>
  </si>
  <si>
    <t>T13377</t>
  </si>
  <si>
    <t>T8430</t>
  </si>
  <si>
    <t>T13071</t>
  </si>
  <si>
    <t>T0694</t>
  </si>
  <si>
    <t>T4710</t>
  </si>
  <si>
    <t>T0887</t>
  </si>
  <si>
    <t>T8606</t>
  </si>
  <si>
    <t>T4734</t>
  </si>
  <si>
    <t>T13206</t>
  </si>
  <si>
    <t>T5852</t>
  </si>
  <si>
    <t>T11139</t>
  </si>
  <si>
    <t>T4533</t>
  </si>
  <si>
    <t>T9683</t>
  </si>
  <si>
    <t>T8188</t>
  </si>
  <si>
    <t>T10988</t>
  </si>
  <si>
    <t>T13570</t>
  </si>
  <si>
    <t>T11631</t>
  </si>
  <si>
    <t>T10516</t>
  </si>
  <si>
    <t>T0068</t>
  </si>
  <si>
    <t>T1431</t>
  </si>
  <si>
    <t>T1630</t>
  </si>
  <si>
    <t>T0660</t>
  </si>
  <si>
    <t>T11876</t>
  </si>
  <si>
    <t>T11519</t>
  </si>
  <si>
    <t>T7652</t>
  </si>
  <si>
    <t>T11766</t>
  </si>
  <si>
    <t>T0217</t>
  </si>
  <si>
    <t>T13829</t>
  </si>
  <si>
    <t>T3069</t>
  </si>
  <si>
    <t>T9390</t>
  </si>
  <si>
    <t>T3198</t>
  </si>
  <si>
    <t>T4898</t>
  </si>
  <si>
    <t>T1636</t>
  </si>
  <si>
    <t>T0366</t>
  </si>
  <si>
    <t>T8329</t>
  </si>
  <si>
    <t>T0298</t>
  </si>
  <si>
    <t>T11675</t>
  </si>
  <si>
    <t>T8782</t>
  </si>
  <si>
    <t>T2640</t>
  </si>
  <si>
    <t>T9149</t>
  </si>
  <si>
    <t>T1570</t>
  </si>
  <si>
    <t>T4910</t>
  </si>
  <si>
    <t>T6538</t>
  </si>
  <si>
    <t>T2852</t>
  </si>
  <si>
    <t>T1026</t>
  </si>
  <si>
    <t>T12288</t>
  </si>
  <si>
    <t>T6886</t>
  </si>
  <si>
    <t>T6256</t>
  </si>
  <si>
    <t>T10425</t>
  </si>
  <si>
    <t>T3773</t>
  </si>
  <si>
    <t>T8651</t>
  </si>
  <si>
    <t>T13479</t>
  </si>
  <si>
    <t>T2382</t>
  </si>
  <si>
    <t>T12457</t>
  </si>
  <si>
    <t>T11468</t>
  </si>
  <si>
    <t>T2706</t>
  </si>
  <si>
    <t>T7259</t>
  </si>
  <si>
    <t>T8325</t>
  </si>
  <si>
    <t>T6319</t>
  </si>
  <si>
    <t>T6454</t>
  </si>
  <si>
    <t>T11913</t>
  </si>
  <si>
    <t>T0916</t>
  </si>
  <si>
    <t>T5432</t>
  </si>
  <si>
    <t>T7064</t>
  </si>
  <si>
    <t>T13028</t>
  </si>
  <si>
    <t>T13635</t>
  </si>
  <si>
    <t>T0592</t>
  </si>
  <si>
    <t>T12862</t>
  </si>
  <si>
    <t>T3356</t>
  </si>
  <si>
    <t>T9294</t>
  </si>
  <si>
    <t>T4602</t>
  </si>
  <si>
    <t>T5616</t>
  </si>
  <si>
    <t>T7490</t>
  </si>
  <si>
    <t>T1853</t>
  </si>
  <si>
    <t>T8027</t>
  </si>
  <si>
    <t>T9187</t>
  </si>
  <si>
    <t>T9006</t>
  </si>
  <si>
    <t>T10832</t>
  </si>
  <si>
    <t>T7397</t>
  </si>
  <si>
    <t>T5812</t>
  </si>
  <si>
    <t>T1903</t>
  </si>
  <si>
    <t>T10506</t>
  </si>
  <si>
    <t>T0222</t>
  </si>
  <si>
    <t>T6855</t>
  </si>
  <si>
    <t>T11823</t>
  </si>
  <si>
    <t>T1028</t>
  </si>
  <si>
    <t>T5548</t>
  </si>
  <si>
    <t>T1188</t>
  </si>
  <si>
    <t>T5160</t>
  </si>
  <si>
    <t>T2355</t>
  </si>
  <si>
    <t>T4522</t>
  </si>
  <si>
    <t>T5588</t>
  </si>
  <si>
    <t>T3811</t>
  </si>
  <si>
    <t>T6029</t>
  </si>
  <si>
    <t>T12355</t>
  </si>
  <si>
    <t>T12569</t>
  </si>
  <si>
    <t>T13484</t>
  </si>
  <si>
    <t>T12294</t>
  </si>
  <si>
    <t>T7694</t>
  </si>
  <si>
    <t>T8819</t>
  </si>
  <si>
    <t>T0416</t>
  </si>
  <si>
    <t>T6252</t>
  </si>
  <si>
    <t>T4269</t>
  </si>
  <si>
    <t>T6713</t>
  </si>
  <si>
    <t>T1440</t>
  </si>
  <si>
    <t>T13730</t>
  </si>
  <si>
    <t>T1907</t>
  </si>
  <si>
    <t>T6952</t>
  </si>
  <si>
    <t>T0098</t>
  </si>
  <si>
    <t>T0847</t>
  </si>
  <si>
    <t>T1614</t>
  </si>
  <si>
    <t>T0754</t>
  </si>
  <si>
    <t>T1852</t>
  </si>
  <si>
    <t>T2598</t>
  </si>
  <si>
    <t>T3486</t>
  </si>
  <si>
    <t>T11506</t>
  </si>
  <si>
    <t>T6832</t>
  </si>
  <si>
    <t>T10356</t>
  </si>
  <si>
    <t>T4650</t>
  </si>
  <si>
    <t>T7210</t>
  </si>
  <si>
    <t>T8009</t>
  </si>
  <si>
    <t>T0861</t>
  </si>
  <si>
    <t>T9053</t>
  </si>
  <si>
    <t>T13033</t>
  </si>
  <si>
    <t>T4956</t>
  </si>
  <si>
    <t>T4376</t>
  </si>
  <si>
    <t>T5793</t>
  </si>
  <si>
    <t>T9595</t>
  </si>
  <si>
    <t>T13068</t>
  </si>
  <si>
    <t>T10923</t>
  </si>
  <si>
    <t>T7084</t>
  </si>
  <si>
    <t>T1355</t>
  </si>
  <si>
    <t>T3362</t>
  </si>
  <si>
    <t>T0868</t>
  </si>
  <si>
    <t>T0763</t>
  </si>
  <si>
    <t>T7995</t>
  </si>
  <si>
    <t>T8223</t>
  </si>
  <si>
    <t>T9609</t>
  </si>
  <si>
    <t>T11153</t>
  </si>
  <si>
    <t>T7547</t>
  </si>
  <si>
    <t>T7032</t>
  </si>
  <si>
    <t>T13523</t>
  </si>
  <si>
    <t>T12100</t>
  </si>
  <si>
    <t>T1581</t>
  </si>
  <si>
    <t>T12408</t>
  </si>
  <si>
    <t>T1088</t>
  </si>
  <si>
    <t>T10917</t>
  </si>
  <si>
    <t>T12725</t>
  </si>
  <si>
    <t>T1019</t>
  </si>
  <si>
    <t>T3268</t>
  </si>
  <si>
    <t>T2887</t>
  </si>
  <si>
    <t>T6392</t>
  </si>
  <si>
    <t>T13244</t>
  </si>
  <si>
    <t>T4193</t>
  </si>
  <si>
    <t>T4192</t>
  </si>
  <si>
    <t>T4180</t>
  </si>
  <si>
    <t>T13387</t>
  </si>
  <si>
    <t>T11505</t>
  </si>
  <si>
    <t>T1761</t>
  </si>
  <si>
    <t>T3859</t>
  </si>
  <si>
    <t>T10877</t>
  </si>
  <si>
    <t>T2796</t>
  </si>
  <si>
    <t>T10185</t>
  </si>
  <si>
    <t>T8140</t>
  </si>
  <si>
    <t>T13991</t>
  </si>
  <si>
    <t>T3476</t>
  </si>
  <si>
    <t>T4630</t>
  </si>
  <si>
    <t>T5862</t>
  </si>
  <si>
    <t>T6479</t>
  </si>
  <si>
    <t>T3080</t>
  </si>
  <si>
    <t>T13219</t>
  </si>
  <si>
    <t>T4169</t>
  </si>
  <si>
    <t>T4367</t>
  </si>
  <si>
    <t>T5505</t>
  </si>
  <si>
    <t>T3706</t>
  </si>
  <si>
    <t>T4095</t>
  </si>
  <si>
    <t>T8884</t>
  </si>
  <si>
    <t>T3929</t>
  </si>
  <si>
    <t>T8874</t>
  </si>
  <si>
    <t>T1343</t>
  </si>
  <si>
    <t>T5141</t>
  </si>
  <si>
    <t>T2144</t>
  </si>
  <si>
    <t>T3615</t>
  </si>
  <si>
    <t>T5128</t>
  </si>
  <si>
    <t>T2559</t>
  </si>
  <si>
    <t>T9521</t>
  </si>
  <si>
    <t>T7936</t>
  </si>
  <si>
    <t>T8699</t>
  </si>
  <si>
    <t>T0057</t>
  </si>
  <si>
    <t>T9114</t>
  </si>
  <si>
    <t>T2459</t>
  </si>
  <si>
    <t>T4994</t>
  </si>
  <si>
    <t>T9079</t>
  </si>
  <si>
    <t>T11452</t>
  </si>
  <si>
    <t>T5056</t>
  </si>
  <si>
    <t>T1277</t>
  </si>
  <si>
    <t>T1063</t>
  </si>
  <si>
    <t>T5630</t>
  </si>
  <si>
    <t>T8837</t>
  </si>
  <si>
    <t>T11743</t>
  </si>
  <si>
    <t>T12263</t>
  </si>
  <si>
    <t>T3666</t>
  </si>
  <si>
    <t>T11331</t>
  </si>
  <si>
    <t>T3406</t>
  </si>
  <si>
    <t>T0834</t>
  </si>
  <si>
    <t>T6779</t>
  </si>
  <si>
    <t>T12115</t>
  </si>
  <si>
    <t>T11188</t>
  </si>
  <si>
    <t>T0521</t>
  </si>
  <si>
    <t>T8419</t>
  </si>
  <si>
    <t>T9297</t>
  </si>
  <si>
    <t>T3946</t>
  </si>
  <si>
    <t>T1746</t>
  </si>
  <si>
    <t>T4509</t>
  </si>
  <si>
    <t>T1197</t>
  </si>
  <si>
    <t>T3642</t>
  </si>
  <si>
    <t>T11893</t>
  </si>
  <si>
    <t>T2652</t>
  </si>
  <si>
    <t>T0701</t>
  </si>
  <si>
    <t>T6292</t>
  </si>
  <si>
    <t>T12583</t>
  </si>
  <si>
    <t>T13192</t>
  </si>
  <si>
    <t>T12405</t>
  </si>
  <si>
    <t>T13614</t>
  </si>
  <si>
    <t>T0062</t>
  </si>
  <si>
    <t>T4675</t>
  </si>
  <si>
    <t>T3520</t>
  </si>
  <si>
    <t>T13431</t>
  </si>
  <si>
    <t>T11187</t>
  </si>
  <si>
    <t>T2558</t>
  </si>
  <si>
    <t>T2667</t>
  </si>
  <si>
    <t>T12519</t>
  </si>
  <si>
    <t>T6794</t>
  </si>
  <si>
    <t>T8756</t>
  </si>
  <si>
    <t>T6574</t>
  </si>
  <si>
    <t>T11041</t>
  </si>
  <si>
    <t>T10066</t>
  </si>
  <si>
    <t>T12217</t>
  </si>
  <si>
    <t>T0636</t>
  </si>
  <si>
    <t>T6586</t>
  </si>
  <si>
    <t>T11360</t>
  </si>
  <si>
    <t>T11946</t>
  </si>
  <si>
    <t>T3583</t>
  </si>
  <si>
    <t>T5134</t>
  </si>
  <si>
    <t>T3793</t>
  </si>
  <si>
    <t>T12925</t>
  </si>
  <si>
    <t>T0339</t>
  </si>
  <si>
    <t>T4285</t>
  </si>
  <si>
    <t>T3098</t>
  </si>
  <si>
    <t>T7248</t>
  </si>
  <si>
    <t>T13591</t>
  </si>
  <si>
    <t>T6964</t>
  </si>
  <si>
    <t>T4185</t>
  </si>
  <si>
    <t>T6611</t>
  </si>
  <si>
    <t>T10268</t>
  </si>
  <si>
    <t>T9042</t>
  </si>
  <si>
    <t>T10395</t>
  </si>
  <si>
    <t>T2130</t>
  </si>
  <si>
    <t>T5834</t>
  </si>
  <si>
    <t>T1986</t>
  </si>
  <si>
    <t>T3523</t>
  </si>
  <si>
    <t>T3617</t>
  </si>
  <si>
    <t>T10888</t>
  </si>
  <si>
    <t>T1635</t>
  </si>
  <si>
    <t>T6593</t>
  </si>
  <si>
    <t>T3233</t>
  </si>
  <si>
    <t>T1273</t>
  </si>
  <si>
    <t>T9419</t>
  </si>
  <si>
    <t>T7876</t>
  </si>
  <si>
    <t>T4636</t>
  </si>
  <si>
    <t>T9759</t>
  </si>
  <si>
    <t>T3980</t>
  </si>
  <si>
    <t>T10261</t>
  </si>
  <si>
    <t>T3686</t>
  </si>
  <si>
    <t>T9600</t>
  </si>
  <si>
    <t>T9672</t>
  </si>
  <si>
    <t>T11680</t>
  </si>
  <si>
    <t>T7446</t>
  </si>
  <si>
    <t>T11674</t>
  </si>
  <si>
    <t>T12990</t>
  </si>
  <si>
    <t>T2273</t>
  </si>
  <si>
    <t>T10634</t>
  </si>
  <si>
    <t>T5420</t>
  </si>
  <si>
    <t>T5350</t>
  </si>
  <si>
    <t>T1040</t>
  </si>
  <si>
    <t>T10461</t>
  </si>
  <si>
    <t>T4723</t>
  </si>
  <si>
    <t>T2527</t>
  </si>
  <si>
    <t>T12950</t>
  </si>
  <si>
    <t>T3202</t>
  </si>
  <si>
    <t>T10775</t>
  </si>
  <si>
    <t>T7723</t>
  </si>
  <si>
    <t>T4391</t>
  </si>
  <si>
    <t>T0208</t>
  </si>
  <si>
    <t>T9364</t>
  </si>
  <si>
    <t>T6933</t>
  </si>
  <si>
    <t>T8028</t>
  </si>
  <si>
    <t>T0347</t>
  </si>
  <si>
    <t>T12065</t>
  </si>
  <si>
    <t>T11640</t>
  </si>
  <si>
    <t>T11861</t>
  </si>
  <si>
    <t>T4343</t>
  </si>
  <si>
    <t>T7664</t>
  </si>
  <si>
    <t>T0616</t>
  </si>
  <si>
    <t>T1294</t>
  </si>
  <si>
    <t>T4833</t>
  </si>
  <si>
    <t>T6575</t>
  </si>
  <si>
    <t>T8152</t>
  </si>
  <si>
    <t>T7325</t>
  </si>
  <si>
    <t>T1210</t>
  </si>
  <si>
    <t>T5609</t>
  </si>
  <si>
    <t>T12578</t>
  </si>
  <si>
    <t>T12146</t>
  </si>
  <si>
    <t>T3827</t>
  </si>
  <si>
    <t>T1233</t>
  </si>
  <si>
    <t>T6653</t>
  </si>
  <si>
    <t>T3405</t>
  </si>
  <si>
    <t>T6165</t>
  </si>
  <si>
    <t>T10802</t>
  </si>
  <si>
    <t>T6535</t>
  </si>
  <si>
    <t>T12593</t>
  </si>
  <si>
    <t>T8834</t>
  </si>
  <si>
    <t>T9219</t>
  </si>
  <si>
    <t>T0646</t>
  </si>
  <si>
    <t>T2414</t>
  </si>
  <si>
    <t>T12032</t>
  </si>
  <si>
    <t>T4681</t>
  </si>
  <si>
    <t>T7228</t>
  </si>
  <si>
    <t>T4646</t>
  </si>
  <si>
    <t>T12412</t>
  </si>
  <si>
    <t>T6293</t>
  </si>
  <si>
    <t>T10171</t>
  </si>
  <si>
    <t>T4045</t>
  </si>
  <si>
    <t>T12319</t>
  </si>
  <si>
    <t>T11194</t>
  </si>
  <si>
    <t>T9832</t>
  </si>
  <si>
    <t>T8823</t>
  </si>
  <si>
    <t>T11701</t>
  </si>
  <si>
    <t>T8100</t>
  </si>
  <si>
    <t>T7896</t>
  </si>
  <si>
    <t>T1217</t>
  </si>
  <si>
    <t>T0639</t>
  </si>
  <si>
    <t>T13864</t>
  </si>
  <si>
    <t>T0820</t>
  </si>
  <si>
    <t>T9463</t>
  </si>
  <si>
    <t>T9278</t>
  </si>
  <si>
    <t>T12243</t>
  </si>
  <si>
    <t>T7371</t>
  </si>
  <si>
    <t>T0769</t>
  </si>
  <si>
    <t>T13091</t>
  </si>
  <si>
    <t>T1370</t>
  </si>
  <si>
    <t>T6819</t>
  </si>
  <si>
    <t>T9874</t>
  </si>
  <si>
    <t>T1972</t>
  </si>
  <si>
    <t>T1227</t>
  </si>
  <si>
    <t>T13716</t>
  </si>
  <si>
    <t>T12009</t>
  </si>
  <si>
    <t>T6391</t>
  </si>
  <si>
    <t>T8809</t>
  </si>
  <si>
    <t>T5351</t>
  </si>
  <si>
    <t>T12873</t>
  </si>
  <si>
    <t>T13555</t>
  </si>
  <si>
    <t>T5828</t>
  </si>
  <si>
    <t>T3798</t>
  </si>
  <si>
    <t>T5254</t>
  </si>
  <si>
    <t>T11914</t>
  </si>
  <si>
    <t>T13841</t>
  </si>
  <si>
    <t>T3142</t>
  </si>
  <si>
    <t>T2560</t>
  </si>
  <si>
    <t>T8076</t>
  </si>
  <si>
    <t>T11257</t>
  </si>
  <si>
    <t>T5929</t>
  </si>
  <si>
    <t>T11737</t>
  </si>
  <si>
    <t>T4965</t>
  </si>
  <si>
    <t>T5447</t>
  </si>
  <si>
    <t>T1413</t>
  </si>
  <si>
    <t>T9834</t>
  </si>
  <si>
    <t>T1313</t>
  </si>
  <si>
    <t>T5224</t>
  </si>
  <si>
    <t>T9637</t>
  </si>
  <si>
    <t>T6874</t>
  </si>
  <si>
    <t>T10662</t>
  </si>
  <si>
    <t>T13436</t>
  </si>
  <si>
    <t>T2805</t>
  </si>
  <si>
    <t>T11148</t>
  </si>
  <si>
    <t>T5468</t>
  </si>
  <si>
    <t>T13240</t>
  </si>
  <si>
    <t>T11618</t>
  </si>
  <si>
    <t>T7401</t>
  </si>
  <si>
    <t>T10746</t>
  </si>
  <si>
    <t>T8594</t>
  </si>
  <si>
    <t>T5711</t>
  </si>
  <si>
    <t>T7541</t>
  </si>
  <si>
    <t>T11115</t>
  </si>
  <si>
    <t>T1394</t>
  </si>
  <si>
    <t>T4026</t>
  </si>
  <si>
    <t>T8987</t>
  </si>
  <si>
    <t>T3377</t>
  </si>
  <si>
    <t>T8105</t>
  </si>
  <si>
    <t>T13059</t>
  </si>
  <si>
    <t>T9553</t>
  </si>
  <si>
    <t>T1271</t>
  </si>
  <si>
    <t>T12184</t>
  </si>
  <si>
    <t>T13652</t>
  </si>
  <si>
    <t>T7078</t>
  </si>
  <si>
    <t>T5931</t>
  </si>
  <si>
    <t>T2978</t>
  </si>
  <si>
    <t>T5469</t>
  </si>
  <si>
    <t>T6122</t>
  </si>
  <si>
    <t>T1823</t>
  </si>
  <si>
    <t>T0229</t>
  </si>
  <si>
    <t>T1877</t>
  </si>
  <si>
    <t>T13537</t>
  </si>
  <si>
    <t>T3605</t>
  </si>
  <si>
    <t>T12639</t>
  </si>
  <si>
    <t>T4826</t>
  </si>
  <si>
    <t>T0399</t>
  </si>
  <si>
    <t>T13535</t>
  </si>
  <si>
    <t>T8432</t>
  </si>
  <si>
    <t>T7719</t>
  </si>
  <si>
    <t>T13154</t>
  </si>
  <si>
    <t>T12856</t>
  </si>
  <si>
    <t>T5627</t>
  </si>
  <si>
    <t>T2739</t>
  </si>
  <si>
    <t>T0669</t>
  </si>
  <si>
    <t>T0990</t>
  </si>
  <si>
    <t>T0470</t>
  </si>
  <si>
    <t>T12924</t>
  </si>
  <si>
    <t>T9466</t>
  </si>
  <si>
    <t>T12035</t>
  </si>
  <si>
    <t>T5557</t>
  </si>
  <si>
    <t>T8864</t>
  </si>
  <si>
    <t>T2209</t>
  </si>
  <si>
    <t>T13210</t>
  </si>
  <si>
    <t>T11454</t>
  </si>
  <si>
    <t>T5252</t>
  </si>
  <si>
    <t>T10727</t>
  </si>
  <si>
    <t>T6211</t>
  </si>
  <si>
    <t>T4388</t>
  </si>
  <si>
    <t>T7518</t>
  </si>
  <si>
    <t>T12827</t>
  </si>
  <si>
    <t>T6381</t>
  </si>
  <si>
    <t>T12157</t>
  </si>
  <si>
    <t>T0247</t>
  </si>
  <si>
    <t>T9239</t>
  </si>
  <si>
    <t>T0077</t>
  </si>
  <si>
    <t>T0319</t>
  </si>
  <si>
    <t>T0954</t>
  </si>
  <si>
    <t>T12636</t>
  </si>
  <si>
    <t>T2231</t>
  </si>
  <si>
    <t>T13701</t>
  </si>
  <si>
    <t>T8274</t>
  </si>
  <si>
    <t>T8927</t>
  </si>
  <si>
    <t>T10993</t>
  </si>
  <si>
    <t>T12904</t>
  </si>
  <si>
    <t>T9050</t>
  </si>
  <si>
    <t>T6909</t>
  </si>
  <si>
    <t>T6163</t>
  </si>
  <si>
    <t>T5059</t>
  </si>
  <si>
    <t>T9092</t>
  </si>
  <si>
    <t>T3964</t>
  </si>
  <si>
    <t>T1070</t>
  </si>
  <si>
    <t>T4799</t>
  </si>
  <si>
    <t>T7190</t>
  </si>
  <si>
    <t>T0609</t>
  </si>
  <si>
    <t>T1716</t>
  </si>
  <si>
    <t>T4709</t>
  </si>
  <si>
    <t>T7197</t>
  </si>
  <si>
    <t>T6822</t>
  </si>
  <si>
    <t>T10166</t>
  </si>
  <si>
    <t>T9184</t>
  </si>
  <si>
    <t>T7172</t>
  </si>
  <si>
    <t>T4786</t>
  </si>
  <si>
    <t>T9458</t>
  </si>
  <si>
    <t>T3350</t>
  </si>
  <si>
    <t>T4497</t>
  </si>
  <si>
    <t>T0323</t>
  </si>
  <si>
    <t>T10732</t>
  </si>
  <si>
    <t>T3716</t>
  </si>
  <si>
    <t>T12373</t>
  </si>
  <si>
    <t>T5204</t>
  </si>
  <si>
    <t>T3154</t>
  </si>
  <si>
    <t>T6456</t>
  </si>
  <si>
    <t>T12627</t>
  </si>
  <si>
    <t>T12892</t>
  </si>
  <si>
    <t>T3285</t>
  </si>
  <si>
    <t>T12318</t>
  </si>
  <si>
    <t>T7975</t>
  </si>
  <si>
    <t>T13866</t>
  </si>
  <si>
    <t>T13503</t>
  </si>
  <si>
    <t>T12704</t>
  </si>
  <si>
    <t>T10119</t>
  </si>
  <si>
    <t>T13345</t>
  </si>
  <si>
    <t>T1540</t>
  </si>
  <si>
    <t>T10863</t>
  </si>
  <si>
    <t>T8734</t>
  </si>
  <si>
    <t>T13333</t>
  </si>
  <si>
    <t>T10615</t>
  </si>
  <si>
    <t>T13171</t>
  </si>
  <si>
    <t>T5580</t>
  </si>
  <si>
    <t>T12781</t>
  </si>
  <si>
    <t>T3056</t>
  </si>
  <si>
    <t>T2315</t>
  </si>
  <si>
    <t>T12546</t>
  </si>
  <si>
    <t>T6901</t>
  </si>
  <si>
    <t>T12130</t>
  </si>
  <si>
    <t>T13536</t>
  </si>
  <si>
    <t>T2121</t>
  </si>
  <si>
    <t>T3745</t>
  </si>
  <si>
    <t>T8227</t>
  </si>
  <si>
    <t>T7261</t>
  </si>
  <si>
    <t>T5194</t>
  </si>
  <si>
    <t>T5589</t>
  </si>
  <si>
    <t>T12653</t>
  </si>
  <si>
    <t>T4206</t>
  </si>
  <si>
    <t>T7990</t>
  </si>
  <si>
    <t>T1349</t>
  </si>
  <si>
    <t>T10614</t>
  </si>
  <si>
    <t>T1450</t>
  </si>
  <si>
    <t>T9514</t>
  </si>
  <si>
    <t>T0510</t>
  </si>
  <si>
    <t>T10060</t>
  </si>
  <si>
    <t>T12393</t>
  </si>
  <si>
    <t>T5452</t>
  </si>
  <si>
    <t>T4900</t>
  </si>
  <si>
    <t>T9848</t>
  </si>
  <si>
    <t>T3129</t>
  </si>
  <si>
    <t>T13236</t>
  </si>
  <si>
    <t>T10331</t>
  </si>
  <si>
    <t>T8197</t>
  </si>
  <si>
    <t>T12006</t>
  </si>
  <si>
    <t>T11591</t>
  </si>
  <si>
    <t>T6563</t>
  </si>
  <si>
    <t>T5411</t>
  </si>
  <si>
    <t>T8942</t>
  </si>
  <si>
    <t>T4067</t>
  </si>
  <si>
    <t>T2999</t>
  </si>
  <si>
    <t>T0542</t>
  </si>
  <si>
    <t>T6258</t>
  </si>
  <si>
    <t>T10158</t>
  </si>
  <si>
    <t>T12801</t>
  </si>
  <si>
    <t>T2736</t>
  </si>
  <si>
    <t>T3277</t>
  </si>
  <si>
    <t>T11072</t>
  </si>
  <si>
    <t>T0707</t>
  </si>
  <si>
    <t>T8481</t>
  </si>
  <si>
    <t>T5988</t>
  </si>
  <si>
    <t>T7184</t>
  </si>
  <si>
    <t>T12813</t>
  </si>
  <si>
    <t>T10392</t>
  </si>
  <si>
    <t>T2407</t>
  </si>
  <si>
    <t>T7384</t>
  </si>
  <si>
    <t>T2360</t>
  </si>
  <si>
    <t>T10597</t>
  </si>
  <si>
    <t>T4717</t>
  </si>
  <si>
    <t>T4609</t>
  </si>
  <si>
    <t>T6201</t>
  </si>
  <si>
    <t>T8011</t>
  </si>
  <si>
    <t>T0994</t>
  </si>
  <si>
    <t>T11473</t>
  </si>
  <si>
    <t>T7200</t>
  </si>
  <si>
    <t>T6620</t>
  </si>
  <si>
    <t>T13540</t>
  </si>
  <si>
    <t>T9731</t>
  </si>
  <si>
    <t>T1478</t>
  </si>
  <si>
    <t>T8903</t>
  </si>
  <si>
    <t>T13496</t>
  </si>
  <si>
    <t>T0898</t>
  </si>
  <si>
    <t>T5713</t>
  </si>
  <si>
    <t>T3005</t>
  </si>
  <si>
    <t>T5127</t>
  </si>
  <si>
    <t>T4596</t>
  </si>
  <si>
    <t>T1807</t>
  </si>
  <si>
    <t>T6484</t>
  </si>
  <si>
    <t>T7649</t>
  </si>
  <si>
    <t>T4191</t>
  </si>
  <si>
    <t>T10363</t>
  </si>
  <si>
    <t>T12677</t>
  </si>
  <si>
    <t>T9130</t>
  </si>
  <si>
    <t>T7520</t>
  </si>
  <si>
    <t>T9793</t>
  </si>
  <si>
    <t>T1726</t>
  </si>
  <si>
    <t>T5307</t>
  </si>
  <si>
    <t>T12993</t>
  </si>
  <si>
    <t>T1908</t>
  </si>
  <si>
    <t>T11391</t>
  </si>
  <si>
    <t>T13474</t>
  </si>
  <si>
    <t>T8133</t>
  </si>
  <si>
    <t>T5908</t>
  </si>
  <si>
    <t>T3026</t>
  </si>
  <si>
    <t>T4621</t>
  </si>
  <si>
    <t>T11459</t>
  </si>
  <si>
    <t>T1779</t>
  </si>
  <si>
    <t>T13464</t>
  </si>
  <si>
    <t>T4524</t>
  </si>
  <si>
    <t>T11429</t>
  </si>
  <si>
    <t>T9027</t>
  </si>
  <si>
    <t>T3694</t>
  </si>
  <si>
    <t>T5002</t>
  </si>
  <si>
    <t>T11486</t>
  </si>
  <si>
    <t>T9357</t>
  </si>
  <si>
    <t>T11661</t>
  </si>
  <si>
    <t>T0125</t>
  </si>
  <si>
    <t>T7498</t>
  </si>
  <si>
    <t>T1183</t>
  </si>
  <si>
    <t>T2816</t>
  </si>
  <si>
    <t>T11338</t>
  </si>
  <si>
    <t>T1158</t>
  </si>
  <si>
    <t>T6313</t>
  </si>
  <si>
    <t>T7207</t>
  </si>
  <si>
    <t>T12716</t>
  </si>
  <si>
    <t>T11928</t>
  </si>
  <si>
    <t>T0407</t>
  </si>
  <si>
    <t>T0475</t>
  </si>
  <si>
    <t>T11960</t>
  </si>
  <si>
    <t>T3846</t>
  </si>
  <si>
    <t>T10442</t>
  </si>
  <si>
    <t>T7363</t>
  </si>
  <si>
    <t>T4992</t>
  </si>
  <si>
    <t>T3115</t>
  </si>
  <si>
    <t>T10515</t>
  </si>
  <si>
    <t>T0036</t>
  </si>
  <si>
    <t>T10576</t>
  </si>
  <si>
    <t>T12887</t>
  </si>
  <si>
    <t>T10470</t>
  </si>
  <si>
    <t>T11365</t>
  </si>
  <si>
    <t>T2914</t>
  </si>
  <si>
    <t>T5624</t>
  </si>
  <si>
    <t>T8952</t>
  </si>
  <si>
    <t>T0682</t>
  </si>
  <si>
    <t>T7419</t>
  </si>
  <si>
    <t>T10667</t>
  </si>
  <si>
    <t>T10865</t>
  </si>
  <si>
    <t>T2387</t>
  </si>
  <si>
    <t>T1809</t>
  </si>
  <si>
    <t>T3897</t>
  </si>
  <si>
    <t>T7246</t>
  </si>
  <si>
    <t>T13606</t>
  </si>
  <si>
    <t>T12687</t>
  </si>
  <si>
    <t>T8923</t>
  </si>
  <si>
    <t>T11080</t>
  </si>
  <si>
    <t>T2443</t>
  </si>
  <si>
    <t>T7483</t>
  </si>
  <si>
    <t>T8572</t>
  </si>
  <si>
    <t>T2083</t>
  </si>
  <si>
    <t>T10579</t>
  </si>
  <si>
    <t>T12335</t>
  </si>
  <si>
    <t>T6081</t>
  </si>
  <si>
    <t>T12471</t>
  </si>
  <si>
    <t>T4267</t>
  </si>
  <si>
    <t>T11161</t>
  </si>
  <si>
    <t>T12629</t>
  </si>
  <si>
    <t>T1851</t>
  </si>
  <si>
    <t>T6157</t>
  </si>
  <si>
    <t>T1731</t>
  </si>
  <si>
    <t>T0831</t>
  </si>
  <si>
    <t>T5653</t>
  </si>
  <si>
    <t>T2055</t>
  </si>
  <si>
    <t>T4754</t>
  </si>
  <si>
    <t>T8854</t>
  </si>
  <si>
    <t>T4905</t>
  </si>
  <si>
    <t>T2600</t>
  </si>
  <si>
    <t>T8831</t>
  </si>
  <si>
    <t>T11975</t>
  </si>
  <si>
    <t>T7187</t>
  </si>
  <si>
    <t>T4760</t>
  </si>
  <si>
    <t>T13273</t>
  </si>
  <si>
    <t>T2399</t>
  </si>
  <si>
    <t>T8912</t>
  </si>
  <si>
    <t>T0509</t>
  </si>
  <si>
    <t>T10168</t>
  </si>
  <si>
    <t>T3022</t>
  </si>
  <si>
    <t>T5234</t>
  </si>
  <si>
    <t>T6192</t>
  </si>
  <si>
    <t>T0723</t>
  </si>
  <si>
    <t>T0857</t>
  </si>
  <si>
    <t>T1652</t>
  </si>
  <si>
    <t>T9319</t>
  </si>
  <si>
    <t>T1881</t>
  </si>
  <si>
    <t>T11511</t>
  </si>
  <si>
    <t>T10620</t>
  </si>
  <si>
    <t>T2256</t>
  </si>
  <si>
    <t>T9282</t>
  </si>
  <si>
    <t>T11978</t>
  </si>
  <si>
    <t>T8992</t>
  </si>
  <si>
    <t>T9854</t>
  </si>
  <si>
    <t>T11512</t>
  </si>
  <si>
    <t>T6769</t>
  </si>
  <si>
    <t>T0704</t>
  </si>
  <si>
    <t>T6357</t>
  </si>
  <si>
    <t>T12980</t>
  </si>
  <si>
    <t>T5527</t>
  </si>
  <si>
    <t>T4438</t>
  </si>
  <si>
    <t>T10431</t>
  </si>
  <si>
    <t>T4542</t>
  </si>
  <si>
    <t>T9876</t>
  </si>
  <si>
    <t>T1383</t>
  </si>
  <si>
    <t>T3015</t>
  </si>
  <si>
    <t>T3319</t>
  </si>
  <si>
    <t>T1107</t>
  </si>
  <si>
    <t>T8278</t>
  </si>
  <si>
    <t>T10583</t>
  </si>
  <si>
    <t>T7114</t>
  </si>
  <si>
    <t>T1285</t>
  </si>
  <si>
    <t>T11530</t>
  </si>
  <si>
    <t>T2307</t>
  </si>
  <si>
    <t>T8371</t>
  </si>
  <si>
    <t>T10893</t>
  </si>
  <si>
    <t>T3386</t>
  </si>
  <si>
    <t>T11828</t>
  </si>
  <si>
    <t>T5129</t>
  </si>
  <si>
    <t>T1911</t>
  </si>
  <si>
    <t>T11527</t>
  </si>
  <si>
    <t>T5425</t>
  </si>
  <si>
    <t>T13101</t>
  </si>
  <si>
    <t>T8171</t>
  </si>
  <si>
    <t>T8541</t>
  </si>
  <si>
    <t>T4837</t>
  </si>
  <si>
    <t>T1352</t>
  </si>
  <si>
    <t>T1134</t>
  </si>
  <si>
    <t>T11178</t>
  </si>
  <si>
    <t>T7597</t>
  </si>
  <si>
    <t>T9020</t>
  </si>
  <si>
    <t>T4477</t>
  </si>
  <si>
    <t>T12443</t>
  </si>
  <si>
    <t>T0253</t>
  </si>
  <si>
    <t>T8959</t>
  </si>
  <si>
    <t>T3905</t>
  </si>
  <si>
    <t>T10243</t>
  </si>
  <si>
    <t>T13910</t>
  </si>
  <si>
    <t>T10786</t>
  </si>
  <si>
    <t>T5673</t>
  </si>
  <si>
    <t>T11941</t>
  </si>
  <si>
    <t>T11169</t>
  </si>
  <si>
    <t>T9525</t>
  </si>
  <si>
    <t>T5440</t>
  </si>
  <si>
    <t>T6870</t>
  </si>
  <si>
    <t>T13597</t>
  </si>
  <si>
    <t>T0081</t>
  </si>
  <si>
    <t>T12476</t>
  </si>
  <si>
    <t>T2297</t>
  </si>
  <si>
    <t>T0394</t>
  </si>
  <si>
    <t>T4747</t>
  </si>
  <si>
    <t>T13851</t>
  </si>
  <si>
    <t>T12455</t>
  </si>
  <si>
    <t>T8344</t>
  </si>
  <si>
    <t>T2872</t>
  </si>
  <si>
    <t>T12417</t>
  </si>
  <si>
    <t>T11090</t>
  </si>
  <si>
    <t>T0842</t>
  </si>
  <si>
    <t>T1236</t>
  </si>
  <si>
    <t>T3066</t>
  </si>
  <si>
    <t>T8613</t>
  </si>
  <si>
    <t>T9671</t>
  </si>
  <si>
    <t>T7534</t>
  </si>
  <si>
    <t>T5983</t>
  </si>
  <si>
    <t>T1109</t>
  </si>
  <si>
    <t>T6738</t>
  </si>
  <si>
    <t>T2032</t>
  </si>
  <si>
    <t>T0983</t>
  </si>
  <si>
    <t>T1488</t>
  </si>
  <si>
    <t>T6579</t>
  </si>
  <si>
    <t>T8974</t>
  </si>
  <si>
    <t>T9783</t>
  </si>
  <si>
    <t>T13342</t>
  </si>
  <si>
    <t>T6729</t>
  </si>
  <si>
    <t>T2924</t>
  </si>
  <si>
    <t>T5340</t>
  </si>
  <si>
    <t>T3638</t>
  </si>
  <si>
    <t>T1662</t>
  </si>
  <si>
    <t>T7012</t>
  </si>
  <si>
    <t>T5003</t>
  </si>
  <si>
    <t>T1211</t>
  </si>
  <si>
    <t>T13029</t>
  </si>
  <si>
    <t>T11299</t>
  </si>
  <si>
    <t>T7691</t>
  </si>
  <si>
    <t>T6808</t>
  </si>
  <si>
    <t>T0717</t>
  </si>
  <si>
    <t>T11434</t>
  </si>
  <si>
    <t>T4890</t>
  </si>
  <si>
    <t>T2104</t>
  </si>
  <si>
    <t>T11868</t>
  </si>
  <si>
    <t>T4354</t>
  </si>
  <si>
    <t>T6917</t>
  </si>
  <si>
    <t>T10055</t>
  </si>
  <si>
    <t>T0503</t>
  </si>
  <si>
    <t>T8893</t>
  </si>
  <si>
    <t>T13454</t>
  </si>
  <si>
    <t>T11065</t>
  </si>
  <si>
    <t>T13224</t>
  </si>
  <si>
    <t>T11269</t>
  </si>
  <si>
    <t>T5797</t>
  </si>
  <si>
    <t>T13771</t>
  </si>
  <si>
    <t>T11370</t>
  </si>
  <si>
    <t>T13097</t>
  </si>
  <si>
    <t>T8846</t>
  </si>
  <si>
    <t>T12421</t>
  </si>
  <si>
    <t>T4174</t>
  </si>
  <si>
    <t>T9337</t>
  </si>
  <si>
    <t>T1144</t>
  </si>
  <si>
    <t>T3567</t>
  </si>
  <si>
    <t>T4622</t>
  </si>
  <si>
    <t>T7781</t>
  </si>
  <si>
    <t>T9091</t>
  </si>
  <si>
    <t>T0770</t>
  </si>
  <si>
    <t>T8538</t>
  </si>
  <si>
    <t>T6707</t>
  </si>
  <si>
    <t>T4574</t>
  </si>
  <si>
    <t>T12383</t>
  </si>
  <si>
    <t>T9347</t>
  </si>
  <si>
    <t>T12271</t>
  </si>
  <si>
    <t>T4773</t>
  </si>
  <si>
    <t>T7965</t>
  </si>
  <si>
    <t>T8075</t>
  </si>
  <si>
    <t>T12136</t>
  </si>
  <si>
    <t>T2847</t>
  </si>
  <si>
    <t>T10919</t>
  </si>
  <si>
    <t>T6451</t>
  </si>
  <si>
    <t>T0814</t>
  </si>
  <si>
    <t>T0835</t>
  </si>
  <si>
    <t>T5901</t>
  </si>
  <si>
    <t>T5865</t>
  </si>
  <si>
    <t>T2082</t>
  </si>
  <si>
    <t>T3013</t>
  </si>
  <si>
    <t>T4922</t>
  </si>
  <si>
    <t>T5663</t>
  </si>
  <si>
    <t>T10873</t>
  </si>
  <si>
    <t>T1598</t>
  </si>
  <si>
    <t>T5371</t>
  </si>
  <si>
    <t>T7238</t>
  </si>
  <si>
    <t>T2845</t>
  </si>
  <si>
    <t>T12859</t>
  </si>
  <si>
    <t>T5208</t>
  </si>
  <si>
    <t>T2212</t>
  </si>
  <si>
    <t>T3206</t>
  </si>
  <si>
    <t>T6760</t>
  </si>
  <si>
    <t>T3754</t>
  </si>
  <si>
    <t>T0659</t>
  </si>
  <si>
    <t>T1199</t>
  </si>
  <si>
    <t>T8320</t>
  </si>
  <si>
    <t>T3708</t>
  </si>
  <si>
    <t>T12920</t>
  </si>
  <si>
    <t>T5791</t>
  </si>
  <si>
    <t>T13754</t>
  </si>
  <si>
    <t>T6601</t>
  </si>
  <si>
    <t>T8725</t>
  </si>
  <si>
    <t>T4442</t>
  </si>
  <si>
    <t>T7698</t>
  </si>
  <si>
    <t>T2136</t>
  </si>
  <si>
    <t>T5618</t>
  </si>
  <si>
    <t>T3454</t>
  </si>
  <si>
    <t>T8405</t>
  </si>
  <si>
    <t>T8079</t>
  </si>
  <si>
    <t>T1249</t>
  </si>
  <si>
    <t>T13516</t>
  </si>
  <si>
    <t>T4822</t>
  </si>
  <si>
    <t>T6244</t>
  </si>
  <si>
    <t>T10876</t>
  </si>
  <si>
    <t>T4782</t>
  </si>
  <si>
    <t>T1475</t>
  </si>
  <si>
    <t>T8501</t>
  </si>
  <si>
    <t>T1973</t>
  </si>
  <si>
    <t>T10531</t>
  </si>
  <si>
    <t>T11125</t>
  </si>
  <si>
    <t>T1947</t>
  </si>
  <si>
    <t>T8247</t>
  </si>
  <si>
    <t>T6578</t>
  </si>
  <si>
    <t>T7780</t>
  </si>
  <si>
    <t>T7530</t>
  </si>
  <si>
    <t>T11396</t>
  </si>
  <si>
    <t>T11432</t>
  </si>
  <si>
    <t>T11539</t>
  </si>
  <si>
    <t>T4133</t>
  </si>
  <si>
    <t>T5890</t>
  </si>
  <si>
    <t>T11069</t>
  </si>
  <si>
    <t>T7886</t>
  </si>
  <si>
    <t>T6987</t>
  </si>
  <si>
    <t>T2069</t>
  </si>
  <si>
    <t>T12963</t>
  </si>
  <si>
    <t>T12591</t>
  </si>
  <si>
    <t>T7713</t>
  </si>
  <si>
    <t>T10430</t>
  </si>
  <si>
    <t>T8825</t>
  </si>
  <si>
    <t>T8765</t>
  </si>
  <si>
    <t>T4350</t>
  </si>
  <si>
    <t>T5874</t>
  </si>
  <si>
    <t>T0663</t>
  </si>
  <si>
    <t>T1953</t>
  </si>
  <si>
    <t>T1340</t>
  </si>
  <si>
    <t>T0464</t>
  </si>
  <si>
    <t>T13955</t>
  </si>
  <si>
    <t>T7979</t>
  </si>
  <si>
    <t>T3482</t>
  </si>
  <si>
    <t>T4604</t>
  </si>
  <si>
    <t>T13188</t>
  </si>
  <si>
    <t>T11083</t>
  </si>
  <si>
    <t>T9573</t>
  </si>
  <si>
    <t>T10016</t>
  </si>
  <si>
    <t>T1228</t>
  </si>
  <si>
    <t>T9784</t>
  </si>
  <si>
    <t>T5610</t>
  </si>
  <si>
    <t>T13127</t>
  </si>
  <si>
    <t>T10501</t>
  </si>
  <si>
    <t>T6335</t>
  </si>
  <si>
    <t>T3514</t>
  </si>
  <si>
    <t>T3715</t>
  </si>
  <si>
    <t>T6522</t>
  </si>
  <si>
    <t>T12226</t>
  </si>
  <si>
    <t>T4508</t>
  </si>
  <si>
    <t>T11025</t>
  </si>
  <si>
    <t>T5349</t>
  </si>
  <si>
    <t>T6374</t>
  </si>
  <si>
    <t>T13640</t>
  </si>
  <si>
    <t>T6633</t>
  </si>
  <si>
    <t>T2230</t>
  </si>
  <si>
    <t>T10982</t>
  </si>
  <si>
    <t>T3855</t>
  </si>
  <si>
    <t>T13023</t>
  </si>
  <si>
    <t>T10299</t>
  </si>
  <si>
    <t>T2166</t>
  </si>
  <si>
    <t>T3289</t>
  </si>
  <si>
    <t>T0728</t>
  </si>
  <si>
    <t>T0761</t>
  </si>
  <si>
    <t>T1914</t>
  </si>
  <si>
    <t>T7958</t>
  </si>
  <si>
    <t>T6740</t>
  </si>
  <si>
    <t>T4846</t>
  </si>
  <si>
    <t>T1055</t>
  </si>
  <si>
    <t>T0102</t>
  </si>
  <si>
    <t>T6721</t>
  </si>
  <si>
    <t>T0309</t>
  </si>
  <si>
    <t>T11405</t>
  </si>
  <si>
    <t>T6348</t>
  </si>
  <si>
    <t>T3444</t>
  </si>
  <si>
    <t>T0996</t>
  </si>
  <si>
    <t>T10449</t>
  </si>
  <si>
    <t>T10666</t>
  </si>
  <si>
    <t>T10453</t>
  </si>
  <si>
    <t>T0041</t>
  </si>
  <si>
    <t>T5437</t>
  </si>
  <si>
    <t>T13585</t>
  </si>
  <si>
    <t>T12269</t>
  </si>
  <si>
    <t>T9488</t>
  </si>
  <si>
    <t>T1672</t>
  </si>
  <si>
    <t>T4765</t>
  </si>
  <si>
    <t>T2995</t>
  </si>
  <si>
    <t>T5232</t>
  </si>
  <si>
    <t>T6153</t>
  </si>
  <si>
    <t>T4228</t>
  </si>
  <si>
    <t>T9234</t>
  </si>
  <si>
    <t>T7677</t>
  </si>
  <si>
    <t>T3604</t>
  </si>
  <si>
    <t>T10698</t>
  </si>
  <si>
    <t>T2730</t>
  </si>
  <si>
    <t>T10850</t>
  </si>
  <si>
    <t>T13147</t>
  </si>
  <si>
    <t>T13323</t>
  </si>
  <si>
    <t>T2761</t>
  </si>
  <si>
    <t>T6812</t>
  </si>
  <si>
    <t>T0184</t>
  </si>
  <si>
    <t>T1928</t>
  </si>
  <si>
    <t>T4601</t>
  </si>
  <si>
    <t>T9110</t>
  </si>
  <si>
    <t>T11736</t>
  </si>
  <si>
    <t>T11884</t>
  </si>
  <si>
    <t>T13817</t>
  </si>
  <si>
    <t>T2397</t>
  </si>
  <si>
    <t>T2384</t>
  </si>
  <si>
    <t>T13831</t>
  </si>
  <si>
    <t>T0097</t>
  </si>
  <si>
    <t>T4190</t>
  </si>
  <si>
    <t>T11207</t>
  </si>
  <si>
    <t>T7771</t>
  </si>
  <si>
    <t>T5956</t>
  </si>
  <si>
    <t>T0508</t>
  </si>
  <si>
    <t>T11664</t>
  </si>
  <si>
    <t>T7856</t>
  </si>
  <si>
    <t>T9354</t>
  </si>
  <si>
    <t>T2639</t>
  </si>
  <si>
    <t>T3451</t>
  </si>
  <si>
    <t>T7167</t>
  </si>
  <si>
    <t>T10910</t>
  </si>
  <si>
    <t>T10596</t>
  </si>
  <si>
    <t>T1822</t>
  </si>
  <si>
    <t>T9878</t>
  </si>
  <si>
    <t>T2543</t>
  </si>
  <si>
    <t>T9491</t>
  </si>
  <si>
    <t>T5551</t>
  </si>
  <si>
    <t>T2046</t>
  </si>
  <si>
    <t>T10958</t>
  </si>
  <si>
    <t>T12875</t>
  </si>
  <si>
    <t>T1102</t>
  </si>
  <si>
    <t>T3010</t>
  </si>
  <si>
    <t>T10721</t>
  </si>
  <si>
    <t>T13693</t>
  </si>
  <si>
    <t>T13812</t>
  </si>
  <si>
    <t>T9532</t>
  </si>
  <si>
    <t>T5672</t>
  </si>
  <si>
    <t>T10947</t>
  </si>
  <si>
    <t>T13766</t>
  </si>
  <si>
    <t>T6486</t>
  </si>
  <si>
    <t>T11315</t>
  </si>
  <si>
    <t>T13108</t>
  </si>
  <si>
    <t>T9044</t>
  </si>
  <si>
    <t>T3728</t>
  </si>
  <si>
    <t>T4128</t>
  </si>
  <si>
    <t>T13916</t>
  </si>
  <si>
    <t>T11390</t>
  </si>
  <si>
    <t>T5386</t>
  </si>
  <si>
    <t>T1152</t>
  </si>
  <si>
    <t>T9976</t>
  </si>
  <si>
    <t>T11404</t>
  </si>
  <si>
    <t>T11917</t>
  </si>
  <si>
    <t>T10768</t>
  </si>
  <si>
    <t>T10934</t>
  </si>
  <si>
    <t>T7474</t>
  </si>
  <si>
    <t>T3282</t>
  </si>
  <si>
    <t>T0782</t>
  </si>
  <si>
    <t>T7282</t>
  </si>
  <si>
    <t>T4243</t>
  </si>
  <si>
    <t>T1856</t>
  </si>
  <si>
    <t>T4344</t>
  </si>
  <si>
    <t>T0176</t>
  </si>
  <si>
    <t>T4564</t>
  </si>
  <si>
    <t>T4121</t>
  </si>
  <si>
    <t>T9046</t>
  </si>
  <si>
    <t>T6537</t>
  </si>
  <si>
    <t>T12776</t>
  </si>
  <si>
    <t>T5869</t>
  </si>
  <si>
    <t>T7109</t>
  </si>
  <si>
    <t>T5943</t>
  </si>
  <si>
    <t>T4273</t>
  </si>
  <si>
    <t>T8650</t>
  </si>
  <si>
    <t>T2646</t>
  </si>
  <si>
    <t>T0634</t>
  </si>
  <si>
    <t>T11438</t>
  </si>
  <si>
    <t>T12270</t>
  </si>
  <si>
    <t>T1996</t>
  </si>
  <si>
    <t>T7848</t>
  </si>
  <si>
    <t>T4277</t>
  </si>
  <si>
    <t>T7180</t>
  </si>
  <si>
    <t>T4223</t>
  </si>
  <si>
    <t>T10859</t>
  </si>
  <si>
    <t>T9708</t>
  </si>
  <si>
    <t>T11262</t>
  </si>
  <si>
    <t>T9622</t>
  </si>
  <si>
    <t>T0376</t>
  </si>
  <si>
    <t>T5377</t>
  </si>
  <si>
    <t>T8208</t>
  </si>
  <si>
    <t>T10090</t>
  </si>
  <si>
    <t>T7887</t>
  </si>
  <si>
    <t>T10415</t>
  </si>
  <si>
    <t>T0415</t>
  </si>
  <si>
    <t>T5070</t>
  </si>
  <si>
    <t>T0337</t>
  </si>
  <si>
    <t>T7809</t>
  </si>
  <si>
    <t>T0578</t>
  </si>
  <si>
    <t>T0564</t>
  </si>
  <si>
    <t>T2593</t>
  </si>
  <si>
    <t>T3993</t>
  </si>
  <si>
    <t>T8702</t>
  </si>
  <si>
    <t>T9034</t>
  </si>
  <si>
    <t>T4618</t>
  </si>
  <si>
    <t>T2976</t>
  </si>
  <si>
    <t>T3331</t>
  </si>
  <si>
    <t>T7889</t>
  </si>
  <si>
    <t>T7702</t>
  </si>
  <si>
    <t>T6221</t>
  </si>
  <si>
    <t>T3296</t>
  </si>
  <si>
    <t>T1712</t>
  </si>
  <si>
    <t>T7039</t>
  </si>
  <si>
    <t>T9329</t>
  </si>
  <si>
    <t>T3749</t>
  </si>
  <si>
    <t>T8289</t>
  </si>
  <si>
    <t>T1987</t>
  </si>
  <si>
    <t>T0977</t>
  </si>
  <si>
    <t>T11342</t>
  </si>
  <si>
    <t>T6751</t>
  </si>
  <si>
    <t>T11625</t>
  </si>
  <si>
    <t>T12514</t>
  </si>
  <si>
    <t>T5767</t>
  </si>
  <si>
    <t>T1556</t>
  </si>
  <si>
    <t>T4976</t>
  </si>
  <si>
    <t>T8817</t>
  </si>
  <si>
    <t>T7514</t>
  </si>
  <si>
    <t>T3674</t>
  </si>
  <si>
    <t>T3668</t>
  </si>
  <si>
    <t>T9605</t>
  </si>
  <si>
    <t>T7915</t>
  </si>
  <si>
    <t>T11610</t>
  </si>
  <si>
    <t>T7119</t>
  </si>
  <si>
    <t>T1639</t>
  </si>
  <si>
    <t>T8202</t>
  </si>
  <si>
    <t>T3691</t>
  </si>
  <si>
    <t>T1279</t>
  </si>
  <si>
    <t>T6981</t>
  </si>
  <si>
    <t>T9102</t>
  </si>
  <si>
    <t>T10130</t>
  </si>
  <si>
    <t>T6215</t>
  </si>
  <si>
    <t>T9621</t>
  </si>
  <si>
    <t>T8172</t>
  </si>
  <si>
    <t>T0747</t>
  </si>
  <si>
    <t>T11469</t>
  </si>
  <si>
    <t>T2173</t>
  </si>
  <si>
    <t>T5522</t>
  </si>
  <si>
    <t>T12596</t>
  </si>
  <si>
    <t>T0917</t>
  </si>
  <si>
    <t>T7872</t>
  </si>
  <si>
    <t>T5617</t>
  </si>
  <si>
    <t>T4776</t>
  </si>
  <si>
    <t>T7292</t>
  </si>
  <si>
    <t>T1646</t>
  </si>
  <si>
    <t>T11321</t>
  </si>
  <si>
    <t>T12517</t>
  </si>
  <si>
    <t>T4613</t>
  </si>
  <si>
    <t>T2974</t>
  </si>
  <si>
    <t>T2466</t>
  </si>
  <si>
    <t>T12299</t>
  </si>
  <si>
    <t>T11902</t>
  </si>
  <si>
    <t>T11436</t>
  </si>
  <si>
    <t>T2658</t>
  </si>
  <si>
    <t>T3762</t>
  </si>
  <si>
    <t>T9872</t>
  </si>
  <si>
    <t>T1076</t>
  </si>
  <si>
    <t>T3426</t>
  </si>
  <si>
    <t>T12603</t>
  </si>
  <si>
    <t>T11280</t>
  </si>
  <si>
    <t>T6568</t>
  </si>
  <si>
    <t>T11700</t>
  </si>
  <si>
    <t>T9165</t>
  </si>
  <si>
    <t>T3548</t>
  </si>
  <si>
    <t>T10880</t>
  </si>
  <si>
    <t>T5509</t>
  </si>
  <si>
    <t>T3729</t>
  </si>
  <si>
    <t>T0118</t>
  </si>
  <si>
    <t>T1319</t>
  </si>
  <si>
    <t>T12911</t>
  </si>
  <si>
    <t>T2236</t>
  </si>
  <si>
    <t>T0369</t>
  </si>
  <si>
    <t>T12608</t>
  </si>
  <si>
    <t>T9924</t>
  </si>
  <si>
    <t>T4398</t>
  </si>
  <si>
    <t>T9804</t>
  </si>
  <si>
    <t>T4838</t>
  </si>
  <si>
    <t>T12960</t>
  </si>
  <si>
    <t>T1658</t>
  </si>
  <si>
    <t>T13331</t>
  </si>
  <si>
    <t>T9208</t>
  </si>
  <si>
    <t>T2182</t>
  </si>
  <si>
    <t>T8805</t>
  </si>
  <si>
    <t>T1363</t>
  </si>
  <si>
    <t>T5274</t>
  </si>
  <si>
    <t>T10736</t>
  </si>
  <si>
    <t>T4567</t>
  </si>
  <si>
    <t>T9284</t>
  </si>
  <si>
    <t>T2120</t>
  </si>
  <si>
    <t>T11174</t>
  </si>
  <si>
    <t>T6506</t>
  </si>
  <si>
    <t>T2228</t>
  </si>
  <si>
    <t>T2078</t>
  </si>
  <si>
    <t>T3692</t>
  </si>
  <si>
    <t>T3090</t>
  </si>
  <si>
    <t>T6838</t>
  </si>
  <si>
    <t>T5038</t>
  </si>
  <si>
    <t>T11874</t>
  </si>
  <si>
    <t>T9868</t>
  </si>
  <si>
    <t>T4292</t>
  </si>
  <si>
    <t>T6109</t>
  </si>
  <si>
    <t>T11399</t>
  </si>
  <si>
    <t>T6246</t>
  </si>
  <si>
    <t>T3764</t>
  </si>
  <si>
    <t>T9397</t>
  </si>
  <si>
    <t>T0128</t>
  </si>
  <si>
    <t>T5666</t>
  </si>
  <si>
    <t>T12685</t>
  </si>
  <si>
    <t>T13321</t>
  </si>
  <si>
    <t>T5460</t>
  </si>
  <si>
    <t>T7422</t>
  </si>
  <si>
    <t>T2747</t>
  </si>
  <si>
    <t>T5652</t>
  </si>
  <si>
    <t>T10804</t>
  </si>
  <si>
    <t>T0478</t>
  </si>
  <si>
    <t>T5101</t>
  </si>
  <si>
    <t>T13151</t>
  </si>
  <si>
    <t>T9550</t>
  </si>
  <si>
    <t>T10361</t>
  </si>
  <si>
    <t>T5885</t>
  </si>
  <si>
    <t>T5286</t>
  </si>
  <si>
    <t>T8861</t>
  </si>
  <si>
    <t>T9563</t>
  </si>
  <si>
    <t>T3019</t>
  </si>
  <si>
    <t>T9576</t>
  </si>
  <si>
    <t>T4792</t>
  </si>
  <si>
    <t>T3037</t>
  </si>
  <si>
    <t>T12281</t>
  </si>
  <si>
    <t>T13222</t>
  </si>
  <si>
    <t>T1247</t>
  </si>
  <si>
    <t>T0797</t>
  </si>
  <si>
    <t>T0346</t>
  </si>
  <si>
    <t>T3042</t>
  </si>
  <si>
    <t>T13711</t>
  </si>
  <si>
    <t>T7592</t>
  </si>
  <si>
    <t>T6699</t>
  </si>
  <si>
    <t>T6202</t>
  </si>
  <si>
    <t>T9776</t>
  </si>
  <si>
    <t>T9669</t>
  </si>
  <si>
    <t>T1012</t>
  </si>
  <si>
    <t>T12502</t>
  </si>
  <si>
    <t>T13107</t>
  </si>
  <si>
    <t>T13191</t>
  </si>
  <si>
    <t>T5461</t>
  </si>
  <si>
    <t>T5651</t>
  </si>
  <si>
    <t>T10656</t>
  </si>
  <si>
    <t>T4624</t>
  </si>
  <si>
    <t>T3513</t>
  </si>
  <si>
    <t>T10679</t>
  </si>
  <si>
    <t>T2018</t>
  </si>
  <si>
    <t>T8466</t>
  </si>
  <si>
    <t>T4334</t>
  </si>
  <si>
    <t>T13131</t>
  </si>
  <si>
    <t>T3253</t>
  </si>
  <si>
    <t>T10735</t>
  </si>
  <si>
    <t>T12506</t>
  </si>
  <si>
    <t>T1424</t>
  </si>
  <si>
    <t>T9617</t>
  </si>
  <si>
    <t>T11639</t>
  </si>
  <si>
    <t>T6696</t>
  </si>
  <si>
    <t>T2235</t>
  </si>
  <si>
    <t>T1161</t>
  </si>
  <si>
    <t>T8001</t>
  </si>
  <si>
    <t>T13936</t>
  </si>
  <si>
    <t>T10951</t>
  </si>
  <si>
    <t>T8216</t>
  </si>
  <si>
    <t>T13245</t>
  </si>
  <si>
    <t>T7240</t>
  </si>
  <si>
    <t>T2835</t>
  </si>
  <si>
    <t>T8470</t>
  </si>
  <si>
    <t>T6510</t>
  </si>
  <si>
    <t>T8479</t>
  </si>
  <si>
    <t>T4432</t>
  </si>
  <si>
    <t>T7529</t>
  </si>
  <si>
    <t>T9958</t>
  </si>
  <si>
    <t>T8089</t>
  </si>
  <si>
    <t>T12298</t>
  </si>
  <si>
    <t>T6151</t>
  </si>
  <si>
    <t>T10793</t>
  </si>
  <si>
    <t>T12997</t>
  </si>
  <si>
    <t>T3474</t>
  </si>
  <si>
    <t>T9101</t>
  </si>
  <si>
    <t>T0025</t>
  </si>
  <si>
    <t>T0955</t>
  </si>
  <si>
    <t>T12432</t>
  </si>
  <si>
    <t>T4995</t>
  </si>
  <si>
    <t>T1873</t>
  </si>
  <si>
    <t>T7308</t>
  </si>
  <si>
    <t>T1281</t>
  </si>
  <si>
    <t>T6924</t>
  </si>
  <si>
    <t>T0189</t>
  </si>
  <si>
    <t>T0551</t>
  </si>
  <si>
    <t>T2987</t>
  </si>
  <si>
    <t>T8634</t>
  </si>
  <si>
    <t>T4149</t>
  </si>
  <si>
    <t>T7322</t>
  </si>
  <si>
    <t>T11237</t>
  </si>
  <si>
    <t>T13170</t>
  </si>
  <si>
    <t>T12012</t>
  </si>
  <si>
    <t>T1938</t>
  </si>
  <si>
    <t>T8503</t>
  </si>
  <si>
    <t>T1742</t>
  </si>
  <si>
    <t>T4720</t>
  </si>
  <si>
    <t>T1743</t>
  </si>
  <si>
    <t>T4612</t>
  </si>
  <si>
    <t>T4638</t>
  </si>
  <si>
    <t>T12643</t>
  </si>
  <si>
    <t>T2654</t>
  </si>
  <si>
    <t>T2629</t>
  </si>
  <si>
    <t>T2610</t>
  </si>
  <si>
    <t>T9496</t>
  </si>
  <si>
    <t>T11644</t>
  </si>
  <si>
    <t>T0993</t>
  </si>
  <si>
    <t>T10558</t>
  </si>
  <si>
    <t>T2521</t>
  </si>
  <si>
    <t>T9062</t>
  </si>
  <si>
    <t>T4342</t>
  </si>
  <si>
    <t>T13369</t>
  </si>
  <si>
    <t>T0186</t>
  </si>
  <si>
    <t>T6178</t>
  </si>
  <si>
    <t>T6598</t>
  </si>
  <si>
    <t>T11659</t>
  </si>
  <si>
    <t>T12240</t>
  </si>
  <si>
    <t>T7193</t>
  </si>
  <si>
    <t>T9728</t>
  </si>
  <si>
    <t>T12047</t>
  </si>
  <si>
    <t>T0806</t>
  </si>
  <si>
    <t>T12275</t>
  </si>
  <si>
    <t>T13800</t>
  </si>
  <si>
    <t>T8785</t>
  </si>
  <si>
    <t>T5334</t>
  </si>
  <si>
    <t>T0851</t>
  </si>
  <si>
    <t>T6066</t>
  </si>
  <si>
    <t>T7642</t>
  </si>
  <si>
    <t>T8061</t>
  </si>
  <si>
    <t>T0493</t>
  </si>
  <si>
    <t>T6863</t>
  </si>
  <si>
    <t>T10712</t>
  </si>
  <si>
    <t>T11721</t>
  </si>
  <si>
    <t>T6785</t>
  </si>
  <si>
    <t>T9627</t>
  </si>
  <si>
    <t>T9813</t>
  </si>
  <si>
    <t>T3265</t>
  </si>
  <si>
    <t>T9852</t>
  </si>
  <si>
    <t>T5270</t>
  </si>
  <si>
    <t>T7882</t>
  </si>
  <si>
    <t>T6433</t>
  </si>
  <si>
    <t>T2722</t>
  </si>
  <si>
    <t>T8182</t>
  </si>
  <si>
    <t>T9915</t>
  </si>
  <si>
    <t>T5175</t>
  </si>
  <si>
    <t>T3470</t>
  </si>
  <si>
    <t>T5489</t>
  </si>
  <si>
    <t>T1503</t>
  </si>
  <si>
    <t>T2196</t>
  </si>
  <si>
    <t>T2943</t>
  </si>
  <si>
    <t>T9447</t>
  </si>
  <si>
    <t>T6607</t>
  </si>
  <si>
    <t>T11890</t>
  </si>
  <si>
    <t>T7858</t>
  </si>
  <si>
    <t>T12025</t>
  </si>
  <si>
    <t>T8818</t>
  </si>
  <si>
    <t>T0152</t>
  </si>
  <si>
    <t>T10451</t>
  </si>
  <si>
    <t>T7892</t>
  </si>
  <si>
    <t>T8698</t>
  </si>
  <si>
    <t>T9196</t>
  </si>
  <si>
    <t>T1539</t>
  </si>
  <si>
    <t>T1032</t>
  </si>
  <si>
    <t>T9415</t>
  </si>
  <si>
    <t>T0246</t>
  </si>
  <si>
    <t>T5691</t>
  </si>
  <si>
    <t>T11184</t>
  </si>
  <si>
    <t>T5954</t>
  </si>
  <si>
    <t>T4479</t>
  </si>
  <si>
    <t>T7199</t>
  </si>
  <si>
    <t>T13629</t>
  </si>
  <si>
    <t>T10183</t>
  </si>
  <si>
    <t>T3538</t>
  </si>
  <si>
    <t>T0999</t>
  </si>
  <si>
    <t>T4452</t>
  </si>
  <si>
    <t>T6613</t>
  </si>
  <si>
    <t>T5576</t>
  </si>
  <si>
    <t>T12633</t>
  </si>
  <si>
    <t>T13815</t>
  </si>
  <si>
    <t>T10033</t>
  </si>
  <si>
    <t>T12989</t>
  </si>
  <si>
    <t>T10635</t>
  </si>
  <si>
    <t>T1472</t>
  </si>
  <si>
    <t>T10927</t>
  </si>
  <si>
    <t>T2809</t>
  </si>
  <si>
    <t>T12131</t>
  </si>
  <si>
    <t>T9255</t>
  </si>
  <si>
    <t>T4022</t>
  </si>
  <si>
    <t>T13134</t>
  </si>
  <si>
    <t>T1855</t>
  </si>
  <si>
    <t>T10435</t>
  </si>
  <si>
    <t>T8677</t>
  </si>
  <si>
    <t>T11397</t>
  </si>
  <si>
    <t>T13119</t>
  </si>
  <si>
    <t>T4156</t>
  </si>
  <si>
    <t>T9899</t>
  </si>
  <si>
    <t>T11009</t>
  </si>
  <si>
    <t>T7656</t>
  </si>
  <si>
    <t>T12158</t>
  </si>
  <si>
    <t>T11860</t>
  </si>
  <si>
    <t>T8511</t>
  </si>
  <si>
    <t>T4302</t>
  </si>
  <si>
    <t>T10018</t>
  </si>
  <si>
    <t>T12613</t>
  </si>
  <si>
    <t>T3068</t>
  </si>
  <si>
    <t>T4456</t>
  </si>
  <si>
    <t>T2905</t>
  </si>
  <si>
    <t>T6295</t>
  </si>
  <si>
    <t>T0767</t>
  </si>
  <si>
    <t>T3467</t>
  </si>
  <si>
    <t>T12389</t>
  </si>
  <si>
    <t>T2361</t>
  </si>
  <si>
    <t>T0214</t>
  </si>
  <si>
    <t>T11542</t>
  </si>
  <si>
    <t>T5871</t>
  </si>
  <si>
    <t>T12599</t>
  </si>
  <si>
    <t>T0312</t>
  </si>
  <si>
    <t>T3895</t>
  </si>
  <si>
    <t>T1782</t>
  </si>
  <si>
    <t>T9049</t>
  </si>
  <si>
    <t>T2815</t>
  </si>
  <si>
    <t>T8749</t>
  </si>
  <si>
    <t>T3163</t>
  </si>
  <si>
    <t>T8298</t>
  </si>
  <si>
    <t>T10543</t>
  </si>
  <si>
    <t>T13649</t>
  </si>
  <si>
    <t>T7653</t>
  </si>
  <si>
    <t>T13747</t>
  </si>
  <si>
    <t>T4666</t>
  </si>
  <si>
    <t>T7125</t>
  </si>
  <si>
    <t>T11205</t>
  </si>
  <si>
    <t>T3883</t>
  </si>
  <si>
    <t>T8806</t>
  </si>
  <si>
    <t>T13675</t>
  </si>
  <si>
    <t>T11589</t>
  </si>
  <si>
    <t>T1504</t>
  </si>
  <si>
    <t>T4719</t>
  </si>
  <si>
    <t>T11634</t>
  </si>
  <si>
    <t>T7081</t>
  </si>
  <si>
    <t>T4548</t>
  </si>
  <si>
    <t>T13891</t>
  </si>
  <si>
    <t>T7293</t>
  </si>
  <si>
    <t>T13947</t>
  </si>
  <si>
    <t>T8053</t>
  </si>
  <si>
    <t>T6160</t>
  </si>
  <si>
    <t>T8603</t>
  </si>
  <si>
    <t>T12038</t>
  </si>
  <si>
    <t>T12441</t>
  </si>
  <si>
    <t>T13297</t>
  </si>
  <si>
    <t>T5831</t>
  </si>
  <si>
    <t>T1441</t>
  </si>
  <si>
    <t>T2689</t>
  </si>
  <si>
    <t>T4796</t>
  </si>
  <si>
    <t>T8830</t>
  </si>
  <si>
    <t>T5880</t>
  </si>
  <si>
    <t>T9256</t>
  </si>
  <si>
    <t>T3409</t>
  </si>
  <si>
    <t>T2282</t>
  </si>
  <si>
    <t>T5912</t>
  </si>
  <si>
    <t>T9157</t>
  </si>
  <si>
    <t>T13961</t>
  </si>
  <si>
    <t>T2997</t>
  </si>
  <si>
    <t>T5832</t>
  </si>
  <si>
    <t>T13452</t>
  </si>
  <si>
    <t>T8890</t>
  </si>
  <si>
    <t>T9067</t>
  </si>
  <si>
    <t>T10048</t>
  </si>
  <si>
    <t>T4448</t>
  </si>
  <si>
    <t>T13467</t>
  </si>
  <si>
    <t>T5330</t>
  </si>
  <si>
    <t>T9826</t>
  </si>
  <si>
    <t>T10857</t>
  </si>
  <si>
    <t>T6821</t>
  </si>
  <si>
    <t>T1609</t>
  </si>
  <si>
    <t>T9866</t>
  </si>
  <si>
    <t>T12959</t>
  </si>
  <si>
    <t>T0134</t>
  </si>
  <si>
    <t>T12300</t>
  </si>
  <si>
    <t>T10164</t>
  </si>
  <si>
    <t>T6353</t>
  </si>
  <si>
    <t>T3782</t>
  </si>
  <si>
    <t>T4272</t>
  </si>
  <si>
    <t>T8217</t>
  </si>
  <si>
    <t>T4758</t>
  </si>
  <si>
    <t>T11414</t>
  </si>
  <si>
    <t>T0264</t>
  </si>
  <si>
    <t>T3592</t>
  </si>
  <si>
    <t>T0498</t>
  </si>
  <si>
    <t>T5523</t>
  </si>
  <si>
    <t>T7633</t>
  </si>
  <si>
    <t>T7870</t>
  </si>
  <si>
    <t>T0235</t>
  </si>
  <si>
    <t>T5118</t>
  </si>
  <si>
    <t>T4969</t>
  </si>
  <si>
    <t>T0175</t>
  </si>
  <si>
    <t>T2221</t>
  </si>
  <si>
    <t>T4020</t>
  </si>
  <si>
    <t>T5075</t>
  </si>
  <si>
    <t>T0293</t>
  </si>
  <si>
    <t>T8220</t>
  </si>
  <si>
    <t>T12250</t>
  </si>
  <si>
    <t>T12260</t>
  </si>
  <si>
    <t>T7226</t>
  </si>
  <si>
    <t>T10837</t>
  </si>
  <si>
    <t>T1669</t>
  </si>
  <si>
    <t>T12022</t>
  </si>
  <si>
    <t>T7615</t>
  </si>
  <si>
    <t>T6717</t>
  </si>
  <si>
    <t>T11764</t>
  </si>
  <si>
    <t>T1482</t>
  </si>
  <si>
    <t>T11478</t>
  </si>
  <si>
    <t>T10140</t>
  </si>
  <si>
    <t>T3540</t>
  </si>
  <si>
    <t>T2365</t>
  </si>
  <si>
    <t>T0058</t>
  </si>
  <si>
    <t>T10343</t>
  </si>
  <si>
    <t>T11843</t>
  </si>
  <si>
    <t>T9901</t>
  </si>
  <si>
    <t>T3712</t>
  </si>
  <si>
    <t>T10061</t>
  </si>
  <si>
    <t>T2294</t>
  </si>
  <si>
    <t>T5152</t>
  </si>
  <si>
    <t>T1192</t>
  </si>
  <si>
    <t>T11800</t>
  </si>
  <si>
    <t>T10446</t>
  </si>
  <si>
    <t>T8484</t>
  </si>
  <si>
    <t>T3355</t>
  </si>
  <si>
    <t>T0317</t>
  </si>
  <si>
    <t>T0991</t>
  </si>
  <si>
    <t>T3510</t>
  </si>
  <si>
    <t>T10139</t>
  </si>
  <si>
    <t>T13228</t>
  </si>
  <si>
    <t>T2696</t>
  </si>
  <si>
    <t>T11322</t>
  </si>
  <si>
    <t>T1752</t>
  </si>
  <si>
    <t>T2655</t>
  </si>
  <si>
    <t>T3335</t>
  </si>
  <si>
    <t>T1101</t>
  </si>
  <si>
    <t>T6099</t>
  </si>
  <si>
    <t>T11002</t>
  </si>
  <si>
    <t>T11842</t>
  </si>
  <si>
    <t>T2012</t>
  </si>
  <si>
    <t>T1332</t>
  </si>
  <si>
    <t>T3648</t>
  </si>
  <si>
    <t>T10790</t>
  </si>
  <si>
    <t>T6705</t>
  </si>
  <si>
    <t>T4492</t>
  </si>
  <si>
    <t>T3758</t>
  </si>
  <si>
    <t>T11528</t>
  </si>
  <si>
    <t>T3842</t>
  </si>
  <si>
    <t>T13143</t>
  </si>
  <si>
    <t>T12494</t>
  </si>
  <si>
    <t>T8082</t>
  </si>
  <si>
    <t>T8347</t>
  </si>
  <si>
    <t>T12262</t>
  </si>
  <si>
    <t>T9613</t>
  </si>
  <si>
    <t>T5992</t>
  </si>
  <si>
    <t>T11157</t>
  </si>
  <si>
    <t>T8263</t>
  </si>
  <si>
    <t>T1133</t>
  </si>
  <si>
    <t>T11819</t>
  </si>
  <si>
    <t>T6228</t>
  </si>
  <si>
    <t>T13966</t>
  </si>
  <si>
    <t>T11514</t>
  </si>
  <si>
    <t>T0538</t>
  </si>
  <si>
    <t>T13270</t>
  </si>
  <si>
    <t>T6014</t>
  </si>
  <si>
    <t>T5483</t>
  </si>
  <si>
    <t>T4006</t>
  </si>
  <si>
    <t>T9298</t>
  </si>
  <si>
    <t>T13895</t>
  </si>
  <si>
    <t>T10498</t>
  </si>
  <si>
    <t>T5853</t>
  </si>
  <si>
    <t>T10867</t>
  </si>
  <si>
    <t>T5777</t>
  </si>
  <si>
    <t>T2734</t>
  </si>
  <si>
    <t>T9396</t>
  </si>
  <si>
    <t>T4289</t>
  </si>
  <si>
    <t>T13713</t>
  </si>
  <si>
    <t>T5245</t>
  </si>
  <si>
    <t>T7971</t>
  </si>
  <si>
    <t>T0562</t>
  </si>
  <si>
    <t>T8986</t>
  </si>
  <si>
    <t>T13830</t>
  </si>
  <si>
    <t>T0914</t>
  </si>
  <si>
    <t>T4532</t>
  </si>
  <si>
    <t>T12229</t>
  </si>
  <si>
    <t>T0113</t>
  </si>
  <si>
    <t>T12918</t>
  </si>
  <si>
    <t>T3990</t>
  </si>
  <si>
    <t>T0918</t>
  </si>
  <si>
    <t>T5598</t>
  </si>
  <si>
    <t>T1284</t>
  </si>
  <si>
    <t>T2277</t>
  </si>
  <si>
    <t>T4116</t>
  </si>
  <si>
    <t>T1584</t>
  </si>
  <si>
    <t>T3182</t>
  </si>
  <si>
    <t>T2920</t>
  </si>
  <si>
    <t>T1120</t>
  </si>
  <si>
    <t>T0537</t>
  </si>
  <si>
    <t>T9094</t>
  </si>
  <si>
    <t>T11950</t>
  </si>
  <si>
    <t>T3189</t>
  </si>
  <si>
    <t>T2070</t>
  </si>
  <si>
    <t>T8177</t>
  </si>
  <si>
    <t>T3595</t>
  </si>
  <si>
    <t>T12970</t>
  </si>
  <si>
    <t>T13943</t>
  </si>
  <si>
    <t>T6782</t>
  </si>
  <si>
    <t>T2566</t>
  </si>
  <si>
    <t>T6529</t>
  </si>
  <si>
    <t>T3232</t>
  </si>
  <si>
    <t>T3935</t>
  </si>
  <si>
    <t>T12356</t>
  </si>
  <si>
    <t>T8621</t>
  </si>
  <si>
    <t>T9644</t>
  </si>
  <si>
    <t>T9000</t>
  </si>
  <si>
    <t>T9535</t>
  </si>
  <si>
    <t>T9840</t>
  </si>
  <si>
    <t>T10773</t>
  </si>
  <si>
    <t>T11368</t>
  </si>
  <si>
    <t>T11921</t>
  </si>
  <si>
    <t>T8737</t>
  </si>
  <si>
    <t>T8423</t>
  </si>
  <si>
    <t>T10467</t>
  </si>
  <si>
    <t>T3323</t>
  </si>
  <si>
    <t>T1079</t>
  </si>
  <si>
    <t>T9593</t>
  </si>
  <si>
    <t>T4324</t>
  </si>
  <si>
    <t>T4077</t>
  </si>
  <si>
    <t>T1093</t>
  </si>
  <si>
    <t>T9755</t>
  </si>
  <si>
    <t>T4104</t>
  </si>
  <si>
    <t>T12016</t>
  </si>
  <si>
    <t>T6914</t>
  </si>
  <si>
    <t>T8858</t>
  </si>
  <si>
    <t>T5903</t>
  </si>
  <si>
    <t>T11784</t>
  </si>
  <si>
    <t>T13159</t>
  </si>
  <si>
    <t>T3620</t>
  </si>
  <si>
    <t>T3655</t>
  </si>
  <si>
    <t>T1750</t>
  </si>
  <si>
    <t>T3610</t>
  </si>
  <si>
    <t>T1443</t>
  </si>
  <si>
    <t>T10557</t>
  </si>
  <si>
    <t>T4485</t>
  </si>
  <si>
    <t>T12361</t>
  </si>
  <si>
    <t>T13627</t>
  </si>
  <si>
    <t>T12788</t>
  </si>
  <si>
    <t>T10887</t>
  </si>
  <si>
    <t>T7090</t>
  </si>
  <si>
    <t>T7939</t>
  </si>
  <si>
    <t>T0978</t>
  </si>
  <si>
    <t>T3369</t>
  </si>
  <si>
    <t>T2391</t>
  </si>
  <si>
    <t>T9548</t>
  </si>
  <si>
    <t>T4963</t>
  </si>
  <si>
    <t>T12916</t>
  </si>
  <si>
    <t>T6393</t>
  </si>
  <si>
    <t>T2492</t>
  </si>
  <si>
    <t>T13518</t>
  </si>
  <si>
    <t>T12574</t>
  </si>
  <si>
    <t>T3927</t>
  </si>
  <si>
    <t>T8471</t>
  </si>
  <si>
    <t>T9171</t>
  </si>
  <si>
    <t>T2848</t>
  </si>
  <si>
    <t>T10360</t>
  </si>
  <si>
    <t>T8084</t>
  </si>
  <si>
    <t>T4691</t>
  </si>
  <si>
    <t>T5421</t>
  </si>
  <si>
    <t>T12664</t>
  </si>
  <si>
    <t>T2768</t>
  </si>
  <si>
    <t>T11332</t>
  </si>
  <si>
    <t>T11825</t>
  </si>
  <si>
    <t>T13959</t>
  </si>
  <si>
    <t>T10344</t>
  </si>
  <si>
    <t>T7585</t>
  </si>
  <si>
    <t>T13141</t>
  </si>
  <si>
    <t>T11888</t>
  </si>
  <si>
    <t>T3421</t>
  </si>
  <si>
    <t>T0055</t>
  </si>
  <si>
    <t>T10657</t>
  </si>
  <si>
    <t>T0765</t>
  </si>
  <si>
    <t>T5506</t>
  </si>
  <si>
    <t>T10933</t>
  </si>
  <si>
    <t>T8719</t>
  </si>
  <si>
    <t>T10566</t>
  </si>
  <si>
    <t>T13827</t>
  </si>
  <si>
    <t>T12120</t>
  </si>
  <si>
    <t>T5034</t>
  </si>
  <si>
    <t>T13901</t>
  </si>
  <si>
    <t>T8767</t>
  </si>
  <si>
    <t>T6550</t>
  </si>
  <si>
    <t>T0091</t>
  </si>
  <si>
    <t>T5856</t>
  </si>
  <si>
    <t>T9145</t>
  </si>
  <si>
    <t>T11101</t>
  </si>
  <si>
    <t>T7102</t>
  </si>
  <si>
    <t>T13636</t>
  </si>
  <si>
    <t>T4090</t>
  </si>
  <si>
    <t>T0355</t>
  </si>
  <si>
    <t>T5124</t>
  </si>
  <si>
    <t>T5339</t>
  </si>
  <si>
    <t>T0905</t>
  </si>
  <si>
    <t>T13985</t>
  </si>
  <si>
    <t>T13618</t>
  </si>
  <si>
    <t>T4946</t>
  </si>
  <si>
    <t>T8395</t>
  </si>
  <si>
    <t>T7951</t>
  </si>
  <si>
    <t>T6349</t>
  </si>
  <si>
    <t>T8851</t>
  </si>
  <si>
    <t>T1174</t>
  </si>
  <si>
    <t>T1906</t>
  </si>
  <si>
    <t>T6862</t>
  </si>
  <si>
    <t>T10290</t>
  </si>
  <si>
    <t>T5690</t>
  </si>
  <si>
    <t>T6777</t>
  </si>
  <si>
    <t>T5757</t>
  </si>
  <si>
    <t>T4139</t>
  </si>
  <si>
    <t>T12605</t>
  </si>
  <si>
    <t>T2206</t>
  </si>
  <si>
    <t>T10198</t>
  </si>
  <si>
    <t>T2830</t>
  </si>
  <si>
    <t>T12582</t>
  </si>
  <si>
    <t>T13601</t>
  </si>
  <si>
    <t>T8246</t>
  </si>
  <si>
    <t>T8229</t>
  </si>
  <si>
    <t>T2455</t>
  </si>
  <si>
    <t>T8072</t>
  </si>
  <si>
    <t>T10709</t>
  </si>
  <si>
    <t>T11754</t>
  </si>
  <si>
    <t>T9949</t>
  </si>
  <si>
    <t>T12783</t>
  </si>
  <si>
    <t>T4004</t>
  </si>
  <si>
    <t>T6747</t>
  </si>
  <si>
    <t>T5316</t>
  </si>
  <si>
    <t>T3342</t>
  </si>
  <si>
    <t>T1992</t>
  </si>
  <si>
    <t>T8361</t>
  </si>
  <si>
    <t>T3073</t>
  </si>
  <si>
    <t>T6247</t>
  </si>
  <si>
    <t>T4110</t>
  </si>
  <si>
    <t>T9812</t>
  </si>
  <si>
    <t>T7710</t>
  </si>
  <si>
    <t>T2258</t>
  </si>
  <si>
    <t>T9148</t>
  </si>
  <si>
    <t>T8473</t>
  </si>
  <si>
    <t>T7580</t>
  </si>
  <si>
    <t>T1862</t>
  </si>
  <si>
    <t>T12793</t>
  </si>
  <si>
    <t>T1980</t>
  </si>
  <si>
    <t>T0746</t>
  </si>
  <si>
    <t>T8472</t>
  </si>
  <si>
    <t>T0393</t>
  </si>
  <si>
    <t>T11690</t>
  </si>
  <si>
    <t>T6112</t>
  </si>
  <si>
    <t>T2584</t>
  </si>
  <si>
    <t>T2056</t>
  </si>
  <si>
    <t>T1628</t>
  </si>
  <si>
    <t>T1033</t>
  </si>
  <si>
    <t>T2631</t>
  </si>
  <si>
    <t>T7505</t>
  </si>
  <si>
    <t>T13684</t>
  </si>
  <si>
    <t>T13559</t>
  </si>
  <si>
    <t>T13458</t>
  </si>
  <si>
    <t>T10695</t>
  </si>
  <si>
    <t>T7346</t>
  </si>
  <si>
    <t>T4118</t>
  </si>
  <si>
    <t>T7562</t>
  </si>
  <si>
    <t>T9430</t>
  </si>
  <si>
    <t>T4283</t>
  </si>
  <si>
    <t>T12626</t>
  </si>
  <si>
    <t>T5485</t>
  </si>
  <si>
    <t>T2693</t>
  </si>
  <si>
    <t>T4328</t>
  </si>
  <si>
    <t>T13715</t>
  </si>
  <si>
    <t>T4125</t>
  </si>
  <si>
    <t>T8160</t>
  </si>
  <si>
    <t>T8373</t>
  </si>
  <si>
    <t>T13620</t>
  </si>
  <si>
    <t>T4514</t>
  </si>
  <si>
    <t>T11899</t>
  </si>
  <si>
    <t>T1553</t>
  </si>
  <si>
    <t>T6417</t>
  </si>
  <si>
    <t>T13046</t>
  </si>
  <si>
    <t>T1643</t>
  </si>
  <si>
    <t>T8763</t>
  </si>
  <si>
    <t>T2623</t>
  </si>
  <si>
    <t>T9863</t>
  </si>
  <si>
    <t>T3299</t>
  </si>
  <si>
    <t>T9821</t>
  </si>
  <si>
    <t>T13327</t>
  </si>
  <si>
    <t>T2855</t>
  </si>
  <si>
    <t>T10669</t>
  </si>
  <si>
    <t>T8589</t>
  </si>
  <si>
    <t>T2645</t>
  </si>
  <si>
    <t>T4213</t>
  </si>
  <si>
    <t>T12095</t>
  </si>
  <si>
    <t>T10120</t>
  </si>
  <si>
    <t>T1453</t>
  </si>
  <si>
    <t>T12752</t>
  </si>
  <si>
    <t>T13094</t>
  </si>
  <si>
    <t>T2112</t>
  </si>
  <si>
    <t>T9434</t>
  </si>
  <si>
    <t>T11129</t>
  </si>
  <si>
    <t>T13016</t>
  </si>
  <si>
    <t>T10224</t>
  </si>
  <si>
    <t>T2653</t>
  </si>
  <si>
    <t>T7779</t>
  </si>
  <si>
    <t>T6056</t>
  </si>
  <si>
    <t>T4402</t>
  </si>
  <si>
    <t>T5475</t>
  </si>
  <si>
    <t>T10082</t>
  </si>
  <si>
    <t>T11594</t>
  </si>
  <si>
    <t>T8908</t>
  </si>
  <si>
    <t>T9252</t>
  </si>
  <si>
    <t>T8209</t>
  </si>
  <si>
    <t>T2524</t>
  </si>
  <si>
    <t>T9404</t>
  </si>
  <si>
    <t>T13334</t>
  </si>
  <si>
    <t>T9276</t>
  </si>
  <si>
    <t>T6534</t>
  </si>
  <si>
    <t>T13274</t>
  </si>
  <si>
    <t>T0758</t>
  </si>
  <si>
    <t>T12472</t>
  </si>
  <si>
    <t>T10035</t>
  </si>
  <si>
    <t>T6980</t>
  </si>
  <si>
    <t>T5599</t>
  </si>
  <si>
    <t>T10978</t>
  </si>
  <si>
    <t>T0180</t>
  </si>
  <si>
    <t>T11546</t>
  </si>
  <si>
    <t>T7956</t>
  </si>
  <si>
    <t>T10553</t>
  </si>
  <si>
    <t>T7548</t>
  </si>
  <si>
    <t>T7699</t>
  </si>
  <si>
    <t>T5879</t>
  </si>
  <si>
    <t>T1827</t>
  </si>
  <si>
    <t>T2568</t>
  </si>
  <si>
    <t>T4260</t>
  </si>
  <si>
    <t>T12456</t>
  </si>
  <si>
    <t>T5619</t>
  </si>
  <si>
    <t>T8732</t>
  </si>
  <si>
    <t>T12657</t>
  </si>
  <si>
    <t>T2309</t>
  </si>
  <si>
    <t>T12798</t>
  </si>
  <si>
    <t>T13047</t>
  </si>
  <si>
    <t>T4832</t>
  </si>
  <si>
    <t>T5027</t>
  </si>
  <si>
    <t>T4869</t>
  </si>
  <si>
    <t>T5678</t>
  </si>
  <si>
    <t>T12049</t>
  </si>
  <si>
    <t>T2270</t>
  </si>
  <si>
    <t>T8829</t>
  </si>
  <si>
    <t>T13405</t>
  </si>
  <si>
    <t>T8276</t>
  </si>
  <si>
    <t>T1625</t>
  </si>
  <si>
    <t>T6945</t>
  </si>
  <si>
    <t>T12682</t>
  </si>
  <si>
    <t>T12183</t>
  </si>
  <si>
    <t>T3237</t>
  </si>
  <si>
    <t>T9534</t>
  </si>
  <si>
    <t>T4370</t>
  </si>
  <si>
    <t>T13710</t>
  </si>
  <si>
    <t>T4238</t>
  </si>
  <si>
    <t>T8447</t>
  </si>
  <si>
    <t>T2135</t>
  </si>
  <si>
    <t>T2014</t>
  </si>
  <si>
    <t>T5815</t>
  </si>
  <si>
    <t>T10960</t>
  </si>
  <si>
    <t>T4015</t>
  </si>
  <si>
    <t>T0584</t>
  </si>
  <si>
    <t>T7417</t>
  </si>
  <si>
    <t>T5338</t>
  </si>
  <si>
    <t>T6083</t>
  </si>
  <si>
    <t>T4254</t>
  </si>
  <si>
    <t>T4996</t>
  </si>
  <si>
    <t>T0614</t>
  </si>
  <si>
    <t>T1375</t>
  </si>
  <si>
    <t>T12847</t>
  </si>
  <si>
    <t>T2988</t>
  </si>
  <si>
    <t>T9409</t>
  </si>
  <si>
    <t>T1732</t>
  </si>
  <si>
    <t>T11457</t>
  </si>
  <si>
    <t>T4030</t>
  </si>
  <si>
    <t>T7331</t>
  </si>
  <si>
    <t>T8102</t>
  </si>
  <si>
    <t>T4978</t>
  </si>
  <si>
    <t>T7741</t>
  </si>
  <si>
    <t>T12759</t>
  </si>
  <si>
    <t>T11372</t>
  </si>
  <si>
    <t>T7579</t>
  </si>
  <si>
    <t>T12953</t>
  </si>
  <si>
    <t>T2181</t>
  </si>
  <si>
    <t>T6108</t>
  </si>
  <si>
    <t>T6592</t>
  </si>
  <si>
    <t>T4745</t>
  </si>
  <si>
    <t>T6177</t>
  </si>
  <si>
    <t>T11297</t>
  </si>
  <si>
    <t>T5847</t>
  </si>
  <si>
    <t>T2364</t>
  </si>
  <si>
    <t>T9990</t>
  </si>
  <si>
    <t>T7266</t>
  </si>
  <si>
    <t>T0827</t>
  </si>
  <si>
    <t>T7582</t>
  </si>
  <si>
    <t>T4539</t>
  </si>
  <si>
    <t>T3676</t>
  </si>
  <si>
    <t>T11927</t>
  </si>
  <si>
    <t>T8517</t>
  </si>
  <si>
    <t>T10895</t>
  </si>
  <si>
    <t>T7844</t>
  </si>
  <si>
    <t>T5937</t>
  </si>
  <si>
    <t>T9864</t>
  </si>
  <si>
    <t>T0343</t>
  </si>
  <si>
    <t>T5662</t>
  </si>
  <si>
    <t>T0594</t>
  </si>
  <si>
    <t>T2718</t>
  </si>
  <si>
    <t>T4998</t>
  </si>
  <si>
    <t>T13731</t>
  </si>
  <si>
    <t>T2066</t>
  </si>
  <si>
    <t>T0604</t>
  </si>
  <si>
    <t>T6407</t>
  </si>
  <si>
    <t>T5977</t>
  </si>
  <si>
    <t>T6612</t>
  </si>
  <si>
    <t>T5248</t>
  </si>
  <si>
    <t>T3864</t>
  </si>
  <si>
    <t>T10928</t>
  </si>
  <si>
    <t>T9815</t>
  </si>
  <si>
    <t>T7415</t>
  </si>
  <si>
    <t>T2023</t>
  </si>
  <si>
    <t>T10797</t>
  </si>
  <si>
    <t>T11210</t>
  </si>
  <si>
    <t>T10527</t>
  </si>
  <si>
    <t>T4364</t>
  </si>
  <si>
    <t>T4556</t>
  </si>
  <si>
    <t>T12581</t>
  </si>
  <si>
    <t>T6181</t>
  </si>
  <si>
    <t>T6299</t>
  </si>
  <si>
    <t>T1428</t>
  </si>
  <si>
    <t>T0687</t>
  </si>
  <si>
    <t>T8252</t>
  </si>
  <si>
    <t>T3100</t>
  </si>
  <si>
    <t>T2049</t>
  </si>
  <si>
    <t>T12228</t>
  </si>
  <si>
    <t>T3260</t>
  </si>
  <si>
    <t>T8396</t>
  </si>
  <si>
    <t>T12415</t>
  </si>
  <si>
    <t>T12251</t>
  </si>
  <si>
    <t>T3896</t>
  </si>
  <si>
    <t>T0429</t>
  </si>
  <si>
    <t>T3055</t>
  </si>
  <si>
    <t>T8907</t>
  </si>
  <si>
    <t>T9655</t>
  </si>
  <si>
    <t>T2569</t>
  </si>
  <si>
    <t>T9937</t>
  </si>
  <si>
    <t>T3148</t>
  </si>
  <si>
    <t>T10413</t>
  </si>
  <si>
    <t>T7962</t>
  </si>
  <si>
    <t>T1758</t>
  </si>
  <si>
    <t>T8257</t>
  </si>
  <si>
    <t>T10296</t>
  </si>
  <si>
    <t>T1050</t>
  </si>
  <si>
    <t>T5263</t>
  </si>
  <si>
    <t>T9626</t>
  </si>
  <si>
    <t>T8542</t>
  </si>
  <si>
    <t>T13072</t>
  </si>
  <si>
    <t>T10598</t>
  </si>
  <si>
    <t>T8107</t>
  </si>
  <si>
    <t>T5498</t>
  </si>
  <si>
    <t>T13902</t>
  </si>
  <si>
    <t>T6647</t>
  </si>
  <si>
    <t>T13304</t>
  </si>
  <si>
    <t>T7160</t>
  </si>
  <si>
    <t>T9328</t>
  </si>
  <si>
    <t>T11395</t>
  </si>
  <si>
    <t>T5078</t>
  </si>
  <si>
    <t>T7627</t>
  </si>
  <si>
    <t>T2109</t>
  </si>
  <si>
    <t>T6388</t>
  </si>
  <si>
    <t>T9250</t>
  </si>
  <si>
    <t>T10534</t>
  </si>
  <si>
    <t>T3320</t>
  </si>
  <si>
    <t>T3473</t>
  </si>
  <si>
    <t>T13965</t>
  </si>
  <si>
    <t>T1094</t>
  </si>
  <si>
    <t>T11003</t>
  </si>
  <si>
    <t>T8896</t>
  </si>
  <si>
    <t>T8306</t>
  </si>
  <si>
    <t>T11485</t>
  </si>
  <si>
    <t>T9313</t>
  </si>
  <si>
    <t>T9344</t>
  </si>
  <si>
    <t>T6176</t>
  </si>
  <si>
    <t>T10651</t>
  </si>
  <si>
    <t>T7526</t>
  </si>
  <si>
    <t>T2303</t>
  </si>
  <si>
    <t>T13995</t>
  </si>
  <si>
    <t>T11494</t>
  </si>
  <si>
    <t>T3768</t>
  </si>
  <si>
    <t>T6970</t>
  </si>
  <si>
    <t>T2371</t>
  </si>
  <si>
    <t>T5398</t>
  </si>
  <si>
    <t>T8975</t>
  </si>
  <si>
    <t>T4207</t>
  </si>
  <si>
    <t>T2826</t>
  </si>
  <si>
    <t>T13486</t>
  </si>
  <si>
    <t>T5108</t>
  </si>
  <si>
    <t>T9056</t>
  </si>
  <si>
    <t>T6542</t>
  </si>
  <si>
    <t>T2617</t>
  </si>
  <si>
    <t>T2101</t>
  </si>
  <si>
    <t>T5331</t>
  </si>
  <si>
    <t>T2435</t>
  </si>
  <si>
    <t>T11985</t>
  </si>
  <si>
    <t>T2953</t>
  </si>
  <si>
    <t>T7745</t>
  </si>
  <si>
    <t>T2721</t>
  </si>
  <si>
    <t>T7183</t>
  </si>
  <si>
    <t>T13855</t>
  </si>
  <si>
    <t>T4762</t>
  </si>
  <si>
    <t>T7374</t>
  </si>
  <si>
    <t>T5566</t>
  </si>
  <si>
    <t>T8459</t>
  </si>
  <si>
    <t>T6382</t>
  </si>
  <si>
    <t>T10663</t>
  </si>
  <si>
    <t>T11866</t>
  </si>
  <si>
    <t>T7898</t>
  </si>
  <si>
    <t>T0002</t>
  </si>
  <si>
    <t>T7930</t>
  </si>
  <si>
    <t>T6012</t>
  </si>
  <si>
    <t>T6835</t>
  </si>
  <si>
    <t>T8370</t>
  </si>
  <si>
    <t>T5306</t>
  </si>
  <si>
    <t>T6260</t>
  </si>
  <si>
    <t>T6169</t>
  </si>
  <si>
    <t>T8991</t>
  </si>
  <si>
    <t>T10123</t>
  </si>
  <si>
    <t>T3755</t>
  </si>
  <si>
    <t>T2884</t>
  </si>
  <si>
    <t>T9921</t>
  </si>
  <si>
    <t>T6547</t>
  </si>
  <si>
    <t>T13706</t>
  </si>
  <si>
    <t>T2071</t>
  </si>
  <si>
    <t>T12594</t>
  </si>
  <si>
    <t>T1638</t>
  </si>
  <si>
    <t>T12696</t>
  </si>
  <si>
    <t>T7605</t>
  </si>
  <si>
    <t>T13554</t>
  </si>
  <si>
    <t>T6234</t>
  </si>
  <si>
    <t>T6038</t>
  </si>
  <si>
    <t>T0560</t>
  </si>
  <si>
    <t>T5083</t>
  </si>
  <si>
    <t>T5804</t>
  </si>
  <si>
    <t>T7027</t>
  </si>
  <si>
    <t>T1808</t>
  </si>
  <si>
    <t>T11599</t>
  </si>
  <si>
    <t>T0064</t>
  </si>
  <si>
    <t>T10125</t>
  </si>
  <si>
    <t>T9048</t>
  </si>
  <si>
    <t>T12885</t>
  </si>
  <si>
    <t>T7350</t>
  </si>
  <si>
    <t>T9624</t>
  </si>
  <si>
    <t>T12584</t>
  </si>
  <si>
    <t>T7537</t>
  </si>
  <si>
    <t>T3744</t>
  </si>
  <si>
    <t>T3120</t>
  </si>
  <si>
    <t>T8300</t>
  </si>
  <si>
    <t>T6034</t>
  </si>
  <si>
    <t>T12278</t>
  </si>
  <si>
    <t>T6618</t>
  </si>
  <si>
    <t>T0959</t>
  </si>
  <si>
    <t>T1439</t>
  </si>
  <si>
    <t>T10941</t>
  </si>
  <si>
    <t>T12196</t>
  </si>
  <si>
    <t>T8054</t>
  </si>
  <si>
    <t>T0675</t>
  </si>
  <si>
    <t>T2535</t>
  </si>
  <si>
    <t>T4048</t>
  </si>
  <si>
    <t>T2021</t>
  </si>
  <si>
    <t>T12166</t>
  </si>
  <si>
    <t>T2961</t>
  </si>
  <si>
    <t>T1156</t>
  </si>
  <si>
    <t>T2582</t>
  </si>
  <si>
    <t>T13980</t>
  </si>
  <si>
    <t>T0553</t>
  </si>
  <si>
    <t>T12055</t>
  </si>
  <si>
    <t>T6218</t>
  </si>
  <si>
    <t>T4581</t>
  </si>
  <si>
    <t>T12483</t>
  </si>
  <si>
    <t>T1979</t>
  </si>
  <si>
    <t>T10726</t>
  </si>
  <si>
    <t>T13175</t>
  </si>
  <si>
    <t>T3987</t>
  </si>
  <si>
    <t>T13353</t>
  </si>
  <si>
    <t>T4135</t>
  </si>
  <si>
    <t>T2411</t>
  </si>
  <si>
    <t>T7142</t>
  </si>
  <si>
    <t>T10655</t>
  </si>
  <si>
    <t>T11691</t>
  </si>
  <si>
    <t>T13232</t>
  </si>
  <si>
    <t>T9847</t>
  </si>
  <si>
    <t>T11336</t>
  </si>
  <si>
    <t>T13332</t>
  </si>
  <si>
    <t>T10573</t>
  </si>
  <si>
    <t>T3300</t>
  </si>
  <si>
    <t>T8389</t>
  </si>
  <si>
    <t>T9107</t>
  </si>
  <si>
    <t>T8118</t>
  </si>
  <si>
    <t>T1480</t>
  </si>
  <si>
    <t>T7535</t>
  </si>
  <si>
    <t>T0227</t>
  </si>
  <si>
    <t>T7319</t>
  </si>
  <si>
    <t>T5811</t>
  </si>
  <si>
    <t>T3502</t>
  </si>
  <si>
    <t>T5241</t>
  </si>
  <si>
    <t>T13409</t>
  </si>
  <si>
    <t>T12063</t>
  </si>
  <si>
    <t>T5378</t>
  </si>
  <si>
    <t>T10104</t>
  </si>
  <si>
    <t>T1983</t>
  </si>
  <si>
    <t>T11310</t>
  </si>
  <si>
    <t>T6860</t>
  </si>
  <si>
    <t>T3408</t>
  </si>
  <si>
    <t>T4100</t>
  </si>
  <si>
    <t>T2026</t>
  </si>
  <si>
    <t>T0051</t>
  </si>
  <si>
    <t>T3244</t>
  </si>
  <si>
    <t>T6957</t>
  </si>
  <si>
    <t>T13235</t>
  </si>
  <si>
    <t>T9753</t>
  </si>
  <si>
    <t>T9320</t>
  </si>
  <si>
    <t>T1878</t>
  </si>
  <si>
    <t>T8886</t>
  </si>
  <si>
    <t>T10324</t>
  </si>
  <si>
    <t>T3063</t>
  </si>
  <si>
    <t>T12832</t>
  </si>
  <si>
    <t>T12331</t>
  </si>
  <si>
    <t>T13737</t>
  </si>
  <si>
    <t>T13366</t>
  </si>
  <si>
    <t>T10890</t>
  </si>
  <si>
    <t>T11456</t>
  </si>
  <si>
    <t>T4942</t>
  </si>
  <si>
    <t>T5978</t>
  </si>
  <si>
    <t>T9418</t>
  </si>
  <si>
    <t>T13114</t>
  </si>
  <si>
    <t>T8166</t>
  </si>
  <si>
    <t>T12321</t>
  </si>
  <si>
    <t>T5190</t>
  </si>
  <si>
    <t>T4544</t>
  </si>
  <si>
    <t>T5790</t>
  </si>
  <si>
    <t>T0031</t>
  </si>
  <si>
    <t>T0665</t>
  </si>
  <si>
    <t>T5635</t>
  </si>
  <si>
    <t>T9237</t>
  </si>
  <si>
    <t>T12941</t>
  </si>
  <si>
    <t>T0603</t>
  </si>
  <si>
    <t>T13930</t>
  </si>
  <si>
    <t>T7734</t>
  </si>
  <si>
    <t>T12338</t>
  </si>
  <si>
    <t>T4451</t>
  </si>
  <si>
    <t>T7151</t>
  </si>
  <si>
    <t>T9322</t>
  </si>
  <si>
    <t>T8988</t>
  </si>
  <si>
    <t>T7753</t>
  </si>
  <si>
    <t>T4298</t>
  </si>
  <si>
    <t>T1005</t>
  </si>
  <si>
    <t>T12234</t>
  </si>
  <si>
    <t>T3560</t>
  </si>
  <si>
    <t>T7195</t>
  </si>
  <si>
    <t>T4897</t>
  </si>
  <si>
    <t>T13676</t>
  </si>
  <si>
    <t>T0414</t>
  </si>
  <si>
    <t>T7140</t>
  </si>
  <si>
    <t>T10367</t>
  </si>
  <si>
    <t>T2116</t>
  </si>
  <si>
    <t>T9333</t>
  </si>
  <si>
    <t>T1267</t>
  </si>
  <si>
    <t>T3045</t>
  </si>
  <si>
    <t>T12991</t>
  </si>
  <si>
    <t>T13624</t>
  </si>
  <si>
    <t>T1759</t>
  </si>
  <si>
    <t>T12592</t>
  </si>
  <si>
    <t>T12493</t>
  </si>
  <si>
    <t>T5744</t>
  </si>
  <si>
    <t>T3161</t>
  </si>
  <si>
    <t>T3087</t>
  </si>
  <si>
    <t>T0155</t>
  </si>
  <si>
    <t>T4565</t>
  </si>
  <si>
    <t>T4112</t>
  </si>
  <si>
    <t>T11556</t>
  </si>
  <si>
    <t>T6418</t>
  </si>
  <si>
    <t>T7611</t>
  </si>
  <si>
    <t>T3818</t>
  </si>
  <si>
    <t>T11758</t>
  </si>
  <si>
    <t>T13433</t>
  </si>
  <si>
    <t>T5325</t>
  </si>
  <si>
    <t>T0969</t>
  </si>
  <si>
    <t>T7754</t>
  </si>
  <si>
    <t>T4686</t>
  </si>
  <si>
    <t>T12897</t>
  </si>
  <si>
    <t>T4472</t>
  </si>
  <si>
    <t>T6521</t>
  </si>
  <si>
    <t>T2345</t>
  </si>
  <si>
    <t>T5209</t>
  </si>
  <si>
    <t>T5373</t>
  </si>
  <si>
    <t>T12062</t>
  </si>
  <si>
    <t>T5136</t>
  </si>
  <si>
    <t>T5587</t>
  </si>
  <si>
    <t>T5807</t>
  </si>
  <si>
    <t>T9066</t>
  </si>
  <si>
    <t>T12268</t>
  </si>
  <si>
    <t>T10520</t>
  </si>
  <si>
    <t>T10874</t>
  </si>
  <si>
    <t>T2534</t>
  </si>
  <si>
    <t>T1129</t>
  </si>
  <si>
    <t>T0120</t>
  </si>
  <si>
    <t>T8807</t>
  </si>
  <si>
    <t>T1587</t>
  </si>
  <si>
    <t>T9295</t>
  </si>
  <si>
    <t>T7333</t>
  </si>
  <si>
    <t>T1603</t>
  </si>
  <si>
    <t>T3602</t>
  </si>
  <si>
    <t>T3893</t>
  </si>
  <si>
    <t>T1762</t>
  </si>
  <si>
    <t>T9674</t>
  </si>
  <si>
    <t>T5268</t>
  </si>
  <si>
    <t>T5193</t>
  </si>
  <si>
    <t>T6649</t>
  </si>
  <si>
    <t>T6175</t>
  </si>
  <si>
    <t>T0536</t>
  </si>
  <si>
    <t>T1510</t>
  </si>
  <si>
    <t>T11192</t>
  </si>
  <si>
    <t>T7312</t>
  </si>
  <si>
    <t>T2812</t>
  </si>
  <si>
    <t>T10950</t>
  </si>
  <si>
    <t>T2937</t>
  </si>
  <si>
    <t>T2787</t>
  </si>
  <si>
    <t>T3114</t>
  </si>
  <si>
    <t>T4288</t>
  </si>
  <si>
    <t>T2515</t>
  </si>
  <si>
    <t>T7347</t>
  </si>
  <si>
    <t>T9096</t>
  </si>
  <si>
    <t>T0544</t>
  </si>
  <si>
    <t>T13465</t>
  </si>
  <si>
    <t>T0109</t>
  </si>
  <si>
    <t>T13307</t>
  </si>
  <si>
    <t>T6975</t>
  </si>
  <si>
    <t>T2329</t>
  </si>
  <si>
    <t>T12254</t>
  </si>
  <si>
    <t>T6552</t>
  </si>
  <si>
    <t>T1649</t>
  </si>
  <si>
    <t>T5161</t>
  </si>
  <si>
    <t>T10844</t>
  </si>
  <si>
    <t>T0656</t>
  </si>
  <si>
    <t>T2795</t>
  </si>
  <si>
    <t>T7304</t>
  </si>
  <si>
    <t>T1535</t>
  </si>
  <si>
    <t>T8586</t>
  </si>
  <si>
    <t>T11602</t>
  </si>
  <si>
    <t>T12018</t>
  </si>
  <si>
    <t>T8733</t>
  </si>
  <si>
    <t>T7158</t>
  </si>
  <si>
    <t>T13066</t>
  </si>
  <si>
    <t>T0461</t>
  </si>
  <si>
    <t>T3427</t>
  </si>
  <si>
    <t>T0530</t>
  </si>
  <si>
    <t>T12741</t>
  </si>
  <si>
    <t>T11275</t>
  </si>
  <si>
    <t>T4885</t>
  </si>
  <si>
    <t>T1429</t>
  </si>
  <si>
    <t>T13002</t>
  </si>
  <si>
    <t>T12379</t>
  </si>
  <si>
    <t>T1240</t>
  </si>
  <si>
    <t>T10460</t>
  </si>
  <si>
    <t>T12883</t>
  </si>
  <si>
    <t>T13092</t>
  </si>
  <si>
    <t>T12754</t>
  </si>
  <si>
    <t>T8971</t>
  </si>
  <si>
    <t>T9435</t>
  </si>
  <si>
    <t>T11703</t>
  </si>
  <si>
    <t>T13553</t>
  </si>
  <si>
    <t>T5729</t>
  </si>
  <si>
    <t>T0791</t>
  </si>
  <si>
    <t>T5499</t>
  </si>
  <si>
    <t>T6087</t>
  </si>
  <si>
    <t>T9936</t>
  </si>
  <si>
    <t>T0141</t>
  </si>
  <si>
    <t>T4893</t>
  </si>
  <si>
    <t>T13407</t>
  </si>
  <si>
    <t>T13344</t>
  </si>
  <si>
    <t>T0398</t>
  </si>
  <si>
    <t>T1103</t>
  </si>
  <si>
    <t>T3480</t>
  </si>
  <si>
    <t>T6410</t>
  </si>
  <si>
    <t>T3830</t>
  </si>
  <si>
    <t>T9545</t>
  </si>
  <si>
    <t>T13862</t>
  </si>
  <si>
    <t>T6052</t>
  </si>
  <si>
    <t>T13456</t>
  </si>
  <si>
    <t>T10642</t>
  </si>
  <si>
    <t>T7776</t>
  </si>
  <si>
    <t>T7871</t>
  </si>
  <si>
    <t>T1344</t>
  </si>
  <si>
    <t>T9547</t>
  </si>
  <si>
    <t>T9916</t>
  </si>
  <si>
    <t>T13502</t>
  </si>
  <si>
    <t>T13281</t>
  </si>
  <si>
    <t>T9068</t>
  </si>
  <si>
    <t>T3650</t>
  </si>
  <si>
    <t>T12341</t>
  </si>
  <si>
    <t>T6075</t>
  </si>
  <si>
    <t>T0232</t>
  </si>
  <si>
    <t>T8315</t>
  </si>
  <si>
    <t>T6972</t>
  </si>
  <si>
    <t>T4271</t>
  </si>
  <si>
    <t>T4830</t>
  </si>
  <si>
    <t>T10165</t>
  </si>
  <si>
    <t>T9779</t>
  </si>
  <si>
    <t>T9318</t>
  </si>
  <si>
    <t>T4086</t>
  </si>
  <si>
    <t>T9454</t>
  </si>
  <si>
    <t>T5082</t>
  </si>
  <si>
    <t>T1020</t>
  </si>
  <si>
    <t>T6225</t>
  </si>
  <si>
    <t>T13264</t>
  </si>
  <si>
    <t>T12132</t>
  </si>
  <si>
    <t>T12336</t>
  </si>
  <si>
    <t>T3173</t>
  </si>
  <si>
    <t>T8363</t>
  </si>
  <si>
    <t>T10291</t>
  </si>
  <si>
    <t>T3989</t>
  </si>
  <si>
    <t>T0625</t>
  </si>
  <si>
    <t>T7821</t>
  </si>
  <si>
    <t>T12337</t>
  </si>
  <si>
    <t>T8130</t>
  </si>
  <si>
    <t>T8524</t>
  </si>
  <si>
    <t>T6334</t>
  </si>
  <si>
    <t>T10697</t>
  </si>
  <si>
    <t>T2079</t>
  </si>
  <si>
    <t>T7790</t>
  </si>
  <si>
    <t>T7558</t>
  </si>
  <si>
    <t>T2766</t>
  </si>
  <si>
    <t>T6949</t>
  </si>
  <si>
    <t>T3817</t>
  </si>
  <si>
    <t>T11982</t>
  </si>
  <si>
    <t>T13193</t>
  </si>
  <si>
    <t>T7337</t>
  </si>
  <si>
    <t>T4813</t>
  </si>
  <si>
    <t>T1119</t>
  </si>
  <si>
    <t>T9614</t>
  </si>
  <si>
    <t>T5237</t>
  </si>
  <si>
    <t>T0117</t>
  </si>
  <si>
    <t>T7156</t>
  </si>
  <si>
    <t>T0059</t>
  </si>
  <si>
    <t>T7117</t>
  </si>
  <si>
    <t>T2395</t>
  </si>
  <si>
    <t>T5513</t>
  </si>
  <si>
    <t>T0024</t>
  </si>
  <si>
    <t>T9280</t>
  </si>
  <si>
    <t>T10749</t>
  </si>
  <si>
    <t>T5586</t>
  </si>
  <si>
    <t>T10631</t>
  </si>
  <si>
    <t>T4698</t>
  </si>
  <si>
    <t>T8526</t>
  </si>
  <si>
    <t>T3559</t>
  </si>
  <si>
    <t>T12283</t>
  </si>
  <si>
    <t>T5563</t>
  </si>
  <si>
    <t>T12235</t>
  </si>
  <si>
    <t>T9374</t>
  </si>
  <si>
    <t>T3234</t>
  </si>
  <si>
    <t>T4419</t>
  </si>
  <si>
    <t>T8295</t>
  </si>
  <si>
    <t>T1304</t>
  </si>
  <si>
    <t>T12015</t>
  </si>
  <si>
    <t>T2028</t>
  </si>
  <si>
    <t>T12231</t>
  </si>
  <si>
    <t>T3652</t>
  </si>
  <si>
    <t>T12749</t>
  </si>
  <si>
    <t>T12089</t>
  </si>
  <si>
    <t>T0265</t>
  </si>
  <si>
    <t>T4319</t>
  </si>
  <si>
    <t>T4383</t>
  </si>
  <si>
    <t>T0287</t>
  </si>
  <si>
    <t>T4939</t>
  </si>
  <si>
    <t>T0712</t>
  </si>
  <si>
    <t>T8868</t>
  </si>
  <si>
    <t>T1293</t>
  </si>
  <si>
    <t>T4573</t>
  </si>
  <si>
    <t>T7613</t>
  </si>
  <si>
    <t>T6324</t>
  </si>
  <si>
    <t>T1126</t>
  </si>
  <si>
    <t>T11032</t>
  </si>
  <si>
    <t>T2148</t>
  </si>
  <si>
    <t>T1606</t>
  </si>
  <si>
    <t>T5453</t>
  </si>
  <si>
    <t>T6294</t>
  </si>
  <si>
    <t>T5298</t>
  </si>
  <si>
    <t>T11732</t>
  </si>
  <si>
    <t>T1780</t>
  </si>
  <si>
    <t>T3303</t>
  </si>
  <si>
    <t>T3254</t>
  </si>
  <si>
    <t>T10200</t>
  </si>
  <si>
    <t>T2870</t>
  </si>
  <si>
    <t>T0587</t>
  </si>
  <si>
    <t>T3309</t>
  </si>
  <si>
    <t>T2992</t>
  </si>
  <si>
    <t>T1178</t>
  </si>
  <si>
    <t>T11036</t>
  </si>
  <si>
    <t>T6965</t>
  </si>
  <si>
    <t>T2401</t>
  </si>
  <si>
    <t>T8655</t>
  </si>
  <si>
    <t>T1136</t>
  </si>
  <si>
    <t>T8843</t>
  </si>
  <si>
    <t>T0420</t>
  </si>
  <si>
    <t>T12867</t>
  </si>
  <si>
    <t>T9636</t>
  </si>
  <si>
    <t>T5218</t>
  </si>
  <si>
    <t>T6426</t>
  </si>
  <si>
    <t>T10081</t>
  </si>
  <si>
    <t>T11387</t>
  </si>
  <si>
    <t>T0402</t>
  </si>
  <si>
    <t>T6317</t>
  </si>
  <si>
    <t>T9615</t>
  </si>
  <si>
    <t>T0067</t>
  </si>
  <si>
    <t>T0657</t>
  </si>
  <si>
    <t>T7533</t>
  </si>
  <si>
    <t>T5068</t>
  </si>
  <si>
    <t>T1001</t>
  </si>
  <si>
    <t>T4232</t>
  </si>
  <si>
    <t>T13275</t>
  </si>
  <si>
    <t>T6820</t>
  </si>
  <si>
    <t>T2619</t>
  </si>
  <si>
    <t>T0644</t>
  </si>
  <si>
    <t>T10785</t>
  </si>
  <si>
    <t>T3975</t>
  </si>
  <si>
    <t>T3403</t>
  </si>
  <si>
    <t>T10824</t>
  </si>
  <si>
    <t>T12646</t>
  </si>
  <si>
    <t>T13569</t>
  </si>
  <si>
    <t>T1031</t>
  </si>
  <si>
    <t>T1858</t>
  </si>
  <si>
    <t>T4023</t>
  </si>
  <si>
    <t>T10594</t>
  </si>
  <si>
    <t>T12480</t>
  </si>
  <si>
    <t>T7574</t>
  </si>
  <si>
    <t>T7436</t>
  </si>
  <si>
    <t>T11410</t>
  </si>
  <si>
    <t>T10861</t>
  </si>
  <si>
    <t>T0543</t>
  </si>
  <si>
    <t>T0453</t>
  </si>
  <si>
    <t>T12141</t>
  </si>
  <si>
    <t>T12896</t>
  </si>
  <si>
    <t>T4569</t>
  </si>
  <si>
    <t>T10116</t>
  </si>
  <si>
    <t>T11442</t>
  </si>
  <si>
    <t>T11092</t>
  </si>
  <si>
    <t>T10889</t>
  </si>
  <si>
    <t>T4481</t>
  </si>
  <si>
    <t>T10654</t>
  </si>
  <si>
    <t>T1414</t>
  </si>
  <si>
    <t>T0952</t>
  </si>
  <si>
    <t>T12461</t>
  </si>
  <si>
    <t>T6278</t>
  </si>
  <si>
    <t>T4389</t>
  </si>
  <si>
    <t>T7601</t>
  </si>
  <si>
    <t>T8457</t>
  </si>
  <si>
    <t>T6532</t>
  </si>
  <si>
    <t>T1534</t>
  </si>
  <si>
    <t>T13699</t>
  </si>
  <si>
    <t>T11071</t>
  </si>
  <si>
    <t>T2118</t>
  </si>
  <si>
    <t>T5684</t>
  </si>
  <si>
    <t>T13050</t>
  </si>
  <si>
    <t>T3242</t>
  </si>
  <si>
    <t>T0848</t>
  </si>
  <si>
    <t>T6878</t>
  </si>
  <si>
    <t>T7728</t>
  </si>
  <si>
    <t>T3544</t>
  </si>
  <si>
    <t>T11925</t>
  </si>
  <si>
    <t>T10920</t>
  </si>
  <si>
    <t>T10545</t>
  </si>
  <si>
    <t>T11033</t>
  </si>
  <si>
    <t>T4566</t>
  </si>
  <si>
    <t>T8878</t>
  </si>
  <si>
    <t>T9383</t>
  </si>
  <si>
    <t>T13824</t>
  </si>
  <si>
    <t>T11652</t>
  </si>
  <si>
    <t>T0793</t>
  </si>
  <si>
    <t>T8646</t>
  </si>
  <si>
    <t>T0322</t>
  </si>
  <si>
    <t>T5743</t>
  </si>
  <si>
    <t>T4948</t>
  </si>
  <si>
    <t>T3255</t>
  </si>
  <si>
    <t>T13741</t>
  </si>
  <si>
    <t>T12224</t>
  </si>
  <si>
    <t>T7040</t>
  </si>
  <si>
    <t>T11614</t>
  </si>
  <si>
    <t>T4075</t>
  </si>
  <si>
    <t>T3479</t>
  </si>
  <si>
    <t>T4461</t>
  </si>
  <si>
    <t>T8013</t>
  </si>
  <si>
    <t>T3224</t>
  </si>
  <si>
    <t>T6432</t>
  </si>
  <si>
    <t>T12188</t>
  </si>
  <si>
    <t>T5098</t>
  </si>
  <si>
    <t>T11838</t>
  </si>
  <si>
    <t>T11420</t>
  </si>
  <si>
    <t>T11122</t>
  </si>
  <si>
    <t>T1843</t>
  </si>
  <si>
    <t>T13543</t>
  </si>
  <si>
    <t>T7348</t>
  </si>
  <si>
    <t>T2165</t>
  </si>
  <si>
    <t>T6570</t>
  </si>
  <si>
    <t>T7127</t>
  </si>
  <si>
    <t>T5496</t>
  </si>
  <si>
    <t>T3283</t>
  </si>
  <si>
    <t>T3351</t>
  </si>
  <si>
    <t>T11042</t>
  </si>
  <si>
    <t>T8522</t>
  </si>
  <si>
    <t>T11816</t>
  </si>
  <si>
    <t>T11571</t>
  </si>
  <si>
    <t>T11523</t>
  </si>
  <si>
    <t>T1398</t>
  </si>
  <si>
    <t>T12504</t>
  </si>
  <si>
    <t>T11328</t>
  </si>
  <si>
    <t>T13801</t>
  </si>
  <si>
    <t>T13736</t>
  </si>
  <si>
    <t>T7232</t>
  </si>
  <si>
    <t>T2774</t>
  </si>
  <si>
    <t>T7637</t>
  </si>
  <si>
    <t>T4462</t>
  </si>
  <si>
    <t>T12144</t>
  </si>
  <si>
    <t>T10488</t>
  </si>
  <si>
    <t>T10546</t>
  </si>
  <si>
    <t>T0552</t>
  </si>
  <si>
    <t>T11455</t>
  </si>
  <si>
    <t>T8559</t>
  </si>
  <si>
    <t>T3423</t>
  </si>
  <si>
    <t>T8264</t>
  </si>
  <si>
    <t>T6880</t>
  </si>
  <si>
    <t>T9464</t>
  </si>
  <si>
    <t>T12757</t>
  </si>
  <si>
    <t>T13146</t>
  </si>
  <si>
    <t>T6197</t>
  </si>
  <si>
    <t>T2793</t>
  </si>
  <si>
    <t>T1634</t>
  </si>
  <si>
    <t>T1404</t>
  </si>
  <si>
    <t>T0140</t>
  </si>
  <si>
    <t>T7596</t>
  </si>
  <si>
    <t>T2044</t>
  </si>
  <si>
    <t>T3034</t>
  </si>
  <si>
    <t>T0650</t>
  </si>
  <si>
    <t>T1767</t>
  </si>
  <si>
    <t>T6150</t>
  </si>
  <si>
    <t>T9381</t>
  </si>
  <si>
    <t>T13429</t>
  </si>
  <si>
    <t>T2289</t>
  </si>
  <si>
    <t>T4411</t>
  </si>
  <si>
    <t>T4262</t>
  </si>
  <si>
    <t>T9198</t>
  </si>
  <si>
    <t>T5785</t>
  </si>
  <si>
    <t>T0772</t>
  </si>
  <si>
    <t>T1315</t>
  </si>
  <si>
    <t>T2507</t>
  </si>
  <si>
    <t>T6332</t>
  </si>
  <si>
    <t>T6251</t>
  </si>
  <si>
    <t>T10340</t>
  </si>
  <si>
    <t>T2247</t>
  </si>
  <si>
    <t>T12169</t>
  </si>
  <si>
    <t>T4083</t>
  </si>
  <si>
    <t>T10173</t>
  </si>
  <si>
    <t>T0032</t>
  </si>
  <si>
    <t>T5342</t>
  </si>
  <si>
    <t>T12708</t>
  </si>
  <si>
    <t>T7555</t>
  </si>
  <si>
    <t>T3336</t>
  </si>
  <si>
    <t>T12287</t>
  </si>
  <si>
    <t>T2341</t>
  </si>
  <si>
    <t>T4218</t>
  </si>
  <si>
    <t>T13128</t>
  </si>
  <si>
    <t>T2614</t>
  </si>
  <si>
    <t>T4306</t>
  </si>
  <si>
    <t>T11419</t>
  </si>
  <si>
    <t>T13984</t>
  </si>
  <si>
    <t>T0069</t>
  </si>
  <si>
    <t>T8953</t>
  </si>
  <si>
    <t>T1372</t>
  </si>
  <si>
    <t>T9074</t>
  </si>
  <si>
    <t>T1949</t>
  </si>
  <si>
    <t>T13505</t>
  </si>
  <si>
    <t>T9659</t>
  </si>
  <si>
    <t>T10626</t>
  </si>
  <si>
    <t>T1245</t>
  </si>
  <si>
    <t>T11303</t>
  </si>
  <si>
    <t>T2113</t>
  </si>
  <si>
    <t>T4158</t>
  </si>
  <si>
    <t>T13671</t>
  </si>
  <si>
    <t>T1015</t>
  </si>
  <si>
    <t>T10220</t>
  </si>
  <si>
    <t>T4592</t>
  </si>
  <si>
    <t>T7805</t>
  </si>
  <si>
    <t>T12261</t>
  </si>
  <si>
    <t>T2347</t>
  </si>
  <si>
    <t>T10409</t>
  </si>
  <si>
    <t>T2611</t>
  </si>
  <si>
    <t>T8752</t>
  </si>
  <si>
    <t>T5694</t>
  </si>
  <si>
    <t>T7468</t>
  </si>
  <si>
    <t>T13001</t>
  </si>
  <si>
    <t>T7086</t>
  </si>
  <si>
    <t>T11337</t>
  </si>
  <si>
    <t>T2454</t>
  </si>
  <si>
    <t>T11227</t>
  </si>
  <si>
    <t>T7823</t>
  </si>
  <si>
    <t>T9691</t>
  </si>
  <si>
    <t>T6750</t>
  </si>
  <si>
    <t>T1538</t>
  </si>
  <si>
    <t>T11875</t>
  </si>
  <si>
    <t>T1118</t>
  </si>
  <si>
    <t>T1709</t>
  </si>
  <si>
    <t>T13100</t>
  </si>
  <si>
    <t>T4450</t>
  </si>
  <si>
    <t>T13254</t>
  </si>
  <si>
    <t>T5261</t>
  </si>
  <si>
    <t>T10836</t>
  </si>
  <si>
    <t>T9210</t>
  </si>
  <si>
    <t>T7624</t>
  </si>
  <si>
    <t>T3261</t>
  </si>
  <si>
    <t>T3141</t>
  </si>
  <si>
    <t>T2548</t>
  </si>
  <si>
    <t>T8364</t>
  </si>
  <si>
    <t>T11120</t>
  </si>
  <si>
    <t>T5707</t>
  </si>
  <si>
    <t>T12088</t>
  </si>
  <si>
    <t>T5226</t>
  </si>
  <si>
    <t>T9437</t>
  </si>
  <si>
    <t>T5800</t>
  </si>
  <si>
    <t>T4744</t>
  </si>
  <si>
    <t>T9645</t>
  </si>
  <si>
    <t>T0720</t>
  </si>
  <si>
    <t>T7280</t>
  </si>
  <si>
    <t>T5818</t>
  </si>
  <si>
    <t>T9438</t>
  </si>
  <si>
    <t>T8979</t>
  </si>
  <si>
    <t>T2444</t>
  </si>
  <si>
    <t>T5910</t>
  </si>
  <si>
    <t>T3399</t>
  </si>
  <si>
    <t>T6440</t>
  </si>
  <si>
    <t>T6316</t>
  </si>
  <si>
    <t>T10346</t>
  </si>
  <si>
    <t>T2171</t>
  </si>
  <si>
    <t>T9574</t>
  </si>
  <si>
    <t>T10846</t>
  </si>
  <si>
    <t>T7244</t>
  </si>
  <si>
    <t>T11226</t>
  </si>
  <si>
    <t>T10706</t>
  </si>
  <si>
    <t>T10227</t>
  </si>
  <si>
    <t>T11831</t>
  </si>
  <si>
    <t>T3332</t>
  </si>
  <si>
    <t>T9658</t>
  </si>
  <si>
    <t>T4196</t>
  </si>
  <si>
    <t>T12339</t>
  </si>
  <si>
    <t>T6290</t>
  </si>
  <si>
    <t>T12668</t>
  </si>
  <si>
    <t>T9920</t>
  </si>
  <si>
    <t>T11833</t>
  </si>
  <si>
    <t>T10237</t>
  </si>
  <si>
    <t>T8648</t>
  </si>
  <si>
    <t>T0373</t>
  </si>
  <si>
    <t>T12554</t>
  </si>
  <si>
    <t>T4738</t>
  </si>
  <si>
    <t>T13750</t>
  </si>
  <si>
    <t>T13442</t>
  </si>
  <si>
    <t>T13179</t>
  </si>
  <si>
    <t>T0691</t>
  </si>
  <si>
    <t>T11678</t>
  </si>
  <si>
    <t>T1748</t>
  </si>
  <si>
    <t>T8691</t>
  </si>
  <si>
    <t>T10997</t>
  </si>
  <si>
    <t>T3203</t>
  </si>
  <si>
    <t>T12955</t>
  </si>
  <si>
    <t>T4166</t>
  </si>
  <si>
    <t>T2592</t>
  </si>
  <si>
    <t>T0869</t>
  </si>
  <si>
    <t>T1308</t>
  </si>
  <si>
    <t>T4039</t>
  </si>
  <si>
    <t>T4718</t>
  </si>
  <si>
    <t>T9017</t>
  </si>
  <si>
    <t>T6599</t>
  </si>
  <si>
    <t>T9283</t>
  </si>
  <si>
    <t>T4178</t>
  </si>
  <si>
    <t>T0556</t>
  </si>
  <si>
    <t>T9266</t>
  </si>
  <si>
    <t>T10611</t>
  </si>
  <si>
    <t>T5536</t>
  </si>
  <si>
    <t>T9265</t>
  </si>
  <si>
    <t>T9476</t>
  </si>
  <si>
    <t>T5262</t>
  </si>
  <si>
    <t>T12353</t>
  </si>
  <si>
    <t>T4399</t>
  </si>
  <si>
    <t>T6770</t>
  </si>
  <si>
    <t>T8855</t>
  </si>
  <si>
    <t>T11515</t>
  </si>
  <si>
    <t>T3428</t>
  </si>
  <si>
    <t>T9161</t>
  </si>
  <si>
    <t>T4102</t>
  </si>
  <si>
    <t>T4551</t>
  </si>
  <si>
    <t>T7680</t>
  </si>
  <si>
    <t>T11863</t>
  </si>
  <si>
    <t>T12153</t>
  </si>
  <si>
    <t>T8162</t>
  </si>
  <si>
    <t>T0547</t>
  </si>
  <si>
    <t>T3487</t>
  </si>
  <si>
    <t>T12694</t>
  </si>
  <si>
    <t>T6080</t>
  </si>
  <si>
    <t>T1866</t>
  </si>
  <si>
    <t>T3390</t>
  </si>
  <si>
    <t>T4722</t>
  </si>
  <si>
    <t>T8195</t>
  </si>
  <si>
    <t>T10179</t>
  </si>
  <si>
    <t>T0565</t>
  </si>
  <si>
    <t>T7900</t>
  </si>
  <si>
    <t>T4961</t>
  </si>
  <si>
    <t>T7435</t>
  </si>
  <si>
    <t>T5500</t>
  </si>
  <si>
    <t>T10999</t>
  </si>
  <si>
    <t>T7055</t>
  </si>
  <si>
    <t>T9167</t>
  </si>
  <si>
    <t>T5944</t>
  </si>
  <si>
    <t>T9135</t>
  </si>
  <si>
    <t>T6275</t>
  </si>
  <si>
    <t>T12503</t>
  </si>
  <si>
    <t>T1915</t>
  </si>
  <si>
    <t>T9701</t>
  </si>
  <si>
    <t>T2956</t>
  </si>
  <si>
    <t>T13940</t>
  </si>
  <si>
    <t>T8428</t>
  </si>
  <si>
    <t>T0832</t>
  </si>
  <si>
    <t>T13055</t>
  </si>
  <si>
    <t>T8404</t>
  </si>
  <si>
    <t>T2226</t>
  </si>
  <si>
    <t>T9482</t>
  </si>
  <si>
    <t>T12448</t>
  </si>
  <si>
    <t>T5451</t>
  </si>
  <si>
    <t>T0790</t>
  </si>
  <si>
    <t>T10195</t>
  </si>
  <si>
    <t>T9182</t>
  </si>
  <si>
    <t>T7917</t>
  </si>
  <si>
    <t>T1371</t>
  </si>
  <si>
    <t>T4279</t>
  </si>
  <si>
    <t>T6205</t>
  </si>
  <si>
    <t>T5859</t>
  </si>
  <si>
    <t>T12171</t>
  </si>
  <si>
    <t>T9766</t>
  </si>
  <si>
    <t>T0892</t>
  </si>
  <si>
    <t>T8199</t>
  </si>
  <si>
    <t>T6107</t>
  </si>
  <si>
    <t>T3737</t>
  </si>
  <si>
    <t>T10504</t>
  </si>
  <si>
    <t>T13448</t>
  </si>
  <si>
    <t>T7406</t>
  </si>
  <si>
    <t>T0164</t>
  </si>
  <si>
    <t>T8535</t>
  </si>
  <si>
    <t>T2103</t>
  </si>
  <si>
    <t>T0063</t>
  </si>
  <si>
    <t>T7599</t>
  </si>
  <si>
    <t>T4535</t>
  </si>
  <si>
    <t>T6128</t>
  </si>
  <si>
    <t>T4971</t>
  </si>
  <si>
    <t>T4063</t>
  </si>
  <si>
    <t>T13837</t>
  </si>
  <si>
    <t>T7863</t>
  </si>
  <si>
    <t>T5336</t>
  </si>
  <si>
    <t>T11859</t>
  </si>
  <si>
    <t>T9769</t>
  </si>
  <si>
    <t>T7349</t>
  </si>
  <si>
    <t>T10221</t>
  </si>
  <si>
    <t>T8332</t>
  </si>
  <si>
    <t>T11873</t>
  </si>
  <si>
    <t>T1486</t>
  </si>
  <si>
    <t>T4671</t>
  </si>
  <si>
    <t>T11180</t>
  </si>
  <si>
    <t>T11369</t>
  </si>
  <si>
    <t>T8036</t>
  </si>
  <si>
    <t>T5445</t>
  </si>
  <si>
    <t>T10855</t>
  </si>
  <si>
    <t>T5751</t>
  </si>
  <si>
    <t>T6055</t>
  </si>
  <si>
    <t>T1150</t>
  </si>
  <si>
    <t>T10190</t>
  </si>
  <si>
    <t>T8381</t>
  </si>
  <si>
    <t>T10599</t>
  </si>
  <si>
    <t>T2172</t>
  </si>
  <si>
    <t>T4219</t>
  </si>
  <si>
    <t>T4078</t>
  </si>
  <si>
    <t>T7023</t>
  </si>
  <si>
    <t>T1927</t>
  </si>
  <si>
    <t>T4783</t>
  </si>
  <si>
    <t>T3814</t>
  </si>
  <si>
    <t>T1350</t>
  </si>
  <si>
    <t>T7309</t>
  </si>
  <si>
    <t>T4711</t>
  </si>
  <si>
    <t>T1893</t>
  </si>
  <si>
    <t>T13015</t>
  </si>
  <si>
    <t>T4515</t>
  </si>
  <si>
    <t>T9375</t>
  </si>
  <si>
    <t>T9565</t>
  </si>
  <si>
    <t>T8888</t>
  </si>
  <si>
    <t>T5354</t>
  </si>
  <si>
    <t>T13533</t>
  </si>
  <si>
    <t>T3822</t>
  </si>
  <si>
    <t>T11230</t>
  </si>
  <si>
    <t>T0194</t>
  </si>
  <si>
    <t>T11572</t>
  </si>
  <si>
    <t>T13696</t>
  </si>
  <si>
    <t>T0684</t>
  </si>
  <si>
    <t>T8721</t>
  </si>
  <si>
    <t>T3293</t>
  </si>
  <si>
    <t>T7462</t>
  </si>
  <si>
    <t>T1016</t>
  </si>
  <si>
    <t>T1435</t>
  </si>
  <si>
    <t>T4538</t>
  </si>
  <si>
    <t>T7021</t>
  </si>
  <si>
    <t>T8828</t>
  </si>
  <si>
    <t>T7276</t>
  </si>
  <si>
    <t>T12539</t>
  </si>
  <si>
    <t>T2873</t>
  </si>
  <si>
    <t>T4768</t>
  </si>
  <si>
    <t>T4985</t>
  </si>
  <si>
    <t>T7343</t>
  </si>
  <si>
    <t>T1624</t>
  </si>
  <si>
    <t>T6464</t>
  </si>
  <si>
    <t>T10491</t>
  </si>
  <si>
    <t>T6661</t>
  </si>
  <si>
    <t>T12930</t>
  </si>
  <si>
    <t>T2836</t>
  </si>
  <si>
    <t>T10317</t>
  </si>
  <si>
    <t>T2765</t>
  </si>
  <si>
    <t>T7496</t>
  </si>
  <si>
    <t>T11945</t>
  </si>
  <si>
    <t>T3631</t>
  </si>
  <si>
    <t>T7847</t>
  </si>
  <si>
    <t>T12540</t>
  </si>
  <si>
    <t>T6040</t>
  </si>
  <si>
    <t>T1272</t>
  </si>
  <si>
    <t>T9720</t>
  </si>
  <si>
    <t>T7510</t>
  </si>
  <si>
    <t>T1369</t>
  </si>
  <si>
    <t>T5773</t>
  </si>
  <si>
    <t>T10150</t>
  </si>
  <si>
    <t>T9038</t>
  </si>
  <si>
    <t>T8995</t>
  </si>
  <si>
    <t>T11531</t>
  </si>
  <si>
    <t>T12610</t>
  </si>
  <si>
    <t>T10406</t>
  </si>
  <si>
    <t>T1029</t>
  </si>
  <si>
    <t>T1471</t>
  </si>
  <si>
    <t>T7392</t>
  </si>
  <si>
    <t>T4655</t>
  </si>
  <si>
    <t>T12721</t>
  </si>
  <si>
    <t>T10526</t>
  </si>
  <si>
    <t>T8035</t>
  </si>
  <si>
    <t>T10791</t>
  </si>
  <si>
    <t>T5591</t>
  </si>
  <si>
    <t>T6732</t>
  </si>
  <si>
    <t>T10602</t>
  </si>
  <si>
    <t>T10205</t>
  </si>
  <si>
    <t>T9014</t>
  </si>
  <si>
    <t>T8326</t>
  </si>
  <si>
    <t>T5401</t>
  </si>
  <si>
    <t>T7191</t>
  </si>
  <si>
    <t>T2162</t>
  </si>
  <si>
    <t>T11804</t>
  </si>
  <si>
    <t>T10457</t>
  </si>
  <si>
    <t>T9951</t>
  </si>
  <si>
    <t>T6796</t>
  </si>
  <si>
    <t>T8812</t>
  </si>
  <si>
    <t>T0362</t>
  </si>
  <si>
    <t>T3683</t>
  </si>
  <si>
    <t>T10106</t>
  </si>
  <si>
    <t>T8267</t>
  </si>
  <si>
    <t>T2250</t>
  </si>
  <si>
    <t>T3851</t>
  </si>
  <si>
    <t>T8039</t>
  </si>
  <si>
    <t>T5736</t>
  </si>
  <si>
    <t>T5641</t>
  </si>
  <si>
    <t>T4211</t>
  </si>
  <si>
    <t>T4577</t>
  </si>
  <si>
    <t>T6702</t>
  </si>
  <si>
    <t>T7868</t>
  </si>
  <si>
    <t>T1445</t>
  </si>
  <si>
    <t>T9740</t>
  </si>
  <si>
    <t>T11348</t>
  </si>
  <si>
    <t>T4092</t>
  </si>
  <si>
    <t>T0382</t>
  </si>
  <si>
    <t>T10144</t>
  </si>
  <si>
    <t>T6583</t>
  </si>
  <si>
    <t>T10588</t>
  </si>
  <si>
    <t>T7328</t>
  </si>
  <si>
    <t>T2349</t>
  </si>
  <si>
    <t>T7521</t>
  </si>
  <si>
    <t>T3497</t>
  </si>
  <si>
    <t>T9120</t>
  </si>
  <si>
    <t>T12001</t>
  </si>
  <si>
    <t>T8910</t>
  </si>
  <si>
    <t>T10315</t>
  </si>
  <si>
    <t>T8966</t>
  </si>
  <si>
    <t>T10778</t>
  </si>
  <si>
    <t>T1396</t>
  </si>
  <si>
    <t>T11713</t>
  </si>
  <si>
    <t>T12767</t>
  </si>
  <si>
    <t>T12921</t>
  </si>
  <si>
    <t>T9417</t>
  </si>
  <si>
    <t>T11450</t>
  </si>
  <si>
    <t>T12215</t>
  </si>
  <si>
    <t>T11105</t>
  </si>
  <si>
    <t>T9215</t>
  </si>
  <si>
    <t>T7035</t>
  </si>
  <si>
    <t>T8593</t>
  </si>
  <si>
    <t>T5014</t>
  </si>
  <si>
    <t>T4409</t>
  </si>
  <si>
    <t>T4209</t>
  </si>
  <si>
    <t>T6790</t>
  </si>
  <si>
    <t>T2276</t>
  </si>
  <si>
    <t>T10100</t>
  </si>
  <si>
    <t>T0448</t>
  </si>
  <si>
    <t>T1583</t>
  </si>
  <si>
    <t>T3088</t>
  </si>
  <si>
    <t>T13802</t>
  </si>
  <si>
    <t>T3659</t>
  </si>
  <si>
    <t>T10609</t>
  </si>
  <si>
    <t>T8566</t>
  </si>
  <si>
    <t>T10031</t>
  </si>
  <si>
    <t>T12929</t>
  </si>
  <si>
    <t>T7257</t>
  </si>
  <si>
    <t>T8051</t>
  </si>
  <si>
    <t>T9968</t>
  </si>
  <si>
    <t>T11998</t>
  </si>
  <si>
    <t>T0390</t>
  </si>
  <si>
    <t>T7865</t>
  </si>
  <si>
    <t>T13350</t>
  </si>
  <si>
    <t>T8401</t>
  </si>
  <si>
    <t>T0277</t>
  </si>
  <si>
    <t>T5030</t>
  </si>
  <si>
    <t>T9973</t>
  </si>
  <si>
    <t>T6236</t>
  </si>
  <si>
    <t>T3050</t>
  </si>
  <si>
    <t>T11285</t>
  </si>
  <si>
    <t>T5117</t>
  </si>
  <si>
    <t>T5514</t>
  </si>
  <si>
    <t>T8258</t>
  </si>
  <si>
    <t>T8345</t>
  </si>
  <si>
    <t>T0168</t>
  </si>
  <si>
    <t>T7645</t>
  </si>
  <si>
    <t>T6219</t>
  </si>
  <si>
    <t>T13357</t>
  </si>
  <si>
    <t>T5855</t>
  </si>
  <si>
    <t>T9516</t>
  </si>
  <si>
    <t>T5552</t>
  </si>
  <si>
    <t>T0396</t>
  </si>
  <si>
    <t>T0283</t>
  </si>
  <si>
    <t>T3558</t>
  </si>
  <si>
    <t>T5434</t>
  </si>
  <si>
    <t>T11956</t>
  </si>
  <si>
    <t>T13217</t>
  </si>
  <si>
    <t>T4032</t>
  </si>
  <si>
    <t>T4894</t>
  </si>
  <si>
    <t>T3020</t>
  </si>
  <si>
    <t>T3337</t>
  </si>
  <si>
    <t>T10899</t>
  </si>
  <si>
    <t>T8004</t>
  </si>
  <si>
    <t>T11651</t>
  </si>
  <si>
    <t>T5655</t>
  </si>
  <si>
    <t>T1481</t>
  </si>
  <si>
    <t>T5957</t>
  </si>
  <si>
    <t>T0042</t>
  </si>
  <si>
    <t>T10742</t>
  </si>
  <si>
    <t>T1783</t>
  </si>
  <si>
    <t>T7736</t>
  </si>
  <si>
    <t>T3778</t>
  </si>
  <si>
    <t>T8394</t>
  </si>
  <si>
    <t>T12628</t>
  </si>
  <si>
    <t>T8016</t>
  </si>
  <si>
    <t>T7344</t>
  </si>
  <si>
    <t>T8047</t>
  </si>
  <si>
    <t>T5419</t>
  </si>
  <si>
    <t>T1360</t>
  </si>
  <si>
    <t>T4068</t>
  </si>
  <si>
    <t>T12676</t>
  </si>
  <si>
    <t>T0403</t>
  </si>
  <si>
    <t>T7941</t>
  </si>
  <si>
    <t>T7428</t>
  </si>
  <si>
    <t>T2323</t>
  </si>
  <si>
    <t>T13996</t>
  </si>
  <si>
    <t>T4205</t>
  </si>
  <si>
    <t>T11147</t>
  </si>
  <si>
    <t>T3867</t>
  </si>
  <si>
    <t>T4012</t>
  </si>
  <si>
    <t>T10228</t>
  </si>
  <si>
    <t>T2275</t>
  </si>
  <si>
    <t>T13621</t>
  </si>
  <si>
    <t>T8588</t>
  </si>
  <si>
    <t>T2474</t>
  </si>
  <si>
    <t>T0154</t>
  </si>
  <si>
    <t>T9259</t>
  </si>
  <si>
    <t>T8186</t>
  </si>
  <si>
    <t>T13969</t>
  </si>
  <si>
    <t>T0083</t>
  </si>
  <si>
    <t>T10641</t>
  </si>
  <si>
    <t>T10479</t>
  </si>
  <si>
    <t>T5370</t>
  </si>
  <si>
    <t>T13295</t>
  </si>
  <si>
    <t>T1815</t>
  </si>
  <si>
    <t>T13530</t>
  </si>
  <si>
    <t>T9954</t>
  </si>
  <si>
    <t>T10330</t>
  </si>
  <si>
    <t>T13470</t>
  </si>
  <si>
    <t>T8463</t>
  </si>
  <si>
    <t>T2205</t>
  </si>
  <si>
    <t>T0234</t>
  </si>
  <si>
    <t>T9350</t>
  </si>
  <si>
    <t>T7329</t>
  </si>
  <si>
    <t>T1290</t>
  </si>
  <si>
    <t>T10483</t>
  </si>
  <si>
    <t>T10373</t>
  </si>
  <si>
    <t>T11611</t>
  </si>
  <si>
    <t>T2332</t>
  </si>
  <si>
    <t>T8254</t>
  </si>
  <si>
    <t>T4478</t>
  </si>
  <si>
    <t>T1977</t>
  </si>
  <si>
    <t>T10826</t>
  </si>
  <si>
    <t>T10194</t>
  </si>
  <si>
    <t>T3086</t>
  </si>
  <si>
    <t>T13190</t>
  </si>
  <si>
    <t>T5986</t>
  </si>
  <si>
    <t>T7793</t>
  </si>
  <si>
    <t>T12020</t>
  </si>
  <si>
    <t>T10369</t>
  </si>
  <si>
    <t>T6262</t>
  </si>
  <si>
    <t>T12703</t>
  </si>
  <si>
    <t>T7106</t>
  </si>
  <si>
    <t>T4482</t>
  </si>
  <si>
    <t>T3802</t>
  </si>
  <si>
    <t>T12232</t>
  </si>
  <si>
    <t>T5517</t>
  </si>
  <si>
    <t>T4066</t>
  </si>
  <si>
    <t>T9230</t>
  </si>
  <si>
    <t>T5424</t>
  </si>
  <si>
    <t>T10972</t>
  </si>
  <si>
    <t>T0100</t>
  </si>
  <si>
    <t>T5953</t>
  </si>
  <si>
    <t>T10673</t>
  </si>
  <si>
    <t>T8196</t>
  </si>
  <si>
    <t>T0105</t>
  </si>
  <si>
    <t>T4682</t>
  </si>
  <si>
    <t>T9646</t>
  </si>
  <si>
    <t>T11045</t>
  </si>
  <si>
    <t>T5685</t>
  </si>
  <si>
    <t>T0282</t>
  </si>
  <si>
    <t>T9220</t>
  </si>
  <si>
    <t>T5520</t>
  </si>
  <si>
    <t>T4853</t>
  </si>
  <si>
    <t>T0794</t>
  </si>
  <si>
    <t>T8723</t>
  </si>
  <si>
    <t>T13003</t>
  </si>
  <si>
    <t>T7536</t>
  </si>
  <si>
    <t>T9061</t>
  </si>
  <si>
    <t>T10675</t>
  </si>
  <si>
    <t>T4951</t>
  </si>
  <si>
    <t>T8453</t>
  </si>
  <si>
    <t>T10089</t>
  </si>
  <si>
    <t>T5808</t>
  </si>
  <si>
    <t>T10423</t>
  </si>
  <si>
    <t>T9395</t>
  </si>
  <si>
    <t>T2633</t>
  </si>
  <si>
    <t>T5381</t>
  </si>
  <si>
    <t>T8010</t>
  </si>
  <si>
    <t>T12612</t>
  </si>
  <si>
    <t>T10575</t>
  </si>
  <si>
    <t>T1438</t>
  </si>
  <si>
    <t>T3647</t>
  </si>
  <si>
    <t>T2369</t>
  </si>
  <si>
    <t>T13293</t>
  </si>
  <si>
    <t>T6858</t>
  </si>
  <si>
    <t>T13291</t>
  </si>
  <si>
    <t>T8792</t>
  </si>
  <si>
    <t>T6035</t>
  </si>
  <si>
    <t>T11576</t>
  </si>
  <si>
    <t>T6377</t>
  </si>
  <si>
    <t>T6016</t>
  </si>
  <si>
    <t>T0942</t>
  </si>
  <si>
    <t>T7129</t>
  </si>
  <si>
    <t>T2188</t>
  </si>
  <si>
    <t>T2185</t>
  </si>
  <si>
    <t>T8413</t>
  </si>
  <si>
    <t>T4588</t>
  </si>
  <si>
    <t>T10193</t>
  </si>
  <si>
    <t>T5754</t>
  </si>
  <si>
    <t>T12277</t>
  </si>
  <si>
    <t>T12385</t>
  </si>
  <si>
    <t>T11067</t>
  </si>
  <si>
    <t>T3681</t>
  </si>
  <si>
    <t>T8530</t>
  </si>
  <si>
    <t>T3018</t>
  </si>
  <si>
    <t>T10136</t>
  </si>
  <si>
    <t>T8175</t>
  </si>
  <si>
    <t>T0451</t>
  </si>
  <si>
    <t>T8176</t>
  </si>
  <si>
    <t>T5700</t>
  </si>
  <si>
    <t>T7659</t>
  </si>
  <si>
    <t>T1276</t>
  </si>
  <si>
    <t>T9304</t>
  </si>
  <si>
    <t>T0964</t>
  </si>
  <si>
    <t>T0426</t>
  </si>
  <si>
    <t>T3097</t>
  </si>
  <si>
    <t>T9303</t>
  </si>
  <si>
    <t>T2878</t>
  </si>
  <si>
    <t>T5439</t>
  </si>
  <si>
    <t>T9629</t>
  </si>
  <si>
    <t>T0798</t>
  </si>
  <si>
    <t>T1097</t>
  </si>
  <si>
    <t>T12982</t>
  </si>
  <si>
    <t>T2729</t>
  </si>
  <si>
    <t>T6871</t>
  </si>
  <si>
    <t>T0506</t>
  </si>
  <si>
    <t>T11892</t>
  </si>
  <si>
    <t>T1147</t>
  </si>
  <si>
    <t>T11439</t>
  </si>
  <si>
    <t>T4229</t>
  </si>
  <si>
    <t>T0812</t>
  </si>
  <si>
    <t>T10288</t>
  </si>
  <si>
    <t>T11645</t>
  </si>
  <si>
    <t>T12077</t>
  </si>
  <si>
    <t>T2788</t>
  </si>
  <si>
    <t>T10834</t>
  </si>
  <si>
    <t>T13842</t>
  </si>
  <si>
    <t>T11513</t>
  </si>
  <si>
    <t>T12205</t>
  </si>
  <si>
    <t>T10251</t>
  </si>
  <si>
    <t>T1737</t>
  </si>
  <si>
    <t>T12371</t>
  </si>
  <si>
    <t>T2125</t>
  </si>
  <si>
    <t>T3439</t>
  </si>
  <si>
    <t>T12363</t>
  </si>
  <si>
    <t>T10386</t>
  </si>
  <si>
    <t>T4997</t>
  </si>
  <si>
    <t>T8994</t>
  </si>
  <si>
    <t>T5186</t>
  </si>
  <si>
    <t>T3507</t>
  </si>
  <si>
    <t>T0939</t>
  </si>
  <si>
    <t>T1160</t>
  </si>
  <si>
    <t>T8969</t>
  </si>
  <si>
    <t>T7883</t>
  </si>
  <si>
    <t>T11916</t>
  </si>
  <si>
    <t>T13299</t>
  </si>
  <si>
    <t>T6503</t>
  </si>
  <si>
    <t>T5476</t>
  </si>
  <si>
    <t>T2904</t>
  </si>
  <si>
    <t>T4950</t>
  </si>
  <si>
    <t>T10181</t>
  </si>
  <si>
    <t>T6145</t>
  </si>
  <si>
    <t>T10687</t>
  </si>
  <si>
    <t>T9838</t>
  </si>
  <si>
    <t>T8068</t>
  </si>
  <si>
    <t>T13739</t>
  </si>
  <si>
    <t>T13633</t>
  </si>
  <si>
    <t>T0274</t>
  </si>
  <si>
    <t>T5001</t>
  </si>
  <si>
    <t>T6818</t>
  </si>
  <si>
    <t>T7076</t>
  </si>
  <si>
    <t>T6385</t>
  </si>
  <si>
    <t>T7237</t>
  </si>
  <si>
    <t>T7482</t>
  </si>
  <si>
    <t>T3441</t>
  </si>
  <si>
    <t>T8583</t>
  </si>
  <si>
    <t>T10167</t>
  </si>
  <si>
    <t>T0281</t>
  </si>
  <si>
    <t>T8456</t>
  </si>
  <si>
    <t>T3353</t>
  </si>
  <si>
    <t>T8689</t>
  </si>
  <si>
    <t>T13826</t>
  </si>
  <si>
    <t>T4603</t>
  </si>
  <si>
    <t>T0863</t>
  </si>
  <si>
    <t>T2551</t>
  </si>
  <si>
    <t>T0805</t>
  </si>
  <si>
    <t>T12314</t>
  </si>
  <si>
    <t>T2222</t>
  </si>
  <si>
    <t>T4597</t>
  </si>
  <si>
    <t>T12219</t>
  </si>
  <si>
    <t>T9585</t>
  </si>
  <si>
    <t>T9515</t>
  </si>
  <si>
    <t>T6430</t>
  </si>
  <si>
    <t>T5409</t>
  </si>
  <si>
    <t>T5053</t>
  </si>
  <si>
    <t>T9081</t>
  </si>
  <si>
    <t>T4731</t>
  </si>
  <si>
    <t>T13209</t>
  </si>
  <si>
    <t>T11922</t>
  </si>
  <si>
    <t>T8232</t>
  </si>
  <si>
    <t>T9063</t>
  </si>
  <si>
    <t>T11806</t>
  </si>
  <si>
    <t>T2692</t>
  </si>
  <si>
    <t>T7444</t>
  </si>
  <si>
    <t>T10263</t>
  </si>
  <si>
    <t>T10222</t>
  </si>
  <si>
    <t>T6340</t>
  </si>
  <si>
    <t>T4372</t>
  </si>
  <si>
    <t>T12208</t>
  </si>
  <si>
    <t>T10037</t>
  </si>
  <si>
    <t>T13065</t>
  </si>
  <si>
    <t>T10684</t>
  </si>
  <si>
    <t>T0630</t>
  </si>
  <si>
    <t>T7581</t>
  </si>
  <si>
    <t>T13545</t>
  </si>
  <si>
    <t>T4261</t>
  </si>
  <si>
    <t>T13267</t>
  </si>
  <si>
    <t>T5436</t>
  </si>
  <si>
    <t>T9192</t>
  </si>
  <si>
    <t>T6072</t>
  </si>
  <si>
    <t>T5395</t>
  </si>
  <si>
    <t>T0111</t>
  </si>
  <si>
    <t>T10368</t>
  </si>
  <si>
    <t>T0442</t>
  </si>
  <si>
    <t>T7544</t>
  </si>
  <si>
    <t>T2740</t>
  </si>
  <si>
    <t>T8747</t>
  </si>
  <si>
    <t>T9229</t>
  </si>
  <si>
    <t>T11340</t>
  </si>
  <si>
    <t>T5071</t>
  </si>
  <si>
    <t>T9715</t>
  </si>
  <si>
    <t>T12398</t>
  </si>
  <si>
    <t>T12717</t>
  </si>
  <si>
    <t>T5996</t>
  </si>
  <si>
    <t>T13993</t>
  </si>
  <si>
    <t>T8336</t>
  </si>
  <si>
    <t>T7721</t>
  </si>
  <si>
    <t>T11135</t>
  </si>
  <si>
    <t>T12161</t>
  </si>
  <si>
    <t>T4828</t>
  </si>
  <si>
    <t>T0846</t>
  </si>
  <si>
    <t>T8069</t>
  </si>
  <si>
    <t>T8647</t>
  </si>
  <si>
    <t>T1939</t>
  </si>
  <si>
    <t>T12304</t>
  </si>
  <si>
    <t>T1524</t>
  </si>
  <si>
    <t>T1006</t>
  </si>
  <si>
    <t>T6602</t>
  </si>
  <si>
    <t>T6851</t>
  </si>
  <si>
    <t>T12358</t>
  </si>
  <si>
    <t>T1612</t>
  </si>
  <si>
    <t>T4491</t>
  </si>
  <si>
    <t>T13925</t>
  </si>
  <si>
    <t>T4891</t>
  </si>
  <si>
    <t>T9368</t>
  </si>
  <si>
    <t>T9299</t>
  </si>
  <si>
    <t>T1162</t>
  </si>
  <si>
    <t>T6943</t>
  </si>
  <si>
    <t>T4881</t>
  </si>
  <si>
    <t>T4199</t>
  </si>
  <si>
    <t>T1997</t>
  </si>
  <si>
    <t>T3226</t>
  </si>
  <si>
    <t>T3616</t>
  </si>
  <si>
    <t>T4643</t>
  </si>
  <si>
    <t>T7681</t>
  </si>
  <si>
    <t>T12981</t>
  </si>
  <si>
    <t>T12510</t>
  </si>
  <si>
    <t>T0703</t>
  </si>
  <si>
    <t>T11021</t>
  </si>
  <si>
    <t>T12081</t>
  </si>
  <si>
    <t>T6923</t>
  </si>
  <si>
    <t>T0315</t>
  </si>
  <si>
    <t>T1317</t>
  </si>
  <si>
    <t>T10902</t>
  </si>
  <si>
    <t>T13362</t>
  </si>
  <si>
    <t>T1058</t>
  </si>
  <si>
    <t>T12848</t>
  </si>
  <si>
    <t>T9305</t>
  </si>
  <si>
    <t>T2090</t>
  </si>
  <si>
    <t>T12045</t>
  </si>
  <si>
    <t>T13904</t>
  </si>
  <si>
    <t>T0076</t>
  </si>
  <si>
    <t>T5079</t>
  </si>
  <si>
    <t>T3404</t>
  </si>
  <si>
    <t>T4803</t>
  </si>
  <si>
    <t>T10069</t>
  </si>
  <si>
    <t>T9359</t>
  </si>
  <si>
    <t>T0093</t>
  </si>
  <si>
    <t>T1821</t>
  </si>
  <si>
    <t>T5626</t>
  </si>
  <si>
    <t>T3145</t>
  </si>
  <si>
    <t>T0086</t>
  </si>
  <si>
    <t>T11197</t>
  </si>
  <si>
    <t>T9540</t>
  </si>
  <si>
    <t>T13897</t>
  </si>
  <si>
    <t>T0405</t>
  </si>
  <si>
    <t>T5838</t>
  </si>
  <si>
    <t>T6743</t>
  </si>
  <si>
    <t>T4088</t>
  </si>
  <si>
    <t>T2777</t>
  </si>
  <si>
    <t>T1984</t>
  </si>
  <si>
    <t>T8307</t>
  </si>
  <si>
    <t>T13679</t>
  </si>
  <si>
    <t>T1917</t>
  </si>
  <si>
    <t>T3677</t>
  </si>
  <si>
    <t>T11706</t>
  </si>
  <si>
    <t>T9739</t>
  </si>
  <si>
    <t>T1145</t>
  </si>
  <si>
    <t>T4960</t>
  </si>
  <si>
    <t>T1086</t>
  </si>
  <si>
    <t>T1461</t>
  </si>
  <si>
    <t>T5329</t>
  </si>
  <si>
    <t>T6873</t>
  </si>
  <si>
    <t>T10692</t>
  </si>
  <si>
    <t>T11841</t>
  </si>
  <si>
    <t>T10050</t>
  </si>
  <si>
    <t>T8663</t>
  </si>
  <si>
    <t>T2791</t>
  </si>
  <si>
    <t>T3890</t>
  </si>
  <si>
    <t>T12734</t>
  </si>
  <si>
    <t>T9522</t>
  </si>
  <si>
    <t>T13552</t>
  </si>
  <si>
    <t>T7396</t>
  </si>
  <si>
    <t>T0385</t>
  </si>
  <si>
    <t>T8411</t>
  </si>
  <si>
    <t>T3882</t>
  </si>
  <si>
    <t>T12107</t>
  </si>
  <si>
    <t>T0065</t>
  </si>
  <si>
    <t>T6276</t>
  </si>
  <si>
    <t>T6674</t>
  </si>
  <si>
    <t>T4732</t>
  </si>
  <si>
    <t>T1509</t>
  </si>
  <si>
    <t>T8667</t>
  </si>
  <si>
    <t>T13861</t>
  </si>
  <si>
    <t>T3495</t>
  </si>
  <si>
    <t>T12536</t>
  </si>
  <si>
    <t>T11474</t>
  </si>
  <si>
    <t>T10623</t>
  </si>
  <si>
    <t>T4920</t>
  </si>
  <si>
    <t>T6119</t>
  </si>
  <si>
    <t>T7839</t>
  </si>
  <si>
    <t>T9392</t>
  </si>
  <si>
    <t>T13538</t>
  </si>
  <si>
    <t>T5728</t>
  </si>
  <si>
    <t>T1528</t>
  </si>
  <si>
    <t>T6358</t>
  </si>
  <si>
    <t>T12080</t>
  </si>
  <si>
    <t>T13586</t>
  </si>
  <si>
    <t>T11493</t>
  </si>
  <si>
    <t>T5159</t>
  </si>
  <si>
    <t>T10149</t>
  </si>
  <si>
    <t>T13515</t>
  </si>
  <si>
    <t>T3177</t>
  </si>
  <si>
    <t>T11330</t>
  </si>
  <si>
    <t>T12302</t>
  </si>
  <si>
    <t>T8433</t>
  </si>
  <si>
    <t>T1474</t>
  </si>
  <si>
    <t>T12173</t>
  </si>
  <si>
    <t>T4661</t>
  </si>
  <si>
    <t>T9962</t>
  </si>
  <si>
    <t>T11138</t>
  </si>
  <si>
    <t>T13592</t>
  </si>
  <si>
    <t>T7273</t>
  </si>
  <si>
    <t>T3841</t>
  </si>
  <si>
    <t>T2702</t>
  </si>
  <si>
    <t>T0151</t>
  </si>
  <si>
    <t>T10025</t>
  </si>
  <si>
    <t>T2319</t>
  </si>
  <si>
    <t>T6684</t>
  </si>
  <si>
    <t>T1656</t>
  </si>
  <si>
    <t>T9594</t>
  </si>
  <si>
    <t>T13415</t>
  </si>
  <si>
    <t>T8534</t>
  </si>
  <si>
    <t>T3246</t>
  </si>
  <si>
    <t>T13116</t>
  </si>
  <si>
    <t>T1274</t>
  </si>
  <si>
    <t>T7299</t>
  </si>
  <si>
    <t>T3183</t>
  </si>
  <si>
    <t>T6543</t>
  </si>
  <si>
    <t>T12611</t>
  </si>
  <si>
    <t>T3128</t>
  </si>
  <si>
    <t>T11124</t>
  </si>
  <si>
    <t>T1241</t>
  </si>
  <si>
    <t>T10241</t>
  </si>
  <si>
    <t>T7194</t>
  </si>
  <si>
    <t>T2555</t>
  </si>
  <si>
    <t>T9632</t>
  </si>
  <si>
    <t>T4476</t>
  </si>
  <si>
    <t>T3721</t>
  </si>
  <si>
    <t>T1785</t>
  </si>
  <si>
    <t>T3738</t>
  </si>
  <si>
    <t>T2006</t>
  </si>
  <si>
    <t>T7212</t>
  </si>
  <si>
    <t>T6061</t>
  </si>
  <si>
    <t>T8705</t>
  </si>
  <si>
    <t>T8506</t>
  </si>
  <si>
    <t>T0864</t>
  </si>
  <si>
    <t>T1568</t>
  </si>
  <si>
    <t>T10480</t>
  </si>
  <si>
    <t>T11081</t>
  </si>
  <si>
    <t>T7382</t>
  </si>
  <si>
    <t>T12803</t>
  </si>
  <si>
    <t>T3472</t>
  </si>
  <si>
    <t>T7095</t>
  </si>
  <si>
    <t>T5265</t>
  </si>
  <si>
    <t>T4025</t>
  </si>
  <si>
    <t>T11697</t>
  </si>
  <si>
    <t>T5981</t>
  </si>
  <si>
    <t>T8947</t>
  </si>
  <si>
    <t>T12884</t>
  </si>
  <si>
    <t>T2597</t>
  </si>
  <si>
    <t>T3879</t>
  </si>
  <si>
    <t>T0788</t>
  </si>
  <si>
    <t>T3634</t>
  </si>
  <si>
    <t>T2923</t>
  </si>
  <si>
    <t>T9273</t>
  </si>
  <si>
    <t>T11251</t>
  </si>
  <si>
    <t>T4465</t>
  </si>
  <si>
    <t>T7568</t>
  </si>
  <si>
    <t>T7321</t>
  </si>
  <si>
    <t>T8569</t>
  </si>
  <si>
    <t>T0308</t>
  </si>
  <si>
    <t>T9681</t>
  </si>
  <si>
    <t>T5966</t>
  </si>
  <si>
    <t>T9794</t>
  </si>
  <si>
    <t>T9798</t>
  </si>
  <si>
    <t>T1682</t>
  </si>
  <si>
    <t>T2198</t>
  </si>
  <si>
    <t>T7890</t>
  </si>
  <si>
    <t>T3914</t>
  </si>
  <si>
    <t>T4250</t>
  </si>
  <si>
    <t>T4931</t>
  </si>
  <si>
    <t>T1226</t>
  </si>
  <si>
    <t>T5214</t>
  </si>
  <si>
    <t>T0841</t>
  </si>
  <si>
    <t>T9734</t>
  </si>
  <si>
    <t>T8879</t>
  </si>
  <si>
    <t>T10560</t>
  </si>
  <si>
    <t>T12462</t>
  </si>
  <si>
    <t>T8913</t>
  </si>
  <si>
    <t>T1724</t>
  </si>
  <si>
    <t>T3915</t>
  </si>
  <si>
    <t>T9073</t>
  </si>
  <si>
    <t>T9546</t>
  </si>
  <si>
    <t>T0785</t>
  </si>
  <si>
    <t>T12699</t>
  </si>
  <si>
    <t>T0370</t>
  </si>
  <si>
    <t>T7667</t>
  </si>
  <si>
    <t>T8620</t>
  </si>
  <si>
    <t>T8574</t>
  </si>
  <si>
    <t>T1275</t>
  </si>
  <si>
    <t>T4787</t>
  </si>
  <si>
    <t>T2756</t>
  </si>
  <si>
    <t>T12702</t>
  </si>
  <si>
    <t>T13421</t>
  </si>
  <si>
    <t>T2299</t>
  </si>
  <si>
    <t>T8012</t>
  </si>
  <si>
    <t>T3361</t>
  </si>
  <si>
    <t>T3416</t>
  </si>
  <si>
    <t>T10980</t>
  </si>
  <si>
    <t>T6815</t>
  </si>
  <si>
    <t>T12556</t>
  </si>
  <si>
    <t>T0819</t>
  </si>
  <si>
    <t>T4484</t>
  </si>
  <si>
    <t>T4153</t>
  </si>
  <si>
    <t>T9352</t>
  </si>
  <si>
    <t>T0430</t>
  </si>
  <si>
    <t>T5009</t>
  </si>
  <si>
    <t>T5219</t>
  </si>
  <si>
    <t>T2322</t>
  </si>
  <si>
    <t>T13839</t>
  </si>
  <si>
    <t>T4241</t>
  </si>
  <si>
    <t>T0133</t>
  </si>
  <si>
    <t>T9981</t>
  </si>
  <si>
    <t>T1840</t>
  </si>
  <si>
    <t>T13229</t>
  </si>
  <si>
    <t>T0313</t>
  </si>
  <si>
    <t>T3678</t>
  </si>
  <si>
    <t>T7914</t>
  </si>
  <si>
    <t>T10714</t>
  </si>
  <si>
    <t>T3149</t>
  </si>
  <si>
    <t>T8993</t>
  </si>
  <si>
    <t>T13276</t>
  </si>
  <si>
    <t>T1287</t>
  </si>
  <si>
    <t>T2572</t>
  </si>
  <si>
    <t>T11735</t>
  </si>
  <si>
    <t>T6584</t>
  </si>
  <si>
    <t>T7618</t>
  </si>
  <si>
    <t>T11965</t>
  </si>
  <si>
    <t>T3109</t>
  </si>
  <si>
    <t>T13541</t>
  </si>
  <si>
    <t>T9823</t>
  </si>
  <si>
    <t>T4161</t>
  </si>
  <si>
    <t>T4304</t>
  </si>
  <si>
    <t>T9113</t>
  </si>
  <si>
    <t>T3276</t>
  </si>
  <si>
    <t>T1790</t>
  </si>
  <si>
    <t>T3264</t>
  </si>
  <si>
    <t>T3029</t>
  </si>
  <si>
    <t>T6664</t>
  </si>
  <si>
    <t>T8124</t>
  </si>
  <si>
    <t>T3208</t>
  </si>
  <si>
    <t>T8628</t>
  </si>
  <si>
    <t>T6043</t>
  </si>
  <si>
    <t>T1560</t>
  </si>
  <si>
    <t>T1924</t>
  </si>
  <si>
    <t>T7453</t>
  </si>
  <si>
    <t>T0518</t>
  </si>
  <si>
    <t>T7500</t>
  </si>
  <si>
    <t>T13338</t>
  </si>
  <si>
    <t>T12388</t>
  </si>
  <si>
    <t>T13466</t>
  </si>
  <si>
    <t>T11255</t>
  </si>
  <si>
    <t>T7288</t>
  </si>
  <si>
    <t>T8372</t>
  </si>
  <si>
    <t>T10903</t>
  </si>
  <si>
    <t>T0727</t>
  </si>
  <si>
    <t>T10839</t>
  </si>
  <si>
    <t>T0292</t>
  </si>
  <si>
    <t>T11287</t>
  </si>
  <si>
    <t>T0546</t>
  </si>
  <si>
    <t>T2715</t>
  </si>
  <si>
    <t>T5680</t>
  </si>
  <si>
    <t>T7705</t>
  </si>
  <si>
    <t>T4925</t>
  </si>
  <si>
    <t>T0915</t>
  </si>
  <si>
    <t>T13709</t>
  </si>
  <si>
    <t>T11909</t>
  </si>
  <si>
    <t>T4821</t>
  </si>
  <si>
    <t>T9412</t>
  </si>
  <si>
    <t>T6062</t>
  </si>
  <si>
    <t>T2881</t>
  </si>
  <si>
    <t>T9749</t>
  </si>
  <si>
    <t>T9498</t>
  </si>
  <si>
    <t>T13383</t>
  </si>
  <si>
    <t>T11277</t>
  </si>
  <si>
    <t>T8759</t>
  </si>
  <si>
    <t>T4036</t>
  </si>
  <si>
    <t>T2352</t>
  </si>
  <si>
    <t>T1148</t>
  </si>
  <si>
    <t>T0497</t>
  </si>
  <si>
    <t>T1599</t>
  </si>
  <si>
    <t>T10325</t>
  </si>
  <si>
    <t>T5067</t>
  </si>
  <si>
    <t>T12541</t>
  </si>
  <si>
    <t>T8095</t>
  </si>
  <si>
    <t>T8587</t>
  </si>
  <si>
    <t>T7345</t>
  </si>
  <si>
    <t>T4281</t>
  </si>
  <si>
    <t>T13034</t>
  </si>
  <si>
    <t>T11755</t>
  </si>
  <si>
    <t>T5326</t>
  </si>
  <si>
    <t>T9026</t>
  </si>
  <si>
    <t>T11319</t>
  </si>
  <si>
    <t>T6544</t>
  </si>
  <si>
    <t>T7737</t>
  </si>
  <si>
    <t>T10563</t>
  </si>
  <si>
    <t>T12660</t>
  </si>
  <si>
    <t>T10589</t>
  </si>
  <si>
    <t>T3257</t>
  </si>
  <si>
    <t>T1235</t>
  </si>
  <si>
    <t>T9360</t>
  </si>
  <si>
    <t>T2596</t>
  </si>
  <si>
    <t>T1047</t>
  </si>
  <si>
    <t>T12374</t>
  </si>
  <si>
    <t>T4572</t>
  </si>
  <si>
    <t>T0531</t>
  </si>
  <si>
    <t>T4769</t>
  </si>
  <si>
    <t>T8060</t>
  </si>
  <si>
    <t>T9796</t>
  </si>
  <si>
    <t>T8730</t>
  </si>
  <si>
    <t>T8824</t>
  </si>
  <si>
    <t>T9193</t>
  </si>
  <si>
    <t>T3162</t>
  </si>
  <si>
    <t>T10587</t>
  </si>
  <si>
    <t>T2942</t>
  </si>
  <si>
    <t>T0595</t>
  </si>
  <si>
    <t>T8799</t>
  </si>
  <si>
    <t>T0242</t>
  </si>
  <si>
    <t>T13573</t>
  </si>
  <si>
    <t>T4748</t>
  </si>
  <si>
    <t>T13673</t>
  </si>
  <si>
    <t>T10688</t>
  </si>
  <si>
    <t>T10733</t>
  </si>
  <si>
    <t>T1861</t>
  </si>
  <si>
    <t>T1863</t>
  </si>
  <si>
    <t>T9371</t>
  </si>
  <si>
    <t>T4941</t>
  </si>
  <si>
    <t>T3518</t>
  </si>
  <si>
    <t>T8744</t>
  </si>
  <si>
    <t>T2684</t>
  </si>
  <si>
    <t>T2406</t>
  </si>
  <si>
    <t>T4815</t>
  </si>
  <si>
    <t>T8204</t>
  </si>
  <si>
    <t>T6318</t>
  </si>
  <si>
    <t>T3214</t>
  </si>
  <si>
    <t>T5066</t>
  </si>
  <si>
    <t>T7041</t>
  </si>
  <si>
    <t>T10023</t>
  </si>
  <si>
    <t>T5921</t>
  </si>
  <si>
    <t>T9287</t>
  </si>
  <si>
    <t>T7994</t>
  </si>
  <si>
    <t>T4823</t>
  </si>
  <si>
    <t>T12815</t>
  </si>
  <si>
    <t>T12127</t>
  </si>
  <si>
    <t>T9311</t>
  </si>
  <si>
    <t>T11548</t>
  </si>
  <si>
    <t>T8390</t>
  </si>
  <si>
    <t>T13749</t>
  </si>
  <si>
    <t>T12711</t>
  </si>
  <si>
    <t>T8619</t>
  </si>
  <si>
    <t>T5119</t>
  </si>
  <si>
    <t>T1036</t>
  </si>
  <si>
    <t>T2751</t>
  </si>
  <si>
    <t>T12145</t>
  </si>
  <si>
    <t>T4148</t>
  </si>
  <si>
    <t>T10478</t>
  </si>
  <si>
    <t>T12414</t>
  </si>
  <si>
    <t>T2859</t>
  </si>
  <si>
    <t>T0756</t>
  </si>
  <si>
    <t>T5604</t>
  </si>
  <si>
    <t>T10779</t>
  </si>
  <si>
    <t>T13012</t>
  </si>
  <si>
    <t>T10438</t>
  </si>
  <si>
    <t>T6272</t>
  </si>
  <si>
    <t>T5205</t>
  </si>
  <si>
    <t>T12785</t>
  </si>
  <si>
    <t>T12327</t>
  </si>
  <si>
    <t>T4835</t>
  </si>
  <si>
    <t>T5810</t>
  </si>
  <si>
    <t>T3624</t>
  </si>
  <si>
    <t>T3290</t>
  </si>
  <si>
    <t>T0958</t>
  </si>
  <si>
    <t>T12227</t>
  </si>
  <si>
    <t>T2523</t>
  </si>
  <si>
    <t>T3111</t>
  </si>
  <si>
    <t>T5516</t>
  </si>
  <si>
    <t>T8409</t>
  </si>
  <si>
    <t>T5094</t>
  </si>
  <si>
    <t>T0094</t>
  </si>
  <si>
    <t>T13138</t>
  </si>
  <si>
    <t>T0586</t>
  </si>
  <si>
    <t>T3853</t>
  </si>
  <si>
    <t>T2808</t>
  </si>
  <si>
    <t>T0215</t>
  </si>
  <si>
    <t>T4964</t>
  </si>
  <si>
    <t>T2211</t>
  </si>
  <si>
    <t>T7748</t>
  </si>
  <si>
    <t>T5979</t>
  </si>
  <si>
    <t>T4171</t>
  </si>
  <si>
    <t>T1410</t>
  </si>
  <si>
    <t>T8537</t>
  </si>
  <si>
    <t>T1845</t>
  </si>
  <si>
    <t>T7380</t>
  </si>
  <si>
    <t>T1432</t>
  </si>
  <si>
    <t>T3546</t>
  </si>
  <si>
    <t>T3357</t>
  </si>
  <si>
    <t>T12497</t>
  </si>
  <si>
    <t>T10338</t>
  </si>
  <si>
    <t>T10322</t>
  </si>
  <si>
    <t>T9909</t>
  </si>
  <si>
    <t>T2612</t>
  </si>
  <si>
    <t>T5575</t>
  </si>
  <si>
    <t>T1163</t>
  </si>
  <si>
    <t>T13683</t>
  </si>
  <si>
    <t>T9931</t>
  </si>
  <si>
    <t>T7629</t>
  </si>
  <si>
    <t>T13743</t>
  </si>
  <si>
    <t>T0568</t>
  </si>
  <si>
    <t>T10163</t>
  </si>
  <si>
    <t>T1081</t>
  </si>
  <si>
    <t>T5021</t>
  </si>
  <si>
    <t>T5114</t>
  </si>
  <si>
    <t>T9142</t>
  </si>
  <si>
    <t>T6701</t>
  </si>
  <si>
    <t>T3697</t>
  </si>
  <si>
    <t>T5771</t>
  </si>
  <si>
    <t>T12709</t>
  </si>
  <si>
    <t>T2821</t>
  </si>
  <si>
    <t>T6383</t>
  </si>
  <si>
    <t>T11166</t>
  </si>
  <si>
    <t>T6413</t>
  </si>
  <si>
    <t>T13927</t>
  </si>
  <si>
    <t>T10664</t>
  </si>
  <si>
    <t>T9837</t>
  </si>
  <si>
    <t>T0161</t>
  </si>
  <si>
    <t>T2828</t>
  </si>
  <si>
    <t>T6695</t>
  </si>
  <si>
    <t>T2425</t>
  </si>
  <si>
    <t>T12223</t>
  </si>
  <si>
    <t>T5577</t>
  </si>
  <si>
    <t>T5064</t>
  </si>
  <si>
    <t>T4902</t>
  </si>
  <si>
    <t>T13037</t>
  </si>
  <si>
    <t>T9462</t>
  </si>
  <si>
    <t>T8015</t>
  </si>
  <si>
    <t>T4340</t>
  </si>
  <si>
    <t>T3047</t>
  </si>
  <si>
    <t>T10699</t>
  </si>
  <si>
    <t>T8192</t>
  </si>
  <si>
    <t>T6894</t>
  </si>
  <si>
    <t>T10303</t>
  </si>
  <si>
    <t>T2306</t>
  </si>
  <si>
    <t>T13522</t>
  </si>
  <si>
    <t>T4486</t>
  </si>
  <si>
    <t>T10416</t>
  </si>
  <si>
    <t>T8353</t>
  </si>
  <si>
    <t>T0130</t>
  </si>
  <si>
    <t>T4785</t>
  </si>
  <si>
    <t>T13084</t>
  </si>
  <si>
    <t>T10301</t>
  </si>
  <si>
    <t>T12305</t>
  </si>
  <si>
    <t>T8136</t>
  </si>
  <si>
    <t>T0920</t>
  </si>
  <si>
    <t>T11627</t>
  </si>
  <si>
    <t>T11702</t>
  </si>
  <si>
    <t>T1096</t>
  </si>
  <si>
    <t>T8848</t>
  </si>
  <si>
    <t>T6576</t>
  </si>
  <si>
    <t>T8685</t>
  </si>
  <si>
    <t>T5095</t>
  </si>
  <si>
    <t>T6255</t>
  </si>
  <si>
    <t>T8948</t>
  </si>
  <si>
    <t>T4824</t>
  </si>
  <si>
    <t>T10383</t>
  </si>
  <si>
    <t>T12630</t>
  </si>
  <si>
    <t>T11305</t>
  </si>
  <si>
    <t>T1548</t>
  </si>
  <si>
    <t>T8955</t>
  </si>
  <si>
    <t>T3753</t>
  </si>
  <si>
    <t>T6400</t>
  </si>
  <si>
    <t>T0280</t>
  </si>
  <si>
    <t>T2516</t>
  </si>
  <si>
    <t>T13811</t>
  </si>
  <si>
    <t>T5941</t>
  </si>
  <si>
    <t>T9093</t>
  </si>
  <si>
    <t>T6461</t>
  </si>
  <si>
    <t>T8665</t>
  </si>
  <si>
    <t>T13495</t>
  </si>
  <si>
    <t>T6367</t>
  </si>
  <si>
    <t>T12881</t>
  </si>
  <si>
    <t>T9986</t>
  </si>
  <si>
    <t>T7442</t>
  </si>
  <si>
    <t>T8436</t>
  </si>
  <si>
    <t>T6872</t>
  </si>
  <si>
    <t>T0709</t>
  </si>
  <si>
    <t>T1813</t>
  </si>
  <si>
    <t>T1365</t>
  </si>
  <si>
    <t>T10180</t>
  </si>
  <si>
    <t>T5763</t>
  </si>
  <si>
    <t>T1683</t>
  </si>
  <si>
    <t>T1130</t>
  </si>
  <si>
    <t>T3425</t>
  </si>
  <si>
    <t>T1253</t>
  </si>
  <si>
    <t>T13860</t>
  </si>
  <si>
    <t>T2146</t>
  </si>
  <si>
    <t>T1665</t>
  </si>
  <si>
    <t>T5320</t>
  </si>
  <si>
    <t>T4323</t>
  </si>
  <si>
    <t>T7942</t>
  </si>
  <si>
    <t>T8317</t>
  </si>
  <si>
    <t>T9386</t>
  </si>
  <si>
    <t>T8676</t>
  </si>
  <si>
    <t>T9253</t>
  </si>
  <si>
    <t>T11731</t>
  </si>
  <si>
    <t>T12580</t>
  </si>
  <si>
    <t>T6810</t>
  </si>
  <si>
    <t>T8748</t>
  </si>
  <si>
    <t>T0364</t>
  </si>
  <si>
    <t>T6825</t>
  </si>
  <si>
    <t>T0488</t>
  </si>
  <si>
    <t>T2029</t>
  </si>
  <si>
    <t>T9214</t>
  </si>
  <si>
    <t>T8314</t>
  </si>
  <si>
    <t>T10157</t>
  </si>
  <si>
    <t>T0457</t>
  </si>
  <si>
    <t>T8618</t>
  </si>
  <si>
    <t>T1231</t>
  </si>
  <si>
    <t>T1193</t>
  </si>
  <si>
    <t>T3566</t>
  </si>
  <si>
    <t>T1490</t>
  </si>
  <si>
    <t>T7648</t>
  </si>
  <si>
    <t>T7503</t>
  </si>
  <si>
    <t>T7631</t>
  </si>
  <si>
    <t>T4882</t>
  </si>
  <si>
    <t>T0421</t>
  </si>
  <si>
    <t>T3168</t>
  </si>
  <si>
    <t>T9579</t>
  </si>
  <si>
    <t>T13423</t>
  </si>
  <si>
    <t>T9797</t>
  </si>
  <si>
    <t>T12787</t>
  </si>
  <si>
    <t>T4040</t>
  </si>
  <si>
    <t>T3329</t>
  </si>
  <si>
    <t>T13185</t>
  </si>
  <si>
    <t>T6100</t>
  </si>
  <si>
    <t>T9292</t>
  </si>
  <si>
    <t>T1937</t>
  </si>
  <si>
    <t>T5888</t>
  </si>
  <si>
    <t>T10350</t>
  </si>
  <si>
    <t>T2370</t>
  </si>
  <si>
    <t>T2818</t>
  </si>
  <si>
    <t>T8211</t>
  </si>
  <si>
    <t>T12172</t>
  </si>
  <si>
    <t>T7451</t>
  </si>
  <si>
    <t>T12031</t>
  </si>
  <si>
    <t>T8605</t>
  </si>
  <si>
    <t>T0838</t>
  </si>
  <si>
    <t>T0491</t>
  </si>
  <si>
    <t>T7132</t>
  </si>
  <si>
    <t>T10405</t>
  </si>
  <si>
    <t>T13301</t>
  </si>
  <si>
    <t>T9638</t>
  </si>
  <si>
    <t>T8273</t>
  </si>
  <si>
    <t>T6206</t>
  </si>
  <si>
    <t>T1092</t>
  </si>
  <si>
    <t>T13917</t>
  </si>
  <si>
    <t>T1099</t>
  </si>
  <si>
    <t>T6781</t>
  </si>
  <si>
    <t>T0101</t>
  </si>
  <si>
    <t>T11377</t>
  </si>
  <si>
    <t>T6669</t>
  </si>
  <si>
    <t>T10487</t>
  </si>
  <si>
    <t>T1388</t>
  </si>
  <si>
    <t>T4365</t>
  </si>
  <si>
    <t>T1670</t>
  </si>
  <si>
    <t>T9474</t>
  </si>
  <si>
    <t>T13921</t>
  </si>
  <si>
    <t>T11596</t>
  </si>
  <si>
    <t>T2929</t>
  </si>
  <si>
    <t>T1166</t>
  </si>
  <si>
    <t>T13435</t>
  </si>
  <si>
    <t>T3099</t>
  </si>
  <si>
    <t>T8269</t>
  </si>
  <si>
    <t>T5860</t>
  </si>
  <si>
    <t>T9342</t>
  </si>
  <si>
    <t>T4919</t>
  </si>
  <si>
    <t>T12564</t>
  </si>
  <si>
    <t>T1576</t>
  </si>
  <si>
    <t>T1179</t>
  </si>
  <si>
    <t>T9442</t>
  </si>
  <si>
    <t>T0535</t>
  </si>
  <si>
    <t>T6992</t>
  </si>
  <si>
    <t>T2704</t>
  </si>
  <si>
    <t>T10108</t>
  </si>
  <si>
    <t>T2784</t>
  </si>
  <si>
    <t>T1738</t>
  </si>
  <si>
    <t>T1730</t>
  </si>
  <si>
    <t>T3438</t>
  </si>
  <si>
    <t>T13025</t>
  </si>
  <si>
    <t>T13949</t>
  </si>
  <si>
    <t>T6817</t>
  </si>
  <si>
    <t>T3554</t>
  </si>
  <si>
    <t>T6936</t>
  </si>
  <si>
    <t>T2052</t>
  </si>
  <si>
    <t>T1366</t>
  </si>
  <si>
    <t>T5313</t>
  </si>
  <si>
    <t>T5037</t>
  </si>
  <si>
    <t>T4044</t>
  </si>
  <si>
    <t>T12072</t>
  </si>
  <si>
    <t>T4299</t>
  </si>
  <si>
    <t>T0332</t>
  </si>
  <si>
    <t>T11964</t>
  </si>
  <si>
    <t>T6508</t>
  </si>
  <si>
    <t>T7988</t>
  </si>
  <si>
    <t>T7716</t>
  </si>
  <si>
    <t>T1722</t>
  </si>
  <si>
    <t>T2111</t>
  </si>
  <si>
    <t>T9597</t>
  </si>
  <si>
    <t>T13951</t>
  </si>
  <si>
    <t>T12839</t>
  </si>
  <si>
    <t>T0522</t>
  </si>
  <si>
    <t>T11670</t>
  </si>
  <si>
    <t>T7031</t>
  </si>
  <si>
    <t>T2807</t>
  </si>
  <si>
    <t>T13278</t>
  </si>
  <si>
    <t>T0514</t>
  </si>
  <si>
    <t>T9910</t>
  </si>
  <si>
    <t>T11633</t>
  </si>
  <si>
    <t>T6610</t>
  </si>
  <si>
    <t>T9421</t>
  </si>
  <si>
    <t>T12427</t>
  </si>
  <si>
    <t>T0777</t>
  </si>
  <si>
    <t>T1140</t>
  </si>
  <si>
    <t>T11803</t>
  </si>
  <si>
    <t>T6624</t>
  </si>
  <si>
    <t>T7245</t>
  </si>
  <si>
    <t>T5920</t>
  </si>
  <si>
    <t>T11785</t>
  </si>
  <si>
    <t>T5560</t>
  </si>
  <si>
    <t>T10906</t>
  </si>
  <si>
    <t>T12308</t>
  </si>
  <si>
    <t>T2743</t>
  </si>
  <si>
    <t>T10133</t>
  </si>
  <si>
    <t>T5299</t>
  </si>
  <si>
    <t>T5851</t>
  </si>
  <si>
    <t>T2626</t>
  </si>
  <si>
    <t>T2039</t>
  </si>
  <si>
    <t>T12739</t>
  </si>
  <si>
    <t>T0381</t>
  </si>
  <si>
    <t>T9703</t>
  </si>
  <si>
    <t>T9799</t>
  </si>
  <si>
    <t>T12137</t>
  </si>
  <si>
    <t>T1567</t>
  </si>
  <si>
    <t>T12714</t>
  </si>
  <si>
    <t>T5555</t>
  </si>
  <si>
    <t>T0579</t>
  </si>
  <si>
    <t>T1146</t>
  </si>
  <si>
    <t>T0344</t>
  </si>
  <si>
    <t>T8607</t>
  </si>
  <si>
    <t>T5759</t>
  </si>
  <si>
    <t>T1246</t>
  </si>
  <si>
    <t>T3608</t>
  </si>
  <si>
    <t>T11947</t>
  </si>
  <si>
    <t>T1176</t>
  </si>
  <si>
    <t>T6137</t>
  </si>
  <si>
    <t>T6146</t>
  </si>
  <si>
    <t>T11411</t>
  </si>
  <si>
    <t>T8451</t>
  </si>
  <si>
    <t>T1189</t>
  </si>
  <si>
    <t>T12891</t>
  </si>
  <si>
    <t>T12296</t>
  </si>
  <si>
    <t>T2820</t>
  </si>
  <si>
    <t>T6111</t>
  </si>
  <si>
    <t>T10432</t>
  </si>
  <si>
    <t>T0027</t>
  </si>
  <si>
    <t>T12812</t>
  </si>
  <si>
    <t>T11636</t>
  </si>
  <si>
    <t>T8727</t>
  </si>
  <si>
    <t>T4076</t>
  </si>
  <si>
    <t>T2528</t>
  </si>
  <si>
    <t>T3241</t>
  </si>
  <si>
    <t>T2362</t>
  </si>
  <si>
    <t>T5948</t>
  </si>
  <si>
    <t>T14000</t>
  </si>
  <si>
    <t>T7440</t>
  </si>
  <si>
    <t>T0441</t>
  </si>
  <si>
    <t>T7825</t>
  </si>
  <si>
    <t>T1705</t>
  </si>
  <si>
    <t>T6493</t>
  </si>
  <si>
    <t>T13290</t>
  </si>
  <si>
    <t>T6466</t>
  </si>
  <si>
    <t>T11746</t>
  </si>
  <si>
    <t>T1551</t>
  </si>
  <si>
    <t>T11987</t>
  </si>
  <si>
    <t>T8660</t>
  </si>
  <si>
    <t>T8941</t>
  </si>
  <si>
    <t>T11812</t>
  </si>
  <si>
    <t>T3803</t>
  </si>
  <si>
    <t>T11853</t>
  </si>
  <si>
    <t>T0893</t>
  </si>
  <si>
    <t>T2460</t>
  </si>
  <si>
    <t>T2742</t>
  </si>
  <si>
    <t>T8106</t>
  </si>
  <si>
    <t>T6207</t>
  </si>
  <si>
    <t>T12449</t>
  </si>
  <si>
    <t>T5657</t>
  </si>
  <si>
    <t>T3027</t>
  </si>
  <si>
    <t>T9686</t>
  </si>
  <si>
    <t>T4936</t>
  </si>
  <si>
    <t>T1218</t>
  </si>
  <si>
    <t>T1087</t>
  </si>
  <si>
    <t>T9985</t>
  </si>
  <si>
    <t>T8493</t>
  </si>
  <si>
    <t>T2141</t>
  </si>
  <si>
    <t>T3371</t>
  </si>
  <si>
    <t>T3639</t>
  </si>
  <si>
    <t>T11722</t>
  </si>
  <si>
    <t>T8438</t>
  </si>
  <si>
    <t>T2002</t>
  </si>
  <si>
    <t>T4065</t>
  </si>
  <si>
    <t>T2894</t>
  </si>
  <si>
    <t>T9564</t>
  </si>
  <si>
    <t>T2060</t>
  </si>
  <si>
    <t>T11286</t>
  </si>
  <si>
    <t>T3316</t>
  </si>
  <si>
    <t>T1547</t>
  </si>
  <si>
    <t>T2257</t>
  </si>
  <si>
    <t>T7539</t>
  </si>
  <si>
    <t>T7107</t>
  </si>
  <si>
    <t>T3328</t>
  </si>
  <si>
    <t>T4037</t>
  </si>
  <si>
    <t>T11714</t>
  </si>
  <si>
    <t>T0122</t>
  </si>
  <si>
    <t>T10396</t>
  </si>
  <si>
    <t>T12021</t>
  </si>
  <si>
    <t>T13908</t>
  </si>
  <si>
    <t>T7467</t>
  </si>
  <si>
    <t>T7486</t>
  </si>
  <si>
    <t>T13247</t>
  </si>
  <si>
    <t>T8679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</si>
</sst>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rbel"/>
      <family val="2"/>
      <scheme val="minor"/>
    </font>
    <font>
      <sz val="11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0" borderId="0" xfId="0" applyNumberFormat="1" applyFont="1"/>
    <xf numFmtId="0" fontId="1" fillId="0" borderId="1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Expense%20tracker\Expense%20tracking%20data.xlsx" TargetMode="External"/><Relationship Id="rId1" Type="http://schemas.openxmlformats.org/officeDocument/2006/relationships/externalLinkPath" Target="Expense%20tracking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"/>
      <sheetName val="cleaning_working"/>
      <sheetName val="category_mapping"/>
      <sheetName val="budget_mapping"/>
      <sheetName val="cleaned_data"/>
      <sheetName val="Analysis"/>
      <sheetName val="Dashboard"/>
    </sheetNames>
    <sheetDataSet>
      <sheetData sheetId="0"/>
      <sheetData sheetId="1"/>
      <sheetData sheetId="2">
        <row r="2">
          <cell r="F2" t="str">
            <v>Books</v>
          </cell>
          <cell r="G2" t="str">
            <v>education</v>
          </cell>
        </row>
        <row r="3">
          <cell r="F3" t="str">
            <v>Electricity bill</v>
          </cell>
          <cell r="G3" t="str">
            <v>utilities</v>
          </cell>
        </row>
        <row r="4">
          <cell r="F4" t="str">
            <v>Uber ride</v>
          </cell>
          <cell r="G4" t="str">
            <v>travel</v>
          </cell>
        </row>
        <row r="5">
          <cell r="F5" t="str">
            <v>Grocery shopping</v>
          </cell>
          <cell r="G5" t="str">
            <v>food</v>
          </cell>
        </row>
        <row r="6">
          <cell r="F6" t="str">
            <v>Gym membership</v>
          </cell>
          <cell r="G6" t="str">
            <v>health</v>
          </cell>
        </row>
        <row r="7">
          <cell r="F7" t="str">
            <v>Restaurant dinner</v>
          </cell>
          <cell r="G7" t="str">
            <v>food</v>
          </cell>
        </row>
        <row r="8">
          <cell r="F8" t="str">
            <v>Doctor consultation</v>
          </cell>
          <cell r="G8" t="str">
            <v>health</v>
          </cell>
        </row>
        <row r="9">
          <cell r="F9" t="str">
            <v>Coffee</v>
          </cell>
          <cell r="G9" t="str">
            <v>food</v>
          </cell>
        </row>
        <row r="10">
          <cell r="F10" t="str">
            <v>Internet bill</v>
          </cell>
          <cell r="G10" t="str">
            <v>utilities</v>
          </cell>
        </row>
        <row r="11">
          <cell r="F11" t="str">
            <v>Online course</v>
          </cell>
          <cell r="G11" t="str">
            <v>education</v>
          </cell>
        </row>
        <row r="12">
          <cell r="F12" t="str">
            <v>Train ticket</v>
          </cell>
          <cell r="G12" t="str">
            <v>travel</v>
          </cell>
        </row>
        <row r="13">
          <cell r="F13" t="str">
            <v>Movie tickets</v>
          </cell>
          <cell r="G13" t="str">
            <v>entertainment</v>
          </cell>
        </row>
        <row r="14">
          <cell r="F14" t="str">
            <v>Medicine</v>
          </cell>
          <cell r="G14" t="str">
            <v>health</v>
          </cell>
        </row>
        <row r="15">
          <cell r="F15" t="str">
            <v>EMI payment</v>
          </cell>
          <cell r="G15" t="str">
            <v>rent</v>
          </cell>
        </row>
        <row r="16">
          <cell r="F16" t="str">
            <v>Petrol</v>
          </cell>
          <cell r="G16" t="str">
            <v>travel</v>
          </cell>
        </row>
        <row r="17">
          <cell r="F17" t="str">
            <v>Monthly rent payment</v>
          </cell>
          <cell r="G17" t="str">
            <v>rent</v>
          </cell>
        </row>
        <row r="18">
          <cell r="F18" t="str">
            <v>Fixed deposit</v>
          </cell>
          <cell r="G18" t="str">
            <v>savings</v>
          </cell>
        </row>
        <row r="19">
          <cell r="F19" t="str">
            <v>Lunch</v>
          </cell>
          <cell r="G19" t="str">
            <v>food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55CB3-0193-4B73-8304-B7311EFE733F}" name="cleaning_working" displayName="cleaning_working" ref="A1:L14431" totalsRowShown="0" headerRowDxfId="1" dataDxfId="0">
  <autoFilter ref="A1:L14431" xr:uid="{180AE9EF-E6E5-4073-9344-A464DDEC22D8}"/>
  <tableColumns count="12">
    <tableColumn id="1" xr3:uid="{25958A3D-8C7A-4F4B-908F-25ED6027DABE}" name="transaction_id" dataDxfId="13"/>
    <tableColumn id="2" xr3:uid="{B4A142DF-7717-4AB0-AF78-696B95DAC59D}" name="user_id" dataDxfId="12"/>
    <tableColumn id="3" xr3:uid="{1CDBBE80-EB10-4849-8370-355B9E9CFBD2}" name="date" dataDxfId="11"/>
    <tableColumn id="4" xr3:uid="{1EEF0142-EF5F-4E35-8B06-CC55F8F4F817}" name="transaction_type" dataDxfId="10"/>
    <tableColumn id="5" xr3:uid="{BB634CF9-2AB6-4379-AD67-77695AF67872}" name="category" dataDxfId="9"/>
    <tableColumn id="6" xr3:uid="{9832C1A3-7018-4224-8886-435AACE0003C}" name="amount" dataDxfId="8"/>
    <tableColumn id="7" xr3:uid="{990B625C-CF79-4926-B5AB-F565AF948995}" name="payment_mode" dataDxfId="7"/>
    <tableColumn id="8" xr3:uid="{2110A400-8A11-4ACF-A484-6590DD74DCB6}" name="location" dataDxfId="6"/>
    <tableColumn id="9" xr3:uid="{6FE87425-0760-4B23-A4D2-146BB10A2C9D}" name="notes" dataDxfId="5"/>
    <tableColumn id="10" xr3:uid="{E0313C3F-1AF1-4AB2-9DAF-14BEE2F57A84}" name="amt comment" dataDxfId="4">
      <calculatedColumnFormula array="1">_xlfn.IFS(F2="","missing",F2&lt;0,"negative",F2=0,"zero",AND(F2&gt;=99999,MOD(F2,9)=0),"99999 placeholder",AND(F2&gt;$O$5,D2="Expense"),"Expense outlier",AND(F2&gt;$P$5,D2="Income"),"Income outlier",TRUE,"valid")</calculatedColumnFormula>
    </tableColumn>
    <tableColumn id="11" xr3:uid="{F1302DD9-35F2-43BB-9592-9BC8E213C5BA}" name="final category" dataDxfId="3">
      <calculatedColumnFormula>_xlfn.XLOOKUP(I2,[1]category_mapping!$F$2:$F$19,[1]category_mapping!$G$2:$G$19,E2)</calculatedColumnFormula>
    </tableColumn>
    <tableColumn id="14" xr3:uid="{EDD61976-2A22-4A29-8E18-62DA1E2462A3}" name="date_flag" dataDxfId="2">
      <calculatedColumnFormula>IF(cleaning_working[[#This Row],[date]]="","Missing","Available")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5962-A4E3-4340-9517-BC3595EB6C0A}">
  <dimension ref="A1:P14431"/>
  <sheetViews>
    <sheetView tabSelected="1" topLeftCell="C1" zoomScale="86" zoomScaleNormal="86" workbookViewId="0">
      <selection activeCell="N20" sqref="N20"/>
    </sheetView>
  </sheetViews>
  <sheetFormatPr defaultRowHeight="14.5" x14ac:dyDescent="0.35"/>
  <cols>
    <col min="1" max="1" width="14.75" style="1" customWidth="1"/>
    <col min="2" max="2" width="8.83203125" style="1" customWidth="1"/>
    <col min="3" max="3" width="10.58203125" style="1" customWidth="1"/>
    <col min="4" max="4" width="16.75" style="1" customWidth="1"/>
    <col min="5" max="5" width="12.33203125" style="1" customWidth="1"/>
    <col min="6" max="6" width="9.75" style="1" customWidth="1"/>
    <col min="7" max="7" width="15.6640625" style="1" customWidth="1"/>
    <col min="8" max="8" width="9.58203125" style="1" customWidth="1"/>
    <col min="9" max="9" width="18.33203125" style="1" customWidth="1"/>
    <col min="10" max="12" width="15.75" style="1" customWidth="1"/>
    <col min="13" max="13" width="12.33203125" style="1" customWidth="1"/>
    <col min="14" max="14" width="13.1640625" style="1" customWidth="1"/>
    <col min="15" max="15" width="13.4140625" style="1" customWidth="1"/>
    <col min="16" max="16" width="9" style="1" customWidth="1"/>
    <col min="17" max="16384" width="8.6640625" style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" t="s">
        <v>12</v>
      </c>
      <c r="O1" s="2" t="s">
        <v>13</v>
      </c>
      <c r="P1" s="2" t="s">
        <v>14</v>
      </c>
    </row>
    <row r="2" spans="1:16" x14ac:dyDescent="0.35">
      <c r="A2" s="1" t="s">
        <v>15</v>
      </c>
      <c r="B2" s="1" t="s">
        <v>16</v>
      </c>
      <c r="C2" s="3">
        <v>45041</v>
      </c>
      <c r="D2" s="1" t="s">
        <v>13</v>
      </c>
      <c r="E2" s="1" t="s">
        <v>17</v>
      </c>
      <c r="F2" s="1">
        <v>3888</v>
      </c>
      <c r="G2" s="1" t="s">
        <v>18</v>
      </c>
      <c r="H2" s="1" t="s">
        <v>19</v>
      </c>
      <c r="I2" s="1" t="s">
        <v>20</v>
      </c>
      <c r="J2" s="1" t="str" cm="1">
        <f t="array" ref="J2">_xlfn.IFS(F2="","missing",F2&lt;0,"negative",F2=0,"zero",AND(F2&gt;=99999,MOD(F2,9)=0),"99999 placeholder",AND(F2&gt;$O$5,D2="Expense"),"Expense outlier",AND(F2&gt;$P$5,D2="Income"),"Income outlier",TRUE,"valid")</f>
        <v>valid</v>
      </c>
      <c r="K2" s="1" t="str">
        <f>_xlfn.XLOOKUP(I2,[1]category_mapping!$F$2:$F$19,[1]category_mapping!$G$2:$G$19,E2)</f>
        <v>entertainment</v>
      </c>
      <c r="L2" s="1" t="str">
        <f>IF(cleaning_working[[#This Row],[date]]="","Missing","Available")</f>
        <v>Available</v>
      </c>
      <c r="N2" s="2" t="s">
        <v>21</v>
      </c>
      <c r="O2" s="4" cm="1">
        <f t="array" ref="O2">_xlfn.QUARTILE.INC(_xlfn._xlws.FILTER($F$2:$F$14431,$D$2:$D$14431=$O$1),1)</f>
        <v>2464</v>
      </c>
      <c r="P2" s="4" cm="1">
        <f t="array" ref="P2">_xlfn.QUARTILE.INC(_xlfn._xlws.FILTER($F$2:$F$14431,$D$2:$D$14431=$P$1),1)</f>
        <v>28482</v>
      </c>
    </row>
    <row r="3" spans="1:16" x14ac:dyDescent="0.35">
      <c r="A3" s="1" t="s">
        <v>22</v>
      </c>
      <c r="B3" s="1" t="s">
        <v>23</v>
      </c>
      <c r="C3" s="3">
        <v>44689</v>
      </c>
      <c r="D3" s="1" t="s">
        <v>13</v>
      </c>
      <c r="E3" s="1" t="s">
        <v>24</v>
      </c>
      <c r="F3" s="1">
        <v>649</v>
      </c>
      <c r="G3" s="1" t="s">
        <v>25</v>
      </c>
      <c r="H3" s="1" t="s">
        <v>26</v>
      </c>
      <c r="I3" s="1" t="s">
        <v>27</v>
      </c>
      <c r="J3" s="1" t="str" cm="1">
        <f t="array" ref="J3">_xlfn.IFS(F3="","missing",F3&lt;0,"negative",F3=0,"zero",AND(F3&gt;=99999,MOD(F3,9)=0),"99999 placeholder",AND(F3&gt;$O$5,D3="Expense"),"Expense outlier",AND(F3&gt;$P$5,D3="Income"),"Income outlier",TRUE,"valid")</f>
        <v>valid</v>
      </c>
      <c r="K3" s="1" t="str">
        <f>_xlfn.XLOOKUP(I3,[1]category_mapping!$F$2:$F$19,[1]category_mapping!$G$2:$G$19,E3)</f>
        <v>rent</v>
      </c>
      <c r="L3" s="1" t="str">
        <f>IF(cleaning_working[[#This Row],[date]]="","Missing","Available")</f>
        <v>Available</v>
      </c>
      <c r="N3" s="2" t="s">
        <v>28</v>
      </c>
      <c r="O3" s="4" cm="1">
        <f t="array" ref="O3">_xlfn.QUARTILE.INC(_xlfn._xlws.FILTER($F$2:$F$14431,$D$2:$D$14431=$O$1),3)</f>
        <v>7836</v>
      </c>
      <c r="P3" s="4" cm="1">
        <f t="array" ref="P3">_xlfn.QUARTILE.INC(_xlfn._xlws.FILTER($F$2:$F$14431,$D$2:$D$14431=$P$1),3)</f>
        <v>65264</v>
      </c>
    </row>
    <row r="4" spans="1:16" x14ac:dyDescent="0.35">
      <c r="A4" s="1" t="s">
        <v>29</v>
      </c>
      <c r="B4" s="1" t="s">
        <v>30</v>
      </c>
      <c r="C4" s="3">
        <v>45291</v>
      </c>
      <c r="D4" s="1" t="s">
        <v>14</v>
      </c>
      <c r="E4" s="1" t="s">
        <v>31</v>
      </c>
      <c r="F4" s="1">
        <v>13239</v>
      </c>
      <c r="G4" s="1" t="s">
        <v>32</v>
      </c>
      <c r="H4" s="1" t="s">
        <v>33</v>
      </c>
      <c r="I4" s="1" t="s">
        <v>34</v>
      </c>
      <c r="J4" s="1" t="str" cm="1">
        <f t="array" ref="J4">_xlfn.IFS(F4="","missing",F4&lt;0,"negative",F4=0,"zero",AND(F4&gt;=99999,MOD(F4,9)=0),"99999 placeholder",AND(F4&gt;$O$5,D4="Expense"),"Expense outlier",AND(F4&gt;$P$5,D4="Income"),"Income outlier",TRUE,"valid")</f>
        <v>valid</v>
      </c>
      <c r="K4" s="1" t="str">
        <f>_xlfn.XLOOKUP(I4,[1]category_mapping!$F$2:$F$19,[1]category_mapping!$G$2:$G$19,E4)</f>
        <v>education</v>
      </c>
      <c r="L4" s="1" t="str">
        <f>IF(cleaning_working[[#This Row],[date]]="","Missing","Available")</f>
        <v>Available</v>
      </c>
      <c r="N4" s="2" t="s">
        <v>35</v>
      </c>
      <c r="O4" s="4">
        <f>O3-O2</f>
        <v>5372</v>
      </c>
      <c r="P4" s="4">
        <f>P3-P2</f>
        <v>36782</v>
      </c>
    </row>
    <row r="5" spans="1:16" x14ac:dyDescent="0.35">
      <c r="A5" s="1" t="s">
        <v>36</v>
      </c>
      <c r="B5" s="1" t="s">
        <v>37</v>
      </c>
      <c r="C5" s="3" t="s">
        <v>38</v>
      </c>
      <c r="D5" s="1" t="s">
        <v>13</v>
      </c>
      <c r="E5" s="1" t="s">
        <v>39</v>
      </c>
      <c r="F5" s="1">
        <v>6299</v>
      </c>
      <c r="G5" s="1" t="s">
        <v>40</v>
      </c>
      <c r="H5" s="1" t="s">
        <v>19</v>
      </c>
      <c r="I5" s="1" t="s">
        <v>41</v>
      </c>
      <c r="J5" s="1" t="str" cm="1">
        <f t="array" ref="J5">_xlfn.IFS(F5="","missing",F5&lt;0,"negative",F5=0,"zero",AND(F5&gt;=99999,MOD(F5,9)=0),"99999 placeholder",AND(F5&gt;$O$5,D5="Expense"),"Expense outlier",AND(F5&gt;$P$5,D5="Income"),"Income outlier",TRUE,"valid")</f>
        <v>valid</v>
      </c>
      <c r="K5" s="1" t="str">
        <f>_xlfn.XLOOKUP(I5,[1]category_mapping!$F$2:$F$19,[1]category_mapping!$G$2:$G$19,E5)</f>
        <v>utilities</v>
      </c>
      <c r="L5" s="1" t="str">
        <f>IF(cleaning_working[[#This Row],[date]]="","Missing","Available")</f>
        <v>Missing</v>
      </c>
      <c r="N5" s="2" t="s">
        <v>42</v>
      </c>
      <c r="O5" s="4">
        <f>O3+(1.5*O4)</f>
        <v>15894</v>
      </c>
      <c r="P5" s="4">
        <f>P3+(1.5*P4)</f>
        <v>120437</v>
      </c>
    </row>
    <row r="6" spans="1:16" x14ac:dyDescent="0.35">
      <c r="A6" s="1" t="s">
        <v>43</v>
      </c>
      <c r="B6" s="1" t="s">
        <v>44</v>
      </c>
      <c r="C6" s="3">
        <v>44862</v>
      </c>
      <c r="D6" s="1" t="s">
        <v>13</v>
      </c>
      <c r="E6" s="1" t="s">
        <v>45</v>
      </c>
      <c r="F6" s="1">
        <v>2287</v>
      </c>
      <c r="G6" s="1" t="s">
        <v>18</v>
      </c>
      <c r="H6" s="1" t="s">
        <v>26</v>
      </c>
      <c r="I6" s="1" t="s">
        <v>46</v>
      </c>
      <c r="J6" s="1" t="str" cm="1">
        <f t="array" ref="J6">_xlfn.IFS(F6="","missing",F6&lt;0,"negative",F6=0,"zero",AND(F6&gt;=99999,MOD(F6,9)=0),"99999 placeholder",AND(F6&gt;$O$5,D6="Expense"),"Expense outlier",AND(F6&gt;$P$5,D6="Income"),"Income outlier",TRUE,"valid")</f>
        <v>valid</v>
      </c>
      <c r="K6" s="1" t="str">
        <f>_xlfn.XLOOKUP(I6,[1]category_mapping!$F$2:$F$19,[1]category_mapping!$G$2:$G$19,E6)</f>
        <v>entertainment</v>
      </c>
      <c r="L6" s="1" t="str">
        <f>IF(cleaning_working[[#This Row],[date]]="","Missing","Available")</f>
        <v>Available</v>
      </c>
    </row>
    <row r="7" spans="1:16" x14ac:dyDescent="0.35">
      <c r="A7" s="1" t="s">
        <v>47</v>
      </c>
      <c r="B7" s="1" t="s">
        <v>48</v>
      </c>
      <c r="C7" s="3">
        <v>45600</v>
      </c>
      <c r="D7" s="1" t="s">
        <v>13</v>
      </c>
      <c r="E7" s="1" t="s">
        <v>39</v>
      </c>
      <c r="F7" s="1">
        <v>4168</v>
      </c>
      <c r="G7" s="1" t="s">
        <v>25</v>
      </c>
      <c r="H7" s="1" t="s">
        <v>25</v>
      </c>
      <c r="I7" s="1" t="s">
        <v>49</v>
      </c>
      <c r="J7" s="1" t="str" cm="1">
        <f t="array" ref="J7">_xlfn.IFS(F7="","missing",F7&lt;0,"negative",F7=0,"zero",AND(F7&gt;=99999,MOD(F7,9)=0),"99999 placeholder",AND(F7&gt;$O$5,D7="Expense"),"Expense outlier",AND(F7&gt;$P$5,D7="Income"),"Income outlier",TRUE,"valid")</f>
        <v>valid</v>
      </c>
      <c r="K7" s="1" t="str">
        <f>_xlfn.XLOOKUP(I7,[1]category_mapping!$F$2:$F$19,[1]category_mapping!$G$2:$G$19,E7)</f>
        <v>food</v>
      </c>
      <c r="L7" s="1" t="str">
        <f>IF(cleaning_working[[#This Row],[date]]="","Missing","Available")</f>
        <v>Available</v>
      </c>
    </row>
    <row r="8" spans="1:16" ht="14.5" customHeight="1" x14ac:dyDescent="0.35">
      <c r="A8" s="1" t="s">
        <v>50</v>
      </c>
      <c r="B8" s="1" t="s">
        <v>51</v>
      </c>
      <c r="C8" s="3">
        <v>44789</v>
      </c>
      <c r="D8" s="1" t="s">
        <v>13</v>
      </c>
      <c r="E8" s="1" t="s">
        <v>17</v>
      </c>
      <c r="F8" s="1">
        <v>828</v>
      </c>
      <c r="G8" s="1" t="s">
        <v>18</v>
      </c>
      <c r="H8" s="1" t="s">
        <v>52</v>
      </c>
      <c r="I8" s="1" t="s">
        <v>53</v>
      </c>
      <c r="J8" s="1" t="str" cm="1">
        <f t="array" ref="J8">_xlfn.IFS(F8="","missing",F8&lt;0,"negative",F8=0,"zero",AND(F8&gt;=99999,MOD(F8,9)=0),"99999 placeholder",AND(F8&gt;$O$5,D8="Expense"),"Expense outlier",AND(F8&gt;$P$5,D8="Income"),"Income outlier",TRUE,"valid")</f>
        <v>valid</v>
      </c>
      <c r="K8" s="1" t="str">
        <f>_xlfn.XLOOKUP(I8,[1]category_mapping!$F$2:$F$19,[1]category_mapping!$G$2:$G$19,E8)</f>
        <v>travel</v>
      </c>
      <c r="L8" s="1" t="str">
        <f>IF(cleaning_working[[#This Row],[date]]="","Missing","Available")</f>
        <v>Available</v>
      </c>
      <c r="N8" s="5" t="s">
        <v>54</v>
      </c>
      <c r="O8" s="5"/>
      <c r="P8" s="5"/>
    </row>
    <row r="9" spans="1:16" ht="14.5" customHeight="1" x14ac:dyDescent="0.35">
      <c r="A9" s="1" t="s">
        <v>55</v>
      </c>
      <c r="B9" s="1" t="s">
        <v>56</v>
      </c>
      <c r="C9" s="3">
        <v>45638</v>
      </c>
      <c r="D9" s="1" t="s">
        <v>14</v>
      </c>
      <c r="E9" s="1" t="s">
        <v>57</v>
      </c>
      <c r="F9" s="1">
        <v>62061</v>
      </c>
      <c r="G9" s="1" t="s">
        <v>18</v>
      </c>
      <c r="H9" s="1" t="s">
        <v>19</v>
      </c>
      <c r="I9" s="1" t="s">
        <v>58</v>
      </c>
      <c r="J9" s="1" t="str" cm="1">
        <f t="array" ref="J9">_xlfn.IFS(F9="","missing",F9&lt;0,"negative",F9=0,"zero",AND(F9&gt;=99999,MOD(F9,9)=0),"99999 placeholder",AND(F9&gt;$O$5,D9="Expense"),"Expense outlier",AND(F9&gt;$P$5,D9="Income"),"Income outlier",TRUE,"valid")</f>
        <v>valid</v>
      </c>
      <c r="K9" s="1" t="str">
        <f>_xlfn.XLOOKUP(I9,[1]category_mapping!$F$2:$F$19,[1]category_mapping!$G$2:$G$19,E9)</f>
        <v>salary</v>
      </c>
      <c r="L9" s="1" t="str">
        <f>IF(cleaning_working[[#This Row],[date]]="","Missing","Available")</f>
        <v>Available</v>
      </c>
      <c r="N9" s="4" t="s">
        <v>59</v>
      </c>
      <c r="O9" s="4" t="s">
        <v>60</v>
      </c>
      <c r="P9" s="4">
        <f>(COUNTIF(J2:J14431,O9)/COUNTA(A2:A14431))*100</f>
        <v>0.60291060291060294</v>
      </c>
    </row>
    <row r="10" spans="1:16" ht="14.5" customHeight="1" x14ac:dyDescent="0.35">
      <c r="A10" s="1" t="s">
        <v>61</v>
      </c>
      <c r="B10" s="1" t="s">
        <v>62</v>
      </c>
      <c r="C10" s="3">
        <v>45364</v>
      </c>
      <c r="D10" s="1" t="s">
        <v>13</v>
      </c>
      <c r="E10" s="1" t="s">
        <v>63</v>
      </c>
      <c r="F10" s="1">
        <v>5070</v>
      </c>
      <c r="G10" s="1" t="s">
        <v>64</v>
      </c>
      <c r="H10" s="1" t="s">
        <v>65</v>
      </c>
      <c r="I10" s="1" t="s">
        <v>66</v>
      </c>
      <c r="J10" s="1" t="str" cm="1">
        <f t="array" ref="J10">_xlfn.IFS(F10="","missing",F10&lt;0,"negative",F10=0,"zero",AND(F10&gt;=99999,MOD(F10,9)=0),"99999 placeholder",AND(F10&gt;$O$5,D10="Expense"),"Expense outlier",AND(F10&gt;$P$5,D10="Income"),"Income outlier",TRUE,"valid")</f>
        <v>valid</v>
      </c>
      <c r="K10" s="1" t="str">
        <f>_xlfn.XLOOKUP(I10,[1]category_mapping!$F$2:$F$19,[1]category_mapping!$G$2:$G$19,E10)</f>
        <v>food</v>
      </c>
      <c r="L10" s="1" t="str">
        <f>IF(cleaning_working[[#This Row],[date]]="","Missing","Available")</f>
        <v>Available</v>
      </c>
      <c r="N10" s="4" t="s">
        <v>67</v>
      </c>
      <c r="O10" s="4" t="s">
        <v>32</v>
      </c>
      <c r="P10" s="4">
        <f>(COUNTIF(G:G,$O$10)/COUNTA(G:G))*100</f>
        <v>23.983091954819486</v>
      </c>
    </row>
    <row r="11" spans="1:16" ht="14.5" customHeight="1" x14ac:dyDescent="0.35">
      <c r="A11" s="1" t="s">
        <v>68</v>
      </c>
      <c r="B11" s="1" t="s">
        <v>69</v>
      </c>
      <c r="C11" s="3">
        <v>45210</v>
      </c>
      <c r="D11" s="1" t="s">
        <v>14</v>
      </c>
      <c r="E11" s="1" t="s">
        <v>70</v>
      </c>
      <c r="F11" s="1">
        <v>59543</v>
      </c>
      <c r="G11" s="1" t="s">
        <v>64</v>
      </c>
      <c r="H11" s="1" t="s">
        <v>52</v>
      </c>
      <c r="I11" s="1" t="s">
        <v>71</v>
      </c>
      <c r="J11" s="1" t="str" cm="1">
        <f t="array" ref="J11">_xlfn.IFS(F11="","missing",F11&lt;0,"negative",F11=0,"zero",AND(F11&gt;=99999,MOD(F11,9)=0),"99999 placeholder",AND(F11&gt;$O$5,D11="Expense"),"Expense outlier",AND(F11&gt;$P$5,D11="Income"),"Income outlier",TRUE,"valid")</f>
        <v>valid</v>
      </c>
      <c r="K11" s="1" t="str">
        <f>_xlfn.XLOOKUP(I11,[1]category_mapping!$F$2:$F$19,[1]category_mapping!$G$2:$G$19,E11)</f>
        <v>health</v>
      </c>
      <c r="L11" s="1" t="str">
        <f>IF(cleaning_working[[#This Row],[date]]="","Missing","Available")</f>
        <v>Available</v>
      </c>
    </row>
    <row r="12" spans="1:16" ht="14.5" customHeight="1" x14ac:dyDescent="0.35">
      <c r="A12" s="1" t="s">
        <v>72</v>
      </c>
      <c r="B12" s="1" t="s">
        <v>73</v>
      </c>
      <c r="C12" s="3">
        <v>44304</v>
      </c>
      <c r="D12" s="1" t="s">
        <v>13</v>
      </c>
      <c r="E12" s="1" t="s">
        <v>63</v>
      </c>
      <c r="F12" s="1">
        <v>4262</v>
      </c>
      <c r="G12" s="1" t="s">
        <v>64</v>
      </c>
      <c r="H12" s="1" t="s">
        <v>19</v>
      </c>
      <c r="I12" s="1" t="s">
        <v>53</v>
      </c>
      <c r="J12" s="1" t="str" cm="1">
        <f t="array" ref="J12">_xlfn.IFS(F12="","missing",F12&lt;0,"negative",F12=0,"zero",AND(F12&gt;=99999,MOD(F12,9)=0),"99999 placeholder",AND(F12&gt;$O$5,D12="Expense"),"Expense outlier",AND(F12&gt;$P$5,D12="Income"),"Income outlier",TRUE,"valid")</f>
        <v>valid</v>
      </c>
      <c r="K12" s="1" t="str">
        <f>_xlfn.XLOOKUP(I12,[1]category_mapping!$F$2:$F$19,[1]category_mapping!$G$2:$G$19,E12)</f>
        <v>travel</v>
      </c>
      <c r="L12" s="1" t="str">
        <f>IF(cleaning_working[[#This Row],[date]]="","Missing","Available")</f>
        <v>Available</v>
      </c>
    </row>
    <row r="13" spans="1:16" ht="14.5" customHeight="1" x14ac:dyDescent="0.35">
      <c r="A13" s="1" t="s">
        <v>74</v>
      </c>
      <c r="B13" s="1" t="s">
        <v>75</v>
      </c>
      <c r="C13" s="3">
        <v>44741</v>
      </c>
      <c r="D13" s="1" t="s">
        <v>13</v>
      </c>
      <c r="E13" s="1" t="s">
        <v>63</v>
      </c>
      <c r="F13" s="1">
        <v>5767</v>
      </c>
      <c r="G13" s="1" t="s">
        <v>40</v>
      </c>
      <c r="H13" s="1" t="s">
        <v>33</v>
      </c>
      <c r="J13" s="1" t="str" cm="1">
        <f t="array" ref="J13">_xlfn.IFS(F13="","missing",F13&lt;0,"negative",F13=0,"zero",AND(F13&gt;=99999,MOD(F13,9)=0),"99999 placeholder",AND(F13&gt;$O$5,D13="Expense"),"Expense outlier",AND(F13&gt;$P$5,D13="Income"),"Income outlier",TRUE,"valid")</f>
        <v>valid</v>
      </c>
      <c r="K13" s="1" t="str">
        <f>_xlfn.XLOOKUP(I13,[1]category_mapping!$F$2:$F$19,[1]category_mapping!$G$2:$G$19,E13)</f>
        <v>utilities</v>
      </c>
      <c r="L13" s="1" t="str">
        <f>IF(cleaning_working[[#This Row],[date]]="","Missing","Available")</f>
        <v>Available</v>
      </c>
    </row>
    <row r="14" spans="1:16" ht="14.5" customHeight="1" x14ac:dyDescent="0.35">
      <c r="A14" s="1" t="s">
        <v>76</v>
      </c>
      <c r="B14" s="1" t="s">
        <v>77</v>
      </c>
      <c r="C14" s="3">
        <v>44616</v>
      </c>
      <c r="D14" s="1" t="s">
        <v>13</v>
      </c>
      <c r="E14" s="1" t="s">
        <v>24</v>
      </c>
      <c r="F14" s="1">
        <v>23760</v>
      </c>
      <c r="G14" s="1" t="s">
        <v>18</v>
      </c>
      <c r="H14" s="1" t="s">
        <v>33</v>
      </c>
      <c r="I14" s="1" t="s">
        <v>41</v>
      </c>
      <c r="J14" s="1" t="str" cm="1">
        <f t="array" ref="J14">_xlfn.IFS(F14="","missing",F14&lt;0,"negative",F14=0,"zero",AND(F14&gt;=99999,MOD(F14,9)=0),"99999 placeholder",AND(F14&gt;$O$5,D14="Expense"),"Expense outlier",AND(F14&gt;$P$5,D14="Income"),"Income outlier",TRUE,"valid")</f>
        <v>Expense outlier</v>
      </c>
      <c r="K14" s="1" t="str">
        <f>_xlfn.XLOOKUP(I14,[1]category_mapping!$F$2:$F$19,[1]category_mapping!$G$2:$G$19,E14)</f>
        <v>utilities</v>
      </c>
      <c r="L14" s="1" t="str">
        <f>IF(cleaning_working[[#This Row],[date]]="","Missing","Available")</f>
        <v>Available</v>
      </c>
    </row>
    <row r="15" spans="1:16" ht="14.5" customHeight="1" x14ac:dyDescent="0.35">
      <c r="A15" s="1" t="s">
        <v>78</v>
      </c>
      <c r="B15" s="1" t="s">
        <v>79</v>
      </c>
      <c r="C15" s="3">
        <v>45166</v>
      </c>
      <c r="D15" s="1" t="s">
        <v>13</v>
      </c>
      <c r="E15" s="1" t="s">
        <v>39</v>
      </c>
      <c r="F15" s="1">
        <v>898</v>
      </c>
      <c r="G15" s="1" t="s">
        <v>64</v>
      </c>
      <c r="H15" s="1" t="s">
        <v>52</v>
      </c>
      <c r="I15" s="1" t="s">
        <v>80</v>
      </c>
      <c r="J15" s="1" t="str" cm="1">
        <f t="array" ref="J15">_xlfn.IFS(F15="","missing",F15&lt;0,"negative",F15=0,"zero",AND(F15&gt;=99999,MOD(F15,9)=0),"99999 placeholder",AND(F15&gt;$O$5,D15="Expense"),"Expense outlier",AND(F15&gt;$P$5,D15="Income"),"Income outlier",TRUE,"valid")</f>
        <v>valid</v>
      </c>
      <c r="K15" s="1" t="str">
        <f>_xlfn.XLOOKUP(I15,[1]category_mapping!$F$2:$F$19,[1]category_mapping!$G$2:$G$19,E15)</f>
        <v>food</v>
      </c>
      <c r="L15" s="1" t="str">
        <f>IF(cleaning_working[[#This Row],[date]]="","Missing","Available")</f>
        <v>Available</v>
      </c>
    </row>
    <row r="16" spans="1:16" x14ac:dyDescent="0.35">
      <c r="A16" s="1" t="s">
        <v>81</v>
      </c>
      <c r="B16" s="1" t="s">
        <v>82</v>
      </c>
      <c r="C16" s="3">
        <v>45079</v>
      </c>
      <c r="D16" s="1" t="s">
        <v>14</v>
      </c>
      <c r="E16" s="1" t="s">
        <v>31</v>
      </c>
      <c r="F16" s="1">
        <v>25143</v>
      </c>
      <c r="G16" s="1" t="s">
        <v>18</v>
      </c>
      <c r="H16" s="1" t="s">
        <v>83</v>
      </c>
      <c r="J16" s="1" t="str" cm="1">
        <f t="array" ref="J16">_xlfn.IFS(F16="","missing",F16&lt;0,"negative",F16=0,"zero",AND(F16&gt;=99999,MOD(F16,9)=0),"99999 placeholder",AND(F16&gt;$O$5,D16="Expense"),"Expense outlier",AND(F16&gt;$P$5,D16="Income"),"Income outlier",TRUE,"valid")</f>
        <v>valid</v>
      </c>
      <c r="K16" s="1" t="str">
        <f>_xlfn.XLOOKUP(I16,[1]category_mapping!$F$2:$F$19,[1]category_mapping!$G$2:$G$19,E16)</f>
        <v>freelance</v>
      </c>
      <c r="L16" s="1" t="str">
        <f>IF(cleaning_working[[#This Row],[date]]="","Missing","Available")</f>
        <v>Available</v>
      </c>
    </row>
    <row r="17" spans="1:12" x14ac:dyDescent="0.35">
      <c r="A17" s="1" t="s">
        <v>84</v>
      </c>
      <c r="B17" s="1" t="s">
        <v>85</v>
      </c>
      <c r="C17" s="3">
        <v>45490</v>
      </c>
      <c r="D17" s="1" t="s">
        <v>13</v>
      </c>
      <c r="E17" s="1" t="s">
        <v>24</v>
      </c>
      <c r="F17" s="1">
        <v>9567</v>
      </c>
      <c r="G17" s="1" t="s">
        <v>40</v>
      </c>
      <c r="H17" s="1" t="s">
        <v>86</v>
      </c>
      <c r="I17" s="1" t="s">
        <v>87</v>
      </c>
      <c r="J17" s="1" t="str" cm="1">
        <f t="array" ref="J17">_xlfn.IFS(F17="","missing",F17&lt;0,"negative",F17=0,"zero",AND(F17&gt;=99999,MOD(F17,9)=0),"99999 placeholder",AND(F17&gt;$O$5,D17="Expense"),"Expense outlier",AND(F17&gt;$P$5,D17="Income"),"Income outlier",TRUE,"valid")</f>
        <v>valid</v>
      </c>
      <c r="K17" s="1" t="str">
        <f>_xlfn.XLOOKUP(I17,[1]category_mapping!$F$2:$F$19,[1]category_mapping!$G$2:$G$19,E17)</f>
        <v>rent</v>
      </c>
      <c r="L17" s="1" t="str">
        <f>IF(cleaning_working[[#This Row],[date]]="","Missing","Available")</f>
        <v>Available</v>
      </c>
    </row>
    <row r="18" spans="1:12" x14ac:dyDescent="0.35">
      <c r="A18" s="1" t="s">
        <v>88</v>
      </c>
      <c r="B18" s="1" t="s">
        <v>89</v>
      </c>
      <c r="C18" s="3">
        <v>44254</v>
      </c>
      <c r="D18" s="1" t="s">
        <v>14</v>
      </c>
      <c r="E18" s="1" t="s">
        <v>70</v>
      </c>
      <c r="F18" s="1">
        <v>49683</v>
      </c>
      <c r="G18" s="1" t="s">
        <v>25</v>
      </c>
      <c r="H18" s="1" t="s">
        <v>52</v>
      </c>
      <c r="I18" s="1" t="s">
        <v>90</v>
      </c>
      <c r="J18" s="1" t="str" cm="1">
        <f t="array" ref="J18">_xlfn.IFS(F18="","missing",F18&lt;0,"negative",F18=0,"zero",AND(F18&gt;=99999,MOD(F18,9)=0),"99999 placeholder",AND(F18&gt;$O$5,D18="Expense"),"Expense outlier",AND(F18&gt;$P$5,D18="Income"),"Income outlier",TRUE,"valid")</f>
        <v>valid</v>
      </c>
      <c r="K18" s="1" t="str">
        <f>_xlfn.XLOOKUP(I18,[1]category_mapping!$F$2:$F$19,[1]category_mapping!$G$2:$G$19,E18)</f>
        <v>others</v>
      </c>
      <c r="L18" s="1" t="str">
        <f>IF(cleaning_working[[#This Row],[date]]="","Missing","Available")</f>
        <v>Available</v>
      </c>
    </row>
    <row r="19" spans="1:12" x14ac:dyDescent="0.35">
      <c r="A19" s="1" t="s">
        <v>91</v>
      </c>
      <c r="B19" s="1" t="s">
        <v>92</v>
      </c>
      <c r="C19" s="3">
        <v>45556</v>
      </c>
      <c r="D19" s="1" t="s">
        <v>13</v>
      </c>
      <c r="E19" s="1" t="s">
        <v>39</v>
      </c>
      <c r="F19" s="1">
        <v>222</v>
      </c>
      <c r="G19" s="1" t="s">
        <v>64</v>
      </c>
      <c r="H19" s="1" t="s">
        <v>33</v>
      </c>
      <c r="I19" s="1" t="s">
        <v>93</v>
      </c>
      <c r="J19" s="1" t="str" cm="1">
        <f t="array" ref="J19">_xlfn.IFS(F19="","missing",F19&lt;0,"negative",F19=0,"zero",AND(F19&gt;=99999,MOD(F19,9)=0),"99999 placeholder",AND(F19&gt;$O$5,D19="Expense"),"Expense outlier",AND(F19&gt;$P$5,D19="Income"),"Income outlier",TRUE,"valid")</f>
        <v>valid</v>
      </c>
      <c r="K19" s="1" t="str">
        <f>_xlfn.XLOOKUP(I19,[1]category_mapping!$F$2:$F$19,[1]category_mapping!$G$2:$G$19,E19)</f>
        <v>food</v>
      </c>
      <c r="L19" s="1" t="str">
        <f>IF(cleaning_working[[#This Row],[date]]="","Missing","Available")</f>
        <v>Available</v>
      </c>
    </row>
    <row r="20" spans="1:12" x14ac:dyDescent="0.35">
      <c r="A20" s="1" t="s">
        <v>94</v>
      </c>
      <c r="B20" s="1" t="s">
        <v>95</v>
      </c>
      <c r="C20" s="3">
        <v>44982</v>
      </c>
      <c r="D20" s="1" t="s">
        <v>13</v>
      </c>
      <c r="E20" s="1" t="s">
        <v>96</v>
      </c>
      <c r="F20" s="1">
        <v>2553</v>
      </c>
      <c r="G20" s="1" t="s">
        <v>64</v>
      </c>
      <c r="H20" s="1" t="s">
        <v>52</v>
      </c>
      <c r="I20" s="1" t="s">
        <v>97</v>
      </c>
      <c r="J20" s="1" t="str" cm="1">
        <f t="array" ref="J20">_xlfn.IFS(F20="","missing",F20&lt;0,"negative",F20=0,"zero",AND(F20&gt;=99999,MOD(F20,9)=0),"99999 placeholder",AND(F20&gt;$O$5,D20="Expense"),"Expense outlier",AND(F20&gt;$P$5,D20="Income"),"Income outlier",TRUE,"valid")</f>
        <v>valid</v>
      </c>
      <c r="K20" s="1" t="str">
        <f>_xlfn.XLOOKUP(I20,[1]category_mapping!$F$2:$F$19,[1]category_mapping!$G$2:$G$19,E20)</f>
        <v>health</v>
      </c>
      <c r="L20" s="1" t="str">
        <f>IF(cleaning_working[[#This Row],[date]]="","Missing","Available")</f>
        <v>Available</v>
      </c>
    </row>
    <row r="21" spans="1:12" x14ac:dyDescent="0.35">
      <c r="A21" s="1" t="s">
        <v>98</v>
      </c>
      <c r="B21" s="1" t="s">
        <v>99</v>
      </c>
      <c r="C21" s="3">
        <v>44241</v>
      </c>
      <c r="D21" s="1" t="s">
        <v>13</v>
      </c>
      <c r="E21" s="1" t="s">
        <v>39</v>
      </c>
      <c r="F21" s="1">
        <v>7406</v>
      </c>
      <c r="G21" s="1" t="s">
        <v>18</v>
      </c>
      <c r="H21" s="1" t="s">
        <v>33</v>
      </c>
      <c r="I21" s="1" t="s">
        <v>90</v>
      </c>
      <c r="J21" s="1" t="str" cm="1">
        <f t="array" ref="J21">_xlfn.IFS(F21="","missing",F21&lt;0,"negative",F21=0,"zero",AND(F21&gt;=99999,MOD(F21,9)=0),"99999 placeholder",AND(F21&gt;$O$5,D21="Expense"),"Expense outlier",AND(F21&gt;$P$5,D21="Income"),"Income outlier",TRUE,"valid")</f>
        <v>valid</v>
      </c>
      <c r="K21" s="1" t="str">
        <f>_xlfn.XLOOKUP(I21,[1]category_mapping!$F$2:$F$19,[1]category_mapping!$G$2:$G$19,E21)</f>
        <v>food</v>
      </c>
      <c r="L21" s="1" t="str">
        <f>IF(cleaning_working[[#This Row],[date]]="","Missing","Available")</f>
        <v>Available</v>
      </c>
    </row>
    <row r="22" spans="1:12" x14ac:dyDescent="0.35">
      <c r="A22" s="1" t="s">
        <v>100</v>
      </c>
      <c r="B22" s="1" t="s">
        <v>101</v>
      </c>
      <c r="C22" s="3">
        <v>44445</v>
      </c>
      <c r="D22" s="1" t="s">
        <v>13</v>
      </c>
      <c r="E22" s="1" t="s">
        <v>24</v>
      </c>
      <c r="F22" s="1">
        <v>3010</v>
      </c>
      <c r="G22" s="1" t="s">
        <v>64</v>
      </c>
      <c r="H22" s="1" t="s">
        <v>65</v>
      </c>
      <c r="I22" s="1" t="s">
        <v>46</v>
      </c>
      <c r="J22" s="1" t="str" cm="1">
        <f t="array" ref="J22">_xlfn.IFS(F22="","missing",F22&lt;0,"negative",F22=0,"zero",AND(F22&gt;=99999,MOD(F22,9)=0),"99999 placeholder",AND(F22&gt;$O$5,D22="Expense"),"Expense outlier",AND(F22&gt;$P$5,D22="Income"),"Income outlier",TRUE,"valid")</f>
        <v>valid</v>
      </c>
      <c r="K22" s="1" t="str">
        <f>_xlfn.XLOOKUP(I22,[1]category_mapping!$F$2:$F$19,[1]category_mapping!$G$2:$G$19,E22)</f>
        <v>rent</v>
      </c>
      <c r="L22" s="1" t="str">
        <f>IF(cleaning_working[[#This Row],[date]]="","Missing","Available")</f>
        <v>Available</v>
      </c>
    </row>
    <row r="23" spans="1:12" x14ac:dyDescent="0.35">
      <c r="A23" s="1" t="s">
        <v>102</v>
      </c>
      <c r="B23" s="1" t="s">
        <v>103</v>
      </c>
      <c r="C23" s="3" t="s">
        <v>38</v>
      </c>
      <c r="D23" s="1" t="s">
        <v>13</v>
      </c>
      <c r="E23" s="1" t="s">
        <v>104</v>
      </c>
      <c r="F23" s="1">
        <v>4846</v>
      </c>
      <c r="G23" s="1" t="s">
        <v>32</v>
      </c>
      <c r="H23" s="1" t="s">
        <v>83</v>
      </c>
      <c r="I23" s="1" t="s">
        <v>34</v>
      </c>
      <c r="J23" s="1" t="str" cm="1">
        <f t="array" ref="J23">_xlfn.IFS(F23="","missing",F23&lt;0,"negative",F23=0,"zero",AND(F23&gt;=99999,MOD(F23,9)=0),"99999 placeholder",AND(F23&gt;$O$5,D23="Expense"),"Expense outlier",AND(F23&gt;$P$5,D23="Income"),"Income outlier",TRUE,"valid")</f>
        <v>valid</v>
      </c>
      <c r="K23" s="1" t="str">
        <f>_xlfn.XLOOKUP(I23,[1]category_mapping!$F$2:$F$19,[1]category_mapping!$G$2:$G$19,E23)</f>
        <v>education</v>
      </c>
      <c r="L23" s="1" t="str">
        <f>IF(cleaning_working[[#This Row],[date]]="","Missing","Available")</f>
        <v>Missing</v>
      </c>
    </row>
    <row r="24" spans="1:12" x14ac:dyDescent="0.35">
      <c r="A24" s="1" t="s">
        <v>105</v>
      </c>
      <c r="B24" s="1" t="s">
        <v>106</v>
      </c>
      <c r="C24" s="3">
        <v>45616</v>
      </c>
      <c r="D24" s="1" t="s">
        <v>14</v>
      </c>
      <c r="E24" s="1" t="s">
        <v>57</v>
      </c>
      <c r="F24" s="1">
        <v>855881</v>
      </c>
      <c r="G24" s="1" t="s">
        <v>40</v>
      </c>
      <c r="H24" s="1" t="s">
        <v>107</v>
      </c>
      <c r="J24" s="1" t="str" cm="1">
        <f t="array" ref="J24">_xlfn.IFS(F24="","missing",F24&lt;0,"negative",F24=0,"zero",AND(F24&gt;=99999,MOD(F24,9)=0),"99999 placeholder",AND(F24&gt;$O$5,D24="Expense"),"Expense outlier",AND(F24&gt;$P$5,D24="Income"),"Income outlier",TRUE,"valid")</f>
        <v>Income outlier</v>
      </c>
      <c r="K24" s="1" t="str">
        <f>_xlfn.XLOOKUP(I24,[1]category_mapping!$F$2:$F$19,[1]category_mapping!$G$2:$G$19,E24)</f>
        <v>salary</v>
      </c>
      <c r="L24" s="1" t="str">
        <f>IF(cleaning_working[[#This Row],[date]]="","Missing","Available")</f>
        <v>Available</v>
      </c>
    </row>
    <row r="25" spans="1:12" x14ac:dyDescent="0.35">
      <c r="A25" s="1" t="s">
        <v>108</v>
      </c>
      <c r="B25" s="1" t="s">
        <v>109</v>
      </c>
      <c r="C25" s="3" t="s">
        <v>38</v>
      </c>
      <c r="D25" s="1" t="s">
        <v>13</v>
      </c>
      <c r="E25" s="1" t="s">
        <v>39</v>
      </c>
      <c r="F25" s="1">
        <v>4452</v>
      </c>
      <c r="G25" s="1" t="s">
        <v>18</v>
      </c>
      <c r="H25" s="1" t="s">
        <v>33</v>
      </c>
      <c r="J25" s="1" t="str" cm="1">
        <f t="array" ref="J25">_xlfn.IFS(F25="","missing",F25&lt;0,"negative",F25=0,"zero",AND(F25&gt;=99999,MOD(F25,9)=0),"99999 placeholder",AND(F25&gt;$O$5,D25="Expense"),"Expense outlier",AND(F25&gt;$P$5,D25="Income"),"Income outlier",TRUE,"valid")</f>
        <v>valid</v>
      </c>
      <c r="K25" s="1" t="str">
        <f>_xlfn.XLOOKUP(I25,[1]category_mapping!$F$2:$F$19,[1]category_mapping!$G$2:$G$19,E25)</f>
        <v>food</v>
      </c>
      <c r="L25" s="1" t="str">
        <f>IF(cleaning_working[[#This Row],[date]]="","Missing","Available")</f>
        <v>Missing</v>
      </c>
    </row>
    <row r="26" spans="1:12" x14ac:dyDescent="0.35">
      <c r="A26" s="1" t="s">
        <v>110</v>
      </c>
      <c r="B26" s="1" t="s">
        <v>111</v>
      </c>
      <c r="C26" s="3">
        <v>44961</v>
      </c>
      <c r="D26" s="1" t="s">
        <v>13</v>
      </c>
      <c r="E26" s="1" t="s">
        <v>39</v>
      </c>
      <c r="F26" s="1">
        <v>2206</v>
      </c>
      <c r="G26" s="1" t="s">
        <v>40</v>
      </c>
      <c r="H26" s="1" t="s">
        <v>25</v>
      </c>
      <c r="I26" s="1" t="s">
        <v>90</v>
      </c>
      <c r="J26" s="1" t="str" cm="1">
        <f t="array" ref="J26">_xlfn.IFS(F26="","missing",F26&lt;0,"negative",F26=0,"zero",AND(F26&gt;=99999,MOD(F26,9)=0),"99999 placeholder",AND(F26&gt;$O$5,D26="Expense"),"Expense outlier",AND(F26&gt;$P$5,D26="Income"),"Income outlier",TRUE,"valid")</f>
        <v>valid</v>
      </c>
      <c r="K26" s="1" t="str">
        <f>_xlfn.XLOOKUP(I26,[1]category_mapping!$F$2:$F$19,[1]category_mapping!$G$2:$G$19,E26)</f>
        <v>food</v>
      </c>
      <c r="L26" s="1" t="str">
        <f>IF(cleaning_working[[#This Row],[date]]="","Missing","Available")</f>
        <v>Available</v>
      </c>
    </row>
    <row r="27" spans="1:12" x14ac:dyDescent="0.35">
      <c r="A27" s="1" t="s">
        <v>112</v>
      </c>
      <c r="B27" s="1" t="s">
        <v>113</v>
      </c>
      <c r="C27" s="3">
        <v>45402</v>
      </c>
      <c r="D27" s="1" t="s">
        <v>13</v>
      </c>
      <c r="E27" s="1" t="s">
        <v>45</v>
      </c>
      <c r="F27" s="1">
        <v>7038</v>
      </c>
      <c r="G27" s="1" t="s">
        <v>18</v>
      </c>
      <c r="H27" s="1" t="s">
        <v>107</v>
      </c>
      <c r="I27" s="1" t="s">
        <v>71</v>
      </c>
      <c r="J27" s="1" t="str" cm="1">
        <f t="array" ref="J27">_xlfn.IFS(F27="","missing",F27&lt;0,"negative",F27=0,"zero",AND(F27&gt;=99999,MOD(F27,9)=0),"99999 placeholder",AND(F27&gt;$O$5,D27="Expense"),"Expense outlier",AND(F27&gt;$P$5,D27="Income"),"Income outlier",TRUE,"valid")</f>
        <v>valid</v>
      </c>
      <c r="K27" s="1" t="str">
        <f>_xlfn.XLOOKUP(I27,[1]category_mapping!$F$2:$F$19,[1]category_mapping!$G$2:$G$19,E27)</f>
        <v>health</v>
      </c>
      <c r="L27" s="1" t="str">
        <f>IF(cleaning_working[[#This Row],[date]]="","Missing","Available")</f>
        <v>Available</v>
      </c>
    </row>
    <row r="28" spans="1:12" x14ac:dyDescent="0.35">
      <c r="A28" s="1" t="s">
        <v>114</v>
      </c>
      <c r="B28" s="1" t="s">
        <v>109</v>
      </c>
      <c r="C28" s="3">
        <v>44585</v>
      </c>
      <c r="D28" s="1" t="s">
        <v>13</v>
      </c>
      <c r="E28" s="1" t="s">
        <v>96</v>
      </c>
      <c r="F28" s="1">
        <v>4286</v>
      </c>
      <c r="G28" s="1" t="s">
        <v>40</v>
      </c>
      <c r="H28" s="1" t="s">
        <v>26</v>
      </c>
      <c r="I28" s="1" t="s">
        <v>46</v>
      </c>
      <c r="J28" s="1" t="str" cm="1">
        <f t="array" ref="J28">_xlfn.IFS(F28="","missing",F28&lt;0,"negative",F28=0,"zero",AND(F28&gt;=99999,MOD(F28,9)=0),"99999 placeholder",AND(F28&gt;$O$5,D28="Expense"),"Expense outlier",AND(F28&gt;$P$5,D28="Income"),"Income outlier",TRUE,"valid")</f>
        <v>valid</v>
      </c>
      <c r="K28" s="1" t="str">
        <f>_xlfn.XLOOKUP(I28,[1]category_mapping!$F$2:$F$19,[1]category_mapping!$G$2:$G$19,E28)</f>
        <v>travel</v>
      </c>
      <c r="L28" s="1" t="str">
        <f>IF(cleaning_working[[#This Row],[date]]="","Missing","Available")</f>
        <v>Available</v>
      </c>
    </row>
    <row r="29" spans="1:12" x14ac:dyDescent="0.35">
      <c r="A29" s="1" t="s">
        <v>115</v>
      </c>
      <c r="B29" s="1" t="s">
        <v>77</v>
      </c>
      <c r="C29" s="3">
        <v>45642</v>
      </c>
      <c r="D29" s="1" t="s">
        <v>13</v>
      </c>
      <c r="E29" s="1" t="s">
        <v>17</v>
      </c>
      <c r="F29" s="1">
        <v>8119</v>
      </c>
      <c r="G29" s="1" t="s">
        <v>18</v>
      </c>
      <c r="H29" s="1" t="s">
        <v>26</v>
      </c>
      <c r="I29" s="1" t="s">
        <v>34</v>
      </c>
      <c r="J29" s="1" t="str" cm="1">
        <f t="array" ref="J29">_xlfn.IFS(F29="","missing",F29&lt;0,"negative",F29=0,"zero",AND(F29&gt;=99999,MOD(F29,9)=0),"99999 placeholder",AND(F29&gt;$O$5,D29="Expense"),"Expense outlier",AND(F29&gt;$P$5,D29="Income"),"Income outlier",TRUE,"valid")</f>
        <v>valid</v>
      </c>
      <c r="K29" s="1" t="str">
        <f>_xlfn.XLOOKUP(I29,[1]category_mapping!$F$2:$F$19,[1]category_mapping!$G$2:$G$19,E29)</f>
        <v>education</v>
      </c>
      <c r="L29" s="1" t="str">
        <f>IF(cleaning_working[[#This Row],[date]]="","Missing","Available")</f>
        <v>Available</v>
      </c>
    </row>
    <row r="30" spans="1:12" x14ac:dyDescent="0.35">
      <c r="A30" s="1" t="s">
        <v>116</v>
      </c>
      <c r="B30" s="1" t="s">
        <v>117</v>
      </c>
      <c r="C30" s="3">
        <v>44558</v>
      </c>
      <c r="D30" s="1" t="s">
        <v>13</v>
      </c>
      <c r="E30" s="1" t="s">
        <v>17</v>
      </c>
      <c r="F30" s="1">
        <v>4189</v>
      </c>
      <c r="G30" s="1" t="s">
        <v>18</v>
      </c>
      <c r="H30" s="1" t="s">
        <v>33</v>
      </c>
      <c r="I30" s="1" t="s">
        <v>53</v>
      </c>
      <c r="J30" s="1" t="str" cm="1">
        <f t="array" ref="J30">_xlfn.IFS(F30="","missing",F30&lt;0,"negative",F30=0,"zero",AND(F30&gt;=99999,MOD(F30,9)=0),"99999 placeholder",AND(F30&gt;$O$5,D30="Expense"),"Expense outlier",AND(F30&gt;$P$5,D30="Income"),"Income outlier",TRUE,"valid")</f>
        <v>valid</v>
      </c>
      <c r="K30" s="1" t="str">
        <f>_xlfn.XLOOKUP(I30,[1]category_mapping!$F$2:$F$19,[1]category_mapping!$G$2:$G$19,E30)</f>
        <v>travel</v>
      </c>
      <c r="L30" s="1" t="str">
        <f>IF(cleaning_working[[#This Row],[date]]="","Missing","Available")</f>
        <v>Available</v>
      </c>
    </row>
    <row r="31" spans="1:12" x14ac:dyDescent="0.35">
      <c r="A31" s="1" t="s">
        <v>118</v>
      </c>
      <c r="B31" s="1" t="s">
        <v>117</v>
      </c>
      <c r="C31" s="3">
        <v>44844</v>
      </c>
      <c r="D31" s="1" t="s">
        <v>14</v>
      </c>
      <c r="E31" s="1" t="s">
        <v>119</v>
      </c>
      <c r="F31" s="1">
        <v>19947</v>
      </c>
      <c r="G31" s="1" t="s">
        <v>40</v>
      </c>
      <c r="H31" s="1" t="s">
        <v>52</v>
      </c>
      <c r="I31" s="1" t="s">
        <v>120</v>
      </c>
      <c r="J31" s="1" t="str" cm="1">
        <f t="array" ref="J31">_xlfn.IFS(F31="","missing",F31&lt;0,"negative",F31=0,"zero",AND(F31&gt;=99999,MOD(F31,9)=0),"99999 placeholder",AND(F31&gt;$O$5,D31="Expense"),"Expense outlier",AND(F31&gt;$P$5,D31="Income"),"Income outlier",TRUE,"valid")</f>
        <v>valid</v>
      </c>
      <c r="K31" s="1" t="str">
        <f>_xlfn.XLOOKUP(I31,[1]category_mapping!$F$2:$F$19,[1]category_mapping!$G$2:$G$19,E31)</f>
        <v>food</v>
      </c>
      <c r="L31" s="1" t="str">
        <f>IF(cleaning_working[[#This Row],[date]]="","Missing","Available")</f>
        <v>Available</v>
      </c>
    </row>
    <row r="32" spans="1:12" x14ac:dyDescent="0.35">
      <c r="A32" s="1" t="s">
        <v>121</v>
      </c>
      <c r="B32" s="1" t="s">
        <v>122</v>
      </c>
      <c r="C32" s="3">
        <v>44338</v>
      </c>
      <c r="D32" s="1" t="s">
        <v>13</v>
      </c>
      <c r="E32" s="1" t="s">
        <v>39</v>
      </c>
      <c r="F32" s="1">
        <v>5107</v>
      </c>
      <c r="G32" s="1" t="s">
        <v>64</v>
      </c>
      <c r="H32" s="1" t="s">
        <v>25</v>
      </c>
      <c r="I32" s="1" t="s">
        <v>123</v>
      </c>
      <c r="J32" s="1" t="str" cm="1">
        <f t="array" ref="J32">_xlfn.IFS(F32="","missing",F32&lt;0,"negative",F32=0,"zero",AND(F32&gt;=99999,MOD(F32,9)=0),"99999 placeholder",AND(F32&gt;$O$5,D32="Expense"),"Expense outlier",AND(F32&gt;$P$5,D32="Income"),"Income outlier",TRUE,"valid")</f>
        <v>valid</v>
      </c>
      <c r="K32" s="1" t="str">
        <f>_xlfn.XLOOKUP(I32,[1]category_mapping!$F$2:$F$19,[1]category_mapping!$G$2:$G$19,E32)</f>
        <v>food</v>
      </c>
      <c r="L32" s="1" t="str">
        <f>IF(cleaning_working[[#This Row],[date]]="","Missing","Available")</f>
        <v>Available</v>
      </c>
    </row>
    <row r="33" spans="1:12" x14ac:dyDescent="0.35">
      <c r="A33" s="1" t="s">
        <v>124</v>
      </c>
      <c r="B33" s="1" t="s">
        <v>125</v>
      </c>
      <c r="C33" s="3">
        <v>44929</v>
      </c>
      <c r="D33" s="1" t="s">
        <v>13</v>
      </c>
      <c r="E33" s="1" t="s">
        <v>39</v>
      </c>
      <c r="F33" s="1">
        <v>3865</v>
      </c>
      <c r="G33" s="1" t="s">
        <v>40</v>
      </c>
      <c r="H33" s="1" t="s">
        <v>107</v>
      </c>
      <c r="J33" s="1" t="str" cm="1">
        <f t="array" ref="J33">_xlfn.IFS(F33="","missing",F33&lt;0,"negative",F33=0,"zero",AND(F33&gt;=99999,MOD(F33,9)=0),"99999 placeholder",AND(F33&gt;$O$5,D33="Expense"),"Expense outlier",AND(F33&gt;$P$5,D33="Income"),"Income outlier",TRUE,"valid")</f>
        <v>valid</v>
      </c>
      <c r="K33" s="1" t="str">
        <f>_xlfn.XLOOKUP(I33,[1]category_mapping!$F$2:$F$19,[1]category_mapping!$G$2:$G$19,E33)</f>
        <v>food</v>
      </c>
      <c r="L33" s="1" t="str">
        <f>IF(cleaning_working[[#This Row],[date]]="","Missing","Available")</f>
        <v>Available</v>
      </c>
    </row>
    <row r="34" spans="1:12" x14ac:dyDescent="0.35">
      <c r="A34" s="1" t="s">
        <v>126</v>
      </c>
      <c r="B34" s="1" t="s">
        <v>127</v>
      </c>
      <c r="C34" s="3">
        <v>44321</v>
      </c>
      <c r="D34" s="1" t="s">
        <v>13</v>
      </c>
      <c r="E34" s="1" t="s">
        <v>96</v>
      </c>
      <c r="F34" s="1">
        <v>2407</v>
      </c>
      <c r="G34" s="1" t="s">
        <v>18</v>
      </c>
      <c r="H34" s="1" t="s">
        <v>83</v>
      </c>
      <c r="I34" s="1" t="s">
        <v>128</v>
      </c>
      <c r="J34" s="1" t="str" cm="1">
        <f t="array" ref="J34">_xlfn.IFS(F34="","missing",F34&lt;0,"negative",F34=0,"zero",AND(F34&gt;=99999,MOD(F34,9)=0),"99999 placeholder",AND(F34&gt;$O$5,D34="Expense"),"Expense outlier",AND(F34&gt;$P$5,D34="Income"),"Income outlier",TRUE,"valid")</f>
        <v>valid</v>
      </c>
      <c r="K34" s="1" t="str">
        <f>_xlfn.XLOOKUP(I34,[1]category_mapping!$F$2:$F$19,[1]category_mapping!$G$2:$G$19,E34)</f>
        <v>utilities</v>
      </c>
      <c r="L34" s="1" t="str">
        <f>IF(cleaning_working[[#This Row],[date]]="","Missing","Available")</f>
        <v>Available</v>
      </c>
    </row>
    <row r="35" spans="1:12" x14ac:dyDescent="0.35">
      <c r="A35" s="1" t="s">
        <v>129</v>
      </c>
      <c r="B35" s="1" t="s">
        <v>130</v>
      </c>
      <c r="C35" s="3">
        <v>45513</v>
      </c>
      <c r="D35" s="1" t="s">
        <v>13</v>
      </c>
      <c r="E35" s="1" t="s">
        <v>39</v>
      </c>
      <c r="F35" s="1">
        <v>3085</v>
      </c>
      <c r="G35" s="1" t="s">
        <v>18</v>
      </c>
      <c r="H35" s="1" t="s">
        <v>107</v>
      </c>
      <c r="I35" s="1" t="s">
        <v>41</v>
      </c>
      <c r="J35" s="1" t="str" cm="1">
        <f t="array" ref="J35">_xlfn.IFS(F35="","missing",F35&lt;0,"negative",F35=0,"zero",AND(F35&gt;=99999,MOD(F35,9)=0),"99999 placeholder",AND(F35&gt;$O$5,D35="Expense"),"Expense outlier",AND(F35&gt;$P$5,D35="Income"),"Income outlier",TRUE,"valid")</f>
        <v>valid</v>
      </c>
      <c r="K35" s="1" t="str">
        <f>_xlfn.XLOOKUP(I35,[1]category_mapping!$F$2:$F$19,[1]category_mapping!$G$2:$G$19,E35)</f>
        <v>utilities</v>
      </c>
      <c r="L35" s="1" t="str">
        <f>IF(cleaning_working[[#This Row],[date]]="","Missing","Available")</f>
        <v>Available</v>
      </c>
    </row>
    <row r="36" spans="1:12" x14ac:dyDescent="0.35">
      <c r="A36" s="1" t="s">
        <v>131</v>
      </c>
      <c r="B36" s="1" t="s">
        <v>132</v>
      </c>
      <c r="C36" s="3">
        <v>44979</v>
      </c>
      <c r="D36" s="1" t="s">
        <v>13</v>
      </c>
      <c r="E36" s="1" t="s">
        <v>104</v>
      </c>
      <c r="F36" s="1">
        <v>5252</v>
      </c>
      <c r="G36" s="1" t="s">
        <v>25</v>
      </c>
      <c r="H36" s="1" t="s">
        <v>133</v>
      </c>
      <c r="I36" s="1" t="s">
        <v>134</v>
      </c>
      <c r="J36" s="1" t="str" cm="1">
        <f t="array" ref="J36">_xlfn.IFS(F36="","missing",F36&lt;0,"negative",F36=0,"zero",AND(F36&gt;=99999,MOD(F36,9)=0),"99999 placeholder",AND(F36&gt;$O$5,D36="Expense"),"Expense outlier",AND(F36&gt;$P$5,D36="Income"),"Income outlier",TRUE,"valid")</f>
        <v>valid</v>
      </c>
      <c r="K36" s="1" t="str">
        <f>_xlfn.XLOOKUP(I36,[1]category_mapping!$F$2:$F$19,[1]category_mapping!$G$2:$G$19,E36)</f>
        <v>education</v>
      </c>
      <c r="L36" s="1" t="str">
        <f>IF(cleaning_working[[#This Row],[date]]="","Missing","Available")</f>
        <v>Available</v>
      </c>
    </row>
    <row r="37" spans="1:12" x14ac:dyDescent="0.35">
      <c r="A37" s="1" t="s">
        <v>135</v>
      </c>
      <c r="B37" s="1" t="s">
        <v>136</v>
      </c>
      <c r="C37" s="3">
        <v>44910</v>
      </c>
      <c r="D37" s="1" t="s">
        <v>13</v>
      </c>
      <c r="E37" s="1" t="s">
        <v>24</v>
      </c>
      <c r="F37" s="1">
        <v>1380</v>
      </c>
      <c r="G37" s="1" t="s">
        <v>40</v>
      </c>
      <c r="H37" s="1" t="s">
        <v>26</v>
      </c>
      <c r="I37" s="1" t="s">
        <v>137</v>
      </c>
      <c r="J37" s="1" t="str" cm="1">
        <f t="array" ref="J37">_xlfn.IFS(F37="","missing",F37&lt;0,"negative",F37=0,"zero",AND(F37&gt;=99999,MOD(F37,9)=0),"99999 placeholder",AND(F37&gt;$O$5,D37="Expense"),"Expense outlier",AND(F37&gt;$P$5,D37="Income"),"Income outlier",TRUE,"valid")</f>
        <v>valid</v>
      </c>
      <c r="K37" s="1" t="str">
        <f>_xlfn.XLOOKUP(I37,[1]category_mapping!$F$2:$F$19,[1]category_mapping!$G$2:$G$19,E37)</f>
        <v>travel</v>
      </c>
      <c r="L37" s="1" t="str">
        <f>IF(cleaning_working[[#This Row],[date]]="","Missing","Available")</f>
        <v>Available</v>
      </c>
    </row>
    <row r="38" spans="1:12" x14ac:dyDescent="0.35">
      <c r="A38" s="1" t="s">
        <v>138</v>
      </c>
      <c r="B38" s="1" t="s">
        <v>139</v>
      </c>
      <c r="C38" s="3">
        <v>44461</v>
      </c>
      <c r="D38" s="1" t="s">
        <v>13</v>
      </c>
      <c r="E38" s="1" t="s">
        <v>24</v>
      </c>
      <c r="F38" s="1">
        <v>7619</v>
      </c>
      <c r="G38" s="1" t="s">
        <v>32</v>
      </c>
      <c r="H38" s="1" t="s">
        <v>86</v>
      </c>
      <c r="I38" s="1" t="s">
        <v>20</v>
      </c>
      <c r="J38" s="1" t="str" cm="1">
        <f t="array" ref="J38">_xlfn.IFS(F38="","missing",F38&lt;0,"negative",F38=0,"zero",AND(F38&gt;=99999,MOD(F38,9)=0),"99999 placeholder",AND(F38&gt;$O$5,D38="Expense"),"Expense outlier",AND(F38&gt;$P$5,D38="Income"),"Income outlier",TRUE,"valid")</f>
        <v>valid</v>
      </c>
      <c r="K38" s="1" t="str">
        <f>_xlfn.XLOOKUP(I38,[1]category_mapping!$F$2:$F$19,[1]category_mapping!$G$2:$G$19,E38)</f>
        <v>entertainment</v>
      </c>
      <c r="L38" s="1" t="str">
        <f>IF(cleaning_working[[#This Row],[date]]="","Missing","Available")</f>
        <v>Available</v>
      </c>
    </row>
    <row r="39" spans="1:12" x14ac:dyDescent="0.35">
      <c r="A39" s="1" t="s">
        <v>140</v>
      </c>
      <c r="B39" s="1" t="s">
        <v>117</v>
      </c>
      <c r="C39" s="3">
        <v>45289</v>
      </c>
      <c r="D39" s="1" t="s">
        <v>13</v>
      </c>
      <c r="E39" s="1" t="s">
        <v>70</v>
      </c>
      <c r="F39" s="1">
        <v>4823</v>
      </c>
      <c r="G39" s="1" t="s">
        <v>32</v>
      </c>
      <c r="H39" s="1" t="s">
        <v>19</v>
      </c>
      <c r="I39" s="1" t="s">
        <v>58</v>
      </c>
      <c r="J39" s="1" t="str" cm="1">
        <f t="array" ref="J39">_xlfn.IFS(F39="","missing",F39&lt;0,"negative",F39=0,"zero",AND(F39&gt;=99999,MOD(F39,9)=0),"99999 placeholder",AND(F39&gt;$O$5,D39="Expense"),"Expense outlier",AND(F39&gt;$P$5,D39="Income"),"Income outlier",TRUE,"valid")</f>
        <v>valid</v>
      </c>
      <c r="K39" s="1" t="str">
        <f>_xlfn.XLOOKUP(I39,[1]category_mapping!$F$2:$F$19,[1]category_mapping!$G$2:$G$19,E39)</f>
        <v>others</v>
      </c>
      <c r="L39" s="1" t="str">
        <f>IF(cleaning_working[[#This Row],[date]]="","Missing","Available")</f>
        <v>Available</v>
      </c>
    </row>
    <row r="40" spans="1:12" x14ac:dyDescent="0.35">
      <c r="A40" s="1" t="s">
        <v>141</v>
      </c>
      <c r="B40" s="1" t="s">
        <v>142</v>
      </c>
      <c r="C40" s="3">
        <v>44250</v>
      </c>
      <c r="D40" s="1" t="s">
        <v>13</v>
      </c>
      <c r="E40" s="1" t="s">
        <v>104</v>
      </c>
      <c r="F40" s="1">
        <v>8497</v>
      </c>
      <c r="G40" s="1" t="s">
        <v>25</v>
      </c>
      <c r="H40" s="1" t="s">
        <v>65</v>
      </c>
      <c r="I40" s="1" t="s">
        <v>71</v>
      </c>
      <c r="J40" s="1" t="str" cm="1">
        <f t="array" ref="J40">_xlfn.IFS(F40="","missing",F40&lt;0,"negative",F40=0,"zero",AND(F40&gt;=99999,MOD(F40,9)=0),"99999 placeholder",AND(F40&gt;$O$5,D40="Expense"),"Expense outlier",AND(F40&gt;$P$5,D40="Income"),"Income outlier",TRUE,"valid")</f>
        <v>valid</v>
      </c>
      <c r="K40" s="1" t="str">
        <f>_xlfn.XLOOKUP(I40,[1]category_mapping!$F$2:$F$19,[1]category_mapping!$G$2:$G$19,E40)</f>
        <v>health</v>
      </c>
      <c r="L40" s="1" t="str">
        <f>IF(cleaning_working[[#This Row],[date]]="","Missing","Available")</f>
        <v>Available</v>
      </c>
    </row>
    <row r="41" spans="1:12" x14ac:dyDescent="0.35">
      <c r="A41" s="1" t="s">
        <v>143</v>
      </c>
      <c r="B41" s="1" t="s">
        <v>144</v>
      </c>
      <c r="C41" s="3">
        <v>44301</v>
      </c>
      <c r="D41" s="1" t="s">
        <v>13</v>
      </c>
      <c r="E41" s="1" t="s">
        <v>96</v>
      </c>
      <c r="F41" s="1">
        <v>8241</v>
      </c>
      <c r="G41" s="1" t="s">
        <v>64</v>
      </c>
      <c r="H41" s="1" t="s">
        <v>25</v>
      </c>
      <c r="I41" s="1" t="s">
        <v>20</v>
      </c>
      <c r="J41" s="1" t="str" cm="1">
        <f t="array" ref="J41">_xlfn.IFS(F41="","missing",F41&lt;0,"negative",F41=0,"zero",AND(F41&gt;=99999,MOD(F41,9)=0),"99999 placeholder",AND(F41&gt;$O$5,D41="Expense"),"Expense outlier",AND(F41&gt;$P$5,D41="Income"),"Income outlier",TRUE,"valid")</f>
        <v>valid</v>
      </c>
      <c r="K41" s="1" t="str">
        <f>_xlfn.XLOOKUP(I41,[1]category_mapping!$F$2:$F$19,[1]category_mapping!$G$2:$G$19,E41)</f>
        <v>entertainment</v>
      </c>
      <c r="L41" s="1" t="str">
        <f>IF(cleaning_working[[#This Row],[date]]="","Missing","Available")</f>
        <v>Available</v>
      </c>
    </row>
    <row r="42" spans="1:12" x14ac:dyDescent="0.35">
      <c r="A42" s="1" t="s">
        <v>145</v>
      </c>
      <c r="B42" s="1" t="s">
        <v>146</v>
      </c>
      <c r="C42" s="3">
        <v>45193</v>
      </c>
      <c r="D42" s="1" t="s">
        <v>13</v>
      </c>
      <c r="E42" s="1" t="s">
        <v>24</v>
      </c>
      <c r="F42" s="1">
        <v>8579</v>
      </c>
      <c r="G42" s="1" t="s">
        <v>40</v>
      </c>
      <c r="H42" s="1" t="s">
        <v>19</v>
      </c>
      <c r="I42" s="1" t="s">
        <v>58</v>
      </c>
      <c r="J42" s="1" t="str" cm="1">
        <f t="array" ref="J42">_xlfn.IFS(F42="","missing",F42&lt;0,"negative",F42=0,"zero",AND(F42&gt;=99999,MOD(F42,9)=0),"99999 placeholder",AND(F42&gt;$O$5,D42="Expense"),"Expense outlier",AND(F42&gt;$P$5,D42="Income"),"Income outlier",TRUE,"valid")</f>
        <v>valid</v>
      </c>
      <c r="K42" s="1" t="str">
        <f>_xlfn.XLOOKUP(I42,[1]category_mapping!$F$2:$F$19,[1]category_mapping!$G$2:$G$19,E42)</f>
        <v>rent</v>
      </c>
      <c r="L42" s="1" t="str">
        <f>IF(cleaning_working[[#This Row],[date]]="","Missing","Available")</f>
        <v>Available</v>
      </c>
    </row>
    <row r="43" spans="1:12" x14ac:dyDescent="0.35">
      <c r="A43" s="1" t="s">
        <v>147</v>
      </c>
      <c r="B43" s="1" t="s">
        <v>148</v>
      </c>
      <c r="C43" s="3">
        <v>44706</v>
      </c>
      <c r="D43" s="1" t="s">
        <v>13</v>
      </c>
      <c r="E43" s="1" t="s">
        <v>39</v>
      </c>
      <c r="F43" s="1">
        <v>235</v>
      </c>
      <c r="G43" s="1" t="s">
        <v>18</v>
      </c>
      <c r="H43" s="1" t="s">
        <v>83</v>
      </c>
      <c r="I43" s="1" t="s">
        <v>87</v>
      </c>
      <c r="J43" s="1" t="str" cm="1">
        <f t="array" ref="J43">_xlfn.IFS(F43="","missing",F43&lt;0,"negative",F43=0,"zero",AND(F43&gt;=99999,MOD(F43,9)=0),"99999 placeholder",AND(F43&gt;$O$5,D43="Expense"),"Expense outlier",AND(F43&gt;$P$5,D43="Income"),"Income outlier",TRUE,"valid")</f>
        <v>valid</v>
      </c>
      <c r="K43" s="1" t="str">
        <f>_xlfn.XLOOKUP(I43,[1]category_mapping!$F$2:$F$19,[1]category_mapping!$G$2:$G$19,E43)</f>
        <v>food</v>
      </c>
      <c r="L43" s="1" t="str">
        <f>IF(cleaning_working[[#This Row],[date]]="","Missing","Available")</f>
        <v>Available</v>
      </c>
    </row>
    <row r="44" spans="1:12" x14ac:dyDescent="0.35">
      <c r="A44" s="1" t="s">
        <v>149</v>
      </c>
      <c r="B44" s="1" t="s">
        <v>150</v>
      </c>
      <c r="C44" s="3">
        <v>45099</v>
      </c>
      <c r="D44" s="1" t="s">
        <v>13</v>
      </c>
      <c r="E44" s="1" t="s">
        <v>39</v>
      </c>
      <c r="F44" s="1">
        <v>1263</v>
      </c>
      <c r="G44" s="1" t="s">
        <v>64</v>
      </c>
      <c r="H44" s="1" t="s">
        <v>52</v>
      </c>
      <c r="J44" s="1" t="str" cm="1">
        <f t="array" ref="J44">_xlfn.IFS(F44="","missing",F44&lt;0,"negative",F44=0,"zero",AND(F44&gt;=99999,MOD(F44,9)=0),"99999 placeholder",AND(F44&gt;$O$5,D44="Expense"),"Expense outlier",AND(F44&gt;$P$5,D44="Income"),"Income outlier",TRUE,"valid")</f>
        <v>valid</v>
      </c>
      <c r="K44" s="1" t="str">
        <f>_xlfn.XLOOKUP(I44,[1]category_mapping!$F$2:$F$19,[1]category_mapping!$G$2:$G$19,E44)</f>
        <v>food</v>
      </c>
      <c r="L44" s="1" t="str">
        <f>IF(cleaning_working[[#This Row],[date]]="","Missing","Available")</f>
        <v>Available</v>
      </c>
    </row>
    <row r="45" spans="1:12" x14ac:dyDescent="0.35">
      <c r="A45" s="1" t="s">
        <v>151</v>
      </c>
      <c r="B45" s="1" t="s">
        <v>152</v>
      </c>
      <c r="C45" s="3">
        <v>45147</v>
      </c>
      <c r="D45" s="1" t="s">
        <v>13</v>
      </c>
      <c r="E45" s="1" t="s">
        <v>104</v>
      </c>
      <c r="F45" s="1">
        <v>2134</v>
      </c>
      <c r="G45" s="1" t="s">
        <v>40</v>
      </c>
      <c r="H45" s="1" t="s">
        <v>107</v>
      </c>
      <c r="I45" s="1" t="s">
        <v>34</v>
      </c>
      <c r="J45" s="1" t="str" cm="1">
        <f t="array" ref="J45">_xlfn.IFS(F45="","missing",F45&lt;0,"negative",F45=0,"zero",AND(F45&gt;=99999,MOD(F45,9)=0),"99999 placeholder",AND(F45&gt;$O$5,D45="Expense"),"Expense outlier",AND(F45&gt;$P$5,D45="Income"),"Income outlier",TRUE,"valid")</f>
        <v>valid</v>
      </c>
      <c r="K45" s="1" t="str">
        <f>_xlfn.XLOOKUP(I45,[1]category_mapping!$F$2:$F$19,[1]category_mapping!$G$2:$G$19,E45)</f>
        <v>education</v>
      </c>
      <c r="L45" s="1" t="str">
        <f>IF(cleaning_working[[#This Row],[date]]="","Missing","Available")</f>
        <v>Available</v>
      </c>
    </row>
    <row r="46" spans="1:12" x14ac:dyDescent="0.35">
      <c r="A46" s="1" t="s">
        <v>153</v>
      </c>
      <c r="B46" s="1" t="s">
        <v>117</v>
      </c>
      <c r="C46" s="3">
        <v>44366</v>
      </c>
      <c r="D46" s="1" t="s">
        <v>13</v>
      </c>
      <c r="E46" s="1" t="s">
        <v>17</v>
      </c>
      <c r="F46" s="1">
        <v>2228</v>
      </c>
      <c r="G46" s="1" t="s">
        <v>32</v>
      </c>
      <c r="H46" s="1" t="s">
        <v>133</v>
      </c>
      <c r="I46" s="1" t="s">
        <v>20</v>
      </c>
      <c r="J46" s="1" t="str" cm="1">
        <f t="array" ref="J46">_xlfn.IFS(F46="","missing",F46&lt;0,"negative",F46=0,"zero",AND(F46&gt;=99999,MOD(F46,9)=0),"99999 placeholder",AND(F46&gt;$O$5,D46="Expense"),"Expense outlier",AND(F46&gt;$P$5,D46="Income"),"Income outlier",TRUE,"valid")</f>
        <v>valid</v>
      </c>
      <c r="K46" s="1" t="str">
        <f>_xlfn.XLOOKUP(I46,[1]category_mapping!$F$2:$F$19,[1]category_mapping!$G$2:$G$19,E46)</f>
        <v>entertainment</v>
      </c>
      <c r="L46" s="1" t="str">
        <f>IF(cleaning_working[[#This Row],[date]]="","Missing","Available")</f>
        <v>Available</v>
      </c>
    </row>
    <row r="47" spans="1:12" x14ac:dyDescent="0.35">
      <c r="A47" s="1" t="s">
        <v>154</v>
      </c>
      <c r="B47" s="1" t="s">
        <v>155</v>
      </c>
      <c r="C47" s="3">
        <v>45302</v>
      </c>
      <c r="D47" s="1" t="s">
        <v>13</v>
      </c>
      <c r="E47" s="1" t="s">
        <v>24</v>
      </c>
      <c r="F47" s="1">
        <v>4641</v>
      </c>
      <c r="G47" s="1" t="s">
        <v>40</v>
      </c>
      <c r="H47" s="1" t="s">
        <v>133</v>
      </c>
      <c r="I47" s="1" t="s">
        <v>87</v>
      </c>
      <c r="J47" s="1" t="str" cm="1">
        <f t="array" ref="J47">_xlfn.IFS(F47="","missing",F47&lt;0,"negative",F47=0,"zero",AND(F47&gt;=99999,MOD(F47,9)=0),"99999 placeholder",AND(F47&gt;$O$5,D47="Expense"),"Expense outlier",AND(F47&gt;$P$5,D47="Income"),"Income outlier",TRUE,"valid")</f>
        <v>valid</v>
      </c>
      <c r="K47" s="1" t="str">
        <f>_xlfn.XLOOKUP(I47,[1]category_mapping!$F$2:$F$19,[1]category_mapping!$G$2:$G$19,E47)</f>
        <v>rent</v>
      </c>
      <c r="L47" s="1" t="str">
        <f>IF(cleaning_working[[#This Row],[date]]="","Missing","Available")</f>
        <v>Available</v>
      </c>
    </row>
    <row r="48" spans="1:12" x14ac:dyDescent="0.35">
      <c r="A48" s="1" t="s">
        <v>156</v>
      </c>
      <c r="B48" s="1" t="s">
        <v>130</v>
      </c>
      <c r="C48" s="3">
        <v>45154</v>
      </c>
      <c r="D48" s="1" t="s">
        <v>13</v>
      </c>
      <c r="E48" s="1" t="s">
        <v>63</v>
      </c>
      <c r="F48" s="1">
        <v>1081</v>
      </c>
      <c r="G48" s="1" t="s">
        <v>18</v>
      </c>
      <c r="H48" s="1" t="s">
        <v>86</v>
      </c>
      <c r="J48" s="1" t="str" cm="1">
        <f t="array" ref="J48">_xlfn.IFS(F48="","missing",F48&lt;0,"negative",F48=0,"zero",AND(F48&gt;=99999,MOD(F48,9)=0),"99999 placeholder",AND(F48&gt;$O$5,D48="Expense"),"Expense outlier",AND(F48&gt;$P$5,D48="Income"),"Income outlier",TRUE,"valid")</f>
        <v>valid</v>
      </c>
      <c r="K48" s="1" t="str">
        <f>_xlfn.XLOOKUP(I48,[1]category_mapping!$F$2:$F$19,[1]category_mapping!$G$2:$G$19,E48)</f>
        <v>utilities</v>
      </c>
      <c r="L48" s="1" t="str">
        <f>IF(cleaning_working[[#This Row],[date]]="","Missing","Available")</f>
        <v>Available</v>
      </c>
    </row>
    <row r="49" spans="1:12" x14ac:dyDescent="0.35">
      <c r="A49" s="1" t="s">
        <v>157</v>
      </c>
      <c r="B49" s="1" t="s">
        <v>158</v>
      </c>
      <c r="C49" s="3">
        <v>44618</v>
      </c>
      <c r="D49" s="1" t="s">
        <v>13</v>
      </c>
      <c r="E49" s="1" t="s">
        <v>45</v>
      </c>
      <c r="F49" s="1">
        <v>371</v>
      </c>
      <c r="G49" s="1" t="s">
        <v>32</v>
      </c>
      <c r="H49" s="1" t="s">
        <v>159</v>
      </c>
      <c r="I49" s="1" t="s">
        <v>53</v>
      </c>
      <c r="J49" s="1" t="str" cm="1">
        <f t="array" ref="J49">_xlfn.IFS(F49="","missing",F49&lt;0,"negative",F49=0,"zero",AND(F49&gt;=99999,MOD(F49,9)=0),"99999 placeholder",AND(F49&gt;$O$5,D49="Expense"),"Expense outlier",AND(F49&gt;$P$5,D49="Income"),"Income outlier",TRUE,"valid")</f>
        <v>valid</v>
      </c>
      <c r="K49" s="1" t="str">
        <f>_xlfn.XLOOKUP(I49,[1]category_mapping!$F$2:$F$19,[1]category_mapping!$G$2:$G$19,E49)</f>
        <v>travel</v>
      </c>
      <c r="L49" s="1" t="str">
        <f>IF(cleaning_working[[#This Row],[date]]="","Missing","Available")</f>
        <v>Available</v>
      </c>
    </row>
    <row r="50" spans="1:12" x14ac:dyDescent="0.35">
      <c r="A50" s="1" t="s">
        <v>160</v>
      </c>
      <c r="B50" s="1" t="s">
        <v>161</v>
      </c>
      <c r="C50" s="3">
        <v>44476</v>
      </c>
      <c r="D50" s="1" t="s">
        <v>13</v>
      </c>
      <c r="E50" s="1" t="s">
        <v>39</v>
      </c>
      <c r="F50" s="1">
        <v>225</v>
      </c>
      <c r="G50" s="1" t="s">
        <v>18</v>
      </c>
      <c r="H50" s="1" t="s">
        <v>86</v>
      </c>
      <c r="I50" s="1" t="s">
        <v>162</v>
      </c>
      <c r="J50" s="1" t="str" cm="1">
        <f t="array" ref="J50">_xlfn.IFS(F50="","missing",F50&lt;0,"negative",F50=0,"zero",AND(F50&gt;=99999,MOD(F50,9)=0),"99999 placeholder",AND(F50&gt;$O$5,D50="Expense"),"Expense outlier",AND(F50&gt;$P$5,D50="Income"),"Income outlier",TRUE,"valid")</f>
        <v>valid</v>
      </c>
      <c r="K50" s="1" t="str">
        <f>_xlfn.XLOOKUP(I50,[1]category_mapping!$F$2:$F$19,[1]category_mapping!$G$2:$G$19,E50)</f>
        <v>food</v>
      </c>
      <c r="L50" s="1" t="str">
        <f>IF(cleaning_working[[#This Row],[date]]="","Missing","Available")</f>
        <v>Available</v>
      </c>
    </row>
    <row r="51" spans="1:12" x14ac:dyDescent="0.35">
      <c r="A51" s="1" t="s">
        <v>163</v>
      </c>
      <c r="B51" s="1" t="s">
        <v>164</v>
      </c>
      <c r="C51" s="3">
        <v>45031</v>
      </c>
      <c r="D51" s="1" t="s">
        <v>13</v>
      </c>
      <c r="E51" s="1" t="s">
        <v>24</v>
      </c>
      <c r="F51" s="1">
        <v>23776</v>
      </c>
      <c r="G51" s="1" t="s">
        <v>64</v>
      </c>
      <c r="H51" s="1" t="s">
        <v>33</v>
      </c>
      <c r="I51" s="1" t="s">
        <v>97</v>
      </c>
      <c r="J51" s="1" t="str" cm="1">
        <f t="array" ref="J51">_xlfn.IFS(F51="","missing",F51&lt;0,"negative",F51=0,"zero",AND(F51&gt;=99999,MOD(F51,9)=0),"99999 placeholder",AND(F51&gt;$O$5,D51="Expense"),"Expense outlier",AND(F51&gt;$P$5,D51="Income"),"Income outlier",TRUE,"valid")</f>
        <v>Expense outlier</v>
      </c>
      <c r="K51" s="1" t="str">
        <f>_xlfn.XLOOKUP(I51,[1]category_mapping!$F$2:$F$19,[1]category_mapping!$G$2:$G$19,E51)</f>
        <v>health</v>
      </c>
      <c r="L51" s="1" t="str">
        <f>IF(cleaning_working[[#This Row],[date]]="","Missing","Available")</f>
        <v>Available</v>
      </c>
    </row>
    <row r="52" spans="1:12" x14ac:dyDescent="0.35">
      <c r="A52" s="1" t="s">
        <v>165</v>
      </c>
      <c r="B52" s="1" t="s">
        <v>166</v>
      </c>
      <c r="C52" s="3">
        <v>45039</v>
      </c>
      <c r="D52" s="1" t="s">
        <v>13</v>
      </c>
      <c r="E52" s="1" t="s">
        <v>104</v>
      </c>
      <c r="F52" s="1">
        <v>6707</v>
      </c>
      <c r="G52" s="1" t="s">
        <v>18</v>
      </c>
      <c r="H52" s="1" t="s">
        <v>133</v>
      </c>
      <c r="J52" s="1" t="str" cm="1">
        <f t="array" ref="J52">_xlfn.IFS(F52="","missing",F52&lt;0,"negative",F52=0,"zero",AND(F52&gt;=99999,MOD(F52,9)=0),"99999 placeholder",AND(F52&gt;$O$5,D52="Expense"),"Expense outlier",AND(F52&gt;$P$5,D52="Income"),"Income outlier",TRUE,"valid")</f>
        <v>valid</v>
      </c>
      <c r="K52" s="1" t="str">
        <f>_xlfn.XLOOKUP(I52,[1]category_mapping!$F$2:$F$19,[1]category_mapping!$G$2:$G$19,E52)</f>
        <v>health</v>
      </c>
      <c r="L52" s="1" t="str">
        <f>IF(cleaning_working[[#This Row],[date]]="","Missing","Available")</f>
        <v>Available</v>
      </c>
    </row>
    <row r="53" spans="1:12" x14ac:dyDescent="0.35">
      <c r="A53" s="1" t="s">
        <v>167</v>
      </c>
      <c r="B53" s="1" t="s">
        <v>168</v>
      </c>
      <c r="C53" s="3">
        <v>45373</v>
      </c>
      <c r="D53" s="1" t="s">
        <v>13</v>
      </c>
      <c r="E53" s="1" t="s">
        <v>39</v>
      </c>
      <c r="F53" s="1">
        <v>8380</v>
      </c>
      <c r="G53" s="1" t="s">
        <v>40</v>
      </c>
      <c r="H53" s="1" t="s">
        <v>26</v>
      </c>
      <c r="J53" s="1" t="str" cm="1">
        <f t="array" ref="J53">_xlfn.IFS(F53="","missing",F53&lt;0,"negative",F53=0,"zero",AND(F53&gt;=99999,MOD(F53,9)=0),"99999 placeholder",AND(F53&gt;$O$5,D53="Expense"),"Expense outlier",AND(F53&gt;$P$5,D53="Income"),"Income outlier",TRUE,"valid")</f>
        <v>valid</v>
      </c>
      <c r="K53" s="1" t="str">
        <f>_xlfn.XLOOKUP(I53,[1]category_mapping!$F$2:$F$19,[1]category_mapping!$G$2:$G$19,E53)</f>
        <v>food</v>
      </c>
      <c r="L53" s="1" t="str">
        <f>IF(cleaning_working[[#This Row],[date]]="","Missing","Available")</f>
        <v>Available</v>
      </c>
    </row>
    <row r="54" spans="1:12" x14ac:dyDescent="0.35">
      <c r="A54" s="1" t="s">
        <v>169</v>
      </c>
      <c r="B54" s="1" t="s">
        <v>136</v>
      </c>
      <c r="C54" s="3">
        <v>44473</v>
      </c>
      <c r="D54" s="1" t="s">
        <v>13</v>
      </c>
      <c r="E54" s="1" t="s">
        <v>63</v>
      </c>
      <c r="F54" s="1">
        <v>601</v>
      </c>
      <c r="G54" s="1" t="s">
        <v>40</v>
      </c>
      <c r="H54" s="1" t="s">
        <v>107</v>
      </c>
      <c r="I54" s="1" t="s">
        <v>170</v>
      </c>
      <c r="J54" s="1" t="str" cm="1">
        <f t="array" ref="J54">_xlfn.IFS(F54="","missing",F54&lt;0,"negative",F54=0,"zero",AND(F54&gt;=99999,MOD(F54,9)=0),"99999 placeholder",AND(F54&gt;$O$5,D54="Expense"),"Expense outlier",AND(F54&gt;$P$5,D54="Income"),"Income outlier",TRUE,"valid")</f>
        <v>valid</v>
      </c>
      <c r="K54" s="1" t="str">
        <f>_xlfn.XLOOKUP(I54,[1]category_mapping!$F$2:$F$19,[1]category_mapping!$G$2:$G$19,E54)</f>
        <v>health</v>
      </c>
      <c r="L54" s="1" t="str">
        <f>IF(cleaning_working[[#This Row],[date]]="","Missing","Available")</f>
        <v>Available</v>
      </c>
    </row>
    <row r="55" spans="1:12" x14ac:dyDescent="0.35">
      <c r="A55" s="1" t="s">
        <v>171</v>
      </c>
      <c r="B55" s="1" t="s">
        <v>172</v>
      </c>
      <c r="C55" s="3">
        <v>45421</v>
      </c>
      <c r="D55" s="1" t="s">
        <v>13</v>
      </c>
      <c r="E55" s="1" t="s">
        <v>70</v>
      </c>
      <c r="F55" s="1">
        <v>3219</v>
      </c>
      <c r="G55" s="1" t="s">
        <v>32</v>
      </c>
      <c r="H55" s="1" t="s">
        <v>26</v>
      </c>
      <c r="I55" s="1" t="s">
        <v>128</v>
      </c>
      <c r="J55" s="1" t="str" cm="1">
        <f t="array" ref="J55">_xlfn.IFS(F55="","missing",F55&lt;0,"negative",F55=0,"zero",AND(F55&gt;=99999,MOD(F55,9)=0),"99999 placeholder",AND(F55&gt;$O$5,D55="Expense"),"Expense outlier",AND(F55&gt;$P$5,D55="Income"),"Income outlier",TRUE,"valid")</f>
        <v>valid</v>
      </c>
      <c r="K55" s="1" t="str">
        <f>_xlfn.XLOOKUP(I55,[1]category_mapping!$F$2:$F$19,[1]category_mapping!$G$2:$G$19,E55)</f>
        <v>utilities</v>
      </c>
      <c r="L55" s="1" t="str">
        <f>IF(cleaning_working[[#This Row],[date]]="","Missing","Available")</f>
        <v>Available</v>
      </c>
    </row>
    <row r="56" spans="1:12" x14ac:dyDescent="0.35">
      <c r="A56" s="1" t="s">
        <v>173</v>
      </c>
      <c r="B56" s="1" t="s">
        <v>136</v>
      </c>
      <c r="C56" s="3" t="s">
        <v>38</v>
      </c>
      <c r="D56" s="1" t="s">
        <v>13</v>
      </c>
      <c r="E56" s="1" t="s">
        <v>24</v>
      </c>
      <c r="F56" s="1">
        <v>8182</v>
      </c>
      <c r="G56" s="1" t="s">
        <v>32</v>
      </c>
      <c r="H56" s="1" t="s">
        <v>25</v>
      </c>
      <c r="I56" s="1" t="s">
        <v>49</v>
      </c>
      <c r="J56" s="1" t="str" cm="1">
        <f t="array" ref="J56">_xlfn.IFS(F56="","missing",F56&lt;0,"negative",F56=0,"zero",AND(F56&gt;=99999,MOD(F56,9)=0),"99999 placeholder",AND(F56&gt;$O$5,D56="Expense"),"Expense outlier",AND(F56&gt;$P$5,D56="Income"),"Income outlier",TRUE,"valid")</f>
        <v>valid</v>
      </c>
      <c r="K56" s="1" t="str">
        <f>_xlfn.XLOOKUP(I56,[1]category_mapping!$F$2:$F$19,[1]category_mapping!$G$2:$G$19,E56)</f>
        <v>rent</v>
      </c>
      <c r="L56" s="1" t="str">
        <f>IF(cleaning_working[[#This Row],[date]]="","Missing","Available")</f>
        <v>Missing</v>
      </c>
    </row>
    <row r="57" spans="1:12" x14ac:dyDescent="0.35">
      <c r="A57" s="1" t="s">
        <v>174</v>
      </c>
      <c r="B57" s="1" t="s">
        <v>175</v>
      </c>
      <c r="C57" s="3">
        <v>45403</v>
      </c>
      <c r="D57" s="1" t="s">
        <v>13</v>
      </c>
      <c r="E57" s="1" t="s">
        <v>176</v>
      </c>
      <c r="F57" s="1">
        <v>8111</v>
      </c>
      <c r="G57" s="1" t="s">
        <v>25</v>
      </c>
      <c r="H57" s="1" t="s">
        <v>133</v>
      </c>
      <c r="I57" s="1" t="s">
        <v>66</v>
      </c>
      <c r="J57" s="1" t="str" cm="1">
        <f t="array" ref="J57">_xlfn.IFS(F57="","missing",F57&lt;0,"negative",F57=0,"zero",AND(F57&gt;=99999,MOD(F57,9)=0),"99999 placeholder",AND(F57&gt;$O$5,D57="Expense"),"Expense outlier",AND(F57&gt;$P$5,D57="Income"),"Income outlier",TRUE,"valid")</f>
        <v>valid</v>
      </c>
      <c r="K57" s="1" t="str">
        <f>_xlfn.XLOOKUP(I57,[1]category_mapping!$F$2:$F$19,[1]category_mapping!$G$2:$G$19,E57)</f>
        <v>food</v>
      </c>
      <c r="L57" s="1" t="str">
        <f>IF(cleaning_working[[#This Row],[date]]="","Missing","Available")</f>
        <v>Available</v>
      </c>
    </row>
    <row r="58" spans="1:12" x14ac:dyDescent="0.35">
      <c r="A58" s="1" t="s">
        <v>177</v>
      </c>
      <c r="B58" s="1" t="s">
        <v>150</v>
      </c>
      <c r="C58" s="3">
        <v>44669</v>
      </c>
      <c r="D58" s="1" t="s">
        <v>13</v>
      </c>
      <c r="E58" s="1" t="s">
        <v>63</v>
      </c>
      <c r="F58" s="1">
        <v>5554</v>
      </c>
      <c r="G58" s="1" t="s">
        <v>40</v>
      </c>
      <c r="H58" s="1" t="s">
        <v>26</v>
      </c>
      <c r="I58" s="1" t="s">
        <v>178</v>
      </c>
      <c r="J58" s="1" t="str" cm="1">
        <f t="array" ref="J58">_xlfn.IFS(F58="","missing",F58&lt;0,"negative",F58=0,"zero",AND(F58&gt;=99999,MOD(F58,9)=0),"99999 placeholder",AND(F58&gt;$O$5,D58="Expense"),"Expense outlier",AND(F58&gt;$P$5,D58="Income"),"Income outlier",TRUE,"valid")</f>
        <v>valid</v>
      </c>
      <c r="K58" s="1" t="str">
        <f>_xlfn.XLOOKUP(I58,[1]category_mapping!$F$2:$F$19,[1]category_mapping!$G$2:$G$19,E58)</f>
        <v>rent</v>
      </c>
      <c r="L58" s="1" t="str">
        <f>IF(cleaning_working[[#This Row],[date]]="","Missing","Available")</f>
        <v>Available</v>
      </c>
    </row>
    <row r="59" spans="1:12" x14ac:dyDescent="0.35">
      <c r="A59" s="1" t="s">
        <v>179</v>
      </c>
      <c r="B59" s="1" t="s">
        <v>62</v>
      </c>
      <c r="C59" s="3">
        <v>45519</v>
      </c>
      <c r="D59" s="1" t="s">
        <v>14</v>
      </c>
      <c r="E59" s="1" t="s">
        <v>57</v>
      </c>
      <c r="F59" s="1">
        <v>41573</v>
      </c>
      <c r="G59" s="1" t="s">
        <v>40</v>
      </c>
      <c r="H59" s="1" t="s">
        <v>159</v>
      </c>
      <c r="I59" s="1" t="s">
        <v>120</v>
      </c>
      <c r="J59" s="1" t="str" cm="1">
        <f t="array" ref="J59">_xlfn.IFS(F59="","missing",F59&lt;0,"negative",F59=0,"zero",AND(F59&gt;=99999,MOD(F59,9)=0),"99999 placeholder",AND(F59&gt;$O$5,D59="Expense"),"Expense outlier",AND(F59&gt;$P$5,D59="Income"),"Income outlier",TRUE,"valid")</f>
        <v>valid</v>
      </c>
      <c r="K59" s="1" t="str">
        <f>_xlfn.XLOOKUP(I59,[1]category_mapping!$F$2:$F$19,[1]category_mapping!$G$2:$G$19,E59)</f>
        <v>food</v>
      </c>
      <c r="L59" s="1" t="str">
        <f>IF(cleaning_working[[#This Row],[date]]="","Missing","Available")</f>
        <v>Available</v>
      </c>
    </row>
    <row r="60" spans="1:12" x14ac:dyDescent="0.35">
      <c r="A60" s="1" t="s">
        <v>180</v>
      </c>
      <c r="B60" s="1" t="s">
        <v>69</v>
      </c>
      <c r="C60" s="3">
        <v>45303</v>
      </c>
      <c r="D60" s="1" t="s">
        <v>13</v>
      </c>
      <c r="E60" s="1" t="s">
        <v>17</v>
      </c>
      <c r="F60" s="1">
        <v>3110</v>
      </c>
      <c r="G60" s="1" t="s">
        <v>40</v>
      </c>
      <c r="H60" s="1" t="s">
        <v>83</v>
      </c>
      <c r="I60" s="1" t="s">
        <v>97</v>
      </c>
      <c r="J60" s="1" t="str" cm="1">
        <f t="array" ref="J60">_xlfn.IFS(F60="","missing",F60&lt;0,"negative",F60=0,"zero",AND(F60&gt;=99999,MOD(F60,9)=0),"99999 placeholder",AND(F60&gt;$O$5,D60="Expense"),"Expense outlier",AND(F60&gt;$P$5,D60="Income"),"Income outlier",TRUE,"valid")</f>
        <v>valid</v>
      </c>
      <c r="K60" s="1" t="str">
        <f>_xlfn.XLOOKUP(I60,[1]category_mapping!$F$2:$F$19,[1]category_mapping!$G$2:$G$19,E60)</f>
        <v>health</v>
      </c>
      <c r="L60" s="1" t="str">
        <f>IF(cleaning_working[[#This Row],[date]]="","Missing","Available")</f>
        <v>Available</v>
      </c>
    </row>
    <row r="61" spans="1:12" x14ac:dyDescent="0.35">
      <c r="A61" s="1" t="s">
        <v>181</v>
      </c>
      <c r="B61" s="1" t="s">
        <v>182</v>
      </c>
      <c r="C61" s="3">
        <v>45498</v>
      </c>
      <c r="D61" s="1" t="s">
        <v>13</v>
      </c>
      <c r="E61" s="1" t="s">
        <v>39</v>
      </c>
      <c r="F61" s="1">
        <v>4277</v>
      </c>
      <c r="G61" s="1" t="s">
        <v>18</v>
      </c>
      <c r="H61" s="1" t="s">
        <v>86</v>
      </c>
      <c r="I61" s="1" t="s">
        <v>137</v>
      </c>
      <c r="J61" s="1" t="str" cm="1">
        <f t="array" ref="J61">_xlfn.IFS(F61="","missing",F61&lt;0,"negative",F61=0,"zero",AND(F61&gt;=99999,MOD(F61,9)=0),"99999 placeholder",AND(F61&gt;$O$5,D61="Expense"),"Expense outlier",AND(F61&gt;$P$5,D61="Income"),"Income outlier",TRUE,"valid")</f>
        <v>valid</v>
      </c>
      <c r="K61" s="1" t="str">
        <f>_xlfn.XLOOKUP(I61,[1]category_mapping!$F$2:$F$19,[1]category_mapping!$G$2:$G$19,E61)</f>
        <v>travel</v>
      </c>
      <c r="L61" s="1" t="str">
        <f>IF(cleaning_working[[#This Row],[date]]="","Missing","Available")</f>
        <v>Available</v>
      </c>
    </row>
    <row r="62" spans="1:12" x14ac:dyDescent="0.35">
      <c r="A62" s="1" t="s">
        <v>183</v>
      </c>
      <c r="B62" s="1" t="s">
        <v>184</v>
      </c>
      <c r="C62" s="3">
        <v>45308</v>
      </c>
      <c r="D62" s="1" t="s">
        <v>13</v>
      </c>
      <c r="E62" s="1" t="s">
        <v>39</v>
      </c>
      <c r="F62" s="1">
        <v>3047</v>
      </c>
      <c r="G62" s="1" t="s">
        <v>18</v>
      </c>
      <c r="H62" s="1" t="s">
        <v>159</v>
      </c>
      <c r="I62" s="1" t="s">
        <v>66</v>
      </c>
      <c r="J62" s="1" t="str" cm="1">
        <f t="array" ref="J62">_xlfn.IFS(F62="","missing",F62&lt;0,"negative",F62=0,"zero",AND(F62&gt;=99999,MOD(F62,9)=0),"99999 placeholder",AND(F62&gt;$O$5,D62="Expense"),"Expense outlier",AND(F62&gt;$P$5,D62="Income"),"Income outlier",TRUE,"valid")</f>
        <v>valid</v>
      </c>
      <c r="K62" s="1" t="str">
        <f>_xlfn.XLOOKUP(I62,[1]category_mapping!$F$2:$F$19,[1]category_mapping!$G$2:$G$19,E62)</f>
        <v>food</v>
      </c>
      <c r="L62" s="1" t="str">
        <f>IF(cleaning_working[[#This Row],[date]]="","Missing","Available")</f>
        <v>Available</v>
      </c>
    </row>
    <row r="63" spans="1:12" x14ac:dyDescent="0.35">
      <c r="A63" s="1" t="s">
        <v>185</v>
      </c>
      <c r="B63" s="1" t="s">
        <v>166</v>
      </c>
      <c r="C63" s="3">
        <v>45470</v>
      </c>
      <c r="D63" s="1" t="s">
        <v>14</v>
      </c>
      <c r="E63" s="1" t="s">
        <v>31</v>
      </c>
      <c r="F63" s="1">
        <v>10183</v>
      </c>
      <c r="G63" s="1" t="s">
        <v>25</v>
      </c>
      <c r="H63" s="1" t="s">
        <v>133</v>
      </c>
      <c r="J63" s="1" t="str" cm="1">
        <f t="array" ref="J63">_xlfn.IFS(F63="","missing",F63&lt;0,"negative",F63=0,"zero",AND(F63&gt;=99999,MOD(F63,9)=0),"99999 placeholder",AND(F63&gt;$O$5,D63="Expense"),"Expense outlier",AND(F63&gt;$P$5,D63="Income"),"Income outlier",TRUE,"valid")</f>
        <v>valid</v>
      </c>
      <c r="K63" s="1" t="str">
        <f>_xlfn.XLOOKUP(I63,[1]category_mapping!$F$2:$F$19,[1]category_mapping!$G$2:$G$19,E63)</f>
        <v>freelance</v>
      </c>
      <c r="L63" s="1" t="str">
        <f>IF(cleaning_working[[#This Row],[date]]="","Missing","Available")</f>
        <v>Available</v>
      </c>
    </row>
    <row r="64" spans="1:12" x14ac:dyDescent="0.35">
      <c r="A64" s="1" t="s">
        <v>186</v>
      </c>
      <c r="B64" s="1" t="s">
        <v>187</v>
      </c>
      <c r="C64" s="3">
        <v>44667</v>
      </c>
      <c r="D64" s="1" t="s">
        <v>13</v>
      </c>
      <c r="E64" s="1" t="s">
        <v>96</v>
      </c>
      <c r="F64" s="1">
        <v>9888</v>
      </c>
      <c r="G64" s="1" t="s">
        <v>40</v>
      </c>
      <c r="H64" s="1" t="s">
        <v>133</v>
      </c>
      <c r="I64" s="1" t="s">
        <v>123</v>
      </c>
      <c r="J64" s="1" t="str" cm="1">
        <f t="array" ref="J64">_xlfn.IFS(F64="","missing",F64&lt;0,"negative",F64=0,"zero",AND(F64&gt;=99999,MOD(F64,9)=0),"99999 placeholder",AND(F64&gt;$O$5,D64="Expense"),"Expense outlier",AND(F64&gt;$P$5,D64="Income"),"Income outlier",TRUE,"valid")</f>
        <v>valid</v>
      </c>
      <c r="K64" s="1" t="str">
        <f>_xlfn.XLOOKUP(I64,[1]category_mapping!$F$2:$F$19,[1]category_mapping!$G$2:$G$19,E64)</f>
        <v>travel</v>
      </c>
      <c r="L64" s="1" t="str">
        <f>IF(cleaning_working[[#This Row],[date]]="","Missing","Available")</f>
        <v>Available</v>
      </c>
    </row>
    <row r="65" spans="1:12" x14ac:dyDescent="0.35">
      <c r="A65" s="1" t="s">
        <v>188</v>
      </c>
      <c r="B65" s="1" t="s">
        <v>44</v>
      </c>
      <c r="C65" s="3">
        <v>45358</v>
      </c>
      <c r="D65" s="1" t="s">
        <v>13</v>
      </c>
      <c r="E65" s="1" t="s">
        <v>24</v>
      </c>
      <c r="F65" s="1">
        <v>7217</v>
      </c>
      <c r="G65" s="1" t="s">
        <v>32</v>
      </c>
      <c r="H65" s="1" t="s">
        <v>133</v>
      </c>
      <c r="I65" s="1" t="s">
        <v>128</v>
      </c>
      <c r="J65" s="1" t="str" cm="1">
        <f t="array" ref="J65">_xlfn.IFS(F65="","missing",F65&lt;0,"negative",F65=0,"zero",AND(F65&gt;=99999,MOD(F65,9)=0),"99999 placeholder",AND(F65&gt;$O$5,D65="Expense"),"Expense outlier",AND(F65&gt;$P$5,D65="Income"),"Income outlier",TRUE,"valid")</f>
        <v>valid</v>
      </c>
      <c r="K65" s="1" t="str">
        <f>_xlfn.XLOOKUP(I65,[1]category_mapping!$F$2:$F$19,[1]category_mapping!$G$2:$G$19,E65)</f>
        <v>utilities</v>
      </c>
      <c r="L65" s="1" t="str">
        <f>IF(cleaning_working[[#This Row],[date]]="","Missing","Available")</f>
        <v>Available</v>
      </c>
    </row>
    <row r="66" spans="1:12" x14ac:dyDescent="0.35">
      <c r="A66" s="1" t="s">
        <v>189</v>
      </c>
      <c r="B66" s="1" t="s">
        <v>190</v>
      </c>
      <c r="C66" s="3">
        <v>44474</v>
      </c>
      <c r="D66" s="1" t="s">
        <v>13</v>
      </c>
      <c r="E66" s="1" t="s">
        <v>17</v>
      </c>
      <c r="F66" s="1">
        <v>9725</v>
      </c>
      <c r="G66" s="1" t="s">
        <v>40</v>
      </c>
      <c r="H66" s="1" t="s">
        <v>83</v>
      </c>
      <c r="I66" s="1" t="s">
        <v>80</v>
      </c>
      <c r="J66" s="1" t="str" cm="1">
        <f t="array" ref="J66">_xlfn.IFS(F66="","missing",F66&lt;0,"negative",F66=0,"zero",AND(F66&gt;=99999,MOD(F66,9)=0),"99999 placeholder",AND(F66&gt;$O$5,D66="Expense"),"Expense outlier",AND(F66&gt;$P$5,D66="Income"),"Income outlier",TRUE,"valid")</f>
        <v>valid</v>
      </c>
      <c r="K66" s="1" t="str">
        <f>_xlfn.XLOOKUP(I66,[1]category_mapping!$F$2:$F$19,[1]category_mapping!$G$2:$G$19,E66)</f>
        <v>food</v>
      </c>
      <c r="L66" s="1" t="str">
        <f>IF(cleaning_working[[#This Row],[date]]="","Missing","Available")</f>
        <v>Available</v>
      </c>
    </row>
    <row r="67" spans="1:12" x14ac:dyDescent="0.35">
      <c r="A67" s="1" t="s">
        <v>191</v>
      </c>
      <c r="B67" s="1" t="s">
        <v>192</v>
      </c>
      <c r="C67" s="3">
        <v>45073</v>
      </c>
      <c r="D67" s="1" t="s">
        <v>13</v>
      </c>
      <c r="E67" s="1" t="s">
        <v>45</v>
      </c>
      <c r="F67" s="1">
        <v>9648</v>
      </c>
      <c r="G67" s="1" t="s">
        <v>40</v>
      </c>
      <c r="H67" s="1" t="s">
        <v>65</v>
      </c>
      <c r="I67" s="1" t="s">
        <v>162</v>
      </c>
      <c r="J67" s="1" t="str" cm="1">
        <f t="array" ref="J67">_xlfn.IFS(F67="","missing",F67&lt;0,"negative",F67=0,"zero",AND(F67&gt;=99999,MOD(F67,9)=0),"99999 placeholder",AND(F67&gt;$O$5,D67="Expense"),"Expense outlier",AND(F67&gt;$P$5,D67="Income"),"Income outlier",TRUE,"valid")</f>
        <v>valid</v>
      </c>
      <c r="K67" s="1" t="str">
        <f>_xlfn.XLOOKUP(I67,[1]category_mapping!$F$2:$F$19,[1]category_mapping!$G$2:$G$19,E67)</f>
        <v>entertainment</v>
      </c>
      <c r="L67" s="1" t="str">
        <f>IF(cleaning_working[[#This Row],[date]]="","Missing","Available")</f>
        <v>Available</v>
      </c>
    </row>
    <row r="68" spans="1:12" x14ac:dyDescent="0.35">
      <c r="A68" s="1" t="s">
        <v>193</v>
      </c>
      <c r="B68" s="1" t="s">
        <v>56</v>
      </c>
      <c r="C68" s="3">
        <v>45221</v>
      </c>
      <c r="D68" s="1" t="s">
        <v>13</v>
      </c>
      <c r="E68" s="1" t="s">
        <v>96</v>
      </c>
      <c r="F68" s="1">
        <v>1643</v>
      </c>
      <c r="G68" s="1" t="s">
        <v>18</v>
      </c>
      <c r="H68" s="1" t="s">
        <v>159</v>
      </c>
      <c r="I68" s="1" t="s">
        <v>194</v>
      </c>
      <c r="J68" s="1" t="str" cm="1">
        <f t="array" ref="J68">_xlfn.IFS(F68="","missing",F68&lt;0,"negative",F68=0,"zero",AND(F68&gt;=99999,MOD(F68,9)=0),"99999 placeholder",AND(F68&gt;$O$5,D68="Expense"),"Expense outlier",AND(F68&gt;$P$5,D68="Income"),"Income outlier",TRUE,"valid")</f>
        <v>valid</v>
      </c>
      <c r="K68" s="1" t="str">
        <f>_xlfn.XLOOKUP(I68,[1]category_mapping!$F$2:$F$19,[1]category_mapping!$G$2:$G$19,E68)</f>
        <v>travel</v>
      </c>
      <c r="L68" s="1" t="str">
        <f>IF(cleaning_working[[#This Row],[date]]="","Missing","Available")</f>
        <v>Available</v>
      </c>
    </row>
    <row r="69" spans="1:12" x14ac:dyDescent="0.35">
      <c r="A69" s="1" t="s">
        <v>195</v>
      </c>
      <c r="B69" s="1" t="s">
        <v>196</v>
      </c>
      <c r="C69" s="3">
        <v>44553</v>
      </c>
      <c r="D69" s="1" t="s">
        <v>13</v>
      </c>
      <c r="E69" s="1" t="s">
        <v>17</v>
      </c>
      <c r="F69" s="1">
        <v>7397</v>
      </c>
      <c r="G69" s="1" t="s">
        <v>32</v>
      </c>
      <c r="H69" s="1" t="s">
        <v>133</v>
      </c>
      <c r="I69" s="1" t="s">
        <v>49</v>
      </c>
      <c r="J69" s="1" t="str" cm="1">
        <f t="array" ref="J69">_xlfn.IFS(F69="","missing",F69&lt;0,"negative",F69=0,"zero",AND(F69&gt;=99999,MOD(F69,9)=0),"99999 placeholder",AND(F69&gt;$O$5,D69="Expense"),"Expense outlier",AND(F69&gt;$P$5,D69="Income"),"Income outlier",TRUE,"valid")</f>
        <v>valid</v>
      </c>
      <c r="K69" s="1" t="str">
        <f>_xlfn.XLOOKUP(I69,[1]category_mapping!$F$2:$F$19,[1]category_mapping!$G$2:$G$19,E69)</f>
        <v>education</v>
      </c>
      <c r="L69" s="1" t="str">
        <f>IF(cleaning_working[[#This Row],[date]]="","Missing","Available")</f>
        <v>Available</v>
      </c>
    </row>
    <row r="70" spans="1:12" x14ac:dyDescent="0.35">
      <c r="A70" s="1" t="s">
        <v>197</v>
      </c>
      <c r="B70" s="1" t="s">
        <v>198</v>
      </c>
      <c r="C70" s="3">
        <v>44905</v>
      </c>
      <c r="D70" s="1" t="s">
        <v>14</v>
      </c>
      <c r="E70" s="1" t="s">
        <v>31</v>
      </c>
      <c r="F70" s="1">
        <v>70075</v>
      </c>
      <c r="G70" s="1" t="s">
        <v>64</v>
      </c>
      <c r="H70" s="1" t="s">
        <v>65</v>
      </c>
      <c r="I70" s="1" t="s">
        <v>71</v>
      </c>
      <c r="J70" s="1" t="str" cm="1">
        <f t="array" ref="J70">_xlfn.IFS(F70="","missing",F70&lt;0,"negative",F70=0,"zero",AND(F70&gt;=99999,MOD(F70,9)=0),"99999 placeholder",AND(F70&gt;$O$5,D70="Expense"),"Expense outlier",AND(F70&gt;$P$5,D70="Income"),"Income outlier",TRUE,"valid")</f>
        <v>valid</v>
      </c>
      <c r="K70" s="1" t="str">
        <f>_xlfn.XLOOKUP(I70,[1]category_mapping!$F$2:$F$19,[1]category_mapping!$G$2:$G$19,E70)</f>
        <v>health</v>
      </c>
      <c r="L70" s="1" t="str">
        <f>IF(cleaning_working[[#This Row],[date]]="","Missing","Available")</f>
        <v>Available</v>
      </c>
    </row>
    <row r="71" spans="1:12" x14ac:dyDescent="0.35">
      <c r="A71" s="1" t="s">
        <v>199</v>
      </c>
      <c r="B71" s="1" t="s">
        <v>200</v>
      </c>
      <c r="C71" s="3">
        <v>44500</v>
      </c>
      <c r="D71" s="1" t="s">
        <v>13</v>
      </c>
      <c r="E71" s="1" t="s">
        <v>39</v>
      </c>
      <c r="F71" s="1">
        <v>864</v>
      </c>
      <c r="G71" s="1" t="s">
        <v>40</v>
      </c>
      <c r="H71" s="1" t="s">
        <v>159</v>
      </c>
      <c r="I71" s="1" t="s">
        <v>123</v>
      </c>
      <c r="J71" s="1" t="str" cm="1">
        <f t="array" ref="J71">_xlfn.IFS(F71="","missing",F71&lt;0,"negative",F71=0,"zero",AND(F71&gt;=99999,MOD(F71,9)=0),"99999 placeholder",AND(F71&gt;$O$5,D71="Expense"),"Expense outlier",AND(F71&gt;$P$5,D71="Income"),"Income outlier",TRUE,"valid")</f>
        <v>valid</v>
      </c>
      <c r="K71" s="1" t="str">
        <f>_xlfn.XLOOKUP(I71,[1]category_mapping!$F$2:$F$19,[1]category_mapping!$G$2:$G$19,E71)</f>
        <v>food</v>
      </c>
      <c r="L71" s="1" t="str">
        <f>IF(cleaning_working[[#This Row],[date]]="","Missing","Available")</f>
        <v>Available</v>
      </c>
    </row>
    <row r="72" spans="1:12" x14ac:dyDescent="0.35">
      <c r="A72" s="1" t="s">
        <v>201</v>
      </c>
      <c r="B72" s="1" t="s">
        <v>202</v>
      </c>
      <c r="C72" s="3">
        <v>45541</v>
      </c>
      <c r="D72" s="1" t="s">
        <v>13</v>
      </c>
      <c r="E72" s="1" t="s">
        <v>46</v>
      </c>
      <c r="F72" s="1">
        <v>6228</v>
      </c>
      <c r="G72" s="1" t="s">
        <v>32</v>
      </c>
      <c r="H72" s="1" t="s">
        <v>26</v>
      </c>
      <c r="J72" s="1" t="str" cm="1">
        <f t="array" ref="J72">_xlfn.IFS(F72="","missing",F72&lt;0,"negative",F72=0,"zero",AND(F72&gt;=99999,MOD(F72,9)=0),"99999 placeholder",AND(F72&gt;$O$5,D72="Expense"),"Expense outlier",AND(F72&gt;$P$5,D72="Income"),"Income outlier",TRUE,"valid")</f>
        <v>valid</v>
      </c>
      <c r="K72" s="1" t="str">
        <f>_xlfn.XLOOKUP(I72,[1]category_mapping!$F$2:$F$19,[1]category_mapping!$G$2:$G$19,E72)</f>
        <v>N/A</v>
      </c>
      <c r="L72" s="1" t="str">
        <f>IF(cleaning_working[[#This Row],[date]]="","Missing","Available")</f>
        <v>Available</v>
      </c>
    </row>
    <row r="73" spans="1:12" x14ac:dyDescent="0.35">
      <c r="A73" s="1" t="s">
        <v>203</v>
      </c>
      <c r="B73" s="1" t="s">
        <v>56</v>
      </c>
      <c r="C73" s="3">
        <v>45569</v>
      </c>
      <c r="D73" s="1" t="s">
        <v>13</v>
      </c>
      <c r="E73" s="1" t="s">
        <v>17</v>
      </c>
      <c r="F73" s="1">
        <v>1206</v>
      </c>
      <c r="G73" s="1" t="s">
        <v>32</v>
      </c>
      <c r="H73" s="1" t="s">
        <v>19</v>
      </c>
      <c r="I73" s="1" t="s">
        <v>123</v>
      </c>
      <c r="J73" s="1" t="str" cm="1">
        <f t="array" ref="J73">_xlfn.IFS(F73="","missing",F73&lt;0,"negative",F73=0,"zero",AND(F73&gt;=99999,MOD(F73,9)=0),"99999 placeholder",AND(F73&gt;$O$5,D73="Expense"),"Expense outlier",AND(F73&gt;$P$5,D73="Income"),"Income outlier",TRUE,"valid")</f>
        <v>valid</v>
      </c>
      <c r="K73" s="1" t="str">
        <f>_xlfn.XLOOKUP(I73,[1]category_mapping!$F$2:$F$19,[1]category_mapping!$G$2:$G$19,E73)</f>
        <v>education</v>
      </c>
      <c r="L73" s="1" t="str">
        <f>IF(cleaning_working[[#This Row],[date]]="","Missing","Available")</f>
        <v>Available</v>
      </c>
    </row>
    <row r="74" spans="1:12" x14ac:dyDescent="0.35">
      <c r="A74" s="1" t="s">
        <v>204</v>
      </c>
      <c r="B74" s="1" t="s">
        <v>187</v>
      </c>
      <c r="C74" s="3">
        <v>45113</v>
      </c>
      <c r="D74" s="1" t="s">
        <v>13</v>
      </c>
      <c r="E74" s="1" t="s">
        <v>17</v>
      </c>
      <c r="F74" s="1">
        <v>8204</v>
      </c>
      <c r="G74" s="1" t="s">
        <v>18</v>
      </c>
      <c r="H74" s="1" t="s">
        <v>25</v>
      </c>
      <c r="I74" s="1" t="s">
        <v>162</v>
      </c>
      <c r="J74" s="1" t="str" cm="1">
        <f t="array" ref="J74">_xlfn.IFS(F74="","missing",F74&lt;0,"negative",F74=0,"zero",AND(F74&gt;=99999,MOD(F74,9)=0),"99999 placeholder",AND(F74&gt;$O$5,D74="Expense"),"Expense outlier",AND(F74&gt;$P$5,D74="Income"),"Income outlier",TRUE,"valid")</f>
        <v>valid</v>
      </c>
      <c r="K74" s="1" t="str">
        <f>_xlfn.XLOOKUP(I74,[1]category_mapping!$F$2:$F$19,[1]category_mapping!$G$2:$G$19,E74)</f>
        <v>education</v>
      </c>
      <c r="L74" s="1" t="str">
        <f>IF(cleaning_working[[#This Row],[date]]="","Missing","Available")</f>
        <v>Available</v>
      </c>
    </row>
    <row r="75" spans="1:12" x14ac:dyDescent="0.35">
      <c r="A75" s="1" t="s">
        <v>205</v>
      </c>
      <c r="B75" s="1" t="s">
        <v>206</v>
      </c>
      <c r="C75" s="3">
        <v>45466</v>
      </c>
      <c r="D75" s="1" t="s">
        <v>13</v>
      </c>
      <c r="E75" s="1" t="s">
        <v>17</v>
      </c>
      <c r="F75" s="1">
        <v>5756</v>
      </c>
      <c r="G75" s="1" t="s">
        <v>64</v>
      </c>
      <c r="H75" s="1" t="s">
        <v>26</v>
      </c>
      <c r="I75" s="1" t="s">
        <v>90</v>
      </c>
      <c r="J75" s="1" t="str" cm="1">
        <f t="array" ref="J75">_xlfn.IFS(F75="","missing",F75&lt;0,"negative",F75=0,"zero",AND(F75&gt;=99999,MOD(F75,9)=0),"99999 placeholder",AND(F75&gt;$O$5,D75="Expense"),"Expense outlier",AND(F75&gt;$P$5,D75="Income"),"Income outlier",TRUE,"valid")</f>
        <v>valid</v>
      </c>
      <c r="K75" s="1" t="str">
        <f>_xlfn.XLOOKUP(I75,[1]category_mapping!$F$2:$F$19,[1]category_mapping!$G$2:$G$19,E75)</f>
        <v>education</v>
      </c>
      <c r="L75" s="1" t="str">
        <f>IF(cleaning_working[[#This Row],[date]]="","Missing","Available")</f>
        <v>Available</v>
      </c>
    </row>
    <row r="76" spans="1:12" x14ac:dyDescent="0.35">
      <c r="A76" s="1" t="s">
        <v>207</v>
      </c>
      <c r="B76" s="1" t="s">
        <v>208</v>
      </c>
      <c r="C76" s="3">
        <v>44550</v>
      </c>
      <c r="D76" s="1" t="s">
        <v>13</v>
      </c>
      <c r="E76" s="1" t="s">
        <v>39</v>
      </c>
      <c r="F76" s="1">
        <v>5576</v>
      </c>
      <c r="G76" s="1" t="s">
        <v>40</v>
      </c>
      <c r="H76" s="1" t="s">
        <v>133</v>
      </c>
      <c r="I76" s="1" t="s">
        <v>170</v>
      </c>
      <c r="J76" s="1" t="str" cm="1">
        <f t="array" ref="J76">_xlfn.IFS(F76="","missing",F76&lt;0,"negative",F76=0,"zero",AND(F76&gt;=99999,MOD(F76,9)=0),"99999 placeholder",AND(F76&gt;$O$5,D76="Expense"),"Expense outlier",AND(F76&gt;$P$5,D76="Income"),"Income outlier",TRUE,"valid")</f>
        <v>valid</v>
      </c>
      <c r="K76" s="1" t="str">
        <f>_xlfn.XLOOKUP(I76,[1]category_mapping!$F$2:$F$19,[1]category_mapping!$G$2:$G$19,E76)</f>
        <v>health</v>
      </c>
      <c r="L76" s="1" t="str">
        <f>IF(cleaning_working[[#This Row],[date]]="","Missing","Available")</f>
        <v>Available</v>
      </c>
    </row>
    <row r="77" spans="1:12" x14ac:dyDescent="0.35">
      <c r="A77" s="1" t="s">
        <v>209</v>
      </c>
      <c r="B77" s="1" t="s">
        <v>210</v>
      </c>
      <c r="C77" s="3">
        <v>44505</v>
      </c>
      <c r="D77" s="1" t="s">
        <v>13</v>
      </c>
      <c r="E77" s="1" t="s">
        <v>104</v>
      </c>
      <c r="F77" s="1">
        <v>9771</v>
      </c>
      <c r="G77" s="1" t="s">
        <v>40</v>
      </c>
      <c r="H77" s="1" t="s">
        <v>86</v>
      </c>
      <c r="I77" s="1" t="s">
        <v>194</v>
      </c>
      <c r="J77" s="1" t="str" cm="1">
        <f t="array" ref="J77">_xlfn.IFS(F77="","missing",F77&lt;0,"negative",F77=0,"zero",AND(F77&gt;=99999,MOD(F77,9)=0),"99999 placeholder",AND(F77&gt;$O$5,D77="Expense"),"Expense outlier",AND(F77&gt;$P$5,D77="Income"),"Income outlier",TRUE,"valid")</f>
        <v>valid</v>
      </c>
      <c r="K77" s="1" t="str">
        <f>_xlfn.XLOOKUP(I77,[1]category_mapping!$F$2:$F$19,[1]category_mapping!$G$2:$G$19,E77)</f>
        <v>travel</v>
      </c>
      <c r="L77" s="1" t="str">
        <f>IF(cleaning_working[[#This Row],[date]]="","Missing","Available")</f>
        <v>Available</v>
      </c>
    </row>
    <row r="78" spans="1:12" x14ac:dyDescent="0.35">
      <c r="A78" s="1" t="s">
        <v>211</v>
      </c>
      <c r="B78" s="1" t="s">
        <v>212</v>
      </c>
      <c r="C78" s="3">
        <v>44586</v>
      </c>
      <c r="D78" s="1" t="s">
        <v>13</v>
      </c>
      <c r="E78" s="1" t="s">
        <v>24</v>
      </c>
      <c r="F78" s="1">
        <v>20509</v>
      </c>
      <c r="G78" s="1" t="s">
        <v>40</v>
      </c>
      <c r="H78" s="1" t="s">
        <v>33</v>
      </c>
      <c r="I78" s="1" t="s">
        <v>137</v>
      </c>
      <c r="J78" s="1" t="str" cm="1">
        <f t="array" ref="J78">_xlfn.IFS(F78="","missing",F78&lt;0,"negative",F78=0,"zero",AND(F78&gt;=99999,MOD(F78,9)=0),"99999 placeholder",AND(F78&gt;$O$5,D78="Expense"),"Expense outlier",AND(F78&gt;$P$5,D78="Income"),"Income outlier",TRUE,"valid")</f>
        <v>Expense outlier</v>
      </c>
      <c r="K78" s="1" t="str">
        <f>_xlfn.XLOOKUP(I78,[1]category_mapping!$F$2:$F$19,[1]category_mapping!$G$2:$G$19,E78)</f>
        <v>travel</v>
      </c>
      <c r="L78" s="1" t="str">
        <f>IF(cleaning_working[[#This Row],[date]]="","Missing","Available")</f>
        <v>Available</v>
      </c>
    </row>
    <row r="79" spans="1:12" x14ac:dyDescent="0.35">
      <c r="A79" s="1" t="s">
        <v>213</v>
      </c>
      <c r="B79" s="1" t="s">
        <v>214</v>
      </c>
      <c r="C79" s="3">
        <v>45548</v>
      </c>
      <c r="D79" s="1" t="s">
        <v>14</v>
      </c>
      <c r="E79" s="1" t="s">
        <v>215</v>
      </c>
      <c r="F79" s="1">
        <v>62193</v>
      </c>
      <c r="G79" s="1" t="s">
        <v>64</v>
      </c>
      <c r="H79" s="1" t="s">
        <v>83</v>
      </c>
      <c r="I79" s="1" t="s">
        <v>41</v>
      </c>
      <c r="J79" s="1" t="str" cm="1">
        <f t="array" ref="J79">_xlfn.IFS(F79="","missing",F79&lt;0,"negative",F79=0,"zero",AND(F79&gt;=99999,MOD(F79,9)=0),"99999 placeholder",AND(F79&gt;$O$5,D79="Expense"),"Expense outlier",AND(F79&gt;$P$5,D79="Income"),"Income outlier",TRUE,"valid")</f>
        <v>valid</v>
      </c>
      <c r="K79" s="1" t="str">
        <f>_xlfn.XLOOKUP(I79,[1]category_mapping!$F$2:$F$19,[1]category_mapping!$G$2:$G$19,E79)</f>
        <v>utilities</v>
      </c>
      <c r="L79" s="1" t="str">
        <f>IF(cleaning_working[[#This Row],[date]]="","Missing","Available")</f>
        <v>Available</v>
      </c>
    </row>
    <row r="80" spans="1:12" x14ac:dyDescent="0.35">
      <c r="A80" s="1" t="s">
        <v>216</v>
      </c>
      <c r="B80" s="1" t="s">
        <v>130</v>
      </c>
      <c r="C80" s="3">
        <v>45160</v>
      </c>
      <c r="D80" s="1" t="s">
        <v>13</v>
      </c>
      <c r="E80" s="1" t="s">
        <v>63</v>
      </c>
      <c r="F80" s="1">
        <v>3367</v>
      </c>
      <c r="G80" s="1" t="s">
        <v>40</v>
      </c>
      <c r="H80" s="1" t="s">
        <v>19</v>
      </c>
      <c r="I80" s="1" t="s">
        <v>217</v>
      </c>
      <c r="J80" s="1" t="str" cm="1">
        <f t="array" ref="J80">_xlfn.IFS(F80="","missing",F80&lt;0,"negative",F80=0,"zero",AND(F80&gt;=99999,MOD(F80,9)=0),"99999 placeholder",AND(F80&gt;$O$5,D80="Expense"),"Expense outlier",AND(F80&gt;$P$5,D80="Income"),"Income outlier",TRUE,"valid")</f>
        <v>valid</v>
      </c>
      <c r="K80" s="1" t="str">
        <f>_xlfn.XLOOKUP(I80,[1]category_mapping!$F$2:$F$19,[1]category_mapping!$G$2:$G$19,E80)</f>
        <v>rent</v>
      </c>
      <c r="L80" s="1" t="str">
        <f>IF(cleaning_working[[#This Row],[date]]="","Missing","Available")</f>
        <v>Available</v>
      </c>
    </row>
    <row r="81" spans="1:12" x14ac:dyDescent="0.35">
      <c r="A81" s="1" t="s">
        <v>218</v>
      </c>
      <c r="B81" s="1" t="s">
        <v>219</v>
      </c>
      <c r="C81" s="3">
        <v>45425</v>
      </c>
      <c r="D81" s="1" t="s">
        <v>13</v>
      </c>
      <c r="E81" s="1" t="s">
        <v>104</v>
      </c>
      <c r="F81" s="1">
        <v>2721</v>
      </c>
      <c r="G81" s="1" t="s">
        <v>64</v>
      </c>
      <c r="H81" s="1" t="s">
        <v>33</v>
      </c>
      <c r="I81" s="1" t="s">
        <v>178</v>
      </c>
      <c r="J81" s="1" t="str" cm="1">
        <f t="array" ref="J81">_xlfn.IFS(F81="","missing",F81&lt;0,"negative",F81=0,"zero",AND(F81&gt;=99999,MOD(F81,9)=0),"99999 placeholder",AND(F81&gt;$O$5,D81="Expense"),"Expense outlier",AND(F81&gt;$P$5,D81="Income"),"Income outlier",TRUE,"valid")</f>
        <v>valid</v>
      </c>
      <c r="K81" s="1" t="str">
        <f>_xlfn.XLOOKUP(I81,[1]category_mapping!$F$2:$F$19,[1]category_mapping!$G$2:$G$19,E81)</f>
        <v>rent</v>
      </c>
      <c r="L81" s="1" t="str">
        <f>IF(cleaning_working[[#This Row],[date]]="","Missing","Available")</f>
        <v>Available</v>
      </c>
    </row>
    <row r="82" spans="1:12" x14ac:dyDescent="0.35">
      <c r="A82" s="1" t="s">
        <v>220</v>
      </c>
      <c r="B82" s="1" t="s">
        <v>89</v>
      </c>
      <c r="C82" s="3">
        <v>44970</v>
      </c>
      <c r="D82" s="1" t="s">
        <v>13</v>
      </c>
      <c r="E82" s="1" t="s">
        <v>24</v>
      </c>
      <c r="F82" s="1">
        <v>2962</v>
      </c>
      <c r="G82" s="1" t="s">
        <v>64</v>
      </c>
      <c r="H82" s="1" t="s">
        <v>19</v>
      </c>
      <c r="I82" s="1" t="s">
        <v>34</v>
      </c>
      <c r="J82" s="1" t="str" cm="1">
        <f t="array" ref="J82">_xlfn.IFS(F82="","missing",F82&lt;0,"negative",F82=0,"zero",AND(F82&gt;=99999,MOD(F82,9)=0),"99999 placeholder",AND(F82&gt;$O$5,D82="Expense"),"Expense outlier",AND(F82&gt;$P$5,D82="Income"),"Income outlier",TRUE,"valid")</f>
        <v>valid</v>
      </c>
      <c r="K82" s="1" t="str">
        <f>_xlfn.XLOOKUP(I82,[1]category_mapping!$F$2:$F$19,[1]category_mapping!$G$2:$G$19,E82)</f>
        <v>education</v>
      </c>
      <c r="L82" s="1" t="str">
        <f>IF(cleaning_working[[#This Row],[date]]="","Missing","Available")</f>
        <v>Available</v>
      </c>
    </row>
    <row r="83" spans="1:12" x14ac:dyDescent="0.35">
      <c r="A83" s="1" t="s">
        <v>221</v>
      </c>
      <c r="B83" s="1" t="s">
        <v>164</v>
      </c>
      <c r="C83" s="3">
        <v>44827</v>
      </c>
      <c r="D83" s="1" t="s">
        <v>13</v>
      </c>
      <c r="E83" s="1" t="s">
        <v>96</v>
      </c>
      <c r="F83" s="1">
        <v>8283</v>
      </c>
      <c r="G83" s="1" t="s">
        <v>18</v>
      </c>
      <c r="H83" s="1" t="s">
        <v>19</v>
      </c>
      <c r="I83" s="1" t="s">
        <v>58</v>
      </c>
      <c r="J83" s="1" t="str" cm="1">
        <f t="array" ref="J83">_xlfn.IFS(F83="","missing",F83&lt;0,"negative",F83=0,"zero",AND(F83&gt;=99999,MOD(F83,9)=0),"99999 placeholder",AND(F83&gt;$O$5,D83="Expense"),"Expense outlier",AND(F83&gt;$P$5,D83="Income"),"Income outlier",TRUE,"valid")</f>
        <v>valid</v>
      </c>
      <c r="K83" s="1" t="str">
        <f>_xlfn.XLOOKUP(I83,[1]category_mapping!$F$2:$F$19,[1]category_mapping!$G$2:$G$19,E83)</f>
        <v>travel</v>
      </c>
      <c r="L83" s="1" t="str">
        <f>IF(cleaning_working[[#This Row],[date]]="","Missing","Available")</f>
        <v>Available</v>
      </c>
    </row>
    <row r="84" spans="1:12" x14ac:dyDescent="0.35">
      <c r="A84" s="1" t="s">
        <v>222</v>
      </c>
      <c r="B84" s="1" t="s">
        <v>223</v>
      </c>
      <c r="C84" s="3">
        <v>45551</v>
      </c>
      <c r="D84" s="1" t="s">
        <v>13</v>
      </c>
      <c r="E84" s="1" t="s">
        <v>63</v>
      </c>
      <c r="F84" s="1">
        <v>3520</v>
      </c>
      <c r="G84" s="1" t="s">
        <v>32</v>
      </c>
      <c r="H84" s="1" t="s">
        <v>159</v>
      </c>
      <c r="I84" s="1" t="s">
        <v>49</v>
      </c>
      <c r="J84" s="1" t="str" cm="1">
        <f t="array" ref="J84">_xlfn.IFS(F84="","missing",F84&lt;0,"negative",F84=0,"zero",AND(F84&gt;=99999,MOD(F84,9)=0),"99999 placeholder",AND(F84&gt;$O$5,D84="Expense"),"Expense outlier",AND(F84&gt;$P$5,D84="Income"),"Income outlier",TRUE,"valid")</f>
        <v>valid</v>
      </c>
      <c r="K84" s="1" t="str">
        <f>_xlfn.XLOOKUP(I84,[1]category_mapping!$F$2:$F$19,[1]category_mapping!$G$2:$G$19,E84)</f>
        <v>utilities</v>
      </c>
      <c r="L84" s="1" t="str">
        <f>IF(cleaning_working[[#This Row],[date]]="","Missing","Available")</f>
        <v>Available</v>
      </c>
    </row>
    <row r="85" spans="1:12" x14ac:dyDescent="0.35">
      <c r="A85" s="1" t="s">
        <v>224</v>
      </c>
      <c r="B85" s="1" t="s">
        <v>225</v>
      </c>
      <c r="C85" s="3">
        <v>45477</v>
      </c>
      <c r="D85" s="1" t="s">
        <v>13</v>
      </c>
      <c r="E85" s="1" t="s">
        <v>96</v>
      </c>
      <c r="F85" s="1">
        <v>5524</v>
      </c>
      <c r="G85" s="1" t="s">
        <v>40</v>
      </c>
      <c r="H85" s="1" t="s">
        <v>26</v>
      </c>
      <c r="I85" s="1" t="s">
        <v>226</v>
      </c>
      <c r="J85" s="1" t="str" cm="1">
        <f t="array" ref="J85">_xlfn.IFS(F85="","missing",F85&lt;0,"negative",F85=0,"zero",AND(F85&gt;=99999,MOD(F85,9)=0),"99999 placeholder",AND(F85&gt;$O$5,D85="Expense"),"Expense outlier",AND(F85&gt;$P$5,D85="Income"),"Income outlier",TRUE,"valid")</f>
        <v>valid</v>
      </c>
      <c r="K85" s="1" t="str">
        <f>_xlfn.XLOOKUP(I85,[1]category_mapping!$F$2:$F$19,[1]category_mapping!$G$2:$G$19,E85)</f>
        <v>savings</v>
      </c>
      <c r="L85" s="1" t="str">
        <f>IF(cleaning_working[[#This Row],[date]]="","Missing","Available")</f>
        <v>Available</v>
      </c>
    </row>
    <row r="86" spans="1:12" x14ac:dyDescent="0.35">
      <c r="A86" s="1" t="s">
        <v>227</v>
      </c>
      <c r="B86" s="1" t="s">
        <v>125</v>
      </c>
      <c r="C86" s="3">
        <v>45610</v>
      </c>
      <c r="D86" s="1" t="s">
        <v>13</v>
      </c>
      <c r="E86" s="1" t="s">
        <v>45</v>
      </c>
      <c r="F86" s="1">
        <v>1800</v>
      </c>
      <c r="G86" s="1" t="s">
        <v>40</v>
      </c>
      <c r="H86" s="1" t="s">
        <v>19</v>
      </c>
      <c r="I86" s="1" t="s">
        <v>128</v>
      </c>
      <c r="J86" s="1" t="str" cm="1">
        <f t="array" ref="J86">_xlfn.IFS(F86="","missing",F86&lt;0,"negative",F86=0,"zero",AND(F86&gt;=99999,MOD(F86,9)=0),"99999 placeholder",AND(F86&gt;$O$5,D86="Expense"),"Expense outlier",AND(F86&gt;$P$5,D86="Income"),"Income outlier",TRUE,"valid")</f>
        <v>valid</v>
      </c>
      <c r="K86" s="1" t="str">
        <f>_xlfn.XLOOKUP(I86,[1]category_mapping!$F$2:$F$19,[1]category_mapping!$G$2:$G$19,E86)</f>
        <v>utilities</v>
      </c>
      <c r="L86" s="1" t="str">
        <f>IF(cleaning_working[[#This Row],[date]]="","Missing","Available")</f>
        <v>Available</v>
      </c>
    </row>
    <row r="87" spans="1:12" x14ac:dyDescent="0.35">
      <c r="A87" s="1" t="s">
        <v>228</v>
      </c>
      <c r="B87" s="1" t="s">
        <v>229</v>
      </c>
      <c r="C87" s="3">
        <v>45115</v>
      </c>
      <c r="D87" s="1" t="s">
        <v>14</v>
      </c>
      <c r="E87" s="1" t="s">
        <v>119</v>
      </c>
      <c r="F87" s="1">
        <v>32146</v>
      </c>
      <c r="G87" s="1" t="s">
        <v>32</v>
      </c>
      <c r="H87" s="1" t="s">
        <v>133</v>
      </c>
      <c r="I87" s="1" t="s">
        <v>87</v>
      </c>
      <c r="J87" s="1" t="str" cm="1">
        <f t="array" ref="J87">_xlfn.IFS(F87="","missing",F87&lt;0,"negative",F87=0,"zero",AND(F87&gt;=99999,MOD(F87,9)=0),"99999 placeholder",AND(F87&gt;$O$5,D87="Expense"),"Expense outlier",AND(F87&gt;$P$5,D87="Income"),"Income outlier",TRUE,"valid")</f>
        <v>valid</v>
      </c>
      <c r="K87" s="1" t="str">
        <f>_xlfn.XLOOKUP(I87,[1]category_mapping!$F$2:$F$19,[1]category_mapping!$G$2:$G$19,E87)</f>
        <v>investment</v>
      </c>
      <c r="L87" s="1" t="str">
        <f>IF(cleaning_working[[#This Row],[date]]="","Missing","Available")</f>
        <v>Available</v>
      </c>
    </row>
    <row r="88" spans="1:12" x14ac:dyDescent="0.35">
      <c r="A88" s="1" t="s">
        <v>230</v>
      </c>
      <c r="B88" s="1" t="s">
        <v>37</v>
      </c>
      <c r="C88" s="3">
        <v>44472</v>
      </c>
      <c r="D88" s="1" t="s">
        <v>14</v>
      </c>
      <c r="E88" s="1" t="s">
        <v>70</v>
      </c>
      <c r="F88" s="1">
        <v>57173</v>
      </c>
      <c r="G88" s="1" t="s">
        <v>32</v>
      </c>
      <c r="H88" s="1" t="s">
        <v>25</v>
      </c>
      <c r="J88" s="1" t="str" cm="1">
        <f t="array" ref="J88">_xlfn.IFS(F88="","missing",F88&lt;0,"negative",F88=0,"zero",AND(F88&gt;=99999,MOD(F88,9)=0),"99999 placeholder",AND(F88&gt;$O$5,D88="Expense"),"Expense outlier",AND(F88&gt;$P$5,D88="Income"),"Income outlier",TRUE,"valid")</f>
        <v>valid</v>
      </c>
      <c r="K88" s="1" t="str">
        <f>_xlfn.XLOOKUP(I88,[1]category_mapping!$F$2:$F$19,[1]category_mapping!$G$2:$G$19,E88)</f>
        <v>others</v>
      </c>
      <c r="L88" s="1" t="str">
        <f>IF(cleaning_working[[#This Row],[date]]="","Missing","Available")</f>
        <v>Available</v>
      </c>
    </row>
    <row r="89" spans="1:12" x14ac:dyDescent="0.35">
      <c r="A89" s="1" t="s">
        <v>231</v>
      </c>
      <c r="B89" s="1" t="s">
        <v>16</v>
      </c>
      <c r="C89" s="3">
        <v>44388</v>
      </c>
      <c r="D89" s="1" t="s">
        <v>13</v>
      </c>
      <c r="E89" s="1" t="s">
        <v>24</v>
      </c>
      <c r="F89" s="1">
        <v>2966</v>
      </c>
      <c r="G89" s="1" t="s">
        <v>32</v>
      </c>
      <c r="H89" s="1" t="s">
        <v>33</v>
      </c>
      <c r="I89" s="1" t="s">
        <v>178</v>
      </c>
      <c r="J89" s="1" t="str" cm="1">
        <f t="array" ref="J89">_xlfn.IFS(F89="","missing",F89&lt;0,"negative",F89=0,"zero",AND(F89&gt;=99999,MOD(F89,9)=0),"99999 placeholder",AND(F89&gt;$O$5,D89="Expense"),"Expense outlier",AND(F89&gt;$P$5,D89="Income"),"Income outlier",TRUE,"valid")</f>
        <v>valid</v>
      </c>
      <c r="K89" s="1" t="str">
        <f>_xlfn.XLOOKUP(I89,[1]category_mapping!$F$2:$F$19,[1]category_mapping!$G$2:$G$19,E89)</f>
        <v>rent</v>
      </c>
      <c r="L89" s="1" t="str">
        <f>IF(cleaning_working[[#This Row],[date]]="","Missing","Available")</f>
        <v>Available</v>
      </c>
    </row>
    <row r="90" spans="1:12" x14ac:dyDescent="0.35">
      <c r="A90" s="1" t="s">
        <v>232</v>
      </c>
      <c r="B90" s="1" t="s">
        <v>233</v>
      </c>
      <c r="C90" s="3">
        <v>45535</v>
      </c>
      <c r="D90" s="1" t="s">
        <v>13</v>
      </c>
      <c r="E90" s="1" t="s">
        <v>45</v>
      </c>
      <c r="F90" s="1">
        <v>1004</v>
      </c>
      <c r="G90" s="1" t="s">
        <v>40</v>
      </c>
      <c r="H90" s="1" t="s">
        <v>65</v>
      </c>
      <c r="J90" s="1" t="str" cm="1">
        <f t="array" ref="J90">_xlfn.IFS(F90="","missing",F90&lt;0,"negative",F90=0,"zero",AND(F90&gt;=99999,MOD(F90,9)=0),"99999 placeholder",AND(F90&gt;$O$5,D90="Expense"),"Expense outlier",AND(F90&gt;$P$5,D90="Income"),"Income outlier",TRUE,"valid")</f>
        <v>valid</v>
      </c>
      <c r="K90" s="1" t="str">
        <f>_xlfn.XLOOKUP(I90,[1]category_mapping!$F$2:$F$19,[1]category_mapping!$G$2:$G$19,E90)</f>
        <v>entertainment</v>
      </c>
      <c r="L90" s="1" t="str">
        <f>IF(cleaning_working[[#This Row],[date]]="","Missing","Available")</f>
        <v>Available</v>
      </c>
    </row>
    <row r="91" spans="1:12" x14ac:dyDescent="0.35">
      <c r="A91" s="1" t="s">
        <v>234</v>
      </c>
      <c r="B91" s="1" t="s">
        <v>235</v>
      </c>
      <c r="C91" s="3">
        <v>45408</v>
      </c>
      <c r="D91" s="1" t="s">
        <v>13</v>
      </c>
      <c r="E91" s="1" t="s">
        <v>24</v>
      </c>
      <c r="F91" s="1">
        <v>6141</v>
      </c>
      <c r="G91" s="1" t="s">
        <v>32</v>
      </c>
      <c r="H91" s="1" t="s">
        <v>86</v>
      </c>
      <c r="J91" s="1" t="str" cm="1">
        <f t="array" ref="J91">_xlfn.IFS(F91="","missing",F91&lt;0,"negative",F91=0,"zero",AND(F91&gt;=99999,MOD(F91,9)=0),"99999 placeholder",AND(F91&gt;$O$5,D91="Expense"),"Expense outlier",AND(F91&gt;$P$5,D91="Income"),"Income outlier",TRUE,"valid")</f>
        <v>valid</v>
      </c>
      <c r="K91" s="1" t="str">
        <f>_xlfn.XLOOKUP(I91,[1]category_mapping!$F$2:$F$19,[1]category_mapping!$G$2:$G$19,E91)</f>
        <v>rent</v>
      </c>
      <c r="L91" s="1" t="str">
        <f>IF(cleaning_working[[#This Row],[date]]="","Missing","Available")</f>
        <v>Available</v>
      </c>
    </row>
    <row r="92" spans="1:12" x14ac:dyDescent="0.35">
      <c r="A92" s="1" t="s">
        <v>236</v>
      </c>
      <c r="B92" s="1" t="s">
        <v>51</v>
      </c>
      <c r="C92" s="3">
        <v>44669</v>
      </c>
      <c r="D92" s="1" t="s">
        <v>13</v>
      </c>
      <c r="E92" s="1" t="s">
        <v>96</v>
      </c>
      <c r="F92" s="1">
        <v>9154</v>
      </c>
      <c r="G92" s="1" t="s">
        <v>18</v>
      </c>
      <c r="H92" s="1" t="s">
        <v>133</v>
      </c>
      <c r="I92" s="1" t="s">
        <v>58</v>
      </c>
      <c r="J92" s="1" t="str" cm="1">
        <f t="array" ref="J92">_xlfn.IFS(F92="","missing",F92&lt;0,"negative",F92=0,"zero",AND(F92&gt;=99999,MOD(F92,9)=0),"99999 placeholder",AND(F92&gt;$O$5,D92="Expense"),"Expense outlier",AND(F92&gt;$P$5,D92="Income"),"Income outlier",TRUE,"valid")</f>
        <v>valid</v>
      </c>
      <c r="K92" s="1" t="str">
        <f>_xlfn.XLOOKUP(I92,[1]category_mapping!$F$2:$F$19,[1]category_mapping!$G$2:$G$19,E92)</f>
        <v>travel</v>
      </c>
      <c r="L92" s="1" t="str">
        <f>IF(cleaning_working[[#This Row],[date]]="","Missing","Available")</f>
        <v>Available</v>
      </c>
    </row>
    <row r="93" spans="1:12" x14ac:dyDescent="0.35">
      <c r="A93" s="1" t="s">
        <v>237</v>
      </c>
      <c r="B93" s="1" t="s">
        <v>132</v>
      </c>
      <c r="C93" s="3">
        <v>45655</v>
      </c>
      <c r="D93" s="1" t="s">
        <v>13</v>
      </c>
      <c r="E93" s="1" t="s">
        <v>96</v>
      </c>
      <c r="F93" s="1">
        <v>9705</v>
      </c>
      <c r="G93" s="1" t="s">
        <v>32</v>
      </c>
      <c r="H93" s="1" t="s">
        <v>25</v>
      </c>
      <c r="I93" s="1" t="s">
        <v>93</v>
      </c>
      <c r="J93" s="1" t="str" cm="1">
        <f t="array" ref="J93">_xlfn.IFS(F93="","missing",F93&lt;0,"negative",F93=0,"zero",AND(F93&gt;=99999,MOD(F93,9)=0),"99999 placeholder",AND(F93&gt;$O$5,D93="Expense"),"Expense outlier",AND(F93&gt;$P$5,D93="Income"),"Income outlier",TRUE,"valid")</f>
        <v>valid</v>
      </c>
      <c r="K93" s="1" t="str">
        <f>_xlfn.XLOOKUP(I93,[1]category_mapping!$F$2:$F$19,[1]category_mapping!$G$2:$G$19,E93)</f>
        <v>travel</v>
      </c>
      <c r="L93" s="1" t="str">
        <f>IF(cleaning_working[[#This Row],[date]]="","Missing","Available")</f>
        <v>Available</v>
      </c>
    </row>
    <row r="94" spans="1:12" x14ac:dyDescent="0.35">
      <c r="A94" s="1" t="s">
        <v>238</v>
      </c>
      <c r="B94" s="1" t="s">
        <v>239</v>
      </c>
      <c r="C94" s="3">
        <v>44787</v>
      </c>
      <c r="D94" s="1" t="s">
        <v>13</v>
      </c>
      <c r="E94" s="1" t="s">
        <v>39</v>
      </c>
      <c r="F94" s="1">
        <v>2637</v>
      </c>
      <c r="G94" s="1" t="s">
        <v>32</v>
      </c>
      <c r="H94" s="1" t="s">
        <v>107</v>
      </c>
      <c r="I94" s="1" t="s">
        <v>226</v>
      </c>
      <c r="J94" s="1" t="str" cm="1">
        <f t="array" ref="J94">_xlfn.IFS(F94="","missing",F94&lt;0,"negative",F94=0,"zero",AND(F94&gt;=99999,MOD(F94,9)=0),"99999 placeholder",AND(F94&gt;$O$5,D94="Expense"),"Expense outlier",AND(F94&gt;$P$5,D94="Income"),"Income outlier",TRUE,"valid")</f>
        <v>valid</v>
      </c>
      <c r="K94" s="1" t="str">
        <f>_xlfn.XLOOKUP(I94,[1]category_mapping!$F$2:$F$19,[1]category_mapping!$G$2:$G$19,E94)</f>
        <v>savings</v>
      </c>
      <c r="L94" s="1" t="str">
        <f>IF(cleaning_working[[#This Row],[date]]="","Missing","Available")</f>
        <v>Available</v>
      </c>
    </row>
    <row r="95" spans="1:12" x14ac:dyDescent="0.35">
      <c r="A95" s="1" t="s">
        <v>240</v>
      </c>
      <c r="B95" s="1" t="s">
        <v>241</v>
      </c>
      <c r="C95" s="3">
        <v>45554</v>
      </c>
      <c r="D95" s="1" t="s">
        <v>13</v>
      </c>
      <c r="E95" s="1" t="s">
        <v>39</v>
      </c>
      <c r="F95" s="1">
        <v>1073</v>
      </c>
      <c r="G95" s="1" t="s">
        <v>18</v>
      </c>
      <c r="H95" s="1" t="s">
        <v>52</v>
      </c>
      <c r="J95" s="1" t="str" cm="1">
        <f t="array" ref="J95">_xlfn.IFS(F95="","missing",F95&lt;0,"negative",F95=0,"zero",AND(F95&gt;=99999,MOD(F95,9)=0),"99999 placeholder",AND(F95&gt;$O$5,D95="Expense"),"Expense outlier",AND(F95&gt;$P$5,D95="Income"),"Income outlier",TRUE,"valid")</f>
        <v>valid</v>
      </c>
      <c r="K95" s="1" t="str">
        <f>_xlfn.XLOOKUP(I95,[1]category_mapping!$F$2:$F$19,[1]category_mapping!$G$2:$G$19,E95)</f>
        <v>food</v>
      </c>
      <c r="L95" s="1" t="str">
        <f>IF(cleaning_working[[#This Row],[date]]="","Missing","Available")</f>
        <v>Available</v>
      </c>
    </row>
    <row r="96" spans="1:12" x14ac:dyDescent="0.35">
      <c r="A96" s="1" t="s">
        <v>242</v>
      </c>
      <c r="B96" s="1" t="s">
        <v>243</v>
      </c>
      <c r="C96" s="3" t="s">
        <v>38</v>
      </c>
      <c r="D96" s="1" t="s">
        <v>13</v>
      </c>
      <c r="E96" s="1" t="s">
        <v>39</v>
      </c>
      <c r="F96" s="1">
        <v>425</v>
      </c>
      <c r="G96" s="1" t="s">
        <v>40</v>
      </c>
      <c r="H96" s="1" t="s">
        <v>107</v>
      </c>
      <c r="I96" s="1" t="s">
        <v>194</v>
      </c>
      <c r="J96" s="1" t="str" cm="1">
        <f t="array" ref="J96">_xlfn.IFS(F96="","missing",F96&lt;0,"negative",F96=0,"zero",AND(F96&gt;=99999,MOD(F96,9)=0),"99999 placeholder",AND(F96&gt;$O$5,D96="Expense"),"Expense outlier",AND(F96&gt;$P$5,D96="Income"),"Income outlier",TRUE,"valid")</f>
        <v>valid</v>
      </c>
      <c r="K96" s="1" t="str">
        <f>_xlfn.XLOOKUP(I96,[1]category_mapping!$F$2:$F$19,[1]category_mapping!$G$2:$G$19,E96)</f>
        <v>travel</v>
      </c>
      <c r="L96" s="1" t="str">
        <f>IF(cleaning_working[[#This Row],[date]]="","Missing","Available")</f>
        <v>Missing</v>
      </c>
    </row>
    <row r="97" spans="1:12" x14ac:dyDescent="0.35">
      <c r="A97" s="1" t="s">
        <v>244</v>
      </c>
      <c r="B97" s="1" t="s">
        <v>245</v>
      </c>
      <c r="C97" s="3">
        <v>45312</v>
      </c>
      <c r="D97" s="1" t="s">
        <v>14</v>
      </c>
      <c r="E97" s="1" t="s">
        <v>215</v>
      </c>
      <c r="F97" s="1">
        <v>34145</v>
      </c>
      <c r="G97" s="1" t="s">
        <v>40</v>
      </c>
      <c r="H97" s="1" t="s">
        <v>26</v>
      </c>
      <c r="I97" s="1" t="s">
        <v>162</v>
      </c>
      <c r="J97" s="1" t="str" cm="1">
        <f t="array" ref="J97">_xlfn.IFS(F97="","missing",F97&lt;0,"negative",F97=0,"zero",AND(F97&gt;=99999,MOD(F97,9)=0),"99999 placeholder",AND(F97&gt;$O$5,D97="Expense"),"Expense outlier",AND(F97&gt;$P$5,D97="Income"),"Income outlier",TRUE,"valid")</f>
        <v>valid</v>
      </c>
      <c r="K97" s="1" t="str">
        <f>_xlfn.XLOOKUP(I97,[1]category_mapping!$F$2:$F$19,[1]category_mapping!$G$2:$G$19,E97)</f>
        <v>bonus</v>
      </c>
      <c r="L97" s="1" t="str">
        <f>IF(cleaning_working[[#This Row],[date]]="","Missing","Available")</f>
        <v>Available</v>
      </c>
    </row>
    <row r="98" spans="1:12" x14ac:dyDescent="0.35">
      <c r="A98" s="1" t="s">
        <v>246</v>
      </c>
      <c r="B98" s="1" t="s">
        <v>247</v>
      </c>
      <c r="C98" s="3">
        <v>45534</v>
      </c>
      <c r="D98" s="1" t="s">
        <v>13</v>
      </c>
      <c r="E98" s="1" t="s">
        <v>63</v>
      </c>
      <c r="F98" s="1">
        <v>527</v>
      </c>
      <c r="G98" s="1" t="s">
        <v>32</v>
      </c>
      <c r="H98" s="1" t="s">
        <v>159</v>
      </c>
      <c r="J98" s="1" t="str" cm="1">
        <f t="array" ref="J98">_xlfn.IFS(F98="","missing",F98&lt;0,"negative",F98=0,"zero",AND(F98&gt;=99999,MOD(F98,9)=0),"99999 placeholder",AND(F98&gt;$O$5,D98="Expense"),"Expense outlier",AND(F98&gt;$P$5,D98="Income"),"Income outlier",TRUE,"valid")</f>
        <v>valid</v>
      </c>
      <c r="K98" s="1" t="str">
        <f>_xlfn.XLOOKUP(I98,[1]category_mapping!$F$2:$F$19,[1]category_mapping!$G$2:$G$19,E98)</f>
        <v>utilities</v>
      </c>
      <c r="L98" s="1" t="str">
        <f>IF(cleaning_working[[#This Row],[date]]="","Missing","Available")</f>
        <v>Available</v>
      </c>
    </row>
    <row r="99" spans="1:12" x14ac:dyDescent="0.35">
      <c r="A99" s="1" t="s">
        <v>248</v>
      </c>
      <c r="B99" s="1" t="s">
        <v>225</v>
      </c>
      <c r="C99" s="3">
        <v>44727</v>
      </c>
      <c r="D99" s="1" t="s">
        <v>13</v>
      </c>
      <c r="E99" s="1" t="s">
        <v>176</v>
      </c>
      <c r="F99" s="1">
        <v>5195</v>
      </c>
      <c r="G99" s="1" t="s">
        <v>64</v>
      </c>
      <c r="H99" s="1" t="s">
        <v>52</v>
      </c>
      <c r="I99" s="1" t="s">
        <v>66</v>
      </c>
      <c r="J99" s="1" t="str" cm="1">
        <f t="array" ref="J99">_xlfn.IFS(F99="","missing",F99&lt;0,"negative",F99=0,"zero",AND(F99&gt;=99999,MOD(F99,9)=0),"99999 placeholder",AND(F99&gt;$O$5,D99="Expense"),"Expense outlier",AND(F99&gt;$P$5,D99="Income"),"Income outlier",TRUE,"valid")</f>
        <v>valid</v>
      </c>
      <c r="K99" s="1" t="str">
        <f>_xlfn.XLOOKUP(I99,[1]category_mapping!$F$2:$F$19,[1]category_mapping!$G$2:$G$19,E99)</f>
        <v>food</v>
      </c>
      <c r="L99" s="1" t="str">
        <f>IF(cleaning_working[[#This Row],[date]]="","Missing","Available")</f>
        <v>Available</v>
      </c>
    </row>
    <row r="100" spans="1:12" x14ac:dyDescent="0.35">
      <c r="A100" s="1" t="s">
        <v>249</v>
      </c>
      <c r="B100" s="1" t="s">
        <v>250</v>
      </c>
      <c r="C100" s="3">
        <v>45570</v>
      </c>
      <c r="D100" s="1" t="s">
        <v>13</v>
      </c>
      <c r="E100" s="1" t="s">
        <v>45</v>
      </c>
      <c r="F100" s="1">
        <v>3143</v>
      </c>
      <c r="G100" s="1" t="s">
        <v>64</v>
      </c>
      <c r="H100" s="1" t="s">
        <v>83</v>
      </c>
      <c r="I100" s="1" t="s">
        <v>34</v>
      </c>
      <c r="J100" s="1" t="str" cm="1">
        <f t="array" ref="J100">_xlfn.IFS(F100="","missing",F100&lt;0,"negative",F100=0,"zero",AND(F100&gt;=99999,MOD(F100,9)=0),"99999 placeholder",AND(F100&gt;$O$5,D100="Expense"),"Expense outlier",AND(F100&gt;$P$5,D100="Income"),"Income outlier",TRUE,"valid")</f>
        <v>valid</v>
      </c>
      <c r="K100" s="1" t="str">
        <f>_xlfn.XLOOKUP(I100,[1]category_mapping!$F$2:$F$19,[1]category_mapping!$G$2:$G$19,E100)</f>
        <v>education</v>
      </c>
      <c r="L100" s="1" t="str">
        <f>IF(cleaning_working[[#This Row],[date]]="","Missing","Available")</f>
        <v>Available</v>
      </c>
    </row>
    <row r="101" spans="1:12" x14ac:dyDescent="0.35">
      <c r="A101" s="1" t="s">
        <v>251</v>
      </c>
      <c r="B101" s="1" t="s">
        <v>200</v>
      </c>
      <c r="C101" s="3">
        <v>45085</v>
      </c>
      <c r="D101" s="1" t="s">
        <v>13</v>
      </c>
      <c r="E101" s="1" t="s">
        <v>96</v>
      </c>
      <c r="F101" s="1">
        <v>2135</v>
      </c>
      <c r="G101" s="1" t="s">
        <v>32</v>
      </c>
      <c r="H101" s="1" t="s">
        <v>52</v>
      </c>
      <c r="I101" s="1" t="s">
        <v>170</v>
      </c>
      <c r="J101" s="1" t="str" cm="1">
        <f t="array" ref="J101">_xlfn.IFS(F101="","missing",F101&lt;0,"negative",F101=0,"zero",AND(F101&gt;=99999,MOD(F101,9)=0),"99999 placeholder",AND(F101&gt;$O$5,D101="Expense"),"Expense outlier",AND(F101&gt;$P$5,D101="Income"),"Income outlier",TRUE,"valid")</f>
        <v>valid</v>
      </c>
      <c r="K101" s="1" t="str">
        <f>_xlfn.XLOOKUP(I101,[1]category_mapping!$F$2:$F$19,[1]category_mapping!$G$2:$G$19,E101)</f>
        <v>health</v>
      </c>
      <c r="L101" s="1" t="str">
        <f>IF(cleaning_working[[#This Row],[date]]="","Missing","Available")</f>
        <v>Available</v>
      </c>
    </row>
    <row r="102" spans="1:12" x14ac:dyDescent="0.35">
      <c r="A102" s="1" t="s">
        <v>252</v>
      </c>
      <c r="B102" s="1" t="s">
        <v>132</v>
      </c>
      <c r="C102" s="3">
        <v>45651</v>
      </c>
      <c r="D102" s="1" t="s">
        <v>13</v>
      </c>
      <c r="E102" s="1" t="s">
        <v>39</v>
      </c>
      <c r="F102" s="1">
        <v>2163</v>
      </c>
      <c r="G102" s="1" t="s">
        <v>64</v>
      </c>
      <c r="H102" s="1" t="s">
        <v>159</v>
      </c>
      <c r="I102" s="1" t="s">
        <v>97</v>
      </c>
      <c r="J102" s="1" t="str" cm="1">
        <f t="array" ref="J102">_xlfn.IFS(F102="","missing",F102&lt;0,"negative",F102=0,"zero",AND(F102&gt;=99999,MOD(F102,9)=0),"99999 placeholder",AND(F102&gt;$O$5,D102="Expense"),"Expense outlier",AND(F102&gt;$P$5,D102="Income"),"Income outlier",TRUE,"valid")</f>
        <v>valid</v>
      </c>
      <c r="K102" s="1" t="str">
        <f>_xlfn.XLOOKUP(I102,[1]category_mapping!$F$2:$F$19,[1]category_mapping!$G$2:$G$19,E102)</f>
        <v>health</v>
      </c>
      <c r="L102" s="1" t="str">
        <f>IF(cleaning_working[[#This Row],[date]]="","Missing","Available")</f>
        <v>Available</v>
      </c>
    </row>
    <row r="103" spans="1:12" x14ac:dyDescent="0.35">
      <c r="A103" s="1" t="s">
        <v>253</v>
      </c>
      <c r="B103" s="1" t="s">
        <v>144</v>
      </c>
      <c r="C103" s="3">
        <v>45541</v>
      </c>
      <c r="D103" s="1" t="s">
        <v>13</v>
      </c>
      <c r="E103" s="1" t="s">
        <v>24</v>
      </c>
      <c r="F103" s="1">
        <v>42078</v>
      </c>
      <c r="G103" s="1" t="s">
        <v>64</v>
      </c>
      <c r="H103" s="1" t="s">
        <v>65</v>
      </c>
      <c r="J103" s="1" t="str" cm="1">
        <f t="array" ref="J103">_xlfn.IFS(F103="","missing",F103&lt;0,"negative",F103=0,"zero",AND(F103&gt;=99999,MOD(F103,9)=0),"99999 placeholder",AND(F103&gt;$O$5,D103="Expense"),"Expense outlier",AND(F103&gt;$P$5,D103="Income"),"Income outlier",TRUE,"valid")</f>
        <v>Expense outlier</v>
      </c>
      <c r="K103" s="1" t="str">
        <f>_xlfn.XLOOKUP(I103,[1]category_mapping!$F$2:$F$19,[1]category_mapping!$G$2:$G$19,E103)</f>
        <v>rent</v>
      </c>
      <c r="L103" s="1" t="str">
        <f>IF(cleaning_working[[#This Row],[date]]="","Missing","Available")</f>
        <v>Available</v>
      </c>
    </row>
    <row r="104" spans="1:12" x14ac:dyDescent="0.35">
      <c r="A104" s="1" t="s">
        <v>254</v>
      </c>
      <c r="B104" s="1" t="s">
        <v>255</v>
      </c>
      <c r="C104" s="3">
        <v>44934</v>
      </c>
      <c r="D104" s="1" t="s">
        <v>13</v>
      </c>
      <c r="E104" s="1" t="s">
        <v>39</v>
      </c>
      <c r="F104" s="1">
        <v>2778</v>
      </c>
      <c r="G104" s="1" t="s">
        <v>64</v>
      </c>
      <c r="H104" s="1" t="s">
        <v>19</v>
      </c>
      <c r="I104" s="1" t="s">
        <v>58</v>
      </c>
      <c r="J104" s="1" t="str" cm="1">
        <f t="array" ref="J104">_xlfn.IFS(F104="","missing",F104&lt;0,"negative",F104=0,"zero",AND(F104&gt;=99999,MOD(F104,9)=0),"99999 placeholder",AND(F104&gt;$O$5,D104="Expense"),"Expense outlier",AND(F104&gt;$P$5,D104="Income"),"Income outlier",TRUE,"valid")</f>
        <v>valid</v>
      </c>
      <c r="K104" s="1" t="str">
        <f>_xlfn.XLOOKUP(I104,[1]category_mapping!$F$2:$F$19,[1]category_mapping!$G$2:$G$19,E104)</f>
        <v>food</v>
      </c>
      <c r="L104" s="1" t="str">
        <f>IF(cleaning_working[[#This Row],[date]]="","Missing","Available")</f>
        <v>Available</v>
      </c>
    </row>
    <row r="105" spans="1:12" x14ac:dyDescent="0.35">
      <c r="A105" s="1" t="s">
        <v>256</v>
      </c>
      <c r="B105" s="1" t="s">
        <v>257</v>
      </c>
      <c r="C105" s="3">
        <v>45618</v>
      </c>
      <c r="D105" s="1" t="s">
        <v>13</v>
      </c>
      <c r="E105" s="1" t="s">
        <v>104</v>
      </c>
      <c r="F105" s="1">
        <v>3929</v>
      </c>
      <c r="G105" s="1" t="s">
        <v>18</v>
      </c>
      <c r="H105" s="1" t="s">
        <v>25</v>
      </c>
      <c r="I105" s="1" t="s">
        <v>123</v>
      </c>
      <c r="J105" s="1" t="str" cm="1">
        <f t="array" ref="J105">_xlfn.IFS(F105="","missing",F105&lt;0,"negative",F105=0,"zero",AND(F105&gt;=99999,MOD(F105,9)=0),"99999 placeholder",AND(F105&gt;$O$5,D105="Expense"),"Expense outlier",AND(F105&gt;$P$5,D105="Income"),"Income outlier",TRUE,"valid")</f>
        <v>valid</v>
      </c>
      <c r="K105" s="1" t="str">
        <f>_xlfn.XLOOKUP(I105,[1]category_mapping!$F$2:$F$19,[1]category_mapping!$G$2:$G$19,E105)</f>
        <v>health</v>
      </c>
      <c r="L105" s="1" t="str">
        <f>IF(cleaning_working[[#This Row],[date]]="","Missing","Available")</f>
        <v>Available</v>
      </c>
    </row>
    <row r="106" spans="1:12" x14ac:dyDescent="0.35">
      <c r="A106" s="1" t="s">
        <v>258</v>
      </c>
      <c r="B106" s="1" t="s">
        <v>158</v>
      </c>
      <c r="C106" s="3">
        <v>45570</v>
      </c>
      <c r="D106" s="1" t="s">
        <v>14</v>
      </c>
      <c r="E106" s="1" t="s">
        <v>31</v>
      </c>
      <c r="F106" s="1">
        <v>23852</v>
      </c>
      <c r="G106" s="1" t="s">
        <v>18</v>
      </c>
      <c r="H106" s="1" t="s">
        <v>52</v>
      </c>
      <c r="I106" s="1" t="s">
        <v>120</v>
      </c>
      <c r="J106" s="1" t="str" cm="1">
        <f t="array" ref="J106">_xlfn.IFS(F106="","missing",F106&lt;0,"negative",F106=0,"zero",AND(F106&gt;=99999,MOD(F106,9)=0),"99999 placeholder",AND(F106&gt;$O$5,D106="Expense"),"Expense outlier",AND(F106&gt;$P$5,D106="Income"),"Income outlier",TRUE,"valid")</f>
        <v>valid</v>
      </c>
      <c r="K106" s="1" t="str">
        <f>_xlfn.XLOOKUP(I106,[1]category_mapping!$F$2:$F$19,[1]category_mapping!$G$2:$G$19,E106)</f>
        <v>food</v>
      </c>
      <c r="L106" s="1" t="str">
        <f>IF(cleaning_working[[#This Row],[date]]="","Missing","Available")</f>
        <v>Available</v>
      </c>
    </row>
    <row r="107" spans="1:12" x14ac:dyDescent="0.35">
      <c r="A107" s="1" t="s">
        <v>259</v>
      </c>
      <c r="B107" s="1" t="s">
        <v>152</v>
      </c>
      <c r="C107" s="3">
        <v>44360</v>
      </c>
      <c r="D107" s="1" t="s">
        <v>13</v>
      </c>
      <c r="E107" s="1" t="s">
        <v>46</v>
      </c>
      <c r="F107" s="1">
        <v>6856</v>
      </c>
      <c r="G107" s="1" t="s">
        <v>25</v>
      </c>
      <c r="H107" s="1" t="s">
        <v>83</v>
      </c>
      <c r="I107" s="1" t="s">
        <v>123</v>
      </c>
      <c r="J107" s="1" t="str" cm="1">
        <f t="array" ref="J107">_xlfn.IFS(F107="","missing",F107&lt;0,"negative",F107=0,"zero",AND(F107&gt;=99999,MOD(F107,9)=0),"99999 placeholder",AND(F107&gt;$O$5,D107="Expense"),"Expense outlier",AND(F107&gt;$P$5,D107="Income"),"Income outlier",TRUE,"valid")</f>
        <v>valid</v>
      </c>
      <c r="K107" s="1" t="str">
        <f>_xlfn.XLOOKUP(I107,[1]category_mapping!$F$2:$F$19,[1]category_mapping!$G$2:$G$19,E107)</f>
        <v>N/A</v>
      </c>
      <c r="L107" s="1" t="str">
        <f>IF(cleaning_working[[#This Row],[date]]="","Missing","Available")</f>
        <v>Available</v>
      </c>
    </row>
    <row r="108" spans="1:12" x14ac:dyDescent="0.35">
      <c r="A108" s="1" t="s">
        <v>260</v>
      </c>
      <c r="B108" s="1" t="s">
        <v>158</v>
      </c>
      <c r="C108" s="3">
        <v>45443</v>
      </c>
      <c r="D108" s="1" t="s">
        <v>14</v>
      </c>
      <c r="E108" s="1" t="s">
        <v>215</v>
      </c>
      <c r="F108" s="1">
        <v>49639</v>
      </c>
      <c r="G108" s="1" t="s">
        <v>25</v>
      </c>
      <c r="H108" s="1" t="s">
        <v>26</v>
      </c>
      <c r="I108" s="1" t="s">
        <v>134</v>
      </c>
      <c r="J108" s="1" t="str" cm="1">
        <f t="array" ref="J108">_xlfn.IFS(F108="","missing",F108&lt;0,"negative",F108=0,"zero",AND(F108&gt;=99999,MOD(F108,9)=0),"99999 placeholder",AND(F108&gt;$O$5,D108="Expense"),"Expense outlier",AND(F108&gt;$P$5,D108="Income"),"Income outlier",TRUE,"valid")</f>
        <v>valid</v>
      </c>
      <c r="K108" s="1" t="str">
        <f>_xlfn.XLOOKUP(I108,[1]category_mapping!$F$2:$F$19,[1]category_mapping!$G$2:$G$19,E108)</f>
        <v>education</v>
      </c>
      <c r="L108" s="1" t="str">
        <f>IF(cleaning_working[[#This Row],[date]]="","Missing","Available")</f>
        <v>Available</v>
      </c>
    </row>
    <row r="109" spans="1:12" x14ac:dyDescent="0.35">
      <c r="A109" s="1" t="s">
        <v>261</v>
      </c>
      <c r="B109" s="1" t="s">
        <v>262</v>
      </c>
      <c r="C109" s="3">
        <v>45523</v>
      </c>
      <c r="D109" s="1" t="s">
        <v>13</v>
      </c>
      <c r="E109" s="1" t="s">
        <v>17</v>
      </c>
      <c r="F109" s="1">
        <v>3150</v>
      </c>
      <c r="G109" s="1" t="s">
        <v>40</v>
      </c>
      <c r="H109" s="1" t="s">
        <v>83</v>
      </c>
      <c r="I109" s="1" t="s">
        <v>120</v>
      </c>
      <c r="J109" s="1" t="str" cm="1">
        <f t="array" ref="J109">_xlfn.IFS(F109="","missing",F109&lt;0,"negative",F109=0,"zero",AND(F109&gt;=99999,MOD(F109,9)=0),"99999 placeholder",AND(F109&gt;$O$5,D109="Expense"),"Expense outlier",AND(F109&gt;$P$5,D109="Income"),"Income outlier",TRUE,"valid")</f>
        <v>valid</v>
      </c>
      <c r="K109" s="1" t="str">
        <f>_xlfn.XLOOKUP(I109,[1]category_mapping!$F$2:$F$19,[1]category_mapping!$G$2:$G$19,E109)</f>
        <v>food</v>
      </c>
      <c r="L109" s="1" t="str">
        <f>IF(cleaning_working[[#This Row],[date]]="","Missing","Available")</f>
        <v>Available</v>
      </c>
    </row>
    <row r="110" spans="1:12" x14ac:dyDescent="0.35">
      <c r="A110" s="1" t="s">
        <v>263</v>
      </c>
      <c r="B110" s="1" t="s">
        <v>229</v>
      </c>
      <c r="C110" s="3">
        <v>44719</v>
      </c>
      <c r="D110" s="1" t="s">
        <v>13</v>
      </c>
      <c r="E110" s="1" t="s">
        <v>104</v>
      </c>
      <c r="F110" s="1">
        <v>9408</v>
      </c>
      <c r="G110" s="1" t="s">
        <v>32</v>
      </c>
      <c r="H110" s="1" t="s">
        <v>26</v>
      </c>
      <c r="I110" s="1" t="s">
        <v>41</v>
      </c>
      <c r="J110" s="1" t="str" cm="1">
        <f t="array" ref="J110">_xlfn.IFS(F110="","missing",F110&lt;0,"negative",F110=0,"zero",AND(F110&gt;=99999,MOD(F110,9)=0),"99999 placeholder",AND(F110&gt;$O$5,D110="Expense"),"Expense outlier",AND(F110&gt;$P$5,D110="Income"),"Income outlier",TRUE,"valid")</f>
        <v>valid</v>
      </c>
      <c r="K110" s="1" t="str">
        <f>_xlfn.XLOOKUP(I110,[1]category_mapping!$F$2:$F$19,[1]category_mapping!$G$2:$G$19,E110)</f>
        <v>utilities</v>
      </c>
      <c r="L110" s="1" t="str">
        <f>IF(cleaning_working[[#This Row],[date]]="","Missing","Available")</f>
        <v>Available</v>
      </c>
    </row>
    <row r="111" spans="1:12" x14ac:dyDescent="0.35">
      <c r="A111" s="1" t="s">
        <v>264</v>
      </c>
      <c r="B111" s="1" t="s">
        <v>208</v>
      </c>
      <c r="C111" s="3">
        <v>44737</v>
      </c>
      <c r="D111" s="1" t="s">
        <v>13</v>
      </c>
      <c r="E111" s="1" t="s">
        <v>45</v>
      </c>
      <c r="F111" s="1">
        <v>4114</v>
      </c>
      <c r="G111" s="1" t="s">
        <v>64</v>
      </c>
      <c r="H111" s="1" t="s">
        <v>133</v>
      </c>
      <c r="I111" s="1" t="s">
        <v>226</v>
      </c>
      <c r="J111" s="1" t="str" cm="1">
        <f t="array" ref="J111">_xlfn.IFS(F111="","missing",F111&lt;0,"negative",F111=0,"zero",AND(F111&gt;=99999,MOD(F111,9)=0),"99999 placeholder",AND(F111&gt;$O$5,D111="Expense"),"Expense outlier",AND(F111&gt;$P$5,D111="Income"),"Income outlier",TRUE,"valid")</f>
        <v>valid</v>
      </c>
      <c r="K111" s="1" t="str">
        <f>_xlfn.XLOOKUP(I111,[1]category_mapping!$F$2:$F$19,[1]category_mapping!$G$2:$G$19,E111)</f>
        <v>savings</v>
      </c>
      <c r="L111" s="1" t="str">
        <f>IF(cleaning_working[[#This Row],[date]]="","Missing","Available")</f>
        <v>Available</v>
      </c>
    </row>
    <row r="112" spans="1:12" x14ac:dyDescent="0.35">
      <c r="A112" s="1" t="s">
        <v>265</v>
      </c>
      <c r="B112" s="1" t="s">
        <v>266</v>
      </c>
      <c r="C112" s="3">
        <v>44907</v>
      </c>
      <c r="D112" s="1" t="s">
        <v>14</v>
      </c>
      <c r="E112" s="1" t="s">
        <v>215</v>
      </c>
      <c r="F112" s="1">
        <v>14249</v>
      </c>
      <c r="G112" s="1" t="s">
        <v>40</v>
      </c>
      <c r="H112" s="1" t="s">
        <v>52</v>
      </c>
      <c r="J112" s="1" t="str" cm="1">
        <f t="array" ref="J112">_xlfn.IFS(F112="","missing",F112&lt;0,"negative",F112=0,"zero",AND(F112&gt;=99999,MOD(F112,9)=0),"99999 placeholder",AND(F112&gt;$O$5,D112="Expense"),"Expense outlier",AND(F112&gt;$P$5,D112="Income"),"Income outlier",TRUE,"valid")</f>
        <v>valid</v>
      </c>
      <c r="K112" s="1" t="str">
        <f>_xlfn.XLOOKUP(I112,[1]category_mapping!$F$2:$F$19,[1]category_mapping!$G$2:$G$19,E112)</f>
        <v>bonus</v>
      </c>
      <c r="L112" s="1" t="str">
        <f>IF(cleaning_working[[#This Row],[date]]="","Missing","Available")</f>
        <v>Available</v>
      </c>
    </row>
    <row r="113" spans="1:12" x14ac:dyDescent="0.35">
      <c r="A113" s="1" t="s">
        <v>267</v>
      </c>
      <c r="B113" s="1" t="s">
        <v>168</v>
      </c>
      <c r="C113" s="3">
        <v>45014</v>
      </c>
      <c r="D113" s="1" t="s">
        <v>13</v>
      </c>
      <c r="E113" s="1" t="s">
        <v>96</v>
      </c>
      <c r="F113" s="1">
        <v>9681</v>
      </c>
      <c r="G113" s="1" t="s">
        <v>64</v>
      </c>
      <c r="H113" s="1" t="s">
        <v>133</v>
      </c>
      <c r="I113" s="1" t="s">
        <v>134</v>
      </c>
      <c r="J113" s="1" t="str" cm="1">
        <f t="array" ref="J113">_xlfn.IFS(F113="","missing",F113&lt;0,"negative",F113=0,"zero",AND(F113&gt;=99999,MOD(F113,9)=0),"99999 placeholder",AND(F113&gt;$O$5,D113="Expense"),"Expense outlier",AND(F113&gt;$P$5,D113="Income"),"Income outlier",TRUE,"valid")</f>
        <v>valid</v>
      </c>
      <c r="K113" s="1" t="str">
        <f>_xlfn.XLOOKUP(I113,[1]category_mapping!$F$2:$F$19,[1]category_mapping!$G$2:$G$19,E113)</f>
        <v>education</v>
      </c>
      <c r="L113" s="1" t="str">
        <f>IF(cleaning_working[[#This Row],[date]]="","Missing","Available")</f>
        <v>Available</v>
      </c>
    </row>
    <row r="114" spans="1:12" x14ac:dyDescent="0.35">
      <c r="A114" s="1" t="s">
        <v>268</v>
      </c>
      <c r="B114" s="1" t="s">
        <v>269</v>
      </c>
      <c r="C114" s="3">
        <v>44649</v>
      </c>
      <c r="D114" s="1" t="s">
        <v>13</v>
      </c>
      <c r="E114" s="1" t="s">
        <v>96</v>
      </c>
      <c r="F114" s="1">
        <v>3011</v>
      </c>
      <c r="G114" s="1" t="s">
        <v>18</v>
      </c>
      <c r="H114" s="1" t="s">
        <v>65</v>
      </c>
      <c r="I114" s="1" t="s">
        <v>66</v>
      </c>
      <c r="J114" s="1" t="str" cm="1">
        <f t="array" ref="J114">_xlfn.IFS(F114="","missing",F114&lt;0,"negative",F114=0,"zero",AND(F114&gt;=99999,MOD(F114,9)=0),"99999 placeholder",AND(F114&gt;$O$5,D114="Expense"),"Expense outlier",AND(F114&gt;$P$5,D114="Income"),"Income outlier",TRUE,"valid")</f>
        <v>valid</v>
      </c>
      <c r="K114" s="1" t="str">
        <f>_xlfn.XLOOKUP(I114,[1]category_mapping!$F$2:$F$19,[1]category_mapping!$G$2:$G$19,E114)</f>
        <v>food</v>
      </c>
      <c r="L114" s="1" t="str">
        <f>IF(cleaning_working[[#This Row],[date]]="","Missing","Available")</f>
        <v>Available</v>
      </c>
    </row>
    <row r="115" spans="1:12" x14ac:dyDescent="0.35">
      <c r="A115" s="1" t="s">
        <v>270</v>
      </c>
      <c r="B115" s="1" t="s">
        <v>117</v>
      </c>
      <c r="C115" s="3">
        <v>45456</v>
      </c>
      <c r="D115" s="1" t="s">
        <v>13</v>
      </c>
      <c r="E115" s="1" t="s">
        <v>104</v>
      </c>
      <c r="F115" s="1">
        <v>3150</v>
      </c>
      <c r="G115" s="1" t="s">
        <v>64</v>
      </c>
      <c r="H115" s="1" t="s">
        <v>107</v>
      </c>
      <c r="I115" s="1" t="s">
        <v>46</v>
      </c>
      <c r="J115" s="1" t="str" cm="1">
        <f t="array" ref="J115">_xlfn.IFS(F115="","missing",F115&lt;0,"negative",F115=0,"zero",AND(F115&gt;=99999,MOD(F115,9)=0),"99999 placeholder",AND(F115&gt;$O$5,D115="Expense"),"Expense outlier",AND(F115&gt;$P$5,D115="Income"),"Income outlier",TRUE,"valid")</f>
        <v>valid</v>
      </c>
      <c r="K115" s="1" t="str">
        <f>_xlfn.XLOOKUP(I115,[1]category_mapping!$F$2:$F$19,[1]category_mapping!$G$2:$G$19,E115)</f>
        <v>health</v>
      </c>
      <c r="L115" s="1" t="str">
        <f>IF(cleaning_working[[#This Row],[date]]="","Missing","Available")</f>
        <v>Available</v>
      </c>
    </row>
    <row r="116" spans="1:12" x14ac:dyDescent="0.35">
      <c r="A116" s="1" t="s">
        <v>271</v>
      </c>
      <c r="B116" s="1" t="s">
        <v>23</v>
      </c>
      <c r="C116" s="3">
        <v>45051</v>
      </c>
      <c r="D116" s="1" t="s">
        <v>14</v>
      </c>
      <c r="E116" s="1" t="s">
        <v>215</v>
      </c>
      <c r="F116" s="1">
        <v>32789</v>
      </c>
      <c r="G116" s="1" t="s">
        <v>32</v>
      </c>
      <c r="H116" s="1" t="s">
        <v>33</v>
      </c>
      <c r="I116" s="1" t="s">
        <v>272</v>
      </c>
      <c r="J116" s="1" t="str" cm="1">
        <f t="array" ref="J116">_xlfn.IFS(F116="","missing",F116&lt;0,"negative",F116=0,"zero",AND(F116&gt;=99999,MOD(F116,9)=0),"99999 placeholder",AND(F116&gt;$O$5,D116="Expense"),"Expense outlier",AND(F116&gt;$P$5,D116="Income"),"Income outlier",TRUE,"valid")</f>
        <v>valid</v>
      </c>
      <c r="K116" s="1" t="str">
        <f>_xlfn.XLOOKUP(I116,[1]category_mapping!$F$2:$F$19,[1]category_mapping!$G$2:$G$19,E116)</f>
        <v>food</v>
      </c>
      <c r="L116" s="1" t="str">
        <f>IF(cleaning_working[[#This Row],[date]]="","Missing","Available")</f>
        <v>Available</v>
      </c>
    </row>
    <row r="117" spans="1:12" x14ac:dyDescent="0.35">
      <c r="A117" s="1" t="s">
        <v>273</v>
      </c>
      <c r="B117" s="1" t="s">
        <v>274</v>
      </c>
      <c r="C117" s="3">
        <v>44967</v>
      </c>
      <c r="D117" s="1" t="s">
        <v>13</v>
      </c>
      <c r="E117" s="1" t="s">
        <v>63</v>
      </c>
      <c r="F117" s="1">
        <v>6704</v>
      </c>
      <c r="G117" s="1" t="s">
        <v>64</v>
      </c>
      <c r="H117" s="1" t="s">
        <v>159</v>
      </c>
      <c r="I117" s="1" t="s">
        <v>97</v>
      </c>
      <c r="J117" s="1" t="str" cm="1">
        <f t="array" ref="J117">_xlfn.IFS(F117="","missing",F117&lt;0,"negative",F117=0,"zero",AND(F117&gt;=99999,MOD(F117,9)=0),"99999 placeholder",AND(F117&gt;$O$5,D117="Expense"),"Expense outlier",AND(F117&gt;$P$5,D117="Income"),"Income outlier",TRUE,"valid")</f>
        <v>valid</v>
      </c>
      <c r="K117" s="1" t="str">
        <f>_xlfn.XLOOKUP(I117,[1]category_mapping!$F$2:$F$19,[1]category_mapping!$G$2:$G$19,E117)</f>
        <v>health</v>
      </c>
      <c r="L117" s="1" t="str">
        <f>IF(cleaning_working[[#This Row],[date]]="","Missing","Available")</f>
        <v>Available</v>
      </c>
    </row>
    <row r="118" spans="1:12" x14ac:dyDescent="0.35">
      <c r="A118" s="1" t="s">
        <v>275</v>
      </c>
      <c r="B118" s="1" t="s">
        <v>146</v>
      </c>
      <c r="C118" s="3">
        <v>44800</v>
      </c>
      <c r="D118" s="1" t="s">
        <v>13</v>
      </c>
      <c r="E118" s="1" t="s">
        <v>96</v>
      </c>
      <c r="F118" s="1">
        <v>4427</v>
      </c>
      <c r="G118" s="1" t="s">
        <v>18</v>
      </c>
      <c r="H118" s="1" t="s">
        <v>83</v>
      </c>
      <c r="I118" s="1" t="s">
        <v>71</v>
      </c>
      <c r="J118" s="1" t="str" cm="1">
        <f t="array" ref="J118">_xlfn.IFS(F118="","missing",F118&lt;0,"negative",F118=0,"zero",AND(F118&gt;=99999,MOD(F118,9)=0),"99999 placeholder",AND(F118&gt;$O$5,D118="Expense"),"Expense outlier",AND(F118&gt;$P$5,D118="Income"),"Income outlier",TRUE,"valid")</f>
        <v>valid</v>
      </c>
      <c r="K118" s="1" t="str">
        <f>_xlfn.XLOOKUP(I118,[1]category_mapping!$F$2:$F$19,[1]category_mapping!$G$2:$G$19,E118)</f>
        <v>health</v>
      </c>
      <c r="L118" s="1" t="str">
        <f>IF(cleaning_working[[#This Row],[date]]="","Missing","Available")</f>
        <v>Available</v>
      </c>
    </row>
    <row r="119" spans="1:12" x14ac:dyDescent="0.35">
      <c r="A119" s="1" t="s">
        <v>276</v>
      </c>
      <c r="B119" s="1" t="s">
        <v>277</v>
      </c>
      <c r="C119" s="3">
        <v>44527</v>
      </c>
      <c r="D119" s="1" t="s">
        <v>13</v>
      </c>
      <c r="E119" s="1" t="s">
        <v>45</v>
      </c>
      <c r="F119" s="1">
        <v>3121</v>
      </c>
      <c r="G119" s="1" t="s">
        <v>40</v>
      </c>
      <c r="H119" s="1" t="s">
        <v>86</v>
      </c>
      <c r="I119" s="1" t="s">
        <v>66</v>
      </c>
      <c r="J119" s="1" t="str" cm="1">
        <f t="array" ref="J119">_xlfn.IFS(F119="","missing",F119&lt;0,"negative",F119=0,"zero",AND(F119&gt;=99999,MOD(F119,9)=0),"99999 placeholder",AND(F119&gt;$O$5,D119="Expense"),"Expense outlier",AND(F119&gt;$P$5,D119="Income"),"Income outlier",TRUE,"valid")</f>
        <v>valid</v>
      </c>
      <c r="K119" s="1" t="str">
        <f>_xlfn.XLOOKUP(I119,[1]category_mapping!$F$2:$F$19,[1]category_mapping!$G$2:$G$19,E119)</f>
        <v>food</v>
      </c>
      <c r="L119" s="1" t="str">
        <f>IF(cleaning_working[[#This Row],[date]]="","Missing","Available")</f>
        <v>Available</v>
      </c>
    </row>
    <row r="120" spans="1:12" x14ac:dyDescent="0.35">
      <c r="A120" s="1" t="s">
        <v>278</v>
      </c>
      <c r="B120" s="1" t="s">
        <v>144</v>
      </c>
      <c r="C120" s="3">
        <v>45431</v>
      </c>
      <c r="D120" s="1" t="s">
        <v>13</v>
      </c>
      <c r="E120" s="1" t="s">
        <v>39</v>
      </c>
      <c r="F120" s="1">
        <v>3802</v>
      </c>
      <c r="G120" s="1" t="s">
        <v>64</v>
      </c>
      <c r="H120" s="1" t="s">
        <v>107</v>
      </c>
      <c r="I120" s="1" t="s">
        <v>194</v>
      </c>
      <c r="J120" s="1" t="str" cm="1">
        <f t="array" ref="J120">_xlfn.IFS(F120="","missing",F120&lt;0,"negative",F120=0,"zero",AND(F120&gt;=99999,MOD(F120,9)=0),"99999 placeholder",AND(F120&gt;$O$5,D120="Expense"),"Expense outlier",AND(F120&gt;$P$5,D120="Income"),"Income outlier",TRUE,"valid")</f>
        <v>valid</v>
      </c>
      <c r="K120" s="1" t="str">
        <f>_xlfn.XLOOKUP(I120,[1]category_mapping!$F$2:$F$19,[1]category_mapping!$G$2:$G$19,E120)</f>
        <v>travel</v>
      </c>
      <c r="L120" s="1" t="str">
        <f>IF(cleaning_working[[#This Row],[date]]="","Missing","Available")</f>
        <v>Available</v>
      </c>
    </row>
    <row r="121" spans="1:12" x14ac:dyDescent="0.35">
      <c r="A121" s="1" t="s">
        <v>279</v>
      </c>
      <c r="B121" s="1" t="s">
        <v>77</v>
      </c>
      <c r="C121" s="3">
        <v>44350</v>
      </c>
      <c r="D121" s="1" t="s">
        <v>13</v>
      </c>
      <c r="E121" s="1" t="s">
        <v>17</v>
      </c>
      <c r="F121" s="1">
        <v>544</v>
      </c>
      <c r="G121" s="1" t="s">
        <v>64</v>
      </c>
      <c r="H121" s="1" t="s">
        <v>19</v>
      </c>
      <c r="I121" s="1" t="s">
        <v>272</v>
      </c>
      <c r="J121" s="1" t="str" cm="1">
        <f t="array" ref="J121">_xlfn.IFS(F121="","missing",F121&lt;0,"negative",F121=0,"zero",AND(F121&gt;=99999,MOD(F121,9)=0),"99999 placeholder",AND(F121&gt;$O$5,D121="Expense"),"Expense outlier",AND(F121&gt;$P$5,D121="Income"),"Income outlier",TRUE,"valid")</f>
        <v>valid</v>
      </c>
      <c r="K121" s="1" t="str">
        <f>_xlfn.XLOOKUP(I121,[1]category_mapping!$F$2:$F$19,[1]category_mapping!$G$2:$G$19,E121)</f>
        <v>food</v>
      </c>
      <c r="L121" s="1" t="str">
        <f>IF(cleaning_working[[#This Row],[date]]="","Missing","Available")</f>
        <v>Available</v>
      </c>
    </row>
    <row r="122" spans="1:12" x14ac:dyDescent="0.35">
      <c r="A122" s="1" t="s">
        <v>280</v>
      </c>
      <c r="B122" s="1" t="s">
        <v>281</v>
      </c>
      <c r="C122" s="3">
        <v>45172</v>
      </c>
      <c r="D122" s="1" t="s">
        <v>13</v>
      </c>
      <c r="E122" s="1" t="s">
        <v>96</v>
      </c>
      <c r="F122" s="1">
        <v>9053</v>
      </c>
      <c r="G122" s="1" t="s">
        <v>25</v>
      </c>
      <c r="H122" s="1" t="s">
        <v>52</v>
      </c>
      <c r="I122" s="1" t="s">
        <v>58</v>
      </c>
      <c r="J122" s="1" t="str" cm="1">
        <f t="array" ref="J122">_xlfn.IFS(F122="","missing",F122&lt;0,"negative",F122=0,"zero",AND(F122&gt;=99999,MOD(F122,9)=0),"99999 placeholder",AND(F122&gt;$O$5,D122="Expense"),"Expense outlier",AND(F122&gt;$P$5,D122="Income"),"Income outlier",TRUE,"valid")</f>
        <v>valid</v>
      </c>
      <c r="K122" s="1" t="str">
        <f>_xlfn.XLOOKUP(I122,[1]category_mapping!$F$2:$F$19,[1]category_mapping!$G$2:$G$19,E122)</f>
        <v>travel</v>
      </c>
      <c r="L122" s="1" t="str">
        <f>IF(cleaning_working[[#This Row],[date]]="","Missing","Available")</f>
        <v>Available</v>
      </c>
    </row>
    <row r="123" spans="1:12" x14ac:dyDescent="0.35">
      <c r="A123" s="1" t="s">
        <v>282</v>
      </c>
      <c r="B123" s="1" t="s">
        <v>283</v>
      </c>
      <c r="C123" s="3">
        <v>44352</v>
      </c>
      <c r="D123" s="1" t="s">
        <v>14</v>
      </c>
      <c r="E123" s="1" t="s">
        <v>31</v>
      </c>
      <c r="F123" s="1">
        <v>32381</v>
      </c>
      <c r="G123" s="1" t="s">
        <v>40</v>
      </c>
      <c r="H123" s="1" t="s">
        <v>83</v>
      </c>
      <c r="I123" s="1" t="s">
        <v>58</v>
      </c>
      <c r="J123" s="1" t="str" cm="1">
        <f t="array" ref="J123">_xlfn.IFS(F123="","missing",F123&lt;0,"negative",F123=0,"zero",AND(F123&gt;=99999,MOD(F123,9)=0),"99999 placeholder",AND(F123&gt;$O$5,D123="Expense"),"Expense outlier",AND(F123&gt;$P$5,D123="Income"),"Income outlier",TRUE,"valid")</f>
        <v>valid</v>
      </c>
      <c r="K123" s="1" t="str">
        <f>_xlfn.XLOOKUP(I123,[1]category_mapping!$F$2:$F$19,[1]category_mapping!$G$2:$G$19,E123)</f>
        <v>freelance</v>
      </c>
      <c r="L123" s="1" t="str">
        <f>IF(cleaning_working[[#This Row],[date]]="","Missing","Available")</f>
        <v>Available</v>
      </c>
    </row>
    <row r="124" spans="1:12" x14ac:dyDescent="0.35">
      <c r="A124" s="1" t="s">
        <v>284</v>
      </c>
      <c r="B124" s="1" t="s">
        <v>127</v>
      </c>
      <c r="C124" s="3">
        <v>44954</v>
      </c>
      <c r="D124" s="1" t="s">
        <v>13</v>
      </c>
      <c r="E124" s="1" t="s">
        <v>96</v>
      </c>
      <c r="F124" s="1">
        <v>8305</v>
      </c>
      <c r="G124" s="1" t="s">
        <v>64</v>
      </c>
      <c r="H124" s="1" t="s">
        <v>86</v>
      </c>
      <c r="I124" s="1" t="s">
        <v>49</v>
      </c>
      <c r="J124" s="1" t="str" cm="1">
        <f t="array" ref="J124">_xlfn.IFS(F124="","missing",F124&lt;0,"negative",F124=0,"zero",AND(F124&gt;=99999,MOD(F124,9)=0),"99999 placeholder",AND(F124&gt;$O$5,D124="Expense"),"Expense outlier",AND(F124&gt;$P$5,D124="Income"),"Income outlier",TRUE,"valid")</f>
        <v>valid</v>
      </c>
      <c r="K124" s="1" t="str">
        <f>_xlfn.XLOOKUP(I124,[1]category_mapping!$F$2:$F$19,[1]category_mapping!$G$2:$G$19,E124)</f>
        <v>travel</v>
      </c>
      <c r="L124" s="1" t="str">
        <f>IF(cleaning_working[[#This Row],[date]]="","Missing","Available")</f>
        <v>Available</v>
      </c>
    </row>
    <row r="125" spans="1:12" x14ac:dyDescent="0.35">
      <c r="A125" s="1" t="s">
        <v>285</v>
      </c>
      <c r="B125" s="1" t="s">
        <v>286</v>
      </c>
      <c r="C125" s="3">
        <v>44235</v>
      </c>
      <c r="D125" s="1" t="s">
        <v>13</v>
      </c>
      <c r="E125" s="1" t="s">
        <v>63</v>
      </c>
      <c r="F125" s="1">
        <v>8841</v>
      </c>
      <c r="G125" s="1" t="s">
        <v>25</v>
      </c>
      <c r="H125" s="1" t="s">
        <v>159</v>
      </c>
      <c r="J125" s="1" t="str" cm="1">
        <f t="array" ref="J125">_xlfn.IFS(F125="","missing",F125&lt;0,"negative",F125=0,"zero",AND(F125&gt;=99999,MOD(F125,9)=0),"99999 placeholder",AND(F125&gt;$O$5,D125="Expense"),"Expense outlier",AND(F125&gt;$P$5,D125="Income"),"Income outlier",TRUE,"valid")</f>
        <v>valid</v>
      </c>
      <c r="K125" s="1" t="str">
        <f>_xlfn.XLOOKUP(I125,[1]category_mapping!$F$2:$F$19,[1]category_mapping!$G$2:$G$19,E125)</f>
        <v>utilities</v>
      </c>
      <c r="L125" s="1" t="str">
        <f>IF(cleaning_working[[#This Row],[date]]="","Missing","Available")</f>
        <v>Available</v>
      </c>
    </row>
    <row r="126" spans="1:12" x14ac:dyDescent="0.35">
      <c r="A126" s="1" t="s">
        <v>287</v>
      </c>
      <c r="B126" s="1" t="s">
        <v>152</v>
      </c>
      <c r="C126" s="3">
        <v>44316</v>
      </c>
      <c r="D126" s="1" t="s">
        <v>14</v>
      </c>
      <c r="E126" s="1" t="s">
        <v>119</v>
      </c>
      <c r="F126" s="1">
        <v>46219</v>
      </c>
      <c r="G126" s="1" t="s">
        <v>18</v>
      </c>
      <c r="H126" s="1" t="s">
        <v>52</v>
      </c>
      <c r="I126" s="1" t="s">
        <v>46</v>
      </c>
      <c r="J126" s="1" t="str" cm="1">
        <f t="array" ref="J126">_xlfn.IFS(F126="","missing",F126&lt;0,"negative",F126=0,"zero",AND(F126&gt;=99999,MOD(F126,9)=0),"99999 placeholder",AND(F126&gt;$O$5,D126="Expense"),"Expense outlier",AND(F126&gt;$P$5,D126="Income"),"Income outlier",TRUE,"valid")</f>
        <v>valid</v>
      </c>
      <c r="K126" s="1" t="str">
        <f>_xlfn.XLOOKUP(I126,[1]category_mapping!$F$2:$F$19,[1]category_mapping!$G$2:$G$19,E126)</f>
        <v>investment</v>
      </c>
      <c r="L126" s="1" t="str">
        <f>IF(cleaning_working[[#This Row],[date]]="","Missing","Available")</f>
        <v>Available</v>
      </c>
    </row>
    <row r="127" spans="1:12" x14ac:dyDescent="0.35">
      <c r="A127" s="1" t="s">
        <v>288</v>
      </c>
      <c r="B127" s="1" t="s">
        <v>289</v>
      </c>
      <c r="C127" s="3">
        <v>44472</v>
      </c>
      <c r="D127" s="1" t="s">
        <v>13</v>
      </c>
      <c r="E127" s="1" t="s">
        <v>96</v>
      </c>
      <c r="F127" s="1">
        <v>9800</v>
      </c>
      <c r="G127" s="1" t="s">
        <v>32</v>
      </c>
      <c r="H127" s="1" t="s">
        <v>159</v>
      </c>
      <c r="I127" s="1" t="s">
        <v>93</v>
      </c>
      <c r="J127" s="1" t="str" cm="1">
        <f t="array" ref="J127">_xlfn.IFS(F127="","missing",F127&lt;0,"negative",F127=0,"zero",AND(F127&gt;=99999,MOD(F127,9)=0),"99999 placeholder",AND(F127&gt;$O$5,D127="Expense"),"Expense outlier",AND(F127&gt;$P$5,D127="Income"),"Income outlier",TRUE,"valid")</f>
        <v>valid</v>
      </c>
      <c r="K127" s="1" t="str">
        <f>_xlfn.XLOOKUP(I127,[1]category_mapping!$F$2:$F$19,[1]category_mapping!$G$2:$G$19,E127)</f>
        <v>travel</v>
      </c>
      <c r="L127" s="1" t="str">
        <f>IF(cleaning_working[[#This Row],[date]]="","Missing","Available")</f>
        <v>Available</v>
      </c>
    </row>
    <row r="128" spans="1:12" x14ac:dyDescent="0.35">
      <c r="A128" s="1" t="s">
        <v>290</v>
      </c>
      <c r="B128" s="1" t="s">
        <v>146</v>
      </c>
      <c r="C128" s="3">
        <v>44473</v>
      </c>
      <c r="D128" s="1" t="s">
        <v>13</v>
      </c>
      <c r="E128" s="1" t="s">
        <v>63</v>
      </c>
      <c r="F128" s="1">
        <v>4451</v>
      </c>
      <c r="G128" s="1" t="s">
        <v>40</v>
      </c>
      <c r="H128" s="1" t="s">
        <v>159</v>
      </c>
      <c r="I128" s="1" t="s">
        <v>58</v>
      </c>
      <c r="J128" s="1" t="str" cm="1">
        <f t="array" ref="J128">_xlfn.IFS(F128="","missing",F128&lt;0,"negative",F128=0,"zero",AND(F128&gt;=99999,MOD(F128,9)=0),"99999 placeholder",AND(F128&gt;$O$5,D128="Expense"),"Expense outlier",AND(F128&gt;$P$5,D128="Income"),"Income outlier",TRUE,"valid")</f>
        <v>valid</v>
      </c>
      <c r="K128" s="1" t="str">
        <f>_xlfn.XLOOKUP(I128,[1]category_mapping!$F$2:$F$19,[1]category_mapping!$G$2:$G$19,E128)</f>
        <v>utilities</v>
      </c>
      <c r="L128" s="1" t="str">
        <f>IF(cleaning_working[[#This Row],[date]]="","Missing","Available")</f>
        <v>Available</v>
      </c>
    </row>
    <row r="129" spans="1:12" x14ac:dyDescent="0.35">
      <c r="A129" s="1" t="s">
        <v>291</v>
      </c>
      <c r="B129" s="1" t="s">
        <v>125</v>
      </c>
      <c r="C129" s="3">
        <v>44829</v>
      </c>
      <c r="D129" s="1" t="s">
        <v>13</v>
      </c>
      <c r="E129" s="1" t="s">
        <v>17</v>
      </c>
      <c r="F129" s="1">
        <v>9358</v>
      </c>
      <c r="G129" s="1" t="s">
        <v>18</v>
      </c>
      <c r="H129" s="1" t="s">
        <v>159</v>
      </c>
      <c r="J129" s="1" t="str" cm="1">
        <f t="array" ref="J129">_xlfn.IFS(F129="","missing",F129&lt;0,"negative",F129=0,"zero",AND(F129&gt;=99999,MOD(F129,9)=0),"99999 placeholder",AND(F129&gt;$O$5,D129="Expense"),"Expense outlier",AND(F129&gt;$P$5,D129="Income"),"Income outlier",TRUE,"valid")</f>
        <v>valid</v>
      </c>
      <c r="K129" s="1" t="str">
        <f>_xlfn.XLOOKUP(I129,[1]category_mapping!$F$2:$F$19,[1]category_mapping!$G$2:$G$19,E129)</f>
        <v>education</v>
      </c>
      <c r="L129" s="1" t="str">
        <f>IF(cleaning_working[[#This Row],[date]]="","Missing","Available")</f>
        <v>Available</v>
      </c>
    </row>
    <row r="130" spans="1:12" x14ac:dyDescent="0.35">
      <c r="A130" s="1" t="s">
        <v>292</v>
      </c>
      <c r="B130" s="1" t="s">
        <v>293</v>
      </c>
      <c r="C130" s="3">
        <v>44432</v>
      </c>
      <c r="D130" s="1" t="s">
        <v>13</v>
      </c>
      <c r="E130" s="1" t="s">
        <v>24</v>
      </c>
      <c r="F130" s="1">
        <v>3569</v>
      </c>
      <c r="G130" s="1" t="s">
        <v>32</v>
      </c>
      <c r="H130" s="1" t="s">
        <v>107</v>
      </c>
      <c r="I130" s="1" t="s">
        <v>134</v>
      </c>
      <c r="J130" s="1" t="str" cm="1">
        <f t="array" ref="J130">_xlfn.IFS(F130="","missing",F130&lt;0,"negative",F130=0,"zero",AND(F130&gt;=99999,MOD(F130,9)=0),"99999 placeholder",AND(F130&gt;$O$5,D130="Expense"),"Expense outlier",AND(F130&gt;$P$5,D130="Income"),"Income outlier",TRUE,"valid")</f>
        <v>valid</v>
      </c>
      <c r="K130" s="1" t="str">
        <f>_xlfn.XLOOKUP(I130,[1]category_mapping!$F$2:$F$19,[1]category_mapping!$G$2:$G$19,E130)</f>
        <v>education</v>
      </c>
      <c r="L130" s="1" t="str">
        <f>IF(cleaning_working[[#This Row],[date]]="","Missing","Available")</f>
        <v>Available</v>
      </c>
    </row>
    <row r="131" spans="1:12" x14ac:dyDescent="0.35">
      <c r="A131" s="1" t="s">
        <v>294</v>
      </c>
      <c r="B131" s="1" t="s">
        <v>155</v>
      </c>
      <c r="C131" s="3">
        <v>45601</v>
      </c>
      <c r="D131" s="1" t="s">
        <v>13</v>
      </c>
      <c r="E131" s="1" t="s">
        <v>24</v>
      </c>
      <c r="F131" s="1">
        <v>2979</v>
      </c>
      <c r="G131" s="1" t="s">
        <v>32</v>
      </c>
      <c r="H131" s="1" t="s">
        <v>26</v>
      </c>
      <c r="I131" s="1" t="s">
        <v>170</v>
      </c>
      <c r="J131" s="1" t="str" cm="1">
        <f t="array" ref="J131">_xlfn.IFS(F131="","missing",F131&lt;0,"negative",F131=0,"zero",AND(F131&gt;=99999,MOD(F131,9)=0),"99999 placeholder",AND(F131&gt;$O$5,D131="Expense"),"Expense outlier",AND(F131&gt;$P$5,D131="Income"),"Income outlier",TRUE,"valid")</f>
        <v>valid</v>
      </c>
      <c r="K131" s="1" t="str">
        <f>_xlfn.XLOOKUP(I131,[1]category_mapping!$F$2:$F$19,[1]category_mapping!$G$2:$G$19,E131)</f>
        <v>health</v>
      </c>
      <c r="L131" s="1" t="str">
        <f>IF(cleaning_working[[#This Row],[date]]="","Missing","Available")</f>
        <v>Available</v>
      </c>
    </row>
    <row r="132" spans="1:12" x14ac:dyDescent="0.35">
      <c r="A132" s="1" t="s">
        <v>295</v>
      </c>
      <c r="B132" s="1" t="s">
        <v>296</v>
      </c>
      <c r="C132" s="3">
        <v>45546</v>
      </c>
      <c r="D132" s="1" t="s">
        <v>13</v>
      </c>
      <c r="E132" s="1" t="s">
        <v>96</v>
      </c>
      <c r="F132" s="1">
        <v>1863</v>
      </c>
      <c r="G132" s="1" t="s">
        <v>40</v>
      </c>
      <c r="H132" s="1" t="s">
        <v>26</v>
      </c>
      <c r="I132" s="1" t="s">
        <v>272</v>
      </c>
      <c r="J132" s="1" t="str" cm="1">
        <f t="array" ref="J132">_xlfn.IFS(F132="","missing",F132&lt;0,"negative",F132=0,"zero",AND(F132&gt;=99999,MOD(F132,9)=0),"99999 placeholder",AND(F132&gt;$O$5,D132="Expense"),"Expense outlier",AND(F132&gt;$P$5,D132="Income"),"Income outlier",TRUE,"valid")</f>
        <v>valid</v>
      </c>
      <c r="K132" s="1" t="str">
        <f>_xlfn.XLOOKUP(I132,[1]category_mapping!$F$2:$F$19,[1]category_mapping!$G$2:$G$19,E132)</f>
        <v>food</v>
      </c>
      <c r="L132" s="1" t="str">
        <f>IF(cleaning_working[[#This Row],[date]]="","Missing","Available")</f>
        <v>Available</v>
      </c>
    </row>
    <row r="133" spans="1:12" x14ac:dyDescent="0.35">
      <c r="A133" s="1" t="s">
        <v>297</v>
      </c>
      <c r="B133" s="1" t="s">
        <v>196</v>
      </c>
      <c r="C133" s="3">
        <v>44736</v>
      </c>
      <c r="D133" s="1" t="s">
        <v>13</v>
      </c>
      <c r="E133" s="1" t="s">
        <v>24</v>
      </c>
      <c r="F133" s="1">
        <v>34984</v>
      </c>
      <c r="G133" s="1" t="s">
        <v>64</v>
      </c>
      <c r="H133" s="1" t="s">
        <v>83</v>
      </c>
      <c r="I133" s="1" t="s">
        <v>194</v>
      </c>
      <c r="J133" s="1" t="str" cm="1">
        <f t="array" ref="J133">_xlfn.IFS(F133="","missing",F133&lt;0,"negative",F133=0,"zero",AND(F133&gt;=99999,MOD(F133,9)=0),"99999 placeholder",AND(F133&gt;$O$5,D133="Expense"),"Expense outlier",AND(F133&gt;$P$5,D133="Income"),"Income outlier",TRUE,"valid")</f>
        <v>Expense outlier</v>
      </c>
      <c r="K133" s="1" t="str">
        <f>_xlfn.XLOOKUP(I133,[1]category_mapping!$F$2:$F$19,[1]category_mapping!$G$2:$G$19,E133)</f>
        <v>travel</v>
      </c>
      <c r="L133" s="1" t="str">
        <f>IF(cleaning_working[[#This Row],[date]]="","Missing","Available")</f>
        <v>Available</v>
      </c>
    </row>
    <row r="134" spans="1:12" x14ac:dyDescent="0.35">
      <c r="A134" s="1" t="s">
        <v>298</v>
      </c>
      <c r="B134" s="1" t="s">
        <v>103</v>
      </c>
      <c r="C134" s="3">
        <v>45631</v>
      </c>
      <c r="D134" s="1" t="s">
        <v>14</v>
      </c>
      <c r="E134" s="1" t="s">
        <v>119</v>
      </c>
      <c r="F134" s="1">
        <v>44031</v>
      </c>
      <c r="G134" s="1" t="s">
        <v>40</v>
      </c>
      <c r="H134" s="1" t="s">
        <v>26</v>
      </c>
      <c r="I134" s="1" t="s">
        <v>134</v>
      </c>
      <c r="J134" s="1" t="str" cm="1">
        <f t="array" ref="J134">_xlfn.IFS(F134="","missing",F134&lt;0,"negative",F134=0,"zero",AND(F134&gt;=99999,MOD(F134,9)=0),"99999 placeholder",AND(F134&gt;$O$5,D134="Expense"),"Expense outlier",AND(F134&gt;$P$5,D134="Income"),"Income outlier",TRUE,"valid")</f>
        <v>valid</v>
      </c>
      <c r="K134" s="1" t="str">
        <f>_xlfn.XLOOKUP(I134,[1]category_mapping!$F$2:$F$19,[1]category_mapping!$G$2:$G$19,E134)</f>
        <v>education</v>
      </c>
      <c r="L134" s="1" t="str">
        <f>IF(cleaning_working[[#This Row],[date]]="","Missing","Available")</f>
        <v>Available</v>
      </c>
    </row>
    <row r="135" spans="1:12" x14ac:dyDescent="0.35">
      <c r="A135" s="1" t="s">
        <v>299</v>
      </c>
      <c r="B135" s="1" t="s">
        <v>239</v>
      </c>
      <c r="C135" s="3">
        <v>45024</v>
      </c>
      <c r="D135" s="1" t="s">
        <v>13</v>
      </c>
      <c r="E135" s="1" t="s">
        <v>24</v>
      </c>
      <c r="F135" s="1">
        <v>21771</v>
      </c>
      <c r="G135" s="1" t="s">
        <v>64</v>
      </c>
      <c r="H135" s="1" t="s">
        <v>83</v>
      </c>
      <c r="J135" s="1" t="str" cm="1">
        <f t="array" ref="J135">_xlfn.IFS(F135="","missing",F135&lt;0,"negative",F135=0,"zero",AND(F135&gt;=99999,MOD(F135,9)=0),"99999 placeholder",AND(F135&gt;$O$5,D135="Expense"),"Expense outlier",AND(F135&gt;$P$5,D135="Income"),"Income outlier",TRUE,"valid")</f>
        <v>Expense outlier</v>
      </c>
      <c r="K135" s="1" t="str">
        <f>_xlfn.XLOOKUP(I135,[1]category_mapping!$F$2:$F$19,[1]category_mapping!$G$2:$G$19,E135)</f>
        <v>rent</v>
      </c>
      <c r="L135" s="1" t="str">
        <f>IF(cleaning_working[[#This Row],[date]]="","Missing","Available")</f>
        <v>Available</v>
      </c>
    </row>
    <row r="136" spans="1:12" x14ac:dyDescent="0.35">
      <c r="A136" s="1" t="s">
        <v>300</v>
      </c>
      <c r="B136" s="1" t="s">
        <v>301</v>
      </c>
      <c r="C136" s="3">
        <v>44512</v>
      </c>
      <c r="D136" s="1" t="s">
        <v>14</v>
      </c>
      <c r="E136" s="1" t="s">
        <v>57</v>
      </c>
      <c r="F136" s="1">
        <v>24920</v>
      </c>
      <c r="G136" s="1" t="s">
        <v>64</v>
      </c>
      <c r="H136" s="1" t="s">
        <v>83</v>
      </c>
      <c r="I136" s="1" t="s">
        <v>134</v>
      </c>
      <c r="J136" s="1" t="str" cm="1">
        <f t="array" ref="J136">_xlfn.IFS(F136="","missing",F136&lt;0,"negative",F136=0,"zero",AND(F136&gt;=99999,MOD(F136,9)=0),"99999 placeholder",AND(F136&gt;$O$5,D136="Expense"),"Expense outlier",AND(F136&gt;$P$5,D136="Income"),"Income outlier",TRUE,"valid")</f>
        <v>valid</v>
      </c>
      <c r="K136" s="1" t="str">
        <f>_xlfn.XLOOKUP(I136,[1]category_mapping!$F$2:$F$19,[1]category_mapping!$G$2:$G$19,E136)</f>
        <v>education</v>
      </c>
      <c r="L136" s="1" t="str">
        <f>IF(cleaning_working[[#This Row],[date]]="","Missing","Available")</f>
        <v>Available</v>
      </c>
    </row>
    <row r="137" spans="1:12" x14ac:dyDescent="0.35">
      <c r="A137" s="1" t="s">
        <v>302</v>
      </c>
      <c r="B137" s="1" t="s">
        <v>303</v>
      </c>
      <c r="C137" s="3">
        <v>44378</v>
      </c>
      <c r="D137" s="1" t="s">
        <v>13</v>
      </c>
      <c r="E137" s="1" t="s">
        <v>176</v>
      </c>
      <c r="F137" s="1">
        <v>8861</v>
      </c>
      <c r="G137" s="1" t="s">
        <v>40</v>
      </c>
      <c r="H137" s="1" t="s">
        <v>86</v>
      </c>
      <c r="I137" s="1" t="s">
        <v>58</v>
      </c>
      <c r="J137" s="1" t="str" cm="1">
        <f t="array" ref="J137">_xlfn.IFS(F137="","missing",F137&lt;0,"negative",F137=0,"zero",AND(F137&gt;=99999,MOD(F137,9)=0),"99999 placeholder",AND(F137&gt;$O$5,D137="Expense"),"Expense outlier",AND(F137&gt;$P$5,D137="Income"),"Income outlier",TRUE,"valid")</f>
        <v>valid</v>
      </c>
      <c r="K137" s="1" t="str">
        <f>_xlfn.XLOOKUP(I137,[1]category_mapping!$F$2:$F$19,[1]category_mapping!$G$2:$G$19,E137)</f>
        <v>savings</v>
      </c>
      <c r="L137" s="1" t="str">
        <f>IF(cleaning_working[[#This Row],[date]]="","Missing","Available")</f>
        <v>Available</v>
      </c>
    </row>
    <row r="138" spans="1:12" x14ac:dyDescent="0.35">
      <c r="A138" s="1" t="s">
        <v>304</v>
      </c>
      <c r="B138" s="1" t="s">
        <v>139</v>
      </c>
      <c r="C138" s="3">
        <v>44706</v>
      </c>
      <c r="D138" s="1" t="s">
        <v>13</v>
      </c>
      <c r="E138" s="1" t="s">
        <v>104</v>
      </c>
      <c r="F138" s="1">
        <v>4201</v>
      </c>
      <c r="G138" s="1" t="s">
        <v>40</v>
      </c>
      <c r="H138" s="1" t="s">
        <v>65</v>
      </c>
      <c r="I138" s="1" t="s">
        <v>134</v>
      </c>
      <c r="J138" s="1" t="str" cm="1">
        <f t="array" ref="J138">_xlfn.IFS(F138="","missing",F138&lt;0,"negative",F138=0,"zero",AND(F138&gt;=99999,MOD(F138,9)=0),"99999 placeholder",AND(F138&gt;$O$5,D138="Expense"),"Expense outlier",AND(F138&gt;$P$5,D138="Income"),"Income outlier",TRUE,"valid")</f>
        <v>valid</v>
      </c>
      <c r="K138" s="1" t="str">
        <f>_xlfn.XLOOKUP(I138,[1]category_mapping!$F$2:$F$19,[1]category_mapping!$G$2:$G$19,E138)</f>
        <v>education</v>
      </c>
      <c r="L138" s="1" t="str">
        <f>IF(cleaning_working[[#This Row],[date]]="","Missing","Available")</f>
        <v>Available</v>
      </c>
    </row>
    <row r="139" spans="1:12" x14ac:dyDescent="0.35">
      <c r="A139" s="1" t="s">
        <v>305</v>
      </c>
      <c r="B139" s="1" t="s">
        <v>306</v>
      </c>
      <c r="C139" s="3">
        <v>44609</v>
      </c>
      <c r="D139" s="1" t="s">
        <v>13</v>
      </c>
      <c r="E139" s="1" t="s">
        <v>24</v>
      </c>
      <c r="F139" s="1">
        <v>47473</v>
      </c>
      <c r="G139" s="1" t="s">
        <v>40</v>
      </c>
      <c r="H139" s="1" t="s">
        <v>26</v>
      </c>
      <c r="I139" s="1" t="s">
        <v>134</v>
      </c>
      <c r="J139" s="1" t="str" cm="1">
        <f t="array" ref="J139">_xlfn.IFS(F139="","missing",F139&lt;0,"negative",F139=0,"zero",AND(F139&gt;=99999,MOD(F139,9)=0),"99999 placeholder",AND(F139&gt;$O$5,D139="Expense"),"Expense outlier",AND(F139&gt;$P$5,D139="Income"),"Income outlier",TRUE,"valid")</f>
        <v>Expense outlier</v>
      </c>
      <c r="K139" s="1" t="str">
        <f>_xlfn.XLOOKUP(I139,[1]category_mapping!$F$2:$F$19,[1]category_mapping!$G$2:$G$19,E139)</f>
        <v>education</v>
      </c>
      <c r="L139" s="1" t="str">
        <f>IF(cleaning_working[[#This Row],[date]]="","Missing","Available")</f>
        <v>Available</v>
      </c>
    </row>
    <row r="140" spans="1:12" x14ac:dyDescent="0.35">
      <c r="A140" s="1" t="s">
        <v>307</v>
      </c>
      <c r="B140" s="1" t="s">
        <v>247</v>
      </c>
      <c r="C140" s="3">
        <v>44359</v>
      </c>
      <c r="D140" s="1" t="s">
        <v>14</v>
      </c>
      <c r="E140" s="1" t="s">
        <v>119</v>
      </c>
      <c r="F140" s="1">
        <v>75822</v>
      </c>
      <c r="G140" s="1" t="s">
        <v>32</v>
      </c>
      <c r="H140" s="1" t="s">
        <v>159</v>
      </c>
      <c r="I140" s="1" t="s">
        <v>170</v>
      </c>
      <c r="J140" s="1" t="str" cm="1">
        <f t="array" ref="J140">_xlfn.IFS(F140="","missing",F140&lt;0,"negative",F140=0,"zero",AND(F140&gt;=99999,MOD(F140,9)=0),"99999 placeholder",AND(F140&gt;$O$5,D140="Expense"),"Expense outlier",AND(F140&gt;$P$5,D140="Income"),"Income outlier",TRUE,"valid")</f>
        <v>valid</v>
      </c>
      <c r="K140" s="1" t="str">
        <f>_xlfn.XLOOKUP(I140,[1]category_mapping!$F$2:$F$19,[1]category_mapping!$G$2:$G$19,E140)</f>
        <v>health</v>
      </c>
      <c r="L140" s="1" t="str">
        <f>IF(cleaning_working[[#This Row],[date]]="","Missing","Available")</f>
        <v>Available</v>
      </c>
    </row>
    <row r="141" spans="1:12" x14ac:dyDescent="0.35">
      <c r="A141" s="1" t="s">
        <v>308</v>
      </c>
      <c r="B141" s="1" t="s">
        <v>309</v>
      </c>
      <c r="C141" s="3">
        <v>44495</v>
      </c>
      <c r="D141" s="1" t="s">
        <v>13</v>
      </c>
      <c r="E141" s="1" t="s">
        <v>39</v>
      </c>
      <c r="F141" s="1">
        <v>677</v>
      </c>
      <c r="G141" s="1" t="s">
        <v>40</v>
      </c>
      <c r="H141" s="1" t="s">
        <v>159</v>
      </c>
      <c r="I141" s="1" t="s">
        <v>170</v>
      </c>
      <c r="J141" s="1" t="str" cm="1">
        <f t="array" ref="J141">_xlfn.IFS(F141="","missing",F141&lt;0,"negative",F141=0,"zero",AND(F141&gt;=99999,MOD(F141,9)=0),"99999 placeholder",AND(F141&gt;$O$5,D141="Expense"),"Expense outlier",AND(F141&gt;$P$5,D141="Income"),"Income outlier",TRUE,"valid")</f>
        <v>valid</v>
      </c>
      <c r="K141" s="1" t="str">
        <f>_xlfn.XLOOKUP(I141,[1]category_mapping!$F$2:$F$19,[1]category_mapping!$G$2:$G$19,E141)</f>
        <v>health</v>
      </c>
      <c r="L141" s="1" t="str">
        <f>IF(cleaning_working[[#This Row],[date]]="","Missing","Available")</f>
        <v>Available</v>
      </c>
    </row>
    <row r="142" spans="1:12" x14ac:dyDescent="0.35">
      <c r="A142" s="1" t="s">
        <v>310</v>
      </c>
      <c r="B142" s="1" t="s">
        <v>311</v>
      </c>
      <c r="C142" s="3">
        <v>45530</v>
      </c>
      <c r="D142" s="1" t="s">
        <v>13</v>
      </c>
      <c r="E142" s="1" t="s">
        <v>24</v>
      </c>
      <c r="F142" s="1">
        <v>43252</v>
      </c>
      <c r="G142" s="1" t="s">
        <v>32</v>
      </c>
      <c r="H142" s="1" t="s">
        <v>133</v>
      </c>
      <c r="I142" s="1" t="s">
        <v>49</v>
      </c>
      <c r="J142" s="1" t="str" cm="1">
        <f t="array" ref="J142">_xlfn.IFS(F142="","missing",F142&lt;0,"negative",F142=0,"zero",AND(F142&gt;=99999,MOD(F142,9)=0),"99999 placeholder",AND(F142&gt;$O$5,D142="Expense"),"Expense outlier",AND(F142&gt;$P$5,D142="Income"),"Income outlier",TRUE,"valid")</f>
        <v>Expense outlier</v>
      </c>
      <c r="K142" s="1" t="str">
        <f>_xlfn.XLOOKUP(I142,[1]category_mapping!$F$2:$F$19,[1]category_mapping!$G$2:$G$19,E142)</f>
        <v>rent</v>
      </c>
      <c r="L142" s="1" t="str">
        <f>IF(cleaning_working[[#This Row],[date]]="","Missing","Available")</f>
        <v>Available</v>
      </c>
    </row>
    <row r="143" spans="1:12" x14ac:dyDescent="0.35">
      <c r="A143" s="1" t="s">
        <v>312</v>
      </c>
      <c r="B143" s="1" t="s">
        <v>192</v>
      </c>
      <c r="C143" s="3">
        <v>44310</v>
      </c>
      <c r="D143" s="1" t="s">
        <v>13</v>
      </c>
      <c r="E143" s="1" t="s">
        <v>39</v>
      </c>
      <c r="F143" s="1">
        <v>2615</v>
      </c>
      <c r="G143" s="1" t="s">
        <v>18</v>
      </c>
      <c r="H143" s="1" t="s">
        <v>52</v>
      </c>
      <c r="I143" s="1" t="s">
        <v>87</v>
      </c>
      <c r="J143" s="1" t="str" cm="1">
        <f t="array" ref="J143">_xlfn.IFS(F143="","missing",F143&lt;0,"negative",F143=0,"zero",AND(F143&gt;=99999,MOD(F143,9)=0),"99999 placeholder",AND(F143&gt;$O$5,D143="Expense"),"Expense outlier",AND(F143&gt;$P$5,D143="Income"),"Income outlier",TRUE,"valid")</f>
        <v>valid</v>
      </c>
      <c r="K143" s="1" t="str">
        <f>_xlfn.XLOOKUP(I143,[1]category_mapping!$F$2:$F$19,[1]category_mapping!$G$2:$G$19,E143)</f>
        <v>food</v>
      </c>
      <c r="L143" s="1" t="str">
        <f>IF(cleaning_working[[#This Row],[date]]="","Missing","Available")</f>
        <v>Available</v>
      </c>
    </row>
    <row r="144" spans="1:12" x14ac:dyDescent="0.35">
      <c r="A144" s="1" t="s">
        <v>313</v>
      </c>
      <c r="B144" s="1" t="s">
        <v>219</v>
      </c>
      <c r="C144" s="3">
        <v>45388</v>
      </c>
      <c r="D144" s="1" t="s">
        <v>13</v>
      </c>
      <c r="E144" s="1" t="s">
        <v>39</v>
      </c>
      <c r="F144" s="1">
        <v>2855</v>
      </c>
      <c r="G144" s="1" t="s">
        <v>64</v>
      </c>
      <c r="H144" s="1" t="s">
        <v>33</v>
      </c>
      <c r="I144" s="1" t="s">
        <v>93</v>
      </c>
      <c r="J144" s="1" t="str" cm="1">
        <f t="array" ref="J144">_xlfn.IFS(F144="","missing",F144&lt;0,"negative",F144=0,"zero",AND(F144&gt;=99999,MOD(F144,9)=0),"99999 placeholder",AND(F144&gt;$O$5,D144="Expense"),"Expense outlier",AND(F144&gt;$P$5,D144="Income"),"Income outlier",TRUE,"valid")</f>
        <v>valid</v>
      </c>
      <c r="K144" s="1" t="str">
        <f>_xlfn.XLOOKUP(I144,[1]category_mapping!$F$2:$F$19,[1]category_mapping!$G$2:$G$19,E144)</f>
        <v>food</v>
      </c>
      <c r="L144" s="1" t="str">
        <f>IF(cleaning_working[[#This Row],[date]]="","Missing","Available")</f>
        <v>Available</v>
      </c>
    </row>
    <row r="145" spans="1:12" x14ac:dyDescent="0.35">
      <c r="A145" s="1" t="s">
        <v>314</v>
      </c>
      <c r="B145" s="1" t="s">
        <v>281</v>
      </c>
      <c r="C145" s="3">
        <v>44528</v>
      </c>
      <c r="D145" s="1" t="s">
        <v>14</v>
      </c>
      <c r="E145" s="1" t="s">
        <v>215</v>
      </c>
      <c r="F145" s="1">
        <v>57358</v>
      </c>
      <c r="G145" s="1" t="s">
        <v>32</v>
      </c>
      <c r="H145" s="1" t="s">
        <v>133</v>
      </c>
      <c r="I145" s="1" t="s">
        <v>162</v>
      </c>
      <c r="J145" s="1" t="str" cm="1">
        <f t="array" ref="J145">_xlfn.IFS(F145="","missing",F145&lt;0,"negative",F145=0,"zero",AND(F145&gt;=99999,MOD(F145,9)=0),"99999 placeholder",AND(F145&gt;$O$5,D145="Expense"),"Expense outlier",AND(F145&gt;$P$5,D145="Income"),"Income outlier",TRUE,"valid")</f>
        <v>valid</v>
      </c>
      <c r="K145" s="1" t="str">
        <f>_xlfn.XLOOKUP(I145,[1]category_mapping!$F$2:$F$19,[1]category_mapping!$G$2:$G$19,E145)</f>
        <v>bonus</v>
      </c>
      <c r="L145" s="1" t="str">
        <f>IF(cleaning_working[[#This Row],[date]]="","Missing","Available")</f>
        <v>Available</v>
      </c>
    </row>
    <row r="146" spans="1:12" x14ac:dyDescent="0.35">
      <c r="A146" s="1" t="s">
        <v>315</v>
      </c>
      <c r="B146" s="1" t="s">
        <v>257</v>
      </c>
      <c r="C146" s="3">
        <v>44879</v>
      </c>
      <c r="D146" s="1" t="s">
        <v>13</v>
      </c>
      <c r="E146" s="1" t="s">
        <v>46</v>
      </c>
      <c r="F146" s="1">
        <v>6348</v>
      </c>
      <c r="G146" s="1" t="s">
        <v>18</v>
      </c>
      <c r="H146" s="1" t="s">
        <v>159</v>
      </c>
      <c r="I146" s="1" t="s">
        <v>170</v>
      </c>
      <c r="J146" s="1" t="str" cm="1">
        <f t="array" ref="J146">_xlfn.IFS(F146="","missing",F146&lt;0,"negative",F146=0,"zero",AND(F146&gt;=99999,MOD(F146,9)=0),"99999 placeholder",AND(F146&gt;$O$5,D146="Expense"),"Expense outlier",AND(F146&gt;$P$5,D146="Income"),"Income outlier",TRUE,"valid")</f>
        <v>valid</v>
      </c>
      <c r="K146" s="1" t="str">
        <f>_xlfn.XLOOKUP(I146,[1]category_mapping!$F$2:$F$19,[1]category_mapping!$G$2:$G$19,E146)</f>
        <v>health</v>
      </c>
      <c r="L146" s="1" t="str">
        <f>IF(cleaning_working[[#This Row],[date]]="","Missing","Available")</f>
        <v>Available</v>
      </c>
    </row>
    <row r="147" spans="1:12" x14ac:dyDescent="0.35">
      <c r="A147" s="1" t="s">
        <v>316</v>
      </c>
      <c r="B147" s="1" t="s">
        <v>317</v>
      </c>
      <c r="C147" s="3">
        <v>45486</v>
      </c>
      <c r="D147" s="1" t="s">
        <v>13</v>
      </c>
      <c r="E147" s="1" t="s">
        <v>24</v>
      </c>
      <c r="F147" s="1">
        <v>4583</v>
      </c>
      <c r="G147" s="1" t="s">
        <v>40</v>
      </c>
      <c r="H147" s="1" t="s">
        <v>25</v>
      </c>
      <c r="I147" s="1" t="s">
        <v>272</v>
      </c>
      <c r="J147" s="1" t="str" cm="1">
        <f t="array" ref="J147">_xlfn.IFS(F147="","missing",F147&lt;0,"negative",F147=0,"zero",AND(F147&gt;=99999,MOD(F147,9)=0),"99999 placeholder",AND(F147&gt;$O$5,D147="Expense"),"Expense outlier",AND(F147&gt;$P$5,D147="Income"),"Income outlier",TRUE,"valid")</f>
        <v>valid</v>
      </c>
      <c r="K147" s="1" t="str">
        <f>_xlfn.XLOOKUP(I147,[1]category_mapping!$F$2:$F$19,[1]category_mapping!$G$2:$G$19,E147)</f>
        <v>food</v>
      </c>
      <c r="L147" s="1" t="str">
        <f>IF(cleaning_working[[#This Row],[date]]="","Missing","Available")</f>
        <v>Available</v>
      </c>
    </row>
    <row r="148" spans="1:12" x14ac:dyDescent="0.35">
      <c r="A148" s="1" t="s">
        <v>318</v>
      </c>
      <c r="B148" s="1" t="s">
        <v>319</v>
      </c>
      <c r="C148" s="3">
        <v>44487</v>
      </c>
      <c r="D148" s="1" t="s">
        <v>13</v>
      </c>
      <c r="E148" s="1" t="s">
        <v>93</v>
      </c>
      <c r="F148" s="1">
        <v>4952</v>
      </c>
      <c r="G148" s="1" t="s">
        <v>32</v>
      </c>
      <c r="H148" s="1" t="s">
        <v>26</v>
      </c>
      <c r="I148" s="1" t="s">
        <v>87</v>
      </c>
      <c r="J148" s="1" t="str" cm="1">
        <f t="array" ref="J148">_xlfn.IFS(F148="","missing",F148&lt;0,"negative",F148=0,"zero",AND(F148&gt;=99999,MOD(F148,9)=0),"99999 placeholder",AND(F148&gt;$O$5,D148="Expense"),"Expense outlier",AND(F148&gt;$P$5,D148="Income"),"Income outlier",TRUE,"valid")</f>
        <v>valid</v>
      </c>
      <c r="K148" s="1" t="str">
        <f>_xlfn.XLOOKUP(I148,[1]category_mapping!$F$2:$F$19,[1]category_mapping!$G$2:$G$19,E148)</f>
        <v>misc</v>
      </c>
      <c r="L148" s="1" t="str">
        <f>IF(cleaning_working[[#This Row],[date]]="","Missing","Available")</f>
        <v>Available</v>
      </c>
    </row>
    <row r="149" spans="1:12" x14ac:dyDescent="0.35">
      <c r="A149" s="1" t="s">
        <v>320</v>
      </c>
      <c r="B149" s="1" t="s">
        <v>16</v>
      </c>
      <c r="C149" s="3">
        <v>45599</v>
      </c>
      <c r="D149" s="1" t="s">
        <v>13</v>
      </c>
      <c r="E149" s="1" t="s">
        <v>70</v>
      </c>
      <c r="F149" s="1">
        <v>3941</v>
      </c>
      <c r="G149" s="1" t="s">
        <v>40</v>
      </c>
      <c r="H149" s="1" t="s">
        <v>159</v>
      </c>
      <c r="I149" s="1" t="s">
        <v>272</v>
      </c>
      <c r="J149" s="1" t="str" cm="1">
        <f t="array" ref="J149">_xlfn.IFS(F149="","missing",F149&lt;0,"negative",F149=0,"zero",AND(F149&gt;=99999,MOD(F149,9)=0),"99999 placeholder",AND(F149&gt;$O$5,D149="Expense"),"Expense outlier",AND(F149&gt;$P$5,D149="Income"),"Income outlier",TRUE,"valid")</f>
        <v>valid</v>
      </c>
      <c r="K149" s="1" t="str">
        <f>_xlfn.XLOOKUP(I149,[1]category_mapping!$F$2:$F$19,[1]category_mapping!$G$2:$G$19,E149)</f>
        <v>food</v>
      </c>
      <c r="L149" s="1" t="str">
        <f>IF(cleaning_working[[#This Row],[date]]="","Missing","Available")</f>
        <v>Available</v>
      </c>
    </row>
    <row r="150" spans="1:12" x14ac:dyDescent="0.35">
      <c r="A150" s="1" t="s">
        <v>321</v>
      </c>
      <c r="B150" s="1" t="s">
        <v>233</v>
      </c>
      <c r="C150" s="3">
        <v>45037</v>
      </c>
      <c r="D150" s="1" t="s">
        <v>14</v>
      </c>
      <c r="E150" s="1" t="s">
        <v>70</v>
      </c>
      <c r="F150" s="1">
        <v>47262</v>
      </c>
      <c r="G150" s="1" t="s">
        <v>40</v>
      </c>
      <c r="H150" s="1" t="s">
        <v>65</v>
      </c>
      <c r="J150" s="1" t="str" cm="1">
        <f t="array" ref="J150">_xlfn.IFS(F150="","missing",F150&lt;0,"negative",F150=0,"zero",AND(F150&gt;=99999,MOD(F150,9)=0),"99999 placeholder",AND(F150&gt;$O$5,D150="Expense"),"Expense outlier",AND(F150&gt;$P$5,D150="Income"),"Income outlier",TRUE,"valid")</f>
        <v>valid</v>
      </c>
      <c r="K150" s="1" t="str">
        <f>_xlfn.XLOOKUP(I150,[1]category_mapping!$F$2:$F$19,[1]category_mapping!$G$2:$G$19,E150)</f>
        <v>others</v>
      </c>
      <c r="L150" s="1" t="str">
        <f>IF(cleaning_working[[#This Row],[date]]="","Missing","Available")</f>
        <v>Available</v>
      </c>
    </row>
    <row r="151" spans="1:12" x14ac:dyDescent="0.35">
      <c r="A151" s="1" t="s">
        <v>322</v>
      </c>
      <c r="B151" s="1" t="s">
        <v>323</v>
      </c>
      <c r="C151" s="3">
        <v>44366</v>
      </c>
      <c r="D151" s="1" t="s">
        <v>13</v>
      </c>
      <c r="E151" s="1" t="s">
        <v>45</v>
      </c>
      <c r="F151" s="1">
        <v>1998</v>
      </c>
      <c r="G151" s="1" t="s">
        <v>64</v>
      </c>
      <c r="H151" s="1" t="s">
        <v>52</v>
      </c>
      <c r="I151" s="1" t="s">
        <v>128</v>
      </c>
      <c r="J151" s="1" t="str" cm="1">
        <f t="array" ref="J151">_xlfn.IFS(F151="","missing",F151&lt;0,"negative",F151=0,"zero",AND(F151&gt;=99999,MOD(F151,9)=0),"99999 placeholder",AND(F151&gt;$O$5,D151="Expense"),"Expense outlier",AND(F151&gt;$P$5,D151="Income"),"Income outlier",TRUE,"valid")</f>
        <v>valid</v>
      </c>
      <c r="K151" s="1" t="str">
        <f>_xlfn.XLOOKUP(I151,[1]category_mapping!$F$2:$F$19,[1]category_mapping!$G$2:$G$19,E151)</f>
        <v>utilities</v>
      </c>
      <c r="L151" s="1" t="str">
        <f>IF(cleaning_working[[#This Row],[date]]="","Missing","Available")</f>
        <v>Available</v>
      </c>
    </row>
    <row r="152" spans="1:12" x14ac:dyDescent="0.35">
      <c r="A152" s="1" t="s">
        <v>324</v>
      </c>
      <c r="B152" s="1" t="s">
        <v>16</v>
      </c>
      <c r="C152" s="3">
        <v>44272</v>
      </c>
      <c r="D152" s="1" t="s">
        <v>13</v>
      </c>
      <c r="E152" s="1" t="s">
        <v>39</v>
      </c>
      <c r="F152" s="1">
        <v>8124</v>
      </c>
      <c r="G152" s="1" t="s">
        <v>25</v>
      </c>
      <c r="H152" s="1" t="s">
        <v>86</v>
      </c>
      <c r="I152" s="1" t="s">
        <v>120</v>
      </c>
      <c r="J152" s="1" t="str" cm="1">
        <f t="array" ref="J152">_xlfn.IFS(F152="","missing",F152&lt;0,"negative",F152=0,"zero",AND(F152&gt;=99999,MOD(F152,9)=0),"99999 placeholder",AND(F152&gt;$O$5,D152="Expense"),"Expense outlier",AND(F152&gt;$P$5,D152="Income"),"Income outlier",TRUE,"valid")</f>
        <v>valid</v>
      </c>
      <c r="K152" s="1" t="str">
        <f>_xlfn.XLOOKUP(I152,[1]category_mapping!$F$2:$F$19,[1]category_mapping!$G$2:$G$19,E152)</f>
        <v>food</v>
      </c>
      <c r="L152" s="1" t="str">
        <f>IF(cleaning_working[[#This Row],[date]]="","Missing","Available")</f>
        <v>Available</v>
      </c>
    </row>
    <row r="153" spans="1:12" x14ac:dyDescent="0.35">
      <c r="A153" s="1" t="s">
        <v>325</v>
      </c>
      <c r="B153" s="1" t="s">
        <v>257</v>
      </c>
      <c r="C153" s="3">
        <v>44531</v>
      </c>
      <c r="D153" s="1" t="s">
        <v>13</v>
      </c>
      <c r="E153" s="1" t="s">
        <v>96</v>
      </c>
      <c r="F153" s="1">
        <v>1326</v>
      </c>
      <c r="G153" s="1" t="s">
        <v>18</v>
      </c>
      <c r="H153" s="1" t="s">
        <v>25</v>
      </c>
      <c r="I153" s="1" t="s">
        <v>27</v>
      </c>
      <c r="J153" s="1" t="str" cm="1">
        <f t="array" ref="J153">_xlfn.IFS(F153="","missing",F153&lt;0,"negative",F153=0,"zero",AND(F153&gt;=99999,MOD(F153,9)=0),"99999 placeholder",AND(F153&gt;$O$5,D153="Expense"),"Expense outlier",AND(F153&gt;$P$5,D153="Income"),"Income outlier",TRUE,"valid")</f>
        <v>valid</v>
      </c>
      <c r="K153" s="1" t="str">
        <f>_xlfn.XLOOKUP(I153,[1]category_mapping!$F$2:$F$19,[1]category_mapping!$G$2:$G$19,E153)</f>
        <v>travel</v>
      </c>
      <c r="L153" s="1" t="str">
        <f>IF(cleaning_working[[#This Row],[date]]="","Missing","Available")</f>
        <v>Available</v>
      </c>
    </row>
    <row r="154" spans="1:12" x14ac:dyDescent="0.35">
      <c r="A154" s="1" t="s">
        <v>326</v>
      </c>
      <c r="B154" s="1" t="s">
        <v>196</v>
      </c>
      <c r="C154" s="3">
        <v>45561</v>
      </c>
      <c r="D154" s="1" t="s">
        <v>13</v>
      </c>
      <c r="E154" s="1" t="s">
        <v>176</v>
      </c>
      <c r="F154" s="1">
        <v>4328</v>
      </c>
      <c r="G154" s="1" t="s">
        <v>64</v>
      </c>
      <c r="H154" s="1" t="s">
        <v>159</v>
      </c>
      <c r="I154" s="1" t="s">
        <v>170</v>
      </c>
      <c r="J154" s="1" t="str" cm="1">
        <f t="array" ref="J154">_xlfn.IFS(F154="","missing",F154&lt;0,"negative",F154=0,"zero",AND(F154&gt;=99999,MOD(F154,9)=0),"99999 placeholder",AND(F154&gt;$O$5,D154="Expense"),"Expense outlier",AND(F154&gt;$P$5,D154="Income"),"Income outlier",TRUE,"valid")</f>
        <v>valid</v>
      </c>
      <c r="K154" s="1" t="str">
        <f>_xlfn.XLOOKUP(I154,[1]category_mapping!$F$2:$F$19,[1]category_mapping!$G$2:$G$19,E154)</f>
        <v>health</v>
      </c>
      <c r="L154" s="1" t="str">
        <f>IF(cleaning_working[[#This Row],[date]]="","Missing","Available")</f>
        <v>Available</v>
      </c>
    </row>
    <row r="155" spans="1:12" x14ac:dyDescent="0.35">
      <c r="A155" s="1" t="s">
        <v>327</v>
      </c>
      <c r="B155" s="1" t="s">
        <v>200</v>
      </c>
      <c r="C155" s="3">
        <v>45020</v>
      </c>
      <c r="D155" s="1" t="s">
        <v>13</v>
      </c>
      <c r="E155" s="1" t="s">
        <v>39</v>
      </c>
      <c r="F155" s="1">
        <v>276</v>
      </c>
      <c r="G155" s="1" t="s">
        <v>40</v>
      </c>
      <c r="H155" s="1" t="s">
        <v>86</v>
      </c>
      <c r="I155" s="1" t="s">
        <v>80</v>
      </c>
      <c r="J155" s="1" t="str" cm="1">
        <f t="array" ref="J155">_xlfn.IFS(F155="","missing",F155&lt;0,"negative",F155=0,"zero",AND(F155&gt;=99999,MOD(F155,9)=0),"99999 placeholder",AND(F155&gt;$O$5,D155="Expense"),"Expense outlier",AND(F155&gt;$P$5,D155="Income"),"Income outlier",TRUE,"valid")</f>
        <v>valid</v>
      </c>
      <c r="K155" s="1" t="str">
        <f>_xlfn.XLOOKUP(I155,[1]category_mapping!$F$2:$F$19,[1]category_mapping!$G$2:$G$19,E155)</f>
        <v>food</v>
      </c>
      <c r="L155" s="1" t="str">
        <f>IF(cleaning_working[[#This Row],[date]]="","Missing","Available")</f>
        <v>Available</v>
      </c>
    </row>
    <row r="156" spans="1:12" x14ac:dyDescent="0.35">
      <c r="A156" s="1" t="s">
        <v>328</v>
      </c>
      <c r="B156" s="1" t="s">
        <v>329</v>
      </c>
      <c r="C156" s="3">
        <v>44653</v>
      </c>
      <c r="D156" s="1" t="s">
        <v>13</v>
      </c>
      <c r="E156" s="1" t="s">
        <v>63</v>
      </c>
      <c r="F156" s="1">
        <v>4215</v>
      </c>
      <c r="G156" s="1" t="s">
        <v>18</v>
      </c>
      <c r="H156" s="1" t="s">
        <v>26</v>
      </c>
      <c r="I156" s="1" t="s">
        <v>87</v>
      </c>
      <c r="J156" s="1" t="str" cm="1">
        <f t="array" ref="J156">_xlfn.IFS(F156="","missing",F156&lt;0,"negative",F156=0,"zero",AND(F156&gt;=99999,MOD(F156,9)=0),"99999 placeholder",AND(F156&gt;$O$5,D156="Expense"),"Expense outlier",AND(F156&gt;$P$5,D156="Income"),"Income outlier",TRUE,"valid")</f>
        <v>valid</v>
      </c>
      <c r="K156" s="1" t="str">
        <f>_xlfn.XLOOKUP(I156,[1]category_mapping!$F$2:$F$19,[1]category_mapping!$G$2:$G$19,E156)</f>
        <v>utilities</v>
      </c>
      <c r="L156" s="1" t="str">
        <f>IF(cleaning_working[[#This Row],[date]]="","Missing","Available")</f>
        <v>Available</v>
      </c>
    </row>
    <row r="157" spans="1:12" x14ac:dyDescent="0.35">
      <c r="A157" s="1" t="s">
        <v>330</v>
      </c>
      <c r="B157" s="1" t="s">
        <v>99</v>
      </c>
      <c r="C157" s="3">
        <v>45027</v>
      </c>
      <c r="D157" s="1" t="s">
        <v>13</v>
      </c>
      <c r="E157" s="1" t="s">
        <v>63</v>
      </c>
      <c r="F157" s="1">
        <v>6316</v>
      </c>
      <c r="G157" s="1" t="s">
        <v>64</v>
      </c>
      <c r="H157" s="1" t="s">
        <v>86</v>
      </c>
      <c r="I157" s="1" t="s">
        <v>87</v>
      </c>
      <c r="J157" s="1" t="str" cm="1">
        <f t="array" ref="J157">_xlfn.IFS(F157="","missing",F157&lt;0,"negative",F157=0,"zero",AND(F157&gt;=99999,MOD(F157,9)=0),"99999 placeholder",AND(F157&gt;$O$5,D157="Expense"),"Expense outlier",AND(F157&gt;$P$5,D157="Income"),"Income outlier",TRUE,"valid")</f>
        <v>valid</v>
      </c>
      <c r="K157" s="1" t="str">
        <f>_xlfn.XLOOKUP(I157,[1]category_mapping!$F$2:$F$19,[1]category_mapping!$G$2:$G$19,E157)</f>
        <v>utilities</v>
      </c>
      <c r="L157" s="1" t="str">
        <f>IF(cleaning_working[[#This Row],[date]]="","Missing","Available")</f>
        <v>Available</v>
      </c>
    </row>
    <row r="158" spans="1:12" x14ac:dyDescent="0.35">
      <c r="A158" s="1" t="s">
        <v>331</v>
      </c>
      <c r="B158" s="1" t="s">
        <v>89</v>
      </c>
      <c r="C158" s="3">
        <v>45361</v>
      </c>
      <c r="D158" s="1" t="s">
        <v>13</v>
      </c>
      <c r="E158" s="1" t="s">
        <v>24</v>
      </c>
      <c r="F158" s="1">
        <v>21376</v>
      </c>
      <c r="G158" s="1" t="s">
        <v>64</v>
      </c>
      <c r="H158" s="1" t="s">
        <v>83</v>
      </c>
      <c r="I158" s="1" t="s">
        <v>49</v>
      </c>
      <c r="J158" s="1" t="str" cm="1">
        <f t="array" ref="J158">_xlfn.IFS(F158="","missing",F158&lt;0,"negative",F158=0,"zero",AND(F158&gt;=99999,MOD(F158,9)=0),"99999 placeholder",AND(F158&gt;$O$5,D158="Expense"),"Expense outlier",AND(F158&gt;$P$5,D158="Income"),"Income outlier",TRUE,"valid")</f>
        <v>Expense outlier</v>
      </c>
      <c r="K158" s="1" t="str">
        <f>_xlfn.XLOOKUP(I158,[1]category_mapping!$F$2:$F$19,[1]category_mapping!$G$2:$G$19,E158)</f>
        <v>rent</v>
      </c>
      <c r="L158" s="1" t="str">
        <f>IF(cleaning_working[[#This Row],[date]]="","Missing","Available")</f>
        <v>Available</v>
      </c>
    </row>
    <row r="159" spans="1:12" x14ac:dyDescent="0.35">
      <c r="A159" s="1" t="s">
        <v>332</v>
      </c>
      <c r="B159" s="1" t="s">
        <v>281</v>
      </c>
      <c r="C159" s="3">
        <v>44205</v>
      </c>
      <c r="D159" s="1" t="s">
        <v>13</v>
      </c>
      <c r="E159" s="1" t="s">
        <v>63</v>
      </c>
      <c r="F159" s="1">
        <v>7391</v>
      </c>
      <c r="G159" s="1" t="s">
        <v>32</v>
      </c>
      <c r="H159" s="1" t="s">
        <v>26</v>
      </c>
      <c r="I159" s="1" t="s">
        <v>53</v>
      </c>
      <c r="J159" s="1" t="str" cm="1">
        <f t="array" ref="J159">_xlfn.IFS(F159="","missing",F159&lt;0,"negative",F159=0,"zero",AND(F159&gt;=99999,MOD(F159,9)=0),"99999 placeholder",AND(F159&gt;$O$5,D159="Expense"),"Expense outlier",AND(F159&gt;$P$5,D159="Income"),"Income outlier",TRUE,"valid")</f>
        <v>valid</v>
      </c>
      <c r="K159" s="1" t="str">
        <f>_xlfn.XLOOKUP(I159,[1]category_mapping!$F$2:$F$19,[1]category_mapping!$G$2:$G$19,E159)</f>
        <v>travel</v>
      </c>
      <c r="L159" s="1" t="str">
        <f>IF(cleaning_working[[#This Row],[date]]="","Missing","Available")</f>
        <v>Available</v>
      </c>
    </row>
    <row r="160" spans="1:12" x14ac:dyDescent="0.35">
      <c r="A160" s="1" t="s">
        <v>333</v>
      </c>
      <c r="B160" s="1" t="s">
        <v>334</v>
      </c>
      <c r="C160" s="3">
        <v>45077</v>
      </c>
      <c r="D160" s="1" t="s">
        <v>13</v>
      </c>
      <c r="E160" s="1" t="s">
        <v>96</v>
      </c>
      <c r="F160" s="1">
        <v>2990</v>
      </c>
      <c r="G160" s="1" t="s">
        <v>64</v>
      </c>
      <c r="H160" s="1" t="s">
        <v>159</v>
      </c>
      <c r="I160" s="1" t="s">
        <v>137</v>
      </c>
      <c r="J160" s="1" t="str" cm="1">
        <f t="array" ref="J160">_xlfn.IFS(F160="","missing",F160&lt;0,"negative",F160=0,"zero",AND(F160&gt;=99999,MOD(F160,9)=0),"99999 placeholder",AND(F160&gt;$O$5,D160="Expense"),"Expense outlier",AND(F160&gt;$P$5,D160="Income"),"Income outlier",TRUE,"valid")</f>
        <v>valid</v>
      </c>
      <c r="K160" s="1" t="str">
        <f>_xlfn.XLOOKUP(I160,[1]category_mapping!$F$2:$F$19,[1]category_mapping!$G$2:$G$19,E160)</f>
        <v>travel</v>
      </c>
      <c r="L160" s="1" t="str">
        <f>IF(cleaning_working[[#This Row],[date]]="","Missing","Available")</f>
        <v>Available</v>
      </c>
    </row>
    <row r="161" spans="1:12" x14ac:dyDescent="0.35">
      <c r="A161" s="1" t="s">
        <v>335</v>
      </c>
      <c r="B161" s="1" t="s">
        <v>336</v>
      </c>
      <c r="C161" s="3">
        <v>44919</v>
      </c>
      <c r="D161" s="1" t="s">
        <v>13</v>
      </c>
      <c r="E161" s="1" t="s">
        <v>63</v>
      </c>
      <c r="F161" s="1">
        <v>2230</v>
      </c>
      <c r="G161" s="1" t="s">
        <v>25</v>
      </c>
      <c r="H161" s="1" t="s">
        <v>133</v>
      </c>
      <c r="I161" s="1" t="s">
        <v>87</v>
      </c>
      <c r="J161" s="1" t="str" cm="1">
        <f t="array" ref="J161">_xlfn.IFS(F161="","missing",F161&lt;0,"negative",F161=0,"zero",AND(F161&gt;=99999,MOD(F161,9)=0),"99999 placeholder",AND(F161&gt;$O$5,D161="Expense"),"Expense outlier",AND(F161&gt;$P$5,D161="Income"),"Income outlier",TRUE,"valid")</f>
        <v>valid</v>
      </c>
      <c r="K161" s="1" t="str">
        <f>_xlfn.XLOOKUP(I161,[1]category_mapping!$F$2:$F$19,[1]category_mapping!$G$2:$G$19,E161)</f>
        <v>utilities</v>
      </c>
      <c r="L161" s="1" t="str">
        <f>IF(cleaning_working[[#This Row],[date]]="","Missing","Available")</f>
        <v>Available</v>
      </c>
    </row>
    <row r="162" spans="1:12" x14ac:dyDescent="0.35">
      <c r="A162" s="1" t="s">
        <v>337</v>
      </c>
      <c r="B162" s="1" t="s">
        <v>250</v>
      </c>
      <c r="C162" s="3">
        <v>44456</v>
      </c>
      <c r="D162" s="1" t="s">
        <v>13</v>
      </c>
      <c r="E162" s="1" t="s">
        <v>39</v>
      </c>
      <c r="F162" s="1">
        <v>6197</v>
      </c>
      <c r="G162" s="1" t="s">
        <v>64</v>
      </c>
      <c r="H162" s="1" t="s">
        <v>25</v>
      </c>
      <c r="I162" s="1" t="s">
        <v>90</v>
      </c>
      <c r="J162" s="1" t="str" cm="1">
        <f t="array" ref="J162">_xlfn.IFS(F162="","missing",F162&lt;0,"negative",F162=0,"zero",AND(F162&gt;=99999,MOD(F162,9)=0),"99999 placeholder",AND(F162&gt;$O$5,D162="Expense"),"Expense outlier",AND(F162&gt;$P$5,D162="Income"),"Income outlier",TRUE,"valid")</f>
        <v>valid</v>
      </c>
      <c r="K162" s="1" t="str">
        <f>_xlfn.XLOOKUP(I162,[1]category_mapping!$F$2:$F$19,[1]category_mapping!$G$2:$G$19,E162)</f>
        <v>food</v>
      </c>
      <c r="L162" s="1" t="str">
        <f>IF(cleaning_working[[#This Row],[date]]="","Missing","Available")</f>
        <v>Available</v>
      </c>
    </row>
    <row r="163" spans="1:12" x14ac:dyDescent="0.35">
      <c r="A163" s="1" t="s">
        <v>338</v>
      </c>
      <c r="B163" s="1" t="s">
        <v>339</v>
      </c>
      <c r="C163" s="3">
        <v>44322</v>
      </c>
      <c r="D163" s="1" t="s">
        <v>13</v>
      </c>
      <c r="E163" s="1" t="s">
        <v>39</v>
      </c>
      <c r="F163" s="1">
        <v>6502</v>
      </c>
      <c r="G163" s="1" t="s">
        <v>18</v>
      </c>
      <c r="H163" s="1" t="s">
        <v>107</v>
      </c>
      <c r="I163" s="1" t="s">
        <v>123</v>
      </c>
      <c r="J163" s="1" t="str" cm="1">
        <f t="array" ref="J163">_xlfn.IFS(F163="","missing",F163&lt;0,"negative",F163=0,"zero",AND(F163&gt;=99999,MOD(F163,9)=0),"99999 placeholder",AND(F163&gt;$O$5,D163="Expense"),"Expense outlier",AND(F163&gt;$P$5,D163="Income"),"Income outlier",TRUE,"valid")</f>
        <v>valid</v>
      </c>
      <c r="K163" s="1" t="str">
        <f>_xlfn.XLOOKUP(I163,[1]category_mapping!$F$2:$F$19,[1]category_mapping!$G$2:$G$19,E163)</f>
        <v>food</v>
      </c>
      <c r="L163" s="1" t="str">
        <f>IF(cleaning_working[[#This Row],[date]]="","Missing","Available")</f>
        <v>Available</v>
      </c>
    </row>
    <row r="164" spans="1:12" x14ac:dyDescent="0.35">
      <c r="A164" s="1" t="s">
        <v>340</v>
      </c>
      <c r="B164" s="1" t="s">
        <v>341</v>
      </c>
      <c r="C164" s="3">
        <v>44507</v>
      </c>
      <c r="D164" s="1" t="s">
        <v>13</v>
      </c>
      <c r="E164" s="1" t="s">
        <v>46</v>
      </c>
      <c r="F164" s="1">
        <v>6902</v>
      </c>
      <c r="G164" s="1" t="s">
        <v>18</v>
      </c>
      <c r="H164" s="1" t="s">
        <v>133</v>
      </c>
      <c r="I164" s="1" t="s">
        <v>194</v>
      </c>
      <c r="J164" s="1" t="str" cm="1">
        <f t="array" ref="J164">_xlfn.IFS(F164="","missing",F164&lt;0,"negative",F164=0,"zero",AND(F164&gt;=99999,MOD(F164,9)=0),"99999 placeholder",AND(F164&gt;$O$5,D164="Expense"),"Expense outlier",AND(F164&gt;$P$5,D164="Income"),"Income outlier",TRUE,"valid")</f>
        <v>valid</v>
      </c>
      <c r="K164" s="1" t="str">
        <f>_xlfn.XLOOKUP(I164,[1]category_mapping!$F$2:$F$19,[1]category_mapping!$G$2:$G$19,E164)</f>
        <v>travel</v>
      </c>
      <c r="L164" s="1" t="str">
        <f>IF(cleaning_working[[#This Row],[date]]="","Missing","Available")</f>
        <v>Available</v>
      </c>
    </row>
    <row r="165" spans="1:12" x14ac:dyDescent="0.35">
      <c r="A165" s="1" t="s">
        <v>342</v>
      </c>
      <c r="B165" s="1" t="s">
        <v>343</v>
      </c>
      <c r="C165" s="3">
        <v>44672</v>
      </c>
      <c r="D165" s="1" t="s">
        <v>13</v>
      </c>
      <c r="E165" s="1" t="s">
        <v>45</v>
      </c>
      <c r="F165" s="1">
        <v>9939</v>
      </c>
      <c r="G165" s="1" t="s">
        <v>40</v>
      </c>
      <c r="H165" s="1" t="s">
        <v>86</v>
      </c>
      <c r="J165" s="1" t="str" cm="1">
        <f t="array" ref="J165">_xlfn.IFS(F165="","missing",F165&lt;0,"negative",F165=0,"zero",AND(F165&gt;=99999,MOD(F165,9)=0),"99999 placeholder",AND(F165&gt;$O$5,D165="Expense"),"Expense outlier",AND(F165&gt;$P$5,D165="Income"),"Income outlier",TRUE,"valid")</f>
        <v>valid</v>
      </c>
      <c r="K165" s="1" t="str">
        <f>_xlfn.XLOOKUP(I165,[1]category_mapping!$F$2:$F$19,[1]category_mapping!$G$2:$G$19,E165)</f>
        <v>entertainment</v>
      </c>
      <c r="L165" s="1" t="str">
        <f>IF(cleaning_working[[#This Row],[date]]="","Missing","Available")</f>
        <v>Available</v>
      </c>
    </row>
    <row r="166" spans="1:12" x14ac:dyDescent="0.35">
      <c r="A166" s="1" t="s">
        <v>344</v>
      </c>
      <c r="B166" s="1" t="s">
        <v>345</v>
      </c>
      <c r="C166" s="3">
        <v>44925</v>
      </c>
      <c r="D166" s="1" t="s">
        <v>13</v>
      </c>
      <c r="E166" s="1" t="s">
        <v>24</v>
      </c>
      <c r="F166" s="1">
        <v>1518</v>
      </c>
      <c r="G166" s="1" t="s">
        <v>40</v>
      </c>
      <c r="H166" s="1" t="s">
        <v>52</v>
      </c>
      <c r="I166" s="1" t="s">
        <v>41</v>
      </c>
      <c r="J166" s="1" t="str" cm="1">
        <f t="array" ref="J166">_xlfn.IFS(F166="","missing",F166&lt;0,"negative",F166=0,"zero",AND(F166&gt;=99999,MOD(F166,9)=0),"99999 placeholder",AND(F166&gt;$O$5,D166="Expense"),"Expense outlier",AND(F166&gt;$P$5,D166="Income"),"Income outlier",TRUE,"valid")</f>
        <v>valid</v>
      </c>
      <c r="K166" s="1" t="str">
        <f>_xlfn.XLOOKUP(I166,[1]category_mapping!$F$2:$F$19,[1]category_mapping!$G$2:$G$19,E166)</f>
        <v>utilities</v>
      </c>
      <c r="L166" s="1" t="str">
        <f>IF(cleaning_working[[#This Row],[date]]="","Missing","Available")</f>
        <v>Available</v>
      </c>
    </row>
    <row r="167" spans="1:12" x14ac:dyDescent="0.35">
      <c r="A167" s="1" t="s">
        <v>346</v>
      </c>
      <c r="B167" s="1" t="s">
        <v>293</v>
      </c>
      <c r="C167" s="3">
        <v>44261</v>
      </c>
      <c r="D167" s="1" t="s">
        <v>13</v>
      </c>
      <c r="E167" s="1" t="s">
        <v>96</v>
      </c>
      <c r="F167" s="1">
        <v>2985</v>
      </c>
      <c r="G167" s="1" t="s">
        <v>32</v>
      </c>
      <c r="H167" s="1" t="s">
        <v>133</v>
      </c>
      <c r="I167" s="1" t="s">
        <v>80</v>
      </c>
      <c r="J167" s="1" t="str" cm="1">
        <f t="array" ref="J167">_xlfn.IFS(F167="","missing",F167&lt;0,"negative",F167=0,"zero",AND(F167&gt;=99999,MOD(F167,9)=0),"99999 placeholder",AND(F167&gt;$O$5,D167="Expense"),"Expense outlier",AND(F167&gt;$P$5,D167="Income"),"Income outlier",TRUE,"valid")</f>
        <v>valid</v>
      </c>
      <c r="K167" s="1" t="str">
        <f>_xlfn.XLOOKUP(I167,[1]category_mapping!$F$2:$F$19,[1]category_mapping!$G$2:$G$19,E167)</f>
        <v>food</v>
      </c>
      <c r="L167" s="1" t="str">
        <f>IF(cleaning_working[[#This Row],[date]]="","Missing","Available")</f>
        <v>Available</v>
      </c>
    </row>
    <row r="168" spans="1:12" x14ac:dyDescent="0.35">
      <c r="A168" s="1" t="s">
        <v>347</v>
      </c>
      <c r="B168" s="1" t="s">
        <v>348</v>
      </c>
      <c r="C168" s="3">
        <v>45471</v>
      </c>
      <c r="D168" s="1" t="s">
        <v>13</v>
      </c>
      <c r="E168" s="1" t="s">
        <v>17</v>
      </c>
      <c r="F168" s="1">
        <v>3150</v>
      </c>
      <c r="G168" s="1" t="s">
        <v>40</v>
      </c>
      <c r="H168" s="1" t="s">
        <v>19</v>
      </c>
      <c r="J168" s="1" t="str" cm="1">
        <f t="array" ref="J168">_xlfn.IFS(F168="","missing",F168&lt;0,"negative",F168=0,"zero",AND(F168&gt;=99999,MOD(F168,9)=0),"99999 placeholder",AND(F168&gt;$O$5,D168="Expense"),"Expense outlier",AND(F168&gt;$P$5,D168="Income"),"Income outlier",TRUE,"valid")</f>
        <v>valid</v>
      </c>
      <c r="K168" s="1" t="str">
        <f>_xlfn.XLOOKUP(I168,[1]category_mapping!$F$2:$F$19,[1]category_mapping!$G$2:$G$19,E168)</f>
        <v>education</v>
      </c>
      <c r="L168" s="1" t="str">
        <f>IF(cleaning_working[[#This Row],[date]]="","Missing","Available")</f>
        <v>Available</v>
      </c>
    </row>
    <row r="169" spans="1:12" x14ac:dyDescent="0.35">
      <c r="A169" s="1" t="s">
        <v>349</v>
      </c>
      <c r="B169" s="1" t="s">
        <v>309</v>
      </c>
      <c r="C169" s="3">
        <v>45653</v>
      </c>
      <c r="D169" s="1" t="s">
        <v>13</v>
      </c>
      <c r="E169" s="1" t="s">
        <v>63</v>
      </c>
      <c r="F169" s="1">
        <v>6671</v>
      </c>
      <c r="G169" s="1" t="s">
        <v>64</v>
      </c>
      <c r="H169" s="1" t="s">
        <v>19</v>
      </c>
      <c r="I169" s="1" t="s">
        <v>97</v>
      </c>
      <c r="J169" s="1" t="str" cm="1">
        <f t="array" ref="J169">_xlfn.IFS(F169="","missing",F169&lt;0,"negative",F169=0,"zero",AND(F169&gt;=99999,MOD(F169,9)=0),"99999 placeholder",AND(F169&gt;$O$5,D169="Expense"),"Expense outlier",AND(F169&gt;$P$5,D169="Income"),"Income outlier",TRUE,"valid")</f>
        <v>valid</v>
      </c>
      <c r="K169" s="1" t="str">
        <f>_xlfn.XLOOKUP(I169,[1]category_mapping!$F$2:$F$19,[1]category_mapping!$G$2:$G$19,E169)</f>
        <v>health</v>
      </c>
      <c r="L169" s="1" t="str">
        <f>IF(cleaning_working[[#This Row],[date]]="","Missing","Available")</f>
        <v>Available</v>
      </c>
    </row>
    <row r="170" spans="1:12" x14ac:dyDescent="0.35">
      <c r="A170" s="1" t="s">
        <v>350</v>
      </c>
      <c r="B170" s="1" t="s">
        <v>351</v>
      </c>
      <c r="C170" s="3">
        <v>45111</v>
      </c>
      <c r="D170" s="1" t="s">
        <v>13</v>
      </c>
      <c r="E170" s="1" t="s">
        <v>96</v>
      </c>
      <c r="F170" s="1">
        <v>1409</v>
      </c>
      <c r="G170" s="1" t="s">
        <v>64</v>
      </c>
      <c r="H170" s="1" t="s">
        <v>83</v>
      </c>
      <c r="I170" s="1" t="s">
        <v>90</v>
      </c>
      <c r="J170" s="1" t="str" cm="1">
        <f t="array" ref="J170">_xlfn.IFS(F170="","missing",F170&lt;0,"negative",F170=0,"zero",AND(F170&gt;=99999,MOD(F170,9)=0),"99999 placeholder",AND(F170&gt;$O$5,D170="Expense"),"Expense outlier",AND(F170&gt;$P$5,D170="Income"),"Income outlier",TRUE,"valid")</f>
        <v>valid</v>
      </c>
      <c r="K170" s="1" t="str">
        <f>_xlfn.XLOOKUP(I170,[1]category_mapping!$F$2:$F$19,[1]category_mapping!$G$2:$G$19,E170)</f>
        <v>travel</v>
      </c>
      <c r="L170" s="1" t="str">
        <f>IF(cleaning_working[[#This Row],[date]]="","Missing","Available")</f>
        <v>Available</v>
      </c>
    </row>
    <row r="171" spans="1:12" x14ac:dyDescent="0.35">
      <c r="A171" s="1" t="s">
        <v>352</v>
      </c>
      <c r="B171" s="1" t="s">
        <v>353</v>
      </c>
      <c r="C171" s="3">
        <v>45493</v>
      </c>
      <c r="D171" s="1" t="s">
        <v>13</v>
      </c>
      <c r="E171" s="1" t="s">
        <v>17</v>
      </c>
      <c r="F171" s="1">
        <v>2497</v>
      </c>
      <c r="G171" s="1" t="s">
        <v>40</v>
      </c>
      <c r="H171" s="1" t="s">
        <v>65</v>
      </c>
      <c r="I171" s="1" t="s">
        <v>162</v>
      </c>
      <c r="J171" s="1" t="str" cm="1">
        <f t="array" ref="J171">_xlfn.IFS(F171="","missing",F171&lt;0,"negative",F171=0,"zero",AND(F171&gt;=99999,MOD(F171,9)=0),"99999 placeholder",AND(F171&gt;$O$5,D171="Expense"),"Expense outlier",AND(F171&gt;$P$5,D171="Income"),"Income outlier",TRUE,"valid")</f>
        <v>valid</v>
      </c>
      <c r="K171" s="1" t="str">
        <f>_xlfn.XLOOKUP(I171,[1]category_mapping!$F$2:$F$19,[1]category_mapping!$G$2:$G$19,E171)</f>
        <v>education</v>
      </c>
      <c r="L171" s="1" t="str">
        <f>IF(cleaning_working[[#This Row],[date]]="","Missing","Available")</f>
        <v>Available</v>
      </c>
    </row>
    <row r="172" spans="1:12" x14ac:dyDescent="0.35">
      <c r="A172" s="1" t="s">
        <v>354</v>
      </c>
      <c r="B172" s="1" t="s">
        <v>161</v>
      </c>
      <c r="C172" s="3">
        <v>44279</v>
      </c>
      <c r="D172" s="1" t="s">
        <v>13</v>
      </c>
      <c r="E172" s="1" t="s">
        <v>63</v>
      </c>
      <c r="F172" s="1">
        <v>6324</v>
      </c>
      <c r="G172" s="1" t="s">
        <v>18</v>
      </c>
      <c r="H172" s="1" t="s">
        <v>83</v>
      </c>
      <c r="I172" s="1" t="s">
        <v>71</v>
      </c>
      <c r="J172" s="1" t="str" cm="1">
        <f t="array" ref="J172">_xlfn.IFS(F172="","missing",F172&lt;0,"negative",F172=0,"zero",AND(F172&gt;=99999,MOD(F172,9)=0),"99999 placeholder",AND(F172&gt;$O$5,D172="Expense"),"Expense outlier",AND(F172&gt;$P$5,D172="Income"),"Income outlier",TRUE,"valid")</f>
        <v>valid</v>
      </c>
      <c r="K172" s="1" t="str">
        <f>_xlfn.XLOOKUP(I172,[1]category_mapping!$F$2:$F$19,[1]category_mapping!$G$2:$G$19,E172)</f>
        <v>health</v>
      </c>
      <c r="L172" s="1" t="str">
        <f>IF(cleaning_working[[#This Row],[date]]="","Missing","Available")</f>
        <v>Available</v>
      </c>
    </row>
    <row r="173" spans="1:12" x14ac:dyDescent="0.35">
      <c r="A173" s="1" t="s">
        <v>355</v>
      </c>
      <c r="B173" s="1" t="s">
        <v>243</v>
      </c>
      <c r="C173" s="3">
        <v>44899</v>
      </c>
      <c r="D173" s="1" t="s">
        <v>13</v>
      </c>
      <c r="E173" s="1" t="s">
        <v>17</v>
      </c>
      <c r="F173" s="1">
        <v>7315</v>
      </c>
      <c r="G173" s="1" t="s">
        <v>40</v>
      </c>
      <c r="H173" s="1" t="s">
        <v>107</v>
      </c>
      <c r="I173" s="1" t="s">
        <v>46</v>
      </c>
      <c r="J173" s="1" t="str" cm="1">
        <f t="array" ref="J173">_xlfn.IFS(F173="","missing",F173&lt;0,"negative",F173=0,"zero",AND(F173&gt;=99999,MOD(F173,9)=0),"99999 placeholder",AND(F173&gt;$O$5,D173="Expense"),"Expense outlier",AND(F173&gt;$P$5,D173="Income"),"Income outlier",TRUE,"valid")</f>
        <v>valid</v>
      </c>
      <c r="K173" s="1" t="str">
        <f>_xlfn.XLOOKUP(I173,[1]category_mapping!$F$2:$F$19,[1]category_mapping!$G$2:$G$19,E173)</f>
        <v>education</v>
      </c>
      <c r="L173" s="1" t="str">
        <f>IF(cleaning_working[[#This Row],[date]]="","Missing","Available")</f>
        <v>Available</v>
      </c>
    </row>
    <row r="174" spans="1:12" x14ac:dyDescent="0.35">
      <c r="A174" s="1" t="s">
        <v>356</v>
      </c>
      <c r="B174" s="1" t="s">
        <v>357</v>
      </c>
      <c r="C174" s="3">
        <v>45140</v>
      </c>
      <c r="D174" s="1" t="s">
        <v>13</v>
      </c>
      <c r="E174" s="1" t="s">
        <v>63</v>
      </c>
      <c r="F174" s="1">
        <v>7080</v>
      </c>
      <c r="G174" s="1" t="s">
        <v>40</v>
      </c>
      <c r="H174" s="1" t="s">
        <v>65</v>
      </c>
      <c r="I174" s="1" t="s">
        <v>49</v>
      </c>
      <c r="J174" s="1" t="str" cm="1">
        <f t="array" ref="J174">_xlfn.IFS(F174="","missing",F174&lt;0,"negative",F174=0,"zero",AND(F174&gt;=99999,MOD(F174,9)=0),"99999 placeholder",AND(F174&gt;$O$5,D174="Expense"),"Expense outlier",AND(F174&gt;$P$5,D174="Income"),"Income outlier",TRUE,"valid")</f>
        <v>valid</v>
      </c>
      <c r="K174" s="1" t="str">
        <f>_xlfn.XLOOKUP(I174,[1]category_mapping!$F$2:$F$19,[1]category_mapping!$G$2:$G$19,E174)</f>
        <v>utilities</v>
      </c>
      <c r="L174" s="1" t="str">
        <f>IF(cleaning_working[[#This Row],[date]]="","Missing","Available")</f>
        <v>Available</v>
      </c>
    </row>
    <row r="175" spans="1:12" x14ac:dyDescent="0.35">
      <c r="A175" s="1" t="s">
        <v>358</v>
      </c>
      <c r="B175" s="1" t="s">
        <v>229</v>
      </c>
      <c r="C175" s="3">
        <v>44575</v>
      </c>
      <c r="D175" s="1" t="s">
        <v>13</v>
      </c>
      <c r="E175" s="1" t="s">
        <v>63</v>
      </c>
      <c r="F175" s="1">
        <v>7821</v>
      </c>
      <c r="G175" s="1" t="s">
        <v>32</v>
      </c>
      <c r="H175" s="1" t="s">
        <v>86</v>
      </c>
      <c r="I175" s="1" t="s">
        <v>49</v>
      </c>
      <c r="J175" s="1" t="str" cm="1">
        <f t="array" ref="J175">_xlfn.IFS(F175="","missing",F175&lt;0,"negative",F175=0,"zero",AND(F175&gt;=99999,MOD(F175,9)=0),"99999 placeholder",AND(F175&gt;$O$5,D175="Expense"),"Expense outlier",AND(F175&gt;$P$5,D175="Income"),"Income outlier",TRUE,"valid")</f>
        <v>valid</v>
      </c>
      <c r="K175" s="1" t="str">
        <f>_xlfn.XLOOKUP(I175,[1]category_mapping!$F$2:$F$19,[1]category_mapping!$G$2:$G$19,E175)</f>
        <v>utilities</v>
      </c>
      <c r="L175" s="1" t="str">
        <f>IF(cleaning_working[[#This Row],[date]]="","Missing","Available")</f>
        <v>Available</v>
      </c>
    </row>
    <row r="176" spans="1:12" x14ac:dyDescent="0.35">
      <c r="A176" s="1" t="s">
        <v>359</v>
      </c>
      <c r="B176" s="1" t="s">
        <v>360</v>
      </c>
      <c r="C176" s="3">
        <v>44422</v>
      </c>
      <c r="D176" s="1" t="s">
        <v>13</v>
      </c>
      <c r="E176" s="1" t="s">
        <v>24</v>
      </c>
      <c r="F176" s="1">
        <v>988</v>
      </c>
      <c r="G176" s="1" t="s">
        <v>64</v>
      </c>
      <c r="H176" s="1" t="s">
        <v>25</v>
      </c>
      <c r="I176" s="1" t="s">
        <v>80</v>
      </c>
      <c r="J176" s="1" t="str" cm="1">
        <f t="array" ref="J176">_xlfn.IFS(F176="","missing",F176&lt;0,"negative",F176=0,"zero",AND(F176&gt;=99999,MOD(F176,9)=0),"99999 placeholder",AND(F176&gt;$O$5,D176="Expense"),"Expense outlier",AND(F176&gt;$P$5,D176="Income"),"Income outlier",TRUE,"valid")</f>
        <v>valid</v>
      </c>
      <c r="K176" s="1" t="str">
        <f>_xlfn.XLOOKUP(I176,[1]category_mapping!$F$2:$F$19,[1]category_mapping!$G$2:$G$19,E176)</f>
        <v>food</v>
      </c>
      <c r="L176" s="1" t="str">
        <f>IF(cleaning_working[[#This Row],[date]]="","Missing","Available")</f>
        <v>Available</v>
      </c>
    </row>
    <row r="177" spans="1:12" x14ac:dyDescent="0.35">
      <c r="A177" s="1" t="s">
        <v>361</v>
      </c>
      <c r="B177" s="1" t="s">
        <v>362</v>
      </c>
      <c r="C177" s="3">
        <v>44910</v>
      </c>
      <c r="D177" s="1" t="s">
        <v>14</v>
      </c>
      <c r="E177" s="1" t="s">
        <v>31</v>
      </c>
      <c r="F177" s="1">
        <v>23504</v>
      </c>
      <c r="G177" s="1" t="s">
        <v>40</v>
      </c>
      <c r="H177" s="1" t="s">
        <v>26</v>
      </c>
      <c r="I177" s="1" t="s">
        <v>41</v>
      </c>
      <c r="J177" s="1" t="str" cm="1">
        <f t="array" ref="J177">_xlfn.IFS(F177="","missing",F177&lt;0,"negative",F177=0,"zero",AND(F177&gt;=99999,MOD(F177,9)=0),"99999 placeholder",AND(F177&gt;$O$5,D177="Expense"),"Expense outlier",AND(F177&gt;$P$5,D177="Income"),"Income outlier",TRUE,"valid")</f>
        <v>valid</v>
      </c>
      <c r="K177" s="1" t="str">
        <f>_xlfn.XLOOKUP(I177,[1]category_mapping!$F$2:$F$19,[1]category_mapping!$G$2:$G$19,E177)</f>
        <v>utilities</v>
      </c>
      <c r="L177" s="1" t="str">
        <f>IF(cleaning_working[[#This Row],[date]]="","Missing","Available")</f>
        <v>Available</v>
      </c>
    </row>
    <row r="178" spans="1:12" x14ac:dyDescent="0.35">
      <c r="A178" s="1" t="s">
        <v>363</v>
      </c>
      <c r="B178" s="1" t="s">
        <v>136</v>
      </c>
      <c r="C178" s="3">
        <v>45401</v>
      </c>
      <c r="D178" s="1" t="s">
        <v>13</v>
      </c>
      <c r="E178" s="1" t="s">
        <v>46</v>
      </c>
      <c r="F178" s="1">
        <v>1064</v>
      </c>
      <c r="G178" s="1" t="s">
        <v>32</v>
      </c>
      <c r="H178" s="1" t="s">
        <v>19</v>
      </c>
      <c r="I178" s="1" t="s">
        <v>34</v>
      </c>
      <c r="J178" s="1" t="str" cm="1">
        <f t="array" ref="J178">_xlfn.IFS(F178="","missing",F178&lt;0,"negative",F178=0,"zero",AND(F178&gt;=99999,MOD(F178,9)=0),"99999 placeholder",AND(F178&gt;$O$5,D178="Expense"),"Expense outlier",AND(F178&gt;$P$5,D178="Income"),"Income outlier",TRUE,"valid")</f>
        <v>valid</v>
      </c>
      <c r="K178" s="1" t="str">
        <f>_xlfn.XLOOKUP(I178,[1]category_mapping!$F$2:$F$19,[1]category_mapping!$G$2:$G$19,E178)</f>
        <v>education</v>
      </c>
      <c r="L178" s="1" t="str">
        <f>IF(cleaning_working[[#This Row],[date]]="","Missing","Available")</f>
        <v>Available</v>
      </c>
    </row>
    <row r="179" spans="1:12" x14ac:dyDescent="0.35">
      <c r="A179" s="1" t="s">
        <v>364</v>
      </c>
      <c r="B179" s="1" t="s">
        <v>365</v>
      </c>
      <c r="C179" s="3">
        <v>44540</v>
      </c>
      <c r="D179" s="1" t="s">
        <v>13</v>
      </c>
      <c r="E179" s="1" t="s">
        <v>39</v>
      </c>
      <c r="F179" s="1">
        <v>2683</v>
      </c>
      <c r="G179" s="1" t="s">
        <v>32</v>
      </c>
      <c r="H179" s="1" t="s">
        <v>133</v>
      </c>
      <c r="I179" s="1" t="s">
        <v>90</v>
      </c>
      <c r="J179" s="1" t="str" cm="1">
        <f t="array" ref="J179">_xlfn.IFS(F179="","missing",F179&lt;0,"negative",F179=0,"zero",AND(F179&gt;=99999,MOD(F179,9)=0),"99999 placeholder",AND(F179&gt;$O$5,D179="Expense"),"Expense outlier",AND(F179&gt;$P$5,D179="Income"),"Income outlier",TRUE,"valid")</f>
        <v>valid</v>
      </c>
      <c r="K179" s="1" t="str">
        <f>_xlfn.XLOOKUP(I179,[1]category_mapping!$F$2:$F$19,[1]category_mapping!$G$2:$G$19,E179)</f>
        <v>food</v>
      </c>
      <c r="L179" s="1" t="str">
        <f>IF(cleaning_working[[#This Row],[date]]="","Missing","Available")</f>
        <v>Available</v>
      </c>
    </row>
    <row r="180" spans="1:12" x14ac:dyDescent="0.35">
      <c r="A180" s="1" t="s">
        <v>366</v>
      </c>
      <c r="B180" s="1" t="s">
        <v>136</v>
      </c>
      <c r="C180" s="3">
        <v>45260</v>
      </c>
      <c r="D180" s="1" t="s">
        <v>13</v>
      </c>
      <c r="E180" s="1" t="s">
        <v>39</v>
      </c>
      <c r="F180" s="1">
        <v>5022</v>
      </c>
      <c r="G180" s="1" t="s">
        <v>32</v>
      </c>
      <c r="H180" s="1" t="s">
        <v>26</v>
      </c>
      <c r="I180" s="1" t="s">
        <v>128</v>
      </c>
      <c r="J180" s="1" t="str" cm="1">
        <f t="array" ref="J180">_xlfn.IFS(F180="","missing",F180&lt;0,"negative",F180=0,"zero",AND(F180&gt;=99999,MOD(F180,9)=0),"99999 placeholder",AND(F180&gt;$O$5,D180="Expense"),"Expense outlier",AND(F180&gt;$P$5,D180="Income"),"Income outlier",TRUE,"valid")</f>
        <v>valid</v>
      </c>
      <c r="K180" s="1" t="str">
        <f>_xlfn.XLOOKUP(I180,[1]category_mapping!$F$2:$F$19,[1]category_mapping!$G$2:$G$19,E180)</f>
        <v>utilities</v>
      </c>
      <c r="L180" s="1" t="str">
        <f>IF(cleaning_working[[#This Row],[date]]="","Missing","Available")</f>
        <v>Available</v>
      </c>
    </row>
    <row r="181" spans="1:12" x14ac:dyDescent="0.35">
      <c r="A181" s="1" t="s">
        <v>367</v>
      </c>
      <c r="B181" s="1" t="s">
        <v>368</v>
      </c>
      <c r="C181" s="3">
        <v>44287</v>
      </c>
      <c r="D181" s="1" t="s">
        <v>13</v>
      </c>
      <c r="E181" s="1" t="s">
        <v>39</v>
      </c>
      <c r="F181" s="1">
        <v>7849</v>
      </c>
      <c r="G181" s="1" t="s">
        <v>25</v>
      </c>
      <c r="H181" s="1" t="s">
        <v>86</v>
      </c>
      <c r="I181" s="1" t="s">
        <v>194</v>
      </c>
      <c r="J181" s="1" t="str" cm="1">
        <f t="array" ref="J181">_xlfn.IFS(F181="","missing",F181&lt;0,"negative",F181=0,"zero",AND(F181&gt;=99999,MOD(F181,9)=0),"99999 placeholder",AND(F181&gt;$O$5,D181="Expense"),"Expense outlier",AND(F181&gt;$P$5,D181="Income"),"Income outlier",TRUE,"valid")</f>
        <v>valid</v>
      </c>
      <c r="K181" s="1" t="str">
        <f>_xlfn.XLOOKUP(I181,[1]category_mapping!$F$2:$F$19,[1]category_mapping!$G$2:$G$19,E181)</f>
        <v>travel</v>
      </c>
      <c r="L181" s="1" t="str">
        <f>IF(cleaning_working[[#This Row],[date]]="","Missing","Available")</f>
        <v>Available</v>
      </c>
    </row>
    <row r="182" spans="1:12" x14ac:dyDescent="0.35">
      <c r="A182" s="1" t="s">
        <v>369</v>
      </c>
      <c r="B182" s="1" t="s">
        <v>247</v>
      </c>
      <c r="C182" s="3">
        <v>45453</v>
      </c>
      <c r="D182" s="1" t="s">
        <v>14</v>
      </c>
      <c r="E182" s="1" t="s">
        <v>215</v>
      </c>
      <c r="F182" s="1">
        <v>33565</v>
      </c>
      <c r="G182" s="1" t="s">
        <v>32</v>
      </c>
      <c r="H182" s="1" t="s">
        <v>26</v>
      </c>
      <c r="I182" s="1" t="s">
        <v>71</v>
      </c>
      <c r="J182" s="1" t="str" cm="1">
        <f t="array" ref="J182">_xlfn.IFS(F182="","missing",F182&lt;0,"negative",F182=0,"zero",AND(F182&gt;=99999,MOD(F182,9)=0),"99999 placeholder",AND(F182&gt;$O$5,D182="Expense"),"Expense outlier",AND(F182&gt;$P$5,D182="Income"),"Income outlier",TRUE,"valid")</f>
        <v>valid</v>
      </c>
      <c r="K182" s="1" t="str">
        <f>_xlfn.XLOOKUP(I182,[1]category_mapping!$F$2:$F$19,[1]category_mapping!$G$2:$G$19,E182)</f>
        <v>health</v>
      </c>
      <c r="L182" s="1" t="str">
        <f>IF(cleaning_working[[#This Row],[date]]="","Missing","Available")</f>
        <v>Available</v>
      </c>
    </row>
    <row r="183" spans="1:12" x14ac:dyDescent="0.35">
      <c r="A183" s="1" t="s">
        <v>370</v>
      </c>
      <c r="B183" s="1" t="s">
        <v>95</v>
      </c>
      <c r="C183" s="3">
        <v>45393</v>
      </c>
      <c r="D183" s="1" t="s">
        <v>14</v>
      </c>
      <c r="E183" s="1" t="s">
        <v>57</v>
      </c>
      <c r="F183" s="1">
        <v>66678</v>
      </c>
      <c r="G183" s="1" t="s">
        <v>40</v>
      </c>
      <c r="H183" s="1" t="s">
        <v>83</v>
      </c>
      <c r="I183" s="1" t="s">
        <v>178</v>
      </c>
      <c r="J183" s="1" t="str" cm="1">
        <f t="array" ref="J183">_xlfn.IFS(F183="","missing",F183&lt;0,"negative",F183=0,"zero",AND(F183&gt;=99999,MOD(F183,9)=0),"99999 placeholder",AND(F183&gt;$O$5,D183="Expense"),"Expense outlier",AND(F183&gt;$P$5,D183="Income"),"Income outlier",TRUE,"valid")</f>
        <v>valid</v>
      </c>
      <c r="K183" s="1" t="str">
        <f>_xlfn.XLOOKUP(I183,[1]category_mapping!$F$2:$F$19,[1]category_mapping!$G$2:$G$19,E183)</f>
        <v>rent</v>
      </c>
      <c r="L183" s="1" t="str">
        <f>IF(cleaning_working[[#This Row],[date]]="","Missing","Available")</f>
        <v>Available</v>
      </c>
    </row>
    <row r="184" spans="1:12" x14ac:dyDescent="0.35">
      <c r="A184" s="1" t="s">
        <v>371</v>
      </c>
      <c r="B184" s="1" t="s">
        <v>372</v>
      </c>
      <c r="C184" s="3">
        <v>45415</v>
      </c>
      <c r="D184" s="1" t="s">
        <v>13</v>
      </c>
      <c r="E184" s="1" t="s">
        <v>17</v>
      </c>
      <c r="F184" s="1">
        <v>6304</v>
      </c>
      <c r="G184" s="1" t="s">
        <v>64</v>
      </c>
      <c r="H184" s="1" t="s">
        <v>86</v>
      </c>
      <c r="I184" s="1" t="s">
        <v>226</v>
      </c>
      <c r="J184" s="1" t="str" cm="1">
        <f t="array" ref="J184">_xlfn.IFS(F184="","missing",F184&lt;0,"negative",F184=0,"zero",AND(F184&gt;=99999,MOD(F184,9)=0),"99999 placeholder",AND(F184&gt;$O$5,D184="Expense"),"Expense outlier",AND(F184&gt;$P$5,D184="Income"),"Income outlier",TRUE,"valid")</f>
        <v>valid</v>
      </c>
      <c r="K184" s="1" t="str">
        <f>_xlfn.XLOOKUP(I184,[1]category_mapping!$F$2:$F$19,[1]category_mapping!$G$2:$G$19,E184)</f>
        <v>savings</v>
      </c>
      <c r="L184" s="1" t="str">
        <f>IF(cleaning_working[[#This Row],[date]]="","Missing","Available")</f>
        <v>Available</v>
      </c>
    </row>
    <row r="185" spans="1:12" x14ac:dyDescent="0.35">
      <c r="A185" s="1" t="s">
        <v>373</v>
      </c>
      <c r="B185" s="1" t="s">
        <v>30</v>
      </c>
      <c r="C185" s="3">
        <v>44615</v>
      </c>
      <c r="D185" s="1" t="s">
        <v>14</v>
      </c>
      <c r="E185" s="1" t="s">
        <v>31</v>
      </c>
      <c r="F185" s="1">
        <v>50009</v>
      </c>
      <c r="G185" s="1" t="s">
        <v>40</v>
      </c>
      <c r="H185" s="1" t="s">
        <v>86</v>
      </c>
      <c r="J185" s="1" t="str" cm="1">
        <f t="array" ref="J185">_xlfn.IFS(F185="","missing",F185&lt;0,"negative",F185=0,"zero",AND(F185&gt;=99999,MOD(F185,9)=0),"99999 placeholder",AND(F185&gt;$O$5,D185="Expense"),"Expense outlier",AND(F185&gt;$P$5,D185="Income"),"Income outlier",TRUE,"valid")</f>
        <v>valid</v>
      </c>
      <c r="K185" s="1" t="str">
        <f>_xlfn.XLOOKUP(I185,[1]category_mapping!$F$2:$F$19,[1]category_mapping!$G$2:$G$19,E185)</f>
        <v>freelance</v>
      </c>
      <c r="L185" s="1" t="str">
        <f>IF(cleaning_working[[#This Row],[date]]="","Missing","Available")</f>
        <v>Available</v>
      </c>
    </row>
    <row r="186" spans="1:12" x14ac:dyDescent="0.35">
      <c r="A186" s="1" t="s">
        <v>374</v>
      </c>
      <c r="B186" s="1" t="s">
        <v>223</v>
      </c>
      <c r="C186" s="3">
        <v>44385</v>
      </c>
      <c r="D186" s="1" t="s">
        <v>13</v>
      </c>
      <c r="E186" s="1" t="s">
        <v>39</v>
      </c>
      <c r="F186" s="1">
        <v>5811</v>
      </c>
      <c r="G186" s="1" t="s">
        <v>40</v>
      </c>
      <c r="H186" s="1" t="s">
        <v>86</v>
      </c>
      <c r="J186" s="1" t="str" cm="1">
        <f t="array" ref="J186">_xlfn.IFS(F186="","missing",F186&lt;0,"negative",F186=0,"zero",AND(F186&gt;=99999,MOD(F186,9)=0),"99999 placeholder",AND(F186&gt;$O$5,D186="Expense"),"Expense outlier",AND(F186&gt;$P$5,D186="Income"),"Income outlier",TRUE,"valid")</f>
        <v>valid</v>
      </c>
      <c r="K186" s="1" t="str">
        <f>_xlfn.XLOOKUP(I186,[1]category_mapping!$F$2:$F$19,[1]category_mapping!$G$2:$G$19,E186)</f>
        <v>food</v>
      </c>
      <c r="L186" s="1" t="str">
        <f>IF(cleaning_working[[#This Row],[date]]="","Missing","Available")</f>
        <v>Available</v>
      </c>
    </row>
    <row r="187" spans="1:12" x14ac:dyDescent="0.35">
      <c r="A187" s="1" t="s">
        <v>375</v>
      </c>
      <c r="B187" s="1" t="s">
        <v>376</v>
      </c>
      <c r="C187" s="3">
        <v>44962</v>
      </c>
      <c r="D187" s="1" t="s">
        <v>13</v>
      </c>
      <c r="E187" s="1" t="s">
        <v>45</v>
      </c>
      <c r="F187" s="1">
        <v>7713</v>
      </c>
      <c r="G187" s="1" t="s">
        <v>64</v>
      </c>
      <c r="H187" s="1" t="s">
        <v>86</v>
      </c>
      <c r="I187" s="1" t="s">
        <v>217</v>
      </c>
      <c r="J187" s="1" t="str" cm="1">
        <f t="array" ref="J187">_xlfn.IFS(F187="","missing",F187&lt;0,"negative",F187=0,"zero",AND(F187&gt;=99999,MOD(F187,9)=0),"99999 placeholder",AND(F187&gt;$O$5,D187="Expense"),"Expense outlier",AND(F187&gt;$P$5,D187="Income"),"Income outlier",TRUE,"valid")</f>
        <v>valid</v>
      </c>
      <c r="K187" s="1" t="str">
        <f>_xlfn.XLOOKUP(I187,[1]category_mapping!$F$2:$F$19,[1]category_mapping!$G$2:$G$19,E187)</f>
        <v>rent</v>
      </c>
      <c r="L187" s="1" t="str">
        <f>IF(cleaning_working[[#This Row],[date]]="","Missing","Available")</f>
        <v>Available</v>
      </c>
    </row>
    <row r="188" spans="1:12" x14ac:dyDescent="0.35">
      <c r="A188" s="1" t="s">
        <v>377</v>
      </c>
      <c r="B188" s="1" t="s">
        <v>339</v>
      </c>
      <c r="C188" s="3">
        <v>44914</v>
      </c>
      <c r="D188" s="1" t="s">
        <v>14</v>
      </c>
      <c r="E188" s="1" t="s">
        <v>57</v>
      </c>
      <c r="F188" s="1">
        <v>70693</v>
      </c>
      <c r="G188" s="1" t="s">
        <v>32</v>
      </c>
      <c r="H188" s="1" t="s">
        <v>19</v>
      </c>
      <c r="J188" s="1" t="str" cm="1">
        <f t="array" ref="J188">_xlfn.IFS(F188="","missing",F188&lt;0,"negative",F188=0,"zero",AND(F188&gt;=99999,MOD(F188,9)=0),"99999 placeholder",AND(F188&gt;$O$5,D188="Expense"),"Expense outlier",AND(F188&gt;$P$5,D188="Income"),"Income outlier",TRUE,"valid")</f>
        <v>valid</v>
      </c>
      <c r="K188" s="1" t="str">
        <f>_xlfn.XLOOKUP(I188,[1]category_mapping!$F$2:$F$19,[1]category_mapping!$G$2:$G$19,E188)</f>
        <v>salary</v>
      </c>
      <c r="L188" s="1" t="str">
        <f>IF(cleaning_working[[#This Row],[date]]="","Missing","Available")</f>
        <v>Available</v>
      </c>
    </row>
    <row r="189" spans="1:12" x14ac:dyDescent="0.35">
      <c r="A189" s="1" t="s">
        <v>378</v>
      </c>
      <c r="B189" s="1" t="s">
        <v>379</v>
      </c>
      <c r="C189" s="3">
        <v>45371</v>
      </c>
      <c r="D189" s="1" t="s">
        <v>13</v>
      </c>
      <c r="E189" s="1" t="s">
        <v>104</v>
      </c>
      <c r="F189" s="1">
        <v>2603</v>
      </c>
      <c r="G189" s="1" t="s">
        <v>32</v>
      </c>
      <c r="H189" s="1" t="s">
        <v>65</v>
      </c>
      <c r="I189" s="1" t="s">
        <v>217</v>
      </c>
      <c r="J189" s="1" t="str" cm="1">
        <f t="array" ref="J189">_xlfn.IFS(F189="","missing",F189&lt;0,"negative",F189=0,"zero",AND(F189&gt;=99999,MOD(F189,9)=0),"99999 placeholder",AND(F189&gt;$O$5,D189="Expense"),"Expense outlier",AND(F189&gt;$P$5,D189="Income"),"Income outlier",TRUE,"valid")</f>
        <v>valid</v>
      </c>
      <c r="K189" s="1" t="str">
        <f>_xlfn.XLOOKUP(I189,[1]category_mapping!$F$2:$F$19,[1]category_mapping!$G$2:$G$19,E189)</f>
        <v>rent</v>
      </c>
      <c r="L189" s="1" t="str">
        <f>IF(cleaning_working[[#This Row],[date]]="","Missing","Available")</f>
        <v>Available</v>
      </c>
    </row>
    <row r="190" spans="1:12" x14ac:dyDescent="0.35">
      <c r="A190" s="1" t="s">
        <v>380</v>
      </c>
      <c r="B190" s="1" t="s">
        <v>381</v>
      </c>
      <c r="C190" s="3">
        <v>45282</v>
      </c>
      <c r="D190" s="1" t="s">
        <v>13</v>
      </c>
      <c r="E190" s="1" t="s">
        <v>39</v>
      </c>
      <c r="F190" s="1">
        <v>314</v>
      </c>
      <c r="G190" s="1" t="s">
        <v>32</v>
      </c>
      <c r="H190" s="1" t="s">
        <v>159</v>
      </c>
      <c r="I190" s="1" t="s">
        <v>137</v>
      </c>
      <c r="J190" s="1" t="str" cm="1">
        <f t="array" ref="J190">_xlfn.IFS(F190="","missing",F190&lt;0,"negative",F190=0,"zero",AND(F190&gt;=99999,MOD(F190,9)=0),"99999 placeholder",AND(F190&gt;$O$5,D190="Expense"),"Expense outlier",AND(F190&gt;$P$5,D190="Income"),"Income outlier",TRUE,"valid")</f>
        <v>valid</v>
      </c>
      <c r="K190" s="1" t="str">
        <f>_xlfn.XLOOKUP(I190,[1]category_mapping!$F$2:$F$19,[1]category_mapping!$G$2:$G$19,E190)</f>
        <v>travel</v>
      </c>
      <c r="L190" s="1" t="str">
        <f>IF(cleaning_working[[#This Row],[date]]="","Missing","Available")</f>
        <v>Available</v>
      </c>
    </row>
    <row r="191" spans="1:12" x14ac:dyDescent="0.35">
      <c r="A191" s="1" t="s">
        <v>382</v>
      </c>
      <c r="B191" s="1" t="s">
        <v>89</v>
      </c>
      <c r="C191" s="3">
        <v>45595</v>
      </c>
      <c r="D191" s="1" t="s">
        <v>13</v>
      </c>
      <c r="E191" s="1" t="s">
        <v>17</v>
      </c>
      <c r="F191" s="1">
        <v>9806</v>
      </c>
      <c r="G191" s="1" t="s">
        <v>40</v>
      </c>
      <c r="H191" s="1" t="s">
        <v>83</v>
      </c>
      <c r="I191" s="1" t="s">
        <v>194</v>
      </c>
      <c r="J191" s="1" t="str" cm="1">
        <f t="array" ref="J191">_xlfn.IFS(F191="","missing",F191&lt;0,"negative",F191=0,"zero",AND(F191&gt;=99999,MOD(F191,9)=0),"99999 placeholder",AND(F191&gt;$O$5,D191="Expense"),"Expense outlier",AND(F191&gt;$P$5,D191="Income"),"Income outlier",TRUE,"valid")</f>
        <v>valid</v>
      </c>
      <c r="K191" s="1" t="str">
        <f>_xlfn.XLOOKUP(I191,[1]category_mapping!$F$2:$F$19,[1]category_mapping!$G$2:$G$19,E191)</f>
        <v>travel</v>
      </c>
      <c r="L191" s="1" t="str">
        <f>IF(cleaning_working[[#This Row],[date]]="","Missing","Available")</f>
        <v>Available</v>
      </c>
    </row>
    <row r="192" spans="1:12" x14ac:dyDescent="0.35">
      <c r="A192" s="1" t="s">
        <v>383</v>
      </c>
      <c r="B192" s="1" t="s">
        <v>343</v>
      </c>
      <c r="C192" s="3">
        <v>44961</v>
      </c>
      <c r="D192" s="1" t="s">
        <v>13</v>
      </c>
      <c r="E192" s="1" t="s">
        <v>39</v>
      </c>
      <c r="F192" s="1">
        <v>3762</v>
      </c>
      <c r="G192" s="1" t="s">
        <v>40</v>
      </c>
      <c r="H192" s="1" t="s">
        <v>26</v>
      </c>
      <c r="J192" s="1" t="str" cm="1">
        <f t="array" ref="J192">_xlfn.IFS(F192="","missing",F192&lt;0,"negative",F192=0,"zero",AND(F192&gt;=99999,MOD(F192,9)=0),"99999 placeholder",AND(F192&gt;$O$5,D192="Expense"),"Expense outlier",AND(F192&gt;$P$5,D192="Income"),"Income outlier",TRUE,"valid")</f>
        <v>valid</v>
      </c>
      <c r="K192" s="1" t="str">
        <f>_xlfn.XLOOKUP(I192,[1]category_mapping!$F$2:$F$19,[1]category_mapping!$G$2:$G$19,E192)</f>
        <v>food</v>
      </c>
      <c r="L192" s="1" t="str">
        <f>IF(cleaning_working[[#This Row],[date]]="","Missing","Available")</f>
        <v>Available</v>
      </c>
    </row>
    <row r="193" spans="1:12" x14ac:dyDescent="0.35">
      <c r="A193" s="1" t="s">
        <v>384</v>
      </c>
      <c r="B193" s="1" t="s">
        <v>95</v>
      </c>
      <c r="C193" s="3">
        <v>44270</v>
      </c>
      <c r="D193" s="1" t="s">
        <v>13</v>
      </c>
      <c r="E193" s="1" t="s">
        <v>96</v>
      </c>
      <c r="F193" s="1">
        <v>9891</v>
      </c>
      <c r="G193" s="1" t="s">
        <v>64</v>
      </c>
      <c r="H193" s="1" t="s">
        <v>25</v>
      </c>
      <c r="I193" s="1" t="s">
        <v>66</v>
      </c>
      <c r="J193" s="1" t="str" cm="1">
        <f t="array" ref="J193">_xlfn.IFS(F193="","missing",F193&lt;0,"negative",F193=0,"zero",AND(F193&gt;=99999,MOD(F193,9)=0),"99999 placeholder",AND(F193&gt;$O$5,D193="Expense"),"Expense outlier",AND(F193&gt;$P$5,D193="Income"),"Income outlier",TRUE,"valid")</f>
        <v>valid</v>
      </c>
      <c r="K193" s="1" t="str">
        <f>_xlfn.XLOOKUP(I193,[1]category_mapping!$F$2:$F$19,[1]category_mapping!$G$2:$G$19,E193)</f>
        <v>food</v>
      </c>
      <c r="L193" s="1" t="str">
        <f>IF(cleaning_working[[#This Row],[date]]="","Missing","Available")</f>
        <v>Available</v>
      </c>
    </row>
    <row r="194" spans="1:12" x14ac:dyDescent="0.35">
      <c r="A194" s="1" t="s">
        <v>385</v>
      </c>
      <c r="B194" s="1" t="s">
        <v>386</v>
      </c>
      <c r="C194" s="3">
        <v>45543</v>
      </c>
      <c r="D194" s="1" t="s">
        <v>13</v>
      </c>
      <c r="E194" s="1" t="s">
        <v>104</v>
      </c>
      <c r="F194" s="1">
        <v>6869</v>
      </c>
      <c r="G194" s="1" t="s">
        <v>18</v>
      </c>
      <c r="H194" s="1" t="s">
        <v>107</v>
      </c>
      <c r="I194" s="1" t="s">
        <v>27</v>
      </c>
      <c r="J194" s="1" t="str" cm="1">
        <f t="array" ref="J194">_xlfn.IFS(F194="","missing",F194&lt;0,"negative",F194=0,"zero",AND(F194&gt;=99999,MOD(F194,9)=0),"99999 placeholder",AND(F194&gt;$O$5,D194="Expense"),"Expense outlier",AND(F194&gt;$P$5,D194="Income"),"Income outlier",TRUE,"valid")</f>
        <v>valid</v>
      </c>
      <c r="K194" s="1" t="str">
        <f>_xlfn.XLOOKUP(I194,[1]category_mapping!$F$2:$F$19,[1]category_mapping!$G$2:$G$19,E194)</f>
        <v>health</v>
      </c>
      <c r="L194" s="1" t="str">
        <f>IF(cleaning_working[[#This Row],[date]]="","Missing","Available")</f>
        <v>Available</v>
      </c>
    </row>
    <row r="195" spans="1:12" x14ac:dyDescent="0.35">
      <c r="A195" s="1" t="s">
        <v>387</v>
      </c>
      <c r="B195" s="1" t="s">
        <v>306</v>
      </c>
      <c r="C195" s="3">
        <v>45018</v>
      </c>
      <c r="D195" s="1" t="s">
        <v>13</v>
      </c>
      <c r="E195" s="1" t="s">
        <v>24</v>
      </c>
      <c r="F195" s="1">
        <v>6756</v>
      </c>
      <c r="G195" s="1" t="s">
        <v>40</v>
      </c>
      <c r="H195" s="1" t="s">
        <v>86</v>
      </c>
      <c r="J195" s="1" t="str" cm="1">
        <f t="array" ref="J195">_xlfn.IFS(F195="","missing",F195&lt;0,"negative",F195=0,"zero",AND(F195&gt;=99999,MOD(F195,9)=0),"99999 placeholder",AND(F195&gt;$O$5,D195="Expense"),"Expense outlier",AND(F195&gt;$P$5,D195="Income"),"Income outlier",TRUE,"valid")</f>
        <v>valid</v>
      </c>
      <c r="K195" s="1" t="str">
        <f>_xlfn.XLOOKUP(I195,[1]category_mapping!$F$2:$F$19,[1]category_mapping!$G$2:$G$19,E195)</f>
        <v>rent</v>
      </c>
      <c r="L195" s="1" t="str">
        <f>IF(cleaning_working[[#This Row],[date]]="","Missing","Available")</f>
        <v>Available</v>
      </c>
    </row>
    <row r="196" spans="1:12" x14ac:dyDescent="0.35">
      <c r="A196" s="1" t="s">
        <v>388</v>
      </c>
      <c r="B196" s="1" t="s">
        <v>187</v>
      </c>
      <c r="C196" s="3">
        <v>44446</v>
      </c>
      <c r="D196" s="1" t="s">
        <v>13</v>
      </c>
      <c r="E196" s="1" t="s">
        <v>45</v>
      </c>
      <c r="F196" s="1">
        <v>356</v>
      </c>
      <c r="G196" s="1" t="s">
        <v>40</v>
      </c>
      <c r="H196" s="1" t="s">
        <v>107</v>
      </c>
      <c r="J196" s="1" t="str" cm="1">
        <f t="array" ref="J196">_xlfn.IFS(F196="","missing",F196&lt;0,"negative",F196=0,"zero",AND(F196&gt;=99999,MOD(F196,9)=0),"99999 placeholder",AND(F196&gt;$O$5,D196="Expense"),"Expense outlier",AND(F196&gt;$P$5,D196="Income"),"Income outlier",TRUE,"valid")</f>
        <v>valid</v>
      </c>
      <c r="K196" s="1" t="str">
        <f>_xlfn.XLOOKUP(I196,[1]category_mapping!$F$2:$F$19,[1]category_mapping!$G$2:$G$19,E196)</f>
        <v>entertainment</v>
      </c>
      <c r="L196" s="1" t="str">
        <f>IF(cleaning_working[[#This Row],[date]]="","Missing","Available")</f>
        <v>Available</v>
      </c>
    </row>
    <row r="197" spans="1:12" x14ac:dyDescent="0.35">
      <c r="A197" s="1" t="s">
        <v>389</v>
      </c>
      <c r="B197" s="1" t="s">
        <v>368</v>
      </c>
      <c r="C197" s="3">
        <v>44472</v>
      </c>
      <c r="D197" s="1" t="s">
        <v>14</v>
      </c>
      <c r="E197" s="1" t="s">
        <v>70</v>
      </c>
      <c r="F197" s="1">
        <v>20156</v>
      </c>
      <c r="G197" s="1" t="s">
        <v>32</v>
      </c>
      <c r="H197" s="1" t="s">
        <v>86</v>
      </c>
      <c r="J197" s="1" t="str" cm="1">
        <f t="array" ref="J197">_xlfn.IFS(F197="","missing",F197&lt;0,"negative",F197=0,"zero",AND(F197&gt;=99999,MOD(F197,9)=0),"99999 placeholder",AND(F197&gt;$O$5,D197="Expense"),"Expense outlier",AND(F197&gt;$P$5,D197="Income"),"Income outlier",TRUE,"valid")</f>
        <v>valid</v>
      </c>
      <c r="K197" s="1" t="str">
        <f>_xlfn.XLOOKUP(I197,[1]category_mapping!$F$2:$F$19,[1]category_mapping!$G$2:$G$19,E197)</f>
        <v>others</v>
      </c>
      <c r="L197" s="1" t="str">
        <f>IF(cleaning_working[[#This Row],[date]]="","Missing","Available")</f>
        <v>Available</v>
      </c>
    </row>
    <row r="198" spans="1:12" x14ac:dyDescent="0.35">
      <c r="A198" s="1" t="s">
        <v>390</v>
      </c>
      <c r="B198" s="1" t="s">
        <v>269</v>
      </c>
      <c r="C198" s="3">
        <v>45367</v>
      </c>
      <c r="D198" s="1" t="s">
        <v>13</v>
      </c>
      <c r="E198" s="1" t="s">
        <v>104</v>
      </c>
      <c r="F198" s="1">
        <v>3790</v>
      </c>
      <c r="G198" s="1" t="s">
        <v>18</v>
      </c>
      <c r="H198" s="1" t="s">
        <v>19</v>
      </c>
      <c r="I198" s="1" t="s">
        <v>58</v>
      </c>
      <c r="J198" s="1" t="str" cm="1">
        <f t="array" ref="J198">_xlfn.IFS(F198="","missing",F198&lt;0,"negative",F198=0,"zero",AND(F198&gt;=99999,MOD(F198,9)=0),"99999 placeholder",AND(F198&gt;$O$5,D198="Expense"),"Expense outlier",AND(F198&gt;$P$5,D198="Income"),"Income outlier",TRUE,"valid")</f>
        <v>valid</v>
      </c>
      <c r="K198" s="1" t="str">
        <f>_xlfn.XLOOKUP(I198,[1]category_mapping!$F$2:$F$19,[1]category_mapping!$G$2:$G$19,E198)</f>
        <v>health</v>
      </c>
      <c r="L198" s="1" t="str">
        <f>IF(cleaning_working[[#This Row],[date]]="","Missing","Available")</f>
        <v>Available</v>
      </c>
    </row>
    <row r="199" spans="1:12" x14ac:dyDescent="0.35">
      <c r="A199" s="1" t="s">
        <v>391</v>
      </c>
      <c r="B199" s="1" t="s">
        <v>277</v>
      </c>
      <c r="C199" s="3">
        <v>44387</v>
      </c>
      <c r="D199" s="1" t="s">
        <v>13</v>
      </c>
      <c r="E199" s="1" t="s">
        <v>46</v>
      </c>
      <c r="F199" s="1">
        <v>6766</v>
      </c>
      <c r="G199" s="1" t="s">
        <v>18</v>
      </c>
      <c r="H199" s="1" t="s">
        <v>33</v>
      </c>
      <c r="I199" s="1" t="s">
        <v>71</v>
      </c>
      <c r="J199" s="1" t="str" cm="1">
        <f t="array" ref="J199">_xlfn.IFS(F199="","missing",F199&lt;0,"negative",F199=0,"zero",AND(F199&gt;=99999,MOD(F199,9)=0),"99999 placeholder",AND(F199&gt;$O$5,D199="Expense"),"Expense outlier",AND(F199&gt;$P$5,D199="Income"),"Income outlier",TRUE,"valid")</f>
        <v>valid</v>
      </c>
      <c r="K199" s="1" t="str">
        <f>_xlfn.XLOOKUP(I199,[1]category_mapping!$F$2:$F$19,[1]category_mapping!$G$2:$G$19,E199)</f>
        <v>health</v>
      </c>
      <c r="L199" s="1" t="str">
        <f>IF(cleaning_working[[#This Row],[date]]="","Missing","Available")</f>
        <v>Available</v>
      </c>
    </row>
    <row r="200" spans="1:12" x14ac:dyDescent="0.35">
      <c r="A200" s="1" t="s">
        <v>392</v>
      </c>
      <c r="B200" s="1" t="s">
        <v>56</v>
      </c>
      <c r="C200" s="3">
        <v>44200</v>
      </c>
      <c r="D200" s="1" t="s">
        <v>13</v>
      </c>
      <c r="E200" s="1" t="s">
        <v>39</v>
      </c>
      <c r="F200" s="1">
        <v>3765</v>
      </c>
      <c r="G200" s="1" t="s">
        <v>40</v>
      </c>
      <c r="H200" s="1" t="s">
        <v>83</v>
      </c>
      <c r="I200" s="1" t="s">
        <v>226</v>
      </c>
      <c r="J200" s="1" t="str" cm="1">
        <f t="array" ref="J200">_xlfn.IFS(F200="","missing",F200&lt;0,"negative",F200=0,"zero",AND(F200&gt;=99999,MOD(F200,9)=0),"99999 placeholder",AND(F200&gt;$O$5,D200="Expense"),"Expense outlier",AND(F200&gt;$P$5,D200="Income"),"Income outlier",TRUE,"valid")</f>
        <v>valid</v>
      </c>
      <c r="K200" s="1" t="str">
        <f>_xlfn.XLOOKUP(I200,[1]category_mapping!$F$2:$F$19,[1]category_mapping!$G$2:$G$19,E200)</f>
        <v>savings</v>
      </c>
      <c r="L200" s="1" t="str">
        <f>IF(cleaning_working[[#This Row],[date]]="","Missing","Available")</f>
        <v>Available</v>
      </c>
    </row>
    <row r="201" spans="1:12" x14ac:dyDescent="0.35">
      <c r="A201" s="1" t="s">
        <v>393</v>
      </c>
      <c r="B201" s="1" t="s">
        <v>187</v>
      </c>
      <c r="C201" s="3">
        <v>44402</v>
      </c>
      <c r="D201" s="1" t="s">
        <v>13</v>
      </c>
      <c r="E201" s="1" t="s">
        <v>45</v>
      </c>
      <c r="F201" s="1">
        <v>4638</v>
      </c>
      <c r="G201" s="1" t="s">
        <v>18</v>
      </c>
      <c r="H201" s="1" t="s">
        <v>25</v>
      </c>
      <c r="I201" s="1" t="s">
        <v>162</v>
      </c>
      <c r="J201" s="1" t="str" cm="1">
        <f t="array" ref="J201">_xlfn.IFS(F201="","missing",F201&lt;0,"negative",F201=0,"zero",AND(F201&gt;=99999,MOD(F201,9)=0),"99999 placeholder",AND(F201&gt;$O$5,D201="Expense"),"Expense outlier",AND(F201&gt;$P$5,D201="Income"),"Income outlier",TRUE,"valid")</f>
        <v>valid</v>
      </c>
      <c r="K201" s="1" t="str">
        <f>_xlfn.XLOOKUP(I201,[1]category_mapping!$F$2:$F$19,[1]category_mapping!$G$2:$G$19,E201)</f>
        <v>entertainment</v>
      </c>
      <c r="L201" s="1" t="str">
        <f>IF(cleaning_working[[#This Row],[date]]="","Missing","Available")</f>
        <v>Available</v>
      </c>
    </row>
    <row r="202" spans="1:12" x14ac:dyDescent="0.35">
      <c r="A202" s="1" t="s">
        <v>394</v>
      </c>
      <c r="B202" s="1" t="s">
        <v>190</v>
      </c>
      <c r="C202" s="3">
        <v>44462</v>
      </c>
      <c r="D202" s="1" t="s">
        <v>14</v>
      </c>
      <c r="E202" s="1" t="s">
        <v>31</v>
      </c>
      <c r="F202" s="1">
        <v>11650</v>
      </c>
      <c r="G202" s="1" t="s">
        <v>32</v>
      </c>
      <c r="H202" s="1" t="s">
        <v>26</v>
      </c>
      <c r="I202" s="1" t="s">
        <v>162</v>
      </c>
      <c r="J202" s="1" t="str" cm="1">
        <f t="array" ref="J202">_xlfn.IFS(F202="","missing",F202&lt;0,"negative",F202=0,"zero",AND(F202&gt;=99999,MOD(F202,9)=0),"99999 placeholder",AND(F202&gt;$O$5,D202="Expense"),"Expense outlier",AND(F202&gt;$P$5,D202="Income"),"Income outlier",TRUE,"valid")</f>
        <v>valid</v>
      </c>
      <c r="K202" s="1" t="str">
        <f>_xlfn.XLOOKUP(I202,[1]category_mapping!$F$2:$F$19,[1]category_mapping!$G$2:$G$19,E202)</f>
        <v>freelance</v>
      </c>
      <c r="L202" s="1" t="str">
        <f>IF(cleaning_working[[#This Row],[date]]="","Missing","Available")</f>
        <v>Available</v>
      </c>
    </row>
    <row r="203" spans="1:12" x14ac:dyDescent="0.35">
      <c r="A203" s="1" t="s">
        <v>395</v>
      </c>
      <c r="B203" s="1" t="s">
        <v>334</v>
      </c>
      <c r="C203" s="3">
        <v>45344</v>
      </c>
      <c r="D203" s="1" t="s">
        <v>13</v>
      </c>
      <c r="E203" s="1" t="s">
        <v>63</v>
      </c>
      <c r="F203" s="1">
        <v>5790</v>
      </c>
      <c r="G203" s="1" t="s">
        <v>25</v>
      </c>
      <c r="H203" s="1" t="s">
        <v>86</v>
      </c>
      <c r="I203" s="1" t="s">
        <v>93</v>
      </c>
      <c r="J203" s="1" t="str" cm="1">
        <f t="array" ref="J203">_xlfn.IFS(F203="","missing",F203&lt;0,"negative",F203=0,"zero",AND(F203&gt;=99999,MOD(F203,9)=0),"99999 placeholder",AND(F203&gt;$O$5,D203="Expense"),"Expense outlier",AND(F203&gt;$P$5,D203="Income"),"Income outlier",TRUE,"valid")</f>
        <v>valid</v>
      </c>
      <c r="K203" s="1" t="str">
        <f>_xlfn.XLOOKUP(I203,[1]category_mapping!$F$2:$F$19,[1]category_mapping!$G$2:$G$19,E203)</f>
        <v>utilities</v>
      </c>
      <c r="L203" s="1" t="str">
        <f>IF(cleaning_working[[#This Row],[date]]="","Missing","Available")</f>
        <v>Available</v>
      </c>
    </row>
    <row r="204" spans="1:12" x14ac:dyDescent="0.35">
      <c r="A204" s="1" t="s">
        <v>396</v>
      </c>
      <c r="B204" s="1" t="s">
        <v>101</v>
      </c>
      <c r="C204" s="3">
        <v>45459</v>
      </c>
      <c r="D204" s="1" t="s">
        <v>13</v>
      </c>
      <c r="E204" s="1" t="s">
        <v>24</v>
      </c>
      <c r="F204" s="1">
        <v>12435</v>
      </c>
      <c r="G204" s="1" t="s">
        <v>64</v>
      </c>
      <c r="H204" s="1" t="s">
        <v>52</v>
      </c>
      <c r="J204" s="1" t="str" cm="1">
        <f t="array" ref="J204">_xlfn.IFS(F204="","missing",F204&lt;0,"negative",F204=0,"zero",AND(F204&gt;=99999,MOD(F204,9)=0),"99999 placeholder",AND(F204&gt;$O$5,D204="Expense"),"Expense outlier",AND(F204&gt;$P$5,D204="Income"),"Income outlier",TRUE,"valid")</f>
        <v>valid</v>
      </c>
      <c r="K204" s="1" t="str">
        <f>_xlfn.XLOOKUP(I204,[1]category_mapping!$F$2:$F$19,[1]category_mapping!$G$2:$G$19,E204)</f>
        <v>rent</v>
      </c>
      <c r="L204" s="1" t="str">
        <f>IF(cleaning_working[[#This Row],[date]]="","Missing","Available")</f>
        <v>Available</v>
      </c>
    </row>
    <row r="205" spans="1:12" x14ac:dyDescent="0.35">
      <c r="A205" s="1" t="s">
        <v>397</v>
      </c>
      <c r="B205" s="1" t="s">
        <v>48</v>
      </c>
      <c r="C205" s="3">
        <v>44592</v>
      </c>
      <c r="D205" s="1" t="s">
        <v>14</v>
      </c>
      <c r="E205" s="1" t="s">
        <v>119</v>
      </c>
      <c r="F205" s="1">
        <v>31183</v>
      </c>
      <c r="G205" s="1" t="s">
        <v>40</v>
      </c>
      <c r="H205" s="1" t="s">
        <v>107</v>
      </c>
      <c r="I205" s="1" t="s">
        <v>123</v>
      </c>
      <c r="J205" s="1" t="str" cm="1">
        <f t="array" ref="J205">_xlfn.IFS(F205="","missing",F205&lt;0,"negative",F205=0,"zero",AND(F205&gt;=99999,MOD(F205,9)=0),"99999 placeholder",AND(F205&gt;$O$5,D205="Expense"),"Expense outlier",AND(F205&gt;$P$5,D205="Income"),"Income outlier",TRUE,"valid")</f>
        <v>valid</v>
      </c>
      <c r="K205" s="1" t="str">
        <f>_xlfn.XLOOKUP(I205,[1]category_mapping!$F$2:$F$19,[1]category_mapping!$G$2:$G$19,E205)</f>
        <v>investment</v>
      </c>
      <c r="L205" s="1" t="str">
        <f>IF(cleaning_working[[#This Row],[date]]="","Missing","Available")</f>
        <v>Available</v>
      </c>
    </row>
    <row r="206" spans="1:12" x14ac:dyDescent="0.35">
      <c r="A206" s="1" t="s">
        <v>398</v>
      </c>
      <c r="B206" s="1" t="s">
        <v>293</v>
      </c>
      <c r="C206" s="3">
        <v>45029</v>
      </c>
      <c r="D206" s="1" t="s">
        <v>13</v>
      </c>
      <c r="E206" s="1" t="s">
        <v>39</v>
      </c>
      <c r="F206" s="1">
        <v>775</v>
      </c>
      <c r="G206" s="1" t="s">
        <v>64</v>
      </c>
      <c r="H206" s="1" t="s">
        <v>25</v>
      </c>
      <c r="I206" s="1" t="s">
        <v>217</v>
      </c>
      <c r="J206" s="1" t="str" cm="1">
        <f t="array" ref="J206">_xlfn.IFS(F206="","missing",F206&lt;0,"negative",F206=0,"zero",AND(F206&gt;=99999,MOD(F206,9)=0),"99999 placeholder",AND(F206&gt;$O$5,D206="Expense"),"Expense outlier",AND(F206&gt;$P$5,D206="Income"),"Income outlier",TRUE,"valid")</f>
        <v>valid</v>
      </c>
      <c r="K206" s="1" t="str">
        <f>_xlfn.XLOOKUP(I206,[1]category_mapping!$F$2:$F$19,[1]category_mapping!$G$2:$G$19,E206)</f>
        <v>rent</v>
      </c>
      <c r="L206" s="1" t="str">
        <f>IF(cleaning_working[[#This Row],[date]]="","Missing","Available")</f>
        <v>Available</v>
      </c>
    </row>
    <row r="207" spans="1:12" x14ac:dyDescent="0.35">
      <c r="A207" s="1" t="s">
        <v>399</v>
      </c>
      <c r="B207" s="1" t="s">
        <v>400</v>
      </c>
      <c r="C207" s="3">
        <v>44266</v>
      </c>
      <c r="D207" s="1" t="s">
        <v>13</v>
      </c>
      <c r="E207" s="1" t="s">
        <v>45</v>
      </c>
      <c r="F207" s="1">
        <v>8230</v>
      </c>
      <c r="G207" s="1" t="s">
        <v>40</v>
      </c>
      <c r="H207" s="1" t="s">
        <v>52</v>
      </c>
      <c r="I207" s="1" t="s">
        <v>178</v>
      </c>
      <c r="J207" s="1" t="str" cm="1">
        <f t="array" ref="J207">_xlfn.IFS(F207="","missing",F207&lt;0,"negative",F207=0,"zero",AND(F207&gt;=99999,MOD(F207,9)=0),"99999 placeholder",AND(F207&gt;$O$5,D207="Expense"),"Expense outlier",AND(F207&gt;$P$5,D207="Income"),"Income outlier",TRUE,"valid")</f>
        <v>valid</v>
      </c>
      <c r="K207" s="1" t="str">
        <f>_xlfn.XLOOKUP(I207,[1]category_mapping!$F$2:$F$19,[1]category_mapping!$G$2:$G$19,E207)</f>
        <v>rent</v>
      </c>
      <c r="L207" s="1" t="str">
        <f>IF(cleaning_working[[#This Row],[date]]="","Missing","Available")</f>
        <v>Available</v>
      </c>
    </row>
    <row r="208" spans="1:12" x14ac:dyDescent="0.35">
      <c r="A208" s="1" t="s">
        <v>401</v>
      </c>
      <c r="B208" s="1" t="s">
        <v>402</v>
      </c>
      <c r="C208" s="3">
        <v>45640</v>
      </c>
      <c r="D208" s="1" t="s">
        <v>13</v>
      </c>
      <c r="E208" s="1" t="s">
        <v>24</v>
      </c>
      <c r="F208" s="1">
        <v>5582</v>
      </c>
      <c r="G208" s="1" t="s">
        <v>64</v>
      </c>
      <c r="H208" s="1" t="s">
        <v>19</v>
      </c>
      <c r="I208" s="1" t="s">
        <v>217</v>
      </c>
      <c r="J208" s="1" t="str" cm="1">
        <f t="array" ref="J208">_xlfn.IFS(F208="","missing",F208&lt;0,"negative",F208=0,"zero",AND(F208&gt;=99999,MOD(F208,9)=0),"99999 placeholder",AND(F208&gt;$O$5,D208="Expense"),"Expense outlier",AND(F208&gt;$P$5,D208="Income"),"Income outlier",TRUE,"valid")</f>
        <v>valid</v>
      </c>
      <c r="K208" s="1" t="str">
        <f>_xlfn.XLOOKUP(I208,[1]category_mapping!$F$2:$F$19,[1]category_mapping!$G$2:$G$19,E208)</f>
        <v>rent</v>
      </c>
      <c r="L208" s="1" t="str">
        <f>IF(cleaning_working[[#This Row],[date]]="","Missing","Available")</f>
        <v>Available</v>
      </c>
    </row>
    <row r="209" spans="1:12" x14ac:dyDescent="0.35">
      <c r="A209" s="1" t="s">
        <v>403</v>
      </c>
      <c r="B209" s="1" t="s">
        <v>360</v>
      </c>
      <c r="C209" s="3">
        <v>45402</v>
      </c>
      <c r="D209" s="1" t="s">
        <v>13</v>
      </c>
      <c r="E209" s="1" t="s">
        <v>39</v>
      </c>
      <c r="F209" s="1">
        <v>5918</v>
      </c>
      <c r="G209" s="1" t="s">
        <v>40</v>
      </c>
      <c r="H209" s="1" t="s">
        <v>86</v>
      </c>
      <c r="J209" s="1" t="str" cm="1">
        <f t="array" ref="J209">_xlfn.IFS(F209="","missing",F209&lt;0,"negative",F209=0,"zero",AND(F209&gt;=99999,MOD(F209,9)=0),"99999 placeholder",AND(F209&gt;$O$5,D209="Expense"),"Expense outlier",AND(F209&gt;$P$5,D209="Income"),"Income outlier",TRUE,"valid")</f>
        <v>valid</v>
      </c>
      <c r="K209" s="1" t="str">
        <f>_xlfn.XLOOKUP(I209,[1]category_mapping!$F$2:$F$19,[1]category_mapping!$G$2:$G$19,E209)</f>
        <v>food</v>
      </c>
      <c r="L209" s="1" t="str">
        <f>IF(cleaning_working[[#This Row],[date]]="","Missing","Available")</f>
        <v>Available</v>
      </c>
    </row>
    <row r="210" spans="1:12" x14ac:dyDescent="0.35">
      <c r="A210" s="1" t="s">
        <v>404</v>
      </c>
      <c r="B210" s="1" t="s">
        <v>368</v>
      </c>
      <c r="C210" s="3">
        <v>45414</v>
      </c>
      <c r="D210" s="1" t="s">
        <v>14</v>
      </c>
      <c r="E210" s="1" t="s">
        <v>119</v>
      </c>
      <c r="F210" s="1">
        <v>73830</v>
      </c>
      <c r="G210" s="1" t="s">
        <v>64</v>
      </c>
      <c r="H210" s="1" t="s">
        <v>86</v>
      </c>
      <c r="I210" s="1" t="s">
        <v>90</v>
      </c>
      <c r="J210" s="1" t="str" cm="1">
        <f t="array" ref="J210">_xlfn.IFS(F210="","missing",F210&lt;0,"negative",F210=0,"zero",AND(F210&gt;=99999,MOD(F210,9)=0),"99999 placeholder",AND(F210&gt;$O$5,D210="Expense"),"Expense outlier",AND(F210&gt;$P$5,D210="Income"),"Income outlier",TRUE,"valid")</f>
        <v>valid</v>
      </c>
      <c r="K210" s="1" t="str">
        <f>_xlfn.XLOOKUP(I210,[1]category_mapping!$F$2:$F$19,[1]category_mapping!$G$2:$G$19,E210)</f>
        <v>investment</v>
      </c>
      <c r="L210" s="1" t="str">
        <f>IF(cleaning_working[[#This Row],[date]]="","Missing","Available")</f>
        <v>Available</v>
      </c>
    </row>
    <row r="211" spans="1:12" x14ac:dyDescent="0.35">
      <c r="A211" s="1" t="s">
        <v>405</v>
      </c>
      <c r="B211" s="1" t="s">
        <v>247</v>
      </c>
      <c r="C211" s="3">
        <v>44248</v>
      </c>
      <c r="D211" s="1" t="s">
        <v>13</v>
      </c>
      <c r="E211" s="1" t="s">
        <v>24</v>
      </c>
      <c r="F211" s="1">
        <v>23340</v>
      </c>
      <c r="G211" s="1" t="s">
        <v>18</v>
      </c>
      <c r="H211" s="1" t="s">
        <v>52</v>
      </c>
      <c r="I211" s="1" t="s">
        <v>97</v>
      </c>
      <c r="J211" s="1" t="str" cm="1">
        <f t="array" ref="J211">_xlfn.IFS(F211="","missing",F211&lt;0,"negative",F211=0,"zero",AND(F211&gt;=99999,MOD(F211,9)=0),"99999 placeholder",AND(F211&gt;$O$5,D211="Expense"),"Expense outlier",AND(F211&gt;$P$5,D211="Income"),"Income outlier",TRUE,"valid")</f>
        <v>Expense outlier</v>
      </c>
      <c r="K211" s="1" t="str">
        <f>_xlfn.XLOOKUP(I211,[1]category_mapping!$F$2:$F$19,[1]category_mapping!$G$2:$G$19,E211)</f>
        <v>health</v>
      </c>
      <c r="L211" s="1" t="str">
        <f>IF(cleaning_working[[#This Row],[date]]="","Missing","Available")</f>
        <v>Available</v>
      </c>
    </row>
    <row r="212" spans="1:12" x14ac:dyDescent="0.35">
      <c r="A212" s="1" t="s">
        <v>406</v>
      </c>
      <c r="B212" s="1" t="s">
        <v>219</v>
      </c>
      <c r="C212" s="3">
        <v>44761</v>
      </c>
      <c r="D212" s="1" t="s">
        <v>13</v>
      </c>
      <c r="E212" s="1" t="s">
        <v>24</v>
      </c>
      <c r="F212" s="1">
        <v>40813</v>
      </c>
      <c r="G212" s="1" t="s">
        <v>64</v>
      </c>
      <c r="H212" s="1" t="s">
        <v>133</v>
      </c>
      <c r="I212" s="1" t="s">
        <v>34</v>
      </c>
      <c r="J212" s="1" t="str" cm="1">
        <f t="array" ref="J212">_xlfn.IFS(F212="","missing",F212&lt;0,"negative",F212=0,"zero",AND(F212&gt;=99999,MOD(F212,9)=0),"99999 placeholder",AND(F212&gt;$O$5,D212="Expense"),"Expense outlier",AND(F212&gt;$P$5,D212="Income"),"Income outlier",TRUE,"valid")</f>
        <v>Expense outlier</v>
      </c>
      <c r="K212" s="1" t="str">
        <f>_xlfn.XLOOKUP(I212,[1]category_mapping!$F$2:$F$19,[1]category_mapping!$G$2:$G$19,E212)</f>
        <v>education</v>
      </c>
      <c r="L212" s="1" t="str">
        <f>IF(cleaning_working[[#This Row],[date]]="","Missing","Available")</f>
        <v>Available</v>
      </c>
    </row>
    <row r="213" spans="1:12" x14ac:dyDescent="0.35">
      <c r="A213" s="1" t="s">
        <v>407</v>
      </c>
      <c r="B213" s="1" t="s">
        <v>301</v>
      </c>
      <c r="C213" s="3">
        <v>45657</v>
      </c>
      <c r="D213" s="1" t="s">
        <v>13</v>
      </c>
      <c r="E213" s="1" t="s">
        <v>63</v>
      </c>
      <c r="F213" s="1">
        <v>3414</v>
      </c>
      <c r="G213" s="1" t="s">
        <v>64</v>
      </c>
      <c r="H213" s="1" t="s">
        <v>86</v>
      </c>
      <c r="I213" s="1" t="s">
        <v>49</v>
      </c>
      <c r="J213" s="1" t="str" cm="1">
        <f t="array" ref="J213">_xlfn.IFS(F213="","missing",F213&lt;0,"negative",F213=0,"zero",AND(F213&gt;=99999,MOD(F213,9)=0),"99999 placeholder",AND(F213&gt;$O$5,D213="Expense"),"Expense outlier",AND(F213&gt;$P$5,D213="Income"),"Income outlier",TRUE,"valid")</f>
        <v>valid</v>
      </c>
      <c r="K213" s="1" t="str">
        <f>_xlfn.XLOOKUP(I213,[1]category_mapping!$F$2:$F$19,[1]category_mapping!$G$2:$G$19,E213)</f>
        <v>utilities</v>
      </c>
      <c r="L213" s="1" t="str">
        <f>IF(cleaning_working[[#This Row],[date]]="","Missing","Available")</f>
        <v>Available</v>
      </c>
    </row>
    <row r="214" spans="1:12" x14ac:dyDescent="0.35">
      <c r="A214" s="1" t="s">
        <v>408</v>
      </c>
      <c r="B214" s="1" t="s">
        <v>142</v>
      </c>
      <c r="C214" s="3">
        <v>44651</v>
      </c>
      <c r="D214" s="1" t="s">
        <v>13</v>
      </c>
      <c r="E214" s="1" t="s">
        <v>39</v>
      </c>
      <c r="F214" s="1">
        <v>2033</v>
      </c>
      <c r="G214" s="1" t="s">
        <v>64</v>
      </c>
      <c r="H214" s="1" t="s">
        <v>159</v>
      </c>
      <c r="I214" s="1" t="s">
        <v>178</v>
      </c>
      <c r="J214" s="1" t="str" cm="1">
        <f t="array" ref="J214">_xlfn.IFS(F214="","missing",F214&lt;0,"negative",F214=0,"zero",AND(F214&gt;=99999,MOD(F214,9)=0),"99999 placeholder",AND(F214&gt;$O$5,D214="Expense"),"Expense outlier",AND(F214&gt;$P$5,D214="Income"),"Income outlier",TRUE,"valid")</f>
        <v>valid</v>
      </c>
      <c r="K214" s="1" t="str">
        <f>_xlfn.XLOOKUP(I214,[1]category_mapping!$F$2:$F$19,[1]category_mapping!$G$2:$G$19,E214)</f>
        <v>rent</v>
      </c>
      <c r="L214" s="1" t="str">
        <f>IF(cleaning_working[[#This Row],[date]]="","Missing","Available")</f>
        <v>Available</v>
      </c>
    </row>
    <row r="215" spans="1:12" x14ac:dyDescent="0.35">
      <c r="A215" s="1" t="s">
        <v>409</v>
      </c>
      <c r="B215" s="1" t="s">
        <v>106</v>
      </c>
      <c r="C215" s="3">
        <v>45260</v>
      </c>
      <c r="D215" s="1" t="s">
        <v>14</v>
      </c>
      <c r="E215" s="1" t="s">
        <v>215</v>
      </c>
      <c r="F215" s="1">
        <v>44932</v>
      </c>
      <c r="G215" s="1" t="s">
        <v>40</v>
      </c>
      <c r="H215" s="1" t="s">
        <v>65</v>
      </c>
      <c r="I215" s="1" t="s">
        <v>272</v>
      </c>
      <c r="J215" s="1" t="str" cm="1">
        <f t="array" ref="J215">_xlfn.IFS(F215="","missing",F215&lt;0,"negative",F215=0,"zero",AND(F215&gt;=99999,MOD(F215,9)=0),"99999 placeholder",AND(F215&gt;$O$5,D215="Expense"),"Expense outlier",AND(F215&gt;$P$5,D215="Income"),"Income outlier",TRUE,"valid")</f>
        <v>valid</v>
      </c>
      <c r="K215" s="1" t="str">
        <f>_xlfn.XLOOKUP(I215,[1]category_mapping!$F$2:$F$19,[1]category_mapping!$G$2:$G$19,E215)</f>
        <v>food</v>
      </c>
      <c r="L215" s="1" t="str">
        <f>IF(cleaning_working[[#This Row],[date]]="","Missing","Available")</f>
        <v>Available</v>
      </c>
    </row>
    <row r="216" spans="1:12" x14ac:dyDescent="0.35">
      <c r="A216" s="1" t="s">
        <v>410</v>
      </c>
      <c r="B216" s="1" t="s">
        <v>255</v>
      </c>
      <c r="C216" s="3">
        <v>45415</v>
      </c>
      <c r="D216" s="1" t="s">
        <v>13</v>
      </c>
      <c r="E216" s="1" t="s">
        <v>17</v>
      </c>
      <c r="F216" s="1">
        <v>2274</v>
      </c>
      <c r="G216" s="1" t="s">
        <v>32</v>
      </c>
      <c r="H216" s="1" t="s">
        <v>26</v>
      </c>
      <c r="I216" s="1" t="s">
        <v>66</v>
      </c>
      <c r="J216" s="1" t="str" cm="1">
        <f t="array" ref="J216">_xlfn.IFS(F216="","missing",F216&lt;0,"negative",F216=0,"zero",AND(F216&gt;=99999,MOD(F216,9)=0),"99999 placeholder",AND(F216&gt;$O$5,D216="Expense"),"Expense outlier",AND(F216&gt;$P$5,D216="Income"),"Income outlier",TRUE,"valid")</f>
        <v>valid</v>
      </c>
      <c r="K216" s="1" t="str">
        <f>_xlfn.XLOOKUP(I216,[1]category_mapping!$F$2:$F$19,[1]category_mapping!$G$2:$G$19,E216)</f>
        <v>food</v>
      </c>
      <c r="L216" s="1" t="str">
        <f>IF(cleaning_working[[#This Row],[date]]="","Missing","Available")</f>
        <v>Available</v>
      </c>
    </row>
    <row r="217" spans="1:12" x14ac:dyDescent="0.35">
      <c r="A217" s="1" t="s">
        <v>411</v>
      </c>
      <c r="B217" s="1" t="s">
        <v>92</v>
      </c>
      <c r="C217" s="3">
        <v>44985</v>
      </c>
      <c r="D217" s="1" t="s">
        <v>13</v>
      </c>
      <c r="E217" s="1" t="s">
        <v>96</v>
      </c>
      <c r="F217" s="1">
        <v>330</v>
      </c>
      <c r="G217" s="1" t="s">
        <v>40</v>
      </c>
      <c r="H217" s="1" t="s">
        <v>83</v>
      </c>
      <c r="J217" s="1" t="str" cm="1">
        <f t="array" ref="J217">_xlfn.IFS(F217="","missing",F217&lt;0,"negative",F217=0,"zero",AND(F217&gt;=99999,MOD(F217,9)=0),"99999 placeholder",AND(F217&gt;$O$5,D217="Expense"),"Expense outlier",AND(F217&gt;$P$5,D217="Income"),"Income outlier",TRUE,"valid")</f>
        <v>valid</v>
      </c>
      <c r="K217" s="1" t="str">
        <f>_xlfn.XLOOKUP(I217,[1]category_mapping!$F$2:$F$19,[1]category_mapping!$G$2:$G$19,E217)</f>
        <v>travel</v>
      </c>
      <c r="L217" s="1" t="str">
        <f>IF(cleaning_working[[#This Row],[date]]="","Missing","Available")</f>
        <v>Available</v>
      </c>
    </row>
    <row r="218" spans="1:12" x14ac:dyDescent="0.35">
      <c r="A218" s="1" t="s">
        <v>412</v>
      </c>
      <c r="B218" s="1" t="s">
        <v>210</v>
      </c>
      <c r="C218" s="3">
        <v>45656</v>
      </c>
      <c r="D218" s="1" t="s">
        <v>13</v>
      </c>
      <c r="E218" s="1" t="s">
        <v>96</v>
      </c>
      <c r="F218" s="1">
        <v>8592</v>
      </c>
      <c r="G218" s="1" t="s">
        <v>32</v>
      </c>
      <c r="H218" s="1" t="s">
        <v>86</v>
      </c>
      <c r="I218" s="1" t="s">
        <v>272</v>
      </c>
      <c r="J218" s="1" t="str" cm="1">
        <f t="array" ref="J218">_xlfn.IFS(F218="","missing",F218&lt;0,"negative",F218=0,"zero",AND(F218&gt;=99999,MOD(F218,9)=0),"99999 placeholder",AND(F218&gt;$O$5,D218="Expense"),"Expense outlier",AND(F218&gt;$P$5,D218="Income"),"Income outlier",TRUE,"valid")</f>
        <v>valid</v>
      </c>
      <c r="K218" s="1" t="str">
        <f>_xlfn.XLOOKUP(I218,[1]category_mapping!$F$2:$F$19,[1]category_mapping!$G$2:$G$19,E218)</f>
        <v>food</v>
      </c>
      <c r="L218" s="1" t="str">
        <f>IF(cleaning_working[[#This Row],[date]]="","Missing","Available")</f>
        <v>Available</v>
      </c>
    </row>
    <row r="219" spans="1:12" x14ac:dyDescent="0.35">
      <c r="A219" s="1" t="s">
        <v>413</v>
      </c>
      <c r="B219" s="1" t="s">
        <v>414</v>
      </c>
      <c r="C219" s="3">
        <v>45047</v>
      </c>
      <c r="D219" s="1" t="s">
        <v>13</v>
      </c>
      <c r="E219" s="1" t="s">
        <v>24</v>
      </c>
      <c r="F219" s="1">
        <v>6779</v>
      </c>
      <c r="G219" s="1" t="s">
        <v>32</v>
      </c>
      <c r="H219" s="1" t="s">
        <v>133</v>
      </c>
      <c r="I219" s="1" t="s">
        <v>217</v>
      </c>
      <c r="J219" s="1" t="str" cm="1">
        <f t="array" ref="J219">_xlfn.IFS(F219="","missing",F219&lt;0,"negative",F219=0,"zero",AND(F219&gt;=99999,MOD(F219,9)=0),"99999 placeholder",AND(F219&gt;$O$5,D219="Expense"),"Expense outlier",AND(F219&gt;$P$5,D219="Income"),"Income outlier",TRUE,"valid")</f>
        <v>valid</v>
      </c>
      <c r="K219" s="1" t="str">
        <f>_xlfn.XLOOKUP(I219,[1]category_mapping!$F$2:$F$19,[1]category_mapping!$G$2:$G$19,E219)</f>
        <v>rent</v>
      </c>
      <c r="L219" s="1" t="str">
        <f>IF(cleaning_working[[#This Row],[date]]="","Missing","Available")</f>
        <v>Available</v>
      </c>
    </row>
    <row r="220" spans="1:12" x14ac:dyDescent="0.35">
      <c r="A220" s="1" t="s">
        <v>415</v>
      </c>
      <c r="B220" s="1" t="s">
        <v>416</v>
      </c>
      <c r="C220" s="3">
        <v>44896</v>
      </c>
      <c r="D220" s="1" t="s">
        <v>14</v>
      </c>
      <c r="E220" s="1" t="s">
        <v>119</v>
      </c>
      <c r="F220" s="1">
        <v>29235</v>
      </c>
      <c r="G220" s="1" t="s">
        <v>40</v>
      </c>
      <c r="H220" s="1" t="s">
        <v>25</v>
      </c>
      <c r="I220" s="1" t="s">
        <v>90</v>
      </c>
      <c r="J220" s="1" t="str" cm="1">
        <f t="array" ref="J220">_xlfn.IFS(F220="","missing",F220&lt;0,"negative",F220=0,"zero",AND(F220&gt;=99999,MOD(F220,9)=0),"99999 placeholder",AND(F220&gt;$O$5,D220="Expense"),"Expense outlier",AND(F220&gt;$P$5,D220="Income"),"Income outlier",TRUE,"valid")</f>
        <v>valid</v>
      </c>
      <c r="K220" s="1" t="str">
        <f>_xlfn.XLOOKUP(I220,[1]category_mapping!$F$2:$F$19,[1]category_mapping!$G$2:$G$19,E220)</f>
        <v>investment</v>
      </c>
      <c r="L220" s="1" t="str">
        <f>IF(cleaning_working[[#This Row],[date]]="","Missing","Available")</f>
        <v>Available</v>
      </c>
    </row>
    <row r="221" spans="1:12" x14ac:dyDescent="0.35">
      <c r="A221" s="1" t="s">
        <v>417</v>
      </c>
      <c r="B221" s="1" t="s">
        <v>122</v>
      </c>
      <c r="C221" s="3">
        <v>44961</v>
      </c>
      <c r="D221" s="1" t="s">
        <v>13</v>
      </c>
      <c r="E221" s="1" t="s">
        <v>104</v>
      </c>
      <c r="F221" s="1">
        <v>2143</v>
      </c>
      <c r="G221" s="1" t="s">
        <v>18</v>
      </c>
      <c r="H221" s="1" t="s">
        <v>133</v>
      </c>
      <c r="I221" s="1" t="s">
        <v>27</v>
      </c>
      <c r="J221" s="1" t="str" cm="1">
        <f t="array" ref="J221">_xlfn.IFS(F221="","missing",F221&lt;0,"negative",F221=0,"zero",AND(F221&gt;=99999,MOD(F221,9)=0),"99999 placeholder",AND(F221&gt;$O$5,D221="Expense"),"Expense outlier",AND(F221&gt;$P$5,D221="Income"),"Income outlier",TRUE,"valid")</f>
        <v>valid</v>
      </c>
      <c r="K221" s="1" t="str">
        <f>_xlfn.XLOOKUP(I221,[1]category_mapping!$F$2:$F$19,[1]category_mapping!$G$2:$G$19,E221)</f>
        <v>health</v>
      </c>
      <c r="L221" s="1" t="str">
        <f>IF(cleaning_working[[#This Row],[date]]="","Missing","Available")</f>
        <v>Available</v>
      </c>
    </row>
    <row r="222" spans="1:12" x14ac:dyDescent="0.35">
      <c r="A222" s="1" t="s">
        <v>418</v>
      </c>
      <c r="B222" s="1" t="s">
        <v>89</v>
      </c>
      <c r="C222" s="3">
        <v>44698</v>
      </c>
      <c r="D222" s="1" t="s">
        <v>13</v>
      </c>
      <c r="E222" s="1" t="s">
        <v>39</v>
      </c>
      <c r="F222" s="1">
        <v>4945</v>
      </c>
      <c r="G222" s="1" t="s">
        <v>18</v>
      </c>
      <c r="H222" s="1" t="s">
        <v>19</v>
      </c>
      <c r="I222" s="1" t="s">
        <v>49</v>
      </c>
      <c r="J222" s="1" t="str" cm="1">
        <f t="array" ref="J222">_xlfn.IFS(F222="","missing",F222&lt;0,"negative",F222=0,"zero",AND(F222&gt;=99999,MOD(F222,9)=0),"99999 placeholder",AND(F222&gt;$O$5,D222="Expense"),"Expense outlier",AND(F222&gt;$P$5,D222="Income"),"Income outlier",TRUE,"valid")</f>
        <v>valid</v>
      </c>
      <c r="K222" s="1" t="str">
        <f>_xlfn.XLOOKUP(I222,[1]category_mapping!$F$2:$F$19,[1]category_mapping!$G$2:$G$19,E222)</f>
        <v>food</v>
      </c>
      <c r="L222" s="1" t="str">
        <f>IF(cleaning_working[[#This Row],[date]]="","Missing","Available")</f>
        <v>Available</v>
      </c>
    </row>
    <row r="223" spans="1:12" x14ac:dyDescent="0.35">
      <c r="A223" s="1" t="s">
        <v>419</v>
      </c>
      <c r="B223" s="1" t="s">
        <v>420</v>
      </c>
      <c r="C223" s="3">
        <v>44485</v>
      </c>
      <c r="D223" s="1" t="s">
        <v>13</v>
      </c>
      <c r="E223" s="1" t="s">
        <v>45</v>
      </c>
      <c r="F223" s="1">
        <v>8152</v>
      </c>
      <c r="G223" s="1" t="s">
        <v>64</v>
      </c>
      <c r="H223" s="1" t="s">
        <v>133</v>
      </c>
      <c r="I223" s="1" t="s">
        <v>53</v>
      </c>
      <c r="J223" s="1" t="str" cm="1">
        <f t="array" ref="J223">_xlfn.IFS(F223="","missing",F223&lt;0,"negative",F223=0,"zero",AND(F223&gt;=99999,MOD(F223,9)=0),"99999 placeholder",AND(F223&gt;$O$5,D223="Expense"),"Expense outlier",AND(F223&gt;$P$5,D223="Income"),"Income outlier",TRUE,"valid")</f>
        <v>valid</v>
      </c>
      <c r="K223" s="1" t="str">
        <f>_xlfn.XLOOKUP(I223,[1]category_mapping!$F$2:$F$19,[1]category_mapping!$G$2:$G$19,E223)</f>
        <v>travel</v>
      </c>
      <c r="L223" s="1" t="str">
        <f>IF(cleaning_working[[#This Row],[date]]="","Missing","Available")</f>
        <v>Available</v>
      </c>
    </row>
    <row r="224" spans="1:12" x14ac:dyDescent="0.35">
      <c r="A224" s="1" t="s">
        <v>421</v>
      </c>
      <c r="B224" s="1" t="s">
        <v>75</v>
      </c>
      <c r="C224" s="3">
        <v>44754</v>
      </c>
      <c r="D224" s="1" t="s">
        <v>13</v>
      </c>
      <c r="E224" s="1" t="s">
        <v>70</v>
      </c>
      <c r="F224" s="1">
        <v>7300</v>
      </c>
      <c r="G224" s="1" t="s">
        <v>40</v>
      </c>
      <c r="H224" s="1" t="s">
        <v>86</v>
      </c>
      <c r="I224" s="1" t="s">
        <v>162</v>
      </c>
      <c r="J224" s="1" t="str" cm="1">
        <f t="array" ref="J224">_xlfn.IFS(F224="","missing",F224&lt;0,"negative",F224=0,"zero",AND(F224&gt;=99999,MOD(F224,9)=0),"99999 placeholder",AND(F224&gt;$O$5,D224="Expense"),"Expense outlier",AND(F224&gt;$P$5,D224="Income"),"Income outlier",TRUE,"valid")</f>
        <v>valid</v>
      </c>
      <c r="K224" s="1" t="str">
        <f>_xlfn.XLOOKUP(I224,[1]category_mapping!$F$2:$F$19,[1]category_mapping!$G$2:$G$19,E224)</f>
        <v>others</v>
      </c>
      <c r="L224" s="1" t="str">
        <f>IF(cleaning_working[[#This Row],[date]]="","Missing","Available")</f>
        <v>Available</v>
      </c>
    </row>
    <row r="225" spans="1:12" x14ac:dyDescent="0.35">
      <c r="A225" s="1" t="s">
        <v>422</v>
      </c>
      <c r="B225" s="1" t="s">
        <v>423</v>
      </c>
      <c r="C225" s="3">
        <v>45447</v>
      </c>
      <c r="D225" s="1" t="s">
        <v>13</v>
      </c>
      <c r="E225" s="1" t="s">
        <v>39</v>
      </c>
      <c r="F225" s="1">
        <v>4603</v>
      </c>
      <c r="G225" s="1" t="s">
        <v>40</v>
      </c>
      <c r="H225" s="1" t="s">
        <v>19</v>
      </c>
      <c r="I225" s="1" t="s">
        <v>178</v>
      </c>
      <c r="J225" s="1" t="str" cm="1">
        <f t="array" ref="J225">_xlfn.IFS(F225="","missing",F225&lt;0,"negative",F225=0,"zero",AND(F225&gt;=99999,MOD(F225,9)=0),"99999 placeholder",AND(F225&gt;$O$5,D225="Expense"),"Expense outlier",AND(F225&gt;$P$5,D225="Income"),"Income outlier",TRUE,"valid")</f>
        <v>valid</v>
      </c>
      <c r="K225" s="1" t="str">
        <f>_xlfn.XLOOKUP(I225,[1]category_mapping!$F$2:$F$19,[1]category_mapping!$G$2:$G$19,E225)</f>
        <v>rent</v>
      </c>
      <c r="L225" s="1" t="str">
        <f>IF(cleaning_working[[#This Row],[date]]="","Missing","Available")</f>
        <v>Available</v>
      </c>
    </row>
    <row r="226" spans="1:12" x14ac:dyDescent="0.35">
      <c r="A226" s="1" t="s">
        <v>424</v>
      </c>
      <c r="B226" s="1" t="s">
        <v>293</v>
      </c>
      <c r="C226" s="3">
        <v>44847</v>
      </c>
      <c r="D226" s="1" t="s">
        <v>13</v>
      </c>
      <c r="E226" s="1" t="s">
        <v>45</v>
      </c>
      <c r="F226" s="1">
        <v>4719</v>
      </c>
      <c r="G226" s="1" t="s">
        <v>18</v>
      </c>
      <c r="H226" s="1" t="s">
        <v>159</v>
      </c>
      <c r="I226" s="1" t="s">
        <v>120</v>
      </c>
      <c r="J226" s="1" t="str" cm="1">
        <f t="array" ref="J226">_xlfn.IFS(F226="","missing",F226&lt;0,"negative",F226=0,"zero",AND(F226&gt;=99999,MOD(F226,9)=0),"99999 placeholder",AND(F226&gt;$O$5,D226="Expense"),"Expense outlier",AND(F226&gt;$P$5,D226="Income"),"Income outlier",TRUE,"valid")</f>
        <v>valid</v>
      </c>
      <c r="K226" s="1" t="str">
        <f>_xlfn.XLOOKUP(I226,[1]category_mapping!$F$2:$F$19,[1]category_mapping!$G$2:$G$19,E226)</f>
        <v>food</v>
      </c>
      <c r="L226" s="1" t="str">
        <f>IF(cleaning_working[[#This Row],[date]]="","Missing","Available")</f>
        <v>Available</v>
      </c>
    </row>
    <row r="227" spans="1:12" x14ac:dyDescent="0.35">
      <c r="A227" s="1" t="s">
        <v>425</v>
      </c>
      <c r="B227" s="1" t="s">
        <v>73</v>
      </c>
      <c r="C227" s="3">
        <v>44693</v>
      </c>
      <c r="D227" s="1" t="s">
        <v>13</v>
      </c>
      <c r="E227" s="1" t="s">
        <v>24</v>
      </c>
      <c r="F227" s="1">
        <v>27792</v>
      </c>
      <c r="G227" s="1" t="s">
        <v>40</v>
      </c>
      <c r="H227" s="1" t="s">
        <v>86</v>
      </c>
      <c r="I227" s="1" t="s">
        <v>97</v>
      </c>
      <c r="J227" s="1" t="str" cm="1">
        <f t="array" ref="J227">_xlfn.IFS(F227="","missing",F227&lt;0,"negative",F227=0,"zero",AND(F227&gt;=99999,MOD(F227,9)=0),"99999 placeholder",AND(F227&gt;$O$5,D227="Expense"),"Expense outlier",AND(F227&gt;$P$5,D227="Income"),"Income outlier",TRUE,"valid")</f>
        <v>Expense outlier</v>
      </c>
      <c r="K227" s="1" t="str">
        <f>_xlfn.XLOOKUP(I227,[1]category_mapping!$F$2:$F$19,[1]category_mapping!$G$2:$G$19,E227)</f>
        <v>health</v>
      </c>
      <c r="L227" s="1" t="str">
        <f>IF(cleaning_working[[#This Row],[date]]="","Missing","Available")</f>
        <v>Available</v>
      </c>
    </row>
    <row r="228" spans="1:12" x14ac:dyDescent="0.35">
      <c r="A228" s="1" t="s">
        <v>426</v>
      </c>
      <c r="B228" s="1" t="s">
        <v>62</v>
      </c>
      <c r="C228" s="3">
        <v>44840</v>
      </c>
      <c r="D228" s="1" t="s">
        <v>13</v>
      </c>
      <c r="E228" s="1" t="s">
        <v>96</v>
      </c>
      <c r="F228" s="1">
        <v>6691</v>
      </c>
      <c r="G228" s="1" t="s">
        <v>18</v>
      </c>
      <c r="H228" s="1" t="s">
        <v>26</v>
      </c>
      <c r="I228" s="1" t="s">
        <v>97</v>
      </c>
      <c r="J228" s="1" t="str" cm="1">
        <f t="array" ref="J228">_xlfn.IFS(F228="","missing",F228&lt;0,"negative",F228=0,"zero",AND(F228&gt;=99999,MOD(F228,9)=0),"99999 placeholder",AND(F228&gt;$O$5,D228="Expense"),"Expense outlier",AND(F228&gt;$P$5,D228="Income"),"Income outlier",TRUE,"valid")</f>
        <v>valid</v>
      </c>
      <c r="K228" s="1" t="str">
        <f>_xlfn.XLOOKUP(I228,[1]category_mapping!$F$2:$F$19,[1]category_mapping!$G$2:$G$19,E228)</f>
        <v>health</v>
      </c>
      <c r="L228" s="1" t="str">
        <f>IF(cleaning_working[[#This Row],[date]]="","Missing","Available")</f>
        <v>Available</v>
      </c>
    </row>
    <row r="229" spans="1:12" x14ac:dyDescent="0.35">
      <c r="A229" s="1" t="s">
        <v>427</v>
      </c>
      <c r="B229" s="1" t="s">
        <v>428</v>
      </c>
      <c r="C229" s="3">
        <v>44656</v>
      </c>
      <c r="D229" s="1" t="s">
        <v>13</v>
      </c>
      <c r="E229" s="1" t="s">
        <v>24</v>
      </c>
      <c r="F229" s="1">
        <v>5935</v>
      </c>
      <c r="G229" s="1" t="s">
        <v>40</v>
      </c>
      <c r="H229" s="1" t="s">
        <v>26</v>
      </c>
      <c r="I229" s="1" t="s">
        <v>120</v>
      </c>
      <c r="J229" s="1" t="str" cm="1">
        <f t="array" ref="J229">_xlfn.IFS(F229="","missing",F229&lt;0,"negative",F229=0,"zero",AND(F229&gt;=99999,MOD(F229,9)=0),"99999 placeholder",AND(F229&gt;$O$5,D229="Expense"),"Expense outlier",AND(F229&gt;$P$5,D229="Income"),"Income outlier",TRUE,"valid")</f>
        <v>valid</v>
      </c>
      <c r="K229" s="1" t="str">
        <f>_xlfn.XLOOKUP(I229,[1]category_mapping!$F$2:$F$19,[1]category_mapping!$G$2:$G$19,E229)</f>
        <v>food</v>
      </c>
      <c r="L229" s="1" t="str">
        <f>IF(cleaning_working[[#This Row],[date]]="","Missing","Available")</f>
        <v>Available</v>
      </c>
    </row>
    <row r="230" spans="1:12" x14ac:dyDescent="0.35">
      <c r="A230" s="1" t="s">
        <v>429</v>
      </c>
      <c r="B230" s="1" t="s">
        <v>117</v>
      </c>
      <c r="C230" s="3">
        <v>45348</v>
      </c>
      <c r="D230" s="1" t="s">
        <v>13</v>
      </c>
      <c r="E230" s="1" t="s">
        <v>96</v>
      </c>
      <c r="F230" s="1">
        <v>9750</v>
      </c>
      <c r="G230" s="1" t="s">
        <v>64</v>
      </c>
      <c r="H230" s="1" t="s">
        <v>159</v>
      </c>
      <c r="I230" s="1" t="s">
        <v>87</v>
      </c>
      <c r="J230" s="1" t="str" cm="1">
        <f t="array" ref="J230">_xlfn.IFS(F230="","missing",F230&lt;0,"negative",F230=0,"zero",AND(F230&gt;=99999,MOD(F230,9)=0),"99999 placeholder",AND(F230&gt;$O$5,D230="Expense"),"Expense outlier",AND(F230&gt;$P$5,D230="Income"),"Income outlier",TRUE,"valid")</f>
        <v>valid</v>
      </c>
      <c r="K230" s="1" t="str">
        <f>_xlfn.XLOOKUP(I230,[1]category_mapping!$F$2:$F$19,[1]category_mapping!$G$2:$G$19,E230)</f>
        <v>travel</v>
      </c>
      <c r="L230" s="1" t="str">
        <f>IF(cleaning_working[[#This Row],[date]]="","Missing","Available")</f>
        <v>Available</v>
      </c>
    </row>
    <row r="231" spans="1:12" x14ac:dyDescent="0.35">
      <c r="A231" s="1" t="s">
        <v>430</v>
      </c>
      <c r="B231" s="1" t="s">
        <v>431</v>
      </c>
      <c r="C231" s="3">
        <v>44488</v>
      </c>
      <c r="D231" s="1" t="s">
        <v>13</v>
      </c>
      <c r="E231" s="1" t="s">
        <v>24</v>
      </c>
      <c r="F231" s="1">
        <v>6484</v>
      </c>
      <c r="G231" s="1" t="s">
        <v>64</v>
      </c>
      <c r="H231" s="1" t="s">
        <v>107</v>
      </c>
      <c r="I231" s="1" t="s">
        <v>226</v>
      </c>
      <c r="J231" s="1" t="str" cm="1">
        <f t="array" ref="J231">_xlfn.IFS(F231="","missing",F231&lt;0,"negative",F231=0,"zero",AND(F231&gt;=99999,MOD(F231,9)=0),"99999 placeholder",AND(F231&gt;$O$5,D231="Expense"),"Expense outlier",AND(F231&gt;$P$5,D231="Income"),"Income outlier",TRUE,"valid")</f>
        <v>valid</v>
      </c>
      <c r="K231" s="1" t="str">
        <f>_xlfn.XLOOKUP(I231,[1]category_mapping!$F$2:$F$19,[1]category_mapping!$G$2:$G$19,E231)</f>
        <v>savings</v>
      </c>
      <c r="L231" s="1" t="str">
        <f>IF(cleaning_working[[#This Row],[date]]="","Missing","Available")</f>
        <v>Available</v>
      </c>
    </row>
    <row r="232" spans="1:12" x14ac:dyDescent="0.35">
      <c r="A232" s="1" t="s">
        <v>432</v>
      </c>
      <c r="B232" s="1" t="s">
        <v>283</v>
      </c>
      <c r="C232" s="3">
        <v>45340</v>
      </c>
      <c r="D232" s="1" t="s">
        <v>13</v>
      </c>
      <c r="E232" s="1" t="s">
        <v>45</v>
      </c>
      <c r="F232" s="1">
        <v>2398</v>
      </c>
      <c r="G232" s="1" t="s">
        <v>40</v>
      </c>
      <c r="H232" s="1" t="s">
        <v>52</v>
      </c>
      <c r="I232" s="1" t="s">
        <v>170</v>
      </c>
      <c r="J232" s="1" t="str" cm="1">
        <f t="array" ref="J232">_xlfn.IFS(F232="","missing",F232&lt;0,"negative",F232=0,"zero",AND(F232&gt;=99999,MOD(F232,9)=0),"99999 placeholder",AND(F232&gt;$O$5,D232="Expense"),"Expense outlier",AND(F232&gt;$P$5,D232="Income"),"Income outlier",TRUE,"valid")</f>
        <v>valid</v>
      </c>
      <c r="K232" s="1" t="str">
        <f>_xlfn.XLOOKUP(I232,[1]category_mapping!$F$2:$F$19,[1]category_mapping!$G$2:$G$19,E232)</f>
        <v>health</v>
      </c>
      <c r="L232" s="1" t="str">
        <f>IF(cleaning_working[[#This Row],[date]]="","Missing","Available")</f>
        <v>Available</v>
      </c>
    </row>
    <row r="233" spans="1:12" x14ac:dyDescent="0.35">
      <c r="A233" s="1" t="s">
        <v>433</v>
      </c>
      <c r="B233" s="1" t="s">
        <v>200</v>
      </c>
      <c r="C233" s="3">
        <v>44433</v>
      </c>
      <c r="D233" s="1" t="s">
        <v>13</v>
      </c>
      <c r="E233" s="1" t="s">
        <v>39</v>
      </c>
      <c r="F233" s="1">
        <v>498</v>
      </c>
      <c r="G233" s="1" t="s">
        <v>32</v>
      </c>
      <c r="H233" s="1" t="s">
        <v>133</v>
      </c>
      <c r="I233" s="1" t="s">
        <v>120</v>
      </c>
      <c r="J233" s="1" t="str" cm="1">
        <f t="array" ref="J233">_xlfn.IFS(F233="","missing",F233&lt;0,"negative",F233=0,"zero",AND(F233&gt;=99999,MOD(F233,9)=0),"99999 placeholder",AND(F233&gt;$O$5,D233="Expense"),"Expense outlier",AND(F233&gt;$P$5,D233="Income"),"Income outlier",TRUE,"valid")</f>
        <v>valid</v>
      </c>
      <c r="K233" s="1" t="str">
        <f>_xlfn.XLOOKUP(I233,[1]category_mapping!$F$2:$F$19,[1]category_mapping!$G$2:$G$19,E233)</f>
        <v>food</v>
      </c>
      <c r="L233" s="1" t="str">
        <f>IF(cleaning_working[[#This Row],[date]]="","Missing","Available")</f>
        <v>Available</v>
      </c>
    </row>
    <row r="234" spans="1:12" x14ac:dyDescent="0.35">
      <c r="A234" s="1" t="s">
        <v>434</v>
      </c>
      <c r="B234" s="1" t="s">
        <v>351</v>
      </c>
      <c r="C234" s="3">
        <v>44809</v>
      </c>
      <c r="D234" s="1" t="s">
        <v>13</v>
      </c>
      <c r="E234" s="1" t="s">
        <v>24</v>
      </c>
      <c r="F234" s="1">
        <v>35588</v>
      </c>
      <c r="G234" s="1" t="s">
        <v>32</v>
      </c>
      <c r="H234" s="1" t="s">
        <v>107</v>
      </c>
      <c r="I234" s="1" t="s">
        <v>66</v>
      </c>
      <c r="J234" s="1" t="str" cm="1">
        <f t="array" ref="J234">_xlfn.IFS(F234="","missing",F234&lt;0,"negative",F234=0,"zero",AND(F234&gt;=99999,MOD(F234,9)=0),"99999 placeholder",AND(F234&gt;$O$5,D234="Expense"),"Expense outlier",AND(F234&gt;$P$5,D234="Income"),"Income outlier",TRUE,"valid")</f>
        <v>Expense outlier</v>
      </c>
      <c r="K234" s="1" t="str">
        <f>_xlfn.XLOOKUP(I234,[1]category_mapping!$F$2:$F$19,[1]category_mapping!$G$2:$G$19,E234)</f>
        <v>food</v>
      </c>
      <c r="L234" s="1" t="str">
        <f>IF(cleaning_working[[#This Row],[date]]="","Missing","Available")</f>
        <v>Available</v>
      </c>
    </row>
    <row r="235" spans="1:12" x14ac:dyDescent="0.35">
      <c r="A235" s="1" t="s">
        <v>435</v>
      </c>
      <c r="B235" s="1" t="s">
        <v>62</v>
      </c>
      <c r="C235" s="3">
        <v>44502</v>
      </c>
      <c r="D235" s="1" t="s">
        <v>14</v>
      </c>
      <c r="E235" s="1" t="s">
        <v>70</v>
      </c>
      <c r="F235" s="1">
        <v>13131</v>
      </c>
      <c r="G235" s="1" t="s">
        <v>18</v>
      </c>
      <c r="H235" s="1" t="s">
        <v>52</v>
      </c>
      <c r="I235" s="1" t="s">
        <v>226</v>
      </c>
      <c r="J235" s="1" t="str" cm="1">
        <f t="array" ref="J235">_xlfn.IFS(F235="","missing",F235&lt;0,"negative",F235=0,"zero",AND(F235&gt;=99999,MOD(F235,9)=0),"99999 placeholder",AND(F235&gt;$O$5,D235="Expense"),"Expense outlier",AND(F235&gt;$P$5,D235="Income"),"Income outlier",TRUE,"valid")</f>
        <v>valid</v>
      </c>
      <c r="K235" s="1" t="str">
        <f>_xlfn.XLOOKUP(I235,[1]category_mapping!$F$2:$F$19,[1]category_mapping!$G$2:$G$19,E235)</f>
        <v>savings</v>
      </c>
      <c r="L235" s="1" t="str">
        <f>IF(cleaning_working[[#This Row],[date]]="","Missing","Available")</f>
        <v>Available</v>
      </c>
    </row>
    <row r="236" spans="1:12" x14ac:dyDescent="0.35">
      <c r="A236" s="1" t="s">
        <v>436</v>
      </c>
      <c r="B236" s="1" t="s">
        <v>111</v>
      </c>
      <c r="C236" s="3">
        <v>45510</v>
      </c>
      <c r="D236" s="1" t="s">
        <v>13</v>
      </c>
      <c r="E236" s="1" t="s">
        <v>104</v>
      </c>
      <c r="F236" s="1">
        <v>6321</v>
      </c>
      <c r="G236" s="1" t="s">
        <v>32</v>
      </c>
      <c r="H236" s="1" t="s">
        <v>19</v>
      </c>
      <c r="I236" s="1" t="s">
        <v>87</v>
      </c>
      <c r="J236" s="1" t="str" cm="1">
        <f t="array" ref="J236">_xlfn.IFS(F236="","missing",F236&lt;0,"negative",F236=0,"zero",AND(F236&gt;=99999,MOD(F236,9)=0),"99999 placeholder",AND(F236&gt;$O$5,D236="Expense"),"Expense outlier",AND(F236&gt;$P$5,D236="Income"),"Income outlier",TRUE,"valid")</f>
        <v>valid</v>
      </c>
      <c r="K236" s="1" t="str">
        <f>_xlfn.XLOOKUP(I236,[1]category_mapping!$F$2:$F$19,[1]category_mapping!$G$2:$G$19,E236)</f>
        <v>health</v>
      </c>
      <c r="L236" s="1" t="str">
        <f>IF(cleaning_working[[#This Row],[date]]="","Missing","Available")</f>
        <v>Available</v>
      </c>
    </row>
    <row r="237" spans="1:12" x14ac:dyDescent="0.35">
      <c r="A237" s="1" t="s">
        <v>437</v>
      </c>
      <c r="B237" s="1" t="s">
        <v>360</v>
      </c>
      <c r="C237" s="3">
        <v>45168</v>
      </c>
      <c r="D237" s="1" t="s">
        <v>13</v>
      </c>
      <c r="E237" s="1" t="s">
        <v>24</v>
      </c>
      <c r="F237" s="1">
        <v>28207</v>
      </c>
      <c r="G237" s="1" t="s">
        <v>40</v>
      </c>
      <c r="H237" s="1" t="s">
        <v>25</v>
      </c>
      <c r="I237" s="1" t="s">
        <v>226</v>
      </c>
      <c r="J237" s="1" t="str" cm="1">
        <f t="array" ref="J237">_xlfn.IFS(F237="","missing",F237&lt;0,"negative",F237=0,"zero",AND(F237&gt;=99999,MOD(F237,9)=0),"99999 placeholder",AND(F237&gt;$O$5,D237="Expense"),"Expense outlier",AND(F237&gt;$P$5,D237="Income"),"Income outlier",TRUE,"valid")</f>
        <v>Expense outlier</v>
      </c>
      <c r="K237" s="1" t="str">
        <f>_xlfn.XLOOKUP(I237,[1]category_mapping!$F$2:$F$19,[1]category_mapping!$G$2:$G$19,E237)</f>
        <v>savings</v>
      </c>
      <c r="L237" s="1" t="str">
        <f>IF(cleaning_working[[#This Row],[date]]="","Missing","Available")</f>
        <v>Available</v>
      </c>
    </row>
    <row r="238" spans="1:12" x14ac:dyDescent="0.35">
      <c r="A238" s="1" t="s">
        <v>438</v>
      </c>
      <c r="B238" s="1" t="s">
        <v>241</v>
      </c>
      <c r="C238" s="3">
        <v>45085</v>
      </c>
      <c r="D238" s="1" t="s">
        <v>13</v>
      </c>
      <c r="E238" s="1" t="s">
        <v>24</v>
      </c>
      <c r="F238" s="1">
        <v>10749</v>
      </c>
      <c r="G238" s="1" t="s">
        <v>32</v>
      </c>
      <c r="H238" s="1" t="s">
        <v>52</v>
      </c>
      <c r="I238" s="1" t="s">
        <v>53</v>
      </c>
      <c r="J238" s="1" t="str" cm="1">
        <f t="array" ref="J238">_xlfn.IFS(F238="","missing",F238&lt;0,"negative",F238=0,"zero",AND(F238&gt;=99999,MOD(F238,9)=0),"99999 placeholder",AND(F238&gt;$O$5,D238="Expense"),"Expense outlier",AND(F238&gt;$P$5,D238="Income"),"Income outlier",TRUE,"valid")</f>
        <v>valid</v>
      </c>
      <c r="K238" s="1" t="str">
        <f>_xlfn.XLOOKUP(I238,[1]category_mapping!$F$2:$F$19,[1]category_mapping!$G$2:$G$19,E238)</f>
        <v>travel</v>
      </c>
      <c r="L238" s="1" t="str">
        <f>IF(cleaning_working[[#This Row],[date]]="","Missing","Available")</f>
        <v>Available</v>
      </c>
    </row>
    <row r="239" spans="1:12" x14ac:dyDescent="0.35">
      <c r="A239" s="1" t="s">
        <v>439</v>
      </c>
      <c r="B239" s="1" t="s">
        <v>62</v>
      </c>
      <c r="C239" s="3">
        <v>45067</v>
      </c>
      <c r="D239" s="1" t="s">
        <v>13</v>
      </c>
      <c r="E239" s="1" t="s">
        <v>39</v>
      </c>
      <c r="F239" s="1">
        <v>2232</v>
      </c>
      <c r="G239" s="1" t="s">
        <v>25</v>
      </c>
      <c r="H239" s="1" t="s">
        <v>86</v>
      </c>
      <c r="I239" s="1" t="s">
        <v>34</v>
      </c>
      <c r="J239" s="1" t="str" cm="1">
        <f t="array" ref="J239">_xlfn.IFS(F239="","missing",F239&lt;0,"negative",F239=0,"zero",AND(F239&gt;=99999,MOD(F239,9)=0),"99999 placeholder",AND(F239&gt;$O$5,D239="Expense"),"Expense outlier",AND(F239&gt;$P$5,D239="Income"),"Income outlier",TRUE,"valid")</f>
        <v>valid</v>
      </c>
      <c r="K239" s="1" t="str">
        <f>_xlfn.XLOOKUP(I239,[1]category_mapping!$F$2:$F$19,[1]category_mapping!$G$2:$G$19,E239)</f>
        <v>education</v>
      </c>
      <c r="L239" s="1" t="str">
        <f>IF(cleaning_working[[#This Row],[date]]="","Missing","Available")</f>
        <v>Available</v>
      </c>
    </row>
    <row r="240" spans="1:12" x14ac:dyDescent="0.35">
      <c r="A240" s="1" t="s">
        <v>440</v>
      </c>
      <c r="B240" s="1" t="s">
        <v>144</v>
      </c>
      <c r="C240" s="3">
        <v>44650</v>
      </c>
      <c r="D240" s="1" t="s">
        <v>13</v>
      </c>
      <c r="E240" s="1" t="s">
        <v>176</v>
      </c>
      <c r="F240" s="1">
        <v>8161</v>
      </c>
      <c r="G240" s="1" t="s">
        <v>18</v>
      </c>
      <c r="H240" s="1" t="s">
        <v>33</v>
      </c>
      <c r="I240" s="1" t="s">
        <v>80</v>
      </c>
      <c r="J240" s="1" t="str" cm="1">
        <f t="array" ref="J240">_xlfn.IFS(F240="","missing",F240&lt;0,"negative",F240=0,"zero",AND(F240&gt;=99999,MOD(F240,9)=0),"99999 placeholder",AND(F240&gt;$O$5,D240="Expense"),"Expense outlier",AND(F240&gt;$P$5,D240="Income"),"Income outlier",TRUE,"valid")</f>
        <v>valid</v>
      </c>
      <c r="K240" s="1" t="str">
        <f>_xlfn.XLOOKUP(I240,[1]category_mapping!$F$2:$F$19,[1]category_mapping!$G$2:$G$19,E240)</f>
        <v>food</v>
      </c>
      <c r="L240" s="1" t="str">
        <f>IF(cleaning_working[[#This Row],[date]]="","Missing","Available")</f>
        <v>Available</v>
      </c>
    </row>
    <row r="241" spans="1:12" x14ac:dyDescent="0.35">
      <c r="A241" s="1" t="s">
        <v>441</v>
      </c>
      <c r="B241" s="1" t="s">
        <v>44</v>
      </c>
      <c r="C241" s="3">
        <v>45601</v>
      </c>
      <c r="D241" s="1" t="s">
        <v>13</v>
      </c>
      <c r="E241" s="1" t="s">
        <v>46</v>
      </c>
      <c r="F241" s="1">
        <v>3825</v>
      </c>
      <c r="G241" s="1" t="s">
        <v>32</v>
      </c>
      <c r="H241" s="1" t="s">
        <v>33</v>
      </c>
      <c r="J241" s="1" t="str" cm="1">
        <f t="array" ref="J241">_xlfn.IFS(F241="","missing",F241&lt;0,"negative",F241=0,"zero",AND(F241&gt;=99999,MOD(F241,9)=0),"99999 placeholder",AND(F241&gt;$O$5,D241="Expense"),"Expense outlier",AND(F241&gt;$P$5,D241="Income"),"Income outlier",TRUE,"valid")</f>
        <v>valid</v>
      </c>
      <c r="K241" s="1" t="str">
        <f>_xlfn.XLOOKUP(I241,[1]category_mapping!$F$2:$F$19,[1]category_mapping!$G$2:$G$19,E241)</f>
        <v>N/A</v>
      </c>
      <c r="L241" s="1" t="str">
        <f>IF(cleaning_working[[#This Row],[date]]="","Missing","Available")</f>
        <v>Available</v>
      </c>
    </row>
    <row r="242" spans="1:12" x14ac:dyDescent="0.35">
      <c r="A242" s="1" t="s">
        <v>442</v>
      </c>
      <c r="B242" s="1" t="s">
        <v>109</v>
      </c>
      <c r="C242" s="3">
        <v>44755</v>
      </c>
      <c r="D242" s="1" t="s">
        <v>13</v>
      </c>
      <c r="E242" s="1" t="s">
        <v>63</v>
      </c>
      <c r="F242" s="1">
        <v>4923</v>
      </c>
      <c r="G242" s="1" t="s">
        <v>40</v>
      </c>
      <c r="H242" s="1" t="s">
        <v>159</v>
      </c>
      <c r="J242" s="1" t="str" cm="1">
        <f t="array" ref="J242">_xlfn.IFS(F242="","missing",F242&lt;0,"negative",F242=0,"zero",AND(F242&gt;=99999,MOD(F242,9)=0),"99999 placeholder",AND(F242&gt;$O$5,D242="Expense"),"Expense outlier",AND(F242&gt;$P$5,D242="Income"),"Income outlier",TRUE,"valid")</f>
        <v>valid</v>
      </c>
      <c r="K242" s="1" t="str">
        <f>_xlfn.XLOOKUP(I242,[1]category_mapping!$F$2:$F$19,[1]category_mapping!$G$2:$G$19,E242)</f>
        <v>utilities</v>
      </c>
      <c r="L242" s="1" t="str">
        <f>IF(cleaning_working[[#This Row],[date]]="","Missing","Available")</f>
        <v>Available</v>
      </c>
    </row>
    <row r="243" spans="1:12" x14ac:dyDescent="0.35">
      <c r="A243" s="1" t="s">
        <v>443</v>
      </c>
      <c r="B243" s="1" t="s">
        <v>202</v>
      </c>
      <c r="C243" s="3">
        <v>45234</v>
      </c>
      <c r="D243" s="1" t="s">
        <v>13</v>
      </c>
      <c r="E243" s="1" t="s">
        <v>39</v>
      </c>
      <c r="F243" s="1">
        <v>1078</v>
      </c>
      <c r="G243" s="1" t="s">
        <v>40</v>
      </c>
      <c r="H243" s="1" t="s">
        <v>133</v>
      </c>
      <c r="J243" s="1" t="str" cm="1">
        <f t="array" ref="J243">_xlfn.IFS(F243="","missing",F243&lt;0,"negative",F243=0,"zero",AND(F243&gt;=99999,MOD(F243,9)=0),"99999 placeholder",AND(F243&gt;$O$5,D243="Expense"),"Expense outlier",AND(F243&gt;$P$5,D243="Income"),"Income outlier",TRUE,"valid")</f>
        <v>valid</v>
      </c>
      <c r="K243" s="1" t="str">
        <f>_xlfn.XLOOKUP(I243,[1]category_mapping!$F$2:$F$19,[1]category_mapping!$G$2:$G$19,E243)</f>
        <v>food</v>
      </c>
      <c r="L243" s="1" t="str">
        <f>IF(cleaning_working[[#This Row],[date]]="","Missing","Available")</f>
        <v>Available</v>
      </c>
    </row>
    <row r="244" spans="1:12" x14ac:dyDescent="0.35">
      <c r="A244" s="1" t="s">
        <v>444</v>
      </c>
      <c r="B244" s="1" t="s">
        <v>62</v>
      </c>
      <c r="C244" s="3">
        <v>44243</v>
      </c>
      <c r="D244" s="1" t="s">
        <v>14</v>
      </c>
      <c r="E244" s="1" t="s">
        <v>119</v>
      </c>
      <c r="F244" s="1">
        <v>74630</v>
      </c>
      <c r="G244" s="1" t="s">
        <v>40</v>
      </c>
      <c r="H244" s="1" t="s">
        <v>19</v>
      </c>
      <c r="J244" s="1" t="str" cm="1">
        <f t="array" ref="J244">_xlfn.IFS(F244="","missing",F244&lt;0,"negative",F244=0,"zero",AND(F244&gt;=99999,MOD(F244,9)=0),"99999 placeholder",AND(F244&gt;$O$5,D244="Expense"),"Expense outlier",AND(F244&gt;$P$5,D244="Income"),"Income outlier",TRUE,"valid")</f>
        <v>valid</v>
      </c>
      <c r="K244" s="1" t="str">
        <f>_xlfn.XLOOKUP(I244,[1]category_mapping!$F$2:$F$19,[1]category_mapping!$G$2:$G$19,E244)</f>
        <v>investment</v>
      </c>
      <c r="L244" s="1" t="str">
        <f>IF(cleaning_working[[#This Row],[date]]="","Missing","Available")</f>
        <v>Available</v>
      </c>
    </row>
    <row r="245" spans="1:12" x14ac:dyDescent="0.35">
      <c r="A245" s="1" t="s">
        <v>445</v>
      </c>
      <c r="B245" s="1" t="s">
        <v>446</v>
      </c>
      <c r="C245" s="3">
        <v>44897</v>
      </c>
      <c r="D245" s="1" t="s">
        <v>14</v>
      </c>
      <c r="E245" s="1" t="s">
        <v>31</v>
      </c>
      <c r="F245" s="1">
        <v>14180</v>
      </c>
      <c r="G245" s="1" t="s">
        <v>32</v>
      </c>
      <c r="H245" s="1" t="s">
        <v>159</v>
      </c>
      <c r="I245" s="1" t="s">
        <v>134</v>
      </c>
      <c r="J245" s="1" t="str" cm="1">
        <f t="array" ref="J245">_xlfn.IFS(F245="","missing",F245&lt;0,"negative",F245=0,"zero",AND(F245&gt;=99999,MOD(F245,9)=0),"99999 placeholder",AND(F245&gt;$O$5,D245="Expense"),"Expense outlier",AND(F245&gt;$P$5,D245="Income"),"Income outlier",TRUE,"valid")</f>
        <v>valid</v>
      </c>
      <c r="K245" s="1" t="str">
        <f>_xlfn.XLOOKUP(I245,[1]category_mapping!$F$2:$F$19,[1]category_mapping!$G$2:$G$19,E245)</f>
        <v>education</v>
      </c>
      <c r="L245" s="1" t="str">
        <f>IF(cleaning_working[[#This Row],[date]]="","Missing","Available")</f>
        <v>Available</v>
      </c>
    </row>
    <row r="246" spans="1:12" x14ac:dyDescent="0.35">
      <c r="A246" s="1" t="s">
        <v>447</v>
      </c>
      <c r="B246" s="1" t="s">
        <v>144</v>
      </c>
      <c r="C246" s="3">
        <v>45515</v>
      </c>
      <c r="D246" s="1" t="s">
        <v>13</v>
      </c>
      <c r="E246" s="1" t="s">
        <v>63</v>
      </c>
      <c r="F246" s="1">
        <v>8479</v>
      </c>
      <c r="G246" s="1" t="s">
        <v>64</v>
      </c>
      <c r="H246" s="1" t="s">
        <v>33</v>
      </c>
      <c r="I246" s="1" t="s">
        <v>217</v>
      </c>
      <c r="J246" s="1" t="str" cm="1">
        <f t="array" ref="J246">_xlfn.IFS(F246="","missing",F246&lt;0,"negative",F246=0,"zero",AND(F246&gt;=99999,MOD(F246,9)=0),"99999 placeholder",AND(F246&gt;$O$5,D246="Expense"),"Expense outlier",AND(F246&gt;$P$5,D246="Income"),"Income outlier",TRUE,"valid")</f>
        <v>valid</v>
      </c>
      <c r="K246" s="1" t="str">
        <f>_xlfn.XLOOKUP(I246,[1]category_mapping!$F$2:$F$19,[1]category_mapping!$G$2:$G$19,E246)</f>
        <v>rent</v>
      </c>
      <c r="L246" s="1" t="str">
        <f>IF(cleaning_working[[#This Row],[date]]="","Missing","Available")</f>
        <v>Available</v>
      </c>
    </row>
    <row r="247" spans="1:12" x14ac:dyDescent="0.35">
      <c r="A247" s="1" t="s">
        <v>448</v>
      </c>
      <c r="B247" s="1" t="s">
        <v>202</v>
      </c>
      <c r="C247" s="3">
        <v>45235</v>
      </c>
      <c r="D247" s="1" t="s">
        <v>13</v>
      </c>
      <c r="E247" s="1" t="s">
        <v>39</v>
      </c>
      <c r="F247" s="1">
        <v>5292</v>
      </c>
      <c r="G247" s="1" t="s">
        <v>40</v>
      </c>
      <c r="H247" s="1" t="s">
        <v>26</v>
      </c>
      <c r="I247" s="1" t="s">
        <v>71</v>
      </c>
      <c r="J247" s="1" t="str" cm="1">
        <f t="array" ref="J247">_xlfn.IFS(F247="","missing",F247&lt;0,"negative",F247=0,"zero",AND(F247&gt;=99999,MOD(F247,9)=0),"99999 placeholder",AND(F247&gt;$O$5,D247="Expense"),"Expense outlier",AND(F247&gt;$P$5,D247="Income"),"Income outlier",TRUE,"valid")</f>
        <v>valid</v>
      </c>
      <c r="K247" s="1" t="str">
        <f>_xlfn.XLOOKUP(I247,[1]category_mapping!$F$2:$F$19,[1]category_mapping!$G$2:$G$19,E247)</f>
        <v>health</v>
      </c>
      <c r="L247" s="1" t="str">
        <f>IF(cleaning_working[[#This Row],[date]]="","Missing","Available")</f>
        <v>Available</v>
      </c>
    </row>
    <row r="248" spans="1:12" x14ac:dyDescent="0.35">
      <c r="A248" s="1" t="s">
        <v>449</v>
      </c>
      <c r="B248" s="1" t="s">
        <v>113</v>
      </c>
      <c r="C248" s="3">
        <v>44854</v>
      </c>
      <c r="D248" s="1" t="s">
        <v>13</v>
      </c>
      <c r="E248" s="1" t="s">
        <v>96</v>
      </c>
      <c r="F248" s="1">
        <v>3942</v>
      </c>
      <c r="G248" s="1" t="s">
        <v>40</v>
      </c>
      <c r="H248" s="1" t="s">
        <v>52</v>
      </c>
      <c r="I248" s="1" t="s">
        <v>162</v>
      </c>
      <c r="J248" s="1" t="str" cm="1">
        <f t="array" ref="J248">_xlfn.IFS(F248="","missing",F248&lt;0,"negative",F248=0,"zero",AND(F248&gt;=99999,MOD(F248,9)=0),"99999 placeholder",AND(F248&gt;$O$5,D248="Expense"),"Expense outlier",AND(F248&gt;$P$5,D248="Income"),"Income outlier",TRUE,"valid")</f>
        <v>valid</v>
      </c>
      <c r="K248" s="1" t="str">
        <f>_xlfn.XLOOKUP(I248,[1]category_mapping!$F$2:$F$19,[1]category_mapping!$G$2:$G$19,E248)</f>
        <v>travel</v>
      </c>
      <c r="L248" s="1" t="str">
        <f>IF(cleaning_working[[#This Row],[date]]="","Missing","Available")</f>
        <v>Available</v>
      </c>
    </row>
    <row r="249" spans="1:12" x14ac:dyDescent="0.35">
      <c r="A249" s="1" t="s">
        <v>450</v>
      </c>
      <c r="B249" s="1" t="s">
        <v>428</v>
      </c>
      <c r="C249" s="3">
        <v>44764</v>
      </c>
      <c r="D249" s="1" t="s">
        <v>13</v>
      </c>
      <c r="E249" s="1" t="s">
        <v>45</v>
      </c>
      <c r="F249" s="1">
        <v>2923</v>
      </c>
      <c r="G249" s="1" t="s">
        <v>40</v>
      </c>
      <c r="H249" s="1" t="s">
        <v>133</v>
      </c>
      <c r="I249" s="1" t="s">
        <v>97</v>
      </c>
      <c r="J249" s="1" t="str" cm="1">
        <f t="array" ref="J249">_xlfn.IFS(F249="","missing",F249&lt;0,"negative",F249=0,"zero",AND(F249&gt;=99999,MOD(F249,9)=0),"99999 placeholder",AND(F249&gt;$O$5,D249="Expense"),"Expense outlier",AND(F249&gt;$P$5,D249="Income"),"Income outlier",TRUE,"valid")</f>
        <v>valid</v>
      </c>
      <c r="K249" s="1" t="str">
        <f>_xlfn.XLOOKUP(I249,[1]category_mapping!$F$2:$F$19,[1]category_mapping!$G$2:$G$19,E249)</f>
        <v>health</v>
      </c>
      <c r="L249" s="1" t="str">
        <f>IF(cleaning_working[[#This Row],[date]]="","Missing","Available")</f>
        <v>Available</v>
      </c>
    </row>
    <row r="250" spans="1:12" x14ac:dyDescent="0.35">
      <c r="A250" s="1" t="s">
        <v>451</v>
      </c>
      <c r="B250" s="1" t="s">
        <v>109</v>
      </c>
      <c r="C250" s="3">
        <v>44935</v>
      </c>
      <c r="D250" s="1" t="s">
        <v>13</v>
      </c>
      <c r="E250" s="1" t="s">
        <v>45</v>
      </c>
      <c r="F250" s="1">
        <v>8943</v>
      </c>
      <c r="G250" s="1" t="s">
        <v>18</v>
      </c>
      <c r="H250" s="1" t="s">
        <v>86</v>
      </c>
      <c r="I250" s="1" t="s">
        <v>217</v>
      </c>
      <c r="J250" s="1" t="str" cm="1">
        <f t="array" ref="J250">_xlfn.IFS(F250="","missing",F250&lt;0,"negative",F250=0,"zero",AND(F250&gt;=99999,MOD(F250,9)=0),"99999 placeholder",AND(F250&gt;$O$5,D250="Expense"),"Expense outlier",AND(F250&gt;$P$5,D250="Income"),"Income outlier",TRUE,"valid")</f>
        <v>valid</v>
      </c>
      <c r="K250" s="1" t="str">
        <f>_xlfn.XLOOKUP(I250,[1]category_mapping!$F$2:$F$19,[1]category_mapping!$G$2:$G$19,E250)</f>
        <v>rent</v>
      </c>
      <c r="L250" s="1" t="str">
        <f>IF(cleaning_working[[#This Row],[date]]="","Missing","Available")</f>
        <v>Available</v>
      </c>
    </row>
    <row r="251" spans="1:12" x14ac:dyDescent="0.35">
      <c r="A251" s="1" t="s">
        <v>452</v>
      </c>
      <c r="B251" s="1" t="s">
        <v>144</v>
      </c>
      <c r="C251" s="3">
        <v>44887</v>
      </c>
      <c r="D251" s="1" t="s">
        <v>13</v>
      </c>
      <c r="E251" s="1" t="s">
        <v>63</v>
      </c>
      <c r="F251" s="1">
        <v>3159</v>
      </c>
      <c r="G251" s="1" t="s">
        <v>18</v>
      </c>
      <c r="H251" s="1" t="s">
        <v>133</v>
      </c>
      <c r="I251" s="1" t="s">
        <v>87</v>
      </c>
      <c r="J251" s="1" t="str" cm="1">
        <f t="array" ref="J251">_xlfn.IFS(F251="","missing",F251&lt;0,"negative",F251=0,"zero",AND(F251&gt;=99999,MOD(F251,9)=0),"99999 placeholder",AND(F251&gt;$O$5,D251="Expense"),"Expense outlier",AND(F251&gt;$P$5,D251="Income"),"Income outlier",TRUE,"valid")</f>
        <v>valid</v>
      </c>
      <c r="K251" s="1" t="str">
        <f>_xlfn.XLOOKUP(I251,[1]category_mapping!$F$2:$F$19,[1]category_mapping!$G$2:$G$19,E251)</f>
        <v>utilities</v>
      </c>
      <c r="L251" s="1" t="str">
        <f>IF(cleaning_working[[#This Row],[date]]="","Missing","Available")</f>
        <v>Available</v>
      </c>
    </row>
    <row r="252" spans="1:12" x14ac:dyDescent="0.35">
      <c r="A252" s="1" t="s">
        <v>453</v>
      </c>
      <c r="B252" s="1" t="s">
        <v>85</v>
      </c>
      <c r="C252" s="3">
        <v>45278</v>
      </c>
      <c r="D252" s="1" t="s">
        <v>13</v>
      </c>
      <c r="E252" s="1" t="s">
        <v>24</v>
      </c>
      <c r="F252" s="1">
        <v>12484</v>
      </c>
      <c r="G252" s="1" t="s">
        <v>18</v>
      </c>
      <c r="H252" s="1" t="s">
        <v>33</v>
      </c>
      <c r="J252" s="1" t="str" cm="1">
        <f t="array" ref="J252">_xlfn.IFS(F252="","missing",F252&lt;0,"negative",F252=0,"zero",AND(F252&gt;=99999,MOD(F252,9)=0),"99999 placeholder",AND(F252&gt;$O$5,D252="Expense"),"Expense outlier",AND(F252&gt;$P$5,D252="Income"),"Income outlier",TRUE,"valid")</f>
        <v>valid</v>
      </c>
      <c r="K252" s="1" t="str">
        <f>_xlfn.XLOOKUP(I252,[1]category_mapping!$F$2:$F$19,[1]category_mapping!$G$2:$G$19,E252)</f>
        <v>rent</v>
      </c>
      <c r="L252" s="1" t="str">
        <f>IF(cleaning_working[[#This Row],[date]]="","Missing","Available")</f>
        <v>Available</v>
      </c>
    </row>
    <row r="253" spans="1:12" x14ac:dyDescent="0.35">
      <c r="A253" s="1" t="s">
        <v>454</v>
      </c>
      <c r="B253" s="1" t="s">
        <v>200</v>
      </c>
      <c r="C253" s="3">
        <v>45081</v>
      </c>
      <c r="D253" s="1" t="s">
        <v>13</v>
      </c>
      <c r="E253" s="1" t="s">
        <v>24</v>
      </c>
      <c r="F253" s="1">
        <v>4331</v>
      </c>
      <c r="G253" s="1" t="s">
        <v>32</v>
      </c>
      <c r="H253" s="1" t="s">
        <v>26</v>
      </c>
      <c r="I253" s="1" t="s">
        <v>137</v>
      </c>
      <c r="J253" s="1" t="str" cm="1">
        <f t="array" ref="J253">_xlfn.IFS(F253="","missing",F253&lt;0,"negative",F253=0,"zero",AND(F253&gt;=99999,MOD(F253,9)=0),"99999 placeholder",AND(F253&gt;$O$5,D253="Expense"),"Expense outlier",AND(F253&gt;$P$5,D253="Income"),"Income outlier",TRUE,"valid")</f>
        <v>valid</v>
      </c>
      <c r="K253" s="1" t="str">
        <f>_xlfn.XLOOKUP(I253,[1]category_mapping!$F$2:$F$19,[1]category_mapping!$G$2:$G$19,E253)</f>
        <v>travel</v>
      </c>
      <c r="L253" s="1" t="str">
        <f>IF(cleaning_working[[#This Row],[date]]="","Missing","Available")</f>
        <v>Available</v>
      </c>
    </row>
    <row r="254" spans="1:12" x14ac:dyDescent="0.35">
      <c r="A254" s="1" t="s">
        <v>455</v>
      </c>
      <c r="B254" s="1" t="s">
        <v>309</v>
      </c>
      <c r="C254" s="3">
        <v>45569</v>
      </c>
      <c r="D254" s="1" t="s">
        <v>13</v>
      </c>
      <c r="E254" s="1" t="s">
        <v>24</v>
      </c>
      <c r="F254" s="1">
        <v>9348</v>
      </c>
      <c r="G254" s="1" t="s">
        <v>40</v>
      </c>
      <c r="H254" s="1" t="s">
        <v>107</v>
      </c>
      <c r="I254" s="1" t="s">
        <v>46</v>
      </c>
      <c r="J254" s="1" t="str" cm="1">
        <f t="array" ref="J254">_xlfn.IFS(F254="","missing",F254&lt;0,"negative",F254=0,"zero",AND(F254&gt;=99999,MOD(F254,9)=0),"99999 placeholder",AND(F254&gt;$O$5,D254="Expense"),"Expense outlier",AND(F254&gt;$P$5,D254="Income"),"Income outlier",TRUE,"valid")</f>
        <v>valid</v>
      </c>
      <c r="K254" s="1" t="str">
        <f>_xlfn.XLOOKUP(I254,[1]category_mapping!$F$2:$F$19,[1]category_mapping!$G$2:$G$19,E254)</f>
        <v>rent</v>
      </c>
      <c r="L254" s="1" t="str">
        <f>IF(cleaning_working[[#This Row],[date]]="","Missing","Available")</f>
        <v>Available</v>
      </c>
    </row>
    <row r="255" spans="1:12" x14ac:dyDescent="0.35">
      <c r="A255" s="1" t="s">
        <v>456</v>
      </c>
      <c r="B255" s="1" t="s">
        <v>343</v>
      </c>
      <c r="C255" s="3">
        <v>45469</v>
      </c>
      <c r="D255" s="1" t="s">
        <v>13</v>
      </c>
      <c r="E255" s="1" t="s">
        <v>39</v>
      </c>
      <c r="F255" s="1">
        <v>8174</v>
      </c>
      <c r="G255" s="1" t="s">
        <v>40</v>
      </c>
      <c r="H255" s="1" t="s">
        <v>86</v>
      </c>
      <c r="J255" s="1" t="str" cm="1">
        <f t="array" ref="J255">_xlfn.IFS(F255="","missing",F255&lt;0,"negative",F255=0,"zero",AND(F255&gt;=99999,MOD(F255,9)=0),"99999 placeholder",AND(F255&gt;$O$5,D255="Expense"),"Expense outlier",AND(F255&gt;$P$5,D255="Income"),"Income outlier",TRUE,"valid")</f>
        <v>valid</v>
      </c>
      <c r="K255" s="1" t="str">
        <f>_xlfn.XLOOKUP(I255,[1]category_mapping!$F$2:$F$19,[1]category_mapping!$G$2:$G$19,E255)</f>
        <v>food</v>
      </c>
      <c r="L255" s="1" t="str">
        <f>IF(cleaning_working[[#This Row],[date]]="","Missing","Available")</f>
        <v>Available</v>
      </c>
    </row>
    <row r="256" spans="1:12" x14ac:dyDescent="0.35">
      <c r="A256" s="1" t="s">
        <v>457</v>
      </c>
      <c r="B256" s="1" t="s">
        <v>353</v>
      </c>
      <c r="C256" s="3">
        <v>44411</v>
      </c>
      <c r="D256" s="1" t="s">
        <v>14</v>
      </c>
      <c r="E256" s="1" t="s">
        <v>119</v>
      </c>
      <c r="F256" s="1">
        <v>74243</v>
      </c>
      <c r="G256" s="1" t="s">
        <v>32</v>
      </c>
      <c r="H256" s="1" t="s">
        <v>107</v>
      </c>
      <c r="I256" s="1" t="s">
        <v>123</v>
      </c>
      <c r="J256" s="1" t="str" cm="1">
        <f t="array" ref="J256">_xlfn.IFS(F256="","missing",F256&lt;0,"negative",F256=0,"zero",AND(F256&gt;=99999,MOD(F256,9)=0),"99999 placeholder",AND(F256&gt;$O$5,D256="Expense"),"Expense outlier",AND(F256&gt;$P$5,D256="Income"),"Income outlier",TRUE,"valid")</f>
        <v>valid</v>
      </c>
      <c r="K256" s="1" t="str">
        <f>_xlfn.XLOOKUP(I256,[1]category_mapping!$F$2:$F$19,[1]category_mapping!$G$2:$G$19,E256)</f>
        <v>investment</v>
      </c>
      <c r="L256" s="1" t="str">
        <f>IF(cleaning_working[[#This Row],[date]]="","Missing","Available")</f>
        <v>Available</v>
      </c>
    </row>
    <row r="257" spans="1:12" x14ac:dyDescent="0.35">
      <c r="A257" s="1" t="s">
        <v>458</v>
      </c>
      <c r="B257" s="1" t="s">
        <v>351</v>
      </c>
      <c r="C257" s="3">
        <v>45216</v>
      </c>
      <c r="D257" s="1" t="s">
        <v>13</v>
      </c>
      <c r="E257" s="1" t="s">
        <v>39</v>
      </c>
      <c r="F257" s="1">
        <v>8640</v>
      </c>
      <c r="G257" s="1" t="s">
        <v>32</v>
      </c>
      <c r="H257" s="1" t="s">
        <v>107</v>
      </c>
      <c r="I257" s="1" t="s">
        <v>120</v>
      </c>
      <c r="J257" s="1" t="str" cm="1">
        <f t="array" ref="J257">_xlfn.IFS(F257="","missing",F257&lt;0,"negative",F257=0,"zero",AND(F257&gt;=99999,MOD(F257,9)=0),"99999 placeholder",AND(F257&gt;$O$5,D257="Expense"),"Expense outlier",AND(F257&gt;$P$5,D257="Income"),"Income outlier",TRUE,"valid")</f>
        <v>valid</v>
      </c>
      <c r="K257" s="1" t="str">
        <f>_xlfn.XLOOKUP(I257,[1]category_mapping!$F$2:$F$19,[1]category_mapping!$G$2:$G$19,E257)</f>
        <v>food</v>
      </c>
      <c r="L257" s="1" t="str">
        <f>IF(cleaning_working[[#This Row],[date]]="","Missing","Available")</f>
        <v>Available</v>
      </c>
    </row>
    <row r="258" spans="1:12" x14ac:dyDescent="0.35">
      <c r="A258" s="1" t="s">
        <v>459</v>
      </c>
      <c r="B258" s="1" t="s">
        <v>460</v>
      </c>
      <c r="C258" s="3">
        <v>44372</v>
      </c>
      <c r="D258" s="1" t="s">
        <v>13</v>
      </c>
      <c r="E258" s="1" t="s">
        <v>39</v>
      </c>
      <c r="F258" s="1">
        <v>9784</v>
      </c>
      <c r="G258" s="1" t="s">
        <v>18</v>
      </c>
      <c r="H258" s="1" t="s">
        <v>107</v>
      </c>
      <c r="I258" s="1" t="s">
        <v>53</v>
      </c>
      <c r="J258" s="1" t="str" cm="1">
        <f t="array" ref="J258">_xlfn.IFS(F258="","missing",F258&lt;0,"negative",F258=0,"zero",AND(F258&gt;=99999,MOD(F258,9)=0),"99999 placeholder",AND(F258&gt;$O$5,D258="Expense"),"Expense outlier",AND(F258&gt;$P$5,D258="Income"),"Income outlier",TRUE,"valid")</f>
        <v>valid</v>
      </c>
      <c r="K258" s="1" t="str">
        <f>_xlfn.XLOOKUP(I258,[1]category_mapping!$F$2:$F$19,[1]category_mapping!$G$2:$G$19,E258)</f>
        <v>travel</v>
      </c>
      <c r="L258" s="1" t="str">
        <f>IF(cleaning_working[[#This Row],[date]]="","Missing","Available")</f>
        <v>Available</v>
      </c>
    </row>
    <row r="259" spans="1:12" x14ac:dyDescent="0.35">
      <c r="A259" s="1" t="s">
        <v>461</v>
      </c>
      <c r="B259" s="1" t="s">
        <v>323</v>
      </c>
      <c r="C259" s="3">
        <v>44556</v>
      </c>
      <c r="D259" s="1" t="s">
        <v>13</v>
      </c>
      <c r="E259" s="1" t="s">
        <v>24</v>
      </c>
      <c r="F259" s="1">
        <v>45093</v>
      </c>
      <c r="G259" s="1" t="s">
        <v>18</v>
      </c>
      <c r="H259" s="1" t="s">
        <v>86</v>
      </c>
      <c r="I259" s="1" t="s">
        <v>41</v>
      </c>
      <c r="J259" s="1" t="str" cm="1">
        <f t="array" ref="J259">_xlfn.IFS(F259="","missing",F259&lt;0,"negative",F259=0,"zero",AND(F259&gt;=99999,MOD(F259,9)=0),"99999 placeholder",AND(F259&gt;$O$5,D259="Expense"),"Expense outlier",AND(F259&gt;$P$5,D259="Income"),"Income outlier",TRUE,"valid")</f>
        <v>Expense outlier</v>
      </c>
      <c r="K259" s="1" t="str">
        <f>_xlfn.XLOOKUP(I259,[1]category_mapping!$F$2:$F$19,[1]category_mapping!$G$2:$G$19,E259)</f>
        <v>utilities</v>
      </c>
      <c r="L259" s="1" t="str">
        <f>IF(cleaning_working[[#This Row],[date]]="","Missing","Available")</f>
        <v>Available</v>
      </c>
    </row>
    <row r="260" spans="1:12" x14ac:dyDescent="0.35">
      <c r="A260" s="1" t="s">
        <v>462</v>
      </c>
      <c r="B260" s="1" t="s">
        <v>239</v>
      </c>
      <c r="C260" s="3">
        <v>44307</v>
      </c>
      <c r="D260" s="1" t="s">
        <v>13</v>
      </c>
      <c r="E260" s="1" t="s">
        <v>39</v>
      </c>
      <c r="F260" s="1">
        <v>2130</v>
      </c>
      <c r="G260" s="1" t="s">
        <v>64</v>
      </c>
      <c r="H260" s="1" t="s">
        <v>52</v>
      </c>
      <c r="I260" s="1" t="s">
        <v>80</v>
      </c>
      <c r="J260" s="1" t="str" cm="1">
        <f t="array" ref="J260">_xlfn.IFS(F260="","missing",F260&lt;0,"negative",F260=0,"zero",AND(F260&gt;=99999,MOD(F260,9)=0),"99999 placeholder",AND(F260&gt;$O$5,D260="Expense"),"Expense outlier",AND(F260&gt;$P$5,D260="Income"),"Income outlier",TRUE,"valid")</f>
        <v>valid</v>
      </c>
      <c r="K260" s="1" t="str">
        <f>_xlfn.XLOOKUP(I260,[1]category_mapping!$F$2:$F$19,[1]category_mapping!$G$2:$G$19,E260)</f>
        <v>food</v>
      </c>
      <c r="L260" s="1" t="str">
        <f>IF(cleaning_working[[#This Row],[date]]="","Missing","Available")</f>
        <v>Available</v>
      </c>
    </row>
    <row r="261" spans="1:12" x14ac:dyDescent="0.35">
      <c r="A261" s="1" t="s">
        <v>463</v>
      </c>
      <c r="B261" s="1" t="s">
        <v>464</v>
      </c>
      <c r="C261" s="3">
        <v>44978</v>
      </c>
      <c r="D261" s="1" t="s">
        <v>13</v>
      </c>
      <c r="E261" s="1" t="s">
        <v>39</v>
      </c>
      <c r="F261" s="1">
        <v>4816</v>
      </c>
      <c r="G261" s="1" t="s">
        <v>64</v>
      </c>
      <c r="H261" s="1" t="s">
        <v>86</v>
      </c>
      <c r="I261" s="1" t="s">
        <v>272</v>
      </c>
      <c r="J261" s="1" t="str" cm="1">
        <f t="array" ref="J261">_xlfn.IFS(F261="","missing",F261&lt;0,"negative",F261=0,"zero",AND(F261&gt;=99999,MOD(F261,9)=0),"99999 placeholder",AND(F261&gt;$O$5,D261="Expense"),"Expense outlier",AND(F261&gt;$P$5,D261="Income"),"Income outlier",TRUE,"valid")</f>
        <v>valid</v>
      </c>
      <c r="K261" s="1" t="str">
        <f>_xlfn.XLOOKUP(I261,[1]category_mapping!$F$2:$F$19,[1]category_mapping!$G$2:$G$19,E261)</f>
        <v>food</v>
      </c>
      <c r="L261" s="1" t="str">
        <f>IF(cleaning_working[[#This Row],[date]]="","Missing","Available")</f>
        <v>Available</v>
      </c>
    </row>
    <row r="262" spans="1:12" x14ac:dyDescent="0.35">
      <c r="A262" s="1" t="s">
        <v>465</v>
      </c>
      <c r="B262" s="1" t="s">
        <v>92</v>
      </c>
      <c r="C262" s="3">
        <v>45056</v>
      </c>
      <c r="D262" s="1" t="s">
        <v>13</v>
      </c>
      <c r="E262" s="1" t="s">
        <v>39</v>
      </c>
      <c r="F262" s="1">
        <v>2247</v>
      </c>
      <c r="G262" s="1" t="s">
        <v>18</v>
      </c>
      <c r="H262" s="1" t="s">
        <v>83</v>
      </c>
      <c r="I262" s="1" t="s">
        <v>53</v>
      </c>
      <c r="J262" s="1" t="str" cm="1">
        <f t="array" ref="J262">_xlfn.IFS(F262="","missing",F262&lt;0,"negative",F262=0,"zero",AND(F262&gt;=99999,MOD(F262,9)=0),"99999 placeholder",AND(F262&gt;$O$5,D262="Expense"),"Expense outlier",AND(F262&gt;$P$5,D262="Income"),"Income outlier",TRUE,"valid")</f>
        <v>valid</v>
      </c>
      <c r="K262" s="1" t="str">
        <f>_xlfn.XLOOKUP(I262,[1]category_mapping!$F$2:$F$19,[1]category_mapping!$G$2:$G$19,E262)</f>
        <v>travel</v>
      </c>
      <c r="L262" s="1" t="str">
        <f>IF(cleaning_working[[#This Row],[date]]="","Missing","Available")</f>
        <v>Available</v>
      </c>
    </row>
    <row r="263" spans="1:12" x14ac:dyDescent="0.35">
      <c r="A263" s="1" t="s">
        <v>466</v>
      </c>
      <c r="B263" s="1" t="s">
        <v>467</v>
      </c>
      <c r="C263" s="3">
        <v>44268</v>
      </c>
      <c r="D263" s="1" t="s">
        <v>14</v>
      </c>
      <c r="E263" s="1" t="s">
        <v>31</v>
      </c>
      <c r="F263" s="1">
        <v>46587</v>
      </c>
      <c r="G263" s="1" t="s">
        <v>18</v>
      </c>
      <c r="H263" s="1" t="s">
        <v>52</v>
      </c>
      <c r="I263" s="1" t="s">
        <v>27</v>
      </c>
      <c r="J263" s="1" t="str" cm="1">
        <f t="array" ref="J263">_xlfn.IFS(F263="","missing",F263&lt;0,"negative",F263=0,"zero",AND(F263&gt;=99999,MOD(F263,9)=0),"99999 placeholder",AND(F263&gt;$O$5,D263="Expense"),"Expense outlier",AND(F263&gt;$P$5,D263="Income"),"Income outlier",TRUE,"valid")</f>
        <v>valid</v>
      </c>
      <c r="K263" s="1" t="str">
        <f>_xlfn.XLOOKUP(I263,[1]category_mapping!$F$2:$F$19,[1]category_mapping!$G$2:$G$19,E263)</f>
        <v>freelance</v>
      </c>
      <c r="L263" s="1" t="str">
        <f>IF(cleaning_working[[#This Row],[date]]="","Missing","Available")</f>
        <v>Available</v>
      </c>
    </row>
    <row r="264" spans="1:12" x14ac:dyDescent="0.35">
      <c r="A264" s="1" t="s">
        <v>468</v>
      </c>
      <c r="B264" s="1" t="s">
        <v>343</v>
      </c>
      <c r="C264" s="3" t="s">
        <v>38</v>
      </c>
      <c r="D264" s="1" t="s">
        <v>13</v>
      </c>
      <c r="E264" s="1" t="s">
        <v>45</v>
      </c>
      <c r="F264" s="1">
        <v>6699</v>
      </c>
      <c r="G264" s="1" t="s">
        <v>32</v>
      </c>
      <c r="H264" s="1" t="s">
        <v>52</v>
      </c>
      <c r="I264" s="1" t="s">
        <v>128</v>
      </c>
      <c r="J264" s="1" t="str" cm="1">
        <f t="array" ref="J264">_xlfn.IFS(F264="","missing",F264&lt;0,"negative",F264=0,"zero",AND(F264&gt;=99999,MOD(F264,9)=0),"99999 placeholder",AND(F264&gt;$O$5,D264="Expense"),"Expense outlier",AND(F264&gt;$P$5,D264="Income"),"Income outlier",TRUE,"valid")</f>
        <v>valid</v>
      </c>
      <c r="K264" s="1" t="str">
        <f>_xlfn.XLOOKUP(I264,[1]category_mapping!$F$2:$F$19,[1]category_mapping!$G$2:$G$19,E264)</f>
        <v>utilities</v>
      </c>
      <c r="L264" s="1" t="str">
        <f>IF(cleaning_working[[#This Row],[date]]="","Missing","Available")</f>
        <v>Missing</v>
      </c>
    </row>
    <row r="265" spans="1:12" x14ac:dyDescent="0.35">
      <c r="A265" s="1" t="s">
        <v>469</v>
      </c>
      <c r="B265" s="1" t="s">
        <v>368</v>
      </c>
      <c r="C265" s="3" t="s">
        <v>38</v>
      </c>
      <c r="D265" s="1" t="s">
        <v>13</v>
      </c>
      <c r="E265" s="1" t="s">
        <v>96</v>
      </c>
      <c r="F265" s="1">
        <v>3345</v>
      </c>
      <c r="G265" s="1" t="s">
        <v>40</v>
      </c>
      <c r="H265" s="1" t="s">
        <v>25</v>
      </c>
      <c r="I265" s="1" t="s">
        <v>90</v>
      </c>
      <c r="J265" s="1" t="str" cm="1">
        <f t="array" ref="J265">_xlfn.IFS(F265="","missing",F265&lt;0,"negative",F265=0,"zero",AND(F265&gt;=99999,MOD(F265,9)=0),"99999 placeholder",AND(F265&gt;$O$5,D265="Expense"),"Expense outlier",AND(F265&gt;$P$5,D265="Income"),"Income outlier",TRUE,"valid")</f>
        <v>valid</v>
      </c>
      <c r="K265" s="1" t="str">
        <f>_xlfn.XLOOKUP(I265,[1]category_mapping!$F$2:$F$19,[1]category_mapping!$G$2:$G$19,E265)</f>
        <v>travel</v>
      </c>
      <c r="L265" s="1" t="str">
        <f>IF(cleaning_working[[#This Row],[date]]="","Missing","Available")</f>
        <v>Missing</v>
      </c>
    </row>
    <row r="266" spans="1:12" x14ac:dyDescent="0.35">
      <c r="A266" s="1" t="s">
        <v>470</v>
      </c>
      <c r="B266" s="1" t="s">
        <v>106</v>
      </c>
      <c r="C266" s="3">
        <v>44725</v>
      </c>
      <c r="D266" s="1" t="s">
        <v>13</v>
      </c>
      <c r="E266" s="1" t="s">
        <v>70</v>
      </c>
      <c r="F266" s="1">
        <v>6610</v>
      </c>
      <c r="G266" s="1" t="s">
        <v>32</v>
      </c>
      <c r="H266" s="1" t="s">
        <v>86</v>
      </c>
      <c r="I266" s="1" t="s">
        <v>80</v>
      </c>
      <c r="J266" s="1" t="str" cm="1">
        <f t="array" ref="J266">_xlfn.IFS(F266="","missing",F266&lt;0,"negative",F266=0,"zero",AND(F266&gt;=99999,MOD(F266,9)=0),"99999 placeholder",AND(F266&gt;$O$5,D266="Expense"),"Expense outlier",AND(F266&gt;$P$5,D266="Income"),"Income outlier",TRUE,"valid")</f>
        <v>valid</v>
      </c>
      <c r="K266" s="1" t="str">
        <f>_xlfn.XLOOKUP(I266,[1]category_mapping!$F$2:$F$19,[1]category_mapping!$G$2:$G$19,E266)</f>
        <v>food</v>
      </c>
      <c r="L266" s="1" t="str">
        <f>IF(cleaning_working[[#This Row],[date]]="","Missing","Available")</f>
        <v>Available</v>
      </c>
    </row>
    <row r="267" spans="1:12" x14ac:dyDescent="0.35">
      <c r="A267" s="1" t="s">
        <v>471</v>
      </c>
      <c r="B267" s="1" t="s">
        <v>301</v>
      </c>
      <c r="C267" s="3">
        <v>45646</v>
      </c>
      <c r="D267" s="1" t="s">
        <v>13</v>
      </c>
      <c r="E267" s="1" t="s">
        <v>96</v>
      </c>
      <c r="F267" s="1">
        <v>4692</v>
      </c>
      <c r="G267" s="1" t="s">
        <v>64</v>
      </c>
      <c r="H267" s="1" t="s">
        <v>107</v>
      </c>
      <c r="I267" s="1" t="s">
        <v>226</v>
      </c>
      <c r="J267" s="1" t="str" cm="1">
        <f t="array" ref="J267">_xlfn.IFS(F267="","missing",F267&lt;0,"negative",F267=0,"zero",AND(F267&gt;=99999,MOD(F267,9)=0),"99999 placeholder",AND(F267&gt;$O$5,D267="Expense"),"Expense outlier",AND(F267&gt;$P$5,D267="Income"),"Income outlier",TRUE,"valid")</f>
        <v>valid</v>
      </c>
      <c r="K267" s="1" t="str">
        <f>_xlfn.XLOOKUP(I267,[1]category_mapping!$F$2:$F$19,[1]category_mapping!$G$2:$G$19,E267)</f>
        <v>savings</v>
      </c>
      <c r="L267" s="1" t="str">
        <f>IF(cleaning_working[[#This Row],[date]]="","Missing","Available")</f>
        <v>Available</v>
      </c>
    </row>
    <row r="268" spans="1:12" x14ac:dyDescent="0.35">
      <c r="A268" s="1" t="s">
        <v>472</v>
      </c>
      <c r="B268" s="1" t="s">
        <v>69</v>
      </c>
      <c r="C268" s="3">
        <v>44257</v>
      </c>
      <c r="D268" s="1" t="s">
        <v>13</v>
      </c>
      <c r="E268" s="1" t="s">
        <v>17</v>
      </c>
      <c r="F268" s="1">
        <v>5305</v>
      </c>
      <c r="G268" s="1" t="s">
        <v>40</v>
      </c>
      <c r="H268" s="1" t="s">
        <v>83</v>
      </c>
      <c r="I268" s="1" t="s">
        <v>80</v>
      </c>
      <c r="J268" s="1" t="str" cm="1">
        <f t="array" ref="J268">_xlfn.IFS(F268="","missing",F268&lt;0,"negative",F268=0,"zero",AND(F268&gt;=99999,MOD(F268,9)=0),"99999 placeholder",AND(F268&gt;$O$5,D268="Expense"),"Expense outlier",AND(F268&gt;$P$5,D268="Income"),"Income outlier",TRUE,"valid")</f>
        <v>valid</v>
      </c>
      <c r="K268" s="1" t="str">
        <f>_xlfn.XLOOKUP(I268,[1]category_mapping!$F$2:$F$19,[1]category_mapping!$G$2:$G$19,E268)</f>
        <v>food</v>
      </c>
      <c r="L268" s="1" t="str">
        <f>IF(cleaning_working[[#This Row],[date]]="","Missing","Available")</f>
        <v>Available</v>
      </c>
    </row>
    <row r="269" spans="1:12" x14ac:dyDescent="0.35">
      <c r="A269" s="1" t="s">
        <v>473</v>
      </c>
      <c r="B269" s="1" t="s">
        <v>343</v>
      </c>
      <c r="C269" s="3">
        <v>44787</v>
      </c>
      <c r="D269" s="1" t="s">
        <v>14</v>
      </c>
      <c r="E269" s="1" t="s">
        <v>215</v>
      </c>
      <c r="F269" s="1">
        <v>67675</v>
      </c>
      <c r="G269" s="1" t="s">
        <v>40</v>
      </c>
      <c r="H269" s="1" t="s">
        <v>33</v>
      </c>
      <c r="J269" s="1" t="str" cm="1">
        <f t="array" ref="J269">_xlfn.IFS(F269="","missing",F269&lt;0,"negative",F269=0,"zero",AND(F269&gt;=99999,MOD(F269,9)=0),"99999 placeholder",AND(F269&gt;$O$5,D269="Expense"),"Expense outlier",AND(F269&gt;$P$5,D269="Income"),"Income outlier",TRUE,"valid")</f>
        <v>valid</v>
      </c>
      <c r="K269" s="1" t="str">
        <f>_xlfn.XLOOKUP(I269,[1]category_mapping!$F$2:$F$19,[1]category_mapping!$G$2:$G$19,E269)</f>
        <v>bonus</v>
      </c>
      <c r="L269" s="1" t="str">
        <f>IF(cleaning_working[[#This Row],[date]]="","Missing","Available")</f>
        <v>Available</v>
      </c>
    </row>
    <row r="270" spans="1:12" x14ac:dyDescent="0.35">
      <c r="A270" s="1" t="s">
        <v>474</v>
      </c>
      <c r="B270" s="1" t="s">
        <v>317</v>
      </c>
      <c r="C270" s="3">
        <v>44284</v>
      </c>
      <c r="D270" s="1" t="s">
        <v>13</v>
      </c>
      <c r="E270" s="1" t="s">
        <v>45</v>
      </c>
      <c r="F270" s="1">
        <v>7845</v>
      </c>
      <c r="G270" s="1" t="s">
        <v>32</v>
      </c>
      <c r="H270" s="1" t="s">
        <v>133</v>
      </c>
      <c r="I270" s="1" t="s">
        <v>27</v>
      </c>
      <c r="J270" s="1" t="str" cm="1">
        <f t="array" ref="J270">_xlfn.IFS(F270="","missing",F270&lt;0,"negative",F270=0,"zero",AND(F270&gt;=99999,MOD(F270,9)=0),"99999 placeholder",AND(F270&gt;$O$5,D270="Expense"),"Expense outlier",AND(F270&gt;$P$5,D270="Income"),"Income outlier",TRUE,"valid")</f>
        <v>valid</v>
      </c>
      <c r="K270" s="1" t="str">
        <f>_xlfn.XLOOKUP(I270,[1]category_mapping!$F$2:$F$19,[1]category_mapping!$G$2:$G$19,E270)</f>
        <v>entertainment</v>
      </c>
      <c r="L270" s="1" t="str">
        <f>IF(cleaning_working[[#This Row],[date]]="","Missing","Available")</f>
        <v>Available</v>
      </c>
    </row>
    <row r="271" spans="1:12" x14ac:dyDescent="0.35">
      <c r="A271" s="1" t="s">
        <v>475</v>
      </c>
      <c r="B271" s="1" t="s">
        <v>239</v>
      </c>
      <c r="C271" s="3">
        <v>44699</v>
      </c>
      <c r="D271" s="1" t="s">
        <v>13</v>
      </c>
      <c r="E271" s="1" t="s">
        <v>45</v>
      </c>
      <c r="F271" s="1">
        <v>7183</v>
      </c>
      <c r="G271" s="1" t="s">
        <v>32</v>
      </c>
      <c r="H271" s="1" t="s">
        <v>25</v>
      </c>
      <c r="I271" s="1" t="s">
        <v>123</v>
      </c>
      <c r="J271" s="1" t="str" cm="1">
        <f t="array" ref="J271">_xlfn.IFS(F271="","missing",F271&lt;0,"negative",F271=0,"zero",AND(F271&gt;=99999,MOD(F271,9)=0),"99999 placeholder",AND(F271&gt;$O$5,D271="Expense"),"Expense outlier",AND(F271&gt;$P$5,D271="Income"),"Income outlier",TRUE,"valid")</f>
        <v>valid</v>
      </c>
      <c r="K271" s="1" t="str">
        <f>_xlfn.XLOOKUP(I271,[1]category_mapping!$F$2:$F$19,[1]category_mapping!$G$2:$G$19,E271)</f>
        <v>entertainment</v>
      </c>
      <c r="L271" s="1" t="str">
        <f>IF(cleaning_working[[#This Row],[date]]="","Missing","Available")</f>
        <v>Available</v>
      </c>
    </row>
    <row r="272" spans="1:12" x14ac:dyDescent="0.35">
      <c r="A272" s="1" t="s">
        <v>476</v>
      </c>
      <c r="B272" s="1" t="s">
        <v>334</v>
      </c>
      <c r="C272" s="3">
        <v>44796</v>
      </c>
      <c r="D272" s="1" t="s">
        <v>13</v>
      </c>
      <c r="E272" s="1" t="s">
        <v>63</v>
      </c>
      <c r="F272" s="1">
        <v>6908</v>
      </c>
      <c r="G272" s="1" t="s">
        <v>18</v>
      </c>
      <c r="H272" s="1" t="s">
        <v>33</v>
      </c>
      <c r="J272" s="1" t="str" cm="1">
        <f t="array" ref="J272">_xlfn.IFS(F272="","missing",F272&lt;0,"negative",F272=0,"zero",AND(F272&gt;=99999,MOD(F272,9)=0),"99999 placeholder",AND(F272&gt;$O$5,D272="Expense"),"Expense outlier",AND(F272&gt;$P$5,D272="Income"),"Income outlier",TRUE,"valid")</f>
        <v>valid</v>
      </c>
      <c r="K272" s="1" t="str">
        <f>_xlfn.XLOOKUP(I272,[1]category_mapping!$F$2:$F$19,[1]category_mapping!$G$2:$G$19,E272)</f>
        <v>utilities</v>
      </c>
      <c r="L272" s="1" t="str">
        <f>IF(cleaning_working[[#This Row],[date]]="","Missing","Available")</f>
        <v>Available</v>
      </c>
    </row>
    <row r="273" spans="1:12" x14ac:dyDescent="0.35">
      <c r="A273" s="1" t="s">
        <v>477</v>
      </c>
      <c r="B273" s="1" t="s">
        <v>478</v>
      </c>
      <c r="C273" s="3">
        <v>45177</v>
      </c>
      <c r="D273" s="1" t="s">
        <v>13</v>
      </c>
      <c r="E273" s="1" t="s">
        <v>24</v>
      </c>
      <c r="F273" s="1">
        <v>47146</v>
      </c>
      <c r="G273" s="1" t="s">
        <v>18</v>
      </c>
      <c r="H273" s="1" t="s">
        <v>133</v>
      </c>
      <c r="J273" s="1" t="str" cm="1">
        <f t="array" ref="J273">_xlfn.IFS(F273="","missing",F273&lt;0,"negative",F273=0,"zero",AND(F273&gt;=99999,MOD(F273,9)=0),"99999 placeholder",AND(F273&gt;$O$5,D273="Expense"),"Expense outlier",AND(F273&gt;$P$5,D273="Income"),"Income outlier",TRUE,"valid")</f>
        <v>Expense outlier</v>
      </c>
      <c r="K273" s="1" t="str">
        <f>_xlfn.XLOOKUP(I273,[1]category_mapping!$F$2:$F$19,[1]category_mapping!$G$2:$G$19,E273)</f>
        <v>rent</v>
      </c>
      <c r="L273" s="1" t="str">
        <f>IF(cleaning_working[[#This Row],[date]]="","Missing","Available")</f>
        <v>Available</v>
      </c>
    </row>
    <row r="274" spans="1:12" x14ac:dyDescent="0.35">
      <c r="A274" s="1" t="s">
        <v>479</v>
      </c>
      <c r="B274" s="1" t="s">
        <v>82</v>
      </c>
      <c r="C274" s="3">
        <v>45488</v>
      </c>
      <c r="D274" s="1" t="s">
        <v>13</v>
      </c>
      <c r="E274" s="1" t="s">
        <v>104</v>
      </c>
      <c r="F274" s="1">
        <v>5749</v>
      </c>
      <c r="G274" s="1" t="s">
        <v>32</v>
      </c>
      <c r="H274" s="1" t="s">
        <v>86</v>
      </c>
      <c r="I274" s="1" t="s">
        <v>128</v>
      </c>
      <c r="J274" s="1" t="str" cm="1">
        <f t="array" ref="J274">_xlfn.IFS(F274="","missing",F274&lt;0,"negative",F274=0,"zero",AND(F274&gt;=99999,MOD(F274,9)=0),"99999 placeholder",AND(F274&gt;$O$5,D274="Expense"),"Expense outlier",AND(F274&gt;$P$5,D274="Income"),"Income outlier",TRUE,"valid")</f>
        <v>valid</v>
      </c>
      <c r="K274" s="1" t="str">
        <f>_xlfn.XLOOKUP(I274,[1]category_mapping!$F$2:$F$19,[1]category_mapping!$G$2:$G$19,E274)</f>
        <v>utilities</v>
      </c>
      <c r="L274" s="1" t="str">
        <f>IF(cleaning_working[[#This Row],[date]]="","Missing","Available")</f>
        <v>Available</v>
      </c>
    </row>
    <row r="275" spans="1:12" x14ac:dyDescent="0.35">
      <c r="A275" s="1" t="s">
        <v>480</v>
      </c>
      <c r="B275" s="1" t="s">
        <v>23</v>
      </c>
      <c r="C275" s="3">
        <v>44495</v>
      </c>
      <c r="D275" s="1" t="s">
        <v>13</v>
      </c>
      <c r="E275" s="1" t="s">
        <v>45</v>
      </c>
      <c r="F275" s="1">
        <v>5542</v>
      </c>
      <c r="G275" s="1" t="s">
        <v>18</v>
      </c>
      <c r="H275" s="1" t="s">
        <v>65</v>
      </c>
      <c r="I275" s="1" t="s">
        <v>194</v>
      </c>
      <c r="J275" s="1" t="str" cm="1">
        <f t="array" ref="J275">_xlfn.IFS(F275="","missing",F275&lt;0,"negative",F275=0,"zero",AND(F275&gt;=99999,MOD(F275,9)=0),"99999 placeholder",AND(F275&gt;$O$5,D275="Expense"),"Expense outlier",AND(F275&gt;$P$5,D275="Income"),"Income outlier",TRUE,"valid")</f>
        <v>valid</v>
      </c>
      <c r="K275" s="1" t="str">
        <f>_xlfn.XLOOKUP(I275,[1]category_mapping!$F$2:$F$19,[1]category_mapping!$G$2:$G$19,E275)</f>
        <v>travel</v>
      </c>
      <c r="L275" s="1" t="str">
        <f>IF(cleaning_working[[#This Row],[date]]="","Missing","Available")</f>
        <v>Available</v>
      </c>
    </row>
    <row r="276" spans="1:12" x14ac:dyDescent="0.35">
      <c r="A276" s="1" t="s">
        <v>481</v>
      </c>
      <c r="B276" s="1" t="s">
        <v>269</v>
      </c>
      <c r="C276" s="3">
        <v>44818</v>
      </c>
      <c r="D276" s="1" t="s">
        <v>13</v>
      </c>
      <c r="E276" s="1" t="s">
        <v>96</v>
      </c>
      <c r="F276" s="1">
        <v>3429</v>
      </c>
      <c r="G276" s="1" t="s">
        <v>18</v>
      </c>
      <c r="H276" s="1" t="s">
        <v>159</v>
      </c>
      <c r="I276" s="1" t="s">
        <v>272</v>
      </c>
      <c r="J276" s="1" t="str" cm="1">
        <f t="array" ref="J276">_xlfn.IFS(F276="","missing",F276&lt;0,"negative",F276=0,"zero",AND(F276&gt;=99999,MOD(F276,9)=0),"99999 placeholder",AND(F276&gt;$O$5,D276="Expense"),"Expense outlier",AND(F276&gt;$P$5,D276="Income"),"Income outlier",TRUE,"valid")</f>
        <v>valid</v>
      </c>
      <c r="K276" s="1" t="str">
        <f>_xlfn.XLOOKUP(I276,[1]category_mapping!$F$2:$F$19,[1]category_mapping!$G$2:$G$19,E276)</f>
        <v>food</v>
      </c>
      <c r="L276" s="1" t="str">
        <f>IF(cleaning_working[[#This Row],[date]]="","Missing","Available")</f>
        <v>Available</v>
      </c>
    </row>
    <row r="277" spans="1:12" x14ac:dyDescent="0.35">
      <c r="A277" s="1" t="s">
        <v>482</v>
      </c>
      <c r="B277" s="1" t="s">
        <v>428</v>
      </c>
      <c r="C277" s="3">
        <v>44370</v>
      </c>
      <c r="D277" s="1" t="s">
        <v>13</v>
      </c>
      <c r="E277" s="1" t="s">
        <v>45</v>
      </c>
      <c r="F277" s="1">
        <v>237</v>
      </c>
      <c r="G277" s="1" t="s">
        <v>40</v>
      </c>
      <c r="H277" s="1" t="s">
        <v>107</v>
      </c>
      <c r="I277" s="1" t="s">
        <v>194</v>
      </c>
      <c r="J277" s="1" t="str" cm="1">
        <f t="array" ref="J277">_xlfn.IFS(F277="","missing",F277&lt;0,"negative",F277=0,"zero",AND(F277&gt;=99999,MOD(F277,9)=0),"99999 placeholder",AND(F277&gt;$O$5,D277="Expense"),"Expense outlier",AND(F277&gt;$P$5,D277="Income"),"Income outlier",TRUE,"valid")</f>
        <v>valid</v>
      </c>
      <c r="K277" s="1" t="str">
        <f>_xlfn.XLOOKUP(I277,[1]category_mapping!$F$2:$F$19,[1]category_mapping!$G$2:$G$19,E277)</f>
        <v>travel</v>
      </c>
      <c r="L277" s="1" t="str">
        <f>IF(cleaning_working[[#This Row],[date]]="","Missing","Available")</f>
        <v>Available</v>
      </c>
    </row>
    <row r="278" spans="1:12" x14ac:dyDescent="0.35">
      <c r="A278" s="1" t="s">
        <v>483</v>
      </c>
      <c r="B278" s="1" t="s">
        <v>484</v>
      </c>
      <c r="C278" s="3">
        <v>44791</v>
      </c>
      <c r="D278" s="1" t="s">
        <v>13</v>
      </c>
      <c r="E278" s="1" t="s">
        <v>176</v>
      </c>
      <c r="F278" s="1">
        <v>8231</v>
      </c>
      <c r="G278" s="1" t="s">
        <v>64</v>
      </c>
      <c r="H278" s="1" t="s">
        <v>83</v>
      </c>
      <c r="I278" s="1" t="s">
        <v>272</v>
      </c>
      <c r="J278" s="1" t="str" cm="1">
        <f t="array" ref="J278">_xlfn.IFS(F278="","missing",F278&lt;0,"negative",F278=0,"zero",AND(F278&gt;=99999,MOD(F278,9)=0),"99999 placeholder",AND(F278&gt;$O$5,D278="Expense"),"Expense outlier",AND(F278&gt;$P$5,D278="Income"),"Income outlier",TRUE,"valid")</f>
        <v>valid</v>
      </c>
      <c r="K278" s="1" t="str">
        <f>_xlfn.XLOOKUP(I278,[1]category_mapping!$F$2:$F$19,[1]category_mapping!$G$2:$G$19,E278)</f>
        <v>food</v>
      </c>
      <c r="L278" s="1" t="str">
        <f>IF(cleaning_working[[#This Row],[date]]="","Missing","Available")</f>
        <v>Available</v>
      </c>
    </row>
    <row r="279" spans="1:12" x14ac:dyDescent="0.35">
      <c r="A279" s="1" t="s">
        <v>485</v>
      </c>
      <c r="B279" s="1" t="s">
        <v>16</v>
      </c>
      <c r="C279" s="3">
        <v>44692</v>
      </c>
      <c r="D279" s="1" t="s">
        <v>13</v>
      </c>
      <c r="E279" s="1" t="s">
        <v>63</v>
      </c>
      <c r="F279" s="1">
        <v>9859</v>
      </c>
      <c r="G279" s="1" t="s">
        <v>64</v>
      </c>
      <c r="H279" s="1" t="s">
        <v>65</v>
      </c>
      <c r="I279" s="1" t="s">
        <v>178</v>
      </c>
      <c r="J279" s="1" t="str" cm="1">
        <f t="array" ref="J279">_xlfn.IFS(F279="","missing",F279&lt;0,"negative",F279=0,"zero",AND(F279&gt;=99999,MOD(F279,9)=0),"99999 placeholder",AND(F279&gt;$O$5,D279="Expense"),"Expense outlier",AND(F279&gt;$P$5,D279="Income"),"Income outlier",TRUE,"valid")</f>
        <v>valid</v>
      </c>
      <c r="K279" s="1" t="str">
        <f>_xlfn.XLOOKUP(I279,[1]category_mapping!$F$2:$F$19,[1]category_mapping!$G$2:$G$19,E279)</f>
        <v>rent</v>
      </c>
      <c r="L279" s="1" t="str">
        <f>IF(cleaning_working[[#This Row],[date]]="","Missing","Available")</f>
        <v>Available</v>
      </c>
    </row>
    <row r="280" spans="1:12" x14ac:dyDescent="0.35">
      <c r="A280" s="1" t="s">
        <v>486</v>
      </c>
      <c r="B280" s="1" t="s">
        <v>428</v>
      </c>
      <c r="C280" s="3">
        <v>45371</v>
      </c>
      <c r="D280" s="1" t="s">
        <v>13</v>
      </c>
      <c r="E280" s="1" t="s">
        <v>63</v>
      </c>
      <c r="F280" s="1">
        <v>2288</v>
      </c>
      <c r="G280" s="1" t="s">
        <v>64</v>
      </c>
      <c r="H280" s="1" t="s">
        <v>65</v>
      </c>
      <c r="J280" s="1" t="str" cm="1">
        <f t="array" ref="J280">_xlfn.IFS(F280="","missing",F280&lt;0,"negative",F280=0,"zero",AND(F280&gt;=99999,MOD(F280,9)=0),"99999 placeholder",AND(F280&gt;$O$5,D280="Expense"),"Expense outlier",AND(F280&gt;$P$5,D280="Income"),"Income outlier",TRUE,"valid")</f>
        <v>valid</v>
      </c>
      <c r="K280" s="1" t="str">
        <f>_xlfn.XLOOKUP(I280,[1]category_mapping!$F$2:$F$19,[1]category_mapping!$G$2:$G$19,E280)</f>
        <v>utilities</v>
      </c>
      <c r="L280" s="1" t="str">
        <f>IF(cleaning_working[[#This Row],[date]]="","Missing","Available")</f>
        <v>Available</v>
      </c>
    </row>
    <row r="281" spans="1:12" x14ac:dyDescent="0.35">
      <c r="A281" s="1" t="s">
        <v>487</v>
      </c>
      <c r="B281" s="1" t="s">
        <v>182</v>
      </c>
      <c r="C281" s="3">
        <v>44587</v>
      </c>
      <c r="D281" s="1" t="s">
        <v>13</v>
      </c>
      <c r="E281" s="1" t="s">
        <v>96</v>
      </c>
      <c r="F281" s="1">
        <v>5756</v>
      </c>
      <c r="G281" s="1" t="s">
        <v>40</v>
      </c>
      <c r="H281" s="1" t="s">
        <v>26</v>
      </c>
      <c r="I281" s="1" t="s">
        <v>87</v>
      </c>
      <c r="J281" s="1" t="str" cm="1">
        <f t="array" ref="J281">_xlfn.IFS(F281="","missing",F281&lt;0,"negative",F281=0,"zero",AND(F281&gt;=99999,MOD(F281,9)=0),"99999 placeholder",AND(F281&gt;$O$5,D281="Expense"),"Expense outlier",AND(F281&gt;$P$5,D281="Income"),"Income outlier",TRUE,"valid")</f>
        <v>valid</v>
      </c>
      <c r="K281" s="1" t="str">
        <f>_xlfn.XLOOKUP(I281,[1]category_mapping!$F$2:$F$19,[1]category_mapping!$G$2:$G$19,E281)</f>
        <v>travel</v>
      </c>
      <c r="L281" s="1" t="str">
        <f>IF(cleaning_working[[#This Row],[date]]="","Missing","Available")</f>
        <v>Available</v>
      </c>
    </row>
    <row r="282" spans="1:12" x14ac:dyDescent="0.35">
      <c r="A282" s="1" t="s">
        <v>488</v>
      </c>
      <c r="B282" s="1" t="s">
        <v>281</v>
      </c>
      <c r="C282" s="3">
        <v>44500</v>
      </c>
      <c r="D282" s="1" t="s">
        <v>13</v>
      </c>
      <c r="E282" s="1" t="s">
        <v>24</v>
      </c>
      <c r="F282" s="1">
        <v>28183</v>
      </c>
      <c r="G282" s="1" t="s">
        <v>64</v>
      </c>
      <c r="H282" s="1" t="s">
        <v>133</v>
      </c>
      <c r="I282" s="1" t="s">
        <v>58</v>
      </c>
      <c r="J282" s="1" t="str" cm="1">
        <f t="array" ref="J282">_xlfn.IFS(F282="","missing",F282&lt;0,"negative",F282=0,"zero",AND(F282&gt;=99999,MOD(F282,9)=0),"99999 placeholder",AND(F282&gt;$O$5,D282="Expense"),"Expense outlier",AND(F282&gt;$P$5,D282="Income"),"Income outlier",TRUE,"valid")</f>
        <v>Expense outlier</v>
      </c>
      <c r="K282" s="1" t="str">
        <f>_xlfn.XLOOKUP(I282,[1]category_mapping!$F$2:$F$19,[1]category_mapping!$G$2:$G$19,E282)</f>
        <v>rent</v>
      </c>
      <c r="L282" s="1" t="str">
        <f>IF(cleaning_working[[#This Row],[date]]="","Missing","Available")</f>
        <v>Available</v>
      </c>
    </row>
    <row r="283" spans="1:12" x14ac:dyDescent="0.35">
      <c r="A283" s="1" t="s">
        <v>489</v>
      </c>
      <c r="B283" s="1" t="s">
        <v>243</v>
      </c>
      <c r="C283" s="3">
        <v>45001</v>
      </c>
      <c r="D283" s="1" t="s">
        <v>14</v>
      </c>
      <c r="E283" s="1" t="s">
        <v>70</v>
      </c>
      <c r="F283" s="1">
        <v>41720</v>
      </c>
      <c r="G283" s="1" t="s">
        <v>40</v>
      </c>
      <c r="H283" s="1" t="s">
        <v>86</v>
      </c>
      <c r="I283" s="1" t="s">
        <v>97</v>
      </c>
      <c r="J283" s="1" t="str" cm="1">
        <f t="array" ref="J283">_xlfn.IFS(F283="","missing",F283&lt;0,"negative",F283=0,"zero",AND(F283&gt;=99999,MOD(F283,9)=0),"99999 placeholder",AND(F283&gt;$O$5,D283="Expense"),"Expense outlier",AND(F283&gt;$P$5,D283="Income"),"Income outlier",TRUE,"valid")</f>
        <v>valid</v>
      </c>
      <c r="K283" s="1" t="str">
        <f>_xlfn.XLOOKUP(I283,[1]category_mapping!$F$2:$F$19,[1]category_mapping!$G$2:$G$19,E283)</f>
        <v>health</v>
      </c>
      <c r="L283" s="1" t="str">
        <f>IF(cleaning_working[[#This Row],[date]]="","Missing","Available")</f>
        <v>Available</v>
      </c>
    </row>
    <row r="284" spans="1:12" x14ac:dyDescent="0.35">
      <c r="A284" s="1" t="s">
        <v>490</v>
      </c>
      <c r="B284" s="1" t="s">
        <v>491</v>
      </c>
      <c r="C284" s="3">
        <v>45483</v>
      </c>
      <c r="D284" s="1" t="s">
        <v>13</v>
      </c>
      <c r="E284" s="1" t="s">
        <v>24</v>
      </c>
      <c r="F284" s="1">
        <v>7335</v>
      </c>
      <c r="G284" s="1" t="s">
        <v>40</v>
      </c>
      <c r="H284" s="1" t="s">
        <v>83</v>
      </c>
      <c r="I284" s="1" t="s">
        <v>162</v>
      </c>
      <c r="J284" s="1" t="str" cm="1">
        <f t="array" ref="J284">_xlfn.IFS(F284="","missing",F284&lt;0,"negative",F284=0,"zero",AND(F284&gt;=99999,MOD(F284,9)=0),"99999 placeholder",AND(F284&gt;$O$5,D284="Expense"),"Expense outlier",AND(F284&gt;$P$5,D284="Income"),"Income outlier",TRUE,"valid")</f>
        <v>valid</v>
      </c>
      <c r="K284" s="1" t="str">
        <f>_xlfn.XLOOKUP(I284,[1]category_mapping!$F$2:$F$19,[1]category_mapping!$G$2:$G$19,E284)</f>
        <v>rent</v>
      </c>
      <c r="L284" s="1" t="str">
        <f>IF(cleaning_working[[#This Row],[date]]="","Missing","Available")</f>
        <v>Available</v>
      </c>
    </row>
    <row r="285" spans="1:12" x14ac:dyDescent="0.35">
      <c r="A285" s="1" t="s">
        <v>492</v>
      </c>
      <c r="B285" s="1" t="s">
        <v>493</v>
      </c>
      <c r="C285" s="3">
        <v>45569</v>
      </c>
      <c r="D285" s="1" t="s">
        <v>13</v>
      </c>
      <c r="E285" s="1" t="s">
        <v>24</v>
      </c>
      <c r="F285" s="1">
        <v>287</v>
      </c>
      <c r="G285" s="1" t="s">
        <v>18</v>
      </c>
      <c r="H285" s="1" t="s">
        <v>26</v>
      </c>
      <c r="I285" s="1" t="s">
        <v>80</v>
      </c>
      <c r="J285" s="1" t="str" cm="1">
        <f t="array" ref="J285">_xlfn.IFS(F285="","missing",F285&lt;0,"negative",F285=0,"zero",AND(F285&gt;=99999,MOD(F285,9)=0),"99999 placeholder",AND(F285&gt;$O$5,D285="Expense"),"Expense outlier",AND(F285&gt;$P$5,D285="Income"),"Income outlier",TRUE,"valid")</f>
        <v>valid</v>
      </c>
      <c r="K285" s="1" t="str">
        <f>_xlfn.XLOOKUP(I285,[1]category_mapping!$F$2:$F$19,[1]category_mapping!$G$2:$G$19,E285)</f>
        <v>food</v>
      </c>
      <c r="L285" s="1" t="str">
        <f>IF(cleaning_working[[#This Row],[date]]="","Missing","Available")</f>
        <v>Available</v>
      </c>
    </row>
    <row r="286" spans="1:12" x14ac:dyDescent="0.35">
      <c r="A286" s="1" t="s">
        <v>494</v>
      </c>
      <c r="B286" s="1" t="s">
        <v>343</v>
      </c>
      <c r="C286" s="3">
        <v>44560</v>
      </c>
      <c r="D286" s="1" t="s">
        <v>14</v>
      </c>
      <c r="E286" s="1" t="s">
        <v>70</v>
      </c>
      <c r="F286" s="1">
        <v>57828</v>
      </c>
      <c r="G286" s="1" t="s">
        <v>64</v>
      </c>
      <c r="H286" s="1" t="s">
        <v>19</v>
      </c>
      <c r="I286" s="1" t="s">
        <v>123</v>
      </c>
      <c r="J286" s="1" t="str" cm="1">
        <f t="array" ref="J286">_xlfn.IFS(F286="","missing",F286&lt;0,"negative",F286=0,"zero",AND(F286&gt;=99999,MOD(F286,9)=0),"99999 placeholder",AND(F286&gt;$O$5,D286="Expense"),"Expense outlier",AND(F286&gt;$P$5,D286="Income"),"Income outlier",TRUE,"valid")</f>
        <v>valid</v>
      </c>
      <c r="K286" s="1" t="str">
        <f>_xlfn.XLOOKUP(I286,[1]category_mapping!$F$2:$F$19,[1]category_mapping!$G$2:$G$19,E286)</f>
        <v>others</v>
      </c>
      <c r="L286" s="1" t="str">
        <f>IF(cleaning_working[[#This Row],[date]]="","Missing","Available")</f>
        <v>Available</v>
      </c>
    </row>
    <row r="287" spans="1:12" x14ac:dyDescent="0.35">
      <c r="A287" s="1" t="s">
        <v>495</v>
      </c>
      <c r="B287" s="1" t="s">
        <v>56</v>
      </c>
      <c r="C287" s="3">
        <v>44497</v>
      </c>
      <c r="D287" s="1" t="s">
        <v>13</v>
      </c>
      <c r="E287" s="1" t="s">
        <v>17</v>
      </c>
      <c r="F287" s="1">
        <v>9601</v>
      </c>
      <c r="G287" s="1" t="s">
        <v>25</v>
      </c>
      <c r="H287" s="1" t="s">
        <v>65</v>
      </c>
      <c r="I287" s="1" t="s">
        <v>53</v>
      </c>
      <c r="J287" s="1" t="str" cm="1">
        <f t="array" ref="J287">_xlfn.IFS(F287="","missing",F287&lt;0,"negative",F287=0,"zero",AND(F287&gt;=99999,MOD(F287,9)=0),"99999 placeholder",AND(F287&gt;$O$5,D287="Expense"),"Expense outlier",AND(F287&gt;$P$5,D287="Income"),"Income outlier",TRUE,"valid")</f>
        <v>valid</v>
      </c>
      <c r="K287" s="1" t="str">
        <f>_xlfn.XLOOKUP(I287,[1]category_mapping!$F$2:$F$19,[1]category_mapping!$G$2:$G$19,E287)</f>
        <v>travel</v>
      </c>
      <c r="L287" s="1" t="str">
        <f>IF(cleaning_working[[#This Row],[date]]="","Missing","Available")</f>
        <v>Available</v>
      </c>
    </row>
    <row r="288" spans="1:12" x14ac:dyDescent="0.35">
      <c r="A288" s="1" t="s">
        <v>496</v>
      </c>
      <c r="B288" s="1" t="s">
        <v>303</v>
      </c>
      <c r="C288" s="3">
        <v>44420</v>
      </c>
      <c r="D288" s="1" t="s">
        <v>13</v>
      </c>
      <c r="E288" s="1" t="s">
        <v>45</v>
      </c>
      <c r="F288" s="1">
        <v>2186</v>
      </c>
      <c r="G288" s="1" t="s">
        <v>18</v>
      </c>
      <c r="H288" s="1" t="s">
        <v>33</v>
      </c>
      <c r="I288" s="1" t="s">
        <v>134</v>
      </c>
      <c r="J288" s="1" t="str" cm="1">
        <f t="array" ref="J288">_xlfn.IFS(F288="","missing",F288&lt;0,"negative",F288=0,"zero",AND(F288&gt;=99999,MOD(F288,9)=0),"99999 placeholder",AND(F288&gt;$O$5,D288="Expense"),"Expense outlier",AND(F288&gt;$P$5,D288="Income"),"Income outlier",TRUE,"valid")</f>
        <v>valid</v>
      </c>
      <c r="K288" s="1" t="str">
        <f>_xlfn.XLOOKUP(I288,[1]category_mapping!$F$2:$F$19,[1]category_mapping!$G$2:$G$19,E288)</f>
        <v>education</v>
      </c>
      <c r="L288" s="1" t="str">
        <f>IF(cleaning_working[[#This Row],[date]]="","Missing","Available")</f>
        <v>Available</v>
      </c>
    </row>
    <row r="289" spans="1:12" x14ac:dyDescent="0.35">
      <c r="A289" s="1" t="s">
        <v>497</v>
      </c>
      <c r="B289" s="1" t="s">
        <v>386</v>
      </c>
      <c r="C289" s="3">
        <v>44361</v>
      </c>
      <c r="D289" s="1" t="s">
        <v>13</v>
      </c>
      <c r="E289" s="1" t="s">
        <v>45</v>
      </c>
      <c r="F289" s="1">
        <v>8093</v>
      </c>
      <c r="G289" s="1" t="s">
        <v>18</v>
      </c>
      <c r="H289" s="1" t="s">
        <v>52</v>
      </c>
      <c r="I289" s="1" t="s">
        <v>27</v>
      </c>
      <c r="J289" s="1" t="str" cm="1">
        <f t="array" ref="J289">_xlfn.IFS(F289="","missing",F289&lt;0,"negative",F289=0,"zero",AND(F289&gt;=99999,MOD(F289,9)=0),"99999 placeholder",AND(F289&gt;$O$5,D289="Expense"),"Expense outlier",AND(F289&gt;$P$5,D289="Income"),"Income outlier",TRUE,"valid")</f>
        <v>valid</v>
      </c>
      <c r="K289" s="1" t="str">
        <f>_xlfn.XLOOKUP(I289,[1]category_mapping!$F$2:$F$19,[1]category_mapping!$G$2:$G$19,E289)</f>
        <v>entertainment</v>
      </c>
      <c r="L289" s="1" t="str">
        <f>IF(cleaning_working[[#This Row],[date]]="","Missing","Available")</f>
        <v>Available</v>
      </c>
    </row>
    <row r="290" spans="1:12" x14ac:dyDescent="0.35">
      <c r="A290" s="1" t="s">
        <v>498</v>
      </c>
      <c r="B290" s="1" t="s">
        <v>132</v>
      </c>
      <c r="C290" s="3">
        <v>44990</v>
      </c>
      <c r="D290" s="1" t="s">
        <v>13</v>
      </c>
      <c r="E290" s="1" t="s">
        <v>96</v>
      </c>
      <c r="F290" s="1">
        <v>2272</v>
      </c>
      <c r="G290" s="1" t="s">
        <v>40</v>
      </c>
      <c r="H290" s="1" t="s">
        <v>26</v>
      </c>
      <c r="I290" s="1" t="s">
        <v>71</v>
      </c>
      <c r="J290" s="1" t="str" cm="1">
        <f t="array" ref="J290">_xlfn.IFS(F290="","missing",F290&lt;0,"negative",F290=0,"zero",AND(F290&gt;=99999,MOD(F290,9)=0),"99999 placeholder",AND(F290&gt;$O$5,D290="Expense"),"Expense outlier",AND(F290&gt;$P$5,D290="Income"),"Income outlier",TRUE,"valid")</f>
        <v>valid</v>
      </c>
      <c r="K290" s="1" t="str">
        <f>_xlfn.XLOOKUP(I290,[1]category_mapping!$F$2:$F$19,[1]category_mapping!$G$2:$G$19,E290)</f>
        <v>health</v>
      </c>
      <c r="L290" s="1" t="str">
        <f>IF(cleaning_working[[#This Row],[date]]="","Missing","Available")</f>
        <v>Available</v>
      </c>
    </row>
    <row r="291" spans="1:12" x14ac:dyDescent="0.35">
      <c r="A291" s="1" t="s">
        <v>499</v>
      </c>
      <c r="B291" s="1" t="s">
        <v>500</v>
      </c>
      <c r="C291" s="3">
        <v>45414</v>
      </c>
      <c r="D291" s="1" t="s">
        <v>13</v>
      </c>
      <c r="E291" s="1" t="s">
        <v>39</v>
      </c>
      <c r="F291" s="1">
        <v>4549</v>
      </c>
      <c r="G291" s="1" t="s">
        <v>32</v>
      </c>
      <c r="H291" s="1" t="s">
        <v>83</v>
      </c>
      <c r="I291" s="1" t="s">
        <v>87</v>
      </c>
      <c r="J291" s="1" t="str" cm="1">
        <f t="array" ref="J291">_xlfn.IFS(F291="","missing",F291&lt;0,"negative",F291=0,"zero",AND(F291&gt;=99999,MOD(F291,9)=0),"99999 placeholder",AND(F291&gt;$O$5,D291="Expense"),"Expense outlier",AND(F291&gt;$P$5,D291="Income"),"Income outlier",TRUE,"valid")</f>
        <v>valid</v>
      </c>
      <c r="K291" s="1" t="str">
        <f>_xlfn.XLOOKUP(I291,[1]category_mapping!$F$2:$F$19,[1]category_mapping!$G$2:$G$19,E291)</f>
        <v>food</v>
      </c>
      <c r="L291" s="1" t="str">
        <f>IF(cleaning_working[[#This Row],[date]]="","Missing","Available")</f>
        <v>Available</v>
      </c>
    </row>
    <row r="292" spans="1:12" x14ac:dyDescent="0.35">
      <c r="A292" s="1" t="s">
        <v>501</v>
      </c>
      <c r="B292" s="1" t="s">
        <v>420</v>
      </c>
      <c r="C292" s="3">
        <v>44526</v>
      </c>
      <c r="D292" s="1" t="s">
        <v>13</v>
      </c>
      <c r="E292" s="1" t="s">
        <v>24</v>
      </c>
      <c r="F292" s="1">
        <v>21603</v>
      </c>
      <c r="G292" s="1" t="s">
        <v>32</v>
      </c>
      <c r="H292" s="1" t="s">
        <v>107</v>
      </c>
      <c r="I292" s="1" t="s">
        <v>194</v>
      </c>
      <c r="J292" s="1" t="str" cm="1">
        <f t="array" ref="J292">_xlfn.IFS(F292="","missing",F292&lt;0,"negative",F292=0,"zero",AND(F292&gt;=99999,MOD(F292,9)=0),"99999 placeholder",AND(F292&gt;$O$5,D292="Expense"),"Expense outlier",AND(F292&gt;$P$5,D292="Income"),"Income outlier",TRUE,"valid")</f>
        <v>Expense outlier</v>
      </c>
      <c r="K292" s="1" t="str">
        <f>_xlfn.XLOOKUP(I292,[1]category_mapping!$F$2:$F$19,[1]category_mapping!$G$2:$G$19,E292)</f>
        <v>travel</v>
      </c>
      <c r="L292" s="1" t="str">
        <f>IF(cleaning_working[[#This Row],[date]]="","Missing","Available")</f>
        <v>Available</v>
      </c>
    </row>
    <row r="293" spans="1:12" x14ac:dyDescent="0.35">
      <c r="A293" s="1" t="s">
        <v>502</v>
      </c>
      <c r="B293" s="1" t="s">
        <v>198</v>
      </c>
      <c r="C293" s="3">
        <v>44218</v>
      </c>
      <c r="D293" s="1" t="s">
        <v>13</v>
      </c>
      <c r="E293" s="1" t="s">
        <v>39</v>
      </c>
      <c r="F293" s="1">
        <v>1641</v>
      </c>
      <c r="G293" s="1" t="s">
        <v>32</v>
      </c>
      <c r="H293" s="1" t="s">
        <v>65</v>
      </c>
      <c r="J293" s="1" t="str" cm="1">
        <f t="array" ref="J293">_xlfn.IFS(F293="","missing",F293&lt;0,"negative",F293=0,"zero",AND(F293&gt;=99999,MOD(F293,9)=0),"99999 placeholder",AND(F293&gt;$O$5,D293="Expense"),"Expense outlier",AND(F293&gt;$P$5,D293="Income"),"Income outlier",TRUE,"valid")</f>
        <v>valid</v>
      </c>
      <c r="K293" s="1" t="str">
        <f>_xlfn.XLOOKUP(I293,[1]category_mapping!$F$2:$F$19,[1]category_mapping!$G$2:$G$19,E293)</f>
        <v>food</v>
      </c>
      <c r="L293" s="1" t="str">
        <f>IF(cleaning_working[[#This Row],[date]]="","Missing","Available")</f>
        <v>Available</v>
      </c>
    </row>
    <row r="294" spans="1:12" x14ac:dyDescent="0.35">
      <c r="A294" s="1" t="s">
        <v>503</v>
      </c>
      <c r="B294" s="1" t="s">
        <v>446</v>
      </c>
      <c r="C294" s="3">
        <v>44557</v>
      </c>
      <c r="D294" s="1" t="s">
        <v>13</v>
      </c>
      <c r="E294" s="1" t="s">
        <v>17</v>
      </c>
      <c r="F294" s="1">
        <v>7941</v>
      </c>
      <c r="G294" s="1" t="s">
        <v>64</v>
      </c>
      <c r="H294" s="1" t="s">
        <v>83</v>
      </c>
      <c r="I294" s="1" t="s">
        <v>49</v>
      </c>
      <c r="J294" s="1" t="str" cm="1">
        <f t="array" ref="J294">_xlfn.IFS(F294="","missing",F294&lt;0,"negative",F294=0,"zero",AND(F294&gt;=99999,MOD(F294,9)=0),"99999 placeholder",AND(F294&gt;$O$5,D294="Expense"),"Expense outlier",AND(F294&gt;$P$5,D294="Income"),"Income outlier",TRUE,"valid")</f>
        <v>valid</v>
      </c>
      <c r="K294" s="1" t="str">
        <f>_xlfn.XLOOKUP(I294,[1]category_mapping!$F$2:$F$19,[1]category_mapping!$G$2:$G$19,E294)</f>
        <v>education</v>
      </c>
      <c r="L294" s="1" t="str">
        <f>IF(cleaning_working[[#This Row],[date]]="","Missing","Available")</f>
        <v>Available</v>
      </c>
    </row>
    <row r="295" spans="1:12" x14ac:dyDescent="0.35">
      <c r="A295" s="1" t="s">
        <v>504</v>
      </c>
      <c r="B295" s="1" t="s">
        <v>360</v>
      </c>
      <c r="C295" s="3">
        <v>44374</v>
      </c>
      <c r="D295" s="1" t="s">
        <v>13</v>
      </c>
      <c r="E295" s="1" t="s">
        <v>96</v>
      </c>
      <c r="F295" s="1">
        <v>7135</v>
      </c>
      <c r="G295" s="1" t="s">
        <v>32</v>
      </c>
      <c r="H295" s="1" t="s">
        <v>52</v>
      </c>
      <c r="I295" s="1" t="s">
        <v>87</v>
      </c>
      <c r="J295" s="1" t="str" cm="1">
        <f t="array" ref="J295">_xlfn.IFS(F295="","missing",F295&lt;0,"negative",F295=0,"zero",AND(F295&gt;=99999,MOD(F295,9)=0),"99999 placeholder",AND(F295&gt;$O$5,D295="Expense"),"Expense outlier",AND(F295&gt;$P$5,D295="Income"),"Income outlier",TRUE,"valid")</f>
        <v>valid</v>
      </c>
      <c r="K295" s="1" t="str">
        <f>_xlfn.XLOOKUP(I295,[1]category_mapping!$F$2:$F$19,[1]category_mapping!$G$2:$G$19,E295)</f>
        <v>travel</v>
      </c>
      <c r="L295" s="1" t="str">
        <f>IF(cleaning_working[[#This Row],[date]]="","Missing","Available")</f>
        <v>Available</v>
      </c>
    </row>
    <row r="296" spans="1:12" x14ac:dyDescent="0.35">
      <c r="A296" s="1" t="s">
        <v>505</v>
      </c>
      <c r="B296" s="1" t="s">
        <v>89</v>
      </c>
      <c r="C296" s="3">
        <v>45251</v>
      </c>
      <c r="D296" s="1" t="s">
        <v>13</v>
      </c>
      <c r="E296" s="1" t="s">
        <v>39</v>
      </c>
      <c r="F296" s="1">
        <v>4265</v>
      </c>
      <c r="G296" s="1" t="s">
        <v>64</v>
      </c>
      <c r="H296" s="1" t="s">
        <v>26</v>
      </c>
      <c r="J296" s="1" t="str" cm="1">
        <f t="array" ref="J296">_xlfn.IFS(F296="","missing",F296&lt;0,"negative",F296=0,"zero",AND(F296&gt;=99999,MOD(F296,9)=0),"99999 placeholder",AND(F296&gt;$O$5,D296="Expense"),"Expense outlier",AND(F296&gt;$P$5,D296="Income"),"Income outlier",TRUE,"valid")</f>
        <v>valid</v>
      </c>
      <c r="K296" s="1" t="str">
        <f>_xlfn.XLOOKUP(I296,[1]category_mapping!$F$2:$F$19,[1]category_mapping!$G$2:$G$19,E296)</f>
        <v>food</v>
      </c>
      <c r="L296" s="1" t="str">
        <f>IF(cleaning_working[[#This Row],[date]]="","Missing","Available")</f>
        <v>Available</v>
      </c>
    </row>
    <row r="297" spans="1:12" x14ac:dyDescent="0.35">
      <c r="A297" s="1" t="s">
        <v>506</v>
      </c>
      <c r="B297" s="1" t="s">
        <v>198</v>
      </c>
      <c r="C297" s="3">
        <v>45178</v>
      </c>
      <c r="D297" s="1" t="s">
        <v>13</v>
      </c>
      <c r="E297" s="1" t="s">
        <v>176</v>
      </c>
      <c r="F297" s="1">
        <v>8634</v>
      </c>
      <c r="G297" s="1" t="s">
        <v>40</v>
      </c>
      <c r="H297" s="1" t="s">
        <v>52</v>
      </c>
      <c r="I297" s="1" t="s">
        <v>71</v>
      </c>
      <c r="J297" s="1" t="str" cm="1">
        <f t="array" ref="J297">_xlfn.IFS(F297="","missing",F297&lt;0,"negative",F297=0,"zero",AND(F297&gt;=99999,MOD(F297,9)=0),"99999 placeholder",AND(F297&gt;$O$5,D297="Expense"),"Expense outlier",AND(F297&gt;$P$5,D297="Income"),"Income outlier",TRUE,"valid")</f>
        <v>valid</v>
      </c>
      <c r="K297" s="1" t="str">
        <f>_xlfn.XLOOKUP(I297,[1]category_mapping!$F$2:$F$19,[1]category_mapping!$G$2:$G$19,E297)</f>
        <v>health</v>
      </c>
      <c r="L297" s="1" t="str">
        <f>IF(cleaning_working[[#This Row],[date]]="","Missing","Available")</f>
        <v>Available</v>
      </c>
    </row>
    <row r="298" spans="1:12" x14ac:dyDescent="0.35">
      <c r="A298" s="1" t="s">
        <v>507</v>
      </c>
      <c r="B298" s="1" t="s">
        <v>508</v>
      </c>
      <c r="C298" s="3">
        <v>45433</v>
      </c>
      <c r="D298" s="1" t="s">
        <v>13</v>
      </c>
      <c r="E298" s="1" t="s">
        <v>45</v>
      </c>
      <c r="F298" s="1">
        <v>1006</v>
      </c>
      <c r="G298" s="1" t="s">
        <v>64</v>
      </c>
      <c r="H298" s="1" t="s">
        <v>26</v>
      </c>
      <c r="I298" s="1" t="s">
        <v>170</v>
      </c>
      <c r="J298" s="1" t="str" cm="1">
        <f t="array" ref="J298">_xlfn.IFS(F298="","missing",F298&lt;0,"negative",F298=0,"zero",AND(F298&gt;=99999,MOD(F298,9)=0),"99999 placeholder",AND(F298&gt;$O$5,D298="Expense"),"Expense outlier",AND(F298&gt;$P$5,D298="Income"),"Income outlier",TRUE,"valid")</f>
        <v>valid</v>
      </c>
      <c r="K298" s="1" t="str">
        <f>_xlfn.XLOOKUP(I298,[1]category_mapping!$F$2:$F$19,[1]category_mapping!$G$2:$G$19,E298)</f>
        <v>health</v>
      </c>
      <c r="L298" s="1" t="str">
        <f>IF(cleaning_working[[#This Row],[date]]="","Missing","Available")</f>
        <v>Available</v>
      </c>
    </row>
    <row r="299" spans="1:12" x14ac:dyDescent="0.35">
      <c r="A299" s="1" t="s">
        <v>509</v>
      </c>
      <c r="B299" s="1" t="s">
        <v>510</v>
      </c>
      <c r="C299" s="3">
        <v>45592</v>
      </c>
      <c r="D299" s="1" t="s">
        <v>13</v>
      </c>
      <c r="E299" s="1" t="s">
        <v>96</v>
      </c>
      <c r="F299" s="1">
        <v>475</v>
      </c>
      <c r="G299" s="1" t="s">
        <v>40</v>
      </c>
      <c r="H299" s="1" t="s">
        <v>133</v>
      </c>
      <c r="J299" s="1" t="str" cm="1">
        <f t="array" ref="J299">_xlfn.IFS(F299="","missing",F299&lt;0,"negative",F299=0,"zero",AND(F299&gt;=99999,MOD(F299,9)=0),"99999 placeholder",AND(F299&gt;$O$5,D299="Expense"),"Expense outlier",AND(F299&gt;$P$5,D299="Income"),"Income outlier",TRUE,"valid")</f>
        <v>valid</v>
      </c>
      <c r="K299" s="1" t="str">
        <f>_xlfn.XLOOKUP(I299,[1]category_mapping!$F$2:$F$19,[1]category_mapping!$G$2:$G$19,E299)</f>
        <v>travel</v>
      </c>
      <c r="L299" s="1" t="str">
        <f>IF(cleaning_working[[#This Row],[date]]="","Missing","Available")</f>
        <v>Available</v>
      </c>
    </row>
    <row r="300" spans="1:12" x14ac:dyDescent="0.35">
      <c r="A300" s="1" t="s">
        <v>511</v>
      </c>
      <c r="B300" s="1" t="s">
        <v>319</v>
      </c>
      <c r="C300" s="3">
        <v>44758</v>
      </c>
      <c r="D300" s="1" t="s">
        <v>13</v>
      </c>
      <c r="E300" s="1" t="s">
        <v>96</v>
      </c>
      <c r="F300" s="1">
        <v>6799</v>
      </c>
      <c r="G300" s="1" t="s">
        <v>18</v>
      </c>
      <c r="H300" s="1" t="s">
        <v>33</v>
      </c>
      <c r="I300" s="1" t="s">
        <v>80</v>
      </c>
      <c r="J300" s="1" t="str" cm="1">
        <f t="array" ref="J300">_xlfn.IFS(F300="","missing",F300&lt;0,"negative",F300=0,"zero",AND(F300&gt;=99999,MOD(F300,9)=0),"99999 placeholder",AND(F300&gt;$O$5,D300="Expense"),"Expense outlier",AND(F300&gt;$P$5,D300="Income"),"Income outlier",TRUE,"valid")</f>
        <v>valid</v>
      </c>
      <c r="K300" s="1" t="str">
        <f>_xlfn.XLOOKUP(I300,[1]category_mapping!$F$2:$F$19,[1]category_mapping!$G$2:$G$19,E300)</f>
        <v>food</v>
      </c>
      <c r="L300" s="1" t="str">
        <f>IF(cleaning_working[[#This Row],[date]]="","Missing","Available")</f>
        <v>Available</v>
      </c>
    </row>
    <row r="301" spans="1:12" x14ac:dyDescent="0.35">
      <c r="A301" s="1" t="s">
        <v>512</v>
      </c>
      <c r="B301" s="1" t="s">
        <v>161</v>
      </c>
      <c r="C301" s="3">
        <v>44641</v>
      </c>
      <c r="D301" s="1" t="s">
        <v>13</v>
      </c>
      <c r="E301" s="1" t="s">
        <v>24</v>
      </c>
      <c r="F301" s="1">
        <v>1564</v>
      </c>
      <c r="G301" s="1" t="s">
        <v>25</v>
      </c>
      <c r="H301" s="1" t="s">
        <v>25</v>
      </c>
      <c r="I301" s="1" t="s">
        <v>97</v>
      </c>
      <c r="J301" s="1" t="str" cm="1">
        <f t="array" ref="J301">_xlfn.IFS(F301="","missing",F301&lt;0,"negative",F301=0,"zero",AND(F301&gt;=99999,MOD(F301,9)=0),"99999 placeholder",AND(F301&gt;$O$5,D301="Expense"),"Expense outlier",AND(F301&gt;$P$5,D301="Income"),"Income outlier",TRUE,"valid")</f>
        <v>valid</v>
      </c>
      <c r="K301" s="1" t="str">
        <f>_xlfn.XLOOKUP(I301,[1]category_mapping!$F$2:$F$19,[1]category_mapping!$G$2:$G$19,E301)</f>
        <v>health</v>
      </c>
      <c r="L301" s="1" t="str">
        <f>IF(cleaning_working[[#This Row],[date]]="","Missing","Available")</f>
        <v>Available</v>
      </c>
    </row>
    <row r="302" spans="1:12" x14ac:dyDescent="0.35">
      <c r="A302" s="1" t="s">
        <v>513</v>
      </c>
      <c r="B302" s="1" t="s">
        <v>166</v>
      </c>
      <c r="C302" s="3">
        <v>45004</v>
      </c>
      <c r="D302" s="1" t="s">
        <v>13</v>
      </c>
      <c r="E302" s="1" t="s">
        <v>17</v>
      </c>
      <c r="F302" s="1">
        <v>1002</v>
      </c>
      <c r="G302" s="1" t="s">
        <v>40</v>
      </c>
      <c r="H302" s="1" t="s">
        <v>19</v>
      </c>
      <c r="I302" s="1" t="s">
        <v>46</v>
      </c>
      <c r="J302" s="1" t="str" cm="1">
        <f t="array" ref="J302">_xlfn.IFS(F302="","missing",F302&lt;0,"negative",F302=0,"zero",AND(F302&gt;=99999,MOD(F302,9)=0),"99999 placeholder",AND(F302&gt;$O$5,D302="Expense"),"Expense outlier",AND(F302&gt;$P$5,D302="Income"),"Income outlier",TRUE,"valid")</f>
        <v>valid</v>
      </c>
      <c r="K302" s="1" t="str">
        <f>_xlfn.XLOOKUP(I302,[1]category_mapping!$F$2:$F$19,[1]category_mapping!$G$2:$G$19,E302)</f>
        <v>education</v>
      </c>
      <c r="L302" s="1" t="str">
        <f>IF(cleaning_working[[#This Row],[date]]="","Missing","Available")</f>
        <v>Available</v>
      </c>
    </row>
    <row r="303" spans="1:12" x14ac:dyDescent="0.35">
      <c r="A303" s="1" t="s">
        <v>514</v>
      </c>
      <c r="B303" s="1" t="s">
        <v>89</v>
      </c>
      <c r="C303" s="3">
        <v>45423</v>
      </c>
      <c r="D303" s="1" t="s">
        <v>13</v>
      </c>
      <c r="E303" s="1" t="s">
        <v>24</v>
      </c>
      <c r="F303" s="1">
        <v>46614</v>
      </c>
      <c r="G303" s="1" t="s">
        <v>40</v>
      </c>
      <c r="H303" s="1" t="s">
        <v>52</v>
      </c>
      <c r="I303" s="1" t="s">
        <v>58</v>
      </c>
      <c r="J303" s="1" t="str" cm="1">
        <f t="array" ref="J303">_xlfn.IFS(F303="","missing",F303&lt;0,"negative",F303=0,"zero",AND(F303&gt;=99999,MOD(F303,9)=0),"99999 placeholder",AND(F303&gt;$O$5,D303="Expense"),"Expense outlier",AND(F303&gt;$P$5,D303="Income"),"Income outlier",TRUE,"valid")</f>
        <v>Expense outlier</v>
      </c>
      <c r="K303" s="1" t="str">
        <f>_xlfn.XLOOKUP(I303,[1]category_mapping!$F$2:$F$19,[1]category_mapping!$G$2:$G$19,E303)</f>
        <v>rent</v>
      </c>
      <c r="L303" s="1" t="str">
        <f>IF(cleaning_working[[#This Row],[date]]="","Missing","Available")</f>
        <v>Available</v>
      </c>
    </row>
    <row r="304" spans="1:12" x14ac:dyDescent="0.35">
      <c r="A304" s="1" t="s">
        <v>515</v>
      </c>
      <c r="B304" s="1" t="s">
        <v>353</v>
      </c>
      <c r="C304" s="3">
        <v>44531</v>
      </c>
      <c r="D304" s="1" t="s">
        <v>13</v>
      </c>
      <c r="E304" s="1" t="s">
        <v>39</v>
      </c>
      <c r="F304" s="1">
        <v>4005</v>
      </c>
      <c r="G304" s="1" t="s">
        <v>32</v>
      </c>
      <c r="H304" s="1" t="s">
        <v>65</v>
      </c>
      <c r="I304" s="1" t="s">
        <v>217</v>
      </c>
      <c r="J304" s="1" t="str" cm="1">
        <f t="array" ref="J304">_xlfn.IFS(F304="","missing",F304&lt;0,"negative",F304=0,"zero",AND(F304&gt;=99999,MOD(F304,9)=0),"99999 placeholder",AND(F304&gt;$O$5,D304="Expense"),"Expense outlier",AND(F304&gt;$P$5,D304="Income"),"Income outlier",TRUE,"valid")</f>
        <v>valid</v>
      </c>
      <c r="K304" s="1" t="str">
        <f>_xlfn.XLOOKUP(I304,[1]category_mapping!$F$2:$F$19,[1]category_mapping!$G$2:$G$19,E304)</f>
        <v>rent</v>
      </c>
      <c r="L304" s="1" t="str">
        <f>IF(cleaning_working[[#This Row],[date]]="","Missing","Available")</f>
        <v>Available</v>
      </c>
    </row>
    <row r="305" spans="1:12" x14ac:dyDescent="0.35">
      <c r="A305" s="1" t="s">
        <v>516</v>
      </c>
      <c r="B305" s="1" t="s">
        <v>493</v>
      </c>
      <c r="C305" s="3" t="s">
        <v>38</v>
      </c>
      <c r="D305" s="1" t="s">
        <v>13</v>
      </c>
      <c r="E305" s="1" t="s">
        <v>39</v>
      </c>
      <c r="F305" s="1">
        <v>651</v>
      </c>
      <c r="G305" s="1" t="s">
        <v>40</v>
      </c>
      <c r="H305" s="1" t="s">
        <v>83</v>
      </c>
      <c r="I305" s="1" t="s">
        <v>120</v>
      </c>
      <c r="J305" s="1" t="str" cm="1">
        <f t="array" ref="J305">_xlfn.IFS(F305="","missing",F305&lt;0,"negative",F305=0,"zero",AND(F305&gt;=99999,MOD(F305,9)=0),"99999 placeholder",AND(F305&gt;$O$5,D305="Expense"),"Expense outlier",AND(F305&gt;$P$5,D305="Income"),"Income outlier",TRUE,"valid")</f>
        <v>valid</v>
      </c>
      <c r="K305" s="1" t="str">
        <f>_xlfn.XLOOKUP(I305,[1]category_mapping!$F$2:$F$19,[1]category_mapping!$G$2:$G$19,E305)</f>
        <v>food</v>
      </c>
      <c r="L305" s="1" t="str">
        <f>IF(cleaning_working[[#This Row],[date]]="","Missing","Available")</f>
        <v>Missing</v>
      </c>
    </row>
    <row r="306" spans="1:12" x14ac:dyDescent="0.35">
      <c r="A306" s="1" t="s">
        <v>517</v>
      </c>
      <c r="B306" s="1" t="s">
        <v>365</v>
      </c>
      <c r="C306" s="3">
        <v>45044</v>
      </c>
      <c r="D306" s="1" t="s">
        <v>13</v>
      </c>
      <c r="E306" s="1" t="s">
        <v>96</v>
      </c>
      <c r="F306" s="1">
        <v>4601</v>
      </c>
      <c r="G306" s="1" t="s">
        <v>64</v>
      </c>
      <c r="H306" s="1" t="s">
        <v>86</v>
      </c>
      <c r="I306" s="1" t="s">
        <v>170</v>
      </c>
      <c r="J306" s="1" t="str" cm="1">
        <f t="array" ref="J306">_xlfn.IFS(F306="","missing",F306&lt;0,"negative",F306=0,"zero",AND(F306&gt;=99999,MOD(F306,9)=0),"99999 placeholder",AND(F306&gt;$O$5,D306="Expense"),"Expense outlier",AND(F306&gt;$P$5,D306="Income"),"Income outlier",TRUE,"valid")</f>
        <v>valid</v>
      </c>
      <c r="K306" s="1" t="str">
        <f>_xlfn.XLOOKUP(I306,[1]category_mapping!$F$2:$F$19,[1]category_mapping!$G$2:$G$19,E306)</f>
        <v>health</v>
      </c>
      <c r="L306" s="1" t="str">
        <f>IF(cleaning_working[[#This Row],[date]]="","Missing","Available")</f>
        <v>Available</v>
      </c>
    </row>
    <row r="307" spans="1:12" x14ac:dyDescent="0.35">
      <c r="A307" s="1" t="s">
        <v>518</v>
      </c>
      <c r="B307" s="1" t="s">
        <v>109</v>
      </c>
      <c r="C307" s="3">
        <v>44449</v>
      </c>
      <c r="D307" s="1" t="s">
        <v>13</v>
      </c>
      <c r="E307" s="1" t="s">
        <v>24</v>
      </c>
      <c r="F307" s="1">
        <v>46896</v>
      </c>
      <c r="G307" s="1" t="s">
        <v>64</v>
      </c>
      <c r="H307" s="1" t="s">
        <v>133</v>
      </c>
      <c r="I307" s="1" t="s">
        <v>272</v>
      </c>
      <c r="J307" s="1" t="str" cm="1">
        <f t="array" ref="J307">_xlfn.IFS(F307="","missing",F307&lt;0,"negative",F307=0,"zero",AND(F307&gt;=99999,MOD(F307,9)=0),"99999 placeholder",AND(F307&gt;$O$5,D307="Expense"),"Expense outlier",AND(F307&gt;$P$5,D307="Income"),"Income outlier",TRUE,"valid")</f>
        <v>Expense outlier</v>
      </c>
      <c r="K307" s="1" t="str">
        <f>_xlfn.XLOOKUP(I307,[1]category_mapping!$F$2:$F$19,[1]category_mapping!$G$2:$G$19,E307)</f>
        <v>food</v>
      </c>
      <c r="L307" s="1" t="str">
        <f>IF(cleaning_working[[#This Row],[date]]="","Missing","Available")</f>
        <v>Available</v>
      </c>
    </row>
    <row r="308" spans="1:12" x14ac:dyDescent="0.35">
      <c r="A308" s="1" t="s">
        <v>519</v>
      </c>
      <c r="B308" s="1" t="s">
        <v>296</v>
      </c>
      <c r="C308" s="3">
        <v>44641</v>
      </c>
      <c r="D308" s="1" t="s">
        <v>14</v>
      </c>
      <c r="E308" s="1" t="s">
        <v>57</v>
      </c>
      <c r="F308" s="1">
        <v>78532</v>
      </c>
      <c r="G308" s="1" t="s">
        <v>40</v>
      </c>
      <c r="H308" s="1" t="s">
        <v>65</v>
      </c>
      <c r="I308" s="1" t="s">
        <v>93</v>
      </c>
      <c r="J308" s="1" t="str" cm="1">
        <f t="array" ref="J308">_xlfn.IFS(F308="","missing",F308&lt;0,"negative",F308=0,"zero",AND(F308&gt;=99999,MOD(F308,9)=0),"99999 placeholder",AND(F308&gt;$O$5,D308="Expense"),"Expense outlier",AND(F308&gt;$P$5,D308="Income"),"Income outlier",TRUE,"valid")</f>
        <v>valid</v>
      </c>
      <c r="K308" s="1" t="str">
        <f>_xlfn.XLOOKUP(I308,[1]category_mapping!$F$2:$F$19,[1]category_mapping!$G$2:$G$19,E308)</f>
        <v>salary</v>
      </c>
      <c r="L308" s="1" t="str">
        <f>IF(cleaning_working[[#This Row],[date]]="","Missing","Available")</f>
        <v>Available</v>
      </c>
    </row>
    <row r="309" spans="1:12" x14ac:dyDescent="0.35">
      <c r="A309" s="1" t="s">
        <v>520</v>
      </c>
      <c r="B309" s="1" t="s">
        <v>198</v>
      </c>
      <c r="C309" s="3">
        <v>44942</v>
      </c>
      <c r="D309" s="1" t="s">
        <v>14</v>
      </c>
      <c r="E309" s="1" t="s">
        <v>215</v>
      </c>
      <c r="F309" s="1">
        <v>178518</v>
      </c>
      <c r="G309" s="1" t="s">
        <v>40</v>
      </c>
      <c r="H309" s="1" t="s">
        <v>86</v>
      </c>
      <c r="I309" s="1" t="s">
        <v>123</v>
      </c>
      <c r="J309" s="1" t="str" cm="1">
        <f t="array" ref="J309">_xlfn.IFS(F309="","missing",F309&lt;0,"negative",F309=0,"zero",AND(F309&gt;=99999,MOD(F309,9)=0),"99999 placeholder",AND(F309&gt;$O$5,D309="Expense"),"Expense outlier",AND(F309&gt;$P$5,D309="Income"),"Income outlier",TRUE,"valid")</f>
        <v>Income outlier</v>
      </c>
      <c r="K309" s="1" t="str">
        <f>_xlfn.XLOOKUP(I309,[1]category_mapping!$F$2:$F$19,[1]category_mapping!$G$2:$G$19,E309)</f>
        <v>bonus</v>
      </c>
      <c r="L309" s="1" t="str">
        <f>IF(cleaning_working[[#This Row],[date]]="","Missing","Available")</f>
        <v>Available</v>
      </c>
    </row>
    <row r="310" spans="1:12" x14ac:dyDescent="0.35">
      <c r="A310" s="1" t="s">
        <v>521</v>
      </c>
      <c r="B310" s="1" t="s">
        <v>152</v>
      </c>
      <c r="C310" s="3">
        <v>44208</v>
      </c>
      <c r="D310" s="1" t="s">
        <v>13</v>
      </c>
      <c r="E310" s="1" t="s">
        <v>39</v>
      </c>
      <c r="F310" s="1">
        <v>8687</v>
      </c>
      <c r="G310" s="1" t="s">
        <v>25</v>
      </c>
      <c r="H310" s="1" t="s">
        <v>33</v>
      </c>
      <c r="I310" s="1" t="s">
        <v>120</v>
      </c>
      <c r="J310" s="1" t="str" cm="1">
        <f t="array" ref="J310">_xlfn.IFS(F310="","missing",F310&lt;0,"negative",F310=0,"zero",AND(F310&gt;=99999,MOD(F310,9)=0),"99999 placeholder",AND(F310&gt;$O$5,D310="Expense"),"Expense outlier",AND(F310&gt;$P$5,D310="Income"),"Income outlier",TRUE,"valid")</f>
        <v>valid</v>
      </c>
      <c r="K310" s="1" t="str">
        <f>_xlfn.XLOOKUP(I310,[1]category_mapping!$F$2:$F$19,[1]category_mapping!$G$2:$G$19,E310)</f>
        <v>food</v>
      </c>
      <c r="L310" s="1" t="str">
        <f>IF(cleaning_working[[#This Row],[date]]="","Missing","Available")</f>
        <v>Available</v>
      </c>
    </row>
    <row r="311" spans="1:12" x14ac:dyDescent="0.35">
      <c r="A311" s="1" t="s">
        <v>522</v>
      </c>
      <c r="B311" s="1" t="s">
        <v>400</v>
      </c>
      <c r="C311" s="3">
        <v>44902</v>
      </c>
      <c r="D311" s="1" t="s">
        <v>14</v>
      </c>
      <c r="E311" s="1" t="s">
        <v>31</v>
      </c>
      <c r="F311" s="1">
        <v>57170</v>
      </c>
      <c r="G311" s="1" t="s">
        <v>64</v>
      </c>
      <c r="H311" s="1" t="s">
        <v>133</v>
      </c>
      <c r="I311" s="1" t="s">
        <v>20</v>
      </c>
      <c r="J311" s="1" t="str" cm="1">
        <f t="array" ref="J311">_xlfn.IFS(F311="","missing",F311&lt;0,"negative",F311=0,"zero",AND(F311&gt;=99999,MOD(F311,9)=0),"99999 placeholder",AND(F311&gt;$O$5,D311="Expense"),"Expense outlier",AND(F311&gt;$P$5,D311="Income"),"Income outlier",TRUE,"valid")</f>
        <v>valid</v>
      </c>
      <c r="K311" s="1" t="str">
        <f>_xlfn.XLOOKUP(I311,[1]category_mapping!$F$2:$F$19,[1]category_mapping!$G$2:$G$19,E311)</f>
        <v>entertainment</v>
      </c>
      <c r="L311" s="1" t="str">
        <f>IF(cleaning_working[[#This Row],[date]]="","Missing","Available")</f>
        <v>Available</v>
      </c>
    </row>
    <row r="312" spans="1:12" x14ac:dyDescent="0.35">
      <c r="A312" s="1" t="s">
        <v>523</v>
      </c>
      <c r="B312" s="1" t="s">
        <v>109</v>
      </c>
      <c r="C312" s="3">
        <v>44415</v>
      </c>
      <c r="D312" s="1" t="s">
        <v>13</v>
      </c>
      <c r="E312" s="1" t="s">
        <v>39</v>
      </c>
      <c r="F312" s="1">
        <v>7235</v>
      </c>
      <c r="G312" s="1" t="s">
        <v>18</v>
      </c>
      <c r="H312" s="1" t="s">
        <v>33</v>
      </c>
      <c r="I312" s="1" t="s">
        <v>49</v>
      </c>
      <c r="J312" s="1" t="str" cm="1">
        <f t="array" ref="J312">_xlfn.IFS(F312="","missing",F312&lt;0,"negative",F312=0,"zero",AND(F312&gt;=99999,MOD(F312,9)=0),"99999 placeholder",AND(F312&gt;$O$5,D312="Expense"),"Expense outlier",AND(F312&gt;$P$5,D312="Income"),"Income outlier",TRUE,"valid")</f>
        <v>valid</v>
      </c>
      <c r="K312" s="1" t="str">
        <f>_xlfn.XLOOKUP(I312,[1]category_mapping!$F$2:$F$19,[1]category_mapping!$G$2:$G$19,E312)</f>
        <v>food</v>
      </c>
      <c r="L312" s="1" t="str">
        <f>IF(cleaning_working[[#This Row],[date]]="","Missing","Available")</f>
        <v>Available</v>
      </c>
    </row>
    <row r="313" spans="1:12" x14ac:dyDescent="0.35">
      <c r="A313" s="1" t="s">
        <v>524</v>
      </c>
      <c r="B313" s="1" t="s">
        <v>381</v>
      </c>
      <c r="C313" s="3">
        <v>44746</v>
      </c>
      <c r="D313" s="1" t="s">
        <v>13</v>
      </c>
      <c r="E313" s="1" t="s">
        <v>96</v>
      </c>
      <c r="F313" s="1">
        <v>9675</v>
      </c>
      <c r="G313" s="1" t="s">
        <v>32</v>
      </c>
      <c r="H313" s="1" t="s">
        <v>159</v>
      </c>
      <c r="I313" s="1" t="s">
        <v>80</v>
      </c>
      <c r="J313" s="1" t="str" cm="1">
        <f t="array" ref="J313">_xlfn.IFS(F313="","missing",F313&lt;0,"negative",F313=0,"zero",AND(F313&gt;=99999,MOD(F313,9)=0),"99999 placeholder",AND(F313&gt;$O$5,D313="Expense"),"Expense outlier",AND(F313&gt;$P$5,D313="Income"),"Income outlier",TRUE,"valid")</f>
        <v>valid</v>
      </c>
      <c r="K313" s="1" t="str">
        <f>_xlfn.XLOOKUP(I313,[1]category_mapping!$F$2:$F$19,[1]category_mapping!$G$2:$G$19,E313)</f>
        <v>food</v>
      </c>
      <c r="L313" s="1" t="str">
        <f>IF(cleaning_working[[#This Row],[date]]="","Missing","Available")</f>
        <v>Available</v>
      </c>
    </row>
    <row r="314" spans="1:12" x14ac:dyDescent="0.35">
      <c r="A314" s="1" t="s">
        <v>525</v>
      </c>
      <c r="B314" s="1" t="s">
        <v>109</v>
      </c>
      <c r="C314" s="3">
        <v>44672</v>
      </c>
      <c r="D314" s="1" t="s">
        <v>13</v>
      </c>
      <c r="E314" s="1" t="s">
        <v>39</v>
      </c>
      <c r="F314" s="1">
        <v>4895</v>
      </c>
      <c r="G314" s="1" t="s">
        <v>64</v>
      </c>
      <c r="H314" s="1" t="s">
        <v>19</v>
      </c>
      <c r="I314" s="1" t="s">
        <v>226</v>
      </c>
      <c r="J314" s="1" t="str" cm="1">
        <f t="array" ref="J314">_xlfn.IFS(F314="","missing",F314&lt;0,"negative",F314=0,"zero",AND(F314&gt;=99999,MOD(F314,9)=0),"99999 placeholder",AND(F314&gt;$O$5,D314="Expense"),"Expense outlier",AND(F314&gt;$P$5,D314="Income"),"Income outlier",TRUE,"valid")</f>
        <v>valid</v>
      </c>
      <c r="K314" s="1" t="str">
        <f>_xlfn.XLOOKUP(I314,[1]category_mapping!$F$2:$F$19,[1]category_mapping!$G$2:$G$19,E314)</f>
        <v>savings</v>
      </c>
      <c r="L314" s="1" t="str">
        <f>IF(cleaning_working[[#This Row],[date]]="","Missing","Available")</f>
        <v>Available</v>
      </c>
    </row>
    <row r="315" spans="1:12" x14ac:dyDescent="0.35">
      <c r="A315" s="1" t="s">
        <v>526</v>
      </c>
      <c r="B315" s="1" t="s">
        <v>250</v>
      </c>
      <c r="C315" s="3">
        <v>45322</v>
      </c>
      <c r="D315" s="1" t="s">
        <v>14</v>
      </c>
      <c r="E315" s="1" t="s">
        <v>215</v>
      </c>
      <c r="F315" s="1">
        <v>21355</v>
      </c>
      <c r="G315" s="1" t="s">
        <v>40</v>
      </c>
      <c r="H315" s="1" t="s">
        <v>107</v>
      </c>
      <c r="I315" s="1" t="s">
        <v>178</v>
      </c>
      <c r="J315" s="1" t="str" cm="1">
        <f t="array" ref="J315">_xlfn.IFS(F315="","missing",F315&lt;0,"negative",F315=0,"zero",AND(F315&gt;=99999,MOD(F315,9)=0),"99999 placeholder",AND(F315&gt;$O$5,D315="Expense"),"Expense outlier",AND(F315&gt;$P$5,D315="Income"),"Income outlier",TRUE,"valid")</f>
        <v>valid</v>
      </c>
      <c r="K315" s="1" t="str">
        <f>_xlfn.XLOOKUP(I315,[1]category_mapping!$F$2:$F$19,[1]category_mapping!$G$2:$G$19,E315)</f>
        <v>rent</v>
      </c>
      <c r="L315" s="1" t="str">
        <f>IF(cleaning_working[[#This Row],[date]]="","Missing","Available")</f>
        <v>Available</v>
      </c>
    </row>
    <row r="316" spans="1:12" x14ac:dyDescent="0.35">
      <c r="A316" s="1" t="s">
        <v>527</v>
      </c>
      <c r="B316" s="1" t="s">
        <v>528</v>
      </c>
      <c r="C316" s="3">
        <v>45362</v>
      </c>
      <c r="D316" s="1" t="s">
        <v>14</v>
      </c>
      <c r="E316" s="1" t="s">
        <v>70</v>
      </c>
      <c r="F316" s="1">
        <v>13183</v>
      </c>
      <c r="G316" s="1" t="s">
        <v>64</v>
      </c>
      <c r="H316" s="1" t="s">
        <v>83</v>
      </c>
      <c r="I316" s="1" t="s">
        <v>34</v>
      </c>
      <c r="J316" s="1" t="str" cm="1">
        <f t="array" ref="J316">_xlfn.IFS(F316="","missing",F316&lt;0,"negative",F316=0,"zero",AND(F316&gt;=99999,MOD(F316,9)=0),"99999 placeholder",AND(F316&gt;$O$5,D316="Expense"),"Expense outlier",AND(F316&gt;$P$5,D316="Income"),"Income outlier",TRUE,"valid")</f>
        <v>valid</v>
      </c>
      <c r="K316" s="1" t="str">
        <f>_xlfn.XLOOKUP(I316,[1]category_mapping!$F$2:$F$19,[1]category_mapping!$G$2:$G$19,E316)</f>
        <v>education</v>
      </c>
      <c r="L316" s="1" t="str">
        <f>IF(cleaning_working[[#This Row],[date]]="","Missing","Available")</f>
        <v>Available</v>
      </c>
    </row>
    <row r="317" spans="1:12" x14ac:dyDescent="0.35">
      <c r="A317" s="1" t="s">
        <v>529</v>
      </c>
      <c r="B317" s="1" t="s">
        <v>192</v>
      </c>
      <c r="C317" s="3">
        <v>44754</v>
      </c>
      <c r="D317" s="1" t="s">
        <v>13</v>
      </c>
      <c r="E317" s="1" t="s">
        <v>96</v>
      </c>
      <c r="F317" s="1">
        <v>9364</v>
      </c>
      <c r="G317" s="1" t="s">
        <v>64</v>
      </c>
      <c r="H317" s="1" t="s">
        <v>133</v>
      </c>
      <c r="I317" s="1" t="s">
        <v>178</v>
      </c>
      <c r="J317" s="1" t="str" cm="1">
        <f t="array" ref="J317">_xlfn.IFS(F317="","missing",F317&lt;0,"negative",F317=0,"zero",AND(F317&gt;=99999,MOD(F317,9)=0),"99999 placeholder",AND(F317&gt;$O$5,D317="Expense"),"Expense outlier",AND(F317&gt;$P$5,D317="Income"),"Income outlier",TRUE,"valid")</f>
        <v>valid</v>
      </c>
      <c r="K317" s="1" t="str">
        <f>_xlfn.XLOOKUP(I317,[1]category_mapping!$F$2:$F$19,[1]category_mapping!$G$2:$G$19,E317)</f>
        <v>rent</v>
      </c>
      <c r="L317" s="1" t="str">
        <f>IF(cleaning_working[[#This Row],[date]]="","Missing","Available")</f>
        <v>Available</v>
      </c>
    </row>
    <row r="318" spans="1:12" x14ac:dyDescent="0.35">
      <c r="A318" s="1" t="s">
        <v>530</v>
      </c>
      <c r="B318" s="1" t="s">
        <v>531</v>
      </c>
      <c r="C318" s="3">
        <v>44334</v>
      </c>
      <c r="D318" s="1" t="s">
        <v>13</v>
      </c>
      <c r="E318" s="1" t="s">
        <v>39</v>
      </c>
      <c r="F318" s="1">
        <v>5042</v>
      </c>
      <c r="G318" s="1" t="s">
        <v>32</v>
      </c>
      <c r="H318" s="1" t="s">
        <v>107</v>
      </c>
      <c r="I318" s="1" t="s">
        <v>178</v>
      </c>
      <c r="J318" s="1" t="str" cm="1">
        <f t="array" ref="J318">_xlfn.IFS(F318="","missing",F318&lt;0,"negative",F318=0,"zero",AND(F318&gt;=99999,MOD(F318,9)=0),"99999 placeholder",AND(F318&gt;$O$5,D318="Expense"),"Expense outlier",AND(F318&gt;$P$5,D318="Income"),"Income outlier",TRUE,"valid")</f>
        <v>valid</v>
      </c>
      <c r="K318" s="1" t="str">
        <f>_xlfn.XLOOKUP(I318,[1]category_mapping!$F$2:$F$19,[1]category_mapping!$G$2:$G$19,E318)</f>
        <v>rent</v>
      </c>
      <c r="L318" s="1" t="str">
        <f>IF(cleaning_working[[#This Row],[date]]="","Missing","Available")</f>
        <v>Available</v>
      </c>
    </row>
    <row r="319" spans="1:12" x14ac:dyDescent="0.35">
      <c r="A319" s="1" t="s">
        <v>532</v>
      </c>
      <c r="B319" s="1" t="s">
        <v>142</v>
      </c>
      <c r="C319" s="3">
        <v>45117</v>
      </c>
      <c r="D319" s="1" t="s">
        <v>13</v>
      </c>
      <c r="E319" s="1" t="s">
        <v>24</v>
      </c>
      <c r="F319" s="1">
        <v>2824</v>
      </c>
      <c r="G319" s="1" t="s">
        <v>64</v>
      </c>
      <c r="H319" s="1" t="s">
        <v>19</v>
      </c>
      <c r="I319" s="1" t="s">
        <v>97</v>
      </c>
      <c r="J319" s="1" t="str" cm="1">
        <f t="array" ref="J319">_xlfn.IFS(F319="","missing",F319&lt;0,"negative",F319=0,"zero",AND(F319&gt;=99999,MOD(F319,9)=0),"99999 placeholder",AND(F319&gt;$O$5,D319="Expense"),"Expense outlier",AND(F319&gt;$P$5,D319="Income"),"Income outlier",TRUE,"valid")</f>
        <v>valid</v>
      </c>
      <c r="K319" s="1" t="str">
        <f>_xlfn.XLOOKUP(I319,[1]category_mapping!$F$2:$F$19,[1]category_mapping!$G$2:$G$19,E319)</f>
        <v>health</v>
      </c>
      <c r="L319" s="1" t="str">
        <f>IF(cleaning_working[[#This Row],[date]]="","Missing","Available")</f>
        <v>Available</v>
      </c>
    </row>
    <row r="320" spans="1:12" x14ac:dyDescent="0.35">
      <c r="A320" s="1" t="s">
        <v>533</v>
      </c>
      <c r="B320" s="1" t="s">
        <v>345</v>
      </c>
      <c r="C320" s="3">
        <v>45217</v>
      </c>
      <c r="D320" s="1" t="s">
        <v>13</v>
      </c>
      <c r="E320" s="1" t="s">
        <v>104</v>
      </c>
      <c r="F320" s="1">
        <v>9979</v>
      </c>
      <c r="G320" s="1" t="s">
        <v>64</v>
      </c>
      <c r="H320" s="1" t="s">
        <v>26</v>
      </c>
      <c r="I320" s="1" t="s">
        <v>128</v>
      </c>
      <c r="J320" s="1" t="str" cm="1">
        <f t="array" ref="J320">_xlfn.IFS(F320="","missing",F320&lt;0,"negative",F320=0,"zero",AND(F320&gt;=99999,MOD(F320,9)=0),"99999 placeholder",AND(F320&gt;$O$5,D320="Expense"),"Expense outlier",AND(F320&gt;$P$5,D320="Income"),"Income outlier",TRUE,"valid")</f>
        <v>valid</v>
      </c>
      <c r="K320" s="1" t="str">
        <f>_xlfn.XLOOKUP(I320,[1]category_mapping!$F$2:$F$19,[1]category_mapping!$G$2:$G$19,E320)</f>
        <v>utilities</v>
      </c>
      <c r="L320" s="1" t="str">
        <f>IF(cleaning_working[[#This Row],[date]]="","Missing","Available")</f>
        <v>Available</v>
      </c>
    </row>
    <row r="321" spans="1:12" x14ac:dyDescent="0.35">
      <c r="A321" s="1" t="s">
        <v>534</v>
      </c>
      <c r="B321" s="1" t="s">
        <v>122</v>
      </c>
      <c r="C321" s="3">
        <v>45555</v>
      </c>
      <c r="D321" s="1" t="s">
        <v>13</v>
      </c>
      <c r="E321" s="1" t="s">
        <v>104</v>
      </c>
      <c r="F321" s="1">
        <v>8548</v>
      </c>
      <c r="G321" s="1" t="s">
        <v>25</v>
      </c>
      <c r="H321" s="1" t="s">
        <v>33</v>
      </c>
      <c r="I321" s="1" t="s">
        <v>87</v>
      </c>
      <c r="J321" s="1" t="str" cm="1">
        <f t="array" ref="J321">_xlfn.IFS(F321="","missing",F321&lt;0,"negative",F321=0,"zero",AND(F321&gt;=99999,MOD(F321,9)=0),"99999 placeholder",AND(F321&gt;$O$5,D321="Expense"),"Expense outlier",AND(F321&gt;$P$5,D321="Income"),"Income outlier",TRUE,"valid")</f>
        <v>valid</v>
      </c>
      <c r="K321" s="1" t="str">
        <f>_xlfn.XLOOKUP(I321,[1]category_mapping!$F$2:$F$19,[1]category_mapping!$G$2:$G$19,E321)</f>
        <v>health</v>
      </c>
      <c r="L321" s="1" t="str">
        <f>IF(cleaning_working[[#This Row],[date]]="","Missing","Available")</f>
        <v>Available</v>
      </c>
    </row>
    <row r="322" spans="1:12" x14ac:dyDescent="0.35">
      <c r="A322" s="1" t="s">
        <v>535</v>
      </c>
      <c r="B322" s="1" t="s">
        <v>266</v>
      </c>
      <c r="C322" s="3">
        <v>44988</v>
      </c>
      <c r="D322" s="1" t="s">
        <v>13</v>
      </c>
      <c r="E322" s="1" t="s">
        <v>39</v>
      </c>
      <c r="F322" s="1">
        <v>700</v>
      </c>
      <c r="G322" s="1" t="s">
        <v>40</v>
      </c>
      <c r="H322" s="1" t="s">
        <v>86</v>
      </c>
      <c r="I322" s="1" t="s">
        <v>71</v>
      </c>
      <c r="J322" s="1" t="str" cm="1">
        <f t="array" ref="J322">_xlfn.IFS(F322="","missing",F322&lt;0,"negative",F322=0,"zero",AND(F322&gt;=99999,MOD(F322,9)=0),"99999 placeholder",AND(F322&gt;$O$5,D322="Expense"),"Expense outlier",AND(F322&gt;$P$5,D322="Income"),"Income outlier",TRUE,"valid")</f>
        <v>valid</v>
      </c>
      <c r="K322" s="1" t="str">
        <f>_xlfn.XLOOKUP(I322,[1]category_mapping!$F$2:$F$19,[1]category_mapping!$G$2:$G$19,E322)</f>
        <v>health</v>
      </c>
      <c r="L322" s="1" t="str">
        <f>IF(cleaning_working[[#This Row],[date]]="","Missing","Available")</f>
        <v>Available</v>
      </c>
    </row>
    <row r="323" spans="1:12" x14ac:dyDescent="0.35">
      <c r="A323" s="1" t="s">
        <v>536</v>
      </c>
      <c r="B323" s="1" t="s">
        <v>484</v>
      </c>
      <c r="C323" s="3">
        <v>44400</v>
      </c>
      <c r="D323" s="1" t="s">
        <v>13</v>
      </c>
      <c r="E323" s="1" t="s">
        <v>39</v>
      </c>
      <c r="F323" s="1">
        <v>6556</v>
      </c>
      <c r="G323" s="1" t="s">
        <v>64</v>
      </c>
      <c r="H323" s="1" t="s">
        <v>159</v>
      </c>
      <c r="J323" s="1" t="str" cm="1">
        <f t="array" ref="J323">_xlfn.IFS(F323="","missing",F323&lt;0,"negative",F323=0,"zero",AND(F323&gt;=99999,MOD(F323,9)=0),"99999 placeholder",AND(F323&gt;$O$5,D323="Expense"),"Expense outlier",AND(F323&gt;$P$5,D323="Income"),"Income outlier",TRUE,"valid")</f>
        <v>valid</v>
      </c>
      <c r="K323" s="1" t="str">
        <f>_xlfn.XLOOKUP(I323,[1]category_mapping!$F$2:$F$19,[1]category_mapping!$G$2:$G$19,E323)</f>
        <v>food</v>
      </c>
      <c r="L323" s="1" t="str">
        <f>IF(cleaning_working[[#This Row],[date]]="","Missing","Available")</f>
        <v>Available</v>
      </c>
    </row>
    <row r="324" spans="1:12" x14ac:dyDescent="0.35">
      <c r="A324" s="1" t="s">
        <v>537</v>
      </c>
      <c r="B324" s="1" t="s">
        <v>122</v>
      </c>
      <c r="C324" s="3">
        <v>45119</v>
      </c>
      <c r="D324" s="1" t="s">
        <v>13</v>
      </c>
      <c r="E324" s="1" t="s">
        <v>39</v>
      </c>
      <c r="F324" s="1">
        <v>8641</v>
      </c>
      <c r="G324" s="1" t="s">
        <v>18</v>
      </c>
      <c r="H324" s="1" t="s">
        <v>26</v>
      </c>
      <c r="I324" s="1" t="s">
        <v>46</v>
      </c>
      <c r="J324" s="1" t="str" cm="1">
        <f t="array" ref="J324">_xlfn.IFS(F324="","missing",F324&lt;0,"negative",F324=0,"zero",AND(F324&gt;=99999,MOD(F324,9)=0),"99999 placeholder",AND(F324&gt;$O$5,D324="Expense"),"Expense outlier",AND(F324&gt;$P$5,D324="Income"),"Income outlier",TRUE,"valid")</f>
        <v>valid</v>
      </c>
      <c r="K324" s="1" t="str">
        <f>_xlfn.XLOOKUP(I324,[1]category_mapping!$F$2:$F$19,[1]category_mapping!$G$2:$G$19,E324)</f>
        <v>food</v>
      </c>
      <c r="L324" s="1" t="str">
        <f>IF(cleaning_working[[#This Row],[date]]="","Missing","Available")</f>
        <v>Available</v>
      </c>
    </row>
    <row r="325" spans="1:12" x14ac:dyDescent="0.35">
      <c r="A325" s="1" t="s">
        <v>538</v>
      </c>
      <c r="B325" s="1" t="s">
        <v>478</v>
      </c>
      <c r="C325" s="3">
        <v>45061</v>
      </c>
      <c r="D325" s="1" t="s">
        <v>13</v>
      </c>
      <c r="E325" s="1" t="s">
        <v>24</v>
      </c>
      <c r="F325" s="1">
        <v>5988</v>
      </c>
      <c r="G325" s="1" t="s">
        <v>40</v>
      </c>
      <c r="H325" s="1" t="s">
        <v>159</v>
      </c>
      <c r="I325" s="1" t="s">
        <v>20</v>
      </c>
      <c r="J325" s="1" t="str" cm="1">
        <f t="array" ref="J325">_xlfn.IFS(F325="","missing",F325&lt;0,"negative",F325=0,"zero",AND(F325&gt;=99999,MOD(F325,9)=0),"99999 placeholder",AND(F325&gt;$O$5,D325="Expense"),"Expense outlier",AND(F325&gt;$P$5,D325="Income"),"Income outlier",TRUE,"valid")</f>
        <v>valid</v>
      </c>
      <c r="K325" s="1" t="str">
        <f>_xlfn.XLOOKUP(I325,[1]category_mapping!$F$2:$F$19,[1]category_mapping!$G$2:$G$19,E325)</f>
        <v>entertainment</v>
      </c>
      <c r="L325" s="1" t="str">
        <f>IF(cleaning_working[[#This Row],[date]]="","Missing","Available")</f>
        <v>Available</v>
      </c>
    </row>
    <row r="326" spans="1:12" x14ac:dyDescent="0.35">
      <c r="A326" s="1" t="s">
        <v>539</v>
      </c>
      <c r="B326" s="1" t="s">
        <v>266</v>
      </c>
      <c r="C326" s="3">
        <v>45527</v>
      </c>
      <c r="D326" s="1" t="s">
        <v>13</v>
      </c>
      <c r="E326" s="1" t="s">
        <v>63</v>
      </c>
      <c r="F326" s="1">
        <v>6348</v>
      </c>
      <c r="G326" s="1" t="s">
        <v>18</v>
      </c>
      <c r="H326" s="1" t="s">
        <v>83</v>
      </c>
      <c r="I326" s="1" t="s">
        <v>162</v>
      </c>
      <c r="J326" s="1" t="str" cm="1">
        <f t="array" ref="J326">_xlfn.IFS(F326="","missing",F326&lt;0,"negative",F326=0,"zero",AND(F326&gt;=99999,MOD(F326,9)=0),"99999 placeholder",AND(F326&gt;$O$5,D326="Expense"),"Expense outlier",AND(F326&gt;$P$5,D326="Income"),"Income outlier",TRUE,"valid")</f>
        <v>valid</v>
      </c>
      <c r="K326" s="1" t="str">
        <f>_xlfn.XLOOKUP(I326,[1]category_mapping!$F$2:$F$19,[1]category_mapping!$G$2:$G$19,E326)</f>
        <v>utilities</v>
      </c>
      <c r="L326" s="1" t="str">
        <f>IF(cleaning_working[[#This Row],[date]]="","Missing","Available")</f>
        <v>Available</v>
      </c>
    </row>
    <row r="327" spans="1:12" x14ac:dyDescent="0.35">
      <c r="A327" s="1" t="s">
        <v>537</v>
      </c>
      <c r="B327" s="1" t="s">
        <v>306</v>
      </c>
      <c r="C327" s="3">
        <v>44331</v>
      </c>
      <c r="D327" s="1" t="s">
        <v>13</v>
      </c>
      <c r="E327" s="1" t="s">
        <v>24</v>
      </c>
      <c r="F327" s="1">
        <v>5549</v>
      </c>
      <c r="G327" s="1" t="s">
        <v>64</v>
      </c>
      <c r="H327" s="1" t="s">
        <v>25</v>
      </c>
      <c r="I327" s="1" t="s">
        <v>226</v>
      </c>
      <c r="J327" s="1" t="str" cm="1">
        <f t="array" ref="J327">_xlfn.IFS(F327="","missing",F327&lt;0,"negative",F327=0,"zero",AND(F327&gt;=99999,MOD(F327,9)=0),"99999 placeholder",AND(F327&gt;$O$5,D327="Expense"),"Expense outlier",AND(F327&gt;$P$5,D327="Income"),"Income outlier",TRUE,"valid")</f>
        <v>valid</v>
      </c>
      <c r="K327" s="1" t="str">
        <f>_xlfn.XLOOKUP(I327,[1]category_mapping!$F$2:$F$19,[1]category_mapping!$G$2:$G$19,E327)</f>
        <v>savings</v>
      </c>
      <c r="L327" s="1" t="str">
        <f>IF(cleaning_working[[#This Row],[date]]="","Missing","Available")</f>
        <v>Available</v>
      </c>
    </row>
    <row r="328" spans="1:12" x14ac:dyDescent="0.35">
      <c r="A328" s="1" t="s">
        <v>540</v>
      </c>
      <c r="B328" s="1" t="s">
        <v>62</v>
      </c>
      <c r="C328" s="3">
        <v>44757</v>
      </c>
      <c r="D328" s="1" t="s">
        <v>13</v>
      </c>
      <c r="E328" s="1" t="s">
        <v>24</v>
      </c>
      <c r="F328" s="1">
        <v>44898</v>
      </c>
      <c r="G328" s="1" t="s">
        <v>32</v>
      </c>
      <c r="H328" s="1" t="s">
        <v>83</v>
      </c>
      <c r="I328" s="1" t="s">
        <v>120</v>
      </c>
      <c r="J328" s="1" t="str" cm="1">
        <f t="array" ref="J328">_xlfn.IFS(F328="","missing",F328&lt;0,"negative",F328=0,"zero",AND(F328&gt;=99999,MOD(F328,9)=0),"99999 placeholder",AND(F328&gt;$O$5,D328="Expense"),"Expense outlier",AND(F328&gt;$P$5,D328="Income"),"Income outlier",TRUE,"valid")</f>
        <v>Expense outlier</v>
      </c>
      <c r="K328" s="1" t="str">
        <f>_xlfn.XLOOKUP(I328,[1]category_mapping!$F$2:$F$19,[1]category_mapping!$G$2:$G$19,E328)</f>
        <v>food</v>
      </c>
      <c r="L328" s="1" t="str">
        <f>IF(cleaning_working[[#This Row],[date]]="","Missing","Available")</f>
        <v>Available</v>
      </c>
    </row>
    <row r="329" spans="1:12" x14ac:dyDescent="0.35">
      <c r="A329" s="1" t="s">
        <v>541</v>
      </c>
      <c r="B329" s="1" t="s">
        <v>542</v>
      </c>
      <c r="C329" s="3">
        <v>45123</v>
      </c>
      <c r="D329" s="1" t="s">
        <v>13</v>
      </c>
      <c r="E329" s="1" t="s">
        <v>24</v>
      </c>
      <c r="F329" s="1">
        <v>3221</v>
      </c>
      <c r="G329" s="1" t="s">
        <v>64</v>
      </c>
      <c r="H329" s="1" t="s">
        <v>133</v>
      </c>
      <c r="I329" s="1" t="s">
        <v>87</v>
      </c>
      <c r="J329" s="1" t="str" cm="1">
        <f t="array" ref="J329">_xlfn.IFS(F329="","missing",F329&lt;0,"negative",F329=0,"zero",AND(F329&gt;=99999,MOD(F329,9)=0),"99999 placeholder",AND(F329&gt;$O$5,D329="Expense"),"Expense outlier",AND(F329&gt;$P$5,D329="Income"),"Income outlier",TRUE,"valid")</f>
        <v>valid</v>
      </c>
      <c r="K329" s="1" t="str">
        <f>_xlfn.XLOOKUP(I329,[1]category_mapping!$F$2:$F$19,[1]category_mapping!$G$2:$G$19,E329)</f>
        <v>rent</v>
      </c>
      <c r="L329" s="1" t="str">
        <f>IF(cleaning_working[[#This Row],[date]]="","Missing","Available")</f>
        <v>Available</v>
      </c>
    </row>
    <row r="330" spans="1:12" x14ac:dyDescent="0.35">
      <c r="A330" s="1" t="s">
        <v>543</v>
      </c>
      <c r="B330" s="1" t="s">
        <v>109</v>
      </c>
      <c r="C330" s="3">
        <v>44322</v>
      </c>
      <c r="D330" s="1" t="s">
        <v>13</v>
      </c>
      <c r="E330" s="1" t="s">
        <v>39</v>
      </c>
      <c r="F330" s="1">
        <v>1810</v>
      </c>
      <c r="G330" s="1" t="s">
        <v>18</v>
      </c>
      <c r="H330" s="1" t="s">
        <v>65</v>
      </c>
      <c r="I330" s="1" t="s">
        <v>128</v>
      </c>
      <c r="J330" s="1" t="str" cm="1">
        <f t="array" ref="J330">_xlfn.IFS(F330="","missing",F330&lt;0,"negative",F330=0,"zero",AND(F330&gt;=99999,MOD(F330,9)=0),"99999 placeholder",AND(F330&gt;$O$5,D330="Expense"),"Expense outlier",AND(F330&gt;$P$5,D330="Income"),"Income outlier",TRUE,"valid")</f>
        <v>valid</v>
      </c>
      <c r="K330" s="1" t="str">
        <f>_xlfn.XLOOKUP(I330,[1]category_mapping!$F$2:$F$19,[1]category_mapping!$G$2:$G$19,E330)</f>
        <v>utilities</v>
      </c>
      <c r="L330" s="1" t="str">
        <f>IF(cleaning_working[[#This Row],[date]]="","Missing","Available")</f>
        <v>Available</v>
      </c>
    </row>
    <row r="331" spans="1:12" x14ac:dyDescent="0.35">
      <c r="A331" s="1" t="s">
        <v>544</v>
      </c>
      <c r="B331" s="1" t="s">
        <v>37</v>
      </c>
      <c r="C331" s="3">
        <v>45485</v>
      </c>
      <c r="D331" s="1" t="s">
        <v>13</v>
      </c>
      <c r="E331" s="1" t="s">
        <v>24</v>
      </c>
      <c r="F331" s="1">
        <v>9944</v>
      </c>
      <c r="G331" s="1" t="s">
        <v>64</v>
      </c>
      <c r="H331" s="1" t="s">
        <v>133</v>
      </c>
      <c r="I331" s="1" t="s">
        <v>93</v>
      </c>
      <c r="J331" s="1" t="str" cm="1">
        <f t="array" ref="J331">_xlfn.IFS(F331="","missing",F331&lt;0,"negative",F331=0,"zero",AND(F331&gt;=99999,MOD(F331,9)=0),"99999 placeholder",AND(F331&gt;$O$5,D331="Expense"),"Expense outlier",AND(F331&gt;$P$5,D331="Income"),"Income outlier",TRUE,"valid")</f>
        <v>valid</v>
      </c>
      <c r="K331" s="1" t="str">
        <f>_xlfn.XLOOKUP(I331,[1]category_mapping!$F$2:$F$19,[1]category_mapping!$G$2:$G$19,E331)</f>
        <v>rent</v>
      </c>
      <c r="L331" s="1" t="str">
        <f>IF(cleaning_working[[#This Row],[date]]="","Missing","Available")</f>
        <v>Available</v>
      </c>
    </row>
    <row r="332" spans="1:12" x14ac:dyDescent="0.35">
      <c r="A332" s="1" t="s">
        <v>545</v>
      </c>
      <c r="B332" s="1" t="s">
        <v>460</v>
      </c>
      <c r="C332" s="3">
        <v>44420</v>
      </c>
      <c r="D332" s="1" t="s">
        <v>13</v>
      </c>
      <c r="E332" s="1" t="s">
        <v>96</v>
      </c>
      <c r="F332" s="1">
        <v>1037</v>
      </c>
      <c r="G332" s="1" t="s">
        <v>32</v>
      </c>
      <c r="H332" s="1" t="s">
        <v>33</v>
      </c>
      <c r="I332" s="1" t="s">
        <v>41</v>
      </c>
      <c r="J332" s="1" t="str" cm="1">
        <f t="array" ref="J332">_xlfn.IFS(F332="","missing",F332&lt;0,"negative",F332=0,"zero",AND(F332&gt;=99999,MOD(F332,9)=0),"99999 placeholder",AND(F332&gt;$O$5,D332="Expense"),"Expense outlier",AND(F332&gt;$P$5,D332="Income"),"Income outlier",TRUE,"valid")</f>
        <v>valid</v>
      </c>
      <c r="K332" s="1" t="str">
        <f>_xlfn.XLOOKUP(I332,[1]category_mapping!$F$2:$F$19,[1]category_mapping!$G$2:$G$19,E332)</f>
        <v>utilities</v>
      </c>
      <c r="L332" s="1" t="str">
        <f>IF(cleaning_working[[#This Row],[date]]="","Missing","Available")</f>
        <v>Available</v>
      </c>
    </row>
    <row r="333" spans="1:12" x14ac:dyDescent="0.35">
      <c r="A333" s="1" t="s">
        <v>546</v>
      </c>
      <c r="B333" s="1" t="s">
        <v>79</v>
      </c>
      <c r="C333" s="3">
        <v>45215</v>
      </c>
      <c r="D333" s="1" t="s">
        <v>13</v>
      </c>
      <c r="E333" s="1" t="s">
        <v>63</v>
      </c>
      <c r="F333" s="1">
        <v>6278</v>
      </c>
      <c r="G333" s="1" t="s">
        <v>40</v>
      </c>
      <c r="H333" s="1" t="s">
        <v>26</v>
      </c>
      <c r="J333" s="1" t="str" cm="1">
        <f t="array" ref="J333">_xlfn.IFS(F333="","missing",F333&lt;0,"negative",F333=0,"zero",AND(F333&gt;=99999,MOD(F333,9)=0),"99999 placeholder",AND(F333&gt;$O$5,D333="Expense"),"Expense outlier",AND(F333&gt;$P$5,D333="Income"),"Income outlier",TRUE,"valid")</f>
        <v>valid</v>
      </c>
      <c r="K333" s="1" t="str">
        <f>_xlfn.XLOOKUP(I333,[1]category_mapping!$F$2:$F$19,[1]category_mapping!$G$2:$G$19,E333)</f>
        <v>utilities</v>
      </c>
      <c r="L333" s="1" t="str">
        <f>IF(cleaning_working[[#This Row],[date]]="","Missing","Available")</f>
        <v>Available</v>
      </c>
    </row>
    <row r="334" spans="1:12" x14ac:dyDescent="0.35">
      <c r="A334" s="1" t="s">
        <v>547</v>
      </c>
      <c r="B334" s="1" t="s">
        <v>79</v>
      </c>
      <c r="C334" s="3">
        <v>45273</v>
      </c>
      <c r="D334" s="1" t="s">
        <v>13</v>
      </c>
      <c r="E334" s="1" t="s">
        <v>96</v>
      </c>
      <c r="F334" s="1">
        <v>2963</v>
      </c>
      <c r="G334" s="1" t="s">
        <v>64</v>
      </c>
      <c r="H334" s="1" t="s">
        <v>25</v>
      </c>
      <c r="I334" s="1" t="s">
        <v>90</v>
      </c>
      <c r="J334" s="1" t="str" cm="1">
        <f t="array" ref="J334">_xlfn.IFS(F334="","missing",F334&lt;0,"negative",F334=0,"zero",AND(F334&gt;=99999,MOD(F334,9)=0),"99999 placeholder",AND(F334&gt;$O$5,D334="Expense"),"Expense outlier",AND(F334&gt;$P$5,D334="Income"),"Income outlier",TRUE,"valid")</f>
        <v>valid</v>
      </c>
      <c r="K334" s="1" t="str">
        <f>_xlfn.XLOOKUP(I334,[1]category_mapping!$F$2:$F$19,[1]category_mapping!$G$2:$G$19,E334)</f>
        <v>travel</v>
      </c>
      <c r="L334" s="1" t="str">
        <f>IF(cleaning_working[[#This Row],[date]]="","Missing","Available")</f>
        <v>Available</v>
      </c>
    </row>
    <row r="335" spans="1:12" x14ac:dyDescent="0.35">
      <c r="A335" s="1" t="s">
        <v>548</v>
      </c>
      <c r="B335" s="1" t="s">
        <v>144</v>
      </c>
      <c r="C335" s="3">
        <v>44362</v>
      </c>
      <c r="D335" s="1" t="s">
        <v>13</v>
      </c>
      <c r="E335" s="1" t="s">
        <v>63</v>
      </c>
      <c r="F335" s="1">
        <v>999</v>
      </c>
      <c r="G335" s="1" t="s">
        <v>32</v>
      </c>
      <c r="H335" s="1" t="s">
        <v>83</v>
      </c>
      <c r="I335" s="1" t="s">
        <v>226</v>
      </c>
      <c r="J335" s="1" t="str" cm="1">
        <f t="array" ref="J335">_xlfn.IFS(F335="","missing",F335&lt;0,"negative",F335=0,"zero",AND(F335&gt;=99999,MOD(F335,9)=0),"99999 placeholder",AND(F335&gt;$O$5,D335="Expense"),"Expense outlier",AND(F335&gt;$P$5,D335="Income"),"Income outlier",TRUE,"valid")</f>
        <v>valid</v>
      </c>
      <c r="K335" s="1" t="str">
        <f>_xlfn.XLOOKUP(I335,[1]category_mapping!$F$2:$F$19,[1]category_mapping!$G$2:$G$19,E335)</f>
        <v>savings</v>
      </c>
      <c r="L335" s="1" t="str">
        <f>IF(cleaning_working[[#This Row],[date]]="","Missing","Available")</f>
        <v>Available</v>
      </c>
    </row>
    <row r="336" spans="1:12" x14ac:dyDescent="0.35">
      <c r="A336" s="1" t="s">
        <v>549</v>
      </c>
      <c r="B336" s="1" t="s">
        <v>250</v>
      </c>
      <c r="C336" s="3">
        <v>44873</v>
      </c>
      <c r="D336" s="1" t="s">
        <v>14</v>
      </c>
      <c r="E336" s="1" t="s">
        <v>119</v>
      </c>
      <c r="F336" s="1">
        <v>43737</v>
      </c>
      <c r="G336" s="1" t="s">
        <v>64</v>
      </c>
      <c r="H336" s="1" t="s">
        <v>52</v>
      </c>
      <c r="I336" s="1" t="s">
        <v>128</v>
      </c>
      <c r="J336" s="1" t="str" cm="1">
        <f t="array" ref="J336">_xlfn.IFS(F336="","missing",F336&lt;0,"negative",F336=0,"zero",AND(F336&gt;=99999,MOD(F336,9)=0),"99999 placeholder",AND(F336&gt;$O$5,D336="Expense"),"Expense outlier",AND(F336&gt;$P$5,D336="Income"),"Income outlier",TRUE,"valid")</f>
        <v>valid</v>
      </c>
      <c r="K336" s="1" t="str">
        <f>_xlfn.XLOOKUP(I336,[1]category_mapping!$F$2:$F$19,[1]category_mapping!$G$2:$G$19,E336)</f>
        <v>utilities</v>
      </c>
      <c r="L336" s="1" t="str">
        <f>IF(cleaning_working[[#This Row],[date]]="","Missing","Available")</f>
        <v>Available</v>
      </c>
    </row>
    <row r="337" spans="1:12" x14ac:dyDescent="0.35">
      <c r="A337" s="1" t="s">
        <v>550</v>
      </c>
      <c r="B337" s="1" t="s">
        <v>360</v>
      </c>
      <c r="C337" s="3">
        <v>44226</v>
      </c>
      <c r="D337" s="1" t="s">
        <v>13</v>
      </c>
      <c r="E337" s="1" t="s">
        <v>24</v>
      </c>
      <c r="F337" s="1">
        <v>45894</v>
      </c>
      <c r="G337" s="1" t="s">
        <v>40</v>
      </c>
      <c r="H337" s="1" t="s">
        <v>159</v>
      </c>
      <c r="I337" s="1" t="s">
        <v>194</v>
      </c>
      <c r="J337" s="1" t="str" cm="1">
        <f t="array" ref="J337">_xlfn.IFS(F337="","missing",F337&lt;0,"negative",F337=0,"zero",AND(F337&gt;=99999,MOD(F337,9)=0),"99999 placeholder",AND(F337&gt;$O$5,D337="Expense"),"Expense outlier",AND(F337&gt;$P$5,D337="Income"),"Income outlier",TRUE,"valid")</f>
        <v>Expense outlier</v>
      </c>
      <c r="K337" s="1" t="str">
        <f>_xlfn.XLOOKUP(I337,[1]category_mapping!$F$2:$F$19,[1]category_mapping!$G$2:$G$19,E337)</f>
        <v>travel</v>
      </c>
      <c r="L337" s="1" t="str">
        <f>IF(cleaning_working[[#This Row],[date]]="","Missing","Available")</f>
        <v>Available</v>
      </c>
    </row>
    <row r="338" spans="1:12" x14ac:dyDescent="0.35">
      <c r="A338" s="1" t="s">
        <v>551</v>
      </c>
      <c r="B338" s="1" t="s">
        <v>75</v>
      </c>
      <c r="C338" s="3">
        <v>45441</v>
      </c>
      <c r="D338" s="1" t="s">
        <v>13</v>
      </c>
      <c r="E338" s="1" t="s">
        <v>96</v>
      </c>
      <c r="F338" s="1">
        <v>7040</v>
      </c>
      <c r="G338" s="1" t="s">
        <v>64</v>
      </c>
      <c r="H338" s="1" t="s">
        <v>107</v>
      </c>
      <c r="I338" s="1" t="s">
        <v>53</v>
      </c>
      <c r="J338" s="1" t="str" cm="1">
        <f t="array" ref="J338">_xlfn.IFS(F338="","missing",F338&lt;0,"negative",F338=0,"zero",AND(F338&gt;=99999,MOD(F338,9)=0),"99999 placeholder",AND(F338&gt;$O$5,D338="Expense"),"Expense outlier",AND(F338&gt;$P$5,D338="Income"),"Income outlier",TRUE,"valid")</f>
        <v>valid</v>
      </c>
      <c r="K338" s="1" t="str">
        <f>_xlfn.XLOOKUP(I338,[1]category_mapping!$F$2:$F$19,[1]category_mapping!$G$2:$G$19,E338)</f>
        <v>travel</v>
      </c>
      <c r="L338" s="1" t="str">
        <f>IF(cleaning_working[[#This Row],[date]]="","Missing","Available")</f>
        <v>Available</v>
      </c>
    </row>
    <row r="339" spans="1:12" x14ac:dyDescent="0.35">
      <c r="A339" s="1" t="s">
        <v>552</v>
      </c>
      <c r="B339" s="1" t="s">
        <v>172</v>
      </c>
      <c r="C339" s="3">
        <v>44795</v>
      </c>
      <c r="D339" s="1" t="s">
        <v>13</v>
      </c>
      <c r="E339" s="1" t="s">
        <v>45</v>
      </c>
      <c r="F339" s="1">
        <v>5011</v>
      </c>
      <c r="G339" s="1" t="s">
        <v>64</v>
      </c>
      <c r="H339" s="1" t="s">
        <v>25</v>
      </c>
      <c r="I339" s="1" t="s">
        <v>53</v>
      </c>
      <c r="J339" s="1" t="str" cm="1">
        <f t="array" ref="J339">_xlfn.IFS(F339="","missing",F339&lt;0,"negative",F339=0,"zero",AND(F339&gt;=99999,MOD(F339,9)=0),"99999 placeholder",AND(F339&gt;$O$5,D339="Expense"),"Expense outlier",AND(F339&gt;$P$5,D339="Income"),"Income outlier",TRUE,"valid")</f>
        <v>valid</v>
      </c>
      <c r="K339" s="1" t="str">
        <f>_xlfn.XLOOKUP(I339,[1]category_mapping!$F$2:$F$19,[1]category_mapping!$G$2:$G$19,E339)</f>
        <v>travel</v>
      </c>
      <c r="L339" s="1" t="str">
        <f>IF(cleaning_working[[#This Row],[date]]="","Missing","Available")</f>
        <v>Available</v>
      </c>
    </row>
    <row r="340" spans="1:12" x14ac:dyDescent="0.35">
      <c r="A340" s="1" t="s">
        <v>553</v>
      </c>
      <c r="B340" s="1" t="s">
        <v>166</v>
      </c>
      <c r="C340" s="3">
        <v>45120</v>
      </c>
      <c r="D340" s="1" t="s">
        <v>13</v>
      </c>
      <c r="E340" s="1" t="s">
        <v>96</v>
      </c>
      <c r="F340" s="1">
        <v>2082</v>
      </c>
      <c r="G340" s="1" t="s">
        <v>32</v>
      </c>
      <c r="H340" s="1" t="s">
        <v>133</v>
      </c>
      <c r="I340" s="1" t="s">
        <v>66</v>
      </c>
      <c r="J340" s="1" t="str" cm="1">
        <f t="array" ref="J340">_xlfn.IFS(F340="","missing",F340&lt;0,"negative",F340=0,"zero",AND(F340&gt;=99999,MOD(F340,9)=0),"99999 placeholder",AND(F340&gt;$O$5,D340="Expense"),"Expense outlier",AND(F340&gt;$P$5,D340="Income"),"Income outlier",TRUE,"valid")</f>
        <v>valid</v>
      </c>
      <c r="K340" s="1" t="str">
        <f>_xlfn.XLOOKUP(I340,[1]category_mapping!$F$2:$F$19,[1]category_mapping!$G$2:$G$19,E340)</f>
        <v>food</v>
      </c>
      <c r="L340" s="1" t="str">
        <f>IF(cleaning_working[[#This Row],[date]]="","Missing","Available")</f>
        <v>Available</v>
      </c>
    </row>
    <row r="341" spans="1:12" x14ac:dyDescent="0.35">
      <c r="A341" s="1" t="s">
        <v>554</v>
      </c>
      <c r="B341" s="1" t="s">
        <v>281</v>
      </c>
      <c r="C341" s="3">
        <v>44704</v>
      </c>
      <c r="D341" s="1" t="s">
        <v>14</v>
      </c>
      <c r="E341" s="1" t="s">
        <v>31</v>
      </c>
      <c r="F341" s="1">
        <v>43378</v>
      </c>
      <c r="G341" s="1" t="s">
        <v>64</v>
      </c>
      <c r="H341" s="1" t="s">
        <v>25</v>
      </c>
      <c r="J341" s="1" t="str" cm="1">
        <f t="array" ref="J341">_xlfn.IFS(F341="","missing",F341&lt;0,"negative",F341=0,"zero",AND(F341&gt;=99999,MOD(F341,9)=0),"99999 placeholder",AND(F341&gt;$O$5,D341="Expense"),"Expense outlier",AND(F341&gt;$P$5,D341="Income"),"Income outlier",TRUE,"valid")</f>
        <v>valid</v>
      </c>
      <c r="K341" s="1" t="str">
        <f>_xlfn.XLOOKUP(I341,[1]category_mapping!$F$2:$F$19,[1]category_mapping!$G$2:$G$19,E341)</f>
        <v>freelance</v>
      </c>
      <c r="L341" s="1" t="str">
        <f>IF(cleaning_working[[#This Row],[date]]="","Missing","Available")</f>
        <v>Available</v>
      </c>
    </row>
    <row r="342" spans="1:12" x14ac:dyDescent="0.35">
      <c r="A342" s="1" t="s">
        <v>555</v>
      </c>
      <c r="B342" s="1" t="s">
        <v>161</v>
      </c>
      <c r="C342" s="3">
        <v>44933</v>
      </c>
      <c r="D342" s="1" t="s">
        <v>13</v>
      </c>
      <c r="E342" s="1" t="s">
        <v>45</v>
      </c>
      <c r="F342" s="1">
        <v>4167</v>
      </c>
      <c r="G342" s="1" t="s">
        <v>32</v>
      </c>
      <c r="H342" s="1" t="s">
        <v>86</v>
      </c>
      <c r="J342" s="1" t="str" cm="1">
        <f t="array" ref="J342">_xlfn.IFS(F342="","missing",F342&lt;0,"negative",F342=0,"zero",AND(F342&gt;=99999,MOD(F342,9)=0),"99999 placeholder",AND(F342&gt;$O$5,D342="Expense"),"Expense outlier",AND(F342&gt;$P$5,D342="Income"),"Income outlier",TRUE,"valid")</f>
        <v>valid</v>
      </c>
      <c r="K342" s="1" t="str">
        <f>_xlfn.XLOOKUP(I342,[1]category_mapping!$F$2:$F$19,[1]category_mapping!$G$2:$G$19,E342)</f>
        <v>entertainment</v>
      </c>
      <c r="L342" s="1" t="str">
        <f>IF(cleaning_working[[#This Row],[date]]="","Missing","Available")</f>
        <v>Available</v>
      </c>
    </row>
    <row r="343" spans="1:12" x14ac:dyDescent="0.35">
      <c r="A343" s="1" t="s">
        <v>556</v>
      </c>
      <c r="B343" s="1" t="s">
        <v>557</v>
      </c>
      <c r="C343" s="3">
        <v>44775</v>
      </c>
      <c r="D343" s="1" t="s">
        <v>13</v>
      </c>
      <c r="E343" s="1" t="s">
        <v>63</v>
      </c>
      <c r="F343" s="1">
        <v>6260</v>
      </c>
      <c r="G343" s="1" t="s">
        <v>18</v>
      </c>
      <c r="H343" s="1" t="s">
        <v>159</v>
      </c>
      <c r="I343" s="1" t="s">
        <v>41</v>
      </c>
      <c r="J343" s="1" t="str" cm="1">
        <f t="array" ref="J343">_xlfn.IFS(F343="","missing",F343&lt;0,"negative",F343=0,"zero",AND(F343&gt;=99999,MOD(F343,9)=0),"99999 placeholder",AND(F343&gt;$O$5,D343="Expense"),"Expense outlier",AND(F343&gt;$P$5,D343="Income"),"Income outlier",TRUE,"valid")</f>
        <v>valid</v>
      </c>
      <c r="K343" s="1" t="str">
        <f>_xlfn.XLOOKUP(I343,[1]category_mapping!$F$2:$F$19,[1]category_mapping!$G$2:$G$19,E343)</f>
        <v>utilities</v>
      </c>
      <c r="L343" s="1" t="str">
        <f>IF(cleaning_working[[#This Row],[date]]="","Missing","Available")</f>
        <v>Available</v>
      </c>
    </row>
    <row r="344" spans="1:12" x14ac:dyDescent="0.35">
      <c r="A344" s="1" t="s">
        <v>558</v>
      </c>
      <c r="B344" s="1" t="s">
        <v>559</v>
      </c>
      <c r="C344" s="3">
        <v>44966</v>
      </c>
      <c r="D344" s="1" t="s">
        <v>13</v>
      </c>
      <c r="E344" s="1" t="s">
        <v>24</v>
      </c>
      <c r="F344" s="1">
        <v>747</v>
      </c>
      <c r="G344" s="1" t="s">
        <v>18</v>
      </c>
      <c r="H344" s="1" t="s">
        <v>83</v>
      </c>
      <c r="I344" s="1" t="s">
        <v>162</v>
      </c>
      <c r="J344" s="1" t="str" cm="1">
        <f t="array" ref="J344">_xlfn.IFS(F344="","missing",F344&lt;0,"negative",F344=0,"zero",AND(F344&gt;=99999,MOD(F344,9)=0),"99999 placeholder",AND(F344&gt;$O$5,D344="Expense"),"Expense outlier",AND(F344&gt;$P$5,D344="Income"),"Income outlier",TRUE,"valid")</f>
        <v>valid</v>
      </c>
      <c r="K344" s="1" t="str">
        <f>_xlfn.XLOOKUP(I344,[1]category_mapping!$F$2:$F$19,[1]category_mapping!$G$2:$G$19,E344)</f>
        <v>rent</v>
      </c>
      <c r="L344" s="1" t="str">
        <f>IF(cleaning_working[[#This Row],[date]]="","Missing","Available")</f>
        <v>Available</v>
      </c>
    </row>
    <row r="345" spans="1:12" x14ac:dyDescent="0.35">
      <c r="A345" s="1" t="s">
        <v>560</v>
      </c>
      <c r="B345" s="1" t="s">
        <v>184</v>
      </c>
      <c r="C345" s="3">
        <v>44286</v>
      </c>
      <c r="D345" s="1" t="s">
        <v>13</v>
      </c>
      <c r="E345" s="1" t="s">
        <v>96</v>
      </c>
      <c r="F345" s="1">
        <v>3645</v>
      </c>
      <c r="G345" s="1" t="s">
        <v>25</v>
      </c>
      <c r="H345" s="1" t="s">
        <v>52</v>
      </c>
      <c r="I345" s="1" t="s">
        <v>128</v>
      </c>
      <c r="J345" s="1" t="str" cm="1">
        <f t="array" ref="J345">_xlfn.IFS(F345="","missing",F345&lt;0,"negative",F345=0,"zero",AND(F345&gt;=99999,MOD(F345,9)=0),"99999 placeholder",AND(F345&gt;$O$5,D345="Expense"),"Expense outlier",AND(F345&gt;$P$5,D345="Income"),"Income outlier",TRUE,"valid")</f>
        <v>valid</v>
      </c>
      <c r="K345" s="1" t="str">
        <f>_xlfn.XLOOKUP(I345,[1]category_mapping!$F$2:$F$19,[1]category_mapping!$G$2:$G$19,E345)</f>
        <v>utilities</v>
      </c>
      <c r="L345" s="1" t="str">
        <f>IF(cleaning_working[[#This Row],[date]]="","Missing","Available")</f>
        <v>Available</v>
      </c>
    </row>
    <row r="346" spans="1:12" x14ac:dyDescent="0.35">
      <c r="A346" s="1" t="s">
        <v>561</v>
      </c>
      <c r="B346" s="1" t="s">
        <v>255</v>
      </c>
      <c r="C346" s="3">
        <v>45002</v>
      </c>
      <c r="D346" s="1" t="s">
        <v>13</v>
      </c>
      <c r="E346" s="1" t="s">
        <v>104</v>
      </c>
      <c r="F346" s="1">
        <v>5958</v>
      </c>
      <c r="G346" s="1" t="s">
        <v>40</v>
      </c>
      <c r="H346" s="1" t="s">
        <v>159</v>
      </c>
      <c r="I346" s="1" t="s">
        <v>93</v>
      </c>
      <c r="J346" s="1" t="str" cm="1">
        <f t="array" ref="J346">_xlfn.IFS(F346="","missing",F346&lt;0,"negative",F346=0,"zero",AND(F346&gt;=99999,MOD(F346,9)=0),"99999 placeholder",AND(F346&gt;$O$5,D346="Expense"),"Expense outlier",AND(F346&gt;$P$5,D346="Income"),"Income outlier",TRUE,"valid")</f>
        <v>valid</v>
      </c>
      <c r="K346" s="1" t="str">
        <f>_xlfn.XLOOKUP(I346,[1]category_mapping!$F$2:$F$19,[1]category_mapping!$G$2:$G$19,E346)</f>
        <v>health</v>
      </c>
      <c r="L346" s="1" t="str">
        <f>IF(cleaning_working[[#This Row],[date]]="","Missing","Available")</f>
        <v>Available</v>
      </c>
    </row>
    <row r="347" spans="1:12" x14ac:dyDescent="0.35">
      <c r="A347" s="1" t="s">
        <v>562</v>
      </c>
      <c r="B347" s="1" t="s">
        <v>56</v>
      </c>
      <c r="C347" s="3">
        <v>44785</v>
      </c>
      <c r="D347" s="1" t="s">
        <v>14</v>
      </c>
      <c r="E347" s="1" t="s">
        <v>119</v>
      </c>
      <c r="F347" s="1">
        <v>49098</v>
      </c>
      <c r="G347" s="1" t="s">
        <v>32</v>
      </c>
      <c r="H347" s="1" t="s">
        <v>83</v>
      </c>
      <c r="I347" s="1" t="s">
        <v>90</v>
      </c>
      <c r="J347" s="1" t="str" cm="1">
        <f t="array" ref="J347">_xlfn.IFS(F347="","missing",F347&lt;0,"negative",F347=0,"zero",AND(F347&gt;=99999,MOD(F347,9)=0),"99999 placeholder",AND(F347&gt;$O$5,D347="Expense"),"Expense outlier",AND(F347&gt;$P$5,D347="Income"),"Income outlier",TRUE,"valid")</f>
        <v>valid</v>
      </c>
      <c r="K347" s="1" t="str">
        <f>_xlfn.XLOOKUP(I347,[1]category_mapping!$F$2:$F$19,[1]category_mapping!$G$2:$G$19,E347)</f>
        <v>investment</v>
      </c>
      <c r="L347" s="1" t="str">
        <f>IF(cleaning_working[[#This Row],[date]]="","Missing","Available")</f>
        <v>Available</v>
      </c>
    </row>
    <row r="348" spans="1:12" x14ac:dyDescent="0.35">
      <c r="A348" s="1" t="s">
        <v>563</v>
      </c>
      <c r="B348" s="1" t="s">
        <v>146</v>
      </c>
      <c r="C348" s="3">
        <v>44731</v>
      </c>
      <c r="D348" s="1" t="s">
        <v>13</v>
      </c>
      <c r="E348" s="1" t="s">
        <v>96</v>
      </c>
      <c r="F348" s="1">
        <v>3833</v>
      </c>
      <c r="G348" s="1" t="s">
        <v>18</v>
      </c>
      <c r="H348" s="1" t="s">
        <v>26</v>
      </c>
      <c r="I348" s="1" t="s">
        <v>178</v>
      </c>
      <c r="J348" s="1" t="str" cm="1">
        <f t="array" ref="J348">_xlfn.IFS(F348="","missing",F348&lt;0,"negative",F348=0,"zero",AND(F348&gt;=99999,MOD(F348,9)=0),"99999 placeholder",AND(F348&gt;$O$5,D348="Expense"),"Expense outlier",AND(F348&gt;$P$5,D348="Income"),"Income outlier",TRUE,"valid")</f>
        <v>valid</v>
      </c>
      <c r="K348" s="1" t="str">
        <f>_xlfn.XLOOKUP(I348,[1]category_mapping!$F$2:$F$19,[1]category_mapping!$G$2:$G$19,E348)</f>
        <v>rent</v>
      </c>
      <c r="L348" s="1" t="str">
        <f>IF(cleaning_working[[#This Row],[date]]="","Missing","Available")</f>
        <v>Available</v>
      </c>
    </row>
    <row r="349" spans="1:12" x14ac:dyDescent="0.35">
      <c r="A349" s="1" t="s">
        <v>564</v>
      </c>
      <c r="B349" s="1" t="s">
        <v>37</v>
      </c>
      <c r="C349" s="3">
        <v>45445</v>
      </c>
      <c r="D349" s="1" t="s">
        <v>13</v>
      </c>
      <c r="E349" s="1" t="s">
        <v>17</v>
      </c>
      <c r="F349" s="1">
        <v>2715</v>
      </c>
      <c r="G349" s="1" t="s">
        <v>18</v>
      </c>
      <c r="H349" s="1" t="s">
        <v>19</v>
      </c>
      <c r="I349" s="1" t="s">
        <v>27</v>
      </c>
      <c r="J349" s="1" t="str" cm="1">
        <f t="array" ref="J349">_xlfn.IFS(F349="","missing",F349&lt;0,"negative",F349=0,"zero",AND(F349&gt;=99999,MOD(F349,9)=0),"99999 placeholder",AND(F349&gt;$O$5,D349="Expense"),"Expense outlier",AND(F349&gt;$P$5,D349="Income"),"Income outlier",TRUE,"valid")</f>
        <v>valid</v>
      </c>
      <c r="K349" s="1" t="str">
        <f>_xlfn.XLOOKUP(I349,[1]category_mapping!$F$2:$F$19,[1]category_mapping!$G$2:$G$19,E349)</f>
        <v>education</v>
      </c>
      <c r="L349" s="1" t="str">
        <f>IF(cleaning_working[[#This Row],[date]]="","Missing","Available")</f>
        <v>Available</v>
      </c>
    </row>
    <row r="350" spans="1:12" x14ac:dyDescent="0.35">
      <c r="A350" s="1" t="s">
        <v>565</v>
      </c>
      <c r="B350" s="1" t="s">
        <v>257</v>
      </c>
      <c r="C350" s="3">
        <v>45038</v>
      </c>
      <c r="D350" s="1" t="s">
        <v>13</v>
      </c>
      <c r="E350" s="1" t="s">
        <v>63</v>
      </c>
      <c r="F350" s="1">
        <v>9245</v>
      </c>
      <c r="G350" s="1" t="s">
        <v>40</v>
      </c>
      <c r="H350" s="1" t="s">
        <v>19</v>
      </c>
      <c r="I350" s="1" t="s">
        <v>137</v>
      </c>
      <c r="J350" s="1" t="str" cm="1">
        <f t="array" ref="J350">_xlfn.IFS(F350="","missing",F350&lt;0,"negative",F350=0,"zero",AND(F350&gt;=99999,MOD(F350,9)=0),"99999 placeholder",AND(F350&gt;$O$5,D350="Expense"),"Expense outlier",AND(F350&gt;$P$5,D350="Income"),"Income outlier",TRUE,"valid")</f>
        <v>valid</v>
      </c>
      <c r="K350" s="1" t="str">
        <f>_xlfn.XLOOKUP(I350,[1]category_mapping!$F$2:$F$19,[1]category_mapping!$G$2:$G$19,E350)</f>
        <v>travel</v>
      </c>
      <c r="L350" s="1" t="str">
        <f>IF(cleaning_working[[#This Row],[date]]="","Missing","Available")</f>
        <v>Available</v>
      </c>
    </row>
    <row r="351" spans="1:12" x14ac:dyDescent="0.35">
      <c r="A351" s="1" t="s">
        <v>566</v>
      </c>
      <c r="B351" s="1" t="s">
        <v>233</v>
      </c>
      <c r="C351" s="3">
        <v>45633</v>
      </c>
      <c r="D351" s="1" t="s">
        <v>13</v>
      </c>
      <c r="E351" s="1" t="s">
        <v>24</v>
      </c>
      <c r="F351" s="1">
        <v>12316</v>
      </c>
      <c r="G351" s="1" t="s">
        <v>32</v>
      </c>
      <c r="H351" s="1" t="s">
        <v>107</v>
      </c>
      <c r="I351" s="1" t="s">
        <v>170</v>
      </c>
      <c r="J351" s="1" t="str" cm="1">
        <f t="array" ref="J351">_xlfn.IFS(F351="","missing",F351&lt;0,"negative",F351=0,"zero",AND(F351&gt;=99999,MOD(F351,9)=0),"99999 placeholder",AND(F351&gt;$O$5,D351="Expense"),"Expense outlier",AND(F351&gt;$P$5,D351="Income"),"Income outlier",TRUE,"valid")</f>
        <v>valid</v>
      </c>
      <c r="K351" s="1" t="str">
        <f>_xlfn.XLOOKUP(I351,[1]category_mapping!$F$2:$F$19,[1]category_mapping!$G$2:$G$19,E351)</f>
        <v>health</v>
      </c>
      <c r="L351" s="1" t="str">
        <f>IF(cleaning_working[[#This Row],[date]]="","Missing","Available")</f>
        <v>Available</v>
      </c>
    </row>
    <row r="352" spans="1:12" x14ac:dyDescent="0.35">
      <c r="A352" s="1" t="s">
        <v>567</v>
      </c>
      <c r="B352" s="1" t="s">
        <v>351</v>
      </c>
      <c r="C352" s="3">
        <v>45371</v>
      </c>
      <c r="D352" s="1" t="s">
        <v>13</v>
      </c>
      <c r="E352" s="1" t="s">
        <v>45</v>
      </c>
      <c r="F352" s="1">
        <v>2561</v>
      </c>
      <c r="G352" s="1" t="s">
        <v>40</v>
      </c>
      <c r="H352" s="1" t="s">
        <v>25</v>
      </c>
      <c r="I352" s="1" t="s">
        <v>93</v>
      </c>
      <c r="J352" s="1" t="str" cm="1">
        <f t="array" ref="J352">_xlfn.IFS(F352="","missing",F352&lt;0,"negative",F352=0,"zero",AND(F352&gt;=99999,MOD(F352,9)=0),"99999 placeholder",AND(F352&gt;$O$5,D352="Expense"),"Expense outlier",AND(F352&gt;$P$5,D352="Income"),"Income outlier",TRUE,"valid")</f>
        <v>valid</v>
      </c>
      <c r="K352" s="1" t="str">
        <f>_xlfn.XLOOKUP(I352,[1]category_mapping!$F$2:$F$19,[1]category_mapping!$G$2:$G$19,E352)</f>
        <v>entertainment</v>
      </c>
      <c r="L352" s="1" t="str">
        <f>IF(cleaning_working[[#This Row],[date]]="","Missing","Available")</f>
        <v>Available</v>
      </c>
    </row>
    <row r="353" spans="1:12" x14ac:dyDescent="0.35">
      <c r="A353" s="1" t="s">
        <v>568</v>
      </c>
      <c r="B353" s="1" t="s">
        <v>319</v>
      </c>
      <c r="C353" s="3">
        <v>45393</v>
      </c>
      <c r="D353" s="1" t="s">
        <v>13</v>
      </c>
      <c r="E353" s="1" t="s">
        <v>45</v>
      </c>
      <c r="F353" s="1">
        <v>6832</v>
      </c>
      <c r="G353" s="1" t="s">
        <v>32</v>
      </c>
      <c r="H353" s="1" t="s">
        <v>107</v>
      </c>
      <c r="I353" s="1" t="s">
        <v>226</v>
      </c>
      <c r="J353" s="1" t="str" cm="1">
        <f t="array" ref="J353">_xlfn.IFS(F353="","missing",F353&lt;0,"negative",F353=0,"zero",AND(F353&gt;=99999,MOD(F353,9)=0),"99999 placeholder",AND(F353&gt;$O$5,D353="Expense"),"Expense outlier",AND(F353&gt;$P$5,D353="Income"),"Income outlier",TRUE,"valid")</f>
        <v>valid</v>
      </c>
      <c r="K353" s="1" t="str">
        <f>_xlfn.XLOOKUP(I353,[1]category_mapping!$F$2:$F$19,[1]category_mapping!$G$2:$G$19,E353)</f>
        <v>savings</v>
      </c>
      <c r="L353" s="1" t="str">
        <f>IF(cleaning_working[[#This Row],[date]]="","Missing","Available")</f>
        <v>Available</v>
      </c>
    </row>
    <row r="354" spans="1:12" x14ac:dyDescent="0.35">
      <c r="A354" s="1" t="s">
        <v>569</v>
      </c>
      <c r="B354" s="1" t="s">
        <v>56</v>
      </c>
      <c r="C354" s="3">
        <v>44309</v>
      </c>
      <c r="D354" s="1" t="s">
        <v>13</v>
      </c>
      <c r="E354" s="1" t="s">
        <v>24</v>
      </c>
      <c r="F354" s="1">
        <v>9714</v>
      </c>
      <c r="G354" s="1" t="s">
        <v>32</v>
      </c>
      <c r="H354" s="1" t="s">
        <v>133</v>
      </c>
      <c r="I354" s="1" t="s">
        <v>71</v>
      </c>
      <c r="J354" s="1" t="str" cm="1">
        <f t="array" ref="J354">_xlfn.IFS(F354="","missing",F354&lt;0,"negative",F354=0,"zero",AND(F354&gt;=99999,MOD(F354,9)=0),"99999 placeholder",AND(F354&gt;$O$5,D354="Expense"),"Expense outlier",AND(F354&gt;$P$5,D354="Income"),"Income outlier",TRUE,"valid")</f>
        <v>valid</v>
      </c>
      <c r="K354" s="1" t="str">
        <f>_xlfn.XLOOKUP(I354,[1]category_mapping!$F$2:$F$19,[1]category_mapping!$G$2:$G$19,E354)</f>
        <v>health</v>
      </c>
      <c r="L354" s="1" t="str">
        <f>IF(cleaning_working[[#This Row],[date]]="","Missing","Available")</f>
        <v>Available</v>
      </c>
    </row>
    <row r="355" spans="1:12" x14ac:dyDescent="0.35">
      <c r="A355" s="1" t="s">
        <v>570</v>
      </c>
      <c r="B355" s="1" t="s">
        <v>464</v>
      </c>
      <c r="C355" s="3">
        <v>45585</v>
      </c>
      <c r="D355" s="1" t="s">
        <v>14</v>
      </c>
      <c r="E355" s="1" t="s">
        <v>215</v>
      </c>
      <c r="F355" s="1">
        <v>73654</v>
      </c>
      <c r="G355" s="1" t="s">
        <v>18</v>
      </c>
      <c r="H355" s="1" t="s">
        <v>159</v>
      </c>
      <c r="I355" s="1" t="s">
        <v>27</v>
      </c>
      <c r="J355" s="1" t="str" cm="1">
        <f t="array" ref="J355">_xlfn.IFS(F355="","missing",F355&lt;0,"negative",F355=0,"zero",AND(F355&gt;=99999,MOD(F355,9)=0),"99999 placeholder",AND(F355&gt;$O$5,D355="Expense"),"Expense outlier",AND(F355&gt;$P$5,D355="Income"),"Income outlier",TRUE,"valid")</f>
        <v>valid</v>
      </c>
      <c r="K355" s="1" t="str">
        <f>_xlfn.XLOOKUP(I355,[1]category_mapping!$F$2:$F$19,[1]category_mapping!$G$2:$G$19,E355)</f>
        <v>bonus</v>
      </c>
      <c r="L355" s="1" t="str">
        <f>IF(cleaning_working[[#This Row],[date]]="","Missing","Available")</f>
        <v>Available</v>
      </c>
    </row>
    <row r="356" spans="1:12" x14ac:dyDescent="0.35">
      <c r="A356" s="1" t="s">
        <v>571</v>
      </c>
      <c r="B356" s="1" t="s">
        <v>210</v>
      </c>
      <c r="C356" s="3">
        <v>45280</v>
      </c>
      <c r="D356" s="1" t="s">
        <v>13</v>
      </c>
      <c r="E356" s="1" t="s">
        <v>24</v>
      </c>
      <c r="F356" s="1">
        <v>5622</v>
      </c>
      <c r="G356" s="1" t="s">
        <v>40</v>
      </c>
      <c r="H356" s="1" t="s">
        <v>107</v>
      </c>
      <c r="I356" s="1" t="s">
        <v>87</v>
      </c>
      <c r="J356" s="1" t="str" cm="1">
        <f t="array" ref="J356">_xlfn.IFS(F356="","missing",F356&lt;0,"negative",F356=0,"zero",AND(F356&gt;=99999,MOD(F356,9)=0),"99999 placeholder",AND(F356&gt;$O$5,D356="Expense"),"Expense outlier",AND(F356&gt;$P$5,D356="Income"),"Income outlier",TRUE,"valid")</f>
        <v>valid</v>
      </c>
      <c r="K356" s="1" t="str">
        <f>_xlfn.XLOOKUP(I356,[1]category_mapping!$F$2:$F$19,[1]category_mapping!$G$2:$G$19,E356)</f>
        <v>rent</v>
      </c>
      <c r="L356" s="1" t="str">
        <f>IF(cleaning_working[[#This Row],[date]]="","Missing","Available")</f>
        <v>Available</v>
      </c>
    </row>
    <row r="357" spans="1:12" x14ac:dyDescent="0.35">
      <c r="A357" s="1" t="s">
        <v>572</v>
      </c>
      <c r="B357" s="1" t="s">
        <v>182</v>
      </c>
      <c r="C357" s="3">
        <v>44773</v>
      </c>
      <c r="D357" s="1" t="s">
        <v>13</v>
      </c>
      <c r="E357" s="1" t="s">
        <v>96</v>
      </c>
      <c r="F357" s="1">
        <v>7748</v>
      </c>
      <c r="G357" s="1" t="s">
        <v>18</v>
      </c>
      <c r="H357" s="1" t="s">
        <v>33</v>
      </c>
      <c r="I357" s="1" t="s">
        <v>90</v>
      </c>
      <c r="J357" s="1" t="str" cm="1">
        <f t="array" ref="J357">_xlfn.IFS(F357="","missing",F357&lt;0,"negative",F357=0,"zero",AND(F357&gt;=99999,MOD(F357,9)=0),"99999 placeholder",AND(F357&gt;$O$5,D357="Expense"),"Expense outlier",AND(F357&gt;$P$5,D357="Income"),"Income outlier",TRUE,"valid")</f>
        <v>valid</v>
      </c>
      <c r="K357" s="1" t="str">
        <f>_xlfn.XLOOKUP(I357,[1]category_mapping!$F$2:$F$19,[1]category_mapping!$G$2:$G$19,E357)</f>
        <v>travel</v>
      </c>
      <c r="L357" s="1" t="str">
        <f>IF(cleaning_working[[#This Row],[date]]="","Missing","Available")</f>
        <v>Available</v>
      </c>
    </row>
    <row r="358" spans="1:12" x14ac:dyDescent="0.35">
      <c r="A358" s="1" t="s">
        <v>573</v>
      </c>
      <c r="B358" s="1" t="s">
        <v>420</v>
      </c>
      <c r="C358" s="3">
        <v>44879</v>
      </c>
      <c r="D358" s="1" t="s">
        <v>13</v>
      </c>
      <c r="E358" s="1" t="s">
        <v>24</v>
      </c>
      <c r="F358" s="1">
        <v>4981</v>
      </c>
      <c r="G358" s="1" t="s">
        <v>25</v>
      </c>
      <c r="H358" s="1" t="s">
        <v>107</v>
      </c>
      <c r="I358" s="1" t="s">
        <v>58</v>
      </c>
      <c r="J358" s="1" t="str" cm="1">
        <f t="array" ref="J358">_xlfn.IFS(F358="","missing",F358&lt;0,"negative",F358=0,"zero",AND(F358&gt;=99999,MOD(F358,9)=0),"99999 placeholder",AND(F358&gt;$O$5,D358="Expense"),"Expense outlier",AND(F358&gt;$P$5,D358="Income"),"Income outlier",TRUE,"valid")</f>
        <v>valid</v>
      </c>
      <c r="K358" s="1" t="str">
        <f>_xlfn.XLOOKUP(I358,[1]category_mapping!$F$2:$F$19,[1]category_mapping!$G$2:$G$19,E358)</f>
        <v>rent</v>
      </c>
      <c r="L358" s="1" t="str">
        <f>IF(cleaning_working[[#This Row],[date]]="","Missing","Available")</f>
        <v>Available</v>
      </c>
    </row>
    <row r="359" spans="1:12" x14ac:dyDescent="0.35">
      <c r="A359" s="1" t="s">
        <v>574</v>
      </c>
      <c r="B359" s="1" t="s">
        <v>241</v>
      </c>
      <c r="C359" s="3">
        <v>44694</v>
      </c>
      <c r="D359" s="1" t="s">
        <v>13</v>
      </c>
      <c r="E359" s="1" t="s">
        <v>39</v>
      </c>
      <c r="F359" s="1">
        <v>301</v>
      </c>
      <c r="G359" s="1" t="s">
        <v>18</v>
      </c>
      <c r="H359" s="1" t="s">
        <v>26</v>
      </c>
      <c r="I359" s="1" t="s">
        <v>66</v>
      </c>
      <c r="J359" s="1" t="str" cm="1">
        <f t="array" ref="J359">_xlfn.IFS(F359="","missing",F359&lt;0,"negative",F359=0,"zero",AND(F359&gt;=99999,MOD(F359,9)=0),"99999 placeholder",AND(F359&gt;$O$5,D359="Expense"),"Expense outlier",AND(F359&gt;$P$5,D359="Income"),"Income outlier",TRUE,"valid")</f>
        <v>valid</v>
      </c>
      <c r="K359" s="1" t="str">
        <f>_xlfn.XLOOKUP(I359,[1]category_mapping!$F$2:$F$19,[1]category_mapping!$G$2:$G$19,E359)</f>
        <v>food</v>
      </c>
      <c r="L359" s="1" t="str">
        <f>IF(cleaning_working[[#This Row],[date]]="","Missing","Available")</f>
        <v>Available</v>
      </c>
    </row>
    <row r="360" spans="1:12" x14ac:dyDescent="0.35">
      <c r="A360" s="1" t="s">
        <v>575</v>
      </c>
      <c r="B360" s="1" t="s">
        <v>219</v>
      </c>
      <c r="C360" s="3">
        <v>45422</v>
      </c>
      <c r="D360" s="1" t="s">
        <v>13</v>
      </c>
      <c r="E360" s="1" t="s">
        <v>39</v>
      </c>
      <c r="F360" s="1">
        <v>3830</v>
      </c>
      <c r="G360" s="1" t="s">
        <v>18</v>
      </c>
      <c r="H360" s="1" t="s">
        <v>25</v>
      </c>
      <c r="I360" s="1" t="s">
        <v>71</v>
      </c>
      <c r="J360" s="1" t="str" cm="1">
        <f t="array" ref="J360">_xlfn.IFS(F360="","missing",F360&lt;0,"negative",F360=0,"zero",AND(F360&gt;=99999,MOD(F360,9)=0),"99999 placeholder",AND(F360&gt;$O$5,D360="Expense"),"Expense outlier",AND(F360&gt;$P$5,D360="Income"),"Income outlier",TRUE,"valid")</f>
        <v>valid</v>
      </c>
      <c r="K360" s="1" t="str">
        <f>_xlfn.XLOOKUP(I360,[1]category_mapping!$F$2:$F$19,[1]category_mapping!$G$2:$G$19,E360)</f>
        <v>health</v>
      </c>
      <c r="L360" s="1" t="str">
        <f>IF(cleaning_working[[#This Row],[date]]="","Missing","Available")</f>
        <v>Available</v>
      </c>
    </row>
    <row r="361" spans="1:12" x14ac:dyDescent="0.35">
      <c r="A361" s="1" t="s">
        <v>576</v>
      </c>
      <c r="B361" s="1" t="s">
        <v>400</v>
      </c>
      <c r="C361" s="3">
        <v>44487</v>
      </c>
      <c r="D361" s="1" t="s">
        <v>13</v>
      </c>
      <c r="E361" s="1" t="s">
        <v>96</v>
      </c>
      <c r="F361" s="1">
        <v>2985</v>
      </c>
      <c r="G361" s="1" t="s">
        <v>64</v>
      </c>
      <c r="H361" s="1" t="s">
        <v>65</v>
      </c>
      <c r="I361" s="1" t="s">
        <v>71</v>
      </c>
      <c r="J361" s="1" t="str" cm="1">
        <f t="array" ref="J361">_xlfn.IFS(F361="","missing",F361&lt;0,"negative",F361=0,"zero",AND(F361&gt;=99999,MOD(F361,9)=0),"99999 placeholder",AND(F361&gt;$O$5,D361="Expense"),"Expense outlier",AND(F361&gt;$P$5,D361="Income"),"Income outlier",TRUE,"valid")</f>
        <v>valid</v>
      </c>
      <c r="K361" s="1" t="str">
        <f>_xlfn.XLOOKUP(I361,[1]category_mapping!$F$2:$F$19,[1]category_mapping!$G$2:$G$19,E361)</f>
        <v>health</v>
      </c>
      <c r="L361" s="1" t="str">
        <f>IF(cleaning_working[[#This Row],[date]]="","Missing","Available")</f>
        <v>Available</v>
      </c>
    </row>
    <row r="362" spans="1:12" x14ac:dyDescent="0.35">
      <c r="A362" s="1" t="s">
        <v>577</v>
      </c>
      <c r="B362" s="1" t="s">
        <v>150</v>
      </c>
      <c r="C362" s="3">
        <v>44223</v>
      </c>
      <c r="D362" s="1" t="s">
        <v>14</v>
      </c>
      <c r="E362" s="1" t="s">
        <v>70</v>
      </c>
      <c r="F362" s="1">
        <v>79870</v>
      </c>
      <c r="G362" s="1" t="s">
        <v>64</v>
      </c>
      <c r="H362" s="1" t="s">
        <v>86</v>
      </c>
      <c r="I362" s="1" t="s">
        <v>20</v>
      </c>
      <c r="J362" s="1" t="str" cm="1">
        <f t="array" ref="J362">_xlfn.IFS(F362="","missing",F362&lt;0,"negative",F362=0,"zero",AND(F362&gt;=99999,MOD(F362,9)=0),"99999 placeholder",AND(F362&gt;$O$5,D362="Expense"),"Expense outlier",AND(F362&gt;$P$5,D362="Income"),"Income outlier",TRUE,"valid")</f>
        <v>valid</v>
      </c>
      <c r="K362" s="1" t="str">
        <f>_xlfn.XLOOKUP(I362,[1]category_mapping!$F$2:$F$19,[1]category_mapping!$G$2:$G$19,E362)</f>
        <v>entertainment</v>
      </c>
      <c r="L362" s="1" t="str">
        <f>IF(cleaning_working[[#This Row],[date]]="","Missing","Available")</f>
        <v>Available</v>
      </c>
    </row>
    <row r="363" spans="1:12" x14ac:dyDescent="0.35">
      <c r="A363" s="1" t="s">
        <v>578</v>
      </c>
      <c r="B363" s="1" t="s">
        <v>148</v>
      </c>
      <c r="C363" s="3">
        <v>45262</v>
      </c>
      <c r="D363" s="1" t="s">
        <v>13</v>
      </c>
      <c r="E363" s="1" t="s">
        <v>39</v>
      </c>
      <c r="F363" s="1">
        <v>4426</v>
      </c>
      <c r="G363" s="1" t="s">
        <v>40</v>
      </c>
      <c r="H363" s="1" t="s">
        <v>25</v>
      </c>
      <c r="I363" s="1" t="s">
        <v>226</v>
      </c>
      <c r="J363" s="1" t="str" cm="1">
        <f t="array" ref="J363">_xlfn.IFS(F363="","missing",F363&lt;0,"negative",F363=0,"zero",AND(F363&gt;=99999,MOD(F363,9)=0),"99999 placeholder",AND(F363&gt;$O$5,D363="Expense"),"Expense outlier",AND(F363&gt;$P$5,D363="Income"),"Income outlier",TRUE,"valid")</f>
        <v>valid</v>
      </c>
      <c r="K363" s="1" t="str">
        <f>_xlfn.XLOOKUP(I363,[1]category_mapping!$F$2:$F$19,[1]category_mapping!$G$2:$G$19,E363)</f>
        <v>savings</v>
      </c>
      <c r="L363" s="1" t="str">
        <f>IF(cleaning_working[[#This Row],[date]]="","Missing","Available")</f>
        <v>Available</v>
      </c>
    </row>
    <row r="364" spans="1:12" x14ac:dyDescent="0.35">
      <c r="A364" s="1" t="s">
        <v>579</v>
      </c>
      <c r="B364" s="1" t="s">
        <v>85</v>
      </c>
      <c r="C364" s="3">
        <v>45499</v>
      </c>
      <c r="D364" s="1" t="s">
        <v>13</v>
      </c>
      <c r="E364" s="1" t="s">
        <v>45</v>
      </c>
      <c r="F364" s="1">
        <v>3640</v>
      </c>
      <c r="G364" s="1" t="s">
        <v>64</v>
      </c>
      <c r="H364" s="1" t="s">
        <v>133</v>
      </c>
      <c r="I364" s="1" t="s">
        <v>178</v>
      </c>
      <c r="J364" s="1" t="str" cm="1">
        <f t="array" ref="J364">_xlfn.IFS(F364="","missing",F364&lt;0,"negative",F364=0,"zero",AND(F364&gt;=99999,MOD(F364,9)=0),"99999 placeholder",AND(F364&gt;$O$5,D364="Expense"),"Expense outlier",AND(F364&gt;$P$5,D364="Income"),"Income outlier",TRUE,"valid")</f>
        <v>valid</v>
      </c>
      <c r="K364" s="1" t="str">
        <f>_xlfn.XLOOKUP(I364,[1]category_mapping!$F$2:$F$19,[1]category_mapping!$G$2:$G$19,E364)</f>
        <v>rent</v>
      </c>
      <c r="L364" s="1" t="str">
        <f>IF(cleaning_working[[#This Row],[date]]="","Missing","Available")</f>
        <v>Available</v>
      </c>
    </row>
    <row r="365" spans="1:12" x14ac:dyDescent="0.35">
      <c r="A365" s="1" t="s">
        <v>580</v>
      </c>
      <c r="B365" s="1" t="s">
        <v>262</v>
      </c>
      <c r="C365" s="3" t="s">
        <v>38</v>
      </c>
      <c r="D365" s="1" t="s">
        <v>13</v>
      </c>
      <c r="E365" s="1" t="s">
        <v>96</v>
      </c>
      <c r="F365" s="1">
        <v>1583</v>
      </c>
      <c r="G365" s="1" t="s">
        <v>18</v>
      </c>
      <c r="H365" s="1" t="s">
        <v>19</v>
      </c>
      <c r="I365" s="1" t="s">
        <v>137</v>
      </c>
      <c r="J365" s="1" t="str" cm="1">
        <f t="array" ref="J365">_xlfn.IFS(F365="","missing",F365&lt;0,"negative",F365=0,"zero",AND(F365&gt;=99999,MOD(F365,9)=0),"99999 placeholder",AND(F365&gt;$O$5,D365="Expense"),"Expense outlier",AND(F365&gt;$P$5,D365="Income"),"Income outlier",TRUE,"valid")</f>
        <v>valid</v>
      </c>
      <c r="K365" s="1" t="str">
        <f>_xlfn.XLOOKUP(I365,[1]category_mapping!$F$2:$F$19,[1]category_mapping!$G$2:$G$19,E365)</f>
        <v>travel</v>
      </c>
      <c r="L365" s="1" t="str">
        <f>IF(cleaning_working[[#This Row],[date]]="","Missing","Available")</f>
        <v>Missing</v>
      </c>
    </row>
    <row r="366" spans="1:12" x14ac:dyDescent="0.35">
      <c r="A366" s="1" t="s">
        <v>581</v>
      </c>
      <c r="B366" s="1" t="s">
        <v>247</v>
      </c>
      <c r="C366" s="3">
        <v>45208</v>
      </c>
      <c r="D366" s="1" t="s">
        <v>13</v>
      </c>
      <c r="E366" s="1" t="s">
        <v>63</v>
      </c>
      <c r="F366" s="1">
        <v>9476</v>
      </c>
      <c r="G366" s="1" t="s">
        <v>64</v>
      </c>
      <c r="H366" s="1" t="s">
        <v>33</v>
      </c>
      <c r="I366" s="1" t="s">
        <v>20</v>
      </c>
      <c r="J366" s="1" t="str" cm="1">
        <f t="array" ref="J366">_xlfn.IFS(F366="","missing",F366&lt;0,"negative",F366=0,"zero",AND(F366&gt;=99999,MOD(F366,9)=0),"99999 placeholder",AND(F366&gt;$O$5,D366="Expense"),"Expense outlier",AND(F366&gt;$P$5,D366="Income"),"Income outlier",TRUE,"valid")</f>
        <v>valid</v>
      </c>
      <c r="K366" s="1" t="str">
        <f>_xlfn.XLOOKUP(I366,[1]category_mapping!$F$2:$F$19,[1]category_mapping!$G$2:$G$19,E366)</f>
        <v>entertainment</v>
      </c>
      <c r="L366" s="1" t="str">
        <f>IF(cleaning_working[[#This Row],[date]]="","Missing","Available")</f>
        <v>Available</v>
      </c>
    </row>
    <row r="367" spans="1:12" x14ac:dyDescent="0.35">
      <c r="A367" s="1" t="s">
        <v>582</v>
      </c>
      <c r="B367" s="1" t="s">
        <v>79</v>
      </c>
      <c r="C367" s="3">
        <v>45077</v>
      </c>
      <c r="D367" s="1" t="s">
        <v>13</v>
      </c>
      <c r="E367" s="1" t="s">
        <v>96</v>
      </c>
      <c r="F367" s="1">
        <v>7070</v>
      </c>
      <c r="G367" s="1" t="s">
        <v>64</v>
      </c>
      <c r="H367" s="1" t="s">
        <v>26</v>
      </c>
      <c r="J367" s="1" t="str" cm="1">
        <f t="array" ref="J367">_xlfn.IFS(F367="","missing",F367&lt;0,"negative",F367=0,"zero",AND(F367&gt;=99999,MOD(F367,9)=0),"99999 placeholder",AND(F367&gt;$O$5,D367="Expense"),"Expense outlier",AND(F367&gt;$P$5,D367="Income"),"Income outlier",TRUE,"valid")</f>
        <v>valid</v>
      </c>
      <c r="K367" s="1" t="str">
        <f>_xlfn.XLOOKUP(I367,[1]category_mapping!$F$2:$F$19,[1]category_mapping!$G$2:$G$19,E367)</f>
        <v>travel</v>
      </c>
      <c r="L367" s="1" t="str">
        <f>IF(cleaning_working[[#This Row],[date]]="","Missing","Available")</f>
        <v>Available</v>
      </c>
    </row>
    <row r="368" spans="1:12" x14ac:dyDescent="0.35">
      <c r="A368" s="1" t="s">
        <v>583</v>
      </c>
      <c r="B368" s="1" t="s">
        <v>75</v>
      </c>
      <c r="C368" s="3">
        <v>44934</v>
      </c>
      <c r="D368" s="1" t="s">
        <v>13</v>
      </c>
      <c r="E368" s="1" t="s">
        <v>96</v>
      </c>
      <c r="F368" s="1">
        <v>7174</v>
      </c>
      <c r="G368" s="1" t="s">
        <v>64</v>
      </c>
      <c r="H368" s="1" t="s">
        <v>83</v>
      </c>
      <c r="I368" s="1" t="s">
        <v>53</v>
      </c>
      <c r="J368" s="1" t="str" cm="1">
        <f t="array" ref="J368">_xlfn.IFS(F368="","missing",F368&lt;0,"negative",F368=0,"zero",AND(F368&gt;=99999,MOD(F368,9)=0),"99999 placeholder",AND(F368&gt;$O$5,D368="Expense"),"Expense outlier",AND(F368&gt;$P$5,D368="Income"),"Income outlier",TRUE,"valid")</f>
        <v>valid</v>
      </c>
      <c r="K368" s="1" t="str">
        <f>_xlfn.XLOOKUP(I368,[1]category_mapping!$F$2:$F$19,[1]category_mapping!$G$2:$G$19,E368)</f>
        <v>travel</v>
      </c>
      <c r="L368" s="1" t="str">
        <f>IF(cleaning_working[[#This Row],[date]]="","Missing","Available")</f>
        <v>Available</v>
      </c>
    </row>
    <row r="369" spans="1:12" x14ac:dyDescent="0.35">
      <c r="A369" s="1" t="s">
        <v>584</v>
      </c>
      <c r="B369" s="1" t="s">
        <v>192</v>
      </c>
      <c r="C369" s="3">
        <v>44907</v>
      </c>
      <c r="D369" s="1" t="s">
        <v>13</v>
      </c>
      <c r="E369" s="1" t="s">
        <v>45</v>
      </c>
      <c r="F369" s="1">
        <v>3159</v>
      </c>
      <c r="G369" s="1" t="s">
        <v>40</v>
      </c>
      <c r="H369" s="1" t="s">
        <v>19</v>
      </c>
      <c r="J369" s="1" t="str" cm="1">
        <f t="array" ref="J369">_xlfn.IFS(F369="","missing",F369&lt;0,"negative",F369=0,"zero",AND(F369&gt;=99999,MOD(F369,9)=0),"99999 placeholder",AND(F369&gt;$O$5,D369="Expense"),"Expense outlier",AND(F369&gt;$P$5,D369="Income"),"Income outlier",TRUE,"valid")</f>
        <v>valid</v>
      </c>
      <c r="K369" s="1" t="str">
        <f>_xlfn.XLOOKUP(I369,[1]category_mapping!$F$2:$F$19,[1]category_mapping!$G$2:$G$19,E369)</f>
        <v>entertainment</v>
      </c>
      <c r="L369" s="1" t="str">
        <f>IF(cleaning_working[[#This Row],[date]]="","Missing","Available")</f>
        <v>Available</v>
      </c>
    </row>
    <row r="370" spans="1:12" x14ac:dyDescent="0.35">
      <c r="A370" s="1" t="s">
        <v>585</v>
      </c>
      <c r="B370" s="1" t="s">
        <v>329</v>
      </c>
      <c r="C370" s="3" t="s">
        <v>38</v>
      </c>
      <c r="D370" s="1" t="s">
        <v>13</v>
      </c>
      <c r="E370" s="1" t="s">
        <v>63</v>
      </c>
      <c r="F370" s="1">
        <v>7296</v>
      </c>
      <c r="G370" s="1" t="s">
        <v>40</v>
      </c>
      <c r="H370" s="1" t="s">
        <v>133</v>
      </c>
      <c r="I370" s="1" t="s">
        <v>194</v>
      </c>
      <c r="J370" s="1" t="str" cm="1">
        <f t="array" ref="J370">_xlfn.IFS(F370="","missing",F370&lt;0,"negative",F370=0,"zero",AND(F370&gt;=99999,MOD(F370,9)=0),"99999 placeholder",AND(F370&gt;$O$5,D370="Expense"),"Expense outlier",AND(F370&gt;$P$5,D370="Income"),"Income outlier",TRUE,"valid")</f>
        <v>valid</v>
      </c>
      <c r="K370" s="1" t="str">
        <f>_xlfn.XLOOKUP(I370,[1]category_mapping!$F$2:$F$19,[1]category_mapping!$G$2:$G$19,E370)</f>
        <v>travel</v>
      </c>
      <c r="L370" s="1" t="str">
        <f>IF(cleaning_working[[#This Row],[date]]="","Missing","Available")</f>
        <v>Missing</v>
      </c>
    </row>
    <row r="371" spans="1:12" x14ac:dyDescent="0.35">
      <c r="A371" s="1" t="s">
        <v>586</v>
      </c>
      <c r="B371" s="1" t="s">
        <v>187</v>
      </c>
      <c r="C371" s="3">
        <v>45009</v>
      </c>
      <c r="D371" s="1" t="s">
        <v>13</v>
      </c>
      <c r="E371" s="1" t="s">
        <v>104</v>
      </c>
      <c r="F371" s="1">
        <v>1606</v>
      </c>
      <c r="G371" s="1" t="s">
        <v>64</v>
      </c>
      <c r="H371" s="1" t="s">
        <v>52</v>
      </c>
      <c r="I371" s="1" t="s">
        <v>226</v>
      </c>
      <c r="J371" s="1" t="str" cm="1">
        <f t="array" ref="J371">_xlfn.IFS(F371="","missing",F371&lt;0,"negative",F371=0,"zero",AND(F371&gt;=99999,MOD(F371,9)=0),"99999 placeholder",AND(F371&gt;$O$5,D371="Expense"),"Expense outlier",AND(F371&gt;$P$5,D371="Income"),"Income outlier",TRUE,"valid")</f>
        <v>valid</v>
      </c>
      <c r="K371" s="1" t="str">
        <f>_xlfn.XLOOKUP(I371,[1]category_mapping!$F$2:$F$19,[1]category_mapping!$G$2:$G$19,E371)</f>
        <v>savings</v>
      </c>
      <c r="L371" s="1" t="str">
        <f>IF(cleaning_working[[#This Row],[date]]="","Missing","Available")</f>
        <v>Available</v>
      </c>
    </row>
    <row r="372" spans="1:12" x14ac:dyDescent="0.35">
      <c r="A372" s="1" t="s">
        <v>587</v>
      </c>
      <c r="B372" s="1" t="s">
        <v>296</v>
      </c>
      <c r="C372" s="3">
        <v>44561</v>
      </c>
      <c r="D372" s="1" t="s">
        <v>13</v>
      </c>
      <c r="E372" s="1" t="s">
        <v>24</v>
      </c>
      <c r="F372" s="1">
        <v>9434</v>
      </c>
      <c r="G372" s="1" t="s">
        <v>64</v>
      </c>
      <c r="H372" s="1" t="s">
        <v>52</v>
      </c>
      <c r="J372" s="1" t="str" cm="1">
        <f t="array" ref="J372">_xlfn.IFS(F372="","missing",F372&lt;0,"negative",F372=0,"zero",AND(F372&gt;=99999,MOD(F372,9)=0),"99999 placeholder",AND(F372&gt;$O$5,D372="Expense"),"Expense outlier",AND(F372&gt;$P$5,D372="Income"),"Income outlier",TRUE,"valid")</f>
        <v>valid</v>
      </c>
      <c r="K372" s="1" t="str">
        <f>_xlfn.XLOOKUP(I372,[1]category_mapping!$F$2:$F$19,[1]category_mapping!$G$2:$G$19,E372)</f>
        <v>rent</v>
      </c>
      <c r="L372" s="1" t="str">
        <f>IF(cleaning_working[[#This Row],[date]]="","Missing","Available")</f>
        <v>Available</v>
      </c>
    </row>
    <row r="373" spans="1:12" x14ac:dyDescent="0.35">
      <c r="A373" s="1" t="s">
        <v>588</v>
      </c>
      <c r="B373" s="1" t="s">
        <v>95</v>
      </c>
      <c r="C373" s="3">
        <v>44776</v>
      </c>
      <c r="D373" s="1" t="s">
        <v>13</v>
      </c>
      <c r="E373" s="1" t="s">
        <v>39</v>
      </c>
      <c r="F373" s="1">
        <v>3280</v>
      </c>
      <c r="G373" s="1" t="s">
        <v>40</v>
      </c>
      <c r="H373" s="1" t="s">
        <v>107</v>
      </c>
      <c r="I373" s="1" t="s">
        <v>90</v>
      </c>
      <c r="J373" s="1" t="str" cm="1">
        <f t="array" ref="J373">_xlfn.IFS(F373="","missing",F373&lt;0,"negative",F373=0,"zero",AND(F373&gt;=99999,MOD(F373,9)=0),"99999 placeholder",AND(F373&gt;$O$5,D373="Expense"),"Expense outlier",AND(F373&gt;$P$5,D373="Income"),"Income outlier",TRUE,"valid")</f>
        <v>valid</v>
      </c>
      <c r="K373" s="1" t="str">
        <f>_xlfn.XLOOKUP(I373,[1]category_mapping!$F$2:$F$19,[1]category_mapping!$G$2:$G$19,E373)</f>
        <v>food</v>
      </c>
      <c r="L373" s="1" t="str">
        <f>IF(cleaning_working[[#This Row],[date]]="","Missing","Available")</f>
        <v>Available</v>
      </c>
    </row>
    <row r="374" spans="1:12" x14ac:dyDescent="0.35">
      <c r="A374" s="1" t="s">
        <v>589</v>
      </c>
      <c r="B374" s="1" t="s">
        <v>150</v>
      </c>
      <c r="C374" s="3">
        <v>44840</v>
      </c>
      <c r="D374" s="1" t="s">
        <v>14</v>
      </c>
      <c r="E374" s="1" t="s">
        <v>119</v>
      </c>
      <c r="F374" s="1">
        <v>15131</v>
      </c>
      <c r="G374" s="1" t="s">
        <v>32</v>
      </c>
      <c r="H374" s="1" t="s">
        <v>25</v>
      </c>
      <c r="I374" s="1" t="s">
        <v>27</v>
      </c>
      <c r="J374" s="1" t="str" cm="1">
        <f t="array" ref="J374">_xlfn.IFS(F374="","missing",F374&lt;0,"negative",F374=0,"zero",AND(F374&gt;=99999,MOD(F374,9)=0),"99999 placeholder",AND(F374&gt;$O$5,D374="Expense"),"Expense outlier",AND(F374&gt;$P$5,D374="Income"),"Income outlier",TRUE,"valid")</f>
        <v>valid</v>
      </c>
      <c r="K374" s="1" t="str">
        <f>_xlfn.XLOOKUP(I374,[1]category_mapping!$F$2:$F$19,[1]category_mapping!$G$2:$G$19,E374)</f>
        <v>investment</v>
      </c>
      <c r="L374" s="1" t="str">
        <f>IF(cleaning_working[[#This Row],[date]]="","Missing","Available")</f>
        <v>Available</v>
      </c>
    </row>
    <row r="375" spans="1:12" x14ac:dyDescent="0.35">
      <c r="A375" s="1" t="s">
        <v>590</v>
      </c>
      <c r="B375" s="1" t="s">
        <v>175</v>
      </c>
      <c r="C375" s="3">
        <v>44888</v>
      </c>
      <c r="D375" s="1" t="s">
        <v>13</v>
      </c>
      <c r="E375" s="1" t="s">
        <v>17</v>
      </c>
      <c r="F375" s="1">
        <v>886</v>
      </c>
      <c r="G375" s="1" t="s">
        <v>32</v>
      </c>
      <c r="H375" s="1" t="s">
        <v>19</v>
      </c>
      <c r="I375" s="1" t="s">
        <v>137</v>
      </c>
      <c r="J375" s="1" t="str" cm="1">
        <f t="array" ref="J375">_xlfn.IFS(F375="","missing",F375&lt;0,"negative",F375=0,"zero",AND(F375&gt;=99999,MOD(F375,9)=0),"99999 placeholder",AND(F375&gt;$O$5,D375="Expense"),"Expense outlier",AND(F375&gt;$P$5,D375="Income"),"Income outlier",TRUE,"valid")</f>
        <v>valid</v>
      </c>
      <c r="K375" s="1" t="str">
        <f>_xlfn.XLOOKUP(I375,[1]category_mapping!$F$2:$F$19,[1]category_mapping!$G$2:$G$19,E375)</f>
        <v>travel</v>
      </c>
      <c r="L375" s="1" t="str">
        <f>IF(cleaning_working[[#This Row],[date]]="","Missing","Available")</f>
        <v>Available</v>
      </c>
    </row>
    <row r="376" spans="1:12" x14ac:dyDescent="0.35">
      <c r="A376" s="1" t="s">
        <v>591</v>
      </c>
      <c r="B376" s="1" t="s">
        <v>51</v>
      </c>
      <c r="C376" s="3">
        <v>44885</v>
      </c>
      <c r="D376" s="1" t="s">
        <v>13</v>
      </c>
      <c r="E376" s="1" t="s">
        <v>24</v>
      </c>
      <c r="F376" s="1">
        <v>7109</v>
      </c>
      <c r="G376" s="1" t="s">
        <v>40</v>
      </c>
      <c r="H376" s="1" t="s">
        <v>133</v>
      </c>
      <c r="I376" s="1" t="s">
        <v>27</v>
      </c>
      <c r="J376" s="1" t="str" cm="1">
        <f t="array" ref="J376">_xlfn.IFS(F376="","missing",F376&lt;0,"negative",F376=0,"zero",AND(F376&gt;=99999,MOD(F376,9)=0),"99999 placeholder",AND(F376&gt;$O$5,D376="Expense"),"Expense outlier",AND(F376&gt;$P$5,D376="Income"),"Income outlier",TRUE,"valid")</f>
        <v>valid</v>
      </c>
      <c r="K376" s="1" t="str">
        <f>_xlfn.XLOOKUP(I376,[1]category_mapping!$F$2:$F$19,[1]category_mapping!$G$2:$G$19,E376)</f>
        <v>rent</v>
      </c>
      <c r="L376" s="1" t="str">
        <f>IF(cleaning_working[[#This Row],[date]]="","Missing","Available")</f>
        <v>Available</v>
      </c>
    </row>
    <row r="377" spans="1:12" x14ac:dyDescent="0.35">
      <c r="A377" s="1" t="s">
        <v>592</v>
      </c>
      <c r="B377" s="1" t="s">
        <v>593</v>
      </c>
      <c r="C377" s="3">
        <v>44785</v>
      </c>
      <c r="D377" s="1" t="s">
        <v>13</v>
      </c>
      <c r="E377" s="1" t="s">
        <v>45</v>
      </c>
      <c r="F377" s="1">
        <v>4201</v>
      </c>
      <c r="G377" s="1" t="s">
        <v>32</v>
      </c>
      <c r="H377" s="1" t="s">
        <v>107</v>
      </c>
      <c r="I377" s="1" t="s">
        <v>41</v>
      </c>
      <c r="J377" s="1" t="str" cm="1">
        <f t="array" ref="J377">_xlfn.IFS(F377="","missing",F377&lt;0,"negative",F377=0,"zero",AND(F377&gt;=99999,MOD(F377,9)=0),"99999 placeholder",AND(F377&gt;$O$5,D377="Expense"),"Expense outlier",AND(F377&gt;$P$5,D377="Income"),"Income outlier",TRUE,"valid")</f>
        <v>valid</v>
      </c>
      <c r="K377" s="1" t="str">
        <f>_xlfn.XLOOKUP(I377,[1]category_mapping!$F$2:$F$19,[1]category_mapping!$G$2:$G$19,E377)</f>
        <v>utilities</v>
      </c>
      <c r="L377" s="1" t="str">
        <f>IF(cleaning_working[[#This Row],[date]]="","Missing","Available")</f>
        <v>Available</v>
      </c>
    </row>
    <row r="378" spans="1:12" x14ac:dyDescent="0.35">
      <c r="A378" s="1" t="s">
        <v>594</v>
      </c>
      <c r="B378" s="1" t="s">
        <v>319</v>
      </c>
      <c r="C378" s="3">
        <v>45345</v>
      </c>
      <c r="D378" s="1" t="s">
        <v>13</v>
      </c>
      <c r="E378" s="1" t="s">
        <v>39</v>
      </c>
      <c r="F378" s="1">
        <v>655</v>
      </c>
      <c r="G378" s="1" t="s">
        <v>40</v>
      </c>
      <c r="H378" s="1" t="s">
        <v>26</v>
      </c>
      <c r="I378" s="1" t="s">
        <v>87</v>
      </c>
      <c r="J378" s="1" t="str" cm="1">
        <f t="array" ref="J378">_xlfn.IFS(F378="","missing",F378&lt;0,"negative",F378=0,"zero",AND(F378&gt;=99999,MOD(F378,9)=0),"99999 placeholder",AND(F378&gt;$O$5,D378="Expense"),"Expense outlier",AND(F378&gt;$P$5,D378="Income"),"Income outlier",TRUE,"valid")</f>
        <v>valid</v>
      </c>
      <c r="K378" s="1" t="str">
        <f>_xlfn.XLOOKUP(I378,[1]category_mapping!$F$2:$F$19,[1]category_mapping!$G$2:$G$19,E378)</f>
        <v>food</v>
      </c>
      <c r="L378" s="1" t="str">
        <f>IF(cleaning_working[[#This Row],[date]]="","Missing","Available")</f>
        <v>Available</v>
      </c>
    </row>
    <row r="379" spans="1:12" x14ac:dyDescent="0.35">
      <c r="A379" s="1" t="s">
        <v>595</v>
      </c>
      <c r="B379" s="1" t="s">
        <v>381</v>
      </c>
      <c r="C379" s="3">
        <v>44995</v>
      </c>
      <c r="D379" s="1" t="s">
        <v>14</v>
      </c>
      <c r="E379" s="1" t="s">
        <v>46</v>
      </c>
      <c r="F379" s="1">
        <v>61598</v>
      </c>
      <c r="G379" s="1" t="s">
        <v>32</v>
      </c>
      <c r="H379" s="1" t="s">
        <v>83</v>
      </c>
      <c r="I379" s="1" t="s">
        <v>170</v>
      </c>
      <c r="J379" s="1" t="str" cm="1">
        <f t="array" ref="J379">_xlfn.IFS(F379="","missing",F379&lt;0,"negative",F379=0,"zero",AND(F379&gt;=99999,MOD(F379,9)=0),"99999 placeholder",AND(F379&gt;$O$5,D379="Expense"),"Expense outlier",AND(F379&gt;$P$5,D379="Income"),"Income outlier",TRUE,"valid")</f>
        <v>valid</v>
      </c>
      <c r="K379" s="1" t="str">
        <f>_xlfn.XLOOKUP(I379,[1]category_mapping!$F$2:$F$19,[1]category_mapping!$G$2:$G$19,E379)</f>
        <v>health</v>
      </c>
      <c r="L379" s="1" t="str">
        <f>IF(cleaning_working[[#This Row],[date]]="","Missing","Available")</f>
        <v>Available</v>
      </c>
    </row>
    <row r="380" spans="1:12" x14ac:dyDescent="0.35">
      <c r="A380" s="1" t="s">
        <v>596</v>
      </c>
      <c r="B380" s="1" t="s">
        <v>48</v>
      </c>
      <c r="C380" s="3">
        <v>44850</v>
      </c>
      <c r="D380" s="1" t="s">
        <v>14</v>
      </c>
      <c r="E380" s="1" t="s">
        <v>119</v>
      </c>
      <c r="F380" s="1">
        <v>44066</v>
      </c>
      <c r="G380" s="1" t="s">
        <v>32</v>
      </c>
      <c r="H380" s="1" t="s">
        <v>65</v>
      </c>
      <c r="I380" s="1" t="s">
        <v>66</v>
      </c>
      <c r="J380" s="1" t="str" cm="1">
        <f t="array" ref="J380">_xlfn.IFS(F380="","missing",F380&lt;0,"negative",F380=0,"zero",AND(F380&gt;=99999,MOD(F380,9)=0),"99999 placeholder",AND(F380&gt;$O$5,D380="Expense"),"Expense outlier",AND(F380&gt;$P$5,D380="Income"),"Income outlier",TRUE,"valid")</f>
        <v>valid</v>
      </c>
      <c r="K380" s="1" t="str">
        <f>_xlfn.XLOOKUP(I380,[1]category_mapping!$F$2:$F$19,[1]category_mapping!$G$2:$G$19,E380)</f>
        <v>food</v>
      </c>
      <c r="L380" s="1" t="str">
        <f>IF(cleaning_working[[#This Row],[date]]="","Missing","Available")</f>
        <v>Available</v>
      </c>
    </row>
    <row r="381" spans="1:12" x14ac:dyDescent="0.35">
      <c r="A381" s="1" t="s">
        <v>597</v>
      </c>
      <c r="B381" s="1" t="s">
        <v>345</v>
      </c>
      <c r="C381" s="3">
        <v>45638</v>
      </c>
      <c r="D381" s="1" t="s">
        <v>14</v>
      </c>
      <c r="E381" s="1" t="s">
        <v>70</v>
      </c>
      <c r="F381" s="1">
        <v>224611</v>
      </c>
      <c r="G381" s="1" t="s">
        <v>64</v>
      </c>
      <c r="H381" s="1" t="s">
        <v>133</v>
      </c>
      <c r="I381" s="1" t="s">
        <v>20</v>
      </c>
      <c r="J381" s="1" t="str" cm="1">
        <f t="array" ref="J381">_xlfn.IFS(F381="","missing",F381&lt;0,"negative",F381=0,"zero",AND(F381&gt;=99999,MOD(F381,9)=0),"99999 placeholder",AND(F381&gt;$O$5,D381="Expense"),"Expense outlier",AND(F381&gt;$P$5,D381="Income"),"Income outlier",TRUE,"valid")</f>
        <v>Income outlier</v>
      </c>
      <c r="K381" s="1" t="str">
        <f>_xlfn.XLOOKUP(I381,[1]category_mapping!$F$2:$F$19,[1]category_mapping!$G$2:$G$19,E381)</f>
        <v>entertainment</v>
      </c>
      <c r="L381" s="1" t="str">
        <f>IF(cleaning_working[[#This Row],[date]]="","Missing","Available")</f>
        <v>Available</v>
      </c>
    </row>
    <row r="382" spans="1:12" x14ac:dyDescent="0.35">
      <c r="A382" s="1" t="s">
        <v>598</v>
      </c>
      <c r="B382" s="1" t="s">
        <v>73</v>
      </c>
      <c r="C382" s="3">
        <v>45442</v>
      </c>
      <c r="D382" s="1" t="s">
        <v>13</v>
      </c>
      <c r="E382" s="1" t="s">
        <v>24</v>
      </c>
      <c r="F382" s="1">
        <v>46284</v>
      </c>
      <c r="G382" s="1" t="s">
        <v>64</v>
      </c>
      <c r="H382" s="1" t="s">
        <v>19</v>
      </c>
      <c r="I382" s="1" t="s">
        <v>46</v>
      </c>
      <c r="J382" s="1" t="str" cm="1">
        <f t="array" ref="J382">_xlfn.IFS(F382="","missing",F382&lt;0,"negative",F382=0,"zero",AND(F382&gt;=99999,MOD(F382,9)=0),"99999 placeholder",AND(F382&gt;$O$5,D382="Expense"),"Expense outlier",AND(F382&gt;$P$5,D382="Income"),"Income outlier",TRUE,"valid")</f>
        <v>Expense outlier</v>
      </c>
      <c r="K382" s="1" t="str">
        <f>_xlfn.XLOOKUP(I382,[1]category_mapping!$F$2:$F$19,[1]category_mapping!$G$2:$G$19,E382)</f>
        <v>rent</v>
      </c>
      <c r="L382" s="1" t="str">
        <f>IF(cleaning_working[[#This Row],[date]]="","Missing","Available")</f>
        <v>Available</v>
      </c>
    </row>
    <row r="383" spans="1:12" x14ac:dyDescent="0.35">
      <c r="A383" s="1" t="s">
        <v>599</v>
      </c>
      <c r="B383" s="1" t="s">
        <v>37</v>
      </c>
      <c r="C383" s="3">
        <v>45323</v>
      </c>
      <c r="D383" s="1" t="s">
        <v>14</v>
      </c>
      <c r="E383" s="1" t="s">
        <v>215</v>
      </c>
      <c r="F383" s="1">
        <v>174110</v>
      </c>
      <c r="G383" s="1" t="s">
        <v>18</v>
      </c>
      <c r="H383" s="1" t="s">
        <v>52</v>
      </c>
      <c r="I383" s="1" t="s">
        <v>71</v>
      </c>
      <c r="J383" s="1" t="str" cm="1">
        <f t="array" ref="J383">_xlfn.IFS(F383="","missing",F383&lt;0,"negative",F383=0,"zero",AND(F383&gt;=99999,MOD(F383,9)=0),"99999 placeholder",AND(F383&gt;$O$5,D383="Expense"),"Expense outlier",AND(F383&gt;$P$5,D383="Income"),"Income outlier",TRUE,"valid")</f>
        <v>Income outlier</v>
      </c>
      <c r="K383" s="1" t="str">
        <f>_xlfn.XLOOKUP(I383,[1]category_mapping!$F$2:$F$19,[1]category_mapping!$G$2:$G$19,E383)</f>
        <v>health</v>
      </c>
      <c r="L383" s="1" t="str">
        <f>IF(cleaning_working[[#This Row],[date]]="","Missing","Available")</f>
        <v>Available</v>
      </c>
    </row>
    <row r="384" spans="1:12" x14ac:dyDescent="0.35">
      <c r="A384" s="1" t="s">
        <v>600</v>
      </c>
      <c r="B384" s="1" t="s">
        <v>206</v>
      </c>
      <c r="C384" s="3">
        <v>45556</v>
      </c>
      <c r="D384" s="1" t="s">
        <v>13</v>
      </c>
      <c r="E384" s="1" t="s">
        <v>39</v>
      </c>
      <c r="F384" s="1">
        <v>2044</v>
      </c>
      <c r="G384" s="1" t="s">
        <v>40</v>
      </c>
      <c r="H384" s="1" t="s">
        <v>86</v>
      </c>
      <c r="I384" s="1" t="s">
        <v>134</v>
      </c>
      <c r="J384" s="1" t="str" cm="1">
        <f t="array" ref="J384">_xlfn.IFS(F384="","missing",F384&lt;0,"negative",F384=0,"zero",AND(F384&gt;=99999,MOD(F384,9)=0),"99999 placeholder",AND(F384&gt;$O$5,D384="Expense"),"Expense outlier",AND(F384&gt;$P$5,D384="Income"),"Income outlier",TRUE,"valid")</f>
        <v>valid</v>
      </c>
      <c r="K384" s="1" t="str">
        <f>_xlfn.XLOOKUP(I384,[1]category_mapping!$F$2:$F$19,[1]category_mapping!$G$2:$G$19,E384)</f>
        <v>education</v>
      </c>
      <c r="L384" s="1" t="str">
        <f>IF(cleaning_working[[#This Row],[date]]="","Missing","Available")</f>
        <v>Available</v>
      </c>
    </row>
    <row r="385" spans="1:12" x14ac:dyDescent="0.35">
      <c r="A385" s="1" t="s">
        <v>601</v>
      </c>
      <c r="B385" s="1" t="s">
        <v>247</v>
      </c>
      <c r="C385" s="3">
        <v>45320</v>
      </c>
      <c r="D385" s="1" t="s">
        <v>13</v>
      </c>
      <c r="E385" s="1" t="s">
        <v>176</v>
      </c>
      <c r="F385" s="1">
        <v>5277</v>
      </c>
      <c r="G385" s="1" t="s">
        <v>64</v>
      </c>
      <c r="H385" s="1" t="s">
        <v>65</v>
      </c>
      <c r="J385" s="1" t="str" cm="1">
        <f t="array" ref="J385">_xlfn.IFS(F385="","missing",F385&lt;0,"negative",F385=0,"zero",AND(F385&gt;=99999,MOD(F385,9)=0),"99999 placeholder",AND(F385&gt;$O$5,D385="Expense"),"Expense outlier",AND(F385&gt;$P$5,D385="Income"),"Income outlier",TRUE,"valid")</f>
        <v>valid</v>
      </c>
      <c r="K385" s="1" t="str">
        <f>_xlfn.XLOOKUP(I385,[1]category_mapping!$F$2:$F$19,[1]category_mapping!$G$2:$G$19,E385)</f>
        <v>savings</v>
      </c>
      <c r="L385" s="1" t="str">
        <f>IF(cleaning_working[[#This Row],[date]]="","Missing","Available")</f>
        <v>Available</v>
      </c>
    </row>
    <row r="386" spans="1:12" x14ac:dyDescent="0.35">
      <c r="A386" s="1" t="s">
        <v>602</v>
      </c>
      <c r="B386" s="1" t="s">
        <v>296</v>
      </c>
      <c r="C386" s="3">
        <v>44402</v>
      </c>
      <c r="D386" s="1" t="s">
        <v>13</v>
      </c>
      <c r="E386" s="1" t="s">
        <v>24</v>
      </c>
      <c r="F386" s="1">
        <v>47843</v>
      </c>
      <c r="G386" s="1" t="s">
        <v>64</v>
      </c>
      <c r="H386" s="1" t="s">
        <v>65</v>
      </c>
      <c r="I386" s="1" t="s">
        <v>178</v>
      </c>
      <c r="J386" s="1" t="str" cm="1">
        <f t="array" ref="J386">_xlfn.IFS(F386="","missing",F386&lt;0,"negative",F386=0,"zero",AND(F386&gt;=99999,MOD(F386,9)=0),"99999 placeholder",AND(F386&gt;$O$5,D386="Expense"),"Expense outlier",AND(F386&gt;$P$5,D386="Income"),"Income outlier",TRUE,"valid")</f>
        <v>Expense outlier</v>
      </c>
      <c r="K386" s="1" t="str">
        <f>_xlfn.XLOOKUP(I386,[1]category_mapping!$F$2:$F$19,[1]category_mapping!$G$2:$G$19,E386)</f>
        <v>rent</v>
      </c>
      <c r="L386" s="1" t="str">
        <f>IF(cleaning_working[[#This Row],[date]]="","Missing","Available")</f>
        <v>Available</v>
      </c>
    </row>
    <row r="387" spans="1:12" x14ac:dyDescent="0.35">
      <c r="A387" s="1" t="s">
        <v>603</v>
      </c>
      <c r="B387" s="1" t="s">
        <v>402</v>
      </c>
      <c r="C387" s="3">
        <v>44335</v>
      </c>
      <c r="D387" s="1" t="s">
        <v>13</v>
      </c>
      <c r="E387" s="1" t="s">
        <v>96</v>
      </c>
      <c r="F387" s="1">
        <v>1115</v>
      </c>
      <c r="G387" s="1" t="s">
        <v>18</v>
      </c>
      <c r="H387" s="1" t="s">
        <v>33</v>
      </c>
      <c r="I387" s="1" t="s">
        <v>128</v>
      </c>
      <c r="J387" s="1" t="str" cm="1">
        <f t="array" ref="J387">_xlfn.IFS(F387="","missing",F387&lt;0,"negative",F387=0,"zero",AND(F387&gt;=99999,MOD(F387,9)=0),"99999 placeholder",AND(F387&gt;$O$5,D387="Expense"),"Expense outlier",AND(F387&gt;$P$5,D387="Income"),"Income outlier",TRUE,"valid")</f>
        <v>valid</v>
      </c>
      <c r="K387" s="1" t="str">
        <f>_xlfn.XLOOKUP(I387,[1]category_mapping!$F$2:$F$19,[1]category_mapping!$G$2:$G$19,E387)</f>
        <v>utilities</v>
      </c>
      <c r="L387" s="1" t="str">
        <f>IF(cleaning_working[[#This Row],[date]]="","Missing","Available")</f>
        <v>Available</v>
      </c>
    </row>
    <row r="388" spans="1:12" x14ac:dyDescent="0.35">
      <c r="A388" s="1" t="s">
        <v>604</v>
      </c>
      <c r="B388" s="1" t="s">
        <v>75</v>
      </c>
      <c r="C388" s="3">
        <v>44478</v>
      </c>
      <c r="D388" s="1" t="s">
        <v>13</v>
      </c>
      <c r="E388" s="1" t="s">
        <v>39</v>
      </c>
      <c r="F388" s="1">
        <v>2017</v>
      </c>
      <c r="G388" s="1" t="s">
        <v>40</v>
      </c>
      <c r="H388" s="1" t="s">
        <v>33</v>
      </c>
      <c r="I388" s="1" t="s">
        <v>170</v>
      </c>
      <c r="J388" s="1" t="str" cm="1">
        <f t="array" ref="J388">_xlfn.IFS(F388="","missing",F388&lt;0,"negative",F388=0,"zero",AND(F388&gt;=99999,MOD(F388,9)=0),"99999 placeholder",AND(F388&gt;$O$5,D388="Expense"),"Expense outlier",AND(F388&gt;$P$5,D388="Income"),"Income outlier",TRUE,"valid")</f>
        <v>valid</v>
      </c>
      <c r="K388" s="1" t="str">
        <f>_xlfn.XLOOKUP(I388,[1]category_mapping!$F$2:$F$19,[1]category_mapping!$G$2:$G$19,E388)</f>
        <v>health</v>
      </c>
      <c r="L388" s="1" t="str">
        <f>IF(cleaning_working[[#This Row],[date]]="","Missing","Available")</f>
        <v>Available</v>
      </c>
    </row>
    <row r="389" spans="1:12" x14ac:dyDescent="0.35">
      <c r="A389" s="1" t="s">
        <v>605</v>
      </c>
      <c r="B389" s="1" t="s">
        <v>372</v>
      </c>
      <c r="C389" s="3">
        <v>44344</v>
      </c>
      <c r="D389" s="1" t="s">
        <v>13</v>
      </c>
      <c r="E389" s="1" t="s">
        <v>17</v>
      </c>
      <c r="F389" s="1">
        <v>2053</v>
      </c>
      <c r="G389" s="1" t="s">
        <v>40</v>
      </c>
      <c r="H389" s="1" t="s">
        <v>83</v>
      </c>
      <c r="I389" s="1" t="s">
        <v>71</v>
      </c>
      <c r="J389" s="1" t="str" cm="1">
        <f t="array" ref="J389">_xlfn.IFS(F389="","missing",F389&lt;0,"negative",F389=0,"zero",AND(F389&gt;=99999,MOD(F389,9)=0),"99999 placeholder",AND(F389&gt;$O$5,D389="Expense"),"Expense outlier",AND(F389&gt;$P$5,D389="Income"),"Income outlier",TRUE,"valid")</f>
        <v>valid</v>
      </c>
      <c r="K389" s="1" t="str">
        <f>_xlfn.XLOOKUP(I389,[1]category_mapping!$F$2:$F$19,[1]category_mapping!$G$2:$G$19,E389)</f>
        <v>health</v>
      </c>
      <c r="L389" s="1" t="str">
        <f>IF(cleaning_working[[#This Row],[date]]="","Missing","Available")</f>
        <v>Available</v>
      </c>
    </row>
    <row r="390" spans="1:12" x14ac:dyDescent="0.35">
      <c r="A390" s="1" t="s">
        <v>606</v>
      </c>
      <c r="B390" s="1" t="s">
        <v>127</v>
      </c>
      <c r="C390" s="3">
        <v>44590</v>
      </c>
      <c r="D390" s="1" t="s">
        <v>13</v>
      </c>
      <c r="E390" s="1" t="s">
        <v>45</v>
      </c>
      <c r="F390" s="1">
        <v>8839</v>
      </c>
      <c r="G390" s="1" t="s">
        <v>32</v>
      </c>
      <c r="H390" s="1" t="s">
        <v>83</v>
      </c>
      <c r="J390" s="1" t="str" cm="1">
        <f t="array" ref="J390">_xlfn.IFS(F390="","missing",F390&lt;0,"negative",F390=0,"zero",AND(F390&gt;=99999,MOD(F390,9)=0),"99999 placeholder",AND(F390&gt;$O$5,D390="Expense"),"Expense outlier",AND(F390&gt;$P$5,D390="Income"),"Income outlier",TRUE,"valid")</f>
        <v>valid</v>
      </c>
      <c r="K390" s="1" t="str">
        <f>_xlfn.XLOOKUP(I390,[1]category_mapping!$F$2:$F$19,[1]category_mapping!$G$2:$G$19,E390)</f>
        <v>entertainment</v>
      </c>
      <c r="L390" s="1" t="str">
        <f>IF(cleaning_working[[#This Row],[date]]="","Missing","Available")</f>
        <v>Available</v>
      </c>
    </row>
    <row r="391" spans="1:12" x14ac:dyDescent="0.35">
      <c r="A391" s="1" t="s">
        <v>607</v>
      </c>
      <c r="B391" s="1" t="s">
        <v>136</v>
      </c>
      <c r="C391" s="3">
        <v>44576</v>
      </c>
      <c r="D391" s="1" t="s">
        <v>13</v>
      </c>
      <c r="E391" s="1" t="s">
        <v>45</v>
      </c>
      <c r="F391" s="1">
        <v>9635</v>
      </c>
      <c r="G391" s="1" t="s">
        <v>32</v>
      </c>
      <c r="H391" s="1" t="s">
        <v>52</v>
      </c>
      <c r="I391" s="1" t="s">
        <v>71</v>
      </c>
      <c r="J391" s="1" t="str" cm="1">
        <f t="array" ref="J391">_xlfn.IFS(F391="","missing",F391&lt;0,"negative",F391=0,"zero",AND(F391&gt;=99999,MOD(F391,9)=0),"99999 placeholder",AND(F391&gt;$O$5,D391="Expense"),"Expense outlier",AND(F391&gt;$P$5,D391="Income"),"Income outlier",TRUE,"valid")</f>
        <v>valid</v>
      </c>
      <c r="K391" s="1" t="str">
        <f>_xlfn.XLOOKUP(I391,[1]category_mapping!$F$2:$F$19,[1]category_mapping!$G$2:$G$19,E391)</f>
        <v>health</v>
      </c>
      <c r="L391" s="1" t="str">
        <f>IF(cleaning_working[[#This Row],[date]]="","Missing","Available")</f>
        <v>Available</v>
      </c>
    </row>
    <row r="392" spans="1:12" x14ac:dyDescent="0.35">
      <c r="A392" s="1" t="s">
        <v>608</v>
      </c>
      <c r="B392" s="1" t="s">
        <v>510</v>
      </c>
      <c r="C392" s="3">
        <v>44664</v>
      </c>
      <c r="D392" s="1" t="s">
        <v>14</v>
      </c>
      <c r="E392" s="1" t="s">
        <v>57</v>
      </c>
      <c r="F392" s="1">
        <v>56581</v>
      </c>
      <c r="G392" s="1" t="s">
        <v>40</v>
      </c>
      <c r="H392" s="1" t="s">
        <v>159</v>
      </c>
      <c r="I392" s="1" t="s">
        <v>49</v>
      </c>
      <c r="J392" s="1" t="str" cm="1">
        <f t="array" ref="J392">_xlfn.IFS(F392="","missing",F392&lt;0,"negative",F392=0,"zero",AND(F392&gt;=99999,MOD(F392,9)=0),"99999 placeholder",AND(F392&gt;$O$5,D392="Expense"),"Expense outlier",AND(F392&gt;$P$5,D392="Income"),"Income outlier",TRUE,"valid")</f>
        <v>valid</v>
      </c>
      <c r="K392" s="1" t="str">
        <f>_xlfn.XLOOKUP(I392,[1]category_mapping!$F$2:$F$19,[1]category_mapping!$G$2:$G$19,E392)</f>
        <v>salary</v>
      </c>
      <c r="L392" s="1" t="str">
        <f>IF(cleaning_working[[#This Row],[date]]="","Missing","Available")</f>
        <v>Available</v>
      </c>
    </row>
    <row r="393" spans="1:12" x14ac:dyDescent="0.35">
      <c r="A393" s="1" t="s">
        <v>609</v>
      </c>
      <c r="B393" s="1" t="s">
        <v>161</v>
      </c>
      <c r="C393" s="3">
        <v>45124</v>
      </c>
      <c r="D393" s="1" t="s">
        <v>13</v>
      </c>
      <c r="E393" s="1" t="s">
        <v>63</v>
      </c>
      <c r="F393" s="1">
        <v>392</v>
      </c>
      <c r="G393" s="1" t="s">
        <v>40</v>
      </c>
      <c r="H393" s="1" t="s">
        <v>86</v>
      </c>
      <c r="I393" s="1" t="s">
        <v>53</v>
      </c>
      <c r="J393" s="1" t="str" cm="1">
        <f t="array" ref="J393">_xlfn.IFS(F393="","missing",F393&lt;0,"negative",F393=0,"zero",AND(F393&gt;=99999,MOD(F393,9)=0),"99999 placeholder",AND(F393&gt;$O$5,D393="Expense"),"Expense outlier",AND(F393&gt;$P$5,D393="Income"),"Income outlier",TRUE,"valid")</f>
        <v>valid</v>
      </c>
      <c r="K393" s="1" t="str">
        <f>_xlfn.XLOOKUP(I393,[1]category_mapping!$F$2:$F$19,[1]category_mapping!$G$2:$G$19,E393)</f>
        <v>travel</v>
      </c>
      <c r="L393" s="1" t="str">
        <f>IF(cleaning_working[[#This Row],[date]]="","Missing","Available")</f>
        <v>Available</v>
      </c>
    </row>
    <row r="394" spans="1:12" x14ac:dyDescent="0.35">
      <c r="A394" s="1" t="s">
        <v>610</v>
      </c>
      <c r="B394" s="1" t="s">
        <v>214</v>
      </c>
      <c r="C394" s="3" t="s">
        <v>38</v>
      </c>
      <c r="D394" s="1" t="s">
        <v>13</v>
      </c>
      <c r="E394" s="1" t="s">
        <v>176</v>
      </c>
      <c r="F394" s="1">
        <v>6027</v>
      </c>
      <c r="G394" s="1" t="s">
        <v>40</v>
      </c>
      <c r="H394" s="1" t="s">
        <v>52</v>
      </c>
      <c r="I394" s="1" t="s">
        <v>217</v>
      </c>
      <c r="J394" s="1" t="str" cm="1">
        <f t="array" ref="J394">_xlfn.IFS(F394="","missing",F394&lt;0,"negative",F394=0,"zero",AND(F394&gt;=99999,MOD(F394,9)=0),"99999 placeholder",AND(F394&gt;$O$5,D394="Expense"),"Expense outlier",AND(F394&gt;$P$5,D394="Income"),"Income outlier",TRUE,"valid")</f>
        <v>valid</v>
      </c>
      <c r="K394" s="1" t="str">
        <f>_xlfn.XLOOKUP(I394,[1]category_mapping!$F$2:$F$19,[1]category_mapping!$G$2:$G$19,E394)</f>
        <v>rent</v>
      </c>
      <c r="L394" s="1" t="str">
        <f>IF(cleaning_working[[#This Row],[date]]="","Missing","Available")</f>
        <v>Missing</v>
      </c>
    </row>
    <row r="395" spans="1:12" x14ac:dyDescent="0.35">
      <c r="A395" s="1" t="s">
        <v>611</v>
      </c>
      <c r="B395" s="1" t="s">
        <v>612</v>
      </c>
      <c r="C395" s="3">
        <v>45577</v>
      </c>
      <c r="D395" s="1" t="s">
        <v>13</v>
      </c>
      <c r="E395" s="1" t="s">
        <v>24</v>
      </c>
      <c r="F395" s="1">
        <v>26916</v>
      </c>
      <c r="G395" s="1" t="s">
        <v>32</v>
      </c>
      <c r="H395" s="1" t="s">
        <v>65</v>
      </c>
      <c r="I395" s="1" t="s">
        <v>194</v>
      </c>
      <c r="J395" s="1" t="str" cm="1">
        <f t="array" ref="J395">_xlfn.IFS(F395="","missing",F395&lt;0,"negative",F395=0,"zero",AND(F395&gt;=99999,MOD(F395,9)=0),"99999 placeholder",AND(F395&gt;$O$5,D395="Expense"),"Expense outlier",AND(F395&gt;$P$5,D395="Income"),"Income outlier",TRUE,"valid")</f>
        <v>Expense outlier</v>
      </c>
      <c r="K395" s="1" t="str">
        <f>_xlfn.XLOOKUP(I395,[1]category_mapping!$F$2:$F$19,[1]category_mapping!$G$2:$G$19,E395)</f>
        <v>travel</v>
      </c>
      <c r="L395" s="1" t="str">
        <f>IF(cleaning_working[[#This Row],[date]]="","Missing","Available")</f>
        <v>Available</v>
      </c>
    </row>
    <row r="396" spans="1:12" x14ac:dyDescent="0.35">
      <c r="A396" s="1" t="s">
        <v>613</v>
      </c>
      <c r="B396" s="1" t="s">
        <v>117</v>
      </c>
      <c r="C396" s="3">
        <v>44831</v>
      </c>
      <c r="D396" s="1" t="s">
        <v>13</v>
      </c>
      <c r="E396" s="1" t="s">
        <v>39</v>
      </c>
      <c r="F396" s="1">
        <v>994</v>
      </c>
      <c r="G396" s="1" t="s">
        <v>25</v>
      </c>
      <c r="H396" s="1" t="s">
        <v>65</v>
      </c>
      <c r="I396" s="1" t="s">
        <v>49</v>
      </c>
      <c r="J396" s="1" t="str" cm="1">
        <f t="array" ref="J396">_xlfn.IFS(F396="","missing",F396&lt;0,"negative",F396=0,"zero",AND(F396&gt;=99999,MOD(F396,9)=0),"99999 placeholder",AND(F396&gt;$O$5,D396="Expense"),"Expense outlier",AND(F396&gt;$P$5,D396="Income"),"Income outlier",TRUE,"valid")</f>
        <v>valid</v>
      </c>
      <c r="K396" s="1" t="str">
        <f>_xlfn.XLOOKUP(I396,[1]category_mapping!$F$2:$F$19,[1]category_mapping!$G$2:$G$19,E396)</f>
        <v>food</v>
      </c>
      <c r="L396" s="1" t="str">
        <f>IF(cleaning_working[[#This Row],[date]]="","Missing","Available")</f>
        <v>Available</v>
      </c>
    </row>
    <row r="397" spans="1:12" x14ac:dyDescent="0.35">
      <c r="A397" s="1" t="s">
        <v>614</v>
      </c>
      <c r="B397" s="1" t="s">
        <v>528</v>
      </c>
      <c r="C397" s="3">
        <v>44594</v>
      </c>
      <c r="D397" s="1" t="s">
        <v>14</v>
      </c>
      <c r="E397" s="1" t="s">
        <v>57</v>
      </c>
      <c r="F397" s="1">
        <v>63125</v>
      </c>
      <c r="G397" s="1" t="s">
        <v>32</v>
      </c>
      <c r="H397" s="1" t="s">
        <v>83</v>
      </c>
      <c r="I397" s="1" t="s">
        <v>93</v>
      </c>
      <c r="J397" s="1" t="str" cm="1">
        <f t="array" ref="J397">_xlfn.IFS(F397="","missing",F397&lt;0,"negative",F397=0,"zero",AND(F397&gt;=99999,MOD(F397,9)=0),"99999 placeholder",AND(F397&gt;$O$5,D397="Expense"),"Expense outlier",AND(F397&gt;$P$5,D397="Income"),"Income outlier",TRUE,"valid")</f>
        <v>valid</v>
      </c>
      <c r="K397" s="1" t="str">
        <f>_xlfn.XLOOKUP(I397,[1]category_mapping!$F$2:$F$19,[1]category_mapping!$G$2:$G$19,E397)</f>
        <v>salary</v>
      </c>
      <c r="L397" s="1" t="str">
        <f>IF(cleaning_working[[#This Row],[date]]="","Missing","Available")</f>
        <v>Available</v>
      </c>
    </row>
    <row r="398" spans="1:12" x14ac:dyDescent="0.35">
      <c r="A398" s="1" t="s">
        <v>615</v>
      </c>
      <c r="B398" s="1" t="s">
        <v>348</v>
      </c>
      <c r="C398" s="3">
        <v>44876</v>
      </c>
      <c r="D398" s="1" t="s">
        <v>13</v>
      </c>
      <c r="E398" s="1" t="s">
        <v>39</v>
      </c>
      <c r="F398" s="1">
        <v>175</v>
      </c>
      <c r="G398" s="1" t="s">
        <v>40</v>
      </c>
      <c r="H398" s="1" t="s">
        <v>83</v>
      </c>
      <c r="I398" s="1" t="s">
        <v>90</v>
      </c>
      <c r="J398" s="1" t="str" cm="1">
        <f t="array" ref="J398">_xlfn.IFS(F398="","missing",F398&lt;0,"negative",F398=0,"zero",AND(F398&gt;=99999,MOD(F398,9)=0),"99999 placeholder",AND(F398&gt;$O$5,D398="Expense"),"Expense outlier",AND(F398&gt;$P$5,D398="Income"),"Income outlier",TRUE,"valid")</f>
        <v>valid</v>
      </c>
      <c r="K398" s="1" t="str">
        <f>_xlfn.XLOOKUP(I398,[1]category_mapping!$F$2:$F$19,[1]category_mapping!$G$2:$G$19,E398)</f>
        <v>food</v>
      </c>
      <c r="L398" s="1" t="str">
        <f>IF(cleaning_working[[#This Row],[date]]="","Missing","Available")</f>
        <v>Available</v>
      </c>
    </row>
    <row r="399" spans="1:12" x14ac:dyDescent="0.35">
      <c r="A399" s="1" t="s">
        <v>616</v>
      </c>
      <c r="B399" s="1" t="s">
        <v>341</v>
      </c>
      <c r="C399" s="3">
        <v>44783</v>
      </c>
      <c r="D399" s="1" t="s">
        <v>14</v>
      </c>
      <c r="E399" s="1" t="s">
        <v>31</v>
      </c>
      <c r="F399" s="1">
        <v>24394</v>
      </c>
      <c r="G399" s="1" t="s">
        <v>64</v>
      </c>
      <c r="H399" s="1" t="s">
        <v>133</v>
      </c>
      <c r="I399" s="1" t="s">
        <v>217</v>
      </c>
      <c r="J399" s="1" t="str" cm="1">
        <f t="array" ref="J399">_xlfn.IFS(F399="","missing",F399&lt;0,"negative",F399=0,"zero",AND(F399&gt;=99999,MOD(F399,9)=0),"99999 placeholder",AND(F399&gt;$O$5,D399="Expense"),"Expense outlier",AND(F399&gt;$P$5,D399="Income"),"Income outlier",TRUE,"valid")</f>
        <v>valid</v>
      </c>
      <c r="K399" s="1" t="str">
        <f>_xlfn.XLOOKUP(I399,[1]category_mapping!$F$2:$F$19,[1]category_mapping!$G$2:$G$19,E399)</f>
        <v>rent</v>
      </c>
      <c r="L399" s="1" t="str">
        <f>IF(cleaning_working[[#This Row],[date]]="","Missing","Available")</f>
        <v>Available</v>
      </c>
    </row>
    <row r="400" spans="1:12" x14ac:dyDescent="0.35">
      <c r="A400" s="1" t="s">
        <v>617</v>
      </c>
      <c r="B400" s="1" t="s">
        <v>345</v>
      </c>
      <c r="C400" s="3">
        <v>44483</v>
      </c>
      <c r="D400" s="1" t="s">
        <v>14</v>
      </c>
      <c r="E400" s="1" t="s">
        <v>119</v>
      </c>
      <c r="F400" s="1">
        <v>67910</v>
      </c>
      <c r="G400" s="1" t="s">
        <v>32</v>
      </c>
      <c r="H400" s="1" t="s">
        <v>133</v>
      </c>
      <c r="I400" s="1" t="s">
        <v>71</v>
      </c>
      <c r="J400" s="1" t="str" cm="1">
        <f t="array" ref="J400">_xlfn.IFS(F400="","missing",F400&lt;0,"negative",F400=0,"zero",AND(F400&gt;=99999,MOD(F400,9)=0),"99999 placeholder",AND(F400&gt;$O$5,D400="Expense"),"Expense outlier",AND(F400&gt;$P$5,D400="Income"),"Income outlier",TRUE,"valid")</f>
        <v>valid</v>
      </c>
      <c r="K400" s="1" t="str">
        <f>_xlfn.XLOOKUP(I400,[1]category_mapping!$F$2:$F$19,[1]category_mapping!$G$2:$G$19,E400)</f>
        <v>health</v>
      </c>
      <c r="L400" s="1" t="str">
        <f>IF(cleaning_working[[#This Row],[date]]="","Missing","Available")</f>
        <v>Available</v>
      </c>
    </row>
    <row r="401" spans="1:12" x14ac:dyDescent="0.35">
      <c r="A401" s="1" t="s">
        <v>618</v>
      </c>
      <c r="B401" s="1" t="s">
        <v>386</v>
      </c>
      <c r="C401" s="3">
        <v>45493</v>
      </c>
      <c r="D401" s="1" t="s">
        <v>13</v>
      </c>
      <c r="E401" s="1" t="s">
        <v>17</v>
      </c>
      <c r="F401" s="1">
        <v>9531</v>
      </c>
      <c r="G401" s="1" t="s">
        <v>64</v>
      </c>
      <c r="H401" s="1" t="s">
        <v>52</v>
      </c>
      <c r="I401" s="1" t="s">
        <v>71</v>
      </c>
      <c r="J401" s="1" t="str" cm="1">
        <f t="array" ref="J401">_xlfn.IFS(F401="","missing",F401&lt;0,"negative",F401=0,"zero",AND(F401&gt;=99999,MOD(F401,9)=0),"99999 placeholder",AND(F401&gt;$O$5,D401="Expense"),"Expense outlier",AND(F401&gt;$P$5,D401="Income"),"Income outlier",TRUE,"valid")</f>
        <v>valid</v>
      </c>
      <c r="K401" s="1" t="str">
        <f>_xlfn.XLOOKUP(I401,[1]category_mapping!$F$2:$F$19,[1]category_mapping!$G$2:$G$19,E401)</f>
        <v>health</v>
      </c>
      <c r="L401" s="1" t="str">
        <f>IF(cleaning_working[[#This Row],[date]]="","Missing","Available")</f>
        <v>Available</v>
      </c>
    </row>
    <row r="402" spans="1:12" x14ac:dyDescent="0.35">
      <c r="A402" s="1" t="s">
        <v>619</v>
      </c>
      <c r="B402" s="1" t="s">
        <v>229</v>
      </c>
      <c r="C402" s="3">
        <v>44870</v>
      </c>
      <c r="D402" s="1" t="s">
        <v>13</v>
      </c>
      <c r="E402" s="1" t="s">
        <v>63</v>
      </c>
      <c r="F402" s="1">
        <v>7838</v>
      </c>
      <c r="G402" s="1" t="s">
        <v>64</v>
      </c>
      <c r="H402" s="1" t="s">
        <v>33</v>
      </c>
      <c r="I402" s="1" t="s">
        <v>41</v>
      </c>
      <c r="J402" s="1" t="str" cm="1">
        <f t="array" ref="J402">_xlfn.IFS(F402="","missing",F402&lt;0,"negative",F402=0,"zero",AND(F402&gt;=99999,MOD(F402,9)=0),"99999 placeholder",AND(F402&gt;$O$5,D402="Expense"),"Expense outlier",AND(F402&gt;$P$5,D402="Income"),"Income outlier",TRUE,"valid")</f>
        <v>valid</v>
      </c>
      <c r="K402" s="1" t="str">
        <f>_xlfn.XLOOKUP(I402,[1]category_mapping!$F$2:$F$19,[1]category_mapping!$G$2:$G$19,E402)</f>
        <v>utilities</v>
      </c>
      <c r="L402" s="1" t="str">
        <f>IF(cleaning_working[[#This Row],[date]]="","Missing","Available")</f>
        <v>Available</v>
      </c>
    </row>
    <row r="403" spans="1:12" x14ac:dyDescent="0.35">
      <c r="A403" s="1" t="s">
        <v>620</v>
      </c>
      <c r="B403" s="1" t="s">
        <v>402</v>
      </c>
      <c r="C403" s="3">
        <v>44465</v>
      </c>
      <c r="D403" s="1" t="s">
        <v>13</v>
      </c>
      <c r="E403" s="1" t="s">
        <v>39</v>
      </c>
      <c r="F403" s="1">
        <v>2511</v>
      </c>
      <c r="G403" s="1" t="s">
        <v>18</v>
      </c>
      <c r="H403" s="1" t="s">
        <v>83</v>
      </c>
      <c r="I403" s="1" t="s">
        <v>134</v>
      </c>
      <c r="J403" s="1" t="str" cm="1">
        <f t="array" ref="J403">_xlfn.IFS(F403="","missing",F403&lt;0,"negative",F403=0,"zero",AND(F403&gt;=99999,MOD(F403,9)=0),"99999 placeholder",AND(F403&gt;$O$5,D403="Expense"),"Expense outlier",AND(F403&gt;$P$5,D403="Income"),"Income outlier",TRUE,"valid")</f>
        <v>valid</v>
      </c>
      <c r="K403" s="1" t="str">
        <f>_xlfn.XLOOKUP(I403,[1]category_mapping!$F$2:$F$19,[1]category_mapping!$G$2:$G$19,E403)</f>
        <v>education</v>
      </c>
      <c r="L403" s="1" t="str">
        <f>IF(cleaning_working[[#This Row],[date]]="","Missing","Available")</f>
        <v>Available</v>
      </c>
    </row>
    <row r="404" spans="1:12" x14ac:dyDescent="0.35">
      <c r="A404" s="1" t="s">
        <v>621</v>
      </c>
      <c r="B404" s="1" t="s">
        <v>51</v>
      </c>
      <c r="C404" s="3">
        <v>45180</v>
      </c>
      <c r="D404" s="1" t="s">
        <v>13</v>
      </c>
      <c r="E404" s="1" t="s">
        <v>176</v>
      </c>
      <c r="F404" s="1">
        <v>7734</v>
      </c>
      <c r="G404" s="1" t="s">
        <v>32</v>
      </c>
      <c r="H404" s="1" t="s">
        <v>25</v>
      </c>
      <c r="I404" s="1" t="s">
        <v>128</v>
      </c>
      <c r="J404" s="1" t="str" cm="1">
        <f t="array" ref="J404">_xlfn.IFS(F404="","missing",F404&lt;0,"negative",F404=0,"zero",AND(F404&gt;=99999,MOD(F404,9)=0),"99999 placeholder",AND(F404&gt;$O$5,D404="Expense"),"Expense outlier",AND(F404&gt;$P$5,D404="Income"),"Income outlier",TRUE,"valid")</f>
        <v>valid</v>
      </c>
      <c r="K404" s="1" t="str">
        <f>_xlfn.XLOOKUP(I404,[1]category_mapping!$F$2:$F$19,[1]category_mapping!$G$2:$G$19,E404)</f>
        <v>utilities</v>
      </c>
      <c r="L404" s="1" t="str">
        <f>IF(cleaning_working[[#This Row],[date]]="","Missing","Available")</f>
        <v>Available</v>
      </c>
    </row>
    <row r="405" spans="1:12" x14ac:dyDescent="0.35">
      <c r="A405" s="1" t="s">
        <v>622</v>
      </c>
      <c r="B405" s="1" t="s">
        <v>56</v>
      </c>
      <c r="C405" s="3">
        <v>45459</v>
      </c>
      <c r="D405" s="1" t="s">
        <v>13</v>
      </c>
      <c r="E405" s="1" t="s">
        <v>24</v>
      </c>
      <c r="F405" s="1">
        <v>1461</v>
      </c>
      <c r="G405" s="1" t="s">
        <v>64</v>
      </c>
      <c r="H405" s="1" t="s">
        <v>107</v>
      </c>
      <c r="I405" s="1" t="s">
        <v>120</v>
      </c>
      <c r="J405" s="1" t="str" cm="1">
        <f t="array" ref="J405">_xlfn.IFS(F405="","missing",F405&lt;0,"negative",F405=0,"zero",AND(F405&gt;=99999,MOD(F405,9)=0),"99999 placeholder",AND(F405&gt;$O$5,D405="Expense"),"Expense outlier",AND(F405&gt;$P$5,D405="Income"),"Income outlier",TRUE,"valid")</f>
        <v>valid</v>
      </c>
      <c r="K405" s="1" t="str">
        <f>_xlfn.XLOOKUP(I405,[1]category_mapping!$F$2:$F$19,[1]category_mapping!$G$2:$G$19,E405)</f>
        <v>food</v>
      </c>
      <c r="L405" s="1" t="str">
        <f>IF(cleaning_working[[#This Row],[date]]="","Missing","Available")</f>
        <v>Available</v>
      </c>
    </row>
    <row r="406" spans="1:12" x14ac:dyDescent="0.35">
      <c r="A406" s="1" t="s">
        <v>623</v>
      </c>
      <c r="B406" s="1" t="s">
        <v>166</v>
      </c>
      <c r="C406" s="3">
        <v>45636</v>
      </c>
      <c r="D406" s="1" t="s">
        <v>13</v>
      </c>
      <c r="E406" s="1" t="s">
        <v>17</v>
      </c>
      <c r="F406" s="1">
        <v>2398</v>
      </c>
      <c r="G406" s="1" t="s">
        <v>40</v>
      </c>
      <c r="H406" s="1" t="s">
        <v>83</v>
      </c>
      <c r="I406" s="1" t="s">
        <v>66</v>
      </c>
      <c r="J406" s="1" t="str" cm="1">
        <f t="array" ref="J406">_xlfn.IFS(F406="","missing",F406&lt;0,"negative",F406=0,"zero",AND(F406&gt;=99999,MOD(F406,9)=0),"99999 placeholder",AND(F406&gt;$O$5,D406="Expense"),"Expense outlier",AND(F406&gt;$P$5,D406="Income"),"Income outlier",TRUE,"valid")</f>
        <v>valid</v>
      </c>
      <c r="K406" s="1" t="str">
        <f>_xlfn.XLOOKUP(I406,[1]category_mapping!$F$2:$F$19,[1]category_mapping!$G$2:$G$19,E406)</f>
        <v>food</v>
      </c>
      <c r="L406" s="1" t="str">
        <f>IF(cleaning_working[[#This Row],[date]]="","Missing","Available")</f>
        <v>Available</v>
      </c>
    </row>
    <row r="407" spans="1:12" x14ac:dyDescent="0.35">
      <c r="A407" s="1" t="s">
        <v>624</v>
      </c>
      <c r="B407" s="1" t="s">
        <v>175</v>
      </c>
      <c r="C407" s="3">
        <v>45372</v>
      </c>
      <c r="D407" s="1" t="s">
        <v>14</v>
      </c>
      <c r="E407" s="1" t="s">
        <v>31</v>
      </c>
      <c r="F407" s="1">
        <v>33170</v>
      </c>
      <c r="G407" s="1" t="s">
        <v>18</v>
      </c>
      <c r="H407" s="1" t="s">
        <v>65</v>
      </c>
      <c r="I407" s="1" t="s">
        <v>80</v>
      </c>
      <c r="J407" s="1" t="str" cm="1">
        <f t="array" ref="J407">_xlfn.IFS(F407="","missing",F407&lt;0,"negative",F407=0,"zero",AND(F407&gt;=99999,MOD(F407,9)=0),"99999 placeholder",AND(F407&gt;$O$5,D407="Expense"),"Expense outlier",AND(F407&gt;$P$5,D407="Income"),"Income outlier",TRUE,"valid")</f>
        <v>valid</v>
      </c>
      <c r="K407" s="1" t="str">
        <f>_xlfn.XLOOKUP(I407,[1]category_mapping!$F$2:$F$19,[1]category_mapping!$G$2:$G$19,E407)</f>
        <v>food</v>
      </c>
      <c r="L407" s="1" t="str">
        <f>IF(cleaning_working[[#This Row],[date]]="","Missing","Available")</f>
        <v>Available</v>
      </c>
    </row>
    <row r="408" spans="1:12" x14ac:dyDescent="0.35">
      <c r="A408" s="1" t="s">
        <v>625</v>
      </c>
      <c r="B408" s="1" t="s">
        <v>122</v>
      </c>
      <c r="C408" s="3">
        <v>45193</v>
      </c>
      <c r="D408" s="1" t="s">
        <v>13</v>
      </c>
      <c r="E408" s="1" t="s">
        <v>96</v>
      </c>
      <c r="F408" s="1">
        <v>7858</v>
      </c>
      <c r="G408" s="1" t="s">
        <v>25</v>
      </c>
      <c r="H408" s="1" t="s">
        <v>65</v>
      </c>
      <c r="I408" s="1" t="s">
        <v>66</v>
      </c>
      <c r="J408" s="1" t="str" cm="1">
        <f t="array" ref="J408">_xlfn.IFS(F408="","missing",F408&lt;0,"negative",F408=0,"zero",AND(F408&gt;=99999,MOD(F408,9)=0),"99999 placeholder",AND(F408&gt;$O$5,D408="Expense"),"Expense outlier",AND(F408&gt;$P$5,D408="Income"),"Income outlier",TRUE,"valid")</f>
        <v>valid</v>
      </c>
      <c r="K408" s="1" t="str">
        <f>_xlfn.XLOOKUP(I408,[1]category_mapping!$F$2:$F$19,[1]category_mapping!$G$2:$G$19,E408)</f>
        <v>food</v>
      </c>
      <c r="L408" s="1" t="str">
        <f>IF(cleaning_working[[#This Row],[date]]="","Missing","Available")</f>
        <v>Available</v>
      </c>
    </row>
    <row r="409" spans="1:12" x14ac:dyDescent="0.35">
      <c r="A409" s="1" t="s">
        <v>626</v>
      </c>
      <c r="B409" s="1" t="s">
        <v>400</v>
      </c>
      <c r="C409" s="3">
        <v>45595</v>
      </c>
      <c r="D409" s="1" t="s">
        <v>13</v>
      </c>
      <c r="E409" s="1" t="s">
        <v>39</v>
      </c>
      <c r="F409" s="1">
        <v>3913</v>
      </c>
      <c r="G409" s="1" t="s">
        <v>18</v>
      </c>
      <c r="H409" s="1" t="s">
        <v>26</v>
      </c>
      <c r="I409" s="1" t="s">
        <v>123</v>
      </c>
      <c r="J409" s="1" t="str" cm="1">
        <f t="array" ref="J409">_xlfn.IFS(F409="","missing",F409&lt;0,"negative",F409=0,"zero",AND(F409&gt;=99999,MOD(F409,9)=0),"99999 placeholder",AND(F409&gt;$O$5,D409="Expense"),"Expense outlier",AND(F409&gt;$P$5,D409="Income"),"Income outlier",TRUE,"valid")</f>
        <v>valid</v>
      </c>
      <c r="K409" s="1" t="str">
        <f>_xlfn.XLOOKUP(I409,[1]category_mapping!$F$2:$F$19,[1]category_mapping!$G$2:$G$19,E409)</f>
        <v>food</v>
      </c>
      <c r="L409" s="1" t="str">
        <f>IF(cleaning_working[[#This Row],[date]]="","Missing","Available")</f>
        <v>Available</v>
      </c>
    </row>
    <row r="410" spans="1:12" x14ac:dyDescent="0.35">
      <c r="A410" s="1" t="s">
        <v>627</v>
      </c>
      <c r="B410" s="1" t="s">
        <v>48</v>
      </c>
      <c r="C410" s="3">
        <v>44904</v>
      </c>
      <c r="D410" s="1" t="s">
        <v>13</v>
      </c>
      <c r="E410" s="1" t="s">
        <v>96</v>
      </c>
      <c r="F410" s="1">
        <v>5279</v>
      </c>
      <c r="G410" s="1" t="s">
        <v>32</v>
      </c>
      <c r="H410" s="1" t="s">
        <v>107</v>
      </c>
      <c r="I410" s="1" t="s">
        <v>272</v>
      </c>
      <c r="J410" s="1" t="str" cm="1">
        <f t="array" ref="J410">_xlfn.IFS(F410="","missing",F410&lt;0,"negative",F410=0,"zero",AND(F410&gt;=99999,MOD(F410,9)=0),"99999 placeholder",AND(F410&gt;$O$5,D410="Expense"),"Expense outlier",AND(F410&gt;$P$5,D410="Income"),"Income outlier",TRUE,"valid")</f>
        <v>valid</v>
      </c>
      <c r="K410" s="1" t="str">
        <f>_xlfn.XLOOKUP(I410,[1]category_mapping!$F$2:$F$19,[1]category_mapping!$G$2:$G$19,E410)</f>
        <v>food</v>
      </c>
      <c r="L410" s="1" t="str">
        <f>IF(cleaning_working[[#This Row],[date]]="","Missing","Available")</f>
        <v>Available</v>
      </c>
    </row>
    <row r="411" spans="1:12" x14ac:dyDescent="0.35">
      <c r="A411" s="1" t="s">
        <v>628</v>
      </c>
      <c r="B411" s="1" t="s">
        <v>79</v>
      </c>
      <c r="C411" s="3">
        <v>44410</v>
      </c>
      <c r="D411" s="1" t="s">
        <v>13</v>
      </c>
      <c r="E411" s="1" t="s">
        <v>176</v>
      </c>
      <c r="F411" s="1">
        <v>4694</v>
      </c>
      <c r="G411" s="1" t="s">
        <v>64</v>
      </c>
      <c r="H411" s="1" t="s">
        <v>19</v>
      </c>
      <c r="I411" s="1" t="s">
        <v>217</v>
      </c>
      <c r="J411" s="1" t="str" cm="1">
        <f t="array" ref="J411">_xlfn.IFS(F411="","missing",F411&lt;0,"negative",F411=0,"zero",AND(F411&gt;=99999,MOD(F411,9)=0),"99999 placeholder",AND(F411&gt;$O$5,D411="Expense"),"Expense outlier",AND(F411&gt;$P$5,D411="Income"),"Income outlier",TRUE,"valid")</f>
        <v>valid</v>
      </c>
      <c r="K411" s="1" t="str">
        <f>_xlfn.XLOOKUP(I411,[1]category_mapping!$F$2:$F$19,[1]category_mapping!$G$2:$G$19,E411)</f>
        <v>rent</v>
      </c>
      <c r="L411" s="1" t="str">
        <f>IF(cleaning_working[[#This Row],[date]]="","Missing","Available")</f>
        <v>Available</v>
      </c>
    </row>
    <row r="412" spans="1:12" x14ac:dyDescent="0.35">
      <c r="A412" s="1" t="s">
        <v>629</v>
      </c>
      <c r="B412" s="1" t="s">
        <v>379</v>
      </c>
      <c r="C412" s="3">
        <v>45524</v>
      </c>
      <c r="D412" s="1" t="s">
        <v>13</v>
      </c>
      <c r="E412" s="1" t="s">
        <v>39</v>
      </c>
      <c r="F412" s="1">
        <v>2060</v>
      </c>
      <c r="G412" s="1" t="s">
        <v>64</v>
      </c>
      <c r="H412" s="1" t="s">
        <v>26</v>
      </c>
      <c r="I412" s="1" t="s">
        <v>226</v>
      </c>
      <c r="J412" s="1" t="str" cm="1">
        <f t="array" ref="J412">_xlfn.IFS(F412="","missing",F412&lt;0,"negative",F412=0,"zero",AND(F412&gt;=99999,MOD(F412,9)=0),"99999 placeholder",AND(F412&gt;$O$5,D412="Expense"),"Expense outlier",AND(F412&gt;$P$5,D412="Income"),"Income outlier",TRUE,"valid")</f>
        <v>valid</v>
      </c>
      <c r="K412" s="1" t="str">
        <f>_xlfn.XLOOKUP(I412,[1]category_mapping!$F$2:$F$19,[1]category_mapping!$G$2:$G$19,E412)</f>
        <v>savings</v>
      </c>
      <c r="L412" s="1" t="str">
        <f>IF(cleaning_working[[#This Row],[date]]="","Missing","Available")</f>
        <v>Available</v>
      </c>
    </row>
    <row r="413" spans="1:12" x14ac:dyDescent="0.35">
      <c r="A413" s="1" t="s">
        <v>630</v>
      </c>
      <c r="B413" s="1" t="s">
        <v>423</v>
      </c>
      <c r="C413" s="3">
        <v>44512</v>
      </c>
      <c r="D413" s="1" t="s">
        <v>13</v>
      </c>
      <c r="E413" s="1" t="s">
        <v>24</v>
      </c>
      <c r="F413" s="1">
        <v>32436</v>
      </c>
      <c r="G413" s="1" t="s">
        <v>18</v>
      </c>
      <c r="H413" s="1" t="s">
        <v>25</v>
      </c>
      <c r="J413" s="1" t="str" cm="1">
        <f t="array" ref="J413">_xlfn.IFS(F413="","missing",F413&lt;0,"negative",F413=0,"zero",AND(F413&gt;=99999,MOD(F413,9)=0),"99999 placeholder",AND(F413&gt;$O$5,D413="Expense"),"Expense outlier",AND(F413&gt;$P$5,D413="Income"),"Income outlier",TRUE,"valid")</f>
        <v>Expense outlier</v>
      </c>
      <c r="K413" s="1" t="str">
        <f>_xlfn.XLOOKUP(I413,[1]category_mapping!$F$2:$F$19,[1]category_mapping!$G$2:$G$19,E413)</f>
        <v>rent</v>
      </c>
      <c r="L413" s="1" t="str">
        <f>IF(cleaning_working[[#This Row],[date]]="","Missing","Available")</f>
        <v>Available</v>
      </c>
    </row>
    <row r="414" spans="1:12" x14ac:dyDescent="0.35">
      <c r="A414" s="1" t="s">
        <v>631</v>
      </c>
      <c r="B414" s="1" t="s">
        <v>508</v>
      </c>
      <c r="C414" s="3">
        <v>45627</v>
      </c>
      <c r="D414" s="1" t="s">
        <v>13</v>
      </c>
      <c r="E414" s="1" t="s">
        <v>39</v>
      </c>
      <c r="F414" s="1">
        <v>7717</v>
      </c>
      <c r="G414" s="1" t="s">
        <v>25</v>
      </c>
      <c r="H414" s="1" t="s">
        <v>52</v>
      </c>
      <c r="I414" s="1" t="s">
        <v>87</v>
      </c>
      <c r="J414" s="1" t="str" cm="1">
        <f t="array" ref="J414">_xlfn.IFS(F414="","missing",F414&lt;0,"negative",F414=0,"zero",AND(F414&gt;=99999,MOD(F414,9)=0),"99999 placeholder",AND(F414&gt;$O$5,D414="Expense"),"Expense outlier",AND(F414&gt;$P$5,D414="Income"),"Income outlier",TRUE,"valid")</f>
        <v>valid</v>
      </c>
      <c r="K414" s="1" t="str">
        <f>_xlfn.XLOOKUP(I414,[1]category_mapping!$F$2:$F$19,[1]category_mapping!$G$2:$G$19,E414)</f>
        <v>food</v>
      </c>
      <c r="L414" s="1" t="str">
        <f>IF(cleaning_working[[#This Row],[date]]="","Missing","Available")</f>
        <v>Available</v>
      </c>
    </row>
    <row r="415" spans="1:12" x14ac:dyDescent="0.35">
      <c r="A415" s="1" t="s">
        <v>632</v>
      </c>
      <c r="B415" s="1" t="s">
        <v>281</v>
      </c>
      <c r="C415" s="3">
        <v>45262</v>
      </c>
      <c r="D415" s="1" t="s">
        <v>14</v>
      </c>
      <c r="E415" s="1" t="s">
        <v>70</v>
      </c>
      <c r="F415" s="1">
        <v>42921</v>
      </c>
      <c r="G415" s="1" t="s">
        <v>32</v>
      </c>
      <c r="H415" s="1" t="s">
        <v>159</v>
      </c>
      <c r="I415" s="1" t="s">
        <v>93</v>
      </c>
      <c r="J415" s="1" t="str" cm="1">
        <f t="array" ref="J415">_xlfn.IFS(F415="","missing",F415&lt;0,"negative",F415=0,"zero",AND(F415&gt;=99999,MOD(F415,9)=0),"99999 placeholder",AND(F415&gt;$O$5,D415="Expense"),"Expense outlier",AND(F415&gt;$P$5,D415="Income"),"Income outlier",TRUE,"valid")</f>
        <v>valid</v>
      </c>
      <c r="K415" s="1" t="str">
        <f>_xlfn.XLOOKUP(I415,[1]category_mapping!$F$2:$F$19,[1]category_mapping!$G$2:$G$19,E415)</f>
        <v>others</v>
      </c>
      <c r="L415" s="1" t="str">
        <f>IF(cleaning_working[[#This Row],[date]]="","Missing","Available")</f>
        <v>Available</v>
      </c>
    </row>
    <row r="416" spans="1:12" x14ac:dyDescent="0.35">
      <c r="A416" s="1" t="s">
        <v>633</v>
      </c>
      <c r="B416" s="1" t="s">
        <v>528</v>
      </c>
      <c r="C416" s="3">
        <v>44918</v>
      </c>
      <c r="D416" s="1" t="s">
        <v>13</v>
      </c>
      <c r="E416" s="1" t="s">
        <v>39</v>
      </c>
      <c r="F416" s="1">
        <v>3021</v>
      </c>
      <c r="G416" s="1" t="s">
        <v>40</v>
      </c>
      <c r="H416" s="1" t="s">
        <v>19</v>
      </c>
      <c r="I416" s="1" t="s">
        <v>90</v>
      </c>
      <c r="J416" s="1" t="str" cm="1">
        <f t="array" ref="J416">_xlfn.IFS(F416="","missing",F416&lt;0,"negative",F416=0,"zero",AND(F416&gt;=99999,MOD(F416,9)=0),"99999 placeholder",AND(F416&gt;$O$5,D416="Expense"),"Expense outlier",AND(F416&gt;$P$5,D416="Income"),"Income outlier",TRUE,"valid")</f>
        <v>valid</v>
      </c>
      <c r="K416" s="1" t="str">
        <f>_xlfn.XLOOKUP(I416,[1]category_mapping!$F$2:$F$19,[1]category_mapping!$G$2:$G$19,E416)</f>
        <v>food</v>
      </c>
      <c r="L416" s="1" t="str">
        <f>IF(cleaning_working[[#This Row],[date]]="","Missing","Available")</f>
        <v>Available</v>
      </c>
    </row>
    <row r="417" spans="1:12" x14ac:dyDescent="0.35">
      <c r="A417" s="1" t="s">
        <v>634</v>
      </c>
      <c r="B417" s="1" t="s">
        <v>95</v>
      </c>
      <c r="C417" s="3">
        <v>44920</v>
      </c>
      <c r="D417" s="1" t="s">
        <v>13</v>
      </c>
      <c r="E417" s="1" t="s">
        <v>39</v>
      </c>
      <c r="F417" s="1">
        <v>562</v>
      </c>
      <c r="G417" s="1" t="s">
        <v>18</v>
      </c>
      <c r="H417" s="1" t="s">
        <v>83</v>
      </c>
      <c r="J417" s="1" t="str" cm="1">
        <f t="array" ref="J417">_xlfn.IFS(F417="","missing",F417&lt;0,"negative",F417=0,"zero",AND(F417&gt;=99999,MOD(F417,9)=0),"99999 placeholder",AND(F417&gt;$O$5,D417="Expense"),"Expense outlier",AND(F417&gt;$P$5,D417="Income"),"Income outlier",TRUE,"valid")</f>
        <v>valid</v>
      </c>
      <c r="K417" s="1" t="str">
        <f>_xlfn.XLOOKUP(I417,[1]category_mapping!$F$2:$F$19,[1]category_mapping!$G$2:$G$19,E417)</f>
        <v>food</v>
      </c>
      <c r="L417" s="1" t="str">
        <f>IF(cleaning_working[[#This Row],[date]]="","Missing","Available")</f>
        <v>Available</v>
      </c>
    </row>
    <row r="418" spans="1:12" x14ac:dyDescent="0.35">
      <c r="A418" s="1" t="s">
        <v>635</v>
      </c>
      <c r="B418" s="1" t="s">
        <v>77</v>
      </c>
      <c r="C418" s="3">
        <v>45507</v>
      </c>
      <c r="D418" s="1" t="s">
        <v>13</v>
      </c>
      <c r="E418" s="1" t="s">
        <v>39</v>
      </c>
      <c r="F418" s="1">
        <v>1574</v>
      </c>
      <c r="G418" s="1" t="s">
        <v>18</v>
      </c>
      <c r="H418" s="1" t="s">
        <v>133</v>
      </c>
      <c r="I418" s="1" t="s">
        <v>87</v>
      </c>
      <c r="J418" s="1" t="str" cm="1">
        <f t="array" ref="J418">_xlfn.IFS(F418="","missing",F418&lt;0,"negative",F418=0,"zero",AND(F418&gt;=99999,MOD(F418,9)=0),"99999 placeholder",AND(F418&gt;$O$5,D418="Expense"),"Expense outlier",AND(F418&gt;$P$5,D418="Income"),"Income outlier",TRUE,"valid")</f>
        <v>valid</v>
      </c>
      <c r="K418" s="1" t="str">
        <f>_xlfn.XLOOKUP(I418,[1]category_mapping!$F$2:$F$19,[1]category_mapping!$G$2:$G$19,E418)</f>
        <v>food</v>
      </c>
      <c r="L418" s="1" t="str">
        <f>IF(cleaning_working[[#This Row],[date]]="","Missing","Available")</f>
        <v>Available</v>
      </c>
    </row>
    <row r="419" spans="1:12" x14ac:dyDescent="0.35">
      <c r="A419" s="1" t="s">
        <v>636</v>
      </c>
      <c r="B419" s="1" t="s">
        <v>357</v>
      </c>
      <c r="C419" s="3">
        <v>45595</v>
      </c>
      <c r="D419" s="1" t="s">
        <v>13</v>
      </c>
      <c r="E419" s="1" t="s">
        <v>46</v>
      </c>
      <c r="F419" s="1">
        <v>6879</v>
      </c>
      <c r="G419" s="1" t="s">
        <v>32</v>
      </c>
      <c r="H419" s="1" t="s">
        <v>52</v>
      </c>
      <c r="I419" s="1" t="s">
        <v>20</v>
      </c>
      <c r="J419" s="1" t="str" cm="1">
        <f t="array" ref="J419">_xlfn.IFS(F419="","missing",F419&lt;0,"negative",F419=0,"zero",AND(F419&gt;=99999,MOD(F419,9)=0),"99999 placeholder",AND(F419&gt;$O$5,D419="Expense"),"Expense outlier",AND(F419&gt;$P$5,D419="Income"),"Income outlier",TRUE,"valid")</f>
        <v>valid</v>
      </c>
      <c r="K419" s="1" t="str">
        <f>_xlfn.XLOOKUP(I419,[1]category_mapping!$F$2:$F$19,[1]category_mapping!$G$2:$G$19,E419)</f>
        <v>entertainment</v>
      </c>
      <c r="L419" s="1" t="str">
        <f>IF(cleaning_working[[#This Row],[date]]="","Missing","Available")</f>
        <v>Available</v>
      </c>
    </row>
    <row r="420" spans="1:12" x14ac:dyDescent="0.35">
      <c r="A420" s="1" t="s">
        <v>637</v>
      </c>
      <c r="B420" s="1" t="s">
        <v>99</v>
      </c>
      <c r="C420" s="3">
        <v>44605</v>
      </c>
      <c r="D420" s="1" t="s">
        <v>13</v>
      </c>
      <c r="E420" s="1" t="s">
        <v>24</v>
      </c>
      <c r="F420" s="1">
        <v>5599</v>
      </c>
      <c r="G420" s="1" t="s">
        <v>40</v>
      </c>
      <c r="H420" s="1" t="s">
        <v>33</v>
      </c>
      <c r="I420" s="1" t="s">
        <v>46</v>
      </c>
      <c r="J420" s="1" t="str" cm="1">
        <f t="array" ref="J420">_xlfn.IFS(F420="","missing",F420&lt;0,"negative",F420=0,"zero",AND(F420&gt;=99999,MOD(F420,9)=0),"99999 placeholder",AND(F420&gt;$O$5,D420="Expense"),"Expense outlier",AND(F420&gt;$P$5,D420="Income"),"Income outlier",TRUE,"valid")</f>
        <v>valid</v>
      </c>
      <c r="K420" s="1" t="str">
        <f>_xlfn.XLOOKUP(I420,[1]category_mapping!$F$2:$F$19,[1]category_mapping!$G$2:$G$19,E420)</f>
        <v>rent</v>
      </c>
      <c r="L420" s="1" t="str">
        <f>IF(cleaning_working[[#This Row],[date]]="","Missing","Available")</f>
        <v>Available</v>
      </c>
    </row>
    <row r="421" spans="1:12" x14ac:dyDescent="0.35">
      <c r="A421" s="1" t="s">
        <v>638</v>
      </c>
      <c r="B421" s="1" t="s">
        <v>386</v>
      </c>
      <c r="C421" s="3">
        <v>44242</v>
      </c>
      <c r="D421" s="1" t="s">
        <v>13</v>
      </c>
      <c r="E421" s="1" t="s">
        <v>45</v>
      </c>
      <c r="F421" s="1">
        <v>4374</v>
      </c>
      <c r="G421" s="1" t="s">
        <v>40</v>
      </c>
      <c r="H421" s="1" t="s">
        <v>26</v>
      </c>
      <c r="I421" s="1" t="s">
        <v>58</v>
      </c>
      <c r="J421" s="1" t="str" cm="1">
        <f t="array" ref="J421">_xlfn.IFS(F421="","missing",F421&lt;0,"negative",F421=0,"zero",AND(F421&gt;=99999,MOD(F421,9)=0),"99999 placeholder",AND(F421&gt;$O$5,D421="Expense"),"Expense outlier",AND(F421&gt;$P$5,D421="Income"),"Income outlier",TRUE,"valid")</f>
        <v>valid</v>
      </c>
      <c r="K421" s="1" t="str">
        <f>_xlfn.XLOOKUP(I421,[1]category_mapping!$F$2:$F$19,[1]category_mapping!$G$2:$G$19,E421)</f>
        <v>entertainment</v>
      </c>
      <c r="L421" s="1" t="str">
        <f>IF(cleaning_working[[#This Row],[date]]="","Missing","Available")</f>
        <v>Available</v>
      </c>
    </row>
    <row r="422" spans="1:12" x14ac:dyDescent="0.35">
      <c r="A422" s="1" t="s">
        <v>639</v>
      </c>
      <c r="B422" s="1" t="s">
        <v>212</v>
      </c>
      <c r="C422" s="3">
        <v>45301</v>
      </c>
      <c r="D422" s="1" t="s">
        <v>13</v>
      </c>
      <c r="E422" s="1" t="s">
        <v>96</v>
      </c>
      <c r="F422" s="1">
        <v>552</v>
      </c>
      <c r="G422" s="1" t="s">
        <v>18</v>
      </c>
      <c r="H422" s="1" t="s">
        <v>133</v>
      </c>
      <c r="I422" s="1" t="s">
        <v>170</v>
      </c>
      <c r="J422" s="1" t="str" cm="1">
        <f t="array" ref="J422">_xlfn.IFS(F422="","missing",F422&lt;0,"negative",F422=0,"zero",AND(F422&gt;=99999,MOD(F422,9)=0),"99999 placeholder",AND(F422&gt;$O$5,D422="Expense"),"Expense outlier",AND(F422&gt;$P$5,D422="Income"),"Income outlier",TRUE,"valid")</f>
        <v>valid</v>
      </c>
      <c r="K422" s="1" t="str">
        <f>_xlfn.XLOOKUP(I422,[1]category_mapping!$F$2:$F$19,[1]category_mapping!$G$2:$G$19,E422)</f>
        <v>health</v>
      </c>
      <c r="L422" s="1" t="str">
        <f>IF(cleaning_working[[#This Row],[date]]="","Missing","Available")</f>
        <v>Available</v>
      </c>
    </row>
    <row r="423" spans="1:12" x14ac:dyDescent="0.35">
      <c r="A423" s="1" t="s">
        <v>640</v>
      </c>
      <c r="B423" s="1" t="s">
        <v>132</v>
      </c>
      <c r="C423" s="3">
        <v>45325</v>
      </c>
      <c r="D423" s="1" t="s">
        <v>13</v>
      </c>
      <c r="E423" s="1" t="s">
        <v>63</v>
      </c>
      <c r="F423" s="1">
        <v>1686</v>
      </c>
      <c r="G423" s="1" t="s">
        <v>25</v>
      </c>
      <c r="H423" s="1" t="s">
        <v>83</v>
      </c>
      <c r="I423" s="1" t="s">
        <v>27</v>
      </c>
      <c r="J423" s="1" t="str" cm="1">
        <f t="array" ref="J423">_xlfn.IFS(F423="","missing",F423&lt;0,"negative",F423=0,"zero",AND(F423&gt;=99999,MOD(F423,9)=0),"99999 placeholder",AND(F423&gt;$O$5,D423="Expense"),"Expense outlier",AND(F423&gt;$P$5,D423="Income"),"Income outlier",TRUE,"valid")</f>
        <v>valid</v>
      </c>
      <c r="K423" s="1" t="str">
        <f>_xlfn.XLOOKUP(I423,[1]category_mapping!$F$2:$F$19,[1]category_mapping!$G$2:$G$19,E423)</f>
        <v>utilities</v>
      </c>
      <c r="L423" s="1" t="str">
        <f>IF(cleaning_working[[#This Row],[date]]="","Missing","Available")</f>
        <v>Available</v>
      </c>
    </row>
    <row r="424" spans="1:12" x14ac:dyDescent="0.35">
      <c r="A424" s="1" t="s">
        <v>641</v>
      </c>
      <c r="B424" s="1" t="s">
        <v>233</v>
      </c>
      <c r="C424" s="3">
        <v>44338</v>
      </c>
      <c r="D424" s="1" t="s">
        <v>14</v>
      </c>
      <c r="E424" s="1" t="s">
        <v>119</v>
      </c>
      <c r="F424" s="1">
        <v>30473</v>
      </c>
      <c r="G424" s="1" t="s">
        <v>40</v>
      </c>
      <c r="H424" s="1" t="s">
        <v>133</v>
      </c>
      <c r="I424" s="1" t="s">
        <v>123</v>
      </c>
      <c r="J424" s="1" t="str" cm="1">
        <f t="array" ref="J424">_xlfn.IFS(F424="","missing",F424&lt;0,"negative",F424=0,"zero",AND(F424&gt;=99999,MOD(F424,9)=0),"99999 placeholder",AND(F424&gt;$O$5,D424="Expense"),"Expense outlier",AND(F424&gt;$P$5,D424="Income"),"Income outlier",TRUE,"valid")</f>
        <v>valid</v>
      </c>
      <c r="K424" s="1" t="str">
        <f>_xlfn.XLOOKUP(I424,[1]category_mapping!$F$2:$F$19,[1]category_mapping!$G$2:$G$19,E424)</f>
        <v>investment</v>
      </c>
      <c r="L424" s="1" t="str">
        <f>IF(cleaning_working[[#This Row],[date]]="","Missing","Available")</f>
        <v>Available</v>
      </c>
    </row>
    <row r="425" spans="1:12" x14ac:dyDescent="0.35">
      <c r="A425" s="1" t="s">
        <v>642</v>
      </c>
      <c r="B425" s="1" t="s">
        <v>202</v>
      </c>
      <c r="C425" s="3">
        <v>45486</v>
      </c>
      <c r="D425" s="1" t="s">
        <v>13</v>
      </c>
      <c r="E425" s="1" t="s">
        <v>63</v>
      </c>
      <c r="F425" s="1">
        <v>3325</v>
      </c>
      <c r="G425" s="1" t="s">
        <v>64</v>
      </c>
      <c r="H425" s="1" t="s">
        <v>65</v>
      </c>
      <c r="J425" s="1" t="str" cm="1">
        <f t="array" ref="J425">_xlfn.IFS(F425="","missing",F425&lt;0,"negative",F425=0,"zero",AND(F425&gt;=99999,MOD(F425,9)=0),"99999 placeholder",AND(F425&gt;$O$5,D425="Expense"),"Expense outlier",AND(F425&gt;$P$5,D425="Income"),"Income outlier",TRUE,"valid")</f>
        <v>valid</v>
      </c>
      <c r="K425" s="1" t="str">
        <f>_xlfn.XLOOKUP(I425,[1]category_mapping!$F$2:$F$19,[1]category_mapping!$G$2:$G$19,E425)</f>
        <v>utilities</v>
      </c>
      <c r="L425" s="1" t="str">
        <f>IF(cleaning_working[[#This Row],[date]]="","Missing","Available")</f>
        <v>Available</v>
      </c>
    </row>
    <row r="426" spans="1:12" x14ac:dyDescent="0.35">
      <c r="A426" s="1" t="s">
        <v>643</v>
      </c>
      <c r="B426" s="1" t="s">
        <v>44</v>
      </c>
      <c r="C426" s="3" t="s">
        <v>38</v>
      </c>
      <c r="D426" s="1" t="s">
        <v>13</v>
      </c>
      <c r="E426" s="1" t="s">
        <v>24</v>
      </c>
      <c r="F426" s="1">
        <v>46991</v>
      </c>
      <c r="G426" s="1" t="s">
        <v>64</v>
      </c>
      <c r="H426" s="1" t="s">
        <v>52</v>
      </c>
      <c r="I426" s="1" t="s">
        <v>272</v>
      </c>
      <c r="J426" s="1" t="str" cm="1">
        <f t="array" ref="J426">_xlfn.IFS(F426="","missing",F426&lt;0,"negative",F426=0,"zero",AND(F426&gt;=99999,MOD(F426,9)=0),"99999 placeholder",AND(F426&gt;$O$5,D426="Expense"),"Expense outlier",AND(F426&gt;$P$5,D426="Income"),"Income outlier",TRUE,"valid")</f>
        <v>Expense outlier</v>
      </c>
      <c r="K426" s="1" t="str">
        <f>_xlfn.XLOOKUP(I426,[1]category_mapping!$F$2:$F$19,[1]category_mapping!$G$2:$G$19,E426)</f>
        <v>food</v>
      </c>
      <c r="L426" s="1" t="str">
        <f>IF(cleaning_working[[#This Row],[date]]="","Missing","Available")</f>
        <v>Missing</v>
      </c>
    </row>
    <row r="427" spans="1:12" x14ac:dyDescent="0.35">
      <c r="A427" s="1" t="s">
        <v>644</v>
      </c>
      <c r="B427" s="1" t="s">
        <v>196</v>
      </c>
      <c r="C427" s="3">
        <v>45255</v>
      </c>
      <c r="D427" s="1" t="s">
        <v>13</v>
      </c>
      <c r="E427" s="1" t="s">
        <v>96</v>
      </c>
      <c r="F427" s="1">
        <v>5535</v>
      </c>
      <c r="G427" s="1" t="s">
        <v>18</v>
      </c>
      <c r="H427" s="1" t="s">
        <v>107</v>
      </c>
      <c r="I427" s="1" t="s">
        <v>137</v>
      </c>
      <c r="J427" s="1" t="str" cm="1">
        <f t="array" ref="J427">_xlfn.IFS(F427="","missing",F427&lt;0,"negative",F427=0,"zero",AND(F427&gt;=99999,MOD(F427,9)=0),"99999 placeholder",AND(F427&gt;$O$5,D427="Expense"),"Expense outlier",AND(F427&gt;$P$5,D427="Income"),"Income outlier",TRUE,"valid")</f>
        <v>valid</v>
      </c>
      <c r="K427" s="1" t="str">
        <f>_xlfn.XLOOKUP(I427,[1]category_mapping!$F$2:$F$19,[1]category_mapping!$G$2:$G$19,E427)</f>
        <v>travel</v>
      </c>
      <c r="L427" s="1" t="str">
        <f>IF(cleaning_working[[#This Row],[date]]="","Missing","Available")</f>
        <v>Available</v>
      </c>
    </row>
    <row r="428" spans="1:12" x14ac:dyDescent="0.35">
      <c r="A428" s="1" t="s">
        <v>645</v>
      </c>
      <c r="B428" s="1" t="s">
        <v>95</v>
      </c>
      <c r="C428" s="3">
        <v>44598</v>
      </c>
      <c r="D428" s="1" t="s">
        <v>13</v>
      </c>
      <c r="E428" s="1" t="s">
        <v>24</v>
      </c>
      <c r="F428" s="1">
        <v>33228</v>
      </c>
      <c r="G428" s="1" t="s">
        <v>64</v>
      </c>
      <c r="H428" s="1" t="s">
        <v>107</v>
      </c>
      <c r="I428" s="1" t="s">
        <v>41</v>
      </c>
      <c r="J428" s="1" t="str" cm="1">
        <f t="array" ref="J428">_xlfn.IFS(F428="","missing",F428&lt;0,"negative",F428=0,"zero",AND(F428&gt;=99999,MOD(F428,9)=0),"99999 placeholder",AND(F428&gt;$O$5,D428="Expense"),"Expense outlier",AND(F428&gt;$P$5,D428="Income"),"Income outlier",TRUE,"valid")</f>
        <v>Expense outlier</v>
      </c>
      <c r="K428" s="1" t="str">
        <f>_xlfn.XLOOKUP(I428,[1]category_mapping!$F$2:$F$19,[1]category_mapping!$G$2:$G$19,E428)</f>
        <v>utilities</v>
      </c>
      <c r="L428" s="1" t="str">
        <f>IF(cleaning_working[[#This Row],[date]]="","Missing","Available")</f>
        <v>Available</v>
      </c>
    </row>
    <row r="429" spans="1:12" x14ac:dyDescent="0.35">
      <c r="A429" s="1" t="s">
        <v>646</v>
      </c>
      <c r="B429" s="1" t="s">
        <v>166</v>
      </c>
      <c r="C429" s="3">
        <v>45271</v>
      </c>
      <c r="D429" s="1" t="s">
        <v>14</v>
      </c>
      <c r="E429" s="1" t="s">
        <v>31</v>
      </c>
      <c r="F429" s="1">
        <v>44802</v>
      </c>
      <c r="G429" s="1" t="s">
        <v>18</v>
      </c>
      <c r="H429" s="1" t="s">
        <v>52</v>
      </c>
      <c r="I429" s="1" t="s">
        <v>53</v>
      </c>
      <c r="J429" s="1" t="str" cm="1">
        <f t="array" ref="J429">_xlfn.IFS(F429="","missing",F429&lt;0,"negative",F429=0,"zero",AND(F429&gt;=99999,MOD(F429,9)=0),"99999 placeholder",AND(F429&gt;$O$5,D429="Expense"),"Expense outlier",AND(F429&gt;$P$5,D429="Income"),"Income outlier",TRUE,"valid")</f>
        <v>valid</v>
      </c>
      <c r="K429" s="1" t="str">
        <f>_xlfn.XLOOKUP(I429,[1]category_mapping!$F$2:$F$19,[1]category_mapping!$G$2:$G$19,E429)</f>
        <v>travel</v>
      </c>
      <c r="L429" s="1" t="str">
        <f>IF(cleaning_working[[#This Row],[date]]="","Missing","Available")</f>
        <v>Available</v>
      </c>
    </row>
    <row r="430" spans="1:12" x14ac:dyDescent="0.35">
      <c r="A430" s="1" t="s">
        <v>647</v>
      </c>
      <c r="B430" s="1" t="s">
        <v>339</v>
      </c>
      <c r="C430" s="3">
        <v>44986</v>
      </c>
      <c r="D430" s="1" t="s">
        <v>13</v>
      </c>
      <c r="E430" s="1" t="s">
        <v>24</v>
      </c>
      <c r="F430" s="1">
        <v>9188</v>
      </c>
      <c r="G430" s="1" t="s">
        <v>18</v>
      </c>
      <c r="H430" s="1" t="s">
        <v>19</v>
      </c>
      <c r="I430" s="1" t="s">
        <v>170</v>
      </c>
      <c r="J430" s="1" t="str" cm="1">
        <f t="array" ref="J430">_xlfn.IFS(F430="","missing",F430&lt;0,"negative",F430=0,"zero",AND(F430&gt;=99999,MOD(F430,9)=0),"99999 placeholder",AND(F430&gt;$O$5,D430="Expense"),"Expense outlier",AND(F430&gt;$P$5,D430="Income"),"Income outlier",TRUE,"valid")</f>
        <v>valid</v>
      </c>
      <c r="K430" s="1" t="str">
        <f>_xlfn.XLOOKUP(I430,[1]category_mapping!$F$2:$F$19,[1]category_mapping!$G$2:$G$19,E430)</f>
        <v>health</v>
      </c>
      <c r="L430" s="1" t="str">
        <f>IF(cleaning_working[[#This Row],[date]]="","Missing","Available")</f>
        <v>Available</v>
      </c>
    </row>
    <row r="431" spans="1:12" x14ac:dyDescent="0.35">
      <c r="A431" s="1" t="s">
        <v>648</v>
      </c>
      <c r="B431" s="1" t="s">
        <v>289</v>
      </c>
      <c r="C431" s="3">
        <v>44447</v>
      </c>
      <c r="D431" s="1" t="s">
        <v>13</v>
      </c>
      <c r="E431" s="1" t="s">
        <v>17</v>
      </c>
      <c r="F431" s="1">
        <v>8716</v>
      </c>
      <c r="G431" s="1" t="s">
        <v>40</v>
      </c>
      <c r="H431" s="1" t="s">
        <v>86</v>
      </c>
      <c r="I431" s="1" t="s">
        <v>34</v>
      </c>
      <c r="J431" s="1" t="str" cm="1">
        <f t="array" ref="J431">_xlfn.IFS(F431="","missing",F431&lt;0,"negative",F431=0,"zero",AND(F431&gt;=99999,MOD(F431,9)=0),"99999 placeholder",AND(F431&gt;$O$5,D431="Expense"),"Expense outlier",AND(F431&gt;$P$5,D431="Income"),"Income outlier",TRUE,"valid")</f>
        <v>valid</v>
      </c>
      <c r="K431" s="1" t="str">
        <f>_xlfn.XLOOKUP(I431,[1]category_mapping!$F$2:$F$19,[1]category_mapping!$G$2:$G$19,E431)</f>
        <v>education</v>
      </c>
      <c r="L431" s="1" t="str">
        <f>IF(cleaning_working[[#This Row],[date]]="","Missing","Available")</f>
        <v>Available</v>
      </c>
    </row>
    <row r="432" spans="1:12" x14ac:dyDescent="0.35">
      <c r="A432" s="1" t="s">
        <v>649</v>
      </c>
      <c r="B432" s="1" t="s">
        <v>175</v>
      </c>
      <c r="C432" s="3">
        <v>44278</v>
      </c>
      <c r="D432" s="1" t="s">
        <v>13</v>
      </c>
      <c r="E432" s="1" t="s">
        <v>17</v>
      </c>
      <c r="F432" s="1">
        <v>9273</v>
      </c>
      <c r="G432" s="1" t="s">
        <v>18</v>
      </c>
      <c r="H432" s="1" t="s">
        <v>33</v>
      </c>
      <c r="I432" s="1" t="s">
        <v>162</v>
      </c>
      <c r="J432" s="1" t="str" cm="1">
        <f t="array" ref="J432">_xlfn.IFS(F432="","missing",F432&lt;0,"negative",F432=0,"zero",AND(F432&gt;=99999,MOD(F432,9)=0),"99999 placeholder",AND(F432&gt;$O$5,D432="Expense"),"Expense outlier",AND(F432&gt;$P$5,D432="Income"),"Income outlier",TRUE,"valid")</f>
        <v>valid</v>
      </c>
      <c r="K432" s="1" t="str">
        <f>_xlfn.XLOOKUP(I432,[1]category_mapping!$F$2:$F$19,[1]category_mapping!$G$2:$G$19,E432)</f>
        <v>education</v>
      </c>
      <c r="L432" s="1" t="str">
        <f>IF(cleaning_working[[#This Row],[date]]="","Missing","Available")</f>
        <v>Available</v>
      </c>
    </row>
    <row r="433" spans="1:12" x14ac:dyDescent="0.35">
      <c r="A433" s="1" t="s">
        <v>650</v>
      </c>
      <c r="B433" s="1" t="s">
        <v>357</v>
      </c>
      <c r="C433" s="3">
        <v>45105</v>
      </c>
      <c r="D433" s="1" t="s">
        <v>13</v>
      </c>
      <c r="E433" s="1" t="s">
        <v>24</v>
      </c>
      <c r="F433" s="1">
        <v>39845</v>
      </c>
      <c r="G433" s="1" t="s">
        <v>32</v>
      </c>
      <c r="H433" s="1" t="s">
        <v>133</v>
      </c>
      <c r="I433" s="1" t="s">
        <v>80</v>
      </c>
      <c r="J433" s="1" t="str" cm="1">
        <f t="array" ref="J433">_xlfn.IFS(F433="","missing",F433&lt;0,"negative",F433=0,"zero",AND(F433&gt;=99999,MOD(F433,9)=0),"99999 placeholder",AND(F433&gt;$O$5,D433="Expense"),"Expense outlier",AND(F433&gt;$P$5,D433="Income"),"Income outlier",TRUE,"valid")</f>
        <v>Expense outlier</v>
      </c>
      <c r="K433" s="1" t="str">
        <f>_xlfn.XLOOKUP(I433,[1]category_mapping!$F$2:$F$19,[1]category_mapping!$G$2:$G$19,E433)</f>
        <v>food</v>
      </c>
      <c r="L433" s="1" t="str">
        <f>IF(cleaning_working[[#This Row],[date]]="","Missing","Available")</f>
        <v>Available</v>
      </c>
    </row>
    <row r="434" spans="1:12" x14ac:dyDescent="0.35">
      <c r="A434" s="1" t="s">
        <v>651</v>
      </c>
      <c r="B434" s="1" t="s">
        <v>400</v>
      </c>
      <c r="C434" s="3">
        <v>44252</v>
      </c>
      <c r="D434" s="1" t="s">
        <v>14</v>
      </c>
      <c r="E434" s="1" t="s">
        <v>57</v>
      </c>
      <c r="F434" s="1">
        <v>18231</v>
      </c>
      <c r="G434" s="1" t="s">
        <v>64</v>
      </c>
      <c r="H434" s="1" t="s">
        <v>133</v>
      </c>
      <c r="I434" s="1" t="s">
        <v>137</v>
      </c>
      <c r="J434" s="1" t="str" cm="1">
        <f t="array" ref="J434">_xlfn.IFS(F434="","missing",F434&lt;0,"negative",F434=0,"zero",AND(F434&gt;=99999,MOD(F434,9)=0),"99999 placeholder",AND(F434&gt;$O$5,D434="Expense"),"Expense outlier",AND(F434&gt;$P$5,D434="Income"),"Income outlier",TRUE,"valid")</f>
        <v>valid</v>
      </c>
      <c r="K434" s="1" t="str">
        <f>_xlfn.XLOOKUP(I434,[1]category_mapping!$F$2:$F$19,[1]category_mapping!$G$2:$G$19,E434)</f>
        <v>travel</v>
      </c>
      <c r="L434" s="1" t="str">
        <f>IF(cleaning_working[[#This Row],[date]]="","Missing","Available")</f>
        <v>Available</v>
      </c>
    </row>
    <row r="435" spans="1:12" x14ac:dyDescent="0.35">
      <c r="A435" s="1" t="s">
        <v>652</v>
      </c>
      <c r="B435" s="1" t="s">
        <v>243</v>
      </c>
      <c r="C435" s="3">
        <v>44687</v>
      </c>
      <c r="D435" s="1" t="s">
        <v>13</v>
      </c>
      <c r="E435" s="1" t="s">
        <v>39</v>
      </c>
      <c r="F435" s="1">
        <v>9636</v>
      </c>
      <c r="G435" s="1" t="s">
        <v>32</v>
      </c>
      <c r="H435" s="1" t="s">
        <v>159</v>
      </c>
      <c r="I435" s="1" t="s">
        <v>66</v>
      </c>
      <c r="J435" s="1" t="str" cm="1">
        <f t="array" ref="J435">_xlfn.IFS(F435="","missing",F435&lt;0,"negative",F435=0,"zero",AND(F435&gt;=99999,MOD(F435,9)=0),"99999 placeholder",AND(F435&gt;$O$5,D435="Expense"),"Expense outlier",AND(F435&gt;$P$5,D435="Income"),"Income outlier",TRUE,"valid")</f>
        <v>valid</v>
      </c>
      <c r="K435" s="1" t="str">
        <f>_xlfn.XLOOKUP(I435,[1]category_mapping!$F$2:$F$19,[1]category_mapping!$G$2:$G$19,E435)</f>
        <v>food</v>
      </c>
      <c r="L435" s="1" t="str">
        <f>IF(cleaning_working[[#This Row],[date]]="","Missing","Available")</f>
        <v>Available</v>
      </c>
    </row>
    <row r="436" spans="1:12" x14ac:dyDescent="0.35">
      <c r="A436" s="1" t="s">
        <v>653</v>
      </c>
      <c r="B436" s="1" t="s">
        <v>48</v>
      </c>
      <c r="C436" s="3">
        <v>45381</v>
      </c>
      <c r="D436" s="1" t="s">
        <v>13</v>
      </c>
      <c r="E436" s="1" t="s">
        <v>17</v>
      </c>
      <c r="F436" s="1">
        <v>7121</v>
      </c>
      <c r="G436" s="1" t="s">
        <v>32</v>
      </c>
      <c r="H436" s="1" t="s">
        <v>83</v>
      </c>
      <c r="I436" s="1" t="s">
        <v>226</v>
      </c>
      <c r="J436" s="1" t="str" cm="1">
        <f t="array" ref="J436">_xlfn.IFS(F436="","missing",F436&lt;0,"negative",F436=0,"zero",AND(F436&gt;=99999,MOD(F436,9)=0),"99999 placeholder",AND(F436&gt;$O$5,D436="Expense"),"Expense outlier",AND(F436&gt;$P$5,D436="Income"),"Income outlier",TRUE,"valid")</f>
        <v>valid</v>
      </c>
      <c r="K436" s="1" t="str">
        <f>_xlfn.XLOOKUP(I436,[1]category_mapping!$F$2:$F$19,[1]category_mapping!$G$2:$G$19,E436)</f>
        <v>savings</v>
      </c>
      <c r="L436" s="1" t="str">
        <f>IF(cleaning_working[[#This Row],[date]]="","Missing","Available")</f>
        <v>Available</v>
      </c>
    </row>
    <row r="437" spans="1:12" x14ac:dyDescent="0.35">
      <c r="A437" s="1" t="s">
        <v>654</v>
      </c>
      <c r="B437" s="1" t="s">
        <v>101</v>
      </c>
      <c r="C437" s="3">
        <v>45192</v>
      </c>
      <c r="D437" s="1" t="s">
        <v>13</v>
      </c>
      <c r="E437" s="1" t="s">
        <v>104</v>
      </c>
      <c r="F437" s="1">
        <v>5447</v>
      </c>
      <c r="G437" s="1" t="s">
        <v>64</v>
      </c>
      <c r="H437" s="1" t="s">
        <v>159</v>
      </c>
      <c r="I437" s="1" t="s">
        <v>123</v>
      </c>
      <c r="J437" s="1" t="str" cm="1">
        <f t="array" ref="J437">_xlfn.IFS(F437="","missing",F437&lt;0,"negative",F437=0,"zero",AND(F437&gt;=99999,MOD(F437,9)=0),"99999 placeholder",AND(F437&gt;$O$5,D437="Expense"),"Expense outlier",AND(F437&gt;$P$5,D437="Income"),"Income outlier",TRUE,"valid")</f>
        <v>valid</v>
      </c>
      <c r="K437" s="1" t="str">
        <f>_xlfn.XLOOKUP(I437,[1]category_mapping!$F$2:$F$19,[1]category_mapping!$G$2:$G$19,E437)</f>
        <v>health</v>
      </c>
      <c r="L437" s="1" t="str">
        <f>IF(cleaning_working[[#This Row],[date]]="","Missing","Available")</f>
        <v>Available</v>
      </c>
    </row>
    <row r="438" spans="1:12" x14ac:dyDescent="0.35">
      <c r="A438" s="1" t="s">
        <v>655</v>
      </c>
      <c r="B438" s="1" t="s">
        <v>446</v>
      </c>
      <c r="C438" s="3">
        <v>45591</v>
      </c>
      <c r="D438" s="1" t="s">
        <v>13</v>
      </c>
      <c r="E438" s="1" t="s">
        <v>70</v>
      </c>
      <c r="F438" s="1">
        <v>2163</v>
      </c>
      <c r="G438" s="1" t="s">
        <v>18</v>
      </c>
      <c r="H438" s="1" t="s">
        <v>83</v>
      </c>
      <c r="I438" s="1" t="s">
        <v>53</v>
      </c>
      <c r="J438" s="1" t="str" cm="1">
        <f t="array" ref="J438">_xlfn.IFS(F438="","missing",F438&lt;0,"negative",F438=0,"zero",AND(F438&gt;=99999,MOD(F438,9)=0),"99999 placeholder",AND(F438&gt;$O$5,D438="Expense"),"Expense outlier",AND(F438&gt;$P$5,D438="Income"),"Income outlier",TRUE,"valid")</f>
        <v>valid</v>
      </c>
      <c r="K438" s="1" t="str">
        <f>_xlfn.XLOOKUP(I438,[1]category_mapping!$F$2:$F$19,[1]category_mapping!$G$2:$G$19,E438)</f>
        <v>travel</v>
      </c>
      <c r="L438" s="1" t="str">
        <f>IF(cleaning_working[[#This Row],[date]]="","Missing","Available")</f>
        <v>Available</v>
      </c>
    </row>
    <row r="439" spans="1:12" x14ac:dyDescent="0.35">
      <c r="A439" s="1" t="s">
        <v>656</v>
      </c>
      <c r="B439" s="1" t="s">
        <v>89</v>
      </c>
      <c r="C439" s="3">
        <v>44690</v>
      </c>
      <c r="D439" s="1" t="s">
        <v>13</v>
      </c>
      <c r="E439" s="1" t="s">
        <v>39</v>
      </c>
      <c r="F439" s="1">
        <v>6402</v>
      </c>
      <c r="G439" s="1" t="s">
        <v>64</v>
      </c>
      <c r="H439" s="1" t="s">
        <v>65</v>
      </c>
      <c r="I439" s="1" t="s">
        <v>217</v>
      </c>
      <c r="J439" s="1" t="str" cm="1">
        <f t="array" ref="J439">_xlfn.IFS(F439="","missing",F439&lt;0,"negative",F439=0,"zero",AND(F439&gt;=99999,MOD(F439,9)=0),"99999 placeholder",AND(F439&gt;$O$5,D439="Expense"),"Expense outlier",AND(F439&gt;$P$5,D439="Income"),"Income outlier",TRUE,"valid")</f>
        <v>valid</v>
      </c>
      <c r="K439" s="1" t="str">
        <f>_xlfn.XLOOKUP(I439,[1]category_mapping!$F$2:$F$19,[1]category_mapping!$G$2:$G$19,E439)</f>
        <v>rent</v>
      </c>
      <c r="L439" s="1" t="str">
        <f>IF(cleaning_working[[#This Row],[date]]="","Missing","Available")</f>
        <v>Available</v>
      </c>
    </row>
    <row r="440" spans="1:12" x14ac:dyDescent="0.35">
      <c r="A440" s="1" t="s">
        <v>657</v>
      </c>
      <c r="B440" s="1" t="s">
        <v>92</v>
      </c>
      <c r="C440" s="3">
        <v>44605</v>
      </c>
      <c r="D440" s="1" t="s">
        <v>13</v>
      </c>
      <c r="E440" s="1" t="s">
        <v>24</v>
      </c>
      <c r="F440" s="1">
        <v>19467</v>
      </c>
      <c r="G440" s="1" t="s">
        <v>40</v>
      </c>
      <c r="H440" s="1" t="s">
        <v>33</v>
      </c>
      <c r="I440" s="1" t="s">
        <v>71</v>
      </c>
      <c r="J440" s="1" t="str" cm="1">
        <f t="array" ref="J440">_xlfn.IFS(F440="","missing",F440&lt;0,"negative",F440=0,"zero",AND(F440&gt;=99999,MOD(F440,9)=0),"99999 placeholder",AND(F440&gt;$O$5,D440="Expense"),"Expense outlier",AND(F440&gt;$P$5,D440="Income"),"Income outlier",TRUE,"valid")</f>
        <v>Expense outlier</v>
      </c>
      <c r="K440" s="1" t="str">
        <f>_xlfn.XLOOKUP(I440,[1]category_mapping!$F$2:$F$19,[1]category_mapping!$G$2:$G$19,E440)</f>
        <v>health</v>
      </c>
      <c r="L440" s="1" t="str">
        <f>IF(cleaning_working[[#This Row],[date]]="","Missing","Available")</f>
        <v>Available</v>
      </c>
    </row>
    <row r="441" spans="1:12" x14ac:dyDescent="0.35">
      <c r="A441" s="1" t="s">
        <v>658</v>
      </c>
      <c r="B441" s="1" t="s">
        <v>196</v>
      </c>
      <c r="C441" s="3">
        <v>44782</v>
      </c>
      <c r="D441" s="1" t="s">
        <v>13</v>
      </c>
      <c r="E441" s="1" t="s">
        <v>104</v>
      </c>
      <c r="F441" s="1">
        <v>1336</v>
      </c>
      <c r="G441" s="1" t="s">
        <v>32</v>
      </c>
      <c r="H441" s="1" t="s">
        <v>19</v>
      </c>
      <c r="I441" s="1" t="s">
        <v>46</v>
      </c>
      <c r="J441" s="1" t="str" cm="1">
        <f t="array" ref="J441">_xlfn.IFS(F441="","missing",F441&lt;0,"negative",F441=0,"zero",AND(F441&gt;=99999,MOD(F441,9)=0),"99999 placeholder",AND(F441&gt;$O$5,D441="Expense"),"Expense outlier",AND(F441&gt;$P$5,D441="Income"),"Income outlier",TRUE,"valid")</f>
        <v>valid</v>
      </c>
      <c r="K441" s="1" t="str">
        <f>_xlfn.XLOOKUP(I441,[1]category_mapping!$F$2:$F$19,[1]category_mapping!$G$2:$G$19,E441)</f>
        <v>health</v>
      </c>
      <c r="L441" s="1" t="str">
        <f>IF(cleaning_working[[#This Row],[date]]="","Missing","Available")</f>
        <v>Available</v>
      </c>
    </row>
    <row r="442" spans="1:12" x14ac:dyDescent="0.35">
      <c r="A442" s="1" t="s">
        <v>659</v>
      </c>
      <c r="B442" s="1" t="s">
        <v>82</v>
      </c>
      <c r="C442" s="3">
        <v>45428</v>
      </c>
      <c r="D442" s="1" t="s">
        <v>13</v>
      </c>
      <c r="E442" s="1" t="s">
        <v>96</v>
      </c>
      <c r="F442" s="1">
        <v>7761</v>
      </c>
      <c r="G442" s="1" t="s">
        <v>32</v>
      </c>
      <c r="H442" s="1" t="s">
        <v>33</v>
      </c>
      <c r="I442" s="1" t="s">
        <v>120</v>
      </c>
      <c r="J442" s="1" t="str" cm="1">
        <f t="array" ref="J442">_xlfn.IFS(F442="","missing",F442&lt;0,"negative",F442=0,"zero",AND(F442&gt;=99999,MOD(F442,9)=0),"99999 placeholder",AND(F442&gt;$O$5,D442="Expense"),"Expense outlier",AND(F442&gt;$P$5,D442="Income"),"Income outlier",TRUE,"valid")</f>
        <v>valid</v>
      </c>
      <c r="K442" s="1" t="str">
        <f>_xlfn.XLOOKUP(I442,[1]category_mapping!$F$2:$F$19,[1]category_mapping!$G$2:$G$19,E442)</f>
        <v>food</v>
      </c>
      <c r="L442" s="1" t="str">
        <f>IF(cleaning_working[[#This Row],[date]]="","Missing","Available")</f>
        <v>Available</v>
      </c>
    </row>
    <row r="443" spans="1:12" x14ac:dyDescent="0.35">
      <c r="A443" s="1" t="s">
        <v>660</v>
      </c>
      <c r="B443" s="1" t="s">
        <v>416</v>
      </c>
      <c r="C443" s="3">
        <v>45629</v>
      </c>
      <c r="D443" s="1" t="s">
        <v>13</v>
      </c>
      <c r="E443" s="1" t="s">
        <v>46</v>
      </c>
      <c r="F443" s="1">
        <v>9556</v>
      </c>
      <c r="G443" s="1" t="s">
        <v>40</v>
      </c>
      <c r="H443" s="1" t="s">
        <v>52</v>
      </c>
      <c r="I443" s="1" t="s">
        <v>162</v>
      </c>
      <c r="J443" s="1" t="str" cm="1">
        <f t="array" ref="J443">_xlfn.IFS(F443="","missing",F443&lt;0,"negative",F443=0,"zero",AND(F443&gt;=99999,MOD(F443,9)=0),"99999 placeholder",AND(F443&gt;$O$5,D443="Expense"),"Expense outlier",AND(F443&gt;$P$5,D443="Income"),"Income outlier",TRUE,"valid")</f>
        <v>valid</v>
      </c>
      <c r="K443" s="1" t="str">
        <f>_xlfn.XLOOKUP(I443,[1]category_mapping!$F$2:$F$19,[1]category_mapping!$G$2:$G$19,E443)</f>
        <v>N/A</v>
      </c>
      <c r="L443" s="1" t="str">
        <f>IF(cleaning_working[[#This Row],[date]]="","Missing","Available")</f>
        <v>Available</v>
      </c>
    </row>
    <row r="444" spans="1:12" x14ac:dyDescent="0.35">
      <c r="A444" s="1" t="s">
        <v>661</v>
      </c>
      <c r="B444" s="1" t="s">
        <v>247</v>
      </c>
      <c r="C444" s="3">
        <v>45325</v>
      </c>
      <c r="D444" s="1" t="s">
        <v>13</v>
      </c>
      <c r="E444" s="1" t="s">
        <v>63</v>
      </c>
      <c r="F444" s="1">
        <v>8138</v>
      </c>
      <c r="G444" s="1" t="s">
        <v>40</v>
      </c>
      <c r="H444" s="1" t="s">
        <v>86</v>
      </c>
      <c r="I444" s="1" t="s">
        <v>226</v>
      </c>
      <c r="J444" s="1" t="str" cm="1">
        <f t="array" ref="J444">_xlfn.IFS(F444="","missing",F444&lt;0,"negative",F444=0,"zero",AND(F444&gt;=99999,MOD(F444,9)=0),"99999 placeholder",AND(F444&gt;$O$5,D444="Expense"),"Expense outlier",AND(F444&gt;$P$5,D444="Income"),"Income outlier",TRUE,"valid")</f>
        <v>valid</v>
      </c>
      <c r="K444" s="1" t="str">
        <f>_xlfn.XLOOKUP(I444,[1]category_mapping!$F$2:$F$19,[1]category_mapping!$G$2:$G$19,E444)</f>
        <v>savings</v>
      </c>
      <c r="L444" s="1" t="str">
        <f>IF(cleaning_working[[#This Row],[date]]="","Missing","Available")</f>
        <v>Available</v>
      </c>
    </row>
    <row r="445" spans="1:12" x14ac:dyDescent="0.35">
      <c r="A445" s="1" t="s">
        <v>662</v>
      </c>
      <c r="B445" s="1" t="s">
        <v>106</v>
      </c>
      <c r="C445" s="3">
        <v>45252</v>
      </c>
      <c r="D445" s="1" t="s">
        <v>14</v>
      </c>
      <c r="E445" s="1" t="s">
        <v>46</v>
      </c>
      <c r="F445" s="1">
        <v>13959</v>
      </c>
      <c r="G445" s="1" t="s">
        <v>32</v>
      </c>
      <c r="H445" s="1" t="s">
        <v>83</v>
      </c>
      <c r="I445" s="1" t="s">
        <v>87</v>
      </c>
      <c r="J445" s="1" t="str" cm="1">
        <f t="array" ref="J445">_xlfn.IFS(F445="","missing",F445&lt;0,"negative",F445=0,"zero",AND(F445&gt;=99999,MOD(F445,9)=0),"99999 placeholder",AND(F445&gt;$O$5,D445="Expense"),"Expense outlier",AND(F445&gt;$P$5,D445="Income"),"Income outlier",TRUE,"valid")</f>
        <v>valid</v>
      </c>
      <c r="K445" s="1" t="str">
        <f>_xlfn.XLOOKUP(I445,[1]category_mapping!$F$2:$F$19,[1]category_mapping!$G$2:$G$19,E445)</f>
        <v>N/A</v>
      </c>
      <c r="L445" s="1" t="str">
        <f>IF(cleaning_working[[#This Row],[date]]="","Missing","Available")</f>
        <v>Available</v>
      </c>
    </row>
    <row r="446" spans="1:12" x14ac:dyDescent="0.35">
      <c r="A446" s="1" t="s">
        <v>663</v>
      </c>
      <c r="B446" s="1" t="s">
        <v>269</v>
      </c>
      <c r="C446" s="3">
        <v>44882</v>
      </c>
      <c r="D446" s="1" t="s">
        <v>13</v>
      </c>
      <c r="E446" s="1" t="s">
        <v>176</v>
      </c>
      <c r="F446" s="1">
        <v>3084</v>
      </c>
      <c r="G446" s="1" t="s">
        <v>32</v>
      </c>
      <c r="H446" s="1" t="s">
        <v>107</v>
      </c>
      <c r="I446" s="1" t="s">
        <v>137</v>
      </c>
      <c r="J446" s="1" t="str" cm="1">
        <f t="array" ref="J446">_xlfn.IFS(F446="","missing",F446&lt;0,"negative",F446=0,"zero",AND(F446&gt;=99999,MOD(F446,9)=0),"99999 placeholder",AND(F446&gt;$O$5,D446="Expense"),"Expense outlier",AND(F446&gt;$P$5,D446="Income"),"Income outlier",TRUE,"valid")</f>
        <v>valid</v>
      </c>
      <c r="K446" s="1" t="str">
        <f>_xlfn.XLOOKUP(I446,[1]category_mapping!$F$2:$F$19,[1]category_mapping!$G$2:$G$19,E446)</f>
        <v>travel</v>
      </c>
      <c r="L446" s="1" t="str">
        <f>IF(cleaning_working[[#This Row],[date]]="","Missing","Available")</f>
        <v>Available</v>
      </c>
    </row>
    <row r="447" spans="1:12" x14ac:dyDescent="0.35">
      <c r="A447" s="1" t="s">
        <v>664</v>
      </c>
      <c r="B447" s="1" t="s">
        <v>257</v>
      </c>
      <c r="C447" s="3">
        <v>44400</v>
      </c>
      <c r="D447" s="1" t="s">
        <v>13</v>
      </c>
      <c r="E447" s="1" t="s">
        <v>17</v>
      </c>
      <c r="F447" s="1">
        <v>887</v>
      </c>
      <c r="G447" s="1" t="s">
        <v>64</v>
      </c>
      <c r="H447" s="1" t="s">
        <v>65</v>
      </c>
      <c r="I447" s="1" t="s">
        <v>226</v>
      </c>
      <c r="J447" s="1" t="str" cm="1">
        <f t="array" ref="J447">_xlfn.IFS(F447="","missing",F447&lt;0,"negative",F447=0,"zero",AND(F447&gt;=99999,MOD(F447,9)=0),"99999 placeholder",AND(F447&gt;$O$5,D447="Expense"),"Expense outlier",AND(F447&gt;$P$5,D447="Income"),"Income outlier",TRUE,"valid")</f>
        <v>valid</v>
      </c>
      <c r="K447" s="1" t="str">
        <f>_xlfn.XLOOKUP(I447,[1]category_mapping!$F$2:$F$19,[1]category_mapping!$G$2:$G$19,E447)</f>
        <v>savings</v>
      </c>
      <c r="L447" s="1" t="str">
        <f>IF(cleaning_working[[#This Row],[date]]="","Missing","Available")</f>
        <v>Available</v>
      </c>
    </row>
    <row r="448" spans="1:12" x14ac:dyDescent="0.35">
      <c r="A448" s="1" t="s">
        <v>665</v>
      </c>
      <c r="B448" s="1" t="s">
        <v>493</v>
      </c>
      <c r="C448" s="3">
        <v>45281</v>
      </c>
      <c r="D448" s="1" t="s">
        <v>13</v>
      </c>
      <c r="E448" s="1" t="s">
        <v>39</v>
      </c>
      <c r="F448" s="1">
        <v>7874</v>
      </c>
      <c r="G448" s="1" t="s">
        <v>40</v>
      </c>
      <c r="H448" s="1" t="s">
        <v>86</v>
      </c>
      <c r="I448" s="1" t="s">
        <v>178</v>
      </c>
      <c r="J448" s="1" t="str" cm="1">
        <f t="array" ref="J448">_xlfn.IFS(F448="","missing",F448&lt;0,"negative",F448=0,"zero",AND(F448&gt;=99999,MOD(F448,9)=0),"99999 placeholder",AND(F448&gt;$O$5,D448="Expense"),"Expense outlier",AND(F448&gt;$P$5,D448="Income"),"Income outlier",TRUE,"valid")</f>
        <v>valid</v>
      </c>
      <c r="K448" s="1" t="str">
        <f>_xlfn.XLOOKUP(I448,[1]category_mapping!$F$2:$F$19,[1]category_mapping!$G$2:$G$19,E448)</f>
        <v>rent</v>
      </c>
      <c r="L448" s="1" t="str">
        <f>IF(cleaning_working[[#This Row],[date]]="","Missing","Available")</f>
        <v>Available</v>
      </c>
    </row>
    <row r="449" spans="1:12" x14ac:dyDescent="0.35">
      <c r="A449" s="1" t="s">
        <v>666</v>
      </c>
      <c r="B449" s="1" t="s">
        <v>187</v>
      </c>
      <c r="C449" s="3">
        <v>45314</v>
      </c>
      <c r="D449" s="1" t="s">
        <v>13</v>
      </c>
      <c r="E449" s="1" t="s">
        <v>63</v>
      </c>
      <c r="F449" s="1">
        <v>7174</v>
      </c>
      <c r="G449" s="1" t="s">
        <v>64</v>
      </c>
      <c r="H449" s="1" t="s">
        <v>33</v>
      </c>
      <c r="I449" s="1" t="s">
        <v>170</v>
      </c>
      <c r="J449" s="1" t="str" cm="1">
        <f t="array" ref="J449">_xlfn.IFS(F449="","missing",F449&lt;0,"negative",F449=0,"zero",AND(F449&gt;=99999,MOD(F449,9)=0),"99999 placeholder",AND(F449&gt;$O$5,D449="Expense"),"Expense outlier",AND(F449&gt;$P$5,D449="Income"),"Income outlier",TRUE,"valid")</f>
        <v>valid</v>
      </c>
      <c r="K449" s="1" t="str">
        <f>_xlfn.XLOOKUP(I449,[1]category_mapping!$F$2:$F$19,[1]category_mapping!$G$2:$G$19,E449)</f>
        <v>health</v>
      </c>
      <c r="L449" s="1" t="str">
        <f>IF(cleaning_working[[#This Row],[date]]="","Missing","Available")</f>
        <v>Available</v>
      </c>
    </row>
    <row r="450" spans="1:12" x14ac:dyDescent="0.35">
      <c r="A450" s="1" t="s">
        <v>667</v>
      </c>
      <c r="B450" s="1" t="s">
        <v>136</v>
      </c>
      <c r="C450" s="3">
        <v>44824</v>
      </c>
      <c r="D450" s="1" t="s">
        <v>13</v>
      </c>
      <c r="E450" s="1" t="s">
        <v>96</v>
      </c>
      <c r="F450" s="1">
        <v>5391</v>
      </c>
      <c r="G450" s="1" t="s">
        <v>25</v>
      </c>
      <c r="H450" s="1" t="s">
        <v>107</v>
      </c>
      <c r="I450" s="1" t="s">
        <v>49</v>
      </c>
      <c r="J450" s="1" t="str" cm="1">
        <f t="array" ref="J450">_xlfn.IFS(F450="","missing",F450&lt;0,"negative",F450=0,"zero",AND(F450&gt;=99999,MOD(F450,9)=0),"99999 placeholder",AND(F450&gt;$O$5,D450="Expense"),"Expense outlier",AND(F450&gt;$P$5,D450="Income"),"Income outlier",TRUE,"valid")</f>
        <v>valid</v>
      </c>
      <c r="K450" s="1" t="str">
        <f>_xlfn.XLOOKUP(I450,[1]category_mapping!$F$2:$F$19,[1]category_mapping!$G$2:$G$19,E450)</f>
        <v>travel</v>
      </c>
      <c r="L450" s="1" t="str">
        <f>IF(cleaning_working[[#This Row],[date]]="","Missing","Available")</f>
        <v>Available</v>
      </c>
    </row>
    <row r="451" spans="1:12" x14ac:dyDescent="0.35">
      <c r="A451" s="1" t="s">
        <v>668</v>
      </c>
      <c r="B451" s="1" t="s">
        <v>202</v>
      </c>
      <c r="C451" s="3">
        <v>45267</v>
      </c>
      <c r="D451" s="1" t="s">
        <v>13</v>
      </c>
      <c r="E451" s="1" t="s">
        <v>63</v>
      </c>
      <c r="F451" s="1">
        <v>4771</v>
      </c>
      <c r="G451" s="1" t="s">
        <v>40</v>
      </c>
      <c r="H451" s="1" t="s">
        <v>86</v>
      </c>
      <c r="I451" s="1" t="s">
        <v>170</v>
      </c>
      <c r="J451" s="1" t="str" cm="1">
        <f t="array" ref="J451">_xlfn.IFS(F451="","missing",F451&lt;0,"negative",F451=0,"zero",AND(F451&gt;=99999,MOD(F451,9)=0),"99999 placeholder",AND(F451&gt;$O$5,D451="Expense"),"Expense outlier",AND(F451&gt;$P$5,D451="Income"),"Income outlier",TRUE,"valid")</f>
        <v>valid</v>
      </c>
      <c r="K451" s="1" t="str">
        <f>_xlfn.XLOOKUP(I451,[1]category_mapping!$F$2:$F$19,[1]category_mapping!$G$2:$G$19,E451)</f>
        <v>health</v>
      </c>
      <c r="L451" s="1" t="str">
        <f>IF(cleaning_working[[#This Row],[date]]="","Missing","Available")</f>
        <v>Available</v>
      </c>
    </row>
    <row r="452" spans="1:12" x14ac:dyDescent="0.35">
      <c r="A452" s="1" t="s">
        <v>669</v>
      </c>
      <c r="B452" s="1" t="s">
        <v>89</v>
      </c>
      <c r="C452" s="3">
        <v>45099</v>
      </c>
      <c r="D452" s="1" t="s">
        <v>13</v>
      </c>
      <c r="E452" s="1" t="s">
        <v>45</v>
      </c>
      <c r="F452" s="1">
        <v>9430</v>
      </c>
      <c r="G452" s="1" t="s">
        <v>40</v>
      </c>
      <c r="H452" s="1" t="s">
        <v>52</v>
      </c>
      <c r="J452" s="1" t="str" cm="1">
        <f t="array" ref="J452">_xlfn.IFS(F452="","missing",F452&lt;0,"negative",F452=0,"zero",AND(F452&gt;=99999,MOD(F452,9)=0),"99999 placeholder",AND(F452&gt;$O$5,D452="Expense"),"Expense outlier",AND(F452&gt;$P$5,D452="Income"),"Income outlier",TRUE,"valid")</f>
        <v>valid</v>
      </c>
      <c r="K452" s="1" t="str">
        <f>_xlfn.XLOOKUP(I452,[1]category_mapping!$F$2:$F$19,[1]category_mapping!$G$2:$G$19,E452)</f>
        <v>entertainment</v>
      </c>
      <c r="L452" s="1" t="str">
        <f>IF(cleaning_working[[#This Row],[date]]="","Missing","Available")</f>
        <v>Available</v>
      </c>
    </row>
    <row r="453" spans="1:12" x14ac:dyDescent="0.35">
      <c r="A453" s="1" t="s">
        <v>670</v>
      </c>
      <c r="B453" s="1" t="s">
        <v>16</v>
      </c>
      <c r="C453" s="3">
        <v>45197</v>
      </c>
      <c r="D453" s="1" t="s">
        <v>13</v>
      </c>
      <c r="E453" s="1" t="s">
        <v>39</v>
      </c>
      <c r="F453" s="1">
        <v>5045</v>
      </c>
      <c r="G453" s="1" t="s">
        <v>32</v>
      </c>
      <c r="H453" s="1" t="s">
        <v>83</v>
      </c>
      <c r="I453" s="1" t="s">
        <v>71</v>
      </c>
      <c r="J453" s="1" t="str" cm="1">
        <f t="array" ref="J453">_xlfn.IFS(F453="","missing",F453&lt;0,"negative",F453=0,"zero",AND(F453&gt;=99999,MOD(F453,9)=0),"99999 placeholder",AND(F453&gt;$O$5,D453="Expense"),"Expense outlier",AND(F453&gt;$P$5,D453="Income"),"Income outlier",TRUE,"valid")</f>
        <v>valid</v>
      </c>
      <c r="K453" s="1" t="str">
        <f>_xlfn.XLOOKUP(I453,[1]category_mapping!$F$2:$F$19,[1]category_mapping!$G$2:$G$19,E453)</f>
        <v>health</v>
      </c>
      <c r="L453" s="1" t="str">
        <f>IF(cleaning_working[[#This Row],[date]]="","Missing","Available")</f>
        <v>Available</v>
      </c>
    </row>
    <row r="454" spans="1:12" x14ac:dyDescent="0.35">
      <c r="A454" s="1" t="s">
        <v>671</v>
      </c>
      <c r="B454" s="1" t="s">
        <v>484</v>
      </c>
      <c r="C454" s="3">
        <v>44207</v>
      </c>
      <c r="D454" s="1" t="s">
        <v>13</v>
      </c>
      <c r="E454" s="1" t="s">
        <v>24</v>
      </c>
      <c r="F454" s="1">
        <v>29287</v>
      </c>
      <c r="G454" s="1" t="s">
        <v>18</v>
      </c>
      <c r="H454" s="1" t="s">
        <v>133</v>
      </c>
      <c r="I454" s="1" t="s">
        <v>128</v>
      </c>
      <c r="J454" s="1" t="str" cm="1">
        <f t="array" ref="J454">_xlfn.IFS(F454="","missing",F454&lt;0,"negative",F454=0,"zero",AND(F454&gt;=99999,MOD(F454,9)=0),"99999 placeholder",AND(F454&gt;$O$5,D454="Expense"),"Expense outlier",AND(F454&gt;$P$5,D454="Income"),"Income outlier",TRUE,"valid")</f>
        <v>Expense outlier</v>
      </c>
      <c r="K454" s="1" t="str">
        <f>_xlfn.XLOOKUP(I454,[1]category_mapping!$F$2:$F$19,[1]category_mapping!$G$2:$G$19,E454)</f>
        <v>utilities</v>
      </c>
      <c r="L454" s="1" t="str">
        <f>IF(cleaning_working[[#This Row],[date]]="","Missing","Available")</f>
        <v>Available</v>
      </c>
    </row>
    <row r="455" spans="1:12" x14ac:dyDescent="0.35">
      <c r="A455" s="1" t="s">
        <v>672</v>
      </c>
      <c r="B455" s="1" t="s">
        <v>257</v>
      </c>
      <c r="C455" s="3">
        <v>44735</v>
      </c>
      <c r="D455" s="1" t="s">
        <v>13</v>
      </c>
      <c r="E455" s="1" t="s">
        <v>96</v>
      </c>
      <c r="F455" s="1">
        <v>9991</v>
      </c>
      <c r="G455" s="1" t="s">
        <v>40</v>
      </c>
      <c r="H455" s="1" t="s">
        <v>25</v>
      </c>
      <c r="I455" s="1" t="s">
        <v>66</v>
      </c>
      <c r="J455" s="1" t="str" cm="1">
        <f t="array" ref="J455">_xlfn.IFS(F455="","missing",F455&lt;0,"negative",F455=0,"zero",AND(F455&gt;=99999,MOD(F455,9)=0),"99999 placeholder",AND(F455&gt;$O$5,D455="Expense"),"Expense outlier",AND(F455&gt;$P$5,D455="Income"),"Income outlier",TRUE,"valid")</f>
        <v>valid</v>
      </c>
      <c r="K455" s="1" t="str">
        <f>_xlfn.XLOOKUP(I455,[1]category_mapping!$F$2:$F$19,[1]category_mapping!$G$2:$G$19,E455)</f>
        <v>food</v>
      </c>
      <c r="L455" s="1" t="str">
        <f>IF(cleaning_working[[#This Row],[date]]="","Missing","Available")</f>
        <v>Available</v>
      </c>
    </row>
    <row r="456" spans="1:12" x14ac:dyDescent="0.35">
      <c r="A456" s="1" t="s">
        <v>673</v>
      </c>
      <c r="B456" s="1" t="s">
        <v>30</v>
      </c>
      <c r="C456" s="3">
        <v>45239</v>
      </c>
      <c r="D456" s="1" t="s">
        <v>13</v>
      </c>
      <c r="E456" s="1" t="s">
        <v>17</v>
      </c>
      <c r="F456" s="1">
        <v>3891</v>
      </c>
      <c r="G456" s="1" t="s">
        <v>32</v>
      </c>
      <c r="H456" s="1" t="s">
        <v>26</v>
      </c>
      <c r="I456" s="1" t="s">
        <v>93</v>
      </c>
      <c r="J456" s="1" t="str" cm="1">
        <f t="array" ref="J456">_xlfn.IFS(F456="","missing",F456&lt;0,"negative",F456=0,"zero",AND(F456&gt;=99999,MOD(F456,9)=0),"99999 placeholder",AND(F456&gt;$O$5,D456="Expense"),"Expense outlier",AND(F456&gt;$P$5,D456="Income"),"Income outlier",TRUE,"valid")</f>
        <v>valid</v>
      </c>
      <c r="K456" s="1" t="str">
        <f>_xlfn.XLOOKUP(I456,[1]category_mapping!$F$2:$F$19,[1]category_mapping!$G$2:$G$19,E456)</f>
        <v>education</v>
      </c>
      <c r="L456" s="1" t="str">
        <f>IF(cleaning_working[[#This Row],[date]]="","Missing","Available")</f>
        <v>Available</v>
      </c>
    </row>
    <row r="457" spans="1:12" x14ac:dyDescent="0.35">
      <c r="A457" s="1" t="s">
        <v>674</v>
      </c>
      <c r="B457" s="1" t="s">
        <v>557</v>
      </c>
      <c r="C457" s="3">
        <v>45350</v>
      </c>
      <c r="D457" s="1" t="s">
        <v>13</v>
      </c>
      <c r="E457" s="1" t="s">
        <v>24</v>
      </c>
      <c r="F457" s="1">
        <v>37865</v>
      </c>
      <c r="G457" s="1" t="s">
        <v>64</v>
      </c>
      <c r="H457" s="1" t="s">
        <v>33</v>
      </c>
      <c r="I457" s="1" t="s">
        <v>49</v>
      </c>
      <c r="J457" s="1" t="str" cm="1">
        <f t="array" ref="J457">_xlfn.IFS(F457="","missing",F457&lt;0,"negative",F457=0,"zero",AND(F457&gt;=99999,MOD(F457,9)=0),"99999 placeholder",AND(F457&gt;$O$5,D457="Expense"),"Expense outlier",AND(F457&gt;$P$5,D457="Income"),"Income outlier",TRUE,"valid")</f>
        <v>Expense outlier</v>
      </c>
      <c r="K457" s="1" t="str">
        <f>_xlfn.XLOOKUP(I457,[1]category_mapping!$F$2:$F$19,[1]category_mapping!$G$2:$G$19,E457)</f>
        <v>rent</v>
      </c>
      <c r="L457" s="1" t="str">
        <f>IF(cleaning_working[[#This Row],[date]]="","Missing","Available")</f>
        <v>Available</v>
      </c>
    </row>
    <row r="458" spans="1:12" x14ac:dyDescent="0.35">
      <c r="A458" s="1" t="s">
        <v>675</v>
      </c>
      <c r="B458" s="1" t="s">
        <v>144</v>
      </c>
      <c r="C458" s="3">
        <v>44710</v>
      </c>
      <c r="D458" s="1" t="s">
        <v>13</v>
      </c>
      <c r="E458" s="1" t="s">
        <v>70</v>
      </c>
      <c r="F458" s="1">
        <v>4955</v>
      </c>
      <c r="G458" s="1" t="s">
        <v>18</v>
      </c>
      <c r="H458" s="1" t="s">
        <v>83</v>
      </c>
      <c r="I458" s="1" t="s">
        <v>20</v>
      </c>
      <c r="J458" s="1" t="str" cm="1">
        <f t="array" ref="J458">_xlfn.IFS(F458="","missing",F458&lt;0,"negative",F458=0,"zero",AND(F458&gt;=99999,MOD(F458,9)=0),"99999 placeholder",AND(F458&gt;$O$5,D458="Expense"),"Expense outlier",AND(F458&gt;$P$5,D458="Income"),"Income outlier",TRUE,"valid")</f>
        <v>valid</v>
      </c>
      <c r="K458" s="1" t="str">
        <f>_xlfn.XLOOKUP(I458,[1]category_mapping!$F$2:$F$19,[1]category_mapping!$G$2:$G$19,E458)</f>
        <v>entertainment</v>
      </c>
      <c r="L458" s="1" t="str">
        <f>IF(cleaning_working[[#This Row],[date]]="","Missing","Available")</f>
        <v>Available</v>
      </c>
    </row>
    <row r="459" spans="1:12" x14ac:dyDescent="0.35">
      <c r="A459" s="1" t="s">
        <v>676</v>
      </c>
      <c r="B459" s="1" t="s">
        <v>365</v>
      </c>
      <c r="C459" s="3">
        <v>44345</v>
      </c>
      <c r="D459" s="1" t="s">
        <v>13</v>
      </c>
      <c r="E459" s="1" t="s">
        <v>24</v>
      </c>
      <c r="F459" s="1">
        <v>9757</v>
      </c>
      <c r="G459" s="1" t="s">
        <v>40</v>
      </c>
      <c r="H459" s="1" t="s">
        <v>26</v>
      </c>
      <c r="J459" s="1" t="str" cm="1">
        <f t="array" ref="J459">_xlfn.IFS(F459="","missing",F459&lt;0,"negative",F459=0,"zero",AND(F459&gt;=99999,MOD(F459,9)=0),"99999 placeholder",AND(F459&gt;$O$5,D459="Expense"),"Expense outlier",AND(F459&gt;$P$5,D459="Income"),"Income outlier",TRUE,"valid")</f>
        <v>valid</v>
      </c>
      <c r="K459" s="1" t="str">
        <f>_xlfn.XLOOKUP(I459,[1]category_mapping!$F$2:$F$19,[1]category_mapping!$G$2:$G$19,E459)</f>
        <v>rent</v>
      </c>
      <c r="L459" s="1" t="str">
        <f>IF(cleaning_working[[#This Row],[date]]="","Missing","Available")</f>
        <v>Available</v>
      </c>
    </row>
    <row r="460" spans="1:12" x14ac:dyDescent="0.35">
      <c r="A460" s="1" t="s">
        <v>677</v>
      </c>
      <c r="B460" s="1" t="s">
        <v>144</v>
      </c>
      <c r="C460" s="3">
        <v>45117</v>
      </c>
      <c r="D460" s="1" t="s">
        <v>14</v>
      </c>
      <c r="E460" s="1" t="s">
        <v>57</v>
      </c>
      <c r="F460" s="1">
        <v>43818</v>
      </c>
      <c r="G460" s="1" t="s">
        <v>40</v>
      </c>
      <c r="H460" s="1" t="s">
        <v>133</v>
      </c>
      <c r="J460" s="1" t="str" cm="1">
        <f t="array" ref="J460">_xlfn.IFS(F460="","missing",F460&lt;0,"negative",F460=0,"zero",AND(F460&gt;=99999,MOD(F460,9)=0),"99999 placeholder",AND(F460&gt;$O$5,D460="Expense"),"Expense outlier",AND(F460&gt;$P$5,D460="Income"),"Income outlier",TRUE,"valid")</f>
        <v>valid</v>
      </c>
      <c r="K460" s="1" t="str">
        <f>_xlfn.XLOOKUP(I460,[1]category_mapping!$F$2:$F$19,[1]category_mapping!$G$2:$G$19,E460)</f>
        <v>salary</v>
      </c>
      <c r="L460" s="1" t="str">
        <f>IF(cleaning_working[[#This Row],[date]]="","Missing","Available")</f>
        <v>Available</v>
      </c>
    </row>
    <row r="461" spans="1:12" x14ac:dyDescent="0.35">
      <c r="A461" s="1" t="s">
        <v>678</v>
      </c>
      <c r="B461" s="1" t="s">
        <v>368</v>
      </c>
      <c r="C461" s="3">
        <v>44607</v>
      </c>
      <c r="D461" s="1" t="s">
        <v>13</v>
      </c>
      <c r="E461" s="1" t="s">
        <v>96</v>
      </c>
      <c r="F461" s="1">
        <v>3607</v>
      </c>
      <c r="G461" s="1" t="s">
        <v>18</v>
      </c>
      <c r="H461" s="1" t="s">
        <v>19</v>
      </c>
      <c r="I461" s="1" t="s">
        <v>170</v>
      </c>
      <c r="J461" s="1" t="str" cm="1">
        <f t="array" ref="J461">_xlfn.IFS(F461="","missing",F461&lt;0,"negative",F461=0,"zero",AND(F461&gt;=99999,MOD(F461,9)=0),"99999 placeholder",AND(F461&gt;$O$5,D461="Expense"),"Expense outlier",AND(F461&gt;$P$5,D461="Income"),"Income outlier",TRUE,"valid")</f>
        <v>valid</v>
      </c>
      <c r="K461" s="1" t="str">
        <f>_xlfn.XLOOKUP(I461,[1]category_mapping!$F$2:$F$19,[1]category_mapping!$G$2:$G$19,E461)</f>
        <v>health</v>
      </c>
      <c r="L461" s="1" t="str">
        <f>IF(cleaning_working[[#This Row],[date]]="","Missing","Available")</f>
        <v>Available</v>
      </c>
    </row>
    <row r="462" spans="1:12" x14ac:dyDescent="0.35">
      <c r="A462" s="1" t="s">
        <v>679</v>
      </c>
      <c r="B462" s="1" t="s">
        <v>329</v>
      </c>
      <c r="C462" s="3">
        <v>45428</v>
      </c>
      <c r="D462" s="1" t="s">
        <v>13</v>
      </c>
      <c r="E462" s="1" t="s">
        <v>104</v>
      </c>
      <c r="F462" s="1">
        <v>1150</v>
      </c>
      <c r="G462" s="1" t="s">
        <v>40</v>
      </c>
      <c r="H462" s="1" t="s">
        <v>86</v>
      </c>
      <c r="I462" s="1" t="s">
        <v>134</v>
      </c>
      <c r="J462" s="1" t="str" cm="1">
        <f t="array" ref="J462">_xlfn.IFS(F462="","missing",F462&lt;0,"negative",F462=0,"zero",AND(F462&gt;=99999,MOD(F462,9)=0),"99999 placeholder",AND(F462&gt;$O$5,D462="Expense"),"Expense outlier",AND(F462&gt;$P$5,D462="Income"),"Income outlier",TRUE,"valid")</f>
        <v>valid</v>
      </c>
      <c r="K462" s="1" t="str">
        <f>_xlfn.XLOOKUP(I462,[1]category_mapping!$F$2:$F$19,[1]category_mapping!$G$2:$G$19,E462)</f>
        <v>education</v>
      </c>
      <c r="L462" s="1" t="str">
        <f>IF(cleaning_working[[#This Row],[date]]="","Missing","Available")</f>
        <v>Available</v>
      </c>
    </row>
    <row r="463" spans="1:12" x14ac:dyDescent="0.35">
      <c r="A463" s="1" t="s">
        <v>680</v>
      </c>
      <c r="B463" s="1" t="s">
        <v>214</v>
      </c>
      <c r="C463" s="3">
        <v>45410</v>
      </c>
      <c r="D463" s="1" t="s">
        <v>13</v>
      </c>
      <c r="E463" s="1" t="s">
        <v>39</v>
      </c>
      <c r="F463" s="1">
        <v>1453</v>
      </c>
      <c r="G463" s="1" t="s">
        <v>18</v>
      </c>
      <c r="H463" s="1" t="s">
        <v>52</v>
      </c>
      <c r="I463" s="1" t="s">
        <v>137</v>
      </c>
      <c r="J463" s="1" t="str" cm="1">
        <f t="array" ref="J463">_xlfn.IFS(F463="","missing",F463&lt;0,"negative",F463=0,"zero",AND(F463&gt;=99999,MOD(F463,9)=0),"99999 placeholder",AND(F463&gt;$O$5,D463="Expense"),"Expense outlier",AND(F463&gt;$P$5,D463="Income"),"Income outlier",TRUE,"valid")</f>
        <v>valid</v>
      </c>
      <c r="K463" s="1" t="str">
        <f>_xlfn.XLOOKUP(I463,[1]category_mapping!$F$2:$F$19,[1]category_mapping!$G$2:$G$19,E463)</f>
        <v>travel</v>
      </c>
      <c r="L463" s="1" t="str">
        <f>IF(cleaning_working[[#This Row],[date]]="","Missing","Available")</f>
        <v>Available</v>
      </c>
    </row>
    <row r="464" spans="1:12" x14ac:dyDescent="0.35">
      <c r="A464" s="1" t="s">
        <v>681</v>
      </c>
      <c r="B464" s="1" t="s">
        <v>247</v>
      </c>
      <c r="C464" s="3">
        <v>44251</v>
      </c>
      <c r="D464" s="1" t="s">
        <v>14</v>
      </c>
      <c r="E464" s="1" t="s">
        <v>57</v>
      </c>
      <c r="F464" s="1">
        <v>69923</v>
      </c>
      <c r="G464" s="1" t="s">
        <v>40</v>
      </c>
      <c r="H464" s="1" t="s">
        <v>26</v>
      </c>
      <c r="I464" s="1" t="s">
        <v>162</v>
      </c>
      <c r="J464" s="1" t="str" cm="1">
        <f t="array" ref="J464">_xlfn.IFS(F464="","missing",F464&lt;0,"negative",F464=0,"zero",AND(F464&gt;=99999,MOD(F464,9)=0),"99999 placeholder",AND(F464&gt;$O$5,D464="Expense"),"Expense outlier",AND(F464&gt;$P$5,D464="Income"),"Income outlier",TRUE,"valid")</f>
        <v>valid</v>
      </c>
      <c r="K464" s="1" t="str">
        <f>_xlfn.XLOOKUP(I464,[1]category_mapping!$F$2:$F$19,[1]category_mapping!$G$2:$G$19,E464)</f>
        <v>salary</v>
      </c>
      <c r="L464" s="1" t="str">
        <f>IF(cleaning_working[[#This Row],[date]]="","Missing","Available")</f>
        <v>Available</v>
      </c>
    </row>
    <row r="465" spans="1:12" x14ac:dyDescent="0.35">
      <c r="A465" s="1" t="s">
        <v>682</v>
      </c>
      <c r="B465" s="1" t="s">
        <v>214</v>
      </c>
      <c r="C465" s="3">
        <v>44842</v>
      </c>
      <c r="D465" s="1" t="s">
        <v>13</v>
      </c>
      <c r="E465" s="1" t="s">
        <v>39</v>
      </c>
      <c r="F465" s="1">
        <v>9369</v>
      </c>
      <c r="G465" s="1" t="s">
        <v>40</v>
      </c>
      <c r="H465" s="1" t="s">
        <v>26</v>
      </c>
      <c r="I465" s="1" t="s">
        <v>66</v>
      </c>
      <c r="J465" s="1" t="str" cm="1">
        <f t="array" ref="J465">_xlfn.IFS(F465="","missing",F465&lt;0,"negative",F465=0,"zero",AND(F465&gt;=99999,MOD(F465,9)=0),"99999 placeholder",AND(F465&gt;$O$5,D465="Expense"),"Expense outlier",AND(F465&gt;$P$5,D465="Income"),"Income outlier",TRUE,"valid")</f>
        <v>valid</v>
      </c>
      <c r="K465" s="1" t="str">
        <f>_xlfn.XLOOKUP(I465,[1]category_mapping!$F$2:$F$19,[1]category_mapping!$G$2:$G$19,E465)</f>
        <v>food</v>
      </c>
      <c r="L465" s="1" t="str">
        <f>IF(cleaning_working[[#This Row],[date]]="","Missing","Available")</f>
        <v>Available</v>
      </c>
    </row>
    <row r="466" spans="1:12" x14ac:dyDescent="0.35">
      <c r="A466" s="1" t="s">
        <v>683</v>
      </c>
      <c r="B466" s="1" t="s">
        <v>192</v>
      </c>
      <c r="C466" s="3">
        <v>44712</v>
      </c>
      <c r="D466" s="1" t="s">
        <v>13</v>
      </c>
      <c r="E466" s="1" t="s">
        <v>39</v>
      </c>
      <c r="F466" s="1">
        <v>2186</v>
      </c>
      <c r="G466" s="1" t="s">
        <v>40</v>
      </c>
      <c r="H466" s="1" t="s">
        <v>83</v>
      </c>
      <c r="I466" s="1" t="s">
        <v>137</v>
      </c>
      <c r="J466" s="1" t="str" cm="1">
        <f t="array" ref="J466">_xlfn.IFS(F466="","missing",F466&lt;0,"negative",F466=0,"zero",AND(F466&gt;=99999,MOD(F466,9)=0),"99999 placeholder",AND(F466&gt;$O$5,D466="Expense"),"Expense outlier",AND(F466&gt;$P$5,D466="Income"),"Income outlier",TRUE,"valid")</f>
        <v>valid</v>
      </c>
      <c r="K466" s="1" t="str">
        <f>_xlfn.XLOOKUP(I466,[1]category_mapping!$F$2:$F$19,[1]category_mapping!$G$2:$G$19,E466)</f>
        <v>travel</v>
      </c>
      <c r="L466" s="1" t="str">
        <f>IF(cleaning_working[[#This Row],[date]]="","Missing","Available")</f>
        <v>Available</v>
      </c>
    </row>
    <row r="467" spans="1:12" x14ac:dyDescent="0.35">
      <c r="A467" s="1" t="s">
        <v>684</v>
      </c>
      <c r="B467" s="1" t="s">
        <v>510</v>
      </c>
      <c r="C467" s="3">
        <v>45021</v>
      </c>
      <c r="D467" s="1" t="s">
        <v>13</v>
      </c>
      <c r="E467" s="1" t="s">
        <v>45</v>
      </c>
      <c r="F467" s="1">
        <v>2642</v>
      </c>
      <c r="G467" s="1" t="s">
        <v>32</v>
      </c>
      <c r="H467" s="1" t="s">
        <v>133</v>
      </c>
      <c r="I467" s="1" t="s">
        <v>58</v>
      </c>
      <c r="J467" s="1" t="str" cm="1">
        <f t="array" ref="J467">_xlfn.IFS(F467="","missing",F467&lt;0,"negative",F467=0,"zero",AND(F467&gt;=99999,MOD(F467,9)=0),"99999 placeholder",AND(F467&gt;$O$5,D467="Expense"),"Expense outlier",AND(F467&gt;$P$5,D467="Income"),"Income outlier",TRUE,"valid")</f>
        <v>valid</v>
      </c>
      <c r="K467" s="1" t="str">
        <f>_xlfn.XLOOKUP(I467,[1]category_mapping!$F$2:$F$19,[1]category_mapping!$G$2:$G$19,E467)</f>
        <v>entertainment</v>
      </c>
      <c r="L467" s="1" t="str">
        <f>IF(cleaning_working[[#This Row],[date]]="","Missing","Available")</f>
        <v>Available</v>
      </c>
    </row>
    <row r="468" spans="1:12" x14ac:dyDescent="0.35">
      <c r="A468" s="1" t="s">
        <v>685</v>
      </c>
      <c r="B468" s="1" t="s">
        <v>686</v>
      </c>
      <c r="C468" s="3">
        <v>44506</v>
      </c>
      <c r="D468" s="1" t="s">
        <v>14</v>
      </c>
      <c r="E468" s="1" t="s">
        <v>119</v>
      </c>
      <c r="F468" s="1">
        <v>27454</v>
      </c>
      <c r="G468" s="1" t="s">
        <v>25</v>
      </c>
      <c r="H468" s="1" t="s">
        <v>65</v>
      </c>
      <c r="I468" s="1" t="s">
        <v>178</v>
      </c>
      <c r="J468" s="1" t="str" cm="1">
        <f t="array" ref="J468">_xlfn.IFS(F468="","missing",F468&lt;0,"negative",F468=0,"zero",AND(F468&gt;=99999,MOD(F468,9)=0),"99999 placeholder",AND(F468&gt;$O$5,D468="Expense"),"Expense outlier",AND(F468&gt;$P$5,D468="Income"),"Income outlier",TRUE,"valid")</f>
        <v>valid</v>
      </c>
      <c r="K468" s="1" t="str">
        <f>_xlfn.XLOOKUP(I468,[1]category_mapping!$F$2:$F$19,[1]category_mapping!$G$2:$G$19,E468)</f>
        <v>rent</v>
      </c>
      <c r="L468" s="1" t="str">
        <f>IF(cleaning_working[[#This Row],[date]]="","Missing","Available")</f>
        <v>Available</v>
      </c>
    </row>
    <row r="469" spans="1:12" x14ac:dyDescent="0.35">
      <c r="A469" s="1" t="s">
        <v>687</v>
      </c>
      <c r="B469" s="1" t="s">
        <v>557</v>
      </c>
      <c r="C469" s="3">
        <v>44682</v>
      </c>
      <c r="D469" s="1" t="s">
        <v>13</v>
      </c>
      <c r="E469" s="1" t="s">
        <v>24</v>
      </c>
      <c r="F469" s="1">
        <v>20656</v>
      </c>
      <c r="G469" s="1" t="s">
        <v>18</v>
      </c>
      <c r="H469" s="1" t="s">
        <v>65</v>
      </c>
      <c r="J469" s="1" t="str" cm="1">
        <f t="array" ref="J469">_xlfn.IFS(F469="","missing",F469&lt;0,"negative",F469=0,"zero",AND(F469&gt;=99999,MOD(F469,9)=0),"99999 placeholder",AND(F469&gt;$O$5,D469="Expense"),"Expense outlier",AND(F469&gt;$P$5,D469="Income"),"Income outlier",TRUE,"valid")</f>
        <v>Expense outlier</v>
      </c>
      <c r="K469" s="1" t="str">
        <f>_xlfn.XLOOKUP(I469,[1]category_mapping!$F$2:$F$19,[1]category_mapping!$G$2:$G$19,E469)</f>
        <v>rent</v>
      </c>
      <c r="L469" s="1" t="str">
        <f>IF(cleaning_working[[#This Row],[date]]="","Missing","Available")</f>
        <v>Available</v>
      </c>
    </row>
    <row r="470" spans="1:12" x14ac:dyDescent="0.35">
      <c r="A470" s="1" t="s">
        <v>688</v>
      </c>
      <c r="B470" s="1" t="s">
        <v>689</v>
      </c>
      <c r="C470" s="3">
        <v>44956</v>
      </c>
      <c r="D470" s="1" t="s">
        <v>14</v>
      </c>
      <c r="E470" s="1" t="s">
        <v>119</v>
      </c>
      <c r="F470" s="1">
        <v>10347</v>
      </c>
      <c r="G470" s="1" t="s">
        <v>32</v>
      </c>
      <c r="H470" s="1" t="s">
        <v>33</v>
      </c>
      <c r="I470" s="1" t="s">
        <v>217</v>
      </c>
      <c r="J470" s="1" t="str" cm="1">
        <f t="array" ref="J470">_xlfn.IFS(F470="","missing",F470&lt;0,"negative",F470=0,"zero",AND(F470&gt;=99999,MOD(F470,9)=0),"99999 placeholder",AND(F470&gt;$O$5,D470="Expense"),"Expense outlier",AND(F470&gt;$P$5,D470="Income"),"Income outlier",TRUE,"valid")</f>
        <v>valid</v>
      </c>
      <c r="K470" s="1" t="str">
        <f>_xlfn.XLOOKUP(I470,[1]category_mapping!$F$2:$F$19,[1]category_mapping!$G$2:$G$19,E470)</f>
        <v>rent</v>
      </c>
      <c r="L470" s="1" t="str">
        <f>IF(cleaning_working[[#This Row],[date]]="","Missing","Available")</f>
        <v>Available</v>
      </c>
    </row>
    <row r="471" spans="1:12" x14ac:dyDescent="0.35">
      <c r="A471" s="1" t="s">
        <v>690</v>
      </c>
      <c r="B471" s="1" t="s">
        <v>192</v>
      </c>
      <c r="C471" s="3">
        <v>44804</v>
      </c>
      <c r="D471" s="1" t="s">
        <v>13</v>
      </c>
      <c r="E471" s="1" t="s">
        <v>96</v>
      </c>
      <c r="F471" s="1">
        <v>388</v>
      </c>
      <c r="G471" s="1" t="s">
        <v>18</v>
      </c>
      <c r="H471" s="1" t="s">
        <v>159</v>
      </c>
      <c r="I471" s="1" t="s">
        <v>123</v>
      </c>
      <c r="J471" s="1" t="str" cm="1">
        <f t="array" ref="J471">_xlfn.IFS(F471="","missing",F471&lt;0,"negative",F471=0,"zero",AND(F471&gt;=99999,MOD(F471,9)=0),"99999 placeholder",AND(F471&gt;$O$5,D471="Expense"),"Expense outlier",AND(F471&gt;$P$5,D471="Income"),"Income outlier",TRUE,"valid")</f>
        <v>valid</v>
      </c>
      <c r="K471" s="1" t="str">
        <f>_xlfn.XLOOKUP(I471,[1]category_mapping!$F$2:$F$19,[1]category_mapping!$G$2:$G$19,E471)</f>
        <v>travel</v>
      </c>
      <c r="L471" s="1" t="str">
        <f>IF(cleaning_working[[#This Row],[date]]="","Missing","Available")</f>
        <v>Available</v>
      </c>
    </row>
    <row r="472" spans="1:12" x14ac:dyDescent="0.35">
      <c r="A472" s="1" t="s">
        <v>691</v>
      </c>
      <c r="B472" s="1" t="s">
        <v>266</v>
      </c>
      <c r="C472" s="3">
        <v>44690</v>
      </c>
      <c r="D472" s="1" t="s">
        <v>13</v>
      </c>
      <c r="E472" s="1" t="s">
        <v>39</v>
      </c>
      <c r="F472" s="1">
        <v>3756</v>
      </c>
      <c r="G472" s="1" t="s">
        <v>40</v>
      </c>
      <c r="H472" s="1" t="s">
        <v>107</v>
      </c>
      <c r="I472" s="1" t="s">
        <v>66</v>
      </c>
      <c r="J472" s="1" t="str" cm="1">
        <f t="array" ref="J472">_xlfn.IFS(F472="","missing",F472&lt;0,"negative",F472=0,"zero",AND(F472&gt;=99999,MOD(F472,9)=0),"99999 placeholder",AND(F472&gt;$O$5,D472="Expense"),"Expense outlier",AND(F472&gt;$P$5,D472="Income"),"Income outlier",TRUE,"valid")</f>
        <v>valid</v>
      </c>
      <c r="K472" s="1" t="str">
        <f>_xlfn.XLOOKUP(I472,[1]category_mapping!$F$2:$F$19,[1]category_mapping!$G$2:$G$19,E472)</f>
        <v>food</v>
      </c>
      <c r="L472" s="1" t="str">
        <f>IF(cleaning_working[[#This Row],[date]]="","Missing","Available")</f>
        <v>Available</v>
      </c>
    </row>
    <row r="473" spans="1:12" x14ac:dyDescent="0.35">
      <c r="A473" s="1" t="s">
        <v>692</v>
      </c>
      <c r="B473" s="1" t="s">
        <v>206</v>
      </c>
      <c r="C473" s="3">
        <v>45132</v>
      </c>
      <c r="D473" s="1" t="s">
        <v>13</v>
      </c>
      <c r="E473" s="1" t="s">
        <v>70</v>
      </c>
      <c r="F473" s="1">
        <v>4153</v>
      </c>
      <c r="G473" s="1" t="s">
        <v>64</v>
      </c>
      <c r="H473" s="1" t="s">
        <v>133</v>
      </c>
      <c r="I473" s="1" t="s">
        <v>58</v>
      </c>
      <c r="J473" s="1" t="str" cm="1">
        <f t="array" ref="J473">_xlfn.IFS(F473="","missing",F473&lt;0,"negative",F473=0,"zero",AND(F473&gt;=99999,MOD(F473,9)=0),"99999 placeholder",AND(F473&gt;$O$5,D473="Expense"),"Expense outlier",AND(F473&gt;$P$5,D473="Income"),"Income outlier",TRUE,"valid")</f>
        <v>valid</v>
      </c>
      <c r="K473" s="1" t="str">
        <f>_xlfn.XLOOKUP(I473,[1]category_mapping!$F$2:$F$19,[1]category_mapping!$G$2:$G$19,E473)</f>
        <v>others</v>
      </c>
      <c r="L473" s="1" t="str">
        <f>IF(cleaning_working[[#This Row],[date]]="","Missing","Available")</f>
        <v>Available</v>
      </c>
    </row>
    <row r="474" spans="1:12" x14ac:dyDescent="0.35">
      <c r="A474" s="1" t="s">
        <v>693</v>
      </c>
      <c r="B474" s="1" t="s">
        <v>56</v>
      </c>
      <c r="C474" s="3">
        <v>45523</v>
      </c>
      <c r="D474" s="1" t="s">
        <v>14</v>
      </c>
      <c r="E474" s="1" t="s">
        <v>215</v>
      </c>
      <c r="F474" s="1">
        <v>36129</v>
      </c>
      <c r="G474" s="1" t="s">
        <v>64</v>
      </c>
      <c r="H474" s="1" t="s">
        <v>65</v>
      </c>
      <c r="I474" s="1" t="s">
        <v>34</v>
      </c>
      <c r="J474" s="1" t="str" cm="1">
        <f t="array" ref="J474">_xlfn.IFS(F474="","missing",F474&lt;0,"negative",F474=0,"zero",AND(F474&gt;=99999,MOD(F474,9)=0),"99999 placeholder",AND(F474&gt;$O$5,D474="Expense"),"Expense outlier",AND(F474&gt;$P$5,D474="Income"),"Income outlier",TRUE,"valid")</f>
        <v>valid</v>
      </c>
      <c r="K474" s="1" t="str">
        <f>_xlfn.XLOOKUP(I474,[1]category_mapping!$F$2:$F$19,[1]category_mapping!$G$2:$G$19,E474)</f>
        <v>education</v>
      </c>
      <c r="L474" s="1" t="str">
        <f>IF(cleaning_working[[#This Row],[date]]="","Missing","Available")</f>
        <v>Available</v>
      </c>
    </row>
    <row r="475" spans="1:12" x14ac:dyDescent="0.35">
      <c r="A475" s="1" t="s">
        <v>694</v>
      </c>
      <c r="B475" s="1" t="s">
        <v>343</v>
      </c>
      <c r="C475" s="3">
        <v>44204</v>
      </c>
      <c r="D475" s="1" t="s">
        <v>13</v>
      </c>
      <c r="E475" s="1" t="s">
        <v>96</v>
      </c>
      <c r="F475" s="1">
        <v>384</v>
      </c>
      <c r="G475" s="1" t="s">
        <v>40</v>
      </c>
      <c r="H475" s="1" t="s">
        <v>133</v>
      </c>
      <c r="I475" s="1" t="s">
        <v>120</v>
      </c>
      <c r="J475" s="1" t="str" cm="1">
        <f t="array" ref="J475">_xlfn.IFS(F475="","missing",F475&lt;0,"negative",F475=0,"zero",AND(F475&gt;=99999,MOD(F475,9)=0),"99999 placeholder",AND(F475&gt;$O$5,D475="Expense"),"Expense outlier",AND(F475&gt;$P$5,D475="Income"),"Income outlier",TRUE,"valid")</f>
        <v>valid</v>
      </c>
      <c r="K475" s="1" t="str">
        <f>_xlfn.XLOOKUP(I475,[1]category_mapping!$F$2:$F$19,[1]category_mapping!$G$2:$G$19,E475)</f>
        <v>food</v>
      </c>
      <c r="L475" s="1" t="str">
        <f>IF(cleaning_working[[#This Row],[date]]="","Missing","Available")</f>
        <v>Available</v>
      </c>
    </row>
    <row r="476" spans="1:12" x14ac:dyDescent="0.35">
      <c r="A476" s="1" t="s">
        <v>695</v>
      </c>
      <c r="B476" s="1" t="s">
        <v>372</v>
      </c>
      <c r="C476" s="3">
        <v>44756</v>
      </c>
      <c r="D476" s="1" t="s">
        <v>13</v>
      </c>
      <c r="E476" s="1" t="s">
        <v>45</v>
      </c>
      <c r="F476" s="1">
        <v>3700</v>
      </c>
      <c r="G476" s="1" t="s">
        <v>18</v>
      </c>
      <c r="H476" s="1" t="s">
        <v>19</v>
      </c>
      <c r="I476" s="1" t="s">
        <v>97</v>
      </c>
      <c r="J476" s="1" t="str" cm="1">
        <f t="array" ref="J476">_xlfn.IFS(F476="","missing",F476&lt;0,"negative",F476=0,"zero",AND(F476&gt;=99999,MOD(F476,9)=0),"99999 placeholder",AND(F476&gt;$O$5,D476="Expense"),"Expense outlier",AND(F476&gt;$P$5,D476="Income"),"Income outlier",TRUE,"valid")</f>
        <v>valid</v>
      </c>
      <c r="K476" s="1" t="str">
        <f>_xlfn.XLOOKUP(I476,[1]category_mapping!$F$2:$F$19,[1]category_mapping!$G$2:$G$19,E476)</f>
        <v>health</v>
      </c>
      <c r="L476" s="1" t="str">
        <f>IF(cleaning_working[[#This Row],[date]]="","Missing","Available")</f>
        <v>Available</v>
      </c>
    </row>
    <row r="477" spans="1:12" x14ac:dyDescent="0.35">
      <c r="A477" s="1" t="s">
        <v>696</v>
      </c>
      <c r="B477" s="1" t="s">
        <v>101</v>
      </c>
      <c r="C477" s="3">
        <v>44677</v>
      </c>
      <c r="D477" s="1" t="s">
        <v>13</v>
      </c>
      <c r="E477" s="1" t="s">
        <v>39</v>
      </c>
      <c r="F477" s="1">
        <v>3901</v>
      </c>
      <c r="G477" s="1" t="s">
        <v>40</v>
      </c>
      <c r="H477" s="1" t="s">
        <v>52</v>
      </c>
      <c r="I477" s="1" t="s">
        <v>217</v>
      </c>
      <c r="J477" s="1" t="str" cm="1">
        <f t="array" ref="J477">_xlfn.IFS(F477="","missing",F477&lt;0,"negative",F477=0,"zero",AND(F477&gt;=99999,MOD(F477,9)=0),"99999 placeholder",AND(F477&gt;$O$5,D477="Expense"),"Expense outlier",AND(F477&gt;$P$5,D477="Income"),"Income outlier",TRUE,"valid")</f>
        <v>valid</v>
      </c>
      <c r="K477" s="1" t="str">
        <f>_xlfn.XLOOKUP(I477,[1]category_mapping!$F$2:$F$19,[1]category_mapping!$G$2:$G$19,E477)</f>
        <v>rent</v>
      </c>
      <c r="L477" s="1" t="str">
        <f>IF(cleaning_working[[#This Row],[date]]="","Missing","Available")</f>
        <v>Available</v>
      </c>
    </row>
    <row r="478" spans="1:12" x14ac:dyDescent="0.35">
      <c r="A478" s="1" t="s">
        <v>697</v>
      </c>
      <c r="B478" s="1" t="s">
        <v>467</v>
      </c>
      <c r="C478" s="3">
        <v>45283</v>
      </c>
      <c r="D478" s="1" t="s">
        <v>13</v>
      </c>
      <c r="E478" s="1" t="s">
        <v>24</v>
      </c>
      <c r="F478" s="1">
        <v>3507</v>
      </c>
      <c r="G478" s="1" t="s">
        <v>64</v>
      </c>
      <c r="H478" s="1" t="s">
        <v>133</v>
      </c>
      <c r="I478" s="1" t="s">
        <v>90</v>
      </c>
      <c r="J478" s="1" t="str" cm="1">
        <f t="array" ref="J478">_xlfn.IFS(F478="","missing",F478&lt;0,"negative",F478=0,"zero",AND(F478&gt;=99999,MOD(F478,9)=0),"99999 placeholder",AND(F478&gt;$O$5,D478="Expense"),"Expense outlier",AND(F478&gt;$P$5,D478="Income"),"Income outlier",TRUE,"valid")</f>
        <v>valid</v>
      </c>
      <c r="K478" s="1" t="str">
        <f>_xlfn.XLOOKUP(I478,[1]category_mapping!$F$2:$F$19,[1]category_mapping!$G$2:$G$19,E478)</f>
        <v>rent</v>
      </c>
      <c r="L478" s="1" t="str">
        <f>IF(cleaning_working[[#This Row],[date]]="","Missing","Available")</f>
        <v>Available</v>
      </c>
    </row>
    <row r="479" spans="1:12" x14ac:dyDescent="0.35">
      <c r="A479" s="1" t="s">
        <v>698</v>
      </c>
      <c r="B479" s="1" t="s">
        <v>348</v>
      </c>
      <c r="C479" s="3">
        <v>45470</v>
      </c>
      <c r="D479" s="1" t="s">
        <v>13</v>
      </c>
      <c r="E479" s="1" t="s">
        <v>45</v>
      </c>
      <c r="F479" s="1">
        <v>9883</v>
      </c>
      <c r="G479" s="1" t="s">
        <v>32</v>
      </c>
      <c r="H479" s="1" t="s">
        <v>83</v>
      </c>
      <c r="I479" s="1" t="s">
        <v>27</v>
      </c>
      <c r="J479" s="1" t="str" cm="1">
        <f t="array" ref="J479">_xlfn.IFS(F479="","missing",F479&lt;0,"negative",F479=0,"zero",AND(F479&gt;=99999,MOD(F479,9)=0),"99999 placeholder",AND(F479&gt;$O$5,D479="Expense"),"Expense outlier",AND(F479&gt;$P$5,D479="Income"),"Income outlier",TRUE,"valid")</f>
        <v>valid</v>
      </c>
      <c r="K479" s="1" t="str">
        <f>_xlfn.XLOOKUP(I479,[1]category_mapping!$F$2:$F$19,[1]category_mapping!$G$2:$G$19,E479)</f>
        <v>entertainment</v>
      </c>
      <c r="L479" s="1" t="str">
        <f>IF(cleaning_working[[#This Row],[date]]="","Missing","Available")</f>
        <v>Available</v>
      </c>
    </row>
    <row r="480" spans="1:12" x14ac:dyDescent="0.35">
      <c r="A480" s="1" t="s">
        <v>699</v>
      </c>
      <c r="B480" s="1" t="s">
        <v>146</v>
      </c>
      <c r="C480" s="3">
        <v>44810</v>
      </c>
      <c r="D480" s="1" t="s">
        <v>14</v>
      </c>
      <c r="E480" s="1" t="s">
        <v>57</v>
      </c>
      <c r="F480" s="1">
        <v>63348</v>
      </c>
      <c r="G480" s="1" t="s">
        <v>18</v>
      </c>
      <c r="H480" s="1" t="s">
        <v>65</v>
      </c>
      <c r="I480" s="1" t="s">
        <v>194</v>
      </c>
      <c r="J480" s="1" t="str" cm="1">
        <f t="array" ref="J480">_xlfn.IFS(F480="","missing",F480&lt;0,"negative",F480=0,"zero",AND(F480&gt;=99999,MOD(F480,9)=0),"99999 placeholder",AND(F480&gt;$O$5,D480="Expense"),"Expense outlier",AND(F480&gt;$P$5,D480="Income"),"Income outlier",TRUE,"valid")</f>
        <v>valid</v>
      </c>
      <c r="K480" s="1" t="str">
        <f>_xlfn.XLOOKUP(I480,[1]category_mapping!$F$2:$F$19,[1]category_mapping!$G$2:$G$19,E480)</f>
        <v>travel</v>
      </c>
      <c r="L480" s="1" t="str">
        <f>IF(cleaning_working[[#This Row],[date]]="","Missing","Available")</f>
        <v>Available</v>
      </c>
    </row>
    <row r="481" spans="1:12" x14ac:dyDescent="0.35">
      <c r="A481" s="1" t="s">
        <v>700</v>
      </c>
      <c r="B481" s="1" t="s">
        <v>245</v>
      </c>
      <c r="C481" s="3">
        <v>45638</v>
      </c>
      <c r="D481" s="1" t="s">
        <v>14</v>
      </c>
      <c r="E481" s="1" t="s">
        <v>119</v>
      </c>
      <c r="F481" s="1">
        <v>45361</v>
      </c>
      <c r="G481" s="1" t="s">
        <v>18</v>
      </c>
      <c r="H481" s="1" t="s">
        <v>26</v>
      </c>
      <c r="I481" s="1" t="s">
        <v>41</v>
      </c>
      <c r="J481" s="1" t="str" cm="1">
        <f t="array" ref="J481">_xlfn.IFS(F481="","missing",F481&lt;0,"negative",F481=0,"zero",AND(F481&gt;=99999,MOD(F481,9)=0),"99999 placeholder",AND(F481&gt;$O$5,D481="Expense"),"Expense outlier",AND(F481&gt;$P$5,D481="Income"),"Income outlier",TRUE,"valid")</f>
        <v>valid</v>
      </c>
      <c r="K481" s="1" t="str">
        <f>_xlfn.XLOOKUP(I481,[1]category_mapping!$F$2:$F$19,[1]category_mapping!$G$2:$G$19,E481)</f>
        <v>utilities</v>
      </c>
      <c r="L481" s="1" t="str">
        <f>IF(cleaning_working[[#This Row],[date]]="","Missing","Available")</f>
        <v>Available</v>
      </c>
    </row>
    <row r="482" spans="1:12" x14ac:dyDescent="0.35">
      <c r="A482" s="1" t="s">
        <v>701</v>
      </c>
      <c r="B482" s="1" t="s">
        <v>336</v>
      </c>
      <c r="C482" s="3">
        <v>44428</v>
      </c>
      <c r="D482" s="1" t="s">
        <v>13</v>
      </c>
      <c r="E482" s="1" t="s">
        <v>39</v>
      </c>
      <c r="F482" s="1">
        <v>236</v>
      </c>
      <c r="G482" s="1" t="s">
        <v>32</v>
      </c>
      <c r="H482" s="1" t="s">
        <v>25</v>
      </c>
      <c r="I482" s="1" t="s">
        <v>134</v>
      </c>
      <c r="J482" s="1" t="str" cm="1">
        <f t="array" ref="J482">_xlfn.IFS(F482="","missing",F482&lt;0,"negative",F482=0,"zero",AND(F482&gt;=99999,MOD(F482,9)=0),"99999 placeholder",AND(F482&gt;$O$5,D482="Expense"),"Expense outlier",AND(F482&gt;$P$5,D482="Income"),"Income outlier",TRUE,"valid")</f>
        <v>valid</v>
      </c>
      <c r="K482" s="1" t="str">
        <f>_xlfn.XLOOKUP(I482,[1]category_mapping!$F$2:$F$19,[1]category_mapping!$G$2:$G$19,E482)</f>
        <v>education</v>
      </c>
      <c r="L482" s="1" t="str">
        <f>IF(cleaning_working[[#This Row],[date]]="","Missing","Available")</f>
        <v>Available</v>
      </c>
    </row>
    <row r="483" spans="1:12" x14ac:dyDescent="0.35">
      <c r="A483" s="1" t="s">
        <v>702</v>
      </c>
      <c r="B483" s="1" t="s">
        <v>317</v>
      </c>
      <c r="C483" s="3">
        <v>45274</v>
      </c>
      <c r="D483" s="1" t="s">
        <v>13</v>
      </c>
      <c r="E483" s="1" t="s">
        <v>24</v>
      </c>
      <c r="F483" s="1">
        <v>6168</v>
      </c>
      <c r="G483" s="1" t="s">
        <v>25</v>
      </c>
      <c r="H483" s="1" t="s">
        <v>159</v>
      </c>
      <c r="I483" s="1" t="s">
        <v>272</v>
      </c>
      <c r="J483" s="1" t="str" cm="1">
        <f t="array" ref="J483">_xlfn.IFS(F483="","missing",F483&lt;0,"negative",F483=0,"zero",AND(F483&gt;=99999,MOD(F483,9)=0),"99999 placeholder",AND(F483&gt;$O$5,D483="Expense"),"Expense outlier",AND(F483&gt;$P$5,D483="Income"),"Income outlier",TRUE,"valid")</f>
        <v>valid</v>
      </c>
      <c r="K483" s="1" t="str">
        <f>_xlfn.XLOOKUP(I483,[1]category_mapping!$F$2:$F$19,[1]category_mapping!$G$2:$G$19,E483)</f>
        <v>food</v>
      </c>
      <c r="L483" s="1" t="str">
        <f>IF(cleaning_working[[#This Row],[date]]="","Missing","Available")</f>
        <v>Available</v>
      </c>
    </row>
    <row r="484" spans="1:12" x14ac:dyDescent="0.35">
      <c r="A484" s="1" t="s">
        <v>703</v>
      </c>
      <c r="B484" s="1" t="s">
        <v>416</v>
      </c>
      <c r="C484" s="3">
        <v>44281</v>
      </c>
      <c r="D484" s="1" t="s">
        <v>13</v>
      </c>
      <c r="E484" s="1" t="s">
        <v>24</v>
      </c>
      <c r="F484" s="1">
        <v>6798</v>
      </c>
      <c r="G484" s="1" t="s">
        <v>32</v>
      </c>
      <c r="H484" s="1" t="s">
        <v>33</v>
      </c>
      <c r="I484" s="1" t="s">
        <v>123</v>
      </c>
      <c r="J484" s="1" t="str" cm="1">
        <f t="array" ref="J484">_xlfn.IFS(F484="","missing",F484&lt;0,"negative",F484=0,"zero",AND(F484&gt;=99999,MOD(F484,9)=0),"99999 placeholder",AND(F484&gt;$O$5,D484="Expense"),"Expense outlier",AND(F484&gt;$P$5,D484="Income"),"Income outlier",TRUE,"valid")</f>
        <v>valid</v>
      </c>
      <c r="K484" s="1" t="str">
        <f>_xlfn.XLOOKUP(I484,[1]category_mapping!$F$2:$F$19,[1]category_mapping!$G$2:$G$19,E484)</f>
        <v>rent</v>
      </c>
      <c r="L484" s="1" t="str">
        <f>IF(cleaning_working[[#This Row],[date]]="","Missing","Available")</f>
        <v>Available</v>
      </c>
    </row>
    <row r="485" spans="1:12" x14ac:dyDescent="0.35">
      <c r="A485" s="1" t="s">
        <v>704</v>
      </c>
      <c r="B485" s="1" t="s">
        <v>376</v>
      </c>
      <c r="C485" s="3">
        <v>44292</v>
      </c>
      <c r="D485" s="1" t="s">
        <v>13</v>
      </c>
      <c r="E485" s="1" t="s">
        <v>39</v>
      </c>
      <c r="F485" s="1">
        <v>4051</v>
      </c>
      <c r="G485" s="1" t="s">
        <v>18</v>
      </c>
      <c r="H485" s="1" t="s">
        <v>33</v>
      </c>
      <c r="I485" s="1" t="s">
        <v>66</v>
      </c>
      <c r="J485" s="1" t="str" cm="1">
        <f t="array" ref="J485">_xlfn.IFS(F485="","missing",F485&lt;0,"negative",F485=0,"zero",AND(F485&gt;=99999,MOD(F485,9)=0),"99999 placeholder",AND(F485&gt;$O$5,D485="Expense"),"Expense outlier",AND(F485&gt;$P$5,D485="Income"),"Income outlier",TRUE,"valid")</f>
        <v>valid</v>
      </c>
      <c r="K485" s="1" t="str">
        <f>_xlfn.XLOOKUP(I485,[1]category_mapping!$F$2:$F$19,[1]category_mapping!$G$2:$G$19,E485)</f>
        <v>food</v>
      </c>
      <c r="L485" s="1" t="str">
        <f>IF(cleaning_working[[#This Row],[date]]="","Missing","Available")</f>
        <v>Available</v>
      </c>
    </row>
    <row r="486" spans="1:12" x14ac:dyDescent="0.35">
      <c r="A486" s="1" t="s">
        <v>705</v>
      </c>
      <c r="B486" s="1" t="s">
        <v>281</v>
      </c>
      <c r="C486" s="3">
        <v>45565</v>
      </c>
      <c r="D486" s="1" t="s">
        <v>13</v>
      </c>
      <c r="E486" s="1" t="s">
        <v>176</v>
      </c>
      <c r="F486" s="1">
        <v>7998</v>
      </c>
      <c r="G486" s="1" t="s">
        <v>64</v>
      </c>
      <c r="H486" s="1" t="s">
        <v>52</v>
      </c>
      <c r="I486" s="1" t="s">
        <v>178</v>
      </c>
      <c r="J486" s="1" t="str" cm="1">
        <f t="array" ref="J486">_xlfn.IFS(F486="","missing",F486&lt;0,"negative",F486=0,"zero",AND(F486&gt;=99999,MOD(F486,9)=0),"99999 placeholder",AND(F486&gt;$O$5,D486="Expense"),"Expense outlier",AND(F486&gt;$P$5,D486="Income"),"Income outlier",TRUE,"valid")</f>
        <v>valid</v>
      </c>
      <c r="K486" s="1" t="str">
        <f>_xlfn.XLOOKUP(I486,[1]category_mapping!$F$2:$F$19,[1]category_mapping!$G$2:$G$19,E486)</f>
        <v>rent</v>
      </c>
      <c r="L486" s="1" t="str">
        <f>IF(cleaning_working[[#This Row],[date]]="","Missing","Available")</f>
        <v>Available</v>
      </c>
    </row>
    <row r="487" spans="1:12" x14ac:dyDescent="0.35">
      <c r="A487" s="1" t="s">
        <v>706</v>
      </c>
      <c r="B487" s="1" t="s">
        <v>62</v>
      </c>
      <c r="C487" s="3">
        <v>45179</v>
      </c>
      <c r="D487" s="1" t="s">
        <v>13</v>
      </c>
      <c r="E487" s="1" t="s">
        <v>39</v>
      </c>
      <c r="F487" s="1">
        <v>1255</v>
      </c>
      <c r="G487" s="1" t="s">
        <v>40</v>
      </c>
      <c r="H487" s="1" t="s">
        <v>33</v>
      </c>
      <c r="I487" s="1" t="s">
        <v>20</v>
      </c>
      <c r="J487" s="1" t="str" cm="1">
        <f t="array" ref="J487">_xlfn.IFS(F487="","missing",F487&lt;0,"negative",F487=0,"zero",AND(F487&gt;=99999,MOD(F487,9)=0),"99999 placeholder",AND(F487&gt;$O$5,D487="Expense"),"Expense outlier",AND(F487&gt;$P$5,D487="Income"),"Income outlier",TRUE,"valid")</f>
        <v>valid</v>
      </c>
      <c r="K487" s="1" t="str">
        <f>_xlfn.XLOOKUP(I487,[1]category_mapping!$F$2:$F$19,[1]category_mapping!$G$2:$G$19,E487)</f>
        <v>entertainment</v>
      </c>
      <c r="L487" s="1" t="str">
        <f>IF(cleaning_working[[#This Row],[date]]="","Missing","Available")</f>
        <v>Available</v>
      </c>
    </row>
    <row r="488" spans="1:12" x14ac:dyDescent="0.35">
      <c r="A488" s="1" t="s">
        <v>707</v>
      </c>
      <c r="B488" s="1" t="s">
        <v>132</v>
      </c>
      <c r="C488" s="3">
        <v>44447</v>
      </c>
      <c r="D488" s="1" t="s">
        <v>13</v>
      </c>
      <c r="E488" s="1" t="s">
        <v>96</v>
      </c>
      <c r="F488" s="1">
        <v>1621</v>
      </c>
      <c r="G488" s="1" t="s">
        <v>18</v>
      </c>
      <c r="H488" s="1" t="s">
        <v>159</v>
      </c>
      <c r="I488" s="1" t="s">
        <v>90</v>
      </c>
      <c r="J488" s="1" t="str" cm="1">
        <f t="array" ref="J488">_xlfn.IFS(F488="","missing",F488&lt;0,"negative",F488=0,"zero",AND(F488&gt;=99999,MOD(F488,9)=0),"99999 placeholder",AND(F488&gt;$O$5,D488="Expense"),"Expense outlier",AND(F488&gt;$P$5,D488="Income"),"Income outlier",TRUE,"valid")</f>
        <v>valid</v>
      </c>
      <c r="K488" s="1" t="str">
        <f>_xlfn.XLOOKUP(I488,[1]category_mapping!$F$2:$F$19,[1]category_mapping!$G$2:$G$19,E488)</f>
        <v>travel</v>
      </c>
      <c r="L488" s="1" t="str">
        <f>IF(cleaning_working[[#This Row],[date]]="","Missing","Available")</f>
        <v>Available</v>
      </c>
    </row>
    <row r="489" spans="1:12" x14ac:dyDescent="0.35">
      <c r="A489" s="1" t="s">
        <v>708</v>
      </c>
      <c r="B489" s="1" t="s">
        <v>142</v>
      </c>
      <c r="C489" s="3">
        <v>44832</v>
      </c>
      <c r="D489" s="1" t="s">
        <v>13</v>
      </c>
      <c r="E489" s="1" t="s">
        <v>63</v>
      </c>
      <c r="F489" s="1">
        <v>6725</v>
      </c>
      <c r="G489" s="1" t="s">
        <v>32</v>
      </c>
      <c r="H489" s="1" t="s">
        <v>83</v>
      </c>
      <c r="I489" s="1" t="s">
        <v>58</v>
      </c>
      <c r="J489" s="1" t="str" cm="1">
        <f t="array" ref="J489">_xlfn.IFS(F489="","missing",F489&lt;0,"negative",F489=0,"zero",AND(F489&gt;=99999,MOD(F489,9)=0),"99999 placeholder",AND(F489&gt;$O$5,D489="Expense"),"Expense outlier",AND(F489&gt;$P$5,D489="Income"),"Income outlier",TRUE,"valid")</f>
        <v>valid</v>
      </c>
      <c r="K489" s="1" t="str">
        <f>_xlfn.XLOOKUP(I489,[1]category_mapping!$F$2:$F$19,[1]category_mapping!$G$2:$G$19,E489)</f>
        <v>utilities</v>
      </c>
      <c r="L489" s="1" t="str">
        <f>IF(cleaning_working[[#This Row],[date]]="","Missing","Available")</f>
        <v>Available</v>
      </c>
    </row>
    <row r="490" spans="1:12" x14ac:dyDescent="0.35">
      <c r="A490" s="1" t="s">
        <v>709</v>
      </c>
      <c r="B490" s="1" t="s">
        <v>269</v>
      </c>
      <c r="C490" s="3" t="s">
        <v>38</v>
      </c>
      <c r="D490" s="1" t="s">
        <v>13</v>
      </c>
      <c r="E490" s="1" t="s">
        <v>104</v>
      </c>
      <c r="F490" s="1">
        <v>6113</v>
      </c>
      <c r="G490" s="1" t="s">
        <v>18</v>
      </c>
      <c r="H490" s="1" t="s">
        <v>133</v>
      </c>
      <c r="I490" s="1" t="s">
        <v>123</v>
      </c>
      <c r="J490" s="1" t="str" cm="1">
        <f t="array" ref="J490">_xlfn.IFS(F490="","missing",F490&lt;0,"negative",F490=0,"zero",AND(F490&gt;=99999,MOD(F490,9)=0),"99999 placeholder",AND(F490&gt;$O$5,D490="Expense"),"Expense outlier",AND(F490&gt;$P$5,D490="Income"),"Income outlier",TRUE,"valid")</f>
        <v>valid</v>
      </c>
      <c r="K490" s="1" t="str">
        <f>_xlfn.XLOOKUP(I490,[1]category_mapping!$F$2:$F$19,[1]category_mapping!$G$2:$G$19,E490)</f>
        <v>health</v>
      </c>
      <c r="L490" s="1" t="str">
        <f>IF(cleaning_working[[#This Row],[date]]="","Missing","Available")</f>
        <v>Missing</v>
      </c>
    </row>
    <row r="491" spans="1:12" x14ac:dyDescent="0.35">
      <c r="A491" s="1" t="s">
        <v>710</v>
      </c>
      <c r="B491" s="1" t="s">
        <v>286</v>
      </c>
      <c r="C491" s="3">
        <v>44200</v>
      </c>
      <c r="D491" s="1" t="s">
        <v>13</v>
      </c>
      <c r="E491" s="1" t="s">
        <v>39</v>
      </c>
      <c r="F491" s="1">
        <v>2799</v>
      </c>
      <c r="G491" s="1" t="s">
        <v>32</v>
      </c>
      <c r="H491" s="1" t="s">
        <v>26</v>
      </c>
      <c r="I491" s="1" t="s">
        <v>123</v>
      </c>
      <c r="J491" s="1" t="str" cm="1">
        <f t="array" ref="J491">_xlfn.IFS(F491="","missing",F491&lt;0,"negative",F491=0,"zero",AND(F491&gt;=99999,MOD(F491,9)=0),"99999 placeholder",AND(F491&gt;$O$5,D491="Expense"),"Expense outlier",AND(F491&gt;$P$5,D491="Income"),"Income outlier",TRUE,"valid")</f>
        <v>valid</v>
      </c>
      <c r="K491" s="1" t="str">
        <f>_xlfn.XLOOKUP(I491,[1]category_mapping!$F$2:$F$19,[1]category_mapping!$G$2:$G$19,E491)</f>
        <v>food</v>
      </c>
      <c r="L491" s="1" t="str">
        <f>IF(cleaning_working[[#This Row],[date]]="","Missing","Available")</f>
        <v>Available</v>
      </c>
    </row>
    <row r="492" spans="1:12" x14ac:dyDescent="0.35">
      <c r="A492" s="1" t="s">
        <v>711</v>
      </c>
      <c r="B492" s="1" t="s">
        <v>416</v>
      </c>
      <c r="C492" s="3">
        <v>44574</v>
      </c>
      <c r="D492" s="1" t="s">
        <v>13</v>
      </c>
      <c r="E492" s="1" t="s">
        <v>63</v>
      </c>
      <c r="F492" s="1">
        <v>4958</v>
      </c>
      <c r="G492" s="1" t="s">
        <v>40</v>
      </c>
      <c r="H492" s="1" t="s">
        <v>86</v>
      </c>
      <c r="J492" s="1" t="str" cm="1">
        <f t="array" ref="J492">_xlfn.IFS(F492="","missing",F492&lt;0,"negative",F492=0,"zero",AND(F492&gt;=99999,MOD(F492,9)=0),"99999 placeholder",AND(F492&gt;$O$5,D492="Expense"),"Expense outlier",AND(F492&gt;$P$5,D492="Income"),"Income outlier",TRUE,"valid")</f>
        <v>valid</v>
      </c>
      <c r="K492" s="1" t="str">
        <f>_xlfn.XLOOKUP(I492,[1]category_mapping!$F$2:$F$19,[1]category_mapping!$G$2:$G$19,E492)</f>
        <v>utilities</v>
      </c>
      <c r="L492" s="1" t="str">
        <f>IF(cleaning_working[[#This Row],[date]]="","Missing","Available")</f>
        <v>Available</v>
      </c>
    </row>
    <row r="493" spans="1:12" x14ac:dyDescent="0.35">
      <c r="A493" s="1" t="s">
        <v>712</v>
      </c>
      <c r="B493" s="1" t="s">
        <v>262</v>
      </c>
      <c r="C493" s="3">
        <v>44582</v>
      </c>
      <c r="D493" s="1" t="s">
        <v>13</v>
      </c>
      <c r="E493" s="1" t="s">
        <v>39</v>
      </c>
      <c r="F493" s="1">
        <v>1099</v>
      </c>
      <c r="G493" s="1" t="s">
        <v>40</v>
      </c>
      <c r="H493" s="1" t="s">
        <v>52</v>
      </c>
      <c r="I493" s="1" t="s">
        <v>34</v>
      </c>
      <c r="J493" s="1" t="str" cm="1">
        <f t="array" ref="J493">_xlfn.IFS(F493="","missing",F493&lt;0,"negative",F493=0,"zero",AND(F493&gt;=99999,MOD(F493,9)=0),"99999 placeholder",AND(F493&gt;$O$5,D493="Expense"),"Expense outlier",AND(F493&gt;$P$5,D493="Income"),"Income outlier",TRUE,"valid")</f>
        <v>valid</v>
      </c>
      <c r="K493" s="1" t="str">
        <f>_xlfn.XLOOKUP(I493,[1]category_mapping!$F$2:$F$19,[1]category_mapping!$G$2:$G$19,E493)</f>
        <v>education</v>
      </c>
      <c r="L493" s="1" t="str">
        <f>IF(cleaning_working[[#This Row],[date]]="","Missing","Available")</f>
        <v>Available</v>
      </c>
    </row>
    <row r="494" spans="1:12" x14ac:dyDescent="0.35">
      <c r="A494" s="1" t="s">
        <v>713</v>
      </c>
      <c r="B494" s="1" t="s">
        <v>357</v>
      </c>
      <c r="C494" s="3">
        <v>44878</v>
      </c>
      <c r="D494" s="1" t="s">
        <v>13</v>
      </c>
      <c r="E494" s="1" t="s">
        <v>17</v>
      </c>
      <c r="F494" s="1">
        <v>5642</v>
      </c>
      <c r="G494" s="1" t="s">
        <v>18</v>
      </c>
      <c r="H494" s="1" t="s">
        <v>33</v>
      </c>
      <c r="I494" s="1" t="s">
        <v>71</v>
      </c>
      <c r="J494" s="1" t="str" cm="1">
        <f t="array" ref="J494">_xlfn.IFS(F494="","missing",F494&lt;0,"negative",F494=0,"zero",AND(F494&gt;=99999,MOD(F494,9)=0),"99999 placeholder",AND(F494&gt;$O$5,D494="Expense"),"Expense outlier",AND(F494&gt;$P$5,D494="Income"),"Income outlier",TRUE,"valid")</f>
        <v>valid</v>
      </c>
      <c r="K494" s="1" t="str">
        <f>_xlfn.XLOOKUP(I494,[1]category_mapping!$F$2:$F$19,[1]category_mapping!$G$2:$G$19,E494)</f>
        <v>health</v>
      </c>
      <c r="L494" s="1" t="str">
        <f>IF(cleaning_working[[#This Row],[date]]="","Missing","Available")</f>
        <v>Available</v>
      </c>
    </row>
    <row r="495" spans="1:12" x14ac:dyDescent="0.35">
      <c r="A495" s="1" t="s">
        <v>714</v>
      </c>
      <c r="B495" s="1" t="s">
        <v>353</v>
      </c>
      <c r="C495" s="3">
        <v>45376</v>
      </c>
      <c r="D495" s="1" t="s">
        <v>13</v>
      </c>
      <c r="E495" s="1" t="s">
        <v>24</v>
      </c>
      <c r="F495" s="1">
        <v>1020</v>
      </c>
      <c r="G495" s="1" t="s">
        <v>32</v>
      </c>
      <c r="H495" s="1" t="s">
        <v>33</v>
      </c>
      <c r="J495" s="1" t="str" cm="1">
        <f t="array" ref="J495">_xlfn.IFS(F495="","missing",F495&lt;0,"negative",F495=0,"zero",AND(F495&gt;=99999,MOD(F495,9)=0),"99999 placeholder",AND(F495&gt;$O$5,D495="Expense"),"Expense outlier",AND(F495&gt;$P$5,D495="Income"),"Income outlier",TRUE,"valid")</f>
        <v>valid</v>
      </c>
      <c r="K495" s="1" t="str">
        <f>_xlfn.XLOOKUP(I495,[1]category_mapping!$F$2:$F$19,[1]category_mapping!$G$2:$G$19,E495)</f>
        <v>rent</v>
      </c>
      <c r="L495" s="1" t="str">
        <f>IF(cleaning_working[[#This Row],[date]]="","Missing","Available")</f>
        <v>Available</v>
      </c>
    </row>
    <row r="496" spans="1:12" x14ac:dyDescent="0.35">
      <c r="A496" s="1" t="s">
        <v>715</v>
      </c>
      <c r="B496" s="1" t="s">
        <v>239</v>
      </c>
      <c r="C496" s="3">
        <v>45432</v>
      </c>
      <c r="D496" s="1" t="s">
        <v>13</v>
      </c>
      <c r="E496" s="1" t="s">
        <v>39</v>
      </c>
      <c r="F496" s="1">
        <v>3738</v>
      </c>
      <c r="G496" s="1" t="s">
        <v>40</v>
      </c>
      <c r="H496" s="1" t="s">
        <v>159</v>
      </c>
      <c r="J496" s="1" t="str" cm="1">
        <f t="array" ref="J496">_xlfn.IFS(F496="","missing",F496&lt;0,"negative",F496=0,"zero",AND(F496&gt;=99999,MOD(F496,9)=0),"99999 placeholder",AND(F496&gt;$O$5,D496="Expense"),"Expense outlier",AND(F496&gt;$P$5,D496="Income"),"Income outlier",TRUE,"valid")</f>
        <v>valid</v>
      </c>
      <c r="K496" s="1" t="str">
        <f>_xlfn.XLOOKUP(I496,[1]category_mapping!$F$2:$F$19,[1]category_mapping!$G$2:$G$19,E496)</f>
        <v>food</v>
      </c>
      <c r="L496" s="1" t="str">
        <f>IF(cleaning_working[[#This Row],[date]]="","Missing","Available")</f>
        <v>Available</v>
      </c>
    </row>
    <row r="497" spans="1:12" x14ac:dyDescent="0.35">
      <c r="A497" s="1" t="s">
        <v>716</v>
      </c>
      <c r="B497" s="1" t="s">
        <v>467</v>
      </c>
      <c r="C497" s="3">
        <v>45267</v>
      </c>
      <c r="D497" s="1" t="s">
        <v>13</v>
      </c>
      <c r="E497" s="1" t="s">
        <v>24</v>
      </c>
      <c r="F497" s="1">
        <v>3192</v>
      </c>
      <c r="G497" s="1" t="s">
        <v>32</v>
      </c>
      <c r="H497" s="1" t="s">
        <v>65</v>
      </c>
      <c r="J497" s="1" t="str" cm="1">
        <f t="array" ref="J497">_xlfn.IFS(F497="","missing",F497&lt;0,"negative",F497=0,"zero",AND(F497&gt;=99999,MOD(F497,9)=0),"99999 placeholder",AND(F497&gt;$O$5,D497="Expense"),"Expense outlier",AND(F497&gt;$P$5,D497="Income"),"Income outlier",TRUE,"valid")</f>
        <v>valid</v>
      </c>
      <c r="K497" s="1" t="str">
        <f>_xlfn.XLOOKUP(I497,[1]category_mapping!$F$2:$F$19,[1]category_mapping!$G$2:$G$19,E497)</f>
        <v>rent</v>
      </c>
      <c r="L497" s="1" t="str">
        <f>IF(cleaning_working[[#This Row],[date]]="","Missing","Available")</f>
        <v>Available</v>
      </c>
    </row>
    <row r="498" spans="1:12" x14ac:dyDescent="0.35">
      <c r="A498" s="1" t="s">
        <v>717</v>
      </c>
      <c r="B498" s="1" t="s">
        <v>379</v>
      </c>
      <c r="C498" s="3">
        <v>45067</v>
      </c>
      <c r="D498" s="1" t="s">
        <v>13</v>
      </c>
      <c r="E498" s="1" t="s">
        <v>104</v>
      </c>
      <c r="F498" s="1">
        <v>7691</v>
      </c>
      <c r="G498" s="1" t="s">
        <v>64</v>
      </c>
      <c r="H498" s="1" t="s">
        <v>107</v>
      </c>
      <c r="J498" s="1" t="str" cm="1">
        <f t="array" ref="J498">_xlfn.IFS(F498="","missing",F498&lt;0,"negative",F498=0,"zero",AND(F498&gt;=99999,MOD(F498,9)=0),"99999 placeholder",AND(F498&gt;$O$5,D498="Expense"),"Expense outlier",AND(F498&gt;$P$5,D498="Income"),"Income outlier",TRUE,"valid")</f>
        <v>valid</v>
      </c>
      <c r="K498" s="1" t="str">
        <f>_xlfn.XLOOKUP(I498,[1]category_mapping!$F$2:$F$19,[1]category_mapping!$G$2:$G$19,E498)</f>
        <v>health</v>
      </c>
      <c r="L498" s="1" t="str">
        <f>IF(cleaning_working[[#This Row],[date]]="","Missing","Available")</f>
        <v>Available</v>
      </c>
    </row>
    <row r="499" spans="1:12" x14ac:dyDescent="0.35">
      <c r="A499" s="1" t="s">
        <v>718</v>
      </c>
      <c r="B499" s="1" t="s">
        <v>400</v>
      </c>
      <c r="C499" s="3">
        <v>45150</v>
      </c>
      <c r="D499" s="1" t="s">
        <v>13</v>
      </c>
      <c r="E499" s="1" t="s">
        <v>96</v>
      </c>
      <c r="F499" s="1">
        <v>9222</v>
      </c>
      <c r="G499" s="1" t="s">
        <v>18</v>
      </c>
      <c r="H499" s="1" t="s">
        <v>83</v>
      </c>
      <c r="I499" s="1" t="s">
        <v>90</v>
      </c>
      <c r="J499" s="1" t="str" cm="1">
        <f t="array" ref="J499">_xlfn.IFS(F499="","missing",F499&lt;0,"negative",F499=0,"zero",AND(F499&gt;=99999,MOD(F499,9)=0),"99999 placeholder",AND(F499&gt;$O$5,D499="Expense"),"Expense outlier",AND(F499&gt;$P$5,D499="Income"),"Income outlier",TRUE,"valid")</f>
        <v>valid</v>
      </c>
      <c r="K499" s="1" t="str">
        <f>_xlfn.XLOOKUP(I499,[1]category_mapping!$F$2:$F$19,[1]category_mapping!$G$2:$G$19,E499)</f>
        <v>travel</v>
      </c>
      <c r="L499" s="1" t="str">
        <f>IF(cleaning_working[[#This Row],[date]]="","Missing","Available")</f>
        <v>Available</v>
      </c>
    </row>
    <row r="500" spans="1:12" x14ac:dyDescent="0.35">
      <c r="A500" s="1" t="s">
        <v>719</v>
      </c>
      <c r="B500" s="1" t="s">
        <v>351</v>
      </c>
      <c r="C500" s="3">
        <v>44342</v>
      </c>
      <c r="D500" s="1" t="s">
        <v>13</v>
      </c>
      <c r="E500" s="1" t="s">
        <v>45</v>
      </c>
      <c r="F500" s="1">
        <v>4241</v>
      </c>
      <c r="G500" s="1" t="s">
        <v>32</v>
      </c>
      <c r="H500" s="1" t="s">
        <v>26</v>
      </c>
      <c r="I500" s="1" t="s">
        <v>66</v>
      </c>
      <c r="J500" s="1" t="str" cm="1">
        <f t="array" ref="J500">_xlfn.IFS(F500="","missing",F500&lt;0,"negative",F500=0,"zero",AND(F500&gt;=99999,MOD(F500,9)=0),"99999 placeholder",AND(F500&gt;$O$5,D500="Expense"),"Expense outlier",AND(F500&gt;$P$5,D500="Income"),"Income outlier",TRUE,"valid")</f>
        <v>valid</v>
      </c>
      <c r="K500" s="1" t="str">
        <f>_xlfn.XLOOKUP(I500,[1]category_mapping!$F$2:$F$19,[1]category_mapping!$G$2:$G$19,E500)</f>
        <v>food</v>
      </c>
      <c r="L500" s="1" t="str">
        <f>IF(cleaning_working[[#This Row],[date]]="","Missing","Available")</f>
        <v>Available</v>
      </c>
    </row>
    <row r="501" spans="1:12" x14ac:dyDescent="0.35">
      <c r="A501" s="1" t="s">
        <v>720</v>
      </c>
      <c r="B501" s="1" t="s">
        <v>334</v>
      </c>
      <c r="C501" s="3">
        <v>45277</v>
      </c>
      <c r="D501" s="1" t="s">
        <v>13</v>
      </c>
      <c r="E501" s="1" t="s">
        <v>39</v>
      </c>
      <c r="F501" s="1">
        <v>1180</v>
      </c>
      <c r="G501" s="1" t="s">
        <v>40</v>
      </c>
      <c r="H501" s="1" t="s">
        <v>65</v>
      </c>
      <c r="I501" s="1" t="s">
        <v>170</v>
      </c>
      <c r="J501" s="1" t="str" cm="1">
        <f t="array" ref="J501">_xlfn.IFS(F501="","missing",F501&lt;0,"negative",F501=0,"zero",AND(F501&gt;=99999,MOD(F501,9)=0),"99999 placeholder",AND(F501&gt;$O$5,D501="Expense"),"Expense outlier",AND(F501&gt;$P$5,D501="Income"),"Income outlier",TRUE,"valid")</f>
        <v>valid</v>
      </c>
      <c r="K501" s="1" t="str">
        <f>_xlfn.XLOOKUP(I501,[1]category_mapping!$F$2:$F$19,[1]category_mapping!$G$2:$G$19,E501)</f>
        <v>health</v>
      </c>
      <c r="L501" s="1" t="str">
        <f>IF(cleaning_working[[#This Row],[date]]="","Missing","Available")</f>
        <v>Available</v>
      </c>
    </row>
    <row r="502" spans="1:12" x14ac:dyDescent="0.35">
      <c r="A502" s="1" t="s">
        <v>721</v>
      </c>
      <c r="B502" s="1" t="s">
        <v>152</v>
      </c>
      <c r="C502" s="3" t="s">
        <v>38</v>
      </c>
      <c r="D502" s="1" t="s">
        <v>13</v>
      </c>
      <c r="E502" s="1" t="s">
        <v>39</v>
      </c>
      <c r="F502" s="1">
        <v>1889</v>
      </c>
      <c r="G502" s="1" t="s">
        <v>18</v>
      </c>
      <c r="H502" s="1" t="s">
        <v>65</v>
      </c>
      <c r="I502" s="1" t="s">
        <v>178</v>
      </c>
      <c r="J502" s="1" t="str" cm="1">
        <f t="array" ref="J502">_xlfn.IFS(F502="","missing",F502&lt;0,"negative",F502=0,"zero",AND(F502&gt;=99999,MOD(F502,9)=0),"99999 placeholder",AND(F502&gt;$O$5,D502="Expense"),"Expense outlier",AND(F502&gt;$P$5,D502="Income"),"Income outlier",TRUE,"valid")</f>
        <v>valid</v>
      </c>
      <c r="K502" s="1" t="str">
        <f>_xlfn.XLOOKUP(I502,[1]category_mapping!$F$2:$F$19,[1]category_mapping!$G$2:$G$19,E502)</f>
        <v>rent</v>
      </c>
      <c r="L502" s="1" t="str">
        <f>IF(cleaning_working[[#This Row],[date]]="","Missing","Available")</f>
        <v>Missing</v>
      </c>
    </row>
    <row r="503" spans="1:12" x14ac:dyDescent="0.35">
      <c r="A503" s="1" t="s">
        <v>722</v>
      </c>
      <c r="B503" s="1" t="s">
        <v>612</v>
      </c>
      <c r="C503" s="3">
        <v>44244</v>
      </c>
      <c r="D503" s="1" t="s">
        <v>13</v>
      </c>
      <c r="E503" s="1" t="s">
        <v>24</v>
      </c>
      <c r="F503" s="1">
        <v>36056</v>
      </c>
      <c r="G503" s="1" t="s">
        <v>64</v>
      </c>
      <c r="H503" s="1" t="s">
        <v>159</v>
      </c>
      <c r="J503" s="1" t="str" cm="1">
        <f t="array" ref="J503">_xlfn.IFS(F503="","missing",F503&lt;0,"negative",F503=0,"zero",AND(F503&gt;=99999,MOD(F503,9)=0),"99999 placeholder",AND(F503&gt;$O$5,D503="Expense"),"Expense outlier",AND(F503&gt;$P$5,D503="Income"),"Income outlier",TRUE,"valid")</f>
        <v>Expense outlier</v>
      </c>
      <c r="K503" s="1" t="str">
        <f>_xlfn.XLOOKUP(I503,[1]category_mapping!$F$2:$F$19,[1]category_mapping!$G$2:$G$19,E503)</f>
        <v>rent</v>
      </c>
      <c r="L503" s="1" t="str">
        <f>IF(cleaning_working[[#This Row],[date]]="","Missing","Available")</f>
        <v>Available</v>
      </c>
    </row>
    <row r="504" spans="1:12" x14ac:dyDescent="0.35">
      <c r="A504" s="1" t="s">
        <v>723</v>
      </c>
      <c r="B504" s="1" t="s">
        <v>219</v>
      </c>
      <c r="C504" s="3">
        <v>45056</v>
      </c>
      <c r="D504" s="1" t="s">
        <v>13</v>
      </c>
      <c r="E504" s="1" t="s">
        <v>24</v>
      </c>
      <c r="F504" s="1">
        <v>6358</v>
      </c>
      <c r="G504" s="1" t="s">
        <v>18</v>
      </c>
      <c r="H504" s="1" t="s">
        <v>33</v>
      </c>
      <c r="I504" s="1" t="s">
        <v>53</v>
      </c>
      <c r="J504" s="1" t="str" cm="1">
        <f t="array" ref="J504">_xlfn.IFS(F504="","missing",F504&lt;0,"negative",F504=0,"zero",AND(F504&gt;=99999,MOD(F504,9)=0),"99999 placeholder",AND(F504&gt;$O$5,D504="Expense"),"Expense outlier",AND(F504&gt;$P$5,D504="Income"),"Income outlier",TRUE,"valid")</f>
        <v>valid</v>
      </c>
      <c r="K504" s="1" t="str">
        <f>_xlfn.XLOOKUP(I504,[1]category_mapping!$F$2:$F$19,[1]category_mapping!$G$2:$G$19,E504)</f>
        <v>travel</v>
      </c>
      <c r="L504" s="1" t="str">
        <f>IF(cleaning_working[[#This Row],[date]]="","Missing","Available")</f>
        <v>Available</v>
      </c>
    </row>
    <row r="505" spans="1:12" x14ac:dyDescent="0.35">
      <c r="A505" s="1" t="s">
        <v>724</v>
      </c>
      <c r="B505" s="1" t="s">
        <v>150</v>
      </c>
      <c r="C505" s="3">
        <v>44788</v>
      </c>
      <c r="D505" s="1" t="s">
        <v>13</v>
      </c>
      <c r="E505" s="1" t="s">
        <v>24</v>
      </c>
      <c r="F505" s="1">
        <v>5345</v>
      </c>
      <c r="G505" s="1" t="s">
        <v>40</v>
      </c>
      <c r="H505" s="1" t="s">
        <v>83</v>
      </c>
      <c r="I505" s="1" t="s">
        <v>178</v>
      </c>
      <c r="J505" s="1" t="str" cm="1">
        <f t="array" ref="J505">_xlfn.IFS(F505="","missing",F505&lt;0,"negative",F505=0,"zero",AND(F505&gt;=99999,MOD(F505,9)=0),"99999 placeholder",AND(F505&gt;$O$5,D505="Expense"),"Expense outlier",AND(F505&gt;$P$5,D505="Income"),"Income outlier",TRUE,"valid")</f>
        <v>valid</v>
      </c>
      <c r="K505" s="1" t="str">
        <f>_xlfn.XLOOKUP(I505,[1]category_mapping!$F$2:$F$19,[1]category_mapping!$G$2:$G$19,E505)</f>
        <v>rent</v>
      </c>
      <c r="L505" s="1" t="str">
        <f>IF(cleaning_working[[#This Row],[date]]="","Missing","Available")</f>
        <v>Available</v>
      </c>
    </row>
    <row r="506" spans="1:12" x14ac:dyDescent="0.35">
      <c r="A506" s="1" t="s">
        <v>725</v>
      </c>
      <c r="B506" s="1" t="s">
        <v>612</v>
      </c>
      <c r="C506" s="3">
        <v>44316</v>
      </c>
      <c r="D506" s="1" t="s">
        <v>13</v>
      </c>
      <c r="E506" s="1" t="s">
        <v>96</v>
      </c>
      <c r="F506" s="1">
        <v>702</v>
      </c>
      <c r="G506" s="1" t="s">
        <v>40</v>
      </c>
      <c r="H506" s="1" t="s">
        <v>52</v>
      </c>
      <c r="I506" s="1" t="s">
        <v>194</v>
      </c>
      <c r="J506" s="1" t="str" cm="1">
        <f t="array" ref="J506">_xlfn.IFS(F506="","missing",F506&lt;0,"negative",F506=0,"zero",AND(F506&gt;=99999,MOD(F506,9)=0),"99999 placeholder",AND(F506&gt;$O$5,D506="Expense"),"Expense outlier",AND(F506&gt;$P$5,D506="Income"),"Income outlier",TRUE,"valid")</f>
        <v>valid</v>
      </c>
      <c r="K506" s="1" t="str">
        <f>_xlfn.XLOOKUP(I506,[1]category_mapping!$F$2:$F$19,[1]category_mapping!$G$2:$G$19,E506)</f>
        <v>travel</v>
      </c>
      <c r="L506" s="1" t="str">
        <f>IF(cleaning_working[[#This Row],[date]]="","Missing","Available")</f>
        <v>Available</v>
      </c>
    </row>
    <row r="507" spans="1:12" x14ac:dyDescent="0.35">
      <c r="A507" s="1" t="s">
        <v>726</v>
      </c>
      <c r="B507" s="1" t="s">
        <v>241</v>
      </c>
      <c r="C507" s="3">
        <v>45280</v>
      </c>
      <c r="D507" s="1" t="s">
        <v>13</v>
      </c>
      <c r="E507" s="1" t="s">
        <v>45</v>
      </c>
      <c r="F507" s="1">
        <v>7292</v>
      </c>
      <c r="G507" s="1" t="s">
        <v>64</v>
      </c>
      <c r="H507" s="1" t="s">
        <v>86</v>
      </c>
      <c r="I507" s="1" t="s">
        <v>20</v>
      </c>
      <c r="J507" s="1" t="str" cm="1">
        <f t="array" ref="J507">_xlfn.IFS(F507="","missing",F507&lt;0,"negative",F507=0,"zero",AND(F507&gt;=99999,MOD(F507,9)=0),"99999 placeholder",AND(F507&gt;$O$5,D507="Expense"),"Expense outlier",AND(F507&gt;$P$5,D507="Income"),"Income outlier",TRUE,"valid")</f>
        <v>valid</v>
      </c>
      <c r="K507" s="1" t="str">
        <f>_xlfn.XLOOKUP(I507,[1]category_mapping!$F$2:$F$19,[1]category_mapping!$G$2:$G$19,E507)</f>
        <v>entertainment</v>
      </c>
      <c r="L507" s="1" t="str">
        <f>IF(cleaning_working[[#This Row],[date]]="","Missing","Available")</f>
        <v>Available</v>
      </c>
    </row>
    <row r="508" spans="1:12" x14ac:dyDescent="0.35">
      <c r="A508" s="1" t="s">
        <v>727</v>
      </c>
      <c r="B508" s="1" t="s">
        <v>223</v>
      </c>
      <c r="C508" s="3">
        <v>44845</v>
      </c>
      <c r="D508" s="1" t="s">
        <v>13</v>
      </c>
      <c r="E508" s="1" t="s">
        <v>63</v>
      </c>
      <c r="F508" s="1">
        <v>941</v>
      </c>
      <c r="G508" s="1" t="s">
        <v>32</v>
      </c>
      <c r="H508" s="1" t="s">
        <v>65</v>
      </c>
      <c r="I508" s="1" t="s">
        <v>226</v>
      </c>
      <c r="J508" s="1" t="str" cm="1">
        <f t="array" ref="J508">_xlfn.IFS(F508="","missing",F508&lt;0,"negative",F508=0,"zero",AND(F508&gt;=99999,MOD(F508,9)=0),"99999 placeholder",AND(F508&gt;$O$5,D508="Expense"),"Expense outlier",AND(F508&gt;$P$5,D508="Income"),"Income outlier",TRUE,"valid")</f>
        <v>valid</v>
      </c>
      <c r="K508" s="1" t="str">
        <f>_xlfn.XLOOKUP(I508,[1]category_mapping!$F$2:$F$19,[1]category_mapping!$G$2:$G$19,E508)</f>
        <v>savings</v>
      </c>
      <c r="L508" s="1" t="str">
        <f>IF(cleaning_working[[#This Row],[date]]="","Missing","Available")</f>
        <v>Available</v>
      </c>
    </row>
    <row r="509" spans="1:12" x14ac:dyDescent="0.35">
      <c r="A509" s="1" t="s">
        <v>728</v>
      </c>
      <c r="B509" s="1" t="s">
        <v>184</v>
      </c>
      <c r="C509" s="3">
        <v>45613</v>
      </c>
      <c r="D509" s="1" t="s">
        <v>13</v>
      </c>
      <c r="E509" s="1" t="s">
        <v>39</v>
      </c>
      <c r="F509" s="1">
        <v>6574</v>
      </c>
      <c r="G509" s="1" t="s">
        <v>64</v>
      </c>
      <c r="H509" s="1" t="s">
        <v>133</v>
      </c>
      <c r="I509" s="1" t="s">
        <v>194</v>
      </c>
      <c r="J509" s="1" t="str" cm="1">
        <f t="array" ref="J509">_xlfn.IFS(F509="","missing",F509&lt;0,"negative",F509=0,"zero",AND(F509&gt;=99999,MOD(F509,9)=0),"99999 placeholder",AND(F509&gt;$O$5,D509="Expense"),"Expense outlier",AND(F509&gt;$P$5,D509="Income"),"Income outlier",TRUE,"valid")</f>
        <v>valid</v>
      </c>
      <c r="K509" s="1" t="str">
        <f>_xlfn.XLOOKUP(I509,[1]category_mapping!$F$2:$F$19,[1]category_mapping!$G$2:$G$19,E509)</f>
        <v>travel</v>
      </c>
      <c r="L509" s="1" t="str">
        <f>IF(cleaning_working[[#This Row],[date]]="","Missing","Available")</f>
        <v>Available</v>
      </c>
    </row>
    <row r="510" spans="1:12" x14ac:dyDescent="0.35">
      <c r="A510" s="1" t="s">
        <v>729</v>
      </c>
      <c r="B510" s="1" t="s">
        <v>122</v>
      </c>
      <c r="C510" s="3">
        <v>45622</v>
      </c>
      <c r="D510" s="1" t="s">
        <v>13</v>
      </c>
      <c r="E510" s="1" t="s">
        <v>96</v>
      </c>
      <c r="F510" s="1">
        <v>409</v>
      </c>
      <c r="G510" s="1" t="s">
        <v>64</v>
      </c>
      <c r="H510" s="1" t="s">
        <v>86</v>
      </c>
      <c r="I510" s="1" t="s">
        <v>87</v>
      </c>
      <c r="J510" s="1" t="str" cm="1">
        <f t="array" ref="J510">_xlfn.IFS(F510="","missing",F510&lt;0,"negative",F510=0,"zero",AND(F510&gt;=99999,MOD(F510,9)=0),"99999 placeholder",AND(F510&gt;$O$5,D510="Expense"),"Expense outlier",AND(F510&gt;$P$5,D510="Income"),"Income outlier",TRUE,"valid")</f>
        <v>valid</v>
      </c>
      <c r="K510" s="1" t="str">
        <f>_xlfn.XLOOKUP(I510,[1]category_mapping!$F$2:$F$19,[1]category_mapping!$G$2:$G$19,E510)</f>
        <v>travel</v>
      </c>
      <c r="L510" s="1" t="str">
        <f>IF(cleaning_working[[#This Row],[date]]="","Missing","Available")</f>
        <v>Available</v>
      </c>
    </row>
    <row r="511" spans="1:12" x14ac:dyDescent="0.35">
      <c r="A511" s="1" t="s">
        <v>730</v>
      </c>
      <c r="B511" s="1" t="s">
        <v>139</v>
      </c>
      <c r="C511" s="3">
        <v>44627</v>
      </c>
      <c r="D511" s="1" t="s">
        <v>14</v>
      </c>
      <c r="E511" s="1" t="s">
        <v>70</v>
      </c>
      <c r="F511" s="1">
        <v>32906</v>
      </c>
      <c r="G511" s="1" t="s">
        <v>64</v>
      </c>
      <c r="H511" s="1" t="s">
        <v>65</v>
      </c>
      <c r="I511" s="1" t="s">
        <v>71</v>
      </c>
      <c r="J511" s="1" t="str" cm="1">
        <f t="array" ref="J511">_xlfn.IFS(F511="","missing",F511&lt;0,"negative",F511=0,"zero",AND(F511&gt;=99999,MOD(F511,9)=0),"99999 placeholder",AND(F511&gt;$O$5,D511="Expense"),"Expense outlier",AND(F511&gt;$P$5,D511="Income"),"Income outlier",TRUE,"valid")</f>
        <v>valid</v>
      </c>
      <c r="K511" s="1" t="str">
        <f>_xlfn.XLOOKUP(I511,[1]category_mapping!$F$2:$F$19,[1]category_mapping!$G$2:$G$19,E511)</f>
        <v>health</v>
      </c>
      <c r="L511" s="1" t="str">
        <f>IF(cleaning_working[[#This Row],[date]]="","Missing","Available")</f>
        <v>Available</v>
      </c>
    </row>
    <row r="512" spans="1:12" x14ac:dyDescent="0.35">
      <c r="A512" s="1" t="s">
        <v>731</v>
      </c>
      <c r="B512" s="1" t="s">
        <v>528</v>
      </c>
      <c r="C512" s="3">
        <v>45274</v>
      </c>
      <c r="D512" s="1" t="s">
        <v>13</v>
      </c>
      <c r="E512" s="1" t="s">
        <v>39</v>
      </c>
      <c r="F512" s="1">
        <v>3903</v>
      </c>
      <c r="G512" s="1" t="s">
        <v>32</v>
      </c>
      <c r="H512" s="1" t="s">
        <v>133</v>
      </c>
      <c r="I512" s="1" t="s">
        <v>66</v>
      </c>
      <c r="J512" s="1" t="str" cm="1">
        <f t="array" ref="J512">_xlfn.IFS(F512="","missing",F512&lt;0,"negative",F512=0,"zero",AND(F512&gt;=99999,MOD(F512,9)=0),"99999 placeholder",AND(F512&gt;$O$5,D512="Expense"),"Expense outlier",AND(F512&gt;$P$5,D512="Income"),"Income outlier",TRUE,"valid")</f>
        <v>valid</v>
      </c>
      <c r="K512" s="1" t="str">
        <f>_xlfn.XLOOKUP(I512,[1]category_mapping!$F$2:$F$19,[1]category_mapping!$G$2:$G$19,E512)</f>
        <v>food</v>
      </c>
      <c r="L512" s="1" t="str">
        <f>IF(cleaning_working[[#This Row],[date]]="","Missing","Available")</f>
        <v>Available</v>
      </c>
    </row>
    <row r="513" spans="1:12" x14ac:dyDescent="0.35">
      <c r="A513" s="1" t="s">
        <v>732</v>
      </c>
      <c r="B513" s="1" t="s">
        <v>467</v>
      </c>
      <c r="C513" s="3">
        <v>44340</v>
      </c>
      <c r="D513" s="1" t="s">
        <v>13</v>
      </c>
      <c r="E513" s="1" t="s">
        <v>96</v>
      </c>
      <c r="F513" s="1">
        <v>9694</v>
      </c>
      <c r="G513" s="1" t="s">
        <v>32</v>
      </c>
      <c r="H513" s="1" t="s">
        <v>107</v>
      </c>
      <c r="I513" s="1" t="s">
        <v>93</v>
      </c>
      <c r="J513" s="1" t="str" cm="1">
        <f t="array" ref="J513">_xlfn.IFS(F513="","missing",F513&lt;0,"negative",F513=0,"zero",AND(F513&gt;=99999,MOD(F513,9)=0),"99999 placeholder",AND(F513&gt;$O$5,D513="Expense"),"Expense outlier",AND(F513&gt;$P$5,D513="Income"),"Income outlier",TRUE,"valid")</f>
        <v>valid</v>
      </c>
      <c r="K513" s="1" t="str">
        <f>_xlfn.XLOOKUP(I513,[1]category_mapping!$F$2:$F$19,[1]category_mapping!$G$2:$G$19,E513)</f>
        <v>travel</v>
      </c>
      <c r="L513" s="1" t="str">
        <f>IF(cleaning_working[[#This Row],[date]]="","Missing","Available")</f>
        <v>Available</v>
      </c>
    </row>
    <row r="514" spans="1:12" x14ac:dyDescent="0.35">
      <c r="A514" s="1" t="s">
        <v>733</v>
      </c>
      <c r="B514" s="1" t="s">
        <v>381</v>
      </c>
      <c r="C514" s="3">
        <v>45513</v>
      </c>
      <c r="D514" s="1" t="s">
        <v>13</v>
      </c>
      <c r="E514" s="1" t="s">
        <v>45</v>
      </c>
      <c r="F514" s="1">
        <v>9013</v>
      </c>
      <c r="G514" s="1" t="s">
        <v>64</v>
      </c>
      <c r="H514" s="1" t="s">
        <v>33</v>
      </c>
      <c r="J514" s="1" t="str" cm="1">
        <f t="array" ref="J514">_xlfn.IFS(F514="","missing",F514&lt;0,"negative",F514=0,"zero",AND(F514&gt;=99999,MOD(F514,9)=0),"99999 placeholder",AND(F514&gt;$O$5,D514="Expense"),"Expense outlier",AND(F514&gt;$P$5,D514="Income"),"Income outlier",TRUE,"valid")</f>
        <v>valid</v>
      </c>
      <c r="K514" s="1" t="str">
        <f>_xlfn.XLOOKUP(I514,[1]category_mapping!$F$2:$F$19,[1]category_mapping!$G$2:$G$19,E514)</f>
        <v>entertainment</v>
      </c>
      <c r="L514" s="1" t="str">
        <f>IF(cleaning_working[[#This Row],[date]]="","Missing","Available")</f>
        <v>Available</v>
      </c>
    </row>
    <row r="515" spans="1:12" x14ac:dyDescent="0.35">
      <c r="A515" s="1" t="s">
        <v>734</v>
      </c>
      <c r="B515" s="1" t="s">
        <v>30</v>
      </c>
      <c r="C515" s="3">
        <v>44690</v>
      </c>
      <c r="D515" s="1" t="s">
        <v>13</v>
      </c>
      <c r="E515" s="1" t="s">
        <v>63</v>
      </c>
      <c r="F515" s="1">
        <v>1980</v>
      </c>
      <c r="G515" s="1" t="s">
        <v>32</v>
      </c>
      <c r="H515" s="1" t="s">
        <v>107</v>
      </c>
      <c r="I515" s="1" t="s">
        <v>272</v>
      </c>
      <c r="J515" s="1" t="str" cm="1">
        <f t="array" ref="J515">_xlfn.IFS(F515="","missing",F515&lt;0,"negative",F515=0,"zero",AND(F515&gt;=99999,MOD(F515,9)=0),"99999 placeholder",AND(F515&gt;$O$5,D515="Expense"),"Expense outlier",AND(F515&gt;$P$5,D515="Income"),"Income outlier",TRUE,"valid")</f>
        <v>valid</v>
      </c>
      <c r="K515" s="1" t="str">
        <f>_xlfn.XLOOKUP(I515,[1]category_mapping!$F$2:$F$19,[1]category_mapping!$G$2:$G$19,E515)</f>
        <v>food</v>
      </c>
      <c r="L515" s="1" t="str">
        <f>IF(cleaning_working[[#This Row],[date]]="","Missing","Available")</f>
        <v>Available</v>
      </c>
    </row>
    <row r="516" spans="1:12" x14ac:dyDescent="0.35">
      <c r="A516" s="1" t="s">
        <v>735</v>
      </c>
      <c r="B516" s="1" t="s">
        <v>510</v>
      </c>
      <c r="C516" s="3">
        <v>44295</v>
      </c>
      <c r="D516" s="1" t="s">
        <v>13</v>
      </c>
      <c r="E516" s="1" t="s">
        <v>63</v>
      </c>
      <c r="F516" s="1">
        <v>7818</v>
      </c>
      <c r="G516" s="1" t="s">
        <v>64</v>
      </c>
      <c r="H516" s="1" t="s">
        <v>107</v>
      </c>
      <c r="I516" s="1" t="s">
        <v>128</v>
      </c>
      <c r="J516" s="1" t="str" cm="1">
        <f t="array" ref="J516">_xlfn.IFS(F516="","missing",F516&lt;0,"negative",F516=0,"zero",AND(F516&gt;=99999,MOD(F516,9)=0),"99999 placeholder",AND(F516&gt;$O$5,D516="Expense"),"Expense outlier",AND(F516&gt;$P$5,D516="Income"),"Income outlier",TRUE,"valid")</f>
        <v>valid</v>
      </c>
      <c r="K516" s="1" t="str">
        <f>_xlfn.XLOOKUP(I516,[1]category_mapping!$F$2:$F$19,[1]category_mapping!$G$2:$G$19,E516)</f>
        <v>utilities</v>
      </c>
      <c r="L516" s="1" t="str">
        <f>IF(cleaning_working[[#This Row],[date]]="","Missing","Available")</f>
        <v>Available</v>
      </c>
    </row>
    <row r="517" spans="1:12" x14ac:dyDescent="0.35">
      <c r="A517" s="1" t="s">
        <v>736</v>
      </c>
      <c r="B517" s="1" t="s">
        <v>235</v>
      </c>
      <c r="C517" s="3">
        <v>45300</v>
      </c>
      <c r="D517" s="1" t="s">
        <v>13</v>
      </c>
      <c r="E517" s="1" t="s">
        <v>24</v>
      </c>
      <c r="F517" s="1">
        <v>9237</v>
      </c>
      <c r="G517" s="1" t="s">
        <v>64</v>
      </c>
      <c r="H517" s="1" t="s">
        <v>19</v>
      </c>
      <c r="J517" s="1" t="str" cm="1">
        <f t="array" ref="J517">_xlfn.IFS(F517="","missing",F517&lt;0,"negative",F517=0,"zero",AND(F517&gt;=99999,MOD(F517,9)=0),"99999 placeholder",AND(F517&gt;$O$5,D517="Expense"),"Expense outlier",AND(F517&gt;$P$5,D517="Income"),"Income outlier",TRUE,"valid")</f>
        <v>valid</v>
      </c>
      <c r="K517" s="1" t="str">
        <f>_xlfn.XLOOKUP(I517,[1]category_mapping!$F$2:$F$19,[1]category_mapping!$G$2:$G$19,E517)</f>
        <v>rent</v>
      </c>
      <c r="L517" s="1" t="str">
        <f>IF(cleaning_working[[#This Row],[date]]="","Missing","Available")</f>
        <v>Available</v>
      </c>
    </row>
    <row r="518" spans="1:12" x14ac:dyDescent="0.35">
      <c r="A518" s="1" t="s">
        <v>737</v>
      </c>
      <c r="B518" s="1" t="s">
        <v>484</v>
      </c>
      <c r="C518" s="3">
        <v>44624</v>
      </c>
      <c r="D518" s="1" t="s">
        <v>13</v>
      </c>
      <c r="E518" s="1" t="s">
        <v>176</v>
      </c>
      <c r="F518" s="1">
        <v>6682</v>
      </c>
      <c r="G518" s="1" t="s">
        <v>32</v>
      </c>
      <c r="H518" s="1" t="s">
        <v>159</v>
      </c>
      <c r="I518" s="1" t="s">
        <v>20</v>
      </c>
      <c r="J518" s="1" t="str" cm="1">
        <f t="array" ref="J518">_xlfn.IFS(F518="","missing",F518&lt;0,"negative",F518=0,"zero",AND(F518&gt;=99999,MOD(F518,9)=0),"99999 placeholder",AND(F518&gt;$O$5,D518="Expense"),"Expense outlier",AND(F518&gt;$P$5,D518="Income"),"Income outlier",TRUE,"valid")</f>
        <v>valid</v>
      </c>
      <c r="K518" s="1" t="str">
        <f>_xlfn.XLOOKUP(I518,[1]category_mapping!$F$2:$F$19,[1]category_mapping!$G$2:$G$19,E518)</f>
        <v>entertainment</v>
      </c>
      <c r="L518" s="1" t="str">
        <f>IF(cleaning_working[[#This Row],[date]]="","Missing","Available")</f>
        <v>Available</v>
      </c>
    </row>
    <row r="519" spans="1:12" x14ac:dyDescent="0.35">
      <c r="A519" s="1" t="s">
        <v>738</v>
      </c>
      <c r="B519" s="1" t="s">
        <v>386</v>
      </c>
      <c r="C519" s="3">
        <v>44771</v>
      </c>
      <c r="D519" s="1" t="s">
        <v>13</v>
      </c>
      <c r="E519" s="1" t="s">
        <v>17</v>
      </c>
      <c r="F519" s="1">
        <v>6714</v>
      </c>
      <c r="G519" s="1" t="s">
        <v>40</v>
      </c>
      <c r="H519" s="1" t="s">
        <v>26</v>
      </c>
      <c r="J519" s="1" t="str" cm="1">
        <f t="array" ref="J519">_xlfn.IFS(F519="","missing",F519&lt;0,"negative",F519=0,"zero",AND(F519&gt;=99999,MOD(F519,9)=0),"99999 placeholder",AND(F519&gt;$O$5,D519="Expense"),"Expense outlier",AND(F519&gt;$P$5,D519="Income"),"Income outlier",TRUE,"valid")</f>
        <v>valid</v>
      </c>
      <c r="K519" s="1" t="str">
        <f>_xlfn.XLOOKUP(I519,[1]category_mapping!$F$2:$F$19,[1]category_mapping!$G$2:$G$19,E519)</f>
        <v>education</v>
      </c>
      <c r="L519" s="1" t="str">
        <f>IF(cleaning_working[[#This Row],[date]]="","Missing","Available")</f>
        <v>Available</v>
      </c>
    </row>
    <row r="520" spans="1:12" x14ac:dyDescent="0.35">
      <c r="A520" s="1" t="s">
        <v>739</v>
      </c>
      <c r="B520" s="1" t="s">
        <v>343</v>
      </c>
      <c r="C520" s="3">
        <v>44431</v>
      </c>
      <c r="D520" s="1" t="s">
        <v>13</v>
      </c>
      <c r="E520" s="1" t="s">
        <v>96</v>
      </c>
      <c r="F520" s="1">
        <v>8859</v>
      </c>
      <c r="G520" s="1" t="s">
        <v>32</v>
      </c>
      <c r="H520" s="1" t="s">
        <v>65</v>
      </c>
      <c r="I520" s="1" t="s">
        <v>128</v>
      </c>
      <c r="J520" s="1" t="str" cm="1">
        <f t="array" ref="J520">_xlfn.IFS(F520="","missing",F520&lt;0,"negative",F520=0,"zero",AND(F520&gt;=99999,MOD(F520,9)=0),"99999 placeholder",AND(F520&gt;$O$5,D520="Expense"),"Expense outlier",AND(F520&gt;$P$5,D520="Income"),"Income outlier",TRUE,"valid")</f>
        <v>valid</v>
      </c>
      <c r="K520" s="1" t="str">
        <f>_xlfn.XLOOKUP(I520,[1]category_mapping!$F$2:$F$19,[1]category_mapping!$G$2:$G$19,E520)</f>
        <v>utilities</v>
      </c>
      <c r="L520" s="1" t="str">
        <f>IF(cleaning_working[[#This Row],[date]]="","Missing","Available")</f>
        <v>Available</v>
      </c>
    </row>
    <row r="521" spans="1:12" x14ac:dyDescent="0.35">
      <c r="A521" s="1" t="s">
        <v>740</v>
      </c>
      <c r="B521" s="1" t="s">
        <v>155</v>
      </c>
      <c r="C521" s="3">
        <v>45446</v>
      </c>
      <c r="D521" s="1" t="s">
        <v>13</v>
      </c>
      <c r="E521" s="1" t="s">
        <v>96</v>
      </c>
      <c r="F521" s="1">
        <v>1098</v>
      </c>
      <c r="G521" s="1" t="s">
        <v>25</v>
      </c>
      <c r="H521" s="1" t="s">
        <v>86</v>
      </c>
      <c r="J521" s="1" t="str" cm="1">
        <f t="array" ref="J521">_xlfn.IFS(F521="","missing",F521&lt;0,"negative",F521=0,"zero",AND(F521&gt;=99999,MOD(F521,9)=0),"99999 placeholder",AND(F521&gt;$O$5,D521="Expense"),"Expense outlier",AND(F521&gt;$P$5,D521="Income"),"Income outlier",TRUE,"valid")</f>
        <v>valid</v>
      </c>
      <c r="K521" s="1" t="str">
        <f>_xlfn.XLOOKUP(I521,[1]category_mapping!$F$2:$F$19,[1]category_mapping!$G$2:$G$19,E521)</f>
        <v>travel</v>
      </c>
      <c r="L521" s="1" t="str">
        <f>IF(cleaning_working[[#This Row],[date]]="","Missing","Available")</f>
        <v>Available</v>
      </c>
    </row>
    <row r="522" spans="1:12" x14ac:dyDescent="0.35">
      <c r="A522" s="1" t="s">
        <v>741</v>
      </c>
      <c r="B522" s="1" t="s">
        <v>95</v>
      </c>
      <c r="C522" s="3">
        <v>45088</v>
      </c>
      <c r="D522" s="1" t="s">
        <v>14</v>
      </c>
      <c r="E522" s="1" t="s">
        <v>31</v>
      </c>
      <c r="F522" s="1">
        <v>35719</v>
      </c>
      <c r="G522" s="1" t="s">
        <v>64</v>
      </c>
      <c r="H522" s="1" t="s">
        <v>86</v>
      </c>
      <c r="I522" s="1" t="s">
        <v>226</v>
      </c>
      <c r="J522" s="1" t="str" cm="1">
        <f t="array" ref="J522">_xlfn.IFS(F522="","missing",F522&lt;0,"negative",F522=0,"zero",AND(F522&gt;=99999,MOD(F522,9)=0),"99999 placeholder",AND(F522&gt;$O$5,D522="Expense"),"Expense outlier",AND(F522&gt;$P$5,D522="Income"),"Income outlier",TRUE,"valid")</f>
        <v>valid</v>
      </c>
      <c r="K522" s="1" t="str">
        <f>_xlfn.XLOOKUP(I522,[1]category_mapping!$F$2:$F$19,[1]category_mapping!$G$2:$G$19,E522)</f>
        <v>savings</v>
      </c>
      <c r="L522" s="1" t="str">
        <f>IF(cleaning_working[[#This Row],[date]]="","Missing","Available")</f>
        <v>Available</v>
      </c>
    </row>
    <row r="523" spans="1:12" x14ac:dyDescent="0.35">
      <c r="A523" s="1" t="s">
        <v>742</v>
      </c>
      <c r="B523" s="1" t="s">
        <v>103</v>
      </c>
      <c r="C523" s="3">
        <v>44748</v>
      </c>
      <c r="D523" s="1" t="s">
        <v>13</v>
      </c>
      <c r="E523" s="1" t="s">
        <v>96</v>
      </c>
      <c r="F523" s="1">
        <v>6170</v>
      </c>
      <c r="G523" s="1" t="s">
        <v>18</v>
      </c>
      <c r="H523" s="1" t="s">
        <v>33</v>
      </c>
      <c r="J523" s="1" t="str" cm="1">
        <f t="array" ref="J523">_xlfn.IFS(F523="","missing",F523&lt;0,"negative",F523=0,"zero",AND(F523&gt;=99999,MOD(F523,9)=0),"99999 placeholder",AND(F523&gt;$O$5,D523="Expense"),"Expense outlier",AND(F523&gt;$P$5,D523="Income"),"Income outlier",TRUE,"valid")</f>
        <v>valid</v>
      </c>
      <c r="K523" s="1" t="str">
        <f>_xlfn.XLOOKUP(I523,[1]category_mapping!$F$2:$F$19,[1]category_mapping!$G$2:$G$19,E523)</f>
        <v>travel</v>
      </c>
      <c r="L523" s="1" t="str">
        <f>IF(cleaning_working[[#This Row],[date]]="","Missing","Available")</f>
        <v>Available</v>
      </c>
    </row>
    <row r="524" spans="1:12" x14ac:dyDescent="0.35">
      <c r="A524" s="1" t="s">
        <v>743</v>
      </c>
      <c r="B524" s="1" t="s">
        <v>198</v>
      </c>
      <c r="C524" s="3">
        <v>45192</v>
      </c>
      <c r="D524" s="1" t="s">
        <v>13</v>
      </c>
      <c r="E524" s="1" t="s">
        <v>39</v>
      </c>
      <c r="F524" s="1">
        <v>2318</v>
      </c>
      <c r="G524" s="1" t="s">
        <v>40</v>
      </c>
      <c r="H524" s="1" t="s">
        <v>159</v>
      </c>
      <c r="I524" s="1" t="s">
        <v>71</v>
      </c>
      <c r="J524" s="1" t="str" cm="1">
        <f t="array" ref="J524">_xlfn.IFS(F524="","missing",F524&lt;0,"negative",F524=0,"zero",AND(F524&gt;=99999,MOD(F524,9)=0),"99999 placeholder",AND(F524&gt;$O$5,D524="Expense"),"Expense outlier",AND(F524&gt;$P$5,D524="Income"),"Income outlier",TRUE,"valid")</f>
        <v>valid</v>
      </c>
      <c r="K524" s="1" t="str">
        <f>_xlfn.XLOOKUP(I524,[1]category_mapping!$F$2:$F$19,[1]category_mapping!$G$2:$G$19,E524)</f>
        <v>health</v>
      </c>
      <c r="L524" s="1" t="str">
        <f>IF(cleaning_working[[#This Row],[date]]="","Missing","Available")</f>
        <v>Available</v>
      </c>
    </row>
    <row r="525" spans="1:12" x14ac:dyDescent="0.35">
      <c r="A525" s="1" t="s">
        <v>744</v>
      </c>
      <c r="B525" s="1" t="s">
        <v>266</v>
      </c>
      <c r="C525" s="3">
        <v>44868</v>
      </c>
      <c r="D525" s="1" t="s">
        <v>13</v>
      </c>
      <c r="E525" s="1" t="s">
        <v>96</v>
      </c>
      <c r="F525" s="1">
        <v>6354</v>
      </c>
      <c r="G525" s="1" t="s">
        <v>40</v>
      </c>
      <c r="H525" s="1" t="s">
        <v>52</v>
      </c>
      <c r="J525" s="1" t="str" cm="1">
        <f t="array" ref="J525">_xlfn.IFS(F525="","missing",F525&lt;0,"negative",F525=0,"zero",AND(F525&gt;=99999,MOD(F525,9)=0),"99999 placeholder",AND(F525&gt;$O$5,D525="Expense"),"Expense outlier",AND(F525&gt;$P$5,D525="Income"),"Income outlier",TRUE,"valid")</f>
        <v>valid</v>
      </c>
      <c r="K525" s="1" t="str">
        <f>_xlfn.XLOOKUP(I525,[1]category_mapping!$F$2:$F$19,[1]category_mapping!$G$2:$G$19,E525)</f>
        <v>travel</v>
      </c>
      <c r="L525" s="1" t="str">
        <f>IF(cleaning_working[[#This Row],[date]]="","Missing","Available")</f>
        <v>Available</v>
      </c>
    </row>
    <row r="526" spans="1:12" x14ac:dyDescent="0.35">
      <c r="A526" s="1" t="s">
        <v>745</v>
      </c>
      <c r="B526" s="1" t="s">
        <v>241</v>
      </c>
      <c r="C526" s="3">
        <v>45000</v>
      </c>
      <c r="D526" s="1" t="s">
        <v>13</v>
      </c>
      <c r="E526" s="1" t="s">
        <v>63</v>
      </c>
      <c r="F526" s="1">
        <v>8158</v>
      </c>
      <c r="G526" s="1" t="s">
        <v>18</v>
      </c>
      <c r="H526" s="1" t="s">
        <v>19</v>
      </c>
      <c r="I526" s="1" t="s">
        <v>87</v>
      </c>
      <c r="J526" s="1" t="str" cm="1">
        <f t="array" ref="J526">_xlfn.IFS(F526="","missing",F526&lt;0,"negative",F526=0,"zero",AND(F526&gt;=99999,MOD(F526,9)=0),"99999 placeholder",AND(F526&gt;$O$5,D526="Expense"),"Expense outlier",AND(F526&gt;$P$5,D526="Income"),"Income outlier",TRUE,"valid")</f>
        <v>valid</v>
      </c>
      <c r="K526" s="1" t="str">
        <f>_xlfn.XLOOKUP(I526,[1]category_mapping!$F$2:$F$19,[1]category_mapping!$G$2:$G$19,E526)</f>
        <v>utilities</v>
      </c>
      <c r="L526" s="1" t="str">
        <f>IF(cleaning_working[[#This Row],[date]]="","Missing","Available")</f>
        <v>Available</v>
      </c>
    </row>
    <row r="527" spans="1:12" x14ac:dyDescent="0.35">
      <c r="A527" s="1" t="s">
        <v>746</v>
      </c>
      <c r="B527" s="1" t="s">
        <v>106</v>
      </c>
      <c r="C527" s="3">
        <v>44424</v>
      </c>
      <c r="D527" s="1" t="s">
        <v>13</v>
      </c>
      <c r="E527" s="1" t="s">
        <v>39</v>
      </c>
      <c r="F527" s="1">
        <v>1702</v>
      </c>
      <c r="G527" s="1" t="s">
        <v>64</v>
      </c>
      <c r="H527" s="1" t="s">
        <v>86</v>
      </c>
      <c r="I527" s="1" t="s">
        <v>170</v>
      </c>
      <c r="J527" s="1" t="str" cm="1">
        <f t="array" ref="J527">_xlfn.IFS(F527="","missing",F527&lt;0,"negative",F527=0,"zero",AND(F527&gt;=99999,MOD(F527,9)=0),"99999 placeholder",AND(F527&gt;$O$5,D527="Expense"),"Expense outlier",AND(F527&gt;$P$5,D527="Income"),"Income outlier",TRUE,"valid")</f>
        <v>valid</v>
      </c>
      <c r="K527" s="1" t="str">
        <f>_xlfn.XLOOKUP(I527,[1]category_mapping!$F$2:$F$19,[1]category_mapping!$G$2:$G$19,E527)</f>
        <v>health</v>
      </c>
      <c r="L527" s="1" t="str">
        <f>IF(cleaning_working[[#This Row],[date]]="","Missing","Available")</f>
        <v>Available</v>
      </c>
    </row>
    <row r="528" spans="1:12" x14ac:dyDescent="0.35">
      <c r="A528" s="1" t="s">
        <v>747</v>
      </c>
      <c r="B528" s="1" t="s">
        <v>281</v>
      </c>
      <c r="C528" s="3">
        <v>45105</v>
      </c>
      <c r="D528" s="1" t="s">
        <v>13</v>
      </c>
      <c r="E528" s="1" t="s">
        <v>24</v>
      </c>
      <c r="F528" s="1">
        <v>6760</v>
      </c>
      <c r="G528" s="1" t="s">
        <v>40</v>
      </c>
      <c r="H528" s="1" t="s">
        <v>65</v>
      </c>
      <c r="I528" s="1" t="s">
        <v>53</v>
      </c>
      <c r="J528" s="1" t="str" cm="1">
        <f t="array" ref="J528">_xlfn.IFS(F528="","missing",F528&lt;0,"negative",F528=0,"zero",AND(F528&gt;=99999,MOD(F528,9)=0),"99999 placeholder",AND(F528&gt;$O$5,D528="Expense"),"Expense outlier",AND(F528&gt;$P$5,D528="Income"),"Income outlier",TRUE,"valid")</f>
        <v>valid</v>
      </c>
      <c r="K528" s="1" t="str">
        <f>_xlfn.XLOOKUP(I528,[1]category_mapping!$F$2:$F$19,[1]category_mapping!$G$2:$G$19,E528)</f>
        <v>travel</v>
      </c>
      <c r="L528" s="1" t="str">
        <f>IF(cleaning_working[[#This Row],[date]]="","Missing","Available")</f>
        <v>Available</v>
      </c>
    </row>
    <row r="529" spans="1:12" x14ac:dyDescent="0.35">
      <c r="A529" s="1" t="s">
        <v>748</v>
      </c>
      <c r="B529" s="1" t="s">
        <v>542</v>
      </c>
      <c r="C529" s="3">
        <v>45037</v>
      </c>
      <c r="D529" s="1" t="s">
        <v>13</v>
      </c>
      <c r="E529" s="1" t="s">
        <v>17</v>
      </c>
      <c r="F529" s="1">
        <v>8201</v>
      </c>
      <c r="G529" s="1" t="s">
        <v>64</v>
      </c>
      <c r="H529" s="1" t="s">
        <v>107</v>
      </c>
      <c r="I529" s="1" t="s">
        <v>123</v>
      </c>
      <c r="J529" s="1" t="str" cm="1">
        <f t="array" ref="J529">_xlfn.IFS(F529="","missing",F529&lt;0,"negative",F529=0,"zero",AND(F529&gt;=99999,MOD(F529,9)=0),"99999 placeholder",AND(F529&gt;$O$5,D529="Expense"),"Expense outlier",AND(F529&gt;$P$5,D529="Income"),"Income outlier",TRUE,"valid")</f>
        <v>valid</v>
      </c>
      <c r="K529" s="1" t="str">
        <f>_xlfn.XLOOKUP(I529,[1]category_mapping!$F$2:$F$19,[1]category_mapping!$G$2:$G$19,E529)</f>
        <v>education</v>
      </c>
      <c r="L529" s="1" t="str">
        <f>IF(cleaning_working[[#This Row],[date]]="","Missing","Available")</f>
        <v>Available</v>
      </c>
    </row>
    <row r="530" spans="1:12" x14ac:dyDescent="0.35">
      <c r="A530" s="1" t="s">
        <v>749</v>
      </c>
      <c r="B530" s="1" t="s">
        <v>127</v>
      </c>
      <c r="C530" s="3">
        <v>44259</v>
      </c>
      <c r="D530" s="1" t="s">
        <v>13</v>
      </c>
      <c r="E530" s="1" t="s">
        <v>45</v>
      </c>
      <c r="F530" s="1">
        <v>3219</v>
      </c>
      <c r="G530" s="1" t="s">
        <v>64</v>
      </c>
      <c r="H530" s="1" t="s">
        <v>52</v>
      </c>
      <c r="I530" s="1" t="s">
        <v>217</v>
      </c>
      <c r="J530" s="1" t="str" cm="1">
        <f t="array" ref="J530">_xlfn.IFS(F530="","missing",F530&lt;0,"negative",F530=0,"zero",AND(F530&gt;=99999,MOD(F530,9)=0),"99999 placeholder",AND(F530&gt;$O$5,D530="Expense"),"Expense outlier",AND(F530&gt;$P$5,D530="Income"),"Income outlier",TRUE,"valid")</f>
        <v>valid</v>
      </c>
      <c r="K530" s="1" t="str">
        <f>_xlfn.XLOOKUP(I530,[1]category_mapping!$F$2:$F$19,[1]category_mapping!$G$2:$G$19,E530)</f>
        <v>rent</v>
      </c>
      <c r="L530" s="1" t="str">
        <f>IF(cleaning_working[[#This Row],[date]]="","Missing","Available")</f>
        <v>Available</v>
      </c>
    </row>
    <row r="531" spans="1:12" x14ac:dyDescent="0.35">
      <c r="A531" s="1" t="s">
        <v>750</v>
      </c>
      <c r="B531" s="1" t="s">
        <v>56</v>
      </c>
      <c r="C531" s="3" t="s">
        <v>38</v>
      </c>
      <c r="D531" s="1" t="s">
        <v>13</v>
      </c>
      <c r="E531" s="1" t="s">
        <v>39</v>
      </c>
      <c r="F531" s="1">
        <v>4327</v>
      </c>
      <c r="G531" s="1" t="s">
        <v>40</v>
      </c>
      <c r="H531" s="1" t="s">
        <v>86</v>
      </c>
      <c r="I531" s="1" t="s">
        <v>226</v>
      </c>
      <c r="J531" s="1" t="str" cm="1">
        <f t="array" ref="J531">_xlfn.IFS(F531="","missing",F531&lt;0,"negative",F531=0,"zero",AND(F531&gt;=99999,MOD(F531,9)=0),"99999 placeholder",AND(F531&gt;$O$5,D531="Expense"),"Expense outlier",AND(F531&gt;$P$5,D531="Income"),"Income outlier",TRUE,"valid")</f>
        <v>valid</v>
      </c>
      <c r="K531" s="1" t="str">
        <f>_xlfn.XLOOKUP(I531,[1]category_mapping!$F$2:$F$19,[1]category_mapping!$G$2:$G$19,E531)</f>
        <v>savings</v>
      </c>
      <c r="L531" s="1" t="str">
        <f>IF(cleaning_working[[#This Row],[date]]="","Missing","Available")</f>
        <v>Missing</v>
      </c>
    </row>
    <row r="532" spans="1:12" x14ac:dyDescent="0.35">
      <c r="A532" s="1" t="s">
        <v>751</v>
      </c>
      <c r="B532" s="1" t="s">
        <v>281</v>
      </c>
      <c r="C532" s="3">
        <v>44711</v>
      </c>
      <c r="D532" s="1" t="s">
        <v>13</v>
      </c>
      <c r="E532" s="1" t="s">
        <v>96</v>
      </c>
      <c r="F532" s="1">
        <v>2954</v>
      </c>
      <c r="G532" s="1" t="s">
        <v>18</v>
      </c>
      <c r="H532" s="1" t="s">
        <v>86</v>
      </c>
      <c r="I532" s="1" t="s">
        <v>93</v>
      </c>
      <c r="J532" s="1" t="str" cm="1">
        <f t="array" ref="J532">_xlfn.IFS(F532="","missing",F532&lt;0,"negative",F532=0,"zero",AND(F532&gt;=99999,MOD(F532,9)=0),"99999 placeholder",AND(F532&gt;$O$5,D532="Expense"),"Expense outlier",AND(F532&gt;$P$5,D532="Income"),"Income outlier",TRUE,"valid")</f>
        <v>valid</v>
      </c>
      <c r="K532" s="1" t="str">
        <f>_xlfn.XLOOKUP(I532,[1]category_mapping!$F$2:$F$19,[1]category_mapping!$G$2:$G$19,E532)</f>
        <v>travel</v>
      </c>
      <c r="L532" s="1" t="str">
        <f>IF(cleaning_working[[#This Row],[date]]="","Missing","Available")</f>
        <v>Available</v>
      </c>
    </row>
    <row r="533" spans="1:12" x14ac:dyDescent="0.35">
      <c r="A533" s="1" t="s">
        <v>752</v>
      </c>
      <c r="B533" s="1" t="s">
        <v>689</v>
      </c>
      <c r="C533" s="3">
        <v>44849</v>
      </c>
      <c r="D533" s="1" t="s">
        <v>13</v>
      </c>
      <c r="E533" s="1" t="s">
        <v>104</v>
      </c>
      <c r="F533" s="1">
        <v>8122</v>
      </c>
      <c r="G533" s="1" t="s">
        <v>40</v>
      </c>
      <c r="H533" s="1" t="s">
        <v>25</v>
      </c>
      <c r="J533" s="1" t="str" cm="1">
        <f t="array" ref="J533">_xlfn.IFS(F533="","missing",F533&lt;0,"negative",F533=0,"zero",AND(F533&gt;=99999,MOD(F533,9)=0),"99999 placeholder",AND(F533&gt;$O$5,D533="Expense"),"Expense outlier",AND(F533&gt;$P$5,D533="Income"),"Income outlier",TRUE,"valid")</f>
        <v>valid</v>
      </c>
      <c r="K533" s="1" t="str">
        <f>_xlfn.XLOOKUP(I533,[1]category_mapping!$F$2:$F$19,[1]category_mapping!$G$2:$G$19,E533)</f>
        <v>health</v>
      </c>
      <c r="L533" s="1" t="str">
        <f>IF(cleaning_working[[#This Row],[date]]="","Missing","Available")</f>
        <v>Available</v>
      </c>
    </row>
    <row r="534" spans="1:12" x14ac:dyDescent="0.35">
      <c r="A534" s="1" t="s">
        <v>753</v>
      </c>
      <c r="B534" s="1" t="s">
        <v>341</v>
      </c>
      <c r="C534" s="3">
        <v>44436</v>
      </c>
      <c r="D534" s="1" t="s">
        <v>13</v>
      </c>
      <c r="E534" s="1" t="s">
        <v>104</v>
      </c>
      <c r="F534" s="1">
        <v>1008</v>
      </c>
      <c r="G534" s="1" t="s">
        <v>64</v>
      </c>
      <c r="H534" s="1" t="s">
        <v>107</v>
      </c>
      <c r="I534" s="1" t="s">
        <v>170</v>
      </c>
      <c r="J534" s="1" t="str" cm="1">
        <f t="array" ref="J534">_xlfn.IFS(F534="","missing",F534&lt;0,"negative",F534=0,"zero",AND(F534&gt;=99999,MOD(F534,9)=0),"99999 placeholder",AND(F534&gt;$O$5,D534="Expense"),"Expense outlier",AND(F534&gt;$P$5,D534="Income"),"Income outlier",TRUE,"valid")</f>
        <v>valid</v>
      </c>
      <c r="K534" s="1" t="str">
        <f>_xlfn.XLOOKUP(I534,[1]category_mapping!$F$2:$F$19,[1]category_mapping!$G$2:$G$19,E534)</f>
        <v>health</v>
      </c>
      <c r="L534" s="1" t="str">
        <f>IF(cleaning_working[[#This Row],[date]]="","Missing","Available")</f>
        <v>Available</v>
      </c>
    </row>
    <row r="535" spans="1:12" x14ac:dyDescent="0.35">
      <c r="A535" s="1" t="s">
        <v>754</v>
      </c>
      <c r="B535" s="1" t="s">
        <v>219</v>
      </c>
      <c r="C535" s="3">
        <v>44972</v>
      </c>
      <c r="D535" s="1" t="s">
        <v>13</v>
      </c>
      <c r="E535" s="1" t="s">
        <v>176</v>
      </c>
      <c r="F535" s="1">
        <v>8382</v>
      </c>
      <c r="G535" s="1" t="s">
        <v>64</v>
      </c>
      <c r="H535" s="1" t="s">
        <v>52</v>
      </c>
      <c r="I535" s="1" t="s">
        <v>128</v>
      </c>
      <c r="J535" s="1" t="str" cm="1">
        <f t="array" ref="J535">_xlfn.IFS(F535="","missing",F535&lt;0,"negative",F535=0,"zero",AND(F535&gt;=99999,MOD(F535,9)=0),"99999 placeholder",AND(F535&gt;$O$5,D535="Expense"),"Expense outlier",AND(F535&gt;$P$5,D535="Income"),"Income outlier",TRUE,"valid")</f>
        <v>valid</v>
      </c>
      <c r="K535" s="1" t="str">
        <f>_xlfn.XLOOKUP(I535,[1]category_mapping!$F$2:$F$19,[1]category_mapping!$G$2:$G$19,E535)</f>
        <v>utilities</v>
      </c>
      <c r="L535" s="1" t="str">
        <f>IF(cleaning_working[[#This Row],[date]]="","Missing","Available")</f>
        <v>Available</v>
      </c>
    </row>
    <row r="536" spans="1:12" x14ac:dyDescent="0.35">
      <c r="A536" s="1" t="s">
        <v>755</v>
      </c>
      <c r="B536" s="1" t="s">
        <v>414</v>
      </c>
      <c r="C536" s="3">
        <v>45192</v>
      </c>
      <c r="D536" s="1" t="s">
        <v>13</v>
      </c>
      <c r="E536" s="1" t="s">
        <v>96</v>
      </c>
      <c r="F536" s="1">
        <v>1372</v>
      </c>
      <c r="G536" s="1" t="s">
        <v>18</v>
      </c>
      <c r="H536" s="1" t="s">
        <v>159</v>
      </c>
      <c r="I536" s="1" t="s">
        <v>137</v>
      </c>
      <c r="J536" s="1" t="str" cm="1">
        <f t="array" ref="J536">_xlfn.IFS(F536="","missing",F536&lt;0,"negative",F536=0,"zero",AND(F536&gt;=99999,MOD(F536,9)=0),"99999 placeholder",AND(F536&gt;$O$5,D536="Expense"),"Expense outlier",AND(F536&gt;$P$5,D536="Income"),"Income outlier",TRUE,"valid")</f>
        <v>valid</v>
      </c>
      <c r="K536" s="1" t="str">
        <f>_xlfn.XLOOKUP(I536,[1]category_mapping!$F$2:$F$19,[1]category_mapping!$G$2:$G$19,E536)</f>
        <v>travel</v>
      </c>
      <c r="L536" s="1" t="str">
        <f>IF(cleaning_working[[#This Row],[date]]="","Missing","Available")</f>
        <v>Available</v>
      </c>
    </row>
    <row r="537" spans="1:12" x14ac:dyDescent="0.35">
      <c r="A537" s="1" t="s">
        <v>756</v>
      </c>
      <c r="B537" s="1" t="s">
        <v>200</v>
      </c>
      <c r="C537" s="3">
        <v>44686</v>
      </c>
      <c r="D537" s="1" t="s">
        <v>14</v>
      </c>
      <c r="E537" s="1" t="s">
        <v>31</v>
      </c>
      <c r="F537" s="1">
        <v>46281</v>
      </c>
      <c r="G537" s="1" t="s">
        <v>64</v>
      </c>
      <c r="H537" s="1" t="s">
        <v>26</v>
      </c>
      <c r="I537" s="1" t="s">
        <v>178</v>
      </c>
      <c r="J537" s="1" t="str" cm="1">
        <f t="array" ref="J537">_xlfn.IFS(F537="","missing",F537&lt;0,"negative",F537=0,"zero",AND(F537&gt;=99999,MOD(F537,9)=0),"99999 placeholder",AND(F537&gt;$O$5,D537="Expense"),"Expense outlier",AND(F537&gt;$P$5,D537="Income"),"Income outlier",TRUE,"valid")</f>
        <v>valid</v>
      </c>
      <c r="K537" s="1" t="str">
        <f>_xlfn.XLOOKUP(I537,[1]category_mapping!$F$2:$F$19,[1]category_mapping!$G$2:$G$19,E537)</f>
        <v>rent</v>
      </c>
      <c r="L537" s="1" t="str">
        <f>IF(cleaning_working[[#This Row],[date]]="","Missing","Available")</f>
        <v>Available</v>
      </c>
    </row>
    <row r="538" spans="1:12" x14ac:dyDescent="0.35">
      <c r="A538" s="1" t="s">
        <v>757</v>
      </c>
      <c r="B538" s="1" t="s">
        <v>274</v>
      </c>
      <c r="C538" s="3">
        <v>44544</v>
      </c>
      <c r="D538" s="1" t="s">
        <v>13</v>
      </c>
      <c r="E538" s="1" t="s">
        <v>63</v>
      </c>
      <c r="F538" s="1">
        <v>6566</v>
      </c>
      <c r="G538" s="1" t="s">
        <v>40</v>
      </c>
      <c r="H538" s="1" t="s">
        <v>159</v>
      </c>
      <c r="J538" s="1" t="str" cm="1">
        <f t="array" ref="J538">_xlfn.IFS(F538="","missing",F538&lt;0,"negative",F538=0,"zero",AND(F538&gt;=99999,MOD(F538,9)=0),"99999 placeholder",AND(F538&gt;$O$5,D538="Expense"),"Expense outlier",AND(F538&gt;$P$5,D538="Income"),"Income outlier",TRUE,"valid")</f>
        <v>valid</v>
      </c>
      <c r="K538" s="1" t="str">
        <f>_xlfn.XLOOKUP(I538,[1]category_mapping!$F$2:$F$19,[1]category_mapping!$G$2:$G$19,E538)</f>
        <v>utilities</v>
      </c>
      <c r="L538" s="1" t="str">
        <f>IF(cleaning_working[[#This Row],[date]]="","Missing","Available")</f>
        <v>Available</v>
      </c>
    </row>
    <row r="539" spans="1:12" x14ac:dyDescent="0.35">
      <c r="A539" s="1" t="s">
        <v>758</v>
      </c>
      <c r="B539" s="1" t="s">
        <v>148</v>
      </c>
      <c r="C539" s="3">
        <v>45056</v>
      </c>
      <c r="D539" s="1" t="s">
        <v>13</v>
      </c>
      <c r="E539" s="1" t="s">
        <v>104</v>
      </c>
      <c r="F539" s="1">
        <v>984</v>
      </c>
      <c r="G539" s="1" t="s">
        <v>18</v>
      </c>
      <c r="H539" s="1" t="s">
        <v>33</v>
      </c>
      <c r="I539" s="1" t="s">
        <v>134</v>
      </c>
      <c r="J539" s="1" t="str" cm="1">
        <f t="array" ref="J539">_xlfn.IFS(F539="","missing",F539&lt;0,"negative",F539=0,"zero",AND(F539&gt;=99999,MOD(F539,9)=0),"99999 placeholder",AND(F539&gt;$O$5,D539="Expense"),"Expense outlier",AND(F539&gt;$P$5,D539="Income"),"Income outlier",TRUE,"valid")</f>
        <v>valid</v>
      </c>
      <c r="K539" s="1" t="str">
        <f>_xlfn.XLOOKUP(I539,[1]category_mapping!$F$2:$F$19,[1]category_mapping!$G$2:$G$19,E539)</f>
        <v>education</v>
      </c>
      <c r="L539" s="1" t="str">
        <f>IF(cleaning_working[[#This Row],[date]]="","Missing","Available")</f>
        <v>Available</v>
      </c>
    </row>
    <row r="540" spans="1:12" x14ac:dyDescent="0.35">
      <c r="A540" s="1" t="s">
        <v>759</v>
      </c>
      <c r="B540" s="1" t="s">
        <v>144</v>
      </c>
      <c r="C540" s="3">
        <v>45118</v>
      </c>
      <c r="D540" s="1" t="s">
        <v>13</v>
      </c>
      <c r="E540" s="1" t="s">
        <v>96</v>
      </c>
      <c r="F540" s="1">
        <v>1259</v>
      </c>
      <c r="G540" s="1" t="s">
        <v>18</v>
      </c>
      <c r="H540" s="1" t="s">
        <v>86</v>
      </c>
      <c r="I540" s="1" t="s">
        <v>217</v>
      </c>
      <c r="J540" s="1" t="str" cm="1">
        <f t="array" ref="J540">_xlfn.IFS(F540="","missing",F540&lt;0,"negative",F540=0,"zero",AND(F540&gt;=99999,MOD(F540,9)=0),"99999 placeholder",AND(F540&gt;$O$5,D540="Expense"),"Expense outlier",AND(F540&gt;$P$5,D540="Income"),"Income outlier",TRUE,"valid")</f>
        <v>valid</v>
      </c>
      <c r="K540" s="1" t="str">
        <f>_xlfn.XLOOKUP(I540,[1]category_mapping!$F$2:$F$19,[1]category_mapping!$G$2:$G$19,E540)</f>
        <v>rent</v>
      </c>
      <c r="L540" s="1" t="str">
        <f>IF(cleaning_working[[#This Row],[date]]="","Missing","Available")</f>
        <v>Available</v>
      </c>
    </row>
    <row r="541" spans="1:12" x14ac:dyDescent="0.35">
      <c r="A541" s="1" t="s">
        <v>760</v>
      </c>
      <c r="B541" s="1" t="s">
        <v>89</v>
      </c>
      <c r="C541" s="3" t="s">
        <v>38</v>
      </c>
      <c r="D541" s="1" t="s">
        <v>13</v>
      </c>
      <c r="E541" s="1" t="s">
        <v>39</v>
      </c>
      <c r="F541" s="1">
        <v>2072</v>
      </c>
      <c r="G541" s="1" t="s">
        <v>32</v>
      </c>
      <c r="H541" s="1" t="s">
        <v>65</v>
      </c>
      <c r="I541" s="1" t="s">
        <v>20</v>
      </c>
      <c r="J541" s="1" t="str" cm="1">
        <f t="array" ref="J541">_xlfn.IFS(F541="","missing",F541&lt;0,"negative",F541=0,"zero",AND(F541&gt;=99999,MOD(F541,9)=0),"99999 placeholder",AND(F541&gt;$O$5,D541="Expense"),"Expense outlier",AND(F541&gt;$P$5,D541="Income"),"Income outlier",TRUE,"valid")</f>
        <v>valid</v>
      </c>
      <c r="K541" s="1" t="str">
        <f>_xlfn.XLOOKUP(I541,[1]category_mapping!$F$2:$F$19,[1]category_mapping!$G$2:$G$19,E541)</f>
        <v>entertainment</v>
      </c>
      <c r="L541" s="1" t="str">
        <f>IF(cleaning_working[[#This Row],[date]]="","Missing","Available")</f>
        <v>Missing</v>
      </c>
    </row>
    <row r="542" spans="1:12" x14ac:dyDescent="0.35">
      <c r="A542" s="1" t="s">
        <v>761</v>
      </c>
      <c r="B542" s="1" t="s">
        <v>762</v>
      </c>
      <c r="C542" s="3">
        <v>45559</v>
      </c>
      <c r="D542" s="1" t="s">
        <v>14</v>
      </c>
      <c r="E542" s="1" t="s">
        <v>215</v>
      </c>
      <c r="F542" s="1">
        <v>46784</v>
      </c>
      <c r="G542" s="1" t="s">
        <v>32</v>
      </c>
      <c r="H542" s="1" t="s">
        <v>25</v>
      </c>
      <c r="I542" s="1" t="s">
        <v>123</v>
      </c>
      <c r="J542" s="1" t="str" cm="1">
        <f t="array" ref="J542">_xlfn.IFS(F542="","missing",F542&lt;0,"negative",F542=0,"zero",AND(F542&gt;=99999,MOD(F542,9)=0),"99999 placeholder",AND(F542&gt;$O$5,D542="Expense"),"Expense outlier",AND(F542&gt;$P$5,D542="Income"),"Income outlier",TRUE,"valid")</f>
        <v>valid</v>
      </c>
      <c r="K542" s="1" t="str">
        <f>_xlfn.XLOOKUP(I542,[1]category_mapping!$F$2:$F$19,[1]category_mapping!$G$2:$G$19,E542)</f>
        <v>bonus</v>
      </c>
      <c r="L542" s="1" t="str">
        <f>IF(cleaning_working[[#This Row],[date]]="","Missing","Available")</f>
        <v>Available</v>
      </c>
    </row>
    <row r="543" spans="1:12" x14ac:dyDescent="0.35">
      <c r="A543" s="1" t="s">
        <v>763</v>
      </c>
      <c r="B543" s="1" t="s">
        <v>136</v>
      </c>
      <c r="C543" s="3">
        <v>45314</v>
      </c>
      <c r="D543" s="1" t="s">
        <v>13</v>
      </c>
      <c r="E543" s="1" t="s">
        <v>45</v>
      </c>
      <c r="F543" s="1">
        <v>7393</v>
      </c>
      <c r="G543" s="1" t="s">
        <v>32</v>
      </c>
      <c r="H543" s="1" t="s">
        <v>33</v>
      </c>
      <c r="I543" s="1" t="s">
        <v>134</v>
      </c>
      <c r="J543" s="1" t="str" cm="1">
        <f t="array" ref="J543">_xlfn.IFS(F543="","missing",F543&lt;0,"negative",F543=0,"zero",AND(F543&gt;=99999,MOD(F543,9)=0),"99999 placeholder",AND(F543&gt;$O$5,D543="Expense"),"Expense outlier",AND(F543&gt;$P$5,D543="Income"),"Income outlier",TRUE,"valid")</f>
        <v>valid</v>
      </c>
      <c r="K543" s="1" t="str">
        <f>_xlfn.XLOOKUP(I543,[1]category_mapping!$F$2:$F$19,[1]category_mapping!$G$2:$G$19,E543)</f>
        <v>education</v>
      </c>
      <c r="L543" s="1" t="str">
        <f>IF(cleaning_working[[#This Row],[date]]="","Missing","Available")</f>
        <v>Available</v>
      </c>
    </row>
    <row r="544" spans="1:12" x14ac:dyDescent="0.35">
      <c r="A544" s="1" t="s">
        <v>764</v>
      </c>
      <c r="B544" s="1" t="s">
        <v>23</v>
      </c>
      <c r="C544" s="3">
        <v>45182</v>
      </c>
      <c r="D544" s="1" t="s">
        <v>14</v>
      </c>
      <c r="E544" s="1" t="s">
        <v>57</v>
      </c>
      <c r="F544" s="1">
        <v>56971</v>
      </c>
      <c r="G544" s="1" t="s">
        <v>32</v>
      </c>
      <c r="H544" s="1" t="s">
        <v>86</v>
      </c>
      <c r="I544" s="1" t="s">
        <v>120</v>
      </c>
      <c r="J544" s="1" t="str" cm="1">
        <f t="array" ref="J544">_xlfn.IFS(F544="","missing",F544&lt;0,"negative",F544=0,"zero",AND(F544&gt;=99999,MOD(F544,9)=0),"99999 placeholder",AND(F544&gt;$O$5,D544="Expense"),"Expense outlier",AND(F544&gt;$P$5,D544="Income"),"Income outlier",TRUE,"valid")</f>
        <v>valid</v>
      </c>
      <c r="K544" s="1" t="str">
        <f>_xlfn.XLOOKUP(I544,[1]category_mapping!$F$2:$F$19,[1]category_mapping!$G$2:$G$19,E544)</f>
        <v>food</v>
      </c>
      <c r="L544" s="1" t="str">
        <f>IF(cleaning_working[[#This Row],[date]]="","Missing","Available")</f>
        <v>Available</v>
      </c>
    </row>
    <row r="545" spans="1:12" x14ac:dyDescent="0.35">
      <c r="A545" s="1" t="s">
        <v>765</v>
      </c>
      <c r="B545" s="1" t="s">
        <v>69</v>
      </c>
      <c r="C545" s="3">
        <v>45178</v>
      </c>
      <c r="D545" s="1" t="s">
        <v>13</v>
      </c>
      <c r="E545" s="1" t="s">
        <v>17</v>
      </c>
      <c r="F545" s="1">
        <v>9349</v>
      </c>
      <c r="G545" s="1" t="s">
        <v>40</v>
      </c>
      <c r="H545" s="1" t="s">
        <v>25</v>
      </c>
      <c r="I545" s="1" t="s">
        <v>120</v>
      </c>
      <c r="J545" s="1" t="str" cm="1">
        <f t="array" ref="J545">_xlfn.IFS(F545="","missing",F545&lt;0,"negative",F545=0,"zero",AND(F545&gt;=99999,MOD(F545,9)=0),"99999 placeholder",AND(F545&gt;$O$5,D545="Expense"),"Expense outlier",AND(F545&gt;$P$5,D545="Income"),"Income outlier",TRUE,"valid")</f>
        <v>valid</v>
      </c>
      <c r="K545" s="1" t="str">
        <f>_xlfn.XLOOKUP(I545,[1]category_mapping!$F$2:$F$19,[1]category_mapping!$G$2:$G$19,E545)</f>
        <v>food</v>
      </c>
      <c r="L545" s="1" t="str">
        <f>IF(cleaning_working[[#This Row],[date]]="","Missing","Available")</f>
        <v>Available</v>
      </c>
    </row>
    <row r="546" spans="1:12" x14ac:dyDescent="0.35">
      <c r="A546" s="1" t="s">
        <v>766</v>
      </c>
      <c r="B546" s="1" t="s">
        <v>767</v>
      </c>
      <c r="C546" s="3">
        <v>45140</v>
      </c>
      <c r="D546" s="1" t="s">
        <v>13</v>
      </c>
      <c r="E546" s="1" t="s">
        <v>96</v>
      </c>
      <c r="F546" s="1">
        <v>1868</v>
      </c>
      <c r="G546" s="1" t="s">
        <v>32</v>
      </c>
      <c r="H546" s="1" t="s">
        <v>33</v>
      </c>
      <c r="I546" s="1" t="s">
        <v>66</v>
      </c>
      <c r="J546" s="1" t="str" cm="1">
        <f t="array" ref="J546">_xlfn.IFS(F546="","missing",F546&lt;0,"negative",F546=0,"zero",AND(F546&gt;=99999,MOD(F546,9)=0),"99999 placeholder",AND(F546&gt;$O$5,D546="Expense"),"Expense outlier",AND(F546&gt;$P$5,D546="Income"),"Income outlier",TRUE,"valid")</f>
        <v>valid</v>
      </c>
      <c r="K546" s="1" t="str">
        <f>_xlfn.XLOOKUP(I546,[1]category_mapping!$F$2:$F$19,[1]category_mapping!$G$2:$G$19,E546)</f>
        <v>food</v>
      </c>
      <c r="L546" s="1" t="str">
        <f>IF(cleaning_working[[#This Row],[date]]="","Missing","Available")</f>
        <v>Available</v>
      </c>
    </row>
    <row r="547" spans="1:12" x14ac:dyDescent="0.35">
      <c r="A547" s="1" t="s">
        <v>768</v>
      </c>
      <c r="B547" s="1" t="s">
        <v>612</v>
      </c>
      <c r="C547" s="3">
        <v>45297</v>
      </c>
      <c r="D547" s="1" t="s">
        <v>13</v>
      </c>
      <c r="E547" s="1" t="s">
        <v>24</v>
      </c>
      <c r="F547" s="1">
        <v>2774</v>
      </c>
      <c r="G547" s="1" t="s">
        <v>40</v>
      </c>
      <c r="H547" s="1" t="s">
        <v>86</v>
      </c>
      <c r="I547" s="1" t="s">
        <v>128</v>
      </c>
      <c r="J547" s="1" t="str" cm="1">
        <f t="array" ref="J547">_xlfn.IFS(F547="","missing",F547&lt;0,"negative",F547=0,"zero",AND(F547&gt;=99999,MOD(F547,9)=0),"99999 placeholder",AND(F547&gt;$O$5,D547="Expense"),"Expense outlier",AND(F547&gt;$P$5,D547="Income"),"Income outlier",TRUE,"valid")</f>
        <v>valid</v>
      </c>
      <c r="K547" s="1" t="str">
        <f>_xlfn.XLOOKUP(I547,[1]category_mapping!$F$2:$F$19,[1]category_mapping!$G$2:$G$19,E547)</f>
        <v>utilities</v>
      </c>
      <c r="L547" s="1" t="str">
        <f>IF(cleaning_working[[#This Row],[date]]="","Missing","Available")</f>
        <v>Available</v>
      </c>
    </row>
    <row r="548" spans="1:12" x14ac:dyDescent="0.35">
      <c r="A548" s="1" t="s">
        <v>769</v>
      </c>
      <c r="B548" s="1" t="s">
        <v>106</v>
      </c>
      <c r="C548" s="3">
        <v>44712</v>
      </c>
      <c r="D548" s="1" t="s">
        <v>14</v>
      </c>
      <c r="E548" s="1" t="s">
        <v>57</v>
      </c>
      <c r="F548" s="1">
        <v>30722</v>
      </c>
      <c r="G548" s="1" t="s">
        <v>18</v>
      </c>
      <c r="H548" s="1" t="s">
        <v>107</v>
      </c>
      <c r="I548" s="1" t="s">
        <v>58</v>
      </c>
      <c r="J548" s="1" t="str" cm="1">
        <f t="array" ref="J548">_xlfn.IFS(F548="","missing",F548&lt;0,"negative",F548=0,"zero",AND(F548&gt;=99999,MOD(F548,9)=0),"99999 placeholder",AND(F548&gt;$O$5,D548="Expense"),"Expense outlier",AND(F548&gt;$P$5,D548="Income"),"Income outlier",TRUE,"valid")</f>
        <v>valid</v>
      </c>
      <c r="K548" s="1" t="str">
        <f>_xlfn.XLOOKUP(I548,[1]category_mapping!$F$2:$F$19,[1]category_mapping!$G$2:$G$19,E548)</f>
        <v>salary</v>
      </c>
      <c r="L548" s="1" t="str">
        <f>IF(cleaning_working[[#This Row],[date]]="","Missing","Available")</f>
        <v>Available</v>
      </c>
    </row>
    <row r="549" spans="1:12" x14ac:dyDescent="0.35">
      <c r="A549" s="1" t="s">
        <v>770</v>
      </c>
      <c r="B549" s="1" t="s">
        <v>293</v>
      </c>
      <c r="C549" s="3">
        <v>45323</v>
      </c>
      <c r="D549" s="1" t="s">
        <v>13</v>
      </c>
      <c r="E549" s="1" t="s">
        <v>96</v>
      </c>
      <c r="F549" s="1">
        <v>2481</v>
      </c>
      <c r="G549" s="1" t="s">
        <v>40</v>
      </c>
      <c r="H549" s="1" t="s">
        <v>107</v>
      </c>
      <c r="I549" s="1" t="s">
        <v>90</v>
      </c>
      <c r="J549" s="1" t="str" cm="1">
        <f t="array" ref="J549">_xlfn.IFS(F549="","missing",F549&lt;0,"negative",F549=0,"zero",AND(F549&gt;=99999,MOD(F549,9)=0),"99999 placeholder",AND(F549&gt;$O$5,D549="Expense"),"Expense outlier",AND(F549&gt;$P$5,D549="Income"),"Income outlier",TRUE,"valid")</f>
        <v>valid</v>
      </c>
      <c r="K549" s="1" t="str">
        <f>_xlfn.XLOOKUP(I549,[1]category_mapping!$F$2:$F$19,[1]category_mapping!$G$2:$G$19,E549)</f>
        <v>travel</v>
      </c>
      <c r="L549" s="1" t="str">
        <f>IF(cleaning_working[[#This Row],[date]]="","Missing","Available")</f>
        <v>Available</v>
      </c>
    </row>
    <row r="550" spans="1:12" x14ac:dyDescent="0.35">
      <c r="A550" s="1" t="s">
        <v>771</v>
      </c>
      <c r="B550" s="1" t="s">
        <v>269</v>
      </c>
      <c r="C550" s="3">
        <v>44207</v>
      </c>
      <c r="D550" s="1" t="s">
        <v>13</v>
      </c>
      <c r="E550" s="1" t="s">
        <v>63</v>
      </c>
      <c r="F550" s="1">
        <v>8855</v>
      </c>
      <c r="G550" s="1" t="s">
        <v>64</v>
      </c>
      <c r="H550" s="1" t="s">
        <v>133</v>
      </c>
      <c r="I550" s="1" t="s">
        <v>27</v>
      </c>
      <c r="J550" s="1" t="str" cm="1">
        <f t="array" ref="J550">_xlfn.IFS(F550="","missing",F550&lt;0,"negative",F550=0,"zero",AND(F550&gt;=99999,MOD(F550,9)=0),"99999 placeholder",AND(F550&gt;$O$5,D550="Expense"),"Expense outlier",AND(F550&gt;$P$5,D550="Income"),"Income outlier",TRUE,"valid")</f>
        <v>valid</v>
      </c>
      <c r="K550" s="1" t="str">
        <f>_xlfn.XLOOKUP(I550,[1]category_mapping!$F$2:$F$19,[1]category_mapping!$G$2:$G$19,E550)</f>
        <v>utilities</v>
      </c>
      <c r="L550" s="1" t="str">
        <f>IF(cleaning_working[[#This Row],[date]]="","Missing","Available")</f>
        <v>Available</v>
      </c>
    </row>
    <row r="551" spans="1:12" x14ac:dyDescent="0.35">
      <c r="A551" s="1" t="s">
        <v>772</v>
      </c>
      <c r="B551" s="1" t="s">
        <v>127</v>
      </c>
      <c r="C551" s="3">
        <v>44845</v>
      </c>
      <c r="D551" s="1" t="s">
        <v>13</v>
      </c>
      <c r="E551" s="1" t="s">
        <v>17</v>
      </c>
      <c r="F551" s="1">
        <v>3954</v>
      </c>
      <c r="G551" s="1" t="s">
        <v>40</v>
      </c>
      <c r="H551" s="1" t="s">
        <v>25</v>
      </c>
      <c r="I551" s="1" t="s">
        <v>90</v>
      </c>
      <c r="J551" s="1" t="str" cm="1">
        <f t="array" ref="J551">_xlfn.IFS(F551="","missing",F551&lt;0,"negative",F551=0,"zero",AND(F551&gt;=99999,MOD(F551,9)=0),"99999 placeholder",AND(F551&gt;$O$5,D551="Expense"),"Expense outlier",AND(F551&gt;$P$5,D551="Income"),"Income outlier",TRUE,"valid")</f>
        <v>valid</v>
      </c>
      <c r="K551" s="1" t="str">
        <f>_xlfn.XLOOKUP(I551,[1]category_mapping!$F$2:$F$19,[1]category_mapping!$G$2:$G$19,E551)</f>
        <v>education</v>
      </c>
      <c r="L551" s="1" t="str">
        <f>IF(cleaning_working[[#This Row],[date]]="","Missing","Available")</f>
        <v>Available</v>
      </c>
    </row>
    <row r="552" spans="1:12" x14ac:dyDescent="0.35">
      <c r="A552" s="1" t="s">
        <v>364</v>
      </c>
      <c r="B552" s="1" t="s">
        <v>69</v>
      </c>
      <c r="C552" s="3">
        <v>44505</v>
      </c>
      <c r="D552" s="1" t="s">
        <v>13</v>
      </c>
      <c r="E552" s="1" t="s">
        <v>39</v>
      </c>
      <c r="F552" s="1">
        <v>4941</v>
      </c>
      <c r="G552" s="1" t="s">
        <v>40</v>
      </c>
      <c r="H552" s="1" t="s">
        <v>159</v>
      </c>
      <c r="I552" s="1" t="s">
        <v>170</v>
      </c>
      <c r="J552" s="1" t="str" cm="1">
        <f t="array" ref="J552">_xlfn.IFS(F552="","missing",F552&lt;0,"negative",F552=0,"zero",AND(F552&gt;=99999,MOD(F552,9)=0),"99999 placeholder",AND(F552&gt;$O$5,D552="Expense"),"Expense outlier",AND(F552&gt;$P$5,D552="Income"),"Income outlier",TRUE,"valid")</f>
        <v>valid</v>
      </c>
      <c r="K552" s="1" t="str">
        <f>_xlfn.XLOOKUP(I552,[1]category_mapping!$F$2:$F$19,[1]category_mapping!$G$2:$G$19,E552)</f>
        <v>health</v>
      </c>
      <c r="L552" s="1" t="str">
        <f>IF(cleaning_working[[#This Row],[date]]="","Missing","Available")</f>
        <v>Available</v>
      </c>
    </row>
    <row r="553" spans="1:12" x14ac:dyDescent="0.35">
      <c r="A553" s="1" t="s">
        <v>773</v>
      </c>
      <c r="B553" s="1" t="s">
        <v>431</v>
      </c>
      <c r="C553" s="3">
        <v>45403</v>
      </c>
      <c r="D553" s="1" t="s">
        <v>13</v>
      </c>
      <c r="E553" s="1" t="s">
        <v>39</v>
      </c>
      <c r="F553" s="1">
        <v>2043</v>
      </c>
      <c r="G553" s="1" t="s">
        <v>32</v>
      </c>
      <c r="H553" s="1" t="s">
        <v>33</v>
      </c>
      <c r="I553" s="1" t="s">
        <v>71</v>
      </c>
      <c r="J553" s="1" t="str" cm="1">
        <f t="array" ref="J553">_xlfn.IFS(F553="","missing",F553&lt;0,"negative",F553=0,"zero",AND(F553&gt;=99999,MOD(F553,9)=0),"99999 placeholder",AND(F553&gt;$O$5,D553="Expense"),"Expense outlier",AND(F553&gt;$P$5,D553="Income"),"Income outlier",TRUE,"valid")</f>
        <v>valid</v>
      </c>
      <c r="K553" s="1" t="str">
        <f>_xlfn.XLOOKUP(I553,[1]category_mapping!$F$2:$F$19,[1]category_mapping!$G$2:$G$19,E553)</f>
        <v>health</v>
      </c>
      <c r="L553" s="1" t="str">
        <f>IF(cleaning_working[[#This Row],[date]]="","Missing","Available")</f>
        <v>Available</v>
      </c>
    </row>
    <row r="554" spans="1:12" x14ac:dyDescent="0.35">
      <c r="A554" s="1" t="s">
        <v>774</v>
      </c>
      <c r="B554" s="1" t="s">
        <v>202</v>
      </c>
      <c r="C554" s="3">
        <v>45469</v>
      </c>
      <c r="D554" s="1" t="s">
        <v>13</v>
      </c>
      <c r="E554" s="1" t="s">
        <v>24</v>
      </c>
      <c r="F554" s="1">
        <v>6574</v>
      </c>
      <c r="G554" s="1" t="s">
        <v>32</v>
      </c>
      <c r="H554" s="1" t="s">
        <v>52</v>
      </c>
      <c r="I554" s="1" t="s">
        <v>120</v>
      </c>
      <c r="J554" s="1" t="str" cm="1">
        <f t="array" ref="J554">_xlfn.IFS(F554="","missing",F554&lt;0,"negative",F554=0,"zero",AND(F554&gt;=99999,MOD(F554,9)=0),"99999 placeholder",AND(F554&gt;$O$5,D554="Expense"),"Expense outlier",AND(F554&gt;$P$5,D554="Income"),"Income outlier",TRUE,"valid")</f>
        <v>valid</v>
      </c>
      <c r="K554" s="1" t="str">
        <f>_xlfn.XLOOKUP(I554,[1]category_mapping!$F$2:$F$19,[1]category_mapping!$G$2:$G$19,E554)</f>
        <v>food</v>
      </c>
      <c r="L554" s="1" t="str">
        <f>IF(cleaning_working[[#This Row],[date]]="","Missing","Available")</f>
        <v>Available</v>
      </c>
    </row>
    <row r="555" spans="1:12" x14ac:dyDescent="0.35">
      <c r="A555" s="1" t="s">
        <v>775</v>
      </c>
      <c r="B555" s="1" t="s">
        <v>166</v>
      </c>
      <c r="C555" s="3">
        <v>44770</v>
      </c>
      <c r="D555" s="1" t="s">
        <v>13</v>
      </c>
      <c r="E555" s="1" t="s">
        <v>39</v>
      </c>
      <c r="F555" s="1">
        <v>2392</v>
      </c>
      <c r="G555" s="1" t="s">
        <v>40</v>
      </c>
      <c r="H555" s="1" t="s">
        <v>107</v>
      </c>
      <c r="I555" s="1" t="s">
        <v>71</v>
      </c>
      <c r="J555" s="1" t="str" cm="1">
        <f t="array" ref="J555">_xlfn.IFS(F555="","missing",F555&lt;0,"negative",F555=0,"zero",AND(F555&gt;=99999,MOD(F555,9)=0),"99999 placeholder",AND(F555&gt;$O$5,D555="Expense"),"Expense outlier",AND(F555&gt;$P$5,D555="Income"),"Income outlier",TRUE,"valid")</f>
        <v>valid</v>
      </c>
      <c r="K555" s="1" t="str">
        <f>_xlfn.XLOOKUP(I555,[1]category_mapping!$F$2:$F$19,[1]category_mapping!$G$2:$G$19,E555)</f>
        <v>health</v>
      </c>
      <c r="L555" s="1" t="str">
        <f>IF(cleaning_working[[#This Row],[date]]="","Missing","Available")</f>
        <v>Available</v>
      </c>
    </row>
    <row r="556" spans="1:12" x14ac:dyDescent="0.35">
      <c r="A556" s="1" t="s">
        <v>776</v>
      </c>
      <c r="B556" s="1" t="s">
        <v>277</v>
      </c>
      <c r="C556" s="3">
        <v>45649</v>
      </c>
      <c r="D556" s="1" t="s">
        <v>13</v>
      </c>
      <c r="E556" s="1" t="s">
        <v>104</v>
      </c>
      <c r="F556" s="1">
        <v>6626</v>
      </c>
      <c r="G556" s="1" t="s">
        <v>40</v>
      </c>
      <c r="H556" s="1" t="s">
        <v>52</v>
      </c>
      <c r="I556" s="1" t="s">
        <v>217</v>
      </c>
      <c r="J556" s="1" t="str" cm="1">
        <f t="array" ref="J556">_xlfn.IFS(F556="","missing",F556&lt;0,"negative",F556=0,"zero",AND(F556&gt;=99999,MOD(F556,9)=0),"99999 placeholder",AND(F556&gt;$O$5,D556="Expense"),"Expense outlier",AND(F556&gt;$P$5,D556="Income"),"Income outlier",TRUE,"valid")</f>
        <v>valid</v>
      </c>
      <c r="K556" s="1" t="str">
        <f>_xlfn.XLOOKUP(I556,[1]category_mapping!$F$2:$F$19,[1]category_mapping!$G$2:$G$19,E556)</f>
        <v>rent</v>
      </c>
      <c r="L556" s="1" t="str">
        <f>IF(cleaning_working[[#This Row],[date]]="","Missing","Available")</f>
        <v>Available</v>
      </c>
    </row>
    <row r="557" spans="1:12" x14ac:dyDescent="0.35">
      <c r="A557" s="1" t="s">
        <v>777</v>
      </c>
      <c r="B557" s="1" t="s">
        <v>51</v>
      </c>
      <c r="C557" s="3">
        <v>45495</v>
      </c>
      <c r="D557" s="1" t="s">
        <v>13</v>
      </c>
      <c r="E557" s="1" t="s">
        <v>39</v>
      </c>
      <c r="F557" s="1">
        <v>3054</v>
      </c>
      <c r="G557" s="1" t="s">
        <v>32</v>
      </c>
      <c r="H557" s="1" t="s">
        <v>86</v>
      </c>
      <c r="I557" s="1" t="s">
        <v>49</v>
      </c>
      <c r="J557" s="1" t="str" cm="1">
        <f t="array" ref="J557">_xlfn.IFS(F557="","missing",F557&lt;0,"negative",F557=0,"zero",AND(F557&gt;=99999,MOD(F557,9)=0),"99999 placeholder",AND(F557&gt;$O$5,D557="Expense"),"Expense outlier",AND(F557&gt;$P$5,D557="Income"),"Income outlier",TRUE,"valid")</f>
        <v>valid</v>
      </c>
      <c r="K557" s="1" t="str">
        <f>_xlfn.XLOOKUP(I557,[1]category_mapping!$F$2:$F$19,[1]category_mapping!$G$2:$G$19,E557)</f>
        <v>food</v>
      </c>
      <c r="L557" s="1" t="str">
        <f>IF(cleaning_working[[#This Row],[date]]="","Missing","Available")</f>
        <v>Available</v>
      </c>
    </row>
    <row r="558" spans="1:12" x14ac:dyDescent="0.35">
      <c r="A558" s="1" t="s">
        <v>778</v>
      </c>
      <c r="B558" s="1" t="s">
        <v>130</v>
      </c>
      <c r="C558" s="3">
        <v>44772</v>
      </c>
      <c r="D558" s="1" t="s">
        <v>14</v>
      </c>
      <c r="E558" s="1" t="s">
        <v>31</v>
      </c>
      <c r="F558" s="1">
        <v>37631</v>
      </c>
      <c r="G558" s="1" t="s">
        <v>18</v>
      </c>
      <c r="H558" s="1" t="s">
        <v>159</v>
      </c>
      <c r="I558" s="1" t="s">
        <v>226</v>
      </c>
      <c r="J558" s="1" t="str" cm="1">
        <f t="array" ref="J558">_xlfn.IFS(F558="","missing",F558&lt;0,"negative",F558=0,"zero",AND(F558&gt;=99999,MOD(F558,9)=0),"99999 placeholder",AND(F558&gt;$O$5,D558="Expense"),"Expense outlier",AND(F558&gt;$P$5,D558="Income"),"Income outlier",TRUE,"valid")</f>
        <v>valid</v>
      </c>
      <c r="K558" s="1" t="str">
        <f>_xlfn.XLOOKUP(I558,[1]category_mapping!$F$2:$F$19,[1]category_mapping!$G$2:$G$19,E558)</f>
        <v>savings</v>
      </c>
      <c r="L558" s="1" t="str">
        <f>IF(cleaning_working[[#This Row],[date]]="","Missing","Available")</f>
        <v>Available</v>
      </c>
    </row>
    <row r="559" spans="1:12" x14ac:dyDescent="0.35">
      <c r="A559" s="1" t="s">
        <v>779</v>
      </c>
      <c r="B559" s="1" t="s">
        <v>341</v>
      </c>
      <c r="C559" s="3">
        <v>45281</v>
      </c>
      <c r="D559" s="1" t="s">
        <v>13</v>
      </c>
      <c r="E559" s="1" t="s">
        <v>24</v>
      </c>
      <c r="F559" s="1">
        <v>38973</v>
      </c>
      <c r="G559" s="1" t="s">
        <v>64</v>
      </c>
      <c r="H559" s="1" t="s">
        <v>133</v>
      </c>
      <c r="I559" s="1" t="s">
        <v>226</v>
      </c>
      <c r="J559" s="1" t="str" cm="1">
        <f t="array" ref="J559">_xlfn.IFS(F559="","missing",F559&lt;0,"negative",F559=0,"zero",AND(F559&gt;=99999,MOD(F559,9)=0),"99999 placeholder",AND(F559&gt;$O$5,D559="Expense"),"Expense outlier",AND(F559&gt;$P$5,D559="Income"),"Income outlier",TRUE,"valid")</f>
        <v>Expense outlier</v>
      </c>
      <c r="K559" s="1" t="str">
        <f>_xlfn.XLOOKUP(I559,[1]category_mapping!$F$2:$F$19,[1]category_mapping!$G$2:$G$19,E559)</f>
        <v>savings</v>
      </c>
      <c r="L559" s="1" t="str">
        <f>IF(cleaning_working[[#This Row],[date]]="","Missing","Available")</f>
        <v>Available</v>
      </c>
    </row>
    <row r="560" spans="1:12" x14ac:dyDescent="0.35">
      <c r="A560" s="1" t="s">
        <v>780</v>
      </c>
      <c r="B560" s="1" t="s">
        <v>184</v>
      </c>
      <c r="C560" s="3">
        <v>45027</v>
      </c>
      <c r="D560" s="1" t="s">
        <v>13</v>
      </c>
      <c r="E560" s="1" t="s">
        <v>39</v>
      </c>
      <c r="F560" s="1">
        <v>3980</v>
      </c>
      <c r="G560" s="1" t="s">
        <v>64</v>
      </c>
      <c r="H560" s="1" t="s">
        <v>86</v>
      </c>
      <c r="I560" s="1" t="s">
        <v>194</v>
      </c>
      <c r="J560" s="1" t="str" cm="1">
        <f t="array" ref="J560">_xlfn.IFS(F560="","missing",F560&lt;0,"negative",F560=0,"zero",AND(F560&gt;=99999,MOD(F560,9)=0),"99999 placeholder",AND(F560&gt;$O$5,D560="Expense"),"Expense outlier",AND(F560&gt;$P$5,D560="Income"),"Income outlier",TRUE,"valid")</f>
        <v>valid</v>
      </c>
      <c r="K560" s="1" t="str">
        <f>_xlfn.XLOOKUP(I560,[1]category_mapping!$F$2:$F$19,[1]category_mapping!$G$2:$G$19,E560)</f>
        <v>travel</v>
      </c>
      <c r="L560" s="1" t="str">
        <f>IF(cleaning_working[[#This Row],[date]]="","Missing","Available")</f>
        <v>Available</v>
      </c>
    </row>
    <row r="561" spans="1:12" x14ac:dyDescent="0.35">
      <c r="A561" s="1" t="s">
        <v>781</v>
      </c>
      <c r="B561" s="1" t="s">
        <v>782</v>
      </c>
      <c r="C561" s="3">
        <v>44340</v>
      </c>
      <c r="D561" s="1" t="s">
        <v>13</v>
      </c>
      <c r="E561" s="1" t="s">
        <v>17</v>
      </c>
      <c r="F561" s="1">
        <v>8729</v>
      </c>
      <c r="G561" s="1" t="s">
        <v>64</v>
      </c>
      <c r="H561" s="1" t="s">
        <v>52</v>
      </c>
      <c r="I561" s="1" t="s">
        <v>137</v>
      </c>
      <c r="J561" s="1" t="str" cm="1">
        <f t="array" ref="J561">_xlfn.IFS(F561="","missing",F561&lt;0,"negative",F561=0,"zero",AND(F561&gt;=99999,MOD(F561,9)=0),"99999 placeholder",AND(F561&gt;$O$5,D561="Expense"),"Expense outlier",AND(F561&gt;$P$5,D561="Income"),"Income outlier",TRUE,"valid")</f>
        <v>valid</v>
      </c>
      <c r="K561" s="1" t="str">
        <f>_xlfn.XLOOKUP(I561,[1]category_mapping!$F$2:$F$19,[1]category_mapping!$G$2:$G$19,E561)</f>
        <v>travel</v>
      </c>
      <c r="L561" s="1" t="str">
        <f>IF(cleaning_working[[#This Row],[date]]="","Missing","Available")</f>
        <v>Available</v>
      </c>
    </row>
    <row r="562" spans="1:12" x14ac:dyDescent="0.35">
      <c r="A562" s="1" t="s">
        <v>783</v>
      </c>
      <c r="B562" s="1" t="s">
        <v>420</v>
      </c>
      <c r="C562" s="3">
        <v>44864</v>
      </c>
      <c r="D562" s="1" t="s">
        <v>13</v>
      </c>
      <c r="E562" s="1" t="s">
        <v>45</v>
      </c>
      <c r="F562" s="1">
        <v>7773</v>
      </c>
      <c r="G562" s="1" t="s">
        <v>32</v>
      </c>
      <c r="H562" s="1" t="s">
        <v>52</v>
      </c>
      <c r="I562" s="1" t="s">
        <v>194</v>
      </c>
      <c r="J562" s="1" t="str" cm="1">
        <f t="array" ref="J562">_xlfn.IFS(F562="","missing",F562&lt;0,"negative",F562=0,"zero",AND(F562&gt;=99999,MOD(F562,9)=0),"99999 placeholder",AND(F562&gt;$O$5,D562="Expense"),"Expense outlier",AND(F562&gt;$P$5,D562="Income"),"Income outlier",TRUE,"valid")</f>
        <v>valid</v>
      </c>
      <c r="K562" s="1" t="str">
        <f>_xlfn.XLOOKUP(I562,[1]category_mapping!$F$2:$F$19,[1]category_mapping!$G$2:$G$19,E562)</f>
        <v>travel</v>
      </c>
      <c r="L562" s="1" t="str">
        <f>IF(cleaning_working[[#This Row],[date]]="","Missing","Available")</f>
        <v>Available</v>
      </c>
    </row>
    <row r="563" spans="1:12" x14ac:dyDescent="0.35">
      <c r="A563" s="1" t="s">
        <v>784</v>
      </c>
      <c r="B563" s="1" t="s">
        <v>139</v>
      </c>
      <c r="C563" s="3">
        <v>44386</v>
      </c>
      <c r="D563" s="1" t="s">
        <v>13</v>
      </c>
      <c r="E563" s="1" t="s">
        <v>104</v>
      </c>
      <c r="F563" s="1">
        <v>210</v>
      </c>
      <c r="G563" s="1" t="s">
        <v>64</v>
      </c>
      <c r="H563" s="1" t="s">
        <v>33</v>
      </c>
      <c r="J563" s="1" t="str" cm="1">
        <f t="array" ref="J563">_xlfn.IFS(F563="","missing",F563&lt;0,"negative",F563=0,"zero",AND(F563&gt;=99999,MOD(F563,9)=0),"99999 placeholder",AND(F563&gt;$O$5,D563="Expense"),"Expense outlier",AND(F563&gt;$P$5,D563="Income"),"Income outlier",TRUE,"valid")</f>
        <v>valid</v>
      </c>
      <c r="K563" s="1" t="str">
        <f>_xlfn.XLOOKUP(I563,[1]category_mapping!$F$2:$F$19,[1]category_mapping!$G$2:$G$19,E563)</f>
        <v>health</v>
      </c>
      <c r="L563" s="1" t="str">
        <f>IF(cleaning_working[[#This Row],[date]]="","Missing","Available")</f>
        <v>Available</v>
      </c>
    </row>
    <row r="564" spans="1:12" x14ac:dyDescent="0.35">
      <c r="A564" s="1" t="s">
        <v>785</v>
      </c>
      <c r="B564" s="1" t="s">
        <v>210</v>
      </c>
      <c r="C564" s="3">
        <v>45277</v>
      </c>
      <c r="D564" s="1" t="s">
        <v>13</v>
      </c>
      <c r="E564" s="1" t="s">
        <v>39</v>
      </c>
      <c r="F564" s="1">
        <v>2611</v>
      </c>
      <c r="G564" s="1" t="s">
        <v>32</v>
      </c>
      <c r="H564" s="1" t="s">
        <v>86</v>
      </c>
      <c r="I564" s="1" t="s">
        <v>71</v>
      </c>
      <c r="J564" s="1" t="str" cm="1">
        <f t="array" ref="J564">_xlfn.IFS(F564="","missing",F564&lt;0,"negative",F564=0,"zero",AND(F564&gt;=99999,MOD(F564,9)=0),"99999 placeholder",AND(F564&gt;$O$5,D564="Expense"),"Expense outlier",AND(F564&gt;$P$5,D564="Income"),"Income outlier",TRUE,"valid")</f>
        <v>valid</v>
      </c>
      <c r="K564" s="1" t="str">
        <f>_xlfn.XLOOKUP(I564,[1]category_mapping!$F$2:$F$19,[1]category_mapping!$G$2:$G$19,E564)</f>
        <v>health</v>
      </c>
      <c r="L564" s="1" t="str">
        <f>IF(cleaning_working[[#This Row],[date]]="","Missing","Available")</f>
        <v>Available</v>
      </c>
    </row>
    <row r="565" spans="1:12" x14ac:dyDescent="0.35">
      <c r="A565" s="1" t="s">
        <v>786</v>
      </c>
      <c r="B565" s="1" t="s">
        <v>381</v>
      </c>
      <c r="C565" s="3">
        <v>44603</v>
      </c>
      <c r="D565" s="1" t="s">
        <v>13</v>
      </c>
      <c r="E565" s="1" t="s">
        <v>24</v>
      </c>
      <c r="F565" s="1">
        <v>34418</v>
      </c>
      <c r="G565" s="1" t="s">
        <v>64</v>
      </c>
      <c r="H565" s="1" t="s">
        <v>83</v>
      </c>
      <c r="I565" s="1" t="s">
        <v>34</v>
      </c>
      <c r="J565" s="1" t="str" cm="1">
        <f t="array" ref="J565">_xlfn.IFS(F565="","missing",F565&lt;0,"negative",F565=0,"zero",AND(F565&gt;=99999,MOD(F565,9)=0),"99999 placeholder",AND(F565&gt;$O$5,D565="Expense"),"Expense outlier",AND(F565&gt;$P$5,D565="Income"),"Income outlier",TRUE,"valid")</f>
        <v>Expense outlier</v>
      </c>
      <c r="K565" s="1" t="str">
        <f>_xlfn.XLOOKUP(I565,[1]category_mapping!$F$2:$F$19,[1]category_mapping!$G$2:$G$19,E565)</f>
        <v>education</v>
      </c>
      <c r="L565" s="1" t="str">
        <f>IF(cleaning_working[[#This Row],[date]]="","Missing","Available")</f>
        <v>Available</v>
      </c>
    </row>
    <row r="566" spans="1:12" x14ac:dyDescent="0.35">
      <c r="A566" s="1" t="s">
        <v>787</v>
      </c>
      <c r="B566" s="1" t="s">
        <v>386</v>
      </c>
      <c r="C566" s="3">
        <v>44432</v>
      </c>
      <c r="D566" s="1" t="s">
        <v>13</v>
      </c>
      <c r="E566" s="1" t="s">
        <v>70</v>
      </c>
      <c r="F566" s="1">
        <v>4883</v>
      </c>
      <c r="G566" s="1" t="s">
        <v>18</v>
      </c>
      <c r="H566" s="1" t="s">
        <v>83</v>
      </c>
      <c r="I566" s="1" t="s">
        <v>123</v>
      </c>
      <c r="J566" s="1" t="str" cm="1">
        <f t="array" ref="J566">_xlfn.IFS(F566="","missing",F566&lt;0,"negative",F566=0,"zero",AND(F566&gt;=99999,MOD(F566,9)=0),"99999 placeholder",AND(F566&gt;$O$5,D566="Expense"),"Expense outlier",AND(F566&gt;$P$5,D566="Income"),"Income outlier",TRUE,"valid")</f>
        <v>valid</v>
      </c>
      <c r="K566" s="1" t="str">
        <f>_xlfn.XLOOKUP(I566,[1]category_mapping!$F$2:$F$19,[1]category_mapping!$G$2:$G$19,E566)</f>
        <v>others</v>
      </c>
      <c r="L566" s="1" t="str">
        <f>IF(cleaning_working[[#This Row],[date]]="","Missing","Available")</f>
        <v>Available</v>
      </c>
    </row>
    <row r="567" spans="1:12" x14ac:dyDescent="0.35">
      <c r="A567" s="1" t="s">
        <v>788</v>
      </c>
      <c r="B567" s="1" t="s">
        <v>431</v>
      </c>
      <c r="C567" s="3">
        <v>44405</v>
      </c>
      <c r="D567" s="1" t="s">
        <v>13</v>
      </c>
      <c r="E567" s="1" t="s">
        <v>45</v>
      </c>
      <c r="F567" s="1">
        <v>1652</v>
      </c>
      <c r="G567" s="1" t="s">
        <v>18</v>
      </c>
      <c r="H567" s="1" t="s">
        <v>26</v>
      </c>
      <c r="J567" s="1" t="str" cm="1">
        <f t="array" ref="J567">_xlfn.IFS(F567="","missing",F567&lt;0,"negative",F567=0,"zero",AND(F567&gt;=99999,MOD(F567,9)=0),"99999 placeholder",AND(F567&gt;$O$5,D567="Expense"),"Expense outlier",AND(F567&gt;$P$5,D567="Income"),"Income outlier",TRUE,"valid")</f>
        <v>valid</v>
      </c>
      <c r="K567" s="1" t="str">
        <f>_xlfn.XLOOKUP(I567,[1]category_mapping!$F$2:$F$19,[1]category_mapping!$G$2:$G$19,E567)</f>
        <v>entertainment</v>
      </c>
      <c r="L567" s="1" t="str">
        <f>IF(cleaning_working[[#This Row],[date]]="","Missing","Available")</f>
        <v>Available</v>
      </c>
    </row>
    <row r="568" spans="1:12" x14ac:dyDescent="0.35">
      <c r="A568" s="1" t="s">
        <v>789</v>
      </c>
      <c r="B568" s="1" t="s">
        <v>790</v>
      </c>
      <c r="C568" s="3">
        <v>44272</v>
      </c>
      <c r="D568" s="1" t="s">
        <v>13</v>
      </c>
      <c r="E568" s="1" t="s">
        <v>176</v>
      </c>
      <c r="F568" s="1">
        <v>8006</v>
      </c>
      <c r="G568" s="1" t="s">
        <v>32</v>
      </c>
      <c r="H568" s="1" t="s">
        <v>25</v>
      </c>
      <c r="I568" s="1" t="s">
        <v>90</v>
      </c>
      <c r="J568" s="1" t="str" cm="1">
        <f t="array" ref="J568">_xlfn.IFS(F568="","missing",F568&lt;0,"negative",F568=0,"zero",AND(F568&gt;=99999,MOD(F568,9)=0),"99999 placeholder",AND(F568&gt;$O$5,D568="Expense"),"Expense outlier",AND(F568&gt;$P$5,D568="Income"),"Income outlier",TRUE,"valid")</f>
        <v>valid</v>
      </c>
      <c r="K568" s="1" t="str">
        <f>_xlfn.XLOOKUP(I568,[1]category_mapping!$F$2:$F$19,[1]category_mapping!$G$2:$G$19,E568)</f>
        <v>savings</v>
      </c>
      <c r="L568" s="1" t="str">
        <f>IF(cleaning_working[[#This Row],[date]]="","Missing","Available")</f>
        <v>Available</v>
      </c>
    </row>
    <row r="569" spans="1:12" x14ac:dyDescent="0.35">
      <c r="A569" s="1" t="s">
        <v>791</v>
      </c>
      <c r="B569" s="1" t="s">
        <v>117</v>
      </c>
      <c r="C569" s="3">
        <v>44840</v>
      </c>
      <c r="D569" s="1" t="s">
        <v>13</v>
      </c>
      <c r="E569" s="1" t="s">
        <v>24</v>
      </c>
      <c r="F569" s="1">
        <v>6829</v>
      </c>
      <c r="G569" s="1" t="s">
        <v>32</v>
      </c>
      <c r="H569" s="1" t="s">
        <v>107</v>
      </c>
      <c r="I569" s="1" t="s">
        <v>93</v>
      </c>
      <c r="J569" s="1" t="str" cm="1">
        <f t="array" ref="J569">_xlfn.IFS(F569="","missing",F569&lt;0,"negative",F569=0,"zero",AND(F569&gt;=99999,MOD(F569,9)=0),"99999 placeholder",AND(F569&gt;$O$5,D569="Expense"),"Expense outlier",AND(F569&gt;$P$5,D569="Income"),"Income outlier",TRUE,"valid")</f>
        <v>valid</v>
      </c>
      <c r="K569" s="1" t="str">
        <f>_xlfn.XLOOKUP(I569,[1]category_mapping!$F$2:$F$19,[1]category_mapping!$G$2:$G$19,E569)</f>
        <v>rent</v>
      </c>
      <c r="L569" s="1" t="str">
        <f>IF(cleaning_working[[#This Row],[date]]="","Missing","Available")</f>
        <v>Available</v>
      </c>
    </row>
    <row r="570" spans="1:12" x14ac:dyDescent="0.35">
      <c r="A570" s="1" t="s">
        <v>792</v>
      </c>
      <c r="B570" s="1" t="s">
        <v>139</v>
      </c>
      <c r="C570" s="3">
        <v>44350</v>
      </c>
      <c r="D570" s="1" t="s">
        <v>13</v>
      </c>
      <c r="E570" s="1" t="s">
        <v>63</v>
      </c>
      <c r="F570" s="1">
        <v>4713</v>
      </c>
      <c r="G570" s="1" t="s">
        <v>32</v>
      </c>
      <c r="H570" s="1" t="s">
        <v>33</v>
      </c>
      <c r="I570" s="1" t="s">
        <v>97</v>
      </c>
      <c r="J570" s="1" t="str" cm="1">
        <f t="array" ref="J570">_xlfn.IFS(F570="","missing",F570&lt;0,"negative",F570=0,"zero",AND(F570&gt;=99999,MOD(F570,9)=0),"99999 placeholder",AND(F570&gt;$O$5,D570="Expense"),"Expense outlier",AND(F570&gt;$P$5,D570="Income"),"Income outlier",TRUE,"valid")</f>
        <v>valid</v>
      </c>
      <c r="K570" s="1" t="str">
        <f>_xlfn.XLOOKUP(I570,[1]category_mapping!$F$2:$F$19,[1]category_mapping!$G$2:$G$19,E570)</f>
        <v>health</v>
      </c>
      <c r="L570" s="1" t="str">
        <f>IF(cleaning_working[[#This Row],[date]]="","Missing","Available")</f>
        <v>Available</v>
      </c>
    </row>
    <row r="571" spans="1:12" x14ac:dyDescent="0.35">
      <c r="A571" s="1" t="s">
        <v>793</v>
      </c>
      <c r="B571" s="1" t="s">
        <v>376</v>
      </c>
      <c r="C571" s="3">
        <v>45646</v>
      </c>
      <c r="D571" s="1" t="s">
        <v>14</v>
      </c>
      <c r="E571" s="1" t="s">
        <v>57</v>
      </c>
      <c r="F571" s="1">
        <v>14297</v>
      </c>
      <c r="G571" s="1" t="s">
        <v>40</v>
      </c>
      <c r="H571" s="1" t="s">
        <v>159</v>
      </c>
      <c r="I571" s="1" t="s">
        <v>41</v>
      </c>
      <c r="J571" s="1" t="str" cm="1">
        <f t="array" ref="J571">_xlfn.IFS(F571="","missing",F571&lt;0,"negative",F571=0,"zero",AND(F571&gt;=99999,MOD(F571,9)=0),"99999 placeholder",AND(F571&gt;$O$5,D571="Expense"),"Expense outlier",AND(F571&gt;$P$5,D571="Income"),"Income outlier",TRUE,"valid")</f>
        <v>valid</v>
      </c>
      <c r="K571" s="1" t="str">
        <f>_xlfn.XLOOKUP(I571,[1]category_mapping!$F$2:$F$19,[1]category_mapping!$G$2:$G$19,E571)</f>
        <v>utilities</v>
      </c>
      <c r="L571" s="1" t="str">
        <f>IF(cleaning_working[[#This Row],[date]]="","Missing","Available")</f>
        <v>Available</v>
      </c>
    </row>
    <row r="572" spans="1:12" x14ac:dyDescent="0.35">
      <c r="A572" s="1" t="s">
        <v>794</v>
      </c>
      <c r="B572" s="1" t="s">
        <v>464</v>
      </c>
      <c r="C572" s="3">
        <v>44543</v>
      </c>
      <c r="D572" s="1" t="s">
        <v>13</v>
      </c>
      <c r="E572" s="1" t="s">
        <v>39</v>
      </c>
      <c r="F572" s="1">
        <v>2087</v>
      </c>
      <c r="G572" s="1" t="s">
        <v>18</v>
      </c>
      <c r="H572" s="1" t="s">
        <v>33</v>
      </c>
      <c r="I572" s="1" t="s">
        <v>162</v>
      </c>
      <c r="J572" s="1" t="str" cm="1">
        <f t="array" ref="J572">_xlfn.IFS(F572="","missing",F572&lt;0,"negative",F572=0,"zero",AND(F572&gt;=99999,MOD(F572,9)=0),"99999 placeholder",AND(F572&gt;$O$5,D572="Expense"),"Expense outlier",AND(F572&gt;$P$5,D572="Income"),"Income outlier",TRUE,"valid")</f>
        <v>valid</v>
      </c>
      <c r="K572" s="1" t="str">
        <f>_xlfn.XLOOKUP(I572,[1]category_mapping!$F$2:$F$19,[1]category_mapping!$G$2:$G$19,E572)</f>
        <v>food</v>
      </c>
      <c r="L572" s="1" t="str">
        <f>IF(cleaning_working[[#This Row],[date]]="","Missing","Available")</f>
        <v>Available</v>
      </c>
    </row>
    <row r="573" spans="1:12" x14ac:dyDescent="0.35">
      <c r="A573" s="1" t="s">
        <v>795</v>
      </c>
      <c r="B573" s="1" t="s">
        <v>289</v>
      </c>
      <c r="C573" s="3">
        <v>45046</v>
      </c>
      <c r="D573" s="1" t="s">
        <v>14</v>
      </c>
      <c r="E573" s="1" t="s">
        <v>70</v>
      </c>
      <c r="F573" s="1">
        <v>11168</v>
      </c>
      <c r="G573" s="1" t="s">
        <v>40</v>
      </c>
      <c r="H573" s="1" t="s">
        <v>159</v>
      </c>
      <c r="I573" s="1" t="s">
        <v>123</v>
      </c>
      <c r="J573" s="1" t="str" cm="1">
        <f t="array" ref="J573">_xlfn.IFS(F573="","missing",F573&lt;0,"negative",F573=0,"zero",AND(F573&gt;=99999,MOD(F573,9)=0),"99999 placeholder",AND(F573&gt;$O$5,D573="Expense"),"Expense outlier",AND(F573&gt;$P$5,D573="Income"),"Income outlier",TRUE,"valid")</f>
        <v>valid</v>
      </c>
      <c r="K573" s="1" t="str">
        <f>_xlfn.XLOOKUP(I573,[1]category_mapping!$F$2:$F$19,[1]category_mapping!$G$2:$G$19,E573)</f>
        <v>others</v>
      </c>
      <c r="L573" s="1" t="str">
        <f>IF(cleaning_working[[#This Row],[date]]="","Missing","Available")</f>
        <v>Available</v>
      </c>
    </row>
    <row r="574" spans="1:12" x14ac:dyDescent="0.35">
      <c r="A574" s="1" t="s">
        <v>796</v>
      </c>
      <c r="B574" s="1" t="s">
        <v>334</v>
      </c>
      <c r="C574" s="3">
        <v>45022</v>
      </c>
      <c r="D574" s="1" t="s">
        <v>13</v>
      </c>
      <c r="E574" s="1" t="s">
        <v>39</v>
      </c>
      <c r="F574" s="1">
        <v>5997</v>
      </c>
      <c r="G574" s="1" t="s">
        <v>18</v>
      </c>
      <c r="H574" s="1" t="s">
        <v>33</v>
      </c>
      <c r="I574" s="1" t="s">
        <v>162</v>
      </c>
      <c r="J574" s="1" t="str" cm="1">
        <f t="array" ref="J574">_xlfn.IFS(F574="","missing",F574&lt;0,"negative",F574=0,"zero",AND(F574&gt;=99999,MOD(F574,9)=0),"99999 placeholder",AND(F574&gt;$O$5,D574="Expense"),"Expense outlier",AND(F574&gt;$P$5,D574="Income"),"Income outlier",TRUE,"valid")</f>
        <v>valid</v>
      </c>
      <c r="K574" s="1" t="str">
        <f>_xlfn.XLOOKUP(I574,[1]category_mapping!$F$2:$F$19,[1]category_mapping!$G$2:$G$19,E574)</f>
        <v>food</v>
      </c>
      <c r="L574" s="1" t="str">
        <f>IF(cleaning_working[[#This Row],[date]]="","Missing","Available")</f>
        <v>Available</v>
      </c>
    </row>
    <row r="575" spans="1:12" x14ac:dyDescent="0.35">
      <c r="A575" s="1" t="s">
        <v>797</v>
      </c>
      <c r="B575" s="1" t="s">
        <v>283</v>
      </c>
      <c r="C575" s="3">
        <v>45276</v>
      </c>
      <c r="D575" s="1" t="s">
        <v>13</v>
      </c>
      <c r="E575" s="1" t="s">
        <v>45</v>
      </c>
      <c r="F575" s="1">
        <v>8195</v>
      </c>
      <c r="G575" s="1" t="s">
        <v>32</v>
      </c>
      <c r="H575" s="1" t="s">
        <v>26</v>
      </c>
      <c r="I575" s="1" t="s">
        <v>93</v>
      </c>
      <c r="J575" s="1" t="str" cm="1">
        <f t="array" ref="J575">_xlfn.IFS(F575="","missing",F575&lt;0,"negative",F575=0,"zero",AND(F575&gt;=99999,MOD(F575,9)=0),"99999 placeholder",AND(F575&gt;$O$5,D575="Expense"),"Expense outlier",AND(F575&gt;$P$5,D575="Income"),"Income outlier",TRUE,"valid")</f>
        <v>valid</v>
      </c>
      <c r="K575" s="1" t="str">
        <f>_xlfn.XLOOKUP(I575,[1]category_mapping!$F$2:$F$19,[1]category_mapping!$G$2:$G$19,E575)</f>
        <v>entertainment</v>
      </c>
      <c r="L575" s="1" t="str">
        <f>IF(cleaning_working[[#This Row],[date]]="","Missing","Available")</f>
        <v>Available</v>
      </c>
    </row>
    <row r="576" spans="1:12" x14ac:dyDescent="0.35">
      <c r="A576" s="1" t="s">
        <v>798</v>
      </c>
      <c r="B576" s="1" t="s">
        <v>293</v>
      </c>
      <c r="C576" s="3">
        <v>45035</v>
      </c>
      <c r="D576" s="1" t="s">
        <v>13</v>
      </c>
      <c r="E576" s="1" t="s">
        <v>39</v>
      </c>
      <c r="F576" s="1">
        <v>4677</v>
      </c>
      <c r="G576" s="1" t="s">
        <v>18</v>
      </c>
      <c r="H576" s="1" t="s">
        <v>107</v>
      </c>
      <c r="I576" s="1" t="s">
        <v>178</v>
      </c>
      <c r="J576" s="1" t="str" cm="1">
        <f t="array" ref="J576">_xlfn.IFS(F576="","missing",F576&lt;0,"negative",F576=0,"zero",AND(F576&gt;=99999,MOD(F576,9)=0),"99999 placeholder",AND(F576&gt;$O$5,D576="Expense"),"Expense outlier",AND(F576&gt;$P$5,D576="Income"),"Income outlier",TRUE,"valid")</f>
        <v>valid</v>
      </c>
      <c r="K576" s="1" t="str">
        <f>_xlfn.XLOOKUP(I576,[1]category_mapping!$F$2:$F$19,[1]category_mapping!$G$2:$G$19,E576)</f>
        <v>rent</v>
      </c>
      <c r="L576" s="1" t="str">
        <f>IF(cleaning_working[[#This Row],[date]]="","Missing","Available")</f>
        <v>Available</v>
      </c>
    </row>
    <row r="577" spans="1:12" x14ac:dyDescent="0.35">
      <c r="A577" s="1" t="s">
        <v>799</v>
      </c>
      <c r="B577" s="1" t="s">
        <v>172</v>
      </c>
      <c r="C577" s="3">
        <v>44757</v>
      </c>
      <c r="D577" s="1" t="s">
        <v>14</v>
      </c>
      <c r="E577" s="1" t="s">
        <v>215</v>
      </c>
      <c r="F577" s="1">
        <v>59853</v>
      </c>
      <c r="G577" s="1" t="s">
        <v>18</v>
      </c>
      <c r="H577" s="1" t="s">
        <v>19</v>
      </c>
      <c r="I577" s="1" t="s">
        <v>41</v>
      </c>
      <c r="J577" s="1" t="str" cm="1">
        <f t="array" ref="J577">_xlfn.IFS(F577="","missing",F577&lt;0,"negative",F577=0,"zero",AND(F577&gt;=99999,MOD(F577,9)=0),"99999 placeholder",AND(F577&gt;$O$5,D577="Expense"),"Expense outlier",AND(F577&gt;$P$5,D577="Income"),"Income outlier",TRUE,"valid")</f>
        <v>valid</v>
      </c>
      <c r="K577" s="1" t="str">
        <f>_xlfn.XLOOKUP(I577,[1]category_mapping!$F$2:$F$19,[1]category_mapping!$G$2:$G$19,E577)</f>
        <v>utilities</v>
      </c>
      <c r="L577" s="1" t="str">
        <f>IF(cleaning_working[[#This Row],[date]]="","Missing","Available")</f>
        <v>Available</v>
      </c>
    </row>
    <row r="578" spans="1:12" x14ac:dyDescent="0.35">
      <c r="A578" s="1" t="s">
        <v>800</v>
      </c>
      <c r="B578" s="1" t="s">
        <v>431</v>
      </c>
      <c r="C578" s="3">
        <v>44677</v>
      </c>
      <c r="D578" s="1" t="s">
        <v>13</v>
      </c>
      <c r="E578" s="1" t="s">
        <v>45</v>
      </c>
      <c r="F578" s="1">
        <v>464</v>
      </c>
      <c r="G578" s="1" t="s">
        <v>64</v>
      </c>
      <c r="H578" s="1" t="s">
        <v>83</v>
      </c>
      <c r="J578" s="1" t="str" cm="1">
        <f t="array" ref="J578">_xlfn.IFS(F578="","missing",F578&lt;0,"negative",F578=0,"zero",AND(F578&gt;=99999,MOD(F578,9)=0),"99999 placeholder",AND(F578&gt;$O$5,D578="Expense"),"Expense outlier",AND(F578&gt;$P$5,D578="Income"),"Income outlier",TRUE,"valid")</f>
        <v>valid</v>
      </c>
      <c r="K578" s="1" t="str">
        <f>_xlfn.XLOOKUP(I578,[1]category_mapping!$F$2:$F$19,[1]category_mapping!$G$2:$G$19,E578)</f>
        <v>entertainment</v>
      </c>
      <c r="L578" s="1" t="str">
        <f>IF(cleaning_working[[#This Row],[date]]="","Missing","Available")</f>
        <v>Available</v>
      </c>
    </row>
    <row r="579" spans="1:12" x14ac:dyDescent="0.35">
      <c r="A579" s="1" t="s">
        <v>801</v>
      </c>
      <c r="B579" s="1" t="s">
        <v>219</v>
      </c>
      <c r="C579" s="3">
        <v>45031</v>
      </c>
      <c r="D579" s="1" t="s">
        <v>13</v>
      </c>
      <c r="E579" s="1" t="s">
        <v>24</v>
      </c>
      <c r="F579" s="1">
        <v>48330</v>
      </c>
      <c r="G579" s="1" t="s">
        <v>64</v>
      </c>
      <c r="H579" s="1" t="s">
        <v>52</v>
      </c>
      <c r="I579" s="1" t="s">
        <v>90</v>
      </c>
      <c r="J579" s="1" t="str" cm="1">
        <f t="array" ref="J579">_xlfn.IFS(F579="","missing",F579&lt;0,"negative",F579=0,"zero",AND(F579&gt;=99999,MOD(F579,9)=0),"99999 placeholder",AND(F579&gt;$O$5,D579="Expense"),"Expense outlier",AND(F579&gt;$P$5,D579="Income"),"Income outlier",TRUE,"valid")</f>
        <v>Expense outlier</v>
      </c>
      <c r="K579" s="1" t="str">
        <f>_xlfn.XLOOKUP(I579,[1]category_mapping!$F$2:$F$19,[1]category_mapping!$G$2:$G$19,E579)</f>
        <v>rent</v>
      </c>
      <c r="L579" s="1" t="str">
        <f>IF(cleaning_working[[#This Row],[date]]="","Missing","Available")</f>
        <v>Available</v>
      </c>
    </row>
    <row r="580" spans="1:12" x14ac:dyDescent="0.35">
      <c r="A580" s="1" t="s">
        <v>802</v>
      </c>
      <c r="B580" s="1" t="s">
        <v>182</v>
      </c>
      <c r="C580" s="3">
        <v>45083</v>
      </c>
      <c r="D580" s="1" t="s">
        <v>13</v>
      </c>
      <c r="E580" s="1" t="s">
        <v>104</v>
      </c>
      <c r="F580" s="1">
        <v>8757</v>
      </c>
      <c r="G580" s="1" t="s">
        <v>40</v>
      </c>
      <c r="H580" s="1" t="s">
        <v>19</v>
      </c>
      <c r="I580" s="1" t="s">
        <v>27</v>
      </c>
      <c r="J580" s="1" t="str" cm="1">
        <f t="array" ref="J580">_xlfn.IFS(F580="","missing",F580&lt;0,"negative",F580=0,"zero",AND(F580&gt;=99999,MOD(F580,9)=0),"99999 placeholder",AND(F580&gt;$O$5,D580="Expense"),"Expense outlier",AND(F580&gt;$P$5,D580="Income"),"Income outlier",TRUE,"valid")</f>
        <v>valid</v>
      </c>
      <c r="K580" s="1" t="str">
        <f>_xlfn.XLOOKUP(I580,[1]category_mapping!$F$2:$F$19,[1]category_mapping!$G$2:$G$19,E580)</f>
        <v>health</v>
      </c>
      <c r="L580" s="1" t="str">
        <f>IF(cleaning_working[[#This Row],[date]]="","Missing","Available")</f>
        <v>Available</v>
      </c>
    </row>
    <row r="581" spans="1:12" x14ac:dyDescent="0.35">
      <c r="A581" s="1" t="s">
        <v>803</v>
      </c>
      <c r="B581" s="1" t="s">
        <v>269</v>
      </c>
      <c r="C581" s="3">
        <v>44743</v>
      </c>
      <c r="D581" s="1" t="s">
        <v>13</v>
      </c>
      <c r="E581" s="1" t="s">
        <v>96</v>
      </c>
      <c r="F581" s="1">
        <v>5855</v>
      </c>
      <c r="G581" s="1" t="s">
        <v>32</v>
      </c>
      <c r="H581" s="1" t="s">
        <v>65</v>
      </c>
      <c r="I581" s="1" t="s">
        <v>97</v>
      </c>
      <c r="J581" s="1" t="str" cm="1">
        <f t="array" ref="J581">_xlfn.IFS(F581="","missing",F581&lt;0,"negative",F581=0,"zero",AND(F581&gt;=99999,MOD(F581,9)=0),"99999 placeholder",AND(F581&gt;$O$5,D581="Expense"),"Expense outlier",AND(F581&gt;$P$5,D581="Income"),"Income outlier",TRUE,"valid")</f>
        <v>valid</v>
      </c>
      <c r="K581" s="1" t="str">
        <f>_xlfn.XLOOKUP(I581,[1]category_mapping!$F$2:$F$19,[1]category_mapping!$G$2:$G$19,E581)</f>
        <v>health</v>
      </c>
      <c r="L581" s="1" t="str">
        <f>IF(cleaning_working[[#This Row],[date]]="","Missing","Available")</f>
        <v>Available</v>
      </c>
    </row>
    <row r="582" spans="1:12" x14ac:dyDescent="0.35">
      <c r="A582" s="1" t="s">
        <v>804</v>
      </c>
      <c r="B582" s="1" t="s">
        <v>23</v>
      </c>
      <c r="C582" s="3">
        <v>45332</v>
      </c>
      <c r="D582" s="1" t="s">
        <v>13</v>
      </c>
      <c r="E582" s="1" t="s">
        <v>176</v>
      </c>
      <c r="F582" s="1">
        <v>3444</v>
      </c>
      <c r="G582" s="1" t="s">
        <v>18</v>
      </c>
      <c r="H582" s="1" t="s">
        <v>19</v>
      </c>
      <c r="I582" s="1" t="s">
        <v>217</v>
      </c>
      <c r="J582" s="1" t="str" cm="1">
        <f t="array" ref="J582">_xlfn.IFS(F582="","missing",F582&lt;0,"negative",F582=0,"zero",AND(F582&gt;=99999,MOD(F582,9)=0),"99999 placeholder",AND(F582&gt;$O$5,D582="Expense"),"Expense outlier",AND(F582&gt;$P$5,D582="Income"),"Income outlier",TRUE,"valid")</f>
        <v>valid</v>
      </c>
      <c r="K582" s="1" t="str">
        <f>_xlfn.XLOOKUP(I582,[1]category_mapping!$F$2:$F$19,[1]category_mapping!$G$2:$G$19,E582)</f>
        <v>rent</v>
      </c>
      <c r="L582" s="1" t="str">
        <f>IF(cleaning_working[[#This Row],[date]]="","Missing","Available")</f>
        <v>Available</v>
      </c>
    </row>
    <row r="583" spans="1:12" x14ac:dyDescent="0.35">
      <c r="A583" s="1" t="s">
        <v>805</v>
      </c>
      <c r="B583" s="1" t="s">
        <v>542</v>
      </c>
      <c r="C583" s="3" t="s">
        <v>38</v>
      </c>
      <c r="D583" s="1" t="s">
        <v>13</v>
      </c>
      <c r="E583" s="1" t="s">
        <v>45</v>
      </c>
      <c r="F583" s="1">
        <v>7010</v>
      </c>
      <c r="G583" s="1" t="s">
        <v>32</v>
      </c>
      <c r="H583" s="1" t="s">
        <v>83</v>
      </c>
      <c r="I583" s="1" t="s">
        <v>49</v>
      </c>
      <c r="J583" s="1" t="str" cm="1">
        <f t="array" ref="J583">_xlfn.IFS(F583="","missing",F583&lt;0,"negative",F583=0,"zero",AND(F583&gt;=99999,MOD(F583,9)=0),"99999 placeholder",AND(F583&gt;$O$5,D583="Expense"),"Expense outlier",AND(F583&gt;$P$5,D583="Income"),"Income outlier",TRUE,"valid")</f>
        <v>valid</v>
      </c>
      <c r="K583" s="1" t="str">
        <f>_xlfn.XLOOKUP(I583,[1]category_mapping!$F$2:$F$19,[1]category_mapping!$G$2:$G$19,E583)</f>
        <v>entertainment</v>
      </c>
      <c r="L583" s="1" t="str">
        <f>IF(cleaning_working[[#This Row],[date]]="","Missing","Available")</f>
        <v>Missing</v>
      </c>
    </row>
    <row r="584" spans="1:12" x14ac:dyDescent="0.35">
      <c r="A584" s="1" t="s">
        <v>806</v>
      </c>
      <c r="B584" s="1" t="s">
        <v>593</v>
      </c>
      <c r="C584" s="3">
        <v>44914</v>
      </c>
      <c r="D584" s="1" t="s">
        <v>13</v>
      </c>
      <c r="E584" s="1" t="s">
        <v>24</v>
      </c>
      <c r="F584" s="1">
        <v>14582</v>
      </c>
      <c r="G584" s="1" t="s">
        <v>64</v>
      </c>
      <c r="H584" s="1" t="s">
        <v>133</v>
      </c>
      <c r="I584" s="1" t="s">
        <v>128</v>
      </c>
      <c r="J584" s="1" t="str" cm="1">
        <f t="array" ref="J584">_xlfn.IFS(F584="","missing",F584&lt;0,"negative",F584=0,"zero",AND(F584&gt;=99999,MOD(F584,9)=0),"99999 placeholder",AND(F584&gt;$O$5,D584="Expense"),"Expense outlier",AND(F584&gt;$P$5,D584="Income"),"Income outlier",TRUE,"valid")</f>
        <v>valid</v>
      </c>
      <c r="K584" s="1" t="str">
        <f>_xlfn.XLOOKUP(I584,[1]category_mapping!$F$2:$F$19,[1]category_mapping!$G$2:$G$19,E584)</f>
        <v>utilities</v>
      </c>
      <c r="L584" s="1" t="str">
        <f>IF(cleaning_working[[#This Row],[date]]="","Missing","Available")</f>
        <v>Available</v>
      </c>
    </row>
    <row r="585" spans="1:12" x14ac:dyDescent="0.35">
      <c r="A585" s="1" t="s">
        <v>807</v>
      </c>
      <c r="B585" s="1" t="s">
        <v>493</v>
      </c>
      <c r="C585" s="3" t="s">
        <v>38</v>
      </c>
      <c r="D585" s="1" t="s">
        <v>14</v>
      </c>
      <c r="E585" s="1" t="s">
        <v>215</v>
      </c>
      <c r="F585" s="1">
        <v>14412</v>
      </c>
      <c r="G585" s="1" t="s">
        <v>32</v>
      </c>
      <c r="H585" s="1" t="s">
        <v>26</v>
      </c>
      <c r="I585" s="1" t="s">
        <v>272</v>
      </c>
      <c r="J585" s="1" t="str" cm="1">
        <f t="array" ref="J585">_xlfn.IFS(F585="","missing",F585&lt;0,"negative",F585=0,"zero",AND(F585&gt;=99999,MOD(F585,9)=0),"99999 placeholder",AND(F585&gt;$O$5,D585="Expense"),"Expense outlier",AND(F585&gt;$P$5,D585="Income"),"Income outlier",TRUE,"valid")</f>
        <v>valid</v>
      </c>
      <c r="K585" s="1" t="str">
        <f>_xlfn.XLOOKUP(I585,[1]category_mapping!$F$2:$F$19,[1]category_mapping!$G$2:$G$19,E585)</f>
        <v>food</v>
      </c>
      <c r="L585" s="1" t="str">
        <f>IF(cleaning_working[[#This Row],[date]]="","Missing","Available")</f>
        <v>Missing</v>
      </c>
    </row>
    <row r="586" spans="1:12" x14ac:dyDescent="0.35">
      <c r="A586" s="1" t="s">
        <v>808</v>
      </c>
      <c r="B586" s="1" t="s">
        <v>139</v>
      </c>
      <c r="C586" s="3">
        <v>45031</v>
      </c>
      <c r="D586" s="1" t="s">
        <v>14</v>
      </c>
      <c r="E586" s="1" t="s">
        <v>57</v>
      </c>
      <c r="F586" s="1">
        <v>18733</v>
      </c>
      <c r="G586" s="1" t="s">
        <v>18</v>
      </c>
      <c r="H586" s="1" t="s">
        <v>19</v>
      </c>
      <c r="I586" s="1" t="s">
        <v>162</v>
      </c>
      <c r="J586" s="1" t="str" cm="1">
        <f t="array" ref="J586">_xlfn.IFS(F586="","missing",F586&lt;0,"negative",F586=0,"zero",AND(F586&gt;=99999,MOD(F586,9)=0),"99999 placeholder",AND(F586&gt;$O$5,D586="Expense"),"Expense outlier",AND(F586&gt;$P$5,D586="Income"),"Income outlier",TRUE,"valid")</f>
        <v>valid</v>
      </c>
      <c r="K586" s="1" t="str">
        <f>_xlfn.XLOOKUP(I586,[1]category_mapping!$F$2:$F$19,[1]category_mapping!$G$2:$G$19,E586)</f>
        <v>salary</v>
      </c>
      <c r="L586" s="1" t="str">
        <f>IF(cleaning_working[[#This Row],[date]]="","Missing","Available")</f>
        <v>Available</v>
      </c>
    </row>
    <row r="587" spans="1:12" x14ac:dyDescent="0.35">
      <c r="A587" s="1" t="s">
        <v>809</v>
      </c>
      <c r="B587" s="1" t="s">
        <v>219</v>
      </c>
      <c r="C587" s="3">
        <v>45489</v>
      </c>
      <c r="D587" s="1" t="s">
        <v>13</v>
      </c>
      <c r="E587" s="1" t="s">
        <v>39</v>
      </c>
      <c r="F587" s="1">
        <v>3702</v>
      </c>
      <c r="G587" s="1" t="s">
        <v>64</v>
      </c>
      <c r="H587" s="1" t="s">
        <v>159</v>
      </c>
      <c r="J587" s="1" t="str" cm="1">
        <f t="array" ref="J587">_xlfn.IFS(F587="","missing",F587&lt;0,"negative",F587=0,"zero",AND(F587&gt;=99999,MOD(F587,9)=0),"99999 placeholder",AND(F587&gt;$O$5,D587="Expense"),"Expense outlier",AND(F587&gt;$P$5,D587="Income"),"Income outlier",TRUE,"valid")</f>
        <v>valid</v>
      </c>
      <c r="K587" s="1" t="str">
        <f>_xlfn.XLOOKUP(I587,[1]category_mapping!$F$2:$F$19,[1]category_mapping!$G$2:$G$19,E587)</f>
        <v>food</v>
      </c>
      <c r="L587" s="1" t="str">
        <f>IF(cleaning_working[[#This Row],[date]]="","Missing","Available")</f>
        <v>Available</v>
      </c>
    </row>
    <row r="588" spans="1:12" x14ac:dyDescent="0.35">
      <c r="A588" s="1" t="s">
        <v>810</v>
      </c>
      <c r="B588" s="1" t="s">
        <v>493</v>
      </c>
      <c r="C588" s="3">
        <v>45251</v>
      </c>
      <c r="D588" s="1" t="s">
        <v>13</v>
      </c>
      <c r="E588" s="1" t="s">
        <v>17</v>
      </c>
      <c r="F588" s="1">
        <v>6062</v>
      </c>
      <c r="G588" s="1" t="s">
        <v>40</v>
      </c>
      <c r="H588" s="1" t="s">
        <v>52</v>
      </c>
      <c r="I588" s="1" t="s">
        <v>162</v>
      </c>
      <c r="J588" s="1" t="str" cm="1">
        <f t="array" ref="J588">_xlfn.IFS(F588="","missing",F588&lt;0,"negative",F588=0,"zero",AND(F588&gt;=99999,MOD(F588,9)=0),"99999 placeholder",AND(F588&gt;$O$5,D588="Expense"),"Expense outlier",AND(F588&gt;$P$5,D588="Income"),"Income outlier",TRUE,"valid")</f>
        <v>valid</v>
      </c>
      <c r="K588" s="1" t="str">
        <f>_xlfn.XLOOKUP(I588,[1]category_mapping!$F$2:$F$19,[1]category_mapping!$G$2:$G$19,E588)</f>
        <v>education</v>
      </c>
      <c r="L588" s="1" t="str">
        <f>IF(cleaning_working[[#This Row],[date]]="","Missing","Available")</f>
        <v>Available</v>
      </c>
    </row>
    <row r="589" spans="1:12" x14ac:dyDescent="0.35">
      <c r="A589" s="1" t="s">
        <v>811</v>
      </c>
      <c r="B589" s="1" t="s">
        <v>148</v>
      </c>
      <c r="C589" s="3">
        <v>45142</v>
      </c>
      <c r="D589" s="1" t="s">
        <v>13</v>
      </c>
      <c r="E589" s="1" t="s">
        <v>39</v>
      </c>
      <c r="F589" s="1">
        <v>9155</v>
      </c>
      <c r="G589" s="1" t="s">
        <v>32</v>
      </c>
      <c r="H589" s="1" t="s">
        <v>159</v>
      </c>
      <c r="I589" s="1" t="s">
        <v>178</v>
      </c>
      <c r="J589" s="1" t="str" cm="1">
        <f t="array" ref="J589">_xlfn.IFS(F589="","missing",F589&lt;0,"negative",F589=0,"zero",AND(F589&gt;=99999,MOD(F589,9)=0),"99999 placeholder",AND(F589&gt;$O$5,D589="Expense"),"Expense outlier",AND(F589&gt;$P$5,D589="Income"),"Income outlier",TRUE,"valid")</f>
        <v>valid</v>
      </c>
      <c r="K589" s="1" t="str">
        <f>_xlfn.XLOOKUP(I589,[1]category_mapping!$F$2:$F$19,[1]category_mapping!$G$2:$G$19,E589)</f>
        <v>rent</v>
      </c>
      <c r="L589" s="1" t="str">
        <f>IF(cleaning_working[[#This Row],[date]]="","Missing","Available")</f>
        <v>Available</v>
      </c>
    </row>
    <row r="590" spans="1:12" x14ac:dyDescent="0.35">
      <c r="A590" s="1" t="s">
        <v>812</v>
      </c>
      <c r="B590" s="1" t="s">
        <v>136</v>
      </c>
      <c r="C590" s="3">
        <v>45020</v>
      </c>
      <c r="D590" s="1" t="s">
        <v>13</v>
      </c>
      <c r="E590" s="1" t="s">
        <v>63</v>
      </c>
      <c r="F590" s="1">
        <v>4949</v>
      </c>
      <c r="G590" s="1" t="s">
        <v>32</v>
      </c>
      <c r="H590" s="1" t="s">
        <v>107</v>
      </c>
      <c r="J590" s="1" t="str" cm="1">
        <f t="array" ref="J590">_xlfn.IFS(F590="","missing",F590&lt;0,"negative",F590=0,"zero",AND(F590&gt;=99999,MOD(F590,9)=0),"99999 placeholder",AND(F590&gt;$O$5,D590="Expense"),"Expense outlier",AND(F590&gt;$P$5,D590="Income"),"Income outlier",TRUE,"valid")</f>
        <v>valid</v>
      </c>
      <c r="K590" s="1" t="str">
        <f>_xlfn.XLOOKUP(I590,[1]category_mapping!$F$2:$F$19,[1]category_mapping!$G$2:$G$19,E590)</f>
        <v>utilities</v>
      </c>
      <c r="L590" s="1" t="str">
        <f>IF(cleaning_working[[#This Row],[date]]="","Missing","Available")</f>
        <v>Available</v>
      </c>
    </row>
    <row r="591" spans="1:12" x14ac:dyDescent="0.35">
      <c r="A591" s="1" t="s">
        <v>813</v>
      </c>
      <c r="B591" s="1" t="s">
        <v>200</v>
      </c>
      <c r="C591" s="3">
        <v>44641</v>
      </c>
      <c r="D591" s="1" t="s">
        <v>13</v>
      </c>
      <c r="E591" s="1" t="s">
        <v>63</v>
      </c>
      <c r="F591" s="1">
        <v>5066</v>
      </c>
      <c r="G591" s="1" t="s">
        <v>40</v>
      </c>
      <c r="H591" s="1" t="s">
        <v>52</v>
      </c>
      <c r="J591" s="1" t="str" cm="1">
        <f t="array" ref="J591">_xlfn.IFS(F591="","missing",F591&lt;0,"negative",F591=0,"zero",AND(F591&gt;=99999,MOD(F591,9)=0),"99999 placeholder",AND(F591&gt;$O$5,D591="Expense"),"Expense outlier",AND(F591&gt;$P$5,D591="Income"),"Income outlier",TRUE,"valid")</f>
        <v>valid</v>
      </c>
      <c r="K591" s="1" t="str">
        <f>_xlfn.XLOOKUP(I591,[1]category_mapping!$F$2:$F$19,[1]category_mapping!$G$2:$G$19,E591)</f>
        <v>utilities</v>
      </c>
      <c r="L591" s="1" t="str">
        <f>IF(cleaning_working[[#This Row],[date]]="","Missing","Available")</f>
        <v>Available</v>
      </c>
    </row>
    <row r="592" spans="1:12" x14ac:dyDescent="0.35">
      <c r="A592" s="1" t="s">
        <v>814</v>
      </c>
      <c r="B592" s="1" t="s">
        <v>372</v>
      </c>
      <c r="C592" s="3">
        <v>44715</v>
      </c>
      <c r="D592" s="1" t="s">
        <v>13</v>
      </c>
      <c r="E592" s="1" t="s">
        <v>39</v>
      </c>
      <c r="F592" s="1">
        <v>6432</v>
      </c>
      <c r="G592" s="1" t="s">
        <v>18</v>
      </c>
      <c r="H592" s="1" t="s">
        <v>83</v>
      </c>
      <c r="I592" s="1" t="s">
        <v>46</v>
      </c>
      <c r="J592" s="1" t="str" cm="1">
        <f t="array" ref="J592">_xlfn.IFS(F592="","missing",F592&lt;0,"negative",F592=0,"zero",AND(F592&gt;=99999,MOD(F592,9)=0),"99999 placeholder",AND(F592&gt;$O$5,D592="Expense"),"Expense outlier",AND(F592&gt;$P$5,D592="Income"),"Income outlier",TRUE,"valid")</f>
        <v>valid</v>
      </c>
      <c r="K592" s="1" t="str">
        <f>_xlfn.XLOOKUP(I592,[1]category_mapping!$F$2:$F$19,[1]category_mapping!$G$2:$G$19,E592)</f>
        <v>food</v>
      </c>
      <c r="L592" s="1" t="str">
        <f>IF(cleaning_working[[#This Row],[date]]="","Missing","Available")</f>
        <v>Available</v>
      </c>
    </row>
    <row r="593" spans="1:12" x14ac:dyDescent="0.35">
      <c r="A593" s="1" t="s">
        <v>815</v>
      </c>
      <c r="B593" s="1" t="s">
        <v>362</v>
      </c>
      <c r="C593" s="3">
        <v>44309</v>
      </c>
      <c r="D593" s="1" t="s">
        <v>13</v>
      </c>
      <c r="E593" s="1" t="s">
        <v>96</v>
      </c>
      <c r="F593" s="1">
        <v>1945</v>
      </c>
      <c r="G593" s="1" t="s">
        <v>40</v>
      </c>
      <c r="H593" s="1" t="s">
        <v>159</v>
      </c>
      <c r="I593" s="1" t="s">
        <v>46</v>
      </c>
      <c r="J593" s="1" t="str" cm="1">
        <f t="array" ref="J593">_xlfn.IFS(F593="","missing",F593&lt;0,"negative",F593=0,"zero",AND(F593&gt;=99999,MOD(F593,9)=0),"99999 placeholder",AND(F593&gt;$O$5,D593="Expense"),"Expense outlier",AND(F593&gt;$P$5,D593="Income"),"Income outlier",TRUE,"valid")</f>
        <v>valid</v>
      </c>
      <c r="K593" s="1" t="str">
        <f>_xlfn.XLOOKUP(I593,[1]category_mapping!$F$2:$F$19,[1]category_mapping!$G$2:$G$19,E593)</f>
        <v>travel</v>
      </c>
      <c r="L593" s="1" t="str">
        <f>IF(cleaning_working[[#This Row],[date]]="","Missing","Available")</f>
        <v>Available</v>
      </c>
    </row>
    <row r="594" spans="1:12" x14ac:dyDescent="0.35">
      <c r="A594" s="1" t="s">
        <v>816</v>
      </c>
      <c r="B594" s="1" t="s">
        <v>152</v>
      </c>
      <c r="C594" s="3">
        <v>44975</v>
      </c>
      <c r="D594" s="1" t="s">
        <v>13</v>
      </c>
      <c r="E594" s="1" t="s">
        <v>45</v>
      </c>
      <c r="F594" s="1">
        <v>7288</v>
      </c>
      <c r="G594" s="1" t="s">
        <v>18</v>
      </c>
      <c r="H594" s="1" t="s">
        <v>133</v>
      </c>
      <c r="I594" s="1" t="s">
        <v>170</v>
      </c>
      <c r="J594" s="1" t="str" cm="1">
        <f t="array" ref="J594">_xlfn.IFS(F594="","missing",F594&lt;0,"negative",F594=0,"zero",AND(F594&gt;=99999,MOD(F594,9)=0),"99999 placeholder",AND(F594&gt;$O$5,D594="Expense"),"Expense outlier",AND(F594&gt;$P$5,D594="Income"),"Income outlier",TRUE,"valid")</f>
        <v>valid</v>
      </c>
      <c r="K594" s="1" t="str">
        <f>_xlfn.XLOOKUP(I594,[1]category_mapping!$F$2:$F$19,[1]category_mapping!$G$2:$G$19,E594)</f>
        <v>health</v>
      </c>
      <c r="L594" s="1" t="str">
        <f>IF(cleaning_working[[#This Row],[date]]="","Missing","Available")</f>
        <v>Available</v>
      </c>
    </row>
    <row r="595" spans="1:12" x14ac:dyDescent="0.35">
      <c r="A595" s="1" t="s">
        <v>817</v>
      </c>
      <c r="B595" s="1" t="s">
        <v>77</v>
      </c>
      <c r="C595" s="3">
        <v>45487</v>
      </c>
      <c r="D595" s="1" t="s">
        <v>13</v>
      </c>
      <c r="E595" s="1" t="s">
        <v>17</v>
      </c>
      <c r="F595" s="1">
        <v>4942</v>
      </c>
      <c r="G595" s="1" t="s">
        <v>64</v>
      </c>
      <c r="H595" s="1" t="s">
        <v>33</v>
      </c>
      <c r="I595" s="1" t="s">
        <v>217</v>
      </c>
      <c r="J595" s="1" t="str" cm="1">
        <f t="array" ref="J595">_xlfn.IFS(F595="","missing",F595&lt;0,"negative",F595=0,"zero",AND(F595&gt;=99999,MOD(F595,9)=0),"99999 placeholder",AND(F595&gt;$O$5,D595="Expense"),"Expense outlier",AND(F595&gt;$P$5,D595="Income"),"Income outlier",TRUE,"valid")</f>
        <v>valid</v>
      </c>
      <c r="K595" s="1" t="str">
        <f>_xlfn.XLOOKUP(I595,[1]category_mapping!$F$2:$F$19,[1]category_mapping!$G$2:$G$19,E595)</f>
        <v>rent</v>
      </c>
      <c r="L595" s="1" t="str">
        <f>IF(cleaning_working[[#This Row],[date]]="","Missing","Available")</f>
        <v>Available</v>
      </c>
    </row>
    <row r="596" spans="1:12" x14ac:dyDescent="0.35">
      <c r="A596" s="1" t="s">
        <v>818</v>
      </c>
      <c r="B596" s="1" t="s">
        <v>689</v>
      </c>
      <c r="C596" s="3">
        <v>44623</v>
      </c>
      <c r="D596" s="1" t="s">
        <v>13</v>
      </c>
      <c r="E596" s="1" t="s">
        <v>39</v>
      </c>
      <c r="F596" s="1">
        <v>1443</v>
      </c>
      <c r="G596" s="1" t="s">
        <v>18</v>
      </c>
      <c r="H596" s="1" t="s">
        <v>65</v>
      </c>
      <c r="I596" s="1" t="s">
        <v>123</v>
      </c>
      <c r="J596" s="1" t="str" cm="1">
        <f t="array" ref="J596">_xlfn.IFS(F596="","missing",F596&lt;0,"negative",F596=0,"zero",AND(F596&gt;=99999,MOD(F596,9)=0),"99999 placeholder",AND(F596&gt;$O$5,D596="Expense"),"Expense outlier",AND(F596&gt;$P$5,D596="Income"),"Income outlier",TRUE,"valid")</f>
        <v>valid</v>
      </c>
      <c r="K596" s="1" t="str">
        <f>_xlfn.XLOOKUP(I596,[1]category_mapping!$F$2:$F$19,[1]category_mapping!$G$2:$G$19,E596)</f>
        <v>food</v>
      </c>
      <c r="L596" s="1" t="str">
        <f>IF(cleaning_working[[#This Row],[date]]="","Missing","Available")</f>
        <v>Available</v>
      </c>
    </row>
    <row r="597" spans="1:12" x14ac:dyDescent="0.35">
      <c r="A597" s="1" t="s">
        <v>819</v>
      </c>
      <c r="B597" s="1" t="s">
        <v>464</v>
      </c>
      <c r="C597" s="3">
        <v>44453</v>
      </c>
      <c r="D597" s="1" t="s">
        <v>14</v>
      </c>
      <c r="E597" s="1" t="s">
        <v>57</v>
      </c>
      <c r="F597" s="1">
        <v>66905</v>
      </c>
      <c r="G597" s="1" t="s">
        <v>18</v>
      </c>
      <c r="H597" s="1" t="s">
        <v>159</v>
      </c>
      <c r="I597" s="1" t="s">
        <v>49</v>
      </c>
      <c r="J597" s="1" t="str" cm="1">
        <f t="array" ref="J597">_xlfn.IFS(F597="","missing",F597&lt;0,"negative",F597=0,"zero",AND(F597&gt;=99999,MOD(F597,9)=0),"99999 placeholder",AND(F597&gt;$O$5,D597="Expense"),"Expense outlier",AND(F597&gt;$P$5,D597="Income"),"Income outlier",TRUE,"valid")</f>
        <v>valid</v>
      </c>
      <c r="K597" s="1" t="str">
        <f>_xlfn.XLOOKUP(I597,[1]category_mapping!$F$2:$F$19,[1]category_mapping!$G$2:$G$19,E597)</f>
        <v>salary</v>
      </c>
      <c r="L597" s="1" t="str">
        <f>IF(cleaning_working[[#This Row],[date]]="","Missing","Available")</f>
        <v>Available</v>
      </c>
    </row>
    <row r="598" spans="1:12" x14ac:dyDescent="0.35">
      <c r="A598" s="1" t="s">
        <v>820</v>
      </c>
      <c r="B598" s="1" t="s">
        <v>296</v>
      </c>
      <c r="C598" s="3">
        <v>45240</v>
      </c>
      <c r="D598" s="1" t="s">
        <v>13</v>
      </c>
      <c r="E598" s="1" t="s">
        <v>39</v>
      </c>
      <c r="F598" s="1">
        <v>1731</v>
      </c>
      <c r="G598" s="1" t="s">
        <v>40</v>
      </c>
      <c r="H598" s="1" t="s">
        <v>86</v>
      </c>
      <c r="I598" s="1" t="s">
        <v>27</v>
      </c>
      <c r="J598" s="1" t="str" cm="1">
        <f t="array" ref="J598">_xlfn.IFS(F598="","missing",F598&lt;0,"negative",F598=0,"zero",AND(F598&gt;=99999,MOD(F598,9)=0),"99999 placeholder",AND(F598&gt;$O$5,D598="Expense"),"Expense outlier",AND(F598&gt;$P$5,D598="Income"),"Income outlier",TRUE,"valid")</f>
        <v>valid</v>
      </c>
      <c r="K598" s="1" t="str">
        <f>_xlfn.XLOOKUP(I598,[1]category_mapping!$F$2:$F$19,[1]category_mapping!$G$2:$G$19,E598)</f>
        <v>food</v>
      </c>
      <c r="L598" s="1" t="str">
        <f>IF(cleaning_working[[#This Row],[date]]="","Missing","Available")</f>
        <v>Available</v>
      </c>
    </row>
    <row r="599" spans="1:12" x14ac:dyDescent="0.35">
      <c r="A599" s="1" t="s">
        <v>821</v>
      </c>
      <c r="B599" s="1" t="s">
        <v>56</v>
      </c>
      <c r="C599" s="3">
        <v>45497</v>
      </c>
      <c r="D599" s="1" t="s">
        <v>13</v>
      </c>
      <c r="E599" s="1" t="s">
        <v>45</v>
      </c>
      <c r="F599" s="1">
        <v>4462</v>
      </c>
      <c r="G599" s="1" t="s">
        <v>40</v>
      </c>
      <c r="H599" s="1" t="s">
        <v>19</v>
      </c>
      <c r="I599" s="1" t="s">
        <v>170</v>
      </c>
      <c r="J599" s="1" t="str" cm="1">
        <f t="array" ref="J599">_xlfn.IFS(F599="","missing",F599&lt;0,"negative",F599=0,"zero",AND(F599&gt;=99999,MOD(F599,9)=0),"99999 placeholder",AND(F599&gt;$O$5,D599="Expense"),"Expense outlier",AND(F599&gt;$P$5,D599="Income"),"Income outlier",TRUE,"valid")</f>
        <v>valid</v>
      </c>
      <c r="K599" s="1" t="str">
        <f>_xlfn.XLOOKUP(I599,[1]category_mapping!$F$2:$F$19,[1]category_mapping!$G$2:$G$19,E599)</f>
        <v>health</v>
      </c>
      <c r="L599" s="1" t="str">
        <f>IF(cleaning_working[[#This Row],[date]]="","Missing","Available")</f>
        <v>Available</v>
      </c>
    </row>
    <row r="600" spans="1:12" x14ac:dyDescent="0.35">
      <c r="A600" s="1" t="s">
        <v>822</v>
      </c>
      <c r="B600" s="1" t="s">
        <v>103</v>
      </c>
      <c r="C600" s="3">
        <v>44247</v>
      </c>
      <c r="D600" s="1" t="s">
        <v>13</v>
      </c>
      <c r="E600" s="1" t="s">
        <v>104</v>
      </c>
      <c r="F600" s="1">
        <v>4343</v>
      </c>
      <c r="G600" s="1" t="s">
        <v>18</v>
      </c>
      <c r="H600" s="1" t="s">
        <v>33</v>
      </c>
      <c r="I600" s="1" t="s">
        <v>137</v>
      </c>
      <c r="J600" s="1" t="str" cm="1">
        <f t="array" ref="J600">_xlfn.IFS(F600="","missing",F600&lt;0,"negative",F600=0,"zero",AND(F600&gt;=99999,MOD(F600,9)=0),"99999 placeholder",AND(F600&gt;$O$5,D600="Expense"),"Expense outlier",AND(F600&gt;$P$5,D600="Income"),"Income outlier",TRUE,"valid")</f>
        <v>valid</v>
      </c>
      <c r="K600" s="1" t="str">
        <f>_xlfn.XLOOKUP(I600,[1]category_mapping!$F$2:$F$19,[1]category_mapping!$G$2:$G$19,E600)</f>
        <v>travel</v>
      </c>
      <c r="L600" s="1" t="str">
        <f>IF(cleaning_working[[#This Row],[date]]="","Missing","Available")</f>
        <v>Available</v>
      </c>
    </row>
    <row r="601" spans="1:12" x14ac:dyDescent="0.35">
      <c r="A601" s="1" t="s">
        <v>823</v>
      </c>
      <c r="B601" s="1" t="s">
        <v>423</v>
      </c>
      <c r="C601" s="3">
        <v>44504</v>
      </c>
      <c r="D601" s="1" t="s">
        <v>13</v>
      </c>
      <c r="E601" s="1" t="s">
        <v>39</v>
      </c>
      <c r="F601" s="1">
        <v>842</v>
      </c>
      <c r="G601" s="1" t="s">
        <v>64</v>
      </c>
      <c r="H601" s="1" t="s">
        <v>33</v>
      </c>
      <c r="I601" s="1" t="s">
        <v>217</v>
      </c>
      <c r="J601" s="1" t="str" cm="1">
        <f t="array" ref="J601">_xlfn.IFS(F601="","missing",F601&lt;0,"negative",F601=0,"zero",AND(F601&gt;=99999,MOD(F601,9)=0),"99999 placeholder",AND(F601&gt;$O$5,D601="Expense"),"Expense outlier",AND(F601&gt;$P$5,D601="Income"),"Income outlier",TRUE,"valid")</f>
        <v>valid</v>
      </c>
      <c r="K601" s="1" t="str">
        <f>_xlfn.XLOOKUP(I601,[1]category_mapping!$F$2:$F$19,[1]category_mapping!$G$2:$G$19,E601)</f>
        <v>rent</v>
      </c>
      <c r="L601" s="1" t="str">
        <f>IF(cleaning_working[[#This Row],[date]]="","Missing","Available")</f>
        <v>Available</v>
      </c>
    </row>
    <row r="602" spans="1:12" x14ac:dyDescent="0.35">
      <c r="A602" s="1" t="s">
        <v>824</v>
      </c>
      <c r="B602" s="1" t="s">
        <v>245</v>
      </c>
      <c r="C602" s="3">
        <v>45129</v>
      </c>
      <c r="D602" s="1" t="s">
        <v>13</v>
      </c>
      <c r="E602" s="1" t="s">
        <v>39</v>
      </c>
      <c r="F602" s="1">
        <v>1969</v>
      </c>
      <c r="G602" s="1" t="s">
        <v>32</v>
      </c>
      <c r="H602" s="1" t="s">
        <v>65</v>
      </c>
      <c r="I602" s="1" t="s">
        <v>71</v>
      </c>
      <c r="J602" s="1" t="str" cm="1">
        <f t="array" ref="J602">_xlfn.IFS(F602="","missing",F602&lt;0,"negative",F602=0,"zero",AND(F602&gt;=99999,MOD(F602,9)=0),"99999 placeholder",AND(F602&gt;$O$5,D602="Expense"),"Expense outlier",AND(F602&gt;$P$5,D602="Income"),"Income outlier",TRUE,"valid")</f>
        <v>valid</v>
      </c>
      <c r="K602" s="1" t="str">
        <f>_xlfn.XLOOKUP(I602,[1]category_mapping!$F$2:$F$19,[1]category_mapping!$G$2:$G$19,E602)</f>
        <v>health</v>
      </c>
      <c r="L602" s="1" t="str">
        <f>IF(cleaning_working[[#This Row],[date]]="","Missing","Available")</f>
        <v>Available</v>
      </c>
    </row>
    <row r="603" spans="1:12" x14ac:dyDescent="0.35">
      <c r="A603" s="1" t="s">
        <v>825</v>
      </c>
      <c r="B603" s="1" t="s">
        <v>245</v>
      </c>
      <c r="C603" s="3">
        <v>45417</v>
      </c>
      <c r="D603" s="1" t="s">
        <v>13</v>
      </c>
      <c r="E603" s="1" t="s">
        <v>39</v>
      </c>
      <c r="F603" s="1">
        <v>2811</v>
      </c>
      <c r="G603" s="1" t="s">
        <v>32</v>
      </c>
      <c r="H603" s="1" t="s">
        <v>52</v>
      </c>
      <c r="I603" s="1" t="s">
        <v>134</v>
      </c>
      <c r="J603" s="1" t="str" cm="1">
        <f t="array" ref="J603">_xlfn.IFS(F603="","missing",F603&lt;0,"negative",F603=0,"zero",AND(F603&gt;=99999,MOD(F603,9)=0),"99999 placeholder",AND(F603&gt;$O$5,D603="Expense"),"Expense outlier",AND(F603&gt;$P$5,D603="Income"),"Income outlier",TRUE,"valid")</f>
        <v>valid</v>
      </c>
      <c r="K603" s="1" t="str">
        <f>_xlfn.XLOOKUP(I603,[1]category_mapping!$F$2:$F$19,[1]category_mapping!$G$2:$G$19,E603)</f>
        <v>education</v>
      </c>
      <c r="L603" s="1" t="str">
        <f>IF(cleaning_working[[#This Row],[date]]="","Missing","Available")</f>
        <v>Available</v>
      </c>
    </row>
    <row r="604" spans="1:12" x14ac:dyDescent="0.35">
      <c r="A604" s="1" t="s">
        <v>826</v>
      </c>
      <c r="B604" s="1" t="s">
        <v>336</v>
      </c>
      <c r="C604" s="3">
        <v>45586</v>
      </c>
      <c r="D604" s="1" t="s">
        <v>13</v>
      </c>
      <c r="E604" s="1" t="s">
        <v>24</v>
      </c>
      <c r="F604" s="1">
        <v>1223</v>
      </c>
      <c r="G604" s="1" t="s">
        <v>18</v>
      </c>
      <c r="H604" s="1" t="s">
        <v>26</v>
      </c>
      <c r="I604" s="1" t="s">
        <v>71</v>
      </c>
      <c r="J604" s="1" t="str" cm="1">
        <f t="array" ref="J604">_xlfn.IFS(F604="","missing",F604&lt;0,"negative",F604=0,"zero",AND(F604&gt;=99999,MOD(F604,9)=0),"99999 placeholder",AND(F604&gt;$O$5,D604="Expense"),"Expense outlier",AND(F604&gt;$P$5,D604="Income"),"Income outlier",TRUE,"valid")</f>
        <v>valid</v>
      </c>
      <c r="K604" s="1" t="str">
        <f>_xlfn.XLOOKUP(I604,[1]category_mapping!$F$2:$F$19,[1]category_mapping!$G$2:$G$19,E604)</f>
        <v>health</v>
      </c>
      <c r="L604" s="1" t="str">
        <f>IF(cleaning_working[[#This Row],[date]]="","Missing","Available")</f>
        <v>Available</v>
      </c>
    </row>
    <row r="605" spans="1:12" x14ac:dyDescent="0.35">
      <c r="A605" s="1" t="s">
        <v>827</v>
      </c>
      <c r="B605" s="1" t="s">
        <v>372</v>
      </c>
      <c r="C605" s="3">
        <v>44951</v>
      </c>
      <c r="D605" s="1" t="s">
        <v>13</v>
      </c>
      <c r="E605" s="1" t="s">
        <v>24</v>
      </c>
      <c r="F605" s="1">
        <v>9301</v>
      </c>
      <c r="G605" s="1" t="s">
        <v>32</v>
      </c>
      <c r="H605" s="1" t="s">
        <v>19</v>
      </c>
      <c r="I605" s="1" t="s">
        <v>120</v>
      </c>
      <c r="J605" s="1" t="str" cm="1">
        <f t="array" ref="J605">_xlfn.IFS(F605="","missing",F605&lt;0,"negative",F605=0,"zero",AND(F605&gt;=99999,MOD(F605,9)=0),"99999 placeholder",AND(F605&gt;$O$5,D605="Expense"),"Expense outlier",AND(F605&gt;$P$5,D605="Income"),"Income outlier",TRUE,"valid")</f>
        <v>valid</v>
      </c>
      <c r="K605" s="1" t="str">
        <f>_xlfn.XLOOKUP(I605,[1]category_mapping!$F$2:$F$19,[1]category_mapping!$G$2:$G$19,E605)</f>
        <v>food</v>
      </c>
      <c r="L605" s="1" t="str">
        <f>IF(cleaning_working[[#This Row],[date]]="","Missing","Available")</f>
        <v>Available</v>
      </c>
    </row>
    <row r="606" spans="1:12" x14ac:dyDescent="0.35">
      <c r="A606" s="1" t="s">
        <v>828</v>
      </c>
      <c r="B606" s="1" t="s">
        <v>132</v>
      </c>
      <c r="C606" s="3">
        <v>44985</v>
      </c>
      <c r="D606" s="1" t="s">
        <v>14</v>
      </c>
      <c r="E606" s="1" t="s">
        <v>70</v>
      </c>
      <c r="F606" s="1">
        <v>19382</v>
      </c>
      <c r="G606" s="1" t="s">
        <v>40</v>
      </c>
      <c r="H606" s="1" t="s">
        <v>19</v>
      </c>
      <c r="I606" s="1" t="s">
        <v>97</v>
      </c>
      <c r="J606" s="1" t="str" cm="1">
        <f t="array" ref="J606">_xlfn.IFS(F606="","missing",F606&lt;0,"negative",F606=0,"zero",AND(F606&gt;=99999,MOD(F606,9)=0),"99999 placeholder",AND(F606&gt;$O$5,D606="Expense"),"Expense outlier",AND(F606&gt;$P$5,D606="Income"),"Income outlier",TRUE,"valid")</f>
        <v>valid</v>
      </c>
      <c r="K606" s="1" t="str">
        <f>_xlfn.XLOOKUP(I606,[1]category_mapping!$F$2:$F$19,[1]category_mapping!$G$2:$G$19,E606)</f>
        <v>health</v>
      </c>
      <c r="L606" s="1" t="str">
        <f>IF(cleaning_working[[#This Row],[date]]="","Missing","Available")</f>
        <v>Available</v>
      </c>
    </row>
    <row r="607" spans="1:12" x14ac:dyDescent="0.35">
      <c r="A607" s="1" t="s">
        <v>829</v>
      </c>
      <c r="B607" s="1" t="s">
        <v>106</v>
      </c>
      <c r="C607" s="3">
        <v>45303</v>
      </c>
      <c r="D607" s="1" t="s">
        <v>13</v>
      </c>
      <c r="E607" s="1" t="s">
        <v>39</v>
      </c>
      <c r="F607" s="1">
        <v>2984</v>
      </c>
      <c r="G607" s="1" t="s">
        <v>18</v>
      </c>
      <c r="H607" s="1" t="s">
        <v>25</v>
      </c>
      <c r="I607" s="1" t="s">
        <v>80</v>
      </c>
      <c r="J607" s="1" t="str" cm="1">
        <f t="array" ref="J607">_xlfn.IFS(F607="","missing",F607&lt;0,"negative",F607=0,"zero",AND(F607&gt;=99999,MOD(F607,9)=0),"99999 placeholder",AND(F607&gt;$O$5,D607="Expense"),"Expense outlier",AND(F607&gt;$P$5,D607="Income"),"Income outlier",TRUE,"valid")</f>
        <v>valid</v>
      </c>
      <c r="K607" s="1" t="str">
        <f>_xlfn.XLOOKUP(I607,[1]category_mapping!$F$2:$F$19,[1]category_mapping!$G$2:$G$19,E607)</f>
        <v>food</v>
      </c>
      <c r="L607" s="1" t="str">
        <f>IF(cleaning_working[[#This Row],[date]]="","Missing","Available")</f>
        <v>Available</v>
      </c>
    </row>
    <row r="608" spans="1:12" x14ac:dyDescent="0.35">
      <c r="A608" s="1" t="s">
        <v>830</v>
      </c>
      <c r="B608" s="1" t="s">
        <v>345</v>
      </c>
      <c r="C608" s="3">
        <v>44954</v>
      </c>
      <c r="D608" s="1" t="s">
        <v>13</v>
      </c>
      <c r="E608" s="1" t="s">
        <v>39</v>
      </c>
      <c r="F608" s="1">
        <v>9399</v>
      </c>
      <c r="G608" s="1" t="s">
        <v>18</v>
      </c>
      <c r="H608" s="1" t="s">
        <v>107</v>
      </c>
      <c r="I608" s="1" t="s">
        <v>87</v>
      </c>
      <c r="J608" s="1" t="str" cm="1">
        <f t="array" ref="J608">_xlfn.IFS(F608="","missing",F608&lt;0,"negative",F608=0,"zero",AND(F608&gt;=99999,MOD(F608,9)=0),"99999 placeholder",AND(F608&gt;$O$5,D608="Expense"),"Expense outlier",AND(F608&gt;$P$5,D608="Income"),"Income outlier",TRUE,"valid")</f>
        <v>valid</v>
      </c>
      <c r="K608" s="1" t="str">
        <f>_xlfn.XLOOKUP(I608,[1]category_mapping!$F$2:$F$19,[1]category_mapping!$G$2:$G$19,E608)</f>
        <v>food</v>
      </c>
      <c r="L608" s="1" t="str">
        <f>IF(cleaning_working[[#This Row],[date]]="","Missing","Available")</f>
        <v>Available</v>
      </c>
    </row>
    <row r="609" spans="1:12" x14ac:dyDescent="0.35">
      <c r="A609" s="1" t="s">
        <v>831</v>
      </c>
      <c r="B609" s="1" t="s">
        <v>155</v>
      </c>
      <c r="C609" s="3">
        <v>44688</v>
      </c>
      <c r="D609" s="1" t="s">
        <v>13</v>
      </c>
      <c r="E609" s="1" t="s">
        <v>39</v>
      </c>
      <c r="F609" s="1">
        <v>845</v>
      </c>
      <c r="G609" s="1" t="s">
        <v>18</v>
      </c>
      <c r="H609" s="1" t="s">
        <v>83</v>
      </c>
      <c r="I609" s="1" t="s">
        <v>71</v>
      </c>
      <c r="J609" s="1" t="str" cm="1">
        <f t="array" ref="J609">_xlfn.IFS(F609="","missing",F609&lt;0,"negative",F609=0,"zero",AND(F609&gt;=99999,MOD(F609,9)=0),"99999 placeholder",AND(F609&gt;$O$5,D609="Expense"),"Expense outlier",AND(F609&gt;$P$5,D609="Income"),"Income outlier",TRUE,"valid")</f>
        <v>valid</v>
      </c>
      <c r="K609" s="1" t="str">
        <f>_xlfn.XLOOKUP(I609,[1]category_mapping!$F$2:$F$19,[1]category_mapping!$G$2:$G$19,E609)</f>
        <v>health</v>
      </c>
      <c r="L609" s="1" t="str">
        <f>IF(cleaning_working[[#This Row],[date]]="","Missing","Available")</f>
        <v>Available</v>
      </c>
    </row>
    <row r="610" spans="1:12" x14ac:dyDescent="0.35">
      <c r="A610" s="1" t="s">
        <v>832</v>
      </c>
      <c r="B610" s="1" t="s">
        <v>148</v>
      </c>
      <c r="C610" s="3">
        <v>44841</v>
      </c>
      <c r="D610" s="1" t="s">
        <v>13</v>
      </c>
      <c r="E610" s="1" t="s">
        <v>63</v>
      </c>
      <c r="F610" s="1">
        <v>8421</v>
      </c>
      <c r="G610" s="1" t="s">
        <v>40</v>
      </c>
      <c r="H610" s="1" t="s">
        <v>19</v>
      </c>
      <c r="I610" s="1" t="s">
        <v>53</v>
      </c>
      <c r="J610" s="1" t="str" cm="1">
        <f t="array" ref="J610">_xlfn.IFS(F610="","missing",F610&lt;0,"negative",F610=0,"zero",AND(F610&gt;=99999,MOD(F610,9)=0),"99999 placeholder",AND(F610&gt;$O$5,D610="Expense"),"Expense outlier",AND(F610&gt;$P$5,D610="Income"),"Income outlier",TRUE,"valid")</f>
        <v>valid</v>
      </c>
      <c r="K610" s="1" t="str">
        <f>_xlfn.XLOOKUP(I610,[1]category_mapping!$F$2:$F$19,[1]category_mapping!$G$2:$G$19,E610)</f>
        <v>travel</v>
      </c>
      <c r="L610" s="1" t="str">
        <f>IF(cleaning_working[[#This Row],[date]]="","Missing","Available")</f>
        <v>Available</v>
      </c>
    </row>
    <row r="611" spans="1:12" x14ac:dyDescent="0.35">
      <c r="A611" s="1" t="s">
        <v>833</v>
      </c>
      <c r="B611" s="1" t="s">
        <v>172</v>
      </c>
      <c r="C611" s="3">
        <v>44588</v>
      </c>
      <c r="D611" s="1" t="s">
        <v>13</v>
      </c>
      <c r="E611" s="1" t="s">
        <v>70</v>
      </c>
      <c r="F611" s="1">
        <v>7687</v>
      </c>
      <c r="G611" s="1" t="s">
        <v>32</v>
      </c>
      <c r="H611" s="1" t="s">
        <v>133</v>
      </c>
      <c r="I611" s="1" t="s">
        <v>46</v>
      </c>
      <c r="J611" s="1" t="str" cm="1">
        <f t="array" ref="J611">_xlfn.IFS(F611="","missing",F611&lt;0,"negative",F611=0,"zero",AND(F611&gt;=99999,MOD(F611,9)=0),"99999 placeholder",AND(F611&gt;$O$5,D611="Expense"),"Expense outlier",AND(F611&gt;$P$5,D611="Income"),"Income outlier",TRUE,"valid")</f>
        <v>valid</v>
      </c>
      <c r="K611" s="1" t="str">
        <f>_xlfn.XLOOKUP(I611,[1]category_mapping!$F$2:$F$19,[1]category_mapping!$G$2:$G$19,E611)</f>
        <v>others</v>
      </c>
      <c r="L611" s="1" t="str">
        <f>IF(cleaning_working[[#This Row],[date]]="","Missing","Available")</f>
        <v>Available</v>
      </c>
    </row>
    <row r="612" spans="1:12" x14ac:dyDescent="0.35">
      <c r="A612" s="1" t="s">
        <v>834</v>
      </c>
      <c r="B612" s="1" t="s">
        <v>37</v>
      </c>
      <c r="C612" s="3">
        <v>44857</v>
      </c>
      <c r="D612" s="1" t="s">
        <v>13</v>
      </c>
      <c r="E612" s="1" t="s">
        <v>24</v>
      </c>
      <c r="F612" s="1">
        <v>8337</v>
      </c>
      <c r="G612" s="1" t="s">
        <v>64</v>
      </c>
      <c r="H612" s="1" t="s">
        <v>83</v>
      </c>
      <c r="J612" s="1" t="str" cm="1">
        <f t="array" ref="J612">_xlfn.IFS(F612="","missing",F612&lt;0,"negative",F612=0,"zero",AND(F612&gt;=99999,MOD(F612,9)=0),"99999 placeholder",AND(F612&gt;$O$5,D612="Expense"),"Expense outlier",AND(F612&gt;$P$5,D612="Income"),"Income outlier",TRUE,"valid")</f>
        <v>valid</v>
      </c>
      <c r="K612" s="1" t="str">
        <f>_xlfn.XLOOKUP(I612,[1]category_mapping!$F$2:$F$19,[1]category_mapping!$G$2:$G$19,E612)</f>
        <v>rent</v>
      </c>
      <c r="L612" s="1" t="str">
        <f>IF(cleaning_working[[#This Row],[date]]="","Missing","Available")</f>
        <v>Available</v>
      </c>
    </row>
    <row r="613" spans="1:12" x14ac:dyDescent="0.35">
      <c r="A613" s="1" t="s">
        <v>835</v>
      </c>
      <c r="B613" s="1" t="s">
        <v>48</v>
      </c>
      <c r="C613" s="3">
        <v>45029</v>
      </c>
      <c r="D613" s="1" t="s">
        <v>13</v>
      </c>
      <c r="E613" s="1" t="s">
        <v>96</v>
      </c>
      <c r="F613" s="1">
        <v>5205</v>
      </c>
      <c r="G613" s="1" t="s">
        <v>40</v>
      </c>
      <c r="H613" s="1" t="s">
        <v>86</v>
      </c>
      <c r="I613" s="1" t="s">
        <v>123</v>
      </c>
      <c r="J613" s="1" t="str" cm="1">
        <f t="array" ref="J613">_xlfn.IFS(F613="","missing",F613&lt;0,"negative",F613=0,"zero",AND(F613&gt;=99999,MOD(F613,9)=0),"99999 placeholder",AND(F613&gt;$O$5,D613="Expense"),"Expense outlier",AND(F613&gt;$P$5,D613="Income"),"Income outlier",TRUE,"valid")</f>
        <v>valid</v>
      </c>
      <c r="K613" s="1" t="str">
        <f>_xlfn.XLOOKUP(I613,[1]category_mapping!$F$2:$F$19,[1]category_mapping!$G$2:$G$19,E613)</f>
        <v>travel</v>
      </c>
      <c r="L613" s="1" t="str">
        <f>IF(cleaning_working[[#This Row],[date]]="","Missing","Available")</f>
        <v>Available</v>
      </c>
    </row>
    <row r="614" spans="1:12" x14ac:dyDescent="0.35">
      <c r="A614" s="1" t="s">
        <v>836</v>
      </c>
      <c r="B614" s="1" t="s">
        <v>37</v>
      </c>
      <c r="C614" s="3">
        <v>44610</v>
      </c>
      <c r="D614" s="1" t="s">
        <v>13</v>
      </c>
      <c r="E614" s="1" t="s">
        <v>63</v>
      </c>
      <c r="F614" s="1">
        <v>4206</v>
      </c>
      <c r="G614" s="1" t="s">
        <v>40</v>
      </c>
      <c r="H614" s="1" t="s">
        <v>159</v>
      </c>
      <c r="I614" s="1" t="s">
        <v>90</v>
      </c>
      <c r="J614" s="1" t="str" cm="1">
        <f t="array" ref="J614">_xlfn.IFS(F614="","missing",F614&lt;0,"negative",F614=0,"zero",AND(F614&gt;=99999,MOD(F614,9)=0),"99999 placeholder",AND(F614&gt;$O$5,D614="Expense"),"Expense outlier",AND(F614&gt;$P$5,D614="Income"),"Income outlier",TRUE,"valid")</f>
        <v>valid</v>
      </c>
      <c r="K614" s="1" t="str">
        <f>_xlfn.XLOOKUP(I614,[1]category_mapping!$F$2:$F$19,[1]category_mapping!$G$2:$G$19,E614)</f>
        <v>utilities</v>
      </c>
      <c r="L614" s="1" t="str">
        <f>IF(cleaning_working[[#This Row],[date]]="","Missing","Available")</f>
        <v>Available</v>
      </c>
    </row>
    <row r="615" spans="1:12" x14ac:dyDescent="0.35">
      <c r="A615" s="1" t="s">
        <v>837</v>
      </c>
      <c r="B615" s="1" t="s">
        <v>99</v>
      </c>
      <c r="C615" s="3" t="s">
        <v>38</v>
      </c>
      <c r="D615" s="1" t="s">
        <v>13</v>
      </c>
      <c r="E615" s="1" t="s">
        <v>39</v>
      </c>
      <c r="F615" s="1">
        <v>5937</v>
      </c>
      <c r="G615" s="1" t="s">
        <v>64</v>
      </c>
      <c r="H615" s="1" t="s">
        <v>107</v>
      </c>
      <c r="I615" s="1" t="s">
        <v>272</v>
      </c>
      <c r="J615" s="1" t="str" cm="1">
        <f t="array" ref="J615">_xlfn.IFS(F615="","missing",F615&lt;0,"negative",F615=0,"zero",AND(F615&gt;=99999,MOD(F615,9)=0),"99999 placeholder",AND(F615&gt;$O$5,D615="Expense"),"Expense outlier",AND(F615&gt;$P$5,D615="Income"),"Income outlier",TRUE,"valid")</f>
        <v>valid</v>
      </c>
      <c r="K615" s="1" t="str">
        <f>_xlfn.XLOOKUP(I615,[1]category_mapping!$F$2:$F$19,[1]category_mapping!$G$2:$G$19,E615)</f>
        <v>food</v>
      </c>
      <c r="L615" s="1" t="str">
        <f>IF(cleaning_working[[#This Row],[date]]="","Missing","Available")</f>
        <v>Missing</v>
      </c>
    </row>
    <row r="616" spans="1:12" x14ac:dyDescent="0.35">
      <c r="A616" s="1" t="s">
        <v>838</v>
      </c>
      <c r="B616" s="1" t="s">
        <v>309</v>
      </c>
      <c r="C616" s="3">
        <v>45534</v>
      </c>
      <c r="D616" s="1" t="s">
        <v>13</v>
      </c>
      <c r="E616" s="1" t="s">
        <v>39</v>
      </c>
      <c r="F616" s="1">
        <v>1690</v>
      </c>
      <c r="G616" s="1" t="s">
        <v>64</v>
      </c>
      <c r="H616" s="1" t="s">
        <v>52</v>
      </c>
      <c r="J616" s="1" t="str" cm="1">
        <f t="array" ref="J616">_xlfn.IFS(F616="","missing",F616&lt;0,"negative",F616=0,"zero",AND(F616&gt;=99999,MOD(F616,9)=0),"99999 placeholder",AND(F616&gt;$O$5,D616="Expense"),"Expense outlier",AND(F616&gt;$P$5,D616="Income"),"Income outlier",TRUE,"valid")</f>
        <v>valid</v>
      </c>
      <c r="K616" s="1" t="str">
        <f>_xlfn.XLOOKUP(I616,[1]category_mapping!$F$2:$F$19,[1]category_mapping!$G$2:$G$19,E616)</f>
        <v>food</v>
      </c>
      <c r="L616" s="1" t="str">
        <f>IF(cleaning_working[[#This Row],[date]]="","Missing","Available")</f>
        <v>Available</v>
      </c>
    </row>
    <row r="617" spans="1:12" x14ac:dyDescent="0.35">
      <c r="A617" s="1" t="s">
        <v>839</v>
      </c>
      <c r="B617" s="1" t="s">
        <v>229</v>
      </c>
      <c r="C617" s="3">
        <v>44705</v>
      </c>
      <c r="D617" s="1" t="s">
        <v>14</v>
      </c>
      <c r="E617" s="1" t="s">
        <v>46</v>
      </c>
      <c r="F617" s="1">
        <v>37280</v>
      </c>
      <c r="G617" s="1" t="s">
        <v>64</v>
      </c>
      <c r="H617" s="1" t="s">
        <v>65</v>
      </c>
      <c r="I617" s="1" t="s">
        <v>53</v>
      </c>
      <c r="J617" s="1" t="str" cm="1">
        <f t="array" ref="J617">_xlfn.IFS(F617="","missing",F617&lt;0,"negative",F617=0,"zero",AND(F617&gt;=99999,MOD(F617,9)=0),"99999 placeholder",AND(F617&gt;$O$5,D617="Expense"),"Expense outlier",AND(F617&gt;$P$5,D617="Income"),"Income outlier",TRUE,"valid")</f>
        <v>valid</v>
      </c>
      <c r="K617" s="1" t="str">
        <f>_xlfn.XLOOKUP(I617,[1]category_mapping!$F$2:$F$19,[1]category_mapping!$G$2:$G$19,E617)</f>
        <v>travel</v>
      </c>
      <c r="L617" s="1" t="str">
        <f>IF(cleaning_working[[#This Row],[date]]="","Missing","Available")</f>
        <v>Available</v>
      </c>
    </row>
    <row r="618" spans="1:12" x14ac:dyDescent="0.35">
      <c r="A618" s="1" t="s">
        <v>840</v>
      </c>
      <c r="B618" s="1" t="s">
        <v>365</v>
      </c>
      <c r="C618" s="3">
        <v>45312</v>
      </c>
      <c r="D618" s="1" t="s">
        <v>13</v>
      </c>
      <c r="E618" s="1" t="s">
        <v>96</v>
      </c>
      <c r="F618" s="1">
        <v>744</v>
      </c>
      <c r="G618" s="1" t="s">
        <v>40</v>
      </c>
      <c r="H618" s="1" t="s">
        <v>83</v>
      </c>
      <c r="I618" s="1" t="s">
        <v>90</v>
      </c>
      <c r="J618" s="1" t="str" cm="1">
        <f t="array" ref="J618">_xlfn.IFS(F618="","missing",F618&lt;0,"negative",F618=0,"zero",AND(F618&gt;=99999,MOD(F618,9)=0),"99999 placeholder",AND(F618&gt;$O$5,D618="Expense"),"Expense outlier",AND(F618&gt;$P$5,D618="Income"),"Income outlier",TRUE,"valid")</f>
        <v>valid</v>
      </c>
      <c r="K618" s="1" t="str">
        <f>_xlfn.XLOOKUP(I618,[1]category_mapping!$F$2:$F$19,[1]category_mapping!$G$2:$G$19,E618)</f>
        <v>travel</v>
      </c>
      <c r="L618" s="1" t="str">
        <f>IF(cleaning_working[[#This Row],[date]]="","Missing","Available")</f>
        <v>Available</v>
      </c>
    </row>
    <row r="619" spans="1:12" x14ac:dyDescent="0.35">
      <c r="A619" s="1" t="s">
        <v>841</v>
      </c>
      <c r="B619" s="1" t="s">
        <v>184</v>
      </c>
      <c r="C619" s="3">
        <v>44717</v>
      </c>
      <c r="D619" s="1" t="s">
        <v>13</v>
      </c>
      <c r="E619" s="1" t="s">
        <v>39</v>
      </c>
      <c r="F619" s="1">
        <v>773</v>
      </c>
      <c r="G619" s="1" t="s">
        <v>32</v>
      </c>
      <c r="H619" s="1" t="s">
        <v>107</v>
      </c>
      <c r="I619" s="1" t="s">
        <v>217</v>
      </c>
      <c r="J619" s="1" t="str" cm="1">
        <f t="array" ref="J619">_xlfn.IFS(F619="","missing",F619&lt;0,"negative",F619=0,"zero",AND(F619&gt;=99999,MOD(F619,9)=0),"99999 placeholder",AND(F619&gt;$O$5,D619="Expense"),"Expense outlier",AND(F619&gt;$P$5,D619="Income"),"Income outlier",TRUE,"valid")</f>
        <v>valid</v>
      </c>
      <c r="K619" s="1" t="str">
        <f>_xlfn.XLOOKUP(I619,[1]category_mapping!$F$2:$F$19,[1]category_mapping!$G$2:$G$19,E619)</f>
        <v>rent</v>
      </c>
      <c r="L619" s="1" t="str">
        <f>IF(cleaning_working[[#This Row],[date]]="","Missing","Available")</f>
        <v>Available</v>
      </c>
    </row>
    <row r="620" spans="1:12" x14ac:dyDescent="0.35">
      <c r="A620" s="1" t="s">
        <v>842</v>
      </c>
      <c r="B620" s="1" t="s">
        <v>206</v>
      </c>
      <c r="C620" s="3">
        <v>45284</v>
      </c>
      <c r="D620" s="1" t="s">
        <v>13</v>
      </c>
      <c r="E620" s="1" t="s">
        <v>17</v>
      </c>
      <c r="F620" s="1">
        <v>4103</v>
      </c>
      <c r="G620" s="1" t="s">
        <v>40</v>
      </c>
      <c r="H620" s="1" t="s">
        <v>86</v>
      </c>
      <c r="I620" s="1" t="s">
        <v>20</v>
      </c>
      <c r="J620" s="1" t="str" cm="1">
        <f t="array" ref="J620">_xlfn.IFS(F620="","missing",F620&lt;0,"negative",F620=0,"zero",AND(F620&gt;=99999,MOD(F620,9)=0),"99999 placeholder",AND(F620&gt;$O$5,D620="Expense"),"Expense outlier",AND(F620&gt;$P$5,D620="Income"),"Income outlier",TRUE,"valid")</f>
        <v>valid</v>
      </c>
      <c r="K620" s="1" t="str">
        <f>_xlfn.XLOOKUP(I620,[1]category_mapping!$F$2:$F$19,[1]category_mapping!$G$2:$G$19,E620)</f>
        <v>entertainment</v>
      </c>
      <c r="L620" s="1" t="str">
        <f>IF(cleaning_working[[#This Row],[date]]="","Missing","Available")</f>
        <v>Available</v>
      </c>
    </row>
    <row r="621" spans="1:12" x14ac:dyDescent="0.35">
      <c r="A621" s="1" t="s">
        <v>843</v>
      </c>
      <c r="B621" s="1" t="s">
        <v>103</v>
      </c>
      <c r="C621" s="3">
        <v>44348</v>
      </c>
      <c r="D621" s="1" t="s">
        <v>13</v>
      </c>
      <c r="E621" s="1" t="s">
        <v>45</v>
      </c>
      <c r="F621" s="1">
        <v>3389</v>
      </c>
      <c r="G621" s="1" t="s">
        <v>25</v>
      </c>
      <c r="H621" s="1" t="s">
        <v>19</v>
      </c>
      <c r="I621" s="1" t="s">
        <v>41</v>
      </c>
      <c r="J621" s="1" t="str" cm="1">
        <f t="array" ref="J621">_xlfn.IFS(F621="","missing",F621&lt;0,"negative",F621=0,"zero",AND(F621&gt;=99999,MOD(F621,9)=0),"99999 placeholder",AND(F621&gt;$O$5,D621="Expense"),"Expense outlier",AND(F621&gt;$P$5,D621="Income"),"Income outlier",TRUE,"valid")</f>
        <v>valid</v>
      </c>
      <c r="K621" s="1" t="str">
        <f>_xlfn.XLOOKUP(I621,[1]category_mapping!$F$2:$F$19,[1]category_mapping!$G$2:$G$19,E621)</f>
        <v>utilities</v>
      </c>
      <c r="L621" s="1" t="str">
        <f>IF(cleaning_working[[#This Row],[date]]="","Missing","Available")</f>
        <v>Available</v>
      </c>
    </row>
    <row r="622" spans="1:12" x14ac:dyDescent="0.35">
      <c r="A622" s="1" t="s">
        <v>844</v>
      </c>
      <c r="B622" s="1" t="s">
        <v>168</v>
      </c>
      <c r="C622" s="3">
        <v>45216</v>
      </c>
      <c r="D622" s="1" t="s">
        <v>13</v>
      </c>
      <c r="E622" s="1" t="s">
        <v>176</v>
      </c>
      <c r="F622" s="1">
        <v>847</v>
      </c>
      <c r="G622" s="1" t="s">
        <v>18</v>
      </c>
      <c r="H622" s="1" t="s">
        <v>25</v>
      </c>
      <c r="I622" s="1" t="s">
        <v>87</v>
      </c>
      <c r="J622" s="1" t="str" cm="1">
        <f t="array" ref="J622">_xlfn.IFS(F622="","missing",F622&lt;0,"negative",F622=0,"zero",AND(F622&gt;=99999,MOD(F622,9)=0),"99999 placeholder",AND(F622&gt;$O$5,D622="Expense"),"Expense outlier",AND(F622&gt;$P$5,D622="Income"),"Income outlier",TRUE,"valid")</f>
        <v>valid</v>
      </c>
      <c r="K622" s="1" t="str">
        <f>_xlfn.XLOOKUP(I622,[1]category_mapping!$F$2:$F$19,[1]category_mapping!$G$2:$G$19,E622)</f>
        <v>savings</v>
      </c>
      <c r="L622" s="1" t="str">
        <f>IF(cleaning_working[[#This Row],[date]]="","Missing","Available")</f>
        <v>Available</v>
      </c>
    </row>
    <row r="623" spans="1:12" x14ac:dyDescent="0.35">
      <c r="A623" s="1" t="s">
        <v>845</v>
      </c>
      <c r="B623" s="1" t="s">
        <v>192</v>
      </c>
      <c r="C623" s="3">
        <v>44511</v>
      </c>
      <c r="D623" s="1" t="s">
        <v>13</v>
      </c>
      <c r="E623" s="1" t="s">
        <v>24</v>
      </c>
      <c r="F623" s="1">
        <v>49400</v>
      </c>
      <c r="G623" s="1" t="s">
        <v>18</v>
      </c>
      <c r="H623" s="1" t="s">
        <v>83</v>
      </c>
      <c r="I623" s="1" t="s">
        <v>87</v>
      </c>
      <c r="J623" s="1" t="str" cm="1">
        <f t="array" ref="J623">_xlfn.IFS(F623="","missing",F623&lt;0,"negative",F623=0,"zero",AND(F623&gt;=99999,MOD(F623,9)=0),"99999 placeholder",AND(F623&gt;$O$5,D623="Expense"),"Expense outlier",AND(F623&gt;$P$5,D623="Income"),"Income outlier",TRUE,"valid")</f>
        <v>Expense outlier</v>
      </c>
      <c r="K623" s="1" t="str">
        <f>_xlfn.XLOOKUP(I623,[1]category_mapping!$F$2:$F$19,[1]category_mapping!$G$2:$G$19,E623)</f>
        <v>rent</v>
      </c>
      <c r="L623" s="1" t="str">
        <f>IF(cleaning_working[[#This Row],[date]]="","Missing","Available")</f>
        <v>Available</v>
      </c>
    </row>
    <row r="624" spans="1:12" x14ac:dyDescent="0.35">
      <c r="A624" s="1" t="s">
        <v>846</v>
      </c>
      <c r="B624" s="1" t="s">
        <v>686</v>
      </c>
      <c r="C624" s="3">
        <v>45125</v>
      </c>
      <c r="D624" s="1" t="s">
        <v>13</v>
      </c>
      <c r="E624" s="1" t="s">
        <v>96</v>
      </c>
      <c r="F624" s="1">
        <v>5271</v>
      </c>
      <c r="G624" s="1" t="s">
        <v>18</v>
      </c>
      <c r="H624" s="1" t="s">
        <v>26</v>
      </c>
      <c r="I624" s="1" t="s">
        <v>90</v>
      </c>
      <c r="J624" s="1" t="str" cm="1">
        <f t="array" ref="J624">_xlfn.IFS(F624="","missing",F624&lt;0,"negative",F624=0,"zero",AND(F624&gt;=99999,MOD(F624,9)=0),"99999 placeholder",AND(F624&gt;$O$5,D624="Expense"),"Expense outlier",AND(F624&gt;$P$5,D624="Income"),"Income outlier",TRUE,"valid")</f>
        <v>valid</v>
      </c>
      <c r="K624" s="1" t="str">
        <f>_xlfn.XLOOKUP(I624,[1]category_mapping!$F$2:$F$19,[1]category_mapping!$G$2:$G$19,E624)</f>
        <v>travel</v>
      </c>
      <c r="L624" s="1" t="str">
        <f>IF(cleaning_working[[#This Row],[date]]="","Missing","Available")</f>
        <v>Available</v>
      </c>
    </row>
    <row r="625" spans="1:12" x14ac:dyDescent="0.35">
      <c r="A625" s="1" t="s">
        <v>847</v>
      </c>
      <c r="B625" s="1" t="s">
        <v>69</v>
      </c>
      <c r="C625" s="3">
        <v>44656</v>
      </c>
      <c r="D625" s="1" t="s">
        <v>13</v>
      </c>
      <c r="E625" s="1" t="s">
        <v>96</v>
      </c>
      <c r="F625" s="1">
        <v>4005</v>
      </c>
      <c r="G625" s="1" t="s">
        <v>32</v>
      </c>
      <c r="H625" s="1" t="s">
        <v>107</v>
      </c>
      <c r="I625" s="1" t="s">
        <v>226</v>
      </c>
      <c r="J625" s="1" t="str" cm="1">
        <f t="array" ref="J625">_xlfn.IFS(F625="","missing",F625&lt;0,"negative",F625=0,"zero",AND(F625&gt;=99999,MOD(F625,9)=0),"99999 placeholder",AND(F625&gt;$O$5,D625="Expense"),"Expense outlier",AND(F625&gt;$P$5,D625="Income"),"Income outlier",TRUE,"valid")</f>
        <v>valid</v>
      </c>
      <c r="K625" s="1" t="str">
        <f>_xlfn.XLOOKUP(I625,[1]category_mapping!$F$2:$F$19,[1]category_mapping!$G$2:$G$19,E625)</f>
        <v>savings</v>
      </c>
      <c r="L625" s="1" t="str">
        <f>IF(cleaning_working[[#This Row],[date]]="","Missing","Available")</f>
        <v>Available</v>
      </c>
    </row>
    <row r="626" spans="1:12" x14ac:dyDescent="0.35">
      <c r="A626" s="1" t="s">
        <v>848</v>
      </c>
      <c r="B626" s="1" t="s">
        <v>360</v>
      </c>
      <c r="C626" s="3">
        <v>45514</v>
      </c>
      <c r="D626" s="1" t="s">
        <v>13</v>
      </c>
      <c r="E626" s="1" t="s">
        <v>17</v>
      </c>
      <c r="F626" s="1">
        <v>9352</v>
      </c>
      <c r="G626" s="1" t="s">
        <v>40</v>
      </c>
      <c r="H626" s="1" t="s">
        <v>83</v>
      </c>
      <c r="I626" s="1" t="s">
        <v>97</v>
      </c>
      <c r="J626" s="1" t="str" cm="1">
        <f t="array" ref="J626">_xlfn.IFS(F626="","missing",F626&lt;0,"negative",F626=0,"zero",AND(F626&gt;=99999,MOD(F626,9)=0),"99999 placeholder",AND(F626&gt;$O$5,D626="Expense"),"Expense outlier",AND(F626&gt;$P$5,D626="Income"),"Income outlier",TRUE,"valid")</f>
        <v>valid</v>
      </c>
      <c r="K626" s="1" t="str">
        <f>_xlfn.XLOOKUP(I626,[1]category_mapping!$F$2:$F$19,[1]category_mapping!$G$2:$G$19,E626)</f>
        <v>health</v>
      </c>
      <c r="L626" s="1" t="str">
        <f>IF(cleaning_working[[#This Row],[date]]="","Missing","Available")</f>
        <v>Available</v>
      </c>
    </row>
    <row r="627" spans="1:12" x14ac:dyDescent="0.35">
      <c r="A627" s="1" t="s">
        <v>849</v>
      </c>
      <c r="B627" s="1" t="s">
        <v>306</v>
      </c>
      <c r="C627" s="3">
        <v>44473</v>
      </c>
      <c r="D627" s="1" t="s">
        <v>13</v>
      </c>
      <c r="E627" s="1" t="s">
        <v>17</v>
      </c>
      <c r="F627" s="1">
        <v>8679</v>
      </c>
      <c r="G627" s="1" t="s">
        <v>32</v>
      </c>
      <c r="H627" s="1" t="s">
        <v>159</v>
      </c>
      <c r="J627" s="1" t="str" cm="1">
        <f t="array" ref="J627">_xlfn.IFS(F627="","missing",F627&lt;0,"negative",F627=0,"zero",AND(F627&gt;=99999,MOD(F627,9)=0),"99999 placeholder",AND(F627&gt;$O$5,D627="Expense"),"Expense outlier",AND(F627&gt;$P$5,D627="Income"),"Income outlier",TRUE,"valid")</f>
        <v>valid</v>
      </c>
      <c r="K627" s="1" t="str">
        <f>_xlfn.XLOOKUP(I627,[1]category_mapping!$F$2:$F$19,[1]category_mapping!$G$2:$G$19,E627)</f>
        <v>education</v>
      </c>
      <c r="L627" s="1" t="str">
        <f>IF(cleaning_working[[#This Row],[date]]="","Missing","Available")</f>
        <v>Available</v>
      </c>
    </row>
    <row r="628" spans="1:12" x14ac:dyDescent="0.35">
      <c r="A628" s="1" t="s">
        <v>850</v>
      </c>
      <c r="B628" s="1" t="s">
        <v>225</v>
      </c>
      <c r="C628" s="3">
        <v>45122</v>
      </c>
      <c r="D628" s="1" t="s">
        <v>14</v>
      </c>
      <c r="E628" s="1" t="s">
        <v>31</v>
      </c>
      <c r="F628" s="1">
        <v>61209</v>
      </c>
      <c r="G628" s="1" t="s">
        <v>25</v>
      </c>
      <c r="H628" s="1" t="s">
        <v>83</v>
      </c>
      <c r="J628" s="1" t="str" cm="1">
        <f t="array" ref="J628">_xlfn.IFS(F628="","missing",F628&lt;0,"negative",F628=0,"zero",AND(F628&gt;=99999,MOD(F628,9)=0),"99999 placeholder",AND(F628&gt;$O$5,D628="Expense"),"Expense outlier",AND(F628&gt;$P$5,D628="Income"),"Income outlier",TRUE,"valid")</f>
        <v>valid</v>
      </c>
      <c r="K628" s="1" t="str">
        <f>_xlfn.XLOOKUP(I628,[1]category_mapping!$F$2:$F$19,[1]category_mapping!$G$2:$G$19,E628)</f>
        <v>freelance</v>
      </c>
      <c r="L628" s="1" t="str">
        <f>IF(cleaning_working[[#This Row],[date]]="","Missing","Available")</f>
        <v>Available</v>
      </c>
    </row>
    <row r="629" spans="1:12" x14ac:dyDescent="0.35">
      <c r="A629" s="1" t="s">
        <v>851</v>
      </c>
      <c r="B629" s="1" t="s">
        <v>782</v>
      </c>
      <c r="C629" s="3">
        <v>45126</v>
      </c>
      <c r="D629" s="1" t="s">
        <v>14</v>
      </c>
      <c r="E629" s="1" t="s">
        <v>57</v>
      </c>
      <c r="F629" s="1">
        <v>12429</v>
      </c>
      <c r="G629" s="1" t="s">
        <v>18</v>
      </c>
      <c r="H629" s="1" t="s">
        <v>25</v>
      </c>
      <c r="I629" s="1" t="s">
        <v>134</v>
      </c>
      <c r="J629" s="1" t="str" cm="1">
        <f t="array" ref="J629">_xlfn.IFS(F629="","missing",F629&lt;0,"negative",F629=0,"zero",AND(F629&gt;=99999,MOD(F629,9)=0),"99999 placeholder",AND(F629&gt;$O$5,D629="Expense"),"Expense outlier",AND(F629&gt;$P$5,D629="Income"),"Income outlier",TRUE,"valid")</f>
        <v>valid</v>
      </c>
      <c r="K629" s="1" t="str">
        <f>_xlfn.XLOOKUP(I629,[1]category_mapping!$F$2:$F$19,[1]category_mapping!$G$2:$G$19,E629)</f>
        <v>education</v>
      </c>
      <c r="L629" s="1" t="str">
        <f>IF(cleaning_working[[#This Row],[date]]="","Missing","Available")</f>
        <v>Available</v>
      </c>
    </row>
    <row r="630" spans="1:12" x14ac:dyDescent="0.35">
      <c r="A630" s="1" t="s">
        <v>852</v>
      </c>
      <c r="B630" s="1" t="s">
        <v>542</v>
      </c>
      <c r="C630" s="3">
        <v>44340</v>
      </c>
      <c r="D630" s="1" t="s">
        <v>13</v>
      </c>
      <c r="E630" s="1" t="s">
        <v>45</v>
      </c>
      <c r="F630" s="1">
        <v>2583</v>
      </c>
      <c r="G630" s="1" t="s">
        <v>40</v>
      </c>
      <c r="H630" s="1" t="s">
        <v>25</v>
      </c>
      <c r="I630" s="1" t="s">
        <v>97</v>
      </c>
      <c r="J630" s="1" t="str" cm="1">
        <f t="array" ref="J630">_xlfn.IFS(F630="","missing",F630&lt;0,"negative",F630=0,"zero",AND(F630&gt;=99999,MOD(F630,9)=0),"99999 placeholder",AND(F630&gt;$O$5,D630="Expense"),"Expense outlier",AND(F630&gt;$P$5,D630="Income"),"Income outlier",TRUE,"valid")</f>
        <v>valid</v>
      </c>
      <c r="K630" s="1" t="str">
        <f>_xlfn.XLOOKUP(I630,[1]category_mapping!$F$2:$F$19,[1]category_mapping!$G$2:$G$19,E630)</f>
        <v>health</v>
      </c>
      <c r="L630" s="1" t="str">
        <f>IF(cleaning_working[[#This Row],[date]]="","Missing","Available")</f>
        <v>Available</v>
      </c>
    </row>
    <row r="631" spans="1:12" x14ac:dyDescent="0.35">
      <c r="A631" s="1" t="s">
        <v>853</v>
      </c>
      <c r="B631" s="1" t="s">
        <v>250</v>
      </c>
      <c r="C631" s="3">
        <v>44521</v>
      </c>
      <c r="D631" s="1" t="s">
        <v>13</v>
      </c>
      <c r="E631" s="1" t="s">
        <v>45</v>
      </c>
      <c r="F631" s="1">
        <v>6829</v>
      </c>
      <c r="G631" s="1" t="s">
        <v>18</v>
      </c>
      <c r="H631" s="1" t="s">
        <v>52</v>
      </c>
      <c r="I631" s="1" t="s">
        <v>120</v>
      </c>
      <c r="J631" s="1" t="str" cm="1">
        <f t="array" ref="J631">_xlfn.IFS(F631="","missing",F631&lt;0,"negative",F631=0,"zero",AND(F631&gt;=99999,MOD(F631,9)=0),"99999 placeholder",AND(F631&gt;$O$5,D631="Expense"),"Expense outlier",AND(F631&gt;$P$5,D631="Income"),"Income outlier",TRUE,"valid")</f>
        <v>valid</v>
      </c>
      <c r="K631" s="1" t="str">
        <f>_xlfn.XLOOKUP(I631,[1]category_mapping!$F$2:$F$19,[1]category_mapping!$G$2:$G$19,E631)</f>
        <v>food</v>
      </c>
      <c r="L631" s="1" t="str">
        <f>IF(cleaning_working[[#This Row],[date]]="","Missing","Available")</f>
        <v>Available</v>
      </c>
    </row>
    <row r="632" spans="1:12" x14ac:dyDescent="0.35">
      <c r="A632" s="1" t="s">
        <v>854</v>
      </c>
      <c r="B632" s="1" t="s">
        <v>75</v>
      </c>
      <c r="C632" s="3">
        <v>44358</v>
      </c>
      <c r="D632" s="1" t="s">
        <v>13</v>
      </c>
      <c r="E632" s="1" t="s">
        <v>96</v>
      </c>
      <c r="F632" s="1">
        <v>9647</v>
      </c>
      <c r="G632" s="1" t="s">
        <v>64</v>
      </c>
      <c r="H632" s="1" t="s">
        <v>86</v>
      </c>
      <c r="I632" s="1" t="s">
        <v>71</v>
      </c>
      <c r="J632" s="1" t="str" cm="1">
        <f t="array" ref="J632">_xlfn.IFS(F632="","missing",F632&lt;0,"negative",F632=0,"zero",AND(F632&gt;=99999,MOD(F632,9)=0),"99999 placeholder",AND(F632&gt;$O$5,D632="Expense"),"Expense outlier",AND(F632&gt;$P$5,D632="Income"),"Income outlier",TRUE,"valid")</f>
        <v>valid</v>
      </c>
      <c r="K632" s="1" t="str">
        <f>_xlfn.XLOOKUP(I632,[1]category_mapping!$F$2:$F$19,[1]category_mapping!$G$2:$G$19,E632)</f>
        <v>health</v>
      </c>
      <c r="L632" s="1" t="str">
        <f>IF(cleaning_working[[#This Row],[date]]="","Missing","Available")</f>
        <v>Available</v>
      </c>
    </row>
    <row r="633" spans="1:12" x14ac:dyDescent="0.35">
      <c r="A633" s="1" t="s">
        <v>855</v>
      </c>
      <c r="B633" s="1" t="s">
        <v>353</v>
      </c>
      <c r="C633" s="3">
        <v>44377</v>
      </c>
      <c r="D633" s="1" t="s">
        <v>13</v>
      </c>
      <c r="E633" s="1" t="s">
        <v>39</v>
      </c>
      <c r="F633" s="1">
        <v>1000</v>
      </c>
      <c r="G633" s="1" t="s">
        <v>32</v>
      </c>
      <c r="H633" s="1" t="s">
        <v>52</v>
      </c>
      <c r="I633" s="1" t="s">
        <v>80</v>
      </c>
      <c r="J633" s="1" t="str" cm="1">
        <f t="array" ref="J633">_xlfn.IFS(F633="","missing",F633&lt;0,"negative",F633=0,"zero",AND(F633&gt;=99999,MOD(F633,9)=0),"99999 placeholder",AND(F633&gt;$O$5,D633="Expense"),"Expense outlier",AND(F633&gt;$P$5,D633="Income"),"Income outlier",TRUE,"valid")</f>
        <v>valid</v>
      </c>
      <c r="K633" s="1" t="str">
        <f>_xlfn.XLOOKUP(I633,[1]category_mapping!$F$2:$F$19,[1]category_mapping!$G$2:$G$19,E633)</f>
        <v>food</v>
      </c>
      <c r="L633" s="1" t="str">
        <f>IF(cleaning_working[[#This Row],[date]]="","Missing","Available")</f>
        <v>Available</v>
      </c>
    </row>
    <row r="634" spans="1:12" x14ac:dyDescent="0.35">
      <c r="A634" s="1" t="s">
        <v>856</v>
      </c>
      <c r="B634" s="1" t="s">
        <v>353</v>
      </c>
      <c r="C634" s="3">
        <v>44675</v>
      </c>
      <c r="D634" s="1" t="s">
        <v>13</v>
      </c>
      <c r="E634" s="1" t="s">
        <v>96</v>
      </c>
      <c r="F634" s="1">
        <v>7482</v>
      </c>
      <c r="G634" s="1" t="s">
        <v>18</v>
      </c>
      <c r="H634" s="1" t="s">
        <v>86</v>
      </c>
      <c r="I634" s="1" t="s">
        <v>128</v>
      </c>
      <c r="J634" s="1" t="str" cm="1">
        <f t="array" ref="J634">_xlfn.IFS(F634="","missing",F634&lt;0,"negative",F634=0,"zero",AND(F634&gt;=99999,MOD(F634,9)=0),"99999 placeholder",AND(F634&gt;$O$5,D634="Expense"),"Expense outlier",AND(F634&gt;$P$5,D634="Income"),"Income outlier",TRUE,"valid")</f>
        <v>valid</v>
      </c>
      <c r="K634" s="1" t="str">
        <f>_xlfn.XLOOKUP(I634,[1]category_mapping!$F$2:$F$19,[1]category_mapping!$G$2:$G$19,E634)</f>
        <v>utilities</v>
      </c>
      <c r="L634" s="1" t="str">
        <f>IF(cleaning_working[[#This Row],[date]]="","Missing","Available")</f>
        <v>Available</v>
      </c>
    </row>
    <row r="635" spans="1:12" x14ac:dyDescent="0.35">
      <c r="A635" s="1" t="s">
        <v>857</v>
      </c>
      <c r="B635" s="1" t="s">
        <v>460</v>
      </c>
      <c r="C635" s="3">
        <v>44742</v>
      </c>
      <c r="D635" s="1" t="s">
        <v>13</v>
      </c>
      <c r="E635" s="1" t="s">
        <v>63</v>
      </c>
      <c r="F635" s="1">
        <v>9698</v>
      </c>
      <c r="G635" s="1" t="s">
        <v>32</v>
      </c>
      <c r="H635" s="1" t="s">
        <v>26</v>
      </c>
      <c r="I635" s="1" t="s">
        <v>97</v>
      </c>
      <c r="J635" s="1" t="str" cm="1">
        <f t="array" ref="J635">_xlfn.IFS(F635="","missing",F635&lt;0,"negative",F635=0,"zero",AND(F635&gt;=99999,MOD(F635,9)=0),"99999 placeholder",AND(F635&gt;$O$5,D635="Expense"),"Expense outlier",AND(F635&gt;$P$5,D635="Income"),"Income outlier",TRUE,"valid")</f>
        <v>valid</v>
      </c>
      <c r="K635" s="1" t="str">
        <f>_xlfn.XLOOKUP(I635,[1]category_mapping!$F$2:$F$19,[1]category_mapping!$G$2:$G$19,E635)</f>
        <v>health</v>
      </c>
      <c r="L635" s="1" t="str">
        <f>IF(cleaning_working[[#This Row],[date]]="","Missing","Available")</f>
        <v>Available</v>
      </c>
    </row>
    <row r="636" spans="1:12" x14ac:dyDescent="0.35">
      <c r="A636" s="1" t="s">
        <v>858</v>
      </c>
      <c r="B636" s="1" t="s">
        <v>286</v>
      </c>
      <c r="C636" s="3">
        <v>44897</v>
      </c>
      <c r="D636" s="1" t="s">
        <v>13</v>
      </c>
      <c r="E636" s="1" t="s">
        <v>176</v>
      </c>
      <c r="F636" s="1">
        <v>8773</v>
      </c>
      <c r="G636" s="1" t="s">
        <v>32</v>
      </c>
      <c r="H636" s="1" t="s">
        <v>26</v>
      </c>
      <c r="I636" s="1" t="s">
        <v>178</v>
      </c>
      <c r="J636" s="1" t="str" cm="1">
        <f t="array" ref="J636">_xlfn.IFS(F636="","missing",F636&lt;0,"negative",F636=0,"zero",AND(F636&gt;=99999,MOD(F636,9)=0),"99999 placeholder",AND(F636&gt;$O$5,D636="Expense"),"Expense outlier",AND(F636&gt;$P$5,D636="Income"),"Income outlier",TRUE,"valid")</f>
        <v>valid</v>
      </c>
      <c r="K636" s="1" t="str">
        <f>_xlfn.XLOOKUP(I636,[1]category_mapping!$F$2:$F$19,[1]category_mapping!$G$2:$G$19,E636)</f>
        <v>rent</v>
      </c>
      <c r="L636" s="1" t="str">
        <f>IF(cleaning_working[[#This Row],[date]]="","Missing","Available")</f>
        <v>Available</v>
      </c>
    </row>
    <row r="637" spans="1:12" x14ac:dyDescent="0.35">
      <c r="A637" s="1" t="s">
        <v>473</v>
      </c>
      <c r="B637" s="1" t="s">
        <v>101</v>
      </c>
      <c r="C637" s="3">
        <v>44811</v>
      </c>
      <c r="D637" s="1" t="s">
        <v>13</v>
      </c>
      <c r="E637" s="1" t="s">
        <v>39</v>
      </c>
      <c r="F637" s="1">
        <v>2236</v>
      </c>
      <c r="G637" s="1" t="s">
        <v>32</v>
      </c>
      <c r="H637" s="1" t="s">
        <v>83</v>
      </c>
      <c r="J637" s="1" t="str" cm="1">
        <f t="array" ref="J637">_xlfn.IFS(F637="","missing",F637&lt;0,"negative",F637=0,"zero",AND(F637&gt;=99999,MOD(F637,9)=0),"99999 placeholder",AND(F637&gt;$O$5,D637="Expense"),"Expense outlier",AND(F637&gt;$P$5,D637="Income"),"Income outlier",TRUE,"valid")</f>
        <v>valid</v>
      </c>
      <c r="K637" s="1" t="str">
        <f>_xlfn.XLOOKUP(I637,[1]category_mapping!$F$2:$F$19,[1]category_mapping!$G$2:$G$19,E637)</f>
        <v>food</v>
      </c>
      <c r="L637" s="1" t="str">
        <f>IF(cleaning_working[[#This Row],[date]]="","Missing","Available")</f>
        <v>Available</v>
      </c>
    </row>
    <row r="638" spans="1:12" x14ac:dyDescent="0.35">
      <c r="A638" s="1" t="s">
        <v>859</v>
      </c>
      <c r="B638" s="1" t="s">
        <v>158</v>
      </c>
      <c r="C638" s="3">
        <v>45097</v>
      </c>
      <c r="D638" s="1" t="s">
        <v>13</v>
      </c>
      <c r="E638" s="1" t="s">
        <v>63</v>
      </c>
      <c r="F638" s="1">
        <v>4119</v>
      </c>
      <c r="G638" s="1" t="s">
        <v>32</v>
      </c>
      <c r="H638" s="1" t="s">
        <v>86</v>
      </c>
      <c r="I638" s="1" t="s">
        <v>134</v>
      </c>
      <c r="J638" s="1" t="str" cm="1">
        <f t="array" ref="J638">_xlfn.IFS(F638="","missing",F638&lt;0,"negative",F638=0,"zero",AND(F638&gt;=99999,MOD(F638,9)=0),"99999 placeholder",AND(F638&gt;$O$5,D638="Expense"),"Expense outlier",AND(F638&gt;$P$5,D638="Income"),"Income outlier",TRUE,"valid")</f>
        <v>valid</v>
      </c>
      <c r="K638" s="1" t="str">
        <f>_xlfn.XLOOKUP(I638,[1]category_mapping!$F$2:$F$19,[1]category_mapping!$G$2:$G$19,E638)</f>
        <v>education</v>
      </c>
      <c r="L638" s="1" t="str">
        <f>IF(cleaning_working[[#This Row],[date]]="","Missing","Available")</f>
        <v>Available</v>
      </c>
    </row>
    <row r="639" spans="1:12" x14ac:dyDescent="0.35">
      <c r="A639" s="1" t="s">
        <v>860</v>
      </c>
      <c r="B639" s="1" t="s">
        <v>531</v>
      </c>
      <c r="C639" s="3">
        <v>44831</v>
      </c>
      <c r="D639" s="1" t="s">
        <v>14</v>
      </c>
      <c r="E639" s="1" t="s">
        <v>70</v>
      </c>
      <c r="F639" s="1">
        <v>50800</v>
      </c>
      <c r="G639" s="1" t="s">
        <v>64</v>
      </c>
      <c r="H639" s="1" t="s">
        <v>65</v>
      </c>
      <c r="I639" s="1" t="s">
        <v>217</v>
      </c>
      <c r="J639" s="1" t="str" cm="1">
        <f t="array" ref="J639">_xlfn.IFS(F639="","missing",F639&lt;0,"negative",F639=0,"zero",AND(F639&gt;=99999,MOD(F639,9)=0),"99999 placeholder",AND(F639&gt;$O$5,D639="Expense"),"Expense outlier",AND(F639&gt;$P$5,D639="Income"),"Income outlier",TRUE,"valid")</f>
        <v>valid</v>
      </c>
      <c r="K639" s="1" t="str">
        <f>_xlfn.XLOOKUP(I639,[1]category_mapping!$F$2:$F$19,[1]category_mapping!$G$2:$G$19,E639)</f>
        <v>rent</v>
      </c>
      <c r="L639" s="1" t="str">
        <f>IF(cleaning_working[[#This Row],[date]]="","Missing","Available")</f>
        <v>Available</v>
      </c>
    </row>
    <row r="640" spans="1:12" x14ac:dyDescent="0.35">
      <c r="A640" s="1" t="s">
        <v>861</v>
      </c>
      <c r="B640" s="1" t="s">
        <v>689</v>
      </c>
      <c r="C640" s="3">
        <v>45185</v>
      </c>
      <c r="D640" s="1" t="s">
        <v>13</v>
      </c>
      <c r="E640" s="1" t="s">
        <v>24</v>
      </c>
      <c r="F640" s="1">
        <v>1790</v>
      </c>
      <c r="G640" s="1" t="s">
        <v>40</v>
      </c>
      <c r="H640" s="1" t="s">
        <v>159</v>
      </c>
      <c r="I640" s="1" t="s">
        <v>123</v>
      </c>
      <c r="J640" s="1" t="str" cm="1">
        <f t="array" ref="J640">_xlfn.IFS(F640="","missing",F640&lt;0,"negative",F640=0,"zero",AND(F640&gt;=99999,MOD(F640,9)=0),"99999 placeholder",AND(F640&gt;$O$5,D640="Expense"),"Expense outlier",AND(F640&gt;$P$5,D640="Income"),"Income outlier",TRUE,"valid")</f>
        <v>valid</v>
      </c>
      <c r="K640" s="1" t="str">
        <f>_xlfn.XLOOKUP(I640,[1]category_mapping!$F$2:$F$19,[1]category_mapping!$G$2:$G$19,E640)</f>
        <v>rent</v>
      </c>
      <c r="L640" s="1" t="str">
        <f>IF(cleaning_working[[#This Row],[date]]="","Missing","Available")</f>
        <v>Available</v>
      </c>
    </row>
    <row r="641" spans="1:12" x14ac:dyDescent="0.35">
      <c r="A641" s="1" t="s">
        <v>862</v>
      </c>
      <c r="B641" s="1" t="s">
        <v>531</v>
      </c>
      <c r="C641" s="3">
        <v>44823</v>
      </c>
      <c r="D641" s="1" t="s">
        <v>13</v>
      </c>
      <c r="E641" s="1" t="s">
        <v>39</v>
      </c>
      <c r="F641" s="1">
        <v>788</v>
      </c>
      <c r="G641" s="1" t="s">
        <v>32</v>
      </c>
      <c r="H641" s="1" t="s">
        <v>86</v>
      </c>
      <c r="I641" s="1" t="s">
        <v>134</v>
      </c>
      <c r="J641" s="1" t="str" cm="1">
        <f t="array" ref="J641">_xlfn.IFS(F641="","missing",F641&lt;0,"negative",F641=0,"zero",AND(F641&gt;=99999,MOD(F641,9)=0),"99999 placeholder",AND(F641&gt;$O$5,D641="Expense"),"Expense outlier",AND(F641&gt;$P$5,D641="Income"),"Income outlier",TRUE,"valid")</f>
        <v>valid</v>
      </c>
      <c r="K641" s="1" t="str">
        <f>_xlfn.XLOOKUP(I641,[1]category_mapping!$F$2:$F$19,[1]category_mapping!$G$2:$G$19,E641)</f>
        <v>education</v>
      </c>
      <c r="L641" s="1" t="str">
        <f>IF(cleaning_working[[#This Row],[date]]="","Missing","Available")</f>
        <v>Available</v>
      </c>
    </row>
    <row r="642" spans="1:12" x14ac:dyDescent="0.35">
      <c r="A642" s="1" t="s">
        <v>863</v>
      </c>
      <c r="B642" s="1" t="s">
        <v>166</v>
      </c>
      <c r="C642" s="3">
        <v>45397</v>
      </c>
      <c r="D642" s="1" t="s">
        <v>13</v>
      </c>
      <c r="E642" s="1" t="s">
        <v>24</v>
      </c>
      <c r="F642" s="1">
        <v>5717</v>
      </c>
      <c r="G642" s="1" t="s">
        <v>40</v>
      </c>
      <c r="H642" s="1" t="s">
        <v>65</v>
      </c>
      <c r="I642" s="1" t="s">
        <v>20</v>
      </c>
      <c r="J642" s="1" t="str" cm="1">
        <f t="array" ref="J642">_xlfn.IFS(F642="","missing",F642&lt;0,"negative",F642=0,"zero",AND(F642&gt;=99999,MOD(F642,9)=0),"99999 placeholder",AND(F642&gt;$O$5,D642="Expense"),"Expense outlier",AND(F642&gt;$P$5,D642="Income"),"Income outlier",TRUE,"valid")</f>
        <v>valid</v>
      </c>
      <c r="K642" s="1" t="str">
        <f>_xlfn.XLOOKUP(I642,[1]category_mapping!$F$2:$F$19,[1]category_mapping!$G$2:$G$19,E642)</f>
        <v>entertainment</v>
      </c>
      <c r="L642" s="1" t="str">
        <f>IF(cleaning_working[[#This Row],[date]]="","Missing","Available")</f>
        <v>Available</v>
      </c>
    </row>
    <row r="643" spans="1:12" x14ac:dyDescent="0.35">
      <c r="A643" s="1" t="s">
        <v>864</v>
      </c>
      <c r="B643" s="1" t="s">
        <v>510</v>
      </c>
      <c r="C643" s="3">
        <v>45410</v>
      </c>
      <c r="D643" s="1" t="s">
        <v>13</v>
      </c>
      <c r="E643" s="1" t="s">
        <v>96</v>
      </c>
      <c r="F643" s="1">
        <v>2771</v>
      </c>
      <c r="G643" s="1" t="s">
        <v>64</v>
      </c>
      <c r="H643" s="1" t="s">
        <v>52</v>
      </c>
      <c r="J643" s="1" t="str" cm="1">
        <f t="array" ref="J643">_xlfn.IFS(F643="","missing",F643&lt;0,"negative",F643=0,"zero",AND(F643&gt;=99999,MOD(F643,9)=0),"99999 placeholder",AND(F643&gt;$O$5,D643="Expense"),"Expense outlier",AND(F643&gt;$P$5,D643="Income"),"Income outlier",TRUE,"valid")</f>
        <v>valid</v>
      </c>
      <c r="K643" s="1" t="str">
        <f>_xlfn.XLOOKUP(I643,[1]category_mapping!$F$2:$F$19,[1]category_mapping!$G$2:$G$19,E643)</f>
        <v>travel</v>
      </c>
      <c r="L643" s="1" t="str">
        <f>IF(cleaning_working[[#This Row],[date]]="","Missing","Available")</f>
        <v>Available</v>
      </c>
    </row>
    <row r="644" spans="1:12" x14ac:dyDescent="0.35">
      <c r="A644" s="1" t="s">
        <v>865</v>
      </c>
      <c r="B644" s="1" t="s">
        <v>306</v>
      </c>
      <c r="C644" s="3">
        <v>44234</v>
      </c>
      <c r="D644" s="1" t="s">
        <v>14</v>
      </c>
      <c r="E644" s="1" t="s">
        <v>215</v>
      </c>
      <c r="F644" s="1">
        <v>222939</v>
      </c>
      <c r="G644" s="1" t="s">
        <v>40</v>
      </c>
      <c r="H644" s="1" t="s">
        <v>133</v>
      </c>
      <c r="I644" s="1" t="s">
        <v>71</v>
      </c>
      <c r="J644" s="1" t="str" cm="1">
        <f t="array" ref="J644">_xlfn.IFS(F644="","missing",F644&lt;0,"negative",F644=0,"zero",AND(F644&gt;=99999,MOD(F644,9)=0),"99999 placeholder",AND(F644&gt;$O$5,D644="Expense"),"Expense outlier",AND(F644&gt;$P$5,D644="Income"),"Income outlier",TRUE,"valid")</f>
        <v>99999 placeholder</v>
      </c>
      <c r="K644" s="1" t="str">
        <f>_xlfn.XLOOKUP(I644,[1]category_mapping!$F$2:$F$19,[1]category_mapping!$G$2:$G$19,E644)</f>
        <v>health</v>
      </c>
      <c r="L644" s="1" t="str">
        <f>IF(cleaning_working[[#This Row],[date]]="","Missing","Available")</f>
        <v>Available</v>
      </c>
    </row>
    <row r="645" spans="1:12" x14ac:dyDescent="0.35">
      <c r="A645" s="1" t="s">
        <v>866</v>
      </c>
      <c r="B645" s="1" t="s">
        <v>95</v>
      </c>
      <c r="C645" s="3">
        <v>44308</v>
      </c>
      <c r="D645" s="1" t="s">
        <v>13</v>
      </c>
      <c r="E645" s="1" t="s">
        <v>96</v>
      </c>
      <c r="F645" s="1">
        <v>3869</v>
      </c>
      <c r="G645" s="1" t="s">
        <v>32</v>
      </c>
      <c r="H645" s="1" t="s">
        <v>83</v>
      </c>
      <c r="I645" s="1" t="s">
        <v>120</v>
      </c>
      <c r="J645" s="1" t="str" cm="1">
        <f t="array" ref="J645">_xlfn.IFS(F645="","missing",F645&lt;0,"negative",F645=0,"zero",AND(F645&gt;=99999,MOD(F645,9)=0),"99999 placeholder",AND(F645&gt;$O$5,D645="Expense"),"Expense outlier",AND(F645&gt;$P$5,D645="Income"),"Income outlier",TRUE,"valid")</f>
        <v>valid</v>
      </c>
      <c r="K645" s="1" t="str">
        <f>_xlfn.XLOOKUP(I645,[1]category_mapping!$F$2:$F$19,[1]category_mapping!$G$2:$G$19,E645)</f>
        <v>food</v>
      </c>
      <c r="L645" s="1" t="str">
        <f>IF(cleaning_working[[#This Row],[date]]="","Missing","Available")</f>
        <v>Available</v>
      </c>
    </row>
    <row r="646" spans="1:12" x14ac:dyDescent="0.35">
      <c r="A646" s="1" t="s">
        <v>867</v>
      </c>
      <c r="B646" s="1" t="s">
        <v>289</v>
      </c>
      <c r="C646" s="3">
        <v>45648</v>
      </c>
      <c r="D646" s="1" t="s">
        <v>13</v>
      </c>
      <c r="E646" s="1" t="s">
        <v>46</v>
      </c>
      <c r="F646" s="1">
        <v>2837</v>
      </c>
      <c r="G646" s="1" t="s">
        <v>40</v>
      </c>
      <c r="H646" s="1" t="s">
        <v>86</v>
      </c>
      <c r="J646" s="1" t="str" cm="1">
        <f t="array" ref="J646">_xlfn.IFS(F646="","missing",F646&lt;0,"negative",F646=0,"zero",AND(F646&gt;=99999,MOD(F646,9)=0),"99999 placeholder",AND(F646&gt;$O$5,D646="Expense"),"Expense outlier",AND(F646&gt;$P$5,D646="Income"),"Income outlier",TRUE,"valid")</f>
        <v>valid</v>
      </c>
      <c r="K646" s="1" t="str">
        <f>_xlfn.XLOOKUP(I646,[1]category_mapping!$F$2:$F$19,[1]category_mapping!$G$2:$G$19,E646)</f>
        <v>N/A</v>
      </c>
      <c r="L646" s="1" t="str">
        <f>IF(cleaning_working[[#This Row],[date]]="","Missing","Available")</f>
        <v>Available</v>
      </c>
    </row>
    <row r="647" spans="1:12" x14ac:dyDescent="0.35">
      <c r="A647" s="1" t="s">
        <v>868</v>
      </c>
      <c r="B647" s="1" t="s">
        <v>117</v>
      </c>
      <c r="C647" s="3">
        <v>45334</v>
      </c>
      <c r="D647" s="1" t="s">
        <v>14</v>
      </c>
      <c r="E647" s="1" t="s">
        <v>57</v>
      </c>
      <c r="F647" s="1">
        <v>76239</v>
      </c>
      <c r="G647" s="1" t="s">
        <v>18</v>
      </c>
      <c r="H647" s="1" t="s">
        <v>159</v>
      </c>
      <c r="I647" s="1" t="s">
        <v>128</v>
      </c>
      <c r="J647" s="1" t="str" cm="1">
        <f t="array" ref="J647">_xlfn.IFS(F647="","missing",F647&lt;0,"negative",F647=0,"zero",AND(F647&gt;=99999,MOD(F647,9)=0),"99999 placeholder",AND(F647&gt;$O$5,D647="Expense"),"Expense outlier",AND(F647&gt;$P$5,D647="Income"),"Income outlier",TRUE,"valid")</f>
        <v>valid</v>
      </c>
      <c r="K647" s="1" t="str">
        <f>_xlfn.XLOOKUP(I647,[1]category_mapping!$F$2:$F$19,[1]category_mapping!$G$2:$G$19,E647)</f>
        <v>utilities</v>
      </c>
      <c r="L647" s="1" t="str">
        <f>IF(cleaning_working[[#This Row],[date]]="","Missing","Available")</f>
        <v>Available</v>
      </c>
    </row>
    <row r="648" spans="1:12" x14ac:dyDescent="0.35">
      <c r="A648" s="1" t="s">
        <v>869</v>
      </c>
      <c r="B648" s="1" t="s">
        <v>484</v>
      </c>
      <c r="C648" s="3">
        <v>44235</v>
      </c>
      <c r="D648" s="1" t="s">
        <v>13</v>
      </c>
      <c r="E648" s="1" t="s">
        <v>39</v>
      </c>
      <c r="F648" s="1">
        <v>5375</v>
      </c>
      <c r="G648" s="1" t="s">
        <v>64</v>
      </c>
      <c r="H648" s="1" t="s">
        <v>33</v>
      </c>
      <c r="I648" s="1" t="s">
        <v>20</v>
      </c>
      <c r="J648" s="1" t="str" cm="1">
        <f t="array" ref="J648">_xlfn.IFS(F648="","missing",F648&lt;0,"negative",F648=0,"zero",AND(F648&gt;=99999,MOD(F648,9)=0),"99999 placeholder",AND(F648&gt;$O$5,D648="Expense"),"Expense outlier",AND(F648&gt;$P$5,D648="Income"),"Income outlier",TRUE,"valid")</f>
        <v>valid</v>
      </c>
      <c r="K648" s="1" t="str">
        <f>_xlfn.XLOOKUP(I648,[1]category_mapping!$F$2:$F$19,[1]category_mapping!$G$2:$G$19,E648)</f>
        <v>entertainment</v>
      </c>
      <c r="L648" s="1" t="str">
        <f>IF(cleaning_working[[#This Row],[date]]="","Missing","Available")</f>
        <v>Available</v>
      </c>
    </row>
    <row r="649" spans="1:12" x14ac:dyDescent="0.35">
      <c r="A649" s="1" t="s">
        <v>870</v>
      </c>
      <c r="B649" s="1" t="s">
        <v>51</v>
      </c>
      <c r="C649" s="3">
        <v>44531</v>
      </c>
      <c r="D649" s="1" t="s">
        <v>13</v>
      </c>
      <c r="E649" s="1" t="s">
        <v>96</v>
      </c>
      <c r="F649" s="1">
        <v>4953</v>
      </c>
      <c r="G649" s="1" t="s">
        <v>64</v>
      </c>
      <c r="H649" s="1" t="s">
        <v>159</v>
      </c>
      <c r="I649" s="1" t="s">
        <v>87</v>
      </c>
      <c r="J649" s="1" t="str" cm="1">
        <f t="array" ref="J649">_xlfn.IFS(F649="","missing",F649&lt;0,"negative",F649=0,"zero",AND(F649&gt;=99999,MOD(F649,9)=0),"99999 placeholder",AND(F649&gt;$O$5,D649="Expense"),"Expense outlier",AND(F649&gt;$P$5,D649="Income"),"Income outlier",TRUE,"valid")</f>
        <v>valid</v>
      </c>
      <c r="K649" s="1" t="str">
        <f>_xlfn.XLOOKUP(I649,[1]category_mapping!$F$2:$F$19,[1]category_mapping!$G$2:$G$19,E649)</f>
        <v>travel</v>
      </c>
      <c r="L649" s="1" t="str">
        <f>IF(cleaning_working[[#This Row],[date]]="","Missing","Available")</f>
        <v>Available</v>
      </c>
    </row>
    <row r="650" spans="1:12" x14ac:dyDescent="0.35">
      <c r="A650" s="1" t="s">
        <v>871</v>
      </c>
      <c r="B650" s="1" t="s">
        <v>16</v>
      </c>
      <c r="C650" s="3">
        <v>44900</v>
      </c>
      <c r="D650" s="1" t="s">
        <v>13</v>
      </c>
      <c r="E650" s="1" t="s">
        <v>63</v>
      </c>
      <c r="F650" s="1">
        <v>4494</v>
      </c>
      <c r="G650" s="1" t="s">
        <v>40</v>
      </c>
      <c r="H650" s="1" t="s">
        <v>107</v>
      </c>
      <c r="J650" s="1" t="str" cm="1">
        <f t="array" ref="J650">_xlfn.IFS(F650="","missing",F650&lt;0,"negative",F650=0,"zero",AND(F650&gt;=99999,MOD(F650,9)=0),"99999 placeholder",AND(F650&gt;$O$5,D650="Expense"),"Expense outlier",AND(F650&gt;$P$5,D650="Income"),"Income outlier",TRUE,"valid")</f>
        <v>valid</v>
      </c>
      <c r="K650" s="1" t="str">
        <f>_xlfn.XLOOKUP(I650,[1]category_mapping!$F$2:$F$19,[1]category_mapping!$G$2:$G$19,E650)</f>
        <v>utilities</v>
      </c>
      <c r="L650" s="1" t="str">
        <f>IF(cleaning_working[[#This Row],[date]]="","Missing","Available")</f>
        <v>Available</v>
      </c>
    </row>
    <row r="651" spans="1:12" x14ac:dyDescent="0.35">
      <c r="A651" s="1" t="s">
        <v>872</v>
      </c>
      <c r="B651" s="1" t="s">
        <v>873</v>
      </c>
      <c r="C651" s="3">
        <v>44282</v>
      </c>
      <c r="D651" s="1" t="s">
        <v>13</v>
      </c>
      <c r="E651" s="1" t="s">
        <v>39</v>
      </c>
      <c r="F651" s="1">
        <v>619</v>
      </c>
      <c r="G651" s="1" t="s">
        <v>18</v>
      </c>
      <c r="H651" s="1" t="s">
        <v>33</v>
      </c>
      <c r="I651" s="1" t="s">
        <v>272</v>
      </c>
      <c r="J651" s="1" t="str" cm="1">
        <f t="array" ref="J651">_xlfn.IFS(F651="","missing",F651&lt;0,"negative",F651=0,"zero",AND(F651&gt;=99999,MOD(F651,9)=0),"99999 placeholder",AND(F651&gt;$O$5,D651="Expense"),"Expense outlier",AND(F651&gt;$P$5,D651="Income"),"Income outlier",TRUE,"valid")</f>
        <v>valid</v>
      </c>
      <c r="K651" s="1" t="str">
        <f>_xlfn.XLOOKUP(I651,[1]category_mapping!$F$2:$F$19,[1]category_mapping!$G$2:$G$19,E651)</f>
        <v>food</v>
      </c>
      <c r="L651" s="1" t="str">
        <f>IF(cleaning_working[[#This Row],[date]]="","Missing","Available")</f>
        <v>Available</v>
      </c>
    </row>
    <row r="652" spans="1:12" x14ac:dyDescent="0.35">
      <c r="A652" s="1" t="s">
        <v>874</v>
      </c>
      <c r="B652" s="1" t="s">
        <v>69</v>
      </c>
      <c r="C652" s="3">
        <v>45193</v>
      </c>
      <c r="D652" s="1" t="s">
        <v>13</v>
      </c>
      <c r="E652" s="1" t="s">
        <v>96</v>
      </c>
      <c r="F652" s="1">
        <v>5649</v>
      </c>
      <c r="G652" s="1" t="s">
        <v>40</v>
      </c>
      <c r="H652" s="1" t="s">
        <v>107</v>
      </c>
      <c r="J652" s="1" t="str" cm="1">
        <f t="array" ref="J652">_xlfn.IFS(F652="","missing",F652&lt;0,"negative",F652=0,"zero",AND(F652&gt;=99999,MOD(F652,9)=0),"99999 placeholder",AND(F652&gt;$O$5,D652="Expense"),"Expense outlier",AND(F652&gt;$P$5,D652="Income"),"Income outlier",TRUE,"valid")</f>
        <v>valid</v>
      </c>
      <c r="K652" s="1" t="str">
        <f>_xlfn.XLOOKUP(I652,[1]category_mapping!$F$2:$F$19,[1]category_mapping!$G$2:$G$19,E652)</f>
        <v>travel</v>
      </c>
      <c r="L652" s="1" t="str">
        <f>IF(cleaning_working[[#This Row],[date]]="","Missing","Available")</f>
        <v>Available</v>
      </c>
    </row>
    <row r="653" spans="1:12" x14ac:dyDescent="0.35">
      <c r="A653" s="1" t="s">
        <v>875</v>
      </c>
      <c r="B653" s="1" t="s">
        <v>689</v>
      </c>
      <c r="C653" s="3">
        <v>45100</v>
      </c>
      <c r="D653" s="1" t="s">
        <v>13</v>
      </c>
      <c r="E653" s="1" t="s">
        <v>96</v>
      </c>
      <c r="F653" s="1">
        <v>845</v>
      </c>
      <c r="G653" s="1" t="s">
        <v>64</v>
      </c>
      <c r="H653" s="1" t="s">
        <v>19</v>
      </c>
      <c r="I653" s="1" t="s">
        <v>80</v>
      </c>
      <c r="J653" s="1" t="str" cm="1">
        <f t="array" ref="J653">_xlfn.IFS(F653="","missing",F653&lt;0,"negative",F653=0,"zero",AND(F653&gt;=99999,MOD(F653,9)=0),"99999 placeholder",AND(F653&gt;$O$5,D653="Expense"),"Expense outlier",AND(F653&gt;$P$5,D653="Income"),"Income outlier",TRUE,"valid")</f>
        <v>valid</v>
      </c>
      <c r="K653" s="1" t="str">
        <f>_xlfn.XLOOKUP(I653,[1]category_mapping!$F$2:$F$19,[1]category_mapping!$G$2:$G$19,E653)</f>
        <v>food</v>
      </c>
      <c r="L653" s="1" t="str">
        <f>IF(cleaning_working[[#This Row],[date]]="","Missing","Available")</f>
        <v>Available</v>
      </c>
    </row>
    <row r="654" spans="1:12" x14ac:dyDescent="0.35">
      <c r="A654" s="1" t="s">
        <v>876</v>
      </c>
      <c r="B654" s="1" t="s">
        <v>782</v>
      </c>
      <c r="C654" s="3">
        <v>45303</v>
      </c>
      <c r="D654" s="1" t="s">
        <v>14</v>
      </c>
      <c r="E654" s="1" t="s">
        <v>57</v>
      </c>
      <c r="F654" s="1">
        <v>37665</v>
      </c>
      <c r="G654" s="1" t="s">
        <v>64</v>
      </c>
      <c r="H654" s="1" t="s">
        <v>33</v>
      </c>
      <c r="I654" s="1" t="s">
        <v>272</v>
      </c>
      <c r="J654" s="1" t="str" cm="1">
        <f t="array" ref="J654">_xlfn.IFS(F654="","missing",F654&lt;0,"negative",F654=0,"zero",AND(F654&gt;=99999,MOD(F654,9)=0),"99999 placeholder",AND(F654&gt;$O$5,D654="Expense"),"Expense outlier",AND(F654&gt;$P$5,D654="Income"),"Income outlier",TRUE,"valid")</f>
        <v>valid</v>
      </c>
      <c r="K654" s="1" t="str">
        <f>_xlfn.XLOOKUP(I654,[1]category_mapping!$F$2:$F$19,[1]category_mapping!$G$2:$G$19,E654)</f>
        <v>food</v>
      </c>
      <c r="L654" s="1" t="str">
        <f>IF(cleaning_working[[#This Row],[date]]="","Missing","Available")</f>
        <v>Available</v>
      </c>
    </row>
    <row r="655" spans="1:12" x14ac:dyDescent="0.35">
      <c r="A655" s="1" t="s">
        <v>877</v>
      </c>
      <c r="B655" s="1" t="s">
        <v>416</v>
      </c>
      <c r="C655" s="3">
        <v>44864</v>
      </c>
      <c r="D655" s="1" t="s">
        <v>13</v>
      </c>
      <c r="E655" s="1" t="s">
        <v>104</v>
      </c>
      <c r="F655" s="1">
        <v>740</v>
      </c>
      <c r="G655" s="1" t="s">
        <v>40</v>
      </c>
      <c r="H655" s="1" t="s">
        <v>33</v>
      </c>
      <c r="I655" s="1" t="s">
        <v>123</v>
      </c>
      <c r="J655" s="1" t="str" cm="1">
        <f t="array" ref="J655">_xlfn.IFS(F655="","missing",F655&lt;0,"negative",F655=0,"zero",AND(F655&gt;=99999,MOD(F655,9)=0),"99999 placeholder",AND(F655&gt;$O$5,D655="Expense"),"Expense outlier",AND(F655&gt;$P$5,D655="Income"),"Income outlier",TRUE,"valid")</f>
        <v>valid</v>
      </c>
      <c r="K655" s="1" t="str">
        <f>_xlfn.XLOOKUP(I655,[1]category_mapping!$F$2:$F$19,[1]category_mapping!$G$2:$G$19,E655)</f>
        <v>health</v>
      </c>
      <c r="L655" s="1" t="str">
        <f>IF(cleaning_working[[#This Row],[date]]="","Missing","Available")</f>
        <v>Available</v>
      </c>
    </row>
    <row r="656" spans="1:12" x14ac:dyDescent="0.35">
      <c r="A656" s="1" t="s">
        <v>878</v>
      </c>
      <c r="B656" s="1" t="s">
        <v>250</v>
      </c>
      <c r="C656" s="3">
        <v>45522</v>
      </c>
      <c r="D656" s="1" t="s">
        <v>14</v>
      </c>
      <c r="E656" s="1" t="s">
        <v>119</v>
      </c>
      <c r="F656" s="1">
        <v>77578</v>
      </c>
      <c r="G656" s="1" t="s">
        <v>32</v>
      </c>
      <c r="H656" s="1" t="s">
        <v>33</v>
      </c>
      <c r="J656" s="1" t="str" cm="1">
        <f t="array" ref="J656">_xlfn.IFS(F656="","missing",F656&lt;0,"negative",F656=0,"zero",AND(F656&gt;=99999,MOD(F656,9)=0),"99999 placeholder",AND(F656&gt;$O$5,D656="Expense"),"Expense outlier",AND(F656&gt;$P$5,D656="Income"),"Income outlier",TRUE,"valid")</f>
        <v>valid</v>
      </c>
      <c r="K656" s="1" t="str">
        <f>_xlfn.XLOOKUP(I656,[1]category_mapping!$F$2:$F$19,[1]category_mapping!$G$2:$G$19,E656)</f>
        <v>investment</v>
      </c>
      <c r="L656" s="1" t="str">
        <f>IF(cleaning_working[[#This Row],[date]]="","Missing","Available")</f>
        <v>Available</v>
      </c>
    </row>
    <row r="657" spans="1:12" x14ac:dyDescent="0.35">
      <c r="A657" s="1" t="s">
        <v>879</v>
      </c>
      <c r="B657" s="1" t="s">
        <v>219</v>
      </c>
      <c r="C657" s="3">
        <v>45623</v>
      </c>
      <c r="D657" s="1" t="s">
        <v>13</v>
      </c>
      <c r="E657" s="1" t="s">
        <v>96</v>
      </c>
      <c r="F657" s="1">
        <v>7815</v>
      </c>
      <c r="G657" s="1" t="s">
        <v>64</v>
      </c>
      <c r="H657" s="1" t="s">
        <v>25</v>
      </c>
      <c r="J657" s="1" t="str" cm="1">
        <f t="array" ref="J657">_xlfn.IFS(F657="","missing",F657&lt;0,"negative",F657=0,"zero",AND(F657&gt;=99999,MOD(F657,9)=0),"99999 placeholder",AND(F657&gt;$O$5,D657="Expense"),"Expense outlier",AND(F657&gt;$P$5,D657="Income"),"Income outlier",TRUE,"valid")</f>
        <v>valid</v>
      </c>
      <c r="K657" s="1" t="str">
        <f>_xlfn.XLOOKUP(I657,[1]category_mapping!$F$2:$F$19,[1]category_mapping!$G$2:$G$19,E657)</f>
        <v>travel</v>
      </c>
      <c r="L657" s="1" t="str">
        <f>IF(cleaning_working[[#This Row],[date]]="","Missing","Available")</f>
        <v>Available</v>
      </c>
    </row>
    <row r="658" spans="1:12" x14ac:dyDescent="0.35">
      <c r="A658" s="1" t="s">
        <v>880</v>
      </c>
      <c r="B658" s="1" t="s">
        <v>82</v>
      </c>
      <c r="C658" s="3">
        <v>45378</v>
      </c>
      <c r="D658" s="1" t="s">
        <v>13</v>
      </c>
      <c r="E658" s="1" t="s">
        <v>39</v>
      </c>
      <c r="F658" s="1">
        <v>2158</v>
      </c>
      <c r="G658" s="1" t="s">
        <v>18</v>
      </c>
      <c r="H658" s="1" t="s">
        <v>133</v>
      </c>
      <c r="I658" s="1" t="s">
        <v>49</v>
      </c>
      <c r="J658" s="1" t="str" cm="1">
        <f t="array" ref="J658">_xlfn.IFS(F658="","missing",F658&lt;0,"negative",F658=0,"zero",AND(F658&gt;=99999,MOD(F658,9)=0),"99999 placeholder",AND(F658&gt;$O$5,D658="Expense"),"Expense outlier",AND(F658&gt;$P$5,D658="Income"),"Income outlier",TRUE,"valid")</f>
        <v>valid</v>
      </c>
      <c r="K658" s="1" t="str">
        <f>_xlfn.XLOOKUP(I658,[1]category_mapping!$F$2:$F$19,[1]category_mapping!$G$2:$G$19,E658)</f>
        <v>food</v>
      </c>
      <c r="L658" s="1" t="str">
        <f>IF(cleaning_working[[#This Row],[date]]="","Missing","Available")</f>
        <v>Available</v>
      </c>
    </row>
    <row r="659" spans="1:12" x14ac:dyDescent="0.35">
      <c r="A659" s="1" t="s">
        <v>881</v>
      </c>
      <c r="B659" s="1" t="s">
        <v>111</v>
      </c>
      <c r="C659" s="3">
        <v>45481</v>
      </c>
      <c r="D659" s="1" t="s">
        <v>13</v>
      </c>
      <c r="E659" s="1" t="s">
        <v>39</v>
      </c>
      <c r="F659" s="1">
        <v>3765</v>
      </c>
      <c r="G659" s="1" t="s">
        <v>40</v>
      </c>
      <c r="H659" s="1" t="s">
        <v>159</v>
      </c>
      <c r="I659" s="1" t="s">
        <v>128</v>
      </c>
      <c r="J659" s="1" t="str" cm="1">
        <f t="array" ref="J659">_xlfn.IFS(F659="","missing",F659&lt;0,"negative",F659=0,"zero",AND(F659&gt;=99999,MOD(F659,9)=0),"99999 placeholder",AND(F659&gt;$O$5,D659="Expense"),"Expense outlier",AND(F659&gt;$P$5,D659="Income"),"Income outlier",TRUE,"valid")</f>
        <v>valid</v>
      </c>
      <c r="K659" s="1" t="str">
        <f>_xlfn.XLOOKUP(I659,[1]category_mapping!$F$2:$F$19,[1]category_mapping!$G$2:$G$19,E659)</f>
        <v>utilities</v>
      </c>
      <c r="L659" s="1" t="str">
        <f>IF(cleaning_working[[#This Row],[date]]="","Missing","Available")</f>
        <v>Available</v>
      </c>
    </row>
    <row r="660" spans="1:12" x14ac:dyDescent="0.35">
      <c r="A660" s="1" t="s">
        <v>882</v>
      </c>
      <c r="B660" s="1" t="s">
        <v>122</v>
      </c>
      <c r="C660" s="3">
        <v>44922</v>
      </c>
      <c r="D660" s="1" t="s">
        <v>13</v>
      </c>
      <c r="E660" s="1" t="s">
        <v>24</v>
      </c>
      <c r="F660" s="1">
        <v>4039</v>
      </c>
      <c r="G660" s="1" t="s">
        <v>64</v>
      </c>
      <c r="H660" s="1" t="s">
        <v>65</v>
      </c>
      <c r="I660" s="1" t="s">
        <v>178</v>
      </c>
      <c r="J660" s="1" t="str" cm="1">
        <f t="array" ref="J660">_xlfn.IFS(F660="","missing",F660&lt;0,"negative",F660=0,"zero",AND(F660&gt;=99999,MOD(F660,9)=0),"99999 placeholder",AND(F660&gt;$O$5,D660="Expense"),"Expense outlier",AND(F660&gt;$P$5,D660="Income"),"Income outlier",TRUE,"valid")</f>
        <v>valid</v>
      </c>
      <c r="K660" s="1" t="str">
        <f>_xlfn.XLOOKUP(I660,[1]category_mapping!$F$2:$F$19,[1]category_mapping!$G$2:$G$19,E660)</f>
        <v>rent</v>
      </c>
      <c r="L660" s="1" t="str">
        <f>IF(cleaning_working[[#This Row],[date]]="","Missing","Available")</f>
        <v>Available</v>
      </c>
    </row>
    <row r="661" spans="1:12" x14ac:dyDescent="0.35">
      <c r="A661" s="1" t="s">
        <v>883</v>
      </c>
      <c r="B661" s="1" t="s">
        <v>460</v>
      </c>
      <c r="C661" s="3">
        <v>45117</v>
      </c>
      <c r="D661" s="1" t="s">
        <v>13</v>
      </c>
      <c r="E661" s="1" t="s">
        <v>63</v>
      </c>
      <c r="F661" s="1">
        <v>4218</v>
      </c>
      <c r="G661" s="1" t="s">
        <v>18</v>
      </c>
      <c r="H661" s="1" t="s">
        <v>33</v>
      </c>
      <c r="I661" s="1" t="s">
        <v>90</v>
      </c>
      <c r="J661" s="1" t="str" cm="1">
        <f t="array" ref="J661">_xlfn.IFS(F661="","missing",F661&lt;0,"negative",F661=0,"zero",AND(F661&gt;=99999,MOD(F661,9)=0),"99999 placeholder",AND(F661&gt;$O$5,D661="Expense"),"Expense outlier",AND(F661&gt;$P$5,D661="Income"),"Income outlier",TRUE,"valid")</f>
        <v>valid</v>
      </c>
      <c r="K661" s="1" t="str">
        <f>_xlfn.XLOOKUP(I661,[1]category_mapping!$F$2:$F$19,[1]category_mapping!$G$2:$G$19,E661)</f>
        <v>utilities</v>
      </c>
      <c r="L661" s="1" t="str">
        <f>IF(cleaning_working[[#This Row],[date]]="","Missing","Available")</f>
        <v>Available</v>
      </c>
    </row>
    <row r="662" spans="1:12" x14ac:dyDescent="0.35">
      <c r="A662" s="1" t="s">
        <v>884</v>
      </c>
      <c r="B662" s="1" t="s">
        <v>168</v>
      </c>
      <c r="C662" s="3">
        <v>44801</v>
      </c>
      <c r="D662" s="1" t="s">
        <v>13</v>
      </c>
      <c r="E662" s="1" t="s">
        <v>24</v>
      </c>
      <c r="F662" s="1">
        <v>1009</v>
      </c>
      <c r="G662" s="1" t="s">
        <v>64</v>
      </c>
      <c r="H662" s="1" t="s">
        <v>65</v>
      </c>
      <c r="I662" s="1" t="s">
        <v>27</v>
      </c>
      <c r="J662" s="1" t="str" cm="1">
        <f t="array" ref="J662">_xlfn.IFS(F662="","missing",F662&lt;0,"negative",F662=0,"zero",AND(F662&gt;=99999,MOD(F662,9)=0),"99999 placeholder",AND(F662&gt;$O$5,D662="Expense"),"Expense outlier",AND(F662&gt;$P$5,D662="Income"),"Income outlier",TRUE,"valid")</f>
        <v>valid</v>
      </c>
      <c r="K662" s="1" t="str">
        <f>_xlfn.XLOOKUP(I662,[1]category_mapping!$F$2:$F$19,[1]category_mapping!$G$2:$G$19,E662)</f>
        <v>rent</v>
      </c>
      <c r="L662" s="1" t="str">
        <f>IF(cleaning_working[[#This Row],[date]]="","Missing","Available")</f>
        <v>Available</v>
      </c>
    </row>
    <row r="663" spans="1:12" x14ac:dyDescent="0.35">
      <c r="A663" s="1" t="s">
        <v>885</v>
      </c>
      <c r="B663" s="1" t="s">
        <v>239</v>
      </c>
      <c r="C663" s="3">
        <v>44667</v>
      </c>
      <c r="D663" s="1" t="s">
        <v>13</v>
      </c>
      <c r="E663" s="1" t="s">
        <v>39</v>
      </c>
      <c r="F663" s="1">
        <v>2220</v>
      </c>
      <c r="G663" s="1" t="s">
        <v>40</v>
      </c>
      <c r="H663" s="1" t="s">
        <v>159</v>
      </c>
      <c r="I663" s="1" t="s">
        <v>137</v>
      </c>
      <c r="J663" s="1" t="str" cm="1">
        <f t="array" ref="J663">_xlfn.IFS(F663="","missing",F663&lt;0,"negative",F663=0,"zero",AND(F663&gt;=99999,MOD(F663,9)=0),"99999 placeholder",AND(F663&gt;$O$5,D663="Expense"),"Expense outlier",AND(F663&gt;$P$5,D663="Income"),"Income outlier",TRUE,"valid")</f>
        <v>valid</v>
      </c>
      <c r="K663" s="1" t="str">
        <f>_xlfn.XLOOKUP(I663,[1]category_mapping!$F$2:$F$19,[1]category_mapping!$G$2:$G$19,E663)</f>
        <v>travel</v>
      </c>
      <c r="L663" s="1" t="str">
        <f>IF(cleaning_working[[#This Row],[date]]="","Missing","Available")</f>
        <v>Available</v>
      </c>
    </row>
    <row r="664" spans="1:12" x14ac:dyDescent="0.35">
      <c r="A664" s="1" t="s">
        <v>886</v>
      </c>
      <c r="B664" s="1" t="s">
        <v>887</v>
      </c>
      <c r="C664" s="3">
        <v>44964</v>
      </c>
      <c r="D664" s="1" t="s">
        <v>13</v>
      </c>
      <c r="E664" s="1" t="s">
        <v>39</v>
      </c>
      <c r="F664" s="1">
        <v>1969</v>
      </c>
      <c r="G664" s="1" t="s">
        <v>18</v>
      </c>
      <c r="H664" s="1" t="s">
        <v>107</v>
      </c>
      <c r="I664" s="1" t="s">
        <v>20</v>
      </c>
      <c r="J664" s="1" t="str" cm="1">
        <f t="array" ref="J664">_xlfn.IFS(F664="","missing",F664&lt;0,"negative",F664=0,"zero",AND(F664&gt;=99999,MOD(F664,9)=0),"99999 placeholder",AND(F664&gt;$O$5,D664="Expense"),"Expense outlier",AND(F664&gt;$P$5,D664="Income"),"Income outlier",TRUE,"valid")</f>
        <v>valid</v>
      </c>
      <c r="K664" s="1" t="str">
        <f>_xlfn.XLOOKUP(I664,[1]category_mapping!$F$2:$F$19,[1]category_mapping!$G$2:$G$19,E664)</f>
        <v>entertainment</v>
      </c>
      <c r="L664" s="1" t="str">
        <f>IF(cleaning_working[[#This Row],[date]]="","Missing","Available")</f>
        <v>Available</v>
      </c>
    </row>
    <row r="665" spans="1:12" x14ac:dyDescent="0.35">
      <c r="A665" s="1" t="s">
        <v>888</v>
      </c>
      <c r="B665" s="1" t="s">
        <v>542</v>
      </c>
      <c r="C665" s="3">
        <v>44735</v>
      </c>
      <c r="D665" s="1" t="s">
        <v>13</v>
      </c>
      <c r="E665" s="1" t="s">
        <v>24</v>
      </c>
      <c r="F665" s="1">
        <v>3050</v>
      </c>
      <c r="G665" s="1" t="s">
        <v>40</v>
      </c>
      <c r="H665" s="1" t="s">
        <v>86</v>
      </c>
      <c r="I665" s="1" t="s">
        <v>46</v>
      </c>
      <c r="J665" s="1" t="str" cm="1">
        <f t="array" ref="J665">_xlfn.IFS(F665="","missing",F665&lt;0,"negative",F665=0,"zero",AND(F665&gt;=99999,MOD(F665,9)=0),"99999 placeholder",AND(F665&gt;$O$5,D665="Expense"),"Expense outlier",AND(F665&gt;$P$5,D665="Income"),"Income outlier",TRUE,"valid")</f>
        <v>valid</v>
      </c>
      <c r="K665" s="1" t="str">
        <f>_xlfn.XLOOKUP(I665,[1]category_mapping!$F$2:$F$19,[1]category_mapping!$G$2:$G$19,E665)</f>
        <v>rent</v>
      </c>
      <c r="L665" s="1" t="str">
        <f>IF(cleaning_working[[#This Row],[date]]="","Missing","Available")</f>
        <v>Available</v>
      </c>
    </row>
    <row r="666" spans="1:12" x14ac:dyDescent="0.35">
      <c r="A666" s="1" t="s">
        <v>889</v>
      </c>
      <c r="B666" s="1" t="s">
        <v>75</v>
      </c>
      <c r="C666" s="3">
        <v>44771</v>
      </c>
      <c r="D666" s="1" t="s">
        <v>14</v>
      </c>
      <c r="E666" s="1" t="s">
        <v>31</v>
      </c>
      <c r="F666" s="1">
        <v>50581</v>
      </c>
      <c r="G666" s="1" t="s">
        <v>64</v>
      </c>
      <c r="H666" s="1" t="s">
        <v>25</v>
      </c>
      <c r="I666" s="1" t="s">
        <v>128</v>
      </c>
      <c r="J666" s="1" t="str" cm="1">
        <f t="array" ref="J666">_xlfn.IFS(F666="","missing",F666&lt;0,"negative",F666=0,"zero",AND(F666&gt;=99999,MOD(F666,9)=0),"99999 placeholder",AND(F666&gt;$O$5,D666="Expense"),"Expense outlier",AND(F666&gt;$P$5,D666="Income"),"Income outlier",TRUE,"valid")</f>
        <v>valid</v>
      </c>
      <c r="K666" s="1" t="str">
        <f>_xlfn.XLOOKUP(I666,[1]category_mapping!$F$2:$F$19,[1]category_mapping!$G$2:$G$19,E666)</f>
        <v>utilities</v>
      </c>
      <c r="L666" s="1" t="str">
        <f>IF(cleaning_working[[#This Row],[date]]="","Missing","Available")</f>
        <v>Available</v>
      </c>
    </row>
    <row r="667" spans="1:12" x14ac:dyDescent="0.35">
      <c r="A667" s="1" t="s">
        <v>890</v>
      </c>
      <c r="B667" s="1" t="s">
        <v>464</v>
      </c>
      <c r="C667" s="3">
        <v>44884</v>
      </c>
      <c r="D667" s="1" t="s">
        <v>14</v>
      </c>
      <c r="E667" s="1" t="s">
        <v>57</v>
      </c>
      <c r="F667" s="1">
        <v>65464</v>
      </c>
      <c r="G667" s="1" t="s">
        <v>64</v>
      </c>
      <c r="H667" s="1" t="s">
        <v>65</v>
      </c>
      <c r="I667" s="1" t="s">
        <v>53</v>
      </c>
      <c r="J667" s="1" t="str" cm="1">
        <f t="array" ref="J667">_xlfn.IFS(F667="","missing",F667&lt;0,"negative",F667=0,"zero",AND(F667&gt;=99999,MOD(F667,9)=0),"99999 placeholder",AND(F667&gt;$O$5,D667="Expense"),"Expense outlier",AND(F667&gt;$P$5,D667="Income"),"Income outlier",TRUE,"valid")</f>
        <v>valid</v>
      </c>
      <c r="K667" s="1" t="str">
        <f>_xlfn.XLOOKUP(I667,[1]category_mapping!$F$2:$F$19,[1]category_mapping!$G$2:$G$19,E667)</f>
        <v>travel</v>
      </c>
      <c r="L667" s="1" t="str">
        <f>IF(cleaning_working[[#This Row],[date]]="","Missing","Available")</f>
        <v>Available</v>
      </c>
    </row>
    <row r="668" spans="1:12" x14ac:dyDescent="0.35">
      <c r="A668" s="1" t="s">
        <v>891</v>
      </c>
      <c r="B668" s="1" t="s">
        <v>508</v>
      </c>
      <c r="C668" s="3">
        <v>44630</v>
      </c>
      <c r="D668" s="1" t="s">
        <v>13</v>
      </c>
      <c r="E668" s="1" t="s">
        <v>39</v>
      </c>
      <c r="F668" s="1">
        <v>3207</v>
      </c>
      <c r="G668" s="1" t="s">
        <v>40</v>
      </c>
      <c r="H668" s="1" t="s">
        <v>133</v>
      </c>
      <c r="I668" s="1" t="s">
        <v>66</v>
      </c>
      <c r="J668" s="1" t="str" cm="1">
        <f t="array" ref="J668">_xlfn.IFS(F668="","missing",F668&lt;0,"negative",F668=0,"zero",AND(F668&gt;=99999,MOD(F668,9)=0),"99999 placeholder",AND(F668&gt;$O$5,D668="Expense"),"Expense outlier",AND(F668&gt;$P$5,D668="Income"),"Income outlier",TRUE,"valid")</f>
        <v>valid</v>
      </c>
      <c r="K668" s="1" t="str">
        <f>_xlfn.XLOOKUP(I668,[1]category_mapping!$F$2:$F$19,[1]category_mapping!$G$2:$G$19,E668)</f>
        <v>food</v>
      </c>
      <c r="L668" s="1" t="str">
        <f>IF(cleaning_working[[#This Row],[date]]="","Missing","Available")</f>
        <v>Available</v>
      </c>
    </row>
    <row r="669" spans="1:12" x14ac:dyDescent="0.35">
      <c r="A669" s="1" t="s">
        <v>892</v>
      </c>
      <c r="B669" s="1" t="s">
        <v>111</v>
      </c>
      <c r="C669" s="3">
        <v>44682</v>
      </c>
      <c r="D669" s="1" t="s">
        <v>13</v>
      </c>
      <c r="E669" s="1" t="s">
        <v>17</v>
      </c>
      <c r="F669" s="1">
        <v>8479</v>
      </c>
      <c r="G669" s="1" t="s">
        <v>64</v>
      </c>
      <c r="H669" s="1" t="s">
        <v>107</v>
      </c>
      <c r="I669" s="1" t="s">
        <v>53</v>
      </c>
      <c r="J669" s="1" t="str" cm="1">
        <f t="array" ref="J669">_xlfn.IFS(F669="","missing",F669&lt;0,"negative",F669=0,"zero",AND(F669&gt;=99999,MOD(F669,9)=0),"99999 placeholder",AND(F669&gt;$O$5,D669="Expense"),"Expense outlier",AND(F669&gt;$P$5,D669="Income"),"Income outlier",TRUE,"valid")</f>
        <v>valid</v>
      </c>
      <c r="K669" s="1" t="str">
        <f>_xlfn.XLOOKUP(I669,[1]category_mapping!$F$2:$F$19,[1]category_mapping!$G$2:$G$19,E669)</f>
        <v>travel</v>
      </c>
      <c r="L669" s="1" t="str">
        <f>IF(cleaning_working[[#This Row],[date]]="","Missing","Available")</f>
        <v>Available</v>
      </c>
    </row>
    <row r="670" spans="1:12" x14ac:dyDescent="0.35">
      <c r="A670" s="1" t="s">
        <v>893</v>
      </c>
      <c r="B670" s="1" t="s">
        <v>493</v>
      </c>
      <c r="C670" s="3">
        <v>45395</v>
      </c>
      <c r="D670" s="1" t="s">
        <v>13</v>
      </c>
      <c r="E670" s="1" t="s">
        <v>39</v>
      </c>
      <c r="F670" s="1">
        <v>861</v>
      </c>
      <c r="G670" s="1" t="s">
        <v>64</v>
      </c>
      <c r="H670" s="1" t="s">
        <v>26</v>
      </c>
      <c r="I670" s="1" t="s">
        <v>123</v>
      </c>
      <c r="J670" s="1" t="str" cm="1">
        <f t="array" ref="J670">_xlfn.IFS(F670="","missing",F670&lt;0,"negative",F670=0,"zero",AND(F670&gt;=99999,MOD(F670,9)=0),"99999 placeholder",AND(F670&gt;$O$5,D670="Expense"),"Expense outlier",AND(F670&gt;$P$5,D670="Income"),"Income outlier",TRUE,"valid")</f>
        <v>valid</v>
      </c>
      <c r="K670" s="1" t="str">
        <f>_xlfn.XLOOKUP(I670,[1]category_mapping!$F$2:$F$19,[1]category_mapping!$G$2:$G$19,E670)</f>
        <v>food</v>
      </c>
      <c r="L670" s="1" t="str">
        <f>IF(cleaning_working[[#This Row],[date]]="","Missing","Available")</f>
        <v>Available</v>
      </c>
    </row>
    <row r="671" spans="1:12" x14ac:dyDescent="0.35">
      <c r="A671" s="1" t="s">
        <v>894</v>
      </c>
      <c r="B671" s="1" t="s">
        <v>184</v>
      </c>
      <c r="C671" s="3">
        <v>45299</v>
      </c>
      <c r="D671" s="1" t="s">
        <v>14</v>
      </c>
      <c r="E671" s="1" t="s">
        <v>70</v>
      </c>
      <c r="F671" s="1">
        <v>34452</v>
      </c>
      <c r="G671" s="1" t="s">
        <v>18</v>
      </c>
      <c r="H671" s="1" t="s">
        <v>86</v>
      </c>
      <c r="I671" s="1" t="s">
        <v>128</v>
      </c>
      <c r="J671" s="1" t="str" cm="1">
        <f t="array" ref="J671">_xlfn.IFS(F671="","missing",F671&lt;0,"negative",F671=0,"zero",AND(F671&gt;=99999,MOD(F671,9)=0),"99999 placeholder",AND(F671&gt;$O$5,D671="Expense"),"Expense outlier",AND(F671&gt;$P$5,D671="Income"),"Income outlier",TRUE,"valid")</f>
        <v>valid</v>
      </c>
      <c r="K671" s="1" t="str">
        <f>_xlfn.XLOOKUP(I671,[1]category_mapping!$F$2:$F$19,[1]category_mapping!$G$2:$G$19,E671)</f>
        <v>utilities</v>
      </c>
      <c r="L671" s="1" t="str">
        <f>IF(cleaning_working[[#This Row],[date]]="","Missing","Available")</f>
        <v>Available</v>
      </c>
    </row>
    <row r="672" spans="1:12" x14ac:dyDescent="0.35">
      <c r="A672" s="1" t="s">
        <v>895</v>
      </c>
      <c r="B672" s="1" t="s">
        <v>164</v>
      </c>
      <c r="C672" s="3">
        <v>45131</v>
      </c>
      <c r="D672" s="1" t="s">
        <v>13</v>
      </c>
      <c r="E672" s="1" t="s">
        <v>24</v>
      </c>
      <c r="F672" s="1">
        <v>9804</v>
      </c>
      <c r="G672" s="1" t="s">
        <v>32</v>
      </c>
      <c r="H672" s="1" t="s">
        <v>33</v>
      </c>
      <c r="I672" s="1" t="s">
        <v>170</v>
      </c>
      <c r="J672" s="1" t="str" cm="1">
        <f t="array" ref="J672">_xlfn.IFS(F672="","missing",F672&lt;0,"negative",F672=0,"zero",AND(F672&gt;=99999,MOD(F672,9)=0),"99999 placeholder",AND(F672&gt;$O$5,D672="Expense"),"Expense outlier",AND(F672&gt;$P$5,D672="Income"),"Income outlier",TRUE,"valid")</f>
        <v>valid</v>
      </c>
      <c r="K672" s="1" t="str">
        <f>_xlfn.XLOOKUP(I672,[1]category_mapping!$F$2:$F$19,[1]category_mapping!$G$2:$G$19,E672)</f>
        <v>health</v>
      </c>
      <c r="L672" s="1" t="str">
        <f>IF(cleaning_working[[#This Row],[date]]="","Missing","Available")</f>
        <v>Available</v>
      </c>
    </row>
    <row r="673" spans="1:12" x14ac:dyDescent="0.35">
      <c r="A673" s="1" t="s">
        <v>896</v>
      </c>
      <c r="B673" s="1" t="s">
        <v>317</v>
      </c>
      <c r="C673" s="3">
        <v>45299</v>
      </c>
      <c r="D673" s="1" t="s">
        <v>13</v>
      </c>
      <c r="E673" s="1" t="s">
        <v>39</v>
      </c>
      <c r="F673" s="1">
        <v>6666</v>
      </c>
      <c r="G673" s="1" t="s">
        <v>18</v>
      </c>
      <c r="H673" s="1" t="s">
        <v>107</v>
      </c>
      <c r="I673" s="1" t="s">
        <v>93</v>
      </c>
      <c r="J673" s="1" t="str" cm="1">
        <f t="array" ref="J673">_xlfn.IFS(F673="","missing",F673&lt;0,"negative",F673=0,"zero",AND(F673&gt;=99999,MOD(F673,9)=0),"99999 placeholder",AND(F673&gt;$O$5,D673="Expense"),"Expense outlier",AND(F673&gt;$P$5,D673="Income"),"Income outlier",TRUE,"valid")</f>
        <v>valid</v>
      </c>
      <c r="K673" s="1" t="str">
        <f>_xlfn.XLOOKUP(I673,[1]category_mapping!$F$2:$F$19,[1]category_mapping!$G$2:$G$19,E673)</f>
        <v>food</v>
      </c>
      <c r="L673" s="1" t="str">
        <f>IF(cleaning_working[[#This Row],[date]]="","Missing","Available")</f>
        <v>Available</v>
      </c>
    </row>
    <row r="674" spans="1:12" x14ac:dyDescent="0.35">
      <c r="A674" s="1" t="s">
        <v>897</v>
      </c>
      <c r="B674" s="1" t="s">
        <v>89</v>
      </c>
      <c r="C674" s="3">
        <v>45075</v>
      </c>
      <c r="D674" s="1" t="s">
        <v>13</v>
      </c>
      <c r="E674" s="1" t="s">
        <v>63</v>
      </c>
      <c r="F674" s="1">
        <v>8355</v>
      </c>
      <c r="G674" s="1" t="s">
        <v>40</v>
      </c>
      <c r="H674" s="1" t="s">
        <v>133</v>
      </c>
      <c r="I674" s="1" t="s">
        <v>27</v>
      </c>
      <c r="J674" s="1" t="str" cm="1">
        <f t="array" ref="J674">_xlfn.IFS(F674="","missing",F674&lt;0,"negative",F674=0,"zero",AND(F674&gt;=99999,MOD(F674,9)=0),"99999 placeholder",AND(F674&gt;$O$5,D674="Expense"),"Expense outlier",AND(F674&gt;$P$5,D674="Income"),"Income outlier",TRUE,"valid")</f>
        <v>valid</v>
      </c>
      <c r="K674" s="1" t="str">
        <f>_xlfn.XLOOKUP(I674,[1]category_mapping!$F$2:$F$19,[1]category_mapping!$G$2:$G$19,E674)</f>
        <v>utilities</v>
      </c>
      <c r="L674" s="1" t="str">
        <f>IF(cleaning_working[[#This Row],[date]]="","Missing","Available")</f>
        <v>Available</v>
      </c>
    </row>
    <row r="675" spans="1:12" x14ac:dyDescent="0.35">
      <c r="A675" s="1" t="s">
        <v>898</v>
      </c>
      <c r="B675" s="1" t="s">
        <v>82</v>
      </c>
      <c r="C675" s="3">
        <v>44251</v>
      </c>
      <c r="D675" s="1" t="s">
        <v>13</v>
      </c>
      <c r="E675" s="1" t="s">
        <v>96</v>
      </c>
      <c r="F675" s="1">
        <v>9644</v>
      </c>
      <c r="G675" s="1" t="s">
        <v>64</v>
      </c>
      <c r="H675" s="1" t="s">
        <v>26</v>
      </c>
      <c r="I675" s="1" t="s">
        <v>71</v>
      </c>
      <c r="J675" s="1" t="str" cm="1">
        <f t="array" ref="J675">_xlfn.IFS(F675="","missing",F675&lt;0,"negative",F675=0,"zero",AND(F675&gt;=99999,MOD(F675,9)=0),"99999 placeholder",AND(F675&gt;$O$5,D675="Expense"),"Expense outlier",AND(F675&gt;$P$5,D675="Income"),"Income outlier",TRUE,"valid")</f>
        <v>valid</v>
      </c>
      <c r="K675" s="1" t="str">
        <f>_xlfn.XLOOKUP(I675,[1]category_mapping!$F$2:$F$19,[1]category_mapping!$G$2:$G$19,E675)</f>
        <v>health</v>
      </c>
      <c r="L675" s="1" t="str">
        <f>IF(cleaning_working[[#This Row],[date]]="","Missing","Available")</f>
        <v>Available</v>
      </c>
    </row>
    <row r="676" spans="1:12" x14ac:dyDescent="0.35">
      <c r="A676" s="1" t="s">
        <v>899</v>
      </c>
      <c r="B676" s="1" t="s">
        <v>319</v>
      </c>
      <c r="C676" s="3">
        <v>44596</v>
      </c>
      <c r="D676" s="1" t="s">
        <v>13</v>
      </c>
      <c r="E676" s="1" t="s">
        <v>24</v>
      </c>
      <c r="F676" s="1">
        <v>1690</v>
      </c>
      <c r="G676" s="1" t="s">
        <v>18</v>
      </c>
      <c r="H676" s="1" t="s">
        <v>86</v>
      </c>
      <c r="I676" s="1" t="s">
        <v>134</v>
      </c>
      <c r="J676" s="1" t="str" cm="1">
        <f t="array" ref="J676">_xlfn.IFS(F676="","missing",F676&lt;0,"negative",F676=0,"zero",AND(F676&gt;=99999,MOD(F676,9)=0),"99999 placeholder",AND(F676&gt;$O$5,D676="Expense"),"Expense outlier",AND(F676&gt;$P$5,D676="Income"),"Income outlier",TRUE,"valid")</f>
        <v>valid</v>
      </c>
      <c r="K676" s="1" t="str">
        <f>_xlfn.XLOOKUP(I676,[1]category_mapping!$F$2:$F$19,[1]category_mapping!$G$2:$G$19,E676)</f>
        <v>education</v>
      </c>
      <c r="L676" s="1" t="str">
        <f>IF(cleaning_working[[#This Row],[date]]="","Missing","Available")</f>
        <v>Available</v>
      </c>
    </row>
    <row r="677" spans="1:12" x14ac:dyDescent="0.35">
      <c r="A677" s="1" t="s">
        <v>900</v>
      </c>
      <c r="B677" s="1" t="s">
        <v>187</v>
      </c>
      <c r="C677" s="3">
        <v>45066</v>
      </c>
      <c r="D677" s="1" t="s">
        <v>13</v>
      </c>
      <c r="E677" s="1" t="s">
        <v>63</v>
      </c>
      <c r="F677" s="1">
        <v>9727</v>
      </c>
      <c r="G677" s="1" t="s">
        <v>64</v>
      </c>
      <c r="H677" s="1" t="s">
        <v>52</v>
      </c>
      <c r="I677" s="1" t="s">
        <v>80</v>
      </c>
      <c r="J677" s="1" t="str" cm="1">
        <f t="array" ref="J677">_xlfn.IFS(F677="","missing",F677&lt;0,"negative",F677=0,"zero",AND(F677&gt;=99999,MOD(F677,9)=0),"99999 placeholder",AND(F677&gt;$O$5,D677="Expense"),"Expense outlier",AND(F677&gt;$P$5,D677="Income"),"Income outlier",TRUE,"valid")</f>
        <v>valid</v>
      </c>
      <c r="K677" s="1" t="str">
        <f>_xlfn.XLOOKUP(I677,[1]category_mapping!$F$2:$F$19,[1]category_mapping!$G$2:$G$19,E677)</f>
        <v>food</v>
      </c>
      <c r="L677" s="1" t="str">
        <f>IF(cleaning_working[[#This Row],[date]]="","Missing","Available")</f>
        <v>Available</v>
      </c>
    </row>
    <row r="678" spans="1:12" x14ac:dyDescent="0.35">
      <c r="A678" s="1" t="s">
        <v>901</v>
      </c>
      <c r="B678" s="1" t="s">
        <v>155</v>
      </c>
      <c r="C678" s="3">
        <v>45000</v>
      </c>
      <c r="D678" s="1" t="s">
        <v>13</v>
      </c>
      <c r="E678" s="1" t="s">
        <v>39</v>
      </c>
      <c r="F678" s="1">
        <v>4753</v>
      </c>
      <c r="G678" s="1" t="s">
        <v>32</v>
      </c>
      <c r="H678" s="1" t="s">
        <v>133</v>
      </c>
      <c r="I678" s="1" t="s">
        <v>217</v>
      </c>
      <c r="J678" s="1" t="str" cm="1">
        <f t="array" ref="J678">_xlfn.IFS(F678="","missing",F678&lt;0,"negative",F678=0,"zero",AND(F678&gt;=99999,MOD(F678,9)=0),"99999 placeholder",AND(F678&gt;$O$5,D678="Expense"),"Expense outlier",AND(F678&gt;$P$5,D678="Income"),"Income outlier",TRUE,"valid")</f>
        <v>valid</v>
      </c>
      <c r="K678" s="1" t="str">
        <f>_xlfn.XLOOKUP(I678,[1]category_mapping!$F$2:$F$19,[1]category_mapping!$G$2:$G$19,E678)</f>
        <v>rent</v>
      </c>
      <c r="L678" s="1" t="str">
        <f>IF(cleaning_working[[#This Row],[date]]="","Missing","Available")</f>
        <v>Available</v>
      </c>
    </row>
    <row r="679" spans="1:12" x14ac:dyDescent="0.35">
      <c r="A679" s="1" t="s">
        <v>902</v>
      </c>
      <c r="B679" s="1" t="s">
        <v>164</v>
      </c>
      <c r="C679" s="3">
        <v>44235</v>
      </c>
      <c r="D679" s="1" t="s">
        <v>13</v>
      </c>
      <c r="E679" s="1" t="s">
        <v>39</v>
      </c>
      <c r="F679" s="1">
        <v>5025</v>
      </c>
      <c r="G679" s="1" t="s">
        <v>40</v>
      </c>
      <c r="H679" s="1" t="s">
        <v>65</v>
      </c>
      <c r="J679" s="1" t="str" cm="1">
        <f t="array" ref="J679">_xlfn.IFS(F679="","missing",F679&lt;0,"negative",F679=0,"zero",AND(F679&gt;=99999,MOD(F679,9)=0),"99999 placeholder",AND(F679&gt;$O$5,D679="Expense"),"Expense outlier",AND(F679&gt;$P$5,D679="Income"),"Income outlier",TRUE,"valid")</f>
        <v>valid</v>
      </c>
      <c r="K679" s="1" t="str">
        <f>_xlfn.XLOOKUP(I679,[1]category_mapping!$F$2:$F$19,[1]category_mapping!$G$2:$G$19,E679)</f>
        <v>food</v>
      </c>
      <c r="L679" s="1" t="str">
        <f>IF(cleaning_working[[#This Row],[date]]="","Missing","Available")</f>
        <v>Available</v>
      </c>
    </row>
    <row r="680" spans="1:12" x14ac:dyDescent="0.35">
      <c r="A680" s="1" t="s">
        <v>903</v>
      </c>
      <c r="B680" s="1" t="s">
        <v>343</v>
      </c>
      <c r="C680" s="3">
        <v>44380</v>
      </c>
      <c r="D680" s="1" t="s">
        <v>13</v>
      </c>
      <c r="E680" s="1" t="s">
        <v>39</v>
      </c>
      <c r="F680" s="1">
        <v>2628</v>
      </c>
      <c r="G680" s="1" t="s">
        <v>40</v>
      </c>
      <c r="H680" s="1" t="s">
        <v>25</v>
      </c>
      <c r="I680" s="1" t="s">
        <v>66</v>
      </c>
      <c r="J680" s="1" t="str" cm="1">
        <f t="array" ref="J680">_xlfn.IFS(F680="","missing",F680&lt;0,"negative",F680=0,"zero",AND(F680&gt;=99999,MOD(F680,9)=0),"99999 placeholder",AND(F680&gt;$O$5,D680="Expense"),"Expense outlier",AND(F680&gt;$P$5,D680="Income"),"Income outlier",TRUE,"valid")</f>
        <v>valid</v>
      </c>
      <c r="K680" s="1" t="str">
        <f>_xlfn.XLOOKUP(I680,[1]category_mapping!$F$2:$F$19,[1]category_mapping!$G$2:$G$19,E680)</f>
        <v>food</v>
      </c>
      <c r="L680" s="1" t="str">
        <f>IF(cleaning_working[[#This Row],[date]]="","Missing","Available")</f>
        <v>Available</v>
      </c>
    </row>
    <row r="681" spans="1:12" x14ac:dyDescent="0.35">
      <c r="A681" s="1" t="s">
        <v>904</v>
      </c>
      <c r="B681" s="1" t="s">
        <v>319</v>
      </c>
      <c r="C681" s="3">
        <v>44767</v>
      </c>
      <c r="D681" s="1" t="s">
        <v>13</v>
      </c>
      <c r="E681" s="1" t="s">
        <v>96</v>
      </c>
      <c r="F681" s="1">
        <v>1611</v>
      </c>
      <c r="G681" s="1" t="s">
        <v>32</v>
      </c>
      <c r="H681" s="1" t="s">
        <v>86</v>
      </c>
      <c r="I681" s="1" t="s">
        <v>46</v>
      </c>
      <c r="J681" s="1" t="str" cm="1">
        <f t="array" ref="J681">_xlfn.IFS(F681="","missing",F681&lt;0,"negative",F681=0,"zero",AND(F681&gt;=99999,MOD(F681,9)=0),"99999 placeholder",AND(F681&gt;$O$5,D681="Expense"),"Expense outlier",AND(F681&gt;$P$5,D681="Income"),"Income outlier",TRUE,"valid")</f>
        <v>valid</v>
      </c>
      <c r="K681" s="1" t="str">
        <f>_xlfn.XLOOKUP(I681,[1]category_mapping!$F$2:$F$19,[1]category_mapping!$G$2:$G$19,E681)</f>
        <v>travel</v>
      </c>
      <c r="L681" s="1" t="str">
        <f>IF(cleaning_working[[#This Row],[date]]="","Missing","Available")</f>
        <v>Available</v>
      </c>
    </row>
    <row r="682" spans="1:12" x14ac:dyDescent="0.35">
      <c r="A682" s="1" t="s">
        <v>905</v>
      </c>
      <c r="B682" s="1" t="s">
        <v>428</v>
      </c>
      <c r="C682" s="3">
        <v>44941</v>
      </c>
      <c r="D682" s="1" t="s">
        <v>13</v>
      </c>
      <c r="E682" s="1" t="s">
        <v>17</v>
      </c>
      <c r="F682" s="1">
        <v>6020</v>
      </c>
      <c r="G682" s="1" t="s">
        <v>18</v>
      </c>
      <c r="H682" s="1" t="s">
        <v>86</v>
      </c>
      <c r="I682" s="1" t="s">
        <v>134</v>
      </c>
      <c r="J682" s="1" t="str" cm="1">
        <f t="array" ref="J682">_xlfn.IFS(F682="","missing",F682&lt;0,"negative",F682=0,"zero",AND(F682&gt;=99999,MOD(F682,9)=0),"99999 placeholder",AND(F682&gt;$O$5,D682="Expense"),"Expense outlier",AND(F682&gt;$P$5,D682="Income"),"Income outlier",TRUE,"valid")</f>
        <v>valid</v>
      </c>
      <c r="K682" s="1" t="str">
        <f>_xlfn.XLOOKUP(I682,[1]category_mapping!$F$2:$F$19,[1]category_mapping!$G$2:$G$19,E682)</f>
        <v>education</v>
      </c>
      <c r="L682" s="1" t="str">
        <f>IF(cleaning_working[[#This Row],[date]]="","Missing","Available")</f>
        <v>Available</v>
      </c>
    </row>
    <row r="683" spans="1:12" x14ac:dyDescent="0.35">
      <c r="A683" s="1" t="s">
        <v>906</v>
      </c>
      <c r="B683" s="1" t="s">
        <v>200</v>
      </c>
      <c r="C683" s="3">
        <v>45274</v>
      </c>
      <c r="D683" s="1" t="s">
        <v>13</v>
      </c>
      <c r="E683" s="1" t="s">
        <v>63</v>
      </c>
      <c r="F683" s="1">
        <v>3123</v>
      </c>
      <c r="G683" s="1" t="s">
        <v>40</v>
      </c>
      <c r="H683" s="1" t="s">
        <v>83</v>
      </c>
      <c r="I683" s="1" t="s">
        <v>217</v>
      </c>
      <c r="J683" s="1" t="str" cm="1">
        <f t="array" ref="J683">_xlfn.IFS(F683="","missing",F683&lt;0,"negative",F683=0,"zero",AND(F683&gt;=99999,MOD(F683,9)=0),"99999 placeholder",AND(F683&gt;$O$5,D683="Expense"),"Expense outlier",AND(F683&gt;$P$5,D683="Income"),"Income outlier",TRUE,"valid")</f>
        <v>valid</v>
      </c>
      <c r="K683" s="1" t="str">
        <f>_xlfn.XLOOKUP(I683,[1]category_mapping!$F$2:$F$19,[1]category_mapping!$G$2:$G$19,E683)</f>
        <v>rent</v>
      </c>
      <c r="L683" s="1" t="str">
        <f>IF(cleaning_working[[#This Row],[date]]="","Missing","Available")</f>
        <v>Available</v>
      </c>
    </row>
    <row r="684" spans="1:12" x14ac:dyDescent="0.35">
      <c r="A684" s="1" t="s">
        <v>907</v>
      </c>
      <c r="B684" s="1" t="s">
        <v>95</v>
      </c>
      <c r="C684" s="3" t="s">
        <v>38</v>
      </c>
      <c r="D684" s="1" t="s">
        <v>14</v>
      </c>
      <c r="E684" s="1" t="s">
        <v>215</v>
      </c>
      <c r="F684" s="1">
        <v>16944</v>
      </c>
      <c r="G684" s="1" t="s">
        <v>18</v>
      </c>
      <c r="H684" s="1" t="s">
        <v>33</v>
      </c>
      <c r="I684" s="1" t="s">
        <v>49</v>
      </c>
      <c r="J684" s="1" t="str" cm="1">
        <f t="array" ref="J684">_xlfn.IFS(F684="","missing",F684&lt;0,"negative",F684=0,"zero",AND(F684&gt;=99999,MOD(F684,9)=0),"99999 placeholder",AND(F684&gt;$O$5,D684="Expense"),"Expense outlier",AND(F684&gt;$P$5,D684="Income"),"Income outlier",TRUE,"valid")</f>
        <v>valid</v>
      </c>
      <c r="K684" s="1" t="str">
        <f>_xlfn.XLOOKUP(I684,[1]category_mapping!$F$2:$F$19,[1]category_mapping!$G$2:$G$19,E684)</f>
        <v>bonus</v>
      </c>
      <c r="L684" s="1" t="str">
        <f>IF(cleaning_working[[#This Row],[date]]="","Missing","Available")</f>
        <v>Missing</v>
      </c>
    </row>
    <row r="685" spans="1:12" x14ac:dyDescent="0.35">
      <c r="A685" s="1" t="s">
        <v>451</v>
      </c>
      <c r="B685" s="1" t="s">
        <v>372</v>
      </c>
      <c r="C685" s="3">
        <v>44906</v>
      </c>
      <c r="D685" s="1" t="s">
        <v>13</v>
      </c>
      <c r="E685" s="1" t="s">
        <v>24</v>
      </c>
      <c r="F685" s="1">
        <v>25106</v>
      </c>
      <c r="G685" s="1" t="s">
        <v>40</v>
      </c>
      <c r="H685" s="1" t="s">
        <v>25</v>
      </c>
      <c r="I685" s="1" t="s">
        <v>93</v>
      </c>
      <c r="J685" s="1" t="str" cm="1">
        <f t="array" ref="J685">_xlfn.IFS(F685="","missing",F685&lt;0,"negative",F685=0,"zero",AND(F685&gt;=99999,MOD(F685,9)=0),"99999 placeholder",AND(F685&gt;$O$5,D685="Expense"),"Expense outlier",AND(F685&gt;$P$5,D685="Income"),"Income outlier",TRUE,"valid")</f>
        <v>Expense outlier</v>
      </c>
      <c r="K685" s="1" t="str">
        <f>_xlfn.XLOOKUP(I685,[1]category_mapping!$F$2:$F$19,[1]category_mapping!$G$2:$G$19,E685)</f>
        <v>rent</v>
      </c>
      <c r="L685" s="1" t="str">
        <f>IF(cleaning_working[[#This Row],[date]]="","Missing","Available")</f>
        <v>Available</v>
      </c>
    </row>
    <row r="686" spans="1:12" x14ac:dyDescent="0.35">
      <c r="A686" s="1" t="s">
        <v>908</v>
      </c>
      <c r="B686" s="1" t="s">
        <v>235</v>
      </c>
      <c r="C686" s="3">
        <v>45148</v>
      </c>
      <c r="D686" s="1" t="s">
        <v>13</v>
      </c>
      <c r="E686" s="1" t="s">
        <v>45</v>
      </c>
      <c r="F686" s="1">
        <v>1317</v>
      </c>
      <c r="G686" s="1" t="s">
        <v>64</v>
      </c>
      <c r="H686" s="1" t="s">
        <v>86</v>
      </c>
      <c r="I686" s="1" t="s">
        <v>170</v>
      </c>
      <c r="J686" s="1" t="str" cm="1">
        <f t="array" ref="J686">_xlfn.IFS(F686="","missing",F686&lt;0,"negative",F686=0,"zero",AND(F686&gt;=99999,MOD(F686,9)=0),"99999 placeholder",AND(F686&gt;$O$5,D686="Expense"),"Expense outlier",AND(F686&gt;$P$5,D686="Income"),"Income outlier",TRUE,"valid")</f>
        <v>valid</v>
      </c>
      <c r="K686" s="1" t="str">
        <f>_xlfn.XLOOKUP(I686,[1]category_mapping!$F$2:$F$19,[1]category_mapping!$G$2:$G$19,E686)</f>
        <v>health</v>
      </c>
      <c r="L686" s="1" t="str">
        <f>IF(cleaning_working[[#This Row],[date]]="","Missing","Available")</f>
        <v>Available</v>
      </c>
    </row>
    <row r="687" spans="1:12" x14ac:dyDescent="0.35">
      <c r="A687" s="1" t="s">
        <v>909</v>
      </c>
      <c r="B687" s="1" t="s">
        <v>150</v>
      </c>
      <c r="C687" s="3">
        <v>44973</v>
      </c>
      <c r="D687" s="1" t="s">
        <v>13</v>
      </c>
      <c r="E687" s="1" t="s">
        <v>39</v>
      </c>
      <c r="F687" s="1">
        <v>4235</v>
      </c>
      <c r="G687" s="1" t="s">
        <v>40</v>
      </c>
      <c r="H687" s="1" t="s">
        <v>133</v>
      </c>
      <c r="I687" s="1" t="s">
        <v>49</v>
      </c>
      <c r="J687" s="1" t="str" cm="1">
        <f t="array" ref="J687">_xlfn.IFS(F687="","missing",F687&lt;0,"negative",F687=0,"zero",AND(F687&gt;=99999,MOD(F687,9)=0),"99999 placeholder",AND(F687&gt;$O$5,D687="Expense"),"Expense outlier",AND(F687&gt;$P$5,D687="Income"),"Income outlier",TRUE,"valid")</f>
        <v>valid</v>
      </c>
      <c r="K687" s="1" t="str">
        <f>_xlfn.XLOOKUP(I687,[1]category_mapping!$F$2:$F$19,[1]category_mapping!$G$2:$G$19,E687)</f>
        <v>food</v>
      </c>
      <c r="L687" s="1" t="str">
        <f>IF(cleaning_working[[#This Row],[date]]="","Missing","Available")</f>
        <v>Available</v>
      </c>
    </row>
    <row r="688" spans="1:12" x14ac:dyDescent="0.35">
      <c r="A688" s="1" t="s">
        <v>910</v>
      </c>
      <c r="B688" s="1" t="s">
        <v>782</v>
      </c>
      <c r="C688" s="3">
        <v>45352</v>
      </c>
      <c r="D688" s="1" t="s">
        <v>13</v>
      </c>
      <c r="E688" s="1" t="s">
        <v>17</v>
      </c>
      <c r="F688" s="1">
        <v>2966</v>
      </c>
      <c r="G688" s="1" t="s">
        <v>40</v>
      </c>
      <c r="H688" s="1" t="s">
        <v>25</v>
      </c>
      <c r="I688" s="1" t="s">
        <v>272</v>
      </c>
      <c r="J688" s="1" t="str" cm="1">
        <f t="array" ref="J688">_xlfn.IFS(F688="","missing",F688&lt;0,"negative",F688=0,"zero",AND(F688&gt;=99999,MOD(F688,9)=0),"99999 placeholder",AND(F688&gt;$O$5,D688="Expense"),"Expense outlier",AND(F688&gt;$P$5,D688="Income"),"Income outlier",TRUE,"valid")</f>
        <v>valid</v>
      </c>
      <c r="K688" s="1" t="str">
        <f>_xlfn.XLOOKUP(I688,[1]category_mapping!$F$2:$F$19,[1]category_mapping!$G$2:$G$19,E688)</f>
        <v>food</v>
      </c>
      <c r="L688" s="1" t="str">
        <f>IF(cleaning_working[[#This Row],[date]]="","Missing","Available")</f>
        <v>Available</v>
      </c>
    </row>
    <row r="689" spans="1:12" x14ac:dyDescent="0.35">
      <c r="A689" s="1" t="s">
        <v>911</v>
      </c>
      <c r="B689" s="1" t="s">
        <v>360</v>
      </c>
      <c r="C689" s="3">
        <v>44745</v>
      </c>
      <c r="D689" s="1" t="s">
        <v>13</v>
      </c>
      <c r="E689" s="1" t="s">
        <v>17</v>
      </c>
      <c r="F689" s="1">
        <v>2265</v>
      </c>
      <c r="G689" s="1" t="s">
        <v>64</v>
      </c>
      <c r="H689" s="1" t="s">
        <v>133</v>
      </c>
      <c r="I689" s="1" t="s">
        <v>194</v>
      </c>
      <c r="J689" s="1" t="str" cm="1">
        <f t="array" ref="J689">_xlfn.IFS(F689="","missing",F689&lt;0,"negative",F689=0,"zero",AND(F689&gt;=99999,MOD(F689,9)=0),"99999 placeholder",AND(F689&gt;$O$5,D689="Expense"),"Expense outlier",AND(F689&gt;$P$5,D689="Income"),"Income outlier",TRUE,"valid")</f>
        <v>valid</v>
      </c>
      <c r="K689" s="1" t="str">
        <f>_xlfn.XLOOKUP(I689,[1]category_mapping!$F$2:$F$19,[1]category_mapping!$G$2:$G$19,E689)</f>
        <v>travel</v>
      </c>
      <c r="L689" s="1" t="str">
        <f>IF(cleaning_working[[#This Row],[date]]="","Missing","Available")</f>
        <v>Available</v>
      </c>
    </row>
    <row r="690" spans="1:12" x14ac:dyDescent="0.35">
      <c r="A690" s="1" t="s">
        <v>912</v>
      </c>
      <c r="B690" s="1" t="s">
        <v>274</v>
      </c>
      <c r="C690" s="3">
        <v>44380</v>
      </c>
      <c r="D690" s="1" t="s">
        <v>13</v>
      </c>
      <c r="E690" s="1" t="s">
        <v>63</v>
      </c>
      <c r="F690" s="1">
        <v>1346</v>
      </c>
      <c r="G690" s="1" t="s">
        <v>40</v>
      </c>
      <c r="H690" s="1" t="s">
        <v>159</v>
      </c>
      <c r="I690" s="1" t="s">
        <v>194</v>
      </c>
      <c r="J690" s="1" t="str" cm="1">
        <f t="array" ref="J690">_xlfn.IFS(F690="","missing",F690&lt;0,"negative",F690=0,"zero",AND(F690&gt;=99999,MOD(F690,9)=0),"99999 placeholder",AND(F690&gt;$O$5,D690="Expense"),"Expense outlier",AND(F690&gt;$P$5,D690="Income"),"Income outlier",TRUE,"valid")</f>
        <v>valid</v>
      </c>
      <c r="K690" s="1" t="str">
        <f>_xlfn.XLOOKUP(I690,[1]category_mapping!$F$2:$F$19,[1]category_mapping!$G$2:$G$19,E690)</f>
        <v>travel</v>
      </c>
      <c r="L690" s="1" t="str">
        <f>IF(cleaning_working[[#This Row],[date]]="","Missing","Available")</f>
        <v>Available</v>
      </c>
    </row>
    <row r="691" spans="1:12" x14ac:dyDescent="0.35">
      <c r="A691" s="1" t="s">
        <v>913</v>
      </c>
      <c r="B691" s="1" t="s">
        <v>168</v>
      </c>
      <c r="C691" s="3">
        <v>44581</v>
      </c>
      <c r="D691" s="1" t="s">
        <v>13</v>
      </c>
      <c r="E691" s="1" t="s">
        <v>24</v>
      </c>
      <c r="F691" s="1">
        <v>500</v>
      </c>
      <c r="G691" s="1" t="s">
        <v>32</v>
      </c>
      <c r="H691" s="1" t="s">
        <v>83</v>
      </c>
      <c r="I691" s="1" t="s">
        <v>71</v>
      </c>
      <c r="J691" s="1" t="str" cm="1">
        <f t="array" ref="J691">_xlfn.IFS(F691="","missing",F691&lt;0,"negative",F691=0,"zero",AND(F691&gt;=99999,MOD(F691,9)=0),"99999 placeholder",AND(F691&gt;$O$5,D691="Expense"),"Expense outlier",AND(F691&gt;$P$5,D691="Income"),"Income outlier",TRUE,"valid")</f>
        <v>valid</v>
      </c>
      <c r="K691" s="1" t="str">
        <f>_xlfn.XLOOKUP(I691,[1]category_mapping!$F$2:$F$19,[1]category_mapping!$G$2:$G$19,E691)</f>
        <v>health</v>
      </c>
      <c r="L691" s="1" t="str">
        <f>IF(cleaning_working[[#This Row],[date]]="","Missing","Available")</f>
        <v>Available</v>
      </c>
    </row>
    <row r="692" spans="1:12" x14ac:dyDescent="0.35">
      <c r="A692" s="1" t="s">
        <v>914</v>
      </c>
      <c r="B692" s="1" t="s">
        <v>309</v>
      </c>
      <c r="C692" s="3">
        <v>45062</v>
      </c>
      <c r="D692" s="1" t="s">
        <v>13</v>
      </c>
      <c r="E692" s="1" t="s">
        <v>96</v>
      </c>
      <c r="F692" s="1">
        <v>702</v>
      </c>
      <c r="G692" s="1" t="s">
        <v>18</v>
      </c>
      <c r="H692" s="1" t="s">
        <v>26</v>
      </c>
      <c r="I692" s="1" t="s">
        <v>194</v>
      </c>
      <c r="J692" s="1" t="str" cm="1">
        <f t="array" ref="J692">_xlfn.IFS(F692="","missing",F692&lt;0,"negative",F692=0,"zero",AND(F692&gt;=99999,MOD(F692,9)=0),"99999 placeholder",AND(F692&gt;$O$5,D692="Expense"),"Expense outlier",AND(F692&gt;$P$5,D692="Income"),"Income outlier",TRUE,"valid")</f>
        <v>valid</v>
      </c>
      <c r="K692" s="1" t="str">
        <f>_xlfn.XLOOKUP(I692,[1]category_mapping!$F$2:$F$19,[1]category_mapping!$G$2:$G$19,E692)</f>
        <v>travel</v>
      </c>
      <c r="L692" s="1" t="str">
        <f>IF(cleaning_working[[#This Row],[date]]="","Missing","Available")</f>
        <v>Available</v>
      </c>
    </row>
    <row r="693" spans="1:12" x14ac:dyDescent="0.35">
      <c r="A693" s="1" t="s">
        <v>518</v>
      </c>
      <c r="B693" s="1" t="s">
        <v>155</v>
      </c>
      <c r="C693" s="3">
        <v>45353</v>
      </c>
      <c r="D693" s="1" t="s">
        <v>13</v>
      </c>
      <c r="E693" s="1" t="s">
        <v>45</v>
      </c>
      <c r="F693" s="1">
        <v>1505</v>
      </c>
      <c r="G693" s="1" t="s">
        <v>40</v>
      </c>
      <c r="H693" s="1" t="s">
        <v>65</v>
      </c>
      <c r="I693" s="1" t="s">
        <v>53</v>
      </c>
      <c r="J693" s="1" t="str" cm="1">
        <f t="array" ref="J693">_xlfn.IFS(F693="","missing",F693&lt;0,"negative",F693=0,"zero",AND(F693&gt;=99999,MOD(F693,9)=0),"99999 placeholder",AND(F693&gt;$O$5,D693="Expense"),"Expense outlier",AND(F693&gt;$P$5,D693="Income"),"Income outlier",TRUE,"valid")</f>
        <v>valid</v>
      </c>
      <c r="K693" s="1" t="str">
        <f>_xlfn.XLOOKUP(I693,[1]category_mapping!$F$2:$F$19,[1]category_mapping!$G$2:$G$19,E693)</f>
        <v>travel</v>
      </c>
      <c r="L693" s="1" t="str">
        <f>IF(cleaning_working[[#This Row],[date]]="","Missing","Available")</f>
        <v>Available</v>
      </c>
    </row>
    <row r="694" spans="1:12" x14ac:dyDescent="0.35">
      <c r="A694" s="1" t="s">
        <v>915</v>
      </c>
      <c r="B694" s="1" t="s">
        <v>887</v>
      </c>
      <c r="C694" s="3">
        <v>45470</v>
      </c>
      <c r="D694" s="1" t="s">
        <v>13</v>
      </c>
      <c r="E694" s="1" t="s">
        <v>24</v>
      </c>
      <c r="F694" s="1">
        <v>4697</v>
      </c>
      <c r="G694" s="1" t="s">
        <v>18</v>
      </c>
      <c r="H694" s="1" t="s">
        <v>33</v>
      </c>
      <c r="I694" s="1" t="s">
        <v>20</v>
      </c>
      <c r="J694" s="1" t="str" cm="1">
        <f t="array" ref="J694">_xlfn.IFS(F694="","missing",F694&lt;0,"negative",F694=0,"zero",AND(F694&gt;=99999,MOD(F694,9)=0),"99999 placeholder",AND(F694&gt;$O$5,D694="Expense"),"Expense outlier",AND(F694&gt;$P$5,D694="Income"),"Income outlier",TRUE,"valid")</f>
        <v>valid</v>
      </c>
      <c r="K694" s="1" t="str">
        <f>_xlfn.XLOOKUP(I694,[1]category_mapping!$F$2:$F$19,[1]category_mapping!$G$2:$G$19,E694)</f>
        <v>entertainment</v>
      </c>
      <c r="L694" s="1" t="str">
        <f>IF(cleaning_working[[#This Row],[date]]="","Missing","Available")</f>
        <v>Available</v>
      </c>
    </row>
    <row r="695" spans="1:12" x14ac:dyDescent="0.35">
      <c r="A695" s="1" t="s">
        <v>916</v>
      </c>
      <c r="B695" s="1" t="s">
        <v>148</v>
      </c>
      <c r="C695" s="3">
        <v>45154</v>
      </c>
      <c r="D695" s="1" t="s">
        <v>13</v>
      </c>
      <c r="E695" s="1" t="s">
        <v>24</v>
      </c>
      <c r="F695" s="1">
        <v>10239</v>
      </c>
      <c r="G695" s="1" t="s">
        <v>40</v>
      </c>
      <c r="H695" s="1" t="s">
        <v>65</v>
      </c>
      <c r="I695" s="1" t="s">
        <v>49</v>
      </c>
      <c r="J695" s="1" t="str" cm="1">
        <f t="array" ref="J695">_xlfn.IFS(F695="","missing",F695&lt;0,"negative",F695=0,"zero",AND(F695&gt;=99999,MOD(F695,9)=0),"99999 placeholder",AND(F695&gt;$O$5,D695="Expense"),"Expense outlier",AND(F695&gt;$P$5,D695="Income"),"Income outlier",TRUE,"valid")</f>
        <v>valid</v>
      </c>
      <c r="K695" s="1" t="str">
        <f>_xlfn.XLOOKUP(I695,[1]category_mapping!$F$2:$F$19,[1]category_mapping!$G$2:$G$19,E695)</f>
        <v>rent</v>
      </c>
      <c r="L695" s="1" t="str">
        <f>IF(cleaning_working[[#This Row],[date]]="","Missing","Available")</f>
        <v>Available</v>
      </c>
    </row>
    <row r="696" spans="1:12" x14ac:dyDescent="0.35">
      <c r="A696" s="1" t="s">
        <v>917</v>
      </c>
      <c r="B696" s="1" t="s">
        <v>357</v>
      </c>
      <c r="C696" s="3">
        <v>44461</v>
      </c>
      <c r="D696" s="1" t="s">
        <v>13</v>
      </c>
      <c r="E696" s="1" t="s">
        <v>45</v>
      </c>
      <c r="F696" s="1">
        <v>7245</v>
      </c>
      <c r="G696" s="1" t="s">
        <v>32</v>
      </c>
      <c r="H696" s="1" t="s">
        <v>159</v>
      </c>
      <c r="I696" s="1" t="s">
        <v>87</v>
      </c>
      <c r="J696" s="1" t="str" cm="1">
        <f t="array" ref="J696">_xlfn.IFS(F696="","missing",F696&lt;0,"negative",F696=0,"zero",AND(F696&gt;=99999,MOD(F696,9)=0),"99999 placeholder",AND(F696&gt;$O$5,D696="Expense"),"Expense outlier",AND(F696&gt;$P$5,D696="Income"),"Income outlier",TRUE,"valid")</f>
        <v>valid</v>
      </c>
      <c r="K696" s="1" t="str">
        <f>_xlfn.XLOOKUP(I696,[1]category_mapping!$F$2:$F$19,[1]category_mapping!$G$2:$G$19,E696)</f>
        <v>entertainment</v>
      </c>
      <c r="L696" s="1" t="str">
        <f>IF(cleaning_working[[#This Row],[date]]="","Missing","Available")</f>
        <v>Available</v>
      </c>
    </row>
    <row r="697" spans="1:12" x14ac:dyDescent="0.35">
      <c r="A697" s="1" t="s">
        <v>918</v>
      </c>
      <c r="B697" s="1" t="s">
        <v>200</v>
      </c>
      <c r="C697" s="3">
        <v>45636</v>
      </c>
      <c r="D697" s="1" t="s">
        <v>13</v>
      </c>
      <c r="E697" s="1" t="s">
        <v>96</v>
      </c>
      <c r="F697" s="1">
        <v>4258</v>
      </c>
      <c r="G697" s="1" t="s">
        <v>40</v>
      </c>
      <c r="H697" s="1" t="s">
        <v>33</v>
      </c>
      <c r="I697" s="1" t="s">
        <v>34</v>
      </c>
      <c r="J697" s="1" t="str" cm="1">
        <f t="array" ref="J697">_xlfn.IFS(F697="","missing",F697&lt;0,"negative",F697=0,"zero",AND(F697&gt;=99999,MOD(F697,9)=0),"99999 placeholder",AND(F697&gt;$O$5,D697="Expense"),"Expense outlier",AND(F697&gt;$P$5,D697="Income"),"Income outlier",TRUE,"valid")</f>
        <v>valid</v>
      </c>
      <c r="K697" s="1" t="str">
        <f>_xlfn.XLOOKUP(I697,[1]category_mapping!$F$2:$F$19,[1]category_mapping!$G$2:$G$19,E697)</f>
        <v>education</v>
      </c>
      <c r="L697" s="1" t="str">
        <f>IF(cleaning_working[[#This Row],[date]]="","Missing","Available")</f>
        <v>Available</v>
      </c>
    </row>
    <row r="698" spans="1:12" x14ac:dyDescent="0.35">
      <c r="A698" s="1" t="s">
        <v>919</v>
      </c>
      <c r="B698" s="1" t="s">
        <v>348</v>
      </c>
      <c r="C698" s="3">
        <v>45037</v>
      </c>
      <c r="D698" s="1" t="s">
        <v>13</v>
      </c>
      <c r="E698" s="1" t="s">
        <v>45</v>
      </c>
      <c r="F698" s="1">
        <v>4253</v>
      </c>
      <c r="G698" s="1" t="s">
        <v>18</v>
      </c>
      <c r="H698" s="1" t="s">
        <v>26</v>
      </c>
      <c r="I698" s="1" t="s">
        <v>34</v>
      </c>
      <c r="J698" s="1" t="str" cm="1">
        <f t="array" ref="J698">_xlfn.IFS(F698="","missing",F698&lt;0,"negative",F698=0,"zero",AND(F698&gt;=99999,MOD(F698,9)=0),"99999 placeholder",AND(F698&gt;$O$5,D698="Expense"),"Expense outlier",AND(F698&gt;$P$5,D698="Income"),"Income outlier",TRUE,"valid")</f>
        <v>valid</v>
      </c>
      <c r="K698" s="1" t="str">
        <f>_xlfn.XLOOKUP(I698,[1]category_mapping!$F$2:$F$19,[1]category_mapping!$G$2:$G$19,E698)</f>
        <v>education</v>
      </c>
      <c r="L698" s="1" t="str">
        <f>IF(cleaning_working[[#This Row],[date]]="","Missing","Available")</f>
        <v>Available</v>
      </c>
    </row>
    <row r="699" spans="1:12" x14ac:dyDescent="0.35">
      <c r="A699" s="1" t="s">
        <v>920</v>
      </c>
      <c r="B699" s="1" t="s">
        <v>51</v>
      </c>
      <c r="C699" s="3">
        <v>44567</v>
      </c>
      <c r="D699" s="1" t="s">
        <v>13</v>
      </c>
      <c r="E699" s="1" t="s">
        <v>39</v>
      </c>
      <c r="F699" s="1">
        <v>6666</v>
      </c>
      <c r="G699" s="1" t="s">
        <v>40</v>
      </c>
      <c r="H699" s="1" t="s">
        <v>107</v>
      </c>
      <c r="I699" s="1" t="s">
        <v>49</v>
      </c>
      <c r="J699" s="1" t="str" cm="1">
        <f t="array" ref="J699">_xlfn.IFS(F699="","missing",F699&lt;0,"negative",F699=0,"zero",AND(F699&gt;=99999,MOD(F699,9)=0),"99999 placeholder",AND(F699&gt;$O$5,D699="Expense"),"Expense outlier",AND(F699&gt;$P$5,D699="Income"),"Income outlier",TRUE,"valid")</f>
        <v>valid</v>
      </c>
      <c r="K699" s="1" t="str">
        <f>_xlfn.XLOOKUP(I699,[1]category_mapping!$F$2:$F$19,[1]category_mapping!$G$2:$G$19,E699)</f>
        <v>food</v>
      </c>
      <c r="L699" s="1" t="str">
        <f>IF(cleaning_working[[#This Row],[date]]="","Missing","Available")</f>
        <v>Available</v>
      </c>
    </row>
    <row r="700" spans="1:12" x14ac:dyDescent="0.35">
      <c r="A700" s="1" t="s">
        <v>921</v>
      </c>
      <c r="B700" s="1" t="s">
        <v>196</v>
      </c>
      <c r="C700" s="3">
        <v>44511</v>
      </c>
      <c r="D700" s="1" t="s">
        <v>13</v>
      </c>
      <c r="E700" s="1" t="s">
        <v>96</v>
      </c>
      <c r="F700" s="1">
        <v>4882</v>
      </c>
      <c r="G700" s="1" t="s">
        <v>32</v>
      </c>
      <c r="H700" s="1" t="s">
        <v>52</v>
      </c>
      <c r="I700" s="1" t="s">
        <v>27</v>
      </c>
      <c r="J700" s="1" t="str" cm="1">
        <f t="array" ref="J700">_xlfn.IFS(F700="","missing",F700&lt;0,"negative",F700=0,"zero",AND(F700&gt;=99999,MOD(F700,9)=0),"99999 placeholder",AND(F700&gt;$O$5,D700="Expense"),"Expense outlier",AND(F700&gt;$P$5,D700="Income"),"Income outlier",TRUE,"valid")</f>
        <v>valid</v>
      </c>
      <c r="K700" s="1" t="str">
        <f>_xlfn.XLOOKUP(I700,[1]category_mapping!$F$2:$F$19,[1]category_mapping!$G$2:$G$19,E700)</f>
        <v>travel</v>
      </c>
      <c r="L700" s="1" t="str">
        <f>IF(cleaning_working[[#This Row],[date]]="","Missing","Available")</f>
        <v>Available</v>
      </c>
    </row>
    <row r="701" spans="1:12" x14ac:dyDescent="0.35">
      <c r="A701" s="1" t="s">
        <v>922</v>
      </c>
      <c r="B701" s="1" t="s">
        <v>101</v>
      </c>
      <c r="C701" s="3">
        <v>44997</v>
      </c>
      <c r="D701" s="1" t="s">
        <v>13</v>
      </c>
      <c r="E701" s="1" t="s">
        <v>39</v>
      </c>
      <c r="F701" s="1">
        <v>4597</v>
      </c>
      <c r="G701" s="1" t="s">
        <v>25</v>
      </c>
      <c r="H701" s="1" t="s">
        <v>52</v>
      </c>
      <c r="I701" s="1" t="s">
        <v>80</v>
      </c>
      <c r="J701" s="1" t="str" cm="1">
        <f t="array" ref="J701">_xlfn.IFS(F701="","missing",F701&lt;0,"negative",F701=0,"zero",AND(F701&gt;=99999,MOD(F701,9)=0),"99999 placeholder",AND(F701&gt;$O$5,D701="Expense"),"Expense outlier",AND(F701&gt;$P$5,D701="Income"),"Income outlier",TRUE,"valid")</f>
        <v>valid</v>
      </c>
      <c r="K701" s="1" t="str">
        <f>_xlfn.XLOOKUP(I701,[1]category_mapping!$F$2:$F$19,[1]category_mapping!$G$2:$G$19,E701)</f>
        <v>food</v>
      </c>
      <c r="L701" s="1" t="str">
        <f>IF(cleaning_working[[#This Row],[date]]="","Missing","Available")</f>
        <v>Available</v>
      </c>
    </row>
    <row r="702" spans="1:12" x14ac:dyDescent="0.35">
      <c r="A702" s="1" t="s">
        <v>923</v>
      </c>
      <c r="B702" s="1" t="s">
        <v>351</v>
      </c>
      <c r="C702" s="3">
        <v>45242</v>
      </c>
      <c r="D702" s="1" t="s">
        <v>14</v>
      </c>
      <c r="E702" s="1" t="s">
        <v>31</v>
      </c>
      <c r="F702" s="1">
        <v>65471</v>
      </c>
      <c r="G702" s="1" t="s">
        <v>64</v>
      </c>
      <c r="H702" s="1" t="s">
        <v>25</v>
      </c>
      <c r="I702" s="1" t="s">
        <v>34</v>
      </c>
      <c r="J702" s="1" t="str" cm="1">
        <f t="array" ref="J702">_xlfn.IFS(F702="","missing",F702&lt;0,"negative",F702=0,"zero",AND(F702&gt;=99999,MOD(F702,9)=0),"99999 placeholder",AND(F702&gt;$O$5,D702="Expense"),"Expense outlier",AND(F702&gt;$P$5,D702="Income"),"Income outlier",TRUE,"valid")</f>
        <v>valid</v>
      </c>
      <c r="K702" s="1" t="str">
        <f>_xlfn.XLOOKUP(I702,[1]category_mapping!$F$2:$F$19,[1]category_mapping!$G$2:$G$19,E702)</f>
        <v>education</v>
      </c>
      <c r="L702" s="1" t="str">
        <f>IF(cleaning_working[[#This Row],[date]]="","Missing","Available")</f>
        <v>Available</v>
      </c>
    </row>
    <row r="703" spans="1:12" x14ac:dyDescent="0.35">
      <c r="A703" s="1" t="s">
        <v>924</v>
      </c>
      <c r="B703" s="1" t="s">
        <v>414</v>
      </c>
      <c r="C703" s="3">
        <v>45402</v>
      </c>
      <c r="D703" s="1" t="s">
        <v>14</v>
      </c>
      <c r="E703" s="1" t="s">
        <v>215</v>
      </c>
      <c r="F703" s="1">
        <v>28581</v>
      </c>
      <c r="G703" s="1" t="s">
        <v>40</v>
      </c>
      <c r="H703" s="1" t="s">
        <v>25</v>
      </c>
      <c r="I703" s="1" t="s">
        <v>134</v>
      </c>
      <c r="J703" s="1" t="str" cm="1">
        <f t="array" ref="J703">_xlfn.IFS(F703="","missing",F703&lt;0,"negative",F703=0,"zero",AND(F703&gt;=99999,MOD(F703,9)=0),"99999 placeholder",AND(F703&gt;$O$5,D703="Expense"),"Expense outlier",AND(F703&gt;$P$5,D703="Income"),"Income outlier",TRUE,"valid")</f>
        <v>valid</v>
      </c>
      <c r="K703" s="1" t="str">
        <f>_xlfn.XLOOKUP(I703,[1]category_mapping!$F$2:$F$19,[1]category_mapping!$G$2:$G$19,E703)</f>
        <v>education</v>
      </c>
      <c r="L703" s="1" t="str">
        <f>IF(cleaning_working[[#This Row],[date]]="","Missing","Available")</f>
        <v>Available</v>
      </c>
    </row>
    <row r="704" spans="1:12" x14ac:dyDescent="0.35">
      <c r="A704" s="1" t="s">
        <v>925</v>
      </c>
      <c r="B704" s="1" t="s">
        <v>190</v>
      </c>
      <c r="C704" s="3">
        <v>44497</v>
      </c>
      <c r="D704" s="1" t="s">
        <v>13</v>
      </c>
      <c r="E704" s="1" t="s">
        <v>24</v>
      </c>
      <c r="F704" s="1">
        <v>3737</v>
      </c>
      <c r="G704" s="1" t="s">
        <v>25</v>
      </c>
      <c r="H704" s="1" t="s">
        <v>107</v>
      </c>
      <c r="I704" s="1" t="s">
        <v>87</v>
      </c>
      <c r="J704" s="1" t="str" cm="1">
        <f t="array" ref="J704">_xlfn.IFS(F704="","missing",F704&lt;0,"negative",F704=0,"zero",AND(F704&gt;=99999,MOD(F704,9)=0),"99999 placeholder",AND(F704&gt;$O$5,D704="Expense"),"Expense outlier",AND(F704&gt;$P$5,D704="Income"),"Income outlier",TRUE,"valid")</f>
        <v>valid</v>
      </c>
      <c r="K704" s="1" t="str">
        <f>_xlfn.XLOOKUP(I704,[1]category_mapping!$F$2:$F$19,[1]category_mapping!$G$2:$G$19,E704)</f>
        <v>rent</v>
      </c>
      <c r="L704" s="1" t="str">
        <f>IF(cleaning_working[[#This Row],[date]]="","Missing","Available")</f>
        <v>Available</v>
      </c>
    </row>
    <row r="705" spans="1:12" x14ac:dyDescent="0.35">
      <c r="A705" s="1" t="s">
        <v>926</v>
      </c>
      <c r="B705" s="1" t="s">
        <v>467</v>
      </c>
      <c r="C705" s="3">
        <v>44684</v>
      </c>
      <c r="D705" s="1" t="s">
        <v>13</v>
      </c>
      <c r="E705" s="1" t="s">
        <v>17</v>
      </c>
      <c r="F705" s="1">
        <v>8214</v>
      </c>
      <c r="G705" s="1" t="s">
        <v>18</v>
      </c>
      <c r="H705" s="1" t="s">
        <v>65</v>
      </c>
      <c r="J705" s="1" t="str" cm="1">
        <f t="array" ref="J705">_xlfn.IFS(F705="","missing",F705&lt;0,"negative",F705=0,"zero",AND(F705&gt;=99999,MOD(F705,9)=0),"99999 placeholder",AND(F705&gt;$O$5,D705="Expense"),"Expense outlier",AND(F705&gt;$P$5,D705="Income"),"Income outlier",TRUE,"valid")</f>
        <v>valid</v>
      </c>
      <c r="K705" s="1" t="str">
        <f>_xlfn.XLOOKUP(I705,[1]category_mapping!$F$2:$F$19,[1]category_mapping!$G$2:$G$19,E705)</f>
        <v>education</v>
      </c>
      <c r="L705" s="1" t="str">
        <f>IF(cleaning_working[[#This Row],[date]]="","Missing","Available")</f>
        <v>Available</v>
      </c>
    </row>
    <row r="706" spans="1:12" x14ac:dyDescent="0.35">
      <c r="A706" s="1" t="s">
        <v>927</v>
      </c>
      <c r="B706" s="1" t="s">
        <v>229</v>
      </c>
      <c r="C706" s="3">
        <v>45628</v>
      </c>
      <c r="D706" s="1" t="s">
        <v>13</v>
      </c>
      <c r="E706" s="1" t="s">
        <v>63</v>
      </c>
      <c r="F706" s="1">
        <v>7287</v>
      </c>
      <c r="G706" s="1" t="s">
        <v>64</v>
      </c>
      <c r="H706" s="1" t="s">
        <v>33</v>
      </c>
      <c r="I706" s="1" t="s">
        <v>178</v>
      </c>
      <c r="J706" s="1" t="str" cm="1">
        <f t="array" ref="J706">_xlfn.IFS(F706="","missing",F706&lt;0,"negative",F706=0,"zero",AND(F706&gt;=99999,MOD(F706,9)=0),"99999 placeholder",AND(F706&gt;$O$5,D706="Expense"),"Expense outlier",AND(F706&gt;$P$5,D706="Income"),"Income outlier",TRUE,"valid")</f>
        <v>valid</v>
      </c>
      <c r="K706" s="1" t="str">
        <f>_xlfn.XLOOKUP(I706,[1]category_mapping!$F$2:$F$19,[1]category_mapping!$G$2:$G$19,E706)</f>
        <v>rent</v>
      </c>
      <c r="L706" s="1" t="str">
        <f>IF(cleaning_working[[#This Row],[date]]="","Missing","Available")</f>
        <v>Available</v>
      </c>
    </row>
    <row r="707" spans="1:12" x14ac:dyDescent="0.35">
      <c r="A707" s="1" t="s">
        <v>928</v>
      </c>
      <c r="B707" s="1" t="s">
        <v>146</v>
      </c>
      <c r="C707" s="3">
        <v>45059</v>
      </c>
      <c r="D707" s="1" t="s">
        <v>13</v>
      </c>
      <c r="E707" s="1" t="s">
        <v>39</v>
      </c>
      <c r="F707" s="1">
        <v>6868</v>
      </c>
      <c r="G707" s="1" t="s">
        <v>32</v>
      </c>
      <c r="H707" s="1" t="s">
        <v>86</v>
      </c>
      <c r="I707" s="1" t="s">
        <v>170</v>
      </c>
      <c r="J707" s="1" t="str" cm="1">
        <f t="array" ref="J707">_xlfn.IFS(F707="","missing",F707&lt;0,"negative",F707=0,"zero",AND(F707&gt;=99999,MOD(F707,9)=0),"99999 placeholder",AND(F707&gt;$O$5,D707="Expense"),"Expense outlier",AND(F707&gt;$P$5,D707="Income"),"Income outlier",TRUE,"valid")</f>
        <v>valid</v>
      </c>
      <c r="K707" s="1" t="str">
        <f>_xlfn.XLOOKUP(I707,[1]category_mapping!$F$2:$F$19,[1]category_mapping!$G$2:$G$19,E707)</f>
        <v>health</v>
      </c>
      <c r="L707" s="1" t="str">
        <f>IF(cleaning_working[[#This Row],[date]]="","Missing","Available")</f>
        <v>Available</v>
      </c>
    </row>
    <row r="708" spans="1:12" x14ac:dyDescent="0.35">
      <c r="A708" s="1" t="s">
        <v>929</v>
      </c>
      <c r="B708" s="1" t="s">
        <v>198</v>
      </c>
      <c r="C708" s="3">
        <v>44297</v>
      </c>
      <c r="D708" s="1" t="s">
        <v>13</v>
      </c>
      <c r="E708" s="1" t="s">
        <v>39</v>
      </c>
      <c r="F708" s="1">
        <v>1000</v>
      </c>
      <c r="G708" s="1" t="s">
        <v>40</v>
      </c>
      <c r="H708" s="1" t="s">
        <v>33</v>
      </c>
      <c r="I708" s="1" t="s">
        <v>170</v>
      </c>
      <c r="J708" s="1" t="str" cm="1">
        <f t="array" ref="J708">_xlfn.IFS(F708="","missing",F708&lt;0,"negative",F708=0,"zero",AND(F708&gt;=99999,MOD(F708,9)=0),"99999 placeholder",AND(F708&gt;$O$5,D708="Expense"),"Expense outlier",AND(F708&gt;$P$5,D708="Income"),"Income outlier",TRUE,"valid")</f>
        <v>valid</v>
      </c>
      <c r="K708" s="1" t="str">
        <f>_xlfn.XLOOKUP(I708,[1]category_mapping!$F$2:$F$19,[1]category_mapping!$G$2:$G$19,E708)</f>
        <v>health</v>
      </c>
      <c r="L708" s="1" t="str">
        <f>IF(cleaning_working[[#This Row],[date]]="","Missing","Available")</f>
        <v>Available</v>
      </c>
    </row>
    <row r="709" spans="1:12" x14ac:dyDescent="0.35">
      <c r="A709" s="1" t="s">
        <v>930</v>
      </c>
      <c r="B709" s="1" t="s">
        <v>467</v>
      </c>
      <c r="C709" s="3">
        <v>44614</v>
      </c>
      <c r="D709" s="1" t="s">
        <v>13</v>
      </c>
      <c r="E709" s="1" t="s">
        <v>96</v>
      </c>
      <c r="F709" s="1">
        <v>7173</v>
      </c>
      <c r="G709" s="1" t="s">
        <v>40</v>
      </c>
      <c r="H709" s="1" t="s">
        <v>26</v>
      </c>
      <c r="I709" s="1" t="s">
        <v>123</v>
      </c>
      <c r="J709" s="1" t="str" cm="1">
        <f t="array" ref="J709">_xlfn.IFS(F709="","missing",F709&lt;0,"negative",F709=0,"zero",AND(F709&gt;=99999,MOD(F709,9)=0),"99999 placeholder",AND(F709&gt;$O$5,D709="Expense"),"Expense outlier",AND(F709&gt;$P$5,D709="Income"),"Income outlier",TRUE,"valid")</f>
        <v>valid</v>
      </c>
      <c r="K709" s="1" t="str">
        <f>_xlfn.XLOOKUP(I709,[1]category_mapping!$F$2:$F$19,[1]category_mapping!$G$2:$G$19,E709)</f>
        <v>travel</v>
      </c>
      <c r="L709" s="1" t="str">
        <f>IF(cleaning_working[[#This Row],[date]]="","Missing","Available")</f>
        <v>Available</v>
      </c>
    </row>
    <row r="710" spans="1:12" x14ac:dyDescent="0.35">
      <c r="A710" s="1" t="s">
        <v>931</v>
      </c>
      <c r="B710" s="1" t="s">
        <v>106</v>
      </c>
      <c r="C710" s="3">
        <v>44250</v>
      </c>
      <c r="D710" s="1" t="s">
        <v>13</v>
      </c>
      <c r="E710" s="1" t="s">
        <v>24</v>
      </c>
      <c r="F710" s="1">
        <v>2693</v>
      </c>
      <c r="G710" s="1" t="s">
        <v>64</v>
      </c>
      <c r="H710" s="1" t="s">
        <v>33</v>
      </c>
      <c r="I710" s="1" t="s">
        <v>123</v>
      </c>
      <c r="J710" s="1" t="str" cm="1">
        <f t="array" ref="J710">_xlfn.IFS(F710="","missing",F710&lt;0,"negative",F710=0,"zero",AND(F710&gt;=99999,MOD(F710,9)=0),"99999 placeholder",AND(F710&gt;$O$5,D710="Expense"),"Expense outlier",AND(F710&gt;$P$5,D710="Income"),"Income outlier",TRUE,"valid")</f>
        <v>valid</v>
      </c>
      <c r="K710" s="1" t="str">
        <f>_xlfn.XLOOKUP(I710,[1]category_mapping!$F$2:$F$19,[1]category_mapping!$G$2:$G$19,E710)</f>
        <v>rent</v>
      </c>
      <c r="L710" s="1" t="str">
        <f>IF(cleaning_working[[#This Row],[date]]="","Missing","Available")</f>
        <v>Available</v>
      </c>
    </row>
    <row r="711" spans="1:12" x14ac:dyDescent="0.35">
      <c r="A711" s="1" t="s">
        <v>932</v>
      </c>
      <c r="B711" s="1" t="s">
        <v>255</v>
      </c>
      <c r="C711" s="3" t="s">
        <v>38</v>
      </c>
      <c r="D711" s="1" t="s">
        <v>13</v>
      </c>
      <c r="E711" s="1" t="s">
        <v>45</v>
      </c>
      <c r="F711" s="1">
        <v>8468</v>
      </c>
      <c r="G711" s="1" t="s">
        <v>40</v>
      </c>
      <c r="H711" s="1" t="s">
        <v>83</v>
      </c>
      <c r="J711" s="1" t="str" cm="1">
        <f t="array" ref="J711">_xlfn.IFS(F711="","missing",F711&lt;0,"negative",F711=0,"zero",AND(F711&gt;=99999,MOD(F711,9)=0),"99999 placeholder",AND(F711&gt;$O$5,D711="Expense"),"Expense outlier",AND(F711&gt;$P$5,D711="Income"),"Income outlier",TRUE,"valid")</f>
        <v>valid</v>
      </c>
      <c r="K711" s="1" t="str">
        <f>_xlfn.XLOOKUP(I711,[1]category_mapping!$F$2:$F$19,[1]category_mapping!$G$2:$G$19,E711)</f>
        <v>entertainment</v>
      </c>
      <c r="L711" s="1" t="str">
        <f>IF(cleaning_working[[#This Row],[date]]="","Missing","Available")</f>
        <v>Missing</v>
      </c>
    </row>
    <row r="712" spans="1:12" x14ac:dyDescent="0.35">
      <c r="A712" s="1" t="s">
        <v>933</v>
      </c>
      <c r="B712" s="1" t="s">
        <v>212</v>
      </c>
      <c r="C712" s="3">
        <v>44832</v>
      </c>
      <c r="D712" s="1" t="s">
        <v>13</v>
      </c>
      <c r="E712" s="1" t="s">
        <v>104</v>
      </c>
      <c r="F712" s="1">
        <v>7900</v>
      </c>
      <c r="G712" s="1" t="s">
        <v>18</v>
      </c>
      <c r="H712" s="1" t="s">
        <v>19</v>
      </c>
      <c r="I712" s="1" t="s">
        <v>194</v>
      </c>
      <c r="J712" s="1" t="str" cm="1">
        <f t="array" ref="J712">_xlfn.IFS(F712="","missing",F712&lt;0,"negative",F712=0,"zero",AND(F712&gt;=99999,MOD(F712,9)=0),"99999 placeholder",AND(F712&gt;$O$5,D712="Expense"),"Expense outlier",AND(F712&gt;$P$5,D712="Income"),"Income outlier",TRUE,"valid")</f>
        <v>valid</v>
      </c>
      <c r="K712" s="1" t="str">
        <f>_xlfn.XLOOKUP(I712,[1]category_mapping!$F$2:$F$19,[1]category_mapping!$G$2:$G$19,E712)</f>
        <v>travel</v>
      </c>
      <c r="L712" s="1" t="str">
        <f>IF(cleaning_working[[#This Row],[date]]="","Missing","Available")</f>
        <v>Available</v>
      </c>
    </row>
    <row r="713" spans="1:12" x14ac:dyDescent="0.35">
      <c r="A713" s="1" t="s">
        <v>934</v>
      </c>
      <c r="B713" s="1" t="s">
        <v>208</v>
      </c>
      <c r="C713" s="3">
        <v>45378</v>
      </c>
      <c r="D713" s="1" t="s">
        <v>14</v>
      </c>
      <c r="E713" s="1" t="s">
        <v>215</v>
      </c>
      <c r="F713" s="1">
        <v>75757</v>
      </c>
      <c r="G713" s="1" t="s">
        <v>32</v>
      </c>
      <c r="H713" s="1" t="s">
        <v>83</v>
      </c>
      <c r="J713" s="1" t="str" cm="1">
        <f t="array" ref="J713">_xlfn.IFS(F713="","missing",F713&lt;0,"negative",F713=0,"zero",AND(F713&gt;=99999,MOD(F713,9)=0),"99999 placeholder",AND(F713&gt;$O$5,D713="Expense"),"Expense outlier",AND(F713&gt;$P$5,D713="Income"),"Income outlier",TRUE,"valid")</f>
        <v>valid</v>
      </c>
      <c r="K713" s="1" t="str">
        <f>_xlfn.XLOOKUP(I713,[1]category_mapping!$F$2:$F$19,[1]category_mapping!$G$2:$G$19,E713)</f>
        <v>bonus</v>
      </c>
      <c r="L713" s="1" t="str">
        <f>IF(cleaning_working[[#This Row],[date]]="","Missing","Available")</f>
        <v>Available</v>
      </c>
    </row>
    <row r="714" spans="1:12" x14ac:dyDescent="0.35">
      <c r="A714" s="1" t="s">
        <v>935</v>
      </c>
      <c r="B714" s="1" t="s">
        <v>491</v>
      </c>
      <c r="C714" s="3">
        <v>44550</v>
      </c>
      <c r="D714" s="1" t="s">
        <v>14</v>
      </c>
      <c r="E714" s="1" t="s">
        <v>70</v>
      </c>
      <c r="F714" s="1">
        <v>749253</v>
      </c>
      <c r="G714" s="1" t="s">
        <v>40</v>
      </c>
      <c r="H714" s="1" t="s">
        <v>19</v>
      </c>
      <c r="I714" s="1" t="s">
        <v>41</v>
      </c>
      <c r="J714" s="1" t="str" cm="1">
        <f t="array" ref="J714">_xlfn.IFS(F714="","missing",F714&lt;0,"negative",F714=0,"zero",AND(F714&gt;=99999,MOD(F714,9)=0),"99999 placeholder",AND(F714&gt;$O$5,D714="Expense"),"Expense outlier",AND(F714&gt;$P$5,D714="Income"),"Income outlier",TRUE,"valid")</f>
        <v>Income outlier</v>
      </c>
      <c r="K714" s="1" t="str">
        <f>_xlfn.XLOOKUP(I714,[1]category_mapping!$F$2:$F$19,[1]category_mapping!$G$2:$G$19,E714)</f>
        <v>utilities</v>
      </c>
      <c r="L714" s="1" t="str">
        <f>IF(cleaning_working[[#This Row],[date]]="","Missing","Available")</f>
        <v>Available</v>
      </c>
    </row>
    <row r="715" spans="1:12" x14ac:dyDescent="0.35">
      <c r="A715" s="1" t="s">
        <v>936</v>
      </c>
      <c r="B715" s="1" t="s">
        <v>329</v>
      </c>
      <c r="C715" s="3">
        <v>44427</v>
      </c>
      <c r="D715" s="1" t="s">
        <v>13</v>
      </c>
      <c r="E715" s="1" t="s">
        <v>17</v>
      </c>
      <c r="F715" s="1">
        <v>5531</v>
      </c>
      <c r="G715" s="1" t="s">
        <v>32</v>
      </c>
      <c r="H715" s="1" t="s">
        <v>83</v>
      </c>
      <c r="I715" s="1" t="s">
        <v>27</v>
      </c>
      <c r="J715" s="1" t="str" cm="1">
        <f t="array" ref="J715">_xlfn.IFS(F715="","missing",F715&lt;0,"negative",F715=0,"zero",AND(F715&gt;=99999,MOD(F715,9)=0),"99999 placeholder",AND(F715&gt;$O$5,D715="Expense"),"Expense outlier",AND(F715&gt;$P$5,D715="Income"),"Income outlier",TRUE,"valid")</f>
        <v>valid</v>
      </c>
      <c r="K715" s="1" t="str">
        <f>_xlfn.XLOOKUP(I715,[1]category_mapping!$F$2:$F$19,[1]category_mapping!$G$2:$G$19,E715)</f>
        <v>education</v>
      </c>
      <c r="L715" s="1" t="str">
        <f>IF(cleaning_working[[#This Row],[date]]="","Missing","Available")</f>
        <v>Available</v>
      </c>
    </row>
    <row r="716" spans="1:12" x14ac:dyDescent="0.35">
      <c r="A716" s="1" t="s">
        <v>937</v>
      </c>
      <c r="B716" s="1" t="s">
        <v>245</v>
      </c>
      <c r="C716" s="3">
        <v>45062</v>
      </c>
      <c r="D716" s="1" t="s">
        <v>13</v>
      </c>
      <c r="E716" s="1" t="s">
        <v>24</v>
      </c>
      <c r="F716" s="1">
        <v>6790</v>
      </c>
      <c r="G716" s="1" t="s">
        <v>32</v>
      </c>
      <c r="H716" s="1" t="s">
        <v>65</v>
      </c>
      <c r="J716" s="1" t="str" cm="1">
        <f t="array" ref="J716">_xlfn.IFS(F716="","missing",F716&lt;0,"negative",F716=0,"zero",AND(F716&gt;=99999,MOD(F716,9)=0),"99999 placeholder",AND(F716&gt;$O$5,D716="Expense"),"Expense outlier",AND(F716&gt;$P$5,D716="Income"),"Income outlier",TRUE,"valid")</f>
        <v>valid</v>
      </c>
      <c r="K716" s="1" t="str">
        <f>_xlfn.XLOOKUP(I716,[1]category_mapping!$F$2:$F$19,[1]category_mapping!$G$2:$G$19,E716)</f>
        <v>rent</v>
      </c>
      <c r="L716" s="1" t="str">
        <f>IF(cleaning_working[[#This Row],[date]]="","Missing","Available")</f>
        <v>Available</v>
      </c>
    </row>
    <row r="717" spans="1:12" x14ac:dyDescent="0.35">
      <c r="A717" s="1" t="s">
        <v>938</v>
      </c>
      <c r="B717" s="1" t="s">
        <v>782</v>
      </c>
      <c r="C717" s="3">
        <v>45252</v>
      </c>
      <c r="D717" s="1" t="s">
        <v>13</v>
      </c>
      <c r="E717" s="1" t="s">
        <v>39</v>
      </c>
      <c r="F717" s="1">
        <v>4827</v>
      </c>
      <c r="G717" s="1" t="s">
        <v>18</v>
      </c>
      <c r="H717" s="1" t="s">
        <v>19</v>
      </c>
      <c r="J717" s="1" t="str" cm="1">
        <f t="array" ref="J717">_xlfn.IFS(F717="","missing",F717&lt;0,"negative",F717=0,"zero",AND(F717&gt;=99999,MOD(F717,9)=0),"99999 placeholder",AND(F717&gt;$O$5,D717="Expense"),"Expense outlier",AND(F717&gt;$P$5,D717="Income"),"Income outlier",TRUE,"valid")</f>
        <v>valid</v>
      </c>
      <c r="K717" s="1" t="str">
        <f>_xlfn.XLOOKUP(I717,[1]category_mapping!$F$2:$F$19,[1]category_mapping!$G$2:$G$19,E717)</f>
        <v>food</v>
      </c>
      <c r="L717" s="1" t="str">
        <f>IF(cleaning_working[[#This Row],[date]]="","Missing","Available")</f>
        <v>Available</v>
      </c>
    </row>
    <row r="718" spans="1:12" x14ac:dyDescent="0.35">
      <c r="A718" s="1" t="s">
        <v>939</v>
      </c>
      <c r="B718" s="1" t="s">
        <v>348</v>
      </c>
      <c r="C718" s="3">
        <v>44895</v>
      </c>
      <c r="D718" s="1" t="s">
        <v>13</v>
      </c>
      <c r="E718" s="1" t="s">
        <v>96</v>
      </c>
      <c r="F718" s="1">
        <v>5094</v>
      </c>
      <c r="G718" s="1" t="s">
        <v>32</v>
      </c>
      <c r="H718" s="1" t="s">
        <v>33</v>
      </c>
      <c r="I718" s="1" t="s">
        <v>66</v>
      </c>
      <c r="J718" s="1" t="str" cm="1">
        <f t="array" ref="J718">_xlfn.IFS(F718="","missing",F718&lt;0,"negative",F718=0,"zero",AND(F718&gt;=99999,MOD(F718,9)=0),"99999 placeholder",AND(F718&gt;$O$5,D718="Expense"),"Expense outlier",AND(F718&gt;$P$5,D718="Income"),"Income outlier",TRUE,"valid")</f>
        <v>valid</v>
      </c>
      <c r="K718" s="1" t="str">
        <f>_xlfn.XLOOKUP(I718,[1]category_mapping!$F$2:$F$19,[1]category_mapping!$G$2:$G$19,E718)</f>
        <v>food</v>
      </c>
      <c r="L718" s="1" t="str">
        <f>IF(cleaning_working[[#This Row],[date]]="","Missing","Available")</f>
        <v>Available</v>
      </c>
    </row>
    <row r="719" spans="1:12" x14ac:dyDescent="0.35">
      <c r="A719" s="1" t="s">
        <v>940</v>
      </c>
      <c r="B719" s="1" t="s">
        <v>255</v>
      </c>
      <c r="C719" s="3">
        <v>45316</v>
      </c>
      <c r="D719" s="1" t="s">
        <v>13</v>
      </c>
      <c r="E719" s="1" t="s">
        <v>24</v>
      </c>
      <c r="F719" s="1">
        <v>36568</v>
      </c>
      <c r="G719" s="1" t="s">
        <v>32</v>
      </c>
      <c r="H719" s="1" t="s">
        <v>86</v>
      </c>
      <c r="I719" s="1" t="s">
        <v>93</v>
      </c>
      <c r="J719" s="1" t="str" cm="1">
        <f t="array" ref="J719">_xlfn.IFS(F719="","missing",F719&lt;0,"negative",F719=0,"zero",AND(F719&gt;=99999,MOD(F719,9)=0),"99999 placeholder",AND(F719&gt;$O$5,D719="Expense"),"Expense outlier",AND(F719&gt;$P$5,D719="Income"),"Income outlier",TRUE,"valid")</f>
        <v>Expense outlier</v>
      </c>
      <c r="K719" s="1" t="str">
        <f>_xlfn.XLOOKUP(I719,[1]category_mapping!$F$2:$F$19,[1]category_mapping!$G$2:$G$19,E719)</f>
        <v>rent</v>
      </c>
      <c r="L719" s="1" t="str">
        <f>IF(cleaning_working[[#This Row],[date]]="","Missing","Available")</f>
        <v>Available</v>
      </c>
    </row>
    <row r="720" spans="1:12" x14ac:dyDescent="0.35">
      <c r="A720" s="1" t="s">
        <v>941</v>
      </c>
      <c r="B720" s="1" t="s">
        <v>206</v>
      </c>
      <c r="C720" s="3">
        <v>45609</v>
      </c>
      <c r="D720" s="1" t="s">
        <v>13</v>
      </c>
      <c r="E720" s="1" t="s">
        <v>96</v>
      </c>
      <c r="F720" s="1">
        <v>5316</v>
      </c>
      <c r="G720" s="1" t="s">
        <v>64</v>
      </c>
      <c r="H720" s="1" t="s">
        <v>133</v>
      </c>
      <c r="I720" s="1" t="s">
        <v>80</v>
      </c>
      <c r="J720" s="1" t="str" cm="1">
        <f t="array" ref="J720">_xlfn.IFS(F720="","missing",F720&lt;0,"negative",F720=0,"zero",AND(F720&gt;=99999,MOD(F720,9)=0),"99999 placeholder",AND(F720&gt;$O$5,D720="Expense"),"Expense outlier",AND(F720&gt;$P$5,D720="Income"),"Income outlier",TRUE,"valid")</f>
        <v>valid</v>
      </c>
      <c r="K720" s="1" t="str">
        <f>_xlfn.XLOOKUP(I720,[1]category_mapping!$F$2:$F$19,[1]category_mapping!$G$2:$G$19,E720)</f>
        <v>food</v>
      </c>
      <c r="L720" s="1" t="str">
        <f>IF(cleaning_working[[#This Row],[date]]="","Missing","Available")</f>
        <v>Available</v>
      </c>
    </row>
    <row r="721" spans="1:12" x14ac:dyDescent="0.35">
      <c r="A721" s="1" t="s">
        <v>942</v>
      </c>
      <c r="B721" s="1" t="s">
        <v>283</v>
      </c>
      <c r="C721" s="3">
        <v>44318</v>
      </c>
      <c r="D721" s="1" t="s">
        <v>13</v>
      </c>
      <c r="E721" s="1" t="s">
        <v>39</v>
      </c>
      <c r="F721" s="1">
        <v>3429</v>
      </c>
      <c r="G721" s="1" t="s">
        <v>32</v>
      </c>
      <c r="H721" s="1" t="s">
        <v>107</v>
      </c>
      <c r="I721" s="1" t="s">
        <v>53</v>
      </c>
      <c r="J721" s="1" t="str" cm="1">
        <f t="array" ref="J721">_xlfn.IFS(F721="","missing",F721&lt;0,"negative",F721=0,"zero",AND(F721&gt;=99999,MOD(F721,9)=0),"99999 placeholder",AND(F721&gt;$O$5,D721="Expense"),"Expense outlier",AND(F721&gt;$P$5,D721="Income"),"Income outlier",TRUE,"valid")</f>
        <v>valid</v>
      </c>
      <c r="K721" s="1" t="str">
        <f>_xlfn.XLOOKUP(I721,[1]category_mapping!$F$2:$F$19,[1]category_mapping!$G$2:$G$19,E721)</f>
        <v>travel</v>
      </c>
      <c r="L721" s="1" t="str">
        <f>IF(cleaning_working[[#This Row],[date]]="","Missing","Available")</f>
        <v>Available</v>
      </c>
    </row>
    <row r="722" spans="1:12" x14ac:dyDescent="0.35">
      <c r="A722" s="1" t="s">
        <v>943</v>
      </c>
      <c r="B722" s="1" t="s">
        <v>528</v>
      </c>
      <c r="C722" s="3">
        <v>44354</v>
      </c>
      <c r="D722" s="1" t="s">
        <v>13</v>
      </c>
      <c r="E722" s="1" t="s">
        <v>24</v>
      </c>
      <c r="F722" s="1">
        <v>41358</v>
      </c>
      <c r="G722" s="1" t="s">
        <v>18</v>
      </c>
      <c r="H722" s="1" t="s">
        <v>107</v>
      </c>
      <c r="I722" s="1" t="s">
        <v>178</v>
      </c>
      <c r="J722" s="1" t="str" cm="1">
        <f t="array" ref="J722">_xlfn.IFS(F722="","missing",F722&lt;0,"negative",F722=0,"zero",AND(F722&gt;=99999,MOD(F722,9)=0),"99999 placeholder",AND(F722&gt;$O$5,D722="Expense"),"Expense outlier",AND(F722&gt;$P$5,D722="Income"),"Income outlier",TRUE,"valid")</f>
        <v>Expense outlier</v>
      </c>
      <c r="K722" s="1" t="str">
        <f>_xlfn.XLOOKUP(I722,[1]category_mapping!$F$2:$F$19,[1]category_mapping!$G$2:$G$19,E722)</f>
        <v>rent</v>
      </c>
      <c r="L722" s="1" t="str">
        <f>IF(cleaning_working[[#This Row],[date]]="","Missing","Available")</f>
        <v>Available</v>
      </c>
    </row>
    <row r="723" spans="1:12" x14ac:dyDescent="0.35">
      <c r="A723" s="1" t="s">
        <v>213</v>
      </c>
      <c r="B723" s="1" t="s">
        <v>127</v>
      </c>
      <c r="C723" s="3">
        <v>45336</v>
      </c>
      <c r="D723" s="1" t="s">
        <v>13</v>
      </c>
      <c r="E723" s="1" t="s">
        <v>45</v>
      </c>
      <c r="F723" s="1">
        <v>6805</v>
      </c>
      <c r="G723" s="1" t="s">
        <v>18</v>
      </c>
      <c r="H723" s="1" t="s">
        <v>33</v>
      </c>
      <c r="I723" s="1" t="s">
        <v>66</v>
      </c>
      <c r="J723" s="1" t="str" cm="1">
        <f t="array" ref="J723">_xlfn.IFS(F723="","missing",F723&lt;0,"negative",F723=0,"zero",AND(F723&gt;=99999,MOD(F723,9)=0),"99999 placeholder",AND(F723&gt;$O$5,D723="Expense"),"Expense outlier",AND(F723&gt;$P$5,D723="Income"),"Income outlier",TRUE,"valid")</f>
        <v>valid</v>
      </c>
      <c r="K723" s="1" t="str">
        <f>_xlfn.XLOOKUP(I723,[1]category_mapping!$F$2:$F$19,[1]category_mapping!$G$2:$G$19,E723)</f>
        <v>food</v>
      </c>
      <c r="L723" s="1" t="str">
        <f>IF(cleaning_working[[#This Row],[date]]="","Missing","Available")</f>
        <v>Available</v>
      </c>
    </row>
    <row r="724" spans="1:12" x14ac:dyDescent="0.35">
      <c r="A724" s="1" t="s">
        <v>944</v>
      </c>
      <c r="B724" s="1" t="s">
        <v>887</v>
      </c>
      <c r="C724" s="3">
        <v>44283</v>
      </c>
      <c r="D724" s="1" t="s">
        <v>13</v>
      </c>
      <c r="E724" s="1" t="s">
        <v>24</v>
      </c>
      <c r="F724" s="1">
        <v>2358</v>
      </c>
      <c r="G724" s="1" t="s">
        <v>32</v>
      </c>
      <c r="H724" s="1" t="s">
        <v>25</v>
      </c>
      <c r="I724" s="1" t="s">
        <v>162</v>
      </c>
      <c r="J724" s="1" t="str" cm="1">
        <f t="array" ref="J724">_xlfn.IFS(F724="","missing",F724&lt;0,"negative",F724=0,"zero",AND(F724&gt;=99999,MOD(F724,9)=0),"99999 placeholder",AND(F724&gt;$O$5,D724="Expense"),"Expense outlier",AND(F724&gt;$P$5,D724="Income"),"Income outlier",TRUE,"valid")</f>
        <v>valid</v>
      </c>
      <c r="K724" s="1" t="str">
        <f>_xlfn.XLOOKUP(I724,[1]category_mapping!$F$2:$F$19,[1]category_mapping!$G$2:$G$19,E724)</f>
        <v>rent</v>
      </c>
      <c r="L724" s="1" t="str">
        <f>IF(cleaning_working[[#This Row],[date]]="","Missing","Available")</f>
        <v>Available</v>
      </c>
    </row>
    <row r="725" spans="1:12" x14ac:dyDescent="0.35">
      <c r="A725" s="1" t="s">
        <v>945</v>
      </c>
      <c r="B725" s="1" t="s">
        <v>95</v>
      </c>
      <c r="C725" s="3">
        <v>44531</v>
      </c>
      <c r="D725" s="1" t="s">
        <v>13</v>
      </c>
      <c r="E725" s="1" t="s">
        <v>45</v>
      </c>
      <c r="F725" s="1">
        <v>196</v>
      </c>
      <c r="G725" s="1" t="s">
        <v>32</v>
      </c>
      <c r="H725" s="1" t="s">
        <v>65</v>
      </c>
      <c r="I725" s="1" t="s">
        <v>120</v>
      </c>
      <c r="J725" s="1" t="str" cm="1">
        <f t="array" ref="J725">_xlfn.IFS(F725="","missing",F725&lt;0,"negative",F725=0,"zero",AND(F725&gt;=99999,MOD(F725,9)=0),"99999 placeholder",AND(F725&gt;$O$5,D725="Expense"),"Expense outlier",AND(F725&gt;$P$5,D725="Income"),"Income outlier",TRUE,"valid")</f>
        <v>valid</v>
      </c>
      <c r="K725" s="1" t="str">
        <f>_xlfn.XLOOKUP(I725,[1]category_mapping!$F$2:$F$19,[1]category_mapping!$G$2:$G$19,E725)</f>
        <v>food</v>
      </c>
      <c r="L725" s="1" t="str">
        <f>IF(cleaning_working[[#This Row],[date]]="","Missing","Available")</f>
        <v>Available</v>
      </c>
    </row>
    <row r="726" spans="1:12" x14ac:dyDescent="0.35">
      <c r="A726" s="1" t="s">
        <v>946</v>
      </c>
      <c r="B726" s="1" t="s">
        <v>376</v>
      </c>
      <c r="C726" s="3">
        <v>45424</v>
      </c>
      <c r="D726" s="1" t="s">
        <v>13</v>
      </c>
      <c r="E726" s="1" t="s">
        <v>70</v>
      </c>
      <c r="F726" s="1">
        <v>1060</v>
      </c>
      <c r="G726" s="1" t="s">
        <v>18</v>
      </c>
      <c r="H726" s="1" t="s">
        <v>133</v>
      </c>
      <c r="J726" s="1" t="str" cm="1">
        <f t="array" ref="J726">_xlfn.IFS(F726="","missing",F726&lt;0,"negative",F726=0,"zero",AND(F726&gt;=99999,MOD(F726,9)=0),"99999 placeholder",AND(F726&gt;$O$5,D726="Expense"),"Expense outlier",AND(F726&gt;$P$5,D726="Income"),"Income outlier",TRUE,"valid")</f>
        <v>valid</v>
      </c>
      <c r="K726" s="1" t="str">
        <f>_xlfn.XLOOKUP(I726,[1]category_mapping!$F$2:$F$19,[1]category_mapping!$G$2:$G$19,E726)</f>
        <v>others</v>
      </c>
      <c r="L726" s="1" t="str">
        <f>IF(cleaning_working[[#This Row],[date]]="","Missing","Available")</f>
        <v>Available</v>
      </c>
    </row>
    <row r="727" spans="1:12" x14ac:dyDescent="0.35">
      <c r="A727" s="1" t="s">
        <v>947</v>
      </c>
      <c r="B727" s="1" t="s">
        <v>182</v>
      </c>
      <c r="C727" s="3">
        <v>44509</v>
      </c>
      <c r="D727" s="1" t="s">
        <v>13</v>
      </c>
      <c r="E727" s="1" t="s">
        <v>45</v>
      </c>
      <c r="F727" s="1">
        <v>6159</v>
      </c>
      <c r="G727" s="1" t="s">
        <v>64</v>
      </c>
      <c r="H727" s="1" t="s">
        <v>133</v>
      </c>
      <c r="I727" s="1" t="s">
        <v>27</v>
      </c>
      <c r="J727" s="1" t="str" cm="1">
        <f t="array" ref="J727">_xlfn.IFS(F727="","missing",F727&lt;0,"negative",F727=0,"zero",AND(F727&gt;=99999,MOD(F727,9)=0),"99999 placeholder",AND(F727&gt;$O$5,D727="Expense"),"Expense outlier",AND(F727&gt;$P$5,D727="Income"),"Income outlier",TRUE,"valid")</f>
        <v>valid</v>
      </c>
      <c r="K727" s="1" t="str">
        <f>_xlfn.XLOOKUP(I727,[1]category_mapping!$F$2:$F$19,[1]category_mapping!$G$2:$G$19,E727)</f>
        <v>entertainment</v>
      </c>
      <c r="L727" s="1" t="str">
        <f>IF(cleaning_working[[#This Row],[date]]="","Missing","Available")</f>
        <v>Available</v>
      </c>
    </row>
    <row r="728" spans="1:12" x14ac:dyDescent="0.35">
      <c r="A728" s="1" t="s">
        <v>948</v>
      </c>
      <c r="B728" s="1" t="s">
        <v>125</v>
      </c>
      <c r="C728" s="3">
        <v>45552</v>
      </c>
      <c r="D728" s="1" t="s">
        <v>13</v>
      </c>
      <c r="E728" s="1" t="s">
        <v>104</v>
      </c>
      <c r="F728" s="1">
        <v>6954</v>
      </c>
      <c r="G728" s="1" t="s">
        <v>32</v>
      </c>
      <c r="H728" s="1" t="s">
        <v>33</v>
      </c>
      <c r="I728" s="1" t="s">
        <v>80</v>
      </c>
      <c r="J728" s="1" t="str" cm="1">
        <f t="array" ref="J728">_xlfn.IFS(F728="","missing",F728&lt;0,"negative",F728=0,"zero",AND(F728&gt;=99999,MOD(F728,9)=0),"99999 placeholder",AND(F728&gt;$O$5,D728="Expense"),"Expense outlier",AND(F728&gt;$P$5,D728="Income"),"Income outlier",TRUE,"valid")</f>
        <v>valid</v>
      </c>
      <c r="K728" s="1" t="str">
        <f>_xlfn.XLOOKUP(I728,[1]category_mapping!$F$2:$F$19,[1]category_mapping!$G$2:$G$19,E728)</f>
        <v>food</v>
      </c>
      <c r="L728" s="1" t="str">
        <f>IF(cleaning_working[[#This Row],[date]]="","Missing","Available")</f>
        <v>Available</v>
      </c>
    </row>
    <row r="729" spans="1:12" x14ac:dyDescent="0.35">
      <c r="A729" s="1" t="s">
        <v>949</v>
      </c>
      <c r="B729" s="1" t="s">
        <v>51</v>
      </c>
      <c r="C729" s="3">
        <v>45545</v>
      </c>
      <c r="D729" s="1" t="s">
        <v>13</v>
      </c>
      <c r="E729" s="1" t="s">
        <v>24</v>
      </c>
      <c r="F729" s="1">
        <v>761</v>
      </c>
      <c r="G729" s="1" t="s">
        <v>40</v>
      </c>
      <c r="H729" s="1" t="s">
        <v>65</v>
      </c>
      <c r="I729" s="1" t="s">
        <v>58</v>
      </c>
      <c r="J729" s="1" t="str" cm="1">
        <f t="array" ref="J729">_xlfn.IFS(F729="","missing",F729&lt;0,"negative",F729=0,"zero",AND(F729&gt;=99999,MOD(F729,9)=0),"99999 placeholder",AND(F729&gt;$O$5,D729="Expense"),"Expense outlier",AND(F729&gt;$P$5,D729="Income"),"Income outlier",TRUE,"valid")</f>
        <v>valid</v>
      </c>
      <c r="K729" s="1" t="str">
        <f>_xlfn.XLOOKUP(I729,[1]category_mapping!$F$2:$F$19,[1]category_mapping!$G$2:$G$19,E729)</f>
        <v>rent</v>
      </c>
      <c r="L729" s="1" t="str">
        <f>IF(cleaning_working[[#This Row],[date]]="","Missing","Available")</f>
        <v>Available</v>
      </c>
    </row>
    <row r="730" spans="1:12" x14ac:dyDescent="0.35">
      <c r="A730" s="1" t="s">
        <v>950</v>
      </c>
      <c r="B730" s="1" t="s">
        <v>229</v>
      </c>
      <c r="C730" s="3">
        <v>45637</v>
      </c>
      <c r="D730" s="1" t="s">
        <v>13</v>
      </c>
      <c r="E730" s="1" t="s">
        <v>24</v>
      </c>
      <c r="F730" s="1">
        <v>740</v>
      </c>
      <c r="G730" s="1" t="s">
        <v>40</v>
      </c>
      <c r="H730" s="1" t="s">
        <v>86</v>
      </c>
      <c r="I730" s="1" t="s">
        <v>58</v>
      </c>
      <c r="J730" s="1" t="str" cm="1">
        <f t="array" ref="J730">_xlfn.IFS(F730="","missing",F730&lt;0,"negative",F730=0,"zero",AND(F730&gt;=99999,MOD(F730,9)=0),"99999 placeholder",AND(F730&gt;$O$5,D730="Expense"),"Expense outlier",AND(F730&gt;$P$5,D730="Income"),"Income outlier",TRUE,"valid")</f>
        <v>valid</v>
      </c>
      <c r="K730" s="1" t="str">
        <f>_xlfn.XLOOKUP(I730,[1]category_mapping!$F$2:$F$19,[1]category_mapping!$G$2:$G$19,E730)</f>
        <v>rent</v>
      </c>
      <c r="L730" s="1" t="str">
        <f>IF(cleaning_working[[#This Row],[date]]="","Missing","Available")</f>
        <v>Available</v>
      </c>
    </row>
    <row r="731" spans="1:12" x14ac:dyDescent="0.35">
      <c r="A731" s="1" t="s">
        <v>951</v>
      </c>
      <c r="B731" s="1" t="s">
        <v>400</v>
      </c>
      <c r="C731" s="3">
        <v>44641</v>
      </c>
      <c r="D731" s="1" t="s">
        <v>14</v>
      </c>
      <c r="E731" s="1" t="s">
        <v>215</v>
      </c>
      <c r="F731" s="1">
        <v>56318</v>
      </c>
      <c r="G731" s="1" t="s">
        <v>32</v>
      </c>
      <c r="H731" s="1" t="s">
        <v>133</v>
      </c>
      <c r="I731" s="1" t="s">
        <v>272</v>
      </c>
      <c r="J731" s="1" t="str" cm="1">
        <f t="array" ref="J731">_xlfn.IFS(F731="","missing",F731&lt;0,"negative",F731=0,"zero",AND(F731&gt;=99999,MOD(F731,9)=0),"99999 placeholder",AND(F731&gt;$O$5,D731="Expense"),"Expense outlier",AND(F731&gt;$P$5,D731="Income"),"Income outlier",TRUE,"valid")</f>
        <v>valid</v>
      </c>
      <c r="K731" s="1" t="str">
        <f>_xlfn.XLOOKUP(I731,[1]category_mapping!$F$2:$F$19,[1]category_mapping!$G$2:$G$19,E731)</f>
        <v>food</v>
      </c>
      <c r="L731" s="1" t="str">
        <f>IF(cleaning_working[[#This Row],[date]]="","Missing","Available")</f>
        <v>Available</v>
      </c>
    </row>
    <row r="732" spans="1:12" x14ac:dyDescent="0.35">
      <c r="A732" s="1" t="s">
        <v>952</v>
      </c>
      <c r="B732" s="1" t="s">
        <v>557</v>
      </c>
      <c r="C732" s="3">
        <v>45401</v>
      </c>
      <c r="D732" s="1" t="s">
        <v>13</v>
      </c>
      <c r="E732" s="1" t="s">
        <v>63</v>
      </c>
      <c r="F732" s="1">
        <v>5925</v>
      </c>
      <c r="G732" s="1" t="s">
        <v>40</v>
      </c>
      <c r="H732" s="1" t="s">
        <v>19</v>
      </c>
      <c r="I732" s="1" t="s">
        <v>46</v>
      </c>
      <c r="J732" s="1" t="str" cm="1">
        <f t="array" ref="J732">_xlfn.IFS(F732="","missing",F732&lt;0,"negative",F732=0,"zero",AND(F732&gt;=99999,MOD(F732,9)=0),"99999 placeholder",AND(F732&gt;$O$5,D732="Expense"),"Expense outlier",AND(F732&gt;$P$5,D732="Income"),"Income outlier",TRUE,"valid")</f>
        <v>valid</v>
      </c>
      <c r="K732" s="1" t="str">
        <f>_xlfn.XLOOKUP(I732,[1]category_mapping!$F$2:$F$19,[1]category_mapping!$G$2:$G$19,E732)</f>
        <v>utilities</v>
      </c>
      <c r="L732" s="1" t="str">
        <f>IF(cleaning_working[[#This Row],[date]]="","Missing","Available")</f>
        <v>Available</v>
      </c>
    </row>
    <row r="733" spans="1:12" x14ac:dyDescent="0.35">
      <c r="A733" s="1" t="s">
        <v>953</v>
      </c>
      <c r="B733" s="1" t="s">
        <v>767</v>
      </c>
      <c r="C733" s="3">
        <v>45411</v>
      </c>
      <c r="D733" s="1" t="s">
        <v>13</v>
      </c>
      <c r="E733" s="1" t="s">
        <v>17</v>
      </c>
      <c r="F733" s="1">
        <v>8050</v>
      </c>
      <c r="G733" s="1" t="s">
        <v>18</v>
      </c>
      <c r="H733" s="1" t="s">
        <v>65</v>
      </c>
      <c r="I733" s="1" t="s">
        <v>217</v>
      </c>
      <c r="J733" s="1" t="str" cm="1">
        <f t="array" ref="J733">_xlfn.IFS(F733="","missing",F733&lt;0,"negative",F733=0,"zero",AND(F733&gt;=99999,MOD(F733,9)=0),"99999 placeholder",AND(F733&gt;$O$5,D733="Expense"),"Expense outlier",AND(F733&gt;$P$5,D733="Income"),"Income outlier",TRUE,"valid")</f>
        <v>valid</v>
      </c>
      <c r="K733" s="1" t="str">
        <f>_xlfn.XLOOKUP(I733,[1]category_mapping!$F$2:$F$19,[1]category_mapping!$G$2:$G$19,E733)</f>
        <v>rent</v>
      </c>
      <c r="L733" s="1" t="str">
        <f>IF(cleaning_working[[#This Row],[date]]="","Missing","Available")</f>
        <v>Available</v>
      </c>
    </row>
    <row r="734" spans="1:12" x14ac:dyDescent="0.35">
      <c r="A734" s="1" t="s">
        <v>954</v>
      </c>
      <c r="B734" s="1" t="s">
        <v>416</v>
      </c>
      <c r="C734" s="3">
        <v>44264</v>
      </c>
      <c r="D734" s="1" t="s">
        <v>13</v>
      </c>
      <c r="E734" s="1" t="s">
        <v>39</v>
      </c>
      <c r="F734" s="1">
        <v>2524</v>
      </c>
      <c r="G734" s="1" t="s">
        <v>18</v>
      </c>
      <c r="H734" s="1" t="s">
        <v>25</v>
      </c>
      <c r="I734" s="1" t="s">
        <v>41</v>
      </c>
      <c r="J734" s="1" t="str" cm="1">
        <f t="array" ref="J734">_xlfn.IFS(F734="","missing",F734&lt;0,"negative",F734=0,"zero",AND(F734&gt;=99999,MOD(F734,9)=0),"99999 placeholder",AND(F734&gt;$O$5,D734="Expense"),"Expense outlier",AND(F734&gt;$P$5,D734="Income"),"Income outlier",TRUE,"valid")</f>
        <v>valid</v>
      </c>
      <c r="K734" s="1" t="str">
        <f>_xlfn.XLOOKUP(I734,[1]category_mapping!$F$2:$F$19,[1]category_mapping!$G$2:$G$19,E734)</f>
        <v>utilities</v>
      </c>
      <c r="L734" s="1" t="str">
        <f>IF(cleaning_working[[#This Row],[date]]="","Missing","Available")</f>
        <v>Available</v>
      </c>
    </row>
    <row r="735" spans="1:12" x14ac:dyDescent="0.35">
      <c r="A735" s="1" t="s">
        <v>955</v>
      </c>
      <c r="B735" s="1" t="s">
        <v>69</v>
      </c>
      <c r="C735" s="3">
        <v>45037</v>
      </c>
      <c r="D735" s="1" t="s">
        <v>13</v>
      </c>
      <c r="E735" s="1" t="s">
        <v>24</v>
      </c>
      <c r="F735" s="1">
        <v>1765</v>
      </c>
      <c r="G735" s="1" t="s">
        <v>64</v>
      </c>
      <c r="H735" s="1" t="s">
        <v>133</v>
      </c>
      <c r="J735" s="1" t="str" cm="1">
        <f t="array" ref="J735">_xlfn.IFS(F735="","missing",F735&lt;0,"negative",F735=0,"zero",AND(F735&gt;=99999,MOD(F735,9)=0),"99999 placeholder",AND(F735&gt;$O$5,D735="Expense"),"Expense outlier",AND(F735&gt;$P$5,D735="Income"),"Income outlier",TRUE,"valid")</f>
        <v>valid</v>
      </c>
      <c r="K735" s="1" t="str">
        <f>_xlfn.XLOOKUP(I735,[1]category_mapping!$F$2:$F$19,[1]category_mapping!$G$2:$G$19,E735)</f>
        <v>rent</v>
      </c>
      <c r="L735" s="1" t="str">
        <f>IF(cleaning_working[[#This Row],[date]]="","Missing","Available")</f>
        <v>Available</v>
      </c>
    </row>
    <row r="736" spans="1:12" x14ac:dyDescent="0.35">
      <c r="A736" s="1" t="s">
        <v>956</v>
      </c>
      <c r="B736" s="1" t="s">
        <v>212</v>
      </c>
      <c r="C736" s="3">
        <v>44852</v>
      </c>
      <c r="D736" s="1" t="s">
        <v>13</v>
      </c>
      <c r="E736" s="1" t="s">
        <v>96</v>
      </c>
      <c r="F736" s="1">
        <v>6244</v>
      </c>
      <c r="G736" s="1" t="s">
        <v>18</v>
      </c>
      <c r="H736" s="1" t="s">
        <v>107</v>
      </c>
      <c r="I736" s="1" t="s">
        <v>272</v>
      </c>
      <c r="J736" s="1" t="str" cm="1">
        <f t="array" ref="J736">_xlfn.IFS(F736="","missing",F736&lt;0,"negative",F736=0,"zero",AND(F736&gt;=99999,MOD(F736,9)=0),"99999 placeholder",AND(F736&gt;$O$5,D736="Expense"),"Expense outlier",AND(F736&gt;$P$5,D736="Income"),"Income outlier",TRUE,"valid")</f>
        <v>valid</v>
      </c>
      <c r="K736" s="1" t="str">
        <f>_xlfn.XLOOKUP(I736,[1]category_mapping!$F$2:$F$19,[1]category_mapping!$G$2:$G$19,E736)</f>
        <v>food</v>
      </c>
      <c r="L736" s="1" t="str">
        <f>IF(cleaning_working[[#This Row],[date]]="","Missing","Available")</f>
        <v>Available</v>
      </c>
    </row>
    <row r="737" spans="1:12" x14ac:dyDescent="0.35">
      <c r="A737" s="1" t="s">
        <v>957</v>
      </c>
      <c r="B737" s="1" t="s">
        <v>365</v>
      </c>
      <c r="C737" s="3">
        <v>45066</v>
      </c>
      <c r="D737" s="1" t="s">
        <v>13</v>
      </c>
      <c r="E737" s="1" t="s">
        <v>93</v>
      </c>
      <c r="F737" s="1">
        <v>3685</v>
      </c>
      <c r="G737" s="1" t="s">
        <v>32</v>
      </c>
      <c r="H737" s="1" t="s">
        <v>25</v>
      </c>
      <c r="I737" s="1" t="s">
        <v>194</v>
      </c>
      <c r="J737" s="1" t="str" cm="1">
        <f t="array" ref="J737">_xlfn.IFS(F737="","missing",F737&lt;0,"negative",F737=0,"zero",AND(F737&gt;=99999,MOD(F737,9)=0),"99999 placeholder",AND(F737&gt;$O$5,D737="Expense"),"Expense outlier",AND(F737&gt;$P$5,D737="Income"),"Income outlier",TRUE,"valid")</f>
        <v>valid</v>
      </c>
      <c r="K737" s="1" t="str">
        <f>_xlfn.XLOOKUP(I737,[1]category_mapping!$F$2:$F$19,[1]category_mapping!$G$2:$G$19,E737)</f>
        <v>travel</v>
      </c>
      <c r="L737" s="1" t="str">
        <f>IF(cleaning_working[[#This Row],[date]]="","Missing","Available")</f>
        <v>Available</v>
      </c>
    </row>
    <row r="738" spans="1:12" x14ac:dyDescent="0.35">
      <c r="A738" s="1" t="s">
        <v>958</v>
      </c>
      <c r="B738" s="1" t="s">
        <v>111</v>
      </c>
      <c r="C738" s="3">
        <v>45546</v>
      </c>
      <c r="D738" s="1" t="s">
        <v>13</v>
      </c>
      <c r="E738" s="1" t="s">
        <v>96</v>
      </c>
      <c r="F738" s="1">
        <v>577</v>
      </c>
      <c r="G738" s="1" t="s">
        <v>25</v>
      </c>
      <c r="H738" s="1" t="s">
        <v>25</v>
      </c>
      <c r="I738" s="1" t="s">
        <v>120</v>
      </c>
      <c r="J738" s="1" t="str" cm="1">
        <f t="array" ref="J738">_xlfn.IFS(F738="","missing",F738&lt;0,"negative",F738=0,"zero",AND(F738&gt;=99999,MOD(F738,9)=0),"99999 placeholder",AND(F738&gt;$O$5,D738="Expense"),"Expense outlier",AND(F738&gt;$P$5,D738="Income"),"Income outlier",TRUE,"valid")</f>
        <v>valid</v>
      </c>
      <c r="K738" s="1" t="str">
        <f>_xlfn.XLOOKUP(I738,[1]category_mapping!$F$2:$F$19,[1]category_mapping!$G$2:$G$19,E738)</f>
        <v>food</v>
      </c>
      <c r="L738" s="1" t="str">
        <f>IF(cleaning_working[[#This Row],[date]]="","Missing","Available")</f>
        <v>Available</v>
      </c>
    </row>
    <row r="739" spans="1:12" x14ac:dyDescent="0.35">
      <c r="A739" s="1" t="s">
        <v>959</v>
      </c>
      <c r="B739" s="1" t="s">
        <v>464</v>
      </c>
      <c r="C739" s="3">
        <v>44290</v>
      </c>
      <c r="D739" s="1" t="s">
        <v>13</v>
      </c>
      <c r="E739" s="1" t="s">
        <v>63</v>
      </c>
      <c r="F739" s="1">
        <v>8458</v>
      </c>
      <c r="G739" s="1" t="s">
        <v>18</v>
      </c>
      <c r="H739" s="1" t="s">
        <v>65</v>
      </c>
      <c r="I739" s="1" t="s">
        <v>97</v>
      </c>
      <c r="J739" s="1" t="str" cm="1">
        <f t="array" ref="J739">_xlfn.IFS(F739="","missing",F739&lt;0,"negative",F739=0,"zero",AND(F739&gt;=99999,MOD(F739,9)=0),"99999 placeholder",AND(F739&gt;$O$5,D739="Expense"),"Expense outlier",AND(F739&gt;$P$5,D739="Income"),"Income outlier",TRUE,"valid")</f>
        <v>valid</v>
      </c>
      <c r="K739" s="1" t="str">
        <f>_xlfn.XLOOKUP(I739,[1]category_mapping!$F$2:$F$19,[1]category_mapping!$G$2:$G$19,E739)</f>
        <v>health</v>
      </c>
      <c r="L739" s="1" t="str">
        <f>IF(cleaning_working[[#This Row],[date]]="","Missing","Available")</f>
        <v>Available</v>
      </c>
    </row>
    <row r="740" spans="1:12" x14ac:dyDescent="0.35">
      <c r="A740" s="1" t="s">
        <v>960</v>
      </c>
      <c r="B740" s="1" t="s">
        <v>379</v>
      </c>
      <c r="C740" s="3">
        <v>45074</v>
      </c>
      <c r="D740" s="1" t="s">
        <v>13</v>
      </c>
      <c r="E740" s="1" t="s">
        <v>96</v>
      </c>
      <c r="F740" s="1">
        <v>4457</v>
      </c>
      <c r="G740" s="1" t="s">
        <v>40</v>
      </c>
      <c r="H740" s="1" t="s">
        <v>25</v>
      </c>
      <c r="I740" s="1" t="s">
        <v>49</v>
      </c>
      <c r="J740" s="1" t="str" cm="1">
        <f t="array" ref="J740">_xlfn.IFS(F740="","missing",F740&lt;0,"negative",F740=0,"zero",AND(F740&gt;=99999,MOD(F740,9)=0),"99999 placeholder",AND(F740&gt;$O$5,D740="Expense"),"Expense outlier",AND(F740&gt;$P$5,D740="Income"),"Income outlier",TRUE,"valid")</f>
        <v>valid</v>
      </c>
      <c r="K740" s="1" t="str">
        <f>_xlfn.XLOOKUP(I740,[1]category_mapping!$F$2:$F$19,[1]category_mapping!$G$2:$G$19,E740)</f>
        <v>travel</v>
      </c>
      <c r="L740" s="1" t="str">
        <f>IF(cleaning_working[[#This Row],[date]]="","Missing","Available")</f>
        <v>Available</v>
      </c>
    </row>
    <row r="741" spans="1:12" x14ac:dyDescent="0.35">
      <c r="A741" s="1" t="s">
        <v>961</v>
      </c>
      <c r="B741" s="1" t="s">
        <v>73</v>
      </c>
      <c r="C741" s="3">
        <v>44546</v>
      </c>
      <c r="D741" s="1" t="s">
        <v>13</v>
      </c>
      <c r="E741" s="1" t="s">
        <v>63</v>
      </c>
      <c r="F741" s="1">
        <v>4041</v>
      </c>
      <c r="G741" s="1" t="s">
        <v>18</v>
      </c>
      <c r="H741" s="1" t="s">
        <v>133</v>
      </c>
      <c r="I741" s="1" t="s">
        <v>46</v>
      </c>
      <c r="J741" s="1" t="str" cm="1">
        <f t="array" ref="J741">_xlfn.IFS(F741="","missing",F741&lt;0,"negative",F741=0,"zero",AND(F741&gt;=99999,MOD(F741,9)=0),"99999 placeholder",AND(F741&gt;$O$5,D741="Expense"),"Expense outlier",AND(F741&gt;$P$5,D741="Income"),"Income outlier",TRUE,"valid")</f>
        <v>valid</v>
      </c>
      <c r="K741" s="1" t="str">
        <f>_xlfn.XLOOKUP(I741,[1]category_mapping!$F$2:$F$19,[1]category_mapping!$G$2:$G$19,E741)</f>
        <v>utilities</v>
      </c>
      <c r="L741" s="1" t="str">
        <f>IF(cleaning_working[[#This Row],[date]]="","Missing","Available")</f>
        <v>Available</v>
      </c>
    </row>
    <row r="742" spans="1:12" x14ac:dyDescent="0.35">
      <c r="A742" s="1" t="s">
        <v>962</v>
      </c>
      <c r="B742" s="1" t="s">
        <v>531</v>
      </c>
      <c r="C742" s="3">
        <v>45038</v>
      </c>
      <c r="D742" s="1" t="s">
        <v>13</v>
      </c>
      <c r="E742" s="1" t="s">
        <v>24</v>
      </c>
      <c r="F742" s="1">
        <v>8682</v>
      </c>
      <c r="G742" s="1" t="s">
        <v>32</v>
      </c>
      <c r="H742" s="1" t="s">
        <v>33</v>
      </c>
      <c r="I742" s="1" t="s">
        <v>41</v>
      </c>
      <c r="J742" s="1" t="str" cm="1">
        <f t="array" ref="J742">_xlfn.IFS(F742="","missing",F742&lt;0,"negative",F742=0,"zero",AND(F742&gt;=99999,MOD(F742,9)=0),"99999 placeholder",AND(F742&gt;$O$5,D742="Expense"),"Expense outlier",AND(F742&gt;$P$5,D742="Income"),"Income outlier",TRUE,"valid")</f>
        <v>valid</v>
      </c>
      <c r="K742" s="1" t="str">
        <f>_xlfn.XLOOKUP(I742,[1]category_mapping!$F$2:$F$19,[1]category_mapping!$G$2:$G$19,E742)</f>
        <v>utilities</v>
      </c>
      <c r="L742" s="1" t="str">
        <f>IF(cleaning_working[[#This Row],[date]]="","Missing","Available")</f>
        <v>Available</v>
      </c>
    </row>
    <row r="743" spans="1:12" x14ac:dyDescent="0.35">
      <c r="A743" s="1" t="s">
        <v>963</v>
      </c>
      <c r="B743" s="1" t="s">
        <v>113</v>
      </c>
      <c r="C743" s="3">
        <v>45553</v>
      </c>
      <c r="D743" s="1" t="s">
        <v>13</v>
      </c>
      <c r="E743" s="1" t="s">
        <v>39</v>
      </c>
      <c r="F743" s="1">
        <v>1015</v>
      </c>
      <c r="G743" s="1" t="s">
        <v>40</v>
      </c>
      <c r="H743" s="1" t="s">
        <v>26</v>
      </c>
      <c r="I743" s="1" t="s">
        <v>134</v>
      </c>
      <c r="J743" s="1" t="str" cm="1">
        <f t="array" ref="J743">_xlfn.IFS(F743="","missing",F743&lt;0,"negative",F743=0,"zero",AND(F743&gt;=99999,MOD(F743,9)=0),"99999 placeholder",AND(F743&gt;$O$5,D743="Expense"),"Expense outlier",AND(F743&gt;$P$5,D743="Income"),"Income outlier",TRUE,"valid")</f>
        <v>valid</v>
      </c>
      <c r="K743" s="1" t="str">
        <f>_xlfn.XLOOKUP(I743,[1]category_mapping!$F$2:$F$19,[1]category_mapping!$G$2:$G$19,E743)</f>
        <v>education</v>
      </c>
      <c r="L743" s="1" t="str">
        <f>IF(cleaning_working[[#This Row],[date]]="","Missing","Available")</f>
        <v>Available</v>
      </c>
    </row>
    <row r="744" spans="1:12" x14ac:dyDescent="0.35">
      <c r="A744" s="1" t="s">
        <v>964</v>
      </c>
      <c r="B744" s="1" t="s">
        <v>767</v>
      </c>
      <c r="C744" s="3">
        <v>45624</v>
      </c>
      <c r="D744" s="1" t="s">
        <v>13</v>
      </c>
      <c r="E744" s="1" t="s">
        <v>46</v>
      </c>
      <c r="F744" s="1">
        <v>3386</v>
      </c>
      <c r="G744" s="1" t="s">
        <v>18</v>
      </c>
      <c r="H744" s="1" t="s">
        <v>25</v>
      </c>
      <c r="J744" s="1" t="str" cm="1">
        <f t="array" ref="J744">_xlfn.IFS(F744="","missing",F744&lt;0,"negative",F744=0,"zero",AND(F744&gt;=99999,MOD(F744,9)=0),"99999 placeholder",AND(F744&gt;$O$5,D744="Expense"),"Expense outlier",AND(F744&gt;$P$5,D744="Income"),"Income outlier",TRUE,"valid")</f>
        <v>valid</v>
      </c>
      <c r="K744" s="1" t="str">
        <f>_xlfn.XLOOKUP(I744,[1]category_mapping!$F$2:$F$19,[1]category_mapping!$G$2:$G$19,E744)</f>
        <v>N/A</v>
      </c>
      <c r="L744" s="1" t="str">
        <f>IF(cleaning_working[[#This Row],[date]]="","Missing","Available")</f>
        <v>Available</v>
      </c>
    </row>
    <row r="745" spans="1:12" x14ac:dyDescent="0.35">
      <c r="A745" s="1" t="s">
        <v>965</v>
      </c>
      <c r="B745" s="1" t="s">
        <v>82</v>
      </c>
      <c r="C745" s="3">
        <v>45638</v>
      </c>
      <c r="D745" s="1" t="s">
        <v>13</v>
      </c>
      <c r="E745" s="1" t="s">
        <v>39</v>
      </c>
      <c r="F745" s="1">
        <v>859</v>
      </c>
      <c r="G745" s="1" t="s">
        <v>18</v>
      </c>
      <c r="H745" s="1" t="s">
        <v>52</v>
      </c>
      <c r="I745" s="1" t="s">
        <v>162</v>
      </c>
      <c r="J745" s="1" t="str" cm="1">
        <f t="array" ref="J745">_xlfn.IFS(F745="","missing",F745&lt;0,"negative",F745=0,"zero",AND(F745&gt;=99999,MOD(F745,9)=0),"99999 placeholder",AND(F745&gt;$O$5,D745="Expense"),"Expense outlier",AND(F745&gt;$P$5,D745="Income"),"Income outlier",TRUE,"valid")</f>
        <v>valid</v>
      </c>
      <c r="K745" s="1" t="str">
        <f>_xlfn.XLOOKUP(I745,[1]category_mapping!$F$2:$F$19,[1]category_mapping!$G$2:$G$19,E745)</f>
        <v>food</v>
      </c>
      <c r="L745" s="1" t="str">
        <f>IF(cleaning_working[[#This Row],[date]]="","Missing","Available")</f>
        <v>Available</v>
      </c>
    </row>
    <row r="746" spans="1:12" x14ac:dyDescent="0.35">
      <c r="A746" s="1" t="s">
        <v>966</v>
      </c>
      <c r="B746" s="1" t="s">
        <v>219</v>
      </c>
      <c r="C746" s="3">
        <v>44790</v>
      </c>
      <c r="D746" s="1" t="s">
        <v>13</v>
      </c>
      <c r="E746" s="1" t="s">
        <v>63</v>
      </c>
      <c r="F746" s="1">
        <v>6325</v>
      </c>
      <c r="G746" s="1" t="s">
        <v>40</v>
      </c>
      <c r="H746" s="1" t="s">
        <v>19</v>
      </c>
      <c r="J746" s="1" t="str" cm="1">
        <f t="array" ref="J746">_xlfn.IFS(F746="","missing",F746&lt;0,"negative",F746=0,"zero",AND(F746&gt;=99999,MOD(F746,9)=0),"99999 placeholder",AND(F746&gt;$O$5,D746="Expense"),"Expense outlier",AND(F746&gt;$P$5,D746="Income"),"Income outlier",TRUE,"valid")</f>
        <v>valid</v>
      </c>
      <c r="K746" s="1" t="str">
        <f>_xlfn.XLOOKUP(I746,[1]category_mapping!$F$2:$F$19,[1]category_mapping!$G$2:$G$19,E746)</f>
        <v>utilities</v>
      </c>
      <c r="L746" s="1" t="str">
        <f>IF(cleaning_working[[#This Row],[date]]="","Missing","Available")</f>
        <v>Available</v>
      </c>
    </row>
    <row r="747" spans="1:12" x14ac:dyDescent="0.35">
      <c r="A747" s="1" t="s">
        <v>967</v>
      </c>
      <c r="B747" s="1" t="s">
        <v>323</v>
      </c>
      <c r="C747" s="3">
        <v>45488</v>
      </c>
      <c r="D747" s="1" t="s">
        <v>14</v>
      </c>
      <c r="E747" s="1" t="s">
        <v>31</v>
      </c>
      <c r="F747" s="1">
        <v>25294</v>
      </c>
      <c r="G747" s="1" t="s">
        <v>32</v>
      </c>
      <c r="H747" s="1" t="s">
        <v>83</v>
      </c>
      <c r="I747" s="1" t="s">
        <v>120</v>
      </c>
      <c r="J747" s="1" t="str" cm="1">
        <f t="array" ref="J747">_xlfn.IFS(F747="","missing",F747&lt;0,"negative",F747=0,"zero",AND(F747&gt;=99999,MOD(F747,9)=0),"99999 placeholder",AND(F747&gt;$O$5,D747="Expense"),"Expense outlier",AND(F747&gt;$P$5,D747="Income"),"Income outlier",TRUE,"valid")</f>
        <v>valid</v>
      </c>
      <c r="K747" s="1" t="str">
        <f>_xlfn.XLOOKUP(I747,[1]category_mapping!$F$2:$F$19,[1]category_mapping!$G$2:$G$19,E747)</f>
        <v>food</v>
      </c>
      <c r="L747" s="1" t="str">
        <f>IF(cleaning_working[[#This Row],[date]]="","Missing","Available")</f>
        <v>Available</v>
      </c>
    </row>
    <row r="748" spans="1:12" x14ac:dyDescent="0.35">
      <c r="A748" s="1" t="s">
        <v>968</v>
      </c>
      <c r="B748" s="1" t="s">
        <v>873</v>
      </c>
      <c r="C748" s="3">
        <v>45262</v>
      </c>
      <c r="D748" s="1" t="s">
        <v>13</v>
      </c>
      <c r="E748" s="1" t="s">
        <v>24</v>
      </c>
      <c r="F748" s="1">
        <v>6743</v>
      </c>
      <c r="G748" s="1" t="s">
        <v>32</v>
      </c>
      <c r="H748" s="1" t="s">
        <v>52</v>
      </c>
      <c r="I748" s="1" t="s">
        <v>97</v>
      </c>
      <c r="J748" s="1" t="str" cm="1">
        <f t="array" ref="J748">_xlfn.IFS(F748="","missing",F748&lt;0,"negative",F748=0,"zero",AND(F748&gt;=99999,MOD(F748,9)=0),"99999 placeholder",AND(F748&gt;$O$5,D748="Expense"),"Expense outlier",AND(F748&gt;$P$5,D748="Income"),"Income outlier",TRUE,"valid")</f>
        <v>valid</v>
      </c>
      <c r="K748" s="1" t="str">
        <f>_xlfn.XLOOKUP(I748,[1]category_mapping!$F$2:$F$19,[1]category_mapping!$G$2:$G$19,E748)</f>
        <v>health</v>
      </c>
      <c r="L748" s="1" t="str">
        <f>IF(cleaning_working[[#This Row],[date]]="","Missing","Available")</f>
        <v>Available</v>
      </c>
    </row>
    <row r="749" spans="1:12" x14ac:dyDescent="0.35">
      <c r="A749" s="1" t="s">
        <v>969</v>
      </c>
      <c r="B749" s="1" t="s">
        <v>175</v>
      </c>
      <c r="C749" s="3">
        <v>44986</v>
      </c>
      <c r="D749" s="1" t="s">
        <v>13</v>
      </c>
      <c r="E749" s="1" t="s">
        <v>45</v>
      </c>
      <c r="F749" s="1">
        <v>8612</v>
      </c>
      <c r="G749" s="1" t="s">
        <v>18</v>
      </c>
      <c r="H749" s="1" t="s">
        <v>133</v>
      </c>
      <c r="J749" s="1" t="str" cm="1">
        <f t="array" ref="J749">_xlfn.IFS(F749="","missing",F749&lt;0,"negative",F749=0,"zero",AND(F749&gt;=99999,MOD(F749,9)=0),"99999 placeholder",AND(F749&gt;$O$5,D749="Expense"),"Expense outlier",AND(F749&gt;$P$5,D749="Income"),"Income outlier",TRUE,"valid")</f>
        <v>valid</v>
      </c>
      <c r="K749" s="1" t="str">
        <f>_xlfn.XLOOKUP(I749,[1]category_mapping!$F$2:$F$19,[1]category_mapping!$G$2:$G$19,E749)</f>
        <v>entertainment</v>
      </c>
      <c r="L749" s="1" t="str">
        <f>IF(cleaning_working[[#This Row],[date]]="","Missing","Available")</f>
        <v>Available</v>
      </c>
    </row>
    <row r="750" spans="1:12" x14ac:dyDescent="0.35">
      <c r="A750" s="1" t="s">
        <v>970</v>
      </c>
      <c r="B750" s="1" t="s">
        <v>423</v>
      </c>
      <c r="C750" s="3">
        <v>44994</v>
      </c>
      <c r="D750" s="1" t="s">
        <v>13</v>
      </c>
      <c r="E750" s="1" t="s">
        <v>39</v>
      </c>
      <c r="F750" s="1">
        <v>4741</v>
      </c>
      <c r="G750" s="1" t="s">
        <v>40</v>
      </c>
      <c r="H750" s="1" t="s">
        <v>83</v>
      </c>
      <c r="I750" s="1" t="s">
        <v>226</v>
      </c>
      <c r="J750" s="1" t="str" cm="1">
        <f t="array" ref="J750">_xlfn.IFS(F750="","missing",F750&lt;0,"negative",F750=0,"zero",AND(F750&gt;=99999,MOD(F750,9)=0),"99999 placeholder",AND(F750&gt;$O$5,D750="Expense"),"Expense outlier",AND(F750&gt;$P$5,D750="Income"),"Income outlier",TRUE,"valid")</f>
        <v>valid</v>
      </c>
      <c r="K750" s="1" t="str">
        <f>_xlfn.XLOOKUP(I750,[1]category_mapping!$F$2:$F$19,[1]category_mapping!$G$2:$G$19,E750)</f>
        <v>savings</v>
      </c>
      <c r="L750" s="1" t="str">
        <f>IF(cleaning_working[[#This Row],[date]]="","Missing","Available")</f>
        <v>Available</v>
      </c>
    </row>
    <row r="751" spans="1:12" x14ac:dyDescent="0.35">
      <c r="A751" s="1" t="s">
        <v>971</v>
      </c>
      <c r="B751" s="1" t="s">
        <v>365</v>
      </c>
      <c r="C751" s="3">
        <v>45333</v>
      </c>
      <c r="D751" s="1" t="s">
        <v>13</v>
      </c>
      <c r="E751" s="1" t="s">
        <v>46</v>
      </c>
      <c r="F751" s="1">
        <v>6928</v>
      </c>
      <c r="G751" s="1" t="s">
        <v>64</v>
      </c>
      <c r="H751" s="1" t="s">
        <v>86</v>
      </c>
      <c r="I751" s="1" t="s">
        <v>49</v>
      </c>
      <c r="J751" s="1" t="str" cm="1">
        <f t="array" ref="J751">_xlfn.IFS(F751="","missing",F751&lt;0,"negative",F751=0,"zero",AND(F751&gt;=99999,MOD(F751,9)=0),"99999 placeholder",AND(F751&gt;$O$5,D751="Expense"),"Expense outlier",AND(F751&gt;$P$5,D751="Income"),"Income outlier",TRUE,"valid")</f>
        <v>valid</v>
      </c>
      <c r="K751" s="1" t="str">
        <f>_xlfn.XLOOKUP(I751,[1]category_mapping!$F$2:$F$19,[1]category_mapping!$G$2:$G$19,E751)</f>
        <v>N/A</v>
      </c>
      <c r="L751" s="1" t="str">
        <f>IF(cleaning_working[[#This Row],[date]]="","Missing","Available")</f>
        <v>Available</v>
      </c>
    </row>
    <row r="752" spans="1:12" x14ac:dyDescent="0.35">
      <c r="A752" s="1" t="s">
        <v>972</v>
      </c>
      <c r="B752" s="1" t="s">
        <v>125</v>
      </c>
      <c r="C752" s="3">
        <v>45213</v>
      </c>
      <c r="D752" s="1" t="s">
        <v>13</v>
      </c>
      <c r="E752" s="1" t="s">
        <v>39</v>
      </c>
      <c r="F752" s="1">
        <v>6098</v>
      </c>
      <c r="G752" s="1" t="s">
        <v>32</v>
      </c>
      <c r="H752" s="1" t="s">
        <v>65</v>
      </c>
      <c r="I752" s="1" t="s">
        <v>134</v>
      </c>
      <c r="J752" s="1" t="str" cm="1">
        <f t="array" ref="J752">_xlfn.IFS(F752="","missing",F752&lt;0,"negative",F752=0,"zero",AND(F752&gt;=99999,MOD(F752,9)=0),"99999 placeholder",AND(F752&gt;$O$5,D752="Expense"),"Expense outlier",AND(F752&gt;$P$5,D752="Income"),"Income outlier",TRUE,"valid")</f>
        <v>valid</v>
      </c>
      <c r="K752" s="1" t="str">
        <f>_xlfn.XLOOKUP(I752,[1]category_mapping!$F$2:$F$19,[1]category_mapping!$G$2:$G$19,E752)</f>
        <v>education</v>
      </c>
      <c r="L752" s="1" t="str">
        <f>IF(cleaning_working[[#This Row],[date]]="","Missing","Available")</f>
        <v>Available</v>
      </c>
    </row>
    <row r="753" spans="1:12" x14ac:dyDescent="0.35">
      <c r="A753" s="1" t="s">
        <v>973</v>
      </c>
      <c r="B753" s="1" t="s">
        <v>85</v>
      </c>
      <c r="C753" s="3">
        <v>44445</v>
      </c>
      <c r="D753" s="1" t="s">
        <v>13</v>
      </c>
      <c r="E753" s="1" t="s">
        <v>45</v>
      </c>
      <c r="F753" s="1">
        <v>7894</v>
      </c>
      <c r="G753" s="1" t="s">
        <v>64</v>
      </c>
      <c r="H753" s="1" t="s">
        <v>33</v>
      </c>
      <c r="I753" s="1" t="s">
        <v>90</v>
      </c>
      <c r="J753" s="1" t="str" cm="1">
        <f t="array" ref="J753">_xlfn.IFS(F753="","missing",F753&lt;0,"negative",F753=0,"zero",AND(F753&gt;=99999,MOD(F753,9)=0),"99999 placeholder",AND(F753&gt;$O$5,D753="Expense"),"Expense outlier",AND(F753&gt;$P$5,D753="Income"),"Income outlier",TRUE,"valid")</f>
        <v>valid</v>
      </c>
      <c r="K753" s="1" t="str">
        <f>_xlfn.XLOOKUP(I753,[1]category_mapping!$F$2:$F$19,[1]category_mapping!$G$2:$G$19,E753)</f>
        <v>entertainment</v>
      </c>
      <c r="L753" s="1" t="str">
        <f>IF(cleaning_working[[#This Row],[date]]="","Missing","Available")</f>
        <v>Available</v>
      </c>
    </row>
    <row r="754" spans="1:12" x14ac:dyDescent="0.35">
      <c r="A754" s="1" t="s">
        <v>974</v>
      </c>
      <c r="B754" s="1" t="s">
        <v>269</v>
      </c>
      <c r="C754" s="3">
        <v>44347</v>
      </c>
      <c r="D754" s="1" t="s">
        <v>13</v>
      </c>
      <c r="E754" s="1" t="s">
        <v>70</v>
      </c>
      <c r="F754" s="1">
        <v>4833</v>
      </c>
      <c r="G754" s="1" t="s">
        <v>32</v>
      </c>
      <c r="H754" s="1" t="s">
        <v>19</v>
      </c>
      <c r="I754" s="1" t="s">
        <v>41</v>
      </c>
      <c r="J754" s="1" t="str" cm="1">
        <f t="array" ref="J754">_xlfn.IFS(F754="","missing",F754&lt;0,"negative",F754=0,"zero",AND(F754&gt;=99999,MOD(F754,9)=0),"99999 placeholder",AND(F754&gt;$O$5,D754="Expense"),"Expense outlier",AND(F754&gt;$P$5,D754="Income"),"Income outlier",TRUE,"valid")</f>
        <v>valid</v>
      </c>
      <c r="K754" s="1" t="str">
        <f>_xlfn.XLOOKUP(I754,[1]category_mapping!$F$2:$F$19,[1]category_mapping!$G$2:$G$19,E754)</f>
        <v>utilities</v>
      </c>
      <c r="L754" s="1" t="str">
        <f>IF(cleaning_working[[#This Row],[date]]="","Missing","Available")</f>
        <v>Available</v>
      </c>
    </row>
    <row r="755" spans="1:12" x14ac:dyDescent="0.35">
      <c r="A755" s="1" t="s">
        <v>975</v>
      </c>
      <c r="B755" s="1" t="s">
        <v>212</v>
      </c>
      <c r="C755" s="3">
        <v>44898</v>
      </c>
      <c r="D755" s="1" t="s">
        <v>13</v>
      </c>
      <c r="E755" s="1" t="s">
        <v>176</v>
      </c>
      <c r="F755" s="1">
        <v>7676</v>
      </c>
      <c r="G755" s="1" t="s">
        <v>32</v>
      </c>
      <c r="H755" s="1" t="s">
        <v>159</v>
      </c>
      <c r="I755" s="1" t="s">
        <v>71</v>
      </c>
      <c r="J755" s="1" t="str" cm="1">
        <f t="array" ref="J755">_xlfn.IFS(F755="","missing",F755&lt;0,"negative",F755=0,"zero",AND(F755&gt;=99999,MOD(F755,9)=0),"99999 placeholder",AND(F755&gt;$O$5,D755="Expense"),"Expense outlier",AND(F755&gt;$P$5,D755="Income"),"Income outlier",TRUE,"valid")</f>
        <v>valid</v>
      </c>
      <c r="K755" s="1" t="str">
        <f>_xlfn.XLOOKUP(I755,[1]category_mapping!$F$2:$F$19,[1]category_mapping!$G$2:$G$19,E755)</f>
        <v>health</v>
      </c>
      <c r="L755" s="1" t="str">
        <f>IF(cleaning_working[[#This Row],[date]]="","Missing","Available")</f>
        <v>Available</v>
      </c>
    </row>
    <row r="756" spans="1:12" x14ac:dyDescent="0.35">
      <c r="A756" s="1" t="s">
        <v>976</v>
      </c>
      <c r="B756" s="1" t="s">
        <v>175</v>
      </c>
      <c r="C756" s="3">
        <v>44273</v>
      </c>
      <c r="D756" s="1" t="s">
        <v>13</v>
      </c>
      <c r="E756" s="1" t="s">
        <v>104</v>
      </c>
      <c r="F756" s="1">
        <v>7316</v>
      </c>
      <c r="G756" s="1" t="s">
        <v>18</v>
      </c>
      <c r="H756" s="1" t="s">
        <v>19</v>
      </c>
      <c r="I756" s="1" t="s">
        <v>71</v>
      </c>
      <c r="J756" s="1" t="str" cm="1">
        <f t="array" ref="J756">_xlfn.IFS(F756="","missing",F756&lt;0,"negative",F756=0,"zero",AND(F756&gt;=99999,MOD(F756,9)=0),"99999 placeholder",AND(F756&gt;$O$5,D756="Expense"),"Expense outlier",AND(F756&gt;$P$5,D756="Income"),"Income outlier",TRUE,"valid")</f>
        <v>valid</v>
      </c>
      <c r="K756" s="1" t="str">
        <f>_xlfn.XLOOKUP(I756,[1]category_mapping!$F$2:$F$19,[1]category_mapping!$G$2:$G$19,E756)</f>
        <v>health</v>
      </c>
      <c r="L756" s="1" t="str">
        <f>IF(cleaning_working[[#This Row],[date]]="","Missing","Available")</f>
        <v>Available</v>
      </c>
    </row>
    <row r="757" spans="1:12" x14ac:dyDescent="0.35">
      <c r="A757" s="1" t="s">
        <v>977</v>
      </c>
      <c r="B757" s="1" t="s">
        <v>117</v>
      </c>
      <c r="C757" s="3">
        <v>45500</v>
      </c>
      <c r="D757" s="1" t="s">
        <v>13</v>
      </c>
      <c r="E757" s="1" t="s">
        <v>39</v>
      </c>
      <c r="F757" s="1">
        <v>4959</v>
      </c>
      <c r="G757" s="1" t="s">
        <v>32</v>
      </c>
      <c r="H757" s="1" t="s">
        <v>133</v>
      </c>
      <c r="I757" s="1" t="s">
        <v>71</v>
      </c>
      <c r="J757" s="1" t="str" cm="1">
        <f t="array" ref="J757">_xlfn.IFS(F757="","missing",F757&lt;0,"negative",F757=0,"zero",AND(F757&gt;=99999,MOD(F757,9)=0),"99999 placeholder",AND(F757&gt;$O$5,D757="Expense"),"Expense outlier",AND(F757&gt;$P$5,D757="Income"),"Income outlier",TRUE,"valid")</f>
        <v>valid</v>
      </c>
      <c r="K757" s="1" t="str">
        <f>_xlfn.XLOOKUP(I757,[1]category_mapping!$F$2:$F$19,[1]category_mapping!$G$2:$G$19,E757)</f>
        <v>health</v>
      </c>
      <c r="L757" s="1" t="str">
        <f>IF(cleaning_working[[#This Row],[date]]="","Missing","Available")</f>
        <v>Available</v>
      </c>
    </row>
    <row r="758" spans="1:12" x14ac:dyDescent="0.35">
      <c r="A758" s="1" t="s">
        <v>978</v>
      </c>
      <c r="B758" s="1" t="s">
        <v>319</v>
      </c>
      <c r="C758" s="3">
        <v>44595</v>
      </c>
      <c r="D758" s="1" t="s">
        <v>13</v>
      </c>
      <c r="E758" s="1" t="s">
        <v>63</v>
      </c>
      <c r="F758" s="1">
        <v>4716</v>
      </c>
      <c r="G758" s="1" t="s">
        <v>32</v>
      </c>
      <c r="H758" s="1" t="s">
        <v>25</v>
      </c>
      <c r="I758" s="1" t="s">
        <v>217</v>
      </c>
      <c r="J758" s="1" t="str" cm="1">
        <f t="array" ref="J758">_xlfn.IFS(F758="","missing",F758&lt;0,"negative",F758=0,"zero",AND(F758&gt;=99999,MOD(F758,9)=0),"99999 placeholder",AND(F758&gt;$O$5,D758="Expense"),"Expense outlier",AND(F758&gt;$P$5,D758="Income"),"Income outlier",TRUE,"valid")</f>
        <v>valid</v>
      </c>
      <c r="K758" s="1" t="str">
        <f>_xlfn.XLOOKUP(I758,[1]category_mapping!$F$2:$F$19,[1]category_mapping!$G$2:$G$19,E758)</f>
        <v>rent</v>
      </c>
      <c r="L758" s="1" t="str">
        <f>IF(cleaning_working[[#This Row],[date]]="","Missing","Available")</f>
        <v>Available</v>
      </c>
    </row>
    <row r="759" spans="1:12" x14ac:dyDescent="0.35">
      <c r="A759" s="1" t="s">
        <v>979</v>
      </c>
      <c r="B759" s="1" t="s">
        <v>309</v>
      </c>
      <c r="C759" s="3">
        <v>44689</v>
      </c>
      <c r="D759" s="1" t="s">
        <v>13</v>
      </c>
      <c r="E759" s="1" t="s">
        <v>104</v>
      </c>
      <c r="F759" s="1">
        <v>7861</v>
      </c>
      <c r="G759" s="1" t="s">
        <v>64</v>
      </c>
      <c r="H759" s="1" t="s">
        <v>52</v>
      </c>
      <c r="I759" s="1" t="s">
        <v>41</v>
      </c>
      <c r="J759" s="1" t="str" cm="1">
        <f t="array" ref="J759">_xlfn.IFS(F759="","missing",F759&lt;0,"negative",F759=0,"zero",AND(F759&gt;=99999,MOD(F759,9)=0),"99999 placeholder",AND(F759&gt;$O$5,D759="Expense"),"Expense outlier",AND(F759&gt;$P$5,D759="Income"),"Income outlier",TRUE,"valid")</f>
        <v>valid</v>
      </c>
      <c r="K759" s="1" t="str">
        <f>_xlfn.XLOOKUP(I759,[1]category_mapping!$F$2:$F$19,[1]category_mapping!$G$2:$G$19,E759)</f>
        <v>utilities</v>
      </c>
      <c r="L759" s="1" t="str">
        <f>IF(cleaning_working[[#This Row],[date]]="","Missing","Available")</f>
        <v>Available</v>
      </c>
    </row>
    <row r="760" spans="1:12" x14ac:dyDescent="0.35">
      <c r="A760" s="1" t="s">
        <v>980</v>
      </c>
      <c r="B760" s="1" t="s">
        <v>484</v>
      </c>
      <c r="C760" s="3">
        <v>45597</v>
      </c>
      <c r="D760" s="1" t="s">
        <v>13</v>
      </c>
      <c r="E760" s="1" t="s">
        <v>17</v>
      </c>
      <c r="F760" s="1">
        <v>9950</v>
      </c>
      <c r="G760" s="1" t="s">
        <v>32</v>
      </c>
      <c r="H760" s="1" t="s">
        <v>83</v>
      </c>
      <c r="I760" s="1" t="s">
        <v>178</v>
      </c>
      <c r="J760" s="1" t="str" cm="1">
        <f t="array" ref="J760">_xlfn.IFS(F760="","missing",F760&lt;0,"negative",F760=0,"zero",AND(F760&gt;=99999,MOD(F760,9)=0),"99999 placeholder",AND(F760&gt;$O$5,D760="Expense"),"Expense outlier",AND(F760&gt;$P$5,D760="Income"),"Income outlier",TRUE,"valid")</f>
        <v>valid</v>
      </c>
      <c r="K760" s="1" t="str">
        <f>_xlfn.XLOOKUP(I760,[1]category_mapping!$F$2:$F$19,[1]category_mapping!$G$2:$G$19,E760)</f>
        <v>rent</v>
      </c>
      <c r="L760" s="1" t="str">
        <f>IF(cleaning_working[[#This Row],[date]]="","Missing","Available")</f>
        <v>Available</v>
      </c>
    </row>
    <row r="761" spans="1:12" x14ac:dyDescent="0.35">
      <c r="A761" s="1" t="s">
        <v>981</v>
      </c>
      <c r="B761" s="1" t="s">
        <v>106</v>
      </c>
      <c r="C761" s="3">
        <v>44845</v>
      </c>
      <c r="D761" s="1" t="s">
        <v>13</v>
      </c>
      <c r="E761" s="1" t="s">
        <v>96</v>
      </c>
      <c r="F761" s="1">
        <v>165</v>
      </c>
      <c r="G761" s="1" t="s">
        <v>32</v>
      </c>
      <c r="H761" s="1" t="s">
        <v>83</v>
      </c>
      <c r="I761" s="1" t="s">
        <v>58</v>
      </c>
      <c r="J761" s="1" t="str" cm="1">
        <f t="array" ref="J761">_xlfn.IFS(F761="","missing",F761&lt;0,"negative",F761=0,"zero",AND(F761&gt;=99999,MOD(F761,9)=0),"99999 placeholder",AND(F761&gt;$O$5,D761="Expense"),"Expense outlier",AND(F761&gt;$P$5,D761="Income"),"Income outlier",TRUE,"valid")</f>
        <v>valid</v>
      </c>
      <c r="K761" s="1" t="str">
        <f>_xlfn.XLOOKUP(I761,[1]category_mapping!$F$2:$F$19,[1]category_mapping!$G$2:$G$19,E761)</f>
        <v>travel</v>
      </c>
      <c r="L761" s="1" t="str">
        <f>IF(cleaning_working[[#This Row],[date]]="","Missing","Available")</f>
        <v>Available</v>
      </c>
    </row>
    <row r="762" spans="1:12" x14ac:dyDescent="0.35">
      <c r="A762" s="1" t="s">
        <v>982</v>
      </c>
      <c r="B762" s="1" t="s">
        <v>262</v>
      </c>
      <c r="C762" s="3">
        <v>44622</v>
      </c>
      <c r="D762" s="1" t="s">
        <v>13</v>
      </c>
      <c r="E762" s="1" t="s">
        <v>39</v>
      </c>
      <c r="F762" s="1">
        <v>4220</v>
      </c>
      <c r="G762" s="1" t="s">
        <v>40</v>
      </c>
      <c r="H762" s="1" t="s">
        <v>107</v>
      </c>
      <c r="J762" s="1" t="str" cm="1">
        <f t="array" ref="J762">_xlfn.IFS(F762="","missing",F762&lt;0,"negative",F762=0,"zero",AND(F762&gt;=99999,MOD(F762,9)=0),"99999 placeholder",AND(F762&gt;$O$5,D762="Expense"),"Expense outlier",AND(F762&gt;$P$5,D762="Income"),"Income outlier",TRUE,"valid")</f>
        <v>valid</v>
      </c>
      <c r="K762" s="1" t="str">
        <f>_xlfn.XLOOKUP(I762,[1]category_mapping!$F$2:$F$19,[1]category_mapping!$G$2:$G$19,E762)</f>
        <v>food</v>
      </c>
      <c r="L762" s="1" t="str">
        <f>IF(cleaning_working[[#This Row],[date]]="","Missing","Available")</f>
        <v>Available</v>
      </c>
    </row>
    <row r="763" spans="1:12" x14ac:dyDescent="0.35">
      <c r="A763" s="1" t="s">
        <v>983</v>
      </c>
      <c r="B763" s="1" t="s">
        <v>686</v>
      </c>
      <c r="C763" s="3">
        <v>45501</v>
      </c>
      <c r="D763" s="1" t="s">
        <v>13</v>
      </c>
      <c r="E763" s="1" t="s">
        <v>104</v>
      </c>
      <c r="F763" s="1">
        <v>6813</v>
      </c>
      <c r="G763" s="1" t="s">
        <v>40</v>
      </c>
      <c r="H763" s="1" t="s">
        <v>25</v>
      </c>
      <c r="I763" s="1" t="s">
        <v>217</v>
      </c>
      <c r="J763" s="1" t="str" cm="1">
        <f t="array" ref="J763">_xlfn.IFS(F763="","missing",F763&lt;0,"negative",F763=0,"zero",AND(F763&gt;=99999,MOD(F763,9)=0),"99999 placeholder",AND(F763&gt;$O$5,D763="Expense"),"Expense outlier",AND(F763&gt;$P$5,D763="Income"),"Income outlier",TRUE,"valid")</f>
        <v>valid</v>
      </c>
      <c r="K763" s="1" t="str">
        <f>_xlfn.XLOOKUP(I763,[1]category_mapping!$F$2:$F$19,[1]category_mapping!$G$2:$G$19,E763)</f>
        <v>rent</v>
      </c>
      <c r="L763" s="1" t="str">
        <f>IF(cleaning_working[[#This Row],[date]]="","Missing","Available")</f>
        <v>Available</v>
      </c>
    </row>
    <row r="764" spans="1:12" x14ac:dyDescent="0.35">
      <c r="A764" s="1" t="s">
        <v>984</v>
      </c>
      <c r="B764" s="1" t="s">
        <v>689</v>
      </c>
      <c r="C764" s="3">
        <v>45414</v>
      </c>
      <c r="D764" s="1" t="s">
        <v>13</v>
      </c>
      <c r="E764" s="1" t="s">
        <v>96</v>
      </c>
      <c r="F764" s="1">
        <v>8656</v>
      </c>
      <c r="G764" s="1" t="s">
        <v>18</v>
      </c>
      <c r="H764" s="1" t="s">
        <v>133</v>
      </c>
      <c r="I764" s="1" t="s">
        <v>226</v>
      </c>
      <c r="J764" s="1" t="str" cm="1">
        <f t="array" ref="J764">_xlfn.IFS(F764="","missing",F764&lt;0,"negative",F764=0,"zero",AND(F764&gt;=99999,MOD(F764,9)=0),"99999 placeholder",AND(F764&gt;$O$5,D764="Expense"),"Expense outlier",AND(F764&gt;$P$5,D764="Income"),"Income outlier",TRUE,"valid")</f>
        <v>valid</v>
      </c>
      <c r="K764" s="1" t="str">
        <f>_xlfn.XLOOKUP(I764,[1]category_mapping!$F$2:$F$19,[1]category_mapping!$G$2:$G$19,E764)</f>
        <v>savings</v>
      </c>
      <c r="L764" s="1" t="str">
        <f>IF(cleaning_working[[#This Row],[date]]="","Missing","Available")</f>
        <v>Available</v>
      </c>
    </row>
    <row r="765" spans="1:12" x14ac:dyDescent="0.35">
      <c r="A765" s="1" t="s">
        <v>985</v>
      </c>
      <c r="B765" s="1" t="s">
        <v>343</v>
      </c>
      <c r="C765" s="3">
        <v>45269</v>
      </c>
      <c r="D765" s="1" t="s">
        <v>13</v>
      </c>
      <c r="E765" s="1" t="s">
        <v>45</v>
      </c>
      <c r="F765" s="1">
        <v>2491</v>
      </c>
      <c r="G765" s="1" t="s">
        <v>32</v>
      </c>
      <c r="H765" s="1" t="s">
        <v>86</v>
      </c>
      <c r="I765" s="1" t="s">
        <v>97</v>
      </c>
      <c r="J765" s="1" t="str" cm="1">
        <f t="array" ref="J765">_xlfn.IFS(F765="","missing",F765&lt;0,"negative",F765=0,"zero",AND(F765&gt;=99999,MOD(F765,9)=0),"99999 placeholder",AND(F765&gt;$O$5,D765="Expense"),"Expense outlier",AND(F765&gt;$P$5,D765="Income"),"Income outlier",TRUE,"valid")</f>
        <v>valid</v>
      </c>
      <c r="K765" s="1" t="str">
        <f>_xlfn.XLOOKUP(I765,[1]category_mapping!$F$2:$F$19,[1]category_mapping!$G$2:$G$19,E765)</f>
        <v>health</v>
      </c>
      <c r="L765" s="1" t="str">
        <f>IF(cleaning_working[[#This Row],[date]]="","Missing","Available")</f>
        <v>Available</v>
      </c>
    </row>
    <row r="766" spans="1:12" x14ac:dyDescent="0.35">
      <c r="A766" s="1" t="s">
        <v>986</v>
      </c>
      <c r="B766" s="1" t="s">
        <v>281</v>
      </c>
      <c r="C766" s="3">
        <v>45167</v>
      </c>
      <c r="D766" s="1" t="s">
        <v>13</v>
      </c>
      <c r="E766" s="1" t="s">
        <v>96</v>
      </c>
      <c r="F766" s="1">
        <v>789</v>
      </c>
      <c r="G766" s="1" t="s">
        <v>64</v>
      </c>
      <c r="H766" s="1" t="s">
        <v>65</v>
      </c>
      <c r="J766" s="1" t="str" cm="1">
        <f t="array" ref="J766">_xlfn.IFS(F766="","missing",F766&lt;0,"negative",F766=0,"zero",AND(F766&gt;=99999,MOD(F766,9)=0),"99999 placeholder",AND(F766&gt;$O$5,D766="Expense"),"Expense outlier",AND(F766&gt;$P$5,D766="Income"),"Income outlier",TRUE,"valid")</f>
        <v>valid</v>
      </c>
      <c r="K766" s="1" t="str">
        <f>_xlfn.XLOOKUP(I766,[1]category_mapping!$F$2:$F$19,[1]category_mapping!$G$2:$G$19,E766)</f>
        <v>travel</v>
      </c>
      <c r="L766" s="1" t="str">
        <f>IF(cleaning_working[[#This Row],[date]]="","Missing","Available")</f>
        <v>Available</v>
      </c>
    </row>
    <row r="767" spans="1:12" x14ac:dyDescent="0.35">
      <c r="A767" s="1" t="s">
        <v>987</v>
      </c>
      <c r="B767" s="1" t="s">
        <v>243</v>
      </c>
      <c r="C767" s="3">
        <v>45545</v>
      </c>
      <c r="D767" s="1" t="s">
        <v>13</v>
      </c>
      <c r="E767" s="1" t="s">
        <v>96</v>
      </c>
      <c r="F767" s="1">
        <v>9698</v>
      </c>
      <c r="G767" s="1" t="s">
        <v>32</v>
      </c>
      <c r="H767" s="1" t="s">
        <v>107</v>
      </c>
      <c r="I767" s="1" t="s">
        <v>66</v>
      </c>
      <c r="J767" s="1" t="str" cm="1">
        <f t="array" ref="J767">_xlfn.IFS(F767="","missing",F767&lt;0,"negative",F767=0,"zero",AND(F767&gt;=99999,MOD(F767,9)=0),"99999 placeholder",AND(F767&gt;$O$5,D767="Expense"),"Expense outlier",AND(F767&gt;$P$5,D767="Income"),"Income outlier",TRUE,"valid")</f>
        <v>valid</v>
      </c>
      <c r="K767" s="1" t="str">
        <f>_xlfn.XLOOKUP(I767,[1]category_mapping!$F$2:$F$19,[1]category_mapping!$G$2:$G$19,E767)</f>
        <v>food</v>
      </c>
      <c r="L767" s="1" t="str">
        <f>IF(cleaning_working[[#This Row],[date]]="","Missing","Available")</f>
        <v>Available</v>
      </c>
    </row>
    <row r="768" spans="1:12" x14ac:dyDescent="0.35">
      <c r="A768" s="1" t="s">
        <v>988</v>
      </c>
      <c r="B768" s="1" t="s">
        <v>212</v>
      </c>
      <c r="C768" s="3">
        <v>45353</v>
      </c>
      <c r="D768" s="1" t="s">
        <v>13</v>
      </c>
      <c r="E768" s="1" t="s">
        <v>63</v>
      </c>
      <c r="F768" s="1">
        <v>9163</v>
      </c>
      <c r="G768" s="1" t="s">
        <v>32</v>
      </c>
      <c r="H768" s="1" t="s">
        <v>107</v>
      </c>
      <c r="J768" s="1" t="str" cm="1">
        <f t="array" ref="J768">_xlfn.IFS(F768="","missing",F768&lt;0,"negative",F768=0,"zero",AND(F768&gt;=99999,MOD(F768,9)=0),"99999 placeholder",AND(F768&gt;$O$5,D768="Expense"),"Expense outlier",AND(F768&gt;$P$5,D768="Income"),"Income outlier",TRUE,"valid")</f>
        <v>valid</v>
      </c>
      <c r="K768" s="1" t="str">
        <f>_xlfn.XLOOKUP(I768,[1]category_mapping!$F$2:$F$19,[1]category_mapping!$G$2:$G$19,E768)</f>
        <v>utilities</v>
      </c>
      <c r="L768" s="1" t="str">
        <f>IF(cleaning_working[[#This Row],[date]]="","Missing","Available")</f>
        <v>Available</v>
      </c>
    </row>
    <row r="769" spans="1:12" x14ac:dyDescent="0.35">
      <c r="A769" s="1" t="s">
        <v>989</v>
      </c>
      <c r="B769" s="1" t="s">
        <v>111</v>
      </c>
      <c r="C769" s="3">
        <v>45292</v>
      </c>
      <c r="D769" s="1" t="s">
        <v>13</v>
      </c>
      <c r="E769" s="1" t="s">
        <v>24</v>
      </c>
      <c r="F769" s="1">
        <v>12083</v>
      </c>
      <c r="G769" s="1" t="s">
        <v>18</v>
      </c>
      <c r="H769" s="1" t="s">
        <v>133</v>
      </c>
      <c r="I769" s="1" t="s">
        <v>80</v>
      </c>
      <c r="J769" s="1" t="str" cm="1">
        <f t="array" ref="J769">_xlfn.IFS(F769="","missing",F769&lt;0,"negative",F769=0,"zero",AND(F769&gt;=99999,MOD(F769,9)=0),"99999 placeholder",AND(F769&gt;$O$5,D769="Expense"),"Expense outlier",AND(F769&gt;$P$5,D769="Income"),"Income outlier",TRUE,"valid")</f>
        <v>valid</v>
      </c>
      <c r="K769" s="1" t="str">
        <f>_xlfn.XLOOKUP(I769,[1]category_mapping!$F$2:$F$19,[1]category_mapping!$G$2:$G$19,E769)</f>
        <v>food</v>
      </c>
      <c r="L769" s="1" t="str">
        <f>IF(cleaning_working[[#This Row],[date]]="","Missing","Available")</f>
        <v>Available</v>
      </c>
    </row>
    <row r="770" spans="1:12" x14ac:dyDescent="0.35">
      <c r="A770" s="1" t="s">
        <v>990</v>
      </c>
      <c r="B770" s="1" t="s">
        <v>148</v>
      </c>
      <c r="C770" s="3">
        <v>45216</v>
      </c>
      <c r="D770" s="1" t="s">
        <v>13</v>
      </c>
      <c r="E770" s="1" t="s">
        <v>96</v>
      </c>
      <c r="F770" s="1">
        <v>4367</v>
      </c>
      <c r="G770" s="1" t="s">
        <v>18</v>
      </c>
      <c r="H770" s="1" t="s">
        <v>19</v>
      </c>
      <c r="I770" s="1" t="s">
        <v>128</v>
      </c>
      <c r="J770" s="1" t="str" cm="1">
        <f t="array" ref="J770">_xlfn.IFS(F770="","missing",F770&lt;0,"negative",F770=0,"zero",AND(F770&gt;=99999,MOD(F770,9)=0),"99999 placeholder",AND(F770&gt;$O$5,D770="Expense"),"Expense outlier",AND(F770&gt;$P$5,D770="Income"),"Income outlier",TRUE,"valid")</f>
        <v>valid</v>
      </c>
      <c r="K770" s="1" t="str">
        <f>_xlfn.XLOOKUP(I770,[1]category_mapping!$F$2:$F$19,[1]category_mapping!$G$2:$G$19,E770)</f>
        <v>utilities</v>
      </c>
      <c r="L770" s="1" t="str">
        <f>IF(cleaning_working[[#This Row],[date]]="","Missing","Available")</f>
        <v>Available</v>
      </c>
    </row>
    <row r="771" spans="1:12" x14ac:dyDescent="0.35">
      <c r="A771" s="1" t="s">
        <v>991</v>
      </c>
      <c r="B771" s="1" t="s">
        <v>306</v>
      </c>
      <c r="C771" s="3">
        <v>45497</v>
      </c>
      <c r="D771" s="1" t="s">
        <v>13</v>
      </c>
      <c r="E771" s="1" t="s">
        <v>24</v>
      </c>
      <c r="F771" s="1">
        <v>23072</v>
      </c>
      <c r="G771" s="1" t="s">
        <v>18</v>
      </c>
      <c r="H771" s="1" t="s">
        <v>83</v>
      </c>
      <c r="I771" s="1" t="s">
        <v>162</v>
      </c>
      <c r="J771" s="1" t="str" cm="1">
        <f t="array" ref="J771">_xlfn.IFS(F771="","missing",F771&lt;0,"negative",F771=0,"zero",AND(F771&gt;=99999,MOD(F771,9)=0),"99999 placeholder",AND(F771&gt;$O$5,D771="Expense"),"Expense outlier",AND(F771&gt;$P$5,D771="Income"),"Income outlier",TRUE,"valid")</f>
        <v>Expense outlier</v>
      </c>
      <c r="K771" s="1" t="str">
        <f>_xlfn.XLOOKUP(I771,[1]category_mapping!$F$2:$F$19,[1]category_mapping!$G$2:$G$19,E771)</f>
        <v>rent</v>
      </c>
      <c r="L771" s="1" t="str">
        <f>IF(cleaning_working[[#This Row],[date]]="","Missing","Available")</f>
        <v>Available</v>
      </c>
    </row>
    <row r="772" spans="1:12" x14ac:dyDescent="0.35">
      <c r="A772" s="1" t="s">
        <v>992</v>
      </c>
      <c r="B772" s="1" t="s">
        <v>289</v>
      </c>
      <c r="C772" s="3">
        <v>45455</v>
      </c>
      <c r="D772" s="1" t="s">
        <v>13</v>
      </c>
      <c r="E772" s="1" t="s">
        <v>39</v>
      </c>
      <c r="F772" s="1">
        <v>1213</v>
      </c>
      <c r="G772" s="1" t="s">
        <v>40</v>
      </c>
      <c r="H772" s="1" t="s">
        <v>25</v>
      </c>
      <c r="I772" s="1" t="s">
        <v>71</v>
      </c>
      <c r="J772" s="1" t="str" cm="1">
        <f t="array" ref="J772">_xlfn.IFS(F772="","missing",F772&lt;0,"negative",F772=0,"zero",AND(F772&gt;=99999,MOD(F772,9)=0),"99999 placeholder",AND(F772&gt;$O$5,D772="Expense"),"Expense outlier",AND(F772&gt;$P$5,D772="Income"),"Income outlier",TRUE,"valid")</f>
        <v>valid</v>
      </c>
      <c r="K772" s="1" t="str">
        <f>_xlfn.XLOOKUP(I772,[1]category_mapping!$F$2:$F$19,[1]category_mapping!$G$2:$G$19,E772)</f>
        <v>health</v>
      </c>
      <c r="L772" s="1" t="str">
        <f>IF(cleaning_working[[#This Row],[date]]="","Missing","Available")</f>
        <v>Available</v>
      </c>
    </row>
    <row r="773" spans="1:12" x14ac:dyDescent="0.35">
      <c r="A773" s="1" t="s">
        <v>993</v>
      </c>
      <c r="B773" s="1" t="s">
        <v>146</v>
      </c>
      <c r="C773" s="3">
        <v>44833</v>
      </c>
      <c r="D773" s="1" t="s">
        <v>13</v>
      </c>
      <c r="E773" s="1" t="s">
        <v>96</v>
      </c>
      <c r="F773" s="1">
        <v>2790</v>
      </c>
      <c r="G773" s="1" t="s">
        <v>25</v>
      </c>
      <c r="H773" s="1" t="s">
        <v>86</v>
      </c>
      <c r="I773" s="1" t="s">
        <v>49</v>
      </c>
      <c r="J773" s="1" t="str" cm="1">
        <f t="array" ref="J773">_xlfn.IFS(F773="","missing",F773&lt;0,"negative",F773=0,"zero",AND(F773&gt;=99999,MOD(F773,9)=0),"99999 placeholder",AND(F773&gt;$O$5,D773="Expense"),"Expense outlier",AND(F773&gt;$P$5,D773="Income"),"Income outlier",TRUE,"valid")</f>
        <v>valid</v>
      </c>
      <c r="K773" s="1" t="str">
        <f>_xlfn.XLOOKUP(I773,[1]category_mapping!$F$2:$F$19,[1]category_mapping!$G$2:$G$19,E773)</f>
        <v>travel</v>
      </c>
      <c r="L773" s="1" t="str">
        <f>IF(cleaning_working[[#This Row],[date]]="","Missing","Available")</f>
        <v>Available</v>
      </c>
    </row>
    <row r="774" spans="1:12" x14ac:dyDescent="0.35">
      <c r="A774" s="1" t="s">
        <v>994</v>
      </c>
      <c r="B774" s="1" t="s">
        <v>323</v>
      </c>
      <c r="C774" s="3">
        <v>45323</v>
      </c>
      <c r="D774" s="1" t="s">
        <v>13</v>
      </c>
      <c r="E774" s="1" t="s">
        <v>39</v>
      </c>
      <c r="F774" s="1">
        <v>4103</v>
      </c>
      <c r="G774" s="1" t="s">
        <v>25</v>
      </c>
      <c r="H774" s="1" t="s">
        <v>33</v>
      </c>
      <c r="J774" s="1" t="str" cm="1">
        <f t="array" ref="J774">_xlfn.IFS(F774="","missing",F774&lt;0,"negative",F774=0,"zero",AND(F774&gt;=99999,MOD(F774,9)=0),"99999 placeholder",AND(F774&gt;$O$5,D774="Expense"),"Expense outlier",AND(F774&gt;$P$5,D774="Income"),"Income outlier",TRUE,"valid")</f>
        <v>valid</v>
      </c>
      <c r="K774" s="1" t="str">
        <f>_xlfn.XLOOKUP(I774,[1]category_mapping!$F$2:$F$19,[1]category_mapping!$G$2:$G$19,E774)</f>
        <v>food</v>
      </c>
      <c r="L774" s="1" t="str">
        <f>IF(cleaning_working[[#This Row],[date]]="","Missing","Available")</f>
        <v>Available</v>
      </c>
    </row>
    <row r="775" spans="1:12" x14ac:dyDescent="0.35">
      <c r="A775" s="1" t="s">
        <v>995</v>
      </c>
      <c r="B775" s="1" t="s">
        <v>164</v>
      </c>
      <c r="C775" s="3">
        <v>44448</v>
      </c>
      <c r="D775" s="1" t="s">
        <v>13</v>
      </c>
      <c r="E775" s="1" t="s">
        <v>24</v>
      </c>
      <c r="F775" s="1">
        <v>14145</v>
      </c>
      <c r="G775" s="1" t="s">
        <v>18</v>
      </c>
      <c r="H775" s="1" t="s">
        <v>133</v>
      </c>
      <c r="I775" s="1" t="s">
        <v>137</v>
      </c>
      <c r="J775" s="1" t="str" cm="1">
        <f t="array" ref="J775">_xlfn.IFS(F775="","missing",F775&lt;0,"negative",F775=0,"zero",AND(F775&gt;=99999,MOD(F775,9)=0),"99999 placeholder",AND(F775&gt;$O$5,D775="Expense"),"Expense outlier",AND(F775&gt;$P$5,D775="Income"),"Income outlier",TRUE,"valid")</f>
        <v>valid</v>
      </c>
      <c r="K775" s="1" t="str">
        <f>_xlfn.XLOOKUP(I775,[1]category_mapping!$F$2:$F$19,[1]category_mapping!$G$2:$G$19,E775)</f>
        <v>travel</v>
      </c>
      <c r="L775" s="1" t="str">
        <f>IF(cleaning_working[[#This Row],[date]]="","Missing","Available")</f>
        <v>Available</v>
      </c>
    </row>
    <row r="776" spans="1:12" x14ac:dyDescent="0.35">
      <c r="A776" s="1" t="s">
        <v>996</v>
      </c>
      <c r="B776" s="1" t="s">
        <v>16</v>
      </c>
      <c r="C776" s="3">
        <v>45061</v>
      </c>
      <c r="D776" s="1" t="s">
        <v>13</v>
      </c>
      <c r="E776" s="1" t="s">
        <v>96</v>
      </c>
      <c r="F776" s="1">
        <v>4022</v>
      </c>
      <c r="G776" s="1" t="s">
        <v>18</v>
      </c>
      <c r="H776" s="1" t="s">
        <v>86</v>
      </c>
      <c r="I776" s="1" t="s">
        <v>123</v>
      </c>
      <c r="J776" s="1" t="str" cm="1">
        <f t="array" ref="J776">_xlfn.IFS(F776="","missing",F776&lt;0,"negative",F776=0,"zero",AND(F776&gt;=99999,MOD(F776,9)=0),"99999 placeholder",AND(F776&gt;$O$5,D776="Expense"),"Expense outlier",AND(F776&gt;$P$5,D776="Income"),"Income outlier",TRUE,"valid")</f>
        <v>valid</v>
      </c>
      <c r="K776" s="1" t="str">
        <f>_xlfn.XLOOKUP(I776,[1]category_mapping!$F$2:$F$19,[1]category_mapping!$G$2:$G$19,E776)</f>
        <v>travel</v>
      </c>
      <c r="L776" s="1" t="str">
        <f>IF(cleaning_working[[#This Row],[date]]="","Missing","Available")</f>
        <v>Available</v>
      </c>
    </row>
    <row r="777" spans="1:12" x14ac:dyDescent="0.35">
      <c r="A777" s="1" t="s">
        <v>997</v>
      </c>
      <c r="B777" s="1" t="s">
        <v>365</v>
      </c>
      <c r="C777" s="3">
        <v>44977</v>
      </c>
      <c r="D777" s="1" t="s">
        <v>14</v>
      </c>
      <c r="E777" s="1" t="s">
        <v>215</v>
      </c>
      <c r="F777" s="1">
        <v>11930</v>
      </c>
      <c r="G777" s="1" t="s">
        <v>40</v>
      </c>
      <c r="H777" s="1" t="s">
        <v>33</v>
      </c>
      <c r="I777" s="1" t="s">
        <v>137</v>
      </c>
      <c r="J777" s="1" t="str" cm="1">
        <f t="array" ref="J777">_xlfn.IFS(F777="","missing",F777&lt;0,"negative",F777=0,"zero",AND(F777&gt;=99999,MOD(F777,9)=0),"99999 placeholder",AND(F777&gt;$O$5,D777="Expense"),"Expense outlier",AND(F777&gt;$P$5,D777="Income"),"Income outlier",TRUE,"valid")</f>
        <v>valid</v>
      </c>
      <c r="K777" s="1" t="str">
        <f>_xlfn.XLOOKUP(I777,[1]category_mapping!$F$2:$F$19,[1]category_mapping!$G$2:$G$19,E777)</f>
        <v>travel</v>
      </c>
      <c r="L777" s="1" t="str">
        <f>IF(cleaning_working[[#This Row],[date]]="","Missing","Available")</f>
        <v>Available</v>
      </c>
    </row>
    <row r="778" spans="1:12" x14ac:dyDescent="0.35">
      <c r="A778" s="1" t="s">
        <v>998</v>
      </c>
      <c r="B778" s="1" t="s">
        <v>559</v>
      </c>
      <c r="C778" s="3">
        <v>45155</v>
      </c>
      <c r="D778" s="1" t="s">
        <v>13</v>
      </c>
      <c r="E778" s="1" t="s">
        <v>63</v>
      </c>
      <c r="F778" s="1">
        <v>1718</v>
      </c>
      <c r="G778" s="1" t="s">
        <v>32</v>
      </c>
      <c r="H778" s="1" t="s">
        <v>83</v>
      </c>
      <c r="I778" s="1" t="s">
        <v>134</v>
      </c>
      <c r="J778" s="1" t="str" cm="1">
        <f t="array" ref="J778">_xlfn.IFS(F778="","missing",F778&lt;0,"negative",F778=0,"zero",AND(F778&gt;=99999,MOD(F778,9)=0),"99999 placeholder",AND(F778&gt;$O$5,D778="Expense"),"Expense outlier",AND(F778&gt;$P$5,D778="Income"),"Income outlier",TRUE,"valid")</f>
        <v>valid</v>
      </c>
      <c r="K778" s="1" t="str">
        <f>_xlfn.XLOOKUP(I778,[1]category_mapping!$F$2:$F$19,[1]category_mapping!$G$2:$G$19,E778)</f>
        <v>education</v>
      </c>
      <c r="L778" s="1" t="str">
        <f>IF(cleaning_working[[#This Row],[date]]="","Missing","Available")</f>
        <v>Available</v>
      </c>
    </row>
    <row r="779" spans="1:12" x14ac:dyDescent="0.35">
      <c r="A779" s="1" t="s">
        <v>999</v>
      </c>
      <c r="B779" s="1" t="s">
        <v>431</v>
      </c>
      <c r="C779" s="3">
        <v>45546</v>
      </c>
      <c r="D779" s="1" t="s">
        <v>14</v>
      </c>
      <c r="E779" s="1" t="s">
        <v>31</v>
      </c>
      <c r="F779" s="1">
        <v>73576</v>
      </c>
      <c r="G779" s="1" t="s">
        <v>32</v>
      </c>
      <c r="H779" s="1" t="s">
        <v>26</v>
      </c>
      <c r="I779" s="1" t="s">
        <v>71</v>
      </c>
      <c r="J779" s="1" t="str" cm="1">
        <f t="array" ref="J779">_xlfn.IFS(F779="","missing",F779&lt;0,"negative",F779=0,"zero",AND(F779&gt;=99999,MOD(F779,9)=0),"99999 placeholder",AND(F779&gt;$O$5,D779="Expense"),"Expense outlier",AND(F779&gt;$P$5,D779="Income"),"Income outlier",TRUE,"valid")</f>
        <v>valid</v>
      </c>
      <c r="K779" s="1" t="str">
        <f>_xlfn.XLOOKUP(I779,[1]category_mapping!$F$2:$F$19,[1]category_mapping!$G$2:$G$19,E779)</f>
        <v>health</v>
      </c>
      <c r="L779" s="1" t="str">
        <f>IF(cleaning_working[[#This Row],[date]]="","Missing","Available")</f>
        <v>Available</v>
      </c>
    </row>
    <row r="780" spans="1:12" x14ac:dyDescent="0.35">
      <c r="A780" s="1" t="s">
        <v>1000</v>
      </c>
      <c r="B780" s="1" t="s">
        <v>420</v>
      </c>
      <c r="C780" s="3">
        <v>45396</v>
      </c>
      <c r="D780" s="1" t="s">
        <v>13</v>
      </c>
      <c r="E780" s="1" t="s">
        <v>24</v>
      </c>
      <c r="F780" s="1">
        <v>9445</v>
      </c>
      <c r="G780" s="1" t="s">
        <v>18</v>
      </c>
      <c r="H780" s="1" t="s">
        <v>133</v>
      </c>
      <c r="I780" s="1" t="s">
        <v>49</v>
      </c>
      <c r="J780" s="1" t="str" cm="1">
        <f t="array" ref="J780">_xlfn.IFS(F780="","missing",F780&lt;0,"negative",F780=0,"zero",AND(F780&gt;=99999,MOD(F780,9)=0),"99999 placeholder",AND(F780&gt;$O$5,D780="Expense"),"Expense outlier",AND(F780&gt;$P$5,D780="Income"),"Income outlier",TRUE,"valid")</f>
        <v>valid</v>
      </c>
      <c r="K780" s="1" t="str">
        <f>_xlfn.XLOOKUP(I780,[1]category_mapping!$F$2:$F$19,[1]category_mapping!$G$2:$G$19,E780)</f>
        <v>rent</v>
      </c>
      <c r="L780" s="1" t="str">
        <f>IF(cleaning_working[[#This Row],[date]]="","Missing","Available")</f>
        <v>Available</v>
      </c>
    </row>
    <row r="781" spans="1:12" x14ac:dyDescent="0.35">
      <c r="A781" s="1" t="s">
        <v>1001</v>
      </c>
      <c r="B781" s="1" t="s">
        <v>150</v>
      </c>
      <c r="C781" s="3">
        <v>44957</v>
      </c>
      <c r="D781" s="1" t="s">
        <v>14</v>
      </c>
      <c r="E781" s="1" t="s">
        <v>215</v>
      </c>
      <c r="F781" s="1">
        <v>35129</v>
      </c>
      <c r="G781" s="1" t="s">
        <v>18</v>
      </c>
      <c r="H781" s="1" t="s">
        <v>133</v>
      </c>
      <c r="I781" s="1" t="s">
        <v>226</v>
      </c>
      <c r="J781" s="1" t="str" cm="1">
        <f t="array" ref="J781">_xlfn.IFS(F781="","missing",F781&lt;0,"negative",F781=0,"zero",AND(F781&gt;=99999,MOD(F781,9)=0),"99999 placeholder",AND(F781&gt;$O$5,D781="Expense"),"Expense outlier",AND(F781&gt;$P$5,D781="Income"),"Income outlier",TRUE,"valid")</f>
        <v>valid</v>
      </c>
      <c r="K781" s="1" t="str">
        <f>_xlfn.XLOOKUP(I781,[1]category_mapping!$F$2:$F$19,[1]category_mapping!$G$2:$G$19,E781)</f>
        <v>savings</v>
      </c>
      <c r="L781" s="1" t="str">
        <f>IF(cleaning_working[[#This Row],[date]]="","Missing","Available")</f>
        <v>Available</v>
      </c>
    </row>
    <row r="782" spans="1:12" x14ac:dyDescent="0.35">
      <c r="A782" s="1" t="s">
        <v>1002</v>
      </c>
      <c r="B782" s="1" t="s">
        <v>286</v>
      </c>
      <c r="C782" s="3">
        <v>45439</v>
      </c>
      <c r="D782" s="1" t="s">
        <v>13</v>
      </c>
      <c r="E782" s="1" t="s">
        <v>45</v>
      </c>
      <c r="F782" s="1">
        <v>9544</v>
      </c>
      <c r="G782" s="1" t="s">
        <v>25</v>
      </c>
      <c r="H782" s="1" t="s">
        <v>159</v>
      </c>
      <c r="I782" s="1" t="s">
        <v>272</v>
      </c>
      <c r="J782" s="1" t="str" cm="1">
        <f t="array" ref="J782">_xlfn.IFS(F782="","missing",F782&lt;0,"negative",F782=0,"zero",AND(F782&gt;=99999,MOD(F782,9)=0),"99999 placeholder",AND(F782&gt;$O$5,D782="Expense"),"Expense outlier",AND(F782&gt;$P$5,D782="Income"),"Income outlier",TRUE,"valid")</f>
        <v>valid</v>
      </c>
      <c r="K782" s="1" t="str">
        <f>_xlfn.XLOOKUP(I782,[1]category_mapping!$F$2:$F$19,[1]category_mapping!$G$2:$G$19,E782)</f>
        <v>food</v>
      </c>
      <c r="L782" s="1" t="str">
        <f>IF(cleaning_working[[#This Row],[date]]="","Missing","Available")</f>
        <v>Available</v>
      </c>
    </row>
    <row r="783" spans="1:12" x14ac:dyDescent="0.35">
      <c r="A783" s="1" t="s">
        <v>1003</v>
      </c>
      <c r="B783" s="1" t="s">
        <v>190</v>
      </c>
      <c r="C783" s="3">
        <v>45610</v>
      </c>
      <c r="D783" s="1" t="s">
        <v>13</v>
      </c>
      <c r="E783" s="1" t="s">
        <v>39</v>
      </c>
      <c r="F783" s="1">
        <v>6601</v>
      </c>
      <c r="G783" s="1" t="s">
        <v>40</v>
      </c>
      <c r="H783" s="1" t="s">
        <v>133</v>
      </c>
      <c r="I783" s="1" t="s">
        <v>134</v>
      </c>
      <c r="J783" s="1" t="str" cm="1">
        <f t="array" ref="J783">_xlfn.IFS(F783="","missing",F783&lt;0,"negative",F783=0,"zero",AND(F783&gt;=99999,MOD(F783,9)=0),"99999 placeholder",AND(F783&gt;$O$5,D783="Expense"),"Expense outlier",AND(F783&gt;$P$5,D783="Income"),"Income outlier",TRUE,"valid")</f>
        <v>valid</v>
      </c>
      <c r="K783" s="1" t="str">
        <f>_xlfn.XLOOKUP(I783,[1]category_mapping!$F$2:$F$19,[1]category_mapping!$G$2:$G$19,E783)</f>
        <v>education</v>
      </c>
      <c r="L783" s="1" t="str">
        <f>IF(cleaning_working[[#This Row],[date]]="","Missing","Available")</f>
        <v>Available</v>
      </c>
    </row>
    <row r="784" spans="1:12" x14ac:dyDescent="0.35">
      <c r="A784" s="1" t="s">
        <v>1004</v>
      </c>
      <c r="B784" s="1" t="s">
        <v>423</v>
      </c>
      <c r="C784" s="3">
        <v>45334</v>
      </c>
      <c r="D784" s="1" t="s">
        <v>13</v>
      </c>
      <c r="E784" s="1" t="s">
        <v>39</v>
      </c>
      <c r="F784" s="1">
        <v>4585</v>
      </c>
      <c r="G784" s="1" t="s">
        <v>64</v>
      </c>
      <c r="H784" s="1" t="s">
        <v>159</v>
      </c>
      <c r="I784" s="1" t="s">
        <v>71</v>
      </c>
      <c r="J784" s="1" t="str" cm="1">
        <f t="array" ref="J784">_xlfn.IFS(F784="","missing",F784&lt;0,"negative",F784=0,"zero",AND(F784&gt;=99999,MOD(F784,9)=0),"99999 placeholder",AND(F784&gt;$O$5,D784="Expense"),"Expense outlier",AND(F784&gt;$P$5,D784="Income"),"Income outlier",TRUE,"valid")</f>
        <v>valid</v>
      </c>
      <c r="K784" s="1" t="str">
        <f>_xlfn.XLOOKUP(I784,[1]category_mapping!$F$2:$F$19,[1]category_mapping!$G$2:$G$19,E784)</f>
        <v>health</v>
      </c>
      <c r="L784" s="1" t="str">
        <f>IF(cleaning_working[[#This Row],[date]]="","Missing","Available")</f>
        <v>Available</v>
      </c>
    </row>
    <row r="785" spans="1:12" x14ac:dyDescent="0.35">
      <c r="A785" s="1" t="s">
        <v>1005</v>
      </c>
      <c r="B785" s="1" t="s">
        <v>296</v>
      </c>
      <c r="C785" s="3">
        <v>44199</v>
      </c>
      <c r="D785" s="1" t="s">
        <v>13</v>
      </c>
      <c r="E785" s="1" t="s">
        <v>70</v>
      </c>
      <c r="F785" s="1">
        <v>2876</v>
      </c>
      <c r="G785" s="1" t="s">
        <v>18</v>
      </c>
      <c r="H785" s="1" t="s">
        <v>19</v>
      </c>
      <c r="I785" s="1" t="s">
        <v>46</v>
      </c>
      <c r="J785" s="1" t="str" cm="1">
        <f t="array" ref="J785">_xlfn.IFS(F785="","missing",F785&lt;0,"negative",F785=0,"zero",AND(F785&gt;=99999,MOD(F785,9)=0),"99999 placeholder",AND(F785&gt;$O$5,D785="Expense"),"Expense outlier",AND(F785&gt;$P$5,D785="Income"),"Income outlier",TRUE,"valid")</f>
        <v>valid</v>
      </c>
      <c r="K785" s="1" t="str">
        <f>_xlfn.XLOOKUP(I785,[1]category_mapping!$F$2:$F$19,[1]category_mapping!$G$2:$G$19,E785)</f>
        <v>others</v>
      </c>
      <c r="L785" s="1" t="str">
        <f>IF(cleaning_working[[#This Row],[date]]="","Missing","Available")</f>
        <v>Available</v>
      </c>
    </row>
    <row r="786" spans="1:12" x14ac:dyDescent="0.35">
      <c r="A786" s="1" t="s">
        <v>1006</v>
      </c>
      <c r="B786" s="1" t="s">
        <v>296</v>
      </c>
      <c r="C786" s="3" t="s">
        <v>38</v>
      </c>
      <c r="D786" s="1" t="s">
        <v>13</v>
      </c>
      <c r="E786" s="1" t="s">
        <v>24</v>
      </c>
      <c r="F786" s="1">
        <v>6200</v>
      </c>
      <c r="G786" s="1" t="s">
        <v>18</v>
      </c>
      <c r="H786" s="1" t="s">
        <v>33</v>
      </c>
      <c r="I786" s="1" t="s">
        <v>128</v>
      </c>
      <c r="J786" s="1" t="str" cm="1">
        <f t="array" ref="J786">_xlfn.IFS(F786="","missing",F786&lt;0,"negative",F786=0,"zero",AND(F786&gt;=99999,MOD(F786,9)=0),"99999 placeholder",AND(F786&gt;$O$5,D786="Expense"),"Expense outlier",AND(F786&gt;$P$5,D786="Income"),"Income outlier",TRUE,"valid")</f>
        <v>valid</v>
      </c>
      <c r="K786" s="1" t="str">
        <f>_xlfn.XLOOKUP(I786,[1]category_mapping!$F$2:$F$19,[1]category_mapping!$G$2:$G$19,E786)</f>
        <v>utilities</v>
      </c>
      <c r="L786" s="1" t="str">
        <f>IF(cleaning_working[[#This Row],[date]]="","Missing","Available")</f>
        <v>Missing</v>
      </c>
    </row>
    <row r="787" spans="1:12" x14ac:dyDescent="0.35">
      <c r="A787" s="1" t="s">
        <v>1007</v>
      </c>
      <c r="B787" s="1" t="s">
        <v>508</v>
      </c>
      <c r="C787" s="3">
        <v>44623</v>
      </c>
      <c r="D787" s="1" t="s">
        <v>13</v>
      </c>
      <c r="E787" s="1" t="s">
        <v>17</v>
      </c>
      <c r="F787" s="1">
        <v>2838</v>
      </c>
      <c r="G787" s="1" t="s">
        <v>32</v>
      </c>
      <c r="H787" s="1" t="s">
        <v>52</v>
      </c>
      <c r="I787" s="1" t="s">
        <v>128</v>
      </c>
      <c r="J787" s="1" t="str" cm="1">
        <f t="array" ref="J787">_xlfn.IFS(F787="","missing",F787&lt;0,"negative",F787=0,"zero",AND(F787&gt;=99999,MOD(F787,9)=0),"99999 placeholder",AND(F787&gt;$O$5,D787="Expense"),"Expense outlier",AND(F787&gt;$P$5,D787="Income"),"Income outlier",TRUE,"valid")</f>
        <v>valid</v>
      </c>
      <c r="K787" s="1" t="str">
        <f>_xlfn.XLOOKUP(I787,[1]category_mapping!$F$2:$F$19,[1]category_mapping!$G$2:$G$19,E787)</f>
        <v>utilities</v>
      </c>
      <c r="L787" s="1" t="str">
        <f>IF(cleaning_working[[#This Row],[date]]="","Missing","Available")</f>
        <v>Available</v>
      </c>
    </row>
    <row r="788" spans="1:12" x14ac:dyDescent="0.35">
      <c r="A788" s="1" t="s">
        <v>1008</v>
      </c>
      <c r="B788" s="1" t="s">
        <v>262</v>
      </c>
      <c r="C788" s="3">
        <v>45401</v>
      </c>
      <c r="D788" s="1" t="s">
        <v>13</v>
      </c>
      <c r="E788" s="1" t="s">
        <v>39</v>
      </c>
      <c r="F788" s="1">
        <v>9907</v>
      </c>
      <c r="G788" s="1" t="s">
        <v>32</v>
      </c>
      <c r="H788" s="1" t="s">
        <v>26</v>
      </c>
      <c r="I788" s="1" t="s">
        <v>137</v>
      </c>
      <c r="J788" s="1" t="str" cm="1">
        <f t="array" ref="J788">_xlfn.IFS(F788="","missing",F788&lt;0,"negative",F788=0,"zero",AND(F788&gt;=99999,MOD(F788,9)=0),"99999 placeholder",AND(F788&gt;$O$5,D788="Expense"),"Expense outlier",AND(F788&gt;$P$5,D788="Income"),"Income outlier",TRUE,"valid")</f>
        <v>valid</v>
      </c>
      <c r="K788" s="1" t="str">
        <f>_xlfn.XLOOKUP(I788,[1]category_mapping!$F$2:$F$19,[1]category_mapping!$G$2:$G$19,E788)</f>
        <v>travel</v>
      </c>
      <c r="L788" s="1" t="str">
        <f>IF(cleaning_working[[#This Row],[date]]="","Missing","Available")</f>
        <v>Available</v>
      </c>
    </row>
    <row r="789" spans="1:12" x14ac:dyDescent="0.35">
      <c r="A789" s="1" t="s">
        <v>1009</v>
      </c>
      <c r="B789" s="1" t="s">
        <v>353</v>
      </c>
      <c r="C789" s="3">
        <v>45482</v>
      </c>
      <c r="D789" s="1" t="s">
        <v>13</v>
      </c>
      <c r="E789" s="1" t="s">
        <v>24</v>
      </c>
      <c r="F789" s="1">
        <v>4862</v>
      </c>
      <c r="G789" s="1" t="s">
        <v>32</v>
      </c>
      <c r="H789" s="1" t="s">
        <v>133</v>
      </c>
      <c r="I789" s="1" t="s">
        <v>27</v>
      </c>
      <c r="J789" s="1" t="str" cm="1">
        <f t="array" ref="J789">_xlfn.IFS(F789="","missing",F789&lt;0,"negative",F789=0,"zero",AND(F789&gt;=99999,MOD(F789,9)=0),"99999 placeholder",AND(F789&gt;$O$5,D789="Expense"),"Expense outlier",AND(F789&gt;$P$5,D789="Income"),"Income outlier",TRUE,"valid")</f>
        <v>valid</v>
      </c>
      <c r="K789" s="1" t="str">
        <f>_xlfn.XLOOKUP(I789,[1]category_mapping!$F$2:$F$19,[1]category_mapping!$G$2:$G$19,E789)</f>
        <v>rent</v>
      </c>
      <c r="L789" s="1" t="str">
        <f>IF(cleaning_working[[#This Row],[date]]="","Missing","Available")</f>
        <v>Available</v>
      </c>
    </row>
    <row r="790" spans="1:12" x14ac:dyDescent="0.35">
      <c r="A790" s="1" t="s">
        <v>1010</v>
      </c>
      <c r="B790" s="1" t="s">
        <v>329</v>
      </c>
      <c r="C790" s="3">
        <v>44961</v>
      </c>
      <c r="D790" s="1" t="s">
        <v>13</v>
      </c>
      <c r="E790" s="1" t="s">
        <v>39</v>
      </c>
      <c r="F790" s="1">
        <v>4833</v>
      </c>
      <c r="G790" s="1" t="s">
        <v>32</v>
      </c>
      <c r="H790" s="1" t="s">
        <v>107</v>
      </c>
      <c r="I790" s="1" t="s">
        <v>123</v>
      </c>
      <c r="J790" s="1" t="str" cm="1">
        <f t="array" ref="J790">_xlfn.IFS(F790="","missing",F790&lt;0,"negative",F790=0,"zero",AND(F790&gt;=99999,MOD(F790,9)=0),"99999 placeholder",AND(F790&gt;$O$5,D790="Expense"),"Expense outlier",AND(F790&gt;$P$5,D790="Income"),"Income outlier",TRUE,"valid")</f>
        <v>valid</v>
      </c>
      <c r="K790" s="1" t="str">
        <f>_xlfn.XLOOKUP(I790,[1]category_mapping!$F$2:$F$19,[1]category_mapping!$G$2:$G$19,E790)</f>
        <v>food</v>
      </c>
      <c r="L790" s="1" t="str">
        <f>IF(cleaning_working[[#This Row],[date]]="","Missing","Available")</f>
        <v>Available</v>
      </c>
    </row>
    <row r="791" spans="1:12" x14ac:dyDescent="0.35">
      <c r="A791" s="1" t="s">
        <v>1011</v>
      </c>
      <c r="B791" s="1" t="s">
        <v>175</v>
      </c>
      <c r="C791" s="3">
        <v>44716</v>
      </c>
      <c r="D791" s="1" t="s">
        <v>13</v>
      </c>
      <c r="E791" s="1" t="s">
        <v>63</v>
      </c>
      <c r="F791" s="1">
        <v>5528</v>
      </c>
      <c r="G791" s="1" t="s">
        <v>18</v>
      </c>
      <c r="H791" s="1" t="s">
        <v>52</v>
      </c>
      <c r="I791" s="1" t="s">
        <v>178</v>
      </c>
      <c r="J791" s="1" t="str" cm="1">
        <f t="array" ref="J791">_xlfn.IFS(F791="","missing",F791&lt;0,"negative",F791=0,"zero",AND(F791&gt;=99999,MOD(F791,9)=0),"99999 placeholder",AND(F791&gt;$O$5,D791="Expense"),"Expense outlier",AND(F791&gt;$P$5,D791="Income"),"Income outlier",TRUE,"valid")</f>
        <v>valid</v>
      </c>
      <c r="K791" s="1" t="str">
        <f>_xlfn.XLOOKUP(I791,[1]category_mapping!$F$2:$F$19,[1]category_mapping!$G$2:$G$19,E791)</f>
        <v>rent</v>
      </c>
      <c r="L791" s="1" t="str">
        <f>IF(cleaning_working[[#This Row],[date]]="","Missing","Available")</f>
        <v>Available</v>
      </c>
    </row>
    <row r="792" spans="1:12" x14ac:dyDescent="0.35">
      <c r="A792" s="1" t="s">
        <v>1012</v>
      </c>
      <c r="B792" s="1" t="s">
        <v>132</v>
      </c>
      <c r="C792" s="3">
        <v>44521</v>
      </c>
      <c r="D792" s="1" t="s">
        <v>13</v>
      </c>
      <c r="E792" s="1" t="s">
        <v>24</v>
      </c>
      <c r="F792" s="1">
        <v>36537</v>
      </c>
      <c r="G792" s="1" t="s">
        <v>18</v>
      </c>
      <c r="H792" s="1" t="s">
        <v>86</v>
      </c>
      <c r="J792" s="1" t="str" cm="1">
        <f t="array" ref="J792">_xlfn.IFS(F792="","missing",F792&lt;0,"negative",F792=0,"zero",AND(F792&gt;=99999,MOD(F792,9)=0),"99999 placeholder",AND(F792&gt;$O$5,D792="Expense"),"Expense outlier",AND(F792&gt;$P$5,D792="Income"),"Income outlier",TRUE,"valid")</f>
        <v>Expense outlier</v>
      </c>
      <c r="K792" s="1" t="str">
        <f>_xlfn.XLOOKUP(I792,[1]category_mapping!$F$2:$F$19,[1]category_mapping!$G$2:$G$19,E792)</f>
        <v>rent</v>
      </c>
      <c r="L792" s="1" t="str">
        <f>IF(cleaning_working[[#This Row],[date]]="","Missing","Available")</f>
        <v>Available</v>
      </c>
    </row>
    <row r="793" spans="1:12" x14ac:dyDescent="0.35">
      <c r="A793" s="1" t="s">
        <v>1013</v>
      </c>
      <c r="B793" s="1" t="s">
        <v>150</v>
      </c>
      <c r="C793" s="3">
        <v>44670</v>
      </c>
      <c r="D793" s="1" t="s">
        <v>13</v>
      </c>
      <c r="E793" s="1" t="s">
        <v>45</v>
      </c>
      <c r="F793" s="1">
        <v>6629</v>
      </c>
      <c r="G793" s="1" t="s">
        <v>32</v>
      </c>
      <c r="H793" s="1" t="s">
        <v>83</v>
      </c>
      <c r="I793" s="1" t="s">
        <v>123</v>
      </c>
      <c r="J793" s="1" t="str" cm="1">
        <f t="array" ref="J793">_xlfn.IFS(F793="","missing",F793&lt;0,"negative",F793=0,"zero",AND(F793&gt;=99999,MOD(F793,9)=0),"99999 placeholder",AND(F793&gt;$O$5,D793="Expense"),"Expense outlier",AND(F793&gt;$P$5,D793="Income"),"Income outlier",TRUE,"valid")</f>
        <v>valid</v>
      </c>
      <c r="K793" s="1" t="str">
        <f>_xlfn.XLOOKUP(I793,[1]category_mapping!$F$2:$F$19,[1]category_mapping!$G$2:$G$19,E793)</f>
        <v>entertainment</v>
      </c>
      <c r="L793" s="1" t="str">
        <f>IF(cleaning_working[[#This Row],[date]]="","Missing","Available")</f>
        <v>Available</v>
      </c>
    </row>
    <row r="794" spans="1:12" x14ac:dyDescent="0.35">
      <c r="A794" s="1" t="s">
        <v>1014</v>
      </c>
      <c r="B794" s="1" t="s">
        <v>235</v>
      </c>
      <c r="C794" s="3">
        <v>44419</v>
      </c>
      <c r="D794" s="1" t="s">
        <v>13</v>
      </c>
      <c r="E794" s="1" t="s">
        <v>96</v>
      </c>
      <c r="F794" s="1">
        <v>4914</v>
      </c>
      <c r="G794" s="1" t="s">
        <v>18</v>
      </c>
      <c r="H794" s="1" t="s">
        <v>159</v>
      </c>
      <c r="I794" s="1" t="s">
        <v>34</v>
      </c>
      <c r="J794" s="1" t="str" cm="1">
        <f t="array" ref="J794">_xlfn.IFS(F794="","missing",F794&lt;0,"negative",F794=0,"zero",AND(F794&gt;=99999,MOD(F794,9)=0),"99999 placeholder",AND(F794&gt;$O$5,D794="Expense"),"Expense outlier",AND(F794&gt;$P$5,D794="Income"),"Income outlier",TRUE,"valid")</f>
        <v>valid</v>
      </c>
      <c r="K794" s="1" t="str">
        <f>_xlfn.XLOOKUP(I794,[1]category_mapping!$F$2:$F$19,[1]category_mapping!$G$2:$G$19,E794)</f>
        <v>education</v>
      </c>
      <c r="L794" s="1" t="str">
        <f>IF(cleaning_working[[#This Row],[date]]="","Missing","Available")</f>
        <v>Available</v>
      </c>
    </row>
    <row r="795" spans="1:12" x14ac:dyDescent="0.35">
      <c r="A795" s="1" t="s">
        <v>1015</v>
      </c>
      <c r="B795" s="1" t="s">
        <v>365</v>
      </c>
      <c r="C795" s="3">
        <v>44837</v>
      </c>
      <c r="D795" s="1" t="s">
        <v>13</v>
      </c>
      <c r="E795" s="1" t="s">
        <v>17</v>
      </c>
      <c r="F795" s="1">
        <v>3272</v>
      </c>
      <c r="G795" s="1" t="s">
        <v>40</v>
      </c>
      <c r="H795" s="1" t="s">
        <v>52</v>
      </c>
      <c r="J795" s="1" t="str" cm="1">
        <f t="array" ref="J795">_xlfn.IFS(F795="","missing",F795&lt;0,"negative",F795=0,"zero",AND(F795&gt;=99999,MOD(F795,9)=0),"99999 placeholder",AND(F795&gt;$O$5,D795="Expense"),"Expense outlier",AND(F795&gt;$P$5,D795="Income"),"Income outlier",TRUE,"valid")</f>
        <v>valid</v>
      </c>
      <c r="K795" s="1" t="str">
        <f>_xlfn.XLOOKUP(I795,[1]category_mapping!$F$2:$F$19,[1]category_mapping!$G$2:$G$19,E795)</f>
        <v>education</v>
      </c>
      <c r="L795" s="1" t="str">
        <f>IF(cleaning_working[[#This Row],[date]]="","Missing","Available")</f>
        <v>Available</v>
      </c>
    </row>
    <row r="796" spans="1:12" x14ac:dyDescent="0.35">
      <c r="A796" s="1" t="s">
        <v>1016</v>
      </c>
      <c r="B796" s="1" t="s">
        <v>362</v>
      </c>
      <c r="C796" s="3">
        <v>44198</v>
      </c>
      <c r="D796" s="1" t="s">
        <v>13</v>
      </c>
      <c r="E796" s="1" t="s">
        <v>24</v>
      </c>
      <c r="F796" s="1">
        <v>5143</v>
      </c>
      <c r="G796" s="1" t="s">
        <v>40</v>
      </c>
      <c r="H796" s="1" t="s">
        <v>26</v>
      </c>
      <c r="I796" s="1" t="s">
        <v>120</v>
      </c>
      <c r="J796" s="1" t="str" cm="1">
        <f t="array" ref="J796">_xlfn.IFS(F796="","missing",F796&lt;0,"negative",F796=0,"zero",AND(F796&gt;=99999,MOD(F796,9)=0),"99999 placeholder",AND(F796&gt;$O$5,D796="Expense"),"Expense outlier",AND(F796&gt;$P$5,D796="Income"),"Income outlier",TRUE,"valid")</f>
        <v>valid</v>
      </c>
      <c r="K796" s="1" t="str">
        <f>_xlfn.XLOOKUP(I796,[1]category_mapping!$F$2:$F$19,[1]category_mapping!$G$2:$G$19,E796)</f>
        <v>food</v>
      </c>
      <c r="L796" s="1" t="str">
        <f>IF(cleaning_working[[#This Row],[date]]="","Missing","Available")</f>
        <v>Available</v>
      </c>
    </row>
    <row r="797" spans="1:12" x14ac:dyDescent="0.35">
      <c r="A797" s="1" t="s">
        <v>1017</v>
      </c>
      <c r="B797" s="1" t="s">
        <v>212</v>
      </c>
      <c r="C797" s="3">
        <v>44415</v>
      </c>
      <c r="D797" s="1" t="s">
        <v>13</v>
      </c>
      <c r="E797" s="1" t="s">
        <v>63</v>
      </c>
      <c r="F797" s="1">
        <v>6284</v>
      </c>
      <c r="G797" s="1" t="s">
        <v>64</v>
      </c>
      <c r="H797" s="1" t="s">
        <v>25</v>
      </c>
      <c r="I797" s="1" t="s">
        <v>41</v>
      </c>
      <c r="J797" s="1" t="str" cm="1">
        <f t="array" ref="J797">_xlfn.IFS(F797="","missing",F797&lt;0,"negative",F797=0,"zero",AND(F797&gt;=99999,MOD(F797,9)=0),"99999 placeholder",AND(F797&gt;$O$5,D797="Expense"),"Expense outlier",AND(F797&gt;$P$5,D797="Income"),"Income outlier",TRUE,"valid")</f>
        <v>valid</v>
      </c>
      <c r="K797" s="1" t="str">
        <f>_xlfn.XLOOKUP(I797,[1]category_mapping!$F$2:$F$19,[1]category_mapping!$G$2:$G$19,E797)</f>
        <v>utilities</v>
      </c>
      <c r="L797" s="1" t="str">
        <f>IF(cleaning_working[[#This Row],[date]]="","Missing","Available")</f>
        <v>Available</v>
      </c>
    </row>
    <row r="798" spans="1:12" x14ac:dyDescent="0.35">
      <c r="A798" s="1" t="s">
        <v>1018</v>
      </c>
      <c r="B798" s="1" t="s">
        <v>192</v>
      </c>
      <c r="C798" s="3">
        <v>45235</v>
      </c>
      <c r="D798" s="1" t="s">
        <v>13</v>
      </c>
      <c r="E798" s="1" t="s">
        <v>39</v>
      </c>
      <c r="F798" s="1">
        <v>3142</v>
      </c>
      <c r="G798" s="1" t="s">
        <v>40</v>
      </c>
      <c r="H798" s="1" t="s">
        <v>107</v>
      </c>
      <c r="I798" s="1" t="s">
        <v>71</v>
      </c>
      <c r="J798" s="1" t="str" cm="1">
        <f t="array" ref="J798">_xlfn.IFS(F798="","missing",F798&lt;0,"negative",F798=0,"zero",AND(F798&gt;=99999,MOD(F798,9)=0),"99999 placeholder",AND(F798&gt;$O$5,D798="Expense"),"Expense outlier",AND(F798&gt;$P$5,D798="Income"),"Income outlier",TRUE,"valid")</f>
        <v>valid</v>
      </c>
      <c r="K798" s="1" t="str">
        <f>_xlfn.XLOOKUP(I798,[1]category_mapping!$F$2:$F$19,[1]category_mapping!$G$2:$G$19,E798)</f>
        <v>health</v>
      </c>
      <c r="L798" s="1" t="str">
        <f>IF(cleaning_working[[#This Row],[date]]="","Missing","Available")</f>
        <v>Available</v>
      </c>
    </row>
    <row r="799" spans="1:12" x14ac:dyDescent="0.35">
      <c r="A799" s="1" t="s">
        <v>1019</v>
      </c>
      <c r="B799" s="1" t="s">
        <v>223</v>
      </c>
      <c r="C799" s="3">
        <v>45294</v>
      </c>
      <c r="D799" s="1" t="s">
        <v>13</v>
      </c>
      <c r="E799" s="1" t="s">
        <v>96</v>
      </c>
      <c r="F799" s="1">
        <v>5749</v>
      </c>
      <c r="G799" s="1" t="s">
        <v>18</v>
      </c>
      <c r="H799" s="1" t="s">
        <v>19</v>
      </c>
      <c r="I799" s="1" t="s">
        <v>128</v>
      </c>
      <c r="J799" s="1" t="str" cm="1">
        <f t="array" ref="J799">_xlfn.IFS(F799="","missing",F799&lt;0,"negative",F799=0,"zero",AND(F799&gt;=99999,MOD(F799,9)=0),"99999 placeholder",AND(F799&gt;$O$5,D799="Expense"),"Expense outlier",AND(F799&gt;$P$5,D799="Income"),"Income outlier",TRUE,"valid")</f>
        <v>valid</v>
      </c>
      <c r="K799" s="1" t="str">
        <f>_xlfn.XLOOKUP(I799,[1]category_mapping!$F$2:$F$19,[1]category_mapping!$G$2:$G$19,E799)</f>
        <v>utilities</v>
      </c>
      <c r="L799" s="1" t="str">
        <f>IF(cleaning_working[[#This Row],[date]]="","Missing","Available")</f>
        <v>Available</v>
      </c>
    </row>
    <row r="800" spans="1:12" x14ac:dyDescent="0.35">
      <c r="A800" s="1" t="s">
        <v>1020</v>
      </c>
      <c r="B800" s="1" t="s">
        <v>274</v>
      </c>
      <c r="C800" s="3" t="s">
        <v>38</v>
      </c>
      <c r="D800" s="1" t="s">
        <v>13</v>
      </c>
      <c r="E800" s="1" t="s">
        <v>24</v>
      </c>
      <c r="F800" s="1">
        <v>8958</v>
      </c>
      <c r="G800" s="1" t="s">
        <v>18</v>
      </c>
      <c r="H800" s="1" t="s">
        <v>107</v>
      </c>
      <c r="I800" s="1" t="s">
        <v>90</v>
      </c>
      <c r="J800" s="1" t="str" cm="1">
        <f t="array" ref="J800">_xlfn.IFS(F800="","missing",F800&lt;0,"negative",F800=0,"zero",AND(F800&gt;=99999,MOD(F800,9)=0),"99999 placeholder",AND(F800&gt;$O$5,D800="Expense"),"Expense outlier",AND(F800&gt;$P$5,D800="Income"),"Income outlier",TRUE,"valid")</f>
        <v>valid</v>
      </c>
      <c r="K800" s="1" t="str">
        <f>_xlfn.XLOOKUP(I800,[1]category_mapping!$F$2:$F$19,[1]category_mapping!$G$2:$G$19,E800)</f>
        <v>rent</v>
      </c>
      <c r="L800" s="1" t="str">
        <f>IF(cleaning_working[[#This Row],[date]]="","Missing","Available")</f>
        <v>Missing</v>
      </c>
    </row>
    <row r="801" spans="1:12" x14ac:dyDescent="0.35">
      <c r="A801" s="1" t="s">
        <v>1021</v>
      </c>
      <c r="B801" s="1" t="s">
        <v>196</v>
      </c>
      <c r="C801" s="3">
        <v>45302</v>
      </c>
      <c r="D801" s="1" t="s">
        <v>13</v>
      </c>
      <c r="E801" s="1" t="s">
        <v>46</v>
      </c>
      <c r="F801" s="1">
        <v>4161</v>
      </c>
      <c r="G801" s="1" t="s">
        <v>64</v>
      </c>
      <c r="H801" s="1" t="s">
        <v>33</v>
      </c>
      <c r="I801" s="1" t="s">
        <v>134</v>
      </c>
      <c r="J801" s="1" t="str" cm="1">
        <f t="array" ref="J801">_xlfn.IFS(F801="","missing",F801&lt;0,"negative",F801=0,"zero",AND(F801&gt;=99999,MOD(F801,9)=0),"99999 placeholder",AND(F801&gt;$O$5,D801="Expense"),"Expense outlier",AND(F801&gt;$P$5,D801="Income"),"Income outlier",TRUE,"valid")</f>
        <v>valid</v>
      </c>
      <c r="K801" s="1" t="str">
        <f>_xlfn.XLOOKUP(I801,[1]category_mapping!$F$2:$F$19,[1]category_mapping!$G$2:$G$19,E801)</f>
        <v>education</v>
      </c>
      <c r="L801" s="1" t="str">
        <f>IF(cleaning_working[[#This Row],[date]]="","Missing","Available")</f>
        <v>Available</v>
      </c>
    </row>
    <row r="802" spans="1:12" x14ac:dyDescent="0.35">
      <c r="A802" s="1" t="s">
        <v>1022</v>
      </c>
      <c r="B802" s="1" t="s">
        <v>92</v>
      </c>
      <c r="C802" s="3">
        <v>44692</v>
      </c>
      <c r="D802" s="1" t="s">
        <v>13</v>
      </c>
      <c r="E802" s="1" t="s">
        <v>39</v>
      </c>
      <c r="F802" s="1">
        <v>2470</v>
      </c>
      <c r="G802" s="1" t="s">
        <v>18</v>
      </c>
      <c r="H802" s="1" t="s">
        <v>133</v>
      </c>
      <c r="I802" s="1" t="s">
        <v>178</v>
      </c>
      <c r="J802" s="1" t="str" cm="1">
        <f t="array" ref="J802">_xlfn.IFS(F802="","missing",F802&lt;0,"negative",F802=0,"zero",AND(F802&gt;=99999,MOD(F802,9)=0),"99999 placeholder",AND(F802&gt;$O$5,D802="Expense"),"Expense outlier",AND(F802&gt;$P$5,D802="Income"),"Income outlier",TRUE,"valid")</f>
        <v>valid</v>
      </c>
      <c r="K802" s="1" t="str">
        <f>_xlfn.XLOOKUP(I802,[1]category_mapping!$F$2:$F$19,[1]category_mapping!$G$2:$G$19,E802)</f>
        <v>rent</v>
      </c>
      <c r="L802" s="1" t="str">
        <f>IF(cleaning_working[[#This Row],[date]]="","Missing","Available")</f>
        <v>Available</v>
      </c>
    </row>
    <row r="803" spans="1:12" x14ac:dyDescent="0.35">
      <c r="A803" s="1" t="s">
        <v>1023</v>
      </c>
      <c r="B803" s="1" t="s">
        <v>491</v>
      </c>
      <c r="C803" s="3">
        <v>44597</v>
      </c>
      <c r="D803" s="1" t="s">
        <v>13</v>
      </c>
      <c r="E803" s="1" t="s">
        <v>63</v>
      </c>
      <c r="F803" s="1">
        <v>3559</v>
      </c>
      <c r="G803" s="1" t="s">
        <v>18</v>
      </c>
      <c r="H803" s="1" t="s">
        <v>19</v>
      </c>
      <c r="I803" s="1" t="s">
        <v>162</v>
      </c>
      <c r="J803" s="1" t="str" cm="1">
        <f t="array" ref="J803">_xlfn.IFS(F803="","missing",F803&lt;0,"negative",F803=0,"zero",AND(F803&gt;=99999,MOD(F803,9)=0),"99999 placeholder",AND(F803&gt;$O$5,D803="Expense"),"Expense outlier",AND(F803&gt;$P$5,D803="Income"),"Income outlier",TRUE,"valid")</f>
        <v>valid</v>
      </c>
      <c r="K803" s="1" t="str">
        <f>_xlfn.XLOOKUP(I803,[1]category_mapping!$F$2:$F$19,[1]category_mapping!$G$2:$G$19,E803)</f>
        <v>utilities</v>
      </c>
      <c r="L803" s="1" t="str">
        <f>IF(cleaning_working[[#This Row],[date]]="","Missing","Available")</f>
        <v>Available</v>
      </c>
    </row>
    <row r="804" spans="1:12" x14ac:dyDescent="0.35">
      <c r="A804" s="1" t="s">
        <v>1024</v>
      </c>
      <c r="B804" s="1" t="s">
        <v>62</v>
      </c>
      <c r="C804" s="3">
        <v>45571</v>
      </c>
      <c r="D804" s="1" t="s">
        <v>14</v>
      </c>
      <c r="E804" s="1" t="s">
        <v>57</v>
      </c>
      <c r="F804" s="1">
        <v>57937</v>
      </c>
      <c r="G804" s="1" t="s">
        <v>18</v>
      </c>
      <c r="H804" s="1" t="s">
        <v>65</v>
      </c>
      <c r="I804" s="1" t="s">
        <v>217</v>
      </c>
      <c r="J804" s="1" t="str" cm="1">
        <f t="array" ref="J804">_xlfn.IFS(F804="","missing",F804&lt;0,"negative",F804=0,"zero",AND(F804&gt;=99999,MOD(F804,9)=0),"99999 placeholder",AND(F804&gt;$O$5,D804="Expense"),"Expense outlier",AND(F804&gt;$P$5,D804="Income"),"Income outlier",TRUE,"valid")</f>
        <v>valid</v>
      </c>
      <c r="K804" s="1" t="str">
        <f>_xlfn.XLOOKUP(I804,[1]category_mapping!$F$2:$F$19,[1]category_mapping!$G$2:$G$19,E804)</f>
        <v>rent</v>
      </c>
      <c r="L804" s="1" t="str">
        <f>IF(cleaning_working[[#This Row],[date]]="","Missing","Available")</f>
        <v>Available</v>
      </c>
    </row>
    <row r="805" spans="1:12" x14ac:dyDescent="0.35">
      <c r="A805" s="1" t="s">
        <v>1025</v>
      </c>
      <c r="B805" s="1" t="s">
        <v>277</v>
      </c>
      <c r="C805" s="3">
        <v>45316</v>
      </c>
      <c r="D805" s="1" t="s">
        <v>13</v>
      </c>
      <c r="E805" s="1" t="s">
        <v>63</v>
      </c>
      <c r="F805" s="1">
        <v>938</v>
      </c>
      <c r="G805" s="1" t="s">
        <v>64</v>
      </c>
      <c r="H805" s="1" t="s">
        <v>86</v>
      </c>
      <c r="J805" s="1" t="str" cm="1">
        <f t="array" ref="J805">_xlfn.IFS(F805="","missing",F805&lt;0,"negative",F805=0,"zero",AND(F805&gt;=99999,MOD(F805,9)=0),"99999 placeholder",AND(F805&gt;$O$5,D805="Expense"),"Expense outlier",AND(F805&gt;$P$5,D805="Income"),"Income outlier",TRUE,"valid")</f>
        <v>valid</v>
      </c>
      <c r="K805" s="1" t="str">
        <f>_xlfn.XLOOKUP(I805,[1]category_mapping!$F$2:$F$19,[1]category_mapping!$G$2:$G$19,E805)</f>
        <v>utilities</v>
      </c>
      <c r="L805" s="1" t="str">
        <f>IF(cleaning_working[[#This Row],[date]]="","Missing","Available")</f>
        <v>Available</v>
      </c>
    </row>
    <row r="806" spans="1:12" x14ac:dyDescent="0.35">
      <c r="A806" s="1" t="s">
        <v>1026</v>
      </c>
      <c r="B806" s="1" t="s">
        <v>491</v>
      </c>
      <c r="C806" s="3">
        <v>45615</v>
      </c>
      <c r="D806" s="1" t="s">
        <v>14</v>
      </c>
      <c r="E806" s="1" t="s">
        <v>119</v>
      </c>
      <c r="F806" s="1">
        <v>45500</v>
      </c>
      <c r="G806" s="1" t="s">
        <v>32</v>
      </c>
      <c r="H806" s="1" t="s">
        <v>133</v>
      </c>
      <c r="I806" s="1" t="s">
        <v>97</v>
      </c>
      <c r="J806" s="1" t="str" cm="1">
        <f t="array" ref="J806">_xlfn.IFS(F806="","missing",F806&lt;0,"negative",F806=0,"zero",AND(F806&gt;=99999,MOD(F806,9)=0),"99999 placeholder",AND(F806&gt;$O$5,D806="Expense"),"Expense outlier",AND(F806&gt;$P$5,D806="Income"),"Income outlier",TRUE,"valid")</f>
        <v>valid</v>
      </c>
      <c r="K806" s="1" t="str">
        <f>_xlfn.XLOOKUP(I806,[1]category_mapping!$F$2:$F$19,[1]category_mapping!$G$2:$G$19,E806)</f>
        <v>health</v>
      </c>
      <c r="L806" s="1" t="str">
        <f>IF(cleaning_working[[#This Row],[date]]="","Missing","Available")</f>
        <v>Available</v>
      </c>
    </row>
    <row r="807" spans="1:12" x14ac:dyDescent="0.35">
      <c r="A807" s="1" t="s">
        <v>1027</v>
      </c>
      <c r="B807" s="1" t="s">
        <v>192</v>
      </c>
      <c r="C807" s="3">
        <v>45002</v>
      </c>
      <c r="D807" s="1" t="s">
        <v>13</v>
      </c>
      <c r="E807" s="1" t="s">
        <v>17</v>
      </c>
      <c r="F807" s="1">
        <v>4017</v>
      </c>
      <c r="G807" s="1" t="s">
        <v>40</v>
      </c>
      <c r="H807" s="1" t="s">
        <v>65</v>
      </c>
      <c r="I807" s="1" t="s">
        <v>97</v>
      </c>
      <c r="J807" s="1" t="str" cm="1">
        <f t="array" ref="J807">_xlfn.IFS(F807="","missing",F807&lt;0,"negative",F807=0,"zero",AND(F807&gt;=99999,MOD(F807,9)=0),"99999 placeholder",AND(F807&gt;$O$5,D807="Expense"),"Expense outlier",AND(F807&gt;$P$5,D807="Income"),"Income outlier",TRUE,"valid")</f>
        <v>valid</v>
      </c>
      <c r="K807" s="1" t="str">
        <f>_xlfn.XLOOKUP(I807,[1]category_mapping!$F$2:$F$19,[1]category_mapping!$G$2:$G$19,E807)</f>
        <v>health</v>
      </c>
      <c r="L807" s="1" t="str">
        <f>IF(cleaning_working[[#This Row],[date]]="","Missing","Available")</f>
        <v>Available</v>
      </c>
    </row>
    <row r="808" spans="1:12" x14ac:dyDescent="0.35">
      <c r="A808" s="1" t="s">
        <v>1028</v>
      </c>
      <c r="B808" s="1" t="s">
        <v>79</v>
      </c>
      <c r="C808" s="3" t="s">
        <v>38</v>
      </c>
      <c r="D808" s="1" t="s">
        <v>14</v>
      </c>
      <c r="E808" s="1" t="s">
        <v>31</v>
      </c>
      <c r="F808" s="1">
        <v>53895</v>
      </c>
      <c r="G808" s="1" t="s">
        <v>64</v>
      </c>
      <c r="H808" s="1" t="s">
        <v>86</v>
      </c>
      <c r="I808" s="1" t="s">
        <v>71</v>
      </c>
      <c r="J808" s="1" t="str" cm="1">
        <f t="array" ref="J808">_xlfn.IFS(F808="","missing",F808&lt;0,"negative",F808=0,"zero",AND(F808&gt;=99999,MOD(F808,9)=0),"99999 placeholder",AND(F808&gt;$O$5,D808="Expense"),"Expense outlier",AND(F808&gt;$P$5,D808="Income"),"Income outlier",TRUE,"valid")</f>
        <v>valid</v>
      </c>
      <c r="K808" s="1" t="str">
        <f>_xlfn.XLOOKUP(I808,[1]category_mapping!$F$2:$F$19,[1]category_mapping!$G$2:$G$19,E808)</f>
        <v>health</v>
      </c>
      <c r="L808" s="1" t="str">
        <f>IF(cleaning_working[[#This Row],[date]]="","Missing","Available")</f>
        <v>Missing</v>
      </c>
    </row>
    <row r="809" spans="1:12" x14ac:dyDescent="0.35">
      <c r="A809" s="1" t="s">
        <v>1029</v>
      </c>
      <c r="B809" s="1" t="s">
        <v>686</v>
      </c>
      <c r="C809" s="3">
        <v>44265</v>
      </c>
      <c r="D809" s="1" t="s">
        <v>13</v>
      </c>
      <c r="E809" s="1" t="s">
        <v>45</v>
      </c>
      <c r="F809" s="1">
        <v>2362</v>
      </c>
      <c r="G809" s="1" t="s">
        <v>18</v>
      </c>
      <c r="H809" s="1" t="s">
        <v>26</v>
      </c>
      <c r="I809" s="1" t="s">
        <v>80</v>
      </c>
      <c r="J809" s="1" t="str" cm="1">
        <f t="array" ref="J809">_xlfn.IFS(F809="","missing",F809&lt;0,"negative",F809=0,"zero",AND(F809&gt;=99999,MOD(F809,9)=0),"99999 placeholder",AND(F809&gt;$O$5,D809="Expense"),"Expense outlier",AND(F809&gt;$P$5,D809="Income"),"Income outlier",TRUE,"valid")</f>
        <v>valid</v>
      </c>
      <c r="K809" s="1" t="str">
        <f>_xlfn.XLOOKUP(I809,[1]category_mapping!$F$2:$F$19,[1]category_mapping!$G$2:$G$19,E809)</f>
        <v>food</v>
      </c>
      <c r="L809" s="1" t="str">
        <f>IF(cleaning_working[[#This Row],[date]]="","Missing","Available")</f>
        <v>Available</v>
      </c>
    </row>
    <row r="810" spans="1:12" x14ac:dyDescent="0.35">
      <c r="A810" s="1" t="s">
        <v>1030</v>
      </c>
      <c r="B810" s="1" t="s">
        <v>109</v>
      </c>
      <c r="C810" s="3">
        <v>44466</v>
      </c>
      <c r="D810" s="1" t="s">
        <v>13</v>
      </c>
      <c r="E810" s="1" t="s">
        <v>39</v>
      </c>
      <c r="F810" s="1">
        <v>9607</v>
      </c>
      <c r="G810" s="1" t="s">
        <v>32</v>
      </c>
      <c r="H810" s="1" t="s">
        <v>107</v>
      </c>
      <c r="J810" s="1" t="str" cm="1">
        <f t="array" ref="J810">_xlfn.IFS(F810="","missing",F810&lt;0,"negative",F810=0,"zero",AND(F810&gt;=99999,MOD(F810,9)=0),"99999 placeholder",AND(F810&gt;$O$5,D810="Expense"),"Expense outlier",AND(F810&gt;$P$5,D810="Income"),"Income outlier",TRUE,"valid")</f>
        <v>valid</v>
      </c>
      <c r="K810" s="1" t="str">
        <f>_xlfn.XLOOKUP(I810,[1]category_mapping!$F$2:$F$19,[1]category_mapping!$G$2:$G$19,E810)</f>
        <v>food</v>
      </c>
      <c r="L810" s="1" t="str">
        <f>IF(cleaning_working[[#This Row],[date]]="","Missing","Available")</f>
        <v>Available</v>
      </c>
    </row>
    <row r="811" spans="1:12" x14ac:dyDescent="0.35">
      <c r="A811" s="1" t="s">
        <v>1031</v>
      </c>
      <c r="B811" s="1" t="s">
        <v>281</v>
      </c>
      <c r="C811" s="3">
        <v>45472</v>
      </c>
      <c r="D811" s="1" t="s">
        <v>13</v>
      </c>
      <c r="E811" s="1" t="s">
        <v>17</v>
      </c>
      <c r="F811" s="1">
        <v>5859</v>
      </c>
      <c r="G811" s="1" t="s">
        <v>64</v>
      </c>
      <c r="H811" s="1" t="s">
        <v>25</v>
      </c>
      <c r="I811" s="1" t="s">
        <v>66</v>
      </c>
      <c r="J811" s="1" t="str" cm="1">
        <f t="array" ref="J811">_xlfn.IFS(F811="","missing",F811&lt;0,"negative",F811=0,"zero",AND(F811&gt;=99999,MOD(F811,9)=0),"99999 placeholder",AND(F811&gt;$O$5,D811="Expense"),"Expense outlier",AND(F811&gt;$P$5,D811="Income"),"Income outlier",TRUE,"valid")</f>
        <v>valid</v>
      </c>
      <c r="K811" s="1" t="str">
        <f>_xlfn.XLOOKUP(I811,[1]category_mapping!$F$2:$F$19,[1]category_mapping!$G$2:$G$19,E811)</f>
        <v>food</v>
      </c>
      <c r="L811" s="1" t="str">
        <f>IF(cleaning_working[[#This Row],[date]]="","Missing","Available")</f>
        <v>Available</v>
      </c>
    </row>
    <row r="812" spans="1:12" x14ac:dyDescent="0.35">
      <c r="A812" s="1" t="s">
        <v>1032</v>
      </c>
      <c r="B812" s="1" t="s">
        <v>557</v>
      </c>
      <c r="C812" s="3">
        <v>44481</v>
      </c>
      <c r="D812" s="1" t="s">
        <v>13</v>
      </c>
      <c r="E812" s="1" t="s">
        <v>24</v>
      </c>
      <c r="F812" s="1">
        <v>4585</v>
      </c>
      <c r="G812" s="1" t="s">
        <v>18</v>
      </c>
      <c r="H812" s="1" t="s">
        <v>25</v>
      </c>
      <c r="J812" s="1" t="str" cm="1">
        <f t="array" ref="J812">_xlfn.IFS(F812="","missing",F812&lt;0,"negative",F812=0,"zero",AND(F812&gt;=99999,MOD(F812,9)=0),"99999 placeholder",AND(F812&gt;$O$5,D812="Expense"),"Expense outlier",AND(F812&gt;$P$5,D812="Income"),"Income outlier",TRUE,"valid")</f>
        <v>valid</v>
      </c>
      <c r="K812" s="1" t="str">
        <f>_xlfn.XLOOKUP(I812,[1]category_mapping!$F$2:$F$19,[1]category_mapping!$G$2:$G$19,E812)</f>
        <v>rent</v>
      </c>
      <c r="L812" s="1" t="str">
        <f>IF(cleaning_working[[#This Row],[date]]="","Missing","Available")</f>
        <v>Available</v>
      </c>
    </row>
    <row r="813" spans="1:12" x14ac:dyDescent="0.35">
      <c r="A813" s="1" t="s">
        <v>1033</v>
      </c>
      <c r="B813" s="1" t="s">
        <v>283</v>
      </c>
      <c r="C813" s="3">
        <v>44421</v>
      </c>
      <c r="D813" s="1" t="s">
        <v>13</v>
      </c>
      <c r="E813" s="1" t="s">
        <v>93</v>
      </c>
      <c r="F813" s="1">
        <v>6041</v>
      </c>
      <c r="G813" s="1" t="s">
        <v>64</v>
      </c>
      <c r="H813" s="1" t="s">
        <v>133</v>
      </c>
      <c r="I813" s="1" t="s">
        <v>162</v>
      </c>
      <c r="J813" s="1" t="str" cm="1">
        <f t="array" ref="J813">_xlfn.IFS(F813="","missing",F813&lt;0,"negative",F813=0,"zero",AND(F813&gt;=99999,MOD(F813,9)=0),"99999 placeholder",AND(F813&gt;$O$5,D813="Expense"),"Expense outlier",AND(F813&gt;$P$5,D813="Income"),"Income outlier",TRUE,"valid")</f>
        <v>valid</v>
      </c>
      <c r="K813" s="1" t="str">
        <f>_xlfn.XLOOKUP(I813,[1]category_mapping!$F$2:$F$19,[1]category_mapping!$G$2:$G$19,E813)</f>
        <v>misc</v>
      </c>
      <c r="L813" s="1" t="str">
        <f>IF(cleaning_working[[#This Row],[date]]="","Missing","Available")</f>
        <v>Available</v>
      </c>
    </row>
    <row r="814" spans="1:12" x14ac:dyDescent="0.35">
      <c r="A814" s="1" t="s">
        <v>1034</v>
      </c>
      <c r="B814" s="1" t="s">
        <v>542</v>
      </c>
      <c r="C814" s="3">
        <v>44555</v>
      </c>
      <c r="D814" s="1" t="s">
        <v>13</v>
      </c>
      <c r="E814" s="1" t="s">
        <v>63</v>
      </c>
      <c r="F814" s="1">
        <v>6604</v>
      </c>
      <c r="G814" s="1" t="s">
        <v>64</v>
      </c>
      <c r="H814" s="1" t="s">
        <v>25</v>
      </c>
      <c r="J814" s="1" t="str" cm="1">
        <f t="array" ref="J814">_xlfn.IFS(F814="","missing",F814&lt;0,"negative",F814=0,"zero",AND(F814&gt;=99999,MOD(F814,9)=0),"99999 placeholder",AND(F814&gt;$O$5,D814="Expense"),"Expense outlier",AND(F814&gt;$P$5,D814="Income"),"Income outlier",TRUE,"valid")</f>
        <v>valid</v>
      </c>
      <c r="K814" s="1" t="str">
        <f>_xlfn.XLOOKUP(I814,[1]category_mapping!$F$2:$F$19,[1]category_mapping!$G$2:$G$19,E814)</f>
        <v>utilities</v>
      </c>
      <c r="L814" s="1" t="str">
        <f>IF(cleaning_working[[#This Row],[date]]="","Missing","Available")</f>
        <v>Available</v>
      </c>
    </row>
    <row r="815" spans="1:12" x14ac:dyDescent="0.35">
      <c r="A815" s="1" t="s">
        <v>1035</v>
      </c>
      <c r="B815" s="1" t="s">
        <v>381</v>
      </c>
      <c r="C815" s="3">
        <v>45363</v>
      </c>
      <c r="D815" s="1" t="s">
        <v>13</v>
      </c>
      <c r="E815" s="1" t="s">
        <v>39</v>
      </c>
      <c r="F815" s="1">
        <v>2732</v>
      </c>
      <c r="G815" s="1" t="s">
        <v>40</v>
      </c>
      <c r="H815" s="1" t="s">
        <v>65</v>
      </c>
      <c r="I815" s="1" t="s">
        <v>194</v>
      </c>
      <c r="J815" s="1" t="str" cm="1">
        <f t="array" ref="J815">_xlfn.IFS(F815="","missing",F815&lt;0,"negative",F815=0,"zero",AND(F815&gt;=99999,MOD(F815,9)=0),"99999 placeholder",AND(F815&gt;$O$5,D815="Expense"),"Expense outlier",AND(F815&gt;$P$5,D815="Income"),"Income outlier",TRUE,"valid")</f>
        <v>valid</v>
      </c>
      <c r="K815" s="1" t="str">
        <f>_xlfn.XLOOKUP(I815,[1]category_mapping!$F$2:$F$19,[1]category_mapping!$G$2:$G$19,E815)</f>
        <v>travel</v>
      </c>
      <c r="L815" s="1" t="str">
        <f>IF(cleaning_working[[#This Row],[date]]="","Missing","Available")</f>
        <v>Available</v>
      </c>
    </row>
    <row r="816" spans="1:12" x14ac:dyDescent="0.35">
      <c r="A816" s="1" t="s">
        <v>1036</v>
      </c>
      <c r="B816" s="1" t="s">
        <v>423</v>
      </c>
      <c r="C816" s="3">
        <v>44662</v>
      </c>
      <c r="D816" s="1" t="s">
        <v>13</v>
      </c>
      <c r="E816" s="1" t="s">
        <v>96</v>
      </c>
      <c r="F816" s="1">
        <v>6811</v>
      </c>
      <c r="G816" s="1" t="s">
        <v>32</v>
      </c>
      <c r="H816" s="1" t="s">
        <v>19</v>
      </c>
      <c r="I816" s="1" t="s">
        <v>46</v>
      </c>
      <c r="J816" s="1" t="str" cm="1">
        <f t="array" ref="J816">_xlfn.IFS(F816="","missing",F816&lt;0,"negative",F816=0,"zero",AND(F816&gt;=99999,MOD(F816,9)=0),"99999 placeholder",AND(F816&gt;$O$5,D816="Expense"),"Expense outlier",AND(F816&gt;$P$5,D816="Income"),"Income outlier",TRUE,"valid")</f>
        <v>valid</v>
      </c>
      <c r="K816" s="1" t="str">
        <f>_xlfn.XLOOKUP(I816,[1]category_mapping!$F$2:$F$19,[1]category_mapping!$G$2:$G$19,E816)</f>
        <v>travel</v>
      </c>
      <c r="L816" s="1" t="str">
        <f>IF(cleaning_working[[#This Row],[date]]="","Missing","Available")</f>
        <v>Available</v>
      </c>
    </row>
    <row r="817" spans="1:12" x14ac:dyDescent="0.35">
      <c r="A817" s="1" t="s">
        <v>1037</v>
      </c>
      <c r="B817" s="1" t="s">
        <v>69</v>
      </c>
      <c r="C817" s="3">
        <v>44731</v>
      </c>
      <c r="D817" s="1" t="s">
        <v>13</v>
      </c>
      <c r="E817" s="1" t="s">
        <v>24</v>
      </c>
      <c r="F817" s="1">
        <v>29728</v>
      </c>
      <c r="G817" s="1" t="s">
        <v>18</v>
      </c>
      <c r="H817" s="1" t="s">
        <v>83</v>
      </c>
      <c r="I817" s="1" t="s">
        <v>34</v>
      </c>
      <c r="J817" s="1" t="str" cm="1">
        <f t="array" ref="J817">_xlfn.IFS(F817="","missing",F817&lt;0,"negative",F817=0,"zero",AND(F817&gt;=99999,MOD(F817,9)=0),"99999 placeholder",AND(F817&gt;$O$5,D817="Expense"),"Expense outlier",AND(F817&gt;$P$5,D817="Income"),"Income outlier",TRUE,"valid")</f>
        <v>Expense outlier</v>
      </c>
      <c r="K817" s="1" t="str">
        <f>_xlfn.XLOOKUP(I817,[1]category_mapping!$F$2:$F$19,[1]category_mapping!$G$2:$G$19,E817)</f>
        <v>education</v>
      </c>
      <c r="L817" s="1" t="str">
        <f>IF(cleaning_working[[#This Row],[date]]="","Missing","Available")</f>
        <v>Available</v>
      </c>
    </row>
    <row r="818" spans="1:12" x14ac:dyDescent="0.35">
      <c r="A818" s="1" t="s">
        <v>1038</v>
      </c>
      <c r="B818" s="1" t="s">
        <v>144</v>
      </c>
      <c r="C818" s="3">
        <v>44447</v>
      </c>
      <c r="D818" s="1" t="s">
        <v>13</v>
      </c>
      <c r="E818" s="1" t="s">
        <v>24</v>
      </c>
      <c r="F818" s="1">
        <v>34972</v>
      </c>
      <c r="G818" s="1" t="s">
        <v>18</v>
      </c>
      <c r="H818" s="1" t="s">
        <v>133</v>
      </c>
      <c r="J818" s="1" t="str" cm="1">
        <f t="array" ref="J818">_xlfn.IFS(F818="","missing",F818&lt;0,"negative",F818=0,"zero",AND(F818&gt;=99999,MOD(F818,9)=0),"99999 placeholder",AND(F818&gt;$O$5,D818="Expense"),"Expense outlier",AND(F818&gt;$P$5,D818="Income"),"Income outlier",TRUE,"valid")</f>
        <v>Expense outlier</v>
      </c>
      <c r="K818" s="1" t="str">
        <f>_xlfn.XLOOKUP(I818,[1]category_mapping!$F$2:$F$19,[1]category_mapping!$G$2:$G$19,E818)</f>
        <v>rent</v>
      </c>
      <c r="L818" s="1" t="str">
        <f>IF(cleaning_working[[#This Row],[date]]="","Missing","Available")</f>
        <v>Available</v>
      </c>
    </row>
    <row r="819" spans="1:12" x14ac:dyDescent="0.35">
      <c r="A819" s="1" t="s">
        <v>1039</v>
      </c>
      <c r="B819" s="1" t="s">
        <v>559</v>
      </c>
      <c r="C819" s="3">
        <v>44321</v>
      </c>
      <c r="D819" s="1" t="s">
        <v>14</v>
      </c>
      <c r="E819" s="1" t="s">
        <v>119</v>
      </c>
      <c r="F819" s="1">
        <v>19404</v>
      </c>
      <c r="G819" s="1" t="s">
        <v>40</v>
      </c>
      <c r="H819" s="1" t="s">
        <v>133</v>
      </c>
      <c r="I819" s="1" t="s">
        <v>162</v>
      </c>
      <c r="J819" s="1" t="str" cm="1">
        <f t="array" ref="J819">_xlfn.IFS(F819="","missing",F819&lt;0,"negative",F819=0,"zero",AND(F819&gt;=99999,MOD(F819,9)=0),"99999 placeholder",AND(F819&gt;$O$5,D819="Expense"),"Expense outlier",AND(F819&gt;$P$5,D819="Income"),"Income outlier",TRUE,"valid")</f>
        <v>valid</v>
      </c>
      <c r="K819" s="1" t="str">
        <f>_xlfn.XLOOKUP(I819,[1]category_mapping!$F$2:$F$19,[1]category_mapping!$G$2:$G$19,E819)</f>
        <v>investment</v>
      </c>
      <c r="L819" s="1" t="str">
        <f>IF(cleaning_working[[#This Row],[date]]="","Missing","Available")</f>
        <v>Available</v>
      </c>
    </row>
    <row r="820" spans="1:12" x14ac:dyDescent="0.35">
      <c r="A820" s="1" t="s">
        <v>1040</v>
      </c>
      <c r="B820" s="1" t="s">
        <v>360</v>
      </c>
      <c r="C820" s="3">
        <v>45230</v>
      </c>
      <c r="D820" s="1" t="s">
        <v>13</v>
      </c>
      <c r="E820" s="1" t="s">
        <v>24</v>
      </c>
      <c r="F820" s="1">
        <v>9814</v>
      </c>
      <c r="G820" s="1" t="s">
        <v>32</v>
      </c>
      <c r="H820" s="1" t="s">
        <v>65</v>
      </c>
      <c r="I820" s="1" t="s">
        <v>46</v>
      </c>
      <c r="J820" s="1" t="str" cm="1">
        <f t="array" ref="J820">_xlfn.IFS(F820="","missing",F820&lt;0,"negative",F820=0,"zero",AND(F820&gt;=99999,MOD(F820,9)=0),"99999 placeholder",AND(F820&gt;$O$5,D820="Expense"),"Expense outlier",AND(F820&gt;$P$5,D820="Income"),"Income outlier",TRUE,"valid")</f>
        <v>valid</v>
      </c>
      <c r="K820" s="1" t="str">
        <f>_xlfn.XLOOKUP(I820,[1]category_mapping!$F$2:$F$19,[1]category_mapping!$G$2:$G$19,E820)</f>
        <v>rent</v>
      </c>
      <c r="L820" s="1" t="str">
        <f>IF(cleaning_working[[#This Row],[date]]="","Missing","Available")</f>
        <v>Available</v>
      </c>
    </row>
    <row r="821" spans="1:12" x14ac:dyDescent="0.35">
      <c r="A821" s="1" t="s">
        <v>1041</v>
      </c>
      <c r="B821" s="1" t="s">
        <v>245</v>
      </c>
      <c r="C821" s="3">
        <v>45118</v>
      </c>
      <c r="D821" s="1" t="s">
        <v>13</v>
      </c>
      <c r="E821" s="1" t="s">
        <v>24</v>
      </c>
      <c r="F821" s="1">
        <v>15273</v>
      </c>
      <c r="G821" s="1" t="s">
        <v>32</v>
      </c>
      <c r="H821" s="1" t="s">
        <v>25</v>
      </c>
      <c r="I821" s="1" t="s">
        <v>170</v>
      </c>
      <c r="J821" s="1" t="str" cm="1">
        <f t="array" ref="J821">_xlfn.IFS(F821="","missing",F821&lt;0,"negative",F821=0,"zero",AND(F821&gt;=99999,MOD(F821,9)=0),"99999 placeholder",AND(F821&gt;$O$5,D821="Expense"),"Expense outlier",AND(F821&gt;$P$5,D821="Income"),"Income outlier",TRUE,"valid")</f>
        <v>valid</v>
      </c>
      <c r="K821" s="1" t="str">
        <f>_xlfn.XLOOKUP(I821,[1]category_mapping!$F$2:$F$19,[1]category_mapping!$G$2:$G$19,E821)</f>
        <v>health</v>
      </c>
      <c r="L821" s="1" t="str">
        <f>IF(cleaning_working[[#This Row],[date]]="","Missing","Available")</f>
        <v>Available</v>
      </c>
    </row>
    <row r="822" spans="1:12" x14ac:dyDescent="0.35">
      <c r="A822" s="1" t="s">
        <v>1042</v>
      </c>
      <c r="B822" s="1" t="s">
        <v>99</v>
      </c>
      <c r="C822" s="3">
        <v>45464</v>
      </c>
      <c r="D822" s="1" t="s">
        <v>13</v>
      </c>
      <c r="E822" s="1" t="s">
        <v>24</v>
      </c>
      <c r="F822" s="1">
        <v>13391</v>
      </c>
      <c r="G822" s="1" t="s">
        <v>40</v>
      </c>
      <c r="H822" s="1" t="s">
        <v>19</v>
      </c>
      <c r="I822" s="1" t="s">
        <v>226</v>
      </c>
      <c r="J822" s="1" t="str" cm="1">
        <f t="array" ref="J822">_xlfn.IFS(F822="","missing",F822&lt;0,"negative",F822=0,"zero",AND(F822&gt;=99999,MOD(F822,9)=0),"99999 placeholder",AND(F822&gt;$O$5,D822="Expense"),"Expense outlier",AND(F822&gt;$P$5,D822="Income"),"Income outlier",TRUE,"valid")</f>
        <v>valid</v>
      </c>
      <c r="K822" s="1" t="str">
        <f>_xlfn.XLOOKUP(I822,[1]category_mapping!$F$2:$F$19,[1]category_mapping!$G$2:$G$19,E822)</f>
        <v>savings</v>
      </c>
      <c r="L822" s="1" t="str">
        <f>IF(cleaning_working[[#This Row],[date]]="","Missing","Available")</f>
        <v>Available</v>
      </c>
    </row>
    <row r="823" spans="1:12" x14ac:dyDescent="0.35">
      <c r="A823" s="1" t="s">
        <v>1043</v>
      </c>
      <c r="B823" s="1" t="s">
        <v>1044</v>
      </c>
      <c r="C823" s="3">
        <v>44504</v>
      </c>
      <c r="D823" s="1" t="s">
        <v>13</v>
      </c>
      <c r="E823" s="1" t="s">
        <v>96</v>
      </c>
      <c r="F823" s="1">
        <v>1536</v>
      </c>
      <c r="G823" s="1" t="s">
        <v>40</v>
      </c>
      <c r="H823" s="1" t="s">
        <v>52</v>
      </c>
      <c r="I823" s="1" t="s">
        <v>71</v>
      </c>
      <c r="J823" s="1" t="str" cm="1">
        <f t="array" ref="J823">_xlfn.IFS(F823="","missing",F823&lt;0,"negative",F823=0,"zero",AND(F823&gt;=99999,MOD(F823,9)=0),"99999 placeholder",AND(F823&gt;$O$5,D823="Expense"),"Expense outlier",AND(F823&gt;$P$5,D823="Income"),"Income outlier",TRUE,"valid")</f>
        <v>valid</v>
      </c>
      <c r="K823" s="1" t="str">
        <f>_xlfn.XLOOKUP(I823,[1]category_mapping!$F$2:$F$19,[1]category_mapping!$G$2:$G$19,E823)</f>
        <v>health</v>
      </c>
      <c r="L823" s="1" t="str">
        <f>IF(cleaning_working[[#This Row],[date]]="","Missing","Available")</f>
        <v>Available</v>
      </c>
    </row>
    <row r="824" spans="1:12" x14ac:dyDescent="0.35">
      <c r="A824" s="1" t="s">
        <v>1045</v>
      </c>
      <c r="B824" s="1" t="s">
        <v>255</v>
      </c>
      <c r="C824" s="3">
        <v>45280</v>
      </c>
      <c r="D824" s="1" t="s">
        <v>13</v>
      </c>
      <c r="E824" s="1" t="s">
        <v>17</v>
      </c>
      <c r="F824" s="1">
        <v>6413</v>
      </c>
      <c r="G824" s="1" t="s">
        <v>32</v>
      </c>
      <c r="H824" s="1" t="s">
        <v>19</v>
      </c>
      <c r="I824" s="1" t="s">
        <v>128</v>
      </c>
      <c r="J824" s="1" t="str" cm="1">
        <f t="array" ref="J824">_xlfn.IFS(F824="","missing",F824&lt;0,"negative",F824=0,"zero",AND(F824&gt;=99999,MOD(F824,9)=0),"99999 placeholder",AND(F824&gt;$O$5,D824="Expense"),"Expense outlier",AND(F824&gt;$P$5,D824="Income"),"Income outlier",TRUE,"valid")</f>
        <v>valid</v>
      </c>
      <c r="K824" s="1" t="str">
        <f>_xlfn.XLOOKUP(I824,[1]category_mapping!$F$2:$F$19,[1]category_mapping!$G$2:$G$19,E824)</f>
        <v>utilities</v>
      </c>
      <c r="L824" s="1" t="str">
        <f>IF(cleaning_working[[#This Row],[date]]="","Missing","Available")</f>
        <v>Available</v>
      </c>
    </row>
    <row r="825" spans="1:12" x14ac:dyDescent="0.35">
      <c r="A825" s="1" t="s">
        <v>1046</v>
      </c>
      <c r="B825" s="1" t="s">
        <v>528</v>
      </c>
      <c r="C825" s="3">
        <v>44407</v>
      </c>
      <c r="D825" s="1" t="s">
        <v>13</v>
      </c>
      <c r="E825" s="1" t="s">
        <v>39</v>
      </c>
      <c r="F825" s="1">
        <v>4046</v>
      </c>
      <c r="G825" s="1" t="s">
        <v>64</v>
      </c>
      <c r="H825" s="1" t="s">
        <v>52</v>
      </c>
      <c r="I825" s="1" t="s">
        <v>90</v>
      </c>
      <c r="J825" s="1" t="str" cm="1">
        <f t="array" ref="J825">_xlfn.IFS(F825="","missing",F825&lt;0,"negative",F825=0,"zero",AND(F825&gt;=99999,MOD(F825,9)=0),"99999 placeholder",AND(F825&gt;$O$5,D825="Expense"),"Expense outlier",AND(F825&gt;$P$5,D825="Income"),"Income outlier",TRUE,"valid")</f>
        <v>valid</v>
      </c>
      <c r="K825" s="1" t="str">
        <f>_xlfn.XLOOKUP(I825,[1]category_mapping!$F$2:$F$19,[1]category_mapping!$G$2:$G$19,E825)</f>
        <v>food</v>
      </c>
      <c r="L825" s="1" t="str">
        <f>IF(cleaning_working[[#This Row],[date]]="","Missing","Available")</f>
        <v>Available</v>
      </c>
    </row>
    <row r="826" spans="1:12" x14ac:dyDescent="0.35">
      <c r="A826" s="1" t="s">
        <v>1047</v>
      </c>
      <c r="B826" s="1" t="s">
        <v>402</v>
      </c>
      <c r="C826" s="3">
        <v>44531</v>
      </c>
      <c r="D826" s="1" t="s">
        <v>13</v>
      </c>
      <c r="E826" s="1" t="s">
        <v>63</v>
      </c>
      <c r="F826" s="1">
        <v>799</v>
      </c>
      <c r="G826" s="1" t="s">
        <v>32</v>
      </c>
      <c r="H826" s="1" t="s">
        <v>19</v>
      </c>
      <c r="I826" s="1" t="s">
        <v>162</v>
      </c>
      <c r="J826" s="1" t="str" cm="1">
        <f t="array" ref="J826">_xlfn.IFS(F826="","missing",F826&lt;0,"negative",F826=0,"zero",AND(F826&gt;=99999,MOD(F826,9)=0),"99999 placeholder",AND(F826&gt;$O$5,D826="Expense"),"Expense outlier",AND(F826&gt;$P$5,D826="Income"),"Income outlier",TRUE,"valid")</f>
        <v>valid</v>
      </c>
      <c r="K826" s="1" t="str">
        <f>_xlfn.XLOOKUP(I826,[1]category_mapping!$F$2:$F$19,[1]category_mapping!$G$2:$G$19,E826)</f>
        <v>utilities</v>
      </c>
      <c r="L826" s="1" t="str">
        <f>IF(cleaning_working[[#This Row],[date]]="","Missing","Available")</f>
        <v>Available</v>
      </c>
    </row>
    <row r="827" spans="1:12" x14ac:dyDescent="0.35">
      <c r="A827" s="1" t="s">
        <v>1048</v>
      </c>
      <c r="B827" s="1" t="s">
        <v>73</v>
      </c>
      <c r="C827" s="3">
        <v>44522</v>
      </c>
      <c r="D827" s="1" t="s">
        <v>13</v>
      </c>
      <c r="E827" s="1" t="s">
        <v>96</v>
      </c>
      <c r="F827" s="1">
        <v>676</v>
      </c>
      <c r="G827" s="1" t="s">
        <v>64</v>
      </c>
      <c r="H827" s="1" t="s">
        <v>86</v>
      </c>
      <c r="I827" s="1" t="s">
        <v>49</v>
      </c>
      <c r="J827" s="1" t="str" cm="1">
        <f t="array" ref="J827">_xlfn.IFS(F827="","missing",F827&lt;0,"negative",F827=0,"zero",AND(F827&gt;=99999,MOD(F827,9)=0),"99999 placeholder",AND(F827&gt;$O$5,D827="Expense"),"Expense outlier",AND(F827&gt;$P$5,D827="Income"),"Income outlier",TRUE,"valid")</f>
        <v>valid</v>
      </c>
      <c r="K827" s="1" t="str">
        <f>_xlfn.XLOOKUP(I827,[1]category_mapping!$F$2:$F$19,[1]category_mapping!$G$2:$G$19,E827)</f>
        <v>travel</v>
      </c>
      <c r="L827" s="1" t="str">
        <f>IF(cleaning_working[[#This Row],[date]]="","Missing","Available")</f>
        <v>Available</v>
      </c>
    </row>
    <row r="828" spans="1:12" x14ac:dyDescent="0.35">
      <c r="A828" s="1" t="s">
        <v>1049</v>
      </c>
      <c r="B828" s="1" t="s">
        <v>158</v>
      </c>
      <c r="C828" s="3">
        <v>44810</v>
      </c>
      <c r="D828" s="1" t="s">
        <v>14</v>
      </c>
      <c r="E828" s="1" t="s">
        <v>215</v>
      </c>
      <c r="F828" s="1">
        <v>55142</v>
      </c>
      <c r="G828" s="1" t="s">
        <v>18</v>
      </c>
      <c r="H828" s="1" t="s">
        <v>33</v>
      </c>
      <c r="I828" s="1" t="s">
        <v>170</v>
      </c>
      <c r="J828" s="1" t="str" cm="1">
        <f t="array" ref="J828">_xlfn.IFS(F828="","missing",F828&lt;0,"negative",F828=0,"zero",AND(F828&gt;=99999,MOD(F828,9)=0),"99999 placeholder",AND(F828&gt;$O$5,D828="Expense"),"Expense outlier",AND(F828&gt;$P$5,D828="Income"),"Income outlier",TRUE,"valid")</f>
        <v>valid</v>
      </c>
      <c r="K828" s="1" t="str">
        <f>_xlfn.XLOOKUP(I828,[1]category_mapping!$F$2:$F$19,[1]category_mapping!$G$2:$G$19,E828)</f>
        <v>health</v>
      </c>
      <c r="L828" s="1" t="str">
        <f>IF(cleaning_working[[#This Row],[date]]="","Missing","Available")</f>
        <v>Available</v>
      </c>
    </row>
    <row r="829" spans="1:12" x14ac:dyDescent="0.35">
      <c r="A829" s="1" t="s">
        <v>1050</v>
      </c>
      <c r="B829" s="1" t="s">
        <v>44</v>
      </c>
      <c r="C829" s="3">
        <v>44459</v>
      </c>
      <c r="D829" s="1" t="s">
        <v>13</v>
      </c>
      <c r="E829" s="1" t="s">
        <v>39</v>
      </c>
      <c r="F829" s="1">
        <v>678</v>
      </c>
      <c r="G829" s="1" t="s">
        <v>25</v>
      </c>
      <c r="H829" s="1" t="s">
        <v>83</v>
      </c>
      <c r="I829" s="1" t="s">
        <v>272</v>
      </c>
      <c r="J829" s="1" t="str" cm="1">
        <f t="array" ref="J829">_xlfn.IFS(F829="","missing",F829&lt;0,"negative",F829=0,"zero",AND(F829&gt;=99999,MOD(F829,9)=0),"99999 placeholder",AND(F829&gt;$O$5,D829="Expense"),"Expense outlier",AND(F829&gt;$P$5,D829="Income"),"Income outlier",TRUE,"valid")</f>
        <v>valid</v>
      </c>
      <c r="K829" s="1" t="str">
        <f>_xlfn.XLOOKUP(I829,[1]category_mapping!$F$2:$F$19,[1]category_mapping!$G$2:$G$19,E829)</f>
        <v>food</v>
      </c>
      <c r="L829" s="1" t="str">
        <f>IF(cleaning_working[[#This Row],[date]]="","Missing","Available")</f>
        <v>Available</v>
      </c>
    </row>
    <row r="830" spans="1:12" x14ac:dyDescent="0.35">
      <c r="A830" s="1" t="s">
        <v>1051</v>
      </c>
      <c r="B830" s="1" t="s">
        <v>200</v>
      </c>
      <c r="C830" s="3">
        <v>44960</v>
      </c>
      <c r="D830" s="1" t="s">
        <v>13</v>
      </c>
      <c r="E830" s="1" t="s">
        <v>96</v>
      </c>
      <c r="F830" s="1">
        <v>7054</v>
      </c>
      <c r="G830" s="1" t="s">
        <v>64</v>
      </c>
      <c r="H830" s="1" t="s">
        <v>33</v>
      </c>
      <c r="I830" s="1" t="s">
        <v>27</v>
      </c>
      <c r="J830" s="1" t="str" cm="1">
        <f t="array" ref="J830">_xlfn.IFS(F830="","missing",F830&lt;0,"negative",F830=0,"zero",AND(F830&gt;=99999,MOD(F830,9)=0),"99999 placeholder",AND(F830&gt;$O$5,D830="Expense"),"Expense outlier",AND(F830&gt;$P$5,D830="Income"),"Income outlier",TRUE,"valid")</f>
        <v>valid</v>
      </c>
      <c r="K830" s="1" t="str">
        <f>_xlfn.XLOOKUP(I830,[1]category_mapping!$F$2:$F$19,[1]category_mapping!$G$2:$G$19,E830)</f>
        <v>travel</v>
      </c>
      <c r="L830" s="1" t="str">
        <f>IF(cleaning_working[[#This Row],[date]]="","Missing","Available")</f>
        <v>Available</v>
      </c>
    </row>
    <row r="831" spans="1:12" x14ac:dyDescent="0.35">
      <c r="A831" s="1" t="s">
        <v>1052</v>
      </c>
      <c r="B831" s="1" t="s">
        <v>428</v>
      </c>
      <c r="C831" s="3">
        <v>44789</v>
      </c>
      <c r="D831" s="1" t="s">
        <v>13</v>
      </c>
      <c r="E831" s="1" t="s">
        <v>104</v>
      </c>
      <c r="F831" s="1">
        <v>5833</v>
      </c>
      <c r="G831" s="1" t="s">
        <v>18</v>
      </c>
      <c r="H831" s="1" t="s">
        <v>86</v>
      </c>
      <c r="J831" s="1" t="str" cm="1">
        <f t="array" ref="J831">_xlfn.IFS(F831="","missing",F831&lt;0,"negative",F831=0,"zero",AND(F831&gt;=99999,MOD(F831,9)=0),"99999 placeholder",AND(F831&gt;$O$5,D831="Expense"),"Expense outlier",AND(F831&gt;$P$5,D831="Income"),"Income outlier",TRUE,"valid")</f>
        <v>valid</v>
      </c>
      <c r="K831" s="1" t="str">
        <f>_xlfn.XLOOKUP(I831,[1]category_mapping!$F$2:$F$19,[1]category_mapping!$G$2:$G$19,E831)</f>
        <v>health</v>
      </c>
      <c r="L831" s="1" t="str">
        <f>IF(cleaning_working[[#This Row],[date]]="","Missing","Available")</f>
        <v>Available</v>
      </c>
    </row>
    <row r="832" spans="1:12" x14ac:dyDescent="0.35">
      <c r="A832" s="1" t="s">
        <v>1053</v>
      </c>
      <c r="B832" s="1" t="s">
        <v>132</v>
      </c>
      <c r="C832" s="3">
        <v>45121</v>
      </c>
      <c r="D832" s="1" t="s">
        <v>13</v>
      </c>
      <c r="E832" s="1" t="s">
        <v>24</v>
      </c>
      <c r="F832" s="1">
        <v>9116</v>
      </c>
      <c r="G832" s="1" t="s">
        <v>64</v>
      </c>
      <c r="H832" s="1" t="s">
        <v>25</v>
      </c>
      <c r="I832" s="1" t="s">
        <v>272</v>
      </c>
      <c r="J832" s="1" t="str" cm="1">
        <f t="array" ref="J832">_xlfn.IFS(F832="","missing",F832&lt;0,"negative",F832=0,"zero",AND(F832&gt;=99999,MOD(F832,9)=0),"99999 placeholder",AND(F832&gt;$O$5,D832="Expense"),"Expense outlier",AND(F832&gt;$P$5,D832="Income"),"Income outlier",TRUE,"valid")</f>
        <v>valid</v>
      </c>
      <c r="K832" s="1" t="str">
        <f>_xlfn.XLOOKUP(I832,[1]category_mapping!$F$2:$F$19,[1]category_mapping!$G$2:$G$19,E832)</f>
        <v>food</v>
      </c>
      <c r="L832" s="1" t="str">
        <f>IF(cleaning_working[[#This Row],[date]]="","Missing","Available")</f>
        <v>Available</v>
      </c>
    </row>
    <row r="833" spans="1:12" x14ac:dyDescent="0.35">
      <c r="A833" s="1" t="s">
        <v>1054</v>
      </c>
      <c r="B833" s="1" t="s">
        <v>431</v>
      </c>
      <c r="C833" s="3">
        <v>45081</v>
      </c>
      <c r="D833" s="1" t="s">
        <v>13</v>
      </c>
      <c r="E833" s="1" t="s">
        <v>96</v>
      </c>
      <c r="F833" s="1">
        <v>5930</v>
      </c>
      <c r="G833" s="1" t="s">
        <v>64</v>
      </c>
      <c r="H833" s="1" t="s">
        <v>26</v>
      </c>
      <c r="I833" s="1" t="s">
        <v>162</v>
      </c>
      <c r="J833" s="1" t="str" cm="1">
        <f t="array" ref="J833">_xlfn.IFS(F833="","missing",F833&lt;0,"negative",F833=0,"zero",AND(F833&gt;=99999,MOD(F833,9)=0),"99999 placeholder",AND(F833&gt;$O$5,D833="Expense"),"Expense outlier",AND(F833&gt;$P$5,D833="Income"),"Income outlier",TRUE,"valid")</f>
        <v>valid</v>
      </c>
      <c r="K833" s="1" t="str">
        <f>_xlfn.XLOOKUP(I833,[1]category_mapping!$F$2:$F$19,[1]category_mapping!$G$2:$G$19,E833)</f>
        <v>travel</v>
      </c>
      <c r="L833" s="1" t="str">
        <f>IF(cleaning_working[[#This Row],[date]]="","Missing","Available")</f>
        <v>Available</v>
      </c>
    </row>
    <row r="834" spans="1:12" x14ac:dyDescent="0.35">
      <c r="A834" s="1" t="s">
        <v>1055</v>
      </c>
      <c r="B834" s="1" t="s">
        <v>229</v>
      </c>
      <c r="C834" s="3">
        <v>44250</v>
      </c>
      <c r="D834" s="1" t="s">
        <v>13</v>
      </c>
      <c r="E834" s="1" t="s">
        <v>39</v>
      </c>
      <c r="F834" s="1">
        <v>3283</v>
      </c>
      <c r="G834" s="1" t="s">
        <v>64</v>
      </c>
      <c r="H834" s="1" t="s">
        <v>65</v>
      </c>
      <c r="I834" s="1" t="s">
        <v>87</v>
      </c>
      <c r="J834" s="1" t="str" cm="1">
        <f t="array" ref="J834">_xlfn.IFS(F834="","missing",F834&lt;0,"negative",F834=0,"zero",AND(F834&gt;=99999,MOD(F834,9)=0),"99999 placeholder",AND(F834&gt;$O$5,D834="Expense"),"Expense outlier",AND(F834&gt;$P$5,D834="Income"),"Income outlier",TRUE,"valid")</f>
        <v>valid</v>
      </c>
      <c r="K834" s="1" t="str">
        <f>_xlfn.XLOOKUP(I834,[1]category_mapping!$F$2:$F$19,[1]category_mapping!$G$2:$G$19,E834)</f>
        <v>food</v>
      </c>
      <c r="L834" s="1" t="str">
        <f>IF(cleaning_working[[#This Row],[date]]="","Missing","Available")</f>
        <v>Available</v>
      </c>
    </row>
    <row r="835" spans="1:12" x14ac:dyDescent="0.35">
      <c r="A835" s="1" t="s">
        <v>1056</v>
      </c>
      <c r="B835" s="1" t="s">
        <v>101</v>
      </c>
      <c r="C835" s="3" t="s">
        <v>38</v>
      </c>
      <c r="D835" s="1" t="s">
        <v>13</v>
      </c>
      <c r="E835" s="1" t="s">
        <v>17</v>
      </c>
      <c r="F835" s="1">
        <v>8621</v>
      </c>
      <c r="G835" s="1" t="s">
        <v>32</v>
      </c>
      <c r="H835" s="1" t="s">
        <v>83</v>
      </c>
      <c r="I835" s="1" t="s">
        <v>217</v>
      </c>
      <c r="J835" s="1" t="str" cm="1">
        <f t="array" ref="J835">_xlfn.IFS(F835="","missing",F835&lt;0,"negative",F835=0,"zero",AND(F835&gt;=99999,MOD(F835,9)=0),"99999 placeholder",AND(F835&gt;$O$5,D835="Expense"),"Expense outlier",AND(F835&gt;$P$5,D835="Income"),"Income outlier",TRUE,"valid")</f>
        <v>valid</v>
      </c>
      <c r="K835" s="1" t="str">
        <f>_xlfn.XLOOKUP(I835,[1]category_mapping!$F$2:$F$19,[1]category_mapping!$G$2:$G$19,E835)</f>
        <v>rent</v>
      </c>
      <c r="L835" s="1" t="str">
        <f>IF(cleaning_working[[#This Row],[date]]="","Missing","Available")</f>
        <v>Missing</v>
      </c>
    </row>
    <row r="836" spans="1:12" x14ac:dyDescent="0.35">
      <c r="A836" s="1" t="s">
        <v>1057</v>
      </c>
      <c r="B836" s="1" t="s">
        <v>491</v>
      </c>
      <c r="C836" s="3" t="s">
        <v>38</v>
      </c>
      <c r="D836" s="1" t="s">
        <v>13</v>
      </c>
      <c r="E836" s="1" t="s">
        <v>63</v>
      </c>
      <c r="F836" s="1">
        <v>7224</v>
      </c>
      <c r="G836" s="1" t="s">
        <v>25</v>
      </c>
      <c r="H836" s="1" t="s">
        <v>86</v>
      </c>
      <c r="I836" s="1" t="s">
        <v>272</v>
      </c>
      <c r="J836" s="1" t="str" cm="1">
        <f t="array" ref="J836">_xlfn.IFS(F836="","missing",F836&lt;0,"negative",F836=0,"zero",AND(F836&gt;=99999,MOD(F836,9)=0),"99999 placeholder",AND(F836&gt;$O$5,D836="Expense"),"Expense outlier",AND(F836&gt;$P$5,D836="Income"),"Income outlier",TRUE,"valid")</f>
        <v>valid</v>
      </c>
      <c r="K836" s="1" t="str">
        <f>_xlfn.XLOOKUP(I836,[1]category_mapping!$F$2:$F$19,[1]category_mapping!$G$2:$G$19,E836)</f>
        <v>food</v>
      </c>
      <c r="L836" s="1" t="str">
        <f>IF(cleaning_working[[#This Row],[date]]="","Missing","Available")</f>
        <v>Missing</v>
      </c>
    </row>
    <row r="837" spans="1:12" x14ac:dyDescent="0.35">
      <c r="A837" s="1" t="s">
        <v>1058</v>
      </c>
      <c r="B837" s="1" t="s">
        <v>229</v>
      </c>
      <c r="C837" s="3">
        <v>45443</v>
      </c>
      <c r="D837" s="1" t="s">
        <v>13</v>
      </c>
      <c r="E837" s="1" t="s">
        <v>45</v>
      </c>
      <c r="F837" s="1">
        <v>9782</v>
      </c>
      <c r="G837" s="1" t="s">
        <v>40</v>
      </c>
      <c r="H837" s="1" t="s">
        <v>159</v>
      </c>
      <c r="I837" s="1" t="s">
        <v>20</v>
      </c>
      <c r="J837" s="1" t="str" cm="1">
        <f t="array" ref="J837">_xlfn.IFS(F837="","missing",F837&lt;0,"negative",F837=0,"zero",AND(F837&gt;=99999,MOD(F837,9)=0),"99999 placeholder",AND(F837&gt;$O$5,D837="Expense"),"Expense outlier",AND(F837&gt;$P$5,D837="Income"),"Income outlier",TRUE,"valid")</f>
        <v>valid</v>
      </c>
      <c r="K837" s="1" t="str">
        <f>_xlfn.XLOOKUP(I837,[1]category_mapping!$F$2:$F$19,[1]category_mapping!$G$2:$G$19,E837)</f>
        <v>entertainment</v>
      </c>
      <c r="L837" s="1" t="str">
        <f>IF(cleaning_working[[#This Row],[date]]="","Missing","Available")</f>
        <v>Available</v>
      </c>
    </row>
    <row r="838" spans="1:12" x14ac:dyDescent="0.35">
      <c r="A838" s="1" t="s">
        <v>1059</v>
      </c>
      <c r="B838" s="1" t="s">
        <v>510</v>
      </c>
      <c r="C838" s="3">
        <v>44832</v>
      </c>
      <c r="D838" s="1" t="s">
        <v>13</v>
      </c>
      <c r="E838" s="1" t="s">
        <v>24</v>
      </c>
      <c r="F838" s="1">
        <v>5889</v>
      </c>
      <c r="G838" s="1" t="s">
        <v>18</v>
      </c>
      <c r="H838" s="1" t="s">
        <v>33</v>
      </c>
      <c r="I838" s="1" t="s">
        <v>49</v>
      </c>
      <c r="J838" s="1" t="str" cm="1">
        <f t="array" ref="J838">_xlfn.IFS(F838="","missing",F838&lt;0,"negative",F838=0,"zero",AND(F838&gt;=99999,MOD(F838,9)=0),"99999 placeholder",AND(F838&gt;$O$5,D838="Expense"),"Expense outlier",AND(F838&gt;$P$5,D838="Income"),"Income outlier",TRUE,"valid")</f>
        <v>valid</v>
      </c>
      <c r="K838" s="1" t="str">
        <f>_xlfn.XLOOKUP(I838,[1]category_mapping!$F$2:$F$19,[1]category_mapping!$G$2:$G$19,E838)</f>
        <v>rent</v>
      </c>
      <c r="L838" s="1" t="str">
        <f>IF(cleaning_working[[#This Row],[date]]="","Missing","Available")</f>
        <v>Available</v>
      </c>
    </row>
    <row r="839" spans="1:12" x14ac:dyDescent="0.35">
      <c r="A839" s="1" t="s">
        <v>1060</v>
      </c>
      <c r="B839" s="1" t="s">
        <v>309</v>
      </c>
      <c r="C839" s="3">
        <v>44601</v>
      </c>
      <c r="D839" s="1" t="s">
        <v>13</v>
      </c>
      <c r="E839" s="1" t="s">
        <v>45</v>
      </c>
      <c r="F839" s="1">
        <v>4213</v>
      </c>
      <c r="G839" s="1" t="s">
        <v>64</v>
      </c>
      <c r="H839" s="1" t="s">
        <v>133</v>
      </c>
      <c r="I839" s="1" t="s">
        <v>134</v>
      </c>
      <c r="J839" s="1" t="str" cm="1">
        <f t="array" ref="J839">_xlfn.IFS(F839="","missing",F839&lt;0,"negative",F839=0,"zero",AND(F839&gt;=99999,MOD(F839,9)=0),"99999 placeholder",AND(F839&gt;$O$5,D839="Expense"),"Expense outlier",AND(F839&gt;$P$5,D839="Income"),"Income outlier",TRUE,"valid")</f>
        <v>valid</v>
      </c>
      <c r="K839" s="1" t="str">
        <f>_xlfn.XLOOKUP(I839,[1]category_mapping!$F$2:$F$19,[1]category_mapping!$G$2:$G$19,E839)</f>
        <v>education</v>
      </c>
      <c r="L839" s="1" t="str">
        <f>IF(cleaning_working[[#This Row],[date]]="","Missing","Available")</f>
        <v>Available</v>
      </c>
    </row>
    <row r="840" spans="1:12" x14ac:dyDescent="0.35">
      <c r="A840" s="1" t="s">
        <v>1061</v>
      </c>
      <c r="B840" s="1" t="s">
        <v>172</v>
      </c>
      <c r="C840" s="3">
        <v>45394</v>
      </c>
      <c r="D840" s="1" t="s">
        <v>13</v>
      </c>
      <c r="E840" s="1" t="s">
        <v>45</v>
      </c>
      <c r="F840" s="1">
        <v>474</v>
      </c>
      <c r="G840" s="1" t="s">
        <v>18</v>
      </c>
      <c r="H840" s="1" t="s">
        <v>65</v>
      </c>
      <c r="I840" s="1" t="s">
        <v>97</v>
      </c>
      <c r="J840" s="1" t="str" cm="1">
        <f t="array" ref="J840">_xlfn.IFS(F840="","missing",F840&lt;0,"negative",F840=0,"zero",AND(F840&gt;=99999,MOD(F840,9)=0),"99999 placeholder",AND(F840&gt;$O$5,D840="Expense"),"Expense outlier",AND(F840&gt;$P$5,D840="Income"),"Income outlier",TRUE,"valid")</f>
        <v>valid</v>
      </c>
      <c r="K840" s="1" t="str">
        <f>_xlfn.XLOOKUP(I840,[1]category_mapping!$F$2:$F$19,[1]category_mapping!$G$2:$G$19,E840)</f>
        <v>health</v>
      </c>
      <c r="L840" s="1" t="str">
        <f>IF(cleaning_working[[#This Row],[date]]="","Missing","Available")</f>
        <v>Available</v>
      </c>
    </row>
    <row r="841" spans="1:12" x14ac:dyDescent="0.35">
      <c r="A841" s="1" t="s">
        <v>1062</v>
      </c>
      <c r="B841" s="1" t="s">
        <v>376</v>
      </c>
      <c r="C841" s="3">
        <v>45583</v>
      </c>
      <c r="D841" s="1" t="s">
        <v>13</v>
      </c>
      <c r="E841" s="1" t="s">
        <v>39</v>
      </c>
      <c r="F841" s="1">
        <v>2484</v>
      </c>
      <c r="G841" s="1" t="s">
        <v>40</v>
      </c>
      <c r="H841" s="1" t="s">
        <v>107</v>
      </c>
      <c r="I841" s="1" t="s">
        <v>120</v>
      </c>
      <c r="J841" s="1" t="str" cm="1">
        <f t="array" ref="J841">_xlfn.IFS(F841="","missing",F841&lt;0,"negative",F841=0,"zero",AND(F841&gt;=99999,MOD(F841,9)=0),"99999 placeholder",AND(F841&gt;$O$5,D841="Expense"),"Expense outlier",AND(F841&gt;$P$5,D841="Income"),"Income outlier",TRUE,"valid")</f>
        <v>valid</v>
      </c>
      <c r="K841" s="1" t="str">
        <f>_xlfn.XLOOKUP(I841,[1]category_mapping!$F$2:$F$19,[1]category_mapping!$G$2:$G$19,E841)</f>
        <v>food</v>
      </c>
      <c r="L841" s="1" t="str">
        <f>IF(cleaning_working[[#This Row],[date]]="","Missing","Available")</f>
        <v>Available</v>
      </c>
    </row>
    <row r="842" spans="1:12" x14ac:dyDescent="0.35">
      <c r="A842" s="1" t="s">
        <v>1063</v>
      </c>
      <c r="B842" s="1" t="s">
        <v>99</v>
      </c>
      <c r="C842" s="3">
        <v>45619</v>
      </c>
      <c r="D842" s="1" t="s">
        <v>13</v>
      </c>
      <c r="E842" s="1" t="s">
        <v>24</v>
      </c>
      <c r="F842" s="1">
        <v>10276</v>
      </c>
      <c r="G842" s="1" t="s">
        <v>18</v>
      </c>
      <c r="H842" s="1" t="s">
        <v>133</v>
      </c>
      <c r="I842" s="1" t="s">
        <v>41</v>
      </c>
      <c r="J842" s="1" t="str" cm="1">
        <f t="array" ref="J842">_xlfn.IFS(F842="","missing",F842&lt;0,"negative",F842=0,"zero",AND(F842&gt;=99999,MOD(F842,9)=0),"99999 placeholder",AND(F842&gt;$O$5,D842="Expense"),"Expense outlier",AND(F842&gt;$P$5,D842="Income"),"Income outlier",TRUE,"valid")</f>
        <v>valid</v>
      </c>
      <c r="K842" s="1" t="str">
        <f>_xlfn.XLOOKUP(I842,[1]category_mapping!$F$2:$F$19,[1]category_mapping!$G$2:$G$19,E842)</f>
        <v>utilities</v>
      </c>
      <c r="L842" s="1" t="str">
        <f>IF(cleaning_working[[#This Row],[date]]="","Missing","Available")</f>
        <v>Available</v>
      </c>
    </row>
    <row r="843" spans="1:12" x14ac:dyDescent="0.35">
      <c r="A843" s="1" t="s">
        <v>1064</v>
      </c>
      <c r="B843" s="1" t="s">
        <v>239</v>
      </c>
      <c r="C843" s="3">
        <v>45295</v>
      </c>
      <c r="D843" s="1" t="s">
        <v>13</v>
      </c>
      <c r="E843" s="1" t="s">
        <v>17</v>
      </c>
      <c r="F843" s="1">
        <v>1355</v>
      </c>
      <c r="G843" s="1" t="s">
        <v>64</v>
      </c>
      <c r="H843" s="1" t="s">
        <v>107</v>
      </c>
      <c r="I843" s="1" t="s">
        <v>97</v>
      </c>
      <c r="J843" s="1" t="str" cm="1">
        <f t="array" ref="J843">_xlfn.IFS(F843="","missing",F843&lt;0,"negative",F843=0,"zero",AND(F843&gt;=99999,MOD(F843,9)=0),"99999 placeholder",AND(F843&gt;$O$5,D843="Expense"),"Expense outlier",AND(F843&gt;$P$5,D843="Income"),"Income outlier",TRUE,"valid")</f>
        <v>valid</v>
      </c>
      <c r="K843" s="1" t="str">
        <f>_xlfn.XLOOKUP(I843,[1]category_mapping!$F$2:$F$19,[1]category_mapping!$G$2:$G$19,E843)</f>
        <v>health</v>
      </c>
      <c r="L843" s="1" t="str">
        <f>IF(cleaning_working[[#This Row],[date]]="","Missing","Available")</f>
        <v>Available</v>
      </c>
    </row>
    <row r="844" spans="1:12" x14ac:dyDescent="0.35">
      <c r="A844" s="1" t="s">
        <v>1065</v>
      </c>
      <c r="B844" s="1" t="s">
        <v>106</v>
      </c>
      <c r="C844" s="3">
        <v>44798</v>
      </c>
      <c r="D844" s="1" t="s">
        <v>13</v>
      </c>
      <c r="E844" s="1" t="s">
        <v>39</v>
      </c>
      <c r="F844" s="1">
        <v>8939</v>
      </c>
      <c r="G844" s="1" t="s">
        <v>64</v>
      </c>
      <c r="H844" s="1" t="s">
        <v>26</v>
      </c>
      <c r="I844" s="1" t="s">
        <v>20</v>
      </c>
      <c r="J844" s="1" t="str" cm="1">
        <f t="array" ref="J844">_xlfn.IFS(F844="","missing",F844&lt;0,"negative",F844=0,"zero",AND(F844&gt;=99999,MOD(F844,9)=0),"99999 placeholder",AND(F844&gt;$O$5,D844="Expense"),"Expense outlier",AND(F844&gt;$P$5,D844="Income"),"Income outlier",TRUE,"valid")</f>
        <v>valid</v>
      </c>
      <c r="K844" s="1" t="str">
        <f>_xlfn.XLOOKUP(I844,[1]category_mapping!$F$2:$F$19,[1]category_mapping!$G$2:$G$19,E844)</f>
        <v>entertainment</v>
      </c>
      <c r="L844" s="1" t="str">
        <f>IF(cleaning_working[[#This Row],[date]]="","Missing","Available")</f>
        <v>Available</v>
      </c>
    </row>
    <row r="845" spans="1:12" x14ac:dyDescent="0.35">
      <c r="A845" s="1" t="s">
        <v>1066</v>
      </c>
      <c r="B845" s="1" t="s">
        <v>144</v>
      </c>
      <c r="C845" s="3">
        <v>45252</v>
      </c>
      <c r="D845" s="1" t="s">
        <v>13</v>
      </c>
      <c r="E845" s="1" t="s">
        <v>17</v>
      </c>
      <c r="F845" s="1">
        <v>9476</v>
      </c>
      <c r="G845" s="1" t="s">
        <v>40</v>
      </c>
      <c r="H845" s="1" t="s">
        <v>19</v>
      </c>
      <c r="J845" s="1" t="str" cm="1">
        <f t="array" ref="J845">_xlfn.IFS(F845="","missing",F845&lt;0,"negative",F845=0,"zero",AND(F845&gt;=99999,MOD(F845,9)=0),"99999 placeholder",AND(F845&gt;$O$5,D845="Expense"),"Expense outlier",AND(F845&gt;$P$5,D845="Income"),"Income outlier",TRUE,"valid")</f>
        <v>valid</v>
      </c>
      <c r="K845" s="1" t="str">
        <f>_xlfn.XLOOKUP(I845,[1]category_mapping!$F$2:$F$19,[1]category_mapping!$G$2:$G$19,E845)</f>
        <v>education</v>
      </c>
      <c r="L845" s="1" t="str">
        <f>IF(cleaning_working[[#This Row],[date]]="","Missing","Available")</f>
        <v>Available</v>
      </c>
    </row>
    <row r="846" spans="1:12" x14ac:dyDescent="0.35">
      <c r="A846" s="1" t="s">
        <v>1067</v>
      </c>
      <c r="B846" s="1" t="s">
        <v>500</v>
      </c>
      <c r="C846" s="3">
        <v>44621</v>
      </c>
      <c r="D846" s="1" t="s">
        <v>13</v>
      </c>
      <c r="E846" s="1" t="s">
        <v>45</v>
      </c>
      <c r="F846" s="1">
        <v>7781</v>
      </c>
      <c r="G846" s="1" t="s">
        <v>40</v>
      </c>
      <c r="H846" s="1" t="s">
        <v>52</v>
      </c>
      <c r="I846" s="1" t="s">
        <v>93</v>
      </c>
      <c r="J846" s="1" t="str" cm="1">
        <f t="array" ref="J846">_xlfn.IFS(F846="","missing",F846&lt;0,"negative",F846=0,"zero",AND(F846&gt;=99999,MOD(F846,9)=0),"99999 placeholder",AND(F846&gt;$O$5,D846="Expense"),"Expense outlier",AND(F846&gt;$P$5,D846="Income"),"Income outlier",TRUE,"valid")</f>
        <v>valid</v>
      </c>
      <c r="K846" s="1" t="str">
        <f>_xlfn.XLOOKUP(I846,[1]category_mapping!$F$2:$F$19,[1]category_mapping!$G$2:$G$19,E846)</f>
        <v>entertainment</v>
      </c>
      <c r="L846" s="1" t="str">
        <f>IF(cleaning_working[[#This Row],[date]]="","Missing","Available")</f>
        <v>Available</v>
      </c>
    </row>
    <row r="847" spans="1:12" x14ac:dyDescent="0.35">
      <c r="A847" s="1" t="s">
        <v>1068</v>
      </c>
      <c r="B847" s="1" t="s">
        <v>348</v>
      </c>
      <c r="C847" s="3">
        <v>44737</v>
      </c>
      <c r="D847" s="1" t="s">
        <v>13</v>
      </c>
      <c r="E847" s="1" t="s">
        <v>17</v>
      </c>
      <c r="F847" s="1">
        <v>8199</v>
      </c>
      <c r="G847" s="1" t="s">
        <v>32</v>
      </c>
      <c r="H847" s="1" t="s">
        <v>107</v>
      </c>
      <c r="I847" s="1" t="s">
        <v>134</v>
      </c>
      <c r="J847" s="1" t="str" cm="1">
        <f t="array" ref="J847">_xlfn.IFS(F847="","missing",F847&lt;0,"negative",F847=0,"zero",AND(F847&gt;=99999,MOD(F847,9)=0),"99999 placeholder",AND(F847&gt;$O$5,D847="Expense"),"Expense outlier",AND(F847&gt;$P$5,D847="Income"),"Income outlier",TRUE,"valid")</f>
        <v>valid</v>
      </c>
      <c r="K847" s="1" t="str">
        <f>_xlfn.XLOOKUP(I847,[1]category_mapping!$F$2:$F$19,[1]category_mapping!$G$2:$G$19,E847)</f>
        <v>education</v>
      </c>
      <c r="L847" s="1" t="str">
        <f>IF(cleaning_working[[#This Row],[date]]="","Missing","Available")</f>
        <v>Available</v>
      </c>
    </row>
    <row r="848" spans="1:12" x14ac:dyDescent="0.35">
      <c r="A848" s="1" t="s">
        <v>1069</v>
      </c>
      <c r="B848" s="1" t="s">
        <v>339</v>
      </c>
      <c r="C848" s="3">
        <v>44419</v>
      </c>
      <c r="D848" s="1" t="s">
        <v>14</v>
      </c>
      <c r="E848" s="1" t="s">
        <v>70</v>
      </c>
      <c r="F848" s="1">
        <v>35988</v>
      </c>
      <c r="G848" s="1" t="s">
        <v>18</v>
      </c>
      <c r="H848" s="1" t="s">
        <v>133</v>
      </c>
      <c r="J848" s="1" t="str" cm="1">
        <f t="array" ref="J848">_xlfn.IFS(F848="","missing",F848&lt;0,"negative",F848=0,"zero",AND(F848&gt;=99999,MOD(F848,9)=0),"99999 placeholder",AND(F848&gt;$O$5,D848="Expense"),"Expense outlier",AND(F848&gt;$P$5,D848="Income"),"Income outlier",TRUE,"valid")</f>
        <v>valid</v>
      </c>
      <c r="K848" s="1" t="str">
        <f>_xlfn.XLOOKUP(I848,[1]category_mapping!$F$2:$F$19,[1]category_mapping!$G$2:$G$19,E848)</f>
        <v>others</v>
      </c>
      <c r="L848" s="1" t="str">
        <f>IF(cleaning_working[[#This Row],[date]]="","Missing","Available")</f>
        <v>Available</v>
      </c>
    </row>
    <row r="849" spans="1:12" x14ac:dyDescent="0.35">
      <c r="A849" s="1" t="s">
        <v>1070</v>
      </c>
      <c r="B849" s="1" t="s">
        <v>206</v>
      </c>
      <c r="C849" s="3">
        <v>45402</v>
      </c>
      <c r="D849" s="1" t="s">
        <v>13</v>
      </c>
      <c r="E849" s="1" t="s">
        <v>104</v>
      </c>
      <c r="F849" s="1">
        <v>3990</v>
      </c>
      <c r="G849" s="1" t="s">
        <v>64</v>
      </c>
      <c r="H849" s="1" t="s">
        <v>159</v>
      </c>
      <c r="I849" s="1" t="s">
        <v>123</v>
      </c>
      <c r="J849" s="1" t="str" cm="1">
        <f t="array" ref="J849">_xlfn.IFS(F849="","missing",F849&lt;0,"negative",F849=0,"zero",AND(F849&gt;=99999,MOD(F849,9)=0),"99999 placeholder",AND(F849&gt;$O$5,D849="Expense"),"Expense outlier",AND(F849&gt;$P$5,D849="Income"),"Income outlier",TRUE,"valid")</f>
        <v>valid</v>
      </c>
      <c r="K849" s="1" t="str">
        <f>_xlfn.XLOOKUP(I849,[1]category_mapping!$F$2:$F$19,[1]category_mapping!$G$2:$G$19,E849)</f>
        <v>health</v>
      </c>
      <c r="L849" s="1" t="str">
        <f>IF(cleaning_working[[#This Row],[date]]="","Missing","Available")</f>
        <v>Available</v>
      </c>
    </row>
    <row r="850" spans="1:12" x14ac:dyDescent="0.35">
      <c r="A850" s="1" t="s">
        <v>1071</v>
      </c>
      <c r="B850" s="1" t="s">
        <v>85</v>
      </c>
      <c r="C850" s="3">
        <v>44592</v>
      </c>
      <c r="D850" s="1" t="s">
        <v>13</v>
      </c>
      <c r="E850" s="1" t="s">
        <v>39</v>
      </c>
      <c r="F850" s="1">
        <v>3937</v>
      </c>
      <c r="G850" s="1" t="s">
        <v>40</v>
      </c>
      <c r="H850" s="1" t="s">
        <v>26</v>
      </c>
      <c r="I850" s="1" t="s">
        <v>20</v>
      </c>
      <c r="J850" s="1" t="str" cm="1">
        <f t="array" ref="J850">_xlfn.IFS(F850="","missing",F850&lt;0,"negative",F850=0,"zero",AND(F850&gt;=99999,MOD(F850,9)=0),"99999 placeholder",AND(F850&gt;$O$5,D850="Expense"),"Expense outlier",AND(F850&gt;$P$5,D850="Income"),"Income outlier",TRUE,"valid")</f>
        <v>valid</v>
      </c>
      <c r="K850" s="1" t="str">
        <f>_xlfn.XLOOKUP(I850,[1]category_mapping!$F$2:$F$19,[1]category_mapping!$G$2:$G$19,E850)</f>
        <v>entertainment</v>
      </c>
      <c r="L850" s="1" t="str">
        <f>IF(cleaning_working[[#This Row],[date]]="","Missing","Available")</f>
        <v>Available</v>
      </c>
    </row>
    <row r="851" spans="1:12" x14ac:dyDescent="0.35">
      <c r="A851" s="1" t="s">
        <v>1072</v>
      </c>
      <c r="B851" s="1" t="s">
        <v>420</v>
      </c>
      <c r="C851" s="3">
        <v>45284</v>
      </c>
      <c r="D851" s="1" t="s">
        <v>13</v>
      </c>
      <c r="E851" s="1" t="s">
        <v>45</v>
      </c>
      <c r="F851" s="1">
        <v>4771</v>
      </c>
      <c r="G851" s="1" t="s">
        <v>32</v>
      </c>
      <c r="H851" s="1" t="s">
        <v>65</v>
      </c>
      <c r="J851" s="1" t="str" cm="1">
        <f t="array" ref="J851">_xlfn.IFS(F851="","missing",F851&lt;0,"negative",F851=0,"zero",AND(F851&gt;=99999,MOD(F851,9)=0),"99999 placeholder",AND(F851&gt;$O$5,D851="Expense"),"Expense outlier",AND(F851&gt;$P$5,D851="Income"),"Income outlier",TRUE,"valid")</f>
        <v>valid</v>
      </c>
      <c r="K851" s="1" t="str">
        <f>_xlfn.XLOOKUP(I851,[1]category_mapping!$F$2:$F$19,[1]category_mapping!$G$2:$G$19,E851)</f>
        <v>entertainment</v>
      </c>
      <c r="L851" s="1" t="str">
        <f>IF(cleaning_working[[#This Row],[date]]="","Missing","Available")</f>
        <v>Available</v>
      </c>
    </row>
    <row r="852" spans="1:12" x14ac:dyDescent="0.35">
      <c r="A852" s="1" t="s">
        <v>1073</v>
      </c>
      <c r="B852" s="1" t="s">
        <v>491</v>
      </c>
      <c r="C852" s="3">
        <v>45489</v>
      </c>
      <c r="D852" s="1" t="s">
        <v>13</v>
      </c>
      <c r="E852" s="1" t="s">
        <v>45</v>
      </c>
      <c r="F852" s="1">
        <v>4172</v>
      </c>
      <c r="G852" s="1" t="s">
        <v>32</v>
      </c>
      <c r="H852" s="1" t="s">
        <v>133</v>
      </c>
      <c r="I852" s="1" t="s">
        <v>80</v>
      </c>
      <c r="J852" s="1" t="str" cm="1">
        <f t="array" ref="J852">_xlfn.IFS(F852="","missing",F852&lt;0,"negative",F852=0,"zero",AND(F852&gt;=99999,MOD(F852,9)=0),"99999 placeholder",AND(F852&gt;$O$5,D852="Expense"),"Expense outlier",AND(F852&gt;$P$5,D852="Income"),"Income outlier",TRUE,"valid")</f>
        <v>valid</v>
      </c>
      <c r="K852" s="1" t="str">
        <f>_xlfn.XLOOKUP(I852,[1]category_mapping!$F$2:$F$19,[1]category_mapping!$G$2:$G$19,E852)</f>
        <v>food</v>
      </c>
      <c r="L852" s="1" t="str">
        <f>IF(cleaning_working[[#This Row],[date]]="","Missing","Available")</f>
        <v>Available</v>
      </c>
    </row>
    <row r="853" spans="1:12" x14ac:dyDescent="0.35">
      <c r="A853" s="1" t="s">
        <v>1074</v>
      </c>
      <c r="B853" s="1" t="s">
        <v>69</v>
      </c>
      <c r="C853" s="3">
        <v>44653</v>
      </c>
      <c r="D853" s="1" t="s">
        <v>13</v>
      </c>
      <c r="E853" s="1" t="s">
        <v>24</v>
      </c>
      <c r="F853" s="1">
        <v>9438</v>
      </c>
      <c r="G853" s="1" t="s">
        <v>64</v>
      </c>
      <c r="H853" s="1" t="s">
        <v>26</v>
      </c>
      <c r="J853" s="1" t="str" cm="1">
        <f t="array" ref="J853">_xlfn.IFS(F853="","missing",F853&lt;0,"negative",F853=0,"zero",AND(F853&gt;=99999,MOD(F853,9)=0),"99999 placeholder",AND(F853&gt;$O$5,D853="Expense"),"Expense outlier",AND(F853&gt;$P$5,D853="Income"),"Income outlier",TRUE,"valid")</f>
        <v>valid</v>
      </c>
      <c r="K853" s="1" t="str">
        <f>_xlfn.XLOOKUP(I853,[1]category_mapping!$F$2:$F$19,[1]category_mapping!$G$2:$G$19,E853)</f>
        <v>rent</v>
      </c>
      <c r="L853" s="1" t="str">
        <f>IF(cleaning_working[[#This Row],[date]]="","Missing","Available")</f>
        <v>Available</v>
      </c>
    </row>
    <row r="854" spans="1:12" x14ac:dyDescent="0.35">
      <c r="A854" s="1" t="s">
        <v>1075</v>
      </c>
      <c r="B854" s="1" t="s">
        <v>508</v>
      </c>
      <c r="C854" s="3">
        <v>44236</v>
      </c>
      <c r="D854" s="1" t="s">
        <v>13</v>
      </c>
      <c r="E854" s="1" t="s">
        <v>39</v>
      </c>
      <c r="F854" s="1">
        <v>2978</v>
      </c>
      <c r="G854" s="1" t="s">
        <v>18</v>
      </c>
      <c r="H854" s="1" t="s">
        <v>86</v>
      </c>
      <c r="I854" s="1" t="s">
        <v>20</v>
      </c>
      <c r="J854" s="1" t="str" cm="1">
        <f t="array" ref="J854">_xlfn.IFS(F854="","missing",F854&lt;0,"negative",F854=0,"zero",AND(F854&gt;=99999,MOD(F854,9)=0),"99999 placeholder",AND(F854&gt;$O$5,D854="Expense"),"Expense outlier",AND(F854&gt;$P$5,D854="Income"),"Income outlier",TRUE,"valid")</f>
        <v>valid</v>
      </c>
      <c r="K854" s="1" t="str">
        <f>_xlfn.XLOOKUP(I854,[1]category_mapping!$F$2:$F$19,[1]category_mapping!$G$2:$G$19,E854)</f>
        <v>entertainment</v>
      </c>
      <c r="L854" s="1" t="str">
        <f>IF(cleaning_working[[#This Row],[date]]="","Missing","Available")</f>
        <v>Available</v>
      </c>
    </row>
    <row r="855" spans="1:12" x14ac:dyDescent="0.35">
      <c r="A855" s="1" t="s">
        <v>1076</v>
      </c>
      <c r="B855" s="1" t="s">
        <v>266</v>
      </c>
      <c r="C855" s="3">
        <v>44531</v>
      </c>
      <c r="D855" s="1" t="s">
        <v>13</v>
      </c>
      <c r="E855" s="1" t="s">
        <v>39</v>
      </c>
      <c r="F855" s="1">
        <v>3929</v>
      </c>
      <c r="G855" s="1" t="s">
        <v>40</v>
      </c>
      <c r="H855" s="1" t="s">
        <v>33</v>
      </c>
      <c r="J855" s="1" t="str" cm="1">
        <f t="array" ref="J855">_xlfn.IFS(F855="","missing",F855&lt;0,"negative",F855=0,"zero",AND(F855&gt;=99999,MOD(F855,9)=0),"99999 placeholder",AND(F855&gt;$O$5,D855="Expense"),"Expense outlier",AND(F855&gt;$P$5,D855="Income"),"Income outlier",TRUE,"valid")</f>
        <v>valid</v>
      </c>
      <c r="K855" s="1" t="str">
        <f>_xlfn.XLOOKUP(I855,[1]category_mapping!$F$2:$F$19,[1]category_mapping!$G$2:$G$19,E855)</f>
        <v>food</v>
      </c>
      <c r="L855" s="1" t="str">
        <f>IF(cleaning_working[[#This Row],[date]]="","Missing","Available")</f>
        <v>Available</v>
      </c>
    </row>
    <row r="856" spans="1:12" x14ac:dyDescent="0.35">
      <c r="A856" s="1" t="s">
        <v>1077</v>
      </c>
      <c r="B856" s="1" t="s">
        <v>416</v>
      </c>
      <c r="C856" s="3">
        <v>44240</v>
      </c>
      <c r="D856" s="1" t="s">
        <v>13</v>
      </c>
      <c r="E856" s="1" t="s">
        <v>96</v>
      </c>
      <c r="F856" s="1">
        <v>5634</v>
      </c>
      <c r="G856" s="1" t="s">
        <v>18</v>
      </c>
      <c r="H856" s="1" t="s">
        <v>133</v>
      </c>
      <c r="I856" s="1" t="s">
        <v>120</v>
      </c>
      <c r="J856" s="1" t="str" cm="1">
        <f t="array" ref="J856">_xlfn.IFS(F856="","missing",F856&lt;0,"negative",F856=0,"zero",AND(F856&gt;=99999,MOD(F856,9)=0),"99999 placeholder",AND(F856&gt;$O$5,D856="Expense"),"Expense outlier",AND(F856&gt;$P$5,D856="Income"),"Income outlier",TRUE,"valid")</f>
        <v>valid</v>
      </c>
      <c r="K856" s="1" t="str">
        <f>_xlfn.XLOOKUP(I856,[1]category_mapping!$F$2:$F$19,[1]category_mapping!$G$2:$G$19,E856)</f>
        <v>food</v>
      </c>
      <c r="L856" s="1" t="str">
        <f>IF(cleaning_working[[#This Row],[date]]="","Missing","Available")</f>
        <v>Available</v>
      </c>
    </row>
    <row r="857" spans="1:12" x14ac:dyDescent="0.35">
      <c r="A857" s="1" t="s">
        <v>1078</v>
      </c>
      <c r="B857" s="1" t="s">
        <v>402</v>
      </c>
      <c r="C857" s="3">
        <v>44848</v>
      </c>
      <c r="D857" s="1" t="s">
        <v>13</v>
      </c>
      <c r="E857" s="1" t="s">
        <v>24</v>
      </c>
      <c r="F857" s="1">
        <v>45761</v>
      </c>
      <c r="G857" s="1" t="s">
        <v>18</v>
      </c>
      <c r="H857" s="1" t="s">
        <v>33</v>
      </c>
      <c r="J857" s="1" t="str" cm="1">
        <f t="array" ref="J857">_xlfn.IFS(F857="","missing",F857&lt;0,"negative",F857=0,"zero",AND(F857&gt;=99999,MOD(F857,9)=0),"99999 placeholder",AND(F857&gt;$O$5,D857="Expense"),"Expense outlier",AND(F857&gt;$P$5,D857="Income"),"Income outlier",TRUE,"valid")</f>
        <v>Expense outlier</v>
      </c>
      <c r="K857" s="1" t="str">
        <f>_xlfn.XLOOKUP(I857,[1]category_mapping!$F$2:$F$19,[1]category_mapping!$G$2:$G$19,E857)</f>
        <v>rent</v>
      </c>
      <c r="L857" s="1" t="str">
        <f>IF(cleaning_working[[#This Row],[date]]="","Missing","Available")</f>
        <v>Available</v>
      </c>
    </row>
    <row r="858" spans="1:12" x14ac:dyDescent="0.35">
      <c r="A858" s="1" t="s">
        <v>1079</v>
      </c>
      <c r="B858" s="1" t="s">
        <v>158</v>
      </c>
      <c r="C858" s="3">
        <v>44251</v>
      </c>
      <c r="D858" s="1" t="s">
        <v>13</v>
      </c>
      <c r="E858" s="1" t="s">
        <v>39</v>
      </c>
      <c r="F858" s="1">
        <v>5735</v>
      </c>
      <c r="G858" s="1" t="s">
        <v>64</v>
      </c>
      <c r="H858" s="1" t="s">
        <v>159</v>
      </c>
      <c r="I858" s="1" t="s">
        <v>41</v>
      </c>
      <c r="J858" s="1" t="str" cm="1">
        <f t="array" ref="J858">_xlfn.IFS(F858="","missing",F858&lt;0,"negative",F858=0,"zero",AND(F858&gt;=99999,MOD(F858,9)=0),"99999 placeholder",AND(F858&gt;$O$5,D858="Expense"),"Expense outlier",AND(F858&gt;$P$5,D858="Income"),"Income outlier",TRUE,"valid")</f>
        <v>valid</v>
      </c>
      <c r="K858" s="1" t="str">
        <f>_xlfn.XLOOKUP(I858,[1]category_mapping!$F$2:$F$19,[1]category_mapping!$G$2:$G$19,E858)</f>
        <v>utilities</v>
      </c>
      <c r="L858" s="1" t="str">
        <f>IF(cleaning_working[[#This Row],[date]]="","Missing","Available")</f>
        <v>Available</v>
      </c>
    </row>
    <row r="859" spans="1:12" x14ac:dyDescent="0.35">
      <c r="A859" s="1" t="s">
        <v>1080</v>
      </c>
      <c r="B859" s="1" t="s">
        <v>77</v>
      </c>
      <c r="C859" s="3">
        <v>44368</v>
      </c>
      <c r="D859" s="1" t="s">
        <v>13</v>
      </c>
      <c r="E859" s="1" t="s">
        <v>96</v>
      </c>
      <c r="F859" s="1">
        <v>7219</v>
      </c>
      <c r="G859" s="1" t="s">
        <v>18</v>
      </c>
      <c r="H859" s="1" t="s">
        <v>86</v>
      </c>
      <c r="I859" s="1" t="s">
        <v>97</v>
      </c>
      <c r="J859" s="1" t="str" cm="1">
        <f t="array" ref="J859">_xlfn.IFS(F859="","missing",F859&lt;0,"negative",F859=0,"zero",AND(F859&gt;=99999,MOD(F859,9)=0),"99999 placeholder",AND(F859&gt;$O$5,D859="Expense"),"Expense outlier",AND(F859&gt;$P$5,D859="Income"),"Income outlier",TRUE,"valid")</f>
        <v>valid</v>
      </c>
      <c r="K859" s="1" t="str">
        <f>_xlfn.XLOOKUP(I859,[1]category_mapping!$F$2:$F$19,[1]category_mapping!$G$2:$G$19,E859)</f>
        <v>health</v>
      </c>
      <c r="L859" s="1" t="str">
        <f>IF(cleaning_working[[#This Row],[date]]="","Missing","Available")</f>
        <v>Available</v>
      </c>
    </row>
    <row r="860" spans="1:12" x14ac:dyDescent="0.35">
      <c r="A860" s="1" t="s">
        <v>1081</v>
      </c>
      <c r="B860" s="1" t="s">
        <v>73</v>
      </c>
      <c r="C860" s="3">
        <v>45126</v>
      </c>
      <c r="D860" s="1" t="s">
        <v>14</v>
      </c>
      <c r="E860" s="1" t="s">
        <v>215</v>
      </c>
      <c r="F860" s="1">
        <v>42662</v>
      </c>
      <c r="G860" s="1" t="s">
        <v>25</v>
      </c>
      <c r="H860" s="1" t="s">
        <v>65</v>
      </c>
      <c r="I860" s="1" t="s">
        <v>87</v>
      </c>
      <c r="J860" s="1" t="str" cm="1">
        <f t="array" ref="J860">_xlfn.IFS(F860="","missing",F860&lt;0,"negative",F860=0,"zero",AND(F860&gt;=99999,MOD(F860,9)=0),"99999 placeholder",AND(F860&gt;$O$5,D860="Expense"),"Expense outlier",AND(F860&gt;$P$5,D860="Income"),"Income outlier",TRUE,"valid")</f>
        <v>valid</v>
      </c>
      <c r="K860" s="1" t="str">
        <f>_xlfn.XLOOKUP(I860,[1]category_mapping!$F$2:$F$19,[1]category_mapping!$G$2:$G$19,E860)</f>
        <v>bonus</v>
      </c>
      <c r="L860" s="1" t="str">
        <f>IF(cleaning_working[[#This Row],[date]]="","Missing","Available")</f>
        <v>Available</v>
      </c>
    </row>
    <row r="861" spans="1:12" x14ac:dyDescent="0.35">
      <c r="A861" s="1" t="s">
        <v>1082</v>
      </c>
      <c r="B861" s="1" t="s">
        <v>266</v>
      </c>
      <c r="C861" s="3">
        <v>44646</v>
      </c>
      <c r="D861" s="1" t="s">
        <v>13</v>
      </c>
      <c r="E861" s="1" t="s">
        <v>24</v>
      </c>
      <c r="F861" s="1">
        <v>2088</v>
      </c>
      <c r="G861" s="1" t="s">
        <v>18</v>
      </c>
      <c r="H861" s="1" t="s">
        <v>19</v>
      </c>
      <c r="I861" s="1" t="s">
        <v>46</v>
      </c>
      <c r="J861" s="1" t="str" cm="1">
        <f t="array" ref="J861">_xlfn.IFS(F861="","missing",F861&lt;0,"negative",F861=0,"zero",AND(F861&gt;=99999,MOD(F861,9)=0),"99999 placeholder",AND(F861&gt;$O$5,D861="Expense"),"Expense outlier",AND(F861&gt;$P$5,D861="Income"),"Income outlier",TRUE,"valid")</f>
        <v>valid</v>
      </c>
      <c r="K861" s="1" t="str">
        <f>_xlfn.XLOOKUP(I861,[1]category_mapping!$F$2:$F$19,[1]category_mapping!$G$2:$G$19,E861)</f>
        <v>rent</v>
      </c>
      <c r="L861" s="1" t="str">
        <f>IF(cleaning_working[[#This Row],[date]]="","Missing","Available")</f>
        <v>Available</v>
      </c>
    </row>
    <row r="862" spans="1:12" x14ac:dyDescent="0.35">
      <c r="A862" s="1" t="s">
        <v>1083</v>
      </c>
      <c r="B862" s="1" t="s">
        <v>130</v>
      </c>
      <c r="C862" s="3">
        <v>44720</v>
      </c>
      <c r="D862" s="1" t="s">
        <v>13</v>
      </c>
      <c r="E862" s="1" t="s">
        <v>39</v>
      </c>
      <c r="F862" s="1">
        <v>6329</v>
      </c>
      <c r="G862" s="1" t="s">
        <v>64</v>
      </c>
      <c r="H862" s="1" t="s">
        <v>159</v>
      </c>
      <c r="I862" s="1" t="s">
        <v>58</v>
      </c>
      <c r="J862" s="1" t="str" cm="1">
        <f t="array" ref="J862">_xlfn.IFS(F862="","missing",F862&lt;0,"negative",F862=0,"zero",AND(F862&gt;=99999,MOD(F862,9)=0),"99999 placeholder",AND(F862&gt;$O$5,D862="Expense"),"Expense outlier",AND(F862&gt;$P$5,D862="Income"),"Income outlier",TRUE,"valid")</f>
        <v>valid</v>
      </c>
      <c r="K862" s="1" t="str">
        <f>_xlfn.XLOOKUP(I862,[1]category_mapping!$F$2:$F$19,[1]category_mapping!$G$2:$G$19,E862)</f>
        <v>food</v>
      </c>
      <c r="L862" s="1" t="str">
        <f>IF(cleaning_working[[#This Row],[date]]="","Missing","Available")</f>
        <v>Available</v>
      </c>
    </row>
    <row r="863" spans="1:12" x14ac:dyDescent="0.35">
      <c r="A863" s="1" t="s">
        <v>1084</v>
      </c>
      <c r="B863" s="1" t="s">
        <v>233</v>
      </c>
      <c r="C863" s="3">
        <v>45092</v>
      </c>
      <c r="D863" s="1" t="s">
        <v>13</v>
      </c>
      <c r="E863" s="1" t="s">
        <v>45</v>
      </c>
      <c r="F863" s="1">
        <v>5427</v>
      </c>
      <c r="G863" s="1" t="s">
        <v>40</v>
      </c>
      <c r="H863" s="1" t="s">
        <v>19</v>
      </c>
      <c r="I863" s="1" t="s">
        <v>90</v>
      </c>
      <c r="J863" s="1" t="str" cm="1">
        <f t="array" ref="J863">_xlfn.IFS(F863="","missing",F863&lt;0,"negative",F863=0,"zero",AND(F863&gt;=99999,MOD(F863,9)=0),"99999 placeholder",AND(F863&gt;$O$5,D863="Expense"),"Expense outlier",AND(F863&gt;$P$5,D863="Income"),"Income outlier",TRUE,"valid")</f>
        <v>valid</v>
      </c>
      <c r="K863" s="1" t="str">
        <f>_xlfn.XLOOKUP(I863,[1]category_mapping!$F$2:$F$19,[1]category_mapping!$G$2:$G$19,E863)</f>
        <v>entertainment</v>
      </c>
      <c r="L863" s="1" t="str">
        <f>IF(cleaning_working[[#This Row],[date]]="","Missing","Available")</f>
        <v>Available</v>
      </c>
    </row>
    <row r="864" spans="1:12" x14ac:dyDescent="0.35">
      <c r="A864" s="1" t="s">
        <v>1085</v>
      </c>
      <c r="B864" s="1" t="s">
        <v>198</v>
      </c>
      <c r="C864" s="3">
        <v>44927</v>
      </c>
      <c r="D864" s="1" t="s">
        <v>13</v>
      </c>
      <c r="E864" s="1" t="s">
        <v>39</v>
      </c>
      <c r="F864" s="1">
        <v>2291</v>
      </c>
      <c r="G864" s="1" t="s">
        <v>64</v>
      </c>
      <c r="H864" s="1" t="s">
        <v>52</v>
      </c>
      <c r="J864" s="1" t="str" cm="1">
        <f t="array" ref="J864">_xlfn.IFS(F864="","missing",F864&lt;0,"negative",F864=0,"zero",AND(F864&gt;=99999,MOD(F864,9)=0),"99999 placeholder",AND(F864&gt;$O$5,D864="Expense"),"Expense outlier",AND(F864&gt;$P$5,D864="Income"),"Income outlier",TRUE,"valid")</f>
        <v>valid</v>
      </c>
      <c r="K864" s="1" t="str">
        <f>_xlfn.XLOOKUP(I864,[1]category_mapping!$F$2:$F$19,[1]category_mapping!$G$2:$G$19,E864)</f>
        <v>food</v>
      </c>
      <c r="L864" s="1" t="str">
        <f>IF(cleaning_working[[#This Row],[date]]="","Missing","Available")</f>
        <v>Available</v>
      </c>
    </row>
    <row r="865" spans="1:12" x14ac:dyDescent="0.35">
      <c r="A865" s="1" t="s">
        <v>1086</v>
      </c>
      <c r="B865" s="1" t="s">
        <v>593</v>
      </c>
      <c r="C865" s="3">
        <v>44656</v>
      </c>
      <c r="D865" s="1" t="s">
        <v>14</v>
      </c>
      <c r="E865" s="1" t="s">
        <v>57</v>
      </c>
      <c r="F865" s="1">
        <v>50347</v>
      </c>
      <c r="G865" s="1" t="s">
        <v>32</v>
      </c>
      <c r="H865" s="1" t="s">
        <v>107</v>
      </c>
      <c r="J865" s="1" t="str" cm="1">
        <f t="array" ref="J865">_xlfn.IFS(F865="","missing",F865&lt;0,"negative",F865=0,"zero",AND(F865&gt;=99999,MOD(F865,9)=0),"99999 placeholder",AND(F865&gt;$O$5,D865="Expense"),"Expense outlier",AND(F865&gt;$P$5,D865="Income"),"Income outlier",TRUE,"valid")</f>
        <v>valid</v>
      </c>
      <c r="K865" s="1" t="str">
        <f>_xlfn.XLOOKUP(I865,[1]category_mapping!$F$2:$F$19,[1]category_mapping!$G$2:$G$19,E865)</f>
        <v>salary</v>
      </c>
      <c r="L865" s="1" t="str">
        <f>IF(cleaning_working[[#This Row],[date]]="","Missing","Available")</f>
        <v>Available</v>
      </c>
    </row>
    <row r="866" spans="1:12" x14ac:dyDescent="0.35">
      <c r="A866" s="1" t="s">
        <v>1087</v>
      </c>
      <c r="B866" s="1" t="s">
        <v>281</v>
      </c>
      <c r="C866" s="3">
        <v>44256</v>
      </c>
      <c r="D866" s="1" t="s">
        <v>13</v>
      </c>
      <c r="E866" s="1" t="s">
        <v>39</v>
      </c>
      <c r="F866" s="1">
        <v>2560</v>
      </c>
      <c r="G866" s="1" t="s">
        <v>40</v>
      </c>
      <c r="H866" s="1" t="s">
        <v>33</v>
      </c>
      <c r="I866" s="1" t="s">
        <v>34</v>
      </c>
      <c r="J866" s="1" t="str" cm="1">
        <f t="array" ref="J866">_xlfn.IFS(F866="","missing",F866&lt;0,"negative",F866=0,"zero",AND(F866&gt;=99999,MOD(F866,9)=0),"99999 placeholder",AND(F866&gt;$O$5,D866="Expense"),"Expense outlier",AND(F866&gt;$P$5,D866="Income"),"Income outlier",TRUE,"valid")</f>
        <v>valid</v>
      </c>
      <c r="K866" s="1" t="str">
        <f>_xlfn.XLOOKUP(I866,[1]category_mapping!$F$2:$F$19,[1]category_mapping!$G$2:$G$19,E866)</f>
        <v>education</v>
      </c>
      <c r="L866" s="1" t="str">
        <f>IF(cleaning_working[[#This Row],[date]]="","Missing","Available")</f>
        <v>Available</v>
      </c>
    </row>
    <row r="867" spans="1:12" x14ac:dyDescent="0.35">
      <c r="A867" s="1" t="s">
        <v>1088</v>
      </c>
      <c r="B867" s="1" t="s">
        <v>192</v>
      </c>
      <c r="C867" s="3">
        <v>45587</v>
      </c>
      <c r="D867" s="1" t="s">
        <v>13</v>
      </c>
      <c r="E867" s="1" t="s">
        <v>63</v>
      </c>
      <c r="F867" s="1">
        <v>4593</v>
      </c>
      <c r="G867" s="1" t="s">
        <v>64</v>
      </c>
      <c r="H867" s="1" t="s">
        <v>86</v>
      </c>
      <c r="I867" s="1" t="s">
        <v>20</v>
      </c>
      <c r="J867" s="1" t="str" cm="1">
        <f t="array" ref="J867">_xlfn.IFS(F867="","missing",F867&lt;0,"negative",F867=0,"zero",AND(F867&gt;=99999,MOD(F867,9)=0),"99999 placeholder",AND(F867&gt;$O$5,D867="Expense"),"Expense outlier",AND(F867&gt;$P$5,D867="Income"),"Income outlier",TRUE,"valid")</f>
        <v>valid</v>
      </c>
      <c r="K867" s="1" t="str">
        <f>_xlfn.XLOOKUP(I867,[1]category_mapping!$F$2:$F$19,[1]category_mapping!$G$2:$G$19,E867)</f>
        <v>entertainment</v>
      </c>
      <c r="L867" s="1" t="str">
        <f>IF(cleaning_working[[#This Row],[date]]="","Missing","Available")</f>
        <v>Available</v>
      </c>
    </row>
    <row r="868" spans="1:12" x14ac:dyDescent="0.35">
      <c r="A868" s="1" t="s">
        <v>1089</v>
      </c>
      <c r="B868" s="1" t="s">
        <v>269</v>
      </c>
      <c r="C868" s="3">
        <v>44459</v>
      </c>
      <c r="D868" s="1" t="s">
        <v>13</v>
      </c>
      <c r="E868" s="1" t="s">
        <v>24</v>
      </c>
      <c r="F868" s="1">
        <v>3269</v>
      </c>
      <c r="G868" s="1" t="s">
        <v>25</v>
      </c>
      <c r="H868" s="1" t="s">
        <v>26</v>
      </c>
      <c r="J868" s="1" t="str" cm="1">
        <f t="array" ref="J868">_xlfn.IFS(F868="","missing",F868&lt;0,"negative",F868=0,"zero",AND(F868&gt;=99999,MOD(F868,9)=0),"99999 placeholder",AND(F868&gt;$O$5,D868="Expense"),"Expense outlier",AND(F868&gt;$P$5,D868="Income"),"Income outlier",TRUE,"valid")</f>
        <v>valid</v>
      </c>
      <c r="K868" s="1" t="str">
        <f>_xlfn.XLOOKUP(I868,[1]category_mapping!$F$2:$F$19,[1]category_mapping!$G$2:$G$19,E868)</f>
        <v>rent</v>
      </c>
      <c r="L868" s="1" t="str">
        <f>IF(cleaning_working[[#This Row],[date]]="","Missing","Available")</f>
        <v>Available</v>
      </c>
    </row>
    <row r="869" spans="1:12" x14ac:dyDescent="0.35">
      <c r="A869" s="1" t="s">
        <v>1090</v>
      </c>
      <c r="B869" s="1" t="s">
        <v>187</v>
      </c>
      <c r="C869" s="3">
        <v>45067</v>
      </c>
      <c r="D869" s="1" t="s">
        <v>13</v>
      </c>
      <c r="E869" s="1" t="s">
        <v>39</v>
      </c>
      <c r="F869" s="1">
        <v>4978</v>
      </c>
      <c r="G869" s="1" t="s">
        <v>18</v>
      </c>
      <c r="H869" s="1" t="s">
        <v>26</v>
      </c>
      <c r="I869" s="1" t="s">
        <v>46</v>
      </c>
      <c r="J869" s="1" t="str" cm="1">
        <f t="array" ref="J869">_xlfn.IFS(F869="","missing",F869&lt;0,"negative",F869=0,"zero",AND(F869&gt;=99999,MOD(F869,9)=0),"99999 placeholder",AND(F869&gt;$O$5,D869="Expense"),"Expense outlier",AND(F869&gt;$P$5,D869="Income"),"Income outlier",TRUE,"valid")</f>
        <v>valid</v>
      </c>
      <c r="K869" s="1" t="str">
        <f>_xlfn.XLOOKUP(I869,[1]category_mapping!$F$2:$F$19,[1]category_mapping!$G$2:$G$19,E869)</f>
        <v>food</v>
      </c>
      <c r="L869" s="1" t="str">
        <f>IF(cleaning_working[[#This Row],[date]]="","Missing","Available")</f>
        <v>Available</v>
      </c>
    </row>
    <row r="870" spans="1:12" x14ac:dyDescent="0.35">
      <c r="A870" s="1" t="s">
        <v>1091</v>
      </c>
      <c r="B870" s="1" t="s">
        <v>303</v>
      </c>
      <c r="C870" s="3">
        <v>44399</v>
      </c>
      <c r="D870" s="1" t="s">
        <v>13</v>
      </c>
      <c r="E870" s="1" t="s">
        <v>39</v>
      </c>
      <c r="F870" s="1">
        <v>1813</v>
      </c>
      <c r="G870" s="1" t="s">
        <v>64</v>
      </c>
      <c r="H870" s="1" t="s">
        <v>52</v>
      </c>
      <c r="I870" s="1" t="s">
        <v>58</v>
      </c>
      <c r="J870" s="1" t="str" cm="1">
        <f t="array" ref="J870">_xlfn.IFS(F870="","missing",F870&lt;0,"negative",F870=0,"zero",AND(F870&gt;=99999,MOD(F870,9)=0),"99999 placeholder",AND(F870&gt;$O$5,D870="Expense"),"Expense outlier",AND(F870&gt;$P$5,D870="Income"),"Income outlier",TRUE,"valid")</f>
        <v>valid</v>
      </c>
      <c r="K870" s="1" t="str">
        <f>_xlfn.XLOOKUP(I870,[1]category_mapping!$F$2:$F$19,[1]category_mapping!$G$2:$G$19,E870)</f>
        <v>food</v>
      </c>
      <c r="L870" s="1" t="str">
        <f>IF(cleaning_working[[#This Row],[date]]="","Missing","Available")</f>
        <v>Available</v>
      </c>
    </row>
    <row r="871" spans="1:12" x14ac:dyDescent="0.35">
      <c r="A871" s="1" t="s">
        <v>1092</v>
      </c>
      <c r="B871" s="1" t="s">
        <v>423</v>
      </c>
      <c r="C871" s="3">
        <v>45070</v>
      </c>
      <c r="D871" s="1" t="s">
        <v>13</v>
      </c>
      <c r="E871" s="1" t="s">
        <v>96</v>
      </c>
      <c r="F871" s="1">
        <v>5676</v>
      </c>
      <c r="G871" s="1" t="s">
        <v>18</v>
      </c>
      <c r="H871" s="1" t="s">
        <v>107</v>
      </c>
      <c r="J871" s="1" t="str" cm="1">
        <f t="array" ref="J871">_xlfn.IFS(F871="","missing",F871&lt;0,"negative",F871=0,"zero",AND(F871&gt;=99999,MOD(F871,9)=0),"99999 placeholder",AND(F871&gt;$O$5,D871="Expense"),"Expense outlier",AND(F871&gt;$P$5,D871="Income"),"Income outlier",TRUE,"valid")</f>
        <v>valid</v>
      </c>
      <c r="K871" s="1" t="str">
        <f>_xlfn.XLOOKUP(I871,[1]category_mapping!$F$2:$F$19,[1]category_mapping!$G$2:$G$19,E871)</f>
        <v>travel</v>
      </c>
      <c r="L871" s="1" t="str">
        <f>IF(cleaning_working[[#This Row],[date]]="","Missing","Available")</f>
        <v>Available</v>
      </c>
    </row>
    <row r="872" spans="1:12" x14ac:dyDescent="0.35">
      <c r="A872" s="1" t="s">
        <v>1093</v>
      </c>
      <c r="B872" s="1" t="s">
        <v>95</v>
      </c>
      <c r="C872" s="3">
        <v>45502</v>
      </c>
      <c r="D872" s="1" t="s">
        <v>13</v>
      </c>
      <c r="E872" s="1" t="s">
        <v>24</v>
      </c>
      <c r="F872" s="1">
        <v>48145</v>
      </c>
      <c r="G872" s="1" t="s">
        <v>18</v>
      </c>
      <c r="H872" s="1" t="s">
        <v>86</v>
      </c>
      <c r="I872" s="1" t="s">
        <v>66</v>
      </c>
      <c r="J872" s="1" t="str" cm="1">
        <f t="array" ref="J872">_xlfn.IFS(F872="","missing",F872&lt;0,"negative",F872=0,"zero",AND(F872&gt;=99999,MOD(F872,9)=0),"99999 placeholder",AND(F872&gt;$O$5,D872="Expense"),"Expense outlier",AND(F872&gt;$P$5,D872="Income"),"Income outlier",TRUE,"valid")</f>
        <v>Expense outlier</v>
      </c>
      <c r="K872" s="1" t="str">
        <f>_xlfn.XLOOKUP(I872,[1]category_mapping!$F$2:$F$19,[1]category_mapping!$G$2:$G$19,E872)</f>
        <v>food</v>
      </c>
      <c r="L872" s="1" t="str">
        <f>IF(cleaning_working[[#This Row],[date]]="","Missing","Available")</f>
        <v>Available</v>
      </c>
    </row>
    <row r="873" spans="1:12" x14ac:dyDescent="0.35">
      <c r="A873" s="1" t="s">
        <v>1094</v>
      </c>
      <c r="B873" s="1" t="s">
        <v>303</v>
      </c>
      <c r="C873" s="3">
        <v>44861</v>
      </c>
      <c r="D873" s="1" t="s">
        <v>14</v>
      </c>
      <c r="E873" s="1" t="s">
        <v>70</v>
      </c>
      <c r="F873" s="1">
        <v>62697</v>
      </c>
      <c r="G873" s="1" t="s">
        <v>18</v>
      </c>
      <c r="H873" s="1" t="s">
        <v>33</v>
      </c>
      <c r="I873" s="1" t="s">
        <v>162</v>
      </c>
      <c r="J873" s="1" t="str" cm="1">
        <f t="array" ref="J873">_xlfn.IFS(F873="","missing",F873&lt;0,"negative",F873=0,"zero",AND(F873&gt;=99999,MOD(F873,9)=0),"99999 placeholder",AND(F873&gt;$O$5,D873="Expense"),"Expense outlier",AND(F873&gt;$P$5,D873="Income"),"Income outlier",TRUE,"valid")</f>
        <v>valid</v>
      </c>
      <c r="K873" s="1" t="str">
        <f>_xlfn.XLOOKUP(I873,[1]category_mapping!$F$2:$F$19,[1]category_mapping!$G$2:$G$19,E873)</f>
        <v>others</v>
      </c>
      <c r="L873" s="1" t="str">
        <f>IF(cleaning_working[[#This Row],[date]]="","Missing","Available")</f>
        <v>Available</v>
      </c>
    </row>
    <row r="874" spans="1:12" x14ac:dyDescent="0.35">
      <c r="A874" s="1" t="s">
        <v>1095</v>
      </c>
      <c r="B874" s="1" t="s">
        <v>223</v>
      </c>
      <c r="C874" s="3">
        <v>44430</v>
      </c>
      <c r="D874" s="1" t="s">
        <v>13</v>
      </c>
      <c r="E874" s="1" t="s">
        <v>63</v>
      </c>
      <c r="F874" s="1">
        <v>9156</v>
      </c>
      <c r="G874" s="1" t="s">
        <v>18</v>
      </c>
      <c r="H874" s="1" t="s">
        <v>26</v>
      </c>
      <c r="J874" s="1" t="str" cm="1">
        <f t="array" ref="J874">_xlfn.IFS(F874="","missing",F874&lt;0,"negative",F874=0,"zero",AND(F874&gt;=99999,MOD(F874,9)=0),"99999 placeholder",AND(F874&gt;$O$5,D874="Expense"),"Expense outlier",AND(F874&gt;$P$5,D874="Income"),"Income outlier",TRUE,"valid")</f>
        <v>valid</v>
      </c>
      <c r="K874" s="1" t="str">
        <f>_xlfn.XLOOKUP(I874,[1]category_mapping!$F$2:$F$19,[1]category_mapping!$G$2:$G$19,E874)</f>
        <v>utilities</v>
      </c>
      <c r="L874" s="1" t="str">
        <f>IF(cleaning_working[[#This Row],[date]]="","Missing","Available")</f>
        <v>Available</v>
      </c>
    </row>
    <row r="875" spans="1:12" x14ac:dyDescent="0.35">
      <c r="A875" s="1" t="s">
        <v>1096</v>
      </c>
      <c r="B875" s="1" t="s">
        <v>223</v>
      </c>
      <c r="C875" s="3">
        <v>44544</v>
      </c>
      <c r="D875" s="1" t="s">
        <v>13</v>
      </c>
      <c r="E875" s="1" t="s">
        <v>24</v>
      </c>
      <c r="F875" s="1">
        <v>9614</v>
      </c>
      <c r="G875" s="1" t="s">
        <v>64</v>
      </c>
      <c r="H875" s="1" t="s">
        <v>83</v>
      </c>
      <c r="I875" s="1" t="s">
        <v>93</v>
      </c>
      <c r="J875" s="1" t="str" cm="1">
        <f t="array" ref="J875">_xlfn.IFS(F875="","missing",F875&lt;0,"negative",F875=0,"zero",AND(F875&gt;=99999,MOD(F875,9)=0),"99999 placeholder",AND(F875&gt;$O$5,D875="Expense"),"Expense outlier",AND(F875&gt;$P$5,D875="Income"),"Income outlier",TRUE,"valid")</f>
        <v>valid</v>
      </c>
      <c r="K875" s="1" t="str">
        <f>_xlfn.XLOOKUP(I875,[1]category_mapping!$F$2:$F$19,[1]category_mapping!$G$2:$G$19,E875)</f>
        <v>rent</v>
      </c>
      <c r="L875" s="1" t="str">
        <f>IF(cleaning_working[[#This Row],[date]]="","Missing","Available")</f>
        <v>Available</v>
      </c>
    </row>
    <row r="876" spans="1:12" x14ac:dyDescent="0.35">
      <c r="A876" s="1" t="s">
        <v>1097</v>
      </c>
      <c r="B876" s="1" t="s">
        <v>500</v>
      </c>
      <c r="C876" s="3">
        <v>45510</v>
      </c>
      <c r="D876" s="1" t="s">
        <v>14</v>
      </c>
      <c r="E876" s="1" t="s">
        <v>70</v>
      </c>
      <c r="F876" s="1">
        <v>248568</v>
      </c>
      <c r="G876" s="1" t="s">
        <v>18</v>
      </c>
      <c r="H876" s="1" t="s">
        <v>107</v>
      </c>
      <c r="I876" s="1" t="s">
        <v>170</v>
      </c>
      <c r="J876" s="1" t="str" cm="1">
        <f t="array" ref="J876">_xlfn.IFS(F876="","missing",F876&lt;0,"negative",F876=0,"zero",AND(F876&gt;=99999,MOD(F876,9)=0),"99999 placeholder",AND(F876&gt;$O$5,D876="Expense"),"Expense outlier",AND(F876&gt;$P$5,D876="Income"),"Income outlier",TRUE,"valid")</f>
        <v>Income outlier</v>
      </c>
      <c r="K876" s="1" t="str">
        <f>_xlfn.XLOOKUP(I876,[1]category_mapping!$F$2:$F$19,[1]category_mapping!$G$2:$G$19,E876)</f>
        <v>health</v>
      </c>
      <c r="L876" s="1" t="str">
        <f>IF(cleaning_working[[#This Row],[date]]="","Missing","Available")</f>
        <v>Available</v>
      </c>
    </row>
    <row r="877" spans="1:12" x14ac:dyDescent="0.35">
      <c r="A877" s="1" t="s">
        <v>1098</v>
      </c>
      <c r="B877" s="1" t="s">
        <v>172</v>
      </c>
      <c r="C877" s="3">
        <v>45633</v>
      </c>
      <c r="D877" s="1" t="s">
        <v>13</v>
      </c>
      <c r="E877" s="1" t="s">
        <v>176</v>
      </c>
      <c r="F877" s="1">
        <v>5059</v>
      </c>
      <c r="G877" s="1" t="s">
        <v>25</v>
      </c>
      <c r="H877" s="1" t="s">
        <v>52</v>
      </c>
      <c r="I877" s="1" t="s">
        <v>93</v>
      </c>
      <c r="J877" s="1" t="str" cm="1">
        <f t="array" ref="J877">_xlfn.IFS(F877="","missing",F877&lt;0,"negative",F877=0,"zero",AND(F877&gt;=99999,MOD(F877,9)=0),"99999 placeholder",AND(F877&gt;$O$5,D877="Expense"),"Expense outlier",AND(F877&gt;$P$5,D877="Income"),"Income outlier",TRUE,"valid")</f>
        <v>valid</v>
      </c>
      <c r="K877" s="1" t="str">
        <f>_xlfn.XLOOKUP(I877,[1]category_mapping!$F$2:$F$19,[1]category_mapping!$G$2:$G$19,E877)</f>
        <v>savings</v>
      </c>
      <c r="L877" s="1" t="str">
        <f>IF(cleaning_working[[#This Row],[date]]="","Missing","Available")</f>
        <v>Available</v>
      </c>
    </row>
    <row r="878" spans="1:12" x14ac:dyDescent="0.35">
      <c r="A878" s="1" t="s">
        <v>1099</v>
      </c>
      <c r="B878" s="1" t="s">
        <v>148</v>
      </c>
      <c r="C878" s="3">
        <v>44842</v>
      </c>
      <c r="D878" s="1" t="s">
        <v>13</v>
      </c>
      <c r="E878" s="1" t="s">
        <v>17</v>
      </c>
      <c r="F878" s="1">
        <v>7280</v>
      </c>
      <c r="G878" s="1" t="s">
        <v>18</v>
      </c>
      <c r="H878" s="1" t="s">
        <v>25</v>
      </c>
      <c r="J878" s="1" t="str" cm="1">
        <f t="array" ref="J878">_xlfn.IFS(F878="","missing",F878&lt;0,"negative",F878=0,"zero",AND(F878&gt;=99999,MOD(F878,9)=0),"99999 placeholder",AND(F878&gt;$O$5,D878="Expense"),"Expense outlier",AND(F878&gt;$P$5,D878="Income"),"Income outlier",TRUE,"valid")</f>
        <v>valid</v>
      </c>
      <c r="K878" s="1" t="str">
        <f>_xlfn.XLOOKUP(I878,[1]category_mapping!$F$2:$F$19,[1]category_mapping!$G$2:$G$19,E878)</f>
        <v>education</v>
      </c>
      <c r="L878" s="1" t="str">
        <f>IF(cleaning_working[[#This Row],[date]]="","Missing","Available")</f>
        <v>Available</v>
      </c>
    </row>
    <row r="879" spans="1:12" x14ac:dyDescent="0.35">
      <c r="A879" s="1" t="s">
        <v>1100</v>
      </c>
      <c r="B879" s="1" t="s">
        <v>319</v>
      </c>
      <c r="C879" s="3">
        <v>45551</v>
      </c>
      <c r="D879" s="1" t="s">
        <v>13</v>
      </c>
      <c r="E879" s="1" t="s">
        <v>96</v>
      </c>
      <c r="F879" s="1">
        <v>2345</v>
      </c>
      <c r="G879" s="1" t="s">
        <v>40</v>
      </c>
      <c r="H879" s="1" t="s">
        <v>65</v>
      </c>
      <c r="I879" s="1" t="s">
        <v>217</v>
      </c>
      <c r="J879" s="1" t="str" cm="1">
        <f t="array" ref="J879">_xlfn.IFS(F879="","missing",F879&lt;0,"negative",F879=0,"zero",AND(F879&gt;=99999,MOD(F879,9)=0),"99999 placeholder",AND(F879&gt;$O$5,D879="Expense"),"Expense outlier",AND(F879&gt;$P$5,D879="Income"),"Income outlier",TRUE,"valid")</f>
        <v>valid</v>
      </c>
      <c r="K879" s="1" t="str">
        <f>_xlfn.XLOOKUP(I879,[1]category_mapping!$F$2:$F$19,[1]category_mapping!$G$2:$G$19,E879)</f>
        <v>rent</v>
      </c>
      <c r="L879" s="1" t="str">
        <f>IF(cleaning_working[[#This Row],[date]]="","Missing","Available")</f>
        <v>Available</v>
      </c>
    </row>
    <row r="880" spans="1:12" x14ac:dyDescent="0.35">
      <c r="A880" s="1" t="s">
        <v>1101</v>
      </c>
      <c r="B880" s="1" t="s">
        <v>341</v>
      </c>
      <c r="C880" s="3">
        <v>44281</v>
      </c>
      <c r="D880" s="1" t="s">
        <v>13</v>
      </c>
      <c r="E880" s="1" t="s">
        <v>45</v>
      </c>
      <c r="F880" s="1">
        <v>8677</v>
      </c>
      <c r="G880" s="1" t="s">
        <v>64</v>
      </c>
      <c r="H880" s="1" t="s">
        <v>26</v>
      </c>
      <c r="I880" s="1" t="s">
        <v>137</v>
      </c>
      <c r="J880" s="1" t="str" cm="1">
        <f t="array" ref="J880">_xlfn.IFS(F880="","missing",F880&lt;0,"negative",F880=0,"zero",AND(F880&gt;=99999,MOD(F880,9)=0),"99999 placeholder",AND(F880&gt;$O$5,D880="Expense"),"Expense outlier",AND(F880&gt;$P$5,D880="Income"),"Income outlier",TRUE,"valid")</f>
        <v>valid</v>
      </c>
      <c r="K880" s="1" t="str">
        <f>_xlfn.XLOOKUP(I880,[1]category_mapping!$F$2:$F$19,[1]category_mapping!$G$2:$G$19,E880)</f>
        <v>travel</v>
      </c>
      <c r="L880" s="1" t="str">
        <f>IF(cleaning_working[[#This Row],[date]]="","Missing","Available")</f>
        <v>Available</v>
      </c>
    </row>
    <row r="881" spans="1:12" x14ac:dyDescent="0.35">
      <c r="A881" s="1" t="s">
        <v>1102</v>
      </c>
      <c r="B881" s="1" t="s">
        <v>139</v>
      </c>
      <c r="C881" s="3">
        <v>44674</v>
      </c>
      <c r="D881" s="1" t="s">
        <v>13</v>
      </c>
      <c r="E881" s="1" t="s">
        <v>39</v>
      </c>
      <c r="F881" s="1">
        <v>2160</v>
      </c>
      <c r="G881" s="1" t="s">
        <v>18</v>
      </c>
      <c r="H881" s="1" t="s">
        <v>26</v>
      </c>
      <c r="I881" s="1" t="s">
        <v>71</v>
      </c>
      <c r="J881" s="1" t="str" cm="1">
        <f t="array" ref="J881">_xlfn.IFS(F881="","missing",F881&lt;0,"negative",F881=0,"zero",AND(F881&gt;=99999,MOD(F881,9)=0),"99999 placeholder",AND(F881&gt;$O$5,D881="Expense"),"Expense outlier",AND(F881&gt;$P$5,D881="Income"),"Income outlier",TRUE,"valid")</f>
        <v>valid</v>
      </c>
      <c r="K881" s="1" t="str">
        <f>_xlfn.XLOOKUP(I881,[1]category_mapping!$F$2:$F$19,[1]category_mapping!$G$2:$G$19,E881)</f>
        <v>health</v>
      </c>
      <c r="L881" s="1" t="str">
        <f>IF(cleaning_working[[#This Row],[date]]="","Missing","Available")</f>
        <v>Available</v>
      </c>
    </row>
    <row r="882" spans="1:12" x14ac:dyDescent="0.35">
      <c r="A882" s="1" t="s">
        <v>1103</v>
      </c>
      <c r="B882" s="1" t="s">
        <v>351</v>
      </c>
      <c r="C882" s="3">
        <v>45470</v>
      </c>
      <c r="D882" s="1" t="s">
        <v>14</v>
      </c>
      <c r="E882" s="1" t="s">
        <v>215</v>
      </c>
      <c r="F882" s="1">
        <v>22339</v>
      </c>
      <c r="G882" s="1" t="s">
        <v>32</v>
      </c>
      <c r="H882" s="1" t="s">
        <v>19</v>
      </c>
      <c r="I882" s="1" t="s">
        <v>162</v>
      </c>
      <c r="J882" s="1" t="str" cm="1">
        <f t="array" ref="J882">_xlfn.IFS(F882="","missing",F882&lt;0,"negative",F882=0,"zero",AND(F882&gt;=99999,MOD(F882,9)=0),"99999 placeholder",AND(F882&gt;$O$5,D882="Expense"),"Expense outlier",AND(F882&gt;$P$5,D882="Income"),"Income outlier",TRUE,"valid")</f>
        <v>valid</v>
      </c>
      <c r="K882" s="1" t="str">
        <f>_xlfn.XLOOKUP(I882,[1]category_mapping!$F$2:$F$19,[1]category_mapping!$G$2:$G$19,E882)</f>
        <v>bonus</v>
      </c>
      <c r="L882" s="1" t="str">
        <f>IF(cleaning_working[[#This Row],[date]]="","Missing","Available")</f>
        <v>Available</v>
      </c>
    </row>
    <row r="883" spans="1:12" x14ac:dyDescent="0.35">
      <c r="A883" s="1" t="s">
        <v>1104</v>
      </c>
      <c r="B883" s="1" t="s">
        <v>111</v>
      </c>
      <c r="C883" s="3">
        <v>44801</v>
      </c>
      <c r="D883" s="1" t="s">
        <v>13</v>
      </c>
      <c r="E883" s="1" t="s">
        <v>39</v>
      </c>
      <c r="F883" s="1">
        <v>9979</v>
      </c>
      <c r="G883" s="1" t="s">
        <v>64</v>
      </c>
      <c r="H883" s="1" t="s">
        <v>86</v>
      </c>
      <c r="I883" s="1" t="s">
        <v>41</v>
      </c>
      <c r="J883" s="1" t="str" cm="1">
        <f t="array" ref="J883">_xlfn.IFS(F883="","missing",F883&lt;0,"negative",F883=0,"zero",AND(F883&gt;=99999,MOD(F883,9)=0),"99999 placeholder",AND(F883&gt;$O$5,D883="Expense"),"Expense outlier",AND(F883&gt;$P$5,D883="Income"),"Income outlier",TRUE,"valid")</f>
        <v>valid</v>
      </c>
      <c r="K883" s="1" t="str">
        <f>_xlfn.XLOOKUP(I883,[1]category_mapping!$F$2:$F$19,[1]category_mapping!$G$2:$G$19,E883)</f>
        <v>utilities</v>
      </c>
      <c r="L883" s="1" t="str">
        <f>IF(cleaning_working[[#This Row],[date]]="","Missing","Available")</f>
        <v>Available</v>
      </c>
    </row>
    <row r="884" spans="1:12" x14ac:dyDescent="0.35">
      <c r="A884" s="1" t="s">
        <v>1105</v>
      </c>
      <c r="B884" s="1" t="s">
        <v>559</v>
      </c>
      <c r="C884" s="3">
        <v>45566</v>
      </c>
      <c r="D884" s="1" t="s">
        <v>13</v>
      </c>
      <c r="E884" s="1" t="s">
        <v>63</v>
      </c>
      <c r="F884" s="1">
        <v>6700</v>
      </c>
      <c r="G884" s="1" t="s">
        <v>18</v>
      </c>
      <c r="H884" s="1" t="s">
        <v>25</v>
      </c>
      <c r="I884" s="1" t="s">
        <v>97</v>
      </c>
      <c r="J884" s="1" t="str" cm="1">
        <f t="array" ref="J884">_xlfn.IFS(F884="","missing",F884&lt;0,"negative",F884=0,"zero",AND(F884&gt;=99999,MOD(F884,9)=0),"99999 placeholder",AND(F884&gt;$O$5,D884="Expense"),"Expense outlier",AND(F884&gt;$P$5,D884="Income"),"Income outlier",TRUE,"valid")</f>
        <v>valid</v>
      </c>
      <c r="K884" s="1" t="str">
        <f>_xlfn.XLOOKUP(I884,[1]category_mapping!$F$2:$F$19,[1]category_mapping!$G$2:$G$19,E884)</f>
        <v>health</v>
      </c>
      <c r="L884" s="1" t="str">
        <f>IF(cleaning_working[[#This Row],[date]]="","Missing","Available")</f>
        <v>Available</v>
      </c>
    </row>
    <row r="885" spans="1:12" x14ac:dyDescent="0.35">
      <c r="A885" s="1" t="s">
        <v>1106</v>
      </c>
      <c r="B885" s="1" t="s">
        <v>343</v>
      </c>
      <c r="C885" s="3">
        <v>45092</v>
      </c>
      <c r="D885" s="1" t="s">
        <v>13</v>
      </c>
      <c r="E885" s="1" t="s">
        <v>24</v>
      </c>
      <c r="F885" s="1">
        <v>1852</v>
      </c>
      <c r="G885" s="1" t="s">
        <v>32</v>
      </c>
      <c r="H885" s="1" t="s">
        <v>19</v>
      </c>
      <c r="I885" s="1" t="s">
        <v>272</v>
      </c>
      <c r="J885" s="1" t="str" cm="1">
        <f t="array" ref="J885">_xlfn.IFS(F885="","missing",F885&lt;0,"negative",F885=0,"zero",AND(F885&gt;=99999,MOD(F885,9)=0),"99999 placeholder",AND(F885&gt;$O$5,D885="Expense"),"Expense outlier",AND(F885&gt;$P$5,D885="Income"),"Income outlier",TRUE,"valid")</f>
        <v>valid</v>
      </c>
      <c r="K885" s="1" t="str">
        <f>_xlfn.XLOOKUP(I885,[1]category_mapping!$F$2:$F$19,[1]category_mapping!$G$2:$G$19,E885)</f>
        <v>food</v>
      </c>
      <c r="L885" s="1" t="str">
        <f>IF(cleaning_working[[#This Row],[date]]="","Missing","Available")</f>
        <v>Available</v>
      </c>
    </row>
    <row r="886" spans="1:12" x14ac:dyDescent="0.35">
      <c r="A886" s="1" t="s">
        <v>1107</v>
      </c>
      <c r="B886" s="1" t="s">
        <v>69</v>
      </c>
      <c r="C886" s="3">
        <v>44359</v>
      </c>
      <c r="D886" s="1" t="s">
        <v>13</v>
      </c>
      <c r="E886" s="1" t="s">
        <v>176</v>
      </c>
      <c r="F886" s="1">
        <v>5377</v>
      </c>
      <c r="G886" s="1" t="s">
        <v>32</v>
      </c>
      <c r="H886" s="1" t="s">
        <v>83</v>
      </c>
      <c r="I886" s="1" t="s">
        <v>66</v>
      </c>
      <c r="J886" s="1" t="str" cm="1">
        <f t="array" ref="J886">_xlfn.IFS(F886="","missing",F886&lt;0,"negative",F886=0,"zero",AND(F886&gt;=99999,MOD(F886,9)=0),"99999 placeholder",AND(F886&gt;$O$5,D886="Expense"),"Expense outlier",AND(F886&gt;$P$5,D886="Income"),"Income outlier",TRUE,"valid")</f>
        <v>valid</v>
      </c>
      <c r="K886" s="1" t="str">
        <f>_xlfn.XLOOKUP(I886,[1]category_mapping!$F$2:$F$19,[1]category_mapping!$G$2:$G$19,E886)</f>
        <v>food</v>
      </c>
      <c r="L886" s="1" t="str">
        <f>IF(cleaning_working[[#This Row],[date]]="","Missing","Available")</f>
        <v>Available</v>
      </c>
    </row>
    <row r="887" spans="1:12" x14ac:dyDescent="0.35">
      <c r="A887" s="1" t="s">
        <v>1108</v>
      </c>
      <c r="B887" s="1" t="s">
        <v>85</v>
      </c>
      <c r="C887" s="3">
        <v>44327</v>
      </c>
      <c r="D887" s="1" t="s">
        <v>13</v>
      </c>
      <c r="E887" s="1" t="s">
        <v>176</v>
      </c>
      <c r="F887" s="1">
        <v>7392</v>
      </c>
      <c r="G887" s="1" t="s">
        <v>18</v>
      </c>
      <c r="H887" s="1" t="s">
        <v>52</v>
      </c>
      <c r="J887" s="1" t="str" cm="1">
        <f t="array" ref="J887">_xlfn.IFS(F887="","missing",F887&lt;0,"negative",F887=0,"zero",AND(F887&gt;=99999,MOD(F887,9)=0),"99999 placeholder",AND(F887&gt;$O$5,D887="Expense"),"Expense outlier",AND(F887&gt;$P$5,D887="Income"),"Income outlier",TRUE,"valid")</f>
        <v>valid</v>
      </c>
      <c r="K887" s="1" t="str">
        <f>_xlfn.XLOOKUP(I887,[1]category_mapping!$F$2:$F$19,[1]category_mapping!$G$2:$G$19,E887)</f>
        <v>savings</v>
      </c>
      <c r="L887" s="1" t="str">
        <f>IF(cleaning_working[[#This Row],[date]]="","Missing","Available")</f>
        <v>Available</v>
      </c>
    </row>
    <row r="888" spans="1:12" x14ac:dyDescent="0.35">
      <c r="A888" s="1" t="s">
        <v>1109</v>
      </c>
      <c r="B888" s="1" t="s">
        <v>198</v>
      </c>
      <c r="C888" s="3">
        <v>45490</v>
      </c>
      <c r="D888" s="1" t="s">
        <v>13</v>
      </c>
      <c r="E888" s="1" t="s">
        <v>63</v>
      </c>
      <c r="F888" s="1">
        <v>9741</v>
      </c>
      <c r="G888" s="1" t="s">
        <v>64</v>
      </c>
      <c r="H888" s="1" t="s">
        <v>159</v>
      </c>
      <c r="I888" s="1" t="s">
        <v>71</v>
      </c>
      <c r="J888" s="1" t="str" cm="1">
        <f t="array" ref="J888">_xlfn.IFS(F888="","missing",F888&lt;0,"negative",F888=0,"zero",AND(F888&gt;=99999,MOD(F888,9)=0),"99999 placeholder",AND(F888&gt;$O$5,D888="Expense"),"Expense outlier",AND(F888&gt;$P$5,D888="Income"),"Income outlier",TRUE,"valid")</f>
        <v>valid</v>
      </c>
      <c r="K888" s="1" t="str">
        <f>_xlfn.XLOOKUP(I888,[1]category_mapping!$F$2:$F$19,[1]category_mapping!$G$2:$G$19,E888)</f>
        <v>health</v>
      </c>
      <c r="L888" s="1" t="str">
        <f>IF(cleaning_working[[#This Row],[date]]="","Missing","Available")</f>
        <v>Available</v>
      </c>
    </row>
    <row r="889" spans="1:12" x14ac:dyDescent="0.35">
      <c r="A889" s="1" t="s">
        <v>1110</v>
      </c>
      <c r="B889" s="1" t="s">
        <v>508</v>
      </c>
      <c r="C889" s="3" t="s">
        <v>38</v>
      </c>
      <c r="D889" s="1" t="s">
        <v>13</v>
      </c>
      <c r="E889" s="1" t="s">
        <v>96</v>
      </c>
      <c r="F889" s="1">
        <v>1681</v>
      </c>
      <c r="G889" s="1" t="s">
        <v>18</v>
      </c>
      <c r="H889" s="1" t="s">
        <v>83</v>
      </c>
      <c r="I889" s="1" t="s">
        <v>90</v>
      </c>
      <c r="J889" s="1" t="str" cm="1">
        <f t="array" ref="J889">_xlfn.IFS(F889="","missing",F889&lt;0,"negative",F889=0,"zero",AND(F889&gt;=99999,MOD(F889,9)=0),"99999 placeholder",AND(F889&gt;$O$5,D889="Expense"),"Expense outlier",AND(F889&gt;$P$5,D889="Income"),"Income outlier",TRUE,"valid")</f>
        <v>valid</v>
      </c>
      <c r="K889" s="1" t="str">
        <f>_xlfn.XLOOKUP(I889,[1]category_mapping!$F$2:$F$19,[1]category_mapping!$G$2:$G$19,E889)</f>
        <v>travel</v>
      </c>
      <c r="L889" s="1" t="str">
        <f>IF(cleaning_working[[#This Row],[date]]="","Missing","Available")</f>
        <v>Missing</v>
      </c>
    </row>
    <row r="890" spans="1:12" x14ac:dyDescent="0.35">
      <c r="A890" s="1" t="s">
        <v>1111</v>
      </c>
      <c r="B890" s="1" t="s">
        <v>262</v>
      </c>
      <c r="C890" s="3">
        <v>44821</v>
      </c>
      <c r="D890" s="1" t="s">
        <v>13</v>
      </c>
      <c r="E890" s="1" t="s">
        <v>39</v>
      </c>
      <c r="F890" s="1">
        <v>4041</v>
      </c>
      <c r="G890" s="1" t="s">
        <v>40</v>
      </c>
      <c r="H890" s="1" t="s">
        <v>133</v>
      </c>
      <c r="I890" s="1" t="s">
        <v>120</v>
      </c>
      <c r="J890" s="1" t="str" cm="1">
        <f t="array" ref="J890">_xlfn.IFS(F890="","missing",F890&lt;0,"negative",F890=0,"zero",AND(F890&gt;=99999,MOD(F890,9)=0),"99999 placeholder",AND(F890&gt;$O$5,D890="Expense"),"Expense outlier",AND(F890&gt;$P$5,D890="Income"),"Income outlier",TRUE,"valid")</f>
        <v>valid</v>
      </c>
      <c r="K890" s="1" t="str">
        <f>_xlfn.XLOOKUP(I890,[1]category_mapping!$F$2:$F$19,[1]category_mapping!$G$2:$G$19,E890)</f>
        <v>food</v>
      </c>
      <c r="L890" s="1" t="str">
        <f>IF(cleaning_working[[#This Row],[date]]="","Missing","Available")</f>
        <v>Available</v>
      </c>
    </row>
    <row r="891" spans="1:12" x14ac:dyDescent="0.35">
      <c r="A891" s="1" t="s">
        <v>1112</v>
      </c>
      <c r="B891" s="1" t="s">
        <v>542</v>
      </c>
      <c r="C891" s="3">
        <v>45079</v>
      </c>
      <c r="D891" s="1" t="s">
        <v>13</v>
      </c>
      <c r="E891" s="1" t="s">
        <v>46</v>
      </c>
      <c r="F891" s="1">
        <v>6607</v>
      </c>
      <c r="G891" s="1" t="s">
        <v>64</v>
      </c>
      <c r="H891" s="1" t="s">
        <v>133</v>
      </c>
      <c r="I891" s="1" t="s">
        <v>49</v>
      </c>
      <c r="J891" s="1" t="str" cm="1">
        <f t="array" ref="J891">_xlfn.IFS(F891="","missing",F891&lt;0,"negative",F891=0,"zero",AND(F891&gt;=99999,MOD(F891,9)=0),"99999 placeholder",AND(F891&gt;$O$5,D891="Expense"),"Expense outlier",AND(F891&gt;$P$5,D891="Income"),"Income outlier",TRUE,"valid")</f>
        <v>valid</v>
      </c>
      <c r="K891" s="1" t="str">
        <f>_xlfn.XLOOKUP(I891,[1]category_mapping!$F$2:$F$19,[1]category_mapping!$G$2:$G$19,E891)</f>
        <v>N/A</v>
      </c>
      <c r="L891" s="1" t="str">
        <f>IF(cleaning_working[[#This Row],[date]]="","Missing","Available")</f>
        <v>Available</v>
      </c>
    </row>
    <row r="892" spans="1:12" x14ac:dyDescent="0.35">
      <c r="A892" s="1" t="s">
        <v>1113</v>
      </c>
      <c r="B892" s="1" t="s">
        <v>243</v>
      </c>
      <c r="C892" s="3">
        <v>44948</v>
      </c>
      <c r="D892" s="1" t="s">
        <v>13</v>
      </c>
      <c r="E892" s="1" t="s">
        <v>39</v>
      </c>
      <c r="F892" s="1">
        <v>1023</v>
      </c>
      <c r="G892" s="1" t="s">
        <v>25</v>
      </c>
      <c r="H892" s="1" t="s">
        <v>83</v>
      </c>
      <c r="I892" s="1" t="s">
        <v>93</v>
      </c>
      <c r="J892" s="1" t="str" cm="1">
        <f t="array" ref="J892">_xlfn.IFS(F892="","missing",F892&lt;0,"negative",F892=0,"zero",AND(F892&gt;=99999,MOD(F892,9)=0),"99999 placeholder",AND(F892&gt;$O$5,D892="Expense"),"Expense outlier",AND(F892&gt;$P$5,D892="Income"),"Income outlier",TRUE,"valid")</f>
        <v>valid</v>
      </c>
      <c r="K892" s="1" t="str">
        <f>_xlfn.XLOOKUP(I892,[1]category_mapping!$F$2:$F$19,[1]category_mapping!$G$2:$G$19,E892)</f>
        <v>food</v>
      </c>
      <c r="L892" s="1" t="str">
        <f>IF(cleaning_working[[#This Row],[date]]="","Missing","Available")</f>
        <v>Available</v>
      </c>
    </row>
    <row r="893" spans="1:12" x14ac:dyDescent="0.35">
      <c r="A893" s="1" t="s">
        <v>1114</v>
      </c>
      <c r="B893" s="1" t="s">
        <v>250</v>
      </c>
      <c r="C893" s="3">
        <v>45040</v>
      </c>
      <c r="D893" s="1" t="s">
        <v>14</v>
      </c>
      <c r="E893" s="1" t="s">
        <v>215</v>
      </c>
      <c r="F893" s="1">
        <v>19377</v>
      </c>
      <c r="G893" s="1" t="s">
        <v>32</v>
      </c>
      <c r="H893" s="1" t="s">
        <v>133</v>
      </c>
      <c r="J893" s="1" t="str" cm="1">
        <f t="array" ref="J893">_xlfn.IFS(F893="","missing",F893&lt;0,"negative",F893=0,"zero",AND(F893&gt;=99999,MOD(F893,9)=0),"99999 placeholder",AND(F893&gt;$O$5,D893="Expense"),"Expense outlier",AND(F893&gt;$P$5,D893="Income"),"Income outlier",TRUE,"valid")</f>
        <v>valid</v>
      </c>
      <c r="K893" s="1" t="str">
        <f>_xlfn.XLOOKUP(I893,[1]category_mapping!$F$2:$F$19,[1]category_mapping!$G$2:$G$19,E893)</f>
        <v>bonus</v>
      </c>
      <c r="L893" s="1" t="str">
        <f>IF(cleaning_working[[#This Row],[date]]="","Missing","Available")</f>
        <v>Available</v>
      </c>
    </row>
    <row r="894" spans="1:12" x14ac:dyDescent="0.35">
      <c r="A894" s="1" t="s">
        <v>1115</v>
      </c>
      <c r="B894" s="1" t="s">
        <v>303</v>
      </c>
      <c r="C894" s="3" t="s">
        <v>38</v>
      </c>
      <c r="D894" s="1" t="s">
        <v>13</v>
      </c>
      <c r="E894" s="1" t="s">
        <v>104</v>
      </c>
      <c r="F894" s="1">
        <v>9944</v>
      </c>
      <c r="G894" s="1" t="s">
        <v>64</v>
      </c>
      <c r="H894" s="1" t="s">
        <v>83</v>
      </c>
      <c r="I894" s="1" t="s">
        <v>170</v>
      </c>
      <c r="J894" s="1" t="str" cm="1">
        <f t="array" ref="J894">_xlfn.IFS(F894="","missing",F894&lt;0,"negative",F894=0,"zero",AND(F894&gt;=99999,MOD(F894,9)=0),"99999 placeholder",AND(F894&gt;$O$5,D894="Expense"),"Expense outlier",AND(F894&gt;$P$5,D894="Income"),"Income outlier",TRUE,"valid")</f>
        <v>valid</v>
      </c>
      <c r="K894" s="1" t="str">
        <f>_xlfn.XLOOKUP(I894,[1]category_mapping!$F$2:$F$19,[1]category_mapping!$G$2:$G$19,E894)</f>
        <v>health</v>
      </c>
      <c r="L894" s="1" t="str">
        <f>IF(cleaning_working[[#This Row],[date]]="","Missing","Available")</f>
        <v>Missing</v>
      </c>
    </row>
    <row r="895" spans="1:12" x14ac:dyDescent="0.35">
      <c r="A895" s="1" t="s">
        <v>1116</v>
      </c>
      <c r="B895" s="1" t="s">
        <v>56</v>
      </c>
      <c r="C895" s="3">
        <v>45493</v>
      </c>
      <c r="D895" s="1" t="s">
        <v>13</v>
      </c>
      <c r="E895" s="1" t="s">
        <v>45</v>
      </c>
      <c r="F895" s="1">
        <v>9816</v>
      </c>
      <c r="G895" s="1" t="s">
        <v>18</v>
      </c>
      <c r="H895" s="1" t="s">
        <v>159</v>
      </c>
      <c r="I895" s="1" t="s">
        <v>226</v>
      </c>
      <c r="J895" s="1" t="str" cm="1">
        <f t="array" ref="J895">_xlfn.IFS(F895="","missing",F895&lt;0,"negative",F895=0,"zero",AND(F895&gt;=99999,MOD(F895,9)=0),"99999 placeholder",AND(F895&gt;$O$5,D895="Expense"),"Expense outlier",AND(F895&gt;$P$5,D895="Income"),"Income outlier",TRUE,"valid")</f>
        <v>valid</v>
      </c>
      <c r="K895" s="1" t="str">
        <f>_xlfn.XLOOKUP(I895,[1]category_mapping!$F$2:$F$19,[1]category_mapping!$G$2:$G$19,E895)</f>
        <v>savings</v>
      </c>
      <c r="L895" s="1" t="str">
        <f>IF(cleaning_working[[#This Row],[date]]="","Missing","Available")</f>
        <v>Available</v>
      </c>
    </row>
    <row r="896" spans="1:12" x14ac:dyDescent="0.35">
      <c r="A896" s="1" t="s">
        <v>1117</v>
      </c>
      <c r="B896" s="1" t="s">
        <v>306</v>
      </c>
      <c r="C896" s="3">
        <v>45596</v>
      </c>
      <c r="D896" s="1" t="s">
        <v>13</v>
      </c>
      <c r="E896" s="1" t="s">
        <v>70</v>
      </c>
      <c r="F896" s="1">
        <v>8979</v>
      </c>
      <c r="G896" s="1" t="s">
        <v>32</v>
      </c>
      <c r="H896" s="1" t="s">
        <v>19</v>
      </c>
      <c r="I896" s="1" t="s">
        <v>178</v>
      </c>
      <c r="J896" s="1" t="str" cm="1">
        <f t="array" ref="J896">_xlfn.IFS(F896="","missing",F896&lt;0,"negative",F896=0,"zero",AND(F896&gt;=99999,MOD(F896,9)=0),"99999 placeholder",AND(F896&gt;$O$5,D896="Expense"),"Expense outlier",AND(F896&gt;$P$5,D896="Income"),"Income outlier",TRUE,"valid")</f>
        <v>valid</v>
      </c>
      <c r="K896" s="1" t="str">
        <f>_xlfn.XLOOKUP(I896,[1]category_mapping!$F$2:$F$19,[1]category_mapping!$G$2:$G$19,E896)</f>
        <v>rent</v>
      </c>
      <c r="L896" s="1" t="str">
        <f>IF(cleaning_working[[#This Row],[date]]="","Missing","Available")</f>
        <v>Available</v>
      </c>
    </row>
    <row r="897" spans="1:12" x14ac:dyDescent="0.35">
      <c r="A897" s="1" t="s">
        <v>1118</v>
      </c>
      <c r="B897" s="1" t="s">
        <v>257</v>
      </c>
      <c r="C897" s="3">
        <v>44284</v>
      </c>
      <c r="D897" s="1" t="s">
        <v>13</v>
      </c>
      <c r="E897" s="1" t="s">
        <v>96</v>
      </c>
      <c r="F897" s="1">
        <v>6579</v>
      </c>
      <c r="G897" s="1" t="s">
        <v>32</v>
      </c>
      <c r="H897" s="1" t="s">
        <v>86</v>
      </c>
      <c r="I897" s="1" t="s">
        <v>217</v>
      </c>
      <c r="J897" s="1" t="str" cm="1">
        <f t="array" ref="J897">_xlfn.IFS(F897="","missing",F897&lt;0,"negative",F897=0,"zero",AND(F897&gt;=99999,MOD(F897,9)=0),"99999 placeholder",AND(F897&gt;$O$5,D897="Expense"),"Expense outlier",AND(F897&gt;$P$5,D897="Income"),"Income outlier",TRUE,"valid")</f>
        <v>valid</v>
      </c>
      <c r="K897" s="1" t="str">
        <f>_xlfn.XLOOKUP(I897,[1]category_mapping!$F$2:$F$19,[1]category_mapping!$G$2:$G$19,E897)</f>
        <v>rent</v>
      </c>
      <c r="L897" s="1" t="str">
        <f>IF(cleaning_working[[#This Row],[date]]="","Missing","Available")</f>
        <v>Available</v>
      </c>
    </row>
    <row r="898" spans="1:12" x14ac:dyDescent="0.35">
      <c r="A898" s="1" t="s">
        <v>1119</v>
      </c>
      <c r="B898" s="1" t="s">
        <v>250</v>
      </c>
      <c r="C898" s="3">
        <v>45369</v>
      </c>
      <c r="D898" s="1" t="s">
        <v>13</v>
      </c>
      <c r="E898" s="1" t="s">
        <v>96</v>
      </c>
      <c r="F898" s="1">
        <v>6668</v>
      </c>
      <c r="G898" s="1" t="s">
        <v>18</v>
      </c>
      <c r="H898" s="1" t="s">
        <v>19</v>
      </c>
      <c r="J898" s="1" t="str" cm="1">
        <f t="array" ref="J898">_xlfn.IFS(F898="","missing",F898&lt;0,"negative",F898=0,"zero",AND(F898&gt;=99999,MOD(F898,9)=0),"99999 placeholder",AND(F898&gt;$O$5,D898="Expense"),"Expense outlier",AND(F898&gt;$P$5,D898="Income"),"Income outlier",TRUE,"valid")</f>
        <v>valid</v>
      </c>
      <c r="K898" s="1" t="str">
        <f>_xlfn.XLOOKUP(I898,[1]category_mapping!$F$2:$F$19,[1]category_mapping!$G$2:$G$19,E898)</f>
        <v>travel</v>
      </c>
      <c r="L898" s="1" t="str">
        <f>IF(cleaning_working[[#This Row],[date]]="","Missing","Available")</f>
        <v>Available</v>
      </c>
    </row>
    <row r="899" spans="1:12" x14ac:dyDescent="0.35">
      <c r="A899" s="1" t="s">
        <v>1120</v>
      </c>
      <c r="B899" s="1" t="s">
        <v>37</v>
      </c>
      <c r="C899" s="3">
        <v>44496</v>
      </c>
      <c r="D899" s="1" t="s">
        <v>13</v>
      </c>
      <c r="E899" s="1" t="s">
        <v>104</v>
      </c>
      <c r="F899" s="1">
        <v>2407</v>
      </c>
      <c r="G899" s="1" t="s">
        <v>32</v>
      </c>
      <c r="H899" s="1" t="s">
        <v>107</v>
      </c>
      <c r="I899" s="1" t="s">
        <v>123</v>
      </c>
      <c r="J899" s="1" t="str" cm="1">
        <f t="array" ref="J899">_xlfn.IFS(F899="","missing",F899&lt;0,"negative",F899=0,"zero",AND(F899&gt;=99999,MOD(F899,9)=0),"99999 placeholder",AND(F899&gt;$O$5,D899="Expense"),"Expense outlier",AND(F899&gt;$P$5,D899="Income"),"Income outlier",TRUE,"valid")</f>
        <v>valid</v>
      </c>
      <c r="K899" s="1" t="str">
        <f>_xlfn.XLOOKUP(I899,[1]category_mapping!$F$2:$F$19,[1]category_mapping!$G$2:$G$19,E899)</f>
        <v>health</v>
      </c>
      <c r="L899" s="1" t="str">
        <f>IF(cleaning_working[[#This Row],[date]]="","Missing","Available")</f>
        <v>Available</v>
      </c>
    </row>
    <row r="900" spans="1:12" x14ac:dyDescent="0.35">
      <c r="A900" s="1" t="s">
        <v>1121</v>
      </c>
      <c r="B900" s="1" t="s">
        <v>164</v>
      </c>
      <c r="C900" s="3">
        <v>45461</v>
      </c>
      <c r="D900" s="1" t="s">
        <v>14</v>
      </c>
      <c r="E900" s="1" t="s">
        <v>31</v>
      </c>
      <c r="F900" s="1">
        <v>71587</v>
      </c>
      <c r="G900" s="1" t="s">
        <v>40</v>
      </c>
      <c r="H900" s="1" t="s">
        <v>52</v>
      </c>
      <c r="I900" s="1" t="s">
        <v>90</v>
      </c>
      <c r="J900" s="1" t="str" cm="1">
        <f t="array" ref="J900">_xlfn.IFS(F900="","missing",F900&lt;0,"negative",F900=0,"zero",AND(F900&gt;=99999,MOD(F900,9)=0),"99999 placeholder",AND(F900&gt;$O$5,D900="Expense"),"Expense outlier",AND(F900&gt;$P$5,D900="Income"),"Income outlier",TRUE,"valid")</f>
        <v>valid</v>
      </c>
      <c r="K900" s="1" t="str">
        <f>_xlfn.XLOOKUP(I900,[1]category_mapping!$F$2:$F$19,[1]category_mapping!$G$2:$G$19,E900)</f>
        <v>freelance</v>
      </c>
      <c r="L900" s="1" t="str">
        <f>IF(cleaning_working[[#This Row],[date]]="","Missing","Available")</f>
        <v>Available</v>
      </c>
    </row>
    <row r="901" spans="1:12" x14ac:dyDescent="0.35">
      <c r="A901" s="1" t="s">
        <v>1122</v>
      </c>
      <c r="B901" s="1" t="s">
        <v>319</v>
      </c>
      <c r="C901" s="3">
        <v>44963</v>
      </c>
      <c r="D901" s="1" t="s">
        <v>14</v>
      </c>
      <c r="E901" s="1" t="s">
        <v>215</v>
      </c>
      <c r="F901" s="1">
        <v>59790</v>
      </c>
      <c r="G901" s="1" t="s">
        <v>64</v>
      </c>
      <c r="H901" s="1" t="s">
        <v>83</v>
      </c>
      <c r="I901" s="1" t="s">
        <v>123</v>
      </c>
      <c r="J901" s="1" t="str" cm="1">
        <f t="array" ref="J901">_xlfn.IFS(F901="","missing",F901&lt;0,"negative",F901=0,"zero",AND(F901&gt;=99999,MOD(F901,9)=0),"99999 placeholder",AND(F901&gt;$O$5,D901="Expense"),"Expense outlier",AND(F901&gt;$P$5,D901="Income"),"Income outlier",TRUE,"valid")</f>
        <v>valid</v>
      </c>
      <c r="K901" s="1" t="str">
        <f>_xlfn.XLOOKUP(I901,[1]category_mapping!$F$2:$F$19,[1]category_mapping!$G$2:$G$19,E901)</f>
        <v>bonus</v>
      </c>
      <c r="L901" s="1" t="str">
        <f>IF(cleaning_working[[#This Row],[date]]="","Missing","Available")</f>
        <v>Available</v>
      </c>
    </row>
    <row r="902" spans="1:12" x14ac:dyDescent="0.35">
      <c r="A902" s="1" t="s">
        <v>1123</v>
      </c>
      <c r="B902" s="1" t="s">
        <v>303</v>
      </c>
      <c r="C902" s="3">
        <v>44573</v>
      </c>
      <c r="D902" s="1" t="s">
        <v>14</v>
      </c>
      <c r="E902" s="1" t="s">
        <v>215</v>
      </c>
      <c r="F902" s="1">
        <v>18816</v>
      </c>
      <c r="G902" s="1" t="s">
        <v>18</v>
      </c>
      <c r="H902" s="1" t="s">
        <v>52</v>
      </c>
      <c r="I902" s="1" t="s">
        <v>20</v>
      </c>
      <c r="J902" s="1" t="str" cm="1">
        <f t="array" ref="J902">_xlfn.IFS(F902="","missing",F902&lt;0,"negative",F902=0,"zero",AND(F902&gt;=99999,MOD(F902,9)=0),"99999 placeholder",AND(F902&gt;$O$5,D902="Expense"),"Expense outlier",AND(F902&gt;$P$5,D902="Income"),"Income outlier",TRUE,"valid")</f>
        <v>valid</v>
      </c>
      <c r="K902" s="1" t="str">
        <f>_xlfn.XLOOKUP(I902,[1]category_mapping!$F$2:$F$19,[1]category_mapping!$G$2:$G$19,E902)</f>
        <v>entertainment</v>
      </c>
      <c r="L902" s="1" t="str">
        <f>IF(cleaning_working[[#This Row],[date]]="","Missing","Available")</f>
        <v>Available</v>
      </c>
    </row>
    <row r="903" spans="1:12" x14ac:dyDescent="0.35">
      <c r="A903" s="1" t="s">
        <v>1124</v>
      </c>
      <c r="B903" s="1" t="s">
        <v>44</v>
      </c>
      <c r="C903" s="3">
        <v>45499</v>
      </c>
      <c r="D903" s="1" t="s">
        <v>13</v>
      </c>
      <c r="E903" s="1" t="s">
        <v>39</v>
      </c>
      <c r="F903" s="1">
        <v>2548</v>
      </c>
      <c r="G903" s="1" t="s">
        <v>32</v>
      </c>
      <c r="H903" s="1" t="s">
        <v>33</v>
      </c>
      <c r="I903" s="1" t="s">
        <v>217</v>
      </c>
      <c r="J903" s="1" t="str" cm="1">
        <f t="array" ref="J903">_xlfn.IFS(F903="","missing",F903&lt;0,"negative",F903=0,"zero",AND(F903&gt;=99999,MOD(F903,9)=0),"99999 placeholder",AND(F903&gt;$O$5,D903="Expense"),"Expense outlier",AND(F903&gt;$P$5,D903="Income"),"Income outlier",TRUE,"valid")</f>
        <v>valid</v>
      </c>
      <c r="K903" s="1" t="str">
        <f>_xlfn.XLOOKUP(I903,[1]category_mapping!$F$2:$F$19,[1]category_mapping!$G$2:$G$19,E903)</f>
        <v>rent</v>
      </c>
      <c r="L903" s="1" t="str">
        <f>IF(cleaning_working[[#This Row],[date]]="","Missing","Available")</f>
        <v>Available</v>
      </c>
    </row>
    <row r="904" spans="1:12" x14ac:dyDescent="0.35">
      <c r="A904" s="1" t="s">
        <v>1125</v>
      </c>
      <c r="B904" s="1" t="s">
        <v>887</v>
      </c>
      <c r="C904" s="3">
        <v>45171</v>
      </c>
      <c r="D904" s="1" t="s">
        <v>14</v>
      </c>
      <c r="E904" s="1" t="s">
        <v>31</v>
      </c>
      <c r="F904" s="1">
        <v>63775</v>
      </c>
      <c r="G904" s="1" t="s">
        <v>18</v>
      </c>
      <c r="H904" s="1" t="s">
        <v>52</v>
      </c>
      <c r="I904" s="1" t="s">
        <v>128</v>
      </c>
      <c r="J904" s="1" t="str" cm="1">
        <f t="array" ref="J904">_xlfn.IFS(F904="","missing",F904&lt;0,"negative",F904=0,"zero",AND(F904&gt;=99999,MOD(F904,9)=0),"99999 placeholder",AND(F904&gt;$O$5,D904="Expense"),"Expense outlier",AND(F904&gt;$P$5,D904="Income"),"Income outlier",TRUE,"valid")</f>
        <v>valid</v>
      </c>
      <c r="K904" s="1" t="str">
        <f>_xlfn.XLOOKUP(I904,[1]category_mapping!$F$2:$F$19,[1]category_mapping!$G$2:$G$19,E904)</f>
        <v>utilities</v>
      </c>
      <c r="L904" s="1" t="str">
        <f>IF(cleaning_working[[#This Row],[date]]="","Missing","Available")</f>
        <v>Available</v>
      </c>
    </row>
    <row r="905" spans="1:12" x14ac:dyDescent="0.35">
      <c r="A905" s="1" t="s">
        <v>1126</v>
      </c>
      <c r="B905" s="1" t="s">
        <v>281</v>
      </c>
      <c r="C905" s="3">
        <v>45159</v>
      </c>
      <c r="D905" s="1" t="s">
        <v>13</v>
      </c>
      <c r="E905" s="1" t="s">
        <v>104</v>
      </c>
      <c r="F905" s="1">
        <v>325</v>
      </c>
      <c r="G905" s="1" t="s">
        <v>32</v>
      </c>
      <c r="H905" s="1" t="s">
        <v>83</v>
      </c>
      <c r="I905" s="1" t="s">
        <v>217</v>
      </c>
      <c r="J905" s="1" t="str" cm="1">
        <f t="array" ref="J905">_xlfn.IFS(F905="","missing",F905&lt;0,"negative",F905=0,"zero",AND(F905&gt;=99999,MOD(F905,9)=0),"99999 placeholder",AND(F905&gt;$O$5,D905="Expense"),"Expense outlier",AND(F905&gt;$P$5,D905="Income"),"Income outlier",TRUE,"valid")</f>
        <v>valid</v>
      </c>
      <c r="K905" s="1" t="str">
        <f>_xlfn.XLOOKUP(I905,[1]category_mapping!$F$2:$F$19,[1]category_mapping!$G$2:$G$19,E905)</f>
        <v>rent</v>
      </c>
      <c r="L905" s="1" t="str">
        <f>IF(cleaning_working[[#This Row],[date]]="","Missing","Available")</f>
        <v>Available</v>
      </c>
    </row>
    <row r="906" spans="1:12" x14ac:dyDescent="0.35">
      <c r="A906" s="1" t="s">
        <v>1127</v>
      </c>
      <c r="B906" s="1" t="s">
        <v>301</v>
      </c>
      <c r="C906" s="3">
        <v>45422</v>
      </c>
      <c r="D906" s="1" t="s">
        <v>14</v>
      </c>
      <c r="E906" s="1" t="s">
        <v>70</v>
      </c>
      <c r="F906" s="1">
        <v>17694</v>
      </c>
      <c r="G906" s="1" t="s">
        <v>40</v>
      </c>
      <c r="H906" s="1" t="s">
        <v>19</v>
      </c>
      <c r="I906" s="1" t="s">
        <v>66</v>
      </c>
      <c r="J906" s="1" t="str" cm="1">
        <f t="array" ref="J906">_xlfn.IFS(F906="","missing",F906&lt;0,"negative",F906=0,"zero",AND(F906&gt;=99999,MOD(F906,9)=0),"99999 placeholder",AND(F906&gt;$O$5,D906="Expense"),"Expense outlier",AND(F906&gt;$P$5,D906="Income"),"Income outlier",TRUE,"valid")</f>
        <v>valid</v>
      </c>
      <c r="K906" s="1" t="str">
        <f>_xlfn.XLOOKUP(I906,[1]category_mapping!$F$2:$F$19,[1]category_mapping!$G$2:$G$19,E906)</f>
        <v>food</v>
      </c>
      <c r="L906" s="1" t="str">
        <f>IF(cleaning_working[[#This Row],[date]]="","Missing","Available")</f>
        <v>Available</v>
      </c>
    </row>
    <row r="907" spans="1:12" x14ac:dyDescent="0.35">
      <c r="A907" s="1" t="s">
        <v>1128</v>
      </c>
      <c r="B907" s="1" t="s">
        <v>79</v>
      </c>
      <c r="C907" s="3">
        <v>44237</v>
      </c>
      <c r="D907" s="1" t="s">
        <v>13</v>
      </c>
      <c r="E907" s="1" t="s">
        <v>24</v>
      </c>
      <c r="F907" s="1">
        <v>9019</v>
      </c>
      <c r="G907" s="1" t="s">
        <v>18</v>
      </c>
      <c r="H907" s="1" t="s">
        <v>107</v>
      </c>
      <c r="J907" s="1" t="str" cm="1">
        <f t="array" ref="J907">_xlfn.IFS(F907="","missing",F907&lt;0,"negative",F907=0,"zero",AND(F907&gt;=99999,MOD(F907,9)=0),"99999 placeholder",AND(F907&gt;$O$5,D907="Expense"),"Expense outlier",AND(F907&gt;$P$5,D907="Income"),"Income outlier",TRUE,"valid")</f>
        <v>valid</v>
      </c>
      <c r="K907" s="1" t="str">
        <f>_xlfn.XLOOKUP(I907,[1]category_mapping!$F$2:$F$19,[1]category_mapping!$G$2:$G$19,E907)</f>
        <v>rent</v>
      </c>
      <c r="L907" s="1" t="str">
        <f>IF(cleaning_working[[#This Row],[date]]="","Missing","Available")</f>
        <v>Available</v>
      </c>
    </row>
    <row r="908" spans="1:12" x14ac:dyDescent="0.35">
      <c r="A908" s="1" t="s">
        <v>1129</v>
      </c>
      <c r="B908" s="1" t="s">
        <v>493</v>
      </c>
      <c r="C908" s="3">
        <v>45000</v>
      </c>
      <c r="D908" s="1" t="s">
        <v>14</v>
      </c>
      <c r="E908" s="1" t="s">
        <v>119</v>
      </c>
      <c r="F908" s="1">
        <v>67233</v>
      </c>
      <c r="G908" s="1" t="s">
        <v>32</v>
      </c>
      <c r="H908" s="1" t="s">
        <v>52</v>
      </c>
      <c r="I908" s="1" t="s">
        <v>226</v>
      </c>
      <c r="J908" s="1" t="str" cm="1">
        <f t="array" ref="J908">_xlfn.IFS(F908="","missing",F908&lt;0,"negative",F908=0,"zero",AND(F908&gt;=99999,MOD(F908,9)=0),"99999 placeholder",AND(F908&gt;$O$5,D908="Expense"),"Expense outlier",AND(F908&gt;$P$5,D908="Income"),"Income outlier",TRUE,"valid")</f>
        <v>valid</v>
      </c>
      <c r="K908" s="1" t="str">
        <f>_xlfn.XLOOKUP(I908,[1]category_mapping!$F$2:$F$19,[1]category_mapping!$G$2:$G$19,E908)</f>
        <v>savings</v>
      </c>
      <c r="L908" s="1" t="str">
        <f>IF(cleaning_working[[#This Row],[date]]="","Missing","Available")</f>
        <v>Available</v>
      </c>
    </row>
    <row r="909" spans="1:12" x14ac:dyDescent="0.35">
      <c r="A909" s="1" t="s">
        <v>1130</v>
      </c>
      <c r="B909" s="1" t="s">
        <v>109</v>
      </c>
      <c r="C909" s="3">
        <v>45500</v>
      </c>
      <c r="D909" s="1" t="s">
        <v>13</v>
      </c>
      <c r="E909" s="1" t="s">
        <v>24</v>
      </c>
      <c r="F909" s="1">
        <v>5147</v>
      </c>
      <c r="G909" s="1" t="s">
        <v>18</v>
      </c>
      <c r="H909" s="1" t="s">
        <v>65</v>
      </c>
      <c r="J909" s="1" t="str" cm="1">
        <f t="array" ref="J909">_xlfn.IFS(F909="","missing",F909&lt;0,"negative",F909=0,"zero",AND(F909&gt;=99999,MOD(F909,9)=0),"99999 placeholder",AND(F909&gt;$O$5,D909="Expense"),"Expense outlier",AND(F909&gt;$P$5,D909="Income"),"Income outlier",TRUE,"valid")</f>
        <v>valid</v>
      </c>
      <c r="K909" s="1" t="str">
        <f>_xlfn.XLOOKUP(I909,[1]category_mapping!$F$2:$F$19,[1]category_mapping!$G$2:$G$19,E909)</f>
        <v>rent</v>
      </c>
      <c r="L909" s="1" t="str">
        <f>IF(cleaning_working[[#This Row],[date]]="","Missing","Available")</f>
        <v>Available</v>
      </c>
    </row>
    <row r="910" spans="1:12" x14ac:dyDescent="0.35">
      <c r="A910" s="1" t="s">
        <v>1131</v>
      </c>
      <c r="B910" s="1" t="s">
        <v>214</v>
      </c>
      <c r="C910" s="3">
        <v>44330</v>
      </c>
      <c r="D910" s="1" t="s">
        <v>13</v>
      </c>
      <c r="E910" s="1" t="s">
        <v>39</v>
      </c>
      <c r="F910" s="1">
        <v>922</v>
      </c>
      <c r="G910" s="1" t="s">
        <v>18</v>
      </c>
      <c r="H910" s="1" t="s">
        <v>86</v>
      </c>
      <c r="I910" s="1" t="s">
        <v>128</v>
      </c>
      <c r="J910" s="1" t="str" cm="1">
        <f t="array" ref="J910">_xlfn.IFS(F910="","missing",F910&lt;0,"negative",F910=0,"zero",AND(F910&gt;=99999,MOD(F910,9)=0),"99999 placeholder",AND(F910&gt;$O$5,D910="Expense"),"Expense outlier",AND(F910&gt;$P$5,D910="Income"),"Income outlier",TRUE,"valid")</f>
        <v>valid</v>
      </c>
      <c r="K910" s="1" t="str">
        <f>_xlfn.XLOOKUP(I910,[1]category_mapping!$F$2:$F$19,[1]category_mapping!$G$2:$G$19,E910)</f>
        <v>utilities</v>
      </c>
      <c r="L910" s="1" t="str">
        <f>IF(cleaning_working[[#This Row],[date]]="","Missing","Available")</f>
        <v>Available</v>
      </c>
    </row>
    <row r="911" spans="1:12" x14ac:dyDescent="0.35">
      <c r="A911" s="1" t="s">
        <v>1132</v>
      </c>
      <c r="B911" s="1" t="s">
        <v>460</v>
      </c>
      <c r="C911" s="3" t="s">
        <v>38</v>
      </c>
      <c r="D911" s="1" t="s">
        <v>13</v>
      </c>
      <c r="E911" s="1" t="s">
        <v>96</v>
      </c>
      <c r="F911" s="1">
        <v>3178</v>
      </c>
      <c r="G911" s="1" t="s">
        <v>64</v>
      </c>
      <c r="H911" s="1" t="s">
        <v>19</v>
      </c>
      <c r="I911" s="1" t="s">
        <v>87</v>
      </c>
      <c r="J911" s="1" t="str" cm="1">
        <f t="array" ref="J911">_xlfn.IFS(F911="","missing",F911&lt;0,"negative",F911=0,"zero",AND(F911&gt;=99999,MOD(F911,9)=0),"99999 placeholder",AND(F911&gt;$O$5,D911="Expense"),"Expense outlier",AND(F911&gt;$P$5,D911="Income"),"Income outlier",TRUE,"valid")</f>
        <v>valid</v>
      </c>
      <c r="K911" s="1" t="str">
        <f>_xlfn.XLOOKUP(I911,[1]category_mapping!$F$2:$F$19,[1]category_mapping!$G$2:$G$19,E911)</f>
        <v>travel</v>
      </c>
      <c r="L911" s="1" t="str">
        <f>IF(cleaning_working[[#This Row],[date]]="","Missing","Available")</f>
        <v>Missing</v>
      </c>
    </row>
    <row r="912" spans="1:12" x14ac:dyDescent="0.35">
      <c r="A912" s="1" t="s">
        <v>1133</v>
      </c>
      <c r="B912" s="1" t="s">
        <v>281</v>
      </c>
      <c r="C912" s="3">
        <v>44868</v>
      </c>
      <c r="D912" s="1" t="s">
        <v>13</v>
      </c>
      <c r="E912" s="1" t="s">
        <v>24</v>
      </c>
      <c r="F912" s="1">
        <v>2112</v>
      </c>
      <c r="G912" s="1" t="s">
        <v>25</v>
      </c>
      <c r="H912" s="1" t="s">
        <v>65</v>
      </c>
      <c r="I912" s="1" t="s">
        <v>137</v>
      </c>
      <c r="J912" s="1" t="str" cm="1">
        <f t="array" ref="J912">_xlfn.IFS(F912="","missing",F912&lt;0,"negative",F912=0,"zero",AND(F912&gt;=99999,MOD(F912,9)=0),"99999 placeholder",AND(F912&gt;$O$5,D912="Expense"),"Expense outlier",AND(F912&gt;$P$5,D912="Income"),"Income outlier",TRUE,"valid")</f>
        <v>valid</v>
      </c>
      <c r="K912" s="1" t="str">
        <f>_xlfn.XLOOKUP(I912,[1]category_mapping!$F$2:$F$19,[1]category_mapping!$G$2:$G$19,E912)</f>
        <v>travel</v>
      </c>
      <c r="L912" s="1" t="str">
        <f>IF(cleaning_working[[#This Row],[date]]="","Missing","Available")</f>
        <v>Available</v>
      </c>
    </row>
    <row r="913" spans="1:12" x14ac:dyDescent="0.35">
      <c r="A913" s="1" t="s">
        <v>1134</v>
      </c>
      <c r="B913" s="1" t="s">
        <v>182</v>
      </c>
      <c r="C913" s="3">
        <v>44924</v>
      </c>
      <c r="D913" s="1" t="s">
        <v>13</v>
      </c>
      <c r="E913" s="1" t="s">
        <v>63</v>
      </c>
      <c r="F913" s="1">
        <v>4635</v>
      </c>
      <c r="G913" s="1" t="s">
        <v>18</v>
      </c>
      <c r="H913" s="1" t="s">
        <v>65</v>
      </c>
      <c r="I913" s="1" t="s">
        <v>93</v>
      </c>
      <c r="J913" s="1" t="str" cm="1">
        <f t="array" ref="J913">_xlfn.IFS(F913="","missing",F913&lt;0,"negative",F913=0,"zero",AND(F913&gt;=99999,MOD(F913,9)=0),"99999 placeholder",AND(F913&gt;$O$5,D913="Expense"),"Expense outlier",AND(F913&gt;$P$5,D913="Income"),"Income outlier",TRUE,"valid")</f>
        <v>valid</v>
      </c>
      <c r="K913" s="1" t="str">
        <f>_xlfn.XLOOKUP(I913,[1]category_mapping!$F$2:$F$19,[1]category_mapping!$G$2:$G$19,E913)</f>
        <v>utilities</v>
      </c>
      <c r="L913" s="1" t="str">
        <f>IF(cleaning_working[[#This Row],[date]]="","Missing","Available")</f>
        <v>Available</v>
      </c>
    </row>
    <row r="914" spans="1:12" x14ac:dyDescent="0.35">
      <c r="A914" s="1" t="s">
        <v>1135</v>
      </c>
      <c r="B914" s="1" t="s">
        <v>127</v>
      </c>
      <c r="C914" s="3">
        <v>45400</v>
      </c>
      <c r="D914" s="1" t="s">
        <v>13</v>
      </c>
      <c r="E914" s="1" t="s">
        <v>17</v>
      </c>
      <c r="F914" s="1">
        <v>3122</v>
      </c>
      <c r="G914" s="1" t="s">
        <v>18</v>
      </c>
      <c r="H914" s="1" t="s">
        <v>52</v>
      </c>
      <c r="J914" s="1" t="str" cm="1">
        <f t="array" ref="J914">_xlfn.IFS(F914="","missing",F914&lt;0,"negative",F914=0,"zero",AND(F914&gt;=99999,MOD(F914,9)=0),"99999 placeholder",AND(F914&gt;$O$5,D914="Expense"),"Expense outlier",AND(F914&gt;$P$5,D914="Income"),"Income outlier",TRUE,"valid")</f>
        <v>valid</v>
      </c>
      <c r="K914" s="1" t="str">
        <f>_xlfn.XLOOKUP(I914,[1]category_mapping!$F$2:$F$19,[1]category_mapping!$G$2:$G$19,E914)</f>
        <v>education</v>
      </c>
      <c r="L914" s="1" t="str">
        <f>IF(cleaning_working[[#This Row],[date]]="","Missing","Available")</f>
        <v>Available</v>
      </c>
    </row>
    <row r="915" spans="1:12" x14ac:dyDescent="0.35">
      <c r="A915" s="1" t="s">
        <v>1136</v>
      </c>
      <c r="B915" s="1" t="s">
        <v>334</v>
      </c>
      <c r="C915" s="3">
        <v>45242</v>
      </c>
      <c r="D915" s="1" t="s">
        <v>14</v>
      </c>
      <c r="E915" s="1" t="s">
        <v>215</v>
      </c>
      <c r="F915" s="1">
        <v>76998</v>
      </c>
      <c r="G915" s="1" t="s">
        <v>18</v>
      </c>
      <c r="H915" s="1" t="s">
        <v>159</v>
      </c>
      <c r="I915" s="1" t="s">
        <v>272</v>
      </c>
      <c r="J915" s="1" t="str" cm="1">
        <f t="array" ref="J915">_xlfn.IFS(F915="","missing",F915&lt;0,"negative",F915=0,"zero",AND(F915&gt;=99999,MOD(F915,9)=0),"99999 placeholder",AND(F915&gt;$O$5,D915="Expense"),"Expense outlier",AND(F915&gt;$P$5,D915="Income"),"Income outlier",TRUE,"valid")</f>
        <v>valid</v>
      </c>
      <c r="K915" s="1" t="str">
        <f>_xlfn.XLOOKUP(I915,[1]category_mapping!$F$2:$F$19,[1]category_mapping!$G$2:$G$19,E915)</f>
        <v>food</v>
      </c>
      <c r="L915" s="1" t="str">
        <f>IF(cleaning_working[[#This Row],[date]]="","Missing","Available")</f>
        <v>Available</v>
      </c>
    </row>
    <row r="916" spans="1:12" x14ac:dyDescent="0.35">
      <c r="A916" s="1" t="s">
        <v>1137</v>
      </c>
      <c r="B916" s="1" t="s">
        <v>255</v>
      </c>
      <c r="C916" s="3">
        <v>45299</v>
      </c>
      <c r="D916" s="1" t="s">
        <v>13</v>
      </c>
      <c r="E916" s="1" t="s">
        <v>39</v>
      </c>
      <c r="F916" s="1">
        <v>4394</v>
      </c>
      <c r="G916" s="1" t="s">
        <v>25</v>
      </c>
      <c r="H916" s="1" t="s">
        <v>33</v>
      </c>
      <c r="I916" s="1" t="s">
        <v>90</v>
      </c>
      <c r="J916" s="1" t="str" cm="1">
        <f t="array" ref="J916">_xlfn.IFS(F916="","missing",F916&lt;0,"negative",F916=0,"zero",AND(F916&gt;=99999,MOD(F916,9)=0),"99999 placeholder",AND(F916&gt;$O$5,D916="Expense"),"Expense outlier",AND(F916&gt;$P$5,D916="Income"),"Income outlier",TRUE,"valid")</f>
        <v>valid</v>
      </c>
      <c r="K916" s="1" t="str">
        <f>_xlfn.XLOOKUP(I916,[1]category_mapping!$F$2:$F$19,[1]category_mapping!$G$2:$G$19,E916)</f>
        <v>food</v>
      </c>
      <c r="L916" s="1" t="str">
        <f>IF(cleaning_working[[#This Row],[date]]="","Missing","Available")</f>
        <v>Available</v>
      </c>
    </row>
    <row r="917" spans="1:12" x14ac:dyDescent="0.35">
      <c r="A917" s="1" t="s">
        <v>1138</v>
      </c>
      <c r="B917" s="1" t="s">
        <v>247</v>
      </c>
      <c r="C917" s="3">
        <v>44943</v>
      </c>
      <c r="D917" s="1" t="s">
        <v>13</v>
      </c>
      <c r="E917" s="1" t="s">
        <v>39</v>
      </c>
      <c r="F917" s="1">
        <v>3663</v>
      </c>
      <c r="G917" s="1" t="s">
        <v>40</v>
      </c>
      <c r="H917" s="1" t="s">
        <v>107</v>
      </c>
      <c r="I917" s="1" t="s">
        <v>226</v>
      </c>
      <c r="J917" s="1" t="str" cm="1">
        <f t="array" ref="J917">_xlfn.IFS(F917="","missing",F917&lt;0,"negative",F917=0,"zero",AND(F917&gt;=99999,MOD(F917,9)=0),"99999 placeholder",AND(F917&gt;$O$5,D917="Expense"),"Expense outlier",AND(F917&gt;$P$5,D917="Income"),"Income outlier",TRUE,"valid")</f>
        <v>valid</v>
      </c>
      <c r="K917" s="1" t="str">
        <f>_xlfn.XLOOKUP(I917,[1]category_mapping!$F$2:$F$19,[1]category_mapping!$G$2:$G$19,E917)</f>
        <v>savings</v>
      </c>
      <c r="L917" s="1" t="str">
        <f>IF(cleaning_working[[#This Row],[date]]="","Missing","Available")</f>
        <v>Available</v>
      </c>
    </row>
    <row r="918" spans="1:12" x14ac:dyDescent="0.35">
      <c r="A918" s="1" t="s">
        <v>1139</v>
      </c>
      <c r="B918" s="1" t="s">
        <v>612</v>
      </c>
      <c r="C918" s="3">
        <v>44445</v>
      </c>
      <c r="D918" s="1" t="s">
        <v>14</v>
      </c>
      <c r="E918" s="1" t="s">
        <v>70</v>
      </c>
      <c r="F918" s="1">
        <v>63251</v>
      </c>
      <c r="G918" s="1" t="s">
        <v>18</v>
      </c>
      <c r="H918" s="1" t="s">
        <v>25</v>
      </c>
      <c r="I918" s="1" t="s">
        <v>128</v>
      </c>
      <c r="J918" s="1" t="str" cm="1">
        <f t="array" ref="J918">_xlfn.IFS(F918="","missing",F918&lt;0,"negative",F918=0,"zero",AND(F918&gt;=99999,MOD(F918,9)=0),"99999 placeholder",AND(F918&gt;$O$5,D918="Expense"),"Expense outlier",AND(F918&gt;$P$5,D918="Income"),"Income outlier",TRUE,"valid")</f>
        <v>valid</v>
      </c>
      <c r="K918" s="1" t="str">
        <f>_xlfn.XLOOKUP(I918,[1]category_mapping!$F$2:$F$19,[1]category_mapping!$G$2:$G$19,E918)</f>
        <v>utilities</v>
      </c>
      <c r="L918" s="1" t="str">
        <f>IF(cleaning_working[[#This Row],[date]]="","Missing","Available")</f>
        <v>Available</v>
      </c>
    </row>
    <row r="919" spans="1:12" x14ac:dyDescent="0.35">
      <c r="A919" s="1" t="s">
        <v>1140</v>
      </c>
      <c r="B919" s="1" t="s">
        <v>101</v>
      </c>
      <c r="C919" s="3">
        <v>45284</v>
      </c>
      <c r="D919" s="1" t="s">
        <v>13</v>
      </c>
      <c r="E919" s="1" t="s">
        <v>104</v>
      </c>
      <c r="F919" s="1">
        <v>179</v>
      </c>
      <c r="G919" s="1" t="s">
        <v>64</v>
      </c>
      <c r="H919" s="1" t="s">
        <v>159</v>
      </c>
      <c r="I919" s="1" t="s">
        <v>27</v>
      </c>
      <c r="J919" s="1" t="str" cm="1">
        <f t="array" ref="J919">_xlfn.IFS(F919="","missing",F919&lt;0,"negative",F919=0,"zero",AND(F919&gt;=99999,MOD(F919,9)=0),"99999 placeholder",AND(F919&gt;$O$5,D919="Expense"),"Expense outlier",AND(F919&gt;$P$5,D919="Income"),"Income outlier",TRUE,"valid")</f>
        <v>valid</v>
      </c>
      <c r="K919" s="1" t="str">
        <f>_xlfn.XLOOKUP(I919,[1]category_mapping!$F$2:$F$19,[1]category_mapping!$G$2:$G$19,E919)</f>
        <v>health</v>
      </c>
      <c r="L919" s="1" t="str">
        <f>IF(cleaning_working[[#This Row],[date]]="","Missing","Available")</f>
        <v>Available</v>
      </c>
    </row>
    <row r="920" spans="1:12" x14ac:dyDescent="0.35">
      <c r="A920" s="1" t="s">
        <v>1141</v>
      </c>
      <c r="B920" s="1" t="s">
        <v>184</v>
      </c>
      <c r="C920" s="3">
        <v>44578</v>
      </c>
      <c r="D920" s="1" t="s">
        <v>13</v>
      </c>
      <c r="E920" s="1" t="s">
        <v>39</v>
      </c>
      <c r="F920" s="1">
        <v>3471</v>
      </c>
      <c r="G920" s="1" t="s">
        <v>64</v>
      </c>
      <c r="H920" s="1" t="s">
        <v>26</v>
      </c>
      <c r="I920" s="1" t="s">
        <v>128</v>
      </c>
      <c r="J920" s="1" t="str" cm="1">
        <f t="array" ref="J920">_xlfn.IFS(F920="","missing",F920&lt;0,"negative",F920=0,"zero",AND(F920&gt;=99999,MOD(F920,9)=0),"99999 placeholder",AND(F920&gt;$O$5,D920="Expense"),"Expense outlier",AND(F920&gt;$P$5,D920="Income"),"Income outlier",TRUE,"valid")</f>
        <v>valid</v>
      </c>
      <c r="K920" s="1" t="str">
        <f>_xlfn.XLOOKUP(I920,[1]category_mapping!$F$2:$F$19,[1]category_mapping!$G$2:$G$19,E920)</f>
        <v>utilities</v>
      </c>
      <c r="L920" s="1" t="str">
        <f>IF(cleaning_working[[#This Row],[date]]="","Missing","Available")</f>
        <v>Available</v>
      </c>
    </row>
    <row r="921" spans="1:12" x14ac:dyDescent="0.35">
      <c r="A921" s="1" t="s">
        <v>1142</v>
      </c>
      <c r="B921" s="1" t="s">
        <v>339</v>
      </c>
      <c r="C921" s="3">
        <v>44674</v>
      </c>
      <c r="D921" s="1" t="s">
        <v>13</v>
      </c>
      <c r="E921" s="1" t="s">
        <v>39</v>
      </c>
      <c r="F921" s="1">
        <v>195</v>
      </c>
      <c r="G921" s="1" t="s">
        <v>64</v>
      </c>
      <c r="H921" s="1" t="s">
        <v>52</v>
      </c>
      <c r="J921" s="1" t="str" cm="1">
        <f t="array" ref="J921">_xlfn.IFS(F921="","missing",F921&lt;0,"negative",F921=0,"zero",AND(F921&gt;=99999,MOD(F921,9)=0),"99999 placeholder",AND(F921&gt;$O$5,D921="Expense"),"Expense outlier",AND(F921&gt;$P$5,D921="Income"),"Income outlier",TRUE,"valid")</f>
        <v>valid</v>
      </c>
      <c r="K921" s="1" t="str">
        <f>_xlfn.XLOOKUP(I921,[1]category_mapping!$F$2:$F$19,[1]category_mapping!$G$2:$G$19,E921)</f>
        <v>food</v>
      </c>
      <c r="L921" s="1" t="str">
        <f>IF(cleaning_working[[#This Row],[date]]="","Missing","Available")</f>
        <v>Available</v>
      </c>
    </row>
    <row r="922" spans="1:12" x14ac:dyDescent="0.35">
      <c r="A922" s="1" t="s">
        <v>1143</v>
      </c>
      <c r="B922" s="1" t="s">
        <v>48</v>
      </c>
      <c r="C922" s="3">
        <v>44234</v>
      </c>
      <c r="D922" s="1" t="s">
        <v>14</v>
      </c>
      <c r="E922" s="1" t="s">
        <v>215</v>
      </c>
      <c r="F922" s="1">
        <v>44914</v>
      </c>
      <c r="G922" s="1" t="s">
        <v>40</v>
      </c>
      <c r="H922" s="1" t="s">
        <v>52</v>
      </c>
      <c r="I922" s="1" t="s">
        <v>178</v>
      </c>
      <c r="J922" s="1" t="str" cm="1">
        <f t="array" ref="J922">_xlfn.IFS(F922="","missing",F922&lt;0,"negative",F922=0,"zero",AND(F922&gt;=99999,MOD(F922,9)=0),"99999 placeholder",AND(F922&gt;$O$5,D922="Expense"),"Expense outlier",AND(F922&gt;$P$5,D922="Income"),"Income outlier",TRUE,"valid")</f>
        <v>valid</v>
      </c>
      <c r="K922" s="1" t="str">
        <f>_xlfn.XLOOKUP(I922,[1]category_mapping!$F$2:$F$19,[1]category_mapping!$G$2:$G$19,E922)</f>
        <v>rent</v>
      </c>
      <c r="L922" s="1" t="str">
        <f>IF(cleaning_working[[#This Row],[date]]="","Missing","Available")</f>
        <v>Available</v>
      </c>
    </row>
    <row r="923" spans="1:12" x14ac:dyDescent="0.35">
      <c r="A923" s="1" t="s">
        <v>1144</v>
      </c>
      <c r="B923" s="1" t="s">
        <v>125</v>
      </c>
      <c r="C923" s="3">
        <v>45513</v>
      </c>
      <c r="D923" s="1" t="s">
        <v>13</v>
      </c>
      <c r="E923" s="1" t="s">
        <v>24</v>
      </c>
      <c r="F923" s="1">
        <v>6768</v>
      </c>
      <c r="G923" s="1" t="s">
        <v>32</v>
      </c>
      <c r="H923" s="1" t="s">
        <v>133</v>
      </c>
      <c r="I923" s="1" t="s">
        <v>58</v>
      </c>
      <c r="J923" s="1" t="str" cm="1">
        <f t="array" ref="J923">_xlfn.IFS(F923="","missing",F923&lt;0,"negative",F923=0,"zero",AND(F923&gt;=99999,MOD(F923,9)=0),"99999 placeholder",AND(F923&gt;$O$5,D923="Expense"),"Expense outlier",AND(F923&gt;$P$5,D923="Income"),"Income outlier",TRUE,"valid")</f>
        <v>valid</v>
      </c>
      <c r="K923" s="1" t="str">
        <f>_xlfn.XLOOKUP(I923,[1]category_mapping!$F$2:$F$19,[1]category_mapping!$G$2:$G$19,E923)</f>
        <v>rent</v>
      </c>
      <c r="L923" s="1" t="str">
        <f>IF(cleaning_working[[#This Row],[date]]="","Missing","Available")</f>
        <v>Available</v>
      </c>
    </row>
    <row r="924" spans="1:12" x14ac:dyDescent="0.35">
      <c r="A924" s="1" t="s">
        <v>1145</v>
      </c>
      <c r="B924" s="1" t="s">
        <v>206</v>
      </c>
      <c r="C924" s="3">
        <v>44466</v>
      </c>
      <c r="D924" s="1" t="s">
        <v>13</v>
      </c>
      <c r="E924" s="1" t="s">
        <v>63</v>
      </c>
      <c r="F924" s="1">
        <v>9021</v>
      </c>
      <c r="G924" s="1" t="s">
        <v>40</v>
      </c>
      <c r="H924" s="1" t="s">
        <v>26</v>
      </c>
      <c r="I924" s="1" t="s">
        <v>128</v>
      </c>
      <c r="J924" s="1" t="str" cm="1">
        <f t="array" ref="J924">_xlfn.IFS(F924="","missing",F924&lt;0,"negative",F924=0,"zero",AND(F924&gt;=99999,MOD(F924,9)=0),"99999 placeholder",AND(F924&gt;$O$5,D924="Expense"),"Expense outlier",AND(F924&gt;$P$5,D924="Income"),"Income outlier",TRUE,"valid")</f>
        <v>valid</v>
      </c>
      <c r="K924" s="1" t="str">
        <f>_xlfn.XLOOKUP(I924,[1]category_mapping!$F$2:$F$19,[1]category_mapping!$G$2:$G$19,E924)</f>
        <v>utilities</v>
      </c>
      <c r="L924" s="1" t="str">
        <f>IF(cleaning_working[[#This Row],[date]]="","Missing","Available")</f>
        <v>Available</v>
      </c>
    </row>
    <row r="925" spans="1:12" x14ac:dyDescent="0.35">
      <c r="A925" s="1" t="s">
        <v>1146</v>
      </c>
      <c r="B925" s="1" t="s">
        <v>250</v>
      </c>
      <c r="C925" s="3" t="s">
        <v>38</v>
      </c>
      <c r="D925" s="1" t="s">
        <v>13</v>
      </c>
      <c r="E925" s="1" t="s">
        <v>96</v>
      </c>
      <c r="F925" s="1">
        <v>6024</v>
      </c>
      <c r="G925" s="1" t="s">
        <v>40</v>
      </c>
      <c r="H925" s="1" t="s">
        <v>159</v>
      </c>
      <c r="I925" s="1" t="s">
        <v>58</v>
      </c>
      <c r="J925" s="1" t="str" cm="1">
        <f t="array" ref="J925">_xlfn.IFS(F925="","missing",F925&lt;0,"negative",F925=0,"zero",AND(F925&gt;=99999,MOD(F925,9)=0),"99999 placeholder",AND(F925&gt;$O$5,D925="Expense"),"Expense outlier",AND(F925&gt;$P$5,D925="Income"),"Income outlier",TRUE,"valid")</f>
        <v>valid</v>
      </c>
      <c r="K925" s="1" t="str">
        <f>_xlfn.XLOOKUP(I925,[1]category_mapping!$F$2:$F$19,[1]category_mapping!$G$2:$G$19,E925)</f>
        <v>travel</v>
      </c>
      <c r="L925" s="1" t="str">
        <f>IF(cleaning_working[[#This Row],[date]]="","Missing","Available")</f>
        <v>Missing</v>
      </c>
    </row>
    <row r="926" spans="1:12" x14ac:dyDescent="0.35">
      <c r="A926" s="1" t="s">
        <v>1147</v>
      </c>
      <c r="B926" s="1" t="s">
        <v>239</v>
      </c>
      <c r="C926" s="3">
        <v>44838</v>
      </c>
      <c r="D926" s="1" t="s">
        <v>13</v>
      </c>
      <c r="E926" s="1" t="s">
        <v>39</v>
      </c>
      <c r="F926" s="1">
        <v>4300</v>
      </c>
      <c r="G926" s="1" t="s">
        <v>40</v>
      </c>
      <c r="H926" s="1" t="s">
        <v>133</v>
      </c>
      <c r="I926" s="1" t="s">
        <v>194</v>
      </c>
      <c r="J926" s="1" t="str" cm="1">
        <f t="array" ref="J926">_xlfn.IFS(F926="","missing",F926&lt;0,"negative",F926=0,"zero",AND(F926&gt;=99999,MOD(F926,9)=0),"99999 placeholder",AND(F926&gt;$O$5,D926="Expense"),"Expense outlier",AND(F926&gt;$P$5,D926="Income"),"Income outlier",TRUE,"valid")</f>
        <v>valid</v>
      </c>
      <c r="K926" s="1" t="str">
        <f>_xlfn.XLOOKUP(I926,[1]category_mapping!$F$2:$F$19,[1]category_mapping!$G$2:$G$19,E926)</f>
        <v>travel</v>
      </c>
      <c r="L926" s="1" t="str">
        <f>IF(cleaning_working[[#This Row],[date]]="","Missing","Available")</f>
        <v>Available</v>
      </c>
    </row>
    <row r="927" spans="1:12" x14ac:dyDescent="0.35">
      <c r="A927" s="1" t="s">
        <v>1148</v>
      </c>
      <c r="B927" s="1" t="s">
        <v>493</v>
      </c>
      <c r="C927" s="3">
        <v>45281</v>
      </c>
      <c r="D927" s="1" t="s">
        <v>13</v>
      </c>
      <c r="E927" s="1" t="s">
        <v>96</v>
      </c>
      <c r="F927" s="1">
        <v>2386</v>
      </c>
      <c r="G927" s="1" t="s">
        <v>25</v>
      </c>
      <c r="H927" s="1" t="s">
        <v>133</v>
      </c>
      <c r="I927" s="1" t="s">
        <v>34</v>
      </c>
      <c r="J927" s="1" t="str" cm="1">
        <f t="array" ref="J927">_xlfn.IFS(F927="","missing",F927&lt;0,"negative",F927=0,"zero",AND(F927&gt;=99999,MOD(F927,9)=0),"99999 placeholder",AND(F927&gt;$O$5,D927="Expense"),"Expense outlier",AND(F927&gt;$P$5,D927="Income"),"Income outlier",TRUE,"valid")</f>
        <v>valid</v>
      </c>
      <c r="K927" s="1" t="str">
        <f>_xlfn.XLOOKUP(I927,[1]category_mapping!$F$2:$F$19,[1]category_mapping!$G$2:$G$19,E927)</f>
        <v>education</v>
      </c>
      <c r="L927" s="1" t="str">
        <f>IF(cleaning_working[[#This Row],[date]]="","Missing","Available")</f>
        <v>Available</v>
      </c>
    </row>
    <row r="928" spans="1:12" x14ac:dyDescent="0.35">
      <c r="A928" s="1" t="s">
        <v>1149</v>
      </c>
      <c r="B928" s="1" t="s">
        <v>334</v>
      </c>
      <c r="C928" s="3">
        <v>44260</v>
      </c>
      <c r="D928" s="1" t="s">
        <v>13</v>
      </c>
      <c r="E928" s="1" t="s">
        <v>96</v>
      </c>
      <c r="F928" s="1">
        <v>404</v>
      </c>
      <c r="G928" s="1" t="s">
        <v>40</v>
      </c>
      <c r="H928" s="1" t="s">
        <v>25</v>
      </c>
      <c r="I928" s="1" t="s">
        <v>46</v>
      </c>
      <c r="J928" s="1" t="str" cm="1">
        <f t="array" ref="J928">_xlfn.IFS(F928="","missing",F928&lt;0,"negative",F928=0,"zero",AND(F928&gt;=99999,MOD(F928,9)=0),"99999 placeholder",AND(F928&gt;$O$5,D928="Expense"),"Expense outlier",AND(F928&gt;$P$5,D928="Income"),"Income outlier",TRUE,"valid")</f>
        <v>valid</v>
      </c>
      <c r="K928" s="1" t="str">
        <f>_xlfn.XLOOKUP(I928,[1]category_mapping!$F$2:$F$19,[1]category_mapping!$G$2:$G$19,E928)</f>
        <v>travel</v>
      </c>
      <c r="L928" s="1" t="str">
        <f>IF(cleaning_working[[#This Row],[date]]="","Missing","Available")</f>
        <v>Available</v>
      </c>
    </row>
    <row r="929" spans="1:12" x14ac:dyDescent="0.35">
      <c r="A929" s="1" t="s">
        <v>1150</v>
      </c>
      <c r="B929" s="1" t="s">
        <v>30</v>
      </c>
      <c r="C929" s="3">
        <v>45635</v>
      </c>
      <c r="D929" s="1" t="s">
        <v>13</v>
      </c>
      <c r="E929" s="1" t="s">
        <v>45</v>
      </c>
      <c r="F929" s="1">
        <v>6921</v>
      </c>
      <c r="G929" s="1" t="s">
        <v>40</v>
      </c>
      <c r="H929" s="1" t="s">
        <v>133</v>
      </c>
      <c r="I929" s="1" t="s">
        <v>162</v>
      </c>
      <c r="J929" s="1" t="str" cm="1">
        <f t="array" ref="J929">_xlfn.IFS(F929="","missing",F929&lt;0,"negative",F929=0,"zero",AND(F929&gt;=99999,MOD(F929,9)=0),"99999 placeholder",AND(F929&gt;$O$5,D929="Expense"),"Expense outlier",AND(F929&gt;$P$5,D929="Income"),"Income outlier",TRUE,"valid")</f>
        <v>valid</v>
      </c>
      <c r="K929" s="1" t="str">
        <f>_xlfn.XLOOKUP(I929,[1]category_mapping!$F$2:$F$19,[1]category_mapping!$G$2:$G$19,E929)</f>
        <v>entertainment</v>
      </c>
      <c r="L929" s="1" t="str">
        <f>IF(cleaning_working[[#This Row],[date]]="","Missing","Available")</f>
        <v>Available</v>
      </c>
    </row>
    <row r="930" spans="1:12" x14ac:dyDescent="0.35">
      <c r="A930" s="1" t="s">
        <v>523</v>
      </c>
      <c r="B930" s="1" t="s">
        <v>148</v>
      </c>
      <c r="C930" s="3">
        <v>44521</v>
      </c>
      <c r="D930" s="1" t="s">
        <v>13</v>
      </c>
      <c r="E930" s="1" t="s">
        <v>24</v>
      </c>
      <c r="F930" s="1">
        <v>17265</v>
      </c>
      <c r="G930" s="1" t="s">
        <v>40</v>
      </c>
      <c r="H930" s="1" t="s">
        <v>83</v>
      </c>
      <c r="I930" s="1" t="s">
        <v>272</v>
      </c>
      <c r="J930" s="1" t="str" cm="1">
        <f t="array" ref="J930">_xlfn.IFS(F930="","missing",F930&lt;0,"negative",F930=0,"zero",AND(F930&gt;=99999,MOD(F930,9)=0),"99999 placeholder",AND(F930&gt;$O$5,D930="Expense"),"Expense outlier",AND(F930&gt;$P$5,D930="Income"),"Income outlier",TRUE,"valid")</f>
        <v>Expense outlier</v>
      </c>
      <c r="K930" s="1" t="str">
        <f>_xlfn.XLOOKUP(I930,[1]category_mapping!$F$2:$F$19,[1]category_mapping!$G$2:$G$19,E930)</f>
        <v>food</v>
      </c>
      <c r="L930" s="1" t="str">
        <f>IF(cleaning_working[[#This Row],[date]]="","Missing","Available")</f>
        <v>Available</v>
      </c>
    </row>
    <row r="931" spans="1:12" x14ac:dyDescent="0.35">
      <c r="A931" s="1" t="s">
        <v>1151</v>
      </c>
      <c r="B931" s="1" t="s">
        <v>117</v>
      </c>
      <c r="C931" s="3">
        <v>45136</v>
      </c>
      <c r="D931" s="1" t="s">
        <v>13</v>
      </c>
      <c r="E931" s="1" t="s">
        <v>39</v>
      </c>
      <c r="F931" s="1">
        <v>8512</v>
      </c>
      <c r="G931" s="1" t="s">
        <v>32</v>
      </c>
      <c r="H931" s="1" t="s">
        <v>19</v>
      </c>
      <c r="I931" s="1" t="s">
        <v>27</v>
      </c>
      <c r="J931" s="1" t="str" cm="1">
        <f t="array" ref="J931">_xlfn.IFS(F931="","missing",F931&lt;0,"negative",F931=0,"zero",AND(F931&gt;=99999,MOD(F931,9)=0),"99999 placeholder",AND(F931&gt;$O$5,D931="Expense"),"Expense outlier",AND(F931&gt;$P$5,D931="Income"),"Income outlier",TRUE,"valid")</f>
        <v>valid</v>
      </c>
      <c r="K931" s="1" t="str">
        <f>_xlfn.XLOOKUP(I931,[1]category_mapping!$F$2:$F$19,[1]category_mapping!$G$2:$G$19,E931)</f>
        <v>food</v>
      </c>
      <c r="L931" s="1" t="str">
        <f>IF(cleaning_working[[#This Row],[date]]="","Missing","Available")</f>
        <v>Available</v>
      </c>
    </row>
    <row r="932" spans="1:12" x14ac:dyDescent="0.35">
      <c r="A932" s="1" t="s">
        <v>1152</v>
      </c>
      <c r="B932" s="1" t="s">
        <v>241</v>
      </c>
      <c r="C932" s="3">
        <v>45086</v>
      </c>
      <c r="D932" s="1" t="s">
        <v>13</v>
      </c>
      <c r="E932" s="1" t="s">
        <v>96</v>
      </c>
      <c r="F932" s="1">
        <v>1416</v>
      </c>
      <c r="G932" s="1" t="s">
        <v>18</v>
      </c>
      <c r="H932" s="1" t="s">
        <v>25</v>
      </c>
      <c r="I932" s="1" t="s">
        <v>226</v>
      </c>
      <c r="J932" s="1" t="str" cm="1">
        <f t="array" ref="J932">_xlfn.IFS(F932="","missing",F932&lt;0,"negative",F932=0,"zero",AND(F932&gt;=99999,MOD(F932,9)=0),"99999 placeholder",AND(F932&gt;$O$5,D932="Expense"),"Expense outlier",AND(F932&gt;$P$5,D932="Income"),"Income outlier",TRUE,"valid")</f>
        <v>valid</v>
      </c>
      <c r="K932" s="1" t="str">
        <f>_xlfn.XLOOKUP(I932,[1]category_mapping!$F$2:$F$19,[1]category_mapping!$G$2:$G$19,E932)</f>
        <v>savings</v>
      </c>
      <c r="L932" s="1" t="str">
        <f>IF(cleaning_working[[#This Row],[date]]="","Missing","Available")</f>
        <v>Available</v>
      </c>
    </row>
    <row r="933" spans="1:12" x14ac:dyDescent="0.35">
      <c r="A933" s="1" t="s">
        <v>1153</v>
      </c>
      <c r="B933" s="1" t="s">
        <v>306</v>
      </c>
      <c r="C933" s="3">
        <v>45583</v>
      </c>
      <c r="D933" s="1" t="s">
        <v>13</v>
      </c>
      <c r="E933" s="1" t="s">
        <v>24</v>
      </c>
      <c r="F933" s="1">
        <v>32952</v>
      </c>
      <c r="G933" s="1" t="s">
        <v>40</v>
      </c>
      <c r="H933" s="1" t="s">
        <v>86</v>
      </c>
      <c r="I933" s="1" t="s">
        <v>71</v>
      </c>
      <c r="J933" s="1" t="str" cm="1">
        <f t="array" ref="J933">_xlfn.IFS(F933="","missing",F933&lt;0,"negative",F933=0,"zero",AND(F933&gt;=99999,MOD(F933,9)=0),"99999 placeholder",AND(F933&gt;$O$5,D933="Expense"),"Expense outlier",AND(F933&gt;$P$5,D933="Income"),"Income outlier",TRUE,"valid")</f>
        <v>Expense outlier</v>
      </c>
      <c r="K933" s="1" t="str">
        <f>_xlfn.XLOOKUP(I933,[1]category_mapping!$F$2:$F$19,[1]category_mapping!$G$2:$G$19,E933)</f>
        <v>health</v>
      </c>
      <c r="L933" s="1" t="str">
        <f>IF(cleaning_working[[#This Row],[date]]="","Missing","Available")</f>
        <v>Available</v>
      </c>
    </row>
    <row r="934" spans="1:12" x14ac:dyDescent="0.35">
      <c r="A934" s="1" t="s">
        <v>1154</v>
      </c>
      <c r="B934" s="1" t="s">
        <v>336</v>
      </c>
      <c r="C934" s="3">
        <v>45387</v>
      </c>
      <c r="D934" s="1" t="s">
        <v>14</v>
      </c>
      <c r="E934" s="1" t="s">
        <v>119</v>
      </c>
      <c r="F934" s="1">
        <v>44601</v>
      </c>
      <c r="G934" s="1" t="s">
        <v>18</v>
      </c>
      <c r="H934" s="1" t="s">
        <v>107</v>
      </c>
      <c r="I934" s="1" t="s">
        <v>58</v>
      </c>
      <c r="J934" s="1" t="str" cm="1">
        <f t="array" ref="J934">_xlfn.IFS(F934="","missing",F934&lt;0,"negative",F934=0,"zero",AND(F934&gt;=99999,MOD(F934,9)=0),"99999 placeholder",AND(F934&gt;$O$5,D934="Expense"),"Expense outlier",AND(F934&gt;$P$5,D934="Income"),"Income outlier",TRUE,"valid")</f>
        <v>valid</v>
      </c>
      <c r="K934" s="1" t="str">
        <f>_xlfn.XLOOKUP(I934,[1]category_mapping!$F$2:$F$19,[1]category_mapping!$G$2:$G$19,E934)</f>
        <v>investment</v>
      </c>
      <c r="L934" s="1" t="str">
        <f>IF(cleaning_working[[#This Row],[date]]="","Missing","Available")</f>
        <v>Available</v>
      </c>
    </row>
    <row r="935" spans="1:12" x14ac:dyDescent="0.35">
      <c r="A935" s="1" t="s">
        <v>1155</v>
      </c>
      <c r="B935" s="1" t="s">
        <v>152</v>
      </c>
      <c r="C935" s="3">
        <v>45526</v>
      </c>
      <c r="D935" s="1" t="s">
        <v>13</v>
      </c>
      <c r="E935" s="1" t="s">
        <v>24</v>
      </c>
      <c r="F935" s="1">
        <v>8736</v>
      </c>
      <c r="G935" s="1" t="s">
        <v>18</v>
      </c>
      <c r="H935" s="1" t="s">
        <v>86</v>
      </c>
      <c r="I935" s="1" t="s">
        <v>134</v>
      </c>
      <c r="J935" s="1" t="str" cm="1">
        <f t="array" ref="J935">_xlfn.IFS(F935="","missing",F935&lt;0,"negative",F935=0,"zero",AND(F935&gt;=99999,MOD(F935,9)=0),"99999 placeholder",AND(F935&gt;$O$5,D935="Expense"),"Expense outlier",AND(F935&gt;$P$5,D935="Income"),"Income outlier",TRUE,"valid")</f>
        <v>valid</v>
      </c>
      <c r="K935" s="1" t="str">
        <f>_xlfn.XLOOKUP(I935,[1]category_mapping!$F$2:$F$19,[1]category_mapping!$G$2:$G$19,E935)</f>
        <v>education</v>
      </c>
      <c r="L935" s="1" t="str">
        <f>IF(cleaning_working[[#This Row],[date]]="","Missing","Available")</f>
        <v>Available</v>
      </c>
    </row>
    <row r="936" spans="1:12" x14ac:dyDescent="0.35">
      <c r="A936" s="1" t="s">
        <v>1156</v>
      </c>
      <c r="B936" s="1" t="s">
        <v>239</v>
      </c>
      <c r="C936" s="3">
        <v>44987</v>
      </c>
      <c r="D936" s="1" t="s">
        <v>13</v>
      </c>
      <c r="E936" s="1" t="s">
        <v>39</v>
      </c>
      <c r="F936" s="1">
        <v>235</v>
      </c>
      <c r="G936" s="1" t="s">
        <v>32</v>
      </c>
      <c r="H936" s="1" t="s">
        <v>107</v>
      </c>
      <c r="I936" s="1" t="s">
        <v>162</v>
      </c>
      <c r="J936" s="1" t="str" cm="1">
        <f t="array" ref="J936">_xlfn.IFS(F936="","missing",F936&lt;0,"negative",F936=0,"zero",AND(F936&gt;=99999,MOD(F936,9)=0),"99999 placeholder",AND(F936&gt;$O$5,D936="Expense"),"Expense outlier",AND(F936&gt;$P$5,D936="Income"),"Income outlier",TRUE,"valid")</f>
        <v>valid</v>
      </c>
      <c r="K936" s="1" t="str">
        <f>_xlfn.XLOOKUP(I936,[1]category_mapping!$F$2:$F$19,[1]category_mapping!$G$2:$G$19,E936)</f>
        <v>food</v>
      </c>
      <c r="L936" s="1" t="str">
        <f>IF(cleaning_working[[#This Row],[date]]="","Missing","Available")</f>
        <v>Available</v>
      </c>
    </row>
    <row r="937" spans="1:12" x14ac:dyDescent="0.35">
      <c r="A937" s="1" t="s">
        <v>1157</v>
      </c>
      <c r="B937" s="1" t="s">
        <v>309</v>
      </c>
      <c r="C937" s="3">
        <v>45581</v>
      </c>
      <c r="D937" s="1" t="s">
        <v>13</v>
      </c>
      <c r="E937" s="1" t="s">
        <v>17</v>
      </c>
      <c r="F937" s="1">
        <v>3588</v>
      </c>
      <c r="G937" s="1" t="s">
        <v>40</v>
      </c>
      <c r="H937" s="1" t="s">
        <v>107</v>
      </c>
      <c r="I937" s="1" t="s">
        <v>194</v>
      </c>
      <c r="J937" s="1" t="str" cm="1">
        <f t="array" ref="J937">_xlfn.IFS(F937="","missing",F937&lt;0,"negative",F937=0,"zero",AND(F937&gt;=99999,MOD(F937,9)=0),"99999 placeholder",AND(F937&gt;$O$5,D937="Expense"),"Expense outlier",AND(F937&gt;$P$5,D937="Income"),"Income outlier",TRUE,"valid")</f>
        <v>valid</v>
      </c>
      <c r="K937" s="1" t="str">
        <f>_xlfn.XLOOKUP(I937,[1]category_mapping!$F$2:$F$19,[1]category_mapping!$G$2:$G$19,E937)</f>
        <v>travel</v>
      </c>
      <c r="L937" s="1" t="str">
        <f>IF(cleaning_working[[#This Row],[date]]="","Missing","Available")</f>
        <v>Available</v>
      </c>
    </row>
    <row r="938" spans="1:12" x14ac:dyDescent="0.35">
      <c r="A938" s="1" t="s">
        <v>1158</v>
      </c>
      <c r="B938" s="1" t="s">
        <v>341</v>
      </c>
      <c r="C938" s="3">
        <v>44227</v>
      </c>
      <c r="D938" s="1" t="s">
        <v>13</v>
      </c>
      <c r="E938" s="1" t="s">
        <v>39</v>
      </c>
      <c r="F938" s="1">
        <v>4113</v>
      </c>
      <c r="G938" s="1" t="s">
        <v>64</v>
      </c>
      <c r="H938" s="1" t="s">
        <v>52</v>
      </c>
      <c r="I938" s="1" t="s">
        <v>123</v>
      </c>
      <c r="J938" s="1" t="str" cm="1">
        <f t="array" ref="J938">_xlfn.IFS(F938="","missing",F938&lt;0,"negative",F938=0,"zero",AND(F938&gt;=99999,MOD(F938,9)=0),"99999 placeholder",AND(F938&gt;$O$5,D938="Expense"),"Expense outlier",AND(F938&gt;$P$5,D938="Income"),"Income outlier",TRUE,"valid")</f>
        <v>valid</v>
      </c>
      <c r="K938" s="1" t="str">
        <f>_xlfn.XLOOKUP(I938,[1]category_mapping!$F$2:$F$19,[1]category_mapping!$G$2:$G$19,E938)</f>
        <v>food</v>
      </c>
      <c r="L938" s="1" t="str">
        <f>IF(cleaning_working[[#This Row],[date]]="","Missing","Available")</f>
        <v>Available</v>
      </c>
    </row>
    <row r="939" spans="1:12" x14ac:dyDescent="0.35">
      <c r="A939" s="1" t="s">
        <v>1159</v>
      </c>
      <c r="B939" s="1" t="s">
        <v>306</v>
      </c>
      <c r="C939" s="3">
        <v>44769</v>
      </c>
      <c r="D939" s="1" t="s">
        <v>13</v>
      </c>
      <c r="E939" s="1" t="s">
        <v>96</v>
      </c>
      <c r="F939" s="1">
        <v>1050</v>
      </c>
      <c r="G939" s="1" t="s">
        <v>32</v>
      </c>
      <c r="H939" s="1" t="s">
        <v>19</v>
      </c>
      <c r="I939" s="1" t="s">
        <v>97</v>
      </c>
      <c r="J939" s="1" t="str" cm="1">
        <f t="array" ref="J939">_xlfn.IFS(F939="","missing",F939&lt;0,"negative",F939=0,"zero",AND(F939&gt;=99999,MOD(F939,9)=0),"99999 placeholder",AND(F939&gt;$O$5,D939="Expense"),"Expense outlier",AND(F939&gt;$P$5,D939="Income"),"Income outlier",TRUE,"valid")</f>
        <v>valid</v>
      </c>
      <c r="K939" s="1" t="str">
        <f>_xlfn.XLOOKUP(I939,[1]category_mapping!$F$2:$F$19,[1]category_mapping!$G$2:$G$19,E939)</f>
        <v>health</v>
      </c>
      <c r="L939" s="1" t="str">
        <f>IF(cleaning_working[[#This Row],[date]]="","Missing","Available")</f>
        <v>Available</v>
      </c>
    </row>
    <row r="940" spans="1:12" x14ac:dyDescent="0.35">
      <c r="A940" s="1" t="s">
        <v>1160</v>
      </c>
      <c r="B940" s="1" t="s">
        <v>277</v>
      </c>
      <c r="C940" s="3">
        <v>44315</v>
      </c>
      <c r="D940" s="1" t="s">
        <v>14</v>
      </c>
      <c r="E940" s="1" t="s">
        <v>215</v>
      </c>
      <c r="F940" s="1">
        <v>38205</v>
      </c>
      <c r="G940" s="1" t="s">
        <v>64</v>
      </c>
      <c r="H940" s="1" t="s">
        <v>65</v>
      </c>
      <c r="I940" s="1" t="s">
        <v>34</v>
      </c>
      <c r="J940" s="1" t="str" cm="1">
        <f t="array" ref="J940">_xlfn.IFS(F940="","missing",F940&lt;0,"negative",F940=0,"zero",AND(F940&gt;=99999,MOD(F940,9)=0),"99999 placeholder",AND(F940&gt;$O$5,D940="Expense"),"Expense outlier",AND(F940&gt;$P$5,D940="Income"),"Income outlier",TRUE,"valid")</f>
        <v>valid</v>
      </c>
      <c r="K940" s="1" t="str">
        <f>_xlfn.XLOOKUP(I940,[1]category_mapping!$F$2:$F$19,[1]category_mapping!$G$2:$G$19,E940)</f>
        <v>education</v>
      </c>
      <c r="L940" s="1" t="str">
        <f>IF(cleaning_working[[#This Row],[date]]="","Missing","Available")</f>
        <v>Available</v>
      </c>
    </row>
    <row r="941" spans="1:12" x14ac:dyDescent="0.35">
      <c r="A941" s="1" t="s">
        <v>1161</v>
      </c>
      <c r="B941" s="1" t="s">
        <v>136</v>
      </c>
      <c r="C941" s="3">
        <v>45281</v>
      </c>
      <c r="D941" s="1" t="s">
        <v>13</v>
      </c>
      <c r="E941" s="1" t="s">
        <v>45</v>
      </c>
      <c r="F941" s="1">
        <v>9194</v>
      </c>
      <c r="G941" s="1" t="s">
        <v>18</v>
      </c>
      <c r="H941" s="1" t="s">
        <v>33</v>
      </c>
      <c r="I941" s="1" t="s">
        <v>20</v>
      </c>
      <c r="J941" s="1" t="str" cm="1">
        <f t="array" ref="J941">_xlfn.IFS(F941="","missing",F941&lt;0,"negative",F941=0,"zero",AND(F941&gt;=99999,MOD(F941,9)=0),"99999 placeholder",AND(F941&gt;$O$5,D941="Expense"),"Expense outlier",AND(F941&gt;$P$5,D941="Income"),"Income outlier",TRUE,"valid")</f>
        <v>valid</v>
      </c>
      <c r="K941" s="1" t="str">
        <f>_xlfn.XLOOKUP(I941,[1]category_mapping!$F$2:$F$19,[1]category_mapping!$G$2:$G$19,E941)</f>
        <v>entertainment</v>
      </c>
      <c r="L941" s="1" t="str">
        <f>IF(cleaning_working[[#This Row],[date]]="","Missing","Available")</f>
        <v>Available</v>
      </c>
    </row>
    <row r="942" spans="1:12" x14ac:dyDescent="0.35">
      <c r="A942" s="1" t="s">
        <v>1162</v>
      </c>
      <c r="B942" s="1" t="s">
        <v>612</v>
      </c>
      <c r="C942" s="3">
        <v>45504</v>
      </c>
      <c r="D942" s="1" t="s">
        <v>13</v>
      </c>
      <c r="E942" s="1" t="s">
        <v>104</v>
      </c>
      <c r="F942" s="1">
        <v>8483</v>
      </c>
      <c r="G942" s="1" t="s">
        <v>40</v>
      </c>
      <c r="H942" s="1" t="s">
        <v>33</v>
      </c>
      <c r="I942" s="1" t="s">
        <v>123</v>
      </c>
      <c r="J942" s="1" t="str" cm="1">
        <f t="array" ref="J942">_xlfn.IFS(F942="","missing",F942&lt;0,"negative",F942=0,"zero",AND(F942&gt;=99999,MOD(F942,9)=0),"99999 placeholder",AND(F942&gt;$O$5,D942="Expense"),"Expense outlier",AND(F942&gt;$P$5,D942="Income"),"Income outlier",TRUE,"valid")</f>
        <v>valid</v>
      </c>
      <c r="K942" s="1" t="str">
        <f>_xlfn.XLOOKUP(I942,[1]category_mapping!$F$2:$F$19,[1]category_mapping!$G$2:$G$19,E942)</f>
        <v>health</v>
      </c>
      <c r="L942" s="1" t="str">
        <f>IF(cleaning_working[[#This Row],[date]]="","Missing","Available")</f>
        <v>Available</v>
      </c>
    </row>
    <row r="943" spans="1:12" x14ac:dyDescent="0.35">
      <c r="A943" s="1" t="s">
        <v>1163</v>
      </c>
      <c r="B943" s="1" t="s">
        <v>51</v>
      </c>
      <c r="C943" s="3">
        <v>44389</v>
      </c>
      <c r="D943" s="1" t="s">
        <v>13</v>
      </c>
      <c r="E943" s="1" t="s">
        <v>63</v>
      </c>
      <c r="F943" s="1">
        <v>2766</v>
      </c>
      <c r="G943" s="1" t="s">
        <v>18</v>
      </c>
      <c r="H943" s="1" t="s">
        <v>26</v>
      </c>
      <c r="I943" s="1" t="s">
        <v>41</v>
      </c>
      <c r="J943" s="1" t="str" cm="1">
        <f t="array" ref="J943">_xlfn.IFS(F943="","missing",F943&lt;0,"negative",F943=0,"zero",AND(F943&gt;=99999,MOD(F943,9)=0),"99999 placeholder",AND(F943&gt;$O$5,D943="Expense"),"Expense outlier",AND(F943&gt;$P$5,D943="Income"),"Income outlier",TRUE,"valid")</f>
        <v>valid</v>
      </c>
      <c r="K943" s="1" t="str">
        <f>_xlfn.XLOOKUP(I943,[1]category_mapping!$F$2:$F$19,[1]category_mapping!$G$2:$G$19,E943)</f>
        <v>utilities</v>
      </c>
      <c r="L943" s="1" t="str">
        <f>IF(cleaning_working[[#This Row],[date]]="","Missing","Available")</f>
        <v>Available</v>
      </c>
    </row>
    <row r="944" spans="1:12" x14ac:dyDescent="0.35">
      <c r="A944" s="1" t="s">
        <v>1164</v>
      </c>
      <c r="B944" s="1" t="s">
        <v>208</v>
      </c>
      <c r="C944" s="3">
        <v>45527</v>
      </c>
      <c r="D944" s="1" t="s">
        <v>13</v>
      </c>
      <c r="E944" s="1" t="s">
        <v>24</v>
      </c>
      <c r="F944" s="1">
        <v>9917</v>
      </c>
      <c r="G944" s="1" t="s">
        <v>18</v>
      </c>
      <c r="H944" s="1" t="s">
        <v>159</v>
      </c>
      <c r="I944" s="1" t="s">
        <v>134</v>
      </c>
      <c r="J944" s="1" t="str" cm="1">
        <f t="array" ref="J944">_xlfn.IFS(F944="","missing",F944&lt;0,"negative",F944=0,"zero",AND(F944&gt;=99999,MOD(F944,9)=0),"99999 placeholder",AND(F944&gt;$O$5,D944="Expense"),"Expense outlier",AND(F944&gt;$P$5,D944="Income"),"Income outlier",TRUE,"valid")</f>
        <v>valid</v>
      </c>
      <c r="K944" s="1" t="str">
        <f>_xlfn.XLOOKUP(I944,[1]category_mapping!$F$2:$F$19,[1]category_mapping!$G$2:$G$19,E944)</f>
        <v>education</v>
      </c>
      <c r="L944" s="1" t="str">
        <f>IF(cleaning_working[[#This Row],[date]]="","Missing","Available")</f>
        <v>Available</v>
      </c>
    </row>
    <row r="945" spans="1:12" x14ac:dyDescent="0.35">
      <c r="A945" s="1" t="s">
        <v>1165</v>
      </c>
      <c r="B945" s="1" t="s">
        <v>368</v>
      </c>
      <c r="C945" s="3" t="s">
        <v>38</v>
      </c>
      <c r="D945" s="1" t="s">
        <v>14</v>
      </c>
      <c r="E945" s="1" t="s">
        <v>215</v>
      </c>
      <c r="F945" s="1">
        <v>56084</v>
      </c>
      <c r="G945" s="1" t="s">
        <v>40</v>
      </c>
      <c r="H945" s="1" t="s">
        <v>159</v>
      </c>
      <c r="I945" s="1" t="s">
        <v>162</v>
      </c>
      <c r="J945" s="1" t="str" cm="1">
        <f t="array" ref="J945">_xlfn.IFS(F945="","missing",F945&lt;0,"negative",F945=0,"zero",AND(F945&gt;=99999,MOD(F945,9)=0),"99999 placeholder",AND(F945&gt;$O$5,D945="Expense"),"Expense outlier",AND(F945&gt;$P$5,D945="Income"),"Income outlier",TRUE,"valid")</f>
        <v>valid</v>
      </c>
      <c r="K945" s="1" t="str">
        <f>_xlfn.XLOOKUP(I945,[1]category_mapping!$F$2:$F$19,[1]category_mapping!$G$2:$G$19,E945)</f>
        <v>bonus</v>
      </c>
      <c r="L945" s="1" t="str">
        <f>IF(cleaning_working[[#This Row],[date]]="","Missing","Available")</f>
        <v>Missing</v>
      </c>
    </row>
    <row r="946" spans="1:12" x14ac:dyDescent="0.35">
      <c r="A946" s="1" t="s">
        <v>1166</v>
      </c>
      <c r="B946" s="1" t="s">
        <v>187</v>
      </c>
      <c r="C946" s="3">
        <v>45394</v>
      </c>
      <c r="D946" s="1" t="s">
        <v>13</v>
      </c>
      <c r="E946" s="1" t="s">
        <v>63</v>
      </c>
      <c r="F946" s="1">
        <v>5476</v>
      </c>
      <c r="G946" s="1" t="s">
        <v>32</v>
      </c>
      <c r="H946" s="1" t="s">
        <v>107</v>
      </c>
      <c r="I946" s="1" t="s">
        <v>80</v>
      </c>
      <c r="J946" s="1" t="str" cm="1">
        <f t="array" ref="J946">_xlfn.IFS(F946="","missing",F946&lt;0,"negative",F946=0,"zero",AND(F946&gt;=99999,MOD(F946,9)=0),"99999 placeholder",AND(F946&gt;$O$5,D946="Expense"),"Expense outlier",AND(F946&gt;$P$5,D946="Income"),"Income outlier",TRUE,"valid")</f>
        <v>valid</v>
      </c>
      <c r="K946" s="1" t="str">
        <f>_xlfn.XLOOKUP(I946,[1]category_mapping!$F$2:$F$19,[1]category_mapping!$G$2:$G$19,E946)</f>
        <v>food</v>
      </c>
      <c r="L946" s="1" t="str">
        <f>IF(cleaning_working[[#This Row],[date]]="","Missing","Available")</f>
        <v>Available</v>
      </c>
    </row>
    <row r="947" spans="1:12" x14ac:dyDescent="0.35">
      <c r="A947" s="1" t="s">
        <v>1167</v>
      </c>
      <c r="B947" s="1" t="s">
        <v>257</v>
      </c>
      <c r="C947" s="3">
        <v>44206</v>
      </c>
      <c r="D947" s="1" t="s">
        <v>13</v>
      </c>
      <c r="E947" s="1" t="s">
        <v>17</v>
      </c>
      <c r="F947" s="1">
        <v>9290</v>
      </c>
      <c r="G947" s="1" t="s">
        <v>18</v>
      </c>
      <c r="H947" s="1" t="s">
        <v>159</v>
      </c>
      <c r="I947" s="1" t="s">
        <v>194</v>
      </c>
      <c r="J947" s="1" t="str" cm="1">
        <f t="array" ref="J947">_xlfn.IFS(F947="","missing",F947&lt;0,"negative",F947=0,"zero",AND(F947&gt;=99999,MOD(F947,9)=0),"99999 placeholder",AND(F947&gt;$O$5,D947="Expense"),"Expense outlier",AND(F947&gt;$P$5,D947="Income"),"Income outlier",TRUE,"valid")</f>
        <v>valid</v>
      </c>
      <c r="K947" s="1" t="str">
        <f>_xlfn.XLOOKUP(I947,[1]category_mapping!$F$2:$F$19,[1]category_mapping!$G$2:$G$19,E947)</f>
        <v>travel</v>
      </c>
      <c r="L947" s="1" t="str">
        <f>IF(cleaning_working[[#This Row],[date]]="","Missing","Available")</f>
        <v>Available</v>
      </c>
    </row>
    <row r="948" spans="1:12" x14ac:dyDescent="0.35">
      <c r="A948" s="1" t="s">
        <v>1168</v>
      </c>
      <c r="B948" s="1" t="s">
        <v>146</v>
      </c>
      <c r="C948" s="3">
        <v>44546</v>
      </c>
      <c r="D948" s="1" t="s">
        <v>13</v>
      </c>
      <c r="E948" s="1" t="s">
        <v>176</v>
      </c>
      <c r="F948" s="1">
        <v>578</v>
      </c>
      <c r="G948" s="1" t="s">
        <v>64</v>
      </c>
      <c r="H948" s="1" t="s">
        <v>19</v>
      </c>
      <c r="I948" s="1" t="s">
        <v>80</v>
      </c>
      <c r="J948" s="1" t="str" cm="1">
        <f t="array" ref="J948">_xlfn.IFS(F948="","missing",F948&lt;0,"negative",F948=0,"zero",AND(F948&gt;=99999,MOD(F948,9)=0),"99999 placeholder",AND(F948&gt;$O$5,D948="Expense"),"Expense outlier",AND(F948&gt;$P$5,D948="Income"),"Income outlier",TRUE,"valid")</f>
        <v>valid</v>
      </c>
      <c r="K948" s="1" t="str">
        <f>_xlfn.XLOOKUP(I948,[1]category_mapping!$F$2:$F$19,[1]category_mapping!$G$2:$G$19,E948)</f>
        <v>food</v>
      </c>
      <c r="L948" s="1" t="str">
        <f>IF(cleaning_working[[#This Row],[date]]="","Missing","Available")</f>
        <v>Available</v>
      </c>
    </row>
    <row r="949" spans="1:12" x14ac:dyDescent="0.35">
      <c r="A949" s="1" t="s">
        <v>1169</v>
      </c>
      <c r="B949" s="1" t="s">
        <v>460</v>
      </c>
      <c r="C949" s="3">
        <v>44408</v>
      </c>
      <c r="D949" s="1" t="s">
        <v>13</v>
      </c>
      <c r="E949" s="1" t="s">
        <v>96</v>
      </c>
      <c r="F949" s="1">
        <v>6780</v>
      </c>
      <c r="G949" s="1" t="s">
        <v>40</v>
      </c>
      <c r="H949" s="1" t="s">
        <v>26</v>
      </c>
      <c r="I949" s="1" t="s">
        <v>20</v>
      </c>
      <c r="J949" s="1" t="str" cm="1">
        <f t="array" ref="J949">_xlfn.IFS(F949="","missing",F949&lt;0,"negative",F949=0,"zero",AND(F949&gt;=99999,MOD(F949,9)=0),"99999 placeholder",AND(F949&gt;$O$5,D949="Expense"),"Expense outlier",AND(F949&gt;$P$5,D949="Income"),"Income outlier",TRUE,"valid")</f>
        <v>valid</v>
      </c>
      <c r="K949" s="1" t="str">
        <f>_xlfn.XLOOKUP(I949,[1]category_mapping!$F$2:$F$19,[1]category_mapping!$G$2:$G$19,E949)</f>
        <v>entertainment</v>
      </c>
      <c r="L949" s="1" t="str">
        <f>IF(cleaning_working[[#This Row],[date]]="","Missing","Available")</f>
        <v>Available</v>
      </c>
    </row>
    <row r="950" spans="1:12" x14ac:dyDescent="0.35">
      <c r="A950" s="1" t="s">
        <v>1170</v>
      </c>
      <c r="B950" s="1" t="s">
        <v>329</v>
      </c>
      <c r="C950" s="3">
        <v>44989</v>
      </c>
      <c r="D950" s="1" t="s">
        <v>14</v>
      </c>
      <c r="E950" s="1" t="s">
        <v>119</v>
      </c>
      <c r="F950" s="1">
        <v>39948</v>
      </c>
      <c r="G950" s="1" t="s">
        <v>40</v>
      </c>
      <c r="H950" s="1" t="s">
        <v>107</v>
      </c>
      <c r="I950" s="1" t="s">
        <v>46</v>
      </c>
      <c r="J950" s="1" t="str" cm="1">
        <f t="array" ref="J950">_xlfn.IFS(F950="","missing",F950&lt;0,"negative",F950=0,"zero",AND(F950&gt;=99999,MOD(F950,9)=0),"99999 placeholder",AND(F950&gt;$O$5,D950="Expense"),"Expense outlier",AND(F950&gt;$P$5,D950="Income"),"Income outlier",TRUE,"valid")</f>
        <v>valid</v>
      </c>
      <c r="K950" s="1" t="str">
        <f>_xlfn.XLOOKUP(I950,[1]category_mapping!$F$2:$F$19,[1]category_mapping!$G$2:$G$19,E950)</f>
        <v>investment</v>
      </c>
      <c r="L950" s="1" t="str">
        <f>IF(cleaning_working[[#This Row],[date]]="","Missing","Available")</f>
        <v>Available</v>
      </c>
    </row>
    <row r="951" spans="1:12" x14ac:dyDescent="0.35">
      <c r="A951" s="1" t="s">
        <v>1171</v>
      </c>
      <c r="B951" s="1" t="s">
        <v>274</v>
      </c>
      <c r="C951" s="3">
        <v>45558</v>
      </c>
      <c r="D951" s="1" t="s">
        <v>13</v>
      </c>
      <c r="E951" s="1" t="s">
        <v>17</v>
      </c>
      <c r="F951" s="1">
        <v>8108</v>
      </c>
      <c r="G951" s="1" t="s">
        <v>40</v>
      </c>
      <c r="H951" s="1" t="s">
        <v>52</v>
      </c>
      <c r="I951" s="1" t="s">
        <v>34</v>
      </c>
      <c r="J951" s="1" t="str" cm="1">
        <f t="array" ref="J951">_xlfn.IFS(F951="","missing",F951&lt;0,"negative",F951=0,"zero",AND(F951&gt;=99999,MOD(F951,9)=0),"99999 placeholder",AND(F951&gt;$O$5,D951="Expense"),"Expense outlier",AND(F951&gt;$P$5,D951="Income"),"Income outlier",TRUE,"valid")</f>
        <v>valid</v>
      </c>
      <c r="K951" s="1" t="str">
        <f>_xlfn.XLOOKUP(I951,[1]category_mapping!$F$2:$F$19,[1]category_mapping!$G$2:$G$19,E951)</f>
        <v>education</v>
      </c>
      <c r="L951" s="1" t="str">
        <f>IF(cleaning_working[[#This Row],[date]]="","Missing","Available")</f>
        <v>Available</v>
      </c>
    </row>
    <row r="952" spans="1:12" x14ac:dyDescent="0.35">
      <c r="A952" s="1" t="s">
        <v>1172</v>
      </c>
      <c r="B952" s="1" t="s">
        <v>317</v>
      </c>
      <c r="C952" s="3">
        <v>44686</v>
      </c>
      <c r="D952" s="1" t="s">
        <v>13</v>
      </c>
      <c r="E952" s="1" t="s">
        <v>104</v>
      </c>
      <c r="F952" s="1">
        <v>5533</v>
      </c>
      <c r="G952" s="1" t="s">
        <v>64</v>
      </c>
      <c r="H952" s="1" t="s">
        <v>26</v>
      </c>
      <c r="I952" s="1" t="s">
        <v>71</v>
      </c>
      <c r="J952" s="1" t="str" cm="1">
        <f t="array" ref="J952">_xlfn.IFS(F952="","missing",F952&lt;0,"negative",F952=0,"zero",AND(F952&gt;=99999,MOD(F952,9)=0),"99999 placeholder",AND(F952&gt;$O$5,D952="Expense"),"Expense outlier",AND(F952&gt;$P$5,D952="Income"),"Income outlier",TRUE,"valid")</f>
        <v>valid</v>
      </c>
      <c r="K952" s="1" t="str">
        <f>_xlfn.XLOOKUP(I952,[1]category_mapping!$F$2:$F$19,[1]category_mapping!$G$2:$G$19,E952)</f>
        <v>health</v>
      </c>
      <c r="L952" s="1" t="str">
        <f>IF(cleaning_working[[#This Row],[date]]="","Missing","Available")</f>
        <v>Available</v>
      </c>
    </row>
    <row r="953" spans="1:12" x14ac:dyDescent="0.35">
      <c r="A953" s="1" t="s">
        <v>1173</v>
      </c>
      <c r="B953" s="1" t="s">
        <v>351</v>
      </c>
      <c r="C953" s="3">
        <v>45144</v>
      </c>
      <c r="D953" s="1" t="s">
        <v>13</v>
      </c>
      <c r="E953" s="1" t="s">
        <v>17</v>
      </c>
      <c r="F953" s="1">
        <v>2506</v>
      </c>
      <c r="G953" s="1" t="s">
        <v>32</v>
      </c>
      <c r="H953" s="1" t="s">
        <v>107</v>
      </c>
      <c r="J953" s="1" t="str" cm="1">
        <f t="array" ref="J953">_xlfn.IFS(F953="","missing",F953&lt;0,"negative",F953=0,"zero",AND(F953&gt;=99999,MOD(F953,9)=0),"99999 placeholder",AND(F953&gt;$O$5,D953="Expense"),"Expense outlier",AND(F953&gt;$P$5,D953="Income"),"Income outlier",TRUE,"valid")</f>
        <v>valid</v>
      </c>
      <c r="K953" s="1" t="str">
        <f>_xlfn.XLOOKUP(I953,[1]category_mapping!$F$2:$F$19,[1]category_mapping!$G$2:$G$19,E953)</f>
        <v>education</v>
      </c>
      <c r="L953" s="1" t="str">
        <f>IF(cleaning_working[[#This Row],[date]]="","Missing","Available")</f>
        <v>Available</v>
      </c>
    </row>
    <row r="954" spans="1:12" x14ac:dyDescent="0.35">
      <c r="A954" s="1" t="s">
        <v>1174</v>
      </c>
      <c r="B954" s="1" t="s">
        <v>210</v>
      </c>
      <c r="C954" s="3">
        <v>45423</v>
      </c>
      <c r="D954" s="1" t="s">
        <v>13</v>
      </c>
      <c r="E954" s="1" t="s">
        <v>24</v>
      </c>
      <c r="F954" s="1">
        <v>5276</v>
      </c>
      <c r="G954" s="1" t="s">
        <v>32</v>
      </c>
      <c r="H954" s="1" t="s">
        <v>52</v>
      </c>
      <c r="I954" s="1" t="s">
        <v>217</v>
      </c>
      <c r="J954" s="1" t="str" cm="1">
        <f t="array" ref="J954">_xlfn.IFS(F954="","missing",F954&lt;0,"negative",F954=0,"zero",AND(F954&gt;=99999,MOD(F954,9)=0),"99999 placeholder",AND(F954&gt;$O$5,D954="Expense"),"Expense outlier",AND(F954&gt;$P$5,D954="Income"),"Income outlier",TRUE,"valid")</f>
        <v>valid</v>
      </c>
      <c r="K954" s="1" t="str">
        <f>_xlfn.XLOOKUP(I954,[1]category_mapping!$F$2:$F$19,[1]category_mapping!$G$2:$G$19,E954)</f>
        <v>rent</v>
      </c>
      <c r="L954" s="1" t="str">
        <f>IF(cleaning_working[[#This Row],[date]]="","Missing","Available")</f>
        <v>Available</v>
      </c>
    </row>
    <row r="955" spans="1:12" x14ac:dyDescent="0.35">
      <c r="A955" s="1" t="s">
        <v>1175</v>
      </c>
      <c r="B955" s="1" t="s">
        <v>190</v>
      </c>
      <c r="C955" s="3">
        <v>44908</v>
      </c>
      <c r="D955" s="1" t="s">
        <v>13</v>
      </c>
      <c r="E955" s="1" t="s">
        <v>24</v>
      </c>
      <c r="F955" s="1">
        <v>39024</v>
      </c>
      <c r="G955" s="1" t="s">
        <v>18</v>
      </c>
      <c r="H955" s="1" t="s">
        <v>133</v>
      </c>
      <c r="I955" s="1" t="s">
        <v>87</v>
      </c>
      <c r="J955" s="1" t="str" cm="1">
        <f t="array" ref="J955">_xlfn.IFS(F955="","missing",F955&lt;0,"negative",F955=0,"zero",AND(F955&gt;=99999,MOD(F955,9)=0),"99999 placeholder",AND(F955&gt;$O$5,D955="Expense"),"Expense outlier",AND(F955&gt;$P$5,D955="Income"),"Income outlier",TRUE,"valid")</f>
        <v>Expense outlier</v>
      </c>
      <c r="K955" s="1" t="str">
        <f>_xlfn.XLOOKUP(I955,[1]category_mapping!$F$2:$F$19,[1]category_mapping!$G$2:$G$19,E955)</f>
        <v>rent</v>
      </c>
      <c r="L955" s="1" t="str">
        <f>IF(cleaning_working[[#This Row],[date]]="","Missing","Available")</f>
        <v>Available</v>
      </c>
    </row>
    <row r="956" spans="1:12" x14ac:dyDescent="0.35">
      <c r="A956" s="1" t="s">
        <v>1176</v>
      </c>
      <c r="B956" s="1" t="s">
        <v>301</v>
      </c>
      <c r="C956" s="3">
        <v>44962</v>
      </c>
      <c r="D956" s="1" t="s">
        <v>13</v>
      </c>
      <c r="E956" s="1" t="s">
        <v>96</v>
      </c>
      <c r="F956" s="1">
        <v>8285</v>
      </c>
      <c r="G956" s="1" t="s">
        <v>32</v>
      </c>
      <c r="H956" s="1" t="s">
        <v>83</v>
      </c>
      <c r="I956" s="1" t="s">
        <v>80</v>
      </c>
      <c r="J956" s="1" t="str" cm="1">
        <f t="array" ref="J956">_xlfn.IFS(F956="","missing",F956&lt;0,"negative",F956=0,"zero",AND(F956&gt;=99999,MOD(F956,9)=0),"99999 placeholder",AND(F956&gt;$O$5,D956="Expense"),"Expense outlier",AND(F956&gt;$P$5,D956="Income"),"Income outlier",TRUE,"valid")</f>
        <v>valid</v>
      </c>
      <c r="K956" s="1" t="str">
        <f>_xlfn.XLOOKUP(I956,[1]category_mapping!$F$2:$F$19,[1]category_mapping!$G$2:$G$19,E956)</f>
        <v>food</v>
      </c>
      <c r="L956" s="1" t="str">
        <f>IF(cleaning_working[[#This Row],[date]]="","Missing","Available")</f>
        <v>Available</v>
      </c>
    </row>
    <row r="957" spans="1:12" x14ac:dyDescent="0.35">
      <c r="A957" s="1" t="s">
        <v>1177</v>
      </c>
      <c r="B957" s="1" t="s">
        <v>464</v>
      </c>
      <c r="C957" s="3">
        <v>44319</v>
      </c>
      <c r="D957" s="1" t="s">
        <v>13</v>
      </c>
      <c r="E957" s="1" t="s">
        <v>24</v>
      </c>
      <c r="F957" s="1">
        <v>8250</v>
      </c>
      <c r="G957" s="1" t="s">
        <v>25</v>
      </c>
      <c r="H957" s="1" t="s">
        <v>159</v>
      </c>
      <c r="I957" s="1" t="s">
        <v>134</v>
      </c>
      <c r="J957" s="1" t="str" cm="1">
        <f t="array" ref="J957">_xlfn.IFS(F957="","missing",F957&lt;0,"negative",F957=0,"zero",AND(F957&gt;=99999,MOD(F957,9)=0),"99999 placeholder",AND(F957&gt;$O$5,D957="Expense"),"Expense outlier",AND(F957&gt;$P$5,D957="Income"),"Income outlier",TRUE,"valid")</f>
        <v>valid</v>
      </c>
      <c r="K957" s="1" t="str">
        <f>_xlfn.XLOOKUP(I957,[1]category_mapping!$F$2:$F$19,[1]category_mapping!$G$2:$G$19,E957)</f>
        <v>education</v>
      </c>
      <c r="L957" s="1" t="str">
        <f>IF(cleaning_working[[#This Row],[date]]="","Missing","Available")</f>
        <v>Available</v>
      </c>
    </row>
    <row r="958" spans="1:12" x14ac:dyDescent="0.35">
      <c r="A958" s="1" t="s">
        <v>1178</v>
      </c>
      <c r="B958" s="1" t="s">
        <v>1044</v>
      </c>
      <c r="C958" s="3">
        <v>45493</v>
      </c>
      <c r="D958" s="1" t="s">
        <v>13</v>
      </c>
      <c r="E958" s="1" t="s">
        <v>39</v>
      </c>
      <c r="F958" s="1">
        <v>8413</v>
      </c>
      <c r="G958" s="1" t="s">
        <v>32</v>
      </c>
      <c r="H958" s="1" t="s">
        <v>25</v>
      </c>
      <c r="J958" s="1" t="str" cm="1">
        <f t="array" ref="J958">_xlfn.IFS(F958="","missing",F958&lt;0,"negative",F958=0,"zero",AND(F958&gt;=99999,MOD(F958,9)=0),"99999 placeholder",AND(F958&gt;$O$5,D958="Expense"),"Expense outlier",AND(F958&gt;$P$5,D958="Income"),"Income outlier",TRUE,"valid")</f>
        <v>valid</v>
      </c>
      <c r="K958" s="1" t="str">
        <f>_xlfn.XLOOKUP(I958,[1]category_mapping!$F$2:$F$19,[1]category_mapping!$G$2:$G$19,E958)</f>
        <v>food</v>
      </c>
      <c r="L958" s="1" t="str">
        <f>IF(cleaning_working[[#This Row],[date]]="","Missing","Available")</f>
        <v>Available</v>
      </c>
    </row>
    <row r="959" spans="1:12" x14ac:dyDescent="0.35">
      <c r="A959" s="1" t="s">
        <v>1179</v>
      </c>
      <c r="B959" s="1" t="s">
        <v>106</v>
      </c>
      <c r="C959" s="3">
        <v>44678</v>
      </c>
      <c r="D959" s="1" t="s">
        <v>13</v>
      </c>
      <c r="E959" s="1" t="s">
        <v>39</v>
      </c>
      <c r="F959" s="1">
        <v>3579</v>
      </c>
      <c r="G959" s="1" t="s">
        <v>18</v>
      </c>
      <c r="H959" s="1" t="s">
        <v>107</v>
      </c>
      <c r="I959" s="1" t="s">
        <v>41</v>
      </c>
      <c r="J959" s="1" t="str" cm="1">
        <f t="array" ref="J959">_xlfn.IFS(F959="","missing",F959&lt;0,"negative",F959=0,"zero",AND(F959&gt;=99999,MOD(F959,9)=0),"99999 placeholder",AND(F959&gt;$O$5,D959="Expense"),"Expense outlier",AND(F959&gt;$P$5,D959="Income"),"Income outlier",TRUE,"valid")</f>
        <v>valid</v>
      </c>
      <c r="K959" s="1" t="str">
        <f>_xlfn.XLOOKUP(I959,[1]category_mapping!$F$2:$F$19,[1]category_mapping!$G$2:$G$19,E959)</f>
        <v>utilities</v>
      </c>
      <c r="L959" s="1" t="str">
        <f>IF(cleaning_working[[#This Row],[date]]="","Missing","Available")</f>
        <v>Available</v>
      </c>
    </row>
    <row r="960" spans="1:12" x14ac:dyDescent="0.35">
      <c r="A960" s="1" t="s">
        <v>1180</v>
      </c>
      <c r="B960" s="1" t="s">
        <v>202</v>
      </c>
      <c r="C960" s="3">
        <v>45474</v>
      </c>
      <c r="D960" s="1" t="s">
        <v>13</v>
      </c>
      <c r="E960" s="1" t="s">
        <v>39</v>
      </c>
      <c r="F960" s="1">
        <v>1972</v>
      </c>
      <c r="G960" s="1" t="s">
        <v>64</v>
      </c>
      <c r="H960" s="1" t="s">
        <v>133</v>
      </c>
      <c r="I960" s="1" t="s">
        <v>128</v>
      </c>
      <c r="J960" s="1" t="str" cm="1">
        <f t="array" ref="J960">_xlfn.IFS(F960="","missing",F960&lt;0,"negative",F960=0,"zero",AND(F960&gt;=99999,MOD(F960,9)=0),"99999 placeholder",AND(F960&gt;$O$5,D960="Expense"),"Expense outlier",AND(F960&gt;$P$5,D960="Income"),"Income outlier",TRUE,"valid")</f>
        <v>valid</v>
      </c>
      <c r="K960" s="1" t="str">
        <f>_xlfn.XLOOKUP(I960,[1]category_mapping!$F$2:$F$19,[1]category_mapping!$G$2:$G$19,E960)</f>
        <v>utilities</v>
      </c>
      <c r="L960" s="1" t="str">
        <f>IF(cleaning_working[[#This Row],[date]]="","Missing","Available")</f>
        <v>Available</v>
      </c>
    </row>
    <row r="961" spans="1:12" x14ac:dyDescent="0.35">
      <c r="A961" s="1" t="s">
        <v>1181</v>
      </c>
      <c r="B961" s="1" t="s">
        <v>484</v>
      </c>
      <c r="C961" s="3">
        <v>44725</v>
      </c>
      <c r="D961" s="1" t="s">
        <v>13</v>
      </c>
      <c r="E961" s="1" t="s">
        <v>39</v>
      </c>
      <c r="F961" s="1">
        <v>232</v>
      </c>
      <c r="G961" s="1" t="s">
        <v>32</v>
      </c>
      <c r="H961" s="1" t="s">
        <v>52</v>
      </c>
      <c r="I961" s="1" t="s">
        <v>27</v>
      </c>
      <c r="J961" s="1" t="str" cm="1">
        <f t="array" ref="J961">_xlfn.IFS(F961="","missing",F961&lt;0,"negative",F961=0,"zero",AND(F961&gt;=99999,MOD(F961,9)=0),"99999 placeholder",AND(F961&gt;$O$5,D961="Expense"),"Expense outlier",AND(F961&gt;$P$5,D961="Income"),"Income outlier",TRUE,"valid")</f>
        <v>valid</v>
      </c>
      <c r="K961" s="1" t="str">
        <f>_xlfn.XLOOKUP(I961,[1]category_mapping!$F$2:$F$19,[1]category_mapping!$G$2:$G$19,E961)</f>
        <v>food</v>
      </c>
      <c r="L961" s="1" t="str">
        <f>IF(cleaning_working[[#This Row],[date]]="","Missing","Available")</f>
        <v>Available</v>
      </c>
    </row>
    <row r="962" spans="1:12" x14ac:dyDescent="0.35">
      <c r="A962" s="1" t="s">
        <v>1182</v>
      </c>
      <c r="B962" s="1" t="s">
        <v>311</v>
      </c>
      <c r="C962" s="3">
        <v>44614</v>
      </c>
      <c r="D962" s="1" t="s">
        <v>14</v>
      </c>
      <c r="E962" s="1" t="s">
        <v>215</v>
      </c>
      <c r="F962" s="1">
        <v>75496</v>
      </c>
      <c r="G962" s="1" t="s">
        <v>64</v>
      </c>
      <c r="H962" s="1" t="s">
        <v>86</v>
      </c>
      <c r="J962" s="1" t="str" cm="1">
        <f t="array" ref="J962">_xlfn.IFS(F962="","missing",F962&lt;0,"negative",F962=0,"zero",AND(F962&gt;=99999,MOD(F962,9)=0),"99999 placeholder",AND(F962&gt;$O$5,D962="Expense"),"Expense outlier",AND(F962&gt;$P$5,D962="Income"),"Income outlier",TRUE,"valid")</f>
        <v>valid</v>
      </c>
      <c r="K962" s="1" t="str">
        <f>_xlfn.XLOOKUP(I962,[1]category_mapping!$F$2:$F$19,[1]category_mapping!$G$2:$G$19,E962)</f>
        <v>bonus</v>
      </c>
      <c r="L962" s="1" t="str">
        <f>IF(cleaning_working[[#This Row],[date]]="","Missing","Available")</f>
        <v>Available</v>
      </c>
    </row>
    <row r="963" spans="1:12" x14ac:dyDescent="0.35">
      <c r="A963" s="1" t="s">
        <v>1183</v>
      </c>
      <c r="B963" s="1" t="s">
        <v>208</v>
      </c>
      <c r="C963" s="3">
        <v>44233</v>
      </c>
      <c r="D963" s="1" t="s">
        <v>13</v>
      </c>
      <c r="E963" s="1" t="s">
        <v>63</v>
      </c>
      <c r="F963" s="1">
        <v>6351</v>
      </c>
      <c r="G963" s="1" t="s">
        <v>18</v>
      </c>
      <c r="H963" s="1" t="s">
        <v>25</v>
      </c>
      <c r="J963" s="1" t="str" cm="1">
        <f t="array" ref="J963">_xlfn.IFS(F963="","missing",F963&lt;0,"negative",F963=0,"zero",AND(F963&gt;=99999,MOD(F963,9)=0),"99999 placeholder",AND(F963&gt;$O$5,D963="Expense"),"Expense outlier",AND(F963&gt;$P$5,D963="Income"),"Income outlier",TRUE,"valid")</f>
        <v>valid</v>
      </c>
      <c r="K963" s="1" t="str">
        <f>_xlfn.XLOOKUP(I963,[1]category_mapping!$F$2:$F$19,[1]category_mapping!$G$2:$G$19,E963)</f>
        <v>utilities</v>
      </c>
      <c r="L963" s="1" t="str">
        <f>IF(cleaning_working[[#This Row],[date]]="","Missing","Available")</f>
        <v>Available</v>
      </c>
    </row>
    <row r="964" spans="1:12" x14ac:dyDescent="0.35">
      <c r="A964" s="1" t="s">
        <v>1184</v>
      </c>
      <c r="B964" s="1" t="s">
        <v>30</v>
      </c>
      <c r="C964" s="3">
        <v>45089</v>
      </c>
      <c r="D964" s="1" t="s">
        <v>13</v>
      </c>
      <c r="E964" s="1" t="s">
        <v>45</v>
      </c>
      <c r="F964" s="1">
        <v>1313</v>
      </c>
      <c r="G964" s="1" t="s">
        <v>64</v>
      </c>
      <c r="H964" s="1" t="s">
        <v>86</v>
      </c>
      <c r="I964" s="1" t="s">
        <v>120</v>
      </c>
      <c r="J964" s="1" t="str" cm="1">
        <f t="array" ref="J964">_xlfn.IFS(F964="","missing",F964&lt;0,"negative",F964=0,"zero",AND(F964&gt;=99999,MOD(F964,9)=0),"99999 placeholder",AND(F964&gt;$O$5,D964="Expense"),"Expense outlier",AND(F964&gt;$P$5,D964="Income"),"Income outlier",TRUE,"valid")</f>
        <v>valid</v>
      </c>
      <c r="K964" s="1" t="str">
        <f>_xlfn.XLOOKUP(I964,[1]category_mapping!$F$2:$F$19,[1]category_mapping!$G$2:$G$19,E964)</f>
        <v>food</v>
      </c>
      <c r="L964" s="1" t="str">
        <f>IF(cleaning_working[[#This Row],[date]]="","Missing","Available")</f>
        <v>Available</v>
      </c>
    </row>
    <row r="965" spans="1:12" x14ac:dyDescent="0.35">
      <c r="A965" s="1" t="s">
        <v>1185</v>
      </c>
      <c r="B965" s="1" t="s">
        <v>92</v>
      </c>
      <c r="C965" s="3">
        <v>44570</v>
      </c>
      <c r="D965" s="1" t="s">
        <v>13</v>
      </c>
      <c r="E965" s="1" t="s">
        <v>24</v>
      </c>
      <c r="F965" s="1">
        <v>387</v>
      </c>
      <c r="G965" s="1" t="s">
        <v>18</v>
      </c>
      <c r="H965" s="1" t="s">
        <v>26</v>
      </c>
      <c r="I965" s="1" t="s">
        <v>170</v>
      </c>
      <c r="J965" s="1" t="str" cm="1">
        <f t="array" ref="J965">_xlfn.IFS(F965="","missing",F965&lt;0,"negative",F965=0,"zero",AND(F965&gt;=99999,MOD(F965,9)=0),"99999 placeholder",AND(F965&gt;$O$5,D965="Expense"),"Expense outlier",AND(F965&gt;$P$5,D965="Income"),"Income outlier",TRUE,"valid")</f>
        <v>valid</v>
      </c>
      <c r="K965" s="1" t="str">
        <f>_xlfn.XLOOKUP(I965,[1]category_mapping!$F$2:$F$19,[1]category_mapping!$G$2:$G$19,E965)</f>
        <v>health</v>
      </c>
      <c r="L965" s="1" t="str">
        <f>IF(cleaning_working[[#This Row],[date]]="","Missing","Available")</f>
        <v>Available</v>
      </c>
    </row>
    <row r="966" spans="1:12" x14ac:dyDescent="0.35">
      <c r="A966" s="1" t="s">
        <v>1186</v>
      </c>
      <c r="B966" s="1" t="s">
        <v>136</v>
      </c>
      <c r="C966" s="3">
        <v>44758</v>
      </c>
      <c r="D966" s="1" t="s">
        <v>13</v>
      </c>
      <c r="E966" s="1" t="s">
        <v>104</v>
      </c>
      <c r="F966" s="1">
        <v>2407</v>
      </c>
      <c r="G966" s="1" t="s">
        <v>18</v>
      </c>
      <c r="H966" s="1" t="s">
        <v>52</v>
      </c>
      <c r="I966" s="1" t="s">
        <v>20</v>
      </c>
      <c r="J966" s="1" t="str" cm="1">
        <f t="array" ref="J966">_xlfn.IFS(F966="","missing",F966&lt;0,"negative",F966=0,"zero",AND(F966&gt;=99999,MOD(F966,9)=0),"99999 placeholder",AND(F966&gt;$O$5,D966="Expense"),"Expense outlier",AND(F966&gt;$P$5,D966="Income"),"Income outlier",TRUE,"valid")</f>
        <v>valid</v>
      </c>
      <c r="K966" s="1" t="str">
        <f>_xlfn.XLOOKUP(I966,[1]category_mapping!$F$2:$F$19,[1]category_mapping!$G$2:$G$19,E966)</f>
        <v>entertainment</v>
      </c>
      <c r="L966" s="1" t="str">
        <f>IF(cleaning_working[[#This Row],[date]]="","Missing","Available")</f>
        <v>Available</v>
      </c>
    </row>
    <row r="967" spans="1:12" x14ac:dyDescent="0.35">
      <c r="A967" s="1" t="s">
        <v>1187</v>
      </c>
      <c r="B967" s="1" t="s">
        <v>348</v>
      </c>
      <c r="C967" s="3">
        <v>44950</v>
      </c>
      <c r="D967" s="1" t="s">
        <v>13</v>
      </c>
      <c r="E967" s="1" t="s">
        <v>96</v>
      </c>
      <c r="F967" s="1">
        <v>3999</v>
      </c>
      <c r="G967" s="1" t="s">
        <v>18</v>
      </c>
      <c r="H967" s="1" t="s">
        <v>65</v>
      </c>
      <c r="I967" s="1" t="s">
        <v>178</v>
      </c>
      <c r="J967" s="1" t="str" cm="1">
        <f t="array" ref="J967">_xlfn.IFS(F967="","missing",F967&lt;0,"negative",F967=0,"zero",AND(F967&gt;=99999,MOD(F967,9)=0),"99999 placeholder",AND(F967&gt;$O$5,D967="Expense"),"Expense outlier",AND(F967&gt;$P$5,D967="Income"),"Income outlier",TRUE,"valid")</f>
        <v>valid</v>
      </c>
      <c r="K967" s="1" t="str">
        <f>_xlfn.XLOOKUP(I967,[1]category_mapping!$F$2:$F$19,[1]category_mapping!$G$2:$G$19,E967)</f>
        <v>rent</v>
      </c>
      <c r="L967" s="1" t="str">
        <f>IF(cleaning_working[[#This Row],[date]]="","Missing","Available")</f>
        <v>Available</v>
      </c>
    </row>
    <row r="968" spans="1:12" x14ac:dyDescent="0.35">
      <c r="A968" s="1" t="s">
        <v>1188</v>
      </c>
      <c r="B968" s="1" t="s">
        <v>132</v>
      </c>
      <c r="C968" s="3">
        <v>45526</v>
      </c>
      <c r="D968" s="1" t="s">
        <v>14</v>
      </c>
      <c r="E968" s="1" t="s">
        <v>31</v>
      </c>
      <c r="F968" s="1">
        <v>60670</v>
      </c>
      <c r="G968" s="1" t="s">
        <v>32</v>
      </c>
      <c r="H968" s="1" t="s">
        <v>25</v>
      </c>
      <c r="I968" s="1" t="s">
        <v>71</v>
      </c>
      <c r="J968" s="1" t="str" cm="1">
        <f t="array" ref="J968">_xlfn.IFS(F968="","missing",F968&lt;0,"negative",F968=0,"zero",AND(F968&gt;=99999,MOD(F968,9)=0),"99999 placeholder",AND(F968&gt;$O$5,D968="Expense"),"Expense outlier",AND(F968&gt;$P$5,D968="Income"),"Income outlier",TRUE,"valid")</f>
        <v>valid</v>
      </c>
      <c r="K968" s="1" t="str">
        <f>_xlfn.XLOOKUP(I968,[1]category_mapping!$F$2:$F$19,[1]category_mapping!$G$2:$G$19,E968)</f>
        <v>health</v>
      </c>
      <c r="L968" s="1" t="str">
        <f>IF(cleaning_working[[#This Row],[date]]="","Missing","Available")</f>
        <v>Available</v>
      </c>
    </row>
    <row r="969" spans="1:12" x14ac:dyDescent="0.35">
      <c r="A969" s="1" t="s">
        <v>1189</v>
      </c>
      <c r="B969" s="1" t="s">
        <v>686</v>
      </c>
      <c r="C969" s="3">
        <v>44421</v>
      </c>
      <c r="D969" s="1" t="s">
        <v>13</v>
      </c>
      <c r="E969" s="1" t="s">
        <v>63</v>
      </c>
      <c r="F969" s="1">
        <v>2585</v>
      </c>
      <c r="G969" s="1" t="s">
        <v>64</v>
      </c>
      <c r="H969" s="1" t="s">
        <v>86</v>
      </c>
      <c r="I969" s="1" t="s">
        <v>80</v>
      </c>
      <c r="J969" s="1" t="str" cm="1">
        <f t="array" ref="J969">_xlfn.IFS(F969="","missing",F969&lt;0,"negative",F969=0,"zero",AND(F969&gt;=99999,MOD(F969,9)=0),"99999 placeholder",AND(F969&gt;$O$5,D969="Expense"),"Expense outlier",AND(F969&gt;$P$5,D969="Income"),"Income outlier",TRUE,"valid")</f>
        <v>valid</v>
      </c>
      <c r="K969" s="1" t="str">
        <f>_xlfn.XLOOKUP(I969,[1]category_mapping!$F$2:$F$19,[1]category_mapping!$G$2:$G$19,E969)</f>
        <v>food</v>
      </c>
      <c r="L969" s="1" t="str">
        <f>IF(cleaning_working[[#This Row],[date]]="","Missing","Available")</f>
        <v>Available</v>
      </c>
    </row>
    <row r="970" spans="1:12" x14ac:dyDescent="0.35">
      <c r="A970" s="1" t="s">
        <v>1190</v>
      </c>
      <c r="B970" s="1" t="s">
        <v>130</v>
      </c>
      <c r="C970" s="3">
        <v>45060</v>
      </c>
      <c r="D970" s="1" t="s">
        <v>13</v>
      </c>
      <c r="E970" s="1" t="s">
        <v>17</v>
      </c>
      <c r="F970" s="1">
        <v>4227</v>
      </c>
      <c r="G970" s="1" t="s">
        <v>32</v>
      </c>
      <c r="H970" s="1" t="s">
        <v>25</v>
      </c>
      <c r="I970" s="1" t="s">
        <v>178</v>
      </c>
      <c r="J970" s="1" t="str" cm="1">
        <f t="array" ref="J970">_xlfn.IFS(F970="","missing",F970&lt;0,"negative",F970=0,"zero",AND(F970&gt;=99999,MOD(F970,9)=0),"99999 placeholder",AND(F970&gt;$O$5,D970="Expense"),"Expense outlier",AND(F970&gt;$P$5,D970="Income"),"Income outlier",TRUE,"valid")</f>
        <v>valid</v>
      </c>
      <c r="K970" s="1" t="str">
        <f>_xlfn.XLOOKUP(I970,[1]category_mapping!$F$2:$F$19,[1]category_mapping!$G$2:$G$19,E970)</f>
        <v>rent</v>
      </c>
      <c r="L970" s="1" t="str">
        <f>IF(cleaning_working[[#This Row],[date]]="","Missing","Available")</f>
        <v>Available</v>
      </c>
    </row>
    <row r="971" spans="1:12" x14ac:dyDescent="0.35">
      <c r="A971" s="1" t="s">
        <v>1191</v>
      </c>
      <c r="B971" s="1" t="s">
        <v>269</v>
      </c>
      <c r="C971" s="3" t="s">
        <v>38</v>
      </c>
      <c r="D971" s="1" t="s">
        <v>13</v>
      </c>
      <c r="E971" s="1" t="s">
        <v>24</v>
      </c>
      <c r="F971" s="1">
        <v>12417</v>
      </c>
      <c r="G971" s="1" t="s">
        <v>18</v>
      </c>
      <c r="H971" s="1" t="s">
        <v>26</v>
      </c>
      <c r="I971" s="1" t="s">
        <v>93</v>
      </c>
      <c r="J971" s="1" t="str" cm="1">
        <f t="array" ref="J971">_xlfn.IFS(F971="","missing",F971&lt;0,"negative",F971=0,"zero",AND(F971&gt;=99999,MOD(F971,9)=0),"99999 placeholder",AND(F971&gt;$O$5,D971="Expense"),"Expense outlier",AND(F971&gt;$P$5,D971="Income"),"Income outlier",TRUE,"valid")</f>
        <v>valid</v>
      </c>
      <c r="K971" s="1" t="str">
        <f>_xlfn.XLOOKUP(I971,[1]category_mapping!$F$2:$F$19,[1]category_mapping!$G$2:$G$19,E971)</f>
        <v>rent</v>
      </c>
      <c r="L971" s="1" t="str">
        <f>IF(cleaning_working[[#This Row],[date]]="","Missing","Available")</f>
        <v>Missing</v>
      </c>
    </row>
    <row r="972" spans="1:12" x14ac:dyDescent="0.35">
      <c r="A972" s="1" t="s">
        <v>880</v>
      </c>
      <c r="B972" s="1" t="s">
        <v>16</v>
      </c>
      <c r="C972" s="3">
        <v>45351</v>
      </c>
      <c r="D972" s="1" t="s">
        <v>13</v>
      </c>
      <c r="E972" s="1" t="s">
        <v>45</v>
      </c>
      <c r="F972" s="1">
        <v>8718</v>
      </c>
      <c r="G972" s="1" t="s">
        <v>32</v>
      </c>
      <c r="H972" s="1" t="s">
        <v>86</v>
      </c>
      <c r="J972" s="1" t="str" cm="1">
        <f t="array" ref="J972">_xlfn.IFS(F972="","missing",F972&lt;0,"negative",F972=0,"zero",AND(F972&gt;=99999,MOD(F972,9)=0),"99999 placeholder",AND(F972&gt;$O$5,D972="Expense"),"Expense outlier",AND(F972&gt;$P$5,D972="Income"),"Income outlier",TRUE,"valid")</f>
        <v>valid</v>
      </c>
      <c r="K972" s="1" t="str">
        <f>_xlfn.XLOOKUP(I972,[1]category_mapping!$F$2:$F$19,[1]category_mapping!$G$2:$G$19,E972)</f>
        <v>entertainment</v>
      </c>
      <c r="L972" s="1" t="str">
        <f>IF(cleaning_working[[#This Row],[date]]="","Missing","Available")</f>
        <v>Available</v>
      </c>
    </row>
    <row r="973" spans="1:12" x14ac:dyDescent="0.35">
      <c r="A973" s="1" t="s">
        <v>1192</v>
      </c>
      <c r="B973" s="1" t="s">
        <v>85</v>
      </c>
      <c r="C973" s="3">
        <v>45277</v>
      </c>
      <c r="D973" s="1" t="s">
        <v>14</v>
      </c>
      <c r="E973" s="1" t="s">
        <v>119</v>
      </c>
      <c r="F973" s="1">
        <v>40858</v>
      </c>
      <c r="G973" s="1" t="s">
        <v>64</v>
      </c>
      <c r="H973" s="1" t="s">
        <v>65</v>
      </c>
      <c r="I973" s="1" t="s">
        <v>170</v>
      </c>
      <c r="J973" s="1" t="str" cm="1">
        <f t="array" ref="J973">_xlfn.IFS(F973="","missing",F973&lt;0,"negative",F973=0,"zero",AND(F973&gt;=99999,MOD(F973,9)=0),"99999 placeholder",AND(F973&gt;$O$5,D973="Expense"),"Expense outlier",AND(F973&gt;$P$5,D973="Income"),"Income outlier",TRUE,"valid")</f>
        <v>valid</v>
      </c>
      <c r="K973" s="1" t="str">
        <f>_xlfn.XLOOKUP(I973,[1]category_mapping!$F$2:$F$19,[1]category_mapping!$G$2:$G$19,E973)</f>
        <v>health</v>
      </c>
      <c r="L973" s="1" t="str">
        <f>IF(cleaning_working[[#This Row],[date]]="","Missing","Available")</f>
        <v>Available</v>
      </c>
    </row>
    <row r="974" spans="1:12" x14ac:dyDescent="0.35">
      <c r="A974" s="1" t="s">
        <v>1193</v>
      </c>
      <c r="B974" s="1" t="s">
        <v>113</v>
      </c>
      <c r="C974" s="3">
        <v>44649</v>
      </c>
      <c r="D974" s="1" t="s">
        <v>13</v>
      </c>
      <c r="E974" s="1" t="s">
        <v>39</v>
      </c>
      <c r="F974" s="1">
        <v>2845</v>
      </c>
      <c r="G974" s="1" t="s">
        <v>32</v>
      </c>
      <c r="H974" s="1" t="s">
        <v>33</v>
      </c>
      <c r="J974" s="1" t="str" cm="1">
        <f t="array" ref="J974">_xlfn.IFS(F974="","missing",F974&lt;0,"negative",F974=0,"zero",AND(F974&gt;=99999,MOD(F974,9)=0),"99999 placeholder",AND(F974&gt;$O$5,D974="Expense"),"Expense outlier",AND(F974&gt;$P$5,D974="Income"),"Income outlier",TRUE,"valid")</f>
        <v>valid</v>
      </c>
      <c r="K974" s="1" t="str">
        <f>_xlfn.XLOOKUP(I974,[1]category_mapping!$F$2:$F$19,[1]category_mapping!$G$2:$G$19,E974)</f>
        <v>food</v>
      </c>
      <c r="L974" s="1" t="str">
        <f>IF(cleaning_working[[#This Row],[date]]="","Missing","Available")</f>
        <v>Available</v>
      </c>
    </row>
    <row r="975" spans="1:12" x14ac:dyDescent="0.35">
      <c r="A975" s="1" t="s">
        <v>1194</v>
      </c>
      <c r="B975" s="1" t="s">
        <v>493</v>
      </c>
      <c r="C975" s="3">
        <v>45411</v>
      </c>
      <c r="D975" s="1" t="s">
        <v>13</v>
      </c>
      <c r="E975" s="1" t="s">
        <v>39</v>
      </c>
      <c r="F975" s="1">
        <v>7932</v>
      </c>
      <c r="G975" s="1" t="s">
        <v>32</v>
      </c>
      <c r="H975" s="1" t="s">
        <v>83</v>
      </c>
      <c r="I975" s="1" t="s">
        <v>162</v>
      </c>
      <c r="J975" s="1" t="str" cm="1">
        <f t="array" ref="J975">_xlfn.IFS(F975="","missing",F975&lt;0,"negative",F975=0,"zero",AND(F975&gt;=99999,MOD(F975,9)=0),"99999 placeholder",AND(F975&gt;$O$5,D975="Expense"),"Expense outlier",AND(F975&gt;$P$5,D975="Income"),"Income outlier",TRUE,"valid")</f>
        <v>valid</v>
      </c>
      <c r="K975" s="1" t="str">
        <f>_xlfn.XLOOKUP(I975,[1]category_mapping!$F$2:$F$19,[1]category_mapping!$G$2:$G$19,E975)</f>
        <v>food</v>
      </c>
      <c r="L975" s="1" t="str">
        <f>IF(cleaning_working[[#This Row],[date]]="","Missing","Available")</f>
        <v>Available</v>
      </c>
    </row>
    <row r="976" spans="1:12" x14ac:dyDescent="0.35">
      <c r="A976" s="1" t="s">
        <v>1195</v>
      </c>
      <c r="B976" s="1" t="s">
        <v>319</v>
      </c>
      <c r="C976" s="3">
        <v>44440</v>
      </c>
      <c r="D976" s="1" t="s">
        <v>14</v>
      </c>
      <c r="E976" s="1" t="s">
        <v>70</v>
      </c>
      <c r="F976" s="1">
        <v>25243</v>
      </c>
      <c r="G976" s="1" t="s">
        <v>18</v>
      </c>
      <c r="H976" s="1" t="s">
        <v>25</v>
      </c>
      <c r="I976" s="1" t="s">
        <v>123</v>
      </c>
      <c r="J976" s="1" t="str" cm="1">
        <f t="array" ref="J976">_xlfn.IFS(F976="","missing",F976&lt;0,"negative",F976=0,"zero",AND(F976&gt;=99999,MOD(F976,9)=0),"99999 placeholder",AND(F976&gt;$O$5,D976="Expense"),"Expense outlier",AND(F976&gt;$P$5,D976="Income"),"Income outlier",TRUE,"valid")</f>
        <v>valid</v>
      </c>
      <c r="K976" s="1" t="str">
        <f>_xlfn.XLOOKUP(I976,[1]category_mapping!$F$2:$F$19,[1]category_mapping!$G$2:$G$19,E976)</f>
        <v>others</v>
      </c>
      <c r="L976" s="1" t="str">
        <f>IF(cleaning_working[[#This Row],[date]]="","Missing","Available")</f>
        <v>Available</v>
      </c>
    </row>
    <row r="977" spans="1:12" x14ac:dyDescent="0.35">
      <c r="A977" s="1" t="s">
        <v>1196</v>
      </c>
      <c r="B977" s="1" t="s">
        <v>233</v>
      </c>
      <c r="C977" s="3">
        <v>44225</v>
      </c>
      <c r="D977" s="1" t="s">
        <v>13</v>
      </c>
      <c r="E977" s="1" t="s">
        <v>39</v>
      </c>
      <c r="F977" s="1">
        <v>479</v>
      </c>
      <c r="G977" s="1" t="s">
        <v>32</v>
      </c>
      <c r="H977" s="1" t="s">
        <v>52</v>
      </c>
      <c r="I977" s="1" t="s">
        <v>134</v>
      </c>
      <c r="J977" s="1" t="str" cm="1">
        <f t="array" ref="J977">_xlfn.IFS(F977="","missing",F977&lt;0,"negative",F977=0,"zero",AND(F977&gt;=99999,MOD(F977,9)=0),"99999 placeholder",AND(F977&gt;$O$5,D977="Expense"),"Expense outlier",AND(F977&gt;$P$5,D977="Income"),"Income outlier",TRUE,"valid")</f>
        <v>valid</v>
      </c>
      <c r="K977" s="1" t="str">
        <f>_xlfn.XLOOKUP(I977,[1]category_mapping!$F$2:$F$19,[1]category_mapping!$G$2:$G$19,E977)</f>
        <v>education</v>
      </c>
      <c r="L977" s="1" t="str">
        <f>IF(cleaning_working[[#This Row],[date]]="","Missing","Available")</f>
        <v>Available</v>
      </c>
    </row>
    <row r="978" spans="1:12" x14ac:dyDescent="0.35">
      <c r="A978" s="1" t="s">
        <v>1197</v>
      </c>
      <c r="B978" s="1" t="s">
        <v>336</v>
      </c>
      <c r="C978" s="3">
        <v>44917</v>
      </c>
      <c r="D978" s="1" t="s">
        <v>13</v>
      </c>
      <c r="E978" s="1" t="s">
        <v>70</v>
      </c>
      <c r="F978" s="1">
        <v>5063</v>
      </c>
      <c r="G978" s="1" t="s">
        <v>40</v>
      </c>
      <c r="H978" s="1" t="s">
        <v>52</v>
      </c>
      <c r="I978" s="1" t="s">
        <v>137</v>
      </c>
      <c r="J978" s="1" t="str" cm="1">
        <f t="array" ref="J978">_xlfn.IFS(F978="","missing",F978&lt;0,"negative",F978=0,"zero",AND(F978&gt;=99999,MOD(F978,9)=0),"99999 placeholder",AND(F978&gt;$O$5,D978="Expense"),"Expense outlier",AND(F978&gt;$P$5,D978="Income"),"Income outlier",TRUE,"valid")</f>
        <v>valid</v>
      </c>
      <c r="K978" s="1" t="str">
        <f>_xlfn.XLOOKUP(I978,[1]category_mapping!$F$2:$F$19,[1]category_mapping!$G$2:$G$19,E978)</f>
        <v>travel</v>
      </c>
      <c r="L978" s="1" t="str">
        <f>IF(cleaning_working[[#This Row],[date]]="","Missing","Available")</f>
        <v>Available</v>
      </c>
    </row>
    <row r="979" spans="1:12" x14ac:dyDescent="0.35">
      <c r="A979" s="1" t="s">
        <v>1198</v>
      </c>
      <c r="B979" s="1" t="s">
        <v>16</v>
      </c>
      <c r="C979" s="3">
        <v>44271</v>
      </c>
      <c r="D979" s="1" t="s">
        <v>13</v>
      </c>
      <c r="E979" s="1" t="s">
        <v>39</v>
      </c>
      <c r="F979" s="1">
        <v>8067</v>
      </c>
      <c r="G979" s="1" t="s">
        <v>25</v>
      </c>
      <c r="H979" s="1" t="s">
        <v>26</v>
      </c>
      <c r="I979" s="1" t="s">
        <v>58</v>
      </c>
      <c r="J979" s="1" t="str" cm="1">
        <f t="array" ref="J979">_xlfn.IFS(F979="","missing",F979&lt;0,"negative",F979=0,"zero",AND(F979&gt;=99999,MOD(F979,9)=0),"99999 placeholder",AND(F979&gt;$O$5,D979="Expense"),"Expense outlier",AND(F979&gt;$P$5,D979="Income"),"Income outlier",TRUE,"valid")</f>
        <v>valid</v>
      </c>
      <c r="K979" s="1" t="str">
        <f>_xlfn.XLOOKUP(I979,[1]category_mapping!$F$2:$F$19,[1]category_mapping!$G$2:$G$19,E979)</f>
        <v>food</v>
      </c>
      <c r="L979" s="1" t="str">
        <f>IF(cleaning_working[[#This Row],[date]]="","Missing","Available")</f>
        <v>Available</v>
      </c>
    </row>
    <row r="980" spans="1:12" x14ac:dyDescent="0.35">
      <c r="A980" s="1" t="s">
        <v>1199</v>
      </c>
      <c r="B980" s="1" t="s">
        <v>311</v>
      </c>
      <c r="C980" s="3">
        <v>45333</v>
      </c>
      <c r="D980" s="1" t="s">
        <v>13</v>
      </c>
      <c r="E980" s="1" t="s">
        <v>70</v>
      </c>
      <c r="F980" s="1">
        <v>9734</v>
      </c>
      <c r="G980" s="1" t="s">
        <v>40</v>
      </c>
      <c r="H980" s="1" t="s">
        <v>159</v>
      </c>
      <c r="I980" s="1" t="s">
        <v>137</v>
      </c>
      <c r="J980" s="1" t="str" cm="1">
        <f t="array" ref="J980">_xlfn.IFS(F980="","missing",F980&lt;0,"negative",F980=0,"zero",AND(F980&gt;=99999,MOD(F980,9)=0),"99999 placeholder",AND(F980&gt;$O$5,D980="Expense"),"Expense outlier",AND(F980&gt;$P$5,D980="Income"),"Income outlier",TRUE,"valid")</f>
        <v>valid</v>
      </c>
      <c r="K980" s="1" t="str">
        <f>_xlfn.XLOOKUP(I980,[1]category_mapping!$F$2:$F$19,[1]category_mapping!$G$2:$G$19,E980)</f>
        <v>travel</v>
      </c>
      <c r="L980" s="1" t="str">
        <f>IF(cleaning_working[[#This Row],[date]]="","Missing","Available")</f>
        <v>Available</v>
      </c>
    </row>
    <row r="981" spans="1:12" x14ac:dyDescent="0.35">
      <c r="A981" s="1" t="s">
        <v>1200</v>
      </c>
      <c r="B981" s="1" t="s">
        <v>82</v>
      </c>
      <c r="C981" s="3">
        <v>44326</v>
      </c>
      <c r="D981" s="1" t="s">
        <v>14</v>
      </c>
      <c r="E981" s="1" t="s">
        <v>119</v>
      </c>
      <c r="F981" s="1">
        <v>157969</v>
      </c>
      <c r="G981" s="1" t="s">
        <v>64</v>
      </c>
      <c r="H981" s="1" t="s">
        <v>159</v>
      </c>
      <c r="I981" s="1" t="s">
        <v>20</v>
      </c>
      <c r="J981" s="1" t="str" cm="1">
        <f t="array" ref="J981">_xlfn.IFS(F981="","missing",F981&lt;0,"negative",F981=0,"zero",AND(F981&gt;=99999,MOD(F981,9)=0),"99999 placeholder",AND(F981&gt;$O$5,D981="Expense"),"Expense outlier",AND(F981&gt;$P$5,D981="Income"),"Income outlier",TRUE,"valid")</f>
        <v>Income outlier</v>
      </c>
      <c r="K981" s="1" t="str">
        <f>_xlfn.XLOOKUP(I981,[1]category_mapping!$F$2:$F$19,[1]category_mapping!$G$2:$G$19,E981)</f>
        <v>entertainment</v>
      </c>
      <c r="L981" s="1" t="str">
        <f>IF(cleaning_working[[#This Row],[date]]="","Missing","Available")</f>
        <v>Available</v>
      </c>
    </row>
    <row r="982" spans="1:12" x14ac:dyDescent="0.35">
      <c r="A982" s="1" t="s">
        <v>1201</v>
      </c>
      <c r="B982" s="1" t="s">
        <v>101</v>
      </c>
      <c r="C982" s="3">
        <v>45635</v>
      </c>
      <c r="D982" s="1" t="s">
        <v>13</v>
      </c>
      <c r="E982" s="1" t="s">
        <v>17</v>
      </c>
      <c r="F982" s="1">
        <v>8335</v>
      </c>
      <c r="G982" s="1" t="s">
        <v>32</v>
      </c>
      <c r="H982" s="1" t="s">
        <v>159</v>
      </c>
      <c r="I982" s="1" t="s">
        <v>128</v>
      </c>
      <c r="J982" s="1" t="str" cm="1">
        <f t="array" ref="J982">_xlfn.IFS(F982="","missing",F982&lt;0,"negative",F982=0,"zero",AND(F982&gt;=99999,MOD(F982,9)=0),"99999 placeholder",AND(F982&gt;$O$5,D982="Expense"),"Expense outlier",AND(F982&gt;$P$5,D982="Income"),"Income outlier",TRUE,"valid")</f>
        <v>valid</v>
      </c>
      <c r="K982" s="1" t="str">
        <f>_xlfn.XLOOKUP(I982,[1]category_mapping!$F$2:$F$19,[1]category_mapping!$G$2:$G$19,E982)</f>
        <v>utilities</v>
      </c>
      <c r="L982" s="1" t="str">
        <f>IF(cleaning_working[[#This Row],[date]]="","Missing","Available")</f>
        <v>Available</v>
      </c>
    </row>
    <row r="983" spans="1:12" x14ac:dyDescent="0.35">
      <c r="A983" s="1" t="s">
        <v>1202</v>
      </c>
      <c r="B983" s="1" t="s">
        <v>166</v>
      </c>
      <c r="C983" s="3">
        <v>45133</v>
      </c>
      <c r="D983" s="1" t="s">
        <v>13</v>
      </c>
      <c r="E983" s="1" t="s">
        <v>39</v>
      </c>
      <c r="F983" s="1">
        <v>7477</v>
      </c>
      <c r="G983" s="1" t="s">
        <v>32</v>
      </c>
      <c r="H983" s="1" t="s">
        <v>26</v>
      </c>
      <c r="I983" s="1" t="s">
        <v>66</v>
      </c>
      <c r="J983" s="1" t="str" cm="1">
        <f t="array" ref="J983">_xlfn.IFS(F983="","missing",F983&lt;0,"negative",F983=0,"zero",AND(F983&gt;=99999,MOD(F983,9)=0),"99999 placeholder",AND(F983&gt;$O$5,D983="Expense"),"Expense outlier",AND(F983&gt;$P$5,D983="Income"),"Income outlier",TRUE,"valid")</f>
        <v>valid</v>
      </c>
      <c r="K983" s="1" t="str">
        <f>_xlfn.XLOOKUP(I983,[1]category_mapping!$F$2:$F$19,[1]category_mapping!$G$2:$G$19,E983)</f>
        <v>food</v>
      </c>
      <c r="L983" s="1" t="str">
        <f>IF(cleaning_working[[#This Row],[date]]="","Missing","Available")</f>
        <v>Available</v>
      </c>
    </row>
    <row r="984" spans="1:12" x14ac:dyDescent="0.35">
      <c r="A984" s="1" t="s">
        <v>1203</v>
      </c>
      <c r="B984" s="1" t="s">
        <v>528</v>
      </c>
      <c r="C984" s="3">
        <v>44354</v>
      </c>
      <c r="D984" s="1" t="s">
        <v>14</v>
      </c>
      <c r="E984" s="1" t="s">
        <v>215</v>
      </c>
      <c r="F984" s="1">
        <v>77877</v>
      </c>
      <c r="G984" s="1" t="s">
        <v>18</v>
      </c>
      <c r="H984" s="1" t="s">
        <v>133</v>
      </c>
      <c r="I984" s="1" t="s">
        <v>162</v>
      </c>
      <c r="J984" s="1" t="str" cm="1">
        <f t="array" ref="J984">_xlfn.IFS(F984="","missing",F984&lt;0,"negative",F984=0,"zero",AND(F984&gt;=99999,MOD(F984,9)=0),"99999 placeholder",AND(F984&gt;$O$5,D984="Expense"),"Expense outlier",AND(F984&gt;$P$5,D984="Income"),"Income outlier",TRUE,"valid")</f>
        <v>valid</v>
      </c>
      <c r="K984" s="1" t="str">
        <f>_xlfn.XLOOKUP(I984,[1]category_mapping!$F$2:$F$19,[1]category_mapping!$G$2:$G$19,E984)</f>
        <v>bonus</v>
      </c>
      <c r="L984" s="1" t="str">
        <f>IF(cleaning_working[[#This Row],[date]]="","Missing","Available")</f>
        <v>Available</v>
      </c>
    </row>
    <row r="985" spans="1:12" x14ac:dyDescent="0.35">
      <c r="A985" s="1" t="s">
        <v>1204</v>
      </c>
      <c r="B985" s="1" t="s">
        <v>56</v>
      </c>
      <c r="C985" s="3">
        <v>44643</v>
      </c>
      <c r="D985" s="1" t="s">
        <v>13</v>
      </c>
      <c r="E985" s="1" t="s">
        <v>39</v>
      </c>
      <c r="F985" s="1">
        <v>230</v>
      </c>
      <c r="G985" s="1" t="s">
        <v>40</v>
      </c>
      <c r="H985" s="1" t="s">
        <v>86</v>
      </c>
      <c r="I985" s="1" t="s">
        <v>137</v>
      </c>
      <c r="J985" s="1" t="str" cm="1">
        <f t="array" ref="J985">_xlfn.IFS(F985="","missing",F985&lt;0,"negative",F985=0,"zero",AND(F985&gt;=99999,MOD(F985,9)=0),"99999 placeholder",AND(F985&gt;$O$5,D985="Expense"),"Expense outlier",AND(F985&gt;$P$5,D985="Income"),"Income outlier",TRUE,"valid")</f>
        <v>valid</v>
      </c>
      <c r="K985" s="1" t="str">
        <f>_xlfn.XLOOKUP(I985,[1]category_mapping!$F$2:$F$19,[1]category_mapping!$G$2:$G$19,E985)</f>
        <v>travel</v>
      </c>
      <c r="L985" s="1" t="str">
        <f>IF(cleaning_working[[#This Row],[date]]="","Missing","Available")</f>
        <v>Available</v>
      </c>
    </row>
    <row r="986" spans="1:12" x14ac:dyDescent="0.35">
      <c r="A986" s="1" t="s">
        <v>1205</v>
      </c>
      <c r="B986" s="1" t="s">
        <v>689</v>
      </c>
      <c r="C986" s="3">
        <v>44979</v>
      </c>
      <c r="D986" s="1" t="s">
        <v>13</v>
      </c>
      <c r="E986" s="1" t="s">
        <v>63</v>
      </c>
      <c r="F986" s="1">
        <v>4165</v>
      </c>
      <c r="G986" s="1" t="s">
        <v>18</v>
      </c>
      <c r="H986" s="1" t="s">
        <v>19</v>
      </c>
      <c r="I986" s="1" t="s">
        <v>120</v>
      </c>
      <c r="J986" s="1" t="str" cm="1">
        <f t="array" ref="J986">_xlfn.IFS(F986="","missing",F986&lt;0,"negative",F986=0,"zero",AND(F986&gt;=99999,MOD(F986,9)=0),"99999 placeholder",AND(F986&gt;$O$5,D986="Expense"),"Expense outlier",AND(F986&gt;$P$5,D986="Income"),"Income outlier",TRUE,"valid")</f>
        <v>valid</v>
      </c>
      <c r="K986" s="1" t="str">
        <f>_xlfn.XLOOKUP(I986,[1]category_mapping!$F$2:$F$19,[1]category_mapping!$G$2:$G$19,E986)</f>
        <v>food</v>
      </c>
      <c r="L986" s="1" t="str">
        <f>IF(cleaning_working[[#This Row],[date]]="","Missing","Available")</f>
        <v>Available</v>
      </c>
    </row>
    <row r="987" spans="1:12" x14ac:dyDescent="0.35">
      <c r="A987" s="1" t="s">
        <v>1206</v>
      </c>
      <c r="B987" s="1" t="s">
        <v>386</v>
      </c>
      <c r="C987" s="3">
        <v>44979</v>
      </c>
      <c r="D987" s="1" t="s">
        <v>13</v>
      </c>
      <c r="E987" s="1" t="s">
        <v>39</v>
      </c>
      <c r="F987" s="1">
        <v>4469</v>
      </c>
      <c r="G987" s="1" t="s">
        <v>40</v>
      </c>
      <c r="H987" s="1" t="s">
        <v>33</v>
      </c>
      <c r="I987" s="1" t="s">
        <v>162</v>
      </c>
      <c r="J987" s="1" t="str" cm="1">
        <f t="array" ref="J987">_xlfn.IFS(F987="","missing",F987&lt;0,"negative",F987=0,"zero",AND(F987&gt;=99999,MOD(F987,9)=0),"99999 placeholder",AND(F987&gt;$O$5,D987="Expense"),"Expense outlier",AND(F987&gt;$P$5,D987="Income"),"Income outlier",TRUE,"valid")</f>
        <v>valid</v>
      </c>
      <c r="K987" s="1" t="str">
        <f>_xlfn.XLOOKUP(I987,[1]category_mapping!$F$2:$F$19,[1]category_mapping!$G$2:$G$19,E987)</f>
        <v>food</v>
      </c>
      <c r="L987" s="1" t="str">
        <f>IF(cleaning_working[[#This Row],[date]]="","Missing","Available")</f>
        <v>Available</v>
      </c>
    </row>
    <row r="988" spans="1:12" x14ac:dyDescent="0.35">
      <c r="A988" s="1" t="s">
        <v>1207</v>
      </c>
      <c r="B988" s="1" t="s">
        <v>95</v>
      </c>
      <c r="C988" s="3">
        <v>44545</v>
      </c>
      <c r="D988" s="1" t="s">
        <v>14</v>
      </c>
      <c r="E988" s="1" t="s">
        <v>57</v>
      </c>
      <c r="F988" s="1">
        <v>33995</v>
      </c>
      <c r="G988" s="1" t="s">
        <v>32</v>
      </c>
      <c r="H988" s="1" t="s">
        <v>65</v>
      </c>
      <c r="I988" s="1" t="s">
        <v>162</v>
      </c>
      <c r="J988" s="1" t="str" cm="1">
        <f t="array" ref="J988">_xlfn.IFS(F988="","missing",F988&lt;0,"negative",F988=0,"zero",AND(F988&gt;=99999,MOD(F988,9)=0),"99999 placeholder",AND(F988&gt;$O$5,D988="Expense"),"Expense outlier",AND(F988&gt;$P$5,D988="Income"),"Income outlier",TRUE,"valid")</f>
        <v>valid</v>
      </c>
      <c r="K988" s="1" t="str">
        <f>_xlfn.XLOOKUP(I988,[1]category_mapping!$F$2:$F$19,[1]category_mapping!$G$2:$G$19,E988)</f>
        <v>salary</v>
      </c>
      <c r="L988" s="1" t="str">
        <f>IF(cleaning_working[[#This Row],[date]]="","Missing","Available")</f>
        <v>Available</v>
      </c>
    </row>
    <row r="989" spans="1:12" x14ac:dyDescent="0.35">
      <c r="A989" s="1" t="s">
        <v>1208</v>
      </c>
      <c r="B989" s="1" t="s">
        <v>69</v>
      </c>
      <c r="C989" s="3">
        <v>44240</v>
      </c>
      <c r="D989" s="1" t="s">
        <v>13</v>
      </c>
      <c r="E989" s="1" t="s">
        <v>96</v>
      </c>
      <c r="F989" s="1">
        <v>2391</v>
      </c>
      <c r="G989" s="1" t="s">
        <v>18</v>
      </c>
      <c r="H989" s="1" t="s">
        <v>33</v>
      </c>
      <c r="J989" s="1" t="str" cm="1">
        <f t="array" ref="J989">_xlfn.IFS(F989="","missing",F989&lt;0,"negative",F989=0,"zero",AND(F989&gt;=99999,MOD(F989,9)=0),"99999 placeholder",AND(F989&gt;$O$5,D989="Expense"),"Expense outlier",AND(F989&gt;$P$5,D989="Income"),"Income outlier",TRUE,"valid")</f>
        <v>valid</v>
      </c>
      <c r="K989" s="1" t="str">
        <f>_xlfn.XLOOKUP(I989,[1]category_mapping!$F$2:$F$19,[1]category_mapping!$G$2:$G$19,E989)</f>
        <v>travel</v>
      </c>
      <c r="L989" s="1" t="str">
        <f>IF(cleaning_working[[#This Row],[date]]="","Missing","Available")</f>
        <v>Available</v>
      </c>
    </row>
    <row r="990" spans="1:12" x14ac:dyDescent="0.35">
      <c r="A990" s="1" t="s">
        <v>1209</v>
      </c>
      <c r="B990" s="1" t="s">
        <v>420</v>
      </c>
      <c r="C990" s="3">
        <v>45635</v>
      </c>
      <c r="D990" s="1" t="s">
        <v>14</v>
      </c>
      <c r="E990" s="1" t="s">
        <v>57</v>
      </c>
      <c r="F990" s="1">
        <v>40631</v>
      </c>
      <c r="G990" s="1" t="s">
        <v>40</v>
      </c>
      <c r="H990" s="1" t="s">
        <v>86</v>
      </c>
      <c r="J990" s="1" t="str" cm="1">
        <f t="array" ref="J990">_xlfn.IFS(F990="","missing",F990&lt;0,"negative",F990=0,"zero",AND(F990&gt;=99999,MOD(F990,9)=0),"99999 placeholder",AND(F990&gt;$O$5,D990="Expense"),"Expense outlier",AND(F990&gt;$P$5,D990="Income"),"Income outlier",TRUE,"valid")</f>
        <v>valid</v>
      </c>
      <c r="K990" s="1" t="str">
        <f>_xlfn.XLOOKUP(I990,[1]category_mapping!$F$2:$F$19,[1]category_mapping!$G$2:$G$19,E990)</f>
        <v>salary</v>
      </c>
      <c r="L990" s="1" t="str">
        <f>IF(cleaning_working[[#This Row],[date]]="","Missing","Available")</f>
        <v>Available</v>
      </c>
    </row>
    <row r="991" spans="1:12" x14ac:dyDescent="0.35">
      <c r="A991" s="1" t="s">
        <v>1210</v>
      </c>
      <c r="B991" s="1" t="s">
        <v>73</v>
      </c>
      <c r="C991" s="3">
        <v>45499</v>
      </c>
      <c r="D991" s="1" t="s">
        <v>13</v>
      </c>
      <c r="E991" s="1" t="s">
        <v>46</v>
      </c>
      <c r="F991" s="1">
        <v>7695</v>
      </c>
      <c r="G991" s="1" t="s">
        <v>64</v>
      </c>
      <c r="H991" s="1" t="s">
        <v>25</v>
      </c>
      <c r="I991" s="1" t="s">
        <v>217</v>
      </c>
      <c r="J991" s="1" t="str" cm="1">
        <f t="array" ref="J991">_xlfn.IFS(F991="","missing",F991&lt;0,"negative",F991=0,"zero",AND(F991&gt;=99999,MOD(F991,9)=0),"99999 placeholder",AND(F991&gt;$O$5,D991="Expense"),"Expense outlier",AND(F991&gt;$P$5,D991="Income"),"Income outlier",TRUE,"valid")</f>
        <v>valid</v>
      </c>
      <c r="K991" s="1" t="str">
        <f>_xlfn.XLOOKUP(I991,[1]category_mapping!$F$2:$F$19,[1]category_mapping!$G$2:$G$19,E991)</f>
        <v>rent</v>
      </c>
      <c r="L991" s="1" t="str">
        <f>IF(cleaning_working[[#This Row],[date]]="","Missing","Available")</f>
        <v>Available</v>
      </c>
    </row>
    <row r="992" spans="1:12" x14ac:dyDescent="0.35">
      <c r="A992" s="1" t="s">
        <v>1211</v>
      </c>
      <c r="B992" s="1" t="s">
        <v>223</v>
      </c>
      <c r="C992" s="3">
        <v>44894</v>
      </c>
      <c r="D992" s="1" t="s">
        <v>13</v>
      </c>
      <c r="E992" s="1" t="s">
        <v>17</v>
      </c>
      <c r="F992" s="1">
        <v>2816</v>
      </c>
      <c r="G992" s="1" t="s">
        <v>18</v>
      </c>
      <c r="H992" s="1" t="s">
        <v>26</v>
      </c>
      <c r="I992" s="1" t="s">
        <v>162</v>
      </c>
      <c r="J992" s="1" t="str" cm="1">
        <f t="array" ref="J992">_xlfn.IFS(F992="","missing",F992&lt;0,"negative",F992=0,"zero",AND(F992&gt;=99999,MOD(F992,9)=0),"99999 placeholder",AND(F992&gt;$O$5,D992="Expense"),"Expense outlier",AND(F992&gt;$P$5,D992="Income"),"Income outlier",TRUE,"valid")</f>
        <v>valid</v>
      </c>
      <c r="K992" s="1" t="str">
        <f>_xlfn.XLOOKUP(I992,[1]category_mapping!$F$2:$F$19,[1]category_mapping!$G$2:$G$19,E992)</f>
        <v>education</v>
      </c>
      <c r="L992" s="1" t="str">
        <f>IF(cleaning_working[[#This Row],[date]]="","Missing","Available")</f>
        <v>Available</v>
      </c>
    </row>
    <row r="993" spans="1:12" x14ac:dyDescent="0.35">
      <c r="A993" s="1" t="s">
        <v>1212</v>
      </c>
      <c r="B993" s="1" t="s">
        <v>182</v>
      </c>
      <c r="C993" s="3">
        <v>44328</v>
      </c>
      <c r="D993" s="1" t="s">
        <v>13</v>
      </c>
      <c r="E993" s="1" t="s">
        <v>39</v>
      </c>
      <c r="F993" s="1">
        <v>3502</v>
      </c>
      <c r="G993" s="1" t="s">
        <v>25</v>
      </c>
      <c r="H993" s="1" t="s">
        <v>159</v>
      </c>
      <c r="I993" s="1" t="s">
        <v>80</v>
      </c>
      <c r="J993" s="1" t="str" cm="1">
        <f t="array" ref="J993">_xlfn.IFS(F993="","missing",F993&lt;0,"negative",F993=0,"zero",AND(F993&gt;=99999,MOD(F993,9)=0),"99999 placeholder",AND(F993&gt;$O$5,D993="Expense"),"Expense outlier",AND(F993&gt;$P$5,D993="Income"),"Income outlier",TRUE,"valid")</f>
        <v>valid</v>
      </c>
      <c r="K993" s="1" t="str">
        <f>_xlfn.XLOOKUP(I993,[1]category_mapping!$F$2:$F$19,[1]category_mapping!$G$2:$G$19,E993)</f>
        <v>food</v>
      </c>
      <c r="L993" s="1" t="str">
        <f>IF(cleaning_working[[#This Row],[date]]="","Missing","Available")</f>
        <v>Available</v>
      </c>
    </row>
    <row r="994" spans="1:12" x14ac:dyDescent="0.35">
      <c r="A994" s="1" t="s">
        <v>1213</v>
      </c>
      <c r="B994" s="1" t="s">
        <v>175</v>
      </c>
      <c r="C994" s="3">
        <v>44818</v>
      </c>
      <c r="D994" s="1" t="s">
        <v>13</v>
      </c>
      <c r="E994" s="1" t="s">
        <v>39</v>
      </c>
      <c r="F994" s="1">
        <v>222</v>
      </c>
      <c r="G994" s="1" t="s">
        <v>25</v>
      </c>
      <c r="H994" s="1" t="s">
        <v>159</v>
      </c>
      <c r="I994" s="1" t="s">
        <v>134</v>
      </c>
      <c r="J994" s="1" t="str" cm="1">
        <f t="array" ref="J994">_xlfn.IFS(F994="","missing",F994&lt;0,"negative",F994=0,"zero",AND(F994&gt;=99999,MOD(F994,9)=0),"99999 placeholder",AND(F994&gt;$O$5,D994="Expense"),"Expense outlier",AND(F994&gt;$P$5,D994="Income"),"Income outlier",TRUE,"valid")</f>
        <v>valid</v>
      </c>
      <c r="K994" s="1" t="str">
        <f>_xlfn.XLOOKUP(I994,[1]category_mapping!$F$2:$F$19,[1]category_mapping!$G$2:$G$19,E994)</f>
        <v>education</v>
      </c>
      <c r="L994" s="1" t="str">
        <f>IF(cleaning_working[[#This Row],[date]]="","Missing","Available")</f>
        <v>Available</v>
      </c>
    </row>
    <row r="995" spans="1:12" x14ac:dyDescent="0.35">
      <c r="A995" s="1" t="s">
        <v>1214</v>
      </c>
      <c r="B995" s="1" t="s">
        <v>51</v>
      </c>
      <c r="C995" s="3" t="s">
        <v>38</v>
      </c>
      <c r="D995" s="1" t="s">
        <v>13</v>
      </c>
      <c r="E995" s="1" t="s">
        <v>176</v>
      </c>
      <c r="F995" s="1">
        <v>6214</v>
      </c>
      <c r="G995" s="1" t="s">
        <v>32</v>
      </c>
      <c r="H995" s="1" t="s">
        <v>19</v>
      </c>
      <c r="I995" s="1" t="s">
        <v>53</v>
      </c>
      <c r="J995" s="1" t="str" cm="1">
        <f t="array" ref="J995">_xlfn.IFS(F995="","missing",F995&lt;0,"negative",F995=0,"zero",AND(F995&gt;=99999,MOD(F995,9)=0),"99999 placeholder",AND(F995&gt;$O$5,D995="Expense"),"Expense outlier",AND(F995&gt;$P$5,D995="Income"),"Income outlier",TRUE,"valid")</f>
        <v>valid</v>
      </c>
      <c r="K995" s="1" t="str">
        <f>_xlfn.XLOOKUP(I995,[1]category_mapping!$F$2:$F$19,[1]category_mapping!$G$2:$G$19,E995)</f>
        <v>travel</v>
      </c>
      <c r="L995" s="1" t="str">
        <f>IF(cleaning_working[[#This Row],[date]]="","Missing","Available")</f>
        <v>Missing</v>
      </c>
    </row>
    <row r="996" spans="1:12" x14ac:dyDescent="0.35">
      <c r="A996" s="1" t="s">
        <v>1215</v>
      </c>
      <c r="B996" s="1" t="s">
        <v>111</v>
      </c>
      <c r="C996" s="3">
        <v>44775</v>
      </c>
      <c r="D996" s="1" t="s">
        <v>13</v>
      </c>
      <c r="E996" s="1" t="s">
        <v>24</v>
      </c>
      <c r="F996" s="1">
        <v>8810</v>
      </c>
      <c r="G996" s="1" t="s">
        <v>32</v>
      </c>
      <c r="H996" s="1" t="s">
        <v>86</v>
      </c>
      <c r="I996" s="1" t="s">
        <v>41</v>
      </c>
      <c r="J996" s="1" t="str" cm="1">
        <f t="array" ref="J996">_xlfn.IFS(F996="","missing",F996&lt;0,"negative",F996=0,"zero",AND(F996&gt;=99999,MOD(F996,9)=0),"99999 placeholder",AND(F996&gt;$O$5,D996="Expense"),"Expense outlier",AND(F996&gt;$P$5,D996="Income"),"Income outlier",TRUE,"valid")</f>
        <v>valid</v>
      </c>
      <c r="K996" s="1" t="str">
        <f>_xlfn.XLOOKUP(I996,[1]category_mapping!$F$2:$F$19,[1]category_mapping!$G$2:$G$19,E996)</f>
        <v>utilities</v>
      </c>
      <c r="L996" s="1" t="str">
        <f>IF(cleaning_working[[#This Row],[date]]="","Missing","Available")</f>
        <v>Available</v>
      </c>
    </row>
    <row r="997" spans="1:12" x14ac:dyDescent="0.35">
      <c r="A997" s="1" t="s">
        <v>1216</v>
      </c>
      <c r="B997" s="1" t="s">
        <v>266</v>
      </c>
      <c r="C997" s="3">
        <v>45313</v>
      </c>
      <c r="D997" s="1" t="s">
        <v>14</v>
      </c>
      <c r="E997" s="1" t="s">
        <v>31</v>
      </c>
      <c r="F997" s="1">
        <v>511549</v>
      </c>
      <c r="G997" s="1" t="s">
        <v>64</v>
      </c>
      <c r="H997" s="1" t="s">
        <v>107</v>
      </c>
      <c r="I997" s="1" t="s">
        <v>27</v>
      </c>
      <c r="J997" s="1" t="str" cm="1">
        <f t="array" ref="J997">_xlfn.IFS(F997="","missing",F997&lt;0,"negative",F997=0,"zero",AND(F997&gt;=99999,MOD(F997,9)=0),"99999 placeholder",AND(F997&gt;$O$5,D997="Expense"),"Expense outlier",AND(F997&gt;$P$5,D997="Income"),"Income outlier",TRUE,"valid")</f>
        <v>Income outlier</v>
      </c>
      <c r="K997" s="1" t="str">
        <f>_xlfn.XLOOKUP(I997,[1]category_mapping!$F$2:$F$19,[1]category_mapping!$G$2:$G$19,E997)</f>
        <v>freelance</v>
      </c>
      <c r="L997" s="1" t="str">
        <f>IF(cleaning_working[[#This Row],[date]]="","Missing","Available")</f>
        <v>Available</v>
      </c>
    </row>
    <row r="998" spans="1:12" x14ac:dyDescent="0.35">
      <c r="A998" s="1" t="s">
        <v>1217</v>
      </c>
      <c r="B998" s="1" t="s">
        <v>142</v>
      </c>
      <c r="C998" s="3">
        <v>45074</v>
      </c>
      <c r="D998" s="1" t="s">
        <v>13</v>
      </c>
      <c r="E998" s="1" t="s">
        <v>39</v>
      </c>
      <c r="F998" s="1">
        <v>6167</v>
      </c>
      <c r="G998" s="1" t="s">
        <v>32</v>
      </c>
      <c r="H998" s="1" t="s">
        <v>26</v>
      </c>
      <c r="I998" s="1" t="s">
        <v>53</v>
      </c>
      <c r="J998" s="1" t="str" cm="1">
        <f t="array" ref="J998">_xlfn.IFS(F998="","missing",F998&lt;0,"negative",F998=0,"zero",AND(F998&gt;=99999,MOD(F998,9)=0),"99999 placeholder",AND(F998&gt;$O$5,D998="Expense"),"Expense outlier",AND(F998&gt;$P$5,D998="Income"),"Income outlier",TRUE,"valid")</f>
        <v>valid</v>
      </c>
      <c r="K998" s="1" t="str">
        <f>_xlfn.XLOOKUP(I998,[1]category_mapping!$F$2:$F$19,[1]category_mapping!$G$2:$G$19,E998)</f>
        <v>travel</v>
      </c>
      <c r="L998" s="1" t="str">
        <f>IF(cleaning_working[[#This Row],[date]]="","Missing","Available")</f>
        <v>Available</v>
      </c>
    </row>
    <row r="999" spans="1:12" x14ac:dyDescent="0.35">
      <c r="A999" s="1" t="s">
        <v>1218</v>
      </c>
      <c r="B999" s="1" t="s">
        <v>166</v>
      </c>
      <c r="C999" s="3">
        <v>44701</v>
      </c>
      <c r="D999" s="1" t="s">
        <v>14</v>
      </c>
      <c r="E999" s="1" t="s">
        <v>70</v>
      </c>
      <c r="F999" s="1">
        <v>74525</v>
      </c>
      <c r="G999" s="1" t="s">
        <v>18</v>
      </c>
      <c r="H999" s="1" t="s">
        <v>107</v>
      </c>
      <c r="I999" s="1" t="s">
        <v>20</v>
      </c>
      <c r="J999" s="1" t="str" cm="1">
        <f t="array" ref="J999">_xlfn.IFS(F999="","missing",F999&lt;0,"negative",F999=0,"zero",AND(F999&gt;=99999,MOD(F999,9)=0),"99999 placeholder",AND(F999&gt;$O$5,D999="Expense"),"Expense outlier",AND(F999&gt;$P$5,D999="Income"),"Income outlier",TRUE,"valid")</f>
        <v>valid</v>
      </c>
      <c r="K999" s="1" t="str">
        <f>_xlfn.XLOOKUP(I999,[1]category_mapping!$F$2:$F$19,[1]category_mapping!$G$2:$G$19,E999)</f>
        <v>entertainment</v>
      </c>
      <c r="L999" s="1" t="str">
        <f>IF(cleaning_working[[#This Row],[date]]="","Missing","Available")</f>
        <v>Available</v>
      </c>
    </row>
    <row r="1000" spans="1:12" x14ac:dyDescent="0.35">
      <c r="A1000" s="1" t="s">
        <v>1219</v>
      </c>
      <c r="B1000" s="1" t="s">
        <v>414</v>
      </c>
      <c r="C1000" s="3">
        <v>45358</v>
      </c>
      <c r="D1000" s="1" t="s">
        <v>14</v>
      </c>
      <c r="E1000" s="1" t="s">
        <v>31</v>
      </c>
      <c r="F1000" s="1">
        <v>33351</v>
      </c>
      <c r="G1000" s="1" t="s">
        <v>64</v>
      </c>
      <c r="H1000" s="1" t="s">
        <v>86</v>
      </c>
      <c r="I1000" s="1" t="s">
        <v>58</v>
      </c>
      <c r="J1000" s="1" t="str" cm="1">
        <f t="array" ref="J1000">_xlfn.IFS(F1000="","missing",F1000&lt;0,"negative",F1000=0,"zero",AND(F1000&gt;=99999,MOD(F1000,9)=0),"99999 placeholder",AND(F1000&gt;$O$5,D1000="Expense"),"Expense outlier",AND(F1000&gt;$P$5,D1000="Income"),"Income outlier",TRUE,"valid")</f>
        <v>valid</v>
      </c>
      <c r="K1000" s="1" t="str">
        <f>_xlfn.XLOOKUP(I1000,[1]category_mapping!$F$2:$F$19,[1]category_mapping!$G$2:$G$19,E1000)</f>
        <v>freelance</v>
      </c>
      <c r="L1000" s="1" t="str">
        <f>IF(cleaning_working[[#This Row],[date]]="","Missing","Available")</f>
        <v>Available</v>
      </c>
    </row>
    <row r="1001" spans="1:12" x14ac:dyDescent="0.35">
      <c r="A1001" s="1" t="s">
        <v>1220</v>
      </c>
      <c r="B1001" s="1" t="s">
        <v>528</v>
      </c>
      <c r="C1001" s="3">
        <v>44965</v>
      </c>
      <c r="D1001" s="1" t="s">
        <v>13</v>
      </c>
      <c r="E1001" s="1" t="s">
        <v>63</v>
      </c>
      <c r="F1001" s="1">
        <v>7362</v>
      </c>
      <c r="G1001" s="1" t="s">
        <v>32</v>
      </c>
      <c r="H1001" s="1" t="s">
        <v>107</v>
      </c>
      <c r="I1001" s="1" t="s">
        <v>93</v>
      </c>
      <c r="J1001" s="1" t="str" cm="1">
        <f t="array" ref="J1001">_xlfn.IFS(F1001="","missing",F1001&lt;0,"negative",F1001=0,"zero",AND(F1001&gt;=99999,MOD(F1001,9)=0),"99999 placeholder",AND(F1001&gt;$O$5,D1001="Expense"),"Expense outlier",AND(F1001&gt;$P$5,D1001="Income"),"Income outlier",TRUE,"valid")</f>
        <v>valid</v>
      </c>
      <c r="K1001" s="1" t="str">
        <f>_xlfn.XLOOKUP(I1001,[1]category_mapping!$F$2:$F$19,[1]category_mapping!$G$2:$G$19,E1001)</f>
        <v>utilities</v>
      </c>
      <c r="L1001" s="1" t="str">
        <f>IF(cleaning_working[[#This Row],[date]]="","Missing","Available")</f>
        <v>Available</v>
      </c>
    </row>
    <row r="1002" spans="1:12" x14ac:dyDescent="0.35">
      <c r="A1002" s="1" t="s">
        <v>1221</v>
      </c>
      <c r="B1002" s="1" t="s">
        <v>132</v>
      </c>
      <c r="C1002" s="3">
        <v>45152</v>
      </c>
      <c r="D1002" s="1" t="s">
        <v>13</v>
      </c>
      <c r="E1002" s="1" t="s">
        <v>96</v>
      </c>
      <c r="F1002" s="1">
        <v>2207</v>
      </c>
      <c r="G1002" s="1" t="s">
        <v>32</v>
      </c>
      <c r="H1002" s="1" t="s">
        <v>52</v>
      </c>
      <c r="I1002" s="1" t="s">
        <v>170</v>
      </c>
      <c r="J1002" s="1" t="str" cm="1">
        <f t="array" ref="J1002">_xlfn.IFS(F1002="","missing",F1002&lt;0,"negative",F1002=0,"zero",AND(F1002&gt;=99999,MOD(F1002,9)=0),"99999 placeholder",AND(F1002&gt;$O$5,D1002="Expense"),"Expense outlier",AND(F1002&gt;$P$5,D1002="Income"),"Income outlier",TRUE,"valid")</f>
        <v>valid</v>
      </c>
      <c r="K1002" s="1" t="str">
        <f>_xlfn.XLOOKUP(I1002,[1]category_mapping!$F$2:$F$19,[1]category_mapping!$G$2:$G$19,E1002)</f>
        <v>health</v>
      </c>
      <c r="L1002" s="1" t="str">
        <f>IF(cleaning_working[[#This Row],[date]]="","Missing","Available")</f>
        <v>Available</v>
      </c>
    </row>
    <row r="1003" spans="1:12" x14ac:dyDescent="0.35">
      <c r="A1003" s="1" t="s">
        <v>1222</v>
      </c>
      <c r="B1003" s="1" t="s">
        <v>428</v>
      </c>
      <c r="C1003" s="3" t="s">
        <v>38</v>
      </c>
      <c r="D1003" s="1" t="s">
        <v>13</v>
      </c>
      <c r="E1003" s="1" t="s">
        <v>176</v>
      </c>
      <c r="F1003" s="1">
        <v>5743</v>
      </c>
      <c r="G1003" s="1" t="s">
        <v>64</v>
      </c>
      <c r="H1003" s="1" t="s">
        <v>52</v>
      </c>
      <c r="I1003" s="1" t="s">
        <v>20</v>
      </c>
      <c r="J1003" s="1" t="str" cm="1">
        <f t="array" ref="J1003">_xlfn.IFS(F1003="","missing",F1003&lt;0,"negative",F1003=0,"zero",AND(F1003&gt;=99999,MOD(F1003,9)=0),"99999 placeholder",AND(F1003&gt;$O$5,D1003="Expense"),"Expense outlier",AND(F1003&gt;$P$5,D1003="Income"),"Income outlier",TRUE,"valid")</f>
        <v>valid</v>
      </c>
      <c r="K1003" s="1" t="str">
        <f>_xlfn.XLOOKUP(I1003,[1]category_mapping!$F$2:$F$19,[1]category_mapping!$G$2:$G$19,E1003)</f>
        <v>entertainment</v>
      </c>
      <c r="L1003" s="1" t="str">
        <f>IF(cleaning_working[[#This Row],[date]]="","Missing","Available")</f>
        <v>Missing</v>
      </c>
    </row>
    <row r="1004" spans="1:12" x14ac:dyDescent="0.35">
      <c r="A1004" s="1" t="s">
        <v>1223</v>
      </c>
      <c r="B1004" s="1" t="s">
        <v>200</v>
      </c>
      <c r="C1004" s="3">
        <v>45140</v>
      </c>
      <c r="D1004" s="1" t="s">
        <v>13</v>
      </c>
      <c r="E1004" s="1" t="s">
        <v>96</v>
      </c>
      <c r="F1004" s="1">
        <v>665</v>
      </c>
      <c r="G1004" s="1" t="s">
        <v>32</v>
      </c>
      <c r="H1004" s="1" t="s">
        <v>25</v>
      </c>
      <c r="J1004" s="1" t="str" cm="1">
        <f t="array" ref="J1004">_xlfn.IFS(F1004="","missing",F1004&lt;0,"negative",F1004=0,"zero",AND(F1004&gt;=99999,MOD(F1004,9)=0),"99999 placeholder",AND(F1004&gt;$O$5,D1004="Expense"),"Expense outlier",AND(F1004&gt;$P$5,D1004="Income"),"Income outlier",TRUE,"valid")</f>
        <v>valid</v>
      </c>
      <c r="K1004" s="1" t="str">
        <f>_xlfn.XLOOKUP(I1004,[1]category_mapping!$F$2:$F$19,[1]category_mapping!$G$2:$G$19,E1004)</f>
        <v>travel</v>
      </c>
      <c r="L1004" s="1" t="str">
        <f>IF(cleaning_working[[#This Row],[date]]="","Missing","Available")</f>
        <v>Available</v>
      </c>
    </row>
    <row r="1005" spans="1:12" x14ac:dyDescent="0.35">
      <c r="A1005" s="1" t="s">
        <v>1224</v>
      </c>
      <c r="B1005" s="1" t="s">
        <v>500</v>
      </c>
      <c r="C1005" s="3">
        <v>44788</v>
      </c>
      <c r="D1005" s="1" t="s">
        <v>13</v>
      </c>
      <c r="E1005" s="1" t="s">
        <v>17</v>
      </c>
      <c r="F1005" s="1">
        <v>2979</v>
      </c>
      <c r="G1005" s="1" t="s">
        <v>32</v>
      </c>
      <c r="H1005" s="1" t="s">
        <v>33</v>
      </c>
      <c r="I1005" s="1" t="s">
        <v>137</v>
      </c>
      <c r="J1005" s="1" t="str" cm="1">
        <f t="array" ref="J1005">_xlfn.IFS(F1005="","missing",F1005&lt;0,"negative",F1005=0,"zero",AND(F1005&gt;=99999,MOD(F1005,9)=0),"99999 placeholder",AND(F1005&gt;$O$5,D1005="Expense"),"Expense outlier",AND(F1005&gt;$P$5,D1005="Income"),"Income outlier",TRUE,"valid")</f>
        <v>valid</v>
      </c>
      <c r="K1005" s="1" t="str">
        <f>_xlfn.XLOOKUP(I1005,[1]category_mapping!$F$2:$F$19,[1]category_mapping!$G$2:$G$19,E1005)</f>
        <v>travel</v>
      </c>
      <c r="L1005" s="1" t="str">
        <f>IF(cleaning_working[[#This Row],[date]]="","Missing","Available")</f>
        <v>Available</v>
      </c>
    </row>
    <row r="1006" spans="1:12" x14ac:dyDescent="0.35">
      <c r="A1006" s="1" t="s">
        <v>1225</v>
      </c>
      <c r="B1006" s="1" t="s">
        <v>341</v>
      </c>
      <c r="C1006" s="3">
        <v>45165</v>
      </c>
      <c r="D1006" s="1" t="s">
        <v>13</v>
      </c>
      <c r="E1006" s="1" t="s">
        <v>45</v>
      </c>
      <c r="F1006" s="1">
        <v>7995</v>
      </c>
      <c r="G1006" s="1" t="s">
        <v>32</v>
      </c>
      <c r="H1006" s="1" t="s">
        <v>33</v>
      </c>
      <c r="I1006" s="1" t="s">
        <v>66</v>
      </c>
      <c r="J1006" s="1" t="str" cm="1">
        <f t="array" ref="J1006">_xlfn.IFS(F1006="","missing",F1006&lt;0,"negative",F1006=0,"zero",AND(F1006&gt;=99999,MOD(F1006,9)=0),"99999 placeholder",AND(F1006&gt;$O$5,D1006="Expense"),"Expense outlier",AND(F1006&gt;$P$5,D1006="Income"),"Income outlier",TRUE,"valid")</f>
        <v>valid</v>
      </c>
      <c r="K1006" s="1" t="str">
        <f>_xlfn.XLOOKUP(I1006,[1]category_mapping!$F$2:$F$19,[1]category_mapping!$G$2:$G$19,E1006)</f>
        <v>food</v>
      </c>
      <c r="L1006" s="1" t="str">
        <f>IF(cleaning_working[[#This Row],[date]]="","Missing","Available")</f>
        <v>Available</v>
      </c>
    </row>
    <row r="1007" spans="1:12" x14ac:dyDescent="0.35">
      <c r="A1007" s="1" t="s">
        <v>1226</v>
      </c>
      <c r="B1007" s="1" t="s">
        <v>196</v>
      </c>
      <c r="C1007" s="3">
        <v>44618</v>
      </c>
      <c r="D1007" s="1" t="s">
        <v>13</v>
      </c>
      <c r="E1007" s="1" t="s">
        <v>39</v>
      </c>
      <c r="F1007" s="1">
        <v>7805</v>
      </c>
      <c r="G1007" s="1" t="s">
        <v>32</v>
      </c>
      <c r="H1007" s="1" t="s">
        <v>33</v>
      </c>
      <c r="I1007" s="1" t="s">
        <v>217</v>
      </c>
      <c r="J1007" s="1" t="str" cm="1">
        <f t="array" ref="J1007">_xlfn.IFS(F1007="","missing",F1007&lt;0,"negative",F1007=0,"zero",AND(F1007&gt;=99999,MOD(F1007,9)=0),"99999 placeholder",AND(F1007&gt;$O$5,D1007="Expense"),"Expense outlier",AND(F1007&gt;$P$5,D1007="Income"),"Income outlier",TRUE,"valid")</f>
        <v>valid</v>
      </c>
      <c r="K1007" s="1" t="str">
        <f>_xlfn.XLOOKUP(I1007,[1]category_mapping!$F$2:$F$19,[1]category_mapping!$G$2:$G$19,E1007)</f>
        <v>rent</v>
      </c>
      <c r="L1007" s="1" t="str">
        <f>IF(cleaning_working[[#This Row],[date]]="","Missing","Available")</f>
        <v>Available</v>
      </c>
    </row>
    <row r="1008" spans="1:12" x14ac:dyDescent="0.35">
      <c r="A1008" s="1" t="s">
        <v>1227</v>
      </c>
      <c r="B1008" s="1" t="s">
        <v>210</v>
      </c>
      <c r="C1008" s="3">
        <v>45641</v>
      </c>
      <c r="D1008" s="1" t="s">
        <v>13</v>
      </c>
      <c r="E1008" s="1" t="s">
        <v>24</v>
      </c>
      <c r="F1008" s="1">
        <v>3902</v>
      </c>
      <c r="G1008" s="1" t="s">
        <v>18</v>
      </c>
      <c r="H1008" s="1" t="s">
        <v>86</v>
      </c>
      <c r="I1008" s="1" t="s">
        <v>80</v>
      </c>
      <c r="J1008" s="1" t="str" cm="1">
        <f t="array" ref="J1008">_xlfn.IFS(F1008="","missing",F1008&lt;0,"negative",F1008=0,"zero",AND(F1008&gt;=99999,MOD(F1008,9)=0),"99999 placeholder",AND(F1008&gt;$O$5,D1008="Expense"),"Expense outlier",AND(F1008&gt;$P$5,D1008="Income"),"Income outlier",TRUE,"valid")</f>
        <v>valid</v>
      </c>
      <c r="K1008" s="1" t="str">
        <f>_xlfn.XLOOKUP(I1008,[1]category_mapping!$F$2:$F$19,[1]category_mapping!$G$2:$G$19,E1008)</f>
        <v>food</v>
      </c>
      <c r="L1008" s="1" t="str">
        <f>IF(cleaning_working[[#This Row],[date]]="","Missing","Available")</f>
        <v>Available</v>
      </c>
    </row>
    <row r="1009" spans="1:12" x14ac:dyDescent="0.35">
      <c r="A1009" s="1" t="s">
        <v>1228</v>
      </c>
      <c r="B1009" s="1" t="s">
        <v>150</v>
      </c>
      <c r="C1009" s="3">
        <v>44743</v>
      </c>
      <c r="D1009" s="1" t="s">
        <v>13</v>
      </c>
      <c r="E1009" s="1" t="s">
        <v>176</v>
      </c>
      <c r="F1009" s="1">
        <v>2059</v>
      </c>
      <c r="G1009" s="1" t="s">
        <v>40</v>
      </c>
      <c r="H1009" s="1" t="s">
        <v>107</v>
      </c>
      <c r="I1009" s="1" t="s">
        <v>134</v>
      </c>
      <c r="J1009" s="1" t="str" cm="1">
        <f t="array" ref="J1009">_xlfn.IFS(F1009="","missing",F1009&lt;0,"negative",F1009=0,"zero",AND(F1009&gt;=99999,MOD(F1009,9)=0),"99999 placeholder",AND(F1009&gt;$O$5,D1009="Expense"),"Expense outlier",AND(F1009&gt;$P$5,D1009="Income"),"Income outlier",TRUE,"valid")</f>
        <v>valid</v>
      </c>
      <c r="K1009" s="1" t="str">
        <f>_xlfn.XLOOKUP(I1009,[1]category_mapping!$F$2:$F$19,[1]category_mapping!$G$2:$G$19,E1009)</f>
        <v>education</v>
      </c>
      <c r="L1009" s="1" t="str">
        <f>IF(cleaning_working[[#This Row],[date]]="","Missing","Available")</f>
        <v>Available</v>
      </c>
    </row>
    <row r="1010" spans="1:12" x14ac:dyDescent="0.35">
      <c r="A1010" s="1" t="s">
        <v>1229</v>
      </c>
      <c r="B1010" s="1" t="s">
        <v>250</v>
      </c>
      <c r="C1010" s="3">
        <v>44215</v>
      </c>
      <c r="D1010" s="1" t="s">
        <v>13</v>
      </c>
      <c r="E1010" s="1" t="s">
        <v>39</v>
      </c>
      <c r="F1010" s="1">
        <v>1768</v>
      </c>
      <c r="G1010" s="1" t="s">
        <v>40</v>
      </c>
      <c r="H1010" s="1" t="s">
        <v>33</v>
      </c>
      <c r="I1010" s="1" t="s">
        <v>123</v>
      </c>
      <c r="J1010" s="1" t="str" cm="1">
        <f t="array" ref="J1010">_xlfn.IFS(F1010="","missing",F1010&lt;0,"negative",F1010=0,"zero",AND(F1010&gt;=99999,MOD(F1010,9)=0),"99999 placeholder",AND(F1010&gt;$O$5,D1010="Expense"),"Expense outlier",AND(F1010&gt;$P$5,D1010="Income"),"Income outlier",TRUE,"valid")</f>
        <v>valid</v>
      </c>
      <c r="K1010" s="1" t="str">
        <f>_xlfn.XLOOKUP(I1010,[1]category_mapping!$F$2:$F$19,[1]category_mapping!$G$2:$G$19,E1010)</f>
        <v>food</v>
      </c>
      <c r="L1010" s="1" t="str">
        <f>IF(cleaning_working[[#This Row],[date]]="","Missing","Available")</f>
        <v>Available</v>
      </c>
    </row>
    <row r="1011" spans="1:12" x14ac:dyDescent="0.35">
      <c r="A1011" s="1" t="s">
        <v>1230</v>
      </c>
      <c r="B1011" s="1" t="s">
        <v>306</v>
      </c>
      <c r="C1011" s="3">
        <v>44741</v>
      </c>
      <c r="D1011" s="1" t="s">
        <v>13</v>
      </c>
      <c r="E1011" s="1" t="s">
        <v>96</v>
      </c>
      <c r="F1011" s="1">
        <v>7470</v>
      </c>
      <c r="G1011" s="1" t="s">
        <v>18</v>
      </c>
      <c r="H1011" s="1" t="s">
        <v>33</v>
      </c>
      <c r="I1011" s="1" t="s">
        <v>272</v>
      </c>
      <c r="J1011" s="1" t="str" cm="1">
        <f t="array" ref="J1011">_xlfn.IFS(F1011="","missing",F1011&lt;0,"negative",F1011=0,"zero",AND(F1011&gt;=99999,MOD(F1011,9)=0),"99999 placeholder",AND(F1011&gt;$O$5,D1011="Expense"),"Expense outlier",AND(F1011&gt;$P$5,D1011="Income"),"Income outlier",TRUE,"valid")</f>
        <v>valid</v>
      </c>
      <c r="K1011" s="1" t="str">
        <f>_xlfn.XLOOKUP(I1011,[1]category_mapping!$F$2:$F$19,[1]category_mapping!$G$2:$G$19,E1011)</f>
        <v>food</v>
      </c>
      <c r="L1011" s="1" t="str">
        <f>IF(cleaning_working[[#This Row],[date]]="","Missing","Available")</f>
        <v>Available</v>
      </c>
    </row>
    <row r="1012" spans="1:12" x14ac:dyDescent="0.35">
      <c r="A1012" s="1" t="s">
        <v>1231</v>
      </c>
      <c r="B1012" s="1" t="s">
        <v>210</v>
      </c>
      <c r="C1012" s="3">
        <v>45440</v>
      </c>
      <c r="D1012" s="1" t="s">
        <v>13</v>
      </c>
      <c r="E1012" s="1" t="s">
        <v>104</v>
      </c>
      <c r="F1012" s="1">
        <v>8718</v>
      </c>
      <c r="G1012" s="1" t="s">
        <v>32</v>
      </c>
      <c r="H1012" s="1" t="s">
        <v>52</v>
      </c>
      <c r="J1012" s="1" t="str" cm="1">
        <f t="array" ref="J1012">_xlfn.IFS(F1012="","missing",F1012&lt;0,"negative",F1012=0,"zero",AND(F1012&gt;=99999,MOD(F1012,9)=0),"99999 placeholder",AND(F1012&gt;$O$5,D1012="Expense"),"Expense outlier",AND(F1012&gt;$P$5,D1012="Income"),"Income outlier",TRUE,"valid")</f>
        <v>valid</v>
      </c>
      <c r="K1012" s="1" t="str">
        <f>_xlfn.XLOOKUP(I1012,[1]category_mapping!$F$2:$F$19,[1]category_mapping!$G$2:$G$19,E1012)</f>
        <v>health</v>
      </c>
      <c r="L1012" s="1" t="str">
        <f>IF(cleaning_working[[#This Row],[date]]="","Missing","Available")</f>
        <v>Available</v>
      </c>
    </row>
    <row r="1013" spans="1:12" x14ac:dyDescent="0.35">
      <c r="A1013" s="1" t="s">
        <v>1232</v>
      </c>
      <c r="B1013" s="1" t="s">
        <v>269</v>
      </c>
      <c r="C1013" s="3">
        <v>45356</v>
      </c>
      <c r="D1013" s="1" t="s">
        <v>13</v>
      </c>
      <c r="E1013" s="1" t="s">
        <v>39</v>
      </c>
      <c r="F1013" s="1">
        <v>2721</v>
      </c>
      <c r="G1013" s="1" t="s">
        <v>64</v>
      </c>
      <c r="H1013" s="1" t="s">
        <v>33</v>
      </c>
      <c r="I1013" s="1" t="s">
        <v>134</v>
      </c>
      <c r="J1013" s="1" t="str" cm="1">
        <f t="array" ref="J1013">_xlfn.IFS(F1013="","missing",F1013&lt;0,"negative",F1013=0,"zero",AND(F1013&gt;=99999,MOD(F1013,9)=0),"99999 placeholder",AND(F1013&gt;$O$5,D1013="Expense"),"Expense outlier",AND(F1013&gt;$P$5,D1013="Income"),"Income outlier",TRUE,"valid")</f>
        <v>valid</v>
      </c>
      <c r="K1013" s="1" t="str">
        <f>_xlfn.XLOOKUP(I1013,[1]category_mapping!$F$2:$F$19,[1]category_mapping!$G$2:$G$19,E1013)</f>
        <v>education</v>
      </c>
      <c r="L1013" s="1" t="str">
        <f>IF(cleaning_working[[#This Row],[date]]="","Missing","Available")</f>
        <v>Available</v>
      </c>
    </row>
    <row r="1014" spans="1:12" x14ac:dyDescent="0.35">
      <c r="A1014" s="1" t="s">
        <v>1233</v>
      </c>
      <c r="B1014" s="1" t="s">
        <v>266</v>
      </c>
      <c r="C1014" s="3">
        <v>44866</v>
      </c>
      <c r="D1014" s="1" t="s">
        <v>13</v>
      </c>
      <c r="E1014" s="1" t="s">
        <v>24</v>
      </c>
      <c r="F1014" s="1">
        <v>7200</v>
      </c>
      <c r="G1014" s="1" t="s">
        <v>25</v>
      </c>
      <c r="H1014" s="1" t="s">
        <v>159</v>
      </c>
      <c r="I1014" s="1" t="s">
        <v>128</v>
      </c>
      <c r="J1014" s="1" t="str" cm="1">
        <f t="array" ref="J1014">_xlfn.IFS(F1014="","missing",F1014&lt;0,"negative",F1014=0,"zero",AND(F1014&gt;=99999,MOD(F1014,9)=0),"99999 placeholder",AND(F1014&gt;$O$5,D1014="Expense"),"Expense outlier",AND(F1014&gt;$P$5,D1014="Income"),"Income outlier",TRUE,"valid")</f>
        <v>valid</v>
      </c>
      <c r="K1014" s="1" t="str">
        <f>_xlfn.XLOOKUP(I1014,[1]category_mapping!$F$2:$F$19,[1]category_mapping!$G$2:$G$19,E1014)</f>
        <v>utilities</v>
      </c>
      <c r="L1014" s="1" t="str">
        <f>IF(cleaning_working[[#This Row],[date]]="","Missing","Available")</f>
        <v>Available</v>
      </c>
    </row>
    <row r="1015" spans="1:12" x14ac:dyDescent="0.35">
      <c r="A1015" s="1" t="s">
        <v>1234</v>
      </c>
      <c r="B1015" s="1" t="s">
        <v>317</v>
      </c>
      <c r="C1015" s="3">
        <v>44736</v>
      </c>
      <c r="D1015" s="1" t="s">
        <v>14</v>
      </c>
      <c r="E1015" s="1" t="s">
        <v>31</v>
      </c>
      <c r="F1015" s="1">
        <v>45702</v>
      </c>
      <c r="G1015" s="1" t="s">
        <v>64</v>
      </c>
      <c r="H1015" s="1" t="s">
        <v>107</v>
      </c>
      <c r="I1015" s="1" t="s">
        <v>49</v>
      </c>
      <c r="J1015" s="1" t="str" cm="1">
        <f t="array" ref="J1015">_xlfn.IFS(F1015="","missing",F1015&lt;0,"negative",F1015=0,"zero",AND(F1015&gt;=99999,MOD(F1015,9)=0),"99999 placeholder",AND(F1015&gt;$O$5,D1015="Expense"),"Expense outlier",AND(F1015&gt;$P$5,D1015="Income"),"Income outlier",TRUE,"valid")</f>
        <v>valid</v>
      </c>
      <c r="K1015" s="1" t="str">
        <f>_xlfn.XLOOKUP(I1015,[1]category_mapping!$F$2:$F$19,[1]category_mapping!$G$2:$G$19,E1015)</f>
        <v>freelance</v>
      </c>
      <c r="L1015" s="1" t="str">
        <f>IF(cleaning_working[[#This Row],[date]]="","Missing","Available")</f>
        <v>Available</v>
      </c>
    </row>
    <row r="1016" spans="1:12" x14ac:dyDescent="0.35">
      <c r="A1016" s="1" t="s">
        <v>1235</v>
      </c>
      <c r="B1016" s="1" t="s">
        <v>202</v>
      </c>
      <c r="C1016" s="3">
        <v>45041</v>
      </c>
      <c r="D1016" s="1" t="s">
        <v>13</v>
      </c>
      <c r="E1016" s="1" t="s">
        <v>24</v>
      </c>
      <c r="F1016" s="1">
        <v>6023</v>
      </c>
      <c r="G1016" s="1" t="s">
        <v>32</v>
      </c>
      <c r="H1016" s="1" t="s">
        <v>107</v>
      </c>
      <c r="I1016" s="1" t="s">
        <v>80</v>
      </c>
      <c r="J1016" s="1" t="str" cm="1">
        <f t="array" ref="J1016">_xlfn.IFS(F1016="","missing",F1016&lt;0,"negative",F1016=0,"zero",AND(F1016&gt;=99999,MOD(F1016,9)=0),"99999 placeholder",AND(F1016&gt;$O$5,D1016="Expense"),"Expense outlier",AND(F1016&gt;$P$5,D1016="Income"),"Income outlier",TRUE,"valid")</f>
        <v>valid</v>
      </c>
      <c r="K1016" s="1" t="str">
        <f>_xlfn.XLOOKUP(I1016,[1]category_mapping!$F$2:$F$19,[1]category_mapping!$G$2:$G$19,E1016)</f>
        <v>food</v>
      </c>
      <c r="L1016" s="1" t="str">
        <f>IF(cleaning_working[[#This Row],[date]]="","Missing","Available")</f>
        <v>Available</v>
      </c>
    </row>
    <row r="1017" spans="1:12" x14ac:dyDescent="0.35">
      <c r="A1017" s="1" t="s">
        <v>1236</v>
      </c>
      <c r="B1017" s="1" t="s">
        <v>144</v>
      </c>
      <c r="C1017" s="3">
        <v>44265</v>
      </c>
      <c r="D1017" s="1" t="s">
        <v>13</v>
      </c>
      <c r="E1017" s="1" t="s">
        <v>39</v>
      </c>
      <c r="F1017" s="1">
        <v>5085</v>
      </c>
      <c r="G1017" s="1" t="s">
        <v>32</v>
      </c>
      <c r="H1017" s="1" t="s">
        <v>86</v>
      </c>
      <c r="I1017" s="1" t="s">
        <v>27</v>
      </c>
      <c r="J1017" s="1" t="str" cm="1">
        <f t="array" ref="J1017">_xlfn.IFS(F1017="","missing",F1017&lt;0,"negative",F1017=0,"zero",AND(F1017&gt;=99999,MOD(F1017,9)=0),"99999 placeholder",AND(F1017&gt;$O$5,D1017="Expense"),"Expense outlier",AND(F1017&gt;$P$5,D1017="Income"),"Income outlier",TRUE,"valid")</f>
        <v>valid</v>
      </c>
      <c r="K1017" s="1" t="str">
        <f>_xlfn.XLOOKUP(I1017,[1]category_mapping!$F$2:$F$19,[1]category_mapping!$G$2:$G$19,E1017)</f>
        <v>food</v>
      </c>
      <c r="L1017" s="1" t="str">
        <f>IF(cleaning_working[[#This Row],[date]]="","Missing","Available")</f>
        <v>Available</v>
      </c>
    </row>
    <row r="1018" spans="1:12" x14ac:dyDescent="0.35">
      <c r="A1018" s="1" t="s">
        <v>570</v>
      </c>
      <c r="B1018" s="1" t="s">
        <v>348</v>
      </c>
      <c r="C1018" s="3">
        <v>45413</v>
      </c>
      <c r="D1018" s="1" t="s">
        <v>13</v>
      </c>
      <c r="E1018" s="1" t="s">
        <v>45</v>
      </c>
      <c r="F1018" s="1">
        <v>2306</v>
      </c>
      <c r="G1018" s="1" t="s">
        <v>64</v>
      </c>
      <c r="H1018" s="1" t="s">
        <v>33</v>
      </c>
      <c r="I1018" s="1" t="s">
        <v>53</v>
      </c>
      <c r="J1018" s="1" t="str" cm="1">
        <f t="array" ref="J1018">_xlfn.IFS(F1018="","missing",F1018&lt;0,"negative",F1018=0,"zero",AND(F1018&gt;=99999,MOD(F1018,9)=0),"99999 placeholder",AND(F1018&gt;$O$5,D1018="Expense"),"Expense outlier",AND(F1018&gt;$P$5,D1018="Income"),"Income outlier",TRUE,"valid")</f>
        <v>valid</v>
      </c>
      <c r="K1018" s="1" t="str">
        <f>_xlfn.XLOOKUP(I1018,[1]category_mapping!$F$2:$F$19,[1]category_mapping!$G$2:$G$19,E1018)</f>
        <v>travel</v>
      </c>
      <c r="L1018" s="1" t="str">
        <f>IF(cleaning_working[[#This Row],[date]]="","Missing","Available")</f>
        <v>Available</v>
      </c>
    </row>
    <row r="1019" spans="1:12" x14ac:dyDescent="0.35">
      <c r="A1019" s="1" t="s">
        <v>1237</v>
      </c>
      <c r="B1019" s="1" t="s">
        <v>175</v>
      </c>
      <c r="C1019" s="3">
        <v>44317</v>
      </c>
      <c r="D1019" s="1" t="s">
        <v>14</v>
      </c>
      <c r="E1019" s="1" t="s">
        <v>70</v>
      </c>
      <c r="F1019" s="1">
        <v>18229</v>
      </c>
      <c r="G1019" s="1" t="s">
        <v>64</v>
      </c>
      <c r="H1019" s="1" t="s">
        <v>19</v>
      </c>
      <c r="I1019" s="1" t="s">
        <v>20</v>
      </c>
      <c r="J1019" s="1" t="str" cm="1">
        <f t="array" ref="J1019">_xlfn.IFS(F1019="","missing",F1019&lt;0,"negative",F1019=0,"zero",AND(F1019&gt;=99999,MOD(F1019,9)=0),"99999 placeholder",AND(F1019&gt;$O$5,D1019="Expense"),"Expense outlier",AND(F1019&gt;$P$5,D1019="Income"),"Income outlier",TRUE,"valid")</f>
        <v>valid</v>
      </c>
      <c r="K1019" s="1" t="str">
        <f>_xlfn.XLOOKUP(I1019,[1]category_mapping!$F$2:$F$19,[1]category_mapping!$G$2:$G$19,E1019)</f>
        <v>entertainment</v>
      </c>
      <c r="L1019" s="1" t="str">
        <f>IF(cleaning_working[[#This Row],[date]]="","Missing","Available")</f>
        <v>Available</v>
      </c>
    </row>
    <row r="1020" spans="1:12" x14ac:dyDescent="0.35">
      <c r="A1020" s="1" t="s">
        <v>1238</v>
      </c>
      <c r="B1020" s="1" t="s">
        <v>336</v>
      </c>
      <c r="C1020" s="3">
        <v>44274</v>
      </c>
      <c r="D1020" s="1" t="s">
        <v>13</v>
      </c>
      <c r="E1020" s="1" t="s">
        <v>96</v>
      </c>
      <c r="F1020" s="1">
        <v>5034</v>
      </c>
      <c r="G1020" s="1" t="s">
        <v>32</v>
      </c>
      <c r="H1020" s="1" t="s">
        <v>52</v>
      </c>
      <c r="I1020" s="1" t="s">
        <v>93</v>
      </c>
      <c r="J1020" s="1" t="str" cm="1">
        <f t="array" ref="J1020">_xlfn.IFS(F1020="","missing",F1020&lt;0,"negative",F1020=0,"zero",AND(F1020&gt;=99999,MOD(F1020,9)=0),"99999 placeholder",AND(F1020&gt;$O$5,D1020="Expense"),"Expense outlier",AND(F1020&gt;$P$5,D1020="Income"),"Income outlier",TRUE,"valid")</f>
        <v>valid</v>
      </c>
      <c r="K1020" s="1" t="str">
        <f>_xlfn.XLOOKUP(I1020,[1]category_mapping!$F$2:$F$19,[1]category_mapping!$G$2:$G$19,E1020)</f>
        <v>travel</v>
      </c>
      <c r="L1020" s="1" t="str">
        <f>IF(cleaning_working[[#This Row],[date]]="","Missing","Available")</f>
        <v>Available</v>
      </c>
    </row>
    <row r="1021" spans="1:12" x14ac:dyDescent="0.35">
      <c r="A1021" s="1" t="s">
        <v>1239</v>
      </c>
      <c r="B1021" s="1" t="s">
        <v>175</v>
      </c>
      <c r="C1021" s="3">
        <v>44305</v>
      </c>
      <c r="D1021" s="1" t="s">
        <v>13</v>
      </c>
      <c r="E1021" s="1" t="s">
        <v>24</v>
      </c>
      <c r="F1021" s="1">
        <v>9386</v>
      </c>
      <c r="G1021" s="1" t="s">
        <v>32</v>
      </c>
      <c r="H1021" s="1" t="s">
        <v>26</v>
      </c>
      <c r="I1021" s="1" t="s">
        <v>80</v>
      </c>
      <c r="J1021" s="1" t="str" cm="1">
        <f t="array" ref="J1021">_xlfn.IFS(F1021="","missing",F1021&lt;0,"negative",F1021=0,"zero",AND(F1021&gt;=99999,MOD(F1021,9)=0),"99999 placeholder",AND(F1021&gt;$O$5,D1021="Expense"),"Expense outlier",AND(F1021&gt;$P$5,D1021="Income"),"Income outlier",TRUE,"valid")</f>
        <v>valid</v>
      </c>
      <c r="K1021" s="1" t="str">
        <f>_xlfn.XLOOKUP(I1021,[1]category_mapping!$F$2:$F$19,[1]category_mapping!$G$2:$G$19,E1021)</f>
        <v>food</v>
      </c>
      <c r="L1021" s="1" t="str">
        <f>IF(cleaning_working[[#This Row],[date]]="","Missing","Available")</f>
        <v>Available</v>
      </c>
    </row>
    <row r="1022" spans="1:12" x14ac:dyDescent="0.35">
      <c r="A1022" s="1" t="s">
        <v>1240</v>
      </c>
      <c r="B1022" s="1" t="s">
        <v>172</v>
      </c>
      <c r="C1022" s="3">
        <v>45144</v>
      </c>
      <c r="D1022" s="1" t="s">
        <v>14</v>
      </c>
      <c r="E1022" s="1" t="s">
        <v>57</v>
      </c>
      <c r="F1022" s="1">
        <v>36713</v>
      </c>
      <c r="G1022" s="1" t="s">
        <v>18</v>
      </c>
      <c r="H1022" s="1" t="s">
        <v>26</v>
      </c>
      <c r="I1022" s="1" t="s">
        <v>80</v>
      </c>
      <c r="J1022" s="1" t="str" cm="1">
        <f t="array" ref="J1022">_xlfn.IFS(F1022="","missing",F1022&lt;0,"negative",F1022=0,"zero",AND(F1022&gt;=99999,MOD(F1022,9)=0),"99999 placeholder",AND(F1022&gt;$O$5,D1022="Expense"),"Expense outlier",AND(F1022&gt;$P$5,D1022="Income"),"Income outlier",TRUE,"valid")</f>
        <v>valid</v>
      </c>
      <c r="K1022" s="1" t="str">
        <f>_xlfn.XLOOKUP(I1022,[1]category_mapping!$F$2:$F$19,[1]category_mapping!$G$2:$G$19,E1022)</f>
        <v>food</v>
      </c>
      <c r="L1022" s="1" t="str">
        <f>IF(cleaning_working[[#This Row],[date]]="","Missing","Available")</f>
        <v>Available</v>
      </c>
    </row>
    <row r="1023" spans="1:12" x14ac:dyDescent="0.35">
      <c r="A1023" s="1" t="s">
        <v>1241</v>
      </c>
      <c r="B1023" s="1" t="s">
        <v>762</v>
      </c>
      <c r="C1023" s="3">
        <v>45364</v>
      </c>
      <c r="D1023" s="1" t="s">
        <v>13</v>
      </c>
      <c r="E1023" s="1" t="s">
        <v>96</v>
      </c>
      <c r="F1023" s="1">
        <v>9189</v>
      </c>
      <c r="G1023" s="1" t="s">
        <v>32</v>
      </c>
      <c r="H1023" s="1" t="s">
        <v>133</v>
      </c>
      <c r="I1023" s="1" t="s">
        <v>71</v>
      </c>
      <c r="J1023" s="1" t="str" cm="1">
        <f t="array" ref="J1023">_xlfn.IFS(F1023="","missing",F1023&lt;0,"negative",F1023=0,"zero",AND(F1023&gt;=99999,MOD(F1023,9)=0),"99999 placeholder",AND(F1023&gt;$O$5,D1023="Expense"),"Expense outlier",AND(F1023&gt;$P$5,D1023="Income"),"Income outlier",TRUE,"valid")</f>
        <v>valid</v>
      </c>
      <c r="K1023" s="1" t="str">
        <f>_xlfn.XLOOKUP(I1023,[1]category_mapping!$F$2:$F$19,[1]category_mapping!$G$2:$G$19,E1023)</f>
        <v>health</v>
      </c>
      <c r="L1023" s="1" t="str">
        <f>IF(cleaning_working[[#This Row],[date]]="","Missing","Available")</f>
        <v>Available</v>
      </c>
    </row>
    <row r="1024" spans="1:12" x14ac:dyDescent="0.35">
      <c r="A1024" s="1" t="s">
        <v>1242</v>
      </c>
      <c r="B1024" s="1" t="s">
        <v>296</v>
      </c>
      <c r="C1024" s="3">
        <v>44256</v>
      </c>
      <c r="D1024" s="1" t="s">
        <v>13</v>
      </c>
      <c r="E1024" s="1" t="s">
        <v>39</v>
      </c>
      <c r="F1024" s="1">
        <v>4129</v>
      </c>
      <c r="G1024" s="1" t="s">
        <v>32</v>
      </c>
      <c r="H1024" s="1" t="s">
        <v>159</v>
      </c>
      <c r="I1024" s="1" t="s">
        <v>128</v>
      </c>
      <c r="J1024" s="1" t="str" cm="1">
        <f t="array" ref="J1024">_xlfn.IFS(F1024="","missing",F1024&lt;0,"negative",F1024=0,"zero",AND(F1024&gt;=99999,MOD(F1024,9)=0),"99999 placeholder",AND(F1024&gt;$O$5,D1024="Expense"),"Expense outlier",AND(F1024&gt;$P$5,D1024="Income"),"Income outlier",TRUE,"valid")</f>
        <v>valid</v>
      </c>
      <c r="K1024" s="1" t="str">
        <f>_xlfn.XLOOKUP(I1024,[1]category_mapping!$F$2:$F$19,[1]category_mapping!$G$2:$G$19,E1024)</f>
        <v>utilities</v>
      </c>
      <c r="L1024" s="1" t="str">
        <f>IF(cleaning_working[[#This Row],[date]]="","Missing","Available")</f>
        <v>Available</v>
      </c>
    </row>
    <row r="1025" spans="1:12" x14ac:dyDescent="0.35">
      <c r="A1025" s="1" t="s">
        <v>1243</v>
      </c>
      <c r="B1025" s="1" t="s">
        <v>301</v>
      </c>
      <c r="C1025" s="3">
        <v>45182</v>
      </c>
      <c r="D1025" s="1" t="s">
        <v>13</v>
      </c>
      <c r="E1025" s="1" t="s">
        <v>63</v>
      </c>
      <c r="F1025" s="1">
        <v>1947</v>
      </c>
      <c r="G1025" s="1" t="s">
        <v>64</v>
      </c>
      <c r="H1025" s="1" t="s">
        <v>65</v>
      </c>
      <c r="I1025" s="1" t="s">
        <v>46</v>
      </c>
      <c r="J1025" s="1" t="str" cm="1">
        <f t="array" ref="J1025">_xlfn.IFS(F1025="","missing",F1025&lt;0,"negative",F1025=0,"zero",AND(F1025&gt;=99999,MOD(F1025,9)=0),"99999 placeholder",AND(F1025&gt;$O$5,D1025="Expense"),"Expense outlier",AND(F1025&gt;$P$5,D1025="Income"),"Income outlier",TRUE,"valid")</f>
        <v>valid</v>
      </c>
      <c r="K1025" s="1" t="str">
        <f>_xlfn.XLOOKUP(I1025,[1]category_mapping!$F$2:$F$19,[1]category_mapping!$G$2:$G$19,E1025)</f>
        <v>utilities</v>
      </c>
      <c r="L1025" s="1" t="str">
        <f>IF(cleaning_working[[#This Row],[date]]="","Missing","Available")</f>
        <v>Available</v>
      </c>
    </row>
    <row r="1026" spans="1:12" x14ac:dyDescent="0.35">
      <c r="A1026" s="1" t="s">
        <v>1244</v>
      </c>
      <c r="B1026" s="1" t="s">
        <v>85</v>
      </c>
      <c r="C1026" s="3">
        <v>44313</v>
      </c>
      <c r="D1026" s="1" t="s">
        <v>13</v>
      </c>
      <c r="E1026" s="1" t="s">
        <v>45</v>
      </c>
      <c r="F1026" s="1">
        <v>4200</v>
      </c>
      <c r="G1026" s="1" t="s">
        <v>64</v>
      </c>
      <c r="H1026" s="1" t="s">
        <v>133</v>
      </c>
      <c r="I1026" s="1" t="s">
        <v>128</v>
      </c>
      <c r="J1026" s="1" t="str" cm="1">
        <f t="array" ref="J1026">_xlfn.IFS(F1026="","missing",F1026&lt;0,"negative",F1026=0,"zero",AND(F1026&gt;=99999,MOD(F1026,9)=0),"99999 placeholder",AND(F1026&gt;$O$5,D1026="Expense"),"Expense outlier",AND(F1026&gt;$P$5,D1026="Income"),"Income outlier",TRUE,"valid")</f>
        <v>valid</v>
      </c>
      <c r="K1026" s="1" t="str">
        <f>_xlfn.XLOOKUP(I1026,[1]category_mapping!$F$2:$F$19,[1]category_mapping!$G$2:$G$19,E1026)</f>
        <v>utilities</v>
      </c>
      <c r="L1026" s="1" t="str">
        <f>IF(cleaning_working[[#This Row],[date]]="","Missing","Available")</f>
        <v>Available</v>
      </c>
    </row>
    <row r="1027" spans="1:12" x14ac:dyDescent="0.35">
      <c r="A1027" s="1" t="s">
        <v>1245</v>
      </c>
      <c r="B1027" s="1" t="s">
        <v>689</v>
      </c>
      <c r="C1027" s="3">
        <v>45600</v>
      </c>
      <c r="D1027" s="1" t="s">
        <v>13</v>
      </c>
      <c r="E1027" s="1" t="s">
        <v>45</v>
      </c>
      <c r="F1027" s="1">
        <v>5519</v>
      </c>
      <c r="G1027" s="1" t="s">
        <v>64</v>
      </c>
      <c r="H1027" s="1" t="s">
        <v>107</v>
      </c>
      <c r="I1027" s="1" t="s">
        <v>128</v>
      </c>
      <c r="J1027" s="1" t="str" cm="1">
        <f t="array" ref="J1027">_xlfn.IFS(F1027="","missing",F1027&lt;0,"negative",F1027=0,"zero",AND(F1027&gt;=99999,MOD(F1027,9)=0),"99999 placeholder",AND(F1027&gt;$O$5,D1027="Expense"),"Expense outlier",AND(F1027&gt;$P$5,D1027="Income"),"Income outlier",TRUE,"valid")</f>
        <v>valid</v>
      </c>
      <c r="K1027" s="1" t="str">
        <f>_xlfn.XLOOKUP(I1027,[1]category_mapping!$F$2:$F$19,[1]category_mapping!$G$2:$G$19,E1027)</f>
        <v>utilities</v>
      </c>
      <c r="L1027" s="1" t="str">
        <f>IF(cleaning_working[[#This Row],[date]]="","Missing","Available")</f>
        <v>Available</v>
      </c>
    </row>
    <row r="1028" spans="1:12" x14ac:dyDescent="0.35">
      <c r="A1028" s="1" t="s">
        <v>1246</v>
      </c>
      <c r="B1028" s="1" t="s">
        <v>289</v>
      </c>
      <c r="C1028" s="3" t="s">
        <v>38</v>
      </c>
      <c r="D1028" s="1" t="s">
        <v>13</v>
      </c>
      <c r="E1028" s="1" t="s">
        <v>24</v>
      </c>
      <c r="F1028" s="1">
        <v>5990</v>
      </c>
      <c r="G1028" s="1" t="s">
        <v>40</v>
      </c>
      <c r="H1028" s="1" t="s">
        <v>52</v>
      </c>
      <c r="I1028" s="1" t="s">
        <v>93</v>
      </c>
      <c r="J1028" s="1" t="str" cm="1">
        <f t="array" ref="J1028">_xlfn.IFS(F1028="","missing",F1028&lt;0,"negative",F1028=0,"zero",AND(F1028&gt;=99999,MOD(F1028,9)=0),"99999 placeholder",AND(F1028&gt;$O$5,D1028="Expense"),"Expense outlier",AND(F1028&gt;$P$5,D1028="Income"),"Income outlier",TRUE,"valid")</f>
        <v>valid</v>
      </c>
      <c r="K1028" s="1" t="str">
        <f>_xlfn.XLOOKUP(I1028,[1]category_mapping!$F$2:$F$19,[1]category_mapping!$G$2:$G$19,E1028)</f>
        <v>rent</v>
      </c>
      <c r="L1028" s="1" t="str">
        <f>IF(cleaning_working[[#This Row],[date]]="","Missing","Available")</f>
        <v>Missing</v>
      </c>
    </row>
    <row r="1029" spans="1:12" x14ac:dyDescent="0.35">
      <c r="A1029" s="1" t="s">
        <v>1247</v>
      </c>
      <c r="B1029" s="1" t="s">
        <v>79</v>
      </c>
      <c r="C1029" s="3">
        <v>44235</v>
      </c>
      <c r="D1029" s="1" t="s">
        <v>13</v>
      </c>
      <c r="E1029" s="1" t="s">
        <v>24</v>
      </c>
      <c r="F1029" s="1">
        <v>32169</v>
      </c>
      <c r="G1029" s="1" t="s">
        <v>18</v>
      </c>
      <c r="H1029" s="1" t="s">
        <v>65</v>
      </c>
      <c r="I1029" s="1" t="s">
        <v>162</v>
      </c>
      <c r="J1029" s="1" t="str" cm="1">
        <f t="array" ref="J1029">_xlfn.IFS(F1029="","missing",F1029&lt;0,"negative",F1029=0,"zero",AND(F1029&gt;=99999,MOD(F1029,9)=0),"99999 placeholder",AND(F1029&gt;$O$5,D1029="Expense"),"Expense outlier",AND(F1029&gt;$P$5,D1029="Income"),"Income outlier",TRUE,"valid")</f>
        <v>Expense outlier</v>
      </c>
      <c r="K1029" s="1" t="str">
        <f>_xlfn.XLOOKUP(I1029,[1]category_mapping!$F$2:$F$19,[1]category_mapping!$G$2:$G$19,E1029)</f>
        <v>rent</v>
      </c>
      <c r="L1029" s="1" t="str">
        <f>IF(cleaning_working[[#This Row],[date]]="","Missing","Available")</f>
        <v>Available</v>
      </c>
    </row>
    <row r="1030" spans="1:12" x14ac:dyDescent="0.35">
      <c r="A1030" s="1" t="s">
        <v>1248</v>
      </c>
      <c r="B1030" s="1" t="s">
        <v>136</v>
      </c>
      <c r="C1030" s="3">
        <v>44873</v>
      </c>
      <c r="D1030" s="1" t="s">
        <v>14</v>
      </c>
      <c r="E1030" s="1" t="s">
        <v>70</v>
      </c>
      <c r="F1030" s="1">
        <v>73108</v>
      </c>
      <c r="G1030" s="1" t="s">
        <v>64</v>
      </c>
      <c r="H1030" s="1" t="s">
        <v>26</v>
      </c>
      <c r="I1030" s="1" t="s">
        <v>46</v>
      </c>
      <c r="J1030" s="1" t="str" cm="1">
        <f t="array" ref="J1030">_xlfn.IFS(F1030="","missing",F1030&lt;0,"negative",F1030=0,"zero",AND(F1030&gt;=99999,MOD(F1030,9)=0),"99999 placeholder",AND(F1030&gt;$O$5,D1030="Expense"),"Expense outlier",AND(F1030&gt;$P$5,D1030="Income"),"Income outlier",TRUE,"valid")</f>
        <v>valid</v>
      </c>
      <c r="K1030" s="1" t="str">
        <f>_xlfn.XLOOKUP(I1030,[1]category_mapping!$F$2:$F$19,[1]category_mapping!$G$2:$G$19,E1030)</f>
        <v>others</v>
      </c>
      <c r="L1030" s="1" t="str">
        <f>IF(cleaning_working[[#This Row],[date]]="","Missing","Available")</f>
        <v>Available</v>
      </c>
    </row>
    <row r="1031" spans="1:12" x14ac:dyDescent="0.35">
      <c r="A1031" s="1" t="s">
        <v>1249</v>
      </c>
      <c r="B1031" s="1" t="s">
        <v>343</v>
      </c>
      <c r="C1031" s="3">
        <v>44845</v>
      </c>
      <c r="D1031" s="1" t="s">
        <v>13</v>
      </c>
      <c r="E1031" s="1" t="s">
        <v>17</v>
      </c>
      <c r="F1031" s="1">
        <v>9420</v>
      </c>
      <c r="G1031" s="1" t="s">
        <v>32</v>
      </c>
      <c r="H1031" s="1" t="s">
        <v>33</v>
      </c>
      <c r="J1031" s="1" t="str" cm="1">
        <f t="array" ref="J1031">_xlfn.IFS(F1031="","missing",F1031&lt;0,"negative",F1031=0,"zero",AND(F1031&gt;=99999,MOD(F1031,9)=0),"99999 placeholder",AND(F1031&gt;$O$5,D1031="Expense"),"Expense outlier",AND(F1031&gt;$P$5,D1031="Income"),"Income outlier",TRUE,"valid")</f>
        <v>valid</v>
      </c>
      <c r="K1031" s="1" t="str">
        <f>_xlfn.XLOOKUP(I1031,[1]category_mapping!$F$2:$F$19,[1]category_mapping!$G$2:$G$19,E1031)</f>
        <v>education</v>
      </c>
      <c r="L1031" s="1" t="str">
        <f>IF(cleaning_working[[#This Row],[date]]="","Missing","Available")</f>
        <v>Available</v>
      </c>
    </row>
    <row r="1032" spans="1:12" x14ac:dyDescent="0.35">
      <c r="A1032" s="1" t="s">
        <v>1250</v>
      </c>
      <c r="B1032" s="1" t="s">
        <v>531</v>
      </c>
      <c r="C1032" s="3">
        <v>44647</v>
      </c>
      <c r="D1032" s="1" t="s">
        <v>14</v>
      </c>
      <c r="E1032" s="1" t="s">
        <v>215</v>
      </c>
      <c r="F1032" s="1">
        <v>33482</v>
      </c>
      <c r="G1032" s="1" t="s">
        <v>18</v>
      </c>
      <c r="H1032" s="1" t="s">
        <v>52</v>
      </c>
      <c r="I1032" s="1" t="s">
        <v>66</v>
      </c>
      <c r="J1032" s="1" t="str" cm="1">
        <f t="array" ref="J1032">_xlfn.IFS(F1032="","missing",F1032&lt;0,"negative",F1032=0,"zero",AND(F1032&gt;=99999,MOD(F1032,9)=0),"99999 placeholder",AND(F1032&gt;$O$5,D1032="Expense"),"Expense outlier",AND(F1032&gt;$P$5,D1032="Income"),"Income outlier",TRUE,"valid")</f>
        <v>valid</v>
      </c>
      <c r="K1032" s="1" t="str">
        <f>_xlfn.XLOOKUP(I1032,[1]category_mapping!$F$2:$F$19,[1]category_mapping!$G$2:$G$19,E1032)</f>
        <v>food</v>
      </c>
      <c r="L1032" s="1" t="str">
        <f>IF(cleaning_working[[#This Row],[date]]="","Missing","Available")</f>
        <v>Available</v>
      </c>
    </row>
    <row r="1033" spans="1:12" x14ac:dyDescent="0.35">
      <c r="A1033" s="1" t="s">
        <v>1251</v>
      </c>
      <c r="B1033" s="1" t="s">
        <v>148</v>
      </c>
      <c r="C1033" s="3">
        <v>44471</v>
      </c>
      <c r="D1033" s="1" t="s">
        <v>13</v>
      </c>
      <c r="E1033" s="1" t="s">
        <v>93</v>
      </c>
      <c r="F1033" s="1">
        <v>4290</v>
      </c>
      <c r="G1033" s="1" t="s">
        <v>32</v>
      </c>
      <c r="H1033" s="1" t="s">
        <v>159</v>
      </c>
      <c r="I1033" s="1" t="s">
        <v>80</v>
      </c>
      <c r="J1033" s="1" t="str" cm="1">
        <f t="array" ref="J1033">_xlfn.IFS(F1033="","missing",F1033&lt;0,"negative",F1033=0,"zero",AND(F1033&gt;=99999,MOD(F1033,9)=0),"99999 placeholder",AND(F1033&gt;$O$5,D1033="Expense"),"Expense outlier",AND(F1033&gt;$P$5,D1033="Income"),"Income outlier",TRUE,"valid")</f>
        <v>valid</v>
      </c>
      <c r="K1033" s="1" t="str">
        <f>_xlfn.XLOOKUP(I1033,[1]category_mapping!$F$2:$F$19,[1]category_mapping!$G$2:$G$19,E1033)</f>
        <v>food</v>
      </c>
      <c r="L1033" s="1" t="str">
        <f>IF(cleaning_working[[#This Row],[date]]="","Missing","Available")</f>
        <v>Available</v>
      </c>
    </row>
    <row r="1034" spans="1:12" x14ac:dyDescent="0.35">
      <c r="A1034" s="1" t="s">
        <v>1252</v>
      </c>
      <c r="B1034" s="1" t="s">
        <v>317</v>
      </c>
      <c r="C1034" s="3">
        <v>45328</v>
      </c>
      <c r="D1034" s="1" t="s">
        <v>13</v>
      </c>
      <c r="E1034" s="1" t="s">
        <v>39</v>
      </c>
      <c r="F1034" s="1">
        <v>938</v>
      </c>
      <c r="G1034" s="1" t="s">
        <v>64</v>
      </c>
      <c r="H1034" s="1" t="s">
        <v>133</v>
      </c>
      <c r="I1034" s="1" t="s">
        <v>134</v>
      </c>
      <c r="J1034" s="1" t="str" cm="1">
        <f t="array" ref="J1034">_xlfn.IFS(F1034="","missing",F1034&lt;0,"negative",F1034=0,"zero",AND(F1034&gt;=99999,MOD(F1034,9)=0),"99999 placeholder",AND(F1034&gt;$O$5,D1034="Expense"),"Expense outlier",AND(F1034&gt;$P$5,D1034="Income"),"Income outlier",TRUE,"valid")</f>
        <v>valid</v>
      </c>
      <c r="K1034" s="1" t="str">
        <f>_xlfn.XLOOKUP(I1034,[1]category_mapping!$F$2:$F$19,[1]category_mapping!$G$2:$G$19,E1034)</f>
        <v>education</v>
      </c>
      <c r="L1034" s="1" t="str">
        <f>IF(cleaning_working[[#This Row],[date]]="","Missing","Available")</f>
        <v>Available</v>
      </c>
    </row>
    <row r="1035" spans="1:12" x14ac:dyDescent="0.35">
      <c r="A1035" s="1" t="s">
        <v>1253</v>
      </c>
      <c r="B1035" s="1" t="s">
        <v>686</v>
      </c>
      <c r="C1035" s="3">
        <v>44432</v>
      </c>
      <c r="D1035" s="1" t="s">
        <v>13</v>
      </c>
      <c r="E1035" s="1" t="s">
        <v>24</v>
      </c>
      <c r="F1035" s="1">
        <v>436</v>
      </c>
      <c r="G1035" s="1" t="s">
        <v>32</v>
      </c>
      <c r="H1035" s="1" t="s">
        <v>107</v>
      </c>
      <c r="I1035" s="1" t="s">
        <v>41</v>
      </c>
      <c r="J1035" s="1" t="str" cm="1">
        <f t="array" ref="J1035">_xlfn.IFS(F1035="","missing",F1035&lt;0,"negative",F1035=0,"zero",AND(F1035&gt;=99999,MOD(F1035,9)=0),"99999 placeholder",AND(F1035&gt;$O$5,D1035="Expense"),"Expense outlier",AND(F1035&gt;$P$5,D1035="Income"),"Income outlier",TRUE,"valid")</f>
        <v>valid</v>
      </c>
      <c r="K1035" s="1" t="str">
        <f>_xlfn.XLOOKUP(I1035,[1]category_mapping!$F$2:$F$19,[1]category_mapping!$G$2:$G$19,E1035)</f>
        <v>utilities</v>
      </c>
      <c r="L1035" s="1" t="str">
        <f>IF(cleaning_working[[#This Row],[date]]="","Missing","Available")</f>
        <v>Available</v>
      </c>
    </row>
    <row r="1036" spans="1:12" x14ac:dyDescent="0.35">
      <c r="A1036" s="1" t="s">
        <v>1254</v>
      </c>
      <c r="B1036" s="1" t="s">
        <v>212</v>
      </c>
      <c r="C1036" s="3">
        <v>45634</v>
      </c>
      <c r="D1036" s="1" t="s">
        <v>14</v>
      </c>
      <c r="E1036" s="1" t="s">
        <v>119</v>
      </c>
      <c r="F1036" s="1">
        <v>55932</v>
      </c>
      <c r="G1036" s="1" t="s">
        <v>40</v>
      </c>
      <c r="H1036" s="1" t="s">
        <v>83</v>
      </c>
      <c r="I1036" s="1" t="s">
        <v>162</v>
      </c>
      <c r="J1036" s="1" t="str" cm="1">
        <f t="array" ref="J1036">_xlfn.IFS(F1036="","missing",F1036&lt;0,"negative",F1036=0,"zero",AND(F1036&gt;=99999,MOD(F1036,9)=0),"99999 placeholder",AND(F1036&gt;$O$5,D1036="Expense"),"Expense outlier",AND(F1036&gt;$P$5,D1036="Income"),"Income outlier",TRUE,"valid")</f>
        <v>valid</v>
      </c>
      <c r="K1036" s="1" t="str">
        <f>_xlfn.XLOOKUP(I1036,[1]category_mapping!$F$2:$F$19,[1]category_mapping!$G$2:$G$19,E1036)</f>
        <v>investment</v>
      </c>
      <c r="L1036" s="1" t="str">
        <f>IF(cleaning_working[[#This Row],[date]]="","Missing","Available")</f>
        <v>Available</v>
      </c>
    </row>
    <row r="1037" spans="1:12" x14ac:dyDescent="0.35">
      <c r="A1037" s="1" t="s">
        <v>1255</v>
      </c>
      <c r="B1037" s="1" t="s">
        <v>241</v>
      </c>
      <c r="C1037" s="3">
        <v>44983</v>
      </c>
      <c r="D1037" s="1" t="s">
        <v>13</v>
      </c>
      <c r="E1037" s="1" t="s">
        <v>96</v>
      </c>
      <c r="F1037" s="1">
        <v>1363</v>
      </c>
      <c r="G1037" s="1" t="s">
        <v>64</v>
      </c>
      <c r="H1037" s="1" t="s">
        <v>83</v>
      </c>
      <c r="I1037" s="1" t="s">
        <v>123</v>
      </c>
      <c r="J1037" s="1" t="str" cm="1">
        <f t="array" ref="J1037">_xlfn.IFS(F1037="","missing",F1037&lt;0,"negative",F1037=0,"zero",AND(F1037&gt;=99999,MOD(F1037,9)=0),"99999 placeholder",AND(F1037&gt;$O$5,D1037="Expense"),"Expense outlier",AND(F1037&gt;$P$5,D1037="Income"),"Income outlier",TRUE,"valid")</f>
        <v>valid</v>
      </c>
      <c r="K1037" s="1" t="str">
        <f>_xlfn.XLOOKUP(I1037,[1]category_mapping!$F$2:$F$19,[1]category_mapping!$G$2:$G$19,E1037)</f>
        <v>travel</v>
      </c>
      <c r="L1037" s="1" t="str">
        <f>IF(cleaning_working[[#This Row],[date]]="","Missing","Available")</f>
        <v>Available</v>
      </c>
    </row>
    <row r="1038" spans="1:12" x14ac:dyDescent="0.35">
      <c r="A1038" s="1" t="s">
        <v>1256</v>
      </c>
      <c r="B1038" s="1" t="s">
        <v>144</v>
      </c>
      <c r="C1038" s="3">
        <v>44440</v>
      </c>
      <c r="D1038" s="1" t="s">
        <v>13</v>
      </c>
      <c r="E1038" s="1" t="s">
        <v>96</v>
      </c>
      <c r="F1038" s="1">
        <v>5615</v>
      </c>
      <c r="G1038" s="1" t="s">
        <v>32</v>
      </c>
      <c r="H1038" s="1" t="s">
        <v>33</v>
      </c>
      <c r="I1038" s="1" t="s">
        <v>66</v>
      </c>
      <c r="J1038" s="1" t="str" cm="1">
        <f t="array" ref="J1038">_xlfn.IFS(F1038="","missing",F1038&lt;0,"negative",F1038=0,"zero",AND(F1038&gt;=99999,MOD(F1038,9)=0),"99999 placeholder",AND(F1038&gt;$O$5,D1038="Expense"),"Expense outlier",AND(F1038&gt;$P$5,D1038="Income"),"Income outlier",TRUE,"valid")</f>
        <v>valid</v>
      </c>
      <c r="K1038" s="1" t="str">
        <f>_xlfn.XLOOKUP(I1038,[1]category_mapping!$F$2:$F$19,[1]category_mapping!$G$2:$G$19,E1038)</f>
        <v>food</v>
      </c>
      <c r="L1038" s="1" t="str">
        <f>IF(cleaning_working[[#This Row],[date]]="","Missing","Available")</f>
        <v>Available</v>
      </c>
    </row>
    <row r="1039" spans="1:12" x14ac:dyDescent="0.35">
      <c r="A1039" s="1" t="s">
        <v>1257</v>
      </c>
      <c r="B1039" s="1" t="s">
        <v>172</v>
      </c>
      <c r="C1039" s="3">
        <v>45469</v>
      </c>
      <c r="D1039" s="1" t="s">
        <v>13</v>
      </c>
      <c r="E1039" s="1" t="s">
        <v>96</v>
      </c>
      <c r="F1039" s="1">
        <v>355</v>
      </c>
      <c r="G1039" s="1" t="s">
        <v>64</v>
      </c>
      <c r="H1039" s="1" t="s">
        <v>19</v>
      </c>
      <c r="I1039" s="1" t="s">
        <v>46</v>
      </c>
      <c r="J1039" s="1" t="str" cm="1">
        <f t="array" ref="J1039">_xlfn.IFS(F1039="","missing",F1039&lt;0,"negative",F1039=0,"zero",AND(F1039&gt;=99999,MOD(F1039,9)=0),"99999 placeholder",AND(F1039&gt;$O$5,D1039="Expense"),"Expense outlier",AND(F1039&gt;$P$5,D1039="Income"),"Income outlier",TRUE,"valid")</f>
        <v>valid</v>
      </c>
      <c r="K1039" s="1" t="str">
        <f>_xlfn.XLOOKUP(I1039,[1]category_mapping!$F$2:$F$19,[1]category_mapping!$G$2:$G$19,E1039)</f>
        <v>travel</v>
      </c>
      <c r="L1039" s="1" t="str">
        <f>IF(cleaning_working[[#This Row],[date]]="","Missing","Available")</f>
        <v>Available</v>
      </c>
    </row>
    <row r="1040" spans="1:12" x14ac:dyDescent="0.35">
      <c r="A1040" s="1" t="s">
        <v>1258</v>
      </c>
      <c r="B1040" s="1" t="s">
        <v>16</v>
      </c>
      <c r="C1040" s="3">
        <v>44790</v>
      </c>
      <c r="D1040" s="1" t="s">
        <v>13</v>
      </c>
      <c r="E1040" s="1" t="s">
        <v>39</v>
      </c>
      <c r="F1040" s="1">
        <v>1588</v>
      </c>
      <c r="G1040" s="1" t="s">
        <v>32</v>
      </c>
      <c r="H1040" s="1" t="s">
        <v>65</v>
      </c>
      <c r="I1040" s="1" t="s">
        <v>272</v>
      </c>
      <c r="J1040" s="1" t="str" cm="1">
        <f t="array" ref="J1040">_xlfn.IFS(F1040="","missing",F1040&lt;0,"negative",F1040=0,"zero",AND(F1040&gt;=99999,MOD(F1040,9)=0),"99999 placeholder",AND(F1040&gt;$O$5,D1040="Expense"),"Expense outlier",AND(F1040&gt;$P$5,D1040="Income"),"Income outlier",TRUE,"valid")</f>
        <v>valid</v>
      </c>
      <c r="K1040" s="1" t="str">
        <f>_xlfn.XLOOKUP(I1040,[1]category_mapping!$F$2:$F$19,[1]category_mapping!$G$2:$G$19,E1040)</f>
        <v>food</v>
      </c>
      <c r="L1040" s="1" t="str">
        <f>IF(cleaning_working[[#This Row],[date]]="","Missing","Available")</f>
        <v>Available</v>
      </c>
    </row>
    <row r="1041" spans="1:12" x14ac:dyDescent="0.35">
      <c r="A1041" s="1" t="s">
        <v>1259</v>
      </c>
      <c r="B1041" s="1" t="s">
        <v>528</v>
      </c>
      <c r="C1041" s="3">
        <v>44614</v>
      </c>
      <c r="D1041" s="1" t="s">
        <v>13</v>
      </c>
      <c r="E1041" s="1" t="s">
        <v>24</v>
      </c>
      <c r="F1041" s="1">
        <v>30779</v>
      </c>
      <c r="G1041" s="1" t="s">
        <v>40</v>
      </c>
      <c r="H1041" s="1" t="s">
        <v>159</v>
      </c>
      <c r="I1041" s="1" t="s">
        <v>272</v>
      </c>
      <c r="J1041" s="1" t="str" cm="1">
        <f t="array" ref="J1041">_xlfn.IFS(F1041="","missing",F1041&lt;0,"negative",F1041=0,"zero",AND(F1041&gt;=99999,MOD(F1041,9)=0),"99999 placeholder",AND(F1041&gt;$O$5,D1041="Expense"),"Expense outlier",AND(F1041&gt;$P$5,D1041="Income"),"Income outlier",TRUE,"valid")</f>
        <v>Expense outlier</v>
      </c>
      <c r="K1041" s="1" t="str">
        <f>_xlfn.XLOOKUP(I1041,[1]category_mapping!$F$2:$F$19,[1]category_mapping!$G$2:$G$19,E1041)</f>
        <v>food</v>
      </c>
      <c r="L1041" s="1" t="str">
        <f>IF(cleaning_working[[#This Row],[date]]="","Missing","Available")</f>
        <v>Available</v>
      </c>
    </row>
    <row r="1042" spans="1:12" x14ac:dyDescent="0.35">
      <c r="A1042" s="1" t="s">
        <v>1260</v>
      </c>
      <c r="B1042" s="1" t="s">
        <v>200</v>
      </c>
      <c r="C1042" s="3">
        <v>45083</v>
      </c>
      <c r="D1042" s="1" t="s">
        <v>13</v>
      </c>
      <c r="E1042" s="1" t="s">
        <v>96</v>
      </c>
      <c r="F1042" s="1">
        <v>4072</v>
      </c>
      <c r="G1042" s="1" t="s">
        <v>32</v>
      </c>
      <c r="H1042" s="1" t="s">
        <v>83</v>
      </c>
      <c r="J1042" s="1" t="str" cm="1">
        <f t="array" ref="J1042">_xlfn.IFS(F1042="","missing",F1042&lt;0,"negative",F1042=0,"zero",AND(F1042&gt;=99999,MOD(F1042,9)=0),"99999 placeholder",AND(F1042&gt;$O$5,D1042="Expense"),"Expense outlier",AND(F1042&gt;$P$5,D1042="Income"),"Income outlier",TRUE,"valid")</f>
        <v>valid</v>
      </c>
      <c r="K1042" s="1" t="str">
        <f>_xlfn.XLOOKUP(I1042,[1]category_mapping!$F$2:$F$19,[1]category_mapping!$G$2:$G$19,E1042)</f>
        <v>travel</v>
      </c>
      <c r="L1042" s="1" t="str">
        <f>IF(cleaning_working[[#This Row],[date]]="","Missing","Available")</f>
        <v>Available</v>
      </c>
    </row>
    <row r="1043" spans="1:12" x14ac:dyDescent="0.35">
      <c r="A1043" s="1" t="s">
        <v>1261</v>
      </c>
      <c r="B1043" s="1" t="s">
        <v>296</v>
      </c>
      <c r="C1043" s="3">
        <v>44304</v>
      </c>
      <c r="D1043" s="1" t="s">
        <v>13</v>
      </c>
      <c r="E1043" s="1" t="s">
        <v>45</v>
      </c>
      <c r="F1043" s="1">
        <v>8886</v>
      </c>
      <c r="G1043" s="1" t="s">
        <v>32</v>
      </c>
      <c r="H1043" s="1" t="s">
        <v>26</v>
      </c>
      <c r="I1043" s="1" t="s">
        <v>71</v>
      </c>
      <c r="J1043" s="1" t="str" cm="1">
        <f t="array" ref="J1043">_xlfn.IFS(F1043="","missing",F1043&lt;0,"negative",F1043=0,"zero",AND(F1043&gt;=99999,MOD(F1043,9)=0),"99999 placeholder",AND(F1043&gt;$O$5,D1043="Expense"),"Expense outlier",AND(F1043&gt;$P$5,D1043="Income"),"Income outlier",TRUE,"valid")</f>
        <v>valid</v>
      </c>
      <c r="K1043" s="1" t="str">
        <f>_xlfn.XLOOKUP(I1043,[1]category_mapping!$F$2:$F$19,[1]category_mapping!$G$2:$G$19,E1043)</f>
        <v>health</v>
      </c>
      <c r="L1043" s="1" t="str">
        <f>IF(cleaning_working[[#This Row],[date]]="","Missing","Available")</f>
        <v>Available</v>
      </c>
    </row>
    <row r="1044" spans="1:12" x14ac:dyDescent="0.35">
      <c r="A1044" s="1" t="s">
        <v>1262</v>
      </c>
      <c r="B1044" s="1" t="s">
        <v>69</v>
      </c>
      <c r="C1044" s="3">
        <v>44898</v>
      </c>
      <c r="D1044" s="1" t="s">
        <v>13</v>
      </c>
      <c r="E1044" s="1" t="s">
        <v>63</v>
      </c>
      <c r="F1044" s="1">
        <v>4890</v>
      </c>
      <c r="G1044" s="1" t="s">
        <v>25</v>
      </c>
      <c r="H1044" s="1" t="s">
        <v>159</v>
      </c>
      <c r="I1044" s="1" t="s">
        <v>162</v>
      </c>
      <c r="J1044" s="1" t="str" cm="1">
        <f t="array" ref="J1044">_xlfn.IFS(F1044="","missing",F1044&lt;0,"negative",F1044=0,"zero",AND(F1044&gt;=99999,MOD(F1044,9)=0),"99999 placeholder",AND(F1044&gt;$O$5,D1044="Expense"),"Expense outlier",AND(F1044&gt;$P$5,D1044="Income"),"Income outlier",TRUE,"valid")</f>
        <v>valid</v>
      </c>
      <c r="K1044" s="1" t="str">
        <f>_xlfn.XLOOKUP(I1044,[1]category_mapping!$F$2:$F$19,[1]category_mapping!$G$2:$G$19,E1044)</f>
        <v>utilities</v>
      </c>
      <c r="L1044" s="1" t="str">
        <f>IF(cleaning_working[[#This Row],[date]]="","Missing","Available")</f>
        <v>Available</v>
      </c>
    </row>
    <row r="1045" spans="1:12" x14ac:dyDescent="0.35">
      <c r="A1045" s="1" t="s">
        <v>1263</v>
      </c>
      <c r="B1045" s="1" t="s">
        <v>528</v>
      </c>
      <c r="C1045" s="3">
        <v>45017</v>
      </c>
      <c r="D1045" s="1" t="s">
        <v>13</v>
      </c>
      <c r="E1045" s="1" t="s">
        <v>45</v>
      </c>
      <c r="F1045" s="1">
        <v>500</v>
      </c>
      <c r="G1045" s="1" t="s">
        <v>40</v>
      </c>
      <c r="H1045" s="1" t="s">
        <v>83</v>
      </c>
      <c r="I1045" s="1" t="s">
        <v>137</v>
      </c>
      <c r="J1045" s="1" t="str" cm="1">
        <f t="array" ref="J1045">_xlfn.IFS(F1045="","missing",F1045&lt;0,"negative",F1045=0,"zero",AND(F1045&gt;=99999,MOD(F1045,9)=0),"99999 placeholder",AND(F1045&gt;$O$5,D1045="Expense"),"Expense outlier",AND(F1045&gt;$P$5,D1045="Income"),"Income outlier",TRUE,"valid")</f>
        <v>valid</v>
      </c>
      <c r="K1045" s="1" t="str">
        <f>_xlfn.XLOOKUP(I1045,[1]category_mapping!$F$2:$F$19,[1]category_mapping!$G$2:$G$19,E1045)</f>
        <v>travel</v>
      </c>
      <c r="L1045" s="1" t="str">
        <f>IF(cleaning_working[[#This Row],[date]]="","Missing","Available")</f>
        <v>Available</v>
      </c>
    </row>
    <row r="1046" spans="1:12" x14ac:dyDescent="0.35">
      <c r="A1046" s="1" t="s">
        <v>1264</v>
      </c>
      <c r="B1046" s="1" t="s">
        <v>339</v>
      </c>
      <c r="C1046" s="3">
        <v>44687</v>
      </c>
      <c r="D1046" s="1" t="s">
        <v>13</v>
      </c>
      <c r="E1046" s="1" t="s">
        <v>39</v>
      </c>
      <c r="F1046" s="1">
        <v>6532</v>
      </c>
      <c r="G1046" s="1" t="s">
        <v>64</v>
      </c>
      <c r="H1046" s="1" t="s">
        <v>159</v>
      </c>
      <c r="I1046" s="1" t="s">
        <v>80</v>
      </c>
      <c r="J1046" s="1" t="str" cm="1">
        <f t="array" ref="J1046">_xlfn.IFS(F1046="","missing",F1046&lt;0,"negative",F1046=0,"zero",AND(F1046&gt;=99999,MOD(F1046,9)=0),"99999 placeholder",AND(F1046&gt;$O$5,D1046="Expense"),"Expense outlier",AND(F1046&gt;$P$5,D1046="Income"),"Income outlier",TRUE,"valid")</f>
        <v>valid</v>
      </c>
      <c r="K1046" s="1" t="str">
        <f>_xlfn.XLOOKUP(I1046,[1]category_mapping!$F$2:$F$19,[1]category_mapping!$G$2:$G$19,E1046)</f>
        <v>food</v>
      </c>
      <c r="L1046" s="1" t="str">
        <f>IF(cleaning_working[[#This Row],[date]]="","Missing","Available")</f>
        <v>Available</v>
      </c>
    </row>
    <row r="1047" spans="1:12" x14ac:dyDescent="0.35">
      <c r="A1047" s="1" t="s">
        <v>1265</v>
      </c>
      <c r="B1047" s="1" t="s">
        <v>16</v>
      </c>
      <c r="C1047" s="3">
        <v>44301</v>
      </c>
      <c r="D1047" s="1" t="s">
        <v>14</v>
      </c>
      <c r="E1047" s="1" t="s">
        <v>70</v>
      </c>
      <c r="F1047" s="1">
        <v>26564</v>
      </c>
      <c r="G1047" s="1" t="s">
        <v>32</v>
      </c>
      <c r="H1047" s="1" t="s">
        <v>159</v>
      </c>
      <c r="I1047" s="1" t="s">
        <v>34</v>
      </c>
      <c r="J1047" s="1" t="str" cm="1">
        <f t="array" ref="J1047">_xlfn.IFS(F1047="","missing",F1047&lt;0,"negative",F1047=0,"zero",AND(F1047&gt;=99999,MOD(F1047,9)=0),"99999 placeholder",AND(F1047&gt;$O$5,D1047="Expense"),"Expense outlier",AND(F1047&gt;$P$5,D1047="Income"),"Income outlier",TRUE,"valid")</f>
        <v>valid</v>
      </c>
      <c r="K1047" s="1" t="str">
        <f>_xlfn.XLOOKUP(I1047,[1]category_mapping!$F$2:$F$19,[1]category_mapping!$G$2:$G$19,E1047)</f>
        <v>education</v>
      </c>
      <c r="L1047" s="1" t="str">
        <f>IF(cleaning_working[[#This Row],[date]]="","Missing","Available")</f>
        <v>Available</v>
      </c>
    </row>
    <row r="1048" spans="1:12" x14ac:dyDescent="0.35">
      <c r="A1048" s="1" t="s">
        <v>1266</v>
      </c>
      <c r="B1048" s="1" t="s">
        <v>206</v>
      </c>
      <c r="C1048" s="3">
        <v>44853</v>
      </c>
      <c r="D1048" s="1" t="s">
        <v>13</v>
      </c>
      <c r="E1048" s="1" t="s">
        <v>63</v>
      </c>
      <c r="F1048" s="1">
        <v>8220</v>
      </c>
      <c r="G1048" s="1" t="s">
        <v>40</v>
      </c>
      <c r="H1048" s="1" t="s">
        <v>83</v>
      </c>
      <c r="I1048" s="1" t="s">
        <v>58</v>
      </c>
      <c r="J1048" s="1" t="str" cm="1">
        <f t="array" ref="J1048">_xlfn.IFS(F1048="","missing",F1048&lt;0,"negative",F1048=0,"zero",AND(F1048&gt;=99999,MOD(F1048,9)=0),"99999 placeholder",AND(F1048&gt;$O$5,D1048="Expense"),"Expense outlier",AND(F1048&gt;$P$5,D1048="Income"),"Income outlier",TRUE,"valid")</f>
        <v>valid</v>
      </c>
      <c r="K1048" s="1" t="str">
        <f>_xlfn.XLOOKUP(I1048,[1]category_mapping!$F$2:$F$19,[1]category_mapping!$G$2:$G$19,E1048)</f>
        <v>utilities</v>
      </c>
      <c r="L1048" s="1" t="str">
        <f>IF(cleaning_working[[#This Row],[date]]="","Missing","Available")</f>
        <v>Available</v>
      </c>
    </row>
    <row r="1049" spans="1:12" x14ac:dyDescent="0.35">
      <c r="A1049" s="1" t="s">
        <v>1267</v>
      </c>
      <c r="B1049" s="1" t="s">
        <v>196</v>
      </c>
      <c r="C1049" s="3">
        <v>44631</v>
      </c>
      <c r="D1049" s="1" t="s">
        <v>13</v>
      </c>
      <c r="E1049" s="1" t="s">
        <v>39</v>
      </c>
      <c r="F1049" s="1">
        <v>7260</v>
      </c>
      <c r="G1049" s="1" t="s">
        <v>40</v>
      </c>
      <c r="H1049" s="1" t="s">
        <v>25</v>
      </c>
      <c r="I1049" s="1" t="s">
        <v>226</v>
      </c>
      <c r="J1049" s="1" t="str" cm="1">
        <f t="array" ref="J1049">_xlfn.IFS(F1049="","missing",F1049&lt;0,"negative",F1049=0,"zero",AND(F1049&gt;=99999,MOD(F1049,9)=0),"99999 placeholder",AND(F1049&gt;$O$5,D1049="Expense"),"Expense outlier",AND(F1049&gt;$P$5,D1049="Income"),"Income outlier",TRUE,"valid")</f>
        <v>valid</v>
      </c>
      <c r="K1049" s="1" t="str">
        <f>_xlfn.XLOOKUP(I1049,[1]category_mapping!$F$2:$F$19,[1]category_mapping!$G$2:$G$19,E1049)</f>
        <v>savings</v>
      </c>
      <c r="L1049" s="1" t="str">
        <f>IF(cleaning_working[[#This Row],[date]]="","Missing","Available")</f>
        <v>Available</v>
      </c>
    </row>
    <row r="1050" spans="1:12" x14ac:dyDescent="0.35">
      <c r="A1050" s="1" t="s">
        <v>1268</v>
      </c>
      <c r="B1050" s="1" t="s">
        <v>16</v>
      </c>
      <c r="C1050" s="3">
        <v>45429</v>
      </c>
      <c r="D1050" s="1" t="s">
        <v>13</v>
      </c>
      <c r="E1050" s="1" t="s">
        <v>96</v>
      </c>
      <c r="F1050" s="1">
        <v>1167</v>
      </c>
      <c r="G1050" s="1" t="s">
        <v>18</v>
      </c>
      <c r="H1050" s="1" t="s">
        <v>33</v>
      </c>
      <c r="I1050" s="1" t="s">
        <v>20</v>
      </c>
      <c r="J1050" s="1" t="str" cm="1">
        <f t="array" ref="J1050">_xlfn.IFS(F1050="","missing",F1050&lt;0,"negative",F1050=0,"zero",AND(F1050&gt;=99999,MOD(F1050,9)=0),"99999 placeholder",AND(F1050&gt;$O$5,D1050="Expense"),"Expense outlier",AND(F1050&gt;$P$5,D1050="Income"),"Income outlier",TRUE,"valid")</f>
        <v>valid</v>
      </c>
      <c r="K1050" s="1" t="str">
        <f>_xlfn.XLOOKUP(I1050,[1]category_mapping!$F$2:$F$19,[1]category_mapping!$G$2:$G$19,E1050)</f>
        <v>entertainment</v>
      </c>
      <c r="L1050" s="1" t="str">
        <f>IF(cleaning_working[[#This Row],[date]]="","Missing","Available")</f>
        <v>Available</v>
      </c>
    </row>
    <row r="1051" spans="1:12" x14ac:dyDescent="0.35">
      <c r="A1051" s="1" t="s">
        <v>1269</v>
      </c>
      <c r="B1051" s="1" t="s">
        <v>79</v>
      </c>
      <c r="C1051" s="3" t="s">
        <v>38</v>
      </c>
      <c r="D1051" s="1" t="s">
        <v>13</v>
      </c>
      <c r="E1051" s="1" t="s">
        <v>39</v>
      </c>
      <c r="F1051" s="1">
        <v>9365</v>
      </c>
      <c r="G1051" s="1" t="s">
        <v>32</v>
      </c>
      <c r="H1051" s="1" t="s">
        <v>83</v>
      </c>
      <c r="I1051" s="1" t="s">
        <v>134</v>
      </c>
      <c r="J1051" s="1" t="str" cm="1">
        <f t="array" ref="J1051">_xlfn.IFS(F1051="","missing",F1051&lt;0,"negative",F1051=0,"zero",AND(F1051&gt;=99999,MOD(F1051,9)=0),"99999 placeholder",AND(F1051&gt;$O$5,D1051="Expense"),"Expense outlier",AND(F1051&gt;$P$5,D1051="Income"),"Income outlier",TRUE,"valid")</f>
        <v>valid</v>
      </c>
      <c r="K1051" s="1" t="str">
        <f>_xlfn.XLOOKUP(I1051,[1]category_mapping!$F$2:$F$19,[1]category_mapping!$G$2:$G$19,E1051)</f>
        <v>education</v>
      </c>
      <c r="L1051" s="1" t="str">
        <f>IF(cleaning_working[[#This Row],[date]]="","Missing","Available")</f>
        <v>Missing</v>
      </c>
    </row>
    <row r="1052" spans="1:12" x14ac:dyDescent="0.35">
      <c r="A1052" s="1" t="s">
        <v>1270</v>
      </c>
      <c r="B1052" s="1" t="s">
        <v>762</v>
      </c>
      <c r="C1052" s="3">
        <v>44857</v>
      </c>
      <c r="D1052" s="1" t="s">
        <v>14</v>
      </c>
      <c r="E1052" s="1" t="s">
        <v>31</v>
      </c>
      <c r="F1052" s="1">
        <v>51393</v>
      </c>
      <c r="G1052" s="1" t="s">
        <v>40</v>
      </c>
      <c r="H1052" s="1" t="s">
        <v>19</v>
      </c>
      <c r="I1052" s="1" t="s">
        <v>123</v>
      </c>
      <c r="J1052" s="1" t="str" cm="1">
        <f t="array" ref="J1052">_xlfn.IFS(F1052="","missing",F1052&lt;0,"negative",F1052=0,"zero",AND(F1052&gt;=99999,MOD(F1052,9)=0),"99999 placeholder",AND(F1052&gt;$O$5,D1052="Expense"),"Expense outlier",AND(F1052&gt;$P$5,D1052="Income"),"Income outlier",TRUE,"valid")</f>
        <v>valid</v>
      </c>
      <c r="K1052" s="1" t="str">
        <f>_xlfn.XLOOKUP(I1052,[1]category_mapping!$F$2:$F$19,[1]category_mapping!$G$2:$G$19,E1052)</f>
        <v>freelance</v>
      </c>
      <c r="L1052" s="1" t="str">
        <f>IF(cleaning_working[[#This Row],[date]]="","Missing","Available")</f>
        <v>Available</v>
      </c>
    </row>
    <row r="1053" spans="1:12" x14ac:dyDescent="0.35">
      <c r="A1053" s="1" t="s">
        <v>1271</v>
      </c>
      <c r="B1053" s="1" t="s">
        <v>381</v>
      </c>
      <c r="C1053" s="3">
        <v>45484</v>
      </c>
      <c r="D1053" s="1" t="s">
        <v>13</v>
      </c>
      <c r="E1053" s="1" t="s">
        <v>96</v>
      </c>
      <c r="F1053" s="1">
        <v>2608</v>
      </c>
      <c r="G1053" s="1" t="s">
        <v>25</v>
      </c>
      <c r="H1053" s="1" t="s">
        <v>107</v>
      </c>
      <c r="I1053" s="1" t="s">
        <v>162</v>
      </c>
      <c r="J1053" s="1" t="str" cm="1">
        <f t="array" ref="J1053">_xlfn.IFS(F1053="","missing",F1053&lt;0,"negative",F1053=0,"zero",AND(F1053&gt;=99999,MOD(F1053,9)=0),"99999 placeholder",AND(F1053&gt;$O$5,D1053="Expense"),"Expense outlier",AND(F1053&gt;$P$5,D1053="Income"),"Income outlier",TRUE,"valid")</f>
        <v>valid</v>
      </c>
      <c r="K1053" s="1" t="str">
        <f>_xlfn.XLOOKUP(I1053,[1]category_mapping!$F$2:$F$19,[1]category_mapping!$G$2:$G$19,E1053)</f>
        <v>travel</v>
      </c>
      <c r="L1053" s="1" t="str">
        <f>IF(cleaning_working[[#This Row],[date]]="","Missing","Available")</f>
        <v>Available</v>
      </c>
    </row>
    <row r="1054" spans="1:12" x14ac:dyDescent="0.35">
      <c r="A1054" s="1" t="s">
        <v>1272</v>
      </c>
      <c r="B1054" s="1" t="s">
        <v>239</v>
      </c>
      <c r="C1054" s="3">
        <v>45063</v>
      </c>
      <c r="D1054" s="1" t="s">
        <v>13</v>
      </c>
      <c r="E1054" s="1" t="s">
        <v>96</v>
      </c>
      <c r="F1054" s="1">
        <v>1855</v>
      </c>
      <c r="G1054" s="1" t="s">
        <v>18</v>
      </c>
      <c r="H1054" s="1" t="s">
        <v>25</v>
      </c>
      <c r="I1054" s="1" t="s">
        <v>46</v>
      </c>
      <c r="J1054" s="1" t="str" cm="1">
        <f t="array" ref="J1054">_xlfn.IFS(F1054="","missing",F1054&lt;0,"negative",F1054=0,"zero",AND(F1054&gt;=99999,MOD(F1054,9)=0),"99999 placeholder",AND(F1054&gt;$O$5,D1054="Expense"),"Expense outlier",AND(F1054&gt;$P$5,D1054="Income"),"Income outlier",TRUE,"valid")</f>
        <v>valid</v>
      </c>
      <c r="K1054" s="1" t="str">
        <f>_xlfn.XLOOKUP(I1054,[1]category_mapping!$F$2:$F$19,[1]category_mapping!$G$2:$G$19,E1054)</f>
        <v>travel</v>
      </c>
      <c r="L1054" s="1" t="str">
        <f>IF(cleaning_working[[#This Row],[date]]="","Missing","Available")</f>
        <v>Available</v>
      </c>
    </row>
    <row r="1055" spans="1:12" x14ac:dyDescent="0.35">
      <c r="A1055" s="1" t="s">
        <v>1273</v>
      </c>
      <c r="B1055" s="1" t="s">
        <v>229</v>
      </c>
      <c r="C1055" s="3">
        <v>44513</v>
      </c>
      <c r="D1055" s="1" t="s">
        <v>13</v>
      </c>
      <c r="E1055" s="1" t="s">
        <v>24</v>
      </c>
      <c r="F1055" s="1">
        <v>23592</v>
      </c>
      <c r="G1055" s="1" t="s">
        <v>32</v>
      </c>
      <c r="H1055" s="1" t="s">
        <v>26</v>
      </c>
      <c r="I1055" s="1" t="s">
        <v>137</v>
      </c>
      <c r="J1055" s="1" t="str" cm="1">
        <f t="array" ref="J1055">_xlfn.IFS(F1055="","missing",F1055&lt;0,"negative",F1055=0,"zero",AND(F1055&gt;=99999,MOD(F1055,9)=0),"99999 placeholder",AND(F1055&gt;$O$5,D1055="Expense"),"Expense outlier",AND(F1055&gt;$P$5,D1055="Income"),"Income outlier",TRUE,"valid")</f>
        <v>Expense outlier</v>
      </c>
      <c r="K1055" s="1" t="str">
        <f>_xlfn.XLOOKUP(I1055,[1]category_mapping!$F$2:$F$19,[1]category_mapping!$G$2:$G$19,E1055)</f>
        <v>travel</v>
      </c>
      <c r="L1055" s="1" t="str">
        <f>IF(cleaning_working[[#This Row],[date]]="","Missing","Available")</f>
        <v>Available</v>
      </c>
    </row>
    <row r="1056" spans="1:12" x14ac:dyDescent="0.35">
      <c r="A1056" s="1" t="s">
        <v>1274</v>
      </c>
      <c r="B1056" s="1" t="s">
        <v>277</v>
      </c>
      <c r="C1056" s="3">
        <v>44299</v>
      </c>
      <c r="D1056" s="1" t="s">
        <v>13</v>
      </c>
      <c r="E1056" s="1" t="s">
        <v>45</v>
      </c>
      <c r="F1056" s="1">
        <v>4097</v>
      </c>
      <c r="G1056" s="1" t="s">
        <v>40</v>
      </c>
      <c r="H1056" s="1" t="s">
        <v>83</v>
      </c>
      <c r="I1056" s="1" t="s">
        <v>217</v>
      </c>
      <c r="J1056" s="1" t="str" cm="1">
        <f t="array" ref="J1056">_xlfn.IFS(F1056="","missing",F1056&lt;0,"negative",F1056=0,"zero",AND(F1056&gt;=99999,MOD(F1056,9)=0),"99999 placeholder",AND(F1056&gt;$O$5,D1056="Expense"),"Expense outlier",AND(F1056&gt;$P$5,D1056="Income"),"Income outlier",TRUE,"valid")</f>
        <v>valid</v>
      </c>
      <c r="K1056" s="1" t="str">
        <f>_xlfn.XLOOKUP(I1056,[1]category_mapping!$F$2:$F$19,[1]category_mapping!$G$2:$G$19,E1056)</f>
        <v>rent</v>
      </c>
      <c r="L1056" s="1" t="str">
        <f>IF(cleaning_working[[#This Row],[date]]="","Missing","Available")</f>
        <v>Available</v>
      </c>
    </row>
    <row r="1057" spans="1:12" x14ac:dyDescent="0.35">
      <c r="A1057" s="1" t="s">
        <v>1275</v>
      </c>
      <c r="B1057" s="1" t="s">
        <v>210</v>
      </c>
      <c r="C1057" s="3">
        <v>45096</v>
      </c>
      <c r="D1057" s="1" t="s">
        <v>13</v>
      </c>
      <c r="E1057" s="1" t="s">
        <v>24</v>
      </c>
      <c r="F1057" s="1">
        <v>27897</v>
      </c>
      <c r="G1057" s="1" t="s">
        <v>25</v>
      </c>
      <c r="H1057" s="1" t="s">
        <v>65</v>
      </c>
      <c r="J1057" s="1" t="str" cm="1">
        <f t="array" ref="J1057">_xlfn.IFS(F1057="","missing",F1057&lt;0,"negative",F1057=0,"zero",AND(F1057&gt;=99999,MOD(F1057,9)=0),"99999 placeholder",AND(F1057&gt;$O$5,D1057="Expense"),"Expense outlier",AND(F1057&gt;$P$5,D1057="Income"),"Income outlier",TRUE,"valid")</f>
        <v>Expense outlier</v>
      </c>
      <c r="K1057" s="1" t="str">
        <f>_xlfn.XLOOKUP(I1057,[1]category_mapping!$F$2:$F$19,[1]category_mapping!$G$2:$G$19,E1057)</f>
        <v>rent</v>
      </c>
      <c r="L1057" s="1" t="str">
        <f>IF(cleaning_working[[#This Row],[date]]="","Missing","Available")</f>
        <v>Available</v>
      </c>
    </row>
    <row r="1058" spans="1:12" x14ac:dyDescent="0.35">
      <c r="A1058" s="1" t="s">
        <v>1276</v>
      </c>
      <c r="B1058" s="1" t="s">
        <v>531</v>
      </c>
      <c r="C1058" s="3">
        <v>45495</v>
      </c>
      <c r="D1058" s="1" t="s">
        <v>13</v>
      </c>
      <c r="E1058" s="1" t="s">
        <v>96</v>
      </c>
      <c r="F1058" s="1">
        <v>2206</v>
      </c>
      <c r="G1058" s="1" t="s">
        <v>64</v>
      </c>
      <c r="H1058" s="1" t="s">
        <v>52</v>
      </c>
      <c r="I1058" s="1" t="s">
        <v>272</v>
      </c>
      <c r="J1058" s="1" t="str" cm="1">
        <f t="array" ref="J1058">_xlfn.IFS(F1058="","missing",F1058&lt;0,"negative",F1058=0,"zero",AND(F1058&gt;=99999,MOD(F1058,9)=0),"99999 placeholder",AND(F1058&gt;$O$5,D1058="Expense"),"Expense outlier",AND(F1058&gt;$P$5,D1058="Income"),"Income outlier",TRUE,"valid")</f>
        <v>valid</v>
      </c>
      <c r="K1058" s="1" t="str">
        <f>_xlfn.XLOOKUP(I1058,[1]category_mapping!$F$2:$F$19,[1]category_mapping!$G$2:$G$19,E1058)</f>
        <v>food</v>
      </c>
      <c r="L1058" s="1" t="str">
        <f>IF(cleaning_working[[#This Row],[date]]="","Missing","Available")</f>
        <v>Available</v>
      </c>
    </row>
    <row r="1059" spans="1:12" x14ac:dyDescent="0.35">
      <c r="A1059" s="1" t="s">
        <v>1277</v>
      </c>
      <c r="B1059" s="1" t="s">
        <v>150</v>
      </c>
      <c r="C1059" s="3">
        <v>45051</v>
      </c>
      <c r="D1059" s="1" t="s">
        <v>13</v>
      </c>
      <c r="E1059" s="1" t="s">
        <v>39</v>
      </c>
      <c r="F1059" s="1">
        <v>6064</v>
      </c>
      <c r="G1059" s="1" t="s">
        <v>64</v>
      </c>
      <c r="H1059" s="1" t="s">
        <v>86</v>
      </c>
      <c r="I1059" s="1" t="s">
        <v>41</v>
      </c>
      <c r="J1059" s="1" t="str" cm="1">
        <f t="array" ref="J1059">_xlfn.IFS(F1059="","missing",F1059&lt;0,"negative",F1059=0,"zero",AND(F1059&gt;=99999,MOD(F1059,9)=0),"99999 placeholder",AND(F1059&gt;$O$5,D1059="Expense"),"Expense outlier",AND(F1059&gt;$P$5,D1059="Income"),"Income outlier",TRUE,"valid")</f>
        <v>valid</v>
      </c>
      <c r="K1059" s="1" t="str">
        <f>_xlfn.XLOOKUP(I1059,[1]category_mapping!$F$2:$F$19,[1]category_mapping!$G$2:$G$19,E1059)</f>
        <v>utilities</v>
      </c>
      <c r="L1059" s="1" t="str">
        <f>IF(cleaning_working[[#This Row],[date]]="","Missing","Available")</f>
        <v>Available</v>
      </c>
    </row>
    <row r="1060" spans="1:12" x14ac:dyDescent="0.35">
      <c r="A1060" s="1" t="s">
        <v>1278</v>
      </c>
      <c r="B1060" s="1" t="s">
        <v>144</v>
      </c>
      <c r="C1060" s="3">
        <v>45619</v>
      </c>
      <c r="D1060" s="1" t="s">
        <v>13</v>
      </c>
      <c r="E1060" s="1" t="s">
        <v>63</v>
      </c>
      <c r="F1060" s="1">
        <v>1954</v>
      </c>
      <c r="G1060" s="1" t="s">
        <v>18</v>
      </c>
      <c r="H1060" s="1" t="s">
        <v>107</v>
      </c>
      <c r="I1060" s="1" t="s">
        <v>71</v>
      </c>
      <c r="J1060" s="1" t="str" cm="1">
        <f t="array" ref="J1060">_xlfn.IFS(F1060="","missing",F1060&lt;0,"negative",F1060=0,"zero",AND(F1060&gt;=99999,MOD(F1060,9)=0),"99999 placeholder",AND(F1060&gt;$O$5,D1060="Expense"),"Expense outlier",AND(F1060&gt;$P$5,D1060="Income"),"Income outlier",TRUE,"valid")</f>
        <v>valid</v>
      </c>
      <c r="K1060" s="1" t="str">
        <f>_xlfn.XLOOKUP(I1060,[1]category_mapping!$F$2:$F$19,[1]category_mapping!$G$2:$G$19,E1060)</f>
        <v>health</v>
      </c>
      <c r="L1060" s="1" t="str">
        <f>IF(cleaning_working[[#This Row],[date]]="","Missing","Available")</f>
        <v>Available</v>
      </c>
    </row>
    <row r="1061" spans="1:12" x14ac:dyDescent="0.35">
      <c r="A1061" s="1" t="s">
        <v>1279</v>
      </c>
      <c r="B1061" s="1" t="s">
        <v>467</v>
      </c>
      <c r="C1061" s="3">
        <v>45523</v>
      </c>
      <c r="D1061" s="1" t="s">
        <v>13</v>
      </c>
      <c r="E1061" s="1" t="s">
        <v>17</v>
      </c>
      <c r="F1061" s="1">
        <v>7621</v>
      </c>
      <c r="G1061" s="1" t="s">
        <v>64</v>
      </c>
      <c r="H1061" s="1" t="s">
        <v>107</v>
      </c>
      <c r="I1061" s="1" t="s">
        <v>49</v>
      </c>
      <c r="J1061" s="1" t="str" cm="1">
        <f t="array" ref="J1061">_xlfn.IFS(F1061="","missing",F1061&lt;0,"negative",F1061=0,"zero",AND(F1061&gt;=99999,MOD(F1061,9)=0),"99999 placeholder",AND(F1061&gt;$O$5,D1061="Expense"),"Expense outlier",AND(F1061&gt;$P$5,D1061="Income"),"Income outlier",TRUE,"valid")</f>
        <v>valid</v>
      </c>
      <c r="K1061" s="1" t="str">
        <f>_xlfn.XLOOKUP(I1061,[1]category_mapping!$F$2:$F$19,[1]category_mapping!$G$2:$G$19,E1061)</f>
        <v>education</v>
      </c>
      <c r="L1061" s="1" t="str">
        <f>IF(cleaning_working[[#This Row],[date]]="","Missing","Available")</f>
        <v>Available</v>
      </c>
    </row>
    <row r="1062" spans="1:12" x14ac:dyDescent="0.35">
      <c r="A1062" s="1" t="s">
        <v>1280</v>
      </c>
      <c r="B1062" s="1" t="s">
        <v>293</v>
      </c>
      <c r="C1062" s="3">
        <v>45550</v>
      </c>
      <c r="D1062" s="1" t="s">
        <v>13</v>
      </c>
      <c r="E1062" s="1" t="s">
        <v>39</v>
      </c>
      <c r="F1062" s="1">
        <v>1156</v>
      </c>
      <c r="G1062" s="1" t="s">
        <v>32</v>
      </c>
      <c r="H1062" s="1" t="s">
        <v>52</v>
      </c>
      <c r="I1062" s="1" t="s">
        <v>134</v>
      </c>
      <c r="J1062" s="1" t="str" cm="1">
        <f t="array" ref="J1062">_xlfn.IFS(F1062="","missing",F1062&lt;0,"negative",F1062=0,"zero",AND(F1062&gt;=99999,MOD(F1062,9)=0),"99999 placeholder",AND(F1062&gt;$O$5,D1062="Expense"),"Expense outlier",AND(F1062&gt;$P$5,D1062="Income"),"Income outlier",TRUE,"valid")</f>
        <v>valid</v>
      </c>
      <c r="K1062" s="1" t="str">
        <f>_xlfn.XLOOKUP(I1062,[1]category_mapping!$F$2:$F$19,[1]category_mapping!$G$2:$G$19,E1062)</f>
        <v>education</v>
      </c>
      <c r="L1062" s="1" t="str">
        <f>IF(cleaning_working[[#This Row],[date]]="","Missing","Available")</f>
        <v>Available</v>
      </c>
    </row>
    <row r="1063" spans="1:12" x14ac:dyDescent="0.35">
      <c r="A1063" s="1" t="s">
        <v>1281</v>
      </c>
      <c r="B1063" s="1" t="s">
        <v>286</v>
      </c>
      <c r="C1063" s="3">
        <v>44725</v>
      </c>
      <c r="D1063" s="1" t="s">
        <v>13</v>
      </c>
      <c r="E1063" s="1" t="s">
        <v>96</v>
      </c>
      <c r="F1063" s="1">
        <v>8204</v>
      </c>
      <c r="G1063" s="1" t="s">
        <v>64</v>
      </c>
      <c r="H1063" s="1" t="s">
        <v>25</v>
      </c>
      <c r="I1063" s="1" t="s">
        <v>66</v>
      </c>
      <c r="J1063" s="1" t="str" cm="1">
        <f t="array" ref="J1063">_xlfn.IFS(F1063="","missing",F1063&lt;0,"negative",F1063=0,"zero",AND(F1063&gt;=99999,MOD(F1063,9)=0),"99999 placeholder",AND(F1063&gt;$O$5,D1063="Expense"),"Expense outlier",AND(F1063&gt;$P$5,D1063="Income"),"Income outlier",TRUE,"valid")</f>
        <v>valid</v>
      </c>
      <c r="K1063" s="1" t="str">
        <f>_xlfn.XLOOKUP(I1063,[1]category_mapping!$F$2:$F$19,[1]category_mapping!$G$2:$G$19,E1063)</f>
        <v>food</v>
      </c>
      <c r="L1063" s="1" t="str">
        <f>IF(cleaning_working[[#This Row],[date]]="","Missing","Available")</f>
        <v>Available</v>
      </c>
    </row>
    <row r="1064" spans="1:12" x14ac:dyDescent="0.35">
      <c r="A1064" s="1" t="s">
        <v>1282</v>
      </c>
      <c r="B1064" s="1" t="s">
        <v>414</v>
      </c>
      <c r="C1064" s="3">
        <v>45062</v>
      </c>
      <c r="D1064" s="1" t="s">
        <v>13</v>
      </c>
      <c r="E1064" s="1" t="s">
        <v>24</v>
      </c>
      <c r="F1064" s="1">
        <v>27034</v>
      </c>
      <c r="G1064" s="1" t="s">
        <v>32</v>
      </c>
      <c r="H1064" s="1" t="s">
        <v>25</v>
      </c>
      <c r="I1064" s="1" t="s">
        <v>34</v>
      </c>
      <c r="J1064" s="1" t="str" cm="1">
        <f t="array" ref="J1064">_xlfn.IFS(F1064="","missing",F1064&lt;0,"negative",F1064=0,"zero",AND(F1064&gt;=99999,MOD(F1064,9)=0),"99999 placeholder",AND(F1064&gt;$O$5,D1064="Expense"),"Expense outlier",AND(F1064&gt;$P$5,D1064="Income"),"Income outlier",TRUE,"valid")</f>
        <v>Expense outlier</v>
      </c>
      <c r="K1064" s="1" t="str">
        <f>_xlfn.XLOOKUP(I1064,[1]category_mapping!$F$2:$F$19,[1]category_mapping!$G$2:$G$19,E1064)</f>
        <v>education</v>
      </c>
      <c r="L1064" s="1" t="str">
        <f>IF(cleaning_working[[#This Row],[date]]="","Missing","Available")</f>
        <v>Available</v>
      </c>
    </row>
    <row r="1065" spans="1:12" x14ac:dyDescent="0.35">
      <c r="A1065" s="1" t="s">
        <v>1283</v>
      </c>
      <c r="B1065" s="1" t="s">
        <v>303</v>
      </c>
      <c r="C1065" s="3">
        <v>44960</v>
      </c>
      <c r="D1065" s="1" t="s">
        <v>13</v>
      </c>
      <c r="E1065" s="1" t="s">
        <v>96</v>
      </c>
      <c r="F1065" s="1">
        <v>8929</v>
      </c>
      <c r="G1065" s="1" t="s">
        <v>32</v>
      </c>
      <c r="H1065" s="1" t="s">
        <v>19</v>
      </c>
      <c r="I1065" s="1" t="s">
        <v>58</v>
      </c>
      <c r="J1065" s="1" t="str" cm="1">
        <f t="array" ref="J1065">_xlfn.IFS(F1065="","missing",F1065&lt;0,"negative",F1065=0,"zero",AND(F1065&gt;=99999,MOD(F1065,9)=0),"99999 placeholder",AND(F1065&gt;$O$5,D1065="Expense"),"Expense outlier",AND(F1065&gt;$P$5,D1065="Income"),"Income outlier",TRUE,"valid")</f>
        <v>valid</v>
      </c>
      <c r="K1065" s="1" t="str">
        <f>_xlfn.XLOOKUP(I1065,[1]category_mapping!$F$2:$F$19,[1]category_mapping!$G$2:$G$19,E1065)</f>
        <v>travel</v>
      </c>
      <c r="L1065" s="1" t="str">
        <f>IF(cleaning_working[[#This Row],[date]]="","Missing","Available")</f>
        <v>Available</v>
      </c>
    </row>
    <row r="1066" spans="1:12" x14ac:dyDescent="0.35">
      <c r="A1066" s="1" t="s">
        <v>1284</v>
      </c>
      <c r="B1066" s="1" t="s">
        <v>379</v>
      </c>
      <c r="C1066" s="3">
        <v>44687</v>
      </c>
      <c r="D1066" s="1" t="s">
        <v>14</v>
      </c>
      <c r="E1066" s="1" t="s">
        <v>57</v>
      </c>
      <c r="F1066" s="1">
        <v>17856</v>
      </c>
      <c r="G1066" s="1" t="s">
        <v>32</v>
      </c>
      <c r="H1066" s="1" t="s">
        <v>159</v>
      </c>
      <c r="I1066" s="1" t="s">
        <v>27</v>
      </c>
      <c r="J1066" s="1" t="str" cm="1">
        <f t="array" ref="J1066">_xlfn.IFS(F1066="","missing",F1066&lt;0,"negative",F1066=0,"zero",AND(F1066&gt;=99999,MOD(F1066,9)=0),"99999 placeholder",AND(F1066&gt;$O$5,D1066="Expense"),"Expense outlier",AND(F1066&gt;$P$5,D1066="Income"),"Income outlier",TRUE,"valid")</f>
        <v>valid</v>
      </c>
      <c r="K1066" s="1" t="str">
        <f>_xlfn.XLOOKUP(I1066,[1]category_mapping!$F$2:$F$19,[1]category_mapping!$G$2:$G$19,E1066)</f>
        <v>salary</v>
      </c>
      <c r="L1066" s="1" t="str">
        <f>IF(cleaning_working[[#This Row],[date]]="","Missing","Available")</f>
        <v>Available</v>
      </c>
    </row>
    <row r="1067" spans="1:12" x14ac:dyDescent="0.35">
      <c r="A1067" s="1" t="s">
        <v>1285</v>
      </c>
      <c r="B1067" s="1" t="s">
        <v>166</v>
      </c>
      <c r="C1067" s="3">
        <v>45023</v>
      </c>
      <c r="D1067" s="1" t="s">
        <v>13</v>
      </c>
      <c r="E1067" s="1" t="s">
        <v>96</v>
      </c>
      <c r="F1067" s="1">
        <v>8630</v>
      </c>
      <c r="G1067" s="1" t="s">
        <v>40</v>
      </c>
      <c r="H1067" s="1" t="s">
        <v>86</v>
      </c>
      <c r="I1067" s="1" t="s">
        <v>272</v>
      </c>
      <c r="J1067" s="1" t="str" cm="1">
        <f t="array" ref="J1067">_xlfn.IFS(F1067="","missing",F1067&lt;0,"negative",F1067=0,"zero",AND(F1067&gt;=99999,MOD(F1067,9)=0),"99999 placeholder",AND(F1067&gt;$O$5,D1067="Expense"),"Expense outlier",AND(F1067&gt;$P$5,D1067="Income"),"Income outlier",TRUE,"valid")</f>
        <v>valid</v>
      </c>
      <c r="K1067" s="1" t="str">
        <f>_xlfn.XLOOKUP(I1067,[1]category_mapping!$F$2:$F$19,[1]category_mapping!$G$2:$G$19,E1067)</f>
        <v>food</v>
      </c>
      <c r="L1067" s="1" t="str">
        <f>IF(cleaning_working[[#This Row],[date]]="","Missing","Available")</f>
        <v>Available</v>
      </c>
    </row>
    <row r="1068" spans="1:12" x14ac:dyDescent="0.35">
      <c r="A1068" s="1" t="s">
        <v>1286</v>
      </c>
      <c r="B1068" s="1" t="s">
        <v>79</v>
      </c>
      <c r="C1068" s="3">
        <v>45600</v>
      </c>
      <c r="D1068" s="1" t="s">
        <v>13</v>
      </c>
      <c r="E1068" s="1" t="s">
        <v>24</v>
      </c>
      <c r="F1068" s="1">
        <v>47690</v>
      </c>
      <c r="G1068" s="1" t="s">
        <v>40</v>
      </c>
      <c r="H1068" s="1" t="s">
        <v>107</v>
      </c>
      <c r="J1068" s="1" t="str" cm="1">
        <f t="array" ref="J1068">_xlfn.IFS(F1068="","missing",F1068&lt;0,"negative",F1068=0,"zero",AND(F1068&gt;=99999,MOD(F1068,9)=0),"99999 placeholder",AND(F1068&gt;$O$5,D1068="Expense"),"Expense outlier",AND(F1068&gt;$P$5,D1068="Income"),"Income outlier",TRUE,"valid")</f>
        <v>Expense outlier</v>
      </c>
      <c r="K1068" s="1" t="str">
        <f>_xlfn.XLOOKUP(I1068,[1]category_mapping!$F$2:$F$19,[1]category_mapping!$G$2:$G$19,E1068)</f>
        <v>rent</v>
      </c>
      <c r="L1068" s="1" t="str">
        <f>IF(cleaning_working[[#This Row],[date]]="","Missing","Available")</f>
        <v>Available</v>
      </c>
    </row>
    <row r="1069" spans="1:12" x14ac:dyDescent="0.35">
      <c r="A1069" s="1" t="s">
        <v>1287</v>
      </c>
      <c r="B1069" s="1" t="s">
        <v>311</v>
      </c>
      <c r="C1069" s="3">
        <v>44665</v>
      </c>
      <c r="D1069" s="1" t="s">
        <v>14</v>
      </c>
      <c r="E1069" s="1" t="s">
        <v>70</v>
      </c>
      <c r="F1069" s="1">
        <v>46791</v>
      </c>
      <c r="G1069" s="1" t="s">
        <v>40</v>
      </c>
      <c r="H1069" s="1" t="s">
        <v>26</v>
      </c>
      <c r="I1069" s="1" t="s">
        <v>137</v>
      </c>
      <c r="J1069" s="1" t="str" cm="1">
        <f t="array" ref="J1069">_xlfn.IFS(F1069="","missing",F1069&lt;0,"negative",F1069=0,"zero",AND(F1069&gt;=99999,MOD(F1069,9)=0),"99999 placeholder",AND(F1069&gt;$O$5,D1069="Expense"),"Expense outlier",AND(F1069&gt;$P$5,D1069="Income"),"Income outlier",TRUE,"valid")</f>
        <v>valid</v>
      </c>
      <c r="K1069" s="1" t="str">
        <f>_xlfn.XLOOKUP(I1069,[1]category_mapping!$F$2:$F$19,[1]category_mapping!$G$2:$G$19,E1069)</f>
        <v>travel</v>
      </c>
      <c r="L1069" s="1" t="str">
        <f>IF(cleaning_working[[#This Row],[date]]="","Missing","Available")</f>
        <v>Available</v>
      </c>
    </row>
    <row r="1070" spans="1:12" x14ac:dyDescent="0.35">
      <c r="A1070" s="1" t="s">
        <v>1288</v>
      </c>
      <c r="B1070" s="1" t="s">
        <v>101</v>
      </c>
      <c r="C1070" s="3">
        <v>44444</v>
      </c>
      <c r="D1070" s="1" t="s">
        <v>13</v>
      </c>
      <c r="E1070" s="1" t="s">
        <v>63</v>
      </c>
      <c r="F1070" s="1">
        <v>1601</v>
      </c>
      <c r="G1070" s="1" t="s">
        <v>64</v>
      </c>
      <c r="H1070" s="1" t="s">
        <v>83</v>
      </c>
      <c r="J1070" s="1" t="str" cm="1">
        <f t="array" ref="J1070">_xlfn.IFS(F1070="","missing",F1070&lt;0,"negative",F1070=0,"zero",AND(F1070&gt;=99999,MOD(F1070,9)=0),"99999 placeholder",AND(F1070&gt;$O$5,D1070="Expense"),"Expense outlier",AND(F1070&gt;$P$5,D1070="Income"),"Income outlier",TRUE,"valid")</f>
        <v>valid</v>
      </c>
      <c r="K1070" s="1" t="str">
        <f>_xlfn.XLOOKUP(I1070,[1]category_mapping!$F$2:$F$19,[1]category_mapping!$G$2:$G$19,E1070)</f>
        <v>utilities</v>
      </c>
      <c r="L1070" s="1" t="str">
        <f>IF(cleaning_working[[#This Row],[date]]="","Missing","Available")</f>
        <v>Available</v>
      </c>
    </row>
    <row r="1071" spans="1:12" x14ac:dyDescent="0.35">
      <c r="A1071" s="1" t="s">
        <v>1289</v>
      </c>
      <c r="B1071" s="1" t="s">
        <v>62</v>
      </c>
      <c r="C1071" s="3">
        <v>45243</v>
      </c>
      <c r="D1071" s="1" t="s">
        <v>14</v>
      </c>
      <c r="E1071" s="1" t="s">
        <v>70</v>
      </c>
      <c r="F1071" s="1">
        <v>31321</v>
      </c>
      <c r="G1071" s="1" t="s">
        <v>40</v>
      </c>
      <c r="H1071" s="1" t="s">
        <v>33</v>
      </c>
      <c r="I1071" s="1" t="s">
        <v>272</v>
      </c>
      <c r="J1071" s="1" t="str" cm="1">
        <f t="array" ref="J1071">_xlfn.IFS(F1071="","missing",F1071&lt;0,"negative",F1071=0,"zero",AND(F1071&gt;=99999,MOD(F1071,9)=0),"99999 placeholder",AND(F1071&gt;$O$5,D1071="Expense"),"Expense outlier",AND(F1071&gt;$P$5,D1071="Income"),"Income outlier",TRUE,"valid")</f>
        <v>valid</v>
      </c>
      <c r="K1071" s="1" t="str">
        <f>_xlfn.XLOOKUP(I1071,[1]category_mapping!$F$2:$F$19,[1]category_mapping!$G$2:$G$19,E1071)</f>
        <v>food</v>
      </c>
      <c r="L1071" s="1" t="str">
        <f>IF(cleaning_working[[#This Row],[date]]="","Missing","Available")</f>
        <v>Available</v>
      </c>
    </row>
    <row r="1072" spans="1:12" x14ac:dyDescent="0.35">
      <c r="A1072" s="1" t="s">
        <v>1290</v>
      </c>
      <c r="B1072" s="1" t="s">
        <v>106</v>
      </c>
      <c r="C1072" s="3">
        <v>45577</v>
      </c>
      <c r="D1072" s="1" t="s">
        <v>13</v>
      </c>
      <c r="E1072" s="1" t="s">
        <v>24</v>
      </c>
      <c r="F1072" s="1">
        <v>3710</v>
      </c>
      <c r="G1072" s="1" t="s">
        <v>32</v>
      </c>
      <c r="H1072" s="1" t="s">
        <v>86</v>
      </c>
      <c r="J1072" s="1" t="str" cm="1">
        <f t="array" ref="J1072">_xlfn.IFS(F1072="","missing",F1072&lt;0,"negative",F1072=0,"zero",AND(F1072&gt;=99999,MOD(F1072,9)=0),"99999 placeholder",AND(F1072&gt;$O$5,D1072="Expense"),"Expense outlier",AND(F1072&gt;$P$5,D1072="Income"),"Income outlier",TRUE,"valid")</f>
        <v>valid</v>
      </c>
      <c r="K1072" s="1" t="str">
        <f>_xlfn.XLOOKUP(I1072,[1]category_mapping!$F$2:$F$19,[1]category_mapping!$G$2:$G$19,E1072)</f>
        <v>rent</v>
      </c>
      <c r="L1072" s="1" t="str">
        <f>IF(cleaning_working[[#This Row],[date]]="","Missing","Available")</f>
        <v>Available</v>
      </c>
    </row>
    <row r="1073" spans="1:12" x14ac:dyDescent="0.35">
      <c r="A1073" s="1" t="s">
        <v>1291</v>
      </c>
      <c r="B1073" s="1" t="s">
        <v>317</v>
      </c>
      <c r="C1073" s="3">
        <v>44341</v>
      </c>
      <c r="D1073" s="1" t="s">
        <v>13</v>
      </c>
      <c r="E1073" s="1" t="s">
        <v>17</v>
      </c>
      <c r="F1073" s="1">
        <v>5734</v>
      </c>
      <c r="G1073" s="1" t="s">
        <v>64</v>
      </c>
      <c r="H1073" s="1" t="s">
        <v>33</v>
      </c>
      <c r="I1073" s="1" t="s">
        <v>27</v>
      </c>
      <c r="J1073" s="1" t="str" cm="1">
        <f t="array" ref="J1073">_xlfn.IFS(F1073="","missing",F1073&lt;0,"negative",F1073=0,"zero",AND(F1073&gt;=99999,MOD(F1073,9)=0),"99999 placeholder",AND(F1073&gt;$O$5,D1073="Expense"),"Expense outlier",AND(F1073&gt;$P$5,D1073="Income"),"Income outlier",TRUE,"valid")</f>
        <v>valid</v>
      </c>
      <c r="K1073" s="1" t="str">
        <f>_xlfn.XLOOKUP(I1073,[1]category_mapping!$F$2:$F$19,[1]category_mapping!$G$2:$G$19,E1073)</f>
        <v>education</v>
      </c>
      <c r="L1073" s="1" t="str">
        <f>IF(cleaning_working[[#This Row],[date]]="","Missing","Available")</f>
        <v>Available</v>
      </c>
    </row>
    <row r="1074" spans="1:12" x14ac:dyDescent="0.35">
      <c r="A1074" s="1" t="s">
        <v>1292</v>
      </c>
      <c r="B1074" s="1" t="s">
        <v>467</v>
      </c>
      <c r="C1074" s="3">
        <v>45355</v>
      </c>
      <c r="D1074" s="1" t="s">
        <v>13</v>
      </c>
      <c r="E1074" s="1" t="s">
        <v>45</v>
      </c>
      <c r="F1074" s="1">
        <v>2795</v>
      </c>
      <c r="G1074" s="1" t="s">
        <v>64</v>
      </c>
      <c r="H1074" s="1" t="s">
        <v>86</v>
      </c>
      <c r="I1074" s="1" t="s">
        <v>66</v>
      </c>
      <c r="J1074" s="1" t="str" cm="1">
        <f t="array" ref="J1074">_xlfn.IFS(F1074="","missing",F1074&lt;0,"negative",F1074=0,"zero",AND(F1074&gt;=99999,MOD(F1074,9)=0),"99999 placeholder",AND(F1074&gt;$O$5,D1074="Expense"),"Expense outlier",AND(F1074&gt;$P$5,D1074="Income"),"Income outlier",TRUE,"valid")</f>
        <v>valid</v>
      </c>
      <c r="K1074" s="1" t="str">
        <f>_xlfn.XLOOKUP(I1074,[1]category_mapping!$F$2:$F$19,[1]category_mapping!$G$2:$G$19,E1074)</f>
        <v>food</v>
      </c>
      <c r="L1074" s="1" t="str">
        <f>IF(cleaning_working[[#This Row],[date]]="","Missing","Available")</f>
        <v>Available</v>
      </c>
    </row>
    <row r="1075" spans="1:12" x14ac:dyDescent="0.35">
      <c r="A1075" s="1" t="s">
        <v>1293</v>
      </c>
      <c r="B1075" s="1" t="s">
        <v>283</v>
      </c>
      <c r="C1075" s="3">
        <v>45045</v>
      </c>
      <c r="D1075" s="1" t="s">
        <v>14</v>
      </c>
      <c r="E1075" s="1" t="s">
        <v>57</v>
      </c>
      <c r="F1075" s="1">
        <v>45040</v>
      </c>
      <c r="G1075" s="1" t="s">
        <v>32</v>
      </c>
      <c r="H1075" s="1" t="s">
        <v>52</v>
      </c>
      <c r="I1075" s="1" t="s">
        <v>123</v>
      </c>
      <c r="J1075" s="1" t="str" cm="1">
        <f t="array" ref="J1075">_xlfn.IFS(F1075="","missing",F1075&lt;0,"negative",F1075=0,"zero",AND(F1075&gt;=99999,MOD(F1075,9)=0),"99999 placeholder",AND(F1075&gt;$O$5,D1075="Expense"),"Expense outlier",AND(F1075&gt;$P$5,D1075="Income"),"Income outlier",TRUE,"valid")</f>
        <v>valid</v>
      </c>
      <c r="K1075" s="1" t="str">
        <f>_xlfn.XLOOKUP(I1075,[1]category_mapping!$F$2:$F$19,[1]category_mapping!$G$2:$G$19,E1075)</f>
        <v>salary</v>
      </c>
      <c r="L1075" s="1" t="str">
        <f>IF(cleaning_working[[#This Row],[date]]="","Missing","Available")</f>
        <v>Available</v>
      </c>
    </row>
    <row r="1076" spans="1:12" x14ac:dyDescent="0.35">
      <c r="A1076" s="1" t="s">
        <v>1294</v>
      </c>
      <c r="B1076" s="1" t="s">
        <v>542</v>
      </c>
      <c r="C1076" s="3">
        <v>45009</v>
      </c>
      <c r="D1076" s="1" t="s">
        <v>13</v>
      </c>
      <c r="E1076" s="1" t="s">
        <v>17</v>
      </c>
      <c r="F1076" s="1">
        <v>2596</v>
      </c>
      <c r="G1076" s="1" t="s">
        <v>40</v>
      </c>
      <c r="H1076" s="1" t="s">
        <v>159</v>
      </c>
      <c r="I1076" s="1" t="s">
        <v>71</v>
      </c>
      <c r="J1076" s="1" t="str" cm="1">
        <f t="array" ref="J1076">_xlfn.IFS(F1076="","missing",F1076&lt;0,"negative",F1076=0,"zero",AND(F1076&gt;=99999,MOD(F1076,9)=0),"99999 placeholder",AND(F1076&gt;$O$5,D1076="Expense"),"Expense outlier",AND(F1076&gt;$P$5,D1076="Income"),"Income outlier",TRUE,"valid")</f>
        <v>valid</v>
      </c>
      <c r="K1076" s="1" t="str">
        <f>_xlfn.XLOOKUP(I1076,[1]category_mapping!$F$2:$F$19,[1]category_mapping!$G$2:$G$19,E1076)</f>
        <v>health</v>
      </c>
      <c r="L1076" s="1" t="str">
        <f>IF(cleaning_working[[#This Row],[date]]="","Missing","Available")</f>
        <v>Available</v>
      </c>
    </row>
    <row r="1077" spans="1:12" x14ac:dyDescent="0.35">
      <c r="A1077" s="1" t="s">
        <v>1295</v>
      </c>
      <c r="B1077" s="1" t="s">
        <v>381</v>
      </c>
      <c r="C1077" s="3">
        <v>45288</v>
      </c>
      <c r="D1077" s="1" t="s">
        <v>13</v>
      </c>
      <c r="E1077" s="1" t="s">
        <v>24</v>
      </c>
      <c r="F1077" s="1">
        <v>552</v>
      </c>
      <c r="G1077" s="1" t="s">
        <v>18</v>
      </c>
      <c r="H1077" s="1" t="s">
        <v>107</v>
      </c>
      <c r="I1077" s="1" t="s">
        <v>217</v>
      </c>
      <c r="J1077" s="1" t="str" cm="1">
        <f t="array" ref="J1077">_xlfn.IFS(F1077="","missing",F1077&lt;0,"negative",F1077=0,"zero",AND(F1077&gt;=99999,MOD(F1077,9)=0),"99999 placeholder",AND(F1077&gt;$O$5,D1077="Expense"),"Expense outlier",AND(F1077&gt;$P$5,D1077="Income"),"Income outlier",TRUE,"valid")</f>
        <v>valid</v>
      </c>
      <c r="K1077" s="1" t="str">
        <f>_xlfn.XLOOKUP(I1077,[1]category_mapping!$F$2:$F$19,[1]category_mapping!$G$2:$G$19,E1077)</f>
        <v>rent</v>
      </c>
      <c r="L1077" s="1" t="str">
        <f>IF(cleaning_working[[#This Row],[date]]="","Missing","Available")</f>
        <v>Available</v>
      </c>
    </row>
    <row r="1078" spans="1:12" x14ac:dyDescent="0.35">
      <c r="A1078" s="1" t="s">
        <v>1296</v>
      </c>
      <c r="B1078" s="1" t="s">
        <v>689</v>
      </c>
      <c r="C1078" s="3">
        <v>45045</v>
      </c>
      <c r="D1078" s="1" t="s">
        <v>13</v>
      </c>
      <c r="E1078" s="1" t="s">
        <v>39</v>
      </c>
      <c r="F1078" s="1">
        <v>7344</v>
      </c>
      <c r="G1078" s="1" t="s">
        <v>40</v>
      </c>
      <c r="H1078" s="1" t="s">
        <v>52</v>
      </c>
      <c r="I1078" s="1" t="s">
        <v>226</v>
      </c>
      <c r="J1078" s="1" t="str" cm="1">
        <f t="array" ref="J1078">_xlfn.IFS(F1078="","missing",F1078&lt;0,"negative",F1078=0,"zero",AND(F1078&gt;=99999,MOD(F1078,9)=0),"99999 placeholder",AND(F1078&gt;$O$5,D1078="Expense"),"Expense outlier",AND(F1078&gt;$P$5,D1078="Income"),"Income outlier",TRUE,"valid")</f>
        <v>valid</v>
      </c>
      <c r="K1078" s="1" t="str">
        <f>_xlfn.XLOOKUP(I1078,[1]category_mapping!$F$2:$F$19,[1]category_mapping!$G$2:$G$19,E1078)</f>
        <v>savings</v>
      </c>
      <c r="L1078" s="1" t="str">
        <f>IF(cleaning_working[[#This Row],[date]]="","Missing","Available")</f>
        <v>Available</v>
      </c>
    </row>
    <row r="1079" spans="1:12" x14ac:dyDescent="0.35">
      <c r="A1079" s="1" t="s">
        <v>1297</v>
      </c>
      <c r="B1079" s="1" t="s">
        <v>106</v>
      </c>
      <c r="C1079" s="3">
        <v>44884</v>
      </c>
      <c r="D1079" s="1" t="s">
        <v>13</v>
      </c>
      <c r="E1079" s="1" t="s">
        <v>24</v>
      </c>
      <c r="F1079" s="1">
        <v>8629</v>
      </c>
      <c r="G1079" s="1" t="s">
        <v>64</v>
      </c>
      <c r="H1079" s="1" t="s">
        <v>133</v>
      </c>
      <c r="I1079" s="1" t="s">
        <v>27</v>
      </c>
      <c r="J1079" s="1" t="str" cm="1">
        <f t="array" ref="J1079">_xlfn.IFS(F1079="","missing",F1079&lt;0,"negative",F1079=0,"zero",AND(F1079&gt;=99999,MOD(F1079,9)=0),"99999 placeholder",AND(F1079&gt;$O$5,D1079="Expense"),"Expense outlier",AND(F1079&gt;$P$5,D1079="Income"),"Income outlier",TRUE,"valid")</f>
        <v>valid</v>
      </c>
      <c r="K1079" s="1" t="str">
        <f>_xlfn.XLOOKUP(I1079,[1]category_mapping!$F$2:$F$19,[1]category_mapping!$G$2:$G$19,E1079)</f>
        <v>rent</v>
      </c>
      <c r="L1079" s="1" t="str">
        <f>IF(cleaning_working[[#This Row],[date]]="","Missing","Available")</f>
        <v>Available</v>
      </c>
    </row>
    <row r="1080" spans="1:12" x14ac:dyDescent="0.35">
      <c r="A1080" s="1" t="s">
        <v>1298</v>
      </c>
      <c r="B1080" s="1" t="s">
        <v>56</v>
      </c>
      <c r="C1080" s="3">
        <v>44463</v>
      </c>
      <c r="D1080" s="1" t="s">
        <v>14</v>
      </c>
      <c r="E1080" s="1" t="s">
        <v>57</v>
      </c>
      <c r="F1080" s="1">
        <v>13923</v>
      </c>
      <c r="G1080" s="1" t="s">
        <v>18</v>
      </c>
      <c r="H1080" s="1" t="s">
        <v>86</v>
      </c>
      <c r="J1080" s="1" t="str" cm="1">
        <f t="array" ref="J1080">_xlfn.IFS(F1080="","missing",F1080&lt;0,"negative",F1080=0,"zero",AND(F1080&gt;=99999,MOD(F1080,9)=0),"99999 placeholder",AND(F1080&gt;$O$5,D1080="Expense"),"Expense outlier",AND(F1080&gt;$P$5,D1080="Income"),"Income outlier",TRUE,"valid")</f>
        <v>valid</v>
      </c>
      <c r="K1080" s="1" t="str">
        <f>_xlfn.XLOOKUP(I1080,[1]category_mapping!$F$2:$F$19,[1]category_mapping!$G$2:$G$19,E1080)</f>
        <v>salary</v>
      </c>
      <c r="L1080" s="1" t="str">
        <f>IF(cleaning_working[[#This Row],[date]]="","Missing","Available")</f>
        <v>Available</v>
      </c>
    </row>
    <row r="1081" spans="1:12" x14ac:dyDescent="0.35">
      <c r="A1081" s="1" t="s">
        <v>1299</v>
      </c>
      <c r="B1081" s="1" t="s">
        <v>303</v>
      </c>
      <c r="C1081" s="3">
        <v>45125</v>
      </c>
      <c r="D1081" s="1" t="s">
        <v>13</v>
      </c>
      <c r="E1081" s="1" t="s">
        <v>24</v>
      </c>
      <c r="F1081" s="1">
        <v>11474</v>
      </c>
      <c r="G1081" s="1" t="s">
        <v>64</v>
      </c>
      <c r="H1081" s="1" t="s">
        <v>159</v>
      </c>
      <c r="I1081" s="1" t="s">
        <v>34</v>
      </c>
      <c r="J1081" s="1" t="str" cm="1">
        <f t="array" ref="J1081">_xlfn.IFS(F1081="","missing",F1081&lt;0,"negative",F1081=0,"zero",AND(F1081&gt;=99999,MOD(F1081,9)=0),"99999 placeholder",AND(F1081&gt;$O$5,D1081="Expense"),"Expense outlier",AND(F1081&gt;$P$5,D1081="Income"),"Income outlier",TRUE,"valid")</f>
        <v>valid</v>
      </c>
      <c r="K1081" s="1" t="str">
        <f>_xlfn.XLOOKUP(I1081,[1]category_mapping!$F$2:$F$19,[1]category_mapping!$G$2:$G$19,E1081)</f>
        <v>education</v>
      </c>
      <c r="L1081" s="1" t="str">
        <f>IF(cleaning_working[[#This Row],[date]]="","Missing","Available")</f>
        <v>Available</v>
      </c>
    </row>
    <row r="1082" spans="1:12" x14ac:dyDescent="0.35">
      <c r="A1082" s="1" t="s">
        <v>1300</v>
      </c>
      <c r="B1082" s="1" t="s">
        <v>202</v>
      </c>
      <c r="C1082" s="3">
        <v>45149</v>
      </c>
      <c r="D1082" s="1" t="s">
        <v>13</v>
      </c>
      <c r="E1082" s="1" t="s">
        <v>96</v>
      </c>
      <c r="F1082" s="1">
        <v>4398</v>
      </c>
      <c r="G1082" s="1" t="s">
        <v>40</v>
      </c>
      <c r="H1082" s="1" t="s">
        <v>19</v>
      </c>
      <c r="I1082" s="1" t="s">
        <v>34</v>
      </c>
      <c r="J1082" s="1" t="str" cm="1">
        <f t="array" ref="J1082">_xlfn.IFS(F1082="","missing",F1082&lt;0,"negative",F1082=0,"zero",AND(F1082&gt;=99999,MOD(F1082,9)=0),"99999 placeholder",AND(F1082&gt;$O$5,D1082="Expense"),"Expense outlier",AND(F1082&gt;$P$5,D1082="Income"),"Income outlier",TRUE,"valid")</f>
        <v>valid</v>
      </c>
      <c r="K1082" s="1" t="str">
        <f>_xlfn.XLOOKUP(I1082,[1]category_mapping!$F$2:$F$19,[1]category_mapping!$G$2:$G$19,E1082)</f>
        <v>education</v>
      </c>
      <c r="L1082" s="1" t="str">
        <f>IF(cleaning_working[[#This Row],[date]]="","Missing","Available")</f>
        <v>Available</v>
      </c>
    </row>
    <row r="1083" spans="1:12" x14ac:dyDescent="0.35">
      <c r="A1083" s="1" t="s">
        <v>1301</v>
      </c>
      <c r="B1083" s="1" t="s">
        <v>283</v>
      </c>
      <c r="C1083" s="3">
        <v>45536</v>
      </c>
      <c r="D1083" s="1" t="s">
        <v>13</v>
      </c>
      <c r="E1083" s="1" t="s">
        <v>96</v>
      </c>
      <c r="F1083" s="1">
        <v>3064</v>
      </c>
      <c r="G1083" s="1" t="s">
        <v>64</v>
      </c>
      <c r="H1083" s="1" t="s">
        <v>33</v>
      </c>
      <c r="I1083" s="1" t="s">
        <v>170</v>
      </c>
      <c r="J1083" s="1" t="str" cm="1">
        <f t="array" ref="J1083">_xlfn.IFS(F1083="","missing",F1083&lt;0,"negative",F1083=0,"zero",AND(F1083&gt;=99999,MOD(F1083,9)=0),"99999 placeholder",AND(F1083&gt;$O$5,D1083="Expense"),"Expense outlier",AND(F1083&gt;$P$5,D1083="Income"),"Income outlier",TRUE,"valid")</f>
        <v>valid</v>
      </c>
      <c r="K1083" s="1" t="str">
        <f>_xlfn.XLOOKUP(I1083,[1]category_mapping!$F$2:$F$19,[1]category_mapping!$G$2:$G$19,E1083)</f>
        <v>health</v>
      </c>
      <c r="L1083" s="1" t="str">
        <f>IF(cleaning_working[[#This Row],[date]]="","Missing","Available")</f>
        <v>Available</v>
      </c>
    </row>
    <row r="1084" spans="1:12" x14ac:dyDescent="0.35">
      <c r="A1084" s="1" t="s">
        <v>1302</v>
      </c>
      <c r="B1084" s="1" t="s">
        <v>233</v>
      </c>
      <c r="C1084" s="3">
        <v>45358</v>
      </c>
      <c r="D1084" s="1" t="s">
        <v>13</v>
      </c>
      <c r="E1084" s="1" t="s">
        <v>24</v>
      </c>
      <c r="F1084" s="1">
        <v>7733</v>
      </c>
      <c r="G1084" s="1" t="s">
        <v>32</v>
      </c>
      <c r="H1084" s="1" t="s">
        <v>133</v>
      </c>
      <c r="I1084" s="1" t="s">
        <v>162</v>
      </c>
      <c r="J1084" s="1" t="str" cm="1">
        <f t="array" ref="J1084">_xlfn.IFS(F1084="","missing",F1084&lt;0,"negative",F1084=0,"zero",AND(F1084&gt;=99999,MOD(F1084,9)=0),"99999 placeholder",AND(F1084&gt;$O$5,D1084="Expense"),"Expense outlier",AND(F1084&gt;$P$5,D1084="Income"),"Income outlier",TRUE,"valid")</f>
        <v>valid</v>
      </c>
      <c r="K1084" s="1" t="str">
        <f>_xlfn.XLOOKUP(I1084,[1]category_mapping!$F$2:$F$19,[1]category_mapping!$G$2:$G$19,E1084)</f>
        <v>rent</v>
      </c>
      <c r="L1084" s="1" t="str">
        <f>IF(cleaning_working[[#This Row],[date]]="","Missing","Available")</f>
        <v>Available</v>
      </c>
    </row>
    <row r="1085" spans="1:12" x14ac:dyDescent="0.35">
      <c r="A1085" s="1" t="s">
        <v>1303</v>
      </c>
      <c r="B1085" s="1" t="s">
        <v>225</v>
      </c>
      <c r="C1085" s="3">
        <v>44681</v>
      </c>
      <c r="D1085" s="1" t="s">
        <v>13</v>
      </c>
      <c r="E1085" s="1" t="s">
        <v>24</v>
      </c>
      <c r="F1085" s="1">
        <v>3243</v>
      </c>
      <c r="G1085" s="1" t="s">
        <v>18</v>
      </c>
      <c r="H1085" s="1" t="s">
        <v>52</v>
      </c>
      <c r="I1085" s="1" t="s">
        <v>20</v>
      </c>
      <c r="J1085" s="1" t="str" cm="1">
        <f t="array" ref="J1085">_xlfn.IFS(F1085="","missing",F1085&lt;0,"negative",F1085=0,"zero",AND(F1085&gt;=99999,MOD(F1085,9)=0),"99999 placeholder",AND(F1085&gt;$O$5,D1085="Expense"),"Expense outlier",AND(F1085&gt;$P$5,D1085="Income"),"Income outlier",TRUE,"valid")</f>
        <v>valid</v>
      </c>
      <c r="K1085" s="1" t="str">
        <f>_xlfn.XLOOKUP(I1085,[1]category_mapping!$F$2:$F$19,[1]category_mapping!$G$2:$G$19,E1085)</f>
        <v>entertainment</v>
      </c>
      <c r="L1085" s="1" t="str">
        <f>IF(cleaning_working[[#This Row],[date]]="","Missing","Available")</f>
        <v>Available</v>
      </c>
    </row>
    <row r="1086" spans="1:12" x14ac:dyDescent="0.35">
      <c r="A1086" s="1" t="s">
        <v>1304</v>
      </c>
      <c r="B1086" s="1" t="s">
        <v>79</v>
      </c>
      <c r="C1086" s="3">
        <v>44819</v>
      </c>
      <c r="D1086" s="1" t="s">
        <v>13</v>
      </c>
      <c r="E1086" s="1" t="s">
        <v>96</v>
      </c>
      <c r="F1086" s="1">
        <v>5177</v>
      </c>
      <c r="G1086" s="1" t="s">
        <v>40</v>
      </c>
      <c r="H1086" s="1" t="s">
        <v>107</v>
      </c>
      <c r="I1086" s="1" t="s">
        <v>20</v>
      </c>
      <c r="J1086" s="1" t="str" cm="1">
        <f t="array" ref="J1086">_xlfn.IFS(F1086="","missing",F1086&lt;0,"negative",F1086=0,"zero",AND(F1086&gt;=99999,MOD(F1086,9)=0),"99999 placeholder",AND(F1086&gt;$O$5,D1086="Expense"),"Expense outlier",AND(F1086&gt;$P$5,D1086="Income"),"Income outlier",TRUE,"valid")</f>
        <v>valid</v>
      </c>
      <c r="K1086" s="1" t="str">
        <f>_xlfn.XLOOKUP(I1086,[1]category_mapping!$F$2:$F$19,[1]category_mapping!$G$2:$G$19,E1086)</f>
        <v>entertainment</v>
      </c>
      <c r="L1086" s="1" t="str">
        <f>IF(cleaning_working[[#This Row],[date]]="","Missing","Available")</f>
        <v>Available</v>
      </c>
    </row>
    <row r="1087" spans="1:12" x14ac:dyDescent="0.35">
      <c r="A1087" s="1" t="s">
        <v>1305</v>
      </c>
      <c r="B1087" s="1" t="s">
        <v>593</v>
      </c>
      <c r="C1087" s="3">
        <v>44869</v>
      </c>
      <c r="D1087" s="1" t="s">
        <v>13</v>
      </c>
      <c r="E1087" s="1" t="s">
        <v>46</v>
      </c>
      <c r="F1087" s="1">
        <v>5891</v>
      </c>
      <c r="G1087" s="1" t="s">
        <v>40</v>
      </c>
      <c r="H1087" s="1" t="s">
        <v>65</v>
      </c>
      <c r="I1087" s="1" t="s">
        <v>34</v>
      </c>
      <c r="J1087" s="1" t="str" cm="1">
        <f t="array" ref="J1087">_xlfn.IFS(F1087="","missing",F1087&lt;0,"negative",F1087=0,"zero",AND(F1087&gt;=99999,MOD(F1087,9)=0),"99999 placeholder",AND(F1087&gt;$O$5,D1087="Expense"),"Expense outlier",AND(F1087&gt;$P$5,D1087="Income"),"Income outlier",TRUE,"valid")</f>
        <v>valid</v>
      </c>
      <c r="K1087" s="1" t="str">
        <f>_xlfn.XLOOKUP(I1087,[1]category_mapping!$F$2:$F$19,[1]category_mapping!$G$2:$G$19,E1087)</f>
        <v>education</v>
      </c>
      <c r="L1087" s="1" t="str">
        <f>IF(cleaning_working[[#This Row],[date]]="","Missing","Available")</f>
        <v>Available</v>
      </c>
    </row>
    <row r="1088" spans="1:12" x14ac:dyDescent="0.35">
      <c r="A1088" s="1" t="s">
        <v>1306</v>
      </c>
      <c r="B1088" s="1" t="s">
        <v>593</v>
      </c>
      <c r="C1088" s="3">
        <v>45160</v>
      </c>
      <c r="D1088" s="1" t="s">
        <v>13</v>
      </c>
      <c r="E1088" s="1" t="s">
        <v>96</v>
      </c>
      <c r="F1088" s="1">
        <v>1661</v>
      </c>
      <c r="G1088" s="1" t="s">
        <v>18</v>
      </c>
      <c r="H1088" s="1" t="s">
        <v>65</v>
      </c>
      <c r="I1088" s="1" t="s">
        <v>123</v>
      </c>
      <c r="J1088" s="1" t="str" cm="1">
        <f t="array" ref="J1088">_xlfn.IFS(F1088="","missing",F1088&lt;0,"negative",F1088=0,"zero",AND(F1088&gt;=99999,MOD(F1088,9)=0),"99999 placeholder",AND(F1088&gt;$O$5,D1088="Expense"),"Expense outlier",AND(F1088&gt;$P$5,D1088="Income"),"Income outlier",TRUE,"valid")</f>
        <v>valid</v>
      </c>
      <c r="K1088" s="1" t="str">
        <f>_xlfn.XLOOKUP(I1088,[1]category_mapping!$F$2:$F$19,[1]category_mapping!$G$2:$G$19,E1088)</f>
        <v>travel</v>
      </c>
      <c r="L1088" s="1" t="str">
        <f>IF(cleaning_working[[#This Row],[date]]="","Missing","Available")</f>
        <v>Available</v>
      </c>
    </row>
    <row r="1089" spans="1:12" x14ac:dyDescent="0.35">
      <c r="A1089" s="1" t="s">
        <v>1307</v>
      </c>
      <c r="B1089" s="1" t="s">
        <v>239</v>
      </c>
      <c r="C1089" s="3">
        <v>45504</v>
      </c>
      <c r="D1089" s="1" t="s">
        <v>13</v>
      </c>
      <c r="E1089" s="1" t="s">
        <v>96</v>
      </c>
      <c r="F1089" s="1">
        <v>1701</v>
      </c>
      <c r="G1089" s="1" t="s">
        <v>18</v>
      </c>
      <c r="H1089" s="1" t="s">
        <v>33</v>
      </c>
      <c r="I1089" s="1" t="s">
        <v>128</v>
      </c>
      <c r="J1089" s="1" t="str" cm="1">
        <f t="array" ref="J1089">_xlfn.IFS(F1089="","missing",F1089&lt;0,"negative",F1089=0,"zero",AND(F1089&gt;=99999,MOD(F1089,9)=0),"99999 placeholder",AND(F1089&gt;$O$5,D1089="Expense"),"Expense outlier",AND(F1089&gt;$P$5,D1089="Income"),"Income outlier",TRUE,"valid")</f>
        <v>valid</v>
      </c>
      <c r="K1089" s="1" t="str">
        <f>_xlfn.XLOOKUP(I1089,[1]category_mapping!$F$2:$F$19,[1]category_mapping!$G$2:$G$19,E1089)</f>
        <v>utilities</v>
      </c>
      <c r="L1089" s="1" t="str">
        <f>IF(cleaning_working[[#This Row],[date]]="","Missing","Available")</f>
        <v>Available</v>
      </c>
    </row>
    <row r="1090" spans="1:12" x14ac:dyDescent="0.35">
      <c r="A1090" s="1" t="s">
        <v>1308</v>
      </c>
      <c r="B1090" s="1" t="s">
        <v>239</v>
      </c>
      <c r="C1090" s="3">
        <v>45403</v>
      </c>
      <c r="D1090" s="1" t="s">
        <v>13</v>
      </c>
      <c r="E1090" s="1" t="s">
        <v>24</v>
      </c>
      <c r="F1090" s="1">
        <v>8034</v>
      </c>
      <c r="G1090" s="1" t="s">
        <v>40</v>
      </c>
      <c r="H1090" s="1" t="s">
        <v>65</v>
      </c>
      <c r="I1090" s="1" t="s">
        <v>123</v>
      </c>
      <c r="J1090" s="1" t="str" cm="1">
        <f t="array" ref="J1090">_xlfn.IFS(F1090="","missing",F1090&lt;0,"negative",F1090=0,"zero",AND(F1090&gt;=99999,MOD(F1090,9)=0),"99999 placeholder",AND(F1090&gt;$O$5,D1090="Expense"),"Expense outlier",AND(F1090&gt;$P$5,D1090="Income"),"Income outlier",TRUE,"valid")</f>
        <v>valid</v>
      </c>
      <c r="K1090" s="1" t="str">
        <f>_xlfn.XLOOKUP(I1090,[1]category_mapping!$F$2:$F$19,[1]category_mapping!$G$2:$G$19,E1090)</f>
        <v>rent</v>
      </c>
      <c r="L1090" s="1" t="str">
        <f>IF(cleaning_working[[#This Row],[date]]="","Missing","Available")</f>
        <v>Available</v>
      </c>
    </row>
    <row r="1091" spans="1:12" x14ac:dyDescent="0.35">
      <c r="A1091" s="1" t="s">
        <v>1309</v>
      </c>
      <c r="B1091" s="1" t="s">
        <v>44</v>
      </c>
      <c r="C1091" s="3">
        <v>44746</v>
      </c>
      <c r="D1091" s="1" t="s">
        <v>13</v>
      </c>
      <c r="E1091" s="1" t="s">
        <v>39</v>
      </c>
      <c r="F1091" s="1">
        <v>2342</v>
      </c>
      <c r="G1091" s="1" t="s">
        <v>18</v>
      </c>
      <c r="H1091" s="1" t="s">
        <v>25</v>
      </c>
      <c r="I1091" s="1" t="s">
        <v>120</v>
      </c>
      <c r="J1091" s="1" t="str" cm="1">
        <f t="array" ref="J1091">_xlfn.IFS(F1091="","missing",F1091&lt;0,"negative",F1091=0,"zero",AND(F1091&gt;=99999,MOD(F1091,9)=0),"99999 placeholder",AND(F1091&gt;$O$5,D1091="Expense"),"Expense outlier",AND(F1091&gt;$P$5,D1091="Income"),"Income outlier",TRUE,"valid")</f>
        <v>valid</v>
      </c>
      <c r="K1091" s="1" t="str">
        <f>_xlfn.XLOOKUP(I1091,[1]category_mapping!$F$2:$F$19,[1]category_mapping!$G$2:$G$19,E1091)</f>
        <v>food</v>
      </c>
      <c r="L1091" s="1" t="str">
        <f>IF(cleaning_working[[#This Row],[date]]="","Missing","Available")</f>
        <v>Available</v>
      </c>
    </row>
    <row r="1092" spans="1:12" x14ac:dyDescent="0.35">
      <c r="A1092" s="1" t="s">
        <v>1310</v>
      </c>
      <c r="B1092" s="1" t="s">
        <v>767</v>
      </c>
      <c r="C1092" s="3">
        <v>44956</v>
      </c>
      <c r="D1092" s="1" t="s">
        <v>13</v>
      </c>
      <c r="E1092" s="1" t="s">
        <v>24</v>
      </c>
      <c r="F1092" s="1">
        <v>12318</v>
      </c>
      <c r="G1092" s="1" t="s">
        <v>64</v>
      </c>
      <c r="H1092" s="1" t="s">
        <v>33</v>
      </c>
      <c r="I1092" s="1" t="s">
        <v>90</v>
      </c>
      <c r="J1092" s="1" t="str" cm="1">
        <f t="array" ref="J1092">_xlfn.IFS(F1092="","missing",F1092&lt;0,"negative",F1092=0,"zero",AND(F1092&gt;=99999,MOD(F1092,9)=0),"99999 placeholder",AND(F1092&gt;$O$5,D1092="Expense"),"Expense outlier",AND(F1092&gt;$P$5,D1092="Income"),"Income outlier",TRUE,"valid")</f>
        <v>valid</v>
      </c>
      <c r="K1092" s="1" t="str">
        <f>_xlfn.XLOOKUP(I1092,[1]category_mapping!$F$2:$F$19,[1]category_mapping!$G$2:$G$19,E1092)</f>
        <v>rent</v>
      </c>
      <c r="L1092" s="1" t="str">
        <f>IF(cleaning_working[[#This Row],[date]]="","Missing","Available")</f>
        <v>Available</v>
      </c>
    </row>
    <row r="1093" spans="1:12" x14ac:dyDescent="0.35">
      <c r="A1093" s="1" t="s">
        <v>1311</v>
      </c>
      <c r="B1093" s="1" t="s">
        <v>341</v>
      </c>
      <c r="C1093" s="3">
        <v>45212</v>
      </c>
      <c r="D1093" s="1" t="s">
        <v>13</v>
      </c>
      <c r="E1093" s="1" t="s">
        <v>45</v>
      </c>
      <c r="F1093" s="1">
        <v>6373</v>
      </c>
      <c r="G1093" s="1" t="s">
        <v>18</v>
      </c>
      <c r="H1093" s="1" t="s">
        <v>133</v>
      </c>
      <c r="I1093" s="1" t="s">
        <v>93</v>
      </c>
      <c r="J1093" s="1" t="str" cm="1">
        <f t="array" ref="J1093">_xlfn.IFS(F1093="","missing",F1093&lt;0,"negative",F1093=0,"zero",AND(F1093&gt;=99999,MOD(F1093,9)=0),"99999 placeholder",AND(F1093&gt;$O$5,D1093="Expense"),"Expense outlier",AND(F1093&gt;$P$5,D1093="Income"),"Income outlier",TRUE,"valid")</f>
        <v>valid</v>
      </c>
      <c r="K1093" s="1" t="str">
        <f>_xlfn.XLOOKUP(I1093,[1]category_mapping!$F$2:$F$19,[1]category_mapping!$G$2:$G$19,E1093)</f>
        <v>entertainment</v>
      </c>
      <c r="L1093" s="1" t="str">
        <f>IF(cleaning_working[[#This Row],[date]]="","Missing","Available")</f>
        <v>Available</v>
      </c>
    </row>
    <row r="1094" spans="1:12" x14ac:dyDescent="0.35">
      <c r="A1094" s="1" t="s">
        <v>527</v>
      </c>
      <c r="B1094" s="1" t="s">
        <v>122</v>
      </c>
      <c r="C1094" s="3">
        <v>45428</v>
      </c>
      <c r="D1094" s="1" t="s">
        <v>13</v>
      </c>
      <c r="E1094" s="1" t="s">
        <v>39</v>
      </c>
      <c r="F1094" s="1">
        <v>3651</v>
      </c>
      <c r="G1094" s="1" t="s">
        <v>40</v>
      </c>
      <c r="H1094" s="1" t="s">
        <v>33</v>
      </c>
      <c r="I1094" s="1" t="s">
        <v>137</v>
      </c>
      <c r="J1094" s="1" t="str" cm="1">
        <f t="array" ref="J1094">_xlfn.IFS(F1094="","missing",F1094&lt;0,"negative",F1094=0,"zero",AND(F1094&gt;=99999,MOD(F1094,9)=0),"99999 placeholder",AND(F1094&gt;$O$5,D1094="Expense"),"Expense outlier",AND(F1094&gt;$P$5,D1094="Income"),"Income outlier",TRUE,"valid")</f>
        <v>valid</v>
      </c>
      <c r="K1094" s="1" t="str">
        <f>_xlfn.XLOOKUP(I1094,[1]category_mapping!$F$2:$F$19,[1]category_mapping!$G$2:$G$19,E1094)</f>
        <v>travel</v>
      </c>
      <c r="L1094" s="1" t="str">
        <f>IF(cleaning_working[[#This Row],[date]]="","Missing","Available")</f>
        <v>Available</v>
      </c>
    </row>
    <row r="1095" spans="1:12" x14ac:dyDescent="0.35">
      <c r="A1095" s="1" t="s">
        <v>1312</v>
      </c>
      <c r="B1095" s="1" t="s">
        <v>348</v>
      </c>
      <c r="C1095" s="3">
        <v>45547</v>
      </c>
      <c r="D1095" s="1" t="s">
        <v>13</v>
      </c>
      <c r="E1095" s="1" t="s">
        <v>104</v>
      </c>
      <c r="F1095" s="1">
        <v>9538</v>
      </c>
      <c r="G1095" s="1" t="s">
        <v>40</v>
      </c>
      <c r="H1095" s="1" t="s">
        <v>86</v>
      </c>
      <c r="J1095" s="1" t="str" cm="1">
        <f t="array" ref="J1095">_xlfn.IFS(F1095="","missing",F1095&lt;0,"negative",F1095=0,"zero",AND(F1095&gt;=99999,MOD(F1095,9)=0),"99999 placeholder",AND(F1095&gt;$O$5,D1095="Expense"),"Expense outlier",AND(F1095&gt;$P$5,D1095="Income"),"Income outlier",TRUE,"valid")</f>
        <v>valid</v>
      </c>
      <c r="K1095" s="1" t="str">
        <f>_xlfn.XLOOKUP(I1095,[1]category_mapping!$F$2:$F$19,[1]category_mapping!$G$2:$G$19,E1095)</f>
        <v>health</v>
      </c>
      <c r="L1095" s="1" t="str">
        <f>IF(cleaning_working[[#This Row],[date]]="","Missing","Available")</f>
        <v>Available</v>
      </c>
    </row>
    <row r="1096" spans="1:12" x14ac:dyDescent="0.35">
      <c r="A1096" s="1" t="s">
        <v>1313</v>
      </c>
      <c r="B1096" s="1" t="s">
        <v>767</v>
      </c>
      <c r="C1096" s="3">
        <v>44564</v>
      </c>
      <c r="D1096" s="1" t="s">
        <v>13</v>
      </c>
      <c r="E1096" s="1" t="s">
        <v>63</v>
      </c>
      <c r="F1096" s="1">
        <v>1153</v>
      </c>
      <c r="G1096" s="1" t="s">
        <v>64</v>
      </c>
      <c r="H1096" s="1" t="s">
        <v>159</v>
      </c>
      <c r="J1096" s="1" t="str" cm="1">
        <f t="array" ref="J1096">_xlfn.IFS(F1096="","missing",F1096&lt;0,"negative",F1096=0,"zero",AND(F1096&gt;=99999,MOD(F1096,9)=0),"99999 placeholder",AND(F1096&gt;$O$5,D1096="Expense"),"Expense outlier",AND(F1096&gt;$P$5,D1096="Income"),"Income outlier",TRUE,"valid")</f>
        <v>valid</v>
      </c>
      <c r="K1096" s="1" t="str">
        <f>_xlfn.XLOOKUP(I1096,[1]category_mapping!$F$2:$F$19,[1]category_mapping!$G$2:$G$19,E1096)</f>
        <v>utilities</v>
      </c>
      <c r="L1096" s="1" t="str">
        <f>IF(cleaning_working[[#This Row],[date]]="","Missing","Available")</f>
        <v>Available</v>
      </c>
    </row>
    <row r="1097" spans="1:12" x14ac:dyDescent="0.35">
      <c r="A1097" s="1" t="s">
        <v>1314</v>
      </c>
      <c r="B1097" s="1" t="s">
        <v>117</v>
      </c>
      <c r="C1097" s="3">
        <v>45273</v>
      </c>
      <c r="D1097" s="1" t="s">
        <v>13</v>
      </c>
      <c r="E1097" s="1" t="s">
        <v>176</v>
      </c>
      <c r="F1097" s="1">
        <v>3478</v>
      </c>
      <c r="G1097" s="1" t="s">
        <v>40</v>
      </c>
      <c r="H1097" s="1" t="s">
        <v>86</v>
      </c>
      <c r="I1097" s="1" t="s">
        <v>71</v>
      </c>
      <c r="J1097" s="1" t="str" cm="1">
        <f t="array" ref="J1097">_xlfn.IFS(F1097="","missing",F1097&lt;0,"negative",F1097=0,"zero",AND(F1097&gt;=99999,MOD(F1097,9)=0),"99999 placeholder",AND(F1097&gt;$O$5,D1097="Expense"),"Expense outlier",AND(F1097&gt;$P$5,D1097="Income"),"Income outlier",TRUE,"valid")</f>
        <v>valid</v>
      </c>
      <c r="K1097" s="1" t="str">
        <f>_xlfn.XLOOKUP(I1097,[1]category_mapping!$F$2:$F$19,[1]category_mapping!$G$2:$G$19,E1097)</f>
        <v>health</v>
      </c>
      <c r="L1097" s="1" t="str">
        <f>IF(cleaning_working[[#This Row],[date]]="","Missing","Available")</f>
        <v>Available</v>
      </c>
    </row>
    <row r="1098" spans="1:12" x14ac:dyDescent="0.35">
      <c r="A1098" s="1" t="s">
        <v>1315</v>
      </c>
      <c r="B1098" s="1" t="s">
        <v>95</v>
      </c>
      <c r="C1098" s="3">
        <v>44516</v>
      </c>
      <c r="D1098" s="1" t="s">
        <v>13</v>
      </c>
      <c r="E1098" s="1" t="s">
        <v>24</v>
      </c>
      <c r="F1098" s="1">
        <v>38338</v>
      </c>
      <c r="G1098" s="1" t="s">
        <v>18</v>
      </c>
      <c r="H1098" s="1" t="s">
        <v>19</v>
      </c>
      <c r="J1098" s="1" t="str" cm="1">
        <f t="array" ref="J1098">_xlfn.IFS(F1098="","missing",F1098&lt;0,"negative",F1098=0,"zero",AND(F1098&gt;=99999,MOD(F1098,9)=0),"99999 placeholder",AND(F1098&gt;$O$5,D1098="Expense"),"Expense outlier",AND(F1098&gt;$P$5,D1098="Income"),"Income outlier",TRUE,"valid")</f>
        <v>Expense outlier</v>
      </c>
      <c r="K1098" s="1" t="str">
        <f>_xlfn.XLOOKUP(I1098,[1]category_mapping!$F$2:$F$19,[1]category_mapping!$G$2:$G$19,E1098)</f>
        <v>rent</v>
      </c>
      <c r="L1098" s="1" t="str">
        <f>IF(cleaning_working[[#This Row],[date]]="","Missing","Available")</f>
        <v>Available</v>
      </c>
    </row>
    <row r="1099" spans="1:12" x14ac:dyDescent="0.35">
      <c r="A1099" s="1" t="s">
        <v>1316</v>
      </c>
      <c r="B1099" s="1" t="s">
        <v>44</v>
      </c>
      <c r="C1099" s="3">
        <v>45332</v>
      </c>
      <c r="D1099" s="1" t="s">
        <v>13</v>
      </c>
      <c r="E1099" s="1" t="s">
        <v>39</v>
      </c>
      <c r="F1099" s="1">
        <v>1182</v>
      </c>
      <c r="G1099" s="1" t="s">
        <v>18</v>
      </c>
      <c r="H1099" s="1" t="s">
        <v>26</v>
      </c>
      <c r="J1099" s="1" t="str" cm="1">
        <f t="array" ref="J1099">_xlfn.IFS(F1099="","missing",F1099&lt;0,"negative",F1099=0,"zero",AND(F1099&gt;=99999,MOD(F1099,9)=0),"99999 placeholder",AND(F1099&gt;$O$5,D1099="Expense"),"Expense outlier",AND(F1099&gt;$P$5,D1099="Income"),"Income outlier",TRUE,"valid")</f>
        <v>valid</v>
      </c>
      <c r="K1099" s="1" t="str">
        <f>_xlfn.XLOOKUP(I1099,[1]category_mapping!$F$2:$F$19,[1]category_mapping!$G$2:$G$19,E1099)</f>
        <v>food</v>
      </c>
      <c r="L1099" s="1" t="str">
        <f>IF(cleaning_working[[#This Row],[date]]="","Missing","Available")</f>
        <v>Available</v>
      </c>
    </row>
    <row r="1100" spans="1:12" x14ac:dyDescent="0.35">
      <c r="A1100" s="1" t="s">
        <v>1317</v>
      </c>
      <c r="B1100" s="1" t="s">
        <v>190</v>
      </c>
      <c r="C1100" s="3">
        <v>44718</v>
      </c>
      <c r="D1100" s="1" t="s">
        <v>13</v>
      </c>
      <c r="E1100" s="1" t="s">
        <v>45</v>
      </c>
      <c r="F1100" s="1">
        <v>8980</v>
      </c>
      <c r="G1100" s="1" t="s">
        <v>32</v>
      </c>
      <c r="H1100" s="1" t="s">
        <v>26</v>
      </c>
      <c r="I1100" s="1" t="s">
        <v>170</v>
      </c>
      <c r="J1100" s="1" t="str" cm="1">
        <f t="array" ref="J1100">_xlfn.IFS(F1100="","missing",F1100&lt;0,"negative",F1100=0,"zero",AND(F1100&gt;=99999,MOD(F1100,9)=0),"99999 placeholder",AND(F1100&gt;$O$5,D1100="Expense"),"Expense outlier",AND(F1100&gt;$P$5,D1100="Income"),"Income outlier",TRUE,"valid")</f>
        <v>valid</v>
      </c>
      <c r="K1100" s="1" t="str">
        <f>_xlfn.XLOOKUP(I1100,[1]category_mapping!$F$2:$F$19,[1]category_mapping!$G$2:$G$19,E1100)</f>
        <v>health</v>
      </c>
      <c r="L1100" s="1" t="str">
        <f>IF(cleaning_working[[#This Row],[date]]="","Missing","Available")</f>
        <v>Available</v>
      </c>
    </row>
    <row r="1101" spans="1:12" x14ac:dyDescent="0.35">
      <c r="A1101" s="1" t="s">
        <v>1318</v>
      </c>
      <c r="B1101" s="1" t="s">
        <v>357</v>
      </c>
      <c r="C1101" s="3">
        <v>45287</v>
      </c>
      <c r="D1101" s="1" t="s">
        <v>13</v>
      </c>
      <c r="E1101" s="1" t="s">
        <v>24</v>
      </c>
      <c r="F1101" s="1">
        <v>6403</v>
      </c>
      <c r="G1101" s="1" t="s">
        <v>40</v>
      </c>
      <c r="H1101" s="1" t="s">
        <v>65</v>
      </c>
      <c r="I1101" s="1" t="s">
        <v>97</v>
      </c>
      <c r="J1101" s="1" t="str" cm="1">
        <f t="array" ref="J1101">_xlfn.IFS(F1101="","missing",F1101&lt;0,"negative",F1101=0,"zero",AND(F1101&gt;=99999,MOD(F1101,9)=0),"99999 placeholder",AND(F1101&gt;$O$5,D1101="Expense"),"Expense outlier",AND(F1101&gt;$P$5,D1101="Income"),"Income outlier",TRUE,"valid")</f>
        <v>valid</v>
      </c>
      <c r="K1101" s="1" t="str">
        <f>_xlfn.XLOOKUP(I1101,[1]category_mapping!$F$2:$F$19,[1]category_mapping!$G$2:$G$19,E1101)</f>
        <v>health</v>
      </c>
      <c r="L1101" s="1" t="str">
        <f>IF(cleaning_working[[#This Row],[date]]="","Missing","Available")</f>
        <v>Available</v>
      </c>
    </row>
    <row r="1102" spans="1:12" x14ac:dyDescent="0.35">
      <c r="A1102" s="1" t="s">
        <v>1319</v>
      </c>
      <c r="B1102" s="1" t="s">
        <v>491</v>
      </c>
      <c r="C1102" s="3">
        <v>45458</v>
      </c>
      <c r="D1102" s="1" t="s">
        <v>13</v>
      </c>
      <c r="E1102" s="1" t="s">
        <v>24</v>
      </c>
      <c r="F1102" s="1">
        <v>2577</v>
      </c>
      <c r="G1102" s="1" t="s">
        <v>64</v>
      </c>
      <c r="H1102" s="1" t="s">
        <v>86</v>
      </c>
      <c r="I1102" s="1" t="s">
        <v>162</v>
      </c>
      <c r="J1102" s="1" t="str" cm="1">
        <f t="array" ref="J1102">_xlfn.IFS(F1102="","missing",F1102&lt;0,"negative",F1102=0,"zero",AND(F1102&gt;=99999,MOD(F1102,9)=0),"99999 placeholder",AND(F1102&gt;$O$5,D1102="Expense"),"Expense outlier",AND(F1102&gt;$P$5,D1102="Income"),"Income outlier",TRUE,"valid")</f>
        <v>valid</v>
      </c>
      <c r="K1102" s="1" t="str">
        <f>_xlfn.XLOOKUP(I1102,[1]category_mapping!$F$2:$F$19,[1]category_mapping!$G$2:$G$19,E1102)</f>
        <v>rent</v>
      </c>
      <c r="L1102" s="1" t="str">
        <f>IF(cleaning_working[[#This Row],[date]]="","Missing","Available")</f>
        <v>Available</v>
      </c>
    </row>
    <row r="1103" spans="1:12" x14ac:dyDescent="0.35">
      <c r="A1103" s="1" t="s">
        <v>1320</v>
      </c>
      <c r="B1103" s="1" t="s">
        <v>239</v>
      </c>
      <c r="C1103" s="3">
        <v>44555</v>
      </c>
      <c r="D1103" s="1" t="s">
        <v>13</v>
      </c>
      <c r="E1103" s="1" t="s">
        <v>17</v>
      </c>
      <c r="F1103" s="1">
        <v>1256</v>
      </c>
      <c r="G1103" s="1" t="s">
        <v>32</v>
      </c>
      <c r="H1103" s="1" t="s">
        <v>26</v>
      </c>
      <c r="I1103" s="1" t="s">
        <v>134</v>
      </c>
      <c r="J1103" s="1" t="str" cm="1">
        <f t="array" ref="J1103">_xlfn.IFS(F1103="","missing",F1103&lt;0,"negative",F1103=0,"zero",AND(F1103&gt;=99999,MOD(F1103,9)=0),"99999 placeholder",AND(F1103&gt;$O$5,D1103="Expense"),"Expense outlier",AND(F1103&gt;$P$5,D1103="Income"),"Income outlier",TRUE,"valid")</f>
        <v>valid</v>
      </c>
      <c r="K1103" s="1" t="str">
        <f>_xlfn.XLOOKUP(I1103,[1]category_mapping!$F$2:$F$19,[1]category_mapping!$G$2:$G$19,E1103)</f>
        <v>education</v>
      </c>
      <c r="L1103" s="1" t="str">
        <f>IF(cleaning_working[[#This Row],[date]]="","Missing","Available")</f>
        <v>Available</v>
      </c>
    </row>
    <row r="1104" spans="1:12" x14ac:dyDescent="0.35">
      <c r="A1104" s="1" t="s">
        <v>1321</v>
      </c>
      <c r="B1104" s="1" t="s">
        <v>206</v>
      </c>
      <c r="C1104" s="3">
        <v>44710</v>
      </c>
      <c r="D1104" s="1" t="s">
        <v>13</v>
      </c>
      <c r="E1104" s="1" t="s">
        <v>39</v>
      </c>
      <c r="F1104" s="1">
        <v>1730</v>
      </c>
      <c r="G1104" s="1" t="s">
        <v>25</v>
      </c>
      <c r="H1104" s="1" t="s">
        <v>26</v>
      </c>
      <c r="I1104" s="1" t="s">
        <v>53</v>
      </c>
      <c r="J1104" s="1" t="str" cm="1">
        <f t="array" ref="J1104">_xlfn.IFS(F1104="","missing",F1104&lt;0,"negative",F1104=0,"zero",AND(F1104&gt;=99999,MOD(F1104,9)=0),"99999 placeholder",AND(F1104&gt;$O$5,D1104="Expense"),"Expense outlier",AND(F1104&gt;$P$5,D1104="Income"),"Income outlier",TRUE,"valid")</f>
        <v>valid</v>
      </c>
      <c r="K1104" s="1" t="str">
        <f>_xlfn.XLOOKUP(I1104,[1]category_mapping!$F$2:$F$19,[1]category_mapping!$G$2:$G$19,E1104)</f>
        <v>travel</v>
      </c>
      <c r="L1104" s="1" t="str">
        <f>IF(cleaning_working[[#This Row],[date]]="","Missing","Available")</f>
        <v>Available</v>
      </c>
    </row>
    <row r="1105" spans="1:12" x14ac:dyDescent="0.35">
      <c r="A1105" s="1" t="s">
        <v>1322</v>
      </c>
      <c r="B1105" s="1" t="s">
        <v>431</v>
      </c>
      <c r="C1105" s="3">
        <v>44436</v>
      </c>
      <c r="D1105" s="1" t="s">
        <v>13</v>
      </c>
      <c r="E1105" s="1" t="s">
        <v>45</v>
      </c>
      <c r="F1105" s="1">
        <v>7052</v>
      </c>
      <c r="G1105" s="1" t="s">
        <v>18</v>
      </c>
      <c r="H1105" s="1" t="s">
        <v>133</v>
      </c>
      <c r="J1105" s="1" t="str" cm="1">
        <f t="array" ref="J1105">_xlfn.IFS(F1105="","missing",F1105&lt;0,"negative",F1105=0,"zero",AND(F1105&gt;=99999,MOD(F1105,9)=0),"99999 placeholder",AND(F1105&gt;$O$5,D1105="Expense"),"Expense outlier",AND(F1105&gt;$P$5,D1105="Income"),"Income outlier",TRUE,"valid")</f>
        <v>valid</v>
      </c>
      <c r="K1105" s="1" t="str">
        <f>_xlfn.XLOOKUP(I1105,[1]category_mapping!$F$2:$F$19,[1]category_mapping!$G$2:$G$19,E1105)</f>
        <v>entertainment</v>
      </c>
      <c r="L1105" s="1" t="str">
        <f>IF(cleaning_working[[#This Row],[date]]="","Missing","Available")</f>
        <v>Available</v>
      </c>
    </row>
    <row r="1106" spans="1:12" x14ac:dyDescent="0.35">
      <c r="A1106" s="1" t="s">
        <v>1323</v>
      </c>
      <c r="B1106" s="1" t="s">
        <v>493</v>
      </c>
      <c r="C1106" s="3">
        <v>44245</v>
      </c>
      <c r="D1106" s="1" t="s">
        <v>13</v>
      </c>
      <c r="E1106" s="1" t="s">
        <v>39</v>
      </c>
      <c r="F1106" s="1">
        <v>4813</v>
      </c>
      <c r="G1106" s="1" t="s">
        <v>18</v>
      </c>
      <c r="H1106" s="1" t="s">
        <v>25</v>
      </c>
      <c r="I1106" s="1" t="s">
        <v>20</v>
      </c>
      <c r="J1106" s="1" t="str" cm="1">
        <f t="array" ref="J1106">_xlfn.IFS(F1106="","missing",F1106&lt;0,"negative",F1106=0,"zero",AND(F1106&gt;=99999,MOD(F1106,9)=0),"99999 placeholder",AND(F1106&gt;$O$5,D1106="Expense"),"Expense outlier",AND(F1106&gt;$P$5,D1106="Income"),"Income outlier",TRUE,"valid")</f>
        <v>valid</v>
      </c>
      <c r="K1106" s="1" t="str">
        <f>_xlfn.XLOOKUP(I1106,[1]category_mapping!$F$2:$F$19,[1]category_mapping!$G$2:$G$19,E1106)</f>
        <v>entertainment</v>
      </c>
      <c r="L1106" s="1" t="str">
        <f>IF(cleaning_working[[#This Row],[date]]="","Missing","Available")</f>
        <v>Available</v>
      </c>
    </row>
    <row r="1107" spans="1:12" x14ac:dyDescent="0.35">
      <c r="A1107" s="1" t="s">
        <v>1324</v>
      </c>
      <c r="B1107" s="1" t="s">
        <v>460</v>
      </c>
      <c r="C1107" s="3">
        <v>45526</v>
      </c>
      <c r="D1107" s="1" t="s">
        <v>13</v>
      </c>
      <c r="E1107" s="1" t="s">
        <v>104</v>
      </c>
      <c r="F1107" s="1">
        <v>1339</v>
      </c>
      <c r="G1107" s="1" t="s">
        <v>18</v>
      </c>
      <c r="H1107" s="1" t="s">
        <v>52</v>
      </c>
      <c r="I1107" s="1" t="s">
        <v>66</v>
      </c>
      <c r="J1107" s="1" t="str" cm="1">
        <f t="array" ref="J1107">_xlfn.IFS(F1107="","missing",F1107&lt;0,"negative",F1107=0,"zero",AND(F1107&gt;=99999,MOD(F1107,9)=0),"99999 placeholder",AND(F1107&gt;$O$5,D1107="Expense"),"Expense outlier",AND(F1107&gt;$P$5,D1107="Income"),"Income outlier",TRUE,"valid")</f>
        <v>valid</v>
      </c>
      <c r="K1107" s="1" t="str">
        <f>_xlfn.XLOOKUP(I1107,[1]category_mapping!$F$2:$F$19,[1]category_mapping!$G$2:$G$19,E1107)</f>
        <v>food</v>
      </c>
      <c r="L1107" s="1" t="str">
        <f>IF(cleaning_working[[#This Row],[date]]="","Missing","Available")</f>
        <v>Available</v>
      </c>
    </row>
    <row r="1108" spans="1:12" x14ac:dyDescent="0.35">
      <c r="A1108" s="1" t="s">
        <v>1325</v>
      </c>
      <c r="B1108" s="1" t="s">
        <v>190</v>
      </c>
      <c r="C1108" s="3">
        <v>45050</v>
      </c>
      <c r="D1108" s="1" t="s">
        <v>13</v>
      </c>
      <c r="E1108" s="1" t="s">
        <v>39</v>
      </c>
      <c r="F1108" s="1">
        <v>4645</v>
      </c>
      <c r="G1108" s="1" t="s">
        <v>18</v>
      </c>
      <c r="H1108" s="1" t="s">
        <v>107</v>
      </c>
      <c r="I1108" s="1" t="s">
        <v>128</v>
      </c>
      <c r="J1108" s="1" t="str" cm="1">
        <f t="array" ref="J1108">_xlfn.IFS(F1108="","missing",F1108&lt;0,"negative",F1108=0,"zero",AND(F1108&gt;=99999,MOD(F1108,9)=0),"99999 placeholder",AND(F1108&gt;$O$5,D1108="Expense"),"Expense outlier",AND(F1108&gt;$P$5,D1108="Income"),"Income outlier",TRUE,"valid")</f>
        <v>valid</v>
      </c>
      <c r="K1108" s="1" t="str">
        <f>_xlfn.XLOOKUP(I1108,[1]category_mapping!$F$2:$F$19,[1]category_mapping!$G$2:$G$19,E1108)</f>
        <v>utilities</v>
      </c>
      <c r="L1108" s="1" t="str">
        <f>IF(cleaning_working[[#This Row],[date]]="","Missing","Available")</f>
        <v>Available</v>
      </c>
    </row>
    <row r="1109" spans="1:12" x14ac:dyDescent="0.35">
      <c r="A1109" s="1" t="s">
        <v>1326</v>
      </c>
      <c r="B1109" s="1" t="s">
        <v>150</v>
      </c>
      <c r="C1109" s="3">
        <v>45651</v>
      </c>
      <c r="D1109" s="1" t="s">
        <v>14</v>
      </c>
      <c r="E1109" s="1" t="s">
        <v>215</v>
      </c>
      <c r="F1109" s="1">
        <v>880897</v>
      </c>
      <c r="G1109" s="1" t="s">
        <v>18</v>
      </c>
      <c r="H1109" s="1" t="s">
        <v>33</v>
      </c>
      <c r="I1109" s="1" t="s">
        <v>71</v>
      </c>
      <c r="J1109" s="1" t="str" cm="1">
        <f t="array" ref="J1109">_xlfn.IFS(F1109="","missing",F1109&lt;0,"negative",F1109=0,"zero",AND(F1109&gt;=99999,MOD(F1109,9)=0),"99999 placeholder",AND(F1109&gt;$O$5,D1109="Expense"),"Expense outlier",AND(F1109&gt;$P$5,D1109="Income"),"Income outlier",TRUE,"valid")</f>
        <v>Income outlier</v>
      </c>
      <c r="K1109" s="1" t="str">
        <f>_xlfn.XLOOKUP(I1109,[1]category_mapping!$F$2:$F$19,[1]category_mapping!$G$2:$G$19,E1109)</f>
        <v>health</v>
      </c>
      <c r="L1109" s="1" t="str">
        <f>IF(cleaning_working[[#This Row],[date]]="","Missing","Available")</f>
        <v>Available</v>
      </c>
    </row>
    <row r="1110" spans="1:12" x14ac:dyDescent="0.35">
      <c r="A1110" s="1" t="s">
        <v>1327</v>
      </c>
      <c r="B1110" s="1" t="s">
        <v>175</v>
      </c>
      <c r="C1110" s="3">
        <v>45515</v>
      </c>
      <c r="D1110" s="1" t="s">
        <v>14</v>
      </c>
      <c r="E1110" s="1" t="s">
        <v>57</v>
      </c>
      <c r="F1110" s="1">
        <v>59168</v>
      </c>
      <c r="G1110" s="1" t="s">
        <v>32</v>
      </c>
      <c r="H1110" s="1" t="s">
        <v>86</v>
      </c>
      <c r="I1110" s="1" t="s">
        <v>137</v>
      </c>
      <c r="J1110" s="1" t="str" cm="1">
        <f t="array" ref="J1110">_xlfn.IFS(F1110="","missing",F1110&lt;0,"negative",F1110=0,"zero",AND(F1110&gt;=99999,MOD(F1110,9)=0),"99999 placeholder",AND(F1110&gt;$O$5,D1110="Expense"),"Expense outlier",AND(F1110&gt;$P$5,D1110="Income"),"Income outlier",TRUE,"valid")</f>
        <v>valid</v>
      </c>
      <c r="K1110" s="1" t="str">
        <f>_xlfn.XLOOKUP(I1110,[1]category_mapping!$F$2:$F$19,[1]category_mapping!$G$2:$G$19,E1110)</f>
        <v>travel</v>
      </c>
      <c r="L1110" s="1" t="str">
        <f>IF(cleaning_working[[#This Row],[date]]="","Missing","Available")</f>
        <v>Available</v>
      </c>
    </row>
    <row r="1111" spans="1:12" x14ac:dyDescent="0.35">
      <c r="A1111" s="1" t="s">
        <v>1328</v>
      </c>
      <c r="B1111" s="1" t="s">
        <v>130</v>
      </c>
      <c r="C1111" s="3">
        <v>45466</v>
      </c>
      <c r="D1111" s="1" t="s">
        <v>13</v>
      </c>
      <c r="E1111" s="1" t="s">
        <v>63</v>
      </c>
      <c r="F1111" s="1">
        <v>9616</v>
      </c>
      <c r="G1111" s="1" t="s">
        <v>64</v>
      </c>
      <c r="H1111" s="1" t="s">
        <v>19</v>
      </c>
      <c r="J1111" s="1" t="str" cm="1">
        <f t="array" ref="J1111">_xlfn.IFS(F1111="","missing",F1111&lt;0,"negative",F1111=0,"zero",AND(F1111&gt;=99999,MOD(F1111,9)=0),"99999 placeholder",AND(F1111&gt;$O$5,D1111="Expense"),"Expense outlier",AND(F1111&gt;$P$5,D1111="Income"),"Income outlier",TRUE,"valid")</f>
        <v>valid</v>
      </c>
      <c r="K1111" s="1" t="str">
        <f>_xlfn.XLOOKUP(I1111,[1]category_mapping!$F$2:$F$19,[1]category_mapping!$G$2:$G$19,E1111)</f>
        <v>utilities</v>
      </c>
      <c r="L1111" s="1" t="str">
        <f>IF(cleaning_working[[#This Row],[date]]="","Missing","Available")</f>
        <v>Available</v>
      </c>
    </row>
    <row r="1112" spans="1:12" x14ac:dyDescent="0.35">
      <c r="A1112" s="1" t="s">
        <v>1329</v>
      </c>
      <c r="B1112" s="1" t="s">
        <v>301</v>
      </c>
      <c r="C1112" s="3">
        <v>44828</v>
      </c>
      <c r="D1112" s="1" t="s">
        <v>13</v>
      </c>
      <c r="E1112" s="1" t="s">
        <v>63</v>
      </c>
      <c r="F1112" s="1">
        <v>2229</v>
      </c>
      <c r="G1112" s="1" t="s">
        <v>64</v>
      </c>
      <c r="H1112" s="1" t="s">
        <v>25</v>
      </c>
      <c r="I1112" s="1" t="s">
        <v>162</v>
      </c>
      <c r="J1112" s="1" t="str" cm="1">
        <f t="array" ref="J1112">_xlfn.IFS(F1112="","missing",F1112&lt;0,"negative",F1112=0,"zero",AND(F1112&gt;=99999,MOD(F1112,9)=0),"99999 placeholder",AND(F1112&gt;$O$5,D1112="Expense"),"Expense outlier",AND(F1112&gt;$P$5,D1112="Income"),"Income outlier",TRUE,"valid")</f>
        <v>valid</v>
      </c>
      <c r="K1112" s="1" t="str">
        <f>_xlfn.XLOOKUP(I1112,[1]category_mapping!$F$2:$F$19,[1]category_mapping!$G$2:$G$19,E1112)</f>
        <v>utilities</v>
      </c>
      <c r="L1112" s="1" t="str">
        <f>IF(cleaning_working[[#This Row],[date]]="","Missing","Available")</f>
        <v>Available</v>
      </c>
    </row>
    <row r="1113" spans="1:12" x14ac:dyDescent="0.35">
      <c r="A1113" s="1" t="s">
        <v>1330</v>
      </c>
      <c r="B1113" s="1" t="s">
        <v>101</v>
      </c>
      <c r="C1113" s="3">
        <v>44309</v>
      </c>
      <c r="D1113" s="1" t="s">
        <v>13</v>
      </c>
      <c r="E1113" s="1" t="s">
        <v>24</v>
      </c>
      <c r="F1113" s="1">
        <v>10372</v>
      </c>
      <c r="G1113" s="1" t="s">
        <v>40</v>
      </c>
      <c r="H1113" s="1" t="s">
        <v>52</v>
      </c>
      <c r="I1113" s="1" t="s">
        <v>162</v>
      </c>
      <c r="J1113" s="1" t="str" cm="1">
        <f t="array" ref="J1113">_xlfn.IFS(F1113="","missing",F1113&lt;0,"negative",F1113=0,"zero",AND(F1113&gt;=99999,MOD(F1113,9)=0),"99999 placeholder",AND(F1113&gt;$O$5,D1113="Expense"),"Expense outlier",AND(F1113&gt;$P$5,D1113="Income"),"Income outlier",TRUE,"valid")</f>
        <v>valid</v>
      </c>
      <c r="K1113" s="1" t="str">
        <f>_xlfn.XLOOKUP(I1113,[1]category_mapping!$F$2:$F$19,[1]category_mapping!$G$2:$G$19,E1113)</f>
        <v>rent</v>
      </c>
      <c r="L1113" s="1" t="str">
        <f>IF(cleaning_working[[#This Row],[date]]="","Missing","Available")</f>
        <v>Available</v>
      </c>
    </row>
    <row r="1114" spans="1:12" x14ac:dyDescent="0.35">
      <c r="A1114" s="1" t="s">
        <v>1331</v>
      </c>
      <c r="B1114" s="1" t="s">
        <v>257</v>
      </c>
      <c r="C1114" s="3">
        <v>44414</v>
      </c>
      <c r="D1114" s="1" t="s">
        <v>13</v>
      </c>
      <c r="E1114" s="1" t="s">
        <v>39</v>
      </c>
      <c r="F1114" s="1">
        <v>1592</v>
      </c>
      <c r="G1114" s="1" t="s">
        <v>32</v>
      </c>
      <c r="H1114" s="1" t="s">
        <v>133</v>
      </c>
      <c r="I1114" s="1" t="s">
        <v>178</v>
      </c>
      <c r="J1114" s="1" t="str" cm="1">
        <f t="array" ref="J1114">_xlfn.IFS(F1114="","missing",F1114&lt;0,"negative",F1114=0,"zero",AND(F1114&gt;=99999,MOD(F1114,9)=0),"99999 placeholder",AND(F1114&gt;$O$5,D1114="Expense"),"Expense outlier",AND(F1114&gt;$P$5,D1114="Income"),"Income outlier",TRUE,"valid")</f>
        <v>valid</v>
      </c>
      <c r="K1114" s="1" t="str">
        <f>_xlfn.XLOOKUP(I1114,[1]category_mapping!$F$2:$F$19,[1]category_mapping!$G$2:$G$19,E1114)</f>
        <v>rent</v>
      </c>
      <c r="L1114" s="1" t="str">
        <f>IF(cleaning_working[[#This Row],[date]]="","Missing","Available")</f>
        <v>Available</v>
      </c>
    </row>
    <row r="1115" spans="1:12" x14ac:dyDescent="0.35">
      <c r="A1115" s="1" t="s">
        <v>1332</v>
      </c>
      <c r="B1115" s="1" t="s">
        <v>303</v>
      </c>
      <c r="C1115" s="3">
        <v>45467</v>
      </c>
      <c r="D1115" s="1" t="s">
        <v>13</v>
      </c>
      <c r="E1115" s="1" t="s">
        <v>24</v>
      </c>
      <c r="F1115" s="1">
        <v>4507</v>
      </c>
      <c r="G1115" s="1" t="s">
        <v>40</v>
      </c>
      <c r="H1115" s="1" t="s">
        <v>52</v>
      </c>
      <c r="I1115" s="1" t="s">
        <v>41</v>
      </c>
      <c r="J1115" s="1" t="str" cm="1">
        <f t="array" ref="J1115">_xlfn.IFS(F1115="","missing",F1115&lt;0,"negative",F1115=0,"zero",AND(F1115&gt;=99999,MOD(F1115,9)=0),"99999 placeholder",AND(F1115&gt;$O$5,D1115="Expense"),"Expense outlier",AND(F1115&gt;$P$5,D1115="Income"),"Income outlier",TRUE,"valid")</f>
        <v>valid</v>
      </c>
      <c r="K1115" s="1" t="str">
        <f>_xlfn.XLOOKUP(I1115,[1]category_mapping!$F$2:$F$19,[1]category_mapping!$G$2:$G$19,E1115)</f>
        <v>utilities</v>
      </c>
      <c r="L1115" s="1" t="str">
        <f>IF(cleaning_working[[#This Row],[date]]="","Missing","Available")</f>
        <v>Available</v>
      </c>
    </row>
    <row r="1116" spans="1:12" x14ac:dyDescent="0.35">
      <c r="A1116" s="1" t="s">
        <v>1333</v>
      </c>
      <c r="B1116" s="1" t="s">
        <v>500</v>
      </c>
      <c r="C1116" s="3">
        <v>44225</v>
      </c>
      <c r="D1116" s="1" t="s">
        <v>14</v>
      </c>
      <c r="E1116" s="1" t="s">
        <v>57</v>
      </c>
      <c r="F1116" s="1">
        <v>44992</v>
      </c>
      <c r="G1116" s="1" t="s">
        <v>64</v>
      </c>
      <c r="H1116" s="1" t="s">
        <v>26</v>
      </c>
      <c r="I1116" s="1" t="s">
        <v>123</v>
      </c>
      <c r="J1116" s="1" t="str" cm="1">
        <f t="array" ref="J1116">_xlfn.IFS(F1116="","missing",F1116&lt;0,"negative",F1116=0,"zero",AND(F1116&gt;=99999,MOD(F1116,9)=0),"99999 placeholder",AND(F1116&gt;$O$5,D1116="Expense"),"Expense outlier",AND(F1116&gt;$P$5,D1116="Income"),"Income outlier",TRUE,"valid")</f>
        <v>valid</v>
      </c>
      <c r="K1116" s="1" t="str">
        <f>_xlfn.XLOOKUP(I1116,[1]category_mapping!$F$2:$F$19,[1]category_mapping!$G$2:$G$19,E1116)</f>
        <v>salary</v>
      </c>
      <c r="L1116" s="1" t="str">
        <f>IF(cleaning_working[[#This Row],[date]]="","Missing","Available")</f>
        <v>Available</v>
      </c>
    </row>
    <row r="1117" spans="1:12" x14ac:dyDescent="0.35">
      <c r="A1117" s="1" t="s">
        <v>1334</v>
      </c>
      <c r="B1117" s="1" t="s">
        <v>103</v>
      </c>
      <c r="C1117" s="3">
        <v>44871</v>
      </c>
      <c r="D1117" s="1" t="s">
        <v>14</v>
      </c>
      <c r="E1117" s="1" t="s">
        <v>119</v>
      </c>
      <c r="F1117" s="1">
        <v>55153</v>
      </c>
      <c r="G1117" s="1" t="s">
        <v>32</v>
      </c>
      <c r="H1117" s="1" t="s">
        <v>19</v>
      </c>
      <c r="I1117" s="1" t="s">
        <v>170</v>
      </c>
      <c r="J1117" s="1" t="str" cm="1">
        <f t="array" ref="J1117">_xlfn.IFS(F1117="","missing",F1117&lt;0,"negative",F1117=0,"zero",AND(F1117&gt;=99999,MOD(F1117,9)=0),"99999 placeholder",AND(F1117&gt;$O$5,D1117="Expense"),"Expense outlier",AND(F1117&gt;$P$5,D1117="Income"),"Income outlier",TRUE,"valid")</f>
        <v>valid</v>
      </c>
      <c r="K1117" s="1" t="str">
        <f>_xlfn.XLOOKUP(I1117,[1]category_mapping!$F$2:$F$19,[1]category_mapping!$G$2:$G$19,E1117)</f>
        <v>health</v>
      </c>
      <c r="L1117" s="1" t="str">
        <f>IF(cleaning_working[[#This Row],[date]]="","Missing","Available")</f>
        <v>Available</v>
      </c>
    </row>
    <row r="1118" spans="1:12" x14ac:dyDescent="0.35">
      <c r="A1118" s="1" t="s">
        <v>1335</v>
      </c>
      <c r="B1118" s="1" t="s">
        <v>214</v>
      </c>
      <c r="C1118" s="3">
        <v>45507</v>
      </c>
      <c r="D1118" s="1" t="s">
        <v>13</v>
      </c>
      <c r="E1118" s="1" t="s">
        <v>39</v>
      </c>
      <c r="F1118" s="1">
        <v>6905</v>
      </c>
      <c r="G1118" s="1" t="s">
        <v>18</v>
      </c>
      <c r="H1118" s="1" t="s">
        <v>26</v>
      </c>
      <c r="J1118" s="1" t="str" cm="1">
        <f t="array" ref="J1118">_xlfn.IFS(F1118="","missing",F1118&lt;0,"negative",F1118=0,"zero",AND(F1118&gt;=99999,MOD(F1118,9)=0),"99999 placeholder",AND(F1118&gt;$O$5,D1118="Expense"),"Expense outlier",AND(F1118&gt;$P$5,D1118="Income"),"Income outlier",TRUE,"valid")</f>
        <v>valid</v>
      </c>
      <c r="K1118" s="1" t="str">
        <f>_xlfn.XLOOKUP(I1118,[1]category_mapping!$F$2:$F$19,[1]category_mapping!$G$2:$G$19,E1118)</f>
        <v>food</v>
      </c>
      <c r="L1118" s="1" t="str">
        <f>IF(cleaning_working[[#This Row],[date]]="","Missing","Available")</f>
        <v>Available</v>
      </c>
    </row>
    <row r="1119" spans="1:12" x14ac:dyDescent="0.35">
      <c r="A1119" s="1" t="s">
        <v>1336</v>
      </c>
      <c r="B1119" s="1" t="s">
        <v>301</v>
      </c>
      <c r="C1119" s="3">
        <v>44973</v>
      </c>
      <c r="D1119" s="1" t="s">
        <v>13</v>
      </c>
      <c r="E1119" s="1" t="s">
        <v>24</v>
      </c>
      <c r="F1119" s="1">
        <v>13817</v>
      </c>
      <c r="G1119" s="1" t="s">
        <v>40</v>
      </c>
      <c r="H1119" s="1" t="s">
        <v>83</v>
      </c>
      <c r="I1119" s="1" t="s">
        <v>41</v>
      </c>
      <c r="J1119" s="1" t="str" cm="1">
        <f t="array" ref="J1119">_xlfn.IFS(F1119="","missing",F1119&lt;0,"negative",F1119=0,"zero",AND(F1119&gt;=99999,MOD(F1119,9)=0),"99999 placeholder",AND(F1119&gt;$O$5,D1119="Expense"),"Expense outlier",AND(F1119&gt;$P$5,D1119="Income"),"Income outlier",TRUE,"valid")</f>
        <v>valid</v>
      </c>
      <c r="K1119" s="1" t="str">
        <f>_xlfn.XLOOKUP(I1119,[1]category_mapping!$F$2:$F$19,[1]category_mapping!$G$2:$G$19,E1119)</f>
        <v>utilities</v>
      </c>
      <c r="L1119" s="1" t="str">
        <f>IF(cleaning_working[[#This Row],[date]]="","Missing","Available")</f>
        <v>Available</v>
      </c>
    </row>
    <row r="1120" spans="1:12" x14ac:dyDescent="0.35">
      <c r="A1120" s="1" t="s">
        <v>1337</v>
      </c>
      <c r="B1120" s="1" t="s">
        <v>136</v>
      </c>
      <c r="C1120" s="3">
        <v>44992</v>
      </c>
      <c r="D1120" s="1" t="s">
        <v>13</v>
      </c>
      <c r="E1120" s="1" t="s">
        <v>96</v>
      </c>
      <c r="F1120" s="1">
        <v>4848</v>
      </c>
      <c r="G1120" s="1" t="s">
        <v>18</v>
      </c>
      <c r="H1120" s="1" t="s">
        <v>83</v>
      </c>
      <c r="I1120" s="1" t="s">
        <v>178</v>
      </c>
      <c r="J1120" s="1" t="str" cm="1">
        <f t="array" ref="J1120">_xlfn.IFS(F1120="","missing",F1120&lt;0,"negative",F1120=0,"zero",AND(F1120&gt;=99999,MOD(F1120,9)=0),"99999 placeholder",AND(F1120&gt;$O$5,D1120="Expense"),"Expense outlier",AND(F1120&gt;$P$5,D1120="Income"),"Income outlier",TRUE,"valid")</f>
        <v>valid</v>
      </c>
      <c r="K1120" s="1" t="str">
        <f>_xlfn.XLOOKUP(I1120,[1]category_mapping!$F$2:$F$19,[1]category_mapping!$G$2:$G$19,E1120)</f>
        <v>rent</v>
      </c>
      <c r="L1120" s="1" t="str">
        <f>IF(cleaning_working[[#This Row],[date]]="","Missing","Available")</f>
        <v>Available</v>
      </c>
    </row>
    <row r="1121" spans="1:12" x14ac:dyDescent="0.35">
      <c r="A1121" s="1" t="s">
        <v>1338</v>
      </c>
      <c r="B1121" s="1" t="s">
        <v>319</v>
      </c>
      <c r="C1121" s="3">
        <v>44362</v>
      </c>
      <c r="D1121" s="1" t="s">
        <v>13</v>
      </c>
      <c r="E1121" s="1" t="s">
        <v>39</v>
      </c>
      <c r="F1121" s="1">
        <v>5865</v>
      </c>
      <c r="G1121" s="1" t="s">
        <v>40</v>
      </c>
      <c r="H1121" s="1" t="s">
        <v>86</v>
      </c>
      <c r="I1121" s="1" t="s">
        <v>194</v>
      </c>
      <c r="J1121" s="1" t="str" cm="1">
        <f t="array" ref="J1121">_xlfn.IFS(F1121="","missing",F1121&lt;0,"negative",F1121=0,"zero",AND(F1121&gt;=99999,MOD(F1121,9)=0),"99999 placeholder",AND(F1121&gt;$O$5,D1121="Expense"),"Expense outlier",AND(F1121&gt;$P$5,D1121="Income"),"Income outlier",TRUE,"valid")</f>
        <v>valid</v>
      </c>
      <c r="K1121" s="1" t="str">
        <f>_xlfn.XLOOKUP(I1121,[1]category_mapping!$F$2:$F$19,[1]category_mapping!$G$2:$G$19,E1121)</f>
        <v>travel</v>
      </c>
      <c r="L1121" s="1" t="str">
        <f>IF(cleaning_working[[#This Row],[date]]="","Missing","Available")</f>
        <v>Available</v>
      </c>
    </row>
    <row r="1122" spans="1:12" x14ac:dyDescent="0.35">
      <c r="A1122" s="1" t="s">
        <v>1339</v>
      </c>
      <c r="B1122" s="1" t="s">
        <v>510</v>
      </c>
      <c r="C1122" s="3">
        <v>44601</v>
      </c>
      <c r="D1122" s="1" t="s">
        <v>14</v>
      </c>
      <c r="E1122" s="1" t="s">
        <v>215</v>
      </c>
      <c r="F1122" s="1">
        <v>67414</v>
      </c>
      <c r="G1122" s="1" t="s">
        <v>64</v>
      </c>
      <c r="H1122" s="1" t="s">
        <v>52</v>
      </c>
      <c r="I1122" s="1" t="s">
        <v>46</v>
      </c>
      <c r="J1122" s="1" t="str" cm="1">
        <f t="array" ref="J1122">_xlfn.IFS(F1122="","missing",F1122&lt;0,"negative",F1122=0,"zero",AND(F1122&gt;=99999,MOD(F1122,9)=0),"99999 placeholder",AND(F1122&gt;$O$5,D1122="Expense"),"Expense outlier",AND(F1122&gt;$P$5,D1122="Income"),"Income outlier",TRUE,"valid")</f>
        <v>valid</v>
      </c>
      <c r="K1122" s="1" t="str">
        <f>_xlfn.XLOOKUP(I1122,[1]category_mapping!$F$2:$F$19,[1]category_mapping!$G$2:$G$19,E1122)</f>
        <v>bonus</v>
      </c>
      <c r="L1122" s="1" t="str">
        <f>IF(cleaning_working[[#This Row],[date]]="","Missing","Available")</f>
        <v>Available</v>
      </c>
    </row>
    <row r="1123" spans="1:12" x14ac:dyDescent="0.35">
      <c r="A1123" s="1" t="s">
        <v>1340</v>
      </c>
      <c r="B1123" s="1" t="s">
        <v>283</v>
      </c>
      <c r="C1123" s="3">
        <v>45220</v>
      </c>
      <c r="D1123" s="1" t="s">
        <v>13</v>
      </c>
      <c r="E1123" s="1" t="s">
        <v>39</v>
      </c>
      <c r="F1123" s="1">
        <v>6111</v>
      </c>
      <c r="G1123" s="1" t="s">
        <v>18</v>
      </c>
      <c r="H1123" s="1" t="s">
        <v>86</v>
      </c>
      <c r="J1123" s="1" t="str" cm="1">
        <f t="array" ref="J1123">_xlfn.IFS(F1123="","missing",F1123&lt;0,"negative",F1123=0,"zero",AND(F1123&gt;=99999,MOD(F1123,9)=0),"99999 placeholder",AND(F1123&gt;$O$5,D1123="Expense"),"Expense outlier",AND(F1123&gt;$P$5,D1123="Income"),"Income outlier",TRUE,"valid")</f>
        <v>valid</v>
      </c>
      <c r="K1123" s="1" t="str">
        <f>_xlfn.XLOOKUP(I1123,[1]category_mapping!$F$2:$F$19,[1]category_mapping!$G$2:$G$19,E1123)</f>
        <v>food</v>
      </c>
      <c r="L1123" s="1" t="str">
        <f>IF(cleaning_working[[#This Row],[date]]="","Missing","Available")</f>
        <v>Available</v>
      </c>
    </row>
    <row r="1124" spans="1:12" x14ac:dyDescent="0.35">
      <c r="A1124" s="1" t="s">
        <v>1341</v>
      </c>
      <c r="B1124" s="1" t="s">
        <v>150</v>
      </c>
      <c r="C1124" s="3">
        <v>45588</v>
      </c>
      <c r="D1124" s="1" t="s">
        <v>13</v>
      </c>
      <c r="E1124" s="1" t="s">
        <v>24</v>
      </c>
      <c r="F1124" s="1">
        <v>1365</v>
      </c>
      <c r="G1124" s="1" t="s">
        <v>64</v>
      </c>
      <c r="H1124" s="1" t="s">
        <v>86</v>
      </c>
      <c r="I1124" s="1" t="s">
        <v>66</v>
      </c>
      <c r="J1124" s="1" t="str" cm="1">
        <f t="array" ref="J1124">_xlfn.IFS(F1124="","missing",F1124&lt;0,"negative",F1124=0,"zero",AND(F1124&gt;=99999,MOD(F1124,9)=0),"99999 placeholder",AND(F1124&gt;$O$5,D1124="Expense"),"Expense outlier",AND(F1124&gt;$P$5,D1124="Income"),"Income outlier",TRUE,"valid")</f>
        <v>valid</v>
      </c>
      <c r="K1124" s="1" t="str">
        <f>_xlfn.XLOOKUP(I1124,[1]category_mapping!$F$2:$F$19,[1]category_mapping!$G$2:$G$19,E1124)</f>
        <v>food</v>
      </c>
      <c r="L1124" s="1" t="str">
        <f>IF(cleaning_working[[#This Row],[date]]="","Missing","Available")</f>
        <v>Available</v>
      </c>
    </row>
    <row r="1125" spans="1:12" x14ac:dyDescent="0.35">
      <c r="A1125" s="1" t="s">
        <v>1342</v>
      </c>
      <c r="B1125" s="1" t="s">
        <v>92</v>
      </c>
      <c r="C1125" s="3">
        <v>45432</v>
      </c>
      <c r="D1125" s="1" t="s">
        <v>13</v>
      </c>
      <c r="E1125" s="1" t="s">
        <v>176</v>
      </c>
      <c r="F1125" s="1">
        <v>6151</v>
      </c>
      <c r="G1125" s="1" t="s">
        <v>32</v>
      </c>
      <c r="H1125" s="1" t="s">
        <v>19</v>
      </c>
      <c r="I1125" s="1" t="s">
        <v>20</v>
      </c>
      <c r="J1125" s="1" t="str" cm="1">
        <f t="array" ref="J1125">_xlfn.IFS(F1125="","missing",F1125&lt;0,"negative",F1125=0,"zero",AND(F1125&gt;=99999,MOD(F1125,9)=0),"99999 placeholder",AND(F1125&gt;$O$5,D1125="Expense"),"Expense outlier",AND(F1125&gt;$P$5,D1125="Income"),"Income outlier",TRUE,"valid")</f>
        <v>valid</v>
      </c>
      <c r="K1125" s="1" t="str">
        <f>_xlfn.XLOOKUP(I1125,[1]category_mapping!$F$2:$F$19,[1]category_mapping!$G$2:$G$19,E1125)</f>
        <v>entertainment</v>
      </c>
      <c r="L1125" s="1" t="str">
        <f>IF(cleaning_working[[#This Row],[date]]="","Missing","Available")</f>
        <v>Available</v>
      </c>
    </row>
    <row r="1126" spans="1:12" x14ac:dyDescent="0.35">
      <c r="A1126" s="1" t="s">
        <v>1343</v>
      </c>
      <c r="B1126" s="1" t="s">
        <v>689</v>
      </c>
      <c r="C1126" s="3">
        <v>45296</v>
      </c>
      <c r="D1126" s="1" t="s">
        <v>14</v>
      </c>
      <c r="E1126" s="1" t="s">
        <v>215</v>
      </c>
      <c r="F1126" s="1">
        <v>69872</v>
      </c>
      <c r="G1126" s="1" t="s">
        <v>32</v>
      </c>
      <c r="H1126" s="1" t="s">
        <v>159</v>
      </c>
      <c r="I1126" s="1" t="s">
        <v>80</v>
      </c>
      <c r="J1126" s="1" t="str" cm="1">
        <f t="array" ref="J1126">_xlfn.IFS(F1126="","missing",F1126&lt;0,"negative",F1126=0,"zero",AND(F1126&gt;=99999,MOD(F1126,9)=0),"99999 placeholder",AND(F1126&gt;$O$5,D1126="Expense"),"Expense outlier",AND(F1126&gt;$P$5,D1126="Income"),"Income outlier",TRUE,"valid")</f>
        <v>valid</v>
      </c>
      <c r="K1126" s="1" t="str">
        <f>_xlfn.XLOOKUP(I1126,[1]category_mapping!$F$2:$F$19,[1]category_mapping!$G$2:$G$19,E1126)</f>
        <v>food</v>
      </c>
      <c r="L1126" s="1" t="str">
        <f>IF(cleaning_working[[#This Row],[date]]="","Missing","Available")</f>
        <v>Available</v>
      </c>
    </row>
    <row r="1127" spans="1:12" x14ac:dyDescent="0.35">
      <c r="A1127" s="1" t="s">
        <v>1344</v>
      </c>
      <c r="B1127" s="1" t="s">
        <v>283</v>
      </c>
      <c r="C1127" s="3">
        <v>44736</v>
      </c>
      <c r="D1127" s="1" t="s">
        <v>14</v>
      </c>
      <c r="E1127" s="1" t="s">
        <v>119</v>
      </c>
      <c r="F1127" s="1">
        <v>34091</v>
      </c>
      <c r="G1127" s="1" t="s">
        <v>64</v>
      </c>
      <c r="H1127" s="1" t="s">
        <v>52</v>
      </c>
      <c r="I1127" s="1" t="s">
        <v>123</v>
      </c>
      <c r="J1127" s="1" t="str" cm="1">
        <f t="array" ref="J1127">_xlfn.IFS(F1127="","missing",F1127&lt;0,"negative",F1127=0,"zero",AND(F1127&gt;=99999,MOD(F1127,9)=0),"99999 placeholder",AND(F1127&gt;$O$5,D1127="Expense"),"Expense outlier",AND(F1127&gt;$P$5,D1127="Income"),"Income outlier",TRUE,"valid")</f>
        <v>valid</v>
      </c>
      <c r="K1127" s="1" t="str">
        <f>_xlfn.XLOOKUP(I1127,[1]category_mapping!$F$2:$F$19,[1]category_mapping!$G$2:$G$19,E1127)</f>
        <v>investment</v>
      </c>
      <c r="L1127" s="1" t="str">
        <f>IF(cleaning_working[[#This Row],[date]]="","Missing","Available")</f>
        <v>Available</v>
      </c>
    </row>
    <row r="1128" spans="1:12" x14ac:dyDescent="0.35">
      <c r="A1128" s="1" t="s">
        <v>1345</v>
      </c>
      <c r="B1128" s="1" t="s">
        <v>187</v>
      </c>
      <c r="C1128" s="3">
        <v>45284</v>
      </c>
      <c r="D1128" s="1" t="s">
        <v>13</v>
      </c>
      <c r="E1128" s="1" t="s">
        <v>24</v>
      </c>
      <c r="F1128" s="1">
        <v>4252</v>
      </c>
      <c r="G1128" s="1" t="s">
        <v>40</v>
      </c>
      <c r="H1128" s="1" t="s">
        <v>19</v>
      </c>
      <c r="J1128" s="1" t="str" cm="1">
        <f t="array" ref="J1128">_xlfn.IFS(F1128="","missing",F1128&lt;0,"negative",F1128=0,"zero",AND(F1128&gt;=99999,MOD(F1128,9)=0),"99999 placeholder",AND(F1128&gt;$O$5,D1128="Expense"),"Expense outlier",AND(F1128&gt;$P$5,D1128="Income"),"Income outlier",TRUE,"valid")</f>
        <v>valid</v>
      </c>
      <c r="K1128" s="1" t="str">
        <f>_xlfn.XLOOKUP(I1128,[1]category_mapping!$F$2:$F$19,[1]category_mapping!$G$2:$G$19,E1128)</f>
        <v>rent</v>
      </c>
      <c r="L1128" s="1" t="str">
        <f>IF(cleaning_working[[#This Row],[date]]="","Missing","Available")</f>
        <v>Available</v>
      </c>
    </row>
    <row r="1129" spans="1:12" x14ac:dyDescent="0.35">
      <c r="A1129" s="1" t="s">
        <v>1346</v>
      </c>
      <c r="B1129" s="1" t="s">
        <v>44</v>
      </c>
      <c r="C1129" s="3">
        <v>44640</v>
      </c>
      <c r="D1129" s="1" t="s">
        <v>13</v>
      </c>
      <c r="E1129" s="1" t="s">
        <v>45</v>
      </c>
      <c r="F1129" s="1">
        <v>500</v>
      </c>
      <c r="G1129" s="1" t="s">
        <v>32</v>
      </c>
      <c r="H1129" s="1" t="s">
        <v>25</v>
      </c>
      <c r="I1129" s="1" t="s">
        <v>80</v>
      </c>
      <c r="J1129" s="1" t="str" cm="1">
        <f t="array" ref="J1129">_xlfn.IFS(F1129="","missing",F1129&lt;0,"negative",F1129=0,"zero",AND(F1129&gt;=99999,MOD(F1129,9)=0),"99999 placeholder",AND(F1129&gt;$O$5,D1129="Expense"),"Expense outlier",AND(F1129&gt;$P$5,D1129="Income"),"Income outlier",TRUE,"valid")</f>
        <v>valid</v>
      </c>
      <c r="K1129" s="1" t="str">
        <f>_xlfn.XLOOKUP(I1129,[1]category_mapping!$F$2:$F$19,[1]category_mapping!$G$2:$G$19,E1129)</f>
        <v>food</v>
      </c>
      <c r="L1129" s="1" t="str">
        <f>IF(cleaning_working[[#This Row],[date]]="","Missing","Available")</f>
        <v>Available</v>
      </c>
    </row>
    <row r="1130" spans="1:12" x14ac:dyDescent="0.35">
      <c r="A1130" s="1" t="s">
        <v>1347</v>
      </c>
      <c r="B1130" s="1" t="s">
        <v>142</v>
      </c>
      <c r="C1130" s="3">
        <v>44696</v>
      </c>
      <c r="D1130" s="1" t="s">
        <v>14</v>
      </c>
      <c r="E1130" s="1" t="s">
        <v>57</v>
      </c>
      <c r="F1130" s="1">
        <v>58578</v>
      </c>
      <c r="G1130" s="1" t="s">
        <v>18</v>
      </c>
      <c r="H1130" s="1" t="s">
        <v>133</v>
      </c>
      <c r="J1130" s="1" t="str" cm="1">
        <f t="array" ref="J1130">_xlfn.IFS(F1130="","missing",F1130&lt;0,"negative",F1130=0,"zero",AND(F1130&gt;=99999,MOD(F1130,9)=0),"99999 placeholder",AND(F1130&gt;$O$5,D1130="Expense"),"Expense outlier",AND(F1130&gt;$P$5,D1130="Income"),"Income outlier",TRUE,"valid")</f>
        <v>valid</v>
      </c>
      <c r="K1130" s="1" t="str">
        <f>_xlfn.XLOOKUP(I1130,[1]category_mapping!$F$2:$F$19,[1]category_mapping!$G$2:$G$19,E1130)</f>
        <v>salary</v>
      </c>
      <c r="L1130" s="1" t="str">
        <f>IF(cleaning_working[[#This Row],[date]]="","Missing","Available")</f>
        <v>Available</v>
      </c>
    </row>
    <row r="1131" spans="1:12" x14ac:dyDescent="0.35">
      <c r="A1131" s="1" t="s">
        <v>1348</v>
      </c>
      <c r="B1131" s="1" t="s">
        <v>416</v>
      </c>
      <c r="C1131" s="3">
        <v>44877</v>
      </c>
      <c r="D1131" s="1" t="s">
        <v>13</v>
      </c>
      <c r="E1131" s="1" t="s">
        <v>96</v>
      </c>
      <c r="F1131" s="1">
        <v>1666</v>
      </c>
      <c r="G1131" s="1" t="s">
        <v>32</v>
      </c>
      <c r="H1131" s="1" t="s">
        <v>133</v>
      </c>
      <c r="J1131" s="1" t="str" cm="1">
        <f t="array" ref="J1131">_xlfn.IFS(F1131="","missing",F1131&lt;0,"negative",F1131=0,"zero",AND(F1131&gt;=99999,MOD(F1131,9)=0),"99999 placeholder",AND(F1131&gt;$O$5,D1131="Expense"),"Expense outlier",AND(F1131&gt;$P$5,D1131="Income"),"Income outlier",TRUE,"valid")</f>
        <v>valid</v>
      </c>
      <c r="K1131" s="1" t="str">
        <f>_xlfn.XLOOKUP(I1131,[1]category_mapping!$F$2:$F$19,[1]category_mapping!$G$2:$G$19,E1131)</f>
        <v>travel</v>
      </c>
      <c r="L1131" s="1" t="str">
        <f>IF(cleaning_working[[#This Row],[date]]="","Missing","Available")</f>
        <v>Available</v>
      </c>
    </row>
    <row r="1132" spans="1:12" x14ac:dyDescent="0.35">
      <c r="A1132" s="1" t="s">
        <v>1349</v>
      </c>
      <c r="B1132" s="1" t="s">
        <v>23</v>
      </c>
      <c r="C1132" s="3" t="s">
        <v>38</v>
      </c>
      <c r="D1132" s="1" t="s">
        <v>13</v>
      </c>
      <c r="E1132" s="1" t="s">
        <v>39</v>
      </c>
      <c r="F1132" s="1">
        <v>4105</v>
      </c>
      <c r="G1132" s="1" t="s">
        <v>18</v>
      </c>
      <c r="H1132" s="1" t="s">
        <v>26</v>
      </c>
      <c r="I1132" s="1" t="s">
        <v>80</v>
      </c>
      <c r="J1132" s="1" t="str" cm="1">
        <f t="array" ref="J1132">_xlfn.IFS(F1132="","missing",F1132&lt;0,"negative",F1132=0,"zero",AND(F1132&gt;=99999,MOD(F1132,9)=0),"99999 placeholder",AND(F1132&gt;$O$5,D1132="Expense"),"Expense outlier",AND(F1132&gt;$P$5,D1132="Income"),"Income outlier",TRUE,"valid")</f>
        <v>valid</v>
      </c>
      <c r="K1132" s="1" t="str">
        <f>_xlfn.XLOOKUP(I1132,[1]category_mapping!$F$2:$F$19,[1]category_mapping!$G$2:$G$19,E1132)</f>
        <v>food</v>
      </c>
      <c r="L1132" s="1" t="str">
        <f>IF(cleaning_working[[#This Row],[date]]="","Missing","Available")</f>
        <v>Missing</v>
      </c>
    </row>
    <row r="1133" spans="1:12" x14ac:dyDescent="0.35">
      <c r="A1133" s="1" t="s">
        <v>1350</v>
      </c>
      <c r="B1133" s="1" t="s">
        <v>77</v>
      </c>
      <c r="C1133" s="3">
        <v>44307</v>
      </c>
      <c r="D1133" s="1" t="s">
        <v>13</v>
      </c>
      <c r="E1133" s="1" t="s">
        <v>24</v>
      </c>
      <c r="F1133" s="1">
        <v>5990</v>
      </c>
      <c r="G1133" s="1" t="s">
        <v>40</v>
      </c>
      <c r="H1133" s="1" t="s">
        <v>26</v>
      </c>
      <c r="I1133" s="1" t="s">
        <v>97</v>
      </c>
      <c r="J1133" s="1" t="str" cm="1">
        <f t="array" ref="J1133">_xlfn.IFS(F1133="","missing",F1133&lt;0,"negative",F1133=0,"zero",AND(F1133&gt;=99999,MOD(F1133,9)=0),"99999 placeholder",AND(F1133&gt;$O$5,D1133="Expense"),"Expense outlier",AND(F1133&gt;$P$5,D1133="Income"),"Income outlier",TRUE,"valid")</f>
        <v>valid</v>
      </c>
      <c r="K1133" s="1" t="str">
        <f>_xlfn.XLOOKUP(I1133,[1]category_mapping!$F$2:$F$19,[1]category_mapping!$G$2:$G$19,E1133)</f>
        <v>health</v>
      </c>
      <c r="L1133" s="1" t="str">
        <f>IF(cleaning_working[[#This Row],[date]]="","Missing","Available")</f>
        <v>Available</v>
      </c>
    </row>
    <row r="1134" spans="1:12" x14ac:dyDescent="0.35">
      <c r="A1134" s="1" t="s">
        <v>1351</v>
      </c>
      <c r="B1134" s="1" t="s">
        <v>202</v>
      </c>
      <c r="C1134" s="3">
        <v>45525</v>
      </c>
      <c r="D1134" s="1" t="s">
        <v>13</v>
      </c>
      <c r="E1134" s="1" t="s">
        <v>24</v>
      </c>
      <c r="F1134" s="1">
        <v>11745</v>
      </c>
      <c r="G1134" s="1" t="s">
        <v>18</v>
      </c>
      <c r="H1134" s="1" t="s">
        <v>133</v>
      </c>
      <c r="I1134" s="1" t="s">
        <v>137</v>
      </c>
      <c r="J1134" s="1" t="str" cm="1">
        <f t="array" ref="J1134">_xlfn.IFS(F1134="","missing",F1134&lt;0,"negative",F1134=0,"zero",AND(F1134&gt;=99999,MOD(F1134,9)=0),"99999 placeholder",AND(F1134&gt;$O$5,D1134="Expense"),"Expense outlier",AND(F1134&gt;$P$5,D1134="Income"),"Income outlier",TRUE,"valid")</f>
        <v>valid</v>
      </c>
      <c r="K1134" s="1" t="str">
        <f>_xlfn.XLOOKUP(I1134,[1]category_mapping!$F$2:$F$19,[1]category_mapping!$G$2:$G$19,E1134)</f>
        <v>travel</v>
      </c>
      <c r="L1134" s="1" t="str">
        <f>IF(cleaning_working[[#This Row],[date]]="","Missing","Available")</f>
        <v>Available</v>
      </c>
    </row>
    <row r="1135" spans="1:12" x14ac:dyDescent="0.35">
      <c r="A1135" s="1" t="s">
        <v>1352</v>
      </c>
      <c r="B1135" s="1" t="s">
        <v>214</v>
      </c>
      <c r="C1135" s="3">
        <v>45474</v>
      </c>
      <c r="D1135" s="1" t="s">
        <v>13</v>
      </c>
      <c r="E1135" s="1" t="s">
        <v>96</v>
      </c>
      <c r="F1135" s="1">
        <v>4354</v>
      </c>
      <c r="G1135" s="1" t="s">
        <v>40</v>
      </c>
      <c r="H1135" s="1" t="s">
        <v>33</v>
      </c>
      <c r="J1135" s="1" t="str" cm="1">
        <f t="array" ref="J1135">_xlfn.IFS(F1135="","missing",F1135&lt;0,"negative",F1135=0,"zero",AND(F1135&gt;=99999,MOD(F1135,9)=0),"99999 placeholder",AND(F1135&gt;$O$5,D1135="Expense"),"Expense outlier",AND(F1135&gt;$P$5,D1135="Income"),"Income outlier",TRUE,"valid")</f>
        <v>valid</v>
      </c>
      <c r="K1135" s="1" t="str">
        <f>_xlfn.XLOOKUP(I1135,[1]category_mapping!$F$2:$F$19,[1]category_mapping!$G$2:$G$19,E1135)</f>
        <v>travel</v>
      </c>
      <c r="L1135" s="1" t="str">
        <f>IF(cleaning_working[[#This Row],[date]]="","Missing","Available")</f>
        <v>Available</v>
      </c>
    </row>
    <row r="1136" spans="1:12" x14ac:dyDescent="0.35">
      <c r="A1136" s="1" t="s">
        <v>1353</v>
      </c>
      <c r="B1136" s="1" t="s">
        <v>368</v>
      </c>
      <c r="C1136" s="3">
        <v>44205</v>
      </c>
      <c r="D1136" s="1" t="s">
        <v>13</v>
      </c>
      <c r="E1136" s="1" t="s">
        <v>39</v>
      </c>
      <c r="F1136" s="1">
        <v>4333</v>
      </c>
      <c r="G1136" s="1" t="s">
        <v>64</v>
      </c>
      <c r="H1136" s="1" t="s">
        <v>83</v>
      </c>
      <c r="I1136" s="1" t="s">
        <v>217</v>
      </c>
      <c r="J1136" s="1" t="str" cm="1">
        <f t="array" ref="J1136">_xlfn.IFS(F1136="","missing",F1136&lt;0,"negative",F1136=0,"zero",AND(F1136&gt;=99999,MOD(F1136,9)=0),"99999 placeholder",AND(F1136&gt;$O$5,D1136="Expense"),"Expense outlier",AND(F1136&gt;$P$5,D1136="Income"),"Income outlier",TRUE,"valid")</f>
        <v>valid</v>
      </c>
      <c r="K1136" s="1" t="str">
        <f>_xlfn.XLOOKUP(I1136,[1]category_mapping!$F$2:$F$19,[1]category_mapping!$G$2:$G$19,E1136)</f>
        <v>rent</v>
      </c>
      <c r="L1136" s="1" t="str">
        <f>IF(cleaning_working[[#This Row],[date]]="","Missing","Available")</f>
        <v>Available</v>
      </c>
    </row>
    <row r="1137" spans="1:12" x14ac:dyDescent="0.35">
      <c r="A1137" s="1" t="s">
        <v>1354</v>
      </c>
      <c r="B1137" s="1" t="s">
        <v>386</v>
      </c>
      <c r="C1137" s="3">
        <v>45486</v>
      </c>
      <c r="D1137" s="1" t="s">
        <v>13</v>
      </c>
      <c r="E1137" s="1" t="s">
        <v>104</v>
      </c>
      <c r="F1137" s="1">
        <v>2130</v>
      </c>
      <c r="G1137" s="1" t="s">
        <v>32</v>
      </c>
      <c r="H1137" s="1" t="s">
        <v>52</v>
      </c>
      <c r="I1137" s="1" t="s">
        <v>53</v>
      </c>
      <c r="J1137" s="1" t="str" cm="1">
        <f t="array" ref="J1137">_xlfn.IFS(F1137="","missing",F1137&lt;0,"negative",F1137=0,"zero",AND(F1137&gt;=99999,MOD(F1137,9)=0),"99999 placeholder",AND(F1137&gt;$O$5,D1137="Expense"),"Expense outlier",AND(F1137&gt;$P$5,D1137="Income"),"Income outlier",TRUE,"valid")</f>
        <v>valid</v>
      </c>
      <c r="K1137" s="1" t="str">
        <f>_xlfn.XLOOKUP(I1137,[1]category_mapping!$F$2:$F$19,[1]category_mapping!$G$2:$G$19,E1137)</f>
        <v>travel</v>
      </c>
      <c r="L1137" s="1" t="str">
        <f>IF(cleaning_working[[#This Row],[date]]="","Missing","Available")</f>
        <v>Available</v>
      </c>
    </row>
    <row r="1138" spans="1:12" x14ac:dyDescent="0.35">
      <c r="A1138" s="1" t="s">
        <v>1355</v>
      </c>
      <c r="B1138" s="1" t="s">
        <v>225</v>
      </c>
      <c r="C1138" s="3">
        <v>44233</v>
      </c>
      <c r="D1138" s="1" t="s">
        <v>13</v>
      </c>
      <c r="E1138" s="1" t="s">
        <v>39</v>
      </c>
      <c r="F1138" s="1">
        <v>2220</v>
      </c>
      <c r="G1138" s="1" t="s">
        <v>32</v>
      </c>
      <c r="H1138" s="1" t="s">
        <v>133</v>
      </c>
      <c r="I1138" s="1" t="s">
        <v>162</v>
      </c>
      <c r="J1138" s="1" t="str" cm="1">
        <f t="array" ref="J1138">_xlfn.IFS(F1138="","missing",F1138&lt;0,"negative",F1138=0,"zero",AND(F1138&gt;=99999,MOD(F1138,9)=0),"99999 placeholder",AND(F1138&gt;$O$5,D1138="Expense"),"Expense outlier",AND(F1138&gt;$P$5,D1138="Income"),"Income outlier",TRUE,"valid")</f>
        <v>valid</v>
      </c>
      <c r="K1138" s="1" t="str">
        <f>_xlfn.XLOOKUP(I1138,[1]category_mapping!$F$2:$F$19,[1]category_mapping!$G$2:$G$19,E1138)</f>
        <v>food</v>
      </c>
      <c r="L1138" s="1" t="str">
        <f>IF(cleaning_working[[#This Row],[date]]="","Missing","Available")</f>
        <v>Available</v>
      </c>
    </row>
    <row r="1139" spans="1:12" x14ac:dyDescent="0.35">
      <c r="A1139" s="1" t="s">
        <v>1356</v>
      </c>
      <c r="B1139" s="1" t="s">
        <v>187</v>
      </c>
      <c r="C1139" s="3">
        <v>45450</v>
      </c>
      <c r="D1139" s="1" t="s">
        <v>13</v>
      </c>
      <c r="E1139" s="1" t="s">
        <v>39</v>
      </c>
      <c r="F1139" s="1">
        <v>5177</v>
      </c>
      <c r="G1139" s="1" t="s">
        <v>18</v>
      </c>
      <c r="H1139" s="1" t="s">
        <v>83</v>
      </c>
      <c r="J1139" s="1" t="str" cm="1">
        <f t="array" ref="J1139">_xlfn.IFS(F1139="","missing",F1139&lt;0,"negative",F1139=0,"zero",AND(F1139&gt;=99999,MOD(F1139,9)=0),"99999 placeholder",AND(F1139&gt;$O$5,D1139="Expense"),"Expense outlier",AND(F1139&gt;$P$5,D1139="Income"),"Income outlier",TRUE,"valid")</f>
        <v>valid</v>
      </c>
      <c r="K1139" s="1" t="str">
        <f>_xlfn.XLOOKUP(I1139,[1]category_mapping!$F$2:$F$19,[1]category_mapping!$G$2:$G$19,E1139)</f>
        <v>food</v>
      </c>
      <c r="L1139" s="1" t="str">
        <f>IF(cleaning_working[[#This Row],[date]]="","Missing","Available")</f>
        <v>Available</v>
      </c>
    </row>
    <row r="1140" spans="1:12" x14ac:dyDescent="0.35">
      <c r="A1140" s="1" t="s">
        <v>1357</v>
      </c>
      <c r="B1140" s="1" t="s">
        <v>446</v>
      </c>
      <c r="C1140" s="3">
        <v>45621</v>
      </c>
      <c r="D1140" s="1" t="s">
        <v>13</v>
      </c>
      <c r="E1140" s="1" t="s">
        <v>39</v>
      </c>
      <c r="F1140" s="1">
        <v>2792</v>
      </c>
      <c r="G1140" s="1" t="s">
        <v>40</v>
      </c>
      <c r="H1140" s="1" t="s">
        <v>19</v>
      </c>
      <c r="I1140" s="1" t="s">
        <v>41</v>
      </c>
      <c r="J1140" s="1" t="str" cm="1">
        <f t="array" ref="J1140">_xlfn.IFS(F1140="","missing",F1140&lt;0,"negative",F1140=0,"zero",AND(F1140&gt;=99999,MOD(F1140,9)=0),"99999 placeholder",AND(F1140&gt;$O$5,D1140="Expense"),"Expense outlier",AND(F1140&gt;$P$5,D1140="Income"),"Income outlier",TRUE,"valid")</f>
        <v>valid</v>
      </c>
      <c r="K1140" s="1" t="str">
        <f>_xlfn.XLOOKUP(I1140,[1]category_mapping!$F$2:$F$19,[1]category_mapping!$G$2:$G$19,E1140)</f>
        <v>utilities</v>
      </c>
      <c r="L1140" s="1" t="str">
        <f>IF(cleaning_working[[#This Row],[date]]="","Missing","Available")</f>
        <v>Available</v>
      </c>
    </row>
    <row r="1141" spans="1:12" x14ac:dyDescent="0.35">
      <c r="A1141" s="1" t="s">
        <v>1358</v>
      </c>
      <c r="B1141" s="1" t="s">
        <v>257</v>
      </c>
      <c r="C1141" s="3">
        <v>44677</v>
      </c>
      <c r="D1141" s="1" t="s">
        <v>13</v>
      </c>
      <c r="E1141" s="1" t="s">
        <v>39</v>
      </c>
      <c r="F1141" s="1">
        <v>3515</v>
      </c>
      <c r="G1141" s="1" t="s">
        <v>18</v>
      </c>
      <c r="H1141" s="1" t="s">
        <v>86</v>
      </c>
      <c r="I1141" s="1" t="s">
        <v>217</v>
      </c>
      <c r="J1141" s="1" t="str" cm="1">
        <f t="array" ref="J1141">_xlfn.IFS(F1141="","missing",F1141&lt;0,"negative",F1141=0,"zero",AND(F1141&gt;=99999,MOD(F1141,9)=0),"99999 placeholder",AND(F1141&gt;$O$5,D1141="Expense"),"Expense outlier",AND(F1141&gt;$P$5,D1141="Income"),"Income outlier",TRUE,"valid")</f>
        <v>valid</v>
      </c>
      <c r="K1141" s="1" t="str">
        <f>_xlfn.XLOOKUP(I1141,[1]category_mapping!$F$2:$F$19,[1]category_mapping!$G$2:$G$19,E1141)</f>
        <v>rent</v>
      </c>
      <c r="L1141" s="1" t="str">
        <f>IF(cleaning_working[[#This Row],[date]]="","Missing","Available")</f>
        <v>Available</v>
      </c>
    </row>
    <row r="1142" spans="1:12" x14ac:dyDescent="0.35">
      <c r="A1142" s="1" t="s">
        <v>1359</v>
      </c>
      <c r="B1142" s="1" t="s">
        <v>239</v>
      </c>
      <c r="C1142" s="3">
        <v>45637</v>
      </c>
      <c r="D1142" s="1" t="s">
        <v>13</v>
      </c>
      <c r="E1142" s="1" t="s">
        <v>45</v>
      </c>
      <c r="F1142" s="1">
        <v>1266</v>
      </c>
      <c r="G1142" s="1" t="s">
        <v>32</v>
      </c>
      <c r="H1142" s="1" t="s">
        <v>107</v>
      </c>
      <c r="I1142" s="1" t="s">
        <v>93</v>
      </c>
      <c r="J1142" s="1" t="str" cm="1">
        <f t="array" ref="J1142">_xlfn.IFS(F1142="","missing",F1142&lt;0,"negative",F1142=0,"zero",AND(F1142&gt;=99999,MOD(F1142,9)=0),"99999 placeholder",AND(F1142&gt;$O$5,D1142="Expense"),"Expense outlier",AND(F1142&gt;$P$5,D1142="Income"),"Income outlier",TRUE,"valid")</f>
        <v>valid</v>
      </c>
      <c r="K1142" s="1" t="str">
        <f>_xlfn.XLOOKUP(I1142,[1]category_mapping!$F$2:$F$19,[1]category_mapping!$G$2:$G$19,E1142)</f>
        <v>entertainment</v>
      </c>
      <c r="L1142" s="1" t="str">
        <f>IF(cleaning_working[[#This Row],[date]]="","Missing","Available")</f>
        <v>Available</v>
      </c>
    </row>
    <row r="1143" spans="1:12" x14ac:dyDescent="0.35">
      <c r="A1143" s="1" t="s">
        <v>1360</v>
      </c>
      <c r="B1143" s="1" t="s">
        <v>528</v>
      </c>
      <c r="C1143" s="3">
        <v>44426</v>
      </c>
      <c r="D1143" s="1" t="s">
        <v>13</v>
      </c>
      <c r="E1143" s="1" t="s">
        <v>63</v>
      </c>
      <c r="F1143" s="1">
        <v>203</v>
      </c>
      <c r="G1143" s="1" t="s">
        <v>18</v>
      </c>
      <c r="H1143" s="1" t="s">
        <v>65</v>
      </c>
      <c r="I1143" s="1" t="s">
        <v>226</v>
      </c>
      <c r="J1143" s="1" t="str" cm="1">
        <f t="array" ref="J1143">_xlfn.IFS(F1143="","missing",F1143&lt;0,"negative",F1143=0,"zero",AND(F1143&gt;=99999,MOD(F1143,9)=0),"99999 placeholder",AND(F1143&gt;$O$5,D1143="Expense"),"Expense outlier",AND(F1143&gt;$P$5,D1143="Income"),"Income outlier",TRUE,"valid")</f>
        <v>valid</v>
      </c>
      <c r="K1143" s="1" t="str">
        <f>_xlfn.XLOOKUP(I1143,[1]category_mapping!$F$2:$F$19,[1]category_mapping!$G$2:$G$19,E1143)</f>
        <v>savings</v>
      </c>
      <c r="L1143" s="1" t="str">
        <f>IF(cleaning_working[[#This Row],[date]]="","Missing","Available")</f>
        <v>Available</v>
      </c>
    </row>
    <row r="1144" spans="1:12" x14ac:dyDescent="0.35">
      <c r="A1144" s="1" t="s">
        <v>1361</v>
      </c>
      <c r="B1144" s="1" t="s">
        <v>219</v>
      </c>
      <c r="C1144" s="3">
        <v>45104</v>
      </c>
      <c r="D1144" s="1" t="s">
        <v>14</v>
      </c>
      <c r="E1144" s="1" t="s">
        <v>57</v>
      </c>
      <c r="F1144" s="1">
        <v>35465</v>
      </c>
      <c r="G1144" s="1" t="s">
        <v>32</v>
      </c>
      <c r="H1144" s="1" t="s">
        <v>52</v>
      </c>
      <c r="I1144" s="1" t="s">
        <v>93</v>
      </c>
      <c r="J1144" s="1" t="str" cm="1">
        <f t="array" ref="J1144">_xlfn.IFS(F1144="","missing",F1144&lt;0,"negative",F1144=0,"zero",AND(F1144&gt;=99999,MOD(F1144,9)=0),"99999 placeholder",AND(F1144&gt;$O$5,D1144="Expense"),"Expense outlier",AND(F1144&gt;$P$5,D1144="Income"),"Income outlier",TRUE,"valid")</f>
        <v>valid</v>
      </c>
      <c r="K1144" s="1" t="str">
        <f>_xlfn.XLOOKUP(I1144,[1]category_mapping!$F$2:$F$19,[1]category_mapping!$G$2:$G$19,E1144)</f>
        <v>salary</v>
      </c>
      <c r="L1144" s="1" t="str">
        <f>IF(cleaning_working[[#This Row],[date]]="","Missing","Available")</f>
        <v>Available</v>
      </c>
    </row>
    <row r="1145" spans="1:12" x14ac:dyDescent="0.35">
      <c r="A1145" s="1" t="s">
        <v>1362</v>
      </c>
      <c r="B1145" s="1" t="s">
        <v>208</v>
      </c>
      <c r="C1145" s="3">
        <v>44931</v>
      </c>
      <c r="D1145" s="1" t="s">
        <v>13</v>
      </c>
      <c r="E1145" s="1" t="s">
        <v>104</v>
      </c>
      <c r="F1145" s="1">
        <v>2115</v>
      </c>
      <c r="G1145" s="1" t="s">
        <v>32</v>
      </c>
      <c r="H1145" s="1" t="s">
        <v>19</v>
      </c>
      <c r="I1145" s="1" t="s">
        <v>128</v>
      </c>
      <c r="J1145" s="1" t="str" cm="1">
        <f t="array" ref="J1145">_xlfn.IFS(F1145="","missing",F1145&lt;0,"negative",F1145=0,"zero",AND(F1145&gt;=99999,MOD(F1145,9)=0),"99999 placeholder",AND(F1145&gt;$O$5,D1145="Expense"),"Expense outlier",AND(F1145&gt;$P$5,D1145="Income"),"Income outlier",TRUE,"valid")</f>
        <v>valid</v>
      </c>
      <c r="K1145" s="1" t="str">
        <f>_xlfn.XLOOKUP(I1145,[1]category_mapping!$F$2:$F$19,[1]category_mapping!$G$2:$G$19,E1145)</f>
        <v>utilities</v>
      </c>
      <c r="L1145" s="1" t="str">
        <f>IF(cleaning_working[[#This Row],[date]]="","Missing","Available")</f>
        <v>Available</v>
      </c>
    </row>
    <row r="1146" spans="1:12" x14ac:dyDescent="0.35">
      <c r="A1146" s="1" t="s">
        <v>1363</v>
      </c>
      <c r="B1146" s="1" t="s">
        <v>152</v>
      </c>
      <c r="C1146" s="3">
        <v>44794</v>
      </c>
      <c r="D1146" s="1" t="s">
        <v>13</v>
      </c>
      <c r="E1146" s="1" t="s">
        <v>96</v>
      </c>
      <c r="F1146" s="1">
        <v>3503</v>
      </c>
      <c r="G1146" s="1" t="s">
        <v>40</v>
      </c>
      <c r="H1146" s="1" t="s">
        <v>65</v>
      </c>
      <c r="I1146" s="1" t="s">
        <v>87</v>
      </c>
      <c r="J1146" s="1" t="str" cm="1">
        <f t="array" ref="J1146">_xlfn.IFS(F1146="","missing",F1146&lt;0,"negative",F1146=0,"zero",AND(F1146&gt;=99999,MOD(F1146,9)=0),"99999 placeholder",AND(F1146&gt;$O$5,D1146="Expense"),"Expense outlier",AND(F1146&gt;$P$5,D1146="Income"),"Income outlier",TRUE,"valid")</f>
        <v>valid</v>
      </c>
      <c r="K1146" s="1" t="str">
        <f>_xlfn.XLOOKUP(I1146,[1]category_mapping!$F$2:$F$19,[1]category_mapping!$G$2:$G$19,E1146)</f>
        <v>travel</v>
      </c>
      <c r="L1146" s="1" t="str">
        <f>IF(cleaning_working[[#This Row],[date]]="","Missing","Available")</f>
        <v>Available</v>
      </c>
    </row>
    <row r="1147" spans="1:12" x14ac:dyDescent="0.35">
      <c r="A1147" s="1" t="s">
        <v>1364</v>
      </c>
      <c r="B1147" s="1" t="s">
        <v>247</v>
      </c>
      <c r="C1147" s="3">
        <v>45445</v>
      </c>
      <c r="D1147" s="1" t="s">
        <v>13</v>
      </c>
      <c r="E1147" s="1" t="s">
        <v>24</v>
      </c>
      <c r="F1147" s="1">
        <v>4484</v>
      </c>
      <c r="G1147" s="1" t="s">
        <v>32</v>
      </c>
      <c r="H1147" s="1" t="s">
        <v>33</v>
      </c>
      <c r="I1147" s="1" t="s">
        <v>162</v>
      </c>
      <c r="J1147" s="1" t="str" cm="1">
        <f t="array" ref="J1147">_xlfn.IFS(F1147="","missing",F1147&lt;0,"negative",F1147=0,"zero",AND(F1147&gt;=99999,MOD(F1147,9)=0),"99999 placeholder",AND(F1147&gt;$O$5,D1147="Expense"),"Expense outlier",AND(F1147&gt;$P$5,D1147="Income"),"Income outlier",TRUE,"valid")</f>
        <v>valid</v>
      </c>
      <c r="K1147" s="1" t="str">
        <f>_xlfn.XLOOKUP(I1147,[1]category_mapping!$F$2:$F$19,[1]category_mapping!$G$2:$G$19,E1147)</f>
        <v>rent</v>
      </c>
      <c r="L1147" s="1" t="str">
        <f>IF(cleaning_working[[#This Row],[date]]="","Missing","Available")</f>
        <v>Available</v>
      </c>
    </row>
    <row r="1148" spans="1:12" x14ac:dyDescent="0.35">
      <c r="A1148" s="1" t="s">
        <v>1365</v>
      </c>
      <c r="B1148" s="1" t="s">
        <v>379</v>
      </c>
      <c r="C1148" s="3">
        <v>44671</v>
      </c>
      <c r="D1148" s="1" t="s">
        <v>14</v>
      </c>
      <c r="E1148" s="1" t="s">
        <v>57</v>
      </c>
      <c r="F1148" s="1">
        <v>54591</v>
      </c>
      <c r="G1148" s="1" t="s">
        <v>25</v>
      </c>
      <c r="H1148" s="1" t="s">
        <v>86</v>
      </c>
      <c r="I1148" s="1" t="s">
        <v>27</v>
      </c>
      <c r="J1148" s="1" t="str" cm="1">
        <f t="array" ref="J1148">_xlfn.IFS(F1148="","missing",F1148&lt;0,"negative",F1148=0,"zero",AND(F1148&gt;=99999,MOD(F1148,9)=0),"99999 placeholder",AND(F1148&gt;$O$5,D1148="Expense"),"Expense outlier",AND(F1148&gt;$P$5,D1148="Income"),"Income outlier",TRUE,"valid")</f>
        <v>valid</v>
      </c>
      <c r="K1148" s="1" t="str">
        <f>_xlfn.XLOOKUP(I1148,[1]category_mapping!$F$2:$F$19,[1]category_mapping!$G$2:$G$19,E1148)</f>
        <v>salary</v>
      </c>
      <c r="L1148" s="1" t="str">
        <f>IF(cleaning_working[[#This Row],[date]]="","Missing","Available")</f>
        <v>Available</v>
      </c>
    </row>
    <row r="1149" spans="1:12" x14ac:dyDescent="0.35">
      <c r="A1149" s="1" t="s">
        <v>1366</v>
      </c>
      <c r="B1149" s="1" t="s">
        <v>329</v>
      </c>
      <c r="C1149" s="3">
        <v>45501</v>
      </c>
      <c r="D1149" s="1" t="s">
        <v>13</v>
      </c>
      <c r="E1149" s="1" t="s">
        <v>63</v>
      </c>
      <c r="F1149" s="1">
        <v>8299</v>
      </c>
      <c r="G1149" s="1" t="s">
        <v>18</v>
      </c>
      <c r="H1149" s="1" t="s">
        <v>133</v>
      </c>
      <c r="I1149" s="1" t="s">
        <v>137</v>
      </c>
      <c r="J1149" s="1" t="str" cm="1">
        <f t="array" ref="J1149">_xlfn.IFS(F1149="","missing",F1149&lt;0,"negative",F1149=0,"zero",AND(F1149&gt;=99999,MOD(F1149,9)=0),"99999 placeholder",AND(F1149&gt;$O$5,D1149="Expense"),"Expense outlier",AND(F1149&gt;$P$5,D1149="Income"),"Income outlier",TRUE,"valid")</f>
        <v>valid</v>
      </c>
      <c r="K1149" s="1" t="str">
        <f>_xlfn.XLOOKUP(I1149,[1]category_mapping!$F$2:$F$19,[1]category_mapping!$G$2:$G$19,E1149)</f>
        <v>travel</v>
      </c>
      <c r="L1149" s="1" t="str">
        <f>IF(cleaning_working[[#This Row],[date]]="","Missing","Available")</f>
        <v>Available</v>
      </c>
    </row>
    <row r="1150" spans="1:12" x14ac:dyDescent="0.35">
      <c r="A1150" s="1" t="s">
        <v>1367</v>
      </c>
      <c r="B1150" s="1" t="s">
        <v>319</v>
      </c>
      <c r="C1150" s="3">
        <v>44264</v>
      </c>
      <c r="D1150" s="1" t="s">
        <v>14</v>
      </c>
      <c r="E1150" s="1" t="s">
        <v>31</v>
      </c>
      <c r="F1150" s="1">
        <v>40910</v>
      </c>
      <c r="G1150" s="1" t="s">
        <v>40</v>
      </c>
      <c r="H1150" s="1" t="s">
        <v>107</v>
      </c>
      <c r="I1150" s="1" t="s">
        <v>46</v>
      </c>
      <c r="J1150" s="1" t="str" cm="1">
        <f t="array" ref="J1150">_xlfn.IFS(F1150="","missing",F1150&lt;0,"negative",F1150=0,"zero",AND(F1150&gt;=99999,MOD(F1150,9)=0),"99999 placeholder",AND(F1150&gt;$O$5,D1150="Expense"),"Expense outlier",AND(F1150&gt;$P$5,D1150="Income"),"Income outlier",TRUE,"valid")</f>
        <v>valid</v>
      </c>
      <c r="K1150" s="1" t="str">
        <f>_xlfn.XLOOKUP(I1150,[1]category_mapping!$F$2:$F$19,[1]category_mapping!$G$2:$G$19,E1150)</f>
        <v>freelance</v>
      </c>
      <c r="L1150" s="1" t="str">
        <f>IF(cleaning_working[[#This Row],[date]]="","Missing","Available")</f>
        <v>Available</v>
      </c>
    </row>
    <row r="1151" spans="1:12" x14ac:dyDescent="0.35">
      <c r="A1151" s="1" t="s">
        <v>1368</v>
      </c>
      <c r="B1151" s="1" t="s">
        <v>208</v>
      </c>
      <c r="C1151" s="3">
        <v>45564</v>
      </c>
      <c r="D1151" s="1" t="s">
        <v>13</v>
      </c>
      <c r="E1151" s="1" t="s">
        <v>39</v>
      </c>
      <c r="F1151" s="1">
        <v>2093</v>
      </c>
      <c r="G1151" s="1" t="s">
        <v>32</v>
      </c>
      <c r="H1151" s="1" t="s">
        <v>33</v>
      </c>
      <c r="I1151" s="1" t="s">
        <v>34</v>
      </c>
      <c r="J1151" s="1" t="str" cm="1">
        <f t="array" ref="J1151">_xlfn.IFS(F1151="","missing",F1151&lt;0,"negative",F1151=0,"zero",AND(F1151&gt;=99999,MOD(F1151,9)=0),"99999 placeholder",AND(F1151&gt;$O$5,D1151="Expense"),"Expense outlier",AND(F1151&gt;$P$5,D1151="Income"),"Income outlier",TRUE,"valid")</f>
        <v>valid</v>
      </c>
      <c r="K1151" s="1" t="str">
        <f>_xlfn.XLOOKUP(I1151,[1]category_mapping!$F$2:$F$19,[1]category_mapping!$G$2:$G$19,E1151)</f>
        <v>education</v>
      </c>
      <c r="L1151" s="1" t="str">
        <f>IF(cleaning_working[[#This Row],[date]]="","Missing","Available")</f>
        <v>Available</v>
      </c>
    </row>
    <row r="1152" spans="1:12" x14ac:dyDescent="0.35">
      <c r="A1152" s="1" t="s">
        <v>1369</v>
      </c>
      <c r="B1152" s="1" t="s">
        <v>241</v>
      </c>
      <c r="C1152" s="3">
        <v>45354</v>
      </c>
      <c r="D1152" s="1" t="s">
        <v>13</v>
      </c>
      <c r="E1152" s="1" t="s">
        <v>63</v>
      </c>
      <c r="F1152" s="1">
        <v>1727</v>
      </c>
      <c r="G1152" s="1" t="s">
        <v>64</v>
      </c>
      <c r="H1152" s="1" t="s">
        <v>33</v>
      </c>
      <c r="I1152" s="1" t="s">
        <v>90</v>
      </c>
      <c r="J1152" s="1" t="str" cm="1">
        <f t="array" ref="J1152">_xlfn.IFS(F1152="","missing",F1152&lt;0,"negative",F1152=0,"zero",AND(F1152&gt;=99999,MOD(F1152,9)=0),"99999 placeholder",AND(F1152&gt;$O$5,D1152="Expense"),"Expense outlier",AND(F1152&gt;$P$5,D1152="Income"),"Income outlier",TRUE,"valid")</f>
        <v>valid</v>
      </c>
      <c r="K1152" s="1" t="str">
        <f>_xlfn.XLOOKUP(I1152,[1]category_mapping!$F$2:$F$19,[1]category_mapping!$G$2:$G$19,E1152)</f>
        <v>utilities</v>
      </c>
      <c r="L1152" s="1" t="str">
        <f>IF(cleaning_working[[#This Row],[date]]="","Missing","Available")</f>
        <v>Available</v>
      </c>
    </row>
    <row r="1153" spans="1:12" x14ac:dyDescent="0.35">
      <c r="A1153" s="1" t="s">
        <v>1370</v>
      </c>
      <c r="B1153" s="1" t="s">
        <v>166</v>
      </c>
      <c r="C1153" s="3">
        <v>45458</v>
      </c>
      <c r="D1153" s="1" t="s">
        <v>13</v>
      </c>
      <c r="E1153" s="1" t="s">
        <v>24</v>
      </c>
      <c r="F1153" s="1">
        <v>38838</v>
      </c>
      <c r="G1153" s="1" t="s">
        <v>25</v>
      </c>
      <c r="H1153" s="1" t="s">
        <v>133</v>
      </c>
      <c r="I1153" s="1" t="s">
        <v>226</v>
      </c>
      <c r="J1153" s="1" t="str" cm="1">
        <f t="array" ref="J1153">_xlfn.IFS(F1153="","missing",F1153&lt;0,"negative",F1153=0,"zero",AND(F1153&gt;=99999,MOD(F1153,9)=0),"99999 placeholder",AND(F1153&gt;$O$5,D1153="Expense"),"Expense outlier",AND(F1153&gt;$P$5,D1153="Income"),"Income outlier",TRUE,"valid")</f>
        <v>Expense outlier</v>
      </c>
      <c r="K1153" s="1" t="str">
        <f>_xlfn.XLOOKUP(I1153,[1]category_mapping!$F$2:$F$19,[1]category_mapping!$G$2:$G$19,E1153)</f>
        <v>savings</v>
      </c>
      <c r="L1153" s="1" t="str">
        <f>IF(cleaning_working[[#This Row],[date]]="","Missing","Available")</f>
        <v>Available</v>
      </c>
    </row>
    <row r="1154" spans="1:12" x14ac:dyDescent="0.35">
      <c r="A1154" s="1" t="s">
        <v>1371</v>
      </c>
      <c r="B1154" s="1" t="s">
        <v>95</v>
      </c>
      <c r="C1154" s="3">
        <v>44985</v>
      </c>
      <c r="D1154" s="1" t="s">
        <v>13</v>
      </c>
      <c r="E1154" s="1" t="s">
        <v>96</v>
      </c>
      <c r="F1154" s="1">
        <v>5136</v>
      </c>
      <c r="G1154" s="1" t="s">
        <v>32</v>
      </c>
      <c r="H1154" s="1" t="s">
        <v>33</v>
      </c>
      <c r="I1154" s="1" t="s">
        <v>120</v>
      </c>
      <c r="J1154" s="1" t="str" cm="1">
        <f t="array" ref="J1154">_xlfn.IFS(F1154="","missing",F1154&lt;0,"negative",F1154=0,"zero",AND(F1154&gt;=99999,MOD(F1154,9)=0),"99999 placeholder",AND(F1154&gt;$O$5,D1154="Expense"),"Expense outlier",AND(F1154&gt;$P$5,D1154="Income"),"Income outlier",TRUE,"valid")</f>
        <v>valid</v>
      </c>
      <c r="K1154" s="1" t="str">
        <f>_xlfn.XLOOKUP(I1154,[1]category_mapping!$F$2:$F$19,[1]category_mapping!$G$2:$G$19,E1154)</f>
        <v>food</v>
      </c>
      <c r="L1154" s="1" t="str">
        <f>IF(cleaning_working[[#This Row],[date]]="","Missing","Available")</f>
        <v>Available</v>
      </c>
    </row>
    <row r="1155" spans="1:12" x14ac:dyDescent="0.35">
      <c r="A1155" s="1" t="s">
        <v>1372</v>
      </c>
      <c r="B1155" s="1" t="s">
        <v>508</v>
      </c>
      <c r="C1155" s="3">
        <v>45505</v>
      </c>
      <c r="D1155" s="1" t="s">
        <v>14</v>
      </c>
      <c r="E1155" s="1" t="s">
        <v>119</v>
      </c>
      <c r="F1155" s="1">
        <v>61592</v>
      </c>
      <c r="G1155" s="1" t="s">
        <v>64</v>
      </c>
      <c r="H1155" s="1" t="s">
        <v>25</v>
      </c>
      <c r="I1155" s="1" t="s">
        <v>20</v>
      </c>
      <c r="J1155" s="1" t="str" cm="1">
        <f t="array" ref="J1155">_xlfn.IFS(F1155="","missing",F1155&lt;0,"negative",F1155=0,"zero",AND(F1155&gt;=99999,MOD(F1155,9)=0),"99999 placeholder",AND(F1155&gt;$O$5,D1155="Expense"),"Expense outlier",AND(F1155&gt;$P$5,D1155="Income"),"Income outlier",TRUE,"valid")</f>
        <v>valid</v>
      </c>
      <c r="K1155" s="1" t="str">
        <f>_xlfn.XLOOKUP(I1155,[1]category_mapping!$F$2:$F$19,[1]category_mapping!$G$2:$G$19,E1155)</f>
        <v>entertainment</v>
      </c>
      <c r="L1155" s="1" t="str">
        <f>IF(cleaning_working[[#This Row],[date]]="","Missing","Available")</f>
        <v>Available</v>
      </c>
    </row>
    <row r="1156" spans="1:12" x14ac:dyDescent="0.35">
      <c r="A1156" s="1" t="s">
        <v>1373</v>
      </c>
      <c r="B1156" s="1" t="s">
        <v>77</v>
      </c>
      <c r="C1156" s="3" t="s">
        <v>38</v>
      </c>
      <c r="D1156" s="1" t="s">
        <v>13</v>
      </c>
      <c r="E1156" s="1" t="s">
        <v>96</v>
      </c>
      <c r="F1156" s="1">
        <v>5373</v>
      </c>
      <c r="G1156" s="1" t="s">
        <v>25</v>
      </c>
      <c r="H1156" s="1" t="s">
        <v>107</v>
      </c>
      <c r="I1156" s="1" t="s">
        <v>217</v>
      </c>
      <c r="J1156" s="1" t="str" cm="1">
        <f t="array" ref="J1156">_xlfn.IFS(F1156="","missing",F1156&lt;0,"negative",F1156=0,"zero",AND(F1156&gt;=99999,MOD(F1156,9)=0),"99999 placeholder",AND(F1156&gt;$O$5,D1156="Expense"),"Expense outlier",AND(F1156&gt;$P$5,D1156="Income"),"Income outlier",TRUE,"valid")</f>
        <v>valid</v>
      </c>
      <c r="K1156" s="1" t="str">
        <f>_xlfn.XLOOKUP(I1156,[1]category_mapping!$F$2:$F$19,[1]category_mapping!$G$2:$G$19,E1156)</f>
        <v>rent</v>
      </c>
      <c r="L1156" s="1" t="str">
        <f>IF(cleaning_working[[#This Row],[date]]="","Missing","Available")</f>
        <v>Missing</v>
      </c>
    </row>
    <row r="1157" spans="1:12" x14ac:dyDescent="0.35">
      <c r="A1157" s="1" t="s">
        <v>1374</v>
      </c>
      <c r="B1157" s="1" t="s">
        <v>202</v>
      </c>
      <c r="C1157" s="3">
        <v>44663</v>
      </c>
      <c r="D1157" s="1" t="s">
        <v>13</v>
      </c>
      <c r="E1157" s="1" t="s">
        <v>24</v>
      </c>
      <c r="F1157" s="1">
        <v>9627</v>
      </c>
      <c r="G1157" s="1" t="s">
        <v>18</v>
      </c>
      <c r="H1157" s="1" t="s">
        <v>65</v>
      </c>
      <c r="I1157" s="1" t="s">
        <v>53</v>
      </c>
      <c r="J1157" s="1" t="str" cm="1">
        <f t="array" ref="J1157">_xlfn.IFS(F1157="","missing",F1157&lt;0,"negative",F1157=0,"zero",AND(F1157&gt;=99999,MOD(F1157,9)=0),"99999 placeholder",AND(F1157&gt;$O$5,D1157="Expense"),"Expense outlier",AND(F1157&gt;$P$5,D1157="Income"),"Income outlier",TRUE,"valid")</f>
        <v>valid</v>
      </c>
      <c r="K1157" s="1" t="str">
        <f>_xlfn.XLOOKUP(I1157,[1]category_mapping!$F$2:$F$19,[1]category_mapping!$G$2:$G$19,E1157)</f>
        <v>travel</v>
      </c>
      <c r="L1157" s="1" t="str">
        <f>IF(cleaning_working[[#This Row],[date]]="","Missing","Available")</f>
        <v>Available</v>
      </c>
    </row>
    <row r="1158" spans="1:12" x14ac:dyDescent="0.35">
      <c r="A1158" s="1" t="s">
        <v>1375</v>
      </c>
      <c r="B1158" s="1" t="s">
        <v>372</v>
      </c>
      <c r="C1158" s="3">
        <v>44478</v>
      </c>
      <c r="D1158" s="1" t="s">
        <v>13</v>
      </c>
      <c r="E1158" s="1" t="s">
        <v>39</v>
      </c>
      <c r="F1158" s="1">
        <v>4406</v>
      </c>
      <c r="G1158" s="1" t="s">
        <v>40</v>
      </c>
      <c r="H1158" s="1" t="s">
        <v>26</v>
      </c>
      <c r="I1158" s="1" t="s">
        <v>137</v>
      </c>
      <c r="J1158" s="1" t="str" cm="1">
        <f t="array" ref="J1158">_xlfn.IFS(F1158="","missing",F1158&lt;0,"negative",F1158=0,"zero",AND(F1158&gt;=99999,MOD(F1158,9)=0),"99999 placeholder",AND(F1158&gt;$O$5,D1158="Expense"),"Expense outlier",AND(F1158&gt;$P$5,D1158="Income"),"Income outlier",TRUE,"valid")</f>
        <v>valid</v>
      </c>
      <c r="K1158" s="1" t="str">
        <f>_xlfn.XLOOKUP(I1158,[1]category_mapping!$F$2:$F$19,[1]category_mapping!$G$2:$G$19,E1158)</f>
        <v>travel</v>
      </c>
      <c r="L1158" s="1" t="str">
        <f>IF(cleaning_working[[#This Row],[date]]="","Missing","Available")</f>
        <v>Available</v>
      </c>
    </row>
    <row r="1159" spans="1:12" x14ac:dyDescent="0.35">
      <c r="A1159" s="1" t="s">
        <v>1376</v>
      </c>
      <c r="B1159" s="1" t="s">
        <v>379</v>
      </c>
      <c r="C1159" s="3">
        <v>45546</v>
      </c>
      <c r="D1159" s="1" t="s">
        <v>13</v>
      </c>
      <c r="E1159" s="1" t="s">
        <v>39</v>
      </c>
      <c r="F1159" s="1">
        <v>2678</v>
      </c>
      <c r="G1159" s="1" t="s">
        <v>40</v>
      </c>
      <c r="H1159" s="1" t="s">
        <v>33</v>
      </c>
      <c r="I1159" s="1" t="s">
        <v>272</v>
      </c>
      <c r="J1159" s="1" t="str" cm="1">
        <f t="array" ref="J1159">_xlfn.IFS(F1159="","missing",F1159&lt;0,"negative",F1159=0,"zero",AND(F1159&gt;=99999,MOD(F1159,9)=0),"99999 placeholder",AND(F1159&gt;$O$5,D1159="Expense"),"Expense outlier",AND(F1159&gt;$P$5,D1159="Income"),"Income outlier",TRUE,"valid")</f>
        <v>valid</v>
      </c>
      <c r="K1159" s="1" t="str">
        <f>_xlfn.XLOOKUP(I1159,[1]category_mapping!$F$2:$F$19,[1]category_mapping!$G$2:$G$19,E1159)</f>
        <v>food</v>
      </c>
      <c r="L1159" s="1" t="str">
        <f>IF(cleaning_working[[#This Row],[date]]="","Missing","Available")</f>
        <v>Available</v>
      </c>
    </row>
    <row r="1160" spans="1:12" x14ac:dyDescent="0.35">
      <c r="A1160" s="1" t="s">
        <v>1377</v>
      </c>
      <c r="B1160" s="1" t="s">
        <v>75</v>
      </c>
      <c r="C1160" s="3">
        <v>45461</v>
      </c>
      <c r="D1160" s="1" t="s">
        <v>14</v>
      </c>
      <c r="E1160" s="1" t="s">
        <v>215</v>
      </c>
      <c r="F1160" s="1">
        <v>23810</v>
      </c>
      <c r="G1160" s="1" t="s">
        <v>64</v>
      </c>
      <c r="H1160" s="1" t="s">
        <v>86</v>
      </c>
      <c r="I1160" s="1" t="s">
        <v>58</v>
      </c>
      <c r="J1160" s="1" t="str" cm="1">
        <f t="array" ref="J1160">_xlfn.IFS(F1160="","missing",F1160&lt;0,"negative",F1160=0,"zero",AND(F1160&gt;=99999,MOD(F1160,9)=0),"99999 placeholder",AND(F1160&gt;$O$5,D1160="Expense"),"Expense outlier",AND(F1160&gt;$P$5,D1160="Income"),"Income outlier",TRUE,"valid")</f>
        <v>valid</v>
      </c>
      <c r="K1160" s="1" t="str">
        <f>_xlfn.XLOOKUP(I1160,[1]category_mapping!$F$2:$F$19,[1]category_mapping!$G$2:$G$19,E1160)</f>
        <v>bonus</v>
      </c>
      <c r="L1160" s="1" t="str">
        <f>IF(cleaning_working[[#This Row],[date]]="","Missing","Available")</f>
        <v>Available</v>
      </c>
    </row>
    <row r="1161" spans="1:12" x14ac:dyDescent="0.35">
      <c r="A1161" s="1" t="s">
        <v>1378</v>
      </c>
      <c r="B1161" s="1" t="s">
        <v>343</v>
      </c>
      <c r="C1161" s="3" t="s">
        <v>38</v>
      </c>
      <c r="D1161" s="1" t="s">
        <v>13</v>
      </c>
      <c r="E1161" s="1" t="s">
        <v>45</v>
      </c>
      <c r="F1161" s="1">
        <v>263</v>
      </c>
      <c r="G1161" s="1" t="s">
        <v>40</v>
      </c>
      <c r="H1161" s="1" t="s">
        <v>25</v>
      </c>
      <c r="I1161" s="1" t="s">
        <v>58</v>
      </c>
      <c r="J1161" s="1" t="str" cm="1">
        <f t="array" ref="J1161">_xlfn.IFS(F1161="","missing",F1161&lt;0,"negative",F1161=0,"zero",AND(F1161&gt;=99999,MOD(F1161,9)=0),"99999 placeholder",AND(F1161&gt;$O$5,D1161="Expense"),"Expense outlier",AND(F1161&gt;$P$5,D1161="Income"),"Income outlier",TRUE,"valid")</f>
        <v>valid</v>
      </c>
      <c r="K1161" s="1" t="str">
        <f>_xlfn.XLOOKUP(I1161,[1]category_mapping!$F$2:$F$19,[1]category_mapping!$G$2:$G$19,E1161)</f>
        <v>entertainment</v>
      </c>
      <c r="L1161" s="1" t="str">
        <f>IF(cleaning_working[[#This Row],[date]]="","Missing","Available")</f>
        <v>Missing</v>
      </c>
    </row>
    <row r="1162" spans="1:12" x14ac:dyDescent="0.35">
      <c r="A1162" s="1" t="s">
        <v>1379</v>
      </c>
      <c r="B1162" s="1" t="s">
        <v>245</v>
      </c>
      <c r="C1162" s="3">
        <v>45404</v>
      </c>
      <c r="D1162" s="1" t="s">
        <v>13</v>
      </c>
      <c r="E1162" s="1" t="s">
        <v>104</v>
      </c>
      <c r="F1162" s="1">
        <v>7137</v>
      </c>
      <c r="G1162" s="1" t="s">
        <v>18</v>
      </c>
      <c r="H1162" s="1" t="s">
        <v>65</v>
      </c>
      <c r="I1162" s="1" t="s">
        <v>41</v>
      </c>
      <c r="J1162" s="1" t="str" cm="1">
        <f t="array" ref="J1162">_xlfn.IFS(F1162="","missing",F1162&lt;0,"negative",F1162=0,"zero",AND(F1162&gt;=99999,MOD(F1162,9)=0),"99999 placeholder",AND(F1162&gt;$O$5,D1162="Expense"),"Expense outlier",AND(F1162&gt;$P$5,D1162="Income"),"Income outlier",TRUE,"valid")</f>
        <v>valid</v>
      </c>
      <c r="K1162" s="1" t="str">
        <f>_xlfn.XLOOKUP(I1162,[1]category_mapping!$F$2:$F$19,[1]category_mapping!$G$2:$G$19,E1162)</f>
        <v>utilities</v>
      </c>
      <c r="L1162" s="1" t="str">
        <f>IF(cleaning_working[[#This Row],[date]]="","Missing","Available")</f>
        <v>Available</v>
      </c>
    </row>
    <row r="1163" spans="1:12" x14ac:dyDescent="0.35">
      <c r="A1163" s="1" t="s">
        <v>1380</v>
      </c>
      <c r="B1163" s="1" t="s">
        <v>122</v>
      </c>
      <c r="C1163" s="3">
        <v>45274</v>
      </c>
      <c r="D1163" s="1" t="s">
        <v>13</v>
      </c>
      <c r="E1163" s="1" t="s">
        <v>17</v>
      </c>
      <c r="F1163" s="1">
        <v>9662</v>
      </c>
      <c r="G1163" s="1" t="s">
        <v>18</v>
      </c>
      <c r="H1163" s="1" t="s">
        <v>52</v>
      </c>
      <c r="J1163" s="1" t="str" cm="1">
        <f t="array" ref="J1163">_xlfn.IFS(F1163="","missing",F1163&lt;0,"negative",F1163=0,"zero",AND(F1163&gt;=99999,MOD(F1163,9)=0),"99999 placeholder",AND(F1163&gt;$O$5,D1163="Expense"),"Expense outlier",AND(F1163&gt;$P$5,D1163="Income"),"Income outlier",TRUE,"valid")</f>
        <v>valid</v>
      </c>
      <c r="K1163" s="1" t="str">
        <f>_xlfn.XLOOKUP(I1163,[1]category_mapping!$F$2:$F$19,[1]category_mapping!$G$2:$G$19,E1163)</f>
        <v>education</v>
      </c>
      <c r="L1163" s="1" t="str">
        <f>IF(cleaning_working[[#This Row],[date]]="","Missing","Available")</f>
        <v>Available</v>
      </c>
    </row>
    <row r="1164" spans="1:12" x14ac:dyDescent="0.35">
      <c r="A1164" s="1" t="s">
        <v>1381</v>
      </c>
      <c r="B1164" s="1" t="s">
        <v>250</v>
      </c>
      <c r="C1164" s="3">
        <v>44569</v>
      </c>
      <c r="D1164" s="1" t="s">
        <v>13</v>
      </c>
      <c r="E1164" s="1" t="s">
        <v>63</v>
      </c>
      <c r="F1164" s="1">
        <v>4785</v>
      </c>
      <c r="G1164" s="1" t="s">
        <v>64</v>
      </c>
      <c r="H1164" s="1" t="s">
        <v>133</v>
      </c>
      <c r="I1164" s="1" t="s">
        <v>120</v>
      </c>
      <c r="J1164" s="1" t="str" cm="1">
        <f t="array" ref="J1164">_xlfn.IFS(F1164="","missing",F1164&lt;0,"negative",F1164=0,"zero",AND(F1164&gt;=99999,MOD(F1164,9)=0),"99999 placeholder",AND(F1164&gt;$O$5,D1164="Expense"),"Expense outlier",AND(F1164&gt;$P$5,D1164="Income"),"Income outlier",TRUE,"valid")</f>
        <v>valid</v>
      </c>
      <c r="K1164" s="1" t="str">
        <f>_xlfn.XLOOKUP(I1164,[1]category_mapping!$F$2:$F$19,[1]category_mapping!$G$2:$G$19,E1164)</f>
        <v>food</v>
      </c>
      <c r="L1164" s="1" t="str">
        <f>IF(cleaning_working[[#This Row],[date]]="","Missing","Available")</f>
        <v>Available</v>
      </c>
    </row>
    <row r="1165" spans="1:12" x14ac:dyDescent="0.35">
      <c r="A1165" s="1" t="s">
        <v>1382</v>
      </c>
      <c r="B1165" s="1" t="s">
        <v>219</v>
      </c>
      <c r="C1165" s="3" t="s">
        <v>38</v>
      </c>
      <c r="D1165" s="1" t="s">
        <v>13</v>
      </c>
      <c r="E1165" s="1" t="s">
        <v>24</v>
      </c>
      <c r="F1165" s="1">
        <v>39190</v>
      </c>
      <c r="G1165" s="1" t="s">
        <v>18</v>
      </c>
      <c r="H1165" s="1" t="s">
        <v>65</v>
      </c>
      <c r="I1165" s="1" t="s">
        <v>226</v>
      </c>
      <c r="J1165" s="1" t="str" cm="1">
        <f t="array" ref="J1165">_xlfn.IFS(F1165="","missing",F1165&lt;0,"negative",F1165=0,"zero",AND(F1165&gt;=99999,MOD(F1165,9)=0),"99999 placeholder",AND(F1165&gt;$O$5,D1165="Expense"),"Expense outlier",AND(F1165&gt;$P$5,D1165="Income"),"Income outlier",TRUE,"valid")</f>
        <v>Expense outlier</v>
      </c>
      <c r="K1165" s="1" t="str">
        <f>_xlfn.XLOOKUP(I1165,[1]category_mapping!$F$2:$F$19,[1]category_mapping!$G$2:$G$19,E1165)</f>
        <v>savings</v>
      </c>
      <c r="L1165" s="1" t="str">
        <f>IF(cleaning_working[[#This Row],[date]]="","Missing","Available")</f>
        <v>Missing</v>
      </c>
    </row>
    <row r="1166" spans="1:12" x14ac:dyDescent="0.35">
      <c r="A1166" s="1" t="s">
        <v>1383</v>
      </c>
      <c r="B1166" s="1" t="s">
        <v>82</v>
      </c>
      <c r="C1166" s="3">
        <v>45065</v>
      </c>
      <c r="D1166" s="1" t="s">
        <v>14</v>
      </c>
      <c r="E1166" s="1" t="s">
        <v>215</v>
      </c>
      <c r="F1166" s="1">
        <v>45865</v>
      </c>
      <c r="G1166" s="1" t="s">
        <v>18</v>
      </c>
      <c r="H1166" s="1" t="s">
        <v>65</v>
      </c>
      <c r="I1166" s="1" t="s">
        <v>34</v>
      </c>
      <c r="J1166" s="1" t="str" cm="1">
        <f t="array" ref="J1166">_xlfn.IFS(F1166="","missing",F1166&lt;0,"negative",F1166=0,"zero",AND(F1166&gt;=99999,MOD(F1166,9)=0),"99999 placeholder",AND(F1166&gt;$O$5,D1166="Expense"),"Expense outlier",AND(F1166&gt;$P$5,D1166="Income"),"Income outlier",TRUE,"valid")</f>
        <v>valid</v>
      </c>
      <c r="K1166" s="1" t="str">
        <f>_xlfn.XLOOKUP(I1166,[1]category_mapping!$F$2:$F$19,[1]category_mapping!$G$2:$G$19,E1166)</f>
        <v>education</v>
      </c>
      <c r="L1166" s="1" t="str">
        <f>IF(cleaning_working[[#This Row],[date]]="","Missing","Available")</f>
        <v>Available</v>
      </c>
    </row>
    <row r="1167" spans="1:12" x14ac:dyDescent="0.35">
      <c r="A1167" s="1" t="s">
        <v>1384</v>
      </c>
      <c r="B1167" s="1" t="s">
        <v>372</v>
      </c>
      <c r="C1167" s="3">
        <v>44335</v>
      </c>
      <c r="D1167" s="1" t="s">
        <v>13</v>
      </c>
      <c r="E1167" s="1" t="s">
        <v>96</v>
      </c>
      <c r="F1167" s="1">
        <v>583</v>
      </c>
      <c r="G1167" s="1" t="s">
        <v>40</v>
      </c>
      <c r="H1167" s="1" t="s">
        <v>33</v>
      </c>
      <c r="I1167" s="1" t="s">
        <v>123</v>
      </c>
      <c r="J1167" s="1" t="str" cm="1">
        <f t="array" ref="J1167">_xlfn.IFS(F1167="","missing",F1167&lt;0,"negative",F1167=0,"zero",AND(F1167&gt;=99999,MOD(F1167,9)=0),"99999 placeholder",AND(F1167&gt;$O$5,D1167="Expense"),"Expense outlier",AND(F1167&gt;$P$5,D1167="Income"),"Income outlier",TRUE,"valid")</f>
        <v>valid</v>
      </c>
      <c r="K1167" s="1" t="str">
        <f>_xlfn.XLOOKUP(I1167,[1]category_mapping!$F$2:$F$19,[1]category_mapping!$G$2:$G$19,E1167)</f>
        <v>travel</v>
      </c>
      <c r="L1167" s="1" t="str">
        <f>IF(cleaning_working[[#This Row],[date]]="","Missing","Available")</f>
        <v>Available</v>
      </c>
    </row>
    <row r="1168" spans="1:12" x14ac:dyDescent="0.35">
      <c r="A1168" s="1" t="s">
        <v>1385</v>
      </c>
      <c r="B1168" s="1" t="s">
        <v>241</v>
      </c>
      <c r="C1168" s="3">
        <v>44531</v>
      </c>
      <c r="D1168" s="1" t="s">
        <v>13</v>
      </c>
      <c r="E1168" s="1" t="s">
        <v>70</v>
      </c>
      <c r="F1168" s="1">
        <v>9387</v>
      </c>
      <c r="G1168" s="1" t="s">
        <v>64</v>
      </c>
      <c r="H1168" s="1" t="s">
        <v>26</v>
      </c>
      <c r="I1168" s="1" t="s">
        <v>217</v>
      </c>
      <c r="J1168" s="1" t="str" cm="1">
        <f t="array" ref="J1168">_xlfn.IFS(F1168="","missing",F1168&lt;0,"negative",F1168=0,"zero",AND(F1168&gt;=99999,MOD(F1168,9)=0),"99999 placeholder",AND(F1168&gt;$O$5,D1168="Expense"),"Expense outlier",AND(F1168&gt;$P$5,D1168="Income"),"Income outlier",TRUE,"valid")</f>
        <v>valid</v>
      </c>
      <c r="K1168" s="1" t="str">
        <f>_xlfn.XLOOKUP(I1168,[1]category_mapping!$F$2:$F$19,[1]category_mapping!$G$2:$G$19,E1168)</f>
        <v>rent</v>
      </c>
      <c r="L1168" s="1" t="str">
        <f>IF(cleaning_working[[#This Row],[date]]="","Missing","Available")</f>
        <v>Available</v>
      </c>
    </row>
    <row r="1169" spans="1:12" x14ac:dyDescent="0.35">
      <c r="A1169" s="1" t="s">
        <v>1386</v>
      </c>
      <c r="B1169" s="1" t="s">
        <v>311</v>
      </c>
      <c r="C1169" s="3">
        <v>44653</v>
      </c>
      <c r="D1169" s="1" t="s">
        <v>13</v>
      </c>
      <c r="E1169" s="1" t="s">
        <v>17</v>
      </c>
      <c r="F1169" s="1">
        <v>5124</v>
      </c>
      <c r="G1169" s="1" t="s">
        <v>64</v>
      </c>
      <c r="H1169" s="1" t="s">
        <v>19</v>
      </c>
      <c r="I1169" s="1" t="s">
        <v>272</v>
      </c>
      <c r="J1169" s="1" t="str" cm="1">
        <f t="array" ref="J1169">_xlfn.IFS(F1169="","missing",F1169&lt;0,"negative",F1169=0,"zero",AND(F1169&gt;=99999,MOD(F1169,9)=0),"99999 placeholder",AND(F1169&gt;$O$5,D1169="Expense"),"Expense outlier",AND(F1169&gt;$P$5,D1169="Income"),"Income outlier",TRUE,"valid")</f>
        <v>valid</v>
      </c>
      <c r="K1169" s="1" t="str">
        <f>_xlfn.XLOOKUP(I1169,[1]category_mapping!$F$2:$F$19,[1]category_mapping!$G$2:$G$19,E1169)</f>
        <v>food</v>
      </c>
      <c r="L1169" s="1" t="str">
        <f>IF(cleaning_working[[#This Row],[date]]="","Missing","Available")</f>
        <v>Available</v>
      </c>
    </row>
    <row r="1170" spans="1:12" x14ac:dyDescent="0.35">
      <c r="A1170" s="1" t="s">
        <v>1387</v>
      </c>
      <c r="B1170" s="1" t="s">
        <v>542</v>
      </c>
      <c r="C1170" s="3">
        <v>45081</v>
      </c>
      <c r="D1170" s="1" t="s">
        <v>13</v>
      </c>
      <c r="E1170" s="1" t="s">
        <v>39</v>
      </c>
      <c r="F1170" s="1">
        <v>324</v>
      </c>
      <c r="G1170" s="1" t="s">
        <v>18</v>
      </c>
      <c r="H1170" s="1" t="s">
        <v>107</v>
      </c>
      <c r="I1170" s="1" t="s">
        <v>137</v>
      </c>
      <c r="J1170" s="1" t="str" cm="1">
        <f t="array" ref="J1170">_xlfn.IFS(F1170="","missing",F1170&lt;0,"negative",F1170=0,"zero",AND(F1170&gt;=99999,MOD(F1170,9)=0),"99999 placeholder",AND(F1170&gt;$O$5,D1170="Expense"),"Expense outlier",AND(F1170&gt;$P$5,D1170="Income"),"Income outlier",TRUE,"valid")</f>
        <v>valid</v>
      </c>
      <c r="K1170" s="1" t="str">
        <f>_xlfn.XLOOKUP(I1170,[1]category_mapping!$F$2:$F$19,[1]category_mapping!$G$2:$G$19,E1170)</f>
        <v>travel</v>
      </c>
      <c r="L1170" s="1" t="str">
        <f>IF(cleaning_working[[#This Row],[date]]="","Missing","Available")</f>
        <v>Available</v>
      </c>
    </row>
    <row r="1171" spans="1:12" x14ac:dyDescent="0.35">
      <c r="A1171" s="1" t="s">
        <v>1388</v>
      </c>
      <c r="B1171" s="1" t="s">
        <v>345</v>
      </c>
      <c r="C1171" s="3">
        <v>44736</v>
      </c>
      <c r="D1171" s="1" t="s">
        <v>14</v>
      </c>
      <c r="E1171" s="1" t="s">
        <v>46</v>
      </c>
      <c r="F1171" s="1">
        <v>56184</v>
      </c>
      <c r="G1171" s="1" t="s">
        <v>40</v>
      </c>
      <c r="H1171" s="1" t="s">
        <v>107</v>
      </c>
      <c r="J1171" s="1" t="str" cm="1">
        <f t="array" ref="J1171">_xlfn.IFS(F1171="","missing",F1171&lt;0,"negative",F1171=0,"zero",AND(F1171&gt;=99999,MOD(F1171,9)=0),"99999 placeholder",AND(F1171&gt;$O$5,D1171="Expense"),"Expense outlier",AND(F1171&gt;$P$5,D1171="Income"),"Income outlier",TRUE,"valid")</f>
        <v>valid</v>
      </c>
      <c r="K1171" s="1" t="str">
        <f>_xlfn.XLOOKUP(I1171,[1]category_mapping!$F$2:$F$19,[1]category_mapping!$G$2:$G$19,E1171)</f>
        <v>N/A</v>
      </c>
      <c r="L1171" s="1" t="str">
        <f>IF(cleaning_working[[#This Row],[date]]="","Missing","Available")</f>
        <v>Available</v>
      </c>
    </row>
    <row r="1172" spans="1:12" x14ac:dyDescent="0.35">
      <c r="A1172" s="1" t="s">
        <v>1389</v>
      </c>
      <c r="B1172" s="1" t="s">
        <v>136</v>
      </c>
      <c r="C1172" s="3">
        <v>45154</v>
      </c>
      <c r="D1172" s="1" t="s">
        <v>13</v>
      </c>
      <c r="E1172" s="1" t="s">
        <v>45</v>
      </c>
      <c r="F1172" s="1">
        <v>1629</v>
      </c>
      <c r="G1172" s="1" t="s">
        <v>18</v>
      </c>
      <c r="H1172" s="1" t="s">
        <v>133</v>
      </c>
      <c r="I1172" s="1" t="s">
        <v>217</v>
      </c>
      <c r="J1172" s="1" t="str" cm="1">
        <f t="array" ref="J1172">_xlfn.IFS(F1172="","missing",F1172&lt;0,"negative",F1172=0,"zero",AND(F1172&gt;=99999,MOD(F1172,9)=0),"99999 placeholder",AND(F1172&gt;$O$5,D1172="Expense"),"Expense outlier",AND(F1172&gt;$P$5,D1172="Income"),"Income outlier",TRUE,"valid")</f>
        <v>valid</v>
      </c>
      <c r="K1172" s="1" t="str">
        <f>_xlfn.XLOOKUP(I1172,[1]category_mapping!$F$2:$F$19,[1]category_mapping!$G$2:$G$19,E1172)</f>
        <v>rent</v>
      </c>
      <c r="L1172" s="1" t="str">
        <f>IF(cleaning_working[[#This Row],[date]]="","Missing","Available")</f>
        <v>Available</v>
      </c>
    </row>
    <row r="1173" spans="1:12" x14ac:dyDescent="0.35">
      <c r="A1173" s="1" t="s">
        <v>1390</v>
      </c>
      <c r="B1173" s="1" t="s">
        <v>85</v>
      </c>
      <c r="C1173" s="3">
        <v>44409</v>
      </c>
      <c r="D1173" s="1" t="s">
        <v>13</v>
      </c>
      <c r="E1173" s="1" t="s">
        <v>63</v>
      </c>
      <c r="F1173" s="1">
        <v>2708</v>
      </c>
      <c r="G1173" s="1" t="s">
        <v>18</v>
      </c>
      <c r="H1173" s="1" t="s">
        <v>133</v>
      </c>
      <c r="I1173" s="1" t="s">
        <v>87</v>
      </c>
      <c r="J1173" s="1" t="str" cm="1">
        <f t="array" ref="J1173">_xlfn.IFS(F1173="","missing",F1173&lt;0,"negative",F1173=0,"zero",AND(F1173&gt;=99999,MOD(F1173,9)=0),"99999 placeholder",AND(F1173&gt;$O$5,D1173="Expense"),"Expense outlier",AND(F1173&gt;$P$5,D1173="Income"),"Income outlier",TRUE,"valid")</f>
        <v>valid</v>
      </c>
      <c r="K1173" s="1" t="str">
        <f>_xlfn.XLOOKUP(I1173,[1]category_mapping!$F$2:$F$19,[1]category_mapping!$G$2:$G$19,E1173)</f>
        <v>utilities</v>
      </c>
      <c r="L1173" s="1" t="str">
        <f>IF(cleaning_working[[#This Row],[date]]="","Missing","Available")</f>
        <v>Available</v>
      </c>
    </row>
    <row r="1174" spans="1:12" x14ac:dyDescent="0.35">
      <c r="A1174" s="1" t="s">
        <v>1391</v>
      </c>
      <c r="B1174" s="1" t="s">
        <v>69</v>
      </c>
      <c r="C1174" s="3">
        <v>45631</v>
      </c>
      <c r="D1174" s="1" t="s">
        <v>13</v>
      </c>
      <c r="E1174" s="1" t="s">
        <v>24</v>
      </c>
      <c r="F1174" s="1">
        <v>2092</v>
      </c>
      <c r="G1174" s="1" t="s">
        <v>64</v>
      </c>
      <c r="H1174" s="1" t="s">
        <v>86</v>
      </c>
      <c r="I1174" s="1" t="s">
        <v>217</v>
      </c>
      <c r="J1174" s="1" t="str" cm="1">
        <f t="array" ref="J1174">_xlfn.IFS(F1174="","missing",F1174&lt;0,"negative",F1174=0,"zero",AND(F1174&gt;=99999,MOD(F1174,9)=0),"99999 placeholder",AND(F1174&gt;$O$5,D1174="Expense"),"Expense outlier",AND(F1174&gt;$P$5,D1174="Income"),"Income outlier",TRUE,"valid")</f>
        <v>valid</v>
      </c>
      <c r="K1174" s="1" t="str">
        <f>_xlfn.XLOOKUP(I1174,[1]category_mapping!$F$2:$F$19,[1]category_mapping!$G$2:$G$19,E1174)</f>
        <v>rent</v>
      </c>
      <c r="L1174" s="1" t="str">
        <f>IF(cleaning_working[[#This Row],[date]]="","Missing","Available")</f>
        <v>Available</v>
      </c>
    </row>
    <row r="1175" spans="1:12" x14ac:dyDescent="0.35">
      <c r="A1175" s="1" t="s">
        <v>1392</v>
      </c>
      <c r="B1175" s="1" t="s">
        <v>196</v>
      </c>
      <c r="C1175" s="3">
        <v>45083</v>
      </c>
      <c r="D1175" s="1" t="s">
        <v>13</v>
      </c>
      <c r="E1175" s="1" t="s">
        <v>63</v>
      </c>
      <c r="F1175" s="1">
        <v>1763</v>
      </c>
      <c r="G1175" s="1" t="s">
        <v>18</v>
      </c>
      <c r="H1175" s="1" t="s">
        <v>19</v>
      </c>
      <c r="I1175" s="1" t="s">
        <v>49</v>
      </c>
      <c r="J1175" s="1" t="str" cm="1">
        <f t="array" ref="J1175">_xlfn.IFS(F1175="","missing",F1175&lt;0,"negative",F1175=0,"zero",AND(F1175&gt;=99999,MOD(F1175,9)=0),"99999 placeholder",AND(F1175&gt;$O$5,D1175="Expense"),"Expense outlier",AND(F1175&gt;$P$5,D1175="Income"),"Income outlier",TRUE,"valid")</f>
        <v>valid</v>
      </c>
      <c r="K1175" s="1" t="str">
        <f>_xlfn.XLOOKUP(I1175,[1]category_mapping!$F$2:$F$19,[1]category_mapping!$G$2:$G$19,E1175)</f>
        <v>utilities</v>
      </c>
      <c r="L1175" s="1" t="str">
        <f>IF(cleaning_working[[#This Row],[date]]="","Missing","Available")</f>
        <v>Available</v>
      </c>
    </row>
    <row r="1176" spans="1:12" x14ac:dyDescent="0.35">
      <c r="A1176" s="1" t="s">
        <v>1393</v>
      </c>
      <c r="B1176" s="1" t="s">
        <v>428</v>
      </c>
      <c r="C1176" s="3">
        <v>45465</v>
      </c>
      <c r="D1176" s="1" t="s">
        <v>13</v>
      </c>
      <c r="E1176" s="1" t="s">
        <v>17</v>
      </c>
      <c r="F1176" s="1">
        <v>5239</v>
      </c>
      <c r="G1176" s="1" t="s">
        <v>64</v>
      </c>
      <c r="H1176" s="1" t="s">
        <v>33</v>
      </c>
      <c r="J1176" s="1" t="str" cm="1">
        <f t="array" ref="J1176">_xlfn.IFS(F1176="","missing",F1176&lt;0,"negative",F1176=0,"zero",AND(F1176&gt;=99999,MOD(F1176,9)=0),"99999 placeholder",AND(F1176&gt;$O$5,D1176="Expense"),"Expense outlier",AND(F1176&gt;$P$5,D1176="Income"),"Income outlier",TRUE,"valid")</f>
        <v>valid</v>
      </c>
      <c r="K1176" s="1" t="str">
        <f>_xlfn.XLOOKUP(I1176,[1]category_mapping!$F$2:$F$19,[1]category_mapping!$G$2:$G$19,E1176)</f>
        <v>education</v>
      </c>
      <c r="L1176" s="1" t="str">
        <f>IF(cleaning_working[[#This Row],[date]]="","Missing","Available")</f>
        <v>Available</v>
      </c>
    </row>
    <row r="1177" spans="1:12" x14ac:dyDescent="0.35">
      <c r="A1177" s="1" t="s">
        <v>1394</v>
      </c>
      <c r="B1177" s="1" t="s">
        <v>198</v>
      </c>
      <c r="C1177" s="3">
        <v>45102</v>
      </c>
      <c r="D1177" s="1" t="s">
        <v>13</v>
      </c>
      <c r="E1177" s="1" t="s">
        <v>63</v>
      </c>
      <c r="F1177" s="1">
        <v>5668</v>
      </c>
      <c r="G1177" s="1" t="s">
        <v>40</v>
      </c>
      <c r="H1177" s="1" t="s">
        <v>86</v>
      </c>
      <c r="I1177" s="1" t="s">
        <v>194</v>
      </c>
      <c r="J1177" s="1" t="str" cm="1">
        <f t="array" ref="J1177">_xlfn.IFS(F1177="","missing",F1177&lt;0,"negative",F1177=0,"zero",AND(F1177&gt;=99999,MOD(F1177,9)=0),"99999 placeholder",AND(F1177&gt;$O$5,D1177="Expense"),"Expense outlier",AND(F1177&gt;$P$5,D1177="Income"),"Income outlier",TRUE,"valid")</f>
        <v>valid</v>
      </c>
      <c r="K1177" s="1" t="str">
        <f>_xlfn.XLOOKUP(I1177,[1]category_mapping!$F$2:$F$19,[1]category_mapping!$G$2:$G$19,E1177)</f>
        <v>travel</v>
      </c>
      <c r="L1177" s="1" t="str">
        <f>IF(cleaning_working[[#This Row],[date]]="","Missing","Available")</f>
        <v>Available</v>
      </c>
    </row>
    <row r="1178" spans="1:12" x14ac:dyDescent="0.35">
      <c r="A1178" s="1" t="s">
        <v>1395</v>
      </c>
      <c r="B1178" s="1" t="s">
        <v>289</v>
      </c>
      <c r="C1178" s="3">
        <v>45391</v>
      </c>
      <c r="D1178" s="1" t="s">
        <v>14</v>
      </c>
      <c r="E1178" s="1" t="s">
        <v>57</v>
      </c>
      <c r="F1178" s="1">
        <v>34107</v>
      </c>
      <c r="G1178" s="1" t="s">
        <v>40</v>
      </c>
      <c r="H1178" s="1" t="s">
        <v>86</v>
      </c>
      <c r="I1178" s="1" t="s">
        <v>97</v>
      </c>
      <c r="J1178" s="1" t="str" cm="1">
        <f t="array" ref="J1178">_xlfn.IFS(F1178="","missing",F1178&lt;0,"negative",F1178=0,"zero",AND(F1178&gt;=99999,MOD(F1178,9)=0),"99999 placeholder",AND(F1178&gt;$O$5,D1178="Expense"),"Expense outlier",AND(F1178&gt;$P$5,D1178="Income"),"Income outlier",TRUE,"valid")</f>
        <v>valid</v>
      </c>
      <c r="K1178" s="1" t="str">
        <f>_xlfn.XLOOKUP(I1178,[1]category_mapping!$F$2:$F$19,[1]category_mapping!$G$2:$G$19,E1178)</f>
        <v>health</v>
      </c>
      <c r="L1178" s="1" t="str">
        <f>IF(cleaning_working[[#This Row],[date]]="","Missing","Available")</f>
        <v>Available</v>
      </c>
    </row>
    <row r="1179" spans="1:12" x14ac:dyDescent="0.35">
      <c r="A1179" s="1" t="s">
        <v>1396</v>
      </c>
      <c r="B1179" s="1" t="s">
        <v>82</v>
      </c>
      <c r="C1179" s="3">
        <v>44951</v>
      </c>
      <c r="D1179" s="1" t="s">
        <v>13</v>
      </c>
      <c r="E1179" s="1" t="s">
        <v>96</v>
      </c>
      <c r="F1179" s="1">
        <v>8540</v>
      </c>
      <c r="G1179" s="1" t="s">
        <v>32</v>
      </c>
      <c r="H1179" s="1" t="s">
        <v>19</v>
      </c>
      <c r="I1179" s="1" t="s">
        <v>66</v>
      </c>
      <c r="J1179" s="1" t="str" cm="1">
        <f t="array" ref="J1179">_xlfn.IFS(F1179="","missing",F1179&lt;0,"negative",F1179=0,"zero",AND(F1179&gt;=99999,MOD(F1179,9)=0),"99999 placeholder",AND(F1179&gt;$O$5,D1179="Expense"),"Expense outlier",AND(F1179&gt;$P$5,D1179="Income"),"Income outlier",TRUE,"valid")</f>
        <v>valid</v>
      </c>
      <c r="K1179" s="1" t="str">
        <f>_xlfn.XLOOKUP(I1179,[1]category_mapping!$F$2:$F$19,[1]category_mapping!$G$2:$G$19,E1179)</f>
        <v>food</v>
      </c>
      <c r="L1179" s="1" t="str">
        <f>IF(cleaning_working[[#This Row],[date]]="","Missing","Available")</f>
        <v>Available</v>
      </c>
    </row>
    <row r="1180" spans="1:12" x14ac:dyDescent="0.35">
      <c r="A1180" s="1" t="s">
        <v>1397</v>
      </c>
      <c r="B1180" s="1" t="s">
        <v>214</v>
      </c>
      <c r="C1180" s="3">
        <v>45181</v>
      </c>
      <c r="D1180" s="1" t="s">
        <v>13</v>
      </c>
      <c r="E1180" s="1" t="s">
        <v>104</v>
      </c>
      <c r="F1180" s="1">
        <v>1756</v>
      </c>
      <c r="G1180" s="1" t="s">
        <v>64</v>
      </c>
      <c r="H1180" s="1" t="s">
        <v>33</v>
      </c>
      <c r="I1180" s="1" t="s">
        <v>120</v>
      </c>
      <c r="J1180" s="1" t="str" cm="1">
        <f t="array" ref="J1180">_xlfn.IFS(F1180="","missing",F1180&lt;0,"negative",F1180=0,"zero",AND(F1180&gt;=99999,MOD(F1180,9)=0),"99999 placeholder",AND(F1180&gt;$O$5,D1180="Expense"),"Expense outlier",AND(F1180&gt;$P$5,D1180="Income"),"Income outlier",TRUE,"valid")</f>
        <v>valid</v>
      </c>
      <c r="K1180" s="1" t="str">
        <f>_xlfn.XLOOKUP(I1180,[1]category_mapping!$F$2:$F$19,[1]category_mapping!$G$2:$G$19,E1180)</f>
        <v>food</v>
      </c>
      <c r="L1180" s="1" t="str">
        <f>IF(cleaning_working[[#This Row],[date]]="","Missing","Available")</f>
        <v>Available</v>
      </c>
    </row>
    <row r="1181" spans="1:12" x14ac:dyDescent="0.35">
      <c r="A1181" s="1" t="s">
        <v>1398</v>
      </c>
      <c r="B1181" s="1" t="s">
        <v>416</v>
      </c>
      <c r="C1181" s="3">
        <v>44321</v>
      </c>
      <c r="D1181" s="1" t="s">
        <v>13</v>
      </c>
      <c r="E1181" s="1" t="s">
        <v>104</v>
      </c>
      <c r="F1181" s="1">
        <v>7103</v>
      </c>
      <c r="G1181" s="1" t="s">
        <v>64</v>
      </c>
      <c r="H1181" s="1" t="s">
        <v>86</v>
      </c>
      <c r="I1181" s="1" t="s">
        <v>162</v>
      </c>
      <c r="J1181" s="1" t="str" cm="1">
        <f t="array" ref="J1181">_xlfn.IFS(F1181="","missing",F1181&lt;0,"negative",F1181=0,"zero",AND(F1181&gt;=99999,MOD(F1181,9)=0),"99999 placeholder",AND(F1181&gt;$O$5,D1181="Expense"),"Expense outlier",AND(F1181&gt;$P$5,D1181="Income"),"Income outlier",TRUE,"valid")</f>
        <v>valid</v>
      </c>
      <c r="K1181" s="1" t="str">
        <f>_xlfn.XLOOKUP(I1181,[1]category_mapping!$F$2:$F$19,[1]category_mapping!$G$2:$G$19,E1181)</f>
        <v>health</v>
      </c>
      <c r="L1181" s="1" t="str">
        <f>IF(cleaning_working[[#This Row],[date]]="","Missing","Available")</f>
        <v>Available</v>
      </c>
    </row>
    <row r="1182" spans="1:12" x14ac:dyDescent="0.35">
      <c r="A1182" s="1" t="s">
        <v>1399</v>
      </c>
      <c r="B1182" s="1" t="s">
        <v>30</v>
      </c>
      <c r="C1182" s="3">
        <v>44602</v>
      </c>
      <c r="D1182" s="1" t="s">
        <v>13</v>
      </c>
      <c r="E1182" s="1" t="s">
        <v>39</v>
      </c>
      <c r="F1182" s="1">
        <v>4956</v>
      </c>
      <c r="G1182" s="1" t="s">
        <v>25</v>
      </c>
      <c r="H1182" s="1" t="s">
        <v>107</v>
      </c>
      <c r="I1182" s="1" t="s">
        <v>120</v>
      </c>
      <c r="J1182" s="1" t="str" cm="1">
        <f t="array" ref="J1182">_xlfn.IFS(F1182="","missing",F1182&lt;0,"negative",F1182=0,"zero",AND(F1182&gt;=99999,MOD(F1182,9)=0),"99999 placeholder",AND(F1182&gt;$O$5,D1182="Expense"),"Expense outlier",AND(F1182&gt;$P$5,D1182="Income"),"Income outlier",TRUE,"valid")</f>
        <v>valid</v>
      </c>
      <c r="K1182" s="1" t="str">
        <f>_xlfn.XLOOKUP(I1182,[1]category_mapping!$F$2:$F$19,[1]category_mapping!$G$2:$G$19,E1182)</f>
        <v>food</v>
      </c>
      <c r="L1182" s="1" t="str">
        <f>IF(cleaning_working[[#This Row],[date]]="","Missing","Available")</f>
        <v>Available</v>
      </c>
    </row>
    <row r="1183" spans="1:12" x14ac:dyDescent="0.35">
      <c r="A1183" s="1" t="s">
        <v>1400</v>
      </c>
      <c r="B1183" s="1" t="s">
        <v>309</v>
      </c>
      <c r="C1183" s="3">
        <v>45349</v>
      </c>
      <c r="D1183" s="1" t="s">
        <v>14</v>
      </c>
      <c r="E1183" s="1" t="s">
        <v>215</v>
      </c>
      <c r="F1183" s="1">
        <v>24567</v>
      </c>
      <c r="G1183" s="1" t="s">
        <v>40</v>
      </c>
      <c r="H1183" s="1" t="s">
        <v>26</v>
      </c>
      <c r="I1183" s="1" t="s">
        <v>93</v>
      </c>
      <c r="J1183" s="1" t="str" cm="1">
        <f t="array" ref="J1183">_xlfn.IFS(F1183="","missing",F1183&lt;0,"negative",F1183=0,"zero",AND(F1183&gt;=99999,MOD(F1183,9)=0),"99999 placeholder",AND(F1183&gt;$O$5,D1183="Expense"),"Expense outlier",AND(F1183&gt;$P$5,D1183="Income"),"Income outlier",TRUE,"valid")</f>
        <v>valid</v>
      </c>
      <c r="K1183" s="1" t="str">
        <f>_xlfn.XLOOKUP(I1183,[1]category_mapping!$F$2:$F$19,[1]category_mapping!$G$2:$G$19,E1183)</f>
        <v>bonus</v>
      </c>
      <c r="L1183" s="1" t="str">
        <f>IF(cleaning_working[[#This Row],[date]]="","Missing","Available")</f>
        <v>Available</v>
      </c>
    </row>
    <row r="1184" spans="1:12" x14ac:dyDescent="0.35">
      <c r="A1184" s="1" t="s">
        <v>1401</v>
      </c>
      <c r="B1184" s="1" t="s">
        <v>206</v>
      </c>
      <c r="C1184" s="3">
        <v>44410</v>
      </c>
      <c r="D1184" s="1" t="s">
        <v>13</v>
      </c>
      <c r="E1184" s="1" t="s">
        <v>24</v>
      </c>
      <c r="F1184" s="1">
        <v>6184</v>
      </c>
      <c r="G1184" s="1" t="s">
        <v>40</v>
      </c>
      <c r="H1184" s="1" t="s">
        <v>19</v>
      </c>
      <c r="I1184" s="1" t="s">
        <v>93</v>
      </c>
      <c r="J1184" s="1" t="str" cm="1">
        <f t="array" ref="J1184">_xlfn.IFS(F1184="","missing",F1184&lt;0,"negative",F1184=0,"zero",AND(F1184&gt;=99999,MOD(F1184,9)=0),"99999 placeholder",AND(F1184&gt;$O$5,D1184="Expense"),"Expense outlier",AND(F1184&gt;$P$5,D1184="Income"),"Income outlier",TRUE,"valid")</f>
        <v>valid</v>
      </c>
      <c r="K1184" s="1" t="str">
        <f>_xlfn.XLOOKUP(I1184,[1]category_mapping!$F$2:$F$19,[1]category_mapping!$G$2:$G$19,E1184)</f>
        <v>rent</v>
      </c>
      <c r="L1184" s="1" t="str">
        <f>IF(cleaning_working[[#This Row],[date]]="","Missing","Available")</f>
        <v>Available</v>
      </c>
    </row>
    <row r="1185" spans="1:12" x14ac:dyDescent="0.35">
      <c r="A1185" s="1" t="s">
        <v>1402</v>
      </c>
      <c r="B1185" s="1" t="s">
        <v>376</v>
      </c>
      <c r="C1185" s="3">
        <v>45113</v>
      </c>
      <c r="D1185" s="1" t="s">
        <v>13</v>
      </c>
      <c r="E1185" s="1" t="s">
        <v>93</v>
      </c>
      <c r="F1185" s="1">
        <v>3226</v>
      </c>
      <c r="G1185" s="1" t="s">
        <v>64</v>
      </c>
      <c r="H1185" s="1" t="s">
        <v>83</v>
      </c>
      <c r="I1185" s="1" t="s">
        <v>178</v>
      </c>
      <c r="J1185" s="1" t="str" cm="1">
        <f t="array" ref="J1185">_xlfn.IFS(F1185="","missing",F1185&lt;0,"negative",F1185=0,"zero",AND(F1185&gt;=99999,MOD(F1185,9)=0),"99999 placeholder",AND(F1185&gt;$O$5,D1185="Expense"),"Expense outlier",AND(F1185&gt;$P$5,D1185="Income"),"Income outlier",TRUE,"valid")</f>
        <v>valid</v>
      </c>
      <c r="K1185" s="1" t="str">
        <f>_xlfn.XLOOKUP(I1185,[1]category_mapping!$F$2:$F$19,[1]category_mapping!$G$2:$G$19,E1185)</f>
        <v>rent</v>
      </c>
      <c r="L1185" s="1" t="str">
        <f>IF(cleaning_working[[#This Row],[date]]="","Missing","Available")</f>
        <v>Available</v>
      </c>
    </row>
    <row r="1186" spans="1:12" x14ac:dyDescent="0.35">
      <c r="A1186" s="1" t="s">
        <v>1403</v>
      </c>
      <c r="B1186" s="1" t="s">
        <v>239</v>
      </c>
      <c r="C1186" s="3">
        <v>44622</v>
      </c>
      <c r="D1186" s="1" t="s">
        <v>13</v>
      </c>
      <c r="E1186" s="1" t="s">
        <v>24</v>
      </c>
      <c r="F1186" s="1">
        <v>25651</v>
      </c>
      <c r="G1186" s="1" t="s">
        <v>64</v>
      </c>
      <c r="H1186" s="1" t="s">
        <v>133</v>
      </c>
      <c r="I1186" s="1" t="s">
        <v>93</v>
      </c>
      <c r="J1186" s="1" t="str" cm="1">
        <f t="array" ref="J1186">_xlfn.IFS(F1186="","missing",F1186&lt;0,"negative",F1186=0,"zero",AND(F1186&gt;=99999,MOD(F1186,9)=0),"99999 placeholder",AND(F1186&gt;$O$5,D1186="Expense"),"Expense outlier",AND(F1186&gt;$P$5,D1186="Income"),"Income outlier",TRUE,"valid")</f>
        <v>Expense outlier</v>
      </c>
      <c r="K1186" s="1" t="str">
        <f>_xlfn.XLOOKUP(I1186,[1]category_mapping!$F$2:$F$19,[1]category_mapping!$G$2:$G$19,E1186)</f>
        <v>rent</v>
      </c>
      <c r="L1186" s="1" t="str">
        <f>IF(cleaning_working[[#This Row],[date]]="","Missing","Available")</f>
        <v>Available</v>
      </c>
    </row>
    <row r="1187" spans="1:12" x14ac:dyDescent="0.35">
      <c r="A1187" s="1" t="s">
        <v>1404</v>
      </c>
      <c r="B1187" s="1" t="s">
        <v>510</v>
      </c>
      <c r="C1187" s="3">
        <v>45221</v>
      </c>
      <c r="D1187" s="1" t="s">
        <v>13</v>
      </c>
      <c r="E1187" s="1" t="s">
        <v>63</v>
      </c>
      <c r="F1187" s="1">
        <v>3499</v>
      </c>
      <c r="G1187" s="1" t="s">
        <v>40</v>
      </c>
      <c r="H1187" s="1" t="s">
        <v>159</v>
      </c>
      <c r="I1187" s="1" t="s">
        <v>87</v>
      </c>
      <c r="J1187" s="1" t="str" cm="1">
        <f t="array" ref="J1187">_xlfn.IFS(F1187="","missing",F1187&lt;0,"negative",F1187=0,"zero",AND(F1187&gt;=99999,MOD(F1187,9)=0),"99999 placeholder",AND(F1187&gt;$O$5,D1187="Expense"),"Expense outlier",AND(F1187&gt;$P$5,D1187="Income"),"Income outlier",TRUE,"valid")</f>
        <v>valid</v>
      </c>
      <c r="K1187" s="1" t="str">
        <f>_xlfn.XLOOKUP(I1187,[1]category_mapping!$F$2:$F$19,[1]category_mapping!$G$2:$G$19,E1187)</f>
        <v>utilities</v>
      </c>
      <c r="L1187" s="1" t="str">
        <f>IF(cleaning_working[[#This Row],[date]]="","Missing","Available")</f>
        <v>Available</v>
      </c>
    </row>
    <row r="1188" spans="1:12" x14ac:dyDescent="0.35">
      <c r="A1188" s="1" t="s">
        <v>1405</v>
      </c>
      <c r="B1188" s="1" t="s">
        <v>873</v>
      </c>
      <c r="C1188" s="3">
        <v>45308</v>
      </c>
      <c r="D1188" s="1" t="s">
        <v>13</v>
      </c>
      <c r="E1188" s="1" t="s">
        <v>17</v>
      </c>
      <c r="F1188" s="1">
        <v>9354</v>
      </c>
      <c r="G1188" s="1" t="s">
        <v>40</v>
      </c>
      <c r="H1188" s="1" t="s">
        <v>33</v>
      </c>
      <c r="I1188" s="1" t="s">
        <v>20</v>
      </c>
      <c r="J1188" s="1" t="str" cm="1">
        <f t="array" ref="J1188">_xlfn.IFS(F1188="","missing",F1188&lt;0,"negative",F1188=0,"zero",AND(F1188&gt;=99999,MOD(F1188,9)=0),"99999 placeholder",AND(F1188&gt;$O$5,D1188="Expense"),"Expense outlier",AND(F1188&gt;$P$5,D1188="Income"),"Income outlier",TRUE,"valid")</f>
        <v>valid</v>
      </c>
      <c r="K1188" s="1" t="str">
        <f>_xlfn.XLOOKUP(I1188,[1]category_mapping!$F$2:$F$19,[1]category_mapping!$G$2:$G$19,E1188)</f>
        <v>entertainment</v>
      </c>
      <c r="L1188" s="1" t="str">
        <f>IF(cleaning_working[[#This Row],[date]]="","Missing","Available")</f>
        <v>Available</v>
      </c>
    </row>
    <row r="1189" spans="1:12" x14ac:dyDescent="0.35">
      <c r="A1189" s="1" t="s">
        <v>1406</v>
      </c>
      <c r="B1189" s="1" t="s">
        <v>235</v>
      </c>
      <c r="C1189" s="3">
        <v>45023</v>
      </c>
      <c r="D1189" s="1" t="s">
        <v>13</v>
      </c>
      <c r="E1189" s="1" t="s">
        <v>24</v>
      </c>
      <c r="F1189" s="1">
        <v>13033</v>
      </c>
      <c r="G1189" s="1" t="s">
        <v>18</v>
      </c>
      <c r="H1189" s="1" t="s">
        <v>159</v>
      </c>
      <c r="I1189" s="1" t="s">
        <v>46</v>
      </c>
      <c r="J1189" s="1" t="str" cm="1">
        <f t="array" ref="J1189">_xlfn.IFS(F1189="","missing",F1189&lt;0,"negative",F1189=0,"zero",AND(F1189&gt;=99999,MOD(F1189,9)=0),"99999 placeholder",AND(F1189&gt;$O$5,D1189="Expense"),"Expense outlier",AND(F1189&gt;$P$5,D1189="Income"),"Income outlier",TRUE,"valid")</f>
        <v>valid</v>
      </c>
      <c r="K1189" s="1" t="str">
        <f>_xlfn.XLOOKUP(I1189,[1]category_mapping!$F$2:$F$19,[1]category_mapping!$G$2:$G$19,E1189)</f>
        <v>rent</v>
      </c>
      <c r="L1189" s="1" t="str">
        <f>IF(cleaning_working[[#This Row],[date]]="","Missing","Available")</f>
        <v>Available</v>
      </c>
    </row>
    <row r="1190" spans="1:12" x14ac:dyDescent="0.35">
      <c r="A1190" s="1" t="s">
        <v>1407</v>
      </c>
      <c r="B1190" s="1" t="s">
        <v>92</v>
      </c>
      <c r="C1190" s="3">
        <v>44803</v>
      </c>
      <c r="D1190" s="1" t="s">
        <v>13</v>
      </c>
      <c r="E1190" s="1" t="s">
        <v>63</v>
      </c>
      <c r="F1190" s="1">
        <v>5628</v>
      </c>
      <c r="G1190" s="1" t="s">
        <v>64</v>
      </c>
      <c r="H1190" s="1" t="s">
        <v>52</v>
      </c>
      <c r="I1190" s="1" t="s">
        <v>46</v>
      </c>
      <c r="J1190" s="1" t="str" cm="1">
        <f t="array" ref="J1190">_xlfn.IFS(F1190="","missing",F1190&lt;0,"negative",F1190=0,"zero",AND(F1190&gt;=99999,MOD(F1190,9)=0),"99999 placeholder",AND(F1190&gt;$O$5,D1190="Expense"),"Expense outlier",AND(F1190&gt;$P$5,D1190="Income"),"Income outlier",TRUE,"valid")</f>
        <v>valid</v>
      </c>
      <c r="K1190" s="1" t="str">
        <f>_xlfn.XLOOKUP(I1190,[1]category_mapping!$F$2:$F$19,[1]category_mapping!$G$2:$G$19,E1190)</f>
        <v>utilities</v>
      </c>
      <c r="L1190" s="1" t="str">
        <f>IF(cleaning_working[[#This Row],[date]]="","Missing","Available")</f>
        <v>Available</v>
      </c>
    </row>
    <row r="1191" spans="1:12" x14ac:dyDescent="0.35">
      <c r="A1191" s="1" t="s">
        <v>1408</v>
      </c>
      <c r="B1191" s="1" t="s">
        <v>262</v>
      </c>
      <c r="C1191" s="3">
        <v>44546</v>
      </c>
      <c r="D1191" s="1" t="s">
        <v>13</v>
      </c>
      <c r="E1191" s="1" t="s">
        <v>24</v>
      </c>
      <c r="F1191" s="1">
        <v>6643</v>
      </c>
      <c r="G1191" s="1" t="s">
        <v>18</v>
      </c>
      <c r="H1191" s="1" t="s">
        <v>52</v>
      </c>
      <c r="I1191" s="1" t="s">
        <v>194</v>
      </c>
      <c r="J1191" s="1" t="str" cm="1">
        <f t="array" ref="J1191">_xlfn.IFS(F1191="","missing",F1191&lt;0,"negative",F1191=0,"zero",AND(F1191&gt;=99999,MOD(F1191,9)=0),"99999 placeholder",AND(F1191&gt;$O$5,D1191="Expense"),"Expense outlier",AND(F1191&gt;$P$5,D1191="Income"),"Income outlier",TRUE,"valid")</f>
        <v>valid</v>
      </c>
      <c r="K1191" s="1" t="str">
        <f>_xlfn.XLOOKUP(I1191,[1]category_mapping!$F$2:$F$19,[1]category_mapping!$G$2:$G$19,E1191)</f>
        <v>travel</v>
      </c>
      <c r="L1191" s="1" t="str">
        <f>IF(cleaning_working[[#This Row],[date]]="","Missing","Available")</f>
        <v>Available</v>
      </c>
    </row>
    <row r="1192" spans="1:12" x14ac:dyDescent="0.35">
      <c r="A1192" s="1" t="s">
        <v>1409</v>
      </c>
      <c r="B1192" s="1" t="s">
        <v>289</v>
      </c>
      <c r="C1192" s="3">
        <v>44263</v>
      </c>
      <c r="D1192" s="1" t="s">
        <v>13</v>
      </c>
      <c r="E1192" s="1" t="s">
        <v>24</v>
      </c>
      <c r="F1192" s="1">
        <v>39484</v>
      </c>
      <c r="G1192" s="1" t="s">
        <v>40</v>
      </c>
      <c r="H1192" s="1" t="s">
        <v>52</v>
      </c>
      <c r="I1192" s="1" t="s">
        <v>272</v>
      </c>
      <c r="J1192" s="1" t="str" cm="1">
        <f t="array" ref="J1192">_xlfn.IFS(F1192="","missing",F1192&lt;0,"negative",F1192=0,"zero",AND(F1192&gt;=99999,MOD(F1192,9)=0),"99999 placeholder",AND(F1192&gt;$O$5,D1192="Expense"),"Expense outlier",AND(F1192&gt;$P$5,D1192="Income"),"Income outlier",TRUE,"valid")</f>
        <v>Expense outlier</v>
      </c>
      <c r="K1192" s="1" t="str">
        <f>_xlfn.XLOOKUP(I1192,[1]category_mapping!$F$2:$F$19,[1]category_mapping!$G$2:$G$19,E1192)</f>
        <v>food</v>
      </c>
      <c r="L1192" s="1" t="str">
        <f>IF(cleaning_working[[#This Row],[date]]="","Missing","Available")</f>
        <v>Available</v>
      </c>
    </row>
    <row r="1193" spans="1:12" x14ac:dyDescent="0.35">
      <c r="A1193" s="1" t="s">
        <v>1410</v>
      </c>
      <c r="B1193" s="1" t="s">
        <v>125</v>
      </c>
      <c r="C1193" s="3">
        <v>44869</v>
      </c>
      <c r="D1193" s="1" t="s">
        <v>13</v>
      </c>
      <c r="E1193" s="1" t="s">
        <v>17</v>
      </c>
      <c r="F1193" s="1">
        <v>5595</v>
      </c>
      <c r="G1193" s="1" t="s">
        <v>18</v>
      </c>
      <c r="H1193" s="1" t="s">
        <v>52</v>
      </c>
      <c r="I1193" s="1" t="s">
        <v>66</v>
      </c>
      <c r="J1193" s="1" t="str" cm="1">
        <f t="array" ref="J1193">_xlfn.IFS(F1193="","missing",F1193&lt;0,"negative",F1193=0,"zero",AND(F1193&gt;=99999,MOD(F1193,9)=0),"99999 placeholder",AND(F1193&gt;$O$5,D1193="Expense"),"Expense outlier",AND(F1193&gt;$P$5,D1193="Income"),"Income outlier",TRUE,"valid")</f>
        <v>valid</v>
      </c>
      <c r="K1193" s="1" t="str">
        <f>_xlfn.XLOOKUP(I1193,[1]category_mapping!$F$2:$F$19,[1]category_mapping!$G$2:$G$19,E1193)</f>
        <v>food</v>
      </c>
      <c r="L1193" s="1" t="str">
        <f>IF(cleaning_working[[#This Row],[date]]="","Missing","Available")</f>
        <v>Available</v>
      </c>
    </row>
    <row r="1194" spans="1:12" x14ac:dyDescent="0.35">
      <c r="A1194" s="1" t="s">
        <v>1411</v>
      </c>
      <c r="B1194" s="1" t="s">
        <v>493</v>
      </c>
      <c r="C1194" s="3">
        <v>45581</v>
      </c>
      <c r="D1194" s="1" t="s">
        <v>13</v>
      </c>
      <c r="E1194" s="1" t="s">
        <v>96</v>
      </c>
      <c r="F1194" s="1">
        <v>1396</v>
      </c>
      <c r="G1194" s="1" t="s">
        <v>64</v>
      </c>
      <c r="H1194" s="1" t="s">
        <v>83</v>
      </c>
      <c r="J1194" s="1" t="str" cm="1">
        <f t="array" ref="J1194">_xlfn.IFS(F1194="","missing",F1194&lt;0,"negative",F1194=0,"zero",AND(F1194&gt;=99999,MOD(F1194,9)=0),"99999 placeholder",AND(F1194&gt;$O$5,D1194="Expense"),"Expense outlier",AND(F1194&gt;$P$5,D1194="Income"),"Income outlier",TRUE,"valid")</f>
        <v>valid</v>
      </c>
      <c r="K1194" s="1" t="str">
        <f>_xlfn.XLOOKUP(I1194,[1]category_mapping!$F$2:$F$19,[1]category_mapping!$G$2:$G$19,E1194)</f>
        <v>travel</v>
      </c>
      <c r="L1194" s="1" t="str">
        <f>IF(cleaning_working[[#This Row],[date]]="","Missing","Available")</f>
        <v>Available</v>
      </c>
    </row>
    <row r="1195" spans="1:12" x14ac:dyDescent="0.35">
      <c r="A1195" s="1" t="s">
        <v>1412</v>
      </c>
      <c r="B1195" s="1" t="s">
        <v>144</v>
      </c>
      <c r="C1195" s="3">
        <v>45282</v>
      </c>
      <c r="D1195" s="1" t="s">
        <v>13</v>
      </c>
      <c r="E1195" s="1" t="s">
        <v>24</v>
      </c>
      <c r="F1195" s="1">
        <v>2325</v>
      </c>
      <c r="G1195" s="1" t="s">
        <v>32</v>
      </c>
      <c r="H1195" s="1" t="s">
        <v>26</v>
      </c>
      <c r="J1195" s="1" t="str" cm="1">
        <f t="array" ref="J1195">_xlfn.IFS(F1195="","missing",F1195&lt;0,"negative",F1195=0,"zero",AND(F1195&gt;=99999,MOD(F1195,9)=0),"99999 placeholder",AND(F1195&gt;$O$5,D1195="Expense"),"Expense outlier",AND(F1195&gt;$P$5,D1195="Income"),"Income outlier",TRUE,"valid")</f>
        <v>valid</v>
      </c>
      <c r="K1195" s="1" t="str">
        <f>_xlfn.XLOOKUP(I1195,[1]category_mapping!$F$2:$F$19,[1]category_mapping!$G$2:$G$19,E1195)</f>
        <v>rent</v>
      </c>
      <c r="L1195" s="1" t="str">
        <f>IF(cleaning_working[[#This Row],[date]]="","Missing","Available")</f>
        <v>Available</v>
      </c>
    </row>
    <row r="1196" spans="1:12" x14ac:dyDescent="0.35">
      <c r="A1196" s="1" t="s">
        <v>1413</v>
      </c>
      <c r="B1196" s="1" t="s">
        <v>92</v>
      </c>
      <c r="C1196" s="3">
        <v>44944</v>
      </c>
      <c r="D1196" s="1" t="s">
        <v>13</v>
      </c>
      <c r="E1196" s="1" t="s">
        <v>176</v>
      </c>
      <c r="F1196" s="1">
        <v>7379</v>
      </c>
      <c r="G1196" s="1" t="s">
        <v>18</v>
      </c>
      <c r="H1196" s="1" t="s">
        <v>52</v>
      </c>
      <c r="I1196" s="1" t="s">
        <v>58</v>
      </c>
      <c r="J1196" s="1" t="str" cm="1">
        <f t="array" ref="J1196">_xlfn.IFS(F1196="","missing",F1196&lt;0,"negative",F1196=0,"zero",AND(F1196&gt;=99999,MOD(F1196,9)=0),"99999 placeholder",AND(F1196&gt;$O$5,D1196="Expense"),"Expense outlier",AND(F1196&gt;$P$5,D1196="Income"),"Income outlier",TRUE,"valid")</f>
        <v>valid</v>
      </c>
      <c r="K1196" s="1" t="str">
        <f>_xlfn.XLOOKUP(I1196,[1]category_mapping!$F$2:$F$19,[1]category_mapping!$G$2:$G$19,E1196)</f>
        <v>savings</v>
      </c>
      <c r="L1196" s="1" t="str">
        <f>IF(cleaning_working[[#This Row],[date]]="","Missing","Available")</f>
        <v>Available</v>
      </c>
    </row>
    <row r="1197" spans="1:12" x14ac:dyDescent="0.35">
      <c r="A1197" s="1" t="s">
        <v>1414</v>
      </c>
      <c r="B1197" s="1" t="s">
        <v>73</v>
      </c>
      <c r="C1197" s="3">
        <v>45041</v>
      </c>
      <c r="D1197" s="1" t="s">
        <v>13</v>
      </c>
      <c r="E1197" s="1" t="s">
        <v>24</v>
      </c>
      <c r="F1197" s="1">
        <v>1568</v>
      </c>
      <c r="G1197" s="1" t="s">
        <v>32</v>
      </c>
      <c r="H1197" s="1" t="s">
        <v>19</v>
      </c>
      <c r="I1197" s="1" t="s">
        <v>134</v>
      </c>
      <c r="J1197" s="1" t="str" cm="1">
        <f t="array" ref="J1197">_xlfn.IFS(F1197="","missing",F1197&lt;0,"negative",F1197=0,"zero",AND(F1197&gt;=99999,MOD(F1197,9)=0),"99999 placeholder",AND(F1197&gt;$O$5,D1197="Expense"),"Expense outlier",AND(F1197&gt;$P$5,D1197="Income"),"Income outlier",TRUE,"valid")</f>
        <v>valid</v>
      </c>
      <c r="K1197" s="1" t="str">
        <f>_xlfn.XLOOKUP(I1197,[1]category_mapping!$F$2:$F$19,[1]category_mapping!$G$2:$G$19,E1197)</f>
        <v>education</v>
      </c>
      <c r="L1197" s="1" t="str">
        <f>IF(cleaning_working[[#This Row],[date]]="","Missing","Available")</f>
        <v>Available</v>
      </c>
    </row>
    <row r="1198" spans="1:12" x14ac:dyDescent="0.35">
      <c r="A1198" s="1" t="s">
        <v>1415</v>
      </c>
      <c r="B1198" s="1" t="s">
        <v>155</v>
      </c>
      <c r="C1198" s="3">
        <v>44759</v>
      </c>
      <c r="D1198" s="1" t="s">
        <v>13</v>
      </c>
      <c r="E1198" s="1" t="s">
        <v>24</v>
      </c>
      <c r="F1198" s="1">
        <v>1759</v>
      </c>
      <c r="G1198" s="1" t="s">
        <v>40</v>
      </c>
      <c r="H1198" s="1" t="s">
        <v>33</v>
      </c>
      <c r="J1198" s="1" t="str" cm="1">
        <f t="array" ref="J1198">_xlfn.IFS(F1198="","missing",F1198&lt;0,"negative",F1198=0,"zero",AND(F1198&gt;=99999,MOD(F1198,9)=0),"99999 placeholder",AND(F1198&gt;$O$5,D1198="Expense"),"Expense outlier",AND(F1198&gt;$P$5,D1198="Income"),"Income outlier",TRUE,"valid")</f>
        <v>valid</v>
      </c>
      <c r="K1198" s="1" t="str">
        <f>_xlfn.XLOOKUP(I1198,[1]category_mapping!$F$2:$F$19,[1]category_mapping!$G$2:$G$19,E1198)</f>
        <v>rent</v>
      </c>
      <c r="L1198" s="1" t="str">
        <f>IF(cleaning_working[[#This Row],[date]]="","Missing","Available")</f>
        <v>Available</v>
      </c>
    </row>
    <row r="1199" spans="1:12" x14ac:dyDescent="0.35">
      <c r="A1199" s="1" t="s">
        <v>1416</v>
      </c>
      <c r="B1199" s="1" t="s">
        <v>319</v>
      </c>
      <c r="C1199" s="3">
        <v>45114</v>
      </c>
      <c r="D1199" s="1" t="s">
        <v>13</v>
      </c>
      <c r="E1199" s="1" t="s">
        <v>24</v>
      </c>
      <c r="F1199" s="1">
        <v>1433</v>
      </c>
      <c r="G1199" s="1" t="s">
        <v>18</v>
      </c>
      <c r="H1199" s="1" t="s">
        <v>33</v>
      </c>
      <c r="I1199" s="1" t="s">
        <v>162</v>
      </c>
      <c r="J1199" s="1" t="str" cm="1">
        <f t="array" ref="J1199">_xlfn.IFS(F1199="","missing",F1199&lt;0,"negative",F1199=0,"zero",AND(F1199&gt;=99999,MOD(F1199,9)=0),"99999 placeholder",AND(F1199&gt;$O$5,D1199="Expense"),"Expense outlier",AND(F1199&gt;$P$5,D1199="Income"),"Income outlier",TRUE,"valid")</f>
        <v>valid</v>
      </c>
      <c r="K1199" s="1" t="str">
        <f>_xlfn.XLOOKUP(I1199,[1]category_mapping!$F$2:$F$19,[1]category_mapping!$G$2:$G$19,E1199)</f>
        <v>rent</v>
      </c>
      <c r="L1199" s="1" t="str">
        <f>IF(cleaning_working[[#This Row],[date]]="","Missing","Available")</f>
        <v>Available</v>
      </c>
    </row>
    <row r="1200" spans="1:12" x14ac:dyDescent="0.35">
      <c r="A1200" s="1" t="s">
        <v>1417</v>
      </c>
      <c r="B1200" s="1" t="s">
        <v>187</v>
      </c>
      <c r="C1200" s="3">
        <v>45646</v>
      </c>
      <c r="D1200" s="1" t="s">
        <v>13</v>
      </c>
      <c r="E1200" s="1" t="s">
        <v>24</v>
      </c>
      <c r="F1200" s="1">
        <v>5106</v>
      </c>
      <c r="G1200" s="1" t="s">
        <v>32</v>
      </c>
      <c r="H1200" s="1" t="s">
        <v>26</v>
      </c>
      <c r="I1200" s="1" t="s">
        <v>66</v>
      </c>
      <c r="J1200" s="1" t="str" cm="1">
        <f t="array" ref="J1200">_xlfn.IFS(F1200="","missing",F1200&lt;0,"negative",F1200=0,"zero",AND(F1200&gt;=99999,MOD(F1200,9)=0),"99999 placeholder",AND(F1200&gt;$O$5,D1200="Expense"),"Expense outlier",AND(F1200&gt;$P$5,D1200="Income"),"Income outlier",TRUE,"valid")</f>
        <v>valid</v>
      </c>
      <c r="K1200" s="1" t="str">
        <f>_xlfn.XLOOKUP(I1200,[1]category_mapping!$F$2:$F$19,[1]category_mapping!$G$2:$G$19,E1200)</f>
        <v>food</v>
      </c>
      <c r="L1200" s="1" t="str">
        <f>IF(cleaning_working[[#This Row],[date]]="","Missing","Available")</f>
        <v>Available</v>
      </c>
    </row>
    <row r="1201" spans="1:12" x14ac:dyDescent="0.35">
      <c r="A1201" s="1" t="s">
        <v>1418</v>
      </c>
      <c r="B1201" s="1" t="s">
        <v>491</v>
      </c>
      <c r="C1201" s="3">
        <v>44234</v>
      </c>
      <c r="D1201" s="1" t="s">
        <v>13</v>
      </c>
      <c r="E1201" s="1" t="s">
        <v>39</v>
      </c>
      <c r="F1201" s="1">
        <v>7894</v>
      </c>
      <c r="G1201" s="1" t="s">
        <v>32</v>
      </c>
      <c r="H1201" s="1" t="s">
        <v>133</v>
      </c>
      <c r="I1201" s="1" t="s">
        <v>170</v>
      </c>
      <c r="J1201" s="1" t="str" cm="1">
        <f t="array" ref="J1201">_xlfn.IFS(F1201="","missing",F1201&lt;0,"negative",F1201=0,"zero",AND(F1201&gt;=99999,MOD(F1201,9)=0),"99999 placeholder",AND(F1201&gt;$O$5,D1201="Expense"),"Expense outlier",AND(F1201&gt;$P$5,D1201="Income"),"Income outlier",TRUE,"valid")</f>
        <v>valid</v>
      </c>
      <c r="K1201" s="1" t="str">
        <f>_xlfn.XLOOKUP(I1201,[1]category_mapping!$F$2:$F$19,[1]category_mapping!$G$2:$G$19,E1201)</f>
        <v>health</v>
      </c>
      <c r="L1201" s="1" t="str">
        <f>IF(cleaning_working[[#This Row],[date]]="","Missing","Available")</f>
        <v>Available</v>
      </c>
    </row>
    <row r="1202" spans="1:12" x14ac:dyDescent="0.35">
      <c r="A1202" s="1" t="s">
        <v>1419</v>
      </c>
      <c r="B1202" s="1" t="s">
        <v>467</v>
      </c>
      <c r="C1202" s="3">
        <v>45393</v>
      </c>
      <c r="D1202" s="1" t="s">
        <v>13</v>
      </c>
      <c r="E1202" s="1" t="s">
        <v>39</v>
      </c>
      <c r="F1202" s="1">
        <v>1117</v>
      </c>
      <c r="G1202" s="1" t="s">
        <v>18</v>
      </c>
      <c r="H1202" s="1" t="s">
        <v>65</v>
      </c>
      <c r="J1202" s="1" t="str" cm="1">
        <f t="array" ref="J1202">_xlfn.IFS(F1202="","missing",F1202&lt;0,"negative",F1202=0,"zero",AND(F1202&gt;=99999,MOD(F1202,9)=0),"99999 placeholder",AND(F1202&gt;$O$5,D1202="Expense"),"Expense outlier",AND(F1202&gt;$P$5,D1202="Income"),"Income outlier",TRUE,"valid")</f>
        <v>valid</v>
      </c>
      <c r="K1202" s="1" t="str">
        <f>_xlfn.XLOOKUP(I1202,[1]category_mapping!$F$2:$F$19,[1]category_mapping!$G$2:$G$19,E1202)</f>
        <v>food</v>
      </c>
      <c r="L1202" s="1" t="str">
        <f>IF(cleaning_working[[#This Row],[date]]="","Missing","Available")</f>
        <v>Available</v>
      </c>
    </row>
    <row r="1203" spans="1:12" x14ac:dyDescent="0.35">
      <c r="A1203" s="1" t="s">
        <v>1420</v>
      </c>
      <c r="B1203" s="1" t="s">
        <v>144</v>
      </c>
      <c r="C1203" s="3">
        <v>45136</v>
      </c>
      <c r="D1203" s="1" t="s">
        <v>13</v>
      </c>
      <c r="E1203" s="1" t="s">
        <v>96</v>
      </c>
      <c r="F1203" s="1">
        <v>6880</v>
      </c>
      <c r="G1203" s="1" t="s">
        <v>32</v>
      </c>
      <c r="H1203" s="1" t="s">
        <v>26</v>
      </c>
      <c r="I1203" s="1" t="s">
        <v>66</v>
      </c>
      <c r="J1203" s="1" t="str" cm="1">
        <f t="array" ref="J1203">_xlfn.IFS(F1203="","missing",F1203&lt;0,"negative",F1203=0,"zero",AND(F1203&gt;=99999,MOD(F1203,9)=0),"99999 placeholder",AND(F1203&gt;$O$5,D1203="Expense"),"Expense outlier",AND(F1203&gt;$P$5,D1203="Income"),"Income outlier",TRUE,"valid")</f>
        <v>valid</v>
      </c>
      <c r="K1203" s="1" t="str">
        <f>_xlfn.XLOOKUP(I1203,[1]category_mapping!$F$2:$F$19,[1]category_mapping!$G$2:$G$19,E1203)</f>
        <v>food</v>
      </c>
      <c r="L1203" s="1" t="str">
        <f>IF(cleaning_working[[#This Row],[date]]="","Missing","Available")</f>
        <v>Available</v>
      </c>
    </row>
    <row r="1204" spans="1:12" x14ac:dyDescent="0.35">
      <c r="A1204" s="1" t="s">
        <v>1421</v>
      </c>
      <c r="B1204" s="1" t="s">
        <v>782</v>
      </c>
      <c r="C1204" s="3">
        <v>45255</v>
      </c>
      <c r="D1204" s="1" t="s">
        <v>13</v>
      </c>
      <c r="E1204" s="1" t="s">
        <v>39</v>
      </c>
      <c r="F1204" s="1">
        <v>1763</v>
      </c>
      <c r="G1204" s="1" t="s">
        <v>64</v>
      </c>
      <c r="H1204" s="1" t="s">
        <v>86</v>
      </c>
      <c r="J1204" s="1" t="str" cm="1">
        <f t="array" ref="J1204">_xlfn.IFS(F1204="","missing",F1204&lt;0,"negative",F1204=0,"zero",AND(F1204&gt;=99999,MOD(F1204,9)=0),"99999 placeholder",AND(F1204&gt;$O$5,D1204="Expense"),"Expense outlier",AND(F1204&gt;$P$5,D1204="Income"),"Income outlier",TRUE,"valid")</f>
        <v>valid</v>
      </c>
      <c r="K1204" s="1" t="str">
        <f>_xlfn.XLOOKUP(I1204,[1]category_mapping!$F$2:$F$19,[1]category_mapping!$G$2:$G$19,E1204)</f>
        <v>food</v>
      </c>
      <c r="L1204" s="1" t="str">
        <f>IF(cleaning_working[[#This Row],[date]]="","Missing","Available")</f>
        <v>Available</v>
      </c>
    </row>
    <row r="1205" spans="1:12" x14ac:dyDescent="0.35">
      <c r="A1205" s="1" t="s">
        <v>1422</v>
      </c>
      <c r="B1205" s="1" t="s">
        <v>301</v>
      </c>
      <c r="C1205" s="3">
        <v>44967</v>
      </c>
      <c r="D1205" s="1" t="s">
        <v>13</v>
      </c>
      <c r="E1205" s="1" t="s">
        <v>24</v>
      </c>
      <c r="F1205" s="1">
        <v>18358</v>
      </c>
      <c r="G1205" s="1" t="s">
        <v>18</v>
      </c>
      <c r="H1205" s="1" t="s">
        <v>159</v>
      </c>
      <c r="I1205" s="1" t="s">
        <v>123</v>
      </c>
      <c r="J1205" s="1" t="str" cm="1">
        <f t="array" ref="J1205">_xlfn.IFS(F1205="","missing",F1205&lt;0,"negative",F1205=0,"zero",AND(F1205&gt;=99999,MOD(F1205,9)=0),"99999 placeholder",AND(F1205&gt;$O$5,D1205="Expense"),"Expense outlier",AND(F1205&gt;$P$5,D1205="Income"),"Income outlier",TRUE,"valid")</f>
        <v>Expense outlier</v>
      </c>
      <c r="K1205" s="1" t="str">
        <f>_xlfn.XLOOKUP(I1205,[1]category_mapping!$F$2:$F$19,[1]category_mapping!$G$2:$G$19,E1205)</f>
        <v>rent</v>
      </c>
      <c r="L1205" s="1" t="str">
        <f>IF(cleaning_working[[#This Row],[date]]="","Missing","Available")</f>
        <v>Available</v>
      </c>
    </row>
    <row r="1206" spans="1:12" x14ac:dyDescent="0.35">
      <c r="A1206" s="1" t="s">
        <v>1423</v>
      </c>
      <c r="B1206" s="1" t="s">
        <v>414</v>
      </c>
      <c r="C1206" s="3">
        <v>44991</v>
      </c>
      <c r="D1206" s="1" t="s">
        <v>14</v>
      </c>
      <c r="E1206" s="1" t="s">
        <v>119</v>
      </c>
      <c r="F1206" s="1">
        <v>10557</v>
      </c>
      <c r="G1206" s="1" t="s">
        <v>32</v>
      </c>
      <c r="H1206" s="1" t="s">
        <v>19</v>
      </c>
      <c r="I1206" s="1" t="s">
        <v>137</v>
      </c>
      <c r="J1206" s="1" t="str" cm="1">
        <f t="array" ref="J1206">_xlfn.IFS(F1206="","missing",F1206&lt;0,"negative",F1206=0,"zero",AND(F1206&gt;=99999,MOD(F1206,9)=0),"99999 placeholder",AND(F1206&gt;$O$5,D1206="Expense"),"Expense outlier",AND(F1206&gt;$P$5,D1206="Income"),"Income outlier",TRUE,"valid")</f>
        <v>valid</v>
      </c>
      <c r="K1206" s="1" t="str">
        <f>_xlfn.XLOOKUP(I1206,[1]category_mapping!$F$2:$F$19,[1]category_mapping!$G$2:$G$19,E1206)</f>
        <v>travel</v>
      </c>
      <c r="L1206" s="1" t="str">
        <f>IF(cleaning_working[[#This Row],[date]]="","Missing","Available")</f>
        <v>Available</v>
      </c>
    </row>
    <row r="1207" spans="1:12" x14ac:dyDescent="0.35">
      <c r="A1207" s="1" t="s">
        <v>1424</v>
      </c>
      <c r="B1207" s="1" t="s">
        <v>155</v>
      </c>
      <c r="C1207" s="3">
        <v>44390</v>
      </c>
      <c r="D1207" s="1" t="s">
        <v>13</v>
      </c>
      <c r="E1207" s="1" t="s">
        <v>176</v>
      </c>
      <c r="F1207" s="1">
        <v>5892</v>
      </c>
      <c r="G1207" s="1" t="s">
        <v>32</v>
      </c>
      <c r="H1207" s="1" t="s">
        <v>19</v>
      </c>
      <c r="I1207" s="1" t="s">
        <v>71</v>
      </c>
      <c r="J1207" s="1" t="str" cm="1">
        <f t="array" ref="J1207">_xlfn.IFS(F1207="","missing",F1207&lt;0,"negative",F1207=0,"zero",AND(F1207&gt;=99999,MOD(F1207,9)=0),"99999 placeholder",AND(F1207&gt;$O$5,D1207="Expense"),"Expense outlier",AND(F1207&gt;$P$5,D1207="Income"),"Income outlier",TRUE,"valid")</f>
        <v>valid</v>
      </c>
      <c r="K1207" s="1" t="str">
        <f>_xlfn.XLOOKUP(I1207,[1]category_mapping!$F$2:$F$19,[1]category_mapping!$G$2:$G$19,E1207)</f>
        <v>health</v>
      </c>
      <c r="L1207" s="1" t="str">
        <f>IF(cleaning_working[[#This Row],[date]]="","Missing","Available")</f>
        <v>Available</v>
      </c>
    </row>
    <row r="1208" spans="1:12" x14ac:dyDescent="0.35">
      <c r="A1208" s="1" t="s">
        <v>1425</v>
      </c>
      <c r="B1208" s="1" t="s">
        <v>155</v>
      </c>
      <c r="C1208" s="3">
        <v>44248</v>
      </c>
      <c r="D1208" s="1" t="s">
        <v>13</v>
      </c>
      <c r="E1208" s="1" t="s">
        <v>24</v>
      </c>
      <c r="F1208" s="1">
        <v>8105</v>
      </c>
      <c r="G1208" s="1" t="s">
        <v>64</v>
      </c>
      <c r="H1208" s="1" t="s">
        <v>19</v>
      </c>
      <c r="I1208" s="1" t="s">
        <v>134</v>
      </c>
      <c r="J1208" s="1" t="str" cm="1">
        <f t="array" ref="J1208">_xlfn.IFS(F1208="","missing",F1208&lt;0,"negative",F1208=0,"zero",AND(F1208&gt;=99999,MOD(F1208,9)=0),"99999 placeholder",AND(F1208&gt;$O$5,D1208="Expense"),"Expense outlier",AND(F1208&gt;$P$5,D1208="Income"),"Income outlier",TRUE,"valid")</f>
        <v>valid</v>
      </c>
      <c r="K1208" s="1" t="str">
        <f>_xlfn.XLOOKUP(I1208,[1]category_mapping!$F$2:$F$19,[1]category_mapping!$G$2:$G$19,E1208)</f>
        <v>education</v>
      </c>
      <c r="L1208" s="1" t="str">
        <f>IF(cleaning_working[[#This Row],[date]]="","Missing","Available")</f>
        <v>Available</v>
      </c>
    </row>
    <row r="1209" spans="1:12" x14ac:dyDescent="0.35">
      <c r="A1209" s="1" t="s">
        <v>1426</v>
      </c>
      <c r="B1209" s="1" t="s">
        <v>762</v>
      </c>
      <c r="C1209" s="3">
        <v>45292</v>
      </c>
      <c r="D1209" s="1" t="s">
        <v>13</v>
      </c>
      <c r="E1209" s="1" t="s">
        <v>104</v>
      </c>
      <c r="F1209" s="1">
        <v>6347</v>
      </c>
      <c r="G1209" s="1" t="s">
        <v>32</v>
      </c>
      <c r="H1209" s="1" t="s">
        <v>65</v>
      </c>
      <c r="I1209" s="1" t="s">
        <v>134</v>
      </c>
      <c r="J1209" s="1" t="str" cm="1">
        <f t="array" ref="J1209">_xlfn.IFS(F1209="","missing",F1209&lt;0,"negative",F1209=0,"zero",AND(F1209&gt;=99999,MOD(F1209,9)=0),"99999 placeholder",AND(F1209&gt;$O$5,D1209="Expense"),"Expense outlier",AND(F1209&gt;$P$5,D1209="Income"),"Income outlier",TRUE,"valid")</f>
        <v>valid</v>
      </c>
      <c r="K1209" s="1" t="str">
        <f>_xlfn.XLOOKUP(I1209,[1]category_mapping!$F$2:$F$19,[1]category_mapping!$G$2:$G$19,E1209)</f>
        <v>education</v>
      </c>
      <c r="L1209" s="1" t="str">
        <f>IF(cleaning_working[[#This Row],[date]]="","Missing","Available")</f>
        <v>Available</v>
      </c>
    </row>
    <row r="1210" spans="1:12" x14ac:dyDescent="0.35">
      <c r="A1210" s="1" t="s">
        <v>1427</v>
      </c>
      <c r="B1210" s="1" t="s">
        <v>127</v>
      </c>
      <c r="C1210" s="3">
        <v>45376</v>
      </c>
      <c r="D1210" s="1" t="s">
        <v>13</v>
      </c>
      <c r="E1210" s="1" t="s">
        <v>63</v>
      </c>
      <c r="F1210" s="1">
        <v>3377</v>
      </c>
      <c r="G1210" s="1" t="s">
        <v>64</v>
      </c>
      <c r="H1210" s="1" t="s">
        <v>107</v>
      </c>
      <c r="J1210" s="1" t="str" cm="1">
        <f t="array" ref="J1210">_xlfn.IFS(F1210="","missing",F1210&lt;0,"negative",F1210=0,"zero",AND(F1210&gt;=99999,MOD(F1210,9)=0),"99999 placeholder",AND(F1210&gt;$O$5,D1210="Expense"),"Expense outlier",AND(F1210&gt;$P$5,D1210="Income"),"Income outlier",TRUE,"valid")</f>
        <v>valid</v>
      </c>
      <c r="K1210" s="1" t="str">
        <f>_xlfn.XLOOKUP(I1210,[1]category_mapping!$F$2:$F$19,[1]category_mapping!$G$2:$G$19,E1210)</f>
        <v>utilities</v>
      </c>
      <c r="L1210" s="1" t="str">
        <f>IF(cleaning_working[[#This Row],[date]]="","Missing","Available")</f>
        <v>Available</v>
      </c>
    </row>
    <row r="1211" spans="1:12" x14ac:dyDescent="0.35">
      <c r="A1211" s="1" t="s">
        <v>1428</v>
      </c>
      <c r="B1211" s="1" t="s">
        <v>301</v>
      </c>
      <c r="C1211" s="3">
        <v>45232</v>
      </c>
      <c r="D1211" s="1" t="s">
        <v>13</v>
      </c>
      <c r="E1211" s="1" t="s">
        <v>39</v>
      </c>
      <c r="F1211" s="1">
        <v>3391</v>
      </c>
      <c r="G1211" s="1" t="s">
        <v>64</v>
      </c>
      <c r="H1211" s="1" t="s">
        <v>52</v>
      </c>
      <c r="I1211" s="1" t="s">
        <v>27</v>
      </c>
      <c r="J1211" s="1" t="str" cm="1">
        <f t="array" ref="J1211">_xlfn.IFS(F1211="","missing",F1211&lt;0,"negative",F1211=0,"zero",AND(F1211&gt;=99999,MOD(F1211,9)=0),"99999 placeholder",AND(F1211&gt;$O$5,D1211="Expense"),"Expense outlier",AND(F1211&gt;$P$5,D1211="Income"),"Income outlier",TRUE,"valid")</f>
        <v>valid</v>
      </c>
      <c r="K1211" s="1" t="str">
        <f>_xlfn.XLOOKUP(I1211,[1]category_mapping!$F$2:$F$19,[1]category_mapping!$G$2:$G$19,E1211)</f>
        <v>food</v>
      </c>
      <c r="L1211" s="1" t="str">
        <f>IF(cleaning_working[[#This Row],[date]]="","Missing","Available")</f>
        <v>Available</v>
      </c>
    </row>
    <row r="1212" spans="1:12" x14ac:dyDescent="0.35">
      <c r="A1212" s="1" t="s">
        <v>1429</v>
      </c>
      <c r="B1212" s="1" t="s">
        <v>184</v>
      </c>
      <c r="C1212" s="3">
        <v>45593</v>
      </c>
      <c r="D1212" s="1" t="s">
        <v>13</v>
      </c>
      <c r="E1212" s="1" t="s">
        <v>24</v>
      </c>
      <c r="F1212" s="1">
        <v>5889</v>
      </c>
      <c r="G1212" s="1" t="s">
        <v>32</v>
      </c>
      <c r="H1212" s="1" t="s">
        <v>33</v>
      </c>
      <c r="J1212" s="1" t="str" cm="1">
        <f t="array" ref="J1212">_xlfn.IFS(F1212="","missing",F1212&lt;0,"negative",F1212=0,"zero",AND(F1212&gt;=99999,MOD(F1212,9)=0),"99999 placeholder",AND(F1212&gt;$O$5,D1212="Expense"),"Expense outlier",AND(F1212&gt;$P$5,D1212="Income"),"Income outlier",TRUE,"valid")</f>
        <v>valid</v>
      </c>
      <c r="K1212" s="1" t="str">
        <f>_xlfn.XLOOKUP(I1212,[1]category_mapping!$F$2:$F$19,[1]category_mapping!$G$2:$G$19,E1212)</f>
        <v>rent</v>
      </c>
      <c r="L1212" s="1" t="str">
        <f>IF(cleaning_working[[#This Row],[date]]="","Missing","Available")</f>
        <v>Available</v>
      </c>
    </row>
    <row r="1213" spans="1:12" x14ac:dyDescent="0.35">
      <c r="A1213" s="1" t="s">
        <v>1430</v>
      </c>
      <c r="B1213" s="1" t="s">
        <v>559</v>
      </c>
      <c r="C1213" s="3">
        <v>44271</v>
      </c>
      <c r="D1213" s="1" t="s">
        <v>13</v>
      </c>
      <c r="E1213" s="1" t="s">
        <v>96</v>
      </c>
      <c r="F1213" s="1">
        <v>8951</v>
      </c>
      <c r="G1213" s="1" t="s">
        <v>18</v>
      </c>
      <c r="H1213" s="1" t="s">
        <v>83</v>
      </c>
      <c r="I1213" s="1" t="s">
        <v>87</v>
      </c>
      <c r="J1213" s="1" t="str" cm="1">
        <f t="array" ref="J1213">_xlfn.IFS(F1213="","missing",F1213&lt;0,"negative",F1213=0,"zero",AND(F1213&gt;=99999,MOD(F1213,9)=0),"99999 placeholder",AND(F1213&gt;$O$5,D1213="Expense"),"Expense outlier",AND(F1213&gt;$P$5,D1213="Income"),"Income outlier",TRUE,"valid")</f>
        <v>valid</v>
      </c>
      <c r="K1213" s="1" t="str">
        <f>_xlfn.XLOOKUP(I1213,[1]category_mapping!$F$2:$F$19,[1]category_mapping!$G$2:$G$19,E1213)</f>
        <v>travel</v>
      </c>
      <c r="L1213" s="1" t="str">
        <f>IF(cleaning_working[[#This Row],[date]]="","Missing","Available")</f>
        <v>Available</v>
      </c>
    </row>
    <row r="1214" spans="1:12" x14ac:dyDescent="0.35">
      <c r="A1214" s="1" t="s">
        <v>1431</v>
      </c>
      <c r="B1214" s="1" t="s">
        <v>266</v>
      </c>
      <c r="C1214" s="3">
        <v>44263</v>
      </c>
      <c r="D1214" s="1" t="s">
        <v>13</v>
      </c>
      <c r="E1214" s="1" t="s">
        <v>39</v>
      </c>
      <c r="F1214" s="1">
        <v>1218</v>
      </c>
      <c r="G1214" s="1" t="s">
        <v>32</v>
      </c>
      <c r="H1214" s="1" t="s">
        <v>25</v>
      </c>
      <c r="I1214" s="1" t="s">
        <v>80</v>
      </c>
      <c r="J1214" s="1" t="str" cm="1">
        <f t="array" ref="J1214">_xlfn.IFS(F1214="","missing",F1214&lt;0,"negative",F1214=0,"zero",AND(F1214&gt;=99999,MOD(F1214,9)=0),"99999 placeholder",AND(F1214&gt;$O$5,D1214="Expense"),"Expense outlier",AND(F1214&gt;$P$5,D1214="Income"),"Income outlier",TRUE,"valid")</f>
        <v>valid</v>
      </c>
      <c r="K1214" s="1" t="str">
        <f>_xlfn.XLOOKUP(I1214,[1]category_mapping!$F$2:$F$19,[1]category_mapping!$G$2:$G$19,E1214)</f>
        <v>food</v>
      </c>
      <c r="L1214" s="1" t="str">
        <f>IF(cleaning_working[[#This Row],[date]]="","Missing","Available")</f>
        <v>Available</v>
      </c>
    </row>
    <row r="1215" spans="1:12" x14ac:dyDescent="0.35">
      <c r="A1215" s="1" t="s">
        <v>1432</v>
      </c>
      <c r="B1215" s="1" t="s">
        <v>99</v>
      </c>
      <c r="C1215" s="3">
        <v>45571</v>
      </c>
      <c r="D1215" s="1" t="s">
        <v>13</v>
      </c>
      <c r="E1215" s="1" t="s">
        <v>63</v>
      </c>
      <c r="F1215" s="1">
        <v>6856</v>
      </c>
      <c r="G1215" s="1" t="s">
        <v>32</v>
      </c>
      <c r="H1215" s="1" t="s">
        <v>159</v>
      </c>
      <c r="J1215" s="1" t="str" cm="1">
        <f t="array" ref="J1215">_xlfn.IFS(F1215="","missing",F1215&lt;0,"negative",F1215=0,"zero",AND(F1215&gt;=99999,MOD(F1215,9)=0),"99999 placeholder",AND(F1215&gt;$O$5,D1215="Expense"),"Expense outlier",AND(F1215&gt;$P$5,D1215="Income"),"Income outlier",TRUE,"valid")</f>
        <v>valid</v>
      </c>
      <c r="K1215" s="1" t="str">
        <f>_xlfn.XLOOKUP(I1215,[1]category_mapping!$F$2:$F$19,[1]category_mapping!$G$2:$G$19,E1215)</f>
        <v>utilities</v>
      </c>
      <c r="L1215" s="1" t="str">
        <f>IF(cleaning_working[[#This Row],[date]]="","Missing","Available")</f>
        <v>Available</v>
      </c>
    </row>
    <row r="1216" spans="1:12" x14ac:dyDescent="0.35">
      <c r="A1216" s="1" t="s">
        <v>1433</v>
      </c>
      <c r="B1216" s="1" t="s">
        <v>329</v>
      </c>
      <c r="C1216" s="3">
        <v>44849</v>
      </c>
      <c r="D1216" s="1" t="s">
        <v>13</v>
      </c>
      <c r="E1216" s="1" t="s">
        <v>39</v>
      </c>
      <c r="F1216" s="1">
        <v>3959</v>
      </c>
      <c r="G1216" s="1" t="s">
        <v>64</v>
      </c>
      <c r="H1216" s="1" t="s">
        <v>86</v>
      </c>
      <c r="I1216" s="1" t="s">
        <v>128</v>
      </c>
      <c r="J1216" s="1" t="str" cm="1">
        <f t="array" ref="J1216">_xlfn.IFS(F1216="","missing",F1216&lt;0,"negative",F1216=0,"zero",AND(F1216&gt;=99999,MOD(F1216,9)=0),"99999 placeholder",AND(F1216&gt;$O$5,D1216="Expense"),"Expense outlier",AND(F1216&gt;$P$5,D1216="Income"),"Income outlier",TRUE,"valid")</f>
        <v>valid</v>
      </c>
      <c r="K1216" s="1" t="str">
        <f>_xlfn.XLOOKUP(I1216,[1]category_mapping!$F$2:$F$19,[1]category_mapping!$G$2:$G$19,E1216)</f>
        <v>utilities</v>
      </c>
      <c r="L1216" s="1" t="str">
        <f>IF(cleaning_working[[#This Row],[date]]="","Missing","Available")</f>
        <v>Available</v>
      </c>
    </row>
    <row r="1217" spans="1:12" x14ac:dyDescent="0.35">
      <c r="A1217" s="1" t="s">
        <v>1434</v>
      </c>
      <c r="B1217" s="1" t="s">
        <v>155</v>
      </c>
      <c r="C1217" s="3">
        <v>45233</v>
      </c>
      <c r="D1217" s="1" t="s">
        <v>13</v>
      </c>
      <c r="E1217" s="1" t="s">
        <v>45</v>
      </c>
      <c r="F1217" s="1">
        <v>5009</v>
      </c>
      <c r="G1217" s="1" t="s">
        <v>32</v>
      </c>
      <c r="H1217" s="1" t="s">
        <v>83</v>
      </c>
      <c r="I1217" s="1" t="s">
        <v>226</v>
      </c>
      <c r="J1217" s="1" t="str" cm="1">
        <f t="array" ref="J1217">_xlfn.IFS(F1217="","missing",F1217&lt;0,"negative",F1217=0,"zero",AND(F1217&gt;=99999,MOD(F1217,9)=0),"99999 placeholder",AND(F1217&gt;$O$5,D1217="Expense"),"Expense outlier",AND(F1217&gt;$P$5,D1217="Income"),"Income outlier",TRUE,"valid")</f>
        <v>valid</v>
      </c>
      <c r="K1217" s="1" t="str">
        <f>_xlfn.XLOOKUP(I1217,[1]category_mapping!$F$2:$F$19,[1]category_mapping!$G$2:$G$19,E1217)</f>
        <v>savings</v>
      </c>
      <c r="L1217" s="1" t="str">
        <f>IF(cleaning_working[[#This Row],[date]]="","Missing","Available")</f>
        <v>Available</v>
      </c>
    </row>
    <row r="1218" spans="1:12" x14ac:dyDescent="0.35">
      <c r="A1218" s="1" t="s">
        <v>1435</v>
      </c>
      <c r="B1218" s="1" t="s">
        <v>414</v>
      </c>
      <c r="C1218" s="3">
        <v>44393</v>
      </c>
      <c r="D1218" s="1" t="s">
        <v>13</v>
      </c>
      <c r="E1218" s="1" t="s">
        <v>63</v>
      </c>
      <c r="F1218" s="1">
        <v>5841</v>
      </c>
      <c r="G1218" s="1" t="s">
        <v>18</v>
      </c>
      <c r="H1218" s="1" t="s">
        <v>65</v>
      </c>
      <c r="I1218" s="1" t="s">
        <v>226</v>
      </c>
      <c r="J1218" s="1" t="str" cm="1">
        <f t="array" ref="J1218">_xlfn.IFS(F1218="","missing",F1218&lt;0,"negative",F1218=0,"zero",AND(F1218&gt;=99999,MOD(F1218,9)=0),"99999 placeholder",AND(F1218&gt;$O$5,D1218="Expense"),"Expense outlier",AND(F1218&gt;$P$5,D1218="Income"),"Income outlier",TRUE,"valid")</f>
        <v>valid</v>
      </c>
      <c r="K1218" s="1" t="str">
        <f>_xlfn.XLOOKUP(I1218,[1]category_mapping!$F$2:$F$19,[1]category_mapping!$G$2:$G$19,E1218)</f>
        <v>savings</v>
      </c>
      <c r="L1218" s="1" t="str">
        <f>IF(cleaning_working[[#This Row],[date]]="","Missing","Available")</f>
        <v>Available</v>
      </c>
    </row>
    <row r="1219" spans="1:12" x14ac:dyDescent="0.35">
      <c r="A1219" s="1" t="s">
        <v>1436</v>
      </c>
      <c r="B1219" s="1" t="s">
        <v>306</v>
      </c>
      <c r="C1219" s="3">
        <v>45194</v>
      </c>
      <c r="D1219" s="1" t="s">
        <v>13</v>
      </c>
      <c r="E1219" s="1" t="s">
        <v>24</v>
      </c>
      <c r="F1219" s="1">
        <v>17432</v>
      </c>
      <c r="G1219" s="1" t="s">
        <v>18</v>
      </c>
      <c r="H1219" s="1" t="s">
        <v>159</v>
      </c>
      <c r="I1219" s="1" t="s">
        <v>53</v>
      </c>
      <c r="J1219" s="1" t="str" cm="1">
        <f t="array" ref="J1219">_xlfn.IFS(F1219="","missing",F1219&lt;0,"negative",F1219=0,"zero",AND(F1219&gt;=99999,MOD(F1219,9)=0),"99999 placeholder",AND(F1219&gt;$O$5,D1219="Expense"),"Expense outlier",AND(F1219&gt;$P$5,D1219="Income"),"Income outlier",TRUE,"valid")</f>
        <v>Expense outlier</v>
      </c>
      <c r="K1219" s="1" t="str">
        <f>_xlfn.XLOOKUP(I1219,[1]category_mapping!$F$2:$F$19,[1]category_mapping!$G$2:$G$19,E1219)</f>
        <v>travel</v>
      </c>
      <c r="L1219" s="1" t="str">
        <f>IF(cleaning_working[[#This Row],[date]]="","Missing","Available")</f>
        <v>Available</v>
      </c>
    </row>
    <row r="1220" spans="1:12" x14ac:dyDescent="0.35">
      <c r="A1220" s="1" t="s">
        <v>1437</v>
      </c>
      <c r="B1220" s="1" t="s">
        <v>266</v>
      </c>
      <c r="C1220" s="3">
        <v>45585</v>
      </c>
      <c r="D1220" s="1" t="s">
        <v>13</v>
      </c>
      <c r="E1220" s="1" t="s">
        <v>63</v>
      </c>
      <c r="F1220" s="1">
        <v>390</v>
      </c>
      <c r="G1220" s="1" t="s">
        <v>64</v>
      </c>
      <c r="H1220" s="1" t="s">
        <v>26</v>
      </c>
      <c r="I1220" s="1" t="s">
        <v>34</v>
      </c>
      <c r="J1220" s="1" t="str" cm="1">
        <f t="array" ref="J1220">_xlfn.IFS(F1220="","missing",F1220&lt;0,"negative",F1220=0,"zero",AND(F1220&gt;=99999,MOD(F1220,9)=0),"99999 placeholder",AND(F1220&gt;$O$5,D1220="Expense"),"Expense outlier",AND(F1220&gt;$P$5,D1220="Income"),"Income outlier",TRUE,"valid")</f>
        <v>valid</v>
      </c>
      <c r="K1220" s="1" t="str">
        <f>_xlfn.XLOOKUP(I1220,[1]category_mapping!$F$2:$F$19,[1]category_mapping!$G$2:$G$19,E1220)</f>
        <v>education</v>
      </c>
      <c r="L1220" s="1" t="str">
        <f>IF(cleaning_working[[#This Row],[date]]="","Missing","Available")</f>
        <v>Available</v>
      </c>
    </row>
    <row r="1221" spans="1:12" x14ac:dyDescent="0.35">
      <c r="A1221" s="1" t="s">
        <v>1438</v>
      </c>
      <c r="B1221" s="1" t="s">
        <v>484</v>
      </c>
      <c r="C1221" s="3">
        <v>45109</v>
      </c>
      <c r="D1221" s="1" t="s">
        <v>13</v>
      </c>
      <c r="E1221" s="1" t="s">
        <v>176</v>
      </c>
      <c r="F1221" s="1">
        <v>3413</v>
      </c>
      <c r="G1221" s="1" t="s">
        <v>32</v>
      </c>
      <c r="H1221" s="1" t="s">
        <v>83</v>
      </c>
      <c r="I1221" s="1" t="s">
        <v>134</v>
      </c>
      <c r="J1221" s="1" t="str" cm="1">
        <f t="array" ref="J1221">_xlfn.IFS(F1221="","missing",F1221&lt;0,"negative",F1221=0,"zero",AND(F1221&gt;=99999,MOD(F1221,9)=0),"99999 placeholder",AND(F1221&gt;$O$5,D1221="Expense"),"Expense outlier",AND(F1221&gt;$P$5,D1221="Income"),"Income outlier",TRUE,"valid")</f>
        <v>valid</v>
      </c>
      <c r="K1221" s="1" t="str">
        <f>_xlfn.XLOOKUP(I1221,[1]category_mapping!$F$2:$F$19,[1]category_mapping!$G$2:$G$19,E1221)</f>
        <v>education</v>
      </c>
      <c r="L1221" s="1" t="str">
        <f>IF(cleaning_working[[#This Row],[date]]="","Missing","Available")</f>
        <v>Available</v>
      </c>
    </row>
    <row r="1222" spans="1:12" x14ac:dyDescent="0.35">
      <c r="A1222" s="1" t="s">
        <v>1439</v>
      </c>
      <c r="B1222" s="1" t="s">
        <v>293</v>
      </c>
      <c r="C1222" s="3">
        <v>44206</v>
      </c>
      <c r="D1222" s="1" t="s">
        <v>13</v>
      </c>
      <c r="E1222" s="1" t="s">
        <v>24</v>
      </c>
      <c r="F1222" s="1">
        <v>7583</v>
      </c>
      <c r="G1222" s="1" t="s">
        <v>64</v>
      </c>
      <c r="H1222" s="1" t="s">
        <v>107</v>
      </c>
      <c r="I1222" s="1" t="s">
        <v>27</v>
      </c>
      <c r="J1222" s="1" t="str" cm="1">
        <f t="array" ref="J1222">_xlfn.IFS(F1222="","missing",F1222&lt;0,"negative",F1222=0,"zero",AND(F1222&gt;=99999,MOD(F1222,9)=0),"99999 placeholder",AND(F1222&gt;$O$5,D1222="Expense"),"Expense outlier",AND(F1222&gt;$P$5,D1222="Income"),"Income outlier",TRUE,"valid")</f>
        <v>valid</v>
      </c>
      <c r="K1222" s="1" t="str">
        <f>_xlfn.XLOOKUP(I1222,[1]category_mapping!$F$2:$F$19,[1]category_mapping!$G$2:$G$19,E1222)</f>
        <v>rent</v>
      </c>
      <c r="L1222" s="1" t="str">
        <f>IF(cleaning_working[[#This Row],[date]]="","Missing","Available")</f>
        <v>Available</v>
      </c>
    </row>
    <row r="1223" spans="1:12" x14ac:dyDescent="0.35">
      <c r="A1223" s="1" t="s">
        <v>1440</v>
      </c>
      <c r="B1223" s="1" t="s">
        <v>345</v>
      </c>
      <c r="C1223" s="3">
        <v>45089</v>
      </c>
      <c r="D1223" s="1" t="s">
        <v>13</v>
      </c>
      <c r="E1223" s="1" t="s">
        <v>24</v>
      </c>
      <c r="F1223" s="1">
        <v>6958</v>
      </c>
      <c r="G1223" s="1" t="s">
        <v>18</v>
      </c>
      <c r="H1223" s="1" t="s">
        <v>107</v>
      </c>
      <c r="I1223" s="1" t="s">
        <v>123</v>
      </c>
      <c r="J1223" s="1" t="str" cm="1">
        <f t="array" ref="J1223">_xlfn.IFS(F1223="","missing",F1223&lt;0,"negative",F1223=0,"zero",AND(F1223&gt;=99999,MOD(F1223,9)=0),"99999 placeholder",AND(F1223&gt;$O$5,D1223="Expense"),"Expense outlier",AND(F1223&gt;$P$5,D1223="Income"),"Income outlier",TRUE,"valid")</f>
        <v>valid</v>
      </c>
      <c r="K1223" s="1" t="str">
        <f>_xlfn.XLOOKUP(I1223,[1]category_mapping!$F$2:$F$19,[1]category_mapping!$G$2:$G$19,E1223)</f>
        <v>rent</v>
      </c>
      <c r="L1223" s="1" t="str">
        <f>IF(cleaning_working[[#This Row],[date]]="","Missing","Available")</f>
        <v>Available</v>
      </c>
    </row>
    <row r="1224" spans="1:12" x14ac:dyDescent="0.35">
      <c r="A1224" s="1" t="s">
        <v>1441</v>
      </c>
      <c r="B1224" s="1" t="s">
        <v>309</v>
      </c>
      <c r="C1224" s="3">
        <v>44672</v>
      </c>
      <c r="D1224" s="1" t="s">
        <v>14</v>
      </c>
      <c r="E1224" s="1" t="s">
        <v>215</v>
      </c>
      <c r="F1224" s="1">
        <v>14080</v>
      </c>
      <c r="G1224" s="1" t="s">
        <v>40</v>
      </c>
      <c r="H1224" s="1" t="s">
        <v>133</v>
      </c>
      <c r="I1224" s="1" t="s">
        <v>134</v>
      </c>
      <c r="J1224" s="1" t="str" cm="1">
        <f t="array" ref="J1224">_xlfn.IFS(F1224="","missing",F1224&lt;0,"negative",F1224=0,"zero",AND(F1224&gt;=99999,MOD(F1224,9)=0),"99999 placeholder",AND(F1224&gt;$O$5,D1224="Expense"),"Expense outlier",AND(F1224&gt;$P$5,D1224="Income"),"Income outlier",TRUE,"valid")</f>
        <v>valid</v>
      </c>
      <c r="K1224" s="1" t="str">
        <f>_xlfn.XLOOKUP(I1224,[1]category_mapping!$F$2:$F$19,[1]category_mapping!$G$2:$G$19,E1224)</f>
        <v>education</v>
      </c>
      <c r="L1224" s="1" t="str">
        <f>IF(cleaning_working[[#This Row],[date]]="","Missing","Available")</f>
        <v>Available</v>
      </c>
    </row>
    <row r="1225" spans="1:12" x14ac:dyDescent="0.35">
      <c r="A1225" s="1" t="s">
        <v>1442</v>
      </c>
      <c r="B1225" s="1" t="s">
        <v>277</v>
      </c>
      <c r="C1225" s="3">
        <v>44198</v>
      </c>
      <c r="D1225" s="1" t="s">
        <v>13</v>
      </c>
      <c r="E1225" s="1" t="s">
        <v>24</v>
      </c>
      <c r="F1225" s="1">
        <v>8065</v>
      </c>
      <c r="G1225" s="1" t="s">
        <v>32</v>
      </c>
      <c r="H1225" s="1" t="s">
        <v>159</v>
      </c>
      <c r="I1225" s="1" t="s">
        <v>217</v>
      </c>
      <c r="J1225" s="1" t="str" cm="1">
        <f t="array" ref="J1225">_xlfn.IFS(F1225="","missing",F1225&lt;0,"negative",F1225=0,"zero",AND(F1225&gt;=99999,MOD(F1225,9)=0),"99999 placeholder",AND(F1225&gt;$O$5,D1225="Expense"),"Expense outlier",AND(F1225&gt;$P$5,D1225="Income"),"Income outlier",TRUE,"valid")</f>
        <v>valid</v>
      </c>
      <c r="K1225" s="1" t="str">
        <f>_xlfn.XLOOKUP(I1225,[1]category_mapping!$F$2:$F$19,[1]category_mapping!$G$2:$G$19,E1225)</f>
        <v>rent</v>
      </c>
      <c r="L1225" s="1" t="str">
        <f>IF(cleaning_working[[#This Row],[date]]="","Missing","Available")</f>
        <v>Available</v>
      </c>
    </row>
    <row r="1226" spans="1:12" x14ac:dyDescent="0.35">
      <c r="A1226" s="1" t="s">
        <v>1443</v>
      </c>
      <c r="B1226" s="1" t="s">
        <v>206</v>
      </c>
      <c r="C1226" s="3">
        <v>44646</v>
      </c>
      <c r="D1226" s="1" t="s">
        <v>13</v>
      </c>
      <c r="E1226" s="1" t="s">
        <v>96</v>
      </c>
      <c r="F1226" s="1">
        <v>301</v>
      </c>
      <c r="G1226" s="1" t="s">
        <v>32</v>
      </c>
      <c r="H1226" s="1" t="s">
        <v>52</v>
      </c>
      <c r="I1226" s="1" t="s">
        <v>217</v>
      </c>
      <c r="J1226" s="1" t="str" cm="1">
        <f t="array" ref="J1226">_xlfn.IFS(F1226="","missing",F1226&lt;0,"negative",F1226=0,"zero",AND(F1226&gt;=99999,MOD(F1226,9)=0),"99999 placeholder",AND(F1226&gt;$O$5,D1226="Expense"),"Expense outlier",AND(F1226&gt;$P$5,D1226="Income"),"Income outlier",TRUE,"valid")</f>
        <v>valid</v>
      </c>
      <c r="K1226" s="1" t="str">
        <f>_xlfn.XLOOKUP(I1226,[1]category_mapping!$F$2:$F$19,[1]category_mapping!$G$2:$G$19,E1226)</f>
        <v>rent</v>
      </c>
      <c r="L1226" s="1" t="str">
        <f>IF(cleaning_working[[#This Row],[date]]="","Missing","Available")</f>
        <v>Available</v>
      </c>
    </row>
    <row r="1227" spans="1:12" x14ac:dyDescent="0.35">
      <c r="A1227" s="1" t="s">
        <v>1444</v>
      </c>
      <c r="B1227" s="1" t="s">
        <v>182</v>
      </c>
      <c r="C1227" s="3">
        <v>44264</v>
      </c>
      <c r="D1227" s="1" t="s">
        <v>13</v>
      </c>
      <c r="E1227" s="1" t="s">
        <v>45</v>
      </c>
      <c r="F1227" s="1">
        <v>7231</v>
      </c>
      <c r="G1227" s="1" t="s">
        <v>64</v>
      </c>
      <c r="H1227" s="1" t="s">
        <v>52</v>
      </c>
      <c r="I1227" s="1" t="s">
        <v>27</v>
      </c>
      <c r="J1227" s="1" t="str" cm="1">
        <f t="array" ref="J1227">_xlfn.IFS(F1227="","missing",F1227&lt;0,"negative",F1227=0,"zero",AND(F1227&gt;=99999,MOD(F1227,9)=0),"99999 placeholder",AND(F1227&gt;$O$5,D1227="Expense"),"Expense outlier",AND(F1227&gt;$P$5,D1227="Income"),"Income outlier",TRUE,"valid")</f>
        <v>valid</v>
      </c>
      <c r="K1227" s="1" t="str">
        <f>_xlfn.XLOOKUP(I1227,[1]category_mapping!$F$2:$F$19,[1]category_mapping!$G$2:$G$19,E1227)</f>
        <v>entertainment</v>
      </c>
      <c r="L1227" s="1" t="str">
        <f>IF(cleaning_working[[#This Row],[date]]="","Missing","Available")</f>
        <v>Available</v>
      </c>
    </row>
    <row r="1228" spans="1:12" x14ac:dyDescent="0.35">
      <c r="A1228" s="1" t="s">
        <v>1445</v>
      </c>
      <c r="B1228" s="1" t="s">
        <v>345</v>
      </c>
      <c r="C1228" s="3">
        <v>44642</v>
      </c>
      <c r="D1228" s="1" t="s">
        <v>13</v>
      </c>
      <c r="E1228" s="1" t="s">
        <v>63</v>
      </c>
      <c r="F1228" s="1">
        <v>7306</v>
      </c>
      <c r="G1228" s="1" t="s">
        <v>40</v>
      </c>
      <c r="H1228" s="1" t="s">
        <v>19</v>
      </c>
      <c r="J1228" s="1" t="str" cm="1">
        <f t="array" ref="J1228">_xlfn.IFS(F1228="","missing",F1228&lt;0,"negative",F1228=0,"zero",AND(F1228&gt;=99999,MOD(F1228,9)=0),"99999 placeholder",AND(F1228&gt;$O$5,D1228="Expense"),"Expense outlier",AND(F1228&gt;$P$5,D1228="Income"),"Income outlier",TRUE,"valid")</f>
        <v>valid</v>
      </c>
      <c r="K1228" s="1" t="str">
        <f>_xlfn.XLOOKUP(I1228,[1]category_mapping!$F$2:$F$19,[1]category_mapping!$G$2:$G$19,E1228)</f>
        <v>utilities</v>
      </c>
      <c r="L1228" s="1" t="str">
        <f>IF(cleaning_working[[#This Row],[date]]="","Missing","Available")</f>
        <v>Available</v>
      </c>
    </row>
    <row r="1229" spans="1:12" x14ac:dyDescent="0.35">
      <c r="A1229" s="1" t="s">
        <v>1446</v>
      </c>
      <c r="B1229" s="1" t="s">
        <v>281</v>
      </c>
      <c r="C1229" s="3">
        <v>45241</v>
      </c>
      <c r="D1229" s="1" t="s">
        <v>13</v>
      </c>
      <c r="E1229" s="1" t="s">
        <v>70</v>
      </c>
      <c r="F1229" s="1">
        <v>369</v>
      </c>
      <c r="G1229" s="1" t="s">
        <v>32</v>
      </c>
      <c r="H1229" s="1" t="s">
        <v>33</v>
      </c>
      <c r="I1229" s="1" t="s">
        <v>58</v>
      </c>
      <c r="J1229" s="1" t="str" cm="1">
        <f t="array" ref="J1229">_xlfn.IFS(F1229="","missing",F1229&lt;0,"negative",F1229=0,"zero",AND(F1229&gt;=99999,MOD(F1229,9)=0),"99999 placeholder",AND(F1229&gt;$O$5,D1229="Expense"),"Expense outlier",AND(F1229&gt;$P$5,D1229="Income"),"Income outlier",TRUE,"valid")</f>
        <v>valid</v>
      </c>
      <c r="K1229" s="1" t="str">
        <f>_xlfn.XLOOKUP(I1229,[1]category_mapping!$F$2:$F$19,[1]category_mapping!$G$2:$G$19,E1229)</f>
        <v>others</v>
      </c>
      <c r="L1229" s="1" t="str">
        <f>IF(cleaning_working[[#This Row],[date]]="","Missing","Available")</f>
        <v>Available</v>
      </c>
    </row>
    <row r="1230" spans="1:12" x14ac:dyDescent="0.35">
      <c r="A1230" s="1" t="s">
        <v>1447</v>
      </c>
      <c r="B1230" s="1" t="s">
        <v>92</v>
      </c>
      <c r="C1230" s="3">
        <v>44469</v>
      </c>
      <c r="D1230" s="1" t="s">
        <v>13</v>
      </c>
      <c r="E1230" s="1" t="s">
        <v>63</v>
      </c>
      <c r="F1230" s="1">
        <v>7080</v>
      </c>
      <c r="G1230" s="1" t="s">
        <v>18</v>
      </c>
      <c r="H1230" s="1" t="s">
        <v>52</v>
      </c>
      <c r="I1230" s="1" t="s">
        <v>49</v>
      </c>
      <c r="J1230" s="1" t="str" cm="1">
        <f t="array" ref="J1230">_xlfn.IFS(F1230="","missing",F1230&lt;0,"negative",F1230=0,"zero",AND(F1230&gt;=99999,MOD(F1230,9)=0),"99999 placeholder",AND(F1230&gt;$O$5,D1230="Expense"),"Expense outlier",AND(F1230&gt;$P$5,D1230="Income"),"Income outlier",TRUE,"valid")</f>
        <v>valid</v>
      </c>
      <c r="K1230" s="1" t="str">
        <f>_xlfn.XLOOKUP(I1230,[1]category_mapping!$F$2:$F$19,[1]category_mapping!$G$2:$G$19,E1230)</f>
        <v>utilities</v>
      </c>
      <c r="L1230" s="1" t="str">
        <f>IF(cleaning_working[[#This Row],[date]]="","Missing","Available")</f>
        <v>Available</v>
      </c>
    </row>
    <row r="1231" spans="1:12" x14ac:dyDescent="0.35">
      <c r="A1231" s="1" t="s">
        <v>1448</v>
      </c>
      <c r="B1231" s="1" t="s">
        <v>542</v>
      </c>
      <c r="C1231" s="3">
        <v>45405</v>
      </c>
      <c r="D1231" s="1" t="s">
        <v>13</v>
      </c>
      <c r="E1231" s="1" t="s">
        <v>39</v>
      </c>
      <c r="F1231" s="1">
        <v>2704</v>
      </c>
      <c r="G1231" s="1" t="s">
        <v>32</v>
      </c>
      <c r="H1231" s="1" t="s">
        <v>133</v>
      </c>
      <c r="I1231" s="1" t="s">
        <v>178</v>
      </c>
      <c r="J1231" s="1" t="str" cm="1">
        <f t="array" ref="J1231">_xlfn.IFS(F1231="","missing",F1231&lt;0,"negative",F1231=0,"zero",AND(F1231&gt;=99999,MOD(F1231,9)=0),"99999 placeholder",AND(F1231&gt;$O$5,D1231="Expense"),"Expense outlier",AND(F1231&gt;$P$5,D1231="Income"),"Income outlier",TRUE,"valid")</f>
        <v>valid</v>
      </c>
      <c r="K1231" s="1" t="str">
        <f>_xlfn.XLOOKUP(I1231,[1]category_mapping!$F$2:$F$19,[1]category_mapping!$G$2:$G$19,E1231)</f>
        <v>rent</v>
      </c>
      <c r="L1231" s="1" t="str">
        <f>IF(cleaning_working[[#This Row],[date]]="","Missing","Available")</f>
        <v>Available</v>
      </c>
    </row>
    <row r="1232" spans="1:12" x14ac:dyDescent="0.35">
      <c r="A1232" s="1" t="s">
        <v>1449</v>
      </c>
      <c r="B1232" s="1" t="s">
        <v>491</v>
      </c>
      <c r="C1232" s="3">
        <v>45250</v>
      </c>
      <c r="D1232" s="1" t="s">
        <v>13</v>
      </c>
      <c r="E1232" s="1" t="s">
        <v>39</v>
      </c>
      <c r="F1232" s="1">
        <v>4307</v>
      </c>
      <c r="G1232" s="1" t="s">
        <v>32</v>
      </c>
      <c r="H1232" s="1" t="s">
        <v>133</v>
      </c>
      <c r="I1232" s="1" t="s">
        <v>90</v>
      </c>
      <c r="J1232" s="1" t="str" cm="1">
        <f t="array" ref="J1232">_xlfn.IFS(F1232="","missing",F1232&lt;0,"negative",F1232=0,"zero",AND(F1232&gt;=99999,MOD(F1232,9)=0),"99999 placeholder",AND(F1232&gt;$O$5,D1232="Expense"),"Expense outlier",AND(F1232&gt;$P$5,D1232="Income"),"Income outlier",TRUE,"valid")</f>
        <v>valid</v>
      </c>
      <c r="K1232" s="1" t="str">
        <f>_xlfn.XLOOKUP(I1232,[1]category_mapping!$F$2:$F$19,[1]category_mapping!$G$2:$G$19,E1232)</f>
        <v>food</v>
      </c>
      <c r="L1232" s="1" t="str">
        <f>IF(cleaning_working[[#This Row],[date]]="","Missing","Available")</f>
        <v>Available</v>
      </c>
    </row>
    <row r="1233" spans="1:12" x14ac:dyDescent="0.35">
      <c r="A1233" s="1" t="s">
        <v>1450</v>
      </c>
      <c r="B1233" s="1" t="s">
        <v>336</v>
      </c>
      <c r="C1233" s="3">
        <v>45345</v>
      </c>
      <c r="D1233" s="1" t="s">
        <v>14</v>
      </c>
      <c r="E1233" s="1" t="s">
        <v>70</v>
      </c>
      <c r="F1233" s="1">
        <v>55060</v>
      </c>
      <c r="G1233" s="1" t="s">
        <v>64</v>
      </c>
      <c r="H1233" s="1" t="s">
        <v>107</v>
      </c>
      <c r="I1233" s="1" t="s">
        <v>34</v>
      </c>
      <c r="J1233" s="1" t="str" cm="1">
        <f t="array" ref="J1233">_xlfn.IFS(F1233="","missing",F1233&lt;0,"negative",F1233=0,"zero",AND(F1233&gt;=99999,MOD(F1233,9)=0),"99999 placeholder",AND(F1233&gt;$O$5,D1233="Expense"),"Expense outlier",AND(F1233&gt;$P$5,D1233="Income"),"Income outlier",TRUE,"valid")</f>
        <v>valid</v>
      </c>
      <c r="K1233" s="1" t="str">
        <f>_xlfn.XLOOKUP(I1233,[1]category_mapping!$F$2:$F$19,[1]category_mapping!$G$2:$G$19,E1233)</f>
        <v>education</v>
      </c>
      <c r="L1233" s="1" t="str">
        <f>IF(cleaning_working[[#This Row],[date]]="","Missing","Available")</f>
        <v>Available</v>
      </c>
    </row>
    <row r="1234" spans="1:12" x14ac:dyDescent="0.35">
      <c r="A1234" s="1" t="s">
        <v>1451</v>
      </c>
      <c r="B1234" s="1" t="s">
        <v>225</v>
      </c>
      <c r="C1234" s="3">
        <v>45495</v>
      </c>
      <c r="D1234" s="1" t="s">
        <v>13</v>
      </c>
      <c r="E1234" s="1" t="s">
        <v>39</v>
      </c>
      <c r="F1234" s="1">
        <v>6643</v>
      </c>
      <c r="G1234" s="1" t="s">
        <v>40</v>
      </c>
      <c r="H1234" s="1" t="s">
        <v>133</v>
      </c>
      <c r="J1234" s="1" t="str" cm="1">
        <f t="array" ref="J1234">_xlfn.IFS(F1234="","missing",F1234&lt;0,"negative",F1234=0,"zero",AND(F1234&gt;=99999,MOD(F1234,9)=0),"99999 placeholder",AND(F1234&gt;$O$5,D1234="Expense"),"Expense outlier",AND(F1234&gt;$P$5,D1234="Income"),"Income outlier",TRUE,"valid")</f>
        <v>valid</v>
      </c>
      <c r="K1234" s="1" t="str">
        <f>_xlfn.XLOOKUP(I1234,[1]category_mapping!$F$2:$F$19,[1]category_mapping!$G$2:$G$19,E1234)</f>
        <v>food</v>
      </c>
      <c r="L1234" s="1" t="str">
        <f>IF(cleaning_working[[#This Row],[date]]="","Missing","Available")</f>
        <v>Available</v>
      </c>
    </row>
    <row r="1235" spans="1:12" x14ac:dyDescent="0.35">
      <c r="A1235" s="1" t="s">
        <v>1452</v>
      </c>
      <c r="B1235" s="1" t="s">
        <v>493</v>
      </c>
      <c r="C1235" s="3">
        <v>44814</v>
      </c>
      <c r="D1235" s="1" t="s">
        <v>13</v>
      </c>
      <c r="E1235" s="1" t="s">
        <v>24</v>
      </c>
      <c r="F1235" s="1">
        <v>49391</v>
      </c>
      <c r="G1235" s="1" t="s">
        <v>64</v>
      </c>
      <c r="H1235" s="1" t="s">
        <v>83</v>
      </c>
      <c r="I1235" s="1" t="s">
        <v>87</v>
      </c>
      <c r="J1235" s="1" t="str" cm="1">
        <f t="array" ref="J1235">_xlfn.IFS(F1235="","missing",F1235&lt;0,"negative",F1235=0,"zero",AND(F1235&gt;=99999,MOD(F1235,9)=0),"99999 placeholder",AND(F1235&gt;$O$5,D1235="Expense"),"Expense outlier",AND(F1235&gt;$P$5,D1235="Income"),"Income outlier",TRUE,"valid")</f>
        <v>Expense outlier</v>
      </c>
      <c r="K1235" s="1" t="str">
        <f>_xlfn.XLOOKUP(I1235,[1]category_mapping!$F$2:$F$19,[1]category_mapping!$G$2:$G$19,E1235)</f>
        <v>rent</v>
      </c>
      <c r="L1235" s="1" t="str">
        <f>IF(cleaning_working[[#This Row],[date]]="","Missing","Available")</f>
        <v>Available</v>
      </c>
    </row>
    <row r="1236" spans="1:12" x14ac:dyDescent="0.35">
      <c r="A1236" s="1" t="s">
        <v>1453</v>
      </c>
      <c r="B1236" s="1" t="s">
        <v>357</v>
      </c>
      <c r="C1236" s="3" t="s">
        <v>38</v>
      </c>
      <c r="D1236" s="1" t="s">
        <v>13</v>
      </c>
      <c r="E1236" s="1" t="s">
        <v>17</v>
      </c>
      <c r="F1236" s="1">
        <v>9005</v>
      </c>
      <c r="G1236" s="1" t="s">
        <v>40</v>
      </c>
      <c r="H1236" s="1" t="s">
        <v>86</v>
      </c>
      <c r="I1236" s="1" t="s">
        <v>178</v>
      </c>
      <c r="J1236" s="1" t="str" cm="1">
        <f t="array" ref="J1236">_xlfn.IFS(F1236="","missing",F1236&lt;0,"negative",F1236=0,"zero",AND(F1236&gt;=99999,MOD(F1236,9)=0),"99999 placeholder",AND(F1236&gt;$O$5,D1236="Expense"),"Expense outlier",AND(F1236&gt;$P$5,D1236="Income"),"Income outlier",TRUE,"valid")</f>
        <v>valid</v>
      </c>
      <c r="K1236" s="1" t="str">
        <f>_xlfn.XLOOKUP(I1236,[1]category_mapping!$F$2:$F$19,[1]category_mapping!$G$2:$G$19,E1236)</f>
        <v>rent</v>
      </c>
      <c r="L1236" s="1" t="str">
        <f>IF(cleaning_working[[#This Row],[date]]="","Missing","Available")</f>
        <v>Missing</v>
      </c>
    </row>
    <row r="1237" spans="1:12" x14ac:dyDescent="0.35">
      <c r="A1237" s="1" t="s">
        <v>1454</v>
      </c>
      <c r="B1237" s="1" t="s">
        <v>99</v>
      </c>
      <c r="C1237" s="3">
        <v>44505</v>
      </c>
      <c r="D1237" s="1" t="s">
        <v>13</v>
      </c>
      <c r="E1237" s="1" t="s">
        <v>39</v>
      </c>
      <c r="F1237" s="1">
        <v>2898</v>
      </c>
      <c r="G1237" s="1" t="s">
        <v>18</v>
      </c>
      <c r="H1237" s="1" t="s">
        <v>65</v>
      </c>
      <c r="I1237" s="1" t="s">
        <v>194</v>
      </c>
      <c r="J1237" s="1" t="str" cm="1">
        <f t="array" ref="J1237">_xlfn.IFS(F1237="","missing",F1237&lt;0,"negative",F1237=0,"zero",AND(F1237&gt;=99999,MOD(F1237,9)=0),"99999 placeholder",AND(F1237&gt;$O$5,D1237="Expense"),"Expense outlier",AND(F1237&gt;$P$5,D1237="Income"),"Income outlier",TRUE,"valid")</f>
        <v>valid</v>
      </c>
      <c r="K1237" s="1" t="str">
        <f>_xlfn.XLOOKUP(I1237,[1]category_mapping!$F$2:$F$19,[1]category_mapping!$G$2:$G$19,E1237)</f>
        <v>travel</v>
      </c>
      <c r="L1237" s="1" t="str">
        <f>IF(cleaning_working[[#This Row],[date]]="","Missing","Available")</f>
        <v>Available</v>
      </c>
    </row>
    <row r="1238" spans="1:12" x14ac:dyDescent="0.35">
      <c r="A1238" s="1" t="s">
        <v>1455</v>
      </c>
      <c r="B1238" s="1" t="s">
        <v>111</v>
      </c>
      <c r="C1238" s="3">
        <v>45262</v>
      </c>
      <c r="D1238" s="1" t="s">
        <v>13</v>
      </c>
      <c r="E1238" s="1" t="s">
        <v>39</v>
      </c>
      <c r="F1238" s="1">
        <v>3476</v>
      </c>
      <c r="G1238" s="1" t="s">
        <v>32</v>
      </c>
      <c r="H1238" s="1" t="s">
        <v>86</v>
      </c>
      <c r="I1238" s="1" t="s">
        <v>87</v>
      </c>
      <c r="J1238" s="1" t="str" cm="1">
        <f t="array" ref="J1238">_xlfn.IFS(F1238="","missing",F1238&lt;0,"negative",F1238=0,"zero",AND(F1238&gt;=99999,MOD(F1238,9)=0),"99999 placeholder",AND(F1238&gt;$O$5,D1238="Expense"),"Expense outlier",AND(F1238&gt;$P$5,D1238="Income"),"Income outlier",TRUE,"valid")</f>
        <v>valid</v>
      </c>
      <c r="K1238" s="1" t="str">
        <f>_xlfn.XLOOKUP(I1238,[1]category_mapping!$F$2:$F$19,[1]category_mapping!$G$2:$G$19,E1238)</f>
        <v>food</v>
      </c>
      <c r="L1238" s="1" t="str">
        <f>IF(cleaning_working[[#This Row],[date]]="","Missing","Available")</f>
        <v>Available</v>
      </c>
    </row>
    <row r="1239" spans="1:12" x14ac:dyDescent="0.35">
      <c r="A1239" s="1" t="s">
        <v>1456</v>
      </c>
      <c r="B1239" s="1" t="s">
        <v>23</v>
      </c>
      <c r="C1239" s="3">
        <v>44501</v>
      </c>
      <c r="D1239" s="1" t="s">
        <v>13</v>
      </c>
      <c r="E1239" s="1" t="s">
        <v>39</v>
      </c>
      <c r="F1239" s="1">
        <v>1391</v>
      </c>
      <c r="G1239" s="1" t="s">
        <v>40</v>
      </c>
      <c r="H1239" s="1" t="s">
        <v>86</v>
      </c>
      <c r="I1239" s="1" t="s">
        <v>170</v>
      </c>
      <c r="J1239" s="1" t="str" cm="1">
        <f t="array" ref="J1239">_xlfn.IFS(F1239="","missing",F1239&lt;0,"negative",F1239=0,"zero",AND(F1239&gt;=99999,MOD(F1239,9)=0),"99999 placeholder",AND(F1239&gt;$O$5,D1239="Expense"),"Expense outlier",AND(F1239&gt;$P$5,D1239="Income"),"Income outlier",TRUE,"valid")</f>
        <v>valid</v>
      </c>
      <c r="K1239" s="1" t="str">
        <f>_xlfn.XLOOKUP(I1239,[1]category_mapping!$F$2:$F$19,[1]category_mapping!$G$2:$G$19,E1239)</f>
        <v>health</v>
      </c>
      <c r="L1239" s="1" t="str">
        <f>IF(cleaning_working[[#This Row],[date]]="","Missing","Available")</f>
        <v>Available</v>
      </c>
    </row>
    <row r="1240" spans="1:12" x14ac:dyDescent="0.35">
      <c r="A1240" s="1" t="s">
        <v>1457</v>
      </c>
      <c r="B1240" s="1" t="s">
        <v>372</v>
      </c>
      <c r="C1240" s="3">
        <v>44709</v>
      </c>
      <c r="D1240" s="1" t="s">
        <v>13</v>
      </c>
      <c r="E1240" s="1" t="s">
        <v>39</v>
      </c>
      <c r="F1240" s="1">
        <v>7331</v>
      </c>
      <c r="G1240" s="1" t="s">
        <v>32</v>
      </c>
      <c r="H1240" s="1" t="s">
        <v>133</v>
      </c>
      <c r="I1240" s="1" t="s">
        <v>162</v>
      </c>
      <c r="J1240" s="1" t="str" cm="1">
        <f t="array" ref="J1240">_xlfn.IFS(F1240="","missing",F1240&lt;0,"negative",F1240=0,"zero",AND(F1240&gt;=99999,MOD(F1240,9)=0),"99999 placeholder",AND(F1240&gt;$O$5,D1240="Expense"),"Expense outlier",AND(F1240&gt;$P$5,D1240="Income"),"Income outlier",TRUE,"valid")</f>
        <v>valid</v>
      </c>
      <c r="K1240" s="1" t="str">
        <f>_xlfn.XLOOKUP(I1240,[1]category_mapping!$F$2:$F$19,[1]category_mapping!$G$2:$G$19,E1240)</f>
        <v>food</v>
      </c>
      <c r="L1240" s="1" t="str">
        <f>IF(cleaning_working[[#This Row],[date]]="","Missing","Available")</f>
        <v>Available</v>
      </c>
    </row>
    <row r="1241" spans="1:12" x14ac:dyDescent="0.35">
      <c r="A1241" s="1" t="s">
        <v>1458</v>
      </c>
      <c r="B1241" s="1" t="s">
        <v>341</v>
      </c>
      <c r="C1241" s="3">
        <v>45157</v>
      </c>
      <c r="D1241" s="1" t="s">
        <v>13</v>
      </c>
      <c r="E1241" s="1" t="s">
        <v>39</v>
      </c>
      <c r="F1241" s="1">
        <v>6022</v>
      </c>
      <c r="G1241" s="1" t="s">
        <v>40</v>
      </c>
      <c r="H1241" s="1" t="s">
        <v>133</v>
      </c>
      <c r="I1241" s="1" t="s">
        <v>71</v>
      </c>
      <c r="J1241" s="1" t="str" cm="1">
        <f t="array" ref="J1241">_xlfn.IFS(F1241="","missing",F1241&lt;0,"negative",F1241=0,"zero",AND(F1241&gt;=99999,MOD(F1241,9)=0),"99999 placeholder",AND(F1241&gt;$O$5,D1241="Expense"),"Expense outlier",AND(F1241&gt;$P$5,D1241="Income"),"Income outlier",TRUE,"valid")</f>
        <v>valid</v>
      </c>
      <c r="K1241" s="1" t="str">
        <f>_xlfn.XLOOKUP(I1241,[1]category_mapping!$F$2:$F$19,[1]category_mapping!$G$2:$G$19,E1241)</f>
        <v>health</v>
      </c>
      <c r="L1241" s="1" t="str">
        <f>IF(cleaning_working[[#This Row],[date]]="","Missing","Available")</f>
        <v>Available</v>
      </c>
    </row>
    <row r="1242" spans="1:12" x14ac:dyDescent="0.35">
      <c r="A1242" s="1" t="s">
        <v>1459</v>
      </c>
      <c r="B1242" s="1" t="s">
        <v>229</v>
      </c>
      <c r="C1242" s="3">
        <v>45549</v>
      </c>
      <c r="D1242" s="1" t="s">
        <v>13</v>
      </c>
      <c r="E1242" s="1" t="s">
        <v>104</v>
      </c>
      <c r="F1242" s="1">
        <v>1210</v>
      </c>
      <c r="G1242" s="1" t="s">
        <v>32</v>
      </c>
      <c r="H1242" s="1" t="s">
        <v>52</v>
      </c>
      <c r="I1242" s="1" t="s">
        <v>178</v>
      </c>
      <c r="J1242" s="1" t="str" cm="1">
        <f t="array" ref="J1242">_xlfn.IFS(F1242="","missing",F1242&lt;0,"negative",F1242=0,"zero",AND(F1242&gt;=99999,MOD(F1242,9)=0),"99999 placeholder",AND(F1242&gt;$O$5,D1242="Expense"),"Expense outlier",AND(F1242&gt;$P$5,D1242="Income"),"Income outlier",TRUE,"valid")</f>
        <v>valid</v>
      </c>
      <c r="K1242" s="1" t="str">
        <f>_xlfn.XLOOKUP(I1242,[1]category_mapping!$F$2:$F$19,[1]category_mapping!$G$2:$G$19,E1242)</f>
        <v>rent</v>
      </c>
      <c r="L1242" s="1" t="str">
        <f>IF(cleaning_working[[#This Row],[date]]="","Missing","Available")</f>
        <v>Available</v>
      </c>
    </row>
    <row r="1243" spans="1:12" x14ac:dyDescent="0.35">
      <c r="A1243" s="1" t="s">
        <v>1460</v>
      </c>
      <c r="B1243" s="1" t="s">
        <v>283</v>
      </c>
      <c r="C1243" s="3">
        <v>45603</v>
      </c>
      <c r="D1243" s="1" t="s">
        <v>13</v>
      </c>
      <c r="E1243" s="1" t="s">
        <v>39</v>
      </c>
      <c r="F1243" s="1">
        <v>6207</v>
      </c>
      <c r="G1243" s="1" t="s">
        <v>18</v>
      </c>
      <c r="H1243" s="1" t="s">
        <v>107</v>
      </c>
      <c r="I1243" s="1" t="s">
        <v>120</v>
      </c>
      <c r="J1243" s="1" t="str" cm="1">
        <f t="array" ref="J1243">_xlfn.IFS(F1243="","missing",F1243&lt;0,"negative",F1243=0,"zero",AND(F1243&gt;=99999,MOD(F1243,9)=0),"99999 placeholder",AND(F1243&gt;$O$5,D1243="Expense"),"Expense outlier",AND(F1243&gt;$P$5,D1243="Income"),"Income outlier",TRUE,"valid")</f>
        <v>valid</v>
      </c>
      <c r="K1243" s="1" t="str">
        <f>_xlfn.XLOOKUP(I1243,[1]category_mapping!$F$2:$F$19,[1]category_mapping!$G$2:$G$19,E1243)</f>
        <v>food</v>
      </c>
      <c r="L1243" s="1" t="str">
        <f>IF(cleaning_working[[#This Row],[date]]="","Missing","Available")</f>
        <v>Available</v>
      </c>
    </row>
    <row r="1244" spans="1:12" x14ac:dyDescent="0.35">
      <c r="A1244" s="1" t="s">
        <v>1461</v>
      </c>
      <c r="B1244" s="1" t="s">
        <v>262</v>
      </c>
      <c r="C1244" s="3">
        <v>45283</v>
      </c>
      <c r="D1244" s="1" t="s">
        <v>14</v>
      </c>
      <c r="E1244" s="1" t="s">
        <v>215</v>
      </c>
      <c r="F1244" s="1">
        <v>78671</v>
      </c>
      <c r="G1244" s="1" t="s">
        <v>32</v>
      </c>
      <c r="H1244" s="1" t="s">
        <v>133</v>
      </c>
      <c r="I1244" s="1" t="s">
        <v>41</v>
      </c>
      <c r="J1244" s="1" t="str" cm="1">
        <f t="array" ref="J1244">_xlfn.IFS(F1244="","missing",F1244&lt;0,"negative",F1244=0,"zero",AND(F1244&gt;=99999,MOD(F1244,9)=0),"99999 placeholder",AND(F1244&gt;$O$5,D1244="Expense"),"Expense outlier",AND(F1244&gt;$P$5,D1244="Income"),"Income outlier",TRUE,"valid")</f>
        <v>valid</v>
      </c>
      <c r="K1244" s="1" t="str">
        <f>_xlfn.XLOOKUP(I1244,[1]category_mapping!$F$2:$F$19,[1]category_mapping!$G$2:$G$19,E1244)</f>
        <v>utilities</v>
      </c>
      <c r="L1244" s="1" t="str">
        <f>IF(cleaning_working[[#This Row],[date]]="","Missing","Available")</f>
        <v>Available</v>
      </c>
    </row>
    <row r="1245" spans="1:12" x14ac:dyDescent="0.35">
      <c r="A1245" s="1" t="s">
        <v>1462</v>
      </c>
      <c r="B1245" s="1" t="s">
        <v>343</v>
      </c>
      <c r="C1245" s="3">
        <v>45635</v>
      </c>
      <c r="D1245" s="1" t="s">
        <v>13</v>
      </c>
      <c r="E1245" s="1" t="s">
        <v>70</v>
      </c>
      <c r="F1245" s="1">
        <v>4512</v>
      </c>
      <c r="G1245" s="1" t="s">
        <v>64</v>
      </c>
      <c r="H1245" s="1" t="s">
        <v>26</v>
      </c>
      <c r="I1245" s="1" t="s">
        <v>66</v>
      </c>
      <c r="J1245" s="1" t="str" cm="1">
        <f t="array" ref="J1245">_xlfn.IFS(F1245="","missing",F1245&lt;0,"negative",F1245=0,"zero",AND(F1245&gt;=99999,MOD(F1245,9)=0),"99999 placeholder",AND(F1245&gt;$O$5,D1245="Expense"),"Expense outlier",AND(F1245&gt;$P$5,D1245="Income"),"Income outlier",TRUE,"valid")</f>
        <v>valid</v>
      </c>
      <c r="K1245" s="1" t="str">
        <f>_xlfn.XLOOKUP(I1245,[1]category_mapping!$F$2:$F$19,[1]category_mapping!$G$2:$G$19,E1245)</f>
        <v>food</v>
      </c>
      <c r="L1245" s="1" t="str">
        <f>IF(cleaning_working[[#This Row],[date]]="","Missing","Available")</f>
        <v>Available</v>
      </c>
    </row>
    <row r="1246" spans="1:12" x14ac:dyDescent="0.35">
      <c r="A1246" s="1" t="s">
        <v>1463</v>
      </c>
      <c r="B1246" s="1" t="s">
        <v>790</v>
      </c>
      <c r="C1246" s="3">
        <v>45467</v>
      </c>
      <c r="D1246" s="1" t="s">
        <v>13</v>
      </c>
      <c r="E1246" s="1" t="s">
        <v>39</v>
      </c>
      <c r="F1246" s="1">
        <v>8786</v>
      </c>
      <c r="G1246" s="1" t="s">
        <v>18</v>
      </c>
      <c r="H1246" s="1" t="s">
        <v>19</v>
      </c>
      <c r="I1246" s="1" t="s">
        <v>120</v>
      </c>
      <c r="J1246" s="1" t="str" cm="1">
        <f t="array" ref="J1246">_xlfn.IFS(F1246="","missing",F1246&lt;0,"negative",F1246=0,"zero",AND(F1246&gt;=99999,MOD(F1246,9)=0),"99999 placeholder",AND(F1246&gt;$O$5,D1246="Expense"),"Expense outlier",AND(F1246&gt;$P$5,D1246="Income"),"Income outlier",TRUE,"valid")</f>
        <v>valid</v>
      </c>
      <c r="K1246" s="1" t="str">
        <f>_xlfn.XLOOKUP(I1246,[1]category_mapping!$F$2:$F$19,[1]category_mapping!$G$2:$G$19,E1246)</f>
        <v>food</v>
      </c>
      <c r="L1246" s="1" t="str">
        <f>IF(cleaning_working[[#This Row],[date]]="","Missing","Available")</f>
        <v>Available</v>
      </c>
    </row>
    <row r="1247" spans="1:12" x14ac:dyDescent="0.35">
      <c r="A1247" s="1" t="s">
        <v>1464</v>
      </c>
      <c r="B1247" s="1" t="s">
        <v>130</v>
      </c>
      <c r="C1247" s="3">
        <v>45484</v>
      </c>
      <c r="D1247" s="1" t="s">
        <v>14</v>
      </c>
      <c r="E1247" s="1" t="s">
        <v>70</v>
      </c>
      <c r="F1247" s="1">
        <v>15169</v>
      </c>
      <c r="G1247" s="1" t="s">
        <v>18</v>
      </c>
      <c r="H1247" s="1" t="s">
        <v>19</v>
      </c>
      <c r="I1247" s="1" t="s">
        <v>178</v>
      </c>
      <c r="J1247" s="1" t="str" cm="1">
        <f t="array" ref="J1247">_xlfn.IFS(F1247="","missing",F1247&lt;0,"negative",F1247=0,"zero",AND(F1247&gt;=99999,MOD(F1247,9)=0),"99999 placeholder",AND(F1247&gt;$O$5,D1247="Expense"),"Expense outlier",AND(F1247&gt;$P$5,D1247="Income"),"Income outlier",TRUE,"valid")</f>
        <v>valid</v>
      </c>
      <c r="K1247" s="1" t="str">
        <f>_xlfn.XLOOKUP(I1247,[1]category_mapping!$F$2:$F$19,[1]category_mapping!$G$2:$G$19,E1247)</f>
        <v>rent</v>
      </c>
      <c r="L1247" s="1" t="str">
        <f>IF(cleaning_working[[#This Row],[date]]="","Missing","Available")</f>
        <v>Available</v>
      </c>
    </row>
    <row r="1248" spans="1:12" x14ac:dyDescent="0.35">
      <c r="A1248" s="1" t="s">
        <v>1465</v>
      </c>
      <c r="B1248" s="1" t="s">
        <v>420</v>
      </c>
      <c r="C1248" s="3">
        <v>44384</v>
      </c>
      <c r="D1248" s="1" t="s">
        <v>13</v>
      </c>
      <c r="E1248" s="1" t="s">
        <v>96</v>
      </c>
      <c r="F1248" s="1">
        <v>7234</v>
      </c>
      <c r="G1248" s="1" t="s">
        <v>32</v>
      </c>
      <c r="H1248" s="1" t="s">
        <v>52</v>
      </c>
      <c r="I1248" s="1" t="s">
        <v>128</v>
      </c>
      <c r="J1248" s="1" t="str" cm="1">
        <f t="array" ref="J1248">_xlfn.IFS(F1248="","missing",F1248&lt;0,"negative",F1248=0,"zero",AND(F1248&gt;=99999,MOD(F1248,9)=0),"99999 placeholder",AND(F1248&gt;$O$5,D1248="Expense"),"Expense outlier",AND(F1248&gt;$P$5,D1248="Income"),"Income outlier",TRUE,"valid")</f>
        <v>valid</v>
      </c>
      <c r="K1248" s="1" t="str">
        <f>_xlfn.XLOOKUP(I1248,[1]category_mapping!$F$2:$F$19,[1]category_mapping!$G$2:$G$19,E1248)</f>
        <v>utilities</v>
      </c>
      <c r="L1248" s="1" t="str">
        <f>IF(cleaning_working[[#This Row],[date]]="","Missing","Available")</f>
        <v>Available</v>
      </c>
    </row>
    <row r="1249" spans="1:12" x14ac:dyDescent="0.35">
      <c r="A1249" s="1" t="s">
        <v>1466</v>
      </c>
      <c r="B1249" s="1" t="s">
        <v>245</v>
      </c>
      <c r="C1249" s="3">
        <v>45361</v>
      </c>
      <c r="D1249" s="1" t="s">
        <v>13</v>
      </c>
      <c r="E1249" s="1" t="s">
        <v>96</v>
      </c>
      <c r="F1249" s="1">
        <v>4220</v>
      </c>
      <c r="G1249" s="1" t="s">
        <v>18</v>
      </c>
      <c r="H1249" s="1" t="s">
        <v>19</v>
      </c>
      <c r="J1249" s="1" t="str" cm="1">
        <f t="array" ref="J1249">_xlfn.IFS(F1249="","missing",F1249&lt;0,"negative",F1249=0,"zero",AND(F1249&gt;=99999,MOD(F1249,9)=0),"99999 placeholder",AND(F1249&gt;$O$5,D1249="Expense"),"Expense outlier",AND(F1249&gt;$P$5,D1249="Income"),"Income outlier",TRUE,"valid")</f>
        <v>valid</v>
      </c>
      <c r="K1249" s="1" t="str">
        <f>_xlfn.XLOOKUP(I1249,[1]category_mapping!$F$2:$F$19,[1]category_mapping!$G$2:$G$19,E1249)</f>
        <v>travel</v>
      </c>
      <c r="L1249" s="1" t="str">
        <f>IF(cleaning_working[[#This Row],[date]]="","Missing","Available")</f>
        <v>Available</v>
      </c>
    </row>
    <row r="1250" spans="1:12" x14ac:dyDescent="0.35">
      <c r="A1250" s="1" t="s">
        <v>1467</v>
      </c>
      <c r="B1250" s="1" t="s">
        <v>689</v>
      </c>
      <c r="C1250" s="3">
        <v>44557</v>
      </c>
      <c r="D1250" s="1" t="s">
        <v>13</v>
      </c>
      <c r="E1250" s="1" t="s">
        <v>39</v>
      </c>
      <c r="F1250" s="1">
        <v>500</v>
      </c>
      <c r="G1250" s="1" t="s">
        <v>18</v>
      </c>
      <c r="H1250" s="1" t="s">
        <v>86</v>
      </c>
      <c r="I1250" s="1" t="s">
        <v>53</v>
      </c>
      <c r="J1250" s="1" t="str" cm="1">
        <f t="array" ref="J1250">_xlfn.IFS(F1250="","missing",F1250&lt;0,"negative",F1250=0,"zero",AND(F1250&gt;=99999,MOD(F1250,9)=0),"99999 placeholder",AND(F1250&gt;$O$5,D1250="Expense"),"Expense outlier",AND(F1250&gt;$P$5,D1250="Income"),"Income outlier",TRUE,"valid")</f>
        <v>valid</v>
      </c>
      <c r="K1250" s="1" t="str">
        <f>_xlfn.XLOOKUP(I1250,[1]category_mapping!$F$2:$F$19,[1]category_mapping!$G$2:$G$19,E1250)</f>
        <v>travel</v>
      </c>
      <c r="L1250" s="1" t="str">
        <f>IF(cleaning_working[[#This Row],[date]]="","Missing","Available")</f>
        <v>Available</v>
      </c>
    </row>
    <row r="1251" spans="1:12" x14ac:dyDescent="0.35">
      <c r="A1251" s="1" t="s">
        <v>1468</v>
      </c>
      <c r="B1251" s="1" t="s">
        <v>887</v>
      </c>
      <c r="C1251" s="3">
        <v>44723</v>
      </c>
      <c r="D1251" s="1" t="s">
        <v>13</v>
      </c>
      <c r="E1251" s="1" t="s">
        <v>63</v>
      </c>
      <c r="F1251" s="1">
        <v>733</v>
      </c>
      <c r="G1251" s="1" t="s">
        <v>64</v>
      </c>
      <c r="H1251" s="1" t="s">
        <v>52</v>
      </c>
      <c r="I1251" s="1" t="s">
        <v>120</v>
      </c>
      <c r="J1251" s="1" t="str" cm="1">
        <f t="array" ref="J1251">_xlfn.IFS(F1251="","missing",F1251&lt;0,"negative",F1251=0,"zero",AND(F1251&gt;=99999,MOD(F1251,9)=0),"99999 placeholder",AND(F1251&gt;$O$5,D1251="Expense"),"Expense outlier",AND(F1251&gt;$P$5,D1251="Income"),"Income outlier",TRUE,"valid")</f>
        <v>valid</v>
      </c>
      <c r="K1251" s="1" t="str">
        <f>_xlfn.XLOOKUP(I1251,[1]category_mapping!$F$2:$F$19,[1]category_mapping!$G$2:$G$19,E1251)</f>
        <v>food</v>
      </c>
      <c r="L1251" s="1" t="str">
        <f>IF(cleaning_working[[#This Row],[date]]="","Missing","Available")</f>
        <v>Available</v>
      </c>
    </row>
    <row r="1252" spans="1:12" x14ac:dyDescent="0.35">
      <c r="A1252" s="1" t="s">
        <v>1469</v>
      </c>
      <c r="B1252" s="1" t="s">
        <v>132</v>
      </c>
      <c r="C1252" s="3" t="s">
        <v>38</v>
      </c>
      <c r="D1252" s="1" t="s">
        <v>13</v>
      </c>
      <c r="E1252" s="1" t="s">
        <v>39</v>
      </c>
      <c r="F1252" s="1">
        <v>6312</v>
      </c>
      <c r="G1252" s="1" t="s">
        <v>18</v>
      </c>
      <c r="H1252" s="1" t="s">
        <v>52</v>
      </c>
      <c r="I1252" s="1" t="s">
        <v>90</v>
      </c>
      <c r="J1252" s="1" t="str" cm="1">
        <f t="array" ref="J1252">_xlfn.IFS(F1252="","missing",F1252&lt;0,"negative",F1252=0,"zero",AND(F1252&gt;=99999,MOD(F1252,9)=0),"99999 placeholder",AND(F1252&gt;$O$5,D1252="Expense"),"Expense outlier",AND(F1252&gt;$P$5,D1252="Income"),"Income outlier",TRUE,"valid")</f>
        <v>valid</v>
      </c>
      <c r="K1252" s="1" t="str">
        <f>_xlfn.XLOOKUP(I1252,[1]category_mapping!$F$2:$F$19,[1]category_mapping!$G$2:$G$19,E1252)</f>
        <v>food</v>
      </c>
      <c r="L1252" s="1" t="str">
        <f>IF(cleaning_working[[#This Row],[date]]="","Missing","Available")</f>
        <v>Missing</v>
      </c>
    </row>
    <row r="1253" spans="1:12" x14ac:dyDescent="0.35">
      <c r="A1253" s="1" t="s">
        <v>1470</v>
      </c>
      <c r="B1253" s="1" t="s">
        <v>101</v>
      </c>
      <c r="C1253" s="3">
        <v>45503</v>
      </c>
      <c r="D1253" s="1" t="s">
        <v>13</v>
      </c>
      <c r="E1253" s="1" t="s">
        <v>45</v>
      </c>
      <c r="F1253" s="1">
        <v>1503</v>
      </c>
      <c r="G1253" s="1" t="s">
        <v>64</v>
      </c>
      <c r="H1253" s="1" t="s">
        <v>159</v>
      </c>
      <c r="I1253" s="1" t="s">
        <v>128</v>
      </c>
      <c r="J1253" s="1" t="str" cm="1">
        <f t="array" ref="J1253">_xlfn.IFS(F1253="","missing",F1253&lt;0,"negative",F1253=0,"zero",AND(F1253&gt;=99999,MOD(F1253,9)=0),"99999 placeholder",AND(F1253&gt;$O$5,D1253="Expense"),"Expense outlier",AND(F1253&gt;$P$5,D1253="Income"),"Income outlier",TRUE,"valid")</f>
        <v>valid</v>
      </c>
      <c r="K1253" s="1" t="str">
        <f>_xlfn.XLOOKUP(I1253,[1]category_mapping!$F$2:$F$19,[1]category_mapping!$G$2:$G$19,E1253)</f>
        <v>utilities</v>
      </c>
      <c r="L1253" s="1" t="str">
        <f>IF(cleaning_working[[#This Row],[date]]="","Missing","Available")</f>
        <v>Available</v>
      </c>
    </row>
    <row r="1254" spans="1:12" x14ac:dyDescent="0.35">
      <c r="A1254" s="1" t="s">
        <v>1412</v>
      </c>
      <c r="B1254" s="1" t="s">
        <v>767</v>
      </c>
      <c r="C1254" s="3">
        <v>44715</v>
      </c>
      <c r="D1254" s="1" t="s">
        <v>13</v>
      </c>
      <c r="E1254" s="1" t="s">
        <v>24</v>
      </c>
      <c r="F1254" s="1">
        <v>9706</v>
      </c>
      <c r="G1254" s="1" t="s">
        <v>25</v>
      </c>
      <c r="H1254" s="1" t="s">
        <v>52</v>
      </c>
      <c r="I1254" s="1" t="s">
        <v>120</v>
      </c>
      <c r="J1254" s="1" t="str" cm="1">
        <f t="array" ref="J1254">_xlfn.IFS(F1254="","missing",F1254&lt;0,"negative",F1254=0,"zero",AND(F1254&gt;=99999,MOD(F1254,9)=0),"99999 placeholder",AND(F1254&gt;$O$5,D1254="Expense"),"Expense outlier",AND(F1254&gt;$P$5,D1254="Income"),"Income outlier",TRUE,"valid")</f>
        <v>valid</v>
      </c>
      <c r="K1254" s="1" t="str">
        <f>_xlfn.XLOOKUP(I1254,[1]category_mapping!$F$2:$F$19,[1]category_mapping!$G$2:$G$19,E1254)</f>
        <v>food</v>
      </c>
      <c r="L1254" s="1" t="str">
        <f>IF(cleaning_working[[#This Row],[date]]="","Missing","Available")</f>
        <v>Available</v>
      </c>
    </row>
    <row r="1255" spans="1:12" x14ac:dyDescent="0.35">
      <c r="A1255" s="1" t="s">
        <v>1471</v>
      </c>
      <c r="B1255" s="1" t="s">
        <v>274</v>
      </c>
      <c r="C1255" s="3">
        <v>45364</v>
      </c>
      <c r="D1255" s="1" t="s">
        <v>13</v>
      </c>
      <c r="E1255" s="1" t="s">
        <v>39</v>
      </c>
      <c r="F1255" s="1">
        <v>1145</v>
      </c>
      <c r="G1255" s="1" t="s">
        <v>18</v>
      </c>
      <c r="H1255" s="1" t="s">
        <v>26</v>
      </c>
      <c r="I1255" s="1" t="s">
        <v>41</v>
      </c>
      <c r="J1255" s="1" t="str" cm="1">
        <f t="array" ref="J1255">_xlfn.IFS(F1255="","missing",F1255&lt;0,"negative",F1255=0,"zero",AND(F1255&gt;=99999,MOD(F1255,9)=0),"99999 placeholder",AND(F1255&gt;$O$5,D1255="Expense"),"Expense outlier",AND(F1255&gt;$P$5,D1255="Income"),"Income outlier",TRUE,"valid")</f>
        <v>valid</v>
      </c>
      <c r="K1255" s="1" t="str">
        <f>_xlfn.XLOOKUP(I1255,[1]category_mapping!$F$2:$F$19,[1]category_mapping!$G$2:$G$19,E1255)</f>
        <v>utilities</v>
      </c>
      <c r="L1255" s="1" t="str">
        <f>IF(cleaning_working[[#This Row],[date]]="","Missing","Available")</f>
        <v>Available</v>
      </c>
    </row>
    <row r="1256" spans="1:12" x14ac:dyDescent="0.35">
      <c r="A1256" s="1" t="s">
        <v>1472</v>
      </c>
      <c r="B1256" s="1" t="s">
        <v>306</v>
      </c>
      <c r="C1256" s="3">
        <v>45569</v>
      </c>
      <c r="D1256" s="1" t="s">
        <v>14</v>
      </c>
      <c r="E1256" s="1" t="s">
        <v>57</v>
      </c>
      <c r="F1256" s="1">
        <v>70904</v>
      </c>
      <c r="G1256" s="1" t="s">
        <v>32</v>
      </c>
      <c r="H1256" s="1" t="s">
        <v>26</v>
      </c>
      <c r="I1256" s="1" t="s">
        <v>120</v>
      </c>
      <c r="J1256" s="1" t="str" cm="1">
        <f t="array" ref="J1256">_xlfn.IFS(F1256="","missing",F1256&lt;0,"negative",F1256=0,"zero",AND(F1256&gt;=99999,MOD(F1256,9)=0),"99999 placeholder",AND(F1256&gt;$O$5,D1256="Expense"),"Expense outlier",AND(F1256&gt;$P$5,D1256="Income"),"Income outlier",TRUE,"valid")</f>
        <v>valid</v>
      </c>
      <c r="K1256" s="1" t="str">
        <f>_xlfn.XLOOKUP(I1256,[1]category_mapping!$F$2:$F$19,[1]category_mapping!$G$2:$G$19,E1256)</f>
        <v>food</v>
      </c>
      <c r="L1256" s="1" t="str">
        <f>IF(cleaning_working[[#This Row],[date]]="","Missing","Available")</f>
        <v>Available</v>
      </c>
    </row>
    <row r="1257" spans="1:12" x14ac:dyDescent="0.35">
      <c r="A1257" s="1" t="s">
        <v>1473</v>
      </c>
      <c r="B1257" s="1" t="s">
        <v>762</v>
      </c>
      <c r="C1257" s="3">
        <v>45516</v>
      </c>
      <c r="D1257" s="1" t="s">
        <v>13</v>
      </c>
      <c r="E1257" s="1" t="s">
        <v>63</v>
      </c>
      <c r="F1257" s="1">
        <v>4999</v>
      </c>
      <c r="G1257" s="1" t="s">
        <v>40</v>
      </c>
      <c r="H1257" s="1" t="s">
        <v>52</v>
      </c>
      <c r="I1257" s="1" t="s">
        <v>80</v>
      </c>
      <c r="J1257" s="1" t="str" cm="1">
        <f t="array" ref="J1257">_xlfn.IFS(F1257="","missing",F1257&lt;0,"negative",F1257=0,"zero",AND(F1257&gt;=99999,MOD(F1257,9)=0),"99999 placeholder",AND(F1257&gt;$O$5,D1257="Expense"),"Expense outlier",AND(F1257&gt;$P$5,D1257="Income"),"Income outlier",TRUE,"valid")</f>
        <v>valid</v>
      </c>
      <c r="K1257" s="1" t="str">
        <f>_xlfn.XLOOKUP(I1257,[1]category_mapping!$F$2:$F$19,[1]category_mapping!$G$2:$G$19,E1257)</f>
        <v>food</v>
      </c>
      <c r="L1257" s="1" t="str">
        <f>IF(cleaning_working[[#This Row],[date]]="","Missing","Available")</f>
        <v>Available</v>
      </c>
    </row>
    <row r="1258" spans="1:12" x14ac:dyDescent="0.35">
      <c r="A1258" s="1" t="s">
        <v>1474</v>
      </c>
      <c r="B1258" s="1" t="s">
        <v>144</v>
      </c>
      <c r="C1258" s="3">
        <v>44392</v>
      </c>
      <c r="D1258" s="1" t="s">
        <v>13</v>
      </c>
      <c r="E1258" s="1" t="s">
        <v>39</v>
      </c>
      <c r="F1258" s="1">
        <v>8070</v>
      </c>
      <c r="G1258" s="1" t="s">
        <v>18</v>
      </c>
      <c r="H1258" s="1" t="s">
        <v>159</v>
      </c>
      <c r="I1258" s="1" t="s">
        <v>46</v>
      </c>
      <c r="J1258" s="1" t="str" cm="1">
        <f t="array" ref="J1258">_xlfn.IFS(F1258="","missing",F1258&lt;0,"negative",F1258=0,"zero",AND(F1258&gt;=99999,MOD(F1258,9)=0),"99999 placeholder",AND(F1258&gt;$O$5,D1258="Expense"),"Expense outlier",AND(F1258&gt;$P$5,D1258="Income"),"Income outlier",TRUE,"valid")</f>
        <v>valid</v>
      </c>
      <c r="K1258" s="1" t="str">
        <f>_xlfn.XLOOKUP(I1258,[1]category_mapping!$F$2:$F$19,[1]category_mapping!$G$2:$G$19,E1258)</f>
        <v>food</v>
      </c>
      <c r="L1258" s="1" t="str">
        <f>IF(cleaning_working[[#This Row],[date]]="","Missing","Available")</f>
        <v>Available</v>
      </c>
    </row>
    <row r="1259" spans="1:12" x14ac:dyDescent="0.35">
      <c r="A1259" s="1" t="s">
        <v>1475</v>
      </c>
      <c r="B1259" s="1" t="s">
        <v>125</v>
      </c>
      <c r="C1259" s="3">
        <v>44641</v>
      </c>
      <c r="D1259" s="1" t="s">
        <v>13</v>
      </c>
      <c r="E1259" s="1" t="s">
        <v>96</v>
      </c>
      <c r="F1259" s="1">
        <v>2027</v>
      </c>
      <c r="G1259" s="1" t="s">
        <v>18</v>
      </c>
      <c r="H1259" s="1" t="s">
        <v>86</v>
      </c>
      <c r="I1259" s="1" t="s">
        <v>194</v>
      </c>
      <c r="J1259" s="1" t="str" cm="1">
        <f t="array" ref="J1259">_xlfn.IFS(F1259="","missing",F1259&lt;0,"negative",F1259=0,"zero",AND(F1259&gt;=99999,MOD(F1259,9)=0),"99999 placeholder",AND(F1259&gt;$O$5,D1259="Expense"),"Expense outlier",AND(F1259&gt;$P$5,D1259="Income"),"Income outlier",TRUE,"valid")</f>
        <v>valid</v>
      </c>
      <c r="K1259" s="1" t="str">
        <f>_xlfn.XLOOKUP(I1259,[1]category_mapping!$F$2:$F$19,[1]category_mapping!$G$2:$G$19,E1259)</f>
        <v>travel</v>
      </c>
      <c r="L1259" s="1" t="str">
        <f>IF(cleaning_working[[#This Row],[date]]="","Missing","Available")</f>
        <v>Available</v>
      </c>
    </row>
    <row r="1260" spans="1:12" x14ac:dyDescent="0.35">
      <c r="A1260" s="1" t="s">
        <v>1476</v>
      </c>
      <c r="B1260" s="1" t="s">
        <v>122</v>
      </c>
      <c r="C1260" s="3">
        <v>44519</v>
      </c>
      <c r="D1260" s="1" t="s">
        <v>13</v>
      </c>
      <c r="E1260" s="1" t="s">
        <v>45</v>
      </c>
      <c r="F1260" s="1">
        <v>9073</v>
      </c>
      <c r="G1260" s="1" t="s">
        <v>64</v>
      </c>
      <c r="H1260" s="1" t="s">
        <v>86</v>
      </c>
      <c r="I1260" s="1" t="s">
        <v>226</v>
      </c>
      <c r="J1260" s="1" t="str" cm="1">
        <f t="array" ref="J1260">_xlfn.IFS(F1260="","missing",F1260&lt;0,"negative",F1260=0,"zero",AND(F1260&gt;=99999,MOD(F1260,9)=0),"99999 placeholder",AND(F1260&gt;$O$5,D1260="Expense"),"Expense outlier",AND(F1260&gt;$P$5,D1260="Income"),"Income outlier",TRUE,"valid")</f>
        <v>valid</v>
      </c>
      <c r="K1260" s="1" t="str">
        <f>_xlfn.XLOOKUP(I1260,[1]category_mapping!$F$2:$F$19,[1]category_mapping!$G$2:$G$19,E1260)</f>
        <v>savings</v>
      </c>
      <c r="L1260" s="1" t="str">
        <f>IF(cleaning_working[[#This Row],[date]]="","Missing","Available")</f>
        <v>Available</v>
      </c>
    </row>
    <row r="1261" spans="1:12" x14ac:dyDescent="0.35">
      <c r="A1261" s="1" t="s">
        <v>1477</v>
      </c>
      <c r="B1261" s="1" t="s">
        <v>365</v>
      </c>
      <c r="C1261" s="3">
        <v>44940</v>
      </c>
      <c r="D1261" s="1" t="s">
        <v>13</v>
      </c>
      <c r="E1261" s="1" t="s">
        <v>104</v>
      </c>
      <c r="F1261" s="1">
        <v>2280</v>
      </c>
      <c r="G1261" s="1" t="s">
        <v>40</v>
      </c>
      <c r="H1261" s="1" t="s">
        <v>25</v>
      </c>
      <c r="I1261" s="1" t="s">
        <v>194</v>
      </c>
      <c r="J1261" s="1" t="str" cm="1">
        <f t="array" ref="J1261">_xlfn.IFS(F1261="","missing",F1261&lt;0,"negative",F1261=0,"zero",AND(F1261&gt;=99999,MOD(F1261,9)=0),"99999 placeholder",AND(F1261&gt;$O$5,D1261="Expense"),"Expense outlier",AND(F1261&gt;$P$5,D1261="Income"),"Income outlier",TRUE,"valid")</f>
        <v>valid</v>
      </c>
      <c r="K1261" s="1" t="str">
        <f>_xlfn.XLOOKUP(I1261,[1]category_mapping!$F$2:$F$19,[1]category_mapping!$G$2:$G$19,E1261)</f>
        <v>travel</v>
      </c>
      <c r="L1261" s="1" t="str">
        <f>IF(cleaning_working[[#This Row],[date]]="","Missing","Available")</f>
        <v>Available</v>
      </c>
    </row>
    <row r="1262" spans="1:12" x14ac:dyDescent="0.35">
      <c r="A1262" s="1" t="s">
        <v>1478</v>
      </c>
      <c r="B1262" s="1" t="s">
        <v>243</v>
      </c>
      <c r="C1262" s="3">
        <v>44871</v>
      </c>
      <c r="D1262" s="1" t="s">
        <v>13</v>
      </c>
      <c r="E1262" s="1" t="s">
        <v>39</v>
      </c>
      <c r="F1262" s="1">
        <v>6428</v>
      </c>
      <c r="G1262" s="1" t="s">
        <v>40</v>
      </c>
      <c r="H1262" s="1" t="s">
        <v>65</v>
      </c>
      <c r="I1262" s="1" t="s">
        <v>120</v>
      </c>
      <c r="J1262" s="1" t="str" cm="1">
        <f t="array" ref="J1262">_xlfn.IFS(F1262="","missing",F1262&lt;0,"negative",F1262=0,"zero",AND(F1262&gt;=99999,MOD(F1262,9)=0),"99999 placeholder",AND(F1262&gt;$O$5,D1262="Expense"),"Expense outlier",AND(F1262&gt;$P$5,D1262="Income"),"Income outlier",TRUE,"valid")</f>
        <v>valid</v>
      </c>
      <c r="K1262" s="1" t="str">
        <f>_xlfn.XLOOKUP(I1262,[1]category_mapping!$F$2:$F$19,[1]category_mapping!$G$2:$G$19,E1262)</f>
        <v>food</v>
      </c>
      <c r="L1262" s="1" t="str">
        <f>IF(cleaning_working[[#This Row],[date]]="","Missing","Available")</f>
        <v>Available</v>
      </c>
    </row>
    <row r="1263" spans="1:12" x14ac:dyDescent="0.35">
      <c r="A1263" s="1" t="s">
        <v>1479</v>
      </c>
      <c r="B1263" s="1" t="s">
        <v>106</v>
      </c>
      <c r="C1263" s="3">
        <v>44533</v>
      </c>
      <c r="D1263" s="1" t="s">
        <v>13</v>
      </c>
      <c r="E1263" s="1" t="s">
        <v>39</v>
      </c>
      <c r="F1263" s="1">
        <v>3053</v>
      </c>
      <c r="G1263" s="1" t="s">
        <v>18</v>
      </c>
      <c r="H1263" s="1" t="s">
        <v>33</v>
      </c>
      <c r="I1263" s="1" t="s">
        <v>162</v>
      </c>
      <c r="J1263" s="1" t="str" cm="1">
        <f t="array" ref="J1263">_xlfn.IFS(F1263="","missing",F1263&lt;0,"negative",F1263=0,"zero",AND(F1263&gt;=99999,MOD(F1263,9)=0),"99999 placeholder",AND(F1263&gt;$O$5,D1263="Expense"),"Expense outlier",AND(F1263&gt;$P$5,D1263="Income"),"Income outlier",TRUE,"valid")</f>
        <v>valid</v>
      </c>
      <c r="K1263" s="1" t="str">
        <f>_xlfn.XLOOKUP(I1263,[1]category_mapping!$F$2:$F$19,[1]category_mapping!$G$2:$G$19,E1263)</f>
        <v>food</v>
      </c>
      <c r="L1263" s="1" t="str">
        <f>IF(cleaning_working[[#This Row],[date]]="","Missing","Available")</f>
        <v>Available</v>
      </c>
    </row>
    <row r="1264" spans="1:12" x14ac:dyDescent="0.35">
      <c r="A1264" s="1" t="s">
        <v>1480</v>
      </c>
      <c r="B1264" s="1" t="s">
        <v>117</v>
      </c>
      <c r="C1264" s="3">
        <v>44531</v>
      </c>
      <c r="D1264" s="1" t="s">
        <v>13</v>
      </c>
      <c r="E1264" s="1" t="s">
        <v>96</v>
      </c>
      <c r="F1264" s="1">
        <v>3009</v>
      </c>
      <c r="G1264" s="1" t="s">
        <v>32</v>
      </c>
      <c r="H1264" s="1" t="s">
        <v>65</v>
      </c>
      <c r="I1264" s="1" t="s">
        <v>87</v>
      </c>
      <c r="J1264" s="1" t="str" cm="1">
        <f t="array" ref="J1264">_xlfn.IFS(F1264="","missing",F1264&lt;0,"negative",F1264=0,"zero",AND(F1264&gt;=99999,MOD(F1264,9)=0),"99999 placeholder",AND(F1264&gt;$O$5,D1264="Expense"),"Expense outlier",AND(F1264&gt;$P$5,D1264="Income"),"Income outlier",TRUE,"valid")</f>
        <v>valid</v>
      </c>
      <c r="K1264" s="1" t="str">
        <f>_xlfn.XLOOKUP(I1264,[1]category_mapping!$F$2:$F$19,[1]category_mapping!$G$2:$G$19,E1264)</f>
        <v>travel</v>
      </c>
      <c r="L1264" s="1" t="str">
        <f>IF(cleaning_working[[#This Row],[date]]="","Missing","Available")</f>
        <v>Available</v>
      </c>
    </row>
    <row r="1265" spans="1:12" x14ac:dyDescent="0.35">
      <c r="A1265" s="1" t="s">
        <v>1481</v>
      </c>
      <c r="B1265" s="1" t="s">
        <v>73</v>
      </c>
      <c r="C1265" s="3">
        <v>44543</v>
      </c>
      <c r="D1265" s="1" t="s">
        <v>13</v>
      </c>
      <c r="E1265" s="1" t="s">
        <v>96</v>
      </c>
      <c r="F1265" s="1">
        <v>8766</v>
      </c>
      <c r="G1265" s="1" t="s">
        <v>64</v>
      </c>
      <c r="H1265" s="1" t="s">
        <v>65</v>
      </c>
      <c r="I1265" s="1" t="s">
        <v>53</v>
      </c>
      <c r="J1265" s="1" t="str" cm="1">
        <f t="array" ref="J1265">_xlfn.IFS(F1265="","missing",F1265&lt;0,"negative",F1265=0,"zero",AND(F1265&gt;=99999,MOD(F1265,9)=0),"99999 placeholder",AND(F1265&gt;$O$5,D1265="Expense"),"Expense outlier",AND(F1265&gt;$P$5,D1265="Income"),"Income outlier",TRUE,"valid")</f>
        <v>valid</v>
      </c>
      <c r="K1265" s="1" t="str">
        <f>_xlfn.XLOOKUP(I1265,[1]category_mapping!$F$2:$F$19,[1]category_mapping!$G$2:$G$19,E1265)</f>
        <v>travel</v>
      </c>
      <c r="L1265" s="1" t="str">
        <f>IF(cleaning_working[[#This Row],[date]]="","Missing","Available")</f>
        <v>Available</v>
      </c>
    </row>
    <row r="1266" spans="1:12" x14ac:dyDescent="0.35">
      <c r="A1266" s="1" t="s">
        <v>1482</v>
      </c>
      <c r="B1266" s="1" t="s">
        <v>196</v>
      </c>
      <c r="C1266" s="3">
        <v>44545</v>
      </c>
      <c r="D1266" s="1" t="s">
        <v>13</v>
      </c>
      <c r="E1266" s="1" t="s">
        <v>45</v>
      </c>
      <c r="F1266" s="1">
        <v>4021</v>
      </c>
      <c r="G1266" s="1" t="s">
        <v>32</v>
      </c>
      <c r="H1266" s="1" t="s">
        <v>107</v>
      </c>
      <c r="I1266" s="1" t="s">
        <v>137</v>
      </c>
      <c r="J1266" s="1" t="str" cm="1">
        <f t="array" ref="J1266">_xlfn.IFS(F1266="","missing",F1266&lt;0,"negative",F1266=0,"zero",AND(F1266&gt;=99999,MOD(F1266,9)=0),"99999 placeholder",AND(F1266&gt;$O$5,D1266="Expense"),"Expense outlier",AND(F1266&gt;$P$5,D1266="Income"),"Income outlier",TRUE,"valid")</f>
        <v>valid</v>
      </c>
      <c r="K1266" s="1" t="str">
        <f>_xlfn.XLOOKUP(I1266,[1]category_mapping!$F$2:$F$19,[1]category_mapping!$G$2:$G$19,E1266)</f>
        <v>travel</v>
      </c>
      <c r="L1266" s="1" t="str">
        <f>IF(cleaning_working[[#This Row],[date]]="","Missing","Available")</f>
        <v>Available</v>
      </c>
    </row>
    <row r="1267" spans="1:12" x14ac:dyDescent="0.35">
      <c r="A1267" s="1" t="s">
        <v>1483</v>
      </c>
      <c r="B1267" s="1" t="s">
        <v>79</v>
      </c>
      <c r="C1267" s="3">
        <v>44395</v>
      </c>
      <c r="D1267" s="1" t="s">
        <v>13</v>
      </c>
      <c r="E1267" s="1" t="s">
        <v>70</v>
      </c>
      <c r="F1267" s="1">
        <v>6889</v>
      </c>
      <c r="G1267" s="1" t="s">
        <v>64</v>
      </c>
      <c r="H1267" s="1" t="s">
        <v>83</v>
      </c>
      <c r="I1267" s="1" t="s">
        <v>27</v>
      </c>
      <c r="J1267" s="1" t="str" cm="1">
        <f t="array" ref="J1267">_xlfn.IFS(F1267="","missing",F1267&lt;0,"negative",F1267=0,"zero",AND(F1267&gt;=99999,MOD(F1267,9)=0),"99999 placeholder",AND(F1267&gt;$O$5,D1267="Expense"),"Expense outlier",AND(F1267&gt;$P$5,D1267="Income"),"Income outlier",TRUE,"valid")</f>
        <v>valid</v>
      </c>
      <c r="K1267" s="1" t="str">
        <f>_xlfn.XLOOKUP(I1267,[1]category_mapping!$F$2:$F$19,[1]category_mapping!$G$2:$G$19,E1267)</f>
        <v>others</v>
      </c>
      <c r="L1267" s="1" t="str">
        <f>IF(cleaning_working[[#This Row],[date]]="","Missing","Available")</f>
        <v>Available</v>
      </c>
    </row>
    <row r="1268" spans="1:12" x14ac:dyDescent="0.35">
      <c r="A1268" s="1" t="s">
        <v>1484</v>
      </c>
      <c r="B1268" s="1" t="s">
        <v>184</v>
      </c>
      <c r="C1268" s="3">
        <v>45076</v>
      </c>
      <c r="D1268" s="1" t="s">
        <v>13</v>
      </c>
      <c r="E1268" s="1" t="s">
        <v>17</v>
      </c>
      <c r="F1268" s="1">
        <v>2381</v>
      </c>
      <c r="G1268" s="1" t="s">
        <v>18</v>
      </c>
      <c r="H1268" s="1" t="s">
        <v>25</v>
      </c>
      <c r="I1268" s="1" t="s">
        <v>34</v>
      </c>
      <c r="J1268" s="1" t="str" cm="1">
        <f t="array" ref="J1268">_xlfn.IFS(F1268="","missing",F1268&lt;0,"negative",F1268=0,"zero",AND(F1268&gt;=99999,MOD(F1268,9)=0),"99999 placeholder",AND(F1268&gt;$O$5,D1268="Expense"),"Expense outlier",AND(F1268&gt;$P$5,D1268="Income"),"Income outlier",TRUE,"valid")</f>
        <v>valid</v>
      </c>
      <c r="K1268" s="1" t="str">
        <f>_xlfn.XLOOKUP(I1268,[1]category_mapping!$F$2:$F$19,[1]category_mapping!$G$2:$G$19,E1268)</f>
        <v>education</v>
      </c>
      <c r="L1268" s="1" t="str">
        <f>IF(cleaning_working[[#This Row],[date]]="","Missing","Available")</f>
        <v>Available</v>
      </c>
    </row>
    <row r="1269" spans="1:12" x14ac:dyDescent="0.35">
      <c r="A1269" s="1" t="s">
        <v>1485</v>
      </c>
      <c r="B1269" s="1" t="s">
        <v>255</v>
      </c>
      <c r="C1269" s="3">
        <v>45200</v>
      </c>
      <c r="D1269" s="1" t="s">
        <v>13</v>
      </c>
      <c r="E1269" s="1" t="s">
        <v>39</v>
      </c>
      <c r="F1269" s="1">
        <v>4542</v>
      </c>
      <c r="G1269" s="1" t="s">
        <v>64</v>
      </c>
      <c r="H1269" s="1" t="s">
        <v>86</v>
      </c>
      <c r="I1269" s="1" t="s">
        <v>97</v>
      </c>
      <c r="J1269" s="1" t="str" cm="1">
        <f t="array" ref="J1269">_xlfn.IFS(F1269="","missing",F1269&lt;0,"negative",F1269=0,"zero",AND(F1269&gt;=99999,MOD(F1269,9)=0),"99999 placeholder",AND(F1269&gt;$O$5,D1269="Expense"),"Expense outlier",AND(F1269&gt;$P$5,D1269="Income"),"Income outlier",TRUE,"valid")</f>
        <v>valid</v>
      </c>
      <c r="K1269" s="1" t="str">
        <f>_xlfn.XLOOKUP(I1269,[1]category_mapping!$F$2:$F$19,[1]category_mapping!$G$2:$G$19,E1269)</f>
        <v>health</v>
      </c>
      <c r="L1269" s="1" t="str">
        <f>IF(cleaning_working[[#This Row],[date]]="","Missing","Available")</f>
        <v>Available</v>
      </c>
    </row>
    <row r="1270" spans="1:12" x14ac:dyDescent="0.35">
      <c r="A1270" s="1" t="s">
        <v>1486</v>
      </c>
      <c r="B1270" s="1" t="s">
        <v>146</v>
      </c>
      <c r="C1270" s="3">
        <v>45565</v>
      </c>
      <c r="D1270" s="1" t="s">
        <v>13</v>
      </c>
      <c r="E1270" s="1" t="s">
        <v>17</v>
      </c>
      <c r="F1270" s="1">
        <v>9525</v>
      </c>
      <c r="G1270" s="1" t="s">
        <v>40</v>
      </c>
      <c r="H1270" s="1" t="s">
        <v>86</v>
      </c>
      <c r="I1270" s="1" t="s">
        <v>90</v>
      </c>
      <c r="J1270" s="1" t="str" cm="1">
        <f t="array" ref="J1270">_xlfn.IFS(F1270="","missing",F1270&lt;0,"negative",F1270=0,"zero",AND(F1270&gt;=99999,MOD(F1270,9)=0),"99999 placeholder",AND(F1270&gt;$O$5,D1270="Expense"),"Expense outlier",AND(F1270&gt;$P$5,D1270="Income"),"Income outlier",TRUE,"valid")</f>
        <v>valid</v>
      </c>
      <c r="K1270" s="1" t="str">
        <f>_xlfn.XLOOKUP(I1270,[1]category_mapping!$F$2:$F$19,[1]category_mapping!$G$2:$G$19,E1270)</f>
        <v>education</v>
      </c>
      <c r="L1270" s="1" t="str">
        <f>IF(cleaning_working[[#This Row],[date]]="","Missing","Available")</f>
        <v>Available</v>
      </c>
    </row>
    <row r="1271" spans="1:12" x14ac:dyDescent="0.35">
      <c r="A1271" s="1" t="s">
        <v>1487</v>
      </c>
      <c r="B1271" s="1" t="s">
        <v>239</v>
      </c>
      <c r="C1271" s="3">
        <v>44896</v>
      </c>
      <c r="D1271" s="1" t="s">
        <v>13</v>
      </c>
      <c r="E1271" s="1" t="s">
        <v>63</v>
      </c>
      <c r="F1271" s="1">
        <v>9964</v>
      </c>
      <c r="G1271" s="1" t="s">
        <v>25</v>
      </c>
      <c r="H1271" s="1" t="s">
        <v>25</v>
      </c>
      <c r="I1271" s="1" t="s">
        <v>90</v>
      </c>
      <c r="J1271" s="1" t="str" cm="1">
        <f t="array" ref="J1271">_xlfn.IFS(F1271="","missing",F1271&lt;0,"negative",F1271=0,"zero",AND(F1271&gt;=99999,MOD(F1271,9)=0),"99999 placeholder",AND(F1271&gt;$O$5,D1271="Expense"),"Expense outlier",AND(F1271&gt;$P$5,D1271="Income"),"Income outlier",TRUE,"valid")</f>
        <v>valid</v>
      </c>
      <c r="K1271" s="1" t="str">
        <f>_xlfn.XLOOKUP(I1271,[1]category_mapping!$F$2:$F$19,[1]category_mapping!$G$2:$G$19,E1271)</f>
        <v>utilities</v>
      </c>
      <c r="L1271" s="1" t="str">
        <f>IF(cleaning_working[[#This Row],[date]]="","Missing","Available")</f>
        <v>Available</v>
      </c>
    </row>
    <row r="1272" spans="1:12" x14ac:dyDescent="0.35">
      <c r="A1272" s="1" t="s">
        <v>1488</v>
      </c>
      <c r="B1272" s="1" t="s">
        <v>184</v>
      </c>
      <c r="C1272" s="3">
        <v>44991</v>
      </c>
      <c r="D1272" s="1" t="s">
        <v>13</v>
      </c>
      <c r="E1272" s="1" t="s">
        <v>24</v>
      </c>
      <c r="F1272" s="1">
        <v>35345</v>
      </c>
      <c r="G1272" s="1" t="s">
        <v>32</v>
      </c>
      <c r="H1272" s="1" t="s">
        <v>25</v>
      </c>
      <c r="I1272" s="1" t="s">
        <v>137</v>
      </c>
      <c r="J1272" s="1" t="str" cm="1">
        <f t="array" ref="J1272">_xlfn.IFS(F1272="","missing",F1272&lt;0,"negative",F1272=0,"zero",AND(F1272&gt;=99999,MOD(F1272,9)=0),"99999 placeholder",AND(F1272&gt;$O$5,D1272="Expense"),"Expense outlier",AND(F1272&gt;$P$5,D1272="Income"),"Income outlier",TRUE,"valid")</f>
        <v>Expense outlier</v>
      </c>
      <c r="K1272" s="1" t="str">
        <f>_xlfn.XLOOKUP(I1272,[1]category_mapping!$F$2:$F$19,[1]category_mapping!$G$2:$G$19,E1272)</f>
        <v>travel</v>
      </c>
      <c r="L1272" s="1" t="str">
        <f>IF(cleaning_working[[#This Row],[date]]="","Missing","Available")</f>
        <v>Available</v>
      </c>
    </row>
    <row r="1273" spans="1:12" x14ac:dyDescent="0.35">
      <c r="A1273" s="1" t="s">
        <v>1489</v>
      </c>
      <c r="B1273" s="1" t="s">
        <v>281</v>
      </c>
      <c r="C1273" s="3">
        <v>44297</v>
      </c>
      <c r="D1273" s="1" t="s">
        <v>13</v>
      </c>
      <c r="E1273" s="1" t="s">
        <v>17</v>
      </c>
      <c r="F1273" s="1">
        <v>9312</v>
      </c>
      <c r="G1273" s="1" t="s">
        <v>25</v>
      </c>
      <c r="H1273" s="1" t="s">
        <v>107</v>
      </c>
      <c r="I1273" s="1" t="s">
        <v>58</v>
      </c>
      <c r="J1273" s="1" t="str" cm="1">
        <f t="array" ref="J1273">_xlfn.IFS(F1273="","missing",F1273&lt;0,"negative",F1273=0,"zero",AND(F1273&gt;=99999,MOD(F1273,9)=0),"99999 placeholder",AND(F1273&gt;$O$5,D1273="Expense"),"Expense outlier",AND(F1273&gt;$P$5,D1273="Income"),"Income outlier",TRUE,"valid")</f>
        <v>valid</v>
      </c>
      <c r="K1273" s="1" t="str">
        <f>_xlfn.XLOOKUP(I1273,[1]category_mapping!$F$2:$F$19,[1]category_mapping!$G$2:$G$19,E1273)</f>
        <v>education</v>
      </c>
      <c r="L1273" s="1" t="str">
        <f>IF(cleaning_working[[#This Row],[date]]="","Missing","Available")</f>
        <v>Available</v>
      </c>
    </row>
    <row r="1274" spans="1:12" x14ac:dyDescent="0.35">
      <c r="A1274" s="1" t="s">
        <v>1490</v>
      </c>
      <c r="B1274" s="1" t="s">
        <v>464</v>
      </c>
      <c r="C1274" s="3">
        <v>44605</v>
      </c>
      <c r="D1274" s="1" t="s">
        <v>13</v>
      </c>
      <c r="E1274" s="1" t="s">
        <v>96</v>
      </c>
      <c r="F1274" s="1">
        <v>9384</v>
      </c>
      <c r="G1274" s="1" t="s">
        <v>40</v>
      </c>
      <c r="H1274" s="1" t="s">
        <v>19</v>
      </c>
      <c r="J1274" s="1" t="str" cm="1">
        <f t="array" ref="J1274">_xlfn.IFS(F1274="","missing",F1274&lt;0,"negative",F1274=0,"zero",AND(F1274&gt;=99999,MOD(F1274,9)=0),"99999 placeholder",AND(F1274&gt;$O$5,D1274="Expense"),"Expense outlier",AND(F1274&gt;$P$5,D1274="Income"),"Income outlier",TRUE,"valid")</f>
        <v>valid</v>
      </c>
      <c r="K1274" s="1" t="str">
        <f>_xlfn.XLOOKUP(I1274,[1]category_mapping!$F$2:$F$19,[1]category_mapping!$G$2:$G$19,E1274)</f>
        <v>travel</v>
      </c>
      <c r="L1274" s="1" t="str">
        <f>IF(cleaning_working[[#This Row],[date]]="","Missing","Available")</f>
        <v>Available</v>
      </c>
    </row>
    <row r="1275" spans="1:12" x14ac:dyDescent="0.35">
      <c r="A1275" s="1" t="s">
        <v>1491</v>
      </c>
      <c r="B1275" s="1" t="s">
        <v>329</v>
      </c>
      <c r="C1275" s="3">
        <v>45288</v>
      </c>
      <c r="D1275" s="1" t="s">
        <v>13</v>
      </c>
      <c r="E1275" s="1" t="s">
        <v>96</v>
      </c>
      <c r="F1275" s="1">
        <v>8755</v>
      </c>
      <c r="G1275" s="1" t="s">
        <v>40</v>
      </c>
      <c r="H1275" s="1" t="s">
        <v>25</v>
      </c>
      <c r="J1275" s="1" t="str" cm="1">
        <f t="array" ref="J1275">_xlfn.IFS(F1275="","missing",F1275&lt;0,"negative",F1275=0,"zero",AND(F1275&gt;=99999,MOD(F1275,9)=0),"99999 placeholder",AND(F1275&gt;$O$5,D1275="Expense"),"Expense outlier",AND(F1275&gt;$P$5,D1275="Income"),"Income outlier",TRUE,"valid")</f>
        <v>valid</v>
      </c>
      <c r="K1275" s="1" t="str">
        <f>_xlfn.XLOOKUP(I1275,[1]category_mapping!$F$2:$F$19,[1]category_mapping!$G$2:$G$19,E1275)</f>
        <v>travel</v>
      </c>
      <c r="L1275" s="1" t="str">
        <f>IF(cleaning_working[[#This Row],[date]]="","Missing","Available")</f>
        <v>Available</v>
      </c>
    </row>
    <row r="1276" spans="1:12" x14ac:dyDescent="0.35">
      <c r="A1276" s="1" t="s">
        <v>1492</v>
      </c>
      <c r="B1276" s="1" t="s">
        <v>1044</v>
      </c>
      <c r="C1276" s="3">
        <v>45433</v>
      </c>
      <c r="D1276" s="1" t="s">
        <v>13</v>
      </c>
      <c r="E1276" s="1" t="s">
        <v>46</v>
      </c>
      <c r="F1276" s="1">
        <v>6219</v>
      </c>
      <c r="G1276" s="1" t="s">
        <v>32</v>
      </c>
      <c r="H1276" s="1" t="s">
        <v>159</v>
      </c>
      <c r="I1276" s="1" t="s">
        <v>217</v>
      </c>
      <c r="J1276" s="1" t="str" cm="1">
        <f t="array" ref="J1276">_xlfn.IFS(F1276="","missing",F1276&lt;0,"negative",F1276=0,"zero",AND(F1276&gt;=99999,MOD(F1276,9)=0),"99999 placeholder",AND(F1276&gt;$O$5,D1276="Expense"),"Expense outlier",AND(F1276&gt;$P$5,D1276="Income"),"Income outlier",TRUE,"valid")</f>
        <v>valid</v>
      </c>
      <c r="K1276" s="1" t="str">
        <f>_xlfn.XLOOKUP(I1276,[1]category_mapping!$F$2:$F$19,[1]category_mapping!$G$2:$G$19,E1276)</f>
        <v>rent</v>
      </c>
      <c r="L1276" s="1" t="str">
        <f>IF(cleaning_working[[#This Row],[date]]="","Missing","Available")</f>
        <v>Available</v>
      </c>
    </row>
    <row r="1277" spans="1:12" x14ac:dyDescent="0.35">
      <c r="A1277" s="1" t="s">
        <v>1493</v>
      </c>
      <c r="B1277" s="1" t="s">
        <v>223</v>
      </c>
      <c r="C1277" s="3">
        <v>45489</v>
      </c>
      <c r="D1277" s="1" t="s">
        <v>13</v>
      </c>
      <c r="E1277" s="1" t="s">
        <v>96</v>
      </c>
      <c r="F1277" s="1">
        <v>8913</v>
      </c>
      <c r="G1277" s="1" t="s">
        <v>64</v>
      </c>
      <c r="H1277" s="1" t="s">
        <v>107</v>
      </c>
      <c r="I1277" s="1" t="s">
        <v>272</v>
      </c>
      <c r="J1277" s="1" t="str" cm="1">
        <f t="array" ref="J1277">_xlfn.IFS(F1277="","missing",F1277&lt;0,"negative",F1277=0,"zero",AND(F1277&gt;=99999,MOD(F1277,9)=0),"99999 placeholder",AND(F1277&gt;$O$5,D1277="Expense"),"Expense outlier",AND(F1277&gt;$P$5,D1277="Income"),"Income outlier",TRUE,"valid")</f>
        <v>valid</v>
      </c>
      <c r="K1277" s="1" t="str">
        <f>_xlfn.XLOOKUP(I1277,[1]category_mapping!$F$2:$F$19,[1]category_mapping!$G$2:$G$19,E1277)</f>
        <v>food</v>
      </c>
      <c r="L1277" s="1" t="str">
        <f>IF(cleaning_working[[#This Row],[date]]="","Missing","Available")</f>
        <v>Available</v>
      </c>
    </row>
    <row r="1278" spans="1:12" x14ac:dyDescent="0.35">
      <c r="A1278" s="1" t="s">
        <v>1494</v>
      </c>
      <c r="B1278" s="1" t="s">
        <v>689</v>
      </c>
      <c r="C1278" s="3">
        <v>45220</v>
      </c>
      <c r="D1278" s="1" t="s">
        <v>13</v>
      </c>
      <c r="E1278" s="1" t="s">
        <v>39</v>
      </c>
      <c r="F1278" s="1">
        <v>3975</v>
      </c>
      <c r="G1278" s="1" t="s">
        <v>32</v>
      </c>
      <c r="H1278" s="1" t="s">
        <v>52</v>
      </c>
      <c r="I1278" s="1" t="s">
        <v>90</v>
      </c>
      <c r="J1278" s="1" t="str" cm="1">
        <f t="array" ref="J1278">_xlfn.IFS(F1278="","missing",F1278&lt;0,"negative",F1278=0,"zero",AND(F1278&gt;=99999,MOD(F1278,9)=0),"99999 placeholder",AND(F1278&gt;$O$5,D1278="Expense"),"Expense outlier",AND(F1278&gt;$P$5,D1278="Income"),"Income outlier",TRUE,"valid")</f>
        <v>valid</v>
      </c>
      <c r="K1278" s="1" t="str">
        <f>_xlfn.XLOOKUP(I1278,[1]category_mapping!$F$2:$F$19,[1]category_mapping!$G$2:$G$19,E1278)</f>
        <v>food</v>
      </c>
      <c r="L1278" s="1" t="str">
        <f>IF(cleaning_working[[#This Row],[date]]="","Missing","Available")</f>
        <v>Available</v>
      </c>
    </row>
    <row r="1279" spans="1:12" x14ac:dyDescent="0.35">
      <c r="A1279" s="1" t="s">
        <v>1495</v>
      </c>
      <c r="B1279" s="1" t="s">
        <v>127</v>
      </c>
      <c r="C1279" s="3">
        <v>45125</v>
      </c>
      <c r="D1279" s="1" t="s">
        <v>13</v>
      </c>
      <c r="E1279" s="1" t="s">
        <v>63</v>
      </c>
      <c r="F1279" s="1">
        <v>9757</v>
      </c>
      <c r="G1279" s="1" t="s">
        <v>40</v>
      </c>
      <c r="H1279" s="1" t="s">
        <v>107</v>
      </c>
      <c r="J1279" s="1" t="str" cm="1">
        <f t="array" ref="J1279">_xlfn.IFS(F1279="","missing",F1279&lt;0,"negative",F1279=0,"zero",AND(F1279&gt;=99999,MOD(F1279,9)=0),"99999 placeholder",AND(F1279&gt;$O$5,D1279="Expense"),"Expense outlier",AND(F1279&gt;$P$5,D1279="Income"),"Income outlier",TRUE,"valid")</f>
        <v>valid</v>
      </c>
      <c r="K1279" s="1" t="str">
        <f>_xlfn.XLOOKUP(I1279,[1]category_mapping!$F$2:$F$19,[1]category_mapping!$G$2:$G$19,E1279)</f>
        <v>utilities</v>
      </c>
      <c r="L1279" s="1" t="str">
        <f>IF(cleaning_working[[#This Row],[date]]="","Missing","Available")</f>
        <v>Available</v>
      </c>
    </row>
    <row r="1280" spans="1:12" x14ac:dyDescent="0.35">
      <c r="A1280" s="1" t="s">
        <v>1496</v>
      </c>
      <c r="B1280" s="1" t="s">
        <v>446</v>
      </c>
      <c r="C1280" s="3">
        <v>44943</v>
      </c>
      <c r="D1280" s="1" t="s">
        <v>13</v>
      </c>
      <c r="E1280" s="1" t="s">
        <v>17</v>
      </c>
      <c r="F1280" s="1">
        <v>549</v>
      </c>
      <c r="G1280" s="1" t="s">
        <v>18</v>
      </c>
      <c r="H1280" s="1" t="s">
        <v>33</v>
      </c>
      <c r="I1280" s="1" t="s">
        <v>20</v>
      </c>
      <c r="J1280" s="1" t="str" cm="1">
        <f t="array" ref="J1280">_xlfn.IFS(F1280="","missing",F1280&lt;0,"negative",F1280=0,"zero",AND(F1280&gt;=99999,MOD(F1280,9)=0),"99999 placeholder",AND(F1280&gt;$O$5,D1280="Expense"),"Expense outlier",AND(F1280&gt;$P$5,D1280="Income"),"Income outlier",TRUE,"valid")</f>
        <v>valid</v>
      </c>
      <c r="K1280" s="1" t="str">
        <f>_xlfn.XLOOKUP(I1280,[1]category_mapping!$F$2:$F$19,[1]category_mapping!$G$2:$G$19,E1280)</f>
        <v>entertainment</v>
      </c>
      <c r="L1280" s="1" t="str">
        <f>IF(cleaning_working[[#This Row],[date]]="","Missing","Available")</f>
        <v>Available</v>
      </c>
    </row>
    <row r="1281" spans="1:12" x14ac:dyDescent="0.35">
      <c r="A1281" s="1" t="s">
        <v>1497</v>
      </c>
      <c r="B1281" s="1" t="s">
        <v>365</v>
      </c>
      <c r="C1281" s="3">
        <v>45207</v>
      </c>
      <c r="D1281" s="1" t="s">
        <v>13</v>
      </c>
      <c r="E1281" s="1" t="s">
        <v>104</v>
      </c>
      <c r="F1281" s="1">
        <v>8719</v>
      </c>
      <c r="G1281" s="1" t="s">
        <v>18</v>
      </c>
      <c r="H1281" s="1" t="s">
        <v>133</v>
      </c>
      <c r="I1281" s="1" t="s">
        <v>178</v>
      </c>
      <c r="J1281" s="1" t="str" cm="1">
        <f t="array" ref="J1281">_xlfn.IFS(F1281="","missing",F1281&lt;0,"negative",F1281=0,"zero",AND(F1281&gt;=99999,MOD(F1281,9)=0),"99999 placeholder",AND(F1281&gt;$O$5,D1281="Expense"),"Expense outlier",AND(F1281&gt;$P$5,D1281="Income"),"Income outlier",TRUE,"valid")</f>
        <v>valid</v>
      </c>
      <c r="K1281" s="1" t="str">
        <f>_xlfn.XLOOKUP(I1281,[1]category_mapping!$F$2:$F$19,[1]category_mapping!$G$2:$G$19,E1281)</f>
        <v>rent</v>
      </c>
      <c r="L1281" s="1" t="str">
        <f>IF(cleaning_working[[#This Row],[date]]="","Missing","Available")</f>
        <v>Available</v>
      </c>
    </row>
    <row r="1282" spans="1:12" x14ac:dyDescent="0.35">
      <c r="A1282" s="1" t="s">
        <v>1498</v>
      </c>
      <c r="B1282" s="1" t="s">
        <v>283</v>
      </c>
      <c r="C1282" s="3">
        <v>45035</v>
      </c>
      <c r="D1282" s="1" t="s">
        <v>13</v>
      </c>
      <c r="E1282" s="1" t="s">
        <v>24</v>
      </c>
      <c r="F1282" s="1">
        <v>4572</v>
      </c>
      <c r="G1282" s="1" t="s">
        <v>64</v>
      </c>
      <c r="H1282" s="1" t="s">
        <v>86</v>
      </c>
      <c r="I1282" s="1" t="s">
        <v>71</v>
      </c>
      <c r="J1282" s="1" t="str" cm="1">
        <f t="array" ref="J1282">_xlfn.IFS(F1282="","missing",F1282&lt;0,"negative",F1282=0,"zero",AND(F1282&gt;=99999,MOD(F1282,9)=0),"99999 placeholder",AND(F1282&gt;$O$5,D1282="Expense"),"Expense outlier",AND(F1282&gt;$P$5,D1282="Income"),"Income outlier",TRUE,"valid")</f>
        <v>valid</v>
      </c>
      <c r="K1282" s="1" t="str">
        <f>_xlfn.XLOOKUP(I1282,[1]category_mapping!$F$2:$F$19,[1]category_mapping!$G$2:$G$19,E1282)</f>
        <v>health</v>
      </c>
      <c r="L1282" s="1" t="str">
        <f>IF(cleaning_working[[#This Row],[date]]="","Missing","Available")</f>
        <v>Available</v>
      </c>
    </row>
    <row r="1283" spans="1:12" x14ac:dyDescent="0.35">
      <c r="A1283" s="1" t="s">
        <v>1499</v>
      </c>
      <c r="B1283" s="1" t="s">
        <v>79</v>
      </c>
      <c r="C1283" s="3">
        <v>44360</v>
      </c>
      <c r="D1283" s="1" t="s">
        <v>13</v>
      </c>
      <c r="E1283" s="1" t="s">
        <v>63</v>
      </c>
      <c r="F1283" s="1">
        <v>716</v>
      </c>
      <c r="G1283" s="1" t="s">
        <v>64</v>
      </c>
      <c r="H1283" s="1" t="s">
        <v>19</v>
      </c>
      <c r="I1283" s="1" t="s">
        <v>123</v>
      </c>
      <c r="J1283" s="1" t="str" cm="1">
        <f t="array" ref="J1283">_xlfn.IFS(F1283="","missing",F1283&lt;0,"negative",F1283=0,"zero",AND(F1283&gt;=99999,MOD(F1283,9)=0),"99999 placeholder",AND(F1283&gt;$O$5,D1283="Expense"),"Expense outlier",AND(F1283&gt;$P$5,D1283="Income"),"Income outlier",TRUE,"valid")</f>
        <v>valid</v>
      </c>
      <c r="K1283" s="1" t="str">
        <f>_xlfn.XLOOKUP(I1283,[1]category_mapping!$F$2:$F$19,[1]category_mapping!$G$2:$G$19,E1283)</f>
        <v>utilities</v>
      </c>
      <c r="L1283" s="1" t="str">
        <f>IF(cleaning_working[[#This Row],[date]]="","Missing","Available")</f>
        <v>Available</v>
      </c>
    </row>
    <row r="1284" spans="1:12" x14ac:dyDescent="0.35">
      <c r="A1284" s="1" t="s">
        <v>1500</v>
      </c>
      <c r="B1284" s="1" t="s">
        <v>510</v>
      </c>
      <c r="C1284" s="3">
        <v>44217</v>
      </c>
      <c r="D1284" s="1" t="s">
        <v>14</v>
      </c>
      <c r="E1284" s="1" t="s">
        <v>215</v>
      </c>
      <c r="F1284" s="1">
        <v>61112</v>
      </c>
      <c r="G1284" s="1" t="s">
        <v>32</v>
      </c>
      <c r="H1284" s="1" t="s">
        <v>107</v>
      </c>
      <c r="J1284" s="1" t="str" cm="1">
        <f t="array" ref="J1284">_xlfn.IFS(F1284="","missing",F1284&lt;0,"negative",F1284=0,"zero",AND(F1284&gt;=99999,MOD(F1284,9)=0),"99999 placeholder",AND(F1284&gt;$O$5,D1284="Expense"),"Expense outlier",AND(F1284&gt;$P$5,D1284="Income"),"Income outlier",TRUE,"valid")</f>
        <v>valid</v>
      </c>
      <c r="K1284" s="1" t="str">
        <f>_xlfn.XLOOKUP(I1284,[1]category_mapping!$F$2:$F$19,[1]category_mapping!$G$2:$G$19,E1284)</f>
        <v>bonus</v>
      </c>
      <c r="L1284" s="1" t="str">
        <f>IF(cleaning_working[[#This Row],[date]]="","Missing","Available")</f>
        <v>Available</v>
      </c>
    </row>
    <row r="1285" spans="1:12" x14ac:dyDescent="0.35">
      <c r="A1285" s="1" t="s">
        <v>1501</v>
      </c>
      <c r="B1285" s="1" t="s">
        <v>16</v>
      </c>
      <c r="C1285" s="3">
        <v>44236</v>
      </c>
      <c r="D1285" s="1" t="s">
        <v>13</v>
      </c>
      <c r="E1285" s="1" t="s">
        <v>17</v>
      </c>
      <c r="F1285" s="1">
        <v>9132</v>
      </c>
      <c r="G1285" s="1" t="s">
        <v>64</v>
      </c>
      <c r="H1285" s="1" t="s">
        <v>159</v>
      </c>
      <c r="I1285" s="1" t="s">
        <v>41</v>
      </c>
      <c r="J1285" s="1" t="str" cm="1">
        <f t="array" ref="J1285">_xlfn.IFS(F1285="","missing",F1285&lt;0,"negative",F1285=0,"zero",AND(F1285&gt;=99999,MOD(F1285,9)=0),"99999 placeholder",AND(F1285&gt;$O$5,D1285="Expense"),"Expense outlier",AND(F1285&gt;$P$5,D1285="Income"),"Income outlier",TRUE,"valid")</f>
        <v>valid</v>
      </c>
      <c r="K1285" s="1" t="str">
        <f>_xlfn.XLOOKUP(I1285,[1]category_mapping!$F$2:$F$19,[1]category_mapping!$G$2:$G$19,E1285)</f>
        <v>utilities</v>
      </c>
      <c r="L1285" s="1" t="str">
        <f>IF(cleaning_working[[#This Row],[date]]="","Missing","Available")</f>
        <v>Available</v>
      </c>
    </row>
    <row r="1286" spans="1:12" x14ac:dyDescent="0.35">
      <c r="A1286" s="1" t="s">
        <v>1502</v>
      </c>
      <c r="B1286" s="1" t="s">
        <v>510</v>
      </c>
      <c r="C1286" s="3">
        <v>45040</v>
      </c>
      <c r="D1286" s="1" t="s">
        <v>13</v>
      </c>
      <c r="E1286" s="1" t="s">
        <v>39</v>
      </c>
      <c r="F1286" s="1">
        <v>3517</v>
      </c>
      <c r="G1286" s="1" t="s">
        <v>32</v>
      </c>
      <c r="H1286" s="1" t="s">
        <v>33</v>
      </c>
      <c r="J1286" s="1" t="str" cm="1">
        <f t="array" ref="J1286">_xlfn.IFS(F1286="","missing",F1286&lt;0,"negative",F1286=0,"zero",AND(F1286&gt;=99999,MOD(F1286,9)=0),"99999 placeholder",AND(F1286&gt;$O$5,D1286="Expense"),"Expense outlier",AND(F1286&gt;$P$5,D1286="Income"),"Income outlier",TRUE,"valid")</f>
        <v>valid</v>
      </c>
      <c r="K1286" s="1" t="str">
        <f>_xlfn.XLOOKUP(I1286,[1]category_mapping!$F$2:$F$19,[1]category_mapping!$G$2:$G$19,E1286)</f>
        <v>food</v>
      </c>
      <c r="L1286" s="1" t="str">
        <f>IF(cleaning_working[[#This Row],[date]]="","Missing","Available")</f>
        <v>Available</v>
      </c>
    </row>
    <row r="1287" spans="1:12" x14ac:dyDescent="0.35">
      <c r="A1287" s="1" t="s">
        <v>1503</v>
      </c>
      <c r="B1287" s="1" t="s">
        <v>262</v>
      </c>
      <c r="C1287" s="3">
        <v>44422</v>
      </c>
      <c r="D1287" s="1" t="s">
        <v>13</v>
      </c>
      <c r="E1287" s="1" t="s">
        <v>17</v>
      </c>
      <c r="F1287" s="1">
        <v>2461</v>
      </c>
      <c r="G1287" s="1" t="s">
        <v>40</v>
      </c>
      <c r="H1287" s="1" t="s">
        <v>83</v>
      </c>
      <c r="I1287" s="1" t="s">
        <v>41</v>
      </c>
      <c r="J1287" s="1" t="str" cm="1">
        <f t="array" ref="J1287">_xlfn.IFS(F1287="","missing",F1287&lt;0,"negative",F1287=0,"zero",AND(F1287&gt;=99999,MOD(F1287,9)=0),"99999 placeholder",AND(F1287&gt;$O$5,D1287="Expense"),"Expense outlier",AND(F1287&gt;$P$5,D1287="Income"),"Income outlier",TRUE,"valid")</f>
        <v>valid</v>
      </c>
      <c r="K1287" s="1" t="str">
        <f>_xlfn.XLOOKUP(I1287,[1]category_mapping!$F$2:$F$19,[1]category_mapping!$G$2:$G$19,E1287)</f>
        <v>utilities</v>
      </c>
      <c r="L1287" s="1" t="str">
        <f>IF(cleaning_working[[#This Row],[date]]="","Missing","Available")</f>
        <v>Available</v>
      </c>
    </row>
    <row r="1288" spans="1:12" x14ac:dyDescent="0.35">
      <c r="A1288" s="1" t="s">
        <v>1504</v>
      </c>
      <c r="B1288" s="1" t="s">
        <v>44</v>
      </c>
      <c r="C1288" s="3">
        <v>44403</v>
      </c>
      <c r="D1288" s="1" t="s">
        <v>13</v>
      </c>
      <c r="E1288" s="1" t="s">
        <v>39</v>
      </c>
      <c r="F1288" s="1">
        <v>3758</v>
      </c>
      <c r="G1288" s="1" t="s">
        <v>18</v>
      </c>
      <c r="H1288" s="1" t="s">
        <v>86</v>
      </c>
      <c r="I1288" s="1" t="s">
        <v>134</v>
      </c>
      <c r="J1288" s="1" t="str" cm="1">
        <f t="array" ref="J1288">_xlfn.IFS(F1288="","missing",F1288&lt;0,"negative",F1288=0,"zero",AND(F1288&gt;=99999,MOD(F1288,9)=0),"99999 placeholder",AND(F1288&gt;$O$5,D1288="Expense"),"Expense outlier",AND(F1288&gt;$P$5,D1288="Income"),"Income outlier",TRUE,"valid")</f>
        <v>valid</v>
      </c>
      <c r="K1288" s="1" t="str">
        <f>_xlfn.XLOOKUP(I1288,[1]category_mapping!$F$2:$F$19,[1]category_mapping!$G$2:$G$19,E1288)</f>
        <v>education</v>
      </c>
      <c r="L1288" s="1" t="str">
        <f>IF(cleaning_working[[#This Row],[date]]="","Missing","Available")</f>
        <v>Available</v>
      </c>
    </row>
    <row r="1289" spans="1:12" x14ac:dyDescent="0.35">
      <c r="A1289" s="1" t="s">
        <v>1505</v>
      </c>
      <c r="B1289" s="1" t="s">
        <v>531</v>
      </c>
      <c r="C1289" s="3">
        <v>44970</v>
      </c>
      <c r="D1289" s="1" t="s">
        <v>13</v>
      </c>
      <c r="E1289" s="1" t="s">
        <v>46</v>
      </c>
      <c r="F1289" s="1">
        <v>8172</v>
      </c>
      <c r="G1289" s="1" t="s">
        <v>64</v>
      </c>
      <c r="H1289" s="1" t="s">
        <v>86</v>
      </c>
      <c r="I1289" s="1" t="s">
        <v>66</v>
      </c>
      <c r="J1289" s="1" t="str" cm="1">
        <f t="array" ref="J1289">_xlfn.IFS(F1289="","missing",F1289&lt;0,"negative",F1289=0,"zero",AND(F1289&gt;=99999,MOD(F1289,9)=0),"99999 placeholder",AND(F1289&gt;$O$5,D1289="Expense"),"Expense outlier",AND(F1289&gt;$P$5,D1289="Income"),"Income outlier",TRUE,"valid")</f>
        <v>valid</v>
      </c>
      <c r="K1289" s="1" t="str">
        <f>_xlfn.XLOOKUP(I1289,[1]category_mapping!$F$2:$F$19,[1]category_mapping!$G$2:$G$19,E1289)</f>
        <v>food</v>
      </c>
      <c r="L1289" s="1" t="str">
        <f>IF(cleaning_working[[#This Row],[date]]="","Missing","Available")</f>
        <v>Available</v>
      </c>
    </row>
    <row r="1290" spans="1:12" x14ac:dyDescent="0.35">
      <c r="A1290" s="1" t="s">
        <v>1506</v>
      </c>
      <c r="B1290" s="1" t="s">
        <v>48</v>
      </c>
      <c r="C1290" s="3">
        <v>44924</v>
      </c>
      <c r="D1290" s="1" t="s">
        <v>13</v>
      </c>
      <c r="E1290" s="1" t="s">
        <v>39</v>
      </c>
      <c r="F1290" s="1">
        <v>3680</v>
      </c>
      <c r="G1290" s="1" t="s">
        <v>32</v>
      </c>
      <c r="H1290" s="1" t="s">
        <v>83</v>
      </c>
      <c r="I1290" s="1" t="s">
        <v>128</v>
      </c>
      <c r="J1290" s="1" t="str" cm="1">
        <f t="array" ref="J1290">_xlfn.IFS(F1290="","missing",F1290&lt;0,"negative",F1290=0,"zero",AND(F1290&gt;=99999,MOD(F1290,9)=0),"99999 placeholder",AND(F1290&gt;$O$5,D1290="Expense"),"Expense outlier",AND(F1290&gt;$P$5,D1290="Income"),"Income outlier",TRUE,"valid")</f>
        <v>valid</v>
      </c>
      <c r="K1290" s="1" t="str">
        <f>_xlfn.XLOOKUP(I1290,[1]category_mapping!$F$2:$F$19,[1]category_mapping!$G$2:$G$19,E1290)</f>
        <v>utilities</v>
      </c>
      <c r="L1290" s="1" t="str">
        <f>IF(cleaning_working[[#This Row],[date]]="","Missing","Available")</f>
        <v>Available</v>
      </c>
    </row>
    <row r="1291" spans="1:12" x14ac:dyDescent="0.35">
      <c r="A1291" s="1" t="s">
        <v>1507</v>
      </c>
      <c r="B1291" s="1" t="s">
        <v>103</v>
      </c>
      <c r="C1291" s="3">
        <v>45128</v>
      </c>
      <c r="D1291" s="1" t="s">
        <v>13</v>
      </c>
      <c r="E1291" s="1" t="s">
        <v>96</v>
      </c>
      <c r="F1291" s="1">
        <v>9309</v>
      </c>
      <c r="G1291" s="1" t="s">
        <v>64</v>
      </c>
      <c r="H1291" s="1" t="s">
        <v>133</v>
      </c>
      <c r="I1291" s="1" t="s">
        <v>134</v>
      </c>
      <c r="J1291" s="1" t="str" cm="1">
        <f t="array" ref="J1291">_xlfn.IFS(F1291="","missing",F1291&lt;0,"negative",F1291=0,"zero",AND(F1291&gt;=99999,MOD(F1291,9)=0),"99999 placeholder",AND(F1291&gt;$O$5,D1291="Expense"),"Expense outlier",AND(F1291&gt;$P$5,D1291="Income"),"Income outlier",TRUE,"valid")</f>
        <v>valid</v>
      </c>
      <c r="K1291" s="1" t="str">
        <f>_xlfn.XLOOKUP(I1291,[1]category_mapping!$F$2:$F$19,[1]category_mapping!$G$2:$G$19,E1291)</f>
        <v>education</v>
      </c>
      <c r="L1291" s="1" t="str">
        <f>IF(cleaning_working[[#This Row],[date]]="","Missing","Available")</f>
        <v>Available</v>
      </c>
    </row>
    <row r="1292" spans="1:12" x14ac:dyDescent="0.35">
      <c r="A1292" s="1" t="s">
        <v>1508</v>
      </c>
      <c r="B1292" s="1" t="s">
        <v>206</v>
      </c>
      <c r="C1292" s="3">
        <v>45311</v>
      </c>
      <c r="D1292" s="1" t="s">
        <v>13</v>
      </c>
      <c r="E1292" s="1" t="s">
        <v>39</v>
      </c>
      <c r="F1292" s="1">
        <v>2206</v>
      </c>
      <c r="G1292" s="1" t="s">
        <v>32</v>
      </c>
      <c r="H1292" s="1" t="s">
        <v>133</v>
      </c>
      <c r="I1292" s="1" t="s">
        <v>134</v>
      </c>
      <c r="J1292" s="1" t="str" cm="1">
        <f t="array" ref="J1292">_xlfn.IFS(F1292="","missing",F1292&lt;0,"negative",F1292=0,"zero",AND(F1292&gt;=99999,MOD(F1292,9)=0),"99999 placeholder",AND(F1292&gt;$O$5,D1292="Expense"),"Expense outlier",AND(F1292&gt;$P$5,D1292="Income"),"Income outlier",TRUE,"valid")</f>
        <v>valid</v>
      </c>
      <c r="K1292" s="1" t="str">
        <f>_xlfn.XLOOKUP(I1292,[1]category_mapping!$F$2:$F$19,[1]category_mapping!$G$2:$G$19,E1292)</f>
        <v>education</v>
      </c>
      <c r="L1292" s="1" t="str">
        <f>IF(cleaning_working[[#This Row],[date]]="","Missing","Available")</f>
        <v>Available</v>
      </c>
    </row>
    <row r="1293" spans="1:12" x14ac:dyDescent="0.35">
      <c r="A1293" s="1" t="s">
        <v>1509</v>
      </c>
      <c r="B1293" s="1" t="s">
        <v>161</v>
      </c>
      <c r="C1293" s="3">
        <v>45497</v>
      </c>
      <c r="D1293" s="1" t="s">
        <v>13</v>
      </c>
      <c r="E1293" s="1" t="s">
        <v>24</v>
      </c>
      <c r="F1293" s="1">
        <v>36084</v>
      </c>
      <c r="G1293" s="1" t="s">
        <v>18</v>
      </c>
      <c r="H1293" s="1" t="s">
        <v>159</v>
      </c>
      <c r="I1293" s="1" t="s">
        <v>20</v>
      </c>
      <c r="J1293" s="1" t="str" cm="1">
        <f t="array" ref="J1293">_xlfn.IFS(F1293="","missing",F1293&lt;0,"negative",F1293=0,"zero",AND(F1293&gt;=99999,MOD(F1293,9)=0),"99999 placeholder",AND(F1293&gt;$O$5,D1293="Expense"),"Expense outlier",AND(F1293&gt;$P$5,D1293="Income"),"Income outlier",TRUE,"valid")</f>
        <v>Expense outlier</v>
      </c>
      <c r="K1293" s="1" t="str">
        <f>_xlfn.XLOOKUP(I1293,[1]category_mapping!$F$2:$F$19,[1]category_mapping!$G$2:$G$19,E1293)</f>
        <v>entertainment</v>
      </c>
      <c r="L1293" s="1" t="str">
        <f>IF(cleaning_working[[#This Row],[date]]="","Missing","Available")</f>
        <v>Available</v>
      </c>
    </row>
    <row r="1294" spans="1:12" x14ac:dyDescent="0.35">
      <c r="A1294" s="1" t="s">
        <v>1510</v>
      </c>
      <c r="B1294" s="1" t="s">
        <v>196</v>
      </c>
      <c r="C1294" s="3">
        <v>44855</v>
      </c>
      <c r="D1294" s="1" t="s">
        <v>13</v>
      </c>
      <c r="E1294" s="1" t="s">
        <v>45</v>
      </c>
      <c r="F1294" s="1">
        <v>794</v>
      </c>
      <c r="G1294" s="1" t="s">
        <v>40</v>
      </c>
      <c r="H1294" s="1" t="s">
        <v>25</v>
      </c>
      <c r="I1294" s="1" t="s">
        <v>134</v>
      </c>
      <c r="J1294" s="1" t="str" cm="1">
        <f t="array" ref="J1294">_xlfn.IFS(F1294="","missing",F1294&lt;0,"negative",F1294=0,"zero",AND(F1294&gt;=99999,MOD(F1294,9)=0),"99999 placeholder",AND(F1294&gt;$O$5,D1294="Expense"),"Expense outlier",AND(F1294&gt;$P$5,D1294="Income"),"Income outlier",TRUE,"valid")</f>
        <v>valid</v>
      </c>
      <c r="K1294" s="1" t="str">
        <f>_xlfn.XLOOKUP(I1294,[1]category_mapping!$F$2:$F$19,[1]category_mapping!$G$2:$G$19,E1294)</f>
        <v>education</v>
      </c>
      <c r="L1294" s="1" t="str">
        <f>IF(cleaning_working[[#This Row],[date]]="","Missing","Available")</f>
        <v>Available</v>
      </c>
    </row>
    <row r="1295" spans="1:12" x14ac:dyDescent="0.35">
      <c r="A1295" s="1" t="s">
        <v>1511</v>
      </c>
      <c r="B1295" s="1" t="s">
        <v>296</v>
      </c>
      <c r="C1295" s="3">
        <v>44774</v>
      </c>
      <c r="D1295" s="1" t="s">
        <v>14</v>
      </c>
      <c r="E1295" s="1" t="s">
        <v>119</v>
      </c>
      <c r="F1295" s="1">
        <v>60328</v>
      </c>
      <c r="G1295" s="1" t="s">
        <v>40</v>
      </c>
      <c r="H1295" s="1" t="s">
        <v>19</v>
      </c>
      <c r="I1295" s="1" t="s">
        <v>178</v>
      </c>
      <c r="J1295" s="1" t="str" cm="1">
        <f t="array" ref="J1295">_xlfn.IFS(F1295="","missing",F1295&lt;0,"negative",F1295=0,"zero",AND(F1295&gt;=99999,MOD(F1295,9)=0),"99999 placeholder",AND(F1295&gt;$O$5,D1295="Expense"),"Expense outlier",AND(F1295&gt;$P$5,D1295="Income"),"Income outlier",TRUE,"valid")</f>
        <v>valid</v>
      </c>
      <c r="K1295" s="1" t="str">
        <f>_xlfn.XLOOKUP(I1295,[1]category_mapping!$F$2:$F$19,[1]category_mapping!$G$2:$G$19,E1295)</f>
        <v>rent</v>
      </c>
      <c r="L1295" s="1" t="str">
        <f>IF(cleaning_working[[#This Row],[date]]="","Missing","Available")</f>
        <v>Available</v>
      </c>
    </row>
    <row r="1296" spans="1:12" x14ac:dyDescent="0.35">
      <c r="A1296" s="1" t="s">
        <v>1512</v>
      </c>
      <c r="B1296" s="1" t="s">
        <v>348</v>
      </c>
      <c r="C1296" s="3">
        <v>45046</v>
      </c>
      <c r="D1296" s="1" t="s">
        <v>13</v>
      </c>
      <c r="E1296" s="1" t="s">
        <v>39</v>
      </c>
      <c r="F1296" s="1">
        <v>4009</v>
      </c>
      <c r="G1296" s="1" t="s">
        <v>40</v>
      </c>
      <c r="H1296" s="1" t="s">
        <v>25</v>
      </c>
      <c r="I1296" s="1" t="s">
        <v>80</v>
      </c>
      <c r="J1296" s="1" t="str" cm="1">
        <f t="array" ref="J1296">_xlfn.IFS(F1296="","missing",F1296&lt;0,"negative",F1296=0,"zero",AND(F1296&gt;=99999,MOD(F1296,9)=0),"99999 placeholder",AND(F1296&gt;$O$5,D1296="Expense"),"Expense outlier",AND(F1296&gt;$P$5,D1296="Income"),"Income outlier",TRUE,"valid")</f>
        <v>valid</v>
      </c>
      <c r="K1296" s="1" t="str">
        <f>_xlfn.XLOOKUP(I1296,[1]category_mapping!$F$2:$F$19,[1]category_mapping!$G$2:$G$19,E1296)</f>
        <v>food</v>
      </c>
      <c r="L1296" s="1" t="str">
        <f>IF(cleaning_working[[#This Row],[date]]="","Missing","Available")</f>
        <v>Available</v>
      </c>
    </row>
    <row r="1297" spans="1:12" x14ac:dyDescent="0.35">
      <c r="A1297" s="1" t="s">
        <v>1513</v>
      </c>
      <c r="B1297" s="1" t="s">
        <v>762</v>
      </c>
      <c r="C1297" s="3">
        <v>44282</v>
      </c>
      <c r="D1297" s="1" t="s">
        <v>13</v>
      </c>
      <c r="E1297" s="1" t="s">
        <v>24</v>
      </c>
      <c r="F1297" s="1">
        <v>12491</v>
      </c>
      <c r="G1297" s="1" t="s">
        <v>25</v>
      </c>
      <c r="H1297" s="1" t="s">
        <v>33</v>
      </c>
      <c r="I1297" s="1" t="s">
        <v>162</v>
      </c>
      <c r="J1297" s="1" t="str" cm="1">
        <f t="array" ref="J1297">_xlfn.IFS(F1297="","missing",F1297&lt;0,"negative",F1297=0,"zero",AND(F1297&gt;=99999,MOD(F1297,9)=0),"99999 placeholder",AND(F1297&gt;$O$5,D1297="Expense"),"Expense outlier",AND(F1297&gt;$P$5,D1297="Income"),"Income outlier",TRUE,"valid")</f>
        <v>valid</v>
      </c>
      <c r="K1297" s="1" t="str">
        <f>_xlfn.XLOOKUP(I1297,[1]category_mapping!$F$2:$F$19,[1]category_mapping!$G$2:$G$19,E1297)</f>
        <v>rent</v>
      </c>
      <c r="L1297" s="1" t="str">
        <f>IF(cleaning_working[[#This Row],[date]]="","Missing","Available")</f>
        <v>Available</v>
      </c>
    </row>
    <row r="1298" spans="1:12" x14ac:dyDescent="0.35">
      <c r="A1298" s="1" t="s">
        <v>1514</v>
      </c>
      <c r="B1298" s="1" t="s">
        <v>274</v>
      </c>
      <c r="C1298" s="3">
        <v>44271</v>
      </c>
      <c r="D1298" s="1" t="s">
        <v>13</v>
      </c>
      <c r="E1298" s="1" t="s">
        <v>96</v>
      </c>
      <c r="F1298" s="1">
        <v>5345</v>
      </c>
      <c r="G1298" s="1" t="s">
        <v>64</v>
      </c>
      <c r="H1298" s="1" t="s">
        <v>52</v>
      </c>
      <c r="J1298" s="1" t="str" cm="1">
        <f t="array" ref="J1298">_xlfn.IFS(F1298="","missing",F1298&lt;0,"negative",F1298=0,"zero",AND(F1298&gt;=99999,MOD(F1298,9)=0),"99999 placeholder",AND(F1298&gt;$O$5,D1298="Expense"),"Expense outlier",AND(F1298&gt;$P$5,D1298="Income"),"Income outlier",TRUE,"valid")</f>
        <v>valid</v>
      </c>
      <c r="K1298" s="1" t="str">
        <f>_xlfn.XLOOKUP(I1298,[1]category_mapping!$F$2:$F$19,[1]category_mapping!$G$2:$G$19,E1298)</f>
        <v>travel</v>
      </c>
      <c r="L1298" s="1" t="str">
        <f>IF(cleaning_working[[#This Row],[date]]="","Missing","Available")</f>
        <v>Available</v>
      </c>
    </row>
    <row r="1299" spans="1:12" x14ac:dyDescent="0.35">
      <c r="A1299" s="1" t="s">
        <v>1515</v>
      </c>
      <c r="B1299" s="1" t="s">
        <v>420</v>
      </c>
      <c r="C1299" s="3">
        <v>45224</v>
      </c>
      <c r="D1299" s="1" t="s">
        <v>13</v>
      </c>
      <c r="E1299" s="1" t="s">
        <v>70</v>
      </c>
      <c r="F1299" s="1">
        <v>6136</v>
      </c>
      <c r="G1299" s="1" t="s">
        <v>64</v>
      </c>
      <c r="H1299" s="1" t="s">
        <v>25</v>
      </c>
      <c r="I1299" s="1" t="s">
        <v>217</v>
      </c>
      <c r="J1299" s="1" t="str" cm="1">
        <f t="array" ref="J1299">_xlfn.IFS(F1299="","missing",F1299&lt;0,"negative",F1299=0,"zero",AND(F1299&gt;=99999,MOD(F1299,9)=0),"99999 placeholder",AND(F1299&gt;$O$5,D1299="Expense"),"Expense outlier",AND(F1299&gt;$P$5,D1299="Income"),"Income outlier",TRUE,"valid")</f>
        <v>valid</v>
      </c>
      <c r="K1299" s="1" t="str">
        <f>_xlfn.XLOOKUP(I1299,[1]category_mapping!$F$2:$F$19,[1]category_mapping!$G$2:$G$19,E1299)</f>
        <v>rent</v>
      </c>
      <c r="L1299" s="1" t="str">
        <f>IF(cleaning_working[[#This Row],[date]]="","Missing","Available")</f>
        <v>Available</v>
      </c>
    </row>
    <row r="1300" spans="1:12" x14ac:dyDescent="0.35">
      <c r="A1300" s="1" t="s">
        <v>1516</v>
      </c>
      <c r="B1300" s="1" t="s">
        <v>214</v>
      </c>
      <c r="C1300" s="3">
        <v>44748</v>
      </c>
      <c r="D1300" s="1" t="s">
        <v>13</v>
      </c>
      <c r="E1300" s="1" t="s">
        <v>93</v>
      </c>
      <c r="F1300" s="1">
        <v>993</v>
      </c>
      <c r="G1300" s="1" t="s">
        <v>64</v>
      </c>
      <c r="H1300" s="1" t="s">
        <v>26</v>
      </c>
      <c r="I1300" s="1" t="s">
        <v>194</v>
      </c>
      <c r="J1300" s="1" t="str" cm="1">
        <f t="array" ref="J1300">_xlfn.IFS(F1300="","missing",F1300&lt;0,"negative",F1300=0,"zero",AND(F1300&gt;=99999,MOD(F1300,9)=0),"99999 placeholder",AND(F1300&gt;$O$5,D1300="Expense"),"Expense outlier",AND(F1300&gt;$P$5,D1300="Income"),"Income outlier",TRUE,"valid")</f>
        <v>valid</v>
      </c>
      <c r="K1300" s="1" t="str">
        <f>_xlfn.XLOOKUP(I1300,[1]category_mapping!$F$2:$F$19,[1]category_mapping!$G$2:$G$19,E1300)</f>
        <v>travel</v>
      </c>
      <c r="L1300" s="1" t="str">
        <f>IF(cleaning_working[[#This Row],[date]]="","Missing","Available")</f>
        <v>Available</v>
      </c>
    </row>
    <row r="1301" spans="1:12" x14ac:dyDescent="0.35">
      <c r="A1301" s="1" t="s">
        <v>1517</v>
      </c>
      <c r="B1301" s="1" t="s">
        <v>484</v>
      </c>
      <c r="C1301" s="3">
        <v>44443</v>
      </c>
      <c r="D1301" s="1" t="s">
        <v>13</v>
      </c>
      <c r="E1301" s="1" t="s">
        <v>45</v>
      </c>
      <c r="F1301" s="1">
        <v>9768</v>
      </c>
      <c r="G1301" s="1" t="s">
        <v>18</v>
      </c>
      <c r="H1301" s="1" t="s">
        <v>19</v>
      </c>
      <c r="I1301" s="1" t="s">
        <v>90</v>
      </c>
      <c r="J1301" s="1" t="str" cm="1">
        <f t="array" ref="J1301">_xlfn.IFS(F1301="","missing",F1301&lt;0,"negative",F1301=0,"zero",AND(F1301&gt;=99999,MOD(F1301,9)=0),"99999 placeholder",AND(F1301&gt;$O$5,D1301="Expense"),"Expense outlier",AND(F1301&gt;$P$5,D1301="Income"),"Income outlier",TRUE,"valid")</f>
        <v>valid</v>
      </c>
      <c r="K1301" s="1" t="str">
        <f>_xlfn.XLOOKUP(I1301,[1]category_mapping!$F$2:$F$19,[1]category_mapping!$G$2:$G$19,E1301)</f>
        <v>entertainment</v>
      </c>
      <c r="L1301" s="1" t="str">
        <f>IF(cleaning_working[[#This Row],[date]]="","Missing","Available")</f>
        <v>Available</v>
      </c>
    </row>
    <row r="1302" spans="1:12" x14ac:dyDescent="0.35">
      <c r="A1302" s="1" t="s">
        <v>1518</v>
      </c>
      <c r="B1302" s="1" t="s">
        <v>296</v>
      </c>
      <c r="C1302" s="3">
        <v>45258</v>
      </c>
      <c r="D1302" s="1" t="s">
        <v>13</v>
      </c>
      <c r="E1302" s="1" t="s">
        <v>45</v>
      </c>
      <c r="F1302" s="1">
        <v>7942</v>
      </c>
      <c r="G1302" s="1" t="s">
        <v>18</v>
      </c>
      <c r="H1302" s="1" t="s">
        <v>159</v>
      </c>
      <c r="I1302" s="1" t="s">
        <v>20</v>
      </c>
      <c r="J1302" s="1" t="str" cm="1">
        <f t="array" ref="J1302">_xlfn.IFS(F1302="","missing",F1302&lt;0,"negative",F1302=0,"zero",AND(F1302&gt;=99999,MOD(F1302,9)=0),"99999 placeholder",AND(F1302&gt;$O$5,D1302="Expense"),"Expense outlier",AND(F1302&gt;$P$5,D1302="Income"),"Income outlier",TRUE,"valid")</f>
        <v>valid</v>
      </c>
      <c r="K1302" s="1" t="str">
        <f>_xlfn.XLOOKUP(I1302,[1]category_mapping!$F$2:$F$19,[1]category_mapping!$G$2:$G$19,E1302)</f>
        <v>entertainment</v>
      </c>
      <c r="L1302" s="1" t="str">
        <f>IF(cleaning_working[[#This Row],[date]]="","Missing","Available")</f>
        <v>Available</v>
      </c>
    </row>
    <row r="1303" spans="1:12" x14ac:dyDescent="0.35">
      <c r="A1303" s="1" t="s">
        <v>1519</v>
      </c>
      <c r="B1303" s="1" t="s">
        <v>510</v>
      </c>
      <c r="C1303" s="3">
        <v>44919</v>
      </c>
      <c r="D1303" s="1" t="s">
        <v>13</v>
      </c>
      <c r="E1303" s="1" t="s">
        <v>39</v>
      </c>
      <c r="F1303" s="1">
        <v>8573</v>
      </c>
      <c r="G1303" s="1" t="s">
        <v>64</v>
      </c>
      <c r="H1303" s="1" t="s">
        <v>159</v>
      </c>
      <c r="I1303" s="1" t="s">
        <v>134</v>
      </c>
      <c r="J1303" s="1" t="str" cm="1">
        <f t="array" ref="J1303">_xlfn.IFS(F1303="","missing",F1303&lt;0,"negative",F1303=0,"zero",AND(F1303&gt;=99999,MOD(F1303,9)=0),"99999 placeholder",AND(F1303&gt;$O$5,D1303="Expense"),"Expense outlier",AND(F1303&gt;$P$5,D1303="Income"),"Income outlier",TRUE,"valid")</f>
        <v>valid</v>
      </c>
      <c r="K1303" s="1" t="str">
        <f>_xlfn.XLOOKUP(I1303,[1]category_mapping!$F$2:$F$19,[1]category_mapping!$G$2:$G$19,E1303)</f>
        <v>education</v>
      </c>
      <c r="L1303" s="1" t="str">
        <f>IF(cleaning_working[[#This Row],[date]]="","Missing","Available")</f>
        <v>Available</v>
      </c>
    </row>
    <row r="1304" spans="1:12" x14ac:dyDescent="0.35">
      <c r="A1304" s="1" t="s">
        <v>1520</v>
      </c>
      <c r="B1304" s="1" t="s">
        <v>255</v>
      </c>
      <c r="C1304" s="3">
        <v>44772</v>
      </c>
      <c r="D1304" s="1" t="s">
        <v>13</v>
      </c>
      <c r="E1304" s="1" t="s">
        <v>24</v>
      </c>
      <c r="F1304" s="1">
        <v>31361</v>
      </c>
      <c r="G1304" s="1" t="s">
        <v>18</v>
      </c>
      <c r="H1304" s="1" t="s">
        <v>83</v>
      </c>
      <c r="I1304" s="1" t="s">
        <v>90</v>
      </c>
      <c r="J1304" s="1" t="str" cm="1">
        <f t="array" ref="J1304">_xlfn.IFS(F1304="","missing",F1304&lt;0,"negative",F1304=0,"zero",AND(F1304&gt;=99999,MOD(F1304,9)=0),"99999 placeholder",AND(F1304&gt;$O$5,D1304="Expense"),"Expense outlier",AND(F1304&gt;$P$5,D1304="Income"),"Income outlier",TRUE,"valid")</f>
        <v>Expense outlier</v>
      </c>
      <c r="K1304" s="1" t="str">
        <f>_xlfn.XLOOKUP(I1304,[1]category_mapping!$F$2:$F$19,[1]category_mapping!$G$2:$G$19,E1304)</f>
        <v>rent</v>
      </c>
      <c r="L1304" s="1" t="str">
        <f>IF(cleaning_working[[#This Row],[date]]="","Missing","Available")</f>
        <v>Available</v>
      </c>
    </row>
    <row r="1305" spans="1:12" x14ac:dyDescent="0.35">
      <c r="A1305" s="1" t="s">
        <v>1521</v>
      </c>
      <c r="B1305" s="1" t="s">
        <v>301</v>
      </c>
      <c r="C1305" s="3">
        <v>44608</v>
      </c>
      <c r="D1305" s="1" t="s">
        <v>13</v>
      </c>
      <c r="E1305" s="1" t="s">
        <v>70</v>
      </c>
      <c r="F1305" s="1">
        <v>8697</v>
      </c>
      <c r="G1305" s="1" t="s">
        <v>64</v>
      </c>
      <c r="H1305" s="1" t="s">
        <v>19</v>
      </c>
      <c r="I1305" s="1" t="s">
        <v>93</v>
      </c>
      <c r="J1305" s="1" t="str" cm="1">
        <f t="array" ref="J1305">_xlfn.IFS(F1305="","missing",F1305&lt;0,"negative",F1305=0,"zero",AND(F1305&gt;=99999,MOD(F1305,9)=0),"99999 placeholder",AND(F1305&gt;$O$5,D1305="Expense"),"Expense outlier",AND(F1305&gt;$P$5,D1305="Income"),"Income outlier",TRUE,"valid")</f>
        <v>valid</v>
      </c>
      <c r="K1305" s="1" t="str">
        <f>_xlfn.XLOOKUP(I1305,[1]category_mapping!$F$2:$F$19,[1]category_mapping!$G$2:$G$19,E1305)</f>
        <v>others</v>
      </c>
      <c r="L1305" s="1" t="str">
        <f>IF(cleaning_working[[#This Row],[date]]="","Missing","Available")</f>
        <v>Available</v>
      </c>
    </row>
    <row r="1306" spans="1:12" x14ac:dyDescent="0.35">
      <c r="A1306" s="1" t="s">
        <v>1522</v>
      </c>
      <c r="B1306" s="1" t="s">
        <v>168</v>
      </c>
      <c r="C1306" s="3">
        <v>44667</v>
      </c>
      <c r="D1306" s="1" t="s">
        <v>14</v>
      </c>
      <c r="E1306" s="1" t="s">
        <v>119</v>
      </c>
      <c r="F1306" s="1">
        <v>70158</v>
      </c>
      <c r="G1306" s="1" t="s">
        <v>64</v>
      </c>
      <c r="H1306" s="1" t="s">
        <v>159</v>
      </c>
      <c r="I1306" s="1" t="s">
        <v>128</v>
      </c>
      <c r="J1306" s="1" t="str" cm="1">
        <f t="array" ref="J1306">_xlfn.IFS(F1306="","missing",F1306&lt;0,"negative",F1306=0,"zero",AND(F1306&gt;=99999,MOD(F1306,9)=0),"99999 placeholder",AND(F1306&gt;$O$5,D1306="Expense"),"Expense outlier",AND(F1306&gt;$P$5,D1306="Income"),"Income outlier",TRUE,"valid")</f>
        <v>valid</v>
      </c>
      <c r="K1306" s="1" t="str">
        <f>_xlfn.XLOOKUP(I1306,[1]category_mapping!$F$2:$F$19,[1]category_mapping!$G$2:$G$19,E1306)</f>
        <v>utilities</v>
      </c>
      <c r="L1306" s="1" t="str">
        <f>IF(cleaning_working[[#This Row],[date]]="","Missing","Available")</f>
        <v>Available</v>
      </c>
    </row>
    <row r="1307" spans="1:12" x14ac:dyDescent="0.35">
      <c r="A1307" s="1" t="s">
        <v>1523</v>
      </c>
      <c r="B1307" s="1" t="s">
        <v>510</v>
      </c>
      <c r="C1307" s="3">
        <v>45123</v>
      </c>
      <c r="D1307" s="1" t="s">
        <v>13</v>
      </c>
      <c r="E1307" s="1" t="s">
        <v>24</v>
      </c>
      <c r="F1307" s="1">
        <v>1286</v>
      </c>
      <c r="G1307" s="1" t="s">
        <v>64</v>
      </c>
      <c r="H1307" s="1" t="s">
        <v>133</v>
      </c>
      <c r="I1307" s="1" t="s">
        <v>46</v>
      </c>
      <c r="J1307" s="1" t="str" cm="1">
        <f t="array" ref="J1307">_xlfn.IFS(F1307="","missing",F1307&lt;0,"negative",F1307=0,"zero",AND(F1307&gt;=99999,MOD(F1307,9)=0),"99999 placeholder",AND(F1307&gt;$O$5,D1307="Expense"),"Expense outlier",AND(F1307&gt;$P$5,D1307="Income"),"Income outlier",TRUE,"valid")</f>
        <v>valid</v>
      </c>
      <c r="K1307" s="1" t="str">
        <f>_xlfn.XLOOKUP(I1307,[1]category_mapping!$F$2:$F$19,[1]category_mapping!$G$2:$G$19,E1307)</f>
        <v>rent</v>
      </c>
      <c r="L1307" s="1" t="str">
        <f>IF(cleaning_working[[#This Row],[date]]="","Missing","Available")</f>
        <v>Available</v>
      </c>
    </row>
    <row r="1308" spans="1:12" x14ac:dyDescent="0.35">
      <c r="A1308" s="1" t="s">
        <v>1524</v>
      </c>
      <c r="B1308" s="1" t="s">
        <v>225</v>
      </c>
      <c r="C1308" s="3">
        <v>44262</v>
      </c>
      <c r="D1308" s="1" t="s">
        <v>13</v>
      </c>
      <c r="E1308" s="1" t="s">
        <v>24</v>
      </c>
      <c r="F1308" s="1">
        <v>2861</v>
      </c>
      <c r="G1308" s="1" t="s">
        <v>18</v>
      </c>
      <c r="H1308" s="1" t="s">
        <v>26</v>
      </c>
      <c r="I1308" s="1" t="s">
        <v>41</v>
      </c>
      <c r="J1308" s="1" t="str" cm="1">
        <f t="array" ref="J1308">_xlfn.IFS(F1308="","missing",F1308&lt;0,"negative",F1308=0,"zero",AND(F1308&gt;=99999,MOD(F1308,9)=0),"99999 placeholder",AND(F1308&gt;$O$5,D1308="Expense"),"Expense outlier",AND(F1308&gt;$P$5,D1308="Income"),"Income outlier",TRUE,"valid")</f>
        <v>valid</v>
      </c>
      <c r="K1308" s="1" t="str">
        <f>_xlfn.XLOOKUP(I1308,[1]category_mapping!$F$2:$F$19,[1]category_mapping!$G$2:$G$19,E1308)</f>
        <v>utilities</v>
      </c>
      <c r="L1308" s="1" t="str">
        <f>IF(cleaning_working[[#This Row],[date]]="","Missing","Available")</f>
        <v>Available</v>
      </c>
    </row>
    <row r="1309" spans="1:12" x14ac:dyDescent="0.35">
      <c r="A1309" s="1" t="s">
        <v>1525</v>
      </c>
      <c r="B1309" s="1" t="s">
        <v>190</v>
      </c>
      <c r="C1309" s="3">
        <v>44676</v>
      </c>
      <c r="D1309" s="1" t="s">
        <v>14</v>
      </c>
      <c r="E1309" s="1" t="s">
        <v>119</v>
      </c>
      <c r="F1309" s="1">
        <v>57735</v>
      </c>
      <c r="G1309" s="1" t="s">
        <v>40</v>
      </c>
      <c r="H1309" s="1" t="s">
        <v>33</v>
      </c>
      <c r="I1309" s="1" t="s">
        <v>123</v>
      </c>
      <c r="J1309" s="1" t="str" cm="1">
        <f t="array" ref="J1309">_xlfn.IFS(F1309="","missing",F1309&lt;0,"negative",F1309=0,"zero",AND(F1309&gt;=99999,MOD(F1309,9)=0),"99999 placeholder",AND(F1309&gt;$O$5,D1309="Expense"),"Expense outlier",AND(F1309&gt;$P$5,D1309="Income"),"Income outlier",TRUE,"valid")</f>
        <v>valid</v>
      </c>
      <c r="K1309" s="1" t="str">
        <f>_xlfn.XLOOKUP(I1309,[1]category_mapping!$F$2:$F$19,[1]category_mapping!$G$2:$G$19,E1309)</f>
        <v>investment</v>
      </c>
      <c r="L1309" s="1" t="str">
        <f>IF(cleaning_working[[#This Row],[date]]="","Missing","Available")</f>
        <v>Available</v>
      </c>
    </row>
    <row r="1310" spans="1:12" x14ac:dyDescent="0.35">
      <c r="A1310" s="1" t="s">
        <v>1526</v>
      </c>
      <c r="B1310" s="1" t="s">
        <v>166</v>
      </c>
      <c r="C1310" s="3">
        <v>45392</v>
      </c>
      <c r="D1310" s="1" t="s">
        <v>13</v>
      </c>
      <c r="E1310" s="1" t="s">
        <v>24</v>
      </c>
      <c r="F1310" s="1">
        <v>7047</v>
      </c>
      <c r="G1310" s="1" t="s">
        <v>32</v>
      </c>
      <c r="H1310" s="1" t="s">
        <v>133</v>
      </c>
      <c r="J1310" s="1" t="str" cm="1">
        <f t="array" ref="J1310">_xlfn.IFS(F1310="","missing",F1310&lt;0,"negative",F1310=0,"zero",AND(F1310&gt;=99999,MOD(F1310,9)=0),"99999 placeholder",AND(F1310&gt;$O$5,D1310="Expense"),"Expense outlier",AND(F1310&gt;$P$5,D1310="Income"),"Income outlier",TRUE,"valid")</f>
        <v>valid</v>
      </c>
      <c r="K1310" s="1" t="str">
        <f>_xlfn.XLOOKUP(I1310,[1]category_mapping!$F$2:$F$19,[1]category_mapping!$G$2:$G$19,E1310)</f>
        <v>rent</v>
      </c>
      <c r="L1310" s="1" t="str">
        <f>IF(cleaning_working[[#This Row],[date]]="","Missing","Available")</f>
        <v>Available</v>
      </c>
    </row>
    <row r="1311" spans="1:12" x14ac:dyDescent="0.35">
      <c r="A1311" s="1" t="s">
        <v>1527</v>
      </c>
      <c r="B1311" s="1" t="s">
        <v>62</v>
      </c>
      <c r="C1311" s="3">
        <v>45145</v>
      </c>
      <c r="D1311" s="1" t="s">
        <v>13</v>
      </c>
      <c r="E1311" s="1" t="s">
        <v>24</v>
      </c>
      <c r="F1311" s="1">
        <v>1526</v>
      </c>
      <c r="G1311" s="1" t="s">
        <v>64</v>
      </c>
      <c r="H1311" s="1" t="s">
        <v>65</v>
      </c>
      <c r="I1311" s="1" t="s">
        <v>93</v>
      </c>
      <c r="J1311" s="1" t="str" cm="1">
        <f t="array" ref="J1311">_xlfn.IFS(F1311="","missing",F1311&lt;0,"negative",F1311=0,"zero",AND(F1311&gt;=99999,MOD(F1311,9)=0),"99999 placeholder",AND(F1311&gt;$O$5,D1311="Expense"),"Expense outlier",AND(F1311&gt;$P$5,D1311="Income"),"Income outlier",TRUE,"valid")</f>
        <v>valid</v>
      </c>
      <c r="K1311" s="1" t="str">
        <f>_xlfn.XLOOKUP(I1311,[1]category_mapping!$F$2:$F$19,[1]category_mapping!$G$2:$G$19,E1311)</f>
        <v>rent</v>
      </c>
      <c r="L1311" s="1" t="str">
        <f>IF(cleaning_working[[#This Row],[date]]="","Missing","Available")</f>
        <v>Available</v>
      </c>
    </row>
    <row r="1312" spans="1:12" x14ac:dyDescent="0.35">
      <c r="A1312" s="1" t="s">
        <v>1528</v>
      </c>
      <c r="B1312" s="1" t="s">
        <v>111</v>
      </c>
      <c r="C1312" s="3">
        <v>44891</v>
      </c>
      <c r="D1312" s="1" t="s">
        <v>13</v>
      </c>
      <c r="E1312" s="1" t="s">
        <v>24</v>
      </c>
      <c r="F1312" s="1">
        <v>5302</v>
      </c>
      <c r="G1312" s="1" t="s">
        <v>40</v>
      </c>
      <c r="H1312" s="1" t="s">
        <v>159</v>
      </c>
      <c r="I1312" s="1" t="s">
        <v>49</v>
      </c>
      <c r="J1312" s="1" t="str" cm="1">
        <f t="array" ref="J1312">_xlfn.IFS(F1312="","missing",F1312&lt;0,"negative",F1312=0,"zero",AND(F1312&gt;=99999,MOD(F1312,9)=0),"99999 placeholder",AND(F1312&gt;$O$5,D1312="Expense"),"Expense outlier",AND(F1312&gt;$P$5,D1312="Income"),"Income outlier",TRUE,"valid")</f>
        <v>valid</v>
      </c>
      <c r="K1312" s="1" t="str">
        <f>_xlfn.XLOOKUP(I1312,[1]category_mapping!$F$2:$F$19,[1]category_mapping!$G$2:$G$19,E1312)</f>
        <v>rent</v>
      </c>
      <c r="L1312" s="1" t="str">
        <f>IF(cleaning_working[[#This Row],[date]]="","Missing","Available")</f>
        <v>Available</v>
      </c>
    </row>
    <row r="1313" spans="1:12" x14ac:dyDescent="0.35">
      <c r="A1313" s="1" t="s">
        <v>1529</v>
      </c>
      <c r="B1313" s="1" t="s">
        <v>89</v>
      </c>
      <c r="C1313" s="3">
        <v>44528</v>
      </c>
      <c r="D1313" s="1" t="s">
        <v>13</v>
      </c>
      <c r="E1313" s="1" t="s">
        <v>45</v>
      </c>
      <c r="F1313" s="1">
        <v>1514</v>
      </c>
      <c r="G1313" s="1" t="s">
        <v>18</v>
      </c>
      <c r="H1313" s="1" t="s">
        <v>65</v>
      </c>
      <c r="I1313" s="1" t="s">
        <v>87</v>
      </c>
      <c r="J1313" s="1" t="str" cm="1">
        <f t="array" ref="J1313">_xlfn.IFS(F1313="","missing",F1313&lt;0,"negative",F1313=0,"zero",AND(F1313&gt;=99999,MOD(F1313,9)=0),"99999 placeholder",AND(F1313&gt;$O$5,D1313="Expense"),"Expense outlier",AND(F1313&gt;$P$5,D1313="Income"),"Income outlier",TRUE,"valid")</f>
        <v>valid</v>
      </c>
      <c r="K1313" s="1" t="str">
        <f>_xlfn.XLOOKUP(I1313,[1]category_mapping!$F$2:$F$19,[1]category_mapping!$G$2:$G$19,E1313)</f>
        <v>entertainment</v>
      </c>
      <c r="L1313" s="1" t="str">
        <f>IF(cleaning_working[[#This Row],[date]]="","Missing","Available")</f>
        <v>Available</v>
      </c>
    </row>
    <row r="1314" spans="1:12" x14ac:dyDescent="0.35">
      <c r="A1314" s="1" t="s">
        <v>1530</v>
      </c>
      <c r="B1314" s="1" t="s">
        <v>85</v>
      </c>
      <c r="C1314" s="3">
        <v>44260</v>
      </c>
      <c r="D1314" s="1" t="s">
        <v>13</v>
      </c>
      <c r="E1314" s="1" t="s">
        <v>63</v>
      </c>
      <c r="F1314" s="1">
        <v>4397</v>
      </c>
      <c r="G1314" s="1" t="s">
        <v>18</v>
      </c>
      <c r="H1314" s="1" t="s">
        <v>26</v>
      </c>
      <c r="I1314" s="1" t="s">
        <v>27</v>
      </c>
      <c r="J1314" s="1" t="str" cm="1">
        <f t="array" ref="J1314">_xlfn.IFS(F1314="","missing",F1314&lt;0,"negative",F1314=0,"zero",AND(F1314&gt;=99999,MOD(F1314,9)=0),"99999 placeholder",AND(F1314&gt;$O$5,D1314="Expense"),"Expense outlier",AND(F1314&gt;$P$5,D1314="Income"),"Income outlier",TRUE,"valid")</f>
        <v>valid</v>
      </c>
      <c r="K1314" s="1" t="str">
        <f>_xlfn.XLOOKUP(I1314,[1]category_mapping!$F$2:$F$19,[1]category_mapping!$G$2:$G$19,E1314)</f>
        <v>utilities</v>
      </c>
      <c r="L1314" s="1" t="str">
        <f>IF(cleaning_working[[#This Row],[date]]="","Missing","Available")</f>
        <v>Available</v>
      </c>
    </row>
    <row r="1315" spans="1:12" x14ac:dyDescent="0.35">
      <c r="A1315" s="1" t="s">
        <v>1531</v>
      </c>
      <c r="B1315" s="1" t="s">
        <v>223</v>
      </c>
      <c r="C1315" s="3">
        <v>44801</v>
      </c>
      <c r="D1315" s="1" t="s">
        <v>13</v>
      </c>
      <c r="E1315" s="1" t="s">
        <v>39</v>
      </c>
      <c r="F1315" s="1">
        <v>9691</v>
      </c>
      <c r="G1315" s="1" t="s">
        <v>40</v>
      </c>
      <c r="H1315" s="1" t="s">
        <v>52</v>
      </c>
      <c r="I1315" s="1" t="s">
        <v>34</v>
      </c>
      <c r="J1315" s="1" t="str" cm="1">
        <f t="array" ref="J1315">_xlfn.IFS(F1315="","missing",F1315&lt;0,"negative",F1315=0,"zero",AND(F1315&gt;=99999,MOD(F1315,9)=0),"99999 placeholder",AND(F1315&gt;$O$5,D1315="Expense"),"Expense outlier",AND(F1315&gt;$P$5,D1315="Income"),"Income outlier",TRUE,"valid")</f>
        <v>valid</v>
      </c>
      <c r="K1315" s="1" t="str">
        <f>_xlfn.XLOOKUP(I1315,[1]category_mapping!$F$2:$F$19,[1]category_mapping!$G$2:$G$19,E1315)</f>
        <v>education</v>
      </c>
      <c r="L1315" s="1" t="str">
        <f>IF(cleaning_working[[#This Row],[date]]="","Missing","Available")</f>
        <v>Available</v>
      </c>
    </row>
    <row r="1316" spans="1:12" x14ac:dyDescent="0.35">
      <c r="A1316" s="1" t="s">
        <v>1532</v>
      </c>
      <c r="B1316" s="1" t="s">
        <v>62</v>
      </c>
      <c r="C1316" s="3" t="s">
        <v>38</v>
      </c>
      <c r="D1316" s="1" t="s">
        <v>13</v>
      </c>
      <c r="E1316" s="1" t="s">
        <v>96</v>
      </c>
      <c r="F1316" s="1">
        <v>3350</v>
      </c>
      <c r="G1316" s="1" t="s">
        <v>40</v>
      </c>
      <c r="H1316" s="1" t="s">
        <v>83</v>
      </c>
      <c r="I1316" s="1" t="s">
        <v>272</v>
      </c>
      <c r="J1316" s="1" t="str" cm="1">
        <f t="array" ref="J1316">_xlfn.IFS(F1316="","missing",F1316&lt;0,"negative",F1316=0,"zero",AND(F1316&gt;=99999,MOD(F1316,9)=0),"99999 placeholder",AND(F1316&gt;$O$5,D1316="Expense"),"Expense outlier",AND(F1316&gt;$P$5,D1316="Income"),"Income outlier",TRUE,"valid")</f>
        <v>valid</v>
      </c>
      <c r="K1316" s="1" t="str">
        <f>_xlfn.XLOOKUP(I1316,[1]category_mapping!$F$2:$F$19,[1]category_mapping!$G$2:$G$19,E1316)</f>
        <v>food</v>
      </c>
      <c r="L1316" s="1" t="str">
        <f>IF(cleaning_working[[#This Row],[date]]="","Missing","Available")</f>
        <v>Missing</v>
      </c>
    </row>
    <row r="1317" spans="1:12" x14ac:dyDescent="0.35">
      <c r="A1317" s="1" t="s">
        <v>1533</v>
      </c>
      <c r="B1317" s="1" t="s">
        <v>767</v>
      </c>
      <c r="C1317" s="3">
        <v>45438</v>
      </c>
      <c r="D1317" s="1" t="s">
        <v>13</v>
      </c>
      <c r="E1317" s="1" t="s">
        <v>39</v>
      </c>
      <c r="F1317" s="1">
        <v>7843</v>
      </c>
      <c r="G1317" s="1" t="s">
        <v>18</v>
      </c>
      <c r="H1317" s="1" t="s">
        <v>83</v>
      </c>
      <c r="I1317" s="1" t="s">
        <v>137</v>
      </c>
      <c r="J1317" s="1" t="str" cm="1">
        <f t="array" ref="J1317">_xlfn.IFS(F1317="","missing",F1317&lt;0,"negative",F1317=0,"zero",AND(F1317&gt;=99999,MOD(F1317,9)=0),"99999 placeholder",AND(F1317&gt;$O$5,D1317="Expense"),"Expense outlier",AND(F1317&gt;$P$5,D1317="Income"),"Income outlier",TRUE,"valid")</f>
        <v>valid</v>
      </c>
      <c r="K1317" s="1" t="str">
        <f>_xlfn.XLOOKUP(I1317,[1]category_mapping!$F$2:$F$19,[1]category_mapping!$G$2:$G$19,E1317)</f>
        <v>travel</v>
      </c>
      <c r="L1317" s="1" t="str">
        <f>IF(cleaning_working[[#This Row],[date]]="","Missing","Available")</f>
        <v>Available</v>
      </c>
    </row>
    <row r="1318" spans="1:12" x14ac:dyDescent="0.35">
      <c r="A1318" s="1" t="s">
        <v>1534</v>
      </c>
      <c r="B1318" s="1" t="s">
        <v>762</v>
      </c>
      <c r="C1318" s="3">
        <v>45087</v>
      </c>
      <c r="D1318" s="1" t="s">
        <v>13</v>
      </c>
      <c r="E1318" s="1" t="s">
        <v>176</v>
      </c>
      <c r="F1318" s="1">
        <v>7288</v>
      </c>
      <c r="G1318" s="1" t="s">
        <v>64</v>
      </c>
      <c r="H1318" s="1" t="s">
        <v>33</v>
      </c>
      <c r="I1318" s="1" t="s">
        <v>123</v>
      </c>
      <c r="J1318" s="1" t="str" cm="1">
        <f t="array" ref="J1318">_xlfn.IFS(F1318="","missing",F1318&lt;0,"negative",F1318=0,"zero",AND(F1318&gt;=99999,MOD(F1318,9)=0),"99999 placeholder",AND(F1318&gt;$O$5,D1318="Expense"),"Expense outlier",AND(F1318&gt;$P$5,D1318="Income"),"Income outlier",TRUE,"valid")</f>
        <v>valid</v>
      </c>
      <c r="K1318" s="1" t="str">
        <f>_xlfn.XLOOKUP(I1318,[1]category_mapping!$F$2:$F$19,[1]category_mapping!$G$2:$G$19,E1318)</f>
        <v>savings</v>
      </c>
      <c r="L1318" s="1" t="str">
        <f>IF(cleaning_working[[#This Row],[date]]="","Missing","Available")</f>
        <v>Available</v>
      </c>
    </row>
    <row r="1319" spans="1:12" x14ac:dyDescent="0.35">
      <c r="A1319" s="1" t="s">
        <v>1535</v>
      </c>
      <c r="B1319" s="1" t="s">
        <v>274</v>
      </c>
      <c r="C1319" s="3">
        <v>44348</v>
      </c>
      <c r="D1319" s="1" t="s">
        <v>13</v>
      </c>
      <c r="E1319" s="1" t="s">
        <v>63</v>
      </c>
      <c r="F1319" s="1">
        <v>6741</v>
      </c>
      <c r="G1319" s="1" t="s">
        <v>40</v>
      </c>
      <c r="H1319" s="1" t="s">
        <v>52</v>
      </c>
      <c r="I1319" s="1" t="s">
        <v>41</v>
      </c>
      <c r="J1319" s="1" t="str" cm="1">
        <f t="array" ref="J1319">_xlfn.IFS(F1319="","missing",F1319&lt;0,"negative",F1319=0,"zero",AND(F1319&gt;=99999,MOD(F1319,9)=0),"99999 placeholder",AND(F1319&gt;$O$5,D1319="Expense"),"Expense outlier",AND(F1319&gt;$P$5,D1319="Income"),"Income outlier",TRUE,"valid")</f>
        <v>valid</v>
      </c>
      <c r="K1319" s="1" t="str">
        <f>_xlfn.XLOOKUP(I1319,[1]category_mapping!$F$2:$F$19,[1]category_mapping!$G$2:$G$19,E1319)</f>
        <v>utilities</v>
      </c>
      <c r="L1319" s="1" t="str">
        <f>IF(cleaning_working[[#This Row],[date]]="","Missing","Available")</f>
        <v>Available</v>
      </c>
    </row>
    <row r="1320" spans="1:12" x14ac:dyDescent="0.35">
      <c r="A1320" s="1" t="s">
        <v>1536</v>
      </c>
      <c r="B1320" s="1" t="s">
        <v>446</v>
      </c>
      <c r="C1320" s="3">
        <v>44857</v>
      </c>
      <c r="D1320" s="1" t="s">
        <v>13</v>
      </c>
      <c r="E1320" s="1" t="s">
        <v>96</v>
      </c>
      <c r="F1320" s="1">
        <v>8325</v>
      </c>
      <c r="G1320" s="1" t="s">
        <v>64</v>
      </c>
      <c r="H1320" s="1" t="s">
        <v>33</v>
      </c>
      <c r="I1320" s="1" t="s">
        <v>128</v>
      </c>
      <c r="J1320" s="1" t="str" cm="1">
        <f t="array" ref="J1320">_xlfn.IFS(F1320="","missing",F1320&lt;0,"negative",F1320=0,"zero",AND(F1320&gt;=99999,MOD(F1320,9)=0),"99999 placeholder",AND(F1320&gt;$O$5,D1320="Expense"),"Expense outlier",AND(F1320&gt;$P$5,D1320="Income"),"Income outlier",TRUE,"valid")</f>
        <v>valid</v>
      </c>
      <c r="K1320" s="1" t="str">
        <f>_xlfn.XLOOKUP(I1320,[1]category_mapping!$F$2:$F$19,[1]category_mapping!$G$2:$G$19,E1320)</f>
        <v>utilities</v>
      </c>
      <c r="L1320" s="1" t="str">
        <f>IF(cleaning_working[[#This Row],[date]]="","Missing","Available")</f>
        <v>Available</v>
      </c>
    </row>
    <row r="1321" spans="1:12" x14ac:dyDescent="0.35">
      <c r="A1321" s="1" t="s">
        <v>1537</v>
      </c>
      <c r="B1321" s="1" t="s">
        <v>368</v>
      </c>
      <c r="C1321" s="3">
        <v>45587</v>
      </c>
      <c r="D1321" s="1" t="s">
        <v>14</v>
      </c>
      <c r="E1321" s="1" t="s">
        <v>215</v>
      </c>
      <c r="F1321" s="1">
        <v>19211</v>
      </c>
      <c r="G1321" s="1" t="s">
        <v>18</v>
      </c>
      <c r="H1321" s="1" t="s">
        <v>19</v>
      </c>
      <c r="I1321" s="1" t="s">
        <v>170</v>
      </c>
      <c r="J1321" s="1" t="str" cm="1">
        <f t="array" ref="J1321">_xlfn.IFS(F1321="","missing",F1321&lt;0,"negative",F1321=0,"zero",AND(F1321&gt;=99999,MOD(F1321,9)=0),"99999 placeholder",AND(F1321&gt;$O$5,D1321="Expense"),"Expense outlier",AND(F1321&gt;$P$5,D1321="Income"),"Income outlier",TRUE,"valid")</f>
        <v>valid</v>
      </c>
      <c r="K1321" s="1" t="str">
        <f>_xlfn.XLOOKUP(I1321,[1]category_mapping!$F$2:$F$19,[1]category_mapping!$G$2:$G$19,E1321)</f>
        <v>health</v>
      </c>
      <c r="L1321" s="1" t="str">
        <f>IF(cleaning_working[[#This Row],[date]]="","Missing","Available")</f>
        <v>Available</v>
      </c>
    </row>
    <row r="1322" spans="1:12" x14ac:dyDescent="0.35">
      <c r="A1322" s="1" t="s">
        <v>1538</v>
      </c>
      <c r="B1322" s="1" t="s">
        <v>37</v>
      </c>
      <c r="C1322" s="3">
        <v>45024</v>
      </c>
      <c r="D1322" s="1" t="s">
        <v>13</v>
      </c>
      <c r="E1322" s="1" t="s">
        <v>17</v>
      </c>
      <c r="F1322" s="1">
        <v>4730</v>
      </c>
      <c r="G1322" s="1" t="s">
        <v>40</v>
      </c>
      <c r="H1322" s="1" t="s">
        <v>159</v>
      </c>
      <c r="I1322" s="1" t="s">
        <v>87</v>
      </c>
      <c r="J1322" s="1" t="str" cm="1">
        <f t="array" ref="J1322">_xlfn.IFS(F1322="","missing",F1322&lt;0,"negative",F1322=0,"zero",AND(F1322&gt;=99999,MOD(F1322,9)=0),"99999 placeholder",AND(F1322&gt;$O$5,D1322="Expense"),"Expense outlier",AND(F1322&gt;$P$5,D1322="Income"),"Income outlier",TRUE,"valid")</f>
        <v>valid</v>
      </c>
      <c r="K1322" s="1" t="str">
        <f>_xlfn.XLOOKUP(I1322,[1]category_mapping!$F$2:$F$19,[1]category_mapping!$G$2:$G$19,E1322)</f>
        <v>education</v>
      </c>
      <c r="L1322" s="1" t="str">
        <f>IF(cleaning_working[[#This Row],[date]]="","Missing","Available")</f>
        <v>Available</v>
      </c>
    </row>
    <row r="1323" spans="1:12" x14ac:dyDescent="0.35">
      <c r="A1323" s="1" t="s">
        <v>1539</v>
      </c>
      <c r="B1323" s="1" t="s">
        <v>30</v>
      </c>
      <c r="C1323" s="3">
        <v>44583</v>
      </c>
      <c r="D1323" s="1" t="s">
        <v>13</v>
      </c>
      <c r="E1323" s="1" t="s">
        <v>45</v>
      </c>
      <c r="F1323" s="1">
        <v>9197</v>
      </c>
      <c r="G1323" s="1" t="s">
        <v>18</v>
      </c>
      <c r="H1323" s="1" t="s">
        <v>65</v>
      </c>
      <c r="I1323" s="1" t="s">
        <v>87</v>
      </c>
      <c r="J1323" s="1" t="str" cm="1">
        <f t="array" ref="J1323">_xlfn.IFS(F1323="","missing",F1323&lt;0,"negative",F1323=0,"zero",AND(F1323&gt;=99999,MOD(F1323,9)=0),"99999 placeholder",AND(F1323&gt;$O$5,D1323="Expense"),"Expense outlier",AND(F1323&gt;$P$5,D1323="Income"),"Income outlier",TRUE,"valid")</f>
        <v>valid</v>
      </c>
      <c r="K1323" s="1" t="str">
        <f>_xlfn.XLOOKUP(I1323,[1]category_mapping!$F$2:$F$19,[1]category_mapping!$G$2:$G$19,E1323)</f>
        <v>entertainment</v>
      </c>
      <c r="L1323" s="1" t="str">
        <f>IF(cleaning_working[[#This Row],[date]]="","Missing","Available")</f>
        <v>Available</v>
      </c>
    </row>
    <row r="1324" spans="1:12" x14ac:dyDescent="0.35">
      <c r="A1324" s="1" t="s">
        <v>1540</v>
      </c>
      <c r="B1324" s="1" t="s">
        <v>89</v>
      </c>
      <c r="C1324" s="3">
        <v>44873</v>
      </c>
      <c r="D1324" s="1" t="s">
        <v>14</v>
      </c>
      <c r="E1324" s="1" t="s">
        <v>215</v>
      </c>
      <c r="F1324" s="1">
        <v>24714</v>
      </c>
      <c r="G1324" s="1" t="s">
        <v>18</v>
      </c>
      <c r="H1324" s="1" t="s">
        <v>19</v>
      </c>
      <c r="I1324" s="1" t="s">
        <v>120</v>
      </c>
      <c r="J1324" s="1" t="str" cm="1">
        <f t="array" ref="J1324">_xlfn.IFS(F1324="","missing",F1324&lt;0,"negative",F1324=0,"zero",AND(F1324&gt;=99999,MOD(F1324,9)=0),"99999 placeholder",AND(F1324&gt;$O$5,D1324="Expense"),"Expense outlier",AND(F1324&gt;$P$5,D1324="Income"),"Income outlier",TRUE,"valid")</f>
        <v>valid</v>
      </c>
      <c r="K1324" s="1" t="str">
        <f>_xlfn.XLOOKUP(I1324,[1]category_mapping!$F$2:$F$19,[1]category_mapping!$G$2:$G$19,E1324)</f>
        <v>food</v>
      </c>
      <c r="L1324" s="1" t="str">
        <f>IF(cleaning_working[[#This Row],[date]]="","Missing","Available")</f>
        <v>Available</v>
      </c>
    </row>
    <row r="1325" spans="1:12" x14ac:dyDescent="0.35">
      <c r="A1325" s="1" t="s">
        <v>1541</v>
      </c>
      <c r="B1325" s="1" t="s">
        <v>225</v>
      </c>
      <c r="C1325" s="3">
        <v>44915</v>
      </c>
      <c r="D1325" s="1" t="s">
        <v>13</v>
      </c>
      <c r="E1325" s="1" t="s">
        <v>96</v>
      </c>
      <c r="F1325" s="1">
        <v>3445</v>
      </c>
      <c r="G1325" s="1" t="s">
        <v>32</v>
      </c>
      <c r="H1325" s="1" t="s">
        <v>107</v>
      </c>
      <c r="I1325" s="1" t="s">
        <v>194</v>
      </c>
      <c r="J1325" s="1" t="str" cm="1">
        <f t="array" ref="J1325">_xlfn.IFS(F1325="","missing",F1325&lt;0,"negative",F1325=0,"zero",AND(F1325&gt;=99999,MOD(F1325,9)=0),"99999 placeholder",AND(F1325&gt;$O$5,D1325="Expense"),"Expense outlier",AND(F1325&gt;$P$5,D1325="Income"),"Income outlier",TRUE,"valid")</f>
        <v>valid</v>
      </c>
      <c r="K1325" s="1" t="str">
        <f>_xlfn.XLOOKUP(I1325,[1]category_mapping!$F$2:$F$19,[1]category_mapping!$G$2:$G$19,E1325)</f>
        <v>travel</v>
      </c>
      <c r="L1325" s="1" t="str">
        <f>IF(cleaning_working[[#This Row],[date]]="","Missing","Available")</f>
        <v>Available</v>
      </c>
    </row>
    <row r="1326" spans="1:12" x14ac:dyDescent="0.35">
      <c r="A1326" s="1" t="s">
        <v>1542</v>
      </c>
      <c r="B1326" s="1" t="s">
        <v>136</v>
      </c>
      <c r="C1326" s="3">
        <v>45161</v>
      </c>
      <c r="D1326" s="1" t="s">
        <v>13</v>
      </c>
      <c r="E1326" s="1" t="s">
        <v>63</v>
      </c>
      <c r="F1326" s="1">
        <v>6754</v>
      </c>
      <c r="G1326" s="1" t="s">
        <v>32</v>
      </c>
      <c r="H1326" s="1" t="s">
        <v>33</v>
      </c>
      <c r="I1326" s="1" t="s">
        <v>90</v>
      </c>
      <c r="J1326" s="1" t="str" cm="1">
        <f t="array" ref="J1326">_xlfn.IFS(F1326="","missing",F1326&lt;0,"negative",F1326=0,"zero",AND(F1326&gt;=99999,MOD(F1326,9)=0),"99999 placeholder",AND(F1326&gt;$O$5,D1326="Expense"),"Expense outlier",AND(F1326&gt;$P$5,D1326="Income"),"Income outlier",TRUE,"valid")</f>
        <v>valid</v>
      </c>
      <c r="K1326" s="1" t="str">
        <f>_xlfn.XLOOKUP(I1326,[1]category_mapping!$F$2:$F$19,[1]category_mapping!$G$2:$G$19,E1326)</f>
        <v>utilities</v>
      </c>
      <c r="L1326" s="1" t="str">
        <f>IF(cleaning_working[[#This Row],[date]]="","Missing","Available")</f>
        <v>Available</v>
      </c>
    </row>
    <row r="1327" spans="1:12" x14ac:dyDescent="0.35">
      <c r="A1327" s="1" t="s">
        <v>1543</v>
      </c>
      <c r="B1327" s="1" t="s">
        <v>144</v>
      </c>
      <c r="C1327" s="3">
        <v>45631</v>
      </c>
      <c r="D1327" s="1" t="s">
        <v>13</v>
      </c>
      <c r="E1327" s="1" t="s">
        <v>176</v>
      </c>
      <c r="F1327" s="1">
        <v>8393</v>
      </c>
      <c r="G1327" s="1" t="s">
        <v>40</v>
      </c>
      <c r="H1327" s="1" t="s">
        <v>83</v>
      </c>
      <c r="I1327" s="1" t="s">
        <v>34</v>
      </c>
      <c r="J1327" s="1" t="str" cm="1">
        <f t="array" ref="J1327">_xlfn.IFS(F1327="","missing",F1327&lt;0,"negative",F1327=0,"zero",AND(F1327&gt;=99999,MOD(F1327,9)=0),"99999 placeholder",AND(F1327&gt;$O$5,D1327="Expense"),"Expense outlier",AND(F1327&gt;$P$5,D1327="Income"),"Income outlier",TRUE,"valid")</f>
        <v>valid</v>
      </c>
      <c r="K1327" s="1" t="str">
        <f>_xlfn.XLOOKUP(I1327,[1]category_mapping!$F$2:$F$19,[1]category_mapping!$G$2:$G$19,E1327)</f>
        <v>education</v>
      </c>
      <c r="L1327" s="1" t="str">
        <f>IF(cleaning_working[[#This Row],[date]]="","Missing","Available")</f>
        <v>Available</v>
      </c>
    </row>
    <row r="1328" spans="1:12" x14ac:dyDescent="0.35">
      <c r="A1328" s="1" t="s">
        <v>1544</v>
      </c>
      <c r="B1328" s="1" t="s">
        <v>136</v>
      </c>
      <c r="C1328" s="3">
        <v>44859</v>
      </c>
      <c r="D1328" s="1" t="s">
        <v>13</v>
      </c>
      <c r="E1328" s="1" t="s">
        <v>45</v>
      </c>
      <c r="F1328" s="1">
        <v>4468</v>
      </c>
      <c r="G1328" s="1" t="s">
        <v>40</v>
      </c>
      <c r="H1328" s="1" t="s">
        <v>19</v>
      </c>
      <c r="I1328" s="1" t="s">
        <v>49</v>
      </c>
      <c r="J1328" s="1" t="str" cm="1">
        <f t="array" ref="J1328">_xlfn.IFS(F1328="","missing",F1328&lt;0,"negative",F1328=0,"zero",AND(F1328&gt;=99999,MOD(F1328,9)=0),"99999 placeholder",AND(F1328&gt;$O$5,D1328="Expense"),"Expense outlier",AND(F1328&gt;$P$5,D1328="Income"),"Income outlier",TRUE,"valid")</f>
        <v>valid</v>
      </c>
      <c r="K1328" s="1" t="str">
        <f>_xlfn.XLOOKUP(I1328,[1]category_mapping!$F$2:$F$19,[1]category_mapping!$G$2:$G$19,E1328)</f>
        <v>entertainment</v>
      </c>
      <c r="L1328" s="1" t="str">
        <f>IF(cleaning_working[[#This Row],[date]]="","Missing","Available")</f>
        <v>Available</v>
      </c>
    </row>
    <row r="1329" spans="1:12" x14ac:dyDescent="0.35">
      <c r="A1329" s="1" t="s">
        <v>1545</v>
      </c>
      <c r="B1329" s="1" t="s">
        <v>446</v>
      </c>
      <c r="C1329" s="3">
        <v>45568</v>
      </c>
      <c r="D1329" s="1" t="s">
        <v>13</v>
      </c>
      <c r="E1329" s="1" t="s">
        <v>24</v>
      </c>
      <c r="F1329" s="1">
        <v>1586</v>
      </c>
      <c r="G1329" s="1" t="s">
        <v>18</v>
      </c>
      <c r="H1329" s="1" t="s">
        <v>65</v>
      </c>
      <c r="I1329" s="1" t="s">
        <v>66</v>
      </c>
      <c r="J1329" s="1" t="str" cm="1">
        <f t="array" ref="J1329">_xlfn.IFS(F1329="","missing",F1329&lt;0,"negative",F1329=0,"zero",AND(F1329&gt;=99999,MOD(F1329,9)=0),"99999 placeholder",AND(F1329&gt;$O$5,D1329="Expense"),"Expense outlier",AND(F1329&gt;$P$5,D1329="Income"),"Income outlier",TRUE,"valid")</f>
        <v>valid</v>
      </c>
      <c r="K1329" s="1" t="str">
        <f>_xlfn.XLOOKUP(I1329,[1]category_mapping!$F$2:$F$19,[1]category_mapping!$G$2:$G$19,E1329)</f>
        <v>food</v>
      </c>
      <c r="L1329" s="1" t="str">
        <f>IF(cleaning_working[[#This Row],[date]]="","Missing","Available")</f>
        <v>Available</v>
      </c>
    </row>
    <row r="1330" spans="1:12" x14ac:dyDescent="0.35">
      <c r="A1330" s="1" t="s">
        <v>1546</v>
      </c>
      <c r="B1330" s="1" t="s">
        <v>345</v>
      </c>
      <c r="C1330" s="3">
        <v>45601</v>
      </c>
      <c r="D1330" s="1" t="s">
        <v>13</v>
      </c>
      <c r="E1330" s="1" t="s">
        <v>39</v>
      </c>
      <c r="F1330" s="1">
        <v>3550</v>
      </c>
      <c r="G1330" s="1" t="s">
        <v>64</v>
      </c>
      <c r="H1330" s="1" t="s">
        <v>107</v>
      </c>
      <c r="I1330" s="1" t="s">
        <v>49</v>
      </c>
      <c r="J1330" s="1" t="str" cm="1">
        <f t="array" ref="J1330">_xlfn.IFS(F1330="","missing",F1330&lt;0,"negative",F1330=0,"zero",AND(F1330&gt;=99999,MOD(F1330,9)=0),"99999 placeholder",AND(F1330&gt;$O$5,D1330="Expense"),"Expense outlier",AND(F1330&gt;$P$5,D1330="Income"),"Income outlier",TRUE,"valid")</f>
        <v>valid</v>
      </c>
      <c r="K1330" s="1" t="str">
        <f>_xlfn.XLOOKUP(I1330,[1]category_mapping!$F$2:$F$19,[1]category_mapping!$G$2:$G$19,E1330)</f>
        <v>food</v>
      </c>
      <c r="L1330" s="1" t="str">
        <f>IF(cleaning_working[[#This Row],[date]]="","Missing","Available")</f>
        <v>Available</v>
      </c>
    </row>
    <row r="1331" spans="1:12" x14ac:dyDescent="0.35">
      <c r="A1331" s="1" t="s">
        <v>1547</v>
      </c>
      <c r="B1331" s="1" t="s">
        <v>341</v>
      </c>
      <c r="C1331" s="3">
        <v>45010</v>
      </c>
      <c r="D1331" s="1" t="s">
        <v>13</v>
      </c>
      <c r="E1331" s="1" t="s">
        <v>24</v>
      </c>
      <c r="F1331" s="1">
        <v>4237</v>
      </c>
      <c r="G1331" s="1" t="s">
        <v>32</v>
      </c>
      <c r="H1331" s="1" t="s">
        <v>159</v>
      </c>
      <c r="I1331" s="1" t="s">
        <v>41</v>
      </c>
      <c r="J1331" s="1" t="str" cm="1">
        <f t="array" ref="J1331">_xlfn.IFS(F1331="","missing",F1331&lt;0,"negative",F1331=0,"zero",AND(F1331&gt;=99999,MOD(F1331,9)=0),"99999 placeholder",AND(F1331&gt;$O$5,D1331="Expense"),"Expense outlier",AND(F1331&gt;$P$5,D1331="Income"),"Income outlier",TRUE,"valid")</f>
        <v>valid</v>
      </c>
      <c r="K1331" s="1" t="str">
        <f>_xlfn.XLOOKUP(I1331,[1]category_mapping!$F$2:$F$19,[1]category_mapping!$G$2:$G$19,E1331)</f>
        <v>utilities</v>
      </c>
      <c r="L1331" s="1" t="str">
        <f>IF(cleaning_working[[#This Row],[date]]="","Missing","Available")</f>
        <v>Available</v>
      </c>
    </row>
    <row r="1332" spans="1:12" x14ac:dyDescent="0.35">
      <c r="A1332" s="1" t="s">
        <v>1548</v>
      </c>
      <c r="B1332" s="1" t="s">
        <v>317</v>
      </c>
      <c r="C1332" s="3">
        <v>44642</v>
      </c>
      <c r="D1332" s="1" t="s">
        <v>13</v>
      </c>
      <c r="E1332" s="1" t="s">
        <v>96</v>
      </c>
      <c r="F1332" s="1">
        <v>4125</v>
      </c>
      <c r="G1332" s="1" t="s">
        <v>32</v>
      </c>
      <c r="H1332" s="1" t="s">
        <v>65</v>
      </c>
      <c r="I1332" s="1" t="s">
        <v>178</v>
      </c>
      <c r="J1332" s="1" t="str" cm="1">
        <f t="array" ref="J1332">_xlfn.IFS(F1332="","missing",F1332&lt;0,"negative",F1332=0,"zero",AND(F1332&gt;=99999,MOD(F1332,9)=0),"99999 placeholder",AND(F1332&gt;$O$5,D1332="Expense"),"Expense outlier",AND(F1332&gt;$P$5,D1332="Income"),"Income outlier",TRUE,"valid")</f>
        <v>valid</v>
      </c>
      <c r="K1332" s="1" t="str">
        <f>_xlfn.XLOOKUP(I1332,[1]category_mapping!$F$2:$F$19,[1]category_mapping!$G$2:$G$19,E1332)</f>
        <v>rent</v>
      </c>
      <c r="L1332" s="1" t="str">
        <f>IF(cleaning_working[[#This Row],[date]]="","Missing","Available")</f>
        <v>Available</v>
      </c>
    </row>
    <row r="1333" spans="1:12" x14ac:dyDescent="0.35">
      <c r="A1333" s="1" t="s">
        <v>1549</v>
      </c>
      <c r="B1333" s="1" t="s">
        <v>37</v>
      </c>
      <c r="C1333" s="3">
        <v>44683</v>
      </c>
      <c r="D1333" s="1" t="s">
        <v>13</v>
      </c>
      <c r="E1333" s="1" t="s">
        <v>24</v>
      </c>
      <c r="F1333" s="1">
        <v>2949</v>
      </c>
      <c r="G1333" s="1" t="s">
        <v>64</v>
      </c>
      <c r="H1333" s="1" t="s">
        <v>83</v>
      </c>
      <c r="I1333" s="1" t="s">
        <v>49</v>
      </c>
      <c r="J1333" s="1" t="str" cm="1">
        <f t="array" ref="J1333">_xlfn.IFS(F1333="","missing",F1333&lt;0,"negative",F1333=0,"zero",AND(F1333&gt;=99999,MOD(F1333,9)=0),"99999 placeholder",AND(F1333&gt;$O$5,D1333="Expense"),"Expense outlier",AND(F1333&gt;$P$5,D1333="Income"),"Income outlier",TRUE,"valid")</f>
        <v>valid</v>
      </c>
      <c r="K1333" s="1" t="str">
        <f>_xlfn.XLOOKUP(I1333,[1]category_mapping!$F$2:$F$19,[1]category_mapping!$G$2:$G$19,E1333)</f>
        <v>rent</v>
      </c>
      <c r="L1333" s="1" t="str">
        <f>IF(cleaning_working[[#This Row],[date]]="","Missing","Available")</f>
        <v>Available</v>
      </c>
    </row>
    <row r="1334" spans="1:12" x14ac:dyDescent="0.35">
      <c r="A1334" s="1" t="s">
        <v>1550</v>
      </c>
      <c r="B1334" s="1" t="s">
        <v>196</v>
      </c>
      <c r="C1334" s="3">
        <v>44736</v>
      </c>
      <c r="D1334" s="1" t="s">
        <v>13</v>
      </c>
      <c r="E1334" s="1" t="s">
        <v>45</v>
      </c>
      <c r="F1334" s="1">
        <v>2962</v>
      </c>
      <c r="G1334" s="1" t="s">
        <v>32</v>
      </c>
      <c r="H1334" s="1" t="s">
        <v>65</v>
      </c>
      <c r="I1334" s="1" t="s">
        <v>123</v>
      </c>
      <c r="J1334" s="1" t="str" cm="1">
        <f t="array" ref="J1334">_xlfn.IFS(F1334="","missing",F1334&lt;0,"negative",F1334=0,"zero",AND(F1334&gt;=99999,MOD(F1334,9)=0),"99999 placeholder",AND(F1334&gt;$O$5,D1334="Expense"),"Expense outlier",AND(F1334&gt;$P$5,D1334="Income"),"Income outlier",TRUE,"valid")</f>
        <v>valid</v>
      </c>
      <c r="K1334" s="1" t="str">
        <f>_xlfn.XLOOKUP(I1334,[1]category_mapping!$F$2:$F$19,[1]category_mapping!$G$2:$G$19,E1334)</f>
        <v>entertainment</v>
      </c>
      <c r="L1334" s="1" t="str">
        <f>IF(cleaning_working[[#This Row],[date]]="","Missing","Available")</f>
        <v>Available</v>
      </c>
    </row>
    <row r="1335" spans="1:12" x14ac:dyDescent="0.35">
      <c r="A1335" s="1" t="s">
        <v>1551</v>
      </c>
      <c r="B1335" s="1" t="s">
        <v>274</v>
      </c>
      <c r="C1335" s="3">
        <v>44886</v>
      </c>
      <c r="D1335" s="1" t="s">
        <v>13</v>
      </c>
      <c r="E1335" s="1" t="s">
        <v>39</v>
      </c>
      <c r="F1335" s="1">
        <v>5150</v>
      </c>
      <c r="G1335" s="1" t="s">
        <v>40</v>
      </c>
      <c r="H1335" s="1" t="s">
        <v>83</v>
      </c>
      <c r="I1335" s="1" t="s">
        <v>123</v>
      </c>
      <c r="J1335" s="1" t="str" cm="1">
        <f t="array" ref="J1335">_xlfn.IFS(F1335="","missing",F1335&lt;0,"negative",F1335=0,"zero",AND(F1335&gt;=99999,MOD(F1335,9)=0),"99999 placeholder",AND(F1335&gt;$O$5,D1335="Expense"),"Expense outlier",AND(F1335&gt;$P$5,D1335="Income"),"Income outlier",TRUE,"valid")</f>
        <v>valid</v>
      </c>
      <c r="K1335" s="1" t="str">
        <f>_xlfn.XLOOKUP(I1335,[1]category_mapping!$F$2:$F$19,[1]category_mapping!$G$2:$G$19,E1335)</f>
        <v>food</v>
      </c>
      <c r="L1335" s="1" t="str">
        <f>IF(cleaning_working[[#This Row],[date]]="","Missing","Available")</f>
        <v>Available</v>
      </c>
    </row>
    <row r="1336" spans="1:12" x14ac:dyDescent="0.35">
      <c r="A1336" s="1" t="s">
        <v>1552</v>
      </c>
      <c r="B1336" s="1" t="s">
        <v>250</v>
      </c>
      <c r="C1336" s="3">
        <v>44346</v>
      </c>
      <c r="D1336" s="1" t="s">
        <v>13</v>
      </c>
      <c r="E1336" s="1" t="s">
        <v>24</v>
      </c>
      <c r="F1336" s="1">
        <v>7744</v>
      </c>
      <c r="G1336" s="1" t="s">
        <v>32</v>
      </c>
      <c r="H1336" s="1" t="s">
        <v>52</v>
      </c>
      <c r="J1336" s="1" t="str" cm="1">
        <f t="array" ref="J1336">_xlfn.IFS(F1336="","missing",F1336&lt;0,"negative",F1336=0,"zero",AND(F1336&gt;=99999,MOD(F1336,9)=0),"99999 placeholder",AND(F1336&gt;$O$5,D1336="Expense"),"Expense outlier",AND(F1336&gt;$P$5,D1336="Income"),"Income outlier",TRUE,"valid")</f>
        <v>valid</v>
      </c>
      <c r="K1336" s="1" t="str">
        <f>_xlfn.XLOOKUP(I1336,[1]category_mapping!$F$2:$F$19,[1]category_mapping!$G$2:$G$19,E1336)</f>
        <v>rent</v>
      </c>
      <c r="L1336" s="1" t="str">
        <f>IF(cleaning_working[[#This Row],[date]]="","Missing","Available")</f>
        <v>Available</v>
      </c>
    </row>
    <row r="1337" spans="1:12" x14ac:dyDescent="0.35">
      <c r="A1337" s="1" t="s">
        <v>1553</v>
      </c>
      <c r="B1337" s="1" t="s">
        <v>109</v>
      </c>
      <c r="C1337" s="3">
        <v>44558</v>
      </c>
      <c r="D1337" s="1" t="s">
        <v>14</v>
      </c>
      <c r="E1337" s="1" t="s">
        <v>119</v>
      </c>
      <c r="F1337" s="1">
        <v>57089</v>
      </c>
      <c r="G1337" s="1" t="s">
        <v>40</v>
      </c>
      <c r="H1337" s="1" t="s">
        <v>83</v>
      </c>
      <c r="I1337" s="1" t="s">
        <v>217</v>
      </c>
      <c r="J1337" s="1" t="str" cm="1">
        <f t="array" ref="J1337">_xlfn.IFS(F1337="","missing",F1337&lt;0,"negative",F1337=0,"zero",AND(F1337&gt;=99999,MOD(F1337,9)=0),"99999 placeholder",AND(F1337&gt;$O$5,D1337="Expense"),"Expense outlier",AND(F1337&gt;$P$5,D1337="Income"),"Income outlier",TRUE,"valid")</f>
        <v>valid</v>
      </c>
      <c r="K1337" s="1" t="str">
        <f>_xlfn.XLOOKUP(I1337,[1]category_mapping!$F$2:$F$19,[1]category_mapping!$G$2:$G$19,E1337)</f>
        <v>rent</v>
      </c>
      <c r="L1337" s="1" t="str">
        <f>IF(cleaning_working[[#This Row],[date]]="","Missing","Available")</f>
        <v>Available</v>
      </c>
    </row>
    <row r="1338" spans="1:12" x14ac:dyDescent="0.35">
      <c r="A1338" s="1" t="s">
        <v>1554</v>
      </c>
      <c r="B1338" s="1" t="s">
        <v>125</v>
      </c>
      <c r="C1338" s="3">
        <v>45465</v>
      </c>
      <c r="D1338" s="1" t="s">
        <v>13</v>
      </c>
      <c r="E1338" s="1" t="s">
        <v>96</v>
      </c>
      <c r="F1338" s="1">
        <v>3416</v>
      </c>
      <c r="G1338" s="1" t="s">
        <v>18</v>
      </c>
      <c r="H1338" s="1" t="s">
        <v>83</v>
      </c>
      <c r="I1338" s="1" t="s">
        <v>71</v>
      </c>
      <c r="J1338" s="1" t="str" cm="1">
        <f t="array" ref="J1338">_xlfn.IFS(F1338="","missing",F1338&lt;0,"negative",F1338=0,"zero",AND(F1338&gt;=99999,MOD(F1338,9)=0),"99999 placeholder",AND(F1338&gt;$O$5,D1338="Expense"),"Expense outlier",AND(F1338&gt;$P$5,D1338="Income"),"Income outlier",TRUE,"valid")</f>
        <v>valid</v>
      </c>
      <c r="K1338" s="1" t="str">
        <f>_xlfn.XLOOKUP(I1338,[1]category_mapping!$F$2:$F$19,[1]category_mapping!$G$2:$G$19,E1338)</f>
        <v>health</v>
      </c>
      <c r="L1338" s="1" t="str">
        <f>IF(cleaning_working[[#This Row],[date]]="","Missing","Available")</f>
        <v>Available</v>
      </c>
    </row>
    <row r="1339" spans="1:12" x14ac:dyDescent="0.35">
      <c r="A1339" s="1" t="s">
        <v>1555</v>
      </c>
      <c r="B1339" s="1" t="s">
        <v>372</v>
      </c>
      <c r="C1339" s="3">
        <v>45004</v>
      </c>
      <c r="D1339" s="1" t="s">
        <v>13</v>
      </c>
      <c r="E1339" s="1" t="s">
        <v>39</v>
      </c>
      <c r="F1339" s="1">
        <v>2799</v>
      </c>
      <c r="G1339" s="1" t="s">
        <v>64</v>
      </c>
      <c r="H1339" s="1" t="s">
        <v>86</v>
      </c>
      <c r="I1339" s="1" t="s">
        <v>53</v>
      </c>
      <c r="J1339" s="1" t="str" cm="1">
        <f t="array" ref="J1339">_xlfn.IFS(F1339="","missing",F1339&lt;0,"negative",F1339=0,"zero",AND(F1339&gt;=99999,MOD(F1339,9)=0),"99999 placeholder",AND(F1339&gt;$O$5,D1339="Expense"),"Expense outlier",AND(F1339&gt;$P$5,D1339="Income"),"Income outlier",TRUE,"valid")</f>
        <v>valid</v>
      </c>
      <c r="K1339" s="1" t="str">
        <f>_xlfn.XLOOKUP(I1339,[1]category_mapping!$F$2:$F$19,[1]category_mapping!$G$2:$G$19,E1339)</f>
        <v>travel</v>
      </c>
      <c r="L1339" s="1" t="str">
        <f>IF(cleaning_working[[#This Row],[date]]="","Missing","Available")</f>
        <v>Available</v>
      </c>
    </row>
    <row r="1340" spans="1:12" x14ac:dyDescent="0.35">
      <c r="A1340" s="1" t="s">
        <v>1556</v>
      </c>
      <c r="B1340" s="1" t="s">
        <v>130</v>
      </c>
      <c r="C1340" s="3">
        <v>45545</v>
      </c>
      <c r="D1340" s="1" t="s">
        <v>14</v>
      </c>
      <c r="E1340" s="1" t="s">
        <v>215</v>
      </c>
      <c r="F1340" s="1">
        <v>51772</v>
      </c>
      <c r="G1340" s="1" t="s">
        <v>32</v>
      </c>
      <c r="H1340" s="1" t="s">
        <v>25</v>
      </c>
      <c r="J1340" s="1" t="str" cm="1">
        <f t="array" ref="J1340">_xlfn.IFS(F1340="","missing",F1340&lt;0,"negative",F1340=0,"zero",AND(F1340&gt;=99999,MOD(F1340,9)=0),"99999 placeholder",AND(F1340&gt;$O$5,D1340="Expense"),"Expense outlier",AND(F1340&gt;$P$5,D1340="Income"),"Income outlier",TRUE,"valid")</f>
        <v>valid</v>
      </c>
      <c r="K1340" s="1" t="str">
        <f>_xlfn.XLOOKUP(I1340,[1]category_mapping!$F$2:$F$19,[1]category_mapping!$G$2:$G$19,E1340)</f>
        <v>bonus</v>
      </c>
      <c r="L1340" s="1" t="str">
        <f>IF(cleaning_working[[#This Row],[date]]="","Missing","Available")</f>
        <v>Available</v>
      </c>
    </row>
    <row r="1341" spans="1:12" x14ac:dyDescent="0.35">
      <c r="A1341" s="1" t="s">
        <v>1557</v>
      </c>
      <c r="B1341" s="1" t="s">
        <v>416</v>
      </c>
      <c r="C1341" s="3">
        <v>44911</v>
      </c>
      <c r="D1341" s="1" t="s">
        <v>13</v>
      </c>
      <c r="E1341" s="1" t="s">
        <v>104</v>
      </c>
      <c r="F1341" s="1">
        <v>2891</v>
      </c>
      <c r="G1341" s="1" t="s">
        <v>32</v>
      </c>
      <c r="H1341" s="1" t="s">
        <v>33</v>
      </c>
      <c r="I1341" s="1" t="s">
        <v>66</v>
      </c>
      <c r="J1341" s="1" t="str" cm="1">
        <f t="array" ref="J1341">_xlfn.IFS(F1341="","missing",F1341&lt;0,"negative",F1341=0,"zero",AND(F1341&gt;=99999,MOD(F1341,9)=0),"99999 placeholder",AND(F1341&gt;$O$5,D1341="Expense"),"Expense outlier",AND(F1341&gt;$P$5,D1341="Income"),"Income outlier",TRUE,"valid")</f>
        <v>valid</v>
      </c>
      <c r="K1341" s="1" t="str">
        <f>_xlfn.XLOOKUP(I1341,[1]category_mapping!$F$2:$F$19,[1]category_mapping!$G$2:$G$19,E1341)</f>
        <v>food</v>
      </c>
      <c r="L1341" s="1" t="str">
        <f>IF(cleaning_working[[#This Row],[date]]="","Missing","Available")</f>
        <v>Available</v>
      </c>
    </row>
    <row r="1342" spans="1:12" x14ac:dyDescent="0.35">
      <c r="A1342" s="1" t="s">
        <v>1558</v>
      </c>
      <c r="B1342" s="1" t="s">
        <v>334</v>
      </c>
      <c r="C1342" s="3">
        <v>45278</v>
      </c>
      <c r="D1342" s="1" t="s">
        <v>14</v>
      </c>
      <c r="E1342" s="1" t="s">
        <v>31</v>
      </c>
      <c r="F1342" s="1">
        <v>53035</v>
      </c>
      <c r="G1342" s="1" t="s">
        <v>40</v>
      </c>
      <c r="H1342" s="1" t="s">
        <v>19</v>
      </c>
      <c r="I1342" s="1" t="s">
        <v>93</v>
      </c>
      <c r="J1342" s="1" t="str" cm="1">
        <f t="array" ref="J1342">_xlfn.IFS(F1342="","missing",F1342&lt;0,"negative",F1342=0,"zero",AND(F1342&gt;=99999,MOD(F1342,9)=0),"99999 placeholder",AND(F1342&gt;$O$5,D1342="Expense"),"Expense outlier",AND(F1342&gt;$P$5,D1342="Income"),"Income outlier",TRUE,"valid")</f>
        <v>valid</v>
      </c>
      <c r="K1342" s="1" t="str">
        <f>_xlfn.XLOOKUP(I1342,[1]category_mapping!$F$2:$F$19,[1]category_mapping!$G$2:$G$19,E1342)</f>
        <v>freelance</v>
      </c>
      <c r="L1342" s="1" t="str">
        <f>IF(cleaning_working[[#This Row],[date]]="","Missing","Available")</f>
        <v>Available</v>
      </c>
    </row>
    <row r="1343" spans="1:12" x14ac:dyDescent="0.35">
      <c r="A1343" s="1" t="s">
        <v>1559</v>
      </c>
      <c r="B1343" s="1" t="s">
        <v>428</v>
      </c>
      <c r="C1343" s="3">
        <v>44300</v>
      </c>
      <c r="D1343" s="1" t="s">
        <v>13</v>
      </c>
      <c r="E1343" s="1" t="s">
        <v>96</v>
      </c>
      <c r="F1343" s="1">
        <v>1419</v>
      </c>
      <c r="G1343" s="1" t="s">
        <v>64</v>
      </c>
      <c r="H1343" s="1" t="s">
        <v>19</v>
      </c>
      <c r="I1343" s="1" t="s">
        <v>66</v>
      </c>
      <c r="J1343" s="1" t="str" cm="1">
        <f t="array" ref="J1343">_xlfn.IFS(F1343="","missing",F1343&lt;0,"negative",F1343=0,"zero",AND(F1343&gt;=99999,MOD(F1343,9)=0),"99999 placeholder",AND(F1343&gt;$O$5,D1343="Expense"),"Expense outlier",AND(F1343&gt;$P$5,D1343="Income"),"Income outlier",TRUE,"valid")</f>
        <v>valid</v>
      </c>
      <c r="K1343" s="1" t="str">
        <f>_xlfn.XLOOKUP(I1343,[1]category_mapping!$F$2:$F$19,[1]category_mapping!$G$2:$G$19,E1343)</f>
        <v>food</v>
      </c>
      <c r="L1343" s="1" t="str">
        <f>IF(cleaning_working[[#This Row],[date]]="","Missing","Available")</f>
        <v>Available</v>
      </c>
    </row>
    <row r="1344" spans="1:12" x14ac:dyDescent="0.35">
      <c r="A1344" s="1" t="s">
        <v>1560</v>
      </c>
      <c r="B1344" s="1" t="s">
        <v>95</v>
      </c>
      <c r="C1344" s="3">
        <v>45566</v>
      </c>
      <c r="D1344" s="1" t="s">
        <v>13</v>
      </c>
      <c r="E1344" s="1" t="s">
        <v>39</v>
      </c>
      <c r="F1344" s="1">
        <v>2685</v>
      </c>
      <c r="G1344" s="1" t="s">
        <v>32</v>
      </c>
      <c r="H1344" s="1" t="s">
        <v>107</v>
      </c>
      <c r="I1344" s="1" t="s">
        <v>66</v>
      </c>
      <c r="J1344" s="1" t="str" cm="1">
        <f t="array" ref="J1344">_xlfn.IFS(F1344="","missing",F1344&lt;0,"negative",F1344=0,"zero",AND(F1344&gt;=99999,MOD(F1344,9)=0),"99999 placeholder",AND(F1344&gt;$O$5,D1344="Expense"),"Expense outlier",AND(F1344&gt;$P$5,D1344="Income"),"Income outlier",TRUE,"valid")</f>
        <v>valid</v>
      </c>
      <c r="K1344" s="1" t="str">
        <f>_xlfn.XLOOKUP(I1344,[1]category_mapping!$F$2:$F$19,[1]category_mapping!$G$2:$G$19,E1344)</f>
        <v>food</v>
      </c>
      <c r="L1344" s="1" t="str">
        <f>IF(cleaning_working[[#This Row],[date]]="","Missing","Available")</f>
        <v>Available</v>
      </c>
    </row>
    <row r="1345" spans="1:12" x14ac:dyDescent="0.35">
      <c r="A1345" s="1" t="s">
        <v>1561</v>
      </c>
      <c r="B1345" s="1" t="s">
        <v>161</v>
      </c>
      <c r="C1345" s="3">
        <v>44343</v>
      </c>
      <c r="D1345" s="1" t="s">
        <v>14</v>
      </c>
      <c r="E1345" s="1" t="s">
        <v>70</v>
      </c>
      <c r="F1345" s="1">
        <v>30703</v>
      </c>
      <c r="G1345" s="1" t="s">
        <v>64</v>
      </c>
      <c r="H1345" s="1" t="s">
        <v>65</v>
      </c>
      <c r="J1345" s="1" t="str" cm="1">
        <f t="array" ref="J1345">_xlfn.IFS(F1345="","missing",F1345&lt;0,"negative",F1345=0,"zero",AND(F1345&gt;=99999,MOD(F1345,9)=0),"99999 placeholder",AND(F1345&gt;$O$5,D1345="Expense"),"Expense outlier",AND(F1345&gt;$P$5,D1345="Income"),"Income outlier",TRUE,"valid")</f>
        <v>valid</v>
      </c>
      <c r="K1345" s="1" t="str">
        <f>_xlfn.XLOOKUP(I1345,[1]category_mapping!$F$2:$F$19,[1]category_mapping!$G$2:$G$19,E1345)</f>
        <v>others</v>
      </c>
      <c r="L1345" s="1" t="str">
        <f>IF(cleaning_working[[#This Row],[date]]="","Missing","Available")</f>
        <v>Available</v>
      </c>
    </row>
    <row r="1346" spans="1:12" x14ac:dyDescent="0.35">
      <c r="A1346" s="1" t="s">
        <v>1562</v>
      </c>
      <c r="B1346" s="1" t="s">
        <v>428</v>
      </c>
      <c r="C1346" s="3">
        <v>45051</v>
      </c>
      <c r="D1346" s="1" t="s">
        <v>13</v>
      </c>
      <c r="E1346" s="1" t="s">
        <v>39</v>
      </c>
      <c r="F1346" s="1">
        <v>3573</v>
      </c>
      <c r="G1346" s="1" t="s">
        <v>18</v>
      </c>
      <c r="H1346" s="1" t="s">
        <v>86</v>
      </c>
      <c r="I1346" s="1" t="s">
        <v>87</v>
      </c>
      <c r="J1346" s="1" t="str" cm="1">
        <f t="array" ref="J1346">_xlfn.IFS(F1346="","missing",F1346&lt;0,"negative",F1346=0,"zero",AND(F1346&gt;=99999,MOD(F1346,9)=0),"99999 placeholder",AND(F1346&gt;$O$5,D1346="Expense"),"Expense outlier",AND(F1346&gt;$P$5,D1346="Income"),"Income outlier",TRUE,"valid")</f>
        <v>valid</v>
      </c>
      <c r="K1346" s="1" t="str">
        <f>_xlfn.XLOOKUP(I1346,[1]category_mapping!$F$2:$F$19,[1]category_mapping!$G$2:$G$19,E1346)</f>
        <v>food</v>
      </c>
      <c r="L1346" s="1" t="str">
        <f>IF(cleaning_working[[#This Row],[date]]="","Missing","Available")</f>
        <v>Available</v>
      </c>
    </row>
    <row r="1347" spans="1:12" x14ac:dyDescent="0.35">
      <c r="A1347" s="1" t="s">
        <v>1563</v>
      </c>
      <c r="B1347" s="1" t="s">
        <v>239</v>
      </c>
      <c r="C1347" s="3">
        <v>45344</v>
      </c>
      <c r="D1347" s="1" t="s">
        <v>13</v>
      </c>
      <c r="E1347" s="1" t="s">
        <v>24</v>
      </c>
      <c r="F1347" s="1">
        <v>49694</v>
      </c>
      <c r="G1347" s="1" t="s">
        <v>64</v>
      </c>
      <c r="H1347" s="1" t="s">
        <v>83</v>
      </c>
      <c r="J1347" s="1" t="str" cm="1">
        <f t="array" ref="J1347">_xlfn.IFS(F1347="","missing",F1347&lt;0,"negative",F1347=0,"zero",AND(F1347&gt;=99999,MOD(F1347,9)=0),"99999 placeholder",AND(F1347&gt;$O$5,D1347="Expense"),"Expense outlier",AND(F1347&gt;$P$5,D1347="Income"),"Income outlier",TRUE,"valid")</f>
        <v>Expense outlier</v>
      </c>
      <c r="K1347" s="1" t="str">
        <f>_xlfn.XLOOKUP(I1347,[1]category_mapping!$F$2:$F$19,[1]category_mapping!$G$2:$G$19,E1347)</f>
        <v>rent</v>
      </c>
      <c r="L1347" s="1" t="str">
        <f>IF(cleaning_working[[#This Row],[date]]="","Missing","Available")</f>
        <v>Available</v>
      </c>
    </row>
    <row r="1348" spans="1:12" x14ac:dyDescent="0.35">
      <c r="A1348" s="1" t="s">
        <v>1564</v>
      </c>
      <c r="B1348" s="1" t="s">
        <v>152</v>
      </c>
      <c r="C1348" s="3">
        <v>45035</v>
      </c>
      <c r="D1348" s="1" t="s">
        <v>13</v>
      </c>
      <c r="E1348" s="1" t="s">
        <v>39</v>
      </c>
      <c r="F1348" s="1">
        <v>1842</v>
      </c>
      <c r="G1348" s="1" t="s">
        <v>32</v>
      </c>
      <c r="H1348" s="1" t="s">
        <v>83</v>
      </c>
      <c r="I1348" s="1" t="s">
        <v>123</v>
      </c>
      <c r="J1348" s="1" t="str" cm="1">
        <f t="array" ref="J1348">_xlfn.IFS(F1348="","missing",F1348&lt;0,"negative",F1348=0,"zero",AND(F1348&gt;=99999,MOD(F1348,9)=0),"99999 placeholder",AND(F1348&gt;$O$5,D1348="Expense"),"Expense outlier",AND(F1348&gt;$P$5,D1348="Income"),"Income outlier",TRUE,"valid")</f>
        <v>valid</v>
      </c>
      <c r="K1348" s="1" t="str">
        <f>_xlfn.XLOOKUP(I1348,[1]category_mapping!$F$2:$F$19,[1]category_mapping!$G$2:$G$19,E1348)</f>
        <v>food</v>
      </c>
      <c r="L1348" s="1" t="str">
        <f>IF(cleaning_working[[#This Row],[date]]="","Missing","Available")</f>
        <v>Available</v>
      </c>
    </row>
    <row r="1349" spans="1:12" x14ac:dyDescent="0.35">
      <c r="A1349" s="1" t="s">
        <v>1565</v>
      </c>
      <c r="B1349" s="1" t="s">
        <v>150</v>
      </c>
      <c r="C1349" s="3">
        <v>44859</v>
      </c>
      <c r="D1349" s="1" t="s">
        <v>13</v>
      </c>
      <c r="E1349" s="1" t="s">
        <v>39</v>
      </c>
      <c r="F1349" s="1">
        <v>5806</v>
      </c>
      <c r="G1349" s="1" t="s">
        <v>64</v>
      </c>
      <c r="H1349" s="1" t="s">
        <v>52</v>
      </c>
      <c r="I1349" s="1" t="s">
        <v>27</v>
      </c>
      <c r="J1349" s="1" t="str" cm="1">
        <f t="array" ref="J1349">_xlfn.IFS(F1349="","missing",F1349&lt;0,"negative",F1349=0,"zero",AND(F1349&gt;=99999,MOD(F1349,9)=0),"99999 placeholder",AND(F1349&gt;$O$5,D1349="Expense"),"Expense outlier",AND(F1349&gt;$P$5,D1349="Income"),"Income outlier",TRUE,"valid")</f>
        <v>valid</v>
      </c>
      <c r="K1349" s="1" t="str">
        <f>_xlfn.XLOOKUP(I1349,[1]category_mapping!$F$2:$F$19,[1]category_mapping!$G$2:$G$19,E1349)</f>
        <v>food</v>
      </c>
      <c r="L1349" s="1" t="str">
        <f>IF(cleaning_working[[#This Row],[date]]="","Missing","Available")</f>
        <v>Available</v>
      </c>
    </row>
    <row r="1350" spans="1:12" x14ac:dyDescent="0.35">
      <c r="A1350" s="1" t="s">
        <v>1566</v>
      </c>
      <c r="B1350" s="1" t="s">
        <v>210</v>
      </c>
      <c r="C1350" s="3" t="s">
        <v>38</v>
      </c>
      <c r="D1350" s="1" t="s">
        <v>13</v>
      </c>
      <c r="E1350" s="1" t="s">
        <v>39</v>
      </c>
      <c r="F1350" s="1">
        <v>3470</v>
      </c>
      <c r="G1350" s="1" t="s">
        <v>40</v>
      </c>
      <c r="H1350" s="1" t="s">
        <v>19</v>
      </c>
      <c r="I1350" s="1" t="s">
        <v>90</v>
      </c>
      <c r="J1350" s="1" t="str" cm="1">
        <f t="array" ref="J1350">_xlfn.IFS(F1350="","missing",F1350&lt;0,"negative",F1350=0,"zero",AND(F1350&gt;=99999,MOD(F1350,9)=0),"99999 placeholder",AND(F1350&gt;$O$5,D1350="Expense"),"Expense outlier",AND(F1350&gt;$P$5,D1350="Income"),"Income outlier",TRUE,"valid")</f>
        <v>valid</v>
      </c>
      <c r="K1350" s="1" t="str">
        <f>_xlfn.XLOOKUP(I1350,[1]category_mapping!$F$2:$F$19,[1]category_mapping!$G$2:$G$19,E1350)</f>
        <v>food</v>
      </c>
      <c r="L1350" s="1" t="str">
        <f>IF(cleaning_working[[#This Row],[date]]="","Missing","Available")</f>
        <v>Missing</v>
      </c>
    </row>
    <row r="1351" spans="1:12" x14ac:dyDescent="0.35">
      <c r="A1351" s="1" t="s">
        <v>1567</v>
      </c>
      <c r="B1351" s="1" t="s">
        <v>612</v>
      </c>
      <c r="C1351" s="3">
        <v>44345</v>
      </c>
      <c r="D1351" s="1" t="s">
        <v>13</v>
      </c>
      <c r="E1351" s="1" t="s">
        <v>176</v>
      </c>
      <c r="F1351" s="1">
        <v>5319</v>
      </c>
      <c r="G1351" s="1" t="s">
        <v>64</v>
      </c>
      <c r="H1351" s="1" t="s">
        <v>86</v>
      </c>
      <c r="I1351" s="1" t="s">
        <v>87</v>
      </c>
      <c r="J1351" s="1" t="str" cm="1">
        <f t="array" ref="J1351">_xlfn.IFS(F1351="","missing",F1351&lt;0,"negative",F1351=0,"zero",AND(F1351&gt;=99999,MOD(F1351,9)=0),"99999 placeholder",AND(F1351&gt;$O$5,D1351="Expense"),"Expense outlier",AND(F1351&gt;$P$5,D1351="Income"),"Income outlier",TRUE,"valid")</f>
        <v>valid</v>
      </c>
      <c r="K1351" s="1" t="str">
        <f>_xlfn.XLOOKUP(I1351,[1]category_mapping!$F$2:$F$19,[1]category_mapping!$G$2:$G$19,E1351)</f>
        <v>savings</v>
      </c>
      <c r="L1351" s="1" t="str">
        <f>IF(cleaning_working[[#This Row],[date]]="","Missing","Available")</f>
        <v>Available</v>
      </c>
    </row>
    <row r="1352" spans="1:12" x14ac:dyDescent="0.35">
      <c r="A1352" s="1" t="s">
        <v>1568</v>
      </c>
      <c r="B1352" s="1" t="s">
        <v>460</v>
      </c>
      <c r="C1352" s="3">
        <v>45496</v>
      </c>
      <c r="D1352" s="1" t="s">
        <v>13</v>
      </c>
      <c r="E1352" s="1" t="s">
        <v>24</v>
      </c>
      <c r="F1352" s="1">
        <v>8077</v>
      </c>
      <c r="G1352" s="1" t="s">
        <v>25</v>
      </c>
      <c r="H1352" s="1" t="s">
        <v>133</v>
      </c>
      <c r="I1352" s="1" t="s">
        <v>66</v>
      </c>
      <c r="J1352" s="1" t="str" cm="1">
        <f t="array" ref="J1352">_xlfn.IFS(F1352="","missing",F1352&lt;0,"negative",F1352=0,"zero",AND(F1352&gt;=99999,MOD(F1352,9)=0),"99999 placeholder",AND(F1352&gt;$O$5,D1352="Expense"),"Expense outlier",AND(F1352&gt;$P$5,D1352="Income"),"Income outlier",TRUE,"valid")</f>
        <v>valid</v>
      </c>
      <c r="K1352" s="1" t="str">
        <f>_xlfn.XLOOKUP(I1352,[1]category_mapping!$F$2:$F$19,[1]category_mapping!$G$2:$G$19,E1352)</f>
        <v>food</v>
      </c>
      <c r="L1352" s="1" t="str">
        <f>IF(cleaning_working[[#This Row],[date]]="","Missing","Available")</f>
        <v>Available</v>
      </c>
    </row>
    <row r="1353" spans="1:12" x14ac:dyDescent="0.35">
      <c r="A1353" s="1" t="s">
        <v>1569</v>
      </c>
      <c r="B1353" s="1" t="s">
        <v>225</v>
      </c>
      <c r="C1353" s="3">
        <v>44289</v>
      </c>
      <c r="D1353" s="1" t="s">
        <v>13</v>
      </c>
      <c r="E1353" s="1" t="s">
        <v>96</v>
      </c>
      <c r="F1353" s="1">
        <v>2005</v>
      </c>
      <c r="G1353" s="1" t="s">
        <v>18</v>
      </c>
      <c r="H1353" s="1" t="s">
        <v>83</v>
      </c>
      <c r="I1353" s="1" t="s">
        <v>162</v>
      </c>
      <c r="J1353" s="1" t="str" cm="1">
        <f t="array" ref="J1353">_xlfn.IFS(F1353="","missing",F1353&lt;0,"negative",F1353=0,"zero",AND(F1353&gt;=99999,MOD(F1353,9)=0),"99999 placeholder",AND(F1353&gt;$O$5,D1353="Expense"),"Expense outlier",AND(F1353&gt;$P$5,D1353="Income"),"Income outlier",TRUE,"valid")</f>
        <v>valid</v>
      </c>
      <c r="K1353" s="1" t="str">
        <f>_xlfn.XLOOKUP(I1353,[1]category_mapping!$F$2:$F$19,[1]category_mapping!$G$2:$G$19,E1353)</f>
        <v>travel</v>
      </c>
      <c r="L1353" s="1" t="str">
        <f>IF(cleaning_working[[#This Row],[date]]="","Missing","Available")</f>
        <v>Available</v>
      </c>
    </row>
    <row r="1354" spans="1:12" x14ac:dyDescent="0.35">
      <c r="A1354" s="1" t="s">
        <v>1570</v>
      </c>
      <c r="B1354" s="1" t="s">
        <v>69</v>
      </c>
      <c r="C1354" s="3">
        <v>45623</v>
      </c>
      <c r="D1354" s="1" t="s">
        <v>13</v>
      </c>
      <c r="E1354" s="1" t="s">
        <v>39</v>
      </c>
      <c r="F1354" s="1">
        <v>3212</v>
      </c>
      <c r="G1354" s="1" t="s">
        <v>32</v>
      </c>
      <c r="H1354" s="1" t="s">
        <v>33</v>
      </c>
      <c r="I1354" s="1" t="s">
        <v>134</v>
      </c>
      <c r="J1354" s="1" t="str" cm="1">
        <f t="array" ref="J1354">_xlfn.IFS(F1354="","missing",F1354&lt;0,"negative",F1354=0,"zero",AND(F1354&gt;=99999,MOD(F1354,9)=0),"99999 placeholder",AND(F1354&gt;$O$5,D1354="Expense"),"Expense outlier",AND(F1354&gt;$P$5,D1354="Income"),"Income outlier",TRUE,"valid")</f>
        <v>valid</v>
      </c>
      <c r="K1354" s="1" t="str">
        <f>_xlfn.XLOOKUP(I1354,[1]category_mapping!$F$2:$F$19,[1]category_mapping!$G$2:$G$19,E1354)</f>
        <v>education</v>
      </c>
      <c r="L1354" s="1" t="str">
        <f>IF(cleaning_working[[#This Row],[date]]="","Missing","Available")</f>
        <v>Available</v>
      </c>
    </row>
    <row r="1355" spans="1:12" x14ac:dyDescent="0.35">
      <c r="A1355" s="1" t="s">
        <v>1571</v>
      </c>
      <c r="B1355" s="1" t="s">
        <v>274</v>
      </c>
      <c r="C1355" s="3">
        <v>44703</v>
      </c>
      <c r="D1355" s="1" t="s">
        <v>13</v>
      </c>
      <c r="E1355" s="1" t="s">
        <v>104</v>
      </c>
      <c r="F1355" s="1">
        <v>5023</v>
      </c>
      <c r="G1355" s="1" t="s">
        <v>18</v>
      </c>
      <c r="H1355" s="1" t="s">
        <v>52</v>
      </c>
      <c r="I1355" s="1" t="s">
        <v>66</v>
      </c>
      <c r="J1355" s="1" t="str" cm="1">
        <f t="array" ref="J1355">_xlfn.IFS(F1355="","missing",F1355&lt;0,"negative",F1355=0,"zero",AND(F1355&gt;=99999,MOD(F1355,9)=0),"99999 placeholder",AND(F1355&gt;$O$5,D1355="Expense"),"Expense outlier",AND(F1355&gt;$P$5,D1355="Income"),"Income outlier",TRUE,"valid")</f>
        <v>valid</v>
      </c>
      <c r="K1355" s="1" t="str">
        <f>_xlfn.XLOOKUP(I1355,[1]category_mapping!$F$2:$F$19,[1]category_mapping!$G$2:$G$19,E1355)</f>
        <v>food</v>
      </c>
      <c r="L1355" s="1" t="str">
        <f>IF(cleaning_working[[#This Row],[date]]="","Missing","Available")</f>
        <v>Available</v>
      </c>
    </row>
    <row r="1356" spans="1:12" x14ac:dyDescent="0.35">
      <c r="A1356" s="1" t="s">
        <v>1572</v>
      </c>
      <c r="B1356" s="1" t="s">
        <v>219</v>
      </c>
      <c r="C1356" s="3">
        <v>45411</v>
      </c>
      <c r="D1356" s="1" t="s">
        <v>13</v>
      </c>
      <c r="E1356" s="1" t="s">
        <v>96</v>
      </c>
      <c r="F1356" s="1">
        <v>8833</v>
      </c>
      <c r="G1356" s="1" t="s">
        <v>18</v>
      </c>
      <c r="H1356" s="1" t="s">
        <v>33</v>
      </c>
      <c r="I1356" s="1" t="s">
        <v>97</v>
      </c>
      <c r="J1356" s="1" t="str" cm="1">
        <f t="array" ref="J1356">_xlfn.IFS(F1356="","missing",F1356&lt;0,"negative",F1356=0,"zero",AND(F1356&gt;=99999,MOD(F1356,9)=0),"99999 placeholder",AND(F1356&gt;$O$5,D1356="Expense"),"Expense outlier",AND(F1356&gt;$P$5,D1356="Income"),"Income outlier",TRUE,"valid")</f>
        <v>valid</v>
      </c>
      <c r="K1356" s="1" t="str">
        <f>_xlfn.XLOOKUP(I1356,[1]category_mapping!$F$2:$F$19,[1]category_mapping!$G$2:$G$19,E1356)</f>
        <v>health</v>
      </c>
      <c r="L1356" s="1" t="str">
        <f>IF(cleaning_working[[#This Row],[date]]="","Missing","Available")</f>
        <v>Available</v>
      </c>
    </row>
    <row r="1357" spans="1:12" x14ac:dyDescent="0.35">
      <c r="A1357" s="1" t="s">
        <v>1573</v>
      </c>
      <c r="B1357" s="1" t="s">
        <v>351</v>
      </c>
      <c r="C1357" s="3">
        <v>45054</v>
      </c>
      <c r="D1357" s="1" t="s">
        <v>13</v>
      </c>
      <c r="E1357" s="1" t="s">
        <v>96</v>
      </c>
      <c r="F1357" s="1">
        <v>834</v>
      </c>
      <c r="G1357" s="1" t="s">
        <v>25</v>
      </c>
      <c r="H1357" s="1" t="s">
        <v>133</v>
      </c>
      <c r="J1357" s="1" t="str" cm="1">
        <f t="array" ref="J1357">_xlfn.IFS(F1357="","missing",F1357&lt;0,"negative",F1357=0,"zero",AND(F1357&gt;=99999,MOD(F1357,9)=0),"99999 placeholder",AND(F1357&gt;$O$5,D1357="Expense"),"Expense outlier",AND(F1357&gt;$P$5,D1357="Income"),"Income outlier",TRUE,"valid")</f>
        <v>valid</v>
      </c>
      <c r="K1357" s="1" t="str">
        <f>_xlfn.XLOOKUP(I1357,[1]category_mapping!$F$2:$F$19,[1]category_mapping!$G$2:$G$19,E1357)</f>
        <v>travel</v>
      </c>
      <c r="L1357" s="1" t="str">
        <f>IF(cleaning_working[[#This Row],[date]]="","Missing","Available")</f>
        <v>Available</v>
      </c>
    </row>
    <row r="1358" spans="1:12" x14ac:dyDescent="0.35">
      <c r="A1358" s="1" t="s">
        <v>1574</v>
      </c>
      <c r="B1358" s="1" t="s">
        <v>420</v>
      </c>
      <c r="C1358" s="3">
        <v>45383</v>
      </c>
      <c r="D1358" s="1" t="s">
        <v>13</v>
      </c>
      <c r="E1358" s="1" t="s">
        <v>45</v>
      </c>
      <c r="F1358" s="1">
        <v>4327</v>
      </c>
      <c r="G1358" s="1" t="s">
        <v>18</v>
      </c>
      <c r="H1358" s="1" t="s">
        <v>86</v>
      </c>
      <c r="I1358" s="1" t="s">
        <v>170</v>
      </c>
      <c r="J1358" s="1" t="str" cm="1">
        <f t="array" ref="J1358">_xlfn.IFS(F1358="","missing",F1358&lt;0,"negative",F1358=0,"zero",AND(F1358&gt;=99999,MOD(F1358,9)=0),"99999 placeholder",AND(F1358&gt;$O$5,D1358="Expense"),"Expense outlier",AND(F1358&gt;$P$5,D1358="Income"),"Income outlier",TRUE,"valid")</f>
        <v>valid</v>
      </c>
      <c r="K1358" s="1" t="str">
        <f>_xlfn.XLOOKUP(I1358,[1]category_mapping!$F$2:$F$19,[1]category_mapping!$G$2:$G$19,E1358)</f>
        <v>health</v>
      </c>
      <c r="L1358" s="1" t="str">
        <f>IF(cleaning_working[[#This Row],[date]]="","Missing","Available")</f>
        <v>Available</v>
      </c>
    </row>
    <row r="1359" spans="1:12" x14ac:dyDescent="0.35">
      <c r="A1359" s="1" t="s">
        <v>1575</v>
      </c>
      <c r="B1359" s="1" t="s">
        <v>686</v>
      </c>
      <c r="C1359" s="3">
        <v>44690</v>
      </c>
      <c r="D1359" s="1" t="s">
        <v>13</v>
      </c>
      <c r="E1359" s="1" t="s">
        <v>63</v>
      </c>
      <c r="F1359" s="1">
        <v>396</v>
      </c>
      <c r="G1359" s="1" t="s">
        <v>18</v>
      </c>
      <c r="H1359" s="1" t="s">
        <v>133</v>
      </c>
      <c r="I1359" s="1" t="s">
        <v>20</v>
      </c>
      <c r="J1359" s="1" t="str" cm="1">
        <f t="array" ref="J1359">_xlfn.IFS(F1359="","missing",F1359&lt;0,"negative",F1359=0,"zero",AND(F1359&gt;=99999,MOD(F1359,9)=0),"99999 placeholder",AND(F1359&gt;$O$5,D1359="Expense"),"Expense outlier",AND(F1359&gt;$P$5,D1359="Income"),"Income outlier",TRUE,"valid")</f>
        <v>valid</v>
      </c>
      <c r="K1359" s="1" t="str">
        <f>_xlfn.XLOOKUP(I1359,[1]category_mapping!$F$2:$F$19,[1]category_mapping!$G$2:$G$19,E1359)</f>
        <v>entertainment</v>
      </c>
      <c r="L1359" s="1" t="str">
        <f>IF(cleaning_working[[#This Row],[date]]="","Missing","Available")</f>
        <v>Available</v>
      </c>
    </row>
    <row r="1360" spans="1:12" x14ac:dyDescent="0.35">
      <c r="A1360" s="1" t="s">
        <v>1576</v>
      </c>
      <c r="B1360" s="1" t="s">
        <v>233</v>
      </c>
      <c r="C1360" s="3">
        <v>44417</v>
      </c>
      <c r="D1360" s="1" t="s">
        <v>13</v>
      </c>
      <c r="E1360" s="1" t="s">
        <v>24</v>
      </c>
      <c r="F1360" s="1">
        <v>24908</v>
      </c>
      <c r="G1360" s="1" t="s">
        <v>18</v>
      </c>
      <c r="H1360" s="1" t="s">
        <v>86</v>
      </c>
      <c r="I1360" s="1" t="s">
        <v>66</v>
      </c>
      <c r="J1360" s="1" t="str" cm="1">
        <f t="array" ref="J1360">_xlfn.IFS(F1360="","missing",F1360&lt;0,"negative",F1360=0,"zero",AND(F1360&gt;=99999,MOD(F1360,9)=0),"99999 placeholder",AND(F1360&gt;$O$5,D1360="Expense"),"Expense outlier",AND(F1360&gt;$P$5,D1360="Income"),"Income outlier",TRUE,"valid")</f>
        <v>Expense outlier</v>
      </c>
      <c r="K1360" s="1" t="str">
        <f>_xlfn.XLOOKUP(I1360,[1]category_mapping!$F$2:$F$19,[1]category_mapping!$G$2:$G$19,E1360)</f>
        <v>food</v>
      </c>
      <c r="L1360" s="1" t="str">
        <f>IF(cleaning_working[[#This Row],[date]]="","Missing","Available")</f>
        <v>Available</v>
      </c>
    </row>
    <row r="1361" spans="1:12" x14ac:dyDescent="0.35">
      <c r="A1361" s="1" t="s">
        <v>1577</v>
      </c>
      <c r="B1361" s="1" t="s">
        <v>155</v>
      </c>
      <c r="C1361" s="3">
        <v>44786</v>
      </c>
      <c r="D1361" s="1" t="s">
        <v>13</v>
      </c>
      <c r="E1361" s="1" t="s">
        <v>39</v>
      </c>
      <c r="F1361" s="1">
        <v>1687</v>
      </c>
      <c r="G1361" s="1" t="s">
        <v>64</v>
      </c>
      <c r="H1361" s="1" t="s">
        <v>83</v>
      </c>
      <c r="I1361" s="1" t="s">
        <v>80</v>
      </c>
      <c r="J1361" s="1" t="str" cm="1">
        <f t="array" ref="J1361">_xlfn.IFS(F1361="","missing",F1361&lt;0,"negative",F1361=0,"zero",AND(F1361&gt;=99999,MOD(F1361,9)=0),"99999 placeholder",AND(F1361&gt;$O$5,D1361="Expense"),"Expense outlier",AND(F1361&gt;$P$5,D1361="Income"),"Income outlier",TRUE,"valid")</f>
        <v>valid</v>
      </c>
      <c r="K1361" s="1" t="str">
        <f>_xlfn.XLOOKUP(I1361,[1]category_mapping!$F$2:$F$19,[1]category_mapping!$G$2:$G$19,E1361)</f>
        <v>food</v>
      </c>
      <c r="L1361" s="1" t="str">
        <f>IF(cleaning_working[[#This Row],[date]]="","Missing","Available")</f>
        <v>Available</v>
      </c>
    </row>
    <row r="1362" spans="1:12" x14ac:dyDescent="0.35">
      <c r="A1362" s="1" t="s">
        <v>1578</v>
      </c>
      <c r="B1362" s="1" t="s">
        <v>257</v>
      </c>
      <c r="C1362" s="3">
        <v>45639</v>
      </c>
      <c r="D1362" s="1" t="s">
        <v>13</v>
      </c>
      <c r="E1362" s="1" t="s">
        <v>63</v>
      </c>
      <c r="F1362" s="1">
        <v>2842</v>
      </c>
      <c r="G1362" s="1" t="s">
        <v>32</v>
      </c>
      <c r="H1362" s="1" t="s">
        <v>65</v>
      </c>
      <c r="I1362" s="1" t="s">
        <v>162</v>
      </c>
      <c r="J1362" s="1" t="str" cm="1">
        <f t="array" ref="J1362">_xlfn.IFS(F1362="","missing",F1362&lt;0,"negative",F1362=0,"zero",AND(F1362&gt;=99999,MOD(F1362,9)=0),"99999 placeholder",AND(F1362&gt;$O$5,D1362="Expense"),"Expense outlier",AND(F1362&gt;$P$5,D1362="Income"),"Income outlier",TRUE,"valid")</f>
        <v>valid</v>
      </c>
      <c r="K1362" s="1" t="str">
        <f>_xlfn.XLOOKUP(I1362,[1]category_mapping!$F$2:$F$19,[1]category_mapping!$G$2:$G$19,E1362)</f>
        <v>utilities</v>
      </c>
      <c r="L1362" s="1" t="str">
        <f>IF(cleaning_working[[#This Row],[date]]="","Missing","Available")</f>
        <v>Available</v>
      </c>
    </row>
    <row r="1363" spans="1:12" x14ac:dyDescent="0.35">
      <c r="A1363" s="1" t="s">
        <v>1579</v>
      </c>
      <c r="B1363" s="1" t="s">
        <v>182</v>
      </c>
      <c r="C1363" s="3">
        <v>45484</v>
      </c>
      <c r="D1363" s="1" t="s">
        <v>13</v>
      </c>
      <c r="E1363" s="1" t="s">
        <v>24</v>
      </c>
      <c r="F1363" s="1">
        <v>1669</v>
      </c>
      <c r="G1363" s="1" t="s">
        <v>32</v>
      </c>
      <c r="H1363" s="1" t="s">
        <v>25</v>
      </c>
      <c r="I1363" s="1" t="s">
        <v>178</v>
      </c>
      <c r="J1363" s="1" t="str" cm="1">
        <f t="array" ref="J1363">_xlfn.IFS(F1363="","missing",F1363&lt;0,"negative",F1363=0,"zero",AND(F1363&gt;=99999,MOD(F1363,9)=0),"99999 placeholder",AND(F1363&gt;$O$5,D1363="Expense"),"Expense outlier",AND(F1363&gt;$P$5,D1363="Income"),"Income outlier",TRUE,"valid")</f>
        <v>valid</v>
      </c>
      <c r="K1363" s="1" t="str">
        <f>_xlfn.XLOOKUP(I1363,[1]category_mapping!$F$2:$F$19,[1]category_mapping!$G$2:$G$19,E1363)</f>
        <v>rent</v>
      </c>
      <c r="L1363" s="1" t="str">
        <f>IF(cleaning_working[[#This Row],[date]]="","Missing","Available")</f>
        <v>Available</v>
      </c>
    </row>
    <row r="1364" spans="1:12" x14ac:dyDescent="0.35">
      <c r="A1364" s="1" t="s">
        <v>1580</v>
      </c>
      <c r="B1364" s="1" t="s">
        <v>323</v>
      </c>
      <c r="C1364" s="3">
        <v>44358</v>
      </c>
      <c r="D1364" s="1" t="s">
        <v>13</v>
      </c>
      <c r="E1364" s="1" t="s">
        <v>24</v>
      </c>
      <c r="F1364" s="1">
        <v>3483</v>
      </c>
      <c r="G1364" s="1" t="s">
        <v>32</v>
      </c>
      <c r="H1364" s="1" t="s">
        <v>86</v>
      </c>
      <c r="I1364" s="1" t="s">
        <v>34</v>
      </c>
      <c r="J1364" s="1" t="str" cm="1">
        <f t="array" ref="J1364">_xlfn.IFS(F1364="","missing",F1364&lt;0,"negative",F1364=0,"zero",AND(F1364&gt;=99999,MOD(F1364,9)=0),"99999 placeholder",AND(F1364&gt;$O$5,D1364="Expense"),"Expense outlier",AND(F1364&gt;$P$5,D1364="Income"),"Income outlier",TRUE,"valid")</f>
        <v>valid</v>
      </c>
      <c r="K1364" s="1" t="str">
        <f>_xlfn.XLOOKUP(I1364,[1]category_mapping!$F$2:$F$19,[1]category_mapping!$G$2:$G$19,E1364)</f>
        <v>education</v>
      </c>
      <c r="L1364" s="1" t="str">
        <f>IF(cleaning_working[[#This Row],[date]]="","Missing","Available")</f>
        <v>Available</v>
      </c>
    </row>
    <row r="1365" spans="1:12" x14ac:dyDescent="0.35">
      <c r="A1365" s="1" t="s">
        <v>1581</v>
      </c>
      <c r="B1365" s="1" t="s">
        <v>142</v>
      </c>
      <c r="C1365" s="3">
        <v>45083</v>
      </c>
      <c r="D1365" s="1" t="s">
        <v>14</v>
      </c>
      <c r="E1365" s="1" t="s">
        <v>215</v>
      </c>
      <c r="F1365" s="1">
        <v>74365</v>
      </c>
      <c r="G1365" s="1" t="s">
        <v>64</v>
      </c>
      <c r="H1365" s="1" t="s">
        <v>83</v>
      </c>
      <c r="J1365" s="1" t="str" cm="1">
        <f t="array" ref="J1365">_xlfn.IFS(F1365="","missing",F1365&lt;0,"negative",F1365=0,"zero",AND(F1365&gt;=99999,MOD(F1365,9)=0),"99999 placeholder",AND(F1365&gt;$O$5,D1365="Expense"),"Expense outlier",AND(F1365&gt;$P$5,D1365="Income"),"Income outlier",TRUE,"valid")</f>
        <v>valid</v>
      </c>
      <c r="K1365" s="1" t="str">
        <f>_xlfn.XLOOKUP(I1365,[1]category_mapping!$F$2:$F$19,[1]category_mapping!$G$2:$G$19,E1365)</f>
        <v>bonus</v>
      </c>
      <c r="L1365" s="1" t="str">
        <f>IF(cleaning_working[[#This Row],[date]]="","Missing","Available")</f>
        <v>Available</v>
      </c>
    </row>
    <row r="1366" spans="1:12" x14ac:dyDescent="0.35">
      <c r="A1366" s="1" t="s">
        <v>1582</v>
      </c>
      <c r="B1366" s="1" t="s">
        <v>127</v>
      </c>
      <c r="C1366" s="3">
        <v>44991</v>
      </c>
      <c r="D1366" s="1" t="s">
        <v>13</v>
      </c>
      <c r="E1366" s="1" t="s">
        <v>39</v>
      </c>
      <c r="F1366" s="1">
        <v>4757</v>
      </c>
      <c r="G1366" s="1" t="s">
        <v>40</v>
      </c>
      <c r="H1366" s="1" t="s">
        <v>52</v>
      </c>
      <c r="I1366" s="1" t="s">
        <v>226</v>
      </c>
      <c r="J1366" s="1" t="str" cm="1">
        <f t="array" ref="J1366">_xlfn.IFS(F1366="","missing",F1366&lt;0,"negative",F1366=0,"zero",AND(F1366&gt;=99999,MOD(F1366,9)=0),"99999 placeholder",AND(F1366&gt;$O$5,D1366="Expense"),"Expense outlier",AND(F1366&gt;$P$5,D1366="Income"),"Income outlier",TRUE,"valid")</f>
        <v>valid</v>
      </c>
      <c r="K1366" s="1" t="str">
        <f>_xlfn.XLOOKUP(I1366,[1]category_mapping!$F$2:$F$19,[1]category_mapping!$G$2:$G$19,E1366)</f>
        <v>savings</v>
      </c>
      <c r="L1366" s="1" t="str">
        <f>IF(cleaning_working[[#This Row],[date]]="","Missing","Available")</f>
        <v>Available</v>
      </c>
    </row>
    <row r="1367" spans="1:12" x14ac:dyDescent="0.35">
      <c r="A1367" s="1" t="s">
        <v>1583</v>
      </c>
      <c r="B1367" s="1" t="s">
        <v>109</v>
      </c>
      <c r="C1367" s="3">
        <v>45338</v>
      </c>
      <c r="D1367" s="1" t="s">
        <v>13</v>
      </c>
      <c r="E1367" s="1" t="s">
        <v>39</v>
      </c>
      <c r="F1367" s="1">
        <v>2331</v>
      </c>
      <c r="G1367" s="1" t="s">
        <v>32</v>
      </c>
      <c r="H1367" s="1" t="s">
        <v>52</v>
      </c>
      <c r="I1367" s="1" t="s">
        <v>134</v>
      </c>
      <c r="J1367" s="1" t="str" cm="1">
        <f t="array" ref="J1367">_xlfn.IFS(F1367="","missing",F1367&lt;0,"negative",F1367=0,"zero",AND(F1367&gt;=99999,MOD(F1367,9)=0),"99999 placeholder",AND(F1367&gt;$O$5,D1367="Expense"),"Expense outlier",AND(F1367&gt;$P$5,D1367="Income"),"Income outlier",TRUE,"valid")</f>
        <v>valid</v>
      </c>
      <c r="K1367" s="1" t="str">
        <f>_xlfn.XLOOKUP(I1367,[1]category_mapping!$F$2:$F$19,[1]category_mapping!$G$2:$G$19,E1367)</f>
        <v>education</v>
      </c>
      <c r="L1367" s="1" t="str">
        <f>IF(cleaning_working[[#This Row],[date]]="","Missing","Available")</f>
        <v>Available</v>
      </c>
    </row>
    <row r="1368" spans="1:12" x14ac:dyDescent="0.35">
      <c r="A1368" s="1" t="s">
        <v>1584</v>
      </c>
      <c r="B1368" s="1" t="s">
        <v>428</v>
      </c>
      <c r="C1368" s="3">
        <v>44641</v>
      </c>
      <c r="D1368" s="1" t="s">
        <v>13</v>
      </c>
      <c r="E1368" s="1" t="s">
        <v>39</v>
      </c>
      <c r="F1368" s="1">
        <v>2193</v>
      </c>
      <c r="G1368" s="1" t="s">
        <v>40</v>
      </c>
      <c r="H1368" s="1" t="s">
        <v>83</v>
      </c>
      <c r="I1368" s="1" t="s">
        <v>53</v>
      </c>
      <c r="J1368" s="1" t="str" cm="1">
        <f t="array" ref="J1368">_xlfn.IFS(F1368="","missing",F1368&lt;0,"negative",F1368=0,"zero",AND(F1368&gt;=99999,MOD(F1368,9)=0),"99999 placeholder",AND(F1368&gt;$O$5,D1368="Expense"),"Expense outlier",AND(F1368&gt;$P$5,D1368="Income"),"Income outlier",TRUE,"valid")</f>
        <v>valid</v>
      </c>
      <c r="K1368" s="1" t="str">
        <f>_xlfn.XLOOKUP(I1368,[1]category_mapping!$F$2:$F$19,[1]category_mapping!$G$2:$G$19,E1368)</f>
        <v>travel</v>
      </c>
      <c r="L1368" s="1" t="str">
        <f>IF(cleaning_working[[#This Row],[date]]="","Missing","Available")</f>
        <v>Available</v>
      </c>
    </row>
    <row r="1369" spans="1:12" x14ac:dyDescent="0.35">
      <c r="A1369" s="1" t="s">
        <v>1585</v>
      </c>
      <c r="B1369" s="1" t="s">
        <v>467</v>
      </c>
      <c r="C1369" s="3">
        <v>44524</v>
      </c>
      <c r="D1369" s="1" t="s">
        <v>13</v>
      </c>
      <c r="E1369" s="1" t="s">
        <v>39</v>
      </c>
      <c r="F1369" s="1">
        <v>2640</v>
      </c>
      <c r="G1369" s="1" t="s">
        <v>32</v>
      </c>
      <c r="H1369" s="1" t="s">
        <v>65</v>
      </c>
      <c r="I1369" s="1" t="s">
        <v>123</v>
      </c>
      <c r="J1369" s="1" t="str" cm="1">
        <f t="array" ref="J1369">_xlfn.IFS(F1369="","missing",F1369&lt;0,"negative",F1369=0,"zero",AND(F1369&gt;=99999,MOD(F1369,9)=0),"99999 placeholder",AND(F1369&gt;$O$5,D1369="Expense"),"Expense outlier",AND(F1369&gt;$P$5,D1369="Income"),"Income outlier",TRUE,"valid")</f>
        <v>valid</v>
      </c>
      <c r="K1369" s="1" t="str">
        <f>_xlfn.XLOOKUP(I1369,[1]category_mapping!$F$2:$F$19,[1]category_mapping!$G$2:$G$19,E1369)</f>
        <v>food</v>
      </c>
      <c r="L1369" s="1" t="str">
        <f>IF(cleaning_working[[#This Row],[date]]="","Missing","Available")</f>
        <v>Available</v>
      </c>
    </row>
    <row r="1370" spans="1:12" x14ac:dyDescent="0.35">
      <c r="A1370" s="1" t="s">
        <v>1586</v>
      </c>
      <c r="B1370" s="1" t="s">
        <v>343</v>
      </c>
      <c r="C1370" s="3">
        <v>45390</v>
      </c>
      <c r="D1370" s="1" t="s">
        <v>13</v>
      </c>
      <c r="E1370" s="1" t="s">
        <v>45</v>
      </c>
      <c r="F1370" s="1">
        <v>7870</v>
      </c>
      <c r="G1370" s="1" t="s">
        <v>32</v>
      </c>
      <c r="H1370" s="1" t="s">
        <v>65</v>
      </c>
      <c r="I1370" s="1" t="s">
        <v>217</v>
      </c>
      <c r="J1370" s="1" t="str" cm="1">
        <f t="array" ref="J1370">_xlfn.IFS(F1370="","missing",F1370&lt;0,"negative",F1370=0,"zero",AND(F1370&gt;=99999,MOD(F1370,9)=0),"99999 placeholder",AND(F1370&gt;$O$5,D1370="Expense"),"Expense outlier",AND(F1370&gt;$P$5,D1370="Income"),"Income outlier",TRUE,"valid")</f>
        <v>valid</v>
      </c>
      <c r="K1370" s="1" t="str">
        <f>_xlfn.XLOOKUP(I1370,[1]category_mapping!$F$2:$F$19,[1]category_mapping!$G$2:$G$19,E1370)</f>
        <v>rent</v>
      </c>
      <c r="L1370" s="1" t="str">
        <f>IF(cleaning_working[[#This Row],[date]]="","Missing","Available")</f>
        <v>Available</v>
      </c>
    </row>
    <row r="1371" spans="1:12" x14ac:dyDescent="0.35">
      <c r="A1371" s="1" t="s">
        <v>1587</v>
      </c>
      <c r="B1371" s="1" t="s">
        <v>339</v>
      </c>
      <c r="C1371" s="3">
        <v>45516</v>
      </c>
      <c r="D1371" s="1" t="s">
        <v>13</v>
      </c>
      <c r="E1371" s="1" t="s">
        <v>63</v>
      </c>
      <c r="F1371" s="1">
        <v>5971</v>
      </c>
      <c r="G1371" s="1" t="s">
        <v>32</v>
      </c>
      <c r="H1371" s="1" t="s">
        <v>159</v>
      </c>
      <c r="I1371" s="1" t="s">
        <v>90</v>
      </c>
      <c r="J1371" s="1" t="str" cm="1">
        <f t="array" ref="J1371">_xlfn.IFS(F1371="","missing",F1371&lt;0,"negative",F1371=0,"zero",AND(F1371&gt;=99999,MOD(F1371,9)=0),"99999 placeholder",AND(F1371&gt;$O$5,D1371="Expense"),"Expense outlier",AND(F1371&gt;$P$5,D1371="Income"),"Income outlier",TRUE,"valid")</f>
        <v>valid</v>
      </c>
      <c r="K1371" s="1" t="str">
        <f>_xlfn.XLOOKUP(I1371,[1]category_mapping!$F$2:$F$19,[1]category_mapping!$G$2:$G$19,E1371)</f>
        <v>utilities</v>
      </c>
      <c r="L1371" s="1" t="str">
        <f>IF(cleaning_working[[#This Row],[date]]="","Missing","Available")</f>
        <v>Available</v>
      </c>
    </row>
    <row r="1372" spans="1:12" x14ac:dyDescent="0.35">
      <c r="A1372" s="1" t="s">
        <v>1588</v>
      </c>
      <c r="B1372" s="1" t="s">
        <v>317</v>
      </c>
      <c r="C1372" s="3">
        <v>44804</v>
      </c>
      <c r="D1372" s="1" t="s">
        <v>13</v>
      </c>
      <c r="E1372" s="1" t="s">
        <v>96</v>
      </c>
      <c r="F1372" s="1">
        <v>1881</v>
      </c>
      <c r="G1372" s="1" t="s">
        <v>18</v>
      </c>
      <c r="H1372" s="1" t="s">
        <v>107</v>
      </c>
      <c r="I1372" s="1" t="s">
        <v>217</v>
      </c>
      <c r="J1372" s="1" t="str" cm="1">
        <f t="array" ref="J1372">_xlfn.IFS(F1372="","missing",F1372&lt;0,"negative",F1372=0,"zero",AND(F1372&gt;=99999,MOD(F1372,9)=0),"99999 placeholder",AND(F1372&gt;$O$5,D1372="Expense"),"Expense outlier",AND(F1372&gt;$P$5,D1372="Income"),"Income outlier",TRUE,"valid")</f>
        <v>valid</v>
      </c>
      <c r="K1372" s="1" t="str">
        <f>_xlfn.XLOOKUP(I1372,[1]category_mapping!$F$2:$F$19,[1]category_mapping!$G$2:$G$19,E1372)</f>
        <v>rent</v>
      </c>
      <c r="L1372" s="1" t="str">
        <f>IF(cleaning_working[[#This Row],[date]]="","Missing","Available")</f>
        <v>Available</v>
      </c>
    </row>
    <row r="1373" spans="1:12" x14ac:dyDescent="0.35">
      <c r="A1373" s="1" t="s">
        <v>1589</v>
      </c>
      <c r="B1373" s="1" t="s">
        <v>400</v>
      </c>
      <c r="C1373" s="3">
        <v>44282</v>
      </c>
      <c r="D1373" s="1" t="s">
        <v>13</v>
      </c>
      <c r="E1373" s="1" t="s">
        <v>39</v>
      </c>
      <c r="F1373" s="1">
        <v>2214</v>
      </c>
      <c r="G1373" s="1" t="s">
        <v>64</v>
      </c>
      <c r="H1373" s="1" t="s">
        <v>159</v>
      </c>
      <c r="I1373" s="1" t="s">
        <v>41</v>
      </c>
      <c r="J1373" s="1" t="str" cm="1">
        <f t="array" ref="J1373">_xlfn.IFS(F1373="","missing",F1373&lt;0,"negative",F1373=0,"zero",AND(F1373&gt;=99999,MOD(F1373,9)=0),"99999 placeholder",AND(F1373&gt;$O$5,D1373="Expense"),"Expense outlier",AND(F1373&gt;$P$5,D1373="Income"),"Income outlier",TRUE,"valid")</f>
        <v>valid</v>
      </c>
      <c r="K1373" s="1" t="str">
        <f>_xlfn.XLOOKUP(I1373,[1]category_mapping!$F$2:$F$19,[1]category_mapping!$G$2:$G$19,E1373)</f>
        <v>utilities</v>
      </c>
      <c r="L1373" s="1" t="str">
        <f>IF(cleaning_working[[#This Row],[date]]="","Missing","Available")</f>
        <v>Available</v>
      </c>
    </row>
    <row r="1374" spans="1:12" x14ac:dyDescent="0.35">
      <c r="A1374" s="1" t="s">
        <v>1590</v>
      </c>
      <c r="B1374" s="1" t="s">
        <v>557</v>
      </c>
      <c r="C1374" s="3">
        <v>45337</v>
      </c>
      <c r="D1374" s="1" t="s">
        <v>13</v>
      </c>
      <c r="E1374" s="1" t="s">
        <v>96</v>
      </c>
      <c r="F1374" s="1">
        <v>6734</v>
      </c>
      <c r="G1374" s="1" t="s">
        <v>64</v>
      </c>
      <c r="H1374" s="1" t="s">
        <v>86</v>
      </c>
      <c r="I1374" s="1" t="s">
        <v>41</v>
      </c>
      <c r="J1374" s="1" t="str" cm="1">
        <f t="array" ref="J1374">_xlfn.IFS(F1374="","missing",F1374&lt;0,"negative",F1374=0,"zero",AND(F1374&gt;=99999,MOD(F1374,9)=0),"99999 placeholder",AND(F1374&gt;$O$5,D1374="Expense"),"Expense outlier",AND(F1374&gt;$P$5,D1374="Income"),"Income outlier",TRUE,"valid")</f>
        <v>valid</v>
      </c>
      <c r="K1374" s="1" t="str">
        <f>_xlfn.XLOOKUP(I1374,[1]category_mapping!$F$2:$F$19,[1]category_mapping!$G$2:$G$19,E1374)</f>
        <v>utilities</v>
      </c>
      <c r="L1374" s="1" t="str">
        <f>IF(cleaning_working[[#This Row],[date]]="","Missing","Available")</f>
        <v>Available</v>
      </c>
    </row>
    <row r="1375" spans="1:12" x14ac:dyDescent="0.35">
      <c r="A1375" s="1" t="s">
        <v>1591</v>
      </c>
      <c r="B1375" s="1" t="s">
        <v>196</v>
      </c>
      <c r="C1375" s="3">
        <v>44218</v>
      </c>
      <c r="D1375" s="1" t="s">
        <v>13</v>
      </c>
      <c r="E1375" s="1" t="s">
        <v>24</v>
      </c>
      <c r="F1375" s="1">
        <v>7699</v>
      </c>
      <c r="G1375" s="1" t="s">
        <v>18</v>
      </c>
      <c r="H1375" s="1" t="s">
        <v>52</v>
      </c>
      <c r="I1375" s="1" t="s">
        <v>272</v>
      </c>
      <c r="J1375" s="1" t="str" cm="1">
        <f t="array" ref="J1375">_xlfn.IFS(F1375="","missing",F1375&lt;0,"negative",F1375=0,"zero",AND(F1375&gt;=99999,MOD(F1375,9)=0),"99999 placeholder",AND(F1375&gt;$O$5,D1375="Expense"),"Expense outlier",AND(F1375&gt;$P$5,D1375="Income"),"Income outlier",TRUE,"valid")</f>
        <v>valid</v>
      </c>
      <c r="K1375" s="1" t="str">
        <f>_xlfn.XLOOKUP(I1375,[1]category_mapping!$F$2:$F$19,[1]category_mapping!$G$2:$G$19,E1375)</f>
        <v>food</v>
      </c>
      <c r="L1375" s="1" t="str">
        <f>IF(cleaning_working[[#This Row],[date]]="","Missing","Available")</f>
        <v>Available</v>
      </c>
    </row>
    <row r="1376" spans="1:12" x14ac:dyDescent="0.35">
      <c r="A1376" s="1" t="s">
        <v>1592</v>
      </c>
      <c r="B1376" s="1" t="s">
        <v>386</v>
      </c>
      <c r="C1376" s="3">
        <v>45074</v>
      </c>
      <c r="D1376" s="1" t="s">
        <v>13</v>
      </c>
      <c r="E1376" s="1" t="s">
        <v>24</v>
      </c>
      <c r="F1376" s="1">
        <v>43829</v>
      </c>
      <c r="G1376" s="1" t="s">
        <v>18</v>
      </c>
      <c r="H1376" s="1" t="s">
        <v>33</v>
      </c>
      <c r="I1376" s="1" t="s">
        <v>178</v>
      </c>
      <c r="J1376" s="1" t="str" cm="1">
        <f t="array" ref="J1376">_xlfn.IFS(F1376="","missing",F1376&lt;0,"negative",F1376=0,"zero",AND(F1376&gt;=99999,MOD(F1376,9)=0),"99999 placeholder",AND(F1376&gt;$O$5,D1376="Expense"),"Expense outlier",AND(F1376&gt;$P$5,D1376="Income"),"Income outlier",TRUE,"valid")</f>
        <v>Expense outlier</v>
      </c>
      <c r="K1376" s="1" t="str">
        <f>_xlfn.XLOOKUP(I1376,[1]category_mapping!$F$2:$F$19,[1]category_mapping!$G$2:$G$19,E1376)</f>
        <v>rent</v>
      </c>
      <c r="L1376" s="1" t="str">
        <f>IF(cleaning_working[[#This Row],[date]]="","Missing","Available")</f>
        <v>Available</v>
      </c>
    </row>
    <row r="1377" spans="1:12" x14ac:dyDescent="0.35">
      <c r="A1377" s="1" t="s">
        <v>1593</v>
      </c>
      <c r="B1377" s="1" t="s">
        <v>269</v>
      </c>
      <c r="C1377" s="3">
        <v>44601</v>
      </c>
      <c r="D1377" s="1" t="s">
        <v>13</v>
      </c>
      <c r="E1377" s="1" t="s">
        <v>39</v>
      </c>
      <c r="F1377" s="1">
        <v>4749</v>
      </c>
      <c r="G1377" s="1" t="s">
        <v>64</v>
      </c>
      <c r="H1377" s="1" t="s">
        <v>159</v>
      </c>
      <c r="I1377" s="1" t="s">
        <v>27</v>
      </c>
      <c r="J1377" s="1" t="str" cm="1">
        <f t="array" ref="J1377">_xlfn.IFS(F1377="","missing",F1377&lt;0,"negative",F1377=0,"zero",AND(F1377&gt;=99999,MOD(F1377,9)=0),"99999 placeholder",AND(F1377&gt;$O$5,D1377="Expense"),"Expense outlier",AND(F1377&gt;$P$5,D1377="Income"),"Income outlier",TRUE,"valid")</f>
        <v>valid</v>
      </c>
      <c r="K1377" s="1" t="str">
        <f>_xlfn.XLOOKUP(I1377,[1]category_mapping!$F$2:$F$19,[1]category_mapping!$G$2:$G$19,E1377)</f>
        <v>food</v>
      </c>
      <c r="L1377" s="1" t="str">
        <f>IF(cleaning_working[[#This Row],[date]]="","Missing","Available")</f>
        <v>Available</v>
      </c>
    </row>
    <row r="1378" spans="1:12" x14ac:dyDescent="0.35">
      <c r="A1378" s="1" t="s">
        <v>1594</v>
      </c>
      <c r="B1378" s="1" t="s">
        <v>23</v>
      </c>
      <c r="C1378" s="3">
        <v>45486</v>
      </c>
      <c r="D1378" s="1" t="s">
        <v>13</v>
      </c>
      <c r="E1378" s="1" t="s">
        <v>63</v>
      </c>
      <c r="F1378" s="1">
        <v>5559</v>
      </c>
      <c r="G1378" s="1" t="s">
        <v>18</v>
      </c>
      <c r="H1378" s="1" t="s">
        <v>33</v>
      </c>
      <c r="I1378" s="1" t="s">
        <v>128</v>
      </c>
      <c r="J1378" s="1" t="str" cm="1">
        <f t="array" ref="J1378">_xlfn.IFS(F1378="","missing",F1378&lt;0,"negative",F1378=0,"zero",AND(F1378&gt;=99999,MOD(F1378,9)=0),"99999 placeholder",AND(F1378&gt;$O$5,D1378="Expense"),"Expense outlier",AND(F1378&gt;$P$5,D1378="Income"),"Income outlier",TRUE,"valid")</f>
        <v>valid</v>
      </c>
      <c r="K1378" s="1" t="str">
        <f>_xlfn.XLOOKUP(I1378,[1]category_mapping!$F$2:$F$19,[1]category_mapping!$G$2:$G$19,E1378)</f>
        <v>utilities</v>
      </c>
      <c r="L1378" s="1" t="str">
        <f>IF(cleaning_working[[#This Row],[date]]="","Missing","Available")</f>
        <v>Available</v>
      </c>
    </row>
    <row r="1379" spans="1:12" x14ac:dyDescent="0.35">
      <c r="A1379" s="1" t="s">
        <v>1595</v>
      </c>
      <c r="B1379" s="1" t="s">
        <v>400</v>
      </c>
      <c r="C1379" s="3">
        <v>44470</v>
      </c>
      <c r="D1379" s="1" t="s">
        <v>13</v>
      </c>
      <c r="E1379" s="1" t="s">
        <v>39</v>
      </c>
      <c r="F1379" s="1">
        <v>3091</v>
      </c>
      <c r="G1379" s="1" t="s">
        <v>40</v>
      </c>
      <c r="H1379" s="1" t="s">
        <v>19</v>
      </c>
      <c r="I1379" s="1" t="s">
        <v>80</v>
      </c>
      <c r="J1379" s="1" t="str" cm="1">
        <f t="array" ref="J1379">_xlfn.IFS(F1379="","missing",F1379&lt;0,"negative",F1379=0,"zero",AND(F1379&gt;=99999,MOD(F1379,9)=0),"99999 placeholder",AND(F1379&gt;$O$5,D1379="Expense"),"Expense outlier",AND(F1379&gt;$P$5,D1379="Income"),"Income outlier",TRUE,"valid")</f>
        <v>valid</v>
      </c>
      <c r="K1379" s="1" t="str">
        <f>_xlfn.XLOOKUP(I1379,[1]category_mapping!$F$2:$F$19,[1]category_mapping!$G$2:$G$19,E1379)</f>
        <v>food</v>
      </c>
      <c r="L1379" s="1" t="str">
        <f>IF(cleaning_working[[#This Row],[date]]="","Missing","Available")</f>
        <v>Available</v>
      </c>
    </row>
    <row r="1380" spans="1:12" x14ac:dyDescent="0.35">
      <c r="A1380" s="1" t="s">
        <v>1596</v>
      </c>
      <c r="B1380" s="1" t="s">
        <v>82</v>
      </c>
      <c r="C1380" s="3">
        <v>44322</v>
      </c>
      <c r="D1380" s="1" t="s">
        <v>13</v>
      </c>
      <c r="E1380" s="1" t="s">
        <v>104</v>
      </c>
      <c r="F1380" s="1">
        <v>1909</v>
      </c>
      <c r="G1380" s="1" t="s">
        <v>40</v>
      </c>
      <c r="H1380" s="1" t="s">
        <v>107</v>
      </c>
      <c r="I1380" s="1" t="s">
        <v>97</v>
      </c>
      <c r="J1380" s="1" t="str" cm="1">
        <f t="array" ref="J1380">_xlfn.IFS(F1380="","missing",F1380&lt;0,"negative",F1380=0,"zero",AND(F1380&gt;=99999,MOD(F1380,9)=0),"99999 placeholder",AND(F1380&gt;$O$5,D1380="Expense"),"Expense outlier",AND(F1380&gt;$P$5,D1380="Income"),"Income outlier",TRUE,"valid")</f>
        <v>valid</v>
      </c>
      <c r="K1380" s="1" t="str">
        <f>_xlfn.XLOOKUP(I1380,[1]category_mapping!$F$2:$F$19,[1]category_mapping!$G$2:$G$19,E1380)</f>
        <v>health</v>
      </c>
      <c r="L1380" s="1" t="str">
        <f>IF(cleaning_working[[#This Row],[date]]="","Missing","Available")</f>
        <v>Available</v>
      </c>
    </row>
    <row r="1381" spans="1:12" x14ac:dyDescent="0.35">
      <c r="A1381" s="1" t="s">
        <v>1597</v>
      </c>
      <c r="B1381" s="1" t="s">
        <v>113</v>
      </c>
      <c r="C1381" s="3">
        <v>44563</v>
      </c>
      <c r="D1381" s="1" t="s">
        <v>14</v>
      </c>
      <c r="E1381" s="1" t="s">
        <v>70</v>
      </c>
      <c r="F1381" s="1">
        <v>14332</v>
      </c>
      <c r="G1381" s="1" t="s">
        <v>32</v>
      </c>
      <c r="H1381" s="1" t="s">
        <v>25</v>
      </c>
      <c r="I1381" s="1" t="s">
        <v>34</v>
      </c>
      <c r="J1381" s="1" t="str" cm="1">
        <f t="array" ref="J1381">_xlfn.IFS(F1381="","missing",F1381&lt;0,"negative",F1381=0,"zero",AND(F1381&gt;=99999,MOD(F1381,9)=0),"99999 placeholder",AND(F1381&gt;$O$5,D1381="Expense"),"Expense outlier",AND(F1381&gt;$P$5,D1381="Income"),"Income outlier",TRUE,"valid")</f>
        <v>valid</v>
      </c>
      <c r="K1381" s="1" t="str">
        <f>_xlfn.XLOOKUP(I1381,[1]category_mapping!$F$2:$F$19,[1]category_mapping!$G$2:$G$19,E1381)</f>
        <v>education</v>
      </c>
      <c r="L1381" s="1" t="str">
        <f>IF(cleaning_working[[#This Row],[date]]="","Missing","Available")</f>
        <v>Available</v>
      </c>
    </row>
    <row r="1382" spans="1:12" x14ac:dyDescent="0.35">
      <c r="A1382" s="1" t="s">
        <v>1598</v>
      </c>
      <c r="B1382" s="1" t="s">
        <v>103</v>
      </c>
      <c r="C1382" s="3">
        <v>44825</v>
      </c>
      <c r="D1382" s="1" t="s">
        <v>13</v>
      </c>
      <c r="E1382" s="1" t="s">
        <v>104</v>
      </c>
      <c r="F1382" s="1">
        <v>2498</v>
      </c>
      <c r="G1382" s="1" t="s">
        <v>18</v>
      </c>
      <c r="H1382" s="1" t="s">
        <v>159</v>
      </c>
      <c r="I1382" s="1" t="s">
        <v>80</v>
      </c>
      <c r="J1382" s="1" t="str" cm="1">
        <f t="array" ref="J1382">_xlfn.IFS(F1382="","missing",F1382&lt;0,"negative",F1382=0,"zero",AND(F1382&gt;=99999,MOD(F1382,9)=0),"99999 placeholder",AND(F1382&gt;$O$5,D1382="Expense"),"Expense outlier",AND(F1382&gt;$P$5,D1382="Income"),"Income outlier",TRUE,"valid")</f>
        <v>valid</v>
      </c>
      <c r="K1382" s="1" t="str">
        <f>_xlfn.XLOOKUP(I1382,[1]category_mapping!$F$2:$F$19,[1]category_mapping!$G$2:$G$19,E1382)</f>
        <v>food</v>
      </c>
      <c r="L1382" s="1" t="str">
        <f>IF(cleaning_working[[#This Row],[date]]="","Missing","Available")</f>
        <v>Available</v>
      </c>
    </row>
    <row r="1383" spans="1:12" x14ac:dyDescent="0.35">
      <c r="A1383" s="1" t="s">
        <v>1599</v>
      </c>
      <c r="B1383" s="1" t="s">
        <v>111</v>
      </c>
      <c r="C1383" s="3">
        <v>44487</v>
      </c>
      <c r="D1383" s="1" t="s">
        <v>14</v>
      </c>
      <c r="E1383" s="1" t="s">
        <v>70</v>
      </c>
      <c r="F1383" s="1">
        <v>10591</v>
      </c>
      <c r="G1383" s="1" t="s">
        <v>64</v>
      </c>
      <c r="H1383" s="1" t="s">
        <v>65</v>
      </c>
      <c r="I1383" s="1" t="s">
        <v>41</v>
      </c>
      <c r="J1383" s="1" t="str" cm="1">
        <f t="array" ref="J1383">_xlfn.IFS(F1383="","missing",F1383&lt;0,"negative",F1383=0,"zero",AND(F1383&gt;=99999,MOD(F1383,9)=0),"99999 placeholder",AND(F1383&gt;$O$5,D1383="Expense"),"Expense outlier",AND(F1383&gt;$P$5,D1383="Income"),"Income outlier",TRUE,"valid")</f>
        <v>valid</v>
      </c>
      <c r="K1383" s="1" t="str">
        <f>_xlfn.XLOOKUP(I1383,[1]category_mapping!$F$2:$F$19,[1]category_mapping!$G$2:$G$19,E1383)</f>
        <v>utilities</v>
      </c>
      <c r="L1383" s="1" t="str">
        <f>IF(cleaning_working[[#This Row],[date]]="","Missing","Available")</f>
        <v>Available</v>
      </c>
    </row>
    <row r="1384" spans="1:12" x14ac:dyDescent="0.35">
      <c r="A1384" s="1" t="s">
        <v>1600</v>
      </c>
      <c r="B1384" s="1" t="s">
        <v>274</v>
      </c>
      <c r="C1384" s="3">
        <v>44720</v>
      </c>
      <c r="D1384" s="1" t="s">
        <v>13</v>
      </c>
      <c r="E1384" s="1" t="s">
        <v>96</v>
      </c>
      <c r="F1384" s="1">
        <v>8266</v>
      </c>
      <c r="G1384" s="1" t="s">
        <v>64</v>
      </c>
      <c r="H1384" s="1" t="s">
        <v>83</v>
      </c>
      <c r="I1384" s="1" t="s">
        <v>178</v>
      </c>
      <c r="J1384" s="1" t="str" cm="1">
        <f t="array" ref="J1384">_xlfn.IFS(F1384="","missing",F1384&lt;0,"negative",F1384=0,"zero",AND(F1384&gt;=99999,MOD(F1384,9)=0),"99999 placeholder",AND(F1384&gt;$O$5,D1384="Expense"),"Expense outlier",AND(F1384&gt;$P$5,D1384="Income"),"Income outlier",TRUE,"valid")</f>
        <v>valid</v>
      </c>
      <c r="K1384" s="1" t="str">
        <f>_xlfn.XLOOKUP(I1384,[1]category_mapping!$F$2:$F$19,[1]category_mapping!$G$2:$G$19,E1384)</f>
        <v>rent</v>
      </c>
      <c r="L1384" s="1" t="str">
        <f>IF(cleaning_working[[#This Row],[date]]="","Missing","Available")</f>
        <v>Available</v>
      </c>
    </row>
    <row r="1385" spans="1:12" x14ac:dyDescent="0.35">
      <c r="A1385" s="1" t="s">
        <v>1601</v>
      </c>
      <c r="B1385" s="1" t="s">
        <v>329</v>
      </c>
      <c r="C1385" s="3">
        <v>45388</v>
      </c>
      <c r="D1385" s="1" t="s">
        <v>14</v>
      </c>
      <c r="E1385" s="1" t="s">
        <v>215</v>
      </c>
      <c r="F1385" s="1">
        <v>63801</v>
      </c>
      <c r="G1385" s="1" t="s">
        <v>40</v>
      </c>
      <c r="H1385" s="1" t="s">
        <v>159</v>
      </c>
      <c r="I1385" s="1" t="s">
        <v>34</v>
      </c>
      <c r="J1385" s="1" t="str" cm="1">
        <f t="array" ref="J1385">_xlfn.IFS(F1385="","missing",F1385&lt;0,"negative",F1385=0,"zero",AND(F1385&gt;=99999,MOD(F1385,9)=0),"99999 placeholder",AND(F1385&gt;$O$5,D1385="Expense"),"Expense outlier",AND(F1385&gt;$P$5,D1385="Income"),"Income outlier",TRUE,"valid")</f>
        <v>valid</v>
      </c>
      <c r="K1385" s="1" t="str">
        <f>_xlfn.XLOOKUP(I1385,[1]category_mapping!$F$2:$F$19,[1]category_mapping!$G$2:$G$19,E1385)</f>
        <v>education</v>
      </c>
      <c r="L1385" s="1" t="str">
        <f>IF(cleaning_working[[#This Row],[date]]="","Missing","Available")</f>
        <v>Available</v>
      </c>
    </row>
    <row r="1386" spans="1:12" x14ac:dyDescent="0.35">
      <c r="A1386" s="1" t="s">
        <v>1602</v>
      </c>
      <c r="B1386" s="1" t="s">
        <v>269</v>
      </c>
      <c r="C1386" s="3">
        <v>45503</v>
      </c>
      <c r="D1386" s="1" t="s">
        <v>13</v>
      </c>
      <c r="E1386" s="1" t="s">
        <v>39</v>
      </c>
      <c r="F1386" s="1">
        <v>2839</v>
      </c>
      <c r="G1386" s="1" t="s">
        <v>32</v>
      </c>
      <c r="H1386" s="1" t="s">
        <v>33</v>
      </c>
      <c r="I1386" s="1" t="s">
        <v>226</v>
      </c>
      <c r="J1386" s="1" t="str" cm="1">
        <f t="array" ref="J1386">_xlfn.IFS(F1386="","missing",F1386&lt;0,"negative",F1386=0,"zero",AND(F1386&gt;=99999,MOD(F1386,9)=0),"99999 placeholder",AND(F1386&gt;$O$5,D1386="Expense"),"Expense outlier",AND(F1386&gt;$P$5,D1386="Income"),"Income outlier",TRUE,"valid")</f>
        <v>valid</v>
      </c>
      <c r="K1386" s="1" t="str">
        <f>_xlfn.XLOOKUP(I1386,[1]category_mapping!$F$2:$F$19,[1]category_mapping!$G$2:$G$19,E1386)</f>
        <v>savings</v>
      </c>
      <c r="L1386" s="1" t="str">
        <f>IF(cleaning_working[[#This Row],[date]]="","Missing","Available")</f>
        <v>Available</v>
      </c>
    </row>
    <row r="1387" spans="1:12" x14ac:dyDescent="0.35">
      <c r="A1387" s="1" t="s">
        <v>1603</v>
      </c>
      <c r="B1387" s="1" t="s">
        <v>142</v>
      </c>
      <c r="C1387" s="3">
        <v>44742</v>
      </c>
      <c r="D1387" s="1" t="s">
        <v>13</v>
      </c>
      <c r="E1387" s="1" t="s">
        <v>45</v>
      </c>
      <c r="F1387" s="1">
        <v>4888</v>
      </c>
      <c r="G1387" s="1" t="s">
        <v>18</v>
      </c>
      <c r="H1387" s="1" t="s">
        <v>159</v>
      </c>
      <c r="I1387" s="1" t="s">
        <v>20</v>
      </c>
      <c r="J1387" s="1" t="str" cm="1">
        <f t="array" ref="J1387">_xlfn.IFS(F1387="","missing",F1387&lt;0,"negative",F1387=0,"zero",AND(F1387&gt;=99999,MOD(F1387,9)=0),"99999 placeholder",AND(F1387&gt;$O$5,D1387="Expense"),"Expense outlier",AND(F1387&gt;$P$5,D1387="Income"),"Income outlier",TRUE,"valid")</f>
        <v>valid</v>
      </c>
      <c r="K1387" s="1" t="str">
        <f>_xlfn.XLOOKUP(I1387,[1]category_mapping!$F$2:$F$19,[1]category_mapping!$G$2:$G$19,E1387)</f>
        <v>entertainment</v>
      </c>
      <c r="L1387" s="1" t="str">
        <f>IF(cleaning_working[[#This Row],[date]]="","Missing","Available")</f>
        <v>Available</v>
      </c>
    </row>
    <row r="1388" spans="1:12" x14ac:dyDescent="0.35">
      <c r="A1388" s="1" t="s">
        <v>1604</v>
      </c>
      <c r="B1388" s="1" t="s">
        <v>190</v>
      </c>
      <c r="C1388" s="3">
        <v>45191</v>
      </c>
      <c r="D1388" s="1" t="s">
        <v>13</v>
      </c>
      <c r="E1388" s="1" t="s">
        <v>39</v>
      </c>
      <c r="F1388" s="1">
        <v>2511</v>
      </c>
      <c r="G1388" s="1" t="s">
        <v>64</v>
      </c>
      <c r="H1388" s="1" t="s">
        <v>65</v>
      </c>
      <c r="I1388" s="1" t="s">
        <v>58</v>
      </c>
      <c r="J1388" s="1" t="str" cm="1">
        <f t="array" ref="J1388">_xlfn.IFS(F1388="","missing",F1388&lt;0,"negative",F1388=0,"zero",AND(F1388&gt;=99999,MOD(F1388,9)=0),"99999 placeholder",AND(F1388&gt;$O$5,D1388="Expense"),"Expense outlier",AND(F1388&gt;$P$5,D1388="Income"),"Income outlier",TRUE,"valid")</f>
        <v>valid</v>
      </c>
      <c r="K1388" s="1" t="str">
        <f>_xlfn.XLOOKUP(I1388,[1]category_mapping!$F$2:$F$19,[1]category_mapping!$G$2:$G$19,E1388)</f>
        <v>food</v>
      </c>
      <c r="L1388" s="1" t="str">
        <f>IF(cleaning_working[[#This Row],[date]]="","Missing","Available")</f>
        <v>Available</v>
      </c>
    </row>
    <row r="1389" spans="1:12" x14ac:dyDescent="0.35">
      <c r="A1389" s="1" t="s">
        <v>1605</v>
      </c>
      <c r="B1389" s="1" t="s">
        <v>376</v>
      </c>
      <c r="C1389" s="3">
        <v>45146</v>
      </c>
      <c r="D1389" s="1" t="s">
        <v>13</v>
      </c>
      <c r="E1389" s="1" t="s">
        <v>24</v>
      </c>
      <c r="F1389" s="1">
        <v>2977</v>
      </c>
      <c r="G1389" s="1" t="s">
        <v>18</v>
      </c>
      <c r="H1389" s="1" t="s">
        <v>133</v>
      </c>
      <c r="I1389" s="1" t="s">
        <v>217</v>
      </c>
      <c r="J1389" s="1" t="str" cm="1">
        <f t="array" ref="J1389">_xlfn.IFS(F1389="","missing",F1389&lt;0,"negative",F1389=0,"zero",AND(F1389&gt;=99999,MOD(F1389,9)=0),"99999 placeholder",AND(F1389&gt;$O$5,D1389="Expense"),"Expense outlier",AND(F1389&gt;$P$5,D1389="Income"),"Income outlier",TRUE,"valid")</f>
        <v>valid</v>
      </c>
      <c r="K1389" s="1" t="str">
        <f>_xlfn.XLOOKUP(I1389,[1]category_mapping!$F$2:$F$19,[1]category_mapping!$G$2:$G$19,E1389)</f>
        <v>rent</v>
      </c>
      <c r="L1389" s="1" t="str">
        <f>IF(cleaning_working[[#This Row],[date]]="","Missing","Available")</f>
        <v>Available</v>
      </c>
    </row>
    <row r="1390" spans="1:12" x14ac:dyDescent="0.35">
      <c r="A1390" s="1" t="s">
        <v>1606</v>
      </c>
      <c r="B1390" s="1" t="s">
        <v>56</v>
      </c>
      <c r="C1390" s="3">
        <v>45423</v>
      </c>
      <c r="D1390" s="1" t="s">
        <v>13</v>
      </c>
      <c r="E1390" s="1" t="s">
        <v>96</v>
      </c>
      <c r="F1390" s="1">
        <v>1928</v>
      </c>
      <c r="G1390" s="1" t="s">
        <v>64</v>
      </c>
      <c r="H1390" s="1" t="s">
        <v>133</v>
      </c>
      <c r="I1390" s="1" t="s">
        <v>162</v>
      </c>
      <c r="J1390" s="1" t="str" cm="1">
        <f t="array" ref="J1390">_xlfn.IFS(F1390="","missing",F1390&lt;0,"negative",F1390=0,"zero",AND(F1390&gt;=99999,MOD(F1390,9)=0),"99999 placeholder",AND(F1390&gt;$O$5,D1390="Expense"),"Expense outlier",AND(F1390&gt;$P$5,D1390="Income"),"Income outlier",TRUE,"valid")</f>
        <v>valid</v>
      </c>
      <c r="K1390" s="1" t="str">
        <f>_xlfn.XLOOKUP(I1390,[1]category_mapping!$F$2:$F$19,[1]category_mapping!$G$2:$G$19,E1390)</f>
        <v>travel</v>
      </c>
      <c r="L1390" s="1" t="str">
        <f>IF(cleaning_working[[#This Row],[date]]="","Missing","Available")</f>
        <v>Available</v>
      </c>
    </row>
    <row r="1391" spans="1:12" x14ac:dyDescent="0.35">
      <c r="A1391" s="1" t="s">
        <v>1607</v>
      </c>
      <c r="B1391" s="1" t="s">
        <v>782</v>
      </c>
      <c r="C1391" s="3">
        <v>45602</v>
      </c>
      <c r="D1391" s="1" t="s">
        <v>13</v>
      </c>
      <c r="E1391" s="1" t="s">
        <v>39</v>
      </c>
      <c r="F1391" s="1">
        <v>933</v>
      </c>
      <c r="G1391" s="1" t="s">
        <v>32</v>
      </c>
      <c r="H1391" s="1" t="s">
        <v>52</v>
      </c>
      <c r="I1391" s="1" t="s">
        <v>194</v>
      </c>
      <c r="J1391" s="1" t="str" cm="1">
        <f t="array" ref="J1391">_xlfn.IFS(F1391="","missing",F1391&lt;0,"negative",F1391=0,"zero",AND(F1391&gt;=99999,MOD(F1391,9)=0),"99999 placeholder",AND(F1391&gt;$O$5,D1391="Expense"),"Expense outlier",AND(F1391&gt;$P$5,D1391="Income"),"Income outlier",TRUE,"valid")</f>
        <v>valid</v>
      </c>
      <c r="K1391" s="1" t="str">
        <f>_xlfn.XLOOKUP(I1391,[1]category_mapping!$F$2:$F$19,[1]category_mapping!$G$2:$G$19,E1391)</f>
        <v>travel</v>
      </c>
      <c r="L1391" s="1" t="str">
        <f>IF(cleaning_working[[#This Row],[date]]="","Missing","Available")</f>
        <v>Available</v>
      </c>
    </row>
    <row r="1392" spans="1:12" x14ac:dyDescent="0.35">
      <c r="A1392" s="1" t="s">
        <v>1608</v>
      </c>
      <c r="B1392" s="1" t="s">
        <v>89</v>
      </c>
      <c r="C1392" s="3">
        <v>45623</v>
      </c>
      <c r="D1392" s="1" t="s">
        <v>13</v>
      </c>
      <c r="E1392" s="1" t="s">
        <v>96</v>
      </c>
      <c r="F1392" s="1">
        <v>5084</v>
      </c>
      <c r="G1392" s="1" t="s">
        <v>18</v>
      </c>
      <c r="H1392" s="1" t="s">
        <v>52</v>
      </c>
      <c r="I1392" s="1" t="s">
        <v>194</v>
      </c>
      <c r="J1392" s="1" t="str" cm="1">
        <f t="array" ref="J1392">_xlfn.IFS(F1392="","missing",F1392&lt;0,"negative",F1392=0,"zero",AND(F1392&gt;=99999,MOD(F1392,9)=0),"99999 placeholder",AND(F1392&gt;$O$5,D1392="Expense"),"Expense outlier",AND(F1392&gt;$P$5,D1392="Income"),"Income outlier",TRUE,"valid")</f>
        <v>valid</v>
      </c>
      <c r="K1392" s="1" t="str">
        <f>_xlfn.XLOOKUP(I1392,[1]category_mapping!$F$2:$F$19,[1]category_mapping!$G$2:$G$19,E1392)</f>
        <v>travel</v>
      </c>
      <c r="L1392" s="1" t="str">
        <f>IF(cleaning_working[[#This Row],[date]]="","Missing","Available")</f>
        <v>Available</v>
      </c>
    </row>
    <row r="1393" spans="1:12" x14ac:dyDescent="0.35">
      <c r="A1393" s="1" t="s">
        <v>1609</v>
      </c>
      <c r="B1393" s="1" t="s">
        <v>48</v>
      </c>
      <c r="C1393" s="3">
        <v>44825</v>
      </c>
      <c r="D1393" s="1" t="s">
        <v>13</v>
      </c>
      <c r="E1393" s="1" t="s">
        <v>63</v>
      </c>
      <c r="F1393" s="1">
        <v>7841</v>
      </c>
      <c r="G1393" s="1" t="s">
        <v>64</v>
      </c>
      <c r="H1393" s="1" t="s">
        <v>107</v>
      </c>
      <c r="J1393" s="1" t="str" cm="1">
        <f t="array" ref="J1393">_xlfn.IFS(F1393="","missing",F1393&lt;0,"negative",F1393=0,"zero",AND(F1393&gt;=99999,MOD(F1393,9)=0),"99999 placeholder",AND(F1393&gt;$O$5,D1393="Expense"),"Expense outlier",AND(F1393&gt;$P$5,D1393="Income"),"Income outlier",TRUE,"valid")</f>
        <v>valid</v>
      </c>
      <c r="K1393" s="1" t="str">
        <f>_xlfn.XLOOKUP(I1393,[1]category_mapping!$F$2:$F$19,[1]category_mapping!$G$2:$G$19,E1393)</f>
        <v>utilities</v>
      </c>
      <c r="L1393" s="1" t="str">
        <f>IF(cleaning_working[[#This Row],[date]]="","Missing","Available")</f>
        <v>Available</v>
      </c>
    </row>
    <row r="1394" spans="1:12" x14ac:dyDescent="0.35">
      <c r="A1394" s="1" t="s">
        <v>1610</v>
      </c>
      <c r="B1394" s="1" t="s">
        <v>428</v>
      </c>
      <c r="C1394" s="3">
        <v>45526</v>
      </c>
      <c r="D1394" s="1" t="s">
        <v>13</v>
      </c>
      <c r="E1394" s="1" t="s">
        <v>96</v>
      </c>
      <c r="F1394" s="1">
        <v>1580</v>
      </c>
      <c r="G1394" s="1" t="s">
        <v>64</v>
      </c>
      <c r="H1394" s="1" t="s">
        <v>83</v>
      </c>
      <c r="I1394" s="1" t="s">
        <v>27</v>
      </c>
      <c r="J1394" s="1" t="str" cm="1">
        <f t="array" ref="J1394">_xlfn.IFS(F1394="","missing",F1394&lt;0,"negative",F1394=0,"zero",AND(F1394&gt;=99999,MOD(F1394,9)=0),"99999 placeholder",AND(F1394&gt;$O$5,D1394="Expense"),"Expense outlier",AND(F1394&gt;$P$5,D1394="Income"),"Income outlier",TRUE,"valid")</f>
        <v>valid</v>
      </c>
      <c r="K1394" s="1" t="str">
        <f>_xlfn.XLOOKUP(I1394,[1]category_mapping!$F$2:$F$19,[1]category_mapping!$G$2:$G$19,E1394)</f>
        <v>travel</v>
      </c>
      <c r="L1394" s="1" t="str">
        <f>IF(cleaning_working[[#This Row],[date]]="","Missing","Available")</f>
        <v>Available</v>
      </c>
    </row>
    <row r="1395" spans="1:12" x14ac:dyDescent="0.35">
      <c r="A1395" s="1" t="s">
        <v>1611</v>
      </c>
      <c r="B1395" s="1" t="s">
        <v>206</v>
      </c>
      <c r="C1395" s="3">
        <v>44866</v>
      </c>
      <c r="D1395" s="1" t="s">
        <v>13</v>
      </c>
      <c r="E1395" s="1" t="s">
        <v>17</v>
      </c>
      <c r="F1395" s="1">
        <v>4587</v>
      </c>
      <c r="G1395" s="1" t="s">
        <v>32</v>
      </c>
      <c r="H1395" s="1" t="s">
        <v>83</v>
      </c>
      <c r="I1395" s="1" t="s">
        <v>71</v>
      </c>
      <c r="J1395" s="1" t="str" cm="1">
        <f t="array" ref="J1395">_xlfn.IFS(F1395="","missing",F1395&lt;0,"negative",F1395=0,"zero",AND(F1395&gt;=99999,MOD(F1395,9)=0),"99999 placeholder",AND(F1395&gt;$O$5,D1395="Expense"),"Expense outlier",AND(F1395&gt;$P$5,D1395="Income"),"Income outlier",TRUE,"valid")</f>
        <v>valid</v>
      </c>
      <c r="K1395" s="1" t="str">
        <f>_xlfn.XLOOKUP(I1395,[1]category_mapping!$F$2:$F$19,[1]category_mapping!$G$2:$G$19,E1395)</f>
        <v>health</v>
      </c>
      <c r="L1395" s="1" t="str">
        <f>IF(cleaning_working[[#This Row],[date]]="","Missing","Available")</f>
        <v>Available</v>
      </c>
    </row>
    <row r="1396" spans="1:12" x14ac:dyDescent="0.35">
      <c r="A1396" s="1" t="s">
        <v>1612</v>
      </c>
      <c r="B1396" s="1" t="s">
        <v>339</v>
      </c>
      <c r="C1396" s="3">
        <v>45097</v>
      </c>
      <c r="D1396" s="1" t="s">
        <v>14</v>
      </c>
      <c r="E1396" s="1" t="s">
        <v>57</v>
      </c>
      <c r="F1396" s="1">
        <v>14430</v>
      </c>
      <c r="G1396" s="1" t="s">
        <v>40</v>
      </c>
      <c r="H1396" s="1" t="s">
        <v>19</v>
      </c>
      <c r="I1396" s="1" t="s">
        <v>49</v>
      </c>
      <c r="J1396" s="1" t="str" cm="1">
        <f t="array" ref="J1396">_xlfn.IFS(F1396="","missing",F1396&lt;0,"negative",F1396=0,"zero",AND(F1396&gt;=99999,MOD(F1396,9)=0),"99999 placeholder",AND(F1396&gt;$O$5,D1396="Expense"),"Expense outlier",AND(F1396&gt;$P$5,D1396="Income"),"Income outlier",TRUE,"valid")</f>
        <v>valid</v>
      </c>
      <c r="K1396" s="1" t="str">
        <f>_xlfn.XLOOKUP(I1396,[1]category_mapping!$F$2:$F$19,[1]category_mapping!$G$2:$G$19,E1396)</f>
        <v>salary</v>
      </c>
      <c r="L1396" s="1" t="str">
        <f>IF(cleaning_working[[#This Row],[date]]="","Missing","Available")</f>
        <v>Available</v>
      </c>
    </row>
    <row r="1397" spans="1:12" x14ac:dyDescent="0.35">
      <c r="A1397" s="1" t="s">
        <v>1613</v>
      </c>
      <c r="B1397" s="1" t="s">
        <v>161</v>
      </c>
      <c r="C1397" s="3">
        <v>45611</v>
      </c>
      <c r="D1397" s="1" t="s">
        <v>13</v>
      </c>
      <c r="E1397" s="1" t="s">
        <v>104</v>
      </c>
      <c r="F1397" s="1">
        <v>1120</v>
      </c>
      <c r="G1397" s="1" t="s">
        <v>40</v>
      </c>
      <c r="H1397" s="1" t="s">
        <v>33</v>
      </c>
      <c r="J1397" s="1" t="str" cm="1">
        <f t="array" ref="J1397">_xlfn.IFS(F1397="","missing",F1397&lt;0,"negative",F1397=0,"zero",AND(F1397&gt;=99999,MOD(F1397,9)=0),"99999 placeholder",AND(F1397&gt;$O$5,D1397="Expense"),"Expense outlier",AND(F1397&gt;$P$5,D1397="Income"),"Income outlier",TRUE,"valid")</f>
        <v>valid</v>
      </c>
      <c r="K1397" s="1" t="str">
        <f>_xlfn.XLOOKUP(I1397,[1]category_mapping!$F$2:$F$19,[1]category_mapping!$G$2:$G$19,E1397)</f>
        <v>health</v>
      </c>
      <c r="L1397" s="1" t="str">
        <f>IF(cleaning_working[[#This Row],[date]]="","Missing","Available")</f>
        <v>Available</v>
      </c>
    </row>
    <row r="1398" spans="1:12" x14ac:dyDescent="0.35">
      <c r="A1398" s="1" t="s">
        <v>1614</v>
      </c>
      <c r="B1398" s="1" t="s">
        <v>782</v>
      </c>
      <c r="C1398" s="3">
        <v>45189</v>
      </c>
      <c r="D1398" s="1" t="s">
        <v>14</v>
      </c>
      <c r="E1398" s="1" t="s">
        <v>31</v>
      </c>
      <c r="F1398" s="1">
        <v>76663</v>
      </c>
      <c r="G1398" s="1" t="s">
        <v>32</v>
      </c>
      <c r="H1398" s="1" t="s">
        <v>19</v>
      </c>
      <c r="J1398" s="1" t="str" cm="1">
        <f t="array" ref="J1398">_xlfn.IFS(F1398="","missing",F1398&lt;0,"negative",F1398=0,"zero",AND(F1398&gt;=99999,MOD(F1398,9)=0),"99999 placeholder",AND(F1398&gt;$O$5,D1398="Expense"),"Expense outlier",AND(F1398&gt;$P$5,D1398="Income"),"Income outlier",TRUE,"valid")</f>
        <v>valid</v>
      </c>
      <c r="K1398" s="1" t="str">
        <f>_xlfn.XLOOKUP(I1398,[1]category_mapping!$F$2:$F$19,[1]category_mapping!$G$2:$G$19,E1398)</f>
        <v>freelance</v>
      </c>
      <c r="L1398" s="1" t="str">
        <f>IF(cleaning_working[[#This Row],[date]]="","Missing","Available")</f>
        <v>Available</v>
      </c>
    </row>
    <row r="1399" spans="1:12" x14ac:dyDescent="0.35">
      <c r="A1399" s="1" t="s">
        <v>1615</v>
      </c>
      <c r="B1399" s="1" t="s">
        <v>79</v>
      </c>
      <c r="C1399" s="3">
        <v>44822</v>
      </c>
      <c r="D1399" s="1" t="s">
        <v>13</v>
      </c>
      <c r="E1399" s="1" t="s">
        <v>104</v>
      </c>
      <c r="F1399" s="1">
        <v>6967</v>
      </c>
      <c r="G1399" s="1" t="s">
        <v>64</v>
      </c>
      <c r="H1399" s="1" t="s">
        <v>52</v>
      </c>
      <c r="I1399" s="1" t="s">
        <v>53</v>
      </c>
      <c r="J1399" s="1" t="str" cm="1">
        <f t="array" ref="J1399">_xlfn.IFS(F1399="","missing",F1399&lt;0,"negative",F1399=0,"zero",AND(F1399&gt;=99999,MOD(F1399,9)=0),"99999 placeholder",AND(F1399&gt;$O$5,D1399="Expense"),"Expense outlier",AND(F1399&gt;$P$5,D1399="Income"),"Income outlier",TRUE,"valid")</f>
        <v>valid</v>
      </c>
      <c r="K1399" s="1" t="str">
        <f>_xlfn.XLOOKUP(I1399,[1]category_mapping!$F$2:$F$19,[1]category_mapping!$G$2:$G$19,E1399)</f>
        <v>travel</v>
      </c>
      <c r="L1399" s="1" t="str">
        <f>IF(cleaning_working[[#This Row],[date]]="","Missing","Available")</f>
        <v>Available</v>
      </c>
    </row>
    <row r="1400" spans="1:12" x14ac:dyDescent="0.35">
      <c r="A1400" s="1" t="s">
        <v>1616</v>
      </c>
      <c r="B1400" s="1" t="s">
        <v>212</v>
      </c>
      <c r="C1400" s="3">
        <v>44775</v>
      </c>
      <c r="D1400" s="1" t="s">
        <v>13</v>
      </c>
      <c r="E1400" s="1" t="s">
        <v>96</v>
      </c>
      <c r="F1400" s="1">
        <v>5837</v>
      </c>
      <c r="G1400" s="1" t="s">
        <v>64</v>
      </c>
      <c r="H1400" s="1" t="s">
        <v>133</v>
      </c>
      <c r="I1400" s="1" t="s">
        <v>162</v>
      </c>
      <c r="J1400" s="1" t="str" cm="1">
        <f t="array" ref="J1400">_xlfn.IFS(F1400="","missing",F1400&lt;0,"negative",F1400=0,"zero",AND(F1400&gt;=99999,MOD(F1400,9)=0),"99999 placeholder",AND(F1400&gt;$O$5,D1400="Expense"),"Expense outlier",AND(F1400&gt;$P$5,D1400="Income"),"Income outlier",TRUE,"valid")</f>
        <v>valid</v>
      </c>
      <c r="K1400" s="1" t="str">
        <f>_xlfn.XLOOKUP(I1400,[1]category_mapping!$F$2:$F$19,[1]category_mapping!$G$2:$G$19,E1400)</f>
        <v>travel</v>
      </c>
      <c r="L1400" s="1" t="str">
        <f>IF(cleaning_working[[#This Row],[date]]="","Missing","Available")</f>
        <v>Available</v>
      </c>
    </row>
    <row r="1401" spans="1:12" x14ac:dyDescent="0.35">
      <c r="A1401" s="1" t="s">
        <v>1617</v>
      </c>
      <c r="B1401" s="1" t="s">
        <v>336</v>
      </c>
      <c r="C1401" s="3">
        <v>44289</v>
      </c>
      <c r="D1401" s="1" t="s">
        <v>13</v>
      </c>
      <c r="E1401" s="1" t="s">
        <v>39</v>
      </c>
      <c r="F1401" s="1">
        <v>9447</v>
      </c>
      <c r="G1401" s="1" t="s">
        <v>40</v>
      </c>
      <c r="H1401" s="1" t="s">
        <v>86</v>
      </c>
      <c r="I1401" s="1" t="s">
        <v>194</v>
      </c>
      <c r="J1401" s="1" t="str" cm="1">
        <f t="array" ref="J1401">_xlfn.IFS(F1401="","missing",F1401&lt;0,"negative",F1401=0,"zero",AND(F1401&gt;=99999,MOD(F1401,9)=0),"99999 placeholder",AND(F1401&gt;$O$5,D1401="Expense"),"Expense outlier",AND(F1401&gt;$P$5,D1401="Income"),"Income outlier",TRUE,"valid")</f>
        <v>valid</v>
      </c>
      <c r="K1401" s="1" t="str">
        <f>_xlfn.XLOOKUP(I1401,[1]category_mapping!$F$2:$F$19,[1]category_mapping!$G$2:$G$19,E1401)</f>
        <v>travel</v>
      </c>
      <c r="L1401" s="1" t="str">
        <f>IF(cleaning_working[[#This Row],[date]]="","Missing","Available")</f>
        <v>Available</v>
      </c>
    </row>
    <row r="1402" spans="1:12" x14ac:dyDescent="0.35">
      <c r="A1402" s="1" t="s">
        <v>1618</v>
      </c>
      <c r="B1402" s="1" t="s">
        <v>420</v>
      </c>
      <c r="C1402" s="3">
        <v>44744</v>
      </c>
      <c r="D1402" s="1" t="s">
        <v>14</v>
      </c>
      <c r="E1402" s="1" t="s">
        <v>70</v>
      </c>
      <c r="F1402" s="1">
        <v>25793</v>
      </c>
      <c r="G1402" s="1" t="s">
        <v>40</v>
      </c>
      <c r="H1402" s="1" t="s">
        <v>52</v>
      </c>
      <c r="I1402" s="1" t="s">
        <v>80</v>
      </c>
      <c r="J1402" s="1" t="str" cm="1">
        <f t="array" ref="J1402">_xlfn.IFS(F1402="","missing",F1402&lt;0,"negative",F1402=0,"zero",AND(F1402&gt;=99999,MOD(F1402,9)=0),"99999 placeholder",AND(F1402&gt;$O$5,D1402="Expense"),"Expense outlier",AND(F1402&gt;$P$5,D1402="Income"),"Income outlier",TRUE,"valid")</f>
        <v>valid</v>
      </c>
      <c r="K1402" s="1" t="str">
        <f>_xlfn.XLOOKUP(I1402,[1]category_mapping!$F$2:$F$19,[1]category_mapping!$G$2:$G$19,E1402)</f>
        <v>food</v>
      </c>
      <c r="L1402" s="1" t="str">
        <f>IF(cleaning_working[[#This Row],[date]]="","Missing","Available")</f>
        <v>Available</v>
      </c>
    </row>
    <row r="1403" spans="1:12" x14ac:dyDescent="0.35">
      <c r="A1403" s="1" t="s">
        <v>1619</v>
      </c>
      <c r="B1403" s="1" t="s">
        <v>73</v>
      </c>
      <c r="C1403" s="3">
        <v>44586</v>
      </c>
      <c r="D1403" s="1" t="s">
        <v>13</v>
      </c>
      <c r="E1403" s="1" t="s">
        <v>45</v>
      </c>
      <c r="F1403" s="1">
        <v>9225</v>
      </c>
      <c r="G1403" s="1" t="s">
        <v>18</v>
      </c>
      <c r="H1403" s="1" t="s">
        <v>65</v>
      </c>
      <c r="I1403" s="1" t="s">
        <v>80</v>
      </c>
      <c r="J1403" s="1" t="str" cm="1">
        <f t="array" ref="J1403">_xlfn.IFS(F1403="","missing",F1403&lt;0,"negative",F1403=0,"zero",AND(F1403&gt;=99999,MOD(F1403,9)=0),"99999 placeholder",AND(F1403&gt;$O$5,D1403="Expense"),"Expense outlier",AND(F1403&gt;$P$5,D1403="Income"),"Income outlier",TRUE,"valid")</f>
        <v>valid</v>
      </c>
      <c r="K1403" s="1" t="str">
        <f>_xlfn.XLOOKUP(I1403,[1]category_mapping!$F$2:$F$19,[1]category_mapping!$G$2:$G$19,E1403)</f>
        <v>food</v>
      </c>
      <c r="L1403" s="1" t="str">
        <f>IF(cleaning_working[[#This Row],[date]]="","Missing","Available")</f>
        <v>Available</v>
      </c>
    </row>
    <row r="1404" spans="1:12" x14ac:dyDescent="0.35">
      <c r="A1404" s="1" t="s">
        <v>1620</v>
      </c>
      <c r="B1404" s="1" t="s">
        <v>362</v>
      </c>
      <c r="C1404" s="3">
        <v>44515</v>
      </c>
      <c r="D1404" s="1" t="s">
        <v>13</v>
      </c>
      <c r="E1404" s="1" t="s">
        <v>24</v>
      </c>
      <c r="F1404" s="1">
        <v>420</v>
      </c>
      <c r="G1404" s="1" t="s">
        <v>40</v>
      </c>
      <c r="H1404" s="1" t="s">
        <v>159</v>
      </c>
      <c r="I1404" s="1" t="s">
        <v>80</v>
      </c>
      <c r="J1404" s="1" t="str" cm="1">
        <f t="array" ref="J1404">_xlfn.IFS(F1404="","missing",F1404&lt;0,"negative",F1404=0,"zero",AND(F1404&gt;=99999,MOD(F1404,9)=0),"99999 placeholder",AND(F1404&gt;$O$5,D1404="Expense"),"Expense outlier",AND(F1404&gt;$P$5,D1404="Income"),"Income outlier",TRUE,"valid")</f>
        <v>valid</v>
      </c>
      <c r="K1404" s="1" t="str">
        <f>_xlfn.XLOOKUP(I1404,[1]category_mapping!$F$2:$F$19,[1]category_mapping!$G$2:$G$19,E1404)</f>
        <v>food</v>
      </c>
      <c r="L1404" s="1" t="str">
        <f>IF(cleaning_working[[#This Row],[date]]="","Missing","Available")</f>
        <v>Available</v>
      </c>
    </row>
    <row r="1405" spans="1:12" x14ac:dyDescent="0.35">
      <c r="A1405" s="1" t="s">
        <v>1621</v>
      </c>
      <c r="B1405" s="1" t="s">
        <v>353</v>
      </c>
      <c r="C1405" s="3">
        <v>44923</v>
      </c>
      <c r="D1405" s="1" t="s">
        <v>13</v>
      </c>
      <c r="E1405" s="1" t="s">
        <v>39</v>
      </c>
      <c r="F1405" s="1">
        <v>4391</v>
      </c>
      <c r="G1405" s="1" t="s">
        <v>64</v>
      </c>
      <c r="H1405" s="1" t="s">
        <v>133</v>
      </c>
      <c r="I1405" s="1" t="s">
        <v>137</v>
      </c>
      <c r="J1405" s="1" t="str" cm="1">
        <f t="array" ref="J1405">_xlfn.IFS(F1405="","missing",F1405&lt;0,"negative",F1405=0,"zero",AND(F1405&gt;=99999,MOD(F1405,9)=0),"99999 placeholder",AND(F1405&gt;$O$5,D1405="Expense"),"Expense outlier",AND(F1405&gt;$P$5,D1405="Income"),"Income outlier",TRUE,"valid")</f>
        <v>valid</v>
      </c>
      <c r="K1405" s="1" t="str">
        <f>_xlfn.XLOOKUP(I1405,[1]category_mapping!$F$2:$F$19,[1]category_mapping!$G$2:$G$19,E1405)</f>
        <v>travel</v>
      </c>
      <c r="L1405" s="1" t="str">
        <f>IF(cleaning_working[[#This Row],[date]]="","Missing","Available")</f>
        <v>Available</v>
      </c>
    </row>
    <row r="1406" spans="1:12" x14ac:dyDescent="0.35">
      <c r="A1406" s="1" t="s">
        <v>1622</v>
      </c>
      <c r="B1406" s="1" t="s">
        <v>219</v>
      </c>
      <c r="C1406" s="3">
        <v>44507</v>
      </c>
      <c r="D1406" s="1" t="s">
        <v>13</v>
      </c>
      <c r="E1406" s="1" t="s">
        <v>24</v>
      </c>
      <c r="F1406" s="1">
        <v>19439</v>
      </c>
      <c r="G1406" s="1" t="s">
        <v>32</v>
      </c>
      <c r="H1406" s="1" t="s">
        <v>159</v>
      </c>
      <c r="I1406" s="1" t="s">
        <v>178</v>
      </c>
      <c r="J1406" s="1" t="str" cm="1">
        <f t="array" ref="J1406">_xlfn.IFS(F1406="","missing",F1406&lt;0,"negative",F1406=0,"zero",AND(F1406&gt;=99999,MOD(F1406,9)=0),"99999 placeholder",AND(F1406&gt;$O$5,D1406="Expense"),"Expense outlier",AND(F1406&gt;$P$5,D1406="Income"),"Income outlier",TRUE,"valid")</f>
        <v>Expense outlier</v>
      </c>
      <c r="K1406" s="1" t="str">
        <f>_xlfn.XLOOKUP(I1406,[1]category_mapping!$F$2:$F$19,[1]category_mapping!$G$2:$G$19,E1406)</f>
        <v>rent</v>
      </c>
      <c r="L1406" s="1" t="str">
        <f>IF(cleaning_working[[#This Row],[date]]="","Missing","Available")</f>
        <v>Available</v>
      </c>
    </row>
    <row r="1407" spans="1:12" x14ac:dyDescent="0.35">
      <c r="A1407" s="1" t="s">
        <v>1623</v>
      </c>
      <c r="B1407" s="1" t="s">
        <v>168</v>
      </c>
      <c r="C1407" s="3">
        <v>45031</v>
      </c>
      <c r="D1407" s="1" t="s">
        <v>13</v>
      </c>
      <c r="E1407" s="1" t="s">
        <v>24</v>
      </c>
      <c r="F1407" s="1">
        <v>6306</v>
      </c>
      <c r="G1407" s="1" t="s">
        <v>18</v>
      </c>
      <c r="H1407" s="1" t="s">
        <v>52</v>
      </c>
      <c r="J1407" s="1" t="str" cm="1">
        <f t="array" ref="J1407">_xlfn.IFS(F1407="","missing",F1407&lt;0,"negative",F1407=0,"zero",AND(F1407&gt;=99999,MOD(F1407,9)=0),"99999 placeholder",AND(F1407&gt;$O$5,D1407="Expense"),"Expense outlier",AND(F1407&gt;$P$5,D1407="Income"),"Income outlier",TRUE,"valid")</f>
        <v>valid</v>
      </c>
      <c r="K1407" s="1" t="str">
        <f>_xlfn.XLOOKUP(I1407,[1]category_mapping!$F$2:$F$19,[1]category_mapping!$G$2:$G$19,E1407)</f>
        <v>rent</v>
      </c>
      <c r="L1407" s="1" t="str">
        <f>IF(cleaning_working[[#This Row],[date]]="","Missing","Available")</f>
        <v>Available</v>
      </c>
    </row>
    <row r="1408" spans="1:12" x14ac:dyDescent="0.35">
      <c r="A1408" s="1" t="s">
        <v>1624</v>
      </c>
      <c r="B1408" s="1" t="s">
        <v>274</v>
      </c>
      <c r="C1408" s="3">
        <v>44376</v>
      </c>
      <c r="D1408" s="1" t="s">
        <v>13</v>
      </c>
      <c r="E1408" s="1" t="s">
        <v>63</v>
      </c>
      <c r="F1408" s="1">
        <v>7350</v>
      </c>
      <c r="G1408" s="1" t="s">
        <v>18</v>
      </c>
      <c r="H1408" s="1" t="s">
        <v>65</v>
      </c>
      <c r="I1408" s="1" t="s">
        <v>46</v>
      </c>
      <c r="J1408" s="1" t="str" cm="1">
        <f t="array" ref="J1408">_xlfn.IFS(F1408="","missing",F1408&lt;0,"negative",F1408=0,"zero",AND(F1408&gt;=99999,MOD(F1408,9)=0),"99999 placeholder",AND(F1408&gt;$O$5,D1408="Expense"),"Expense outlier",AND(F1408&gt;$P$5,D1408="Income"),"Income outlier",TRUE,"valid")</f>
        <v>valid</v>
      </c>
      <c r="K1408" s="1" t="str">
        <f>_xlfn.XLOOKUP(I1408,[1]category_mapping!$F$2:$F$19,[1]category_mapping!$G$2:$G$19,E1408)</f>
        <v>utilities</v>
      </c>
      <c r="L1408" s="1" t="str">
        <f>IF(cleaning_working[[#This Row],[date]]="","Missing","Available")</f>
        <v>Available</v>
      </c>
    </row>
    <row r="1409" spans="1:12" x14ac:dyDescent="0.35">
      <c r="A1409" s="1" t="s">
        <v>1625</v>
      </c>
      <c r="B1409" s="1" t="s">
        <v>206</v>
      </c>
      <c r="C1409" s="3">
        <v>45432</v>
      </c>
      <c r="D1409" s="1" t="s">
        <v>13</v>
      </c>
      <c r="E1409" s="1" t="s">
        <v>45</v>
      </c>
      <c r="F1409" s="1">
        <v>2596</v>
      </c>
      <c r="G1409" s="1" t="s">
        <v>32</v>
      </c>
      <c r="H1409" s="1" t="s">
        <v>133</v>
      </c>
      <c r="I1409" s="1" t="s">
        <v>123</v>
      </c>
      <c r="J1409" s="1" t="str" cm="1">
        <f t="array" ref="J1409">_xlfn.IFS(F1409="","missing",F1409&lt;0,"negative",F1409=0,"zero",AND(F1409&gt;=99999,MOD(F1409,9)=0),"99999 placeholder",AND(F1409&gt;$O$5,D1409="Expense"),"Expense outlier",AND(F1409&gt;$P$5,D1409="Income"),"Income outlier",TRUE,"valid")</f>
        <v>valid</v>
      </c>
      <c r="K1409" s="1" t="str">
        <f>_xlfn.XLOOKUP(I1409,[1]category_mapping!$F$2:$F$19,[1]category_mapping!$G$2:$G$19,E1409)</f>
        <v>entertainment</v>
      </c>
      <c r="L1409" s="1" t="str">
        <f>IF(cleaning_working[[#This Row],[date]]="","Missing","Available")</f>
        <v>Available</v>
      </c>
    </row>
    <row r="1410" spans="1:12" x14ac:dyDescent="0.35">
      <c r="A1410" s="1" t="s">
        <v>1390</v>
      </c>
      <c r="B1410" s="1" t="s">
        <v>446</v>
      </c>
      <c r="C1410" s="3">
        <v>44436</v>
      </c>
      <c r="D1410" s="1" t="s">
        <v>13</v>
      </c>
      <c r="E1410" s="1" t="s">
        <v>24</v>
      </c>
      <c r="F1410" s="1">
        <v>3016</v>
      </c>
      <c r="G1410" s="1" t="s">
        <v>40</v>
      </c>
      <c r="H1410" s="1" t="s">
        <v>26</v>
      </c>
      <c r="J1410" s="1" t="str" cm="1">
        <f t="array" ref="J1410">_xlfn.IFS(F1410="","missing",F1410&lt;0,"negative",F1410=0,"zero",AND(F1410&gt;=99999,MOD(F1410,9)=0),"99999 placeholder",AND(F1410&gt;$O$5,D1410="Expense"),"Expense outlier",AND(F1410&gt;$P$5,D1410="Income"),"Income outlier",TRUE,"valid")</f>
        <v>valid</v>
      </c>
      <c r="K1410" s="1" t="str">
        <f>_xlfn.XLOOKUP(I1410,[1]category_mapping!$F$2:$F$19,[1]category_mapping!$G$2:$G$19,E1410)</f>
        <v>rent</v>
      </c>
      <c r="L1410" s="1" t="str">
        <f>IF(cleaning_working[[#This Row],[date]]="","Missing","Available")</f>
        <v>Available</v>
      </c>
    </row>
    <row r="1411" spans="1:12" x14ac:dyDescent="0.35">
      <c r="A1411" s="1" t="s">
        <v>1626</v>
      </c>
      <c r="B1411" s="1" t="s">
        <v>274</v>
      </c>
      <c r="C1411" s="3">
        <v>45454</v>
      </c>
      <c r="D1411" s="1" t="s">
        <v>13</v>
      </c>
      <c r="E1411" s="1" t="s">
        <v>63</v>
      </c>
      <c r="F1411" s="1">
        <v>7353</v>
      </c>
      <c r="G1411" s="1" t="s">
        <v>40</v>
      </c>
      <c r="H1411" s="1" t="s">
        <v>65</v>
      </c>
      <c r="J1411" s="1" t="str" cm="1">
        <f t="array" ref="J1411">_xlfn.IFS(F1411="","missing",F1411&lt;0,"negative",F1411=0,"zero",AND(F1411&gt;=99999,MOD(F1411,9)=0),"99999 placeholder",AND(F1411&gt;$O$5,D1411="Expense"),"Expense outlier",AND(F1411&gt;$P$5,D1411="Income"),"Income outlier",TRUE,"valid")</f>
        <v>valid</v>
      </c>
      <c r="K1411" s="1" t="str">
        <f>_xlfn.XLOOKUP(I1411,[1]category_mapping!$F$2:$F$19,[1]category_mapping!$G$2:$G$19,E1411)</f>
        <v>utilities</v>
      </c>
      <c r="L1411" s="1" t="str">
        <f>IF(cleaning_working[[#This Row],[date]]="","Missing","Available")</f>
        <v>Available</v>
      </c>
    </row>
    <row r="1412" spans="1:12" x14ac:dyDescent="0.35">
      <c r="A1412" s="1" t="s">
        <v>1627</v>
      </c>
      <c r="B1412" s="1" t="s">
        <v>782</v>
      </c>
      <c r="C1412" s="3">
        <v>44316</v>
      </c>
      <c r="D1412" s="1" t="s">
        <v>13</v>
      </c>
      <c r="E1412" s="1" t="s">
        <v>24</v>
      </c>
      <c r="F1412" s="1">
        <v>462</v>
      </c>
      <c r="G1412" s="1" t="s">
        <v>32</v>
      </c>
      <c r="H1412" s="1" t="s">
        <v>19</v>
      </c>
      <c r="I1412" s="1" t="s">
        <v>226</v>
      </c>
      <c r="J1412" s="1" t="str" cm="1">
        <f t="array" ref="J1412">_xlfn.IFS(F1412="","missing",F1412&lt;0,"negative",F1412=0,"zero",AND(F1412&gt;=99999,MOD(F1412,9)=0),"99999 placeholder",AND(F1412&gt;$O$5,D1412="Expense"),"Expense outlier",AND(F1412&gt;$P$5,D1412="Income"),"Income outlier",TRUE,"valid")</f>
        <v>valid</v>
      </c>
      <c r="K1412" s="1" t="str">
        <f>_xlfn.XLOOKUP(I1412,[1]category_mapping!$F$2:$F$19,[1]category_mapping!$G$2:$G$19,E1412)</f>
        <v>savings</v>
      </c>
      <c r="L1412" s="1" t="str">
        <f>IF(cleaning_working[[#This Row],[date]]="","Missing","Available")</f>
        <v>Available</v>
      </c>
    </row>
    <row r="1413" spans="1:12" x14ac:dyDescent="0.35">
      <c r="A1413" s="1" t="s">
        <v>1628</v>
      </c>
      <c r="B1413" s="1" t="s">
        <v>376</v>
      </c>
      <c r="C1413" s="3">
        <v>44262</v>
      </c>
      <c r="D1413" s="1" t="s">
        <v>13</v>
      </c>
      <c r="E1413" s="1" t="s">
        <v>24</v>
      </c>
      <c r="F1413" s="1">
        <v>26092</v>
      </c>
      <c r="G1413" s="1" t="s">
        <v>64</v>
      </c>
      <c r="H1413" s="1" t="s">
        <v>25</v>
      </c>
      <c r="I1413" s="1" t="s">
        <v>217</v>
      </c>
      <c r="J1413" s="1" t="str" cm="1">
        <f t="array" ref="J1413">_xlfn.IFS(F1413="","missing",F1413&lt;0,"negative",F1413=0,"zero",AND(F1413&gt;=99999,MOD(F1413,9)=0),"99999 placeholder",AND(F1413&gt;$O$5,D1413="Expense"),"Expense outlier",AND(F1413&gt;$P$5,D1413="Income"),"Income outlier",TRUE,"valid")</f>
        <v>Expense outlier</v>
      </c>
      <c r="K1413" s="1" t="str">
        <f>_xlfn.XLOOKUP(I1413,[1]category_mapping!$F$2:$F$19,[1]category_mapping!$G$2:$G$19,E1413)</f>
        <v>rent</v>
      </c>
      <c r="L1413" s="1" t="str">
        <f>IF(cleaning_working[[#This Row],[date]]="","Missing","Available")</f>
        <v>Available</v>
      </c>
    </row>
    <row r="1414" spans="1:12" x14ac:dyDescent="0.35">
      <c r="A1414" s="1" t="s">
        <v>1629</v>
      </c>
      <c r="B1414" s="1" t="s">
        <v>286</v>
      </c>
      <c r="C1414" s="3">
        <v>45209</v>
      </c>
      <c r="D1414" s="1" t="s">
        <v>13</v>
      </c>
      <c r="E1414" s="1" t="s">
        <v>63</v>
      </c>
      <c r="F1414" s="1">
        <v>8996</v>
      </c>
      <c r="G1414" s="1" t="s">
        <v>32</v>
      </c>
      <c r="H1414" s="1" t="s">
        <v>26</v>
      </c>
      <c r="I1414" s="1" t="s">
        <v>34</v>
      </c>
      <c r="J1414" s="1" t="str" cm="1">
        <f t="array" ref="J1414">_xlfn.IFS(F1414="","missing",F1414&lt;0,"negative",F1414=0,"zero",AND(F1414&gt;=99999,MOD(F1414,9)=0),"99999 placeholder",AND(F1414&gt;$O$5,D1414="Expense"),"Expense outlier",AND(F1414&gt;$P$5,D1414="Income"),"Income outlier",TRUE,"valid")</f>
        <v>valid</v>
      </c>
      <c r="K1414" s="1" t="str">
        <f>_xlfn.XLOOKUP(I1414,[1]category_mapping!$F$2:$F$19,[1]category_mapping!$G$2:$G$19,E1414)</f>
        <v>education</v>
      </c>
      <c r="L1414" s="1" t="str">
        <f>IF(cleaning_working[[#This Row],[date]]="","Missing","Available")</f>
        <v>Available</v>
      </c>
    </row>
    <row r="1415" spans="1:12" x14ac:dyDescent="0.35">
      <c r="A1415" s="1" t="s">
        <v>1630</v>
      </c>
      <c r="B1415" s="1" t="s">
        <v>528</v>
      </c>
      <c r="C1415" s="3">
        <v>44977</v>
      </c>
      <c r="D1415" s="1" t="s">
        <v>14</v>
      </c>
      <c r="E1415" s="1" t="s">
        <v>215</v>
      </c>
      <c r="F1415" s="1">
        <v>11567</v>
      </c>
      <c r="G1415" s="1" t="s">
        <v>40</v>
      </c>
      <c r="H1415" s="1" t="s">
        <v>26</v>
      </c>
      <c r="I1415" s="1" t="s">
        <v>162</v>
      </c>
      <c r="J1415" s="1" t="str" cm="1">
        <f t="array" ref="J1415">_xlfn.IFS(F1415="","missing",F1415&lt;0,"negative",F1415=0,"zero",AND(F1415&gt;=99999,MOD(F1415,9)=0),"99999 placeholder",AND(F1415&gt;$O$5,D1415="Expense"),"Expense outlier",AND(F1415&gt;$P$5,D1415="Income"),"Income outlier",TRUE,"valid")</f>
        <v>valid</v>
      </c>
      <c r="K1415" s="1" t="str">
        <f>_xlfn.XLOOKUP(I1415,[1]category_mapping!$F$2:$F$19,[1]category_mapping!$G$2:$G$19,E1415)</f>
        <v>bonus</v>
      </c>
      <c r="L1415" s="1" t="str">
        <f>IF(cleaning_working[[#This Row],[date]]="","Missing","Available")</f>
        <v>Available</v>
      </c>
    </row>
    <row r="1416" spans="1:12" x14ac:dyDescent="0.35">
      <c r="A1416" s="1" t="s">
        <v>1631</v>
      </c>
      <c r="B1416" s="1" t="s">
        <v>223</v>
      </c>
      <c r="C1416" s="3">
        <v>44346</v>
      </c>
      <c r="D1416" s="1" t="s">
        <v>14</v>
      </c>
      <c r="E1416" s="1" t="s">
        <v>31</v>
      </c>
      <c r="F1416" s="1">
        <v>21664</v>
      </c>
      <c r="G1416" s="1" t="s">
        <v>40</v>
      </c>
      <c r="H1416" s="1" t="s">
        <v>86</v>
      </c>
      <c r="I1416" s="1" t="s">
        <v>128</v>
      </c>
      <c r="J1416" s="1" t="str" cm="1">
        <f t="array" ref="J1416">_xlfn.IFS(F1416="","missing",F1416&lt;0,"negative",F1416=0,"zero",AND(F1416&gt;=99999,MOD(F1416,9)=0),"99999 placeholder",AND(F1416&gt;$O$5,D1416="Expense"),"Expense outlier",AND(F1416&gt;$P$5,D1416="Income"),"Income outlier",TRUE,"valid")</f>
        <v>valid</v>
      </c>
      <c r="K1416" s="1" t="str">
        <f>_xlfn.XLOOKUP(I1416,[1]category_mapping!$F$2:$F$19,[1]category_mapping!$G$2:$G$19,E1416)</f>
        <v>utilities</v>
      </c>
      <c r="L1416" s="1" t="str">
        <f>IF(cleaning_working[[#This Row],[date]]="","Missing","Available")</f>
        <v>Available</v>
      </c>
    </row>
    <row r="1417" spans="1:12" x14ac:dyDescent="0.35">
      <c r="A1417" s="1" t="s">
        <v>1632</v>
      </c>
      <c r="B1417" s="1" t="s">
        <v>317</v>
      </c>
      <c r="C1417" s="3">
        <v>45440</v>
      </c>
      <c r="D1417" s="1" t="s">
        <v>13</v>
      </c>
      <c r="E1417" s="1" t="s">
        <v>24</v>
      </c>
      <c r="F1417" s="1">
        <v>45883</v>
      </c>
      <c r="G1417" s="1" t="s">
        <v>18</v>
      </c>
      <c r="H1417" s="1" t="s">
        <v>52</v>
      </c>
      <c r="I1417" s="1" t="s">
        <v>90</v>
      </c>
      <c r="J1417" s="1" t="str" cm="1">
        <f t="array" ref="J1417">_xlfn.IFS(F1417="","missing",F1417&lt;0,"negative",F1417=0,"zero",AND(F1417&gt;=99999,MOD(F1417,9)=0),"99999 placeholder",AND(F1417&gt;$O$5,D1417="Expense"),"Expense outlier",AND(F1417&gt;$P$5,D1417="Income"),"Income outlier",TRUE,"valid")</f>
        <v>Expense outlier</v>
      </c>
      <c r="K1417" s="1" t="str">
        <f>_xlfn.XLOOKUP(I1417,[1]category_mapping!$F$2:$F$19,[1]category_mapping!$G$2:$G$19,E1417)</f>
        <v>rent</v>
      </c>
      <c r="L1417" s="1" t="str">
        <f>IF(cleaning_working[[#This Row],[date]]="","Missing","Available")</f>
        <v>Available</v>
      </c>
    </row>
    <row r="1418" spans="1:12" x14ac:dyDescent="0.35">
      <c r="A1418" s="1" t="s">
        <v>1633</v>
      </c>
      <c r="B1418" s="1" t="s">
        <v>166</v>
      </c>
      <c r="C1418" s="3">
        <v>44304</v>
      </c>
      <c r="D1418" s="1" t="s">
        <v>13</v>
      </c>
      <c r="E1418" s="1" t="s">
        <v>96</v>
      </c>
      <c r="F1418" s="1">
        <v>6162</v>
      </c>
      <c r="G1418" s="1" t="s">
        <v>40</v>
      </c>
      <c r="H1418" s="1" t="s">
        <v>26</v>
      </c>
      <c r="I1418" s="1" t="s">
        <v>66</v>
      </c>
      <c r="J1418" s="1" t="str" cm="1">
        <f t="array" ref="J1418">_xlfn.IFS(F1418="","missing",F1418&lt;0,"negative",F1418=0,"zero",AND(F1418&gt;=99999,MOD(F1418,9)=0),"99999 placeholder",AND(F1418&gt;$O$5,D1418="Expense"),"Expense outlier",AND(F1418&gt;$P$5,D1418="Income"),"Income outlier",TRUE,"valid")</f>
        <v>valid</v>
      </c>
      <c r="K1418" s="1" t="str">
        <f>_xlfn.XLOOKUP(I1418,[1]category_mapping!$F$2:$F$19,[1]category_mapping!$G$2:$G$19,E1418)</f>
        <v>food</v>
      </c>
      <c r="L1418" s="1" t="str">
        <f>IF(cleaning_working[[#This Row],[date]]="","Missing","Available")</f>
        <v>Available</v>
      </c>
    </row>
    <row r="1419" spans="1:12" x14ac:dyDescent="0.35">
      <c r="A1419" s="1" t="s">
        <v>1634</v>
      </c>
      <c r="B1419" s="1" t="s">
        <v>214</v>
      </c>
      <c r="C1419" s="3">
        <v>44863</v>
      </c>
      <c r="D1419" s="1" t="s">
        <v>13</v>
      </c>
      <c r="E1419" s="1" t="s">
        <v>24</v>
      </c>
      <c r="F1419" s="1">
        <v>36849</v>
      </c>
      <c r="G1419" s="1" t="s">
        <v>64</v>
      </c>
      <c r="H1419" s="1" t="s">
        <v>86</v>
      </c>
      <c r="I1419" s="1" t="s">
        <v>134</v>
      </c>
      <c r="J1419" s="1" t="str" cm="1">
        <f t="array" ref="J1419">_xlfn.IFS(F1419="","missing",F1419&lt;0,"negative",F1419=0,"zero",AND(F1419&gt;=99999,MOD(F1419,9)=0),"99999 placeholder",AND(F1419&gt;$O$5,D1419="Expense"),"Expense outlier",AND(F1419&gt;$P$5,D1419="Income"),"Income outlier",TRUE,"valid")</f>
        <v>Expense outlier</v>
      </c>
      <c r="K1419" s="1" t="str">
        <f>_xlfn.XLOOKUP(I1419,[1]category_mapping!$F$2:$F$19,[1]category_mapping!$G$2:$G$19,E1419)</f>
        <v>education</v>
      </c>
      <c r="L1419" s="1" t="str">
        <f>IF(cleaning_working[[#This Row],[date]]="","Missing","Available")</f>
        <v>Available</v>
      </c>
    </row>
    <row r="1420" spans="1:12" x14ac:dyDescent="0.35">
      <c r="A1420" s="1" t="s">
        <v>1635</v>
      </c>
      <c r="B1420" s="1" t="s">
        <v>372</v>
      </c>
      <c r="C1420" s="3">
        <v>45372</v>
      </c>
      <c r="D1420" s="1" t="s">
        <v>13</v>
      </c>
      <c r="E1420" s="1" t="s">
        <v>63</v>
      </c>
      <c r="F1420" s="1">
        <v>1444</v>
      </c>
      <c r="G1420" s="1" t="s">
        <v>32</v>
      </c>
      <c r="H1420" s="1" t="s">
        <v>19</v>
      </c>
      <c r="I1420" s="1" t="s">
        <v>90</v>
      </c>
      <c r="J1420" s="1" t="str" cm="1">
        <f t="array" ref="J1420">_xlfn.IFS(F1420="","missing",F1420&lt;0,"negative",F1420=0,"zero",AND(F1420&gt;=99999,MOD(F1420,9)=0),"99999 placeholder",AND(F1420&gt;$O$5,D1420="Expense"),"Expense outlier",AND(F1420&gt;$P$5,D1420="Income"),"Income outlier",TRUE,"valid")</f>
        <v>valid</v>
      </c>
      <c r="K1420" s="1" t="str">
        <f>_xlfn.XLOOKUP(I1420,[1]category_mapping!$F$2:$F$19,[1]category_mapping!$G$2:$G$19,E1420)</f>
        <v>utilities</v>
      </c>
      <c r="L1420" s="1" t="str">
        <f>IF(cleaning_working[[#This Row],[date]]="","Missing","Available")</f>
        <v>Available</v>
      </c>
    </row>
    <row r="1421" spans="1:12" x14ac:dyDescent="0.35">
      <c r="A1421" s="1" t="s">
        <v>1636</v>
      </c>
      <c r="B1421" s="1" t="s">
        <v>182</v>
      </c>
      <c r="C1421" s="3" t="s">
        <v>38</v>
      </c>
      <c r="D1421" s="1" t="s">
        <v>13</v>
      </c>
      <c r="E1421" s="1" t="s">
        <v>96</v>
      </c>
      <c r="F1421" s="1">
        <v>9786</v>
      </c>
      <c r="G1421" s="1" t="s">
        <v>32</v>
      </c>
      <c r="H1421" s="1" t="s">
        <v>19</v>
      </c>
      <c r="J1421" s="1" t="str" cm="1">
        <f t="array" ref="J1421">_xlfn.IFS(F1421="","missing",F1421&lt;0,"negative",F1421=0,"zero",AND(F1421&gt;=99999,MOD(F1421,9)=0),"99999 placeholder",AND(F1421&gt;$O$5,D1421="Expense"),"Expense outlier",AND(F1421&gt;$P$5,D1421="Income"),"Income outlier",TRUE,"valid")</f>
        <v>valid</v>
      </c>
      <c r="K1421" s="1" t="str">
        <f>_xlfn.XLOOKUP(I1421,[1]category_mapping!$F$2:$F$19,[1]category_mapping!$G$2:$G$19,E1421)</f>
        <v>travel</v>
      </c>
      <c r="L1421" s="1" t="str">
        <f>IF(cleaning_working[[#This Row],[date]]="","Missing","Available")</f>
        <v>Missing</v>
      </c>
    </row>
    <row r="1422" spans="1:12" x14ac:dyDescent="0.35">
      <c r="A1422" s="1" t="s">
        <v>1637</v>
      </c>
      <c r="B1422" s="1" t="s">
        <v>301</v>
      </c>
      <c r="C1422" s="3">
        <v>45069</v>
      </c>
      <c r="D1422" s="1" t="s">
        <v>13</v>
      </c>
      <c r="E1422" s="1" t="s">
        <v>39</v>
      </c>
      <c r="F1422" s="1">
        <v>3230</v>
      </c>
      <c r="G1422" s="1" t="s">
        <v>25</v>
      </c>
      <c r="H1422" s="1" t="s">
        <v>159</v>
      </c>
      <c r="I1422" s="1" t="s">
        <v>66</v>
      </c>
      <c r="J1422" s="1" t="str" cm="1">
        <f t="array" ref="J1422">_xlfn.IFS(F1422="","missing",F1422&lt;0,"negative",F1422=0,"zero",AND(F1422&gt;=99999,MOD(F1422,9)=0),"99999 placeholder",AND(F1422&gt;$O$5,D1422="Expense"),"Expense outlier",AND(F1422&gt;$P$5,D1422="Income"),"Income outlier",TRUE,"valid")</f>
        <v>valid</v>
      </c>
      <c r="K1422" s="1" t="str">
        <f>_xlfn.XLOOKUP(I1422,[1]category_mapping!$F$2:$F$19,[1]category_mapping!$G$2:$G$19,E1422)</f>
        <v>food</v>
      </c>
      <c r="L1422" s="1" t="str">
        <f>IF(cleaning_working[[#This Row],[date]]="","Missing","Available")</f>
        <v>Available</v>
      </c>
    </row>
    <row r="1423" spans="1:12" x14ac:dyDescent="0.35">
      <c r="A1423" s="1" t="s">
        <v>1638</v>
      </c>
      <c r="B1423" s="1" t="s">
        <v>233</v>
      </c>
      <c r="C1423" s="3">
        <v>45580</v>
      </c>
      <c r="D1423" s="1" t="s">
        <v>13</v>
      </c>
      <c r="E1423" s="1" t="s">
        <v>63</v>
      </c>
      <c r="F1423" s="1">
        <v>3377</v>
      </c>
      <c r="G1423" s="1" t="s">
        <v>18</v>
      </c>
      <c r="H1423" s="1" t="s">
        <v>25</v>
      </c>
      <c r="I1423" s="1" t="s">
        <v>93</v>
      </c>
      <c r="J1423" s="1" t="str" cm="1">
        <f t="array" ref="J1423">_xlfn.IFS(F1423="","missing",F1423&lt;0,"negative",F1423=0,"zero",AND(F1423&gt;=99999,MOD(F1423,9)=0),"99999 placeholder",AND(F1423&gt;$O$5,D1423="Expense"),"Expense outlier",AND(F1423&gt;$P$5,D1423="Income"),"Income outlier",TRUE,"valid")</f>
        <v>valid</v>
      </c>
      <c r="K1423" s="1" t="str">
        <f>_xlfn.XLOOKUP(I1423,[1]category_mapping!$F$2:$F$19,[1]category_mapping!$G$2:$G$19,E1423)</f>
        <v>utilities</v>
      </c>
      <c r="L1423" s="1" t="str">
        <f>IF(cleaning_working[[#This Row],[date]]="","Missing","Available")</f>
        <v>Available</v>
      </c>
    </row>
    <row r="1424" spans="1:12" x14ac:dyDescent="0.35">
      <c r="A1424" s="1" t="s">
        <v>1639</v>
      </c>
      <c r="B1424" s="1" t="s">
        <v>301</v>
      </c>
      <c r="C1424" s="3">
        <v>45114</v>
      </c>
      <c r="D1424" s="1" t="s">
        <v>13</v>
      </c>
      <c r="E1424" s="1" t="s">
        <v>96</v>
      </c>
      <c r="F1424" s="1">
        <v>9934</v>
      </c>
      <c r="G1424" s="1" t="s">
        <v>32</v>
      </c>
      <c r="H1424" s="1" t="s">
        <v>159</v>
      </c>
      <c r="I1424" s="1" t="s">
        <v>178</v>
      </c>
      <c r="J1424" s="1" t="str" cm="1">
        <f t="array" ref="J1424">_xlfn.IFS(F1424="","missing",F1424&lt;0,"negative",F1424=0,"zero",AND(F1424&gt;=99999,MOD(F1424,9)=0),"99999 placeholder",AND(F1424&gt;$O$5,D1424="Expense"),"Expense outlier",AND(F1424&gt;$P$5,D1424="Income"),"Income outlier",TRUE,"valid")</f>
        <v>valid</v>
      </c>
      <c r="K1424" s="1" t="str">
        <f>_xlfn.XLOOKUP(I1424,[1]category_mapping!$F$2:$F$19,[1]category_mapping!$G$2:$G$19,E1424)</f>
        <v>rent</v>
      </c>
      <c r="L1424" s="1" t="str">
        <f>IF(cleaning_working[[#This Row],[date]]="","Missing","Available")</f>
        <v>Available</v>
      </c>
    </row>
    <row r="1425" spans="1:12" x14ac:dyDescent="0.35">
      <c r="A1425" s="1" t="s">
        <v>1640</v>
      </c>
      <c r="B1425" s="1" t="s">
        <v>208</v>
      </c>
      <c r="C1425" s="3">
        <v>45654</v>
      </c>
      <c r="D1425" s="1" t="s">
        <v>13</v>
      </c>
      <c r="E1425" s="1" t="s">
        <v>24</v>
      </c>
      <c r="F1425" s="1">
        <v>10976</v>
      </c>
      <c r="G1425" s="1" t="s">
        <v>32</v>
      </c>
      <c r="H1425" s="1" t="s">
        <v>33</v>
      </c>
      <c r="I1425" s="1" t="s">
        <v>20</v>
      </c>
      <c r="J1425" s="1" t="str" cm="1">
        <f t="array" ref="J1425">_xlfn.IFS(F1425="","missing",F1425&lt;0,"negative",F1425=0,"zero",AND(F1425&gt;=99999,MOD(F1425,9)=0),"99999 placeholder",AND(F1425&gt;$O$5,D1425="Expense"),"Expense outlier",AND(F1425&gt;$P$5,D1425="Income"),"Income outlier",TRUE,"valid")</f>
        <v>valid</v>
      </c>
      <c r="K1425" s="1" t="str">
        <f>_xlfn.XLOOKUP(I1425,[1]category_mapping!$F$2:$F$19,[1]category_mapping!$G$2:$G$19,E1425)</f>
        <v>entertainment</v>
      </c>
      <c r="L1425" s="1" t="str">
        <f>IF(cleaning_working[[#This Row],[date]]="","Missing","Available")</f>
        <v>Available</v>
      </c>
    </row>
    <row r="1426" spans="1:12" x14ac:dyDescent="0.35">
      <c r="A1426" s="1" t="s">
        <v>1641</v>
      </c>
      <c r="B1426" s="1" t="s">
        <v>372</v>
      </c>
      <c r="C1426" s="3">
        <v>45488</v>
      </c>
      <c r="D1426" s="1" t="s">
        <v>13</v>
      </c>
      <c r="E1426" s="1" t="s">
        <v>176</v>
      </c>
      <c r="F1426" s="1">
        <v>2910</v>
      </c>
      <c r="G1426" s="1" t="s">
        <v>64</v>
      </c>
      <c r="H1426" s="1" t="s">
        <v>25</v>
      </c>
      <c r="I1426" s="1" t="s">
        <v>46</v>
      </c>
      <c r="J1426" s="1" t="str" cm="1">
        <f t="array" ref="J1426">_xlfn.IFS(F1426="","missing",F1426&lt;0,"negative",F1426=0,"zero",AND(F1426&gt;=99999,MOD(F1426,9)=0),"99999 placeholder",AND(F1426&gt;$O$5,D1426="Expense"),"Expense outlier",AND(F1426&gt;$P$5,D1426="Income"),"Income outlier",TRUE,"valid")</f>
        <v>valid</v>
      </c>
      <c r="K1426" s="1" t="str">
        <f>_xlfn.XLOOKUP(I1426,[1]category_mapping!$F$2:$F$19,[1]category_mapping!$G$2:$G$19,E1426)</f>
        <v>savings</v>
      </c>
      <c r="L1426" s="1" t="str">
        <f>IF(cleaning_working[[#This Row],[date]]="","Missing","Available")</f>
        <v>Available</v>
      </c>
    </row>
    <row r="1427" spans="1:12" x14ac:dyDescent="0.35">
      <c r="A1427" s="1" t="s">
        <v>1642</v>
      </c>
      <c r="B1427" s="1" t="s">
        <v>334</v>
      </c>
      <c r="C1427" s="3">
        <v>44513</v>
      </c>
      <c r="D1427" s="1" t="s">
        <v>13</v>
      </c>
      <c r="E1427" s="1" t="s">
        <v>24</v>
      </c>
      <c r="F1427" s="1">
        <v>8646</v>
      </c>
      <c r="G1427" s="1" t="s">
        <v>18</v>
      </c>
      <c r="H1427" s="1" t="s">
        <v>25</v>
      </c>
      <c r="J1427" s="1" t="str" cm="1">
        <f t="array" ref="J1427">_xlfn.IFS(F1427="","missing",F1427&lt;0,"negative",F1427=0,"zero",AND(F1427&gt;=99999,MOD(F1427,9)=0),"99999 placeholder",AND(F1427&gt;$O$5,D1427="Expense"),"Expense outlier",AND(F1427&gt;$P$5,D1427="Income"),"Income outlier",TRUE,"valid")</f>
        <v>valid</v>
      </c>
      <c r="K1427" s="1" t="str">
        <f>_xlfn.XLOOKUP(I1427,[1]category_mapping!$F$2:$F$19,[1]category_mapping!$G$2:$G$19,E1427)</f>
        <v>rent</v>
      </c>
      <c r="L1427" s="1" t="str">
        <f>IF(cleaning_working[[#This Row],[date]]="","Missing","Available")</f>
        <v>Available</v>
      </c>
    </row>
    <row r="1428" spans="1:12" x14ac:dyDescent="0.35">
      <c r="A1428" s="1" t="s">
        <v>1643</v>
      </c>
      <c r="B1428" s="1" t="s">
        <v>150</v>
      </c>
      <c r="C1428" s="3">
        <v>44811</v>
      </c>
      <c r="D1428" s="1" t="s">
        <v>13</v>
      </c>
      <c r="E1428" s="1" t="s">
        <v>39</v>
      </c>
      <c r="F1428" s="1">
        <v>8282</v>
      </c>
      <c r="G1428" s="1" t="s">
        <v>18</v>
      </c>
      <c r="H1428" s="1" t="s">
        <v>25</v>
      </c>
      <c r="I1428" s="1" t="s">
        <v>93</v>
      </c>
      <c r="J1428" s="1" t="str" cm="1">
        <f t="array" ref="J1428">_xlfn.IFS(F1428="","missing",F1428&lt;0,"negative",F1428=0,"zero",AND(F1428&gt;=99999,MOD(F1428,9)=0),"99999 placeholder",AND(F1428&gt;$O$5,D1428="Expense"),"Expense outlier",AND(F1428&gt;$P$5,D1428="Income"),"Income outlier",TRUE,"valid")</f>
        <v>valid</v>
      </c>
      <c r="K1428" s="1" t="str">
        <f>_xlfn.XLOOKUP(I1428,[1]category_mapping!$F$2:$F$19,[1]category_mapping!$G$2:$G$19,E1428)</f>
        <v>food</v>
      </c>
      <c r="L1428" s="1" t="str">
        <f>IF(cleaning_working[[#This Row],[date]]="","Missing","Available")</f>
        <v>Available</v>
      </c>
    </row>
    <row r="1429" spans="1:12" x14ac:dyDescent="0.35">
      <c r="A1429" s="1" t="s">
        <v>1644</v>
      </c>
      <c r="B1429" s="1" t="s">
        <v>467</v>
      </c>
      <c r="C1429" s="3">
        <v>45137</v>
      </c>
      <c r="D1429" s="1" t="s">
        <v>13</v>
      </c>
      <c r="E1429" s="1" t="s">
        <v>17</v>
      </c>
      <c r="F1429" s="1">
        <v>5861</v>
      </c>
      <c r="G1429" s="1" t="s">
        <v>40</v>
      </c>
      <c r="H1429" s="1" t="s">
        <v>133</v>
      </c>
      <c r="I1429" s="1" t="s">
        <v>120</v>
      </c>
      <c r="J1429" s="1" t="str" cm="1">
        <f t="array" ref="J1429">_xlfn.IFS(F1429="","missing",F1429&lt;0,"negative",F1429=0,"zero",AND(F1429&gt;=99999,MOD(F1429,9)=0),"99999 placeholder",AND(F1429&gt;$O$5,D1429="Expense"),"Expense outlier",AND(F1429&gt;$P$5,D1429="Income"),"Income outlier",TRUE,"valid")</f>
        <v>valid</v>
      </c>
      <c r="K1429" s="1" t="str">
        <f>_xlfn.XLOOKUP(I1429,[1]category_mapping!$F$2:$F$19,[1]category_mapping!$G$2:$G$19,E1429)</f>
        <v>food</v>
      </c>
      <c r="L1429" s="1" t="str">
        <f>IF(cleaning_working[[#This Row],[date]]="","Missing","Available")</f>
        <v>Available</v>
      </c>
    </row>
    <row r="1430" spans="1:12" x14ac:dyDescent="0.35">
      <c r="A1430" s="1" t="s">
        <v>1645</v>
      </c>
      <c r="B1430" s="1" t="s">
        <v>269</v>
      </c>
      <c r="C1430" s="3">
        <v>44844</v>
      </c>
      <c r="D1430" s="1" t="s">
        <v>13</v>
      </c>
      <c r="E1430" s="1" t="s">
        <v>96</v>
      </c>
      <c r="F1430" s="1">
        <v>936</v>
      </c>
      <c r="G1430" s="1" t="s">
        <v>32</v>
      </c>
      <c r="H1430" s="1" t="s">
        <v>25</v>
      </c>
      <c r="J1430" s="1" t="str" cm="1">
        <f t="array" ref="J1430">_xlfn.IFS(F1430="","missing",F1430&lt;0,"negative",F1430=0,"zero",AND(F1430&gt;=99999,MOD(F1430,9)=0),"99999 placeholder",AND(F1430&gt;$O$5,D1430="Expense"),"Expense outlier",AND(F1430&gt;$P$5,D1430="Income"),"Income outlier",TRUE,"valid")</f>
        <v>valid</v>
      </c>
      <c r="K1430" s="1" t="str">
        <f>_xlfn.XLOOKUP(I1430,[1]category_mapping!$F$2:$F$19,[1]category_mapping!$G$2:$G$19,E1430)</f>
        <v>travel</v>
      </c>
      <c r="L1430" s="1" t="str">
        <f>IF(cleaning_working[[#This Row],[date]]="","Missing","Available")</f>
        <v>Available</v>
      </c>
    </row>
    <row r="1431" spans="1:12" x14ac:dyDescent="0.35">
      <c r="A1431" s="1" t="s">
        <v>1646</v>
      </c>
      <c r="B1431" s="1" t="s">
        <v>122</v>
      </c>
      <c r="C1431" s="3">
        <v>44952</v>
      </c>
      <c r="D1431" s="1" t="s">
        <v>13</v>
      </c>
      <c r="E1431" s="1" t="s">
        <v>45</v>
      </c>
      <c r="F1431" s="1">
        <v>7837</v>
      </c>
      <c r="G1431" s="1" t="s">
        <v>18</v>
      </c>
      <c r="H1431" s="1" t="s">
        <v>33</v>
      </c>
      <c r="I1431" s="1" t="s">
        <v>226</v>
      </c>
      <c r="J1431" s="1" t="str" cm="1">
        <f t="array" ref="J1431">_xlfn.IFS(F1431="","missing",F1431&lt;0,"negative",F1431=0,"zero",AND(F1431&gt;=99999,MOD(F1431,9)=0),"99999 placeholder",AND(F1431&gt;$O$5,D1431="Expense"),"Expense outlier",AND(F1431&gt;$P$5,D1431="Income"),"Income outlier",TRUE,"valid")</f>
        <v>valid</v>
      </c>
      <c r="K1431" s="1" t="str">
        <f>_xlfn.XLOOKUP(I1431,[1]category_mapping!$F$2:$F$19,[1]category_mapping!$G$2:$G$19,E1431)</f>
        <v>savings</v>
      </c>
      <c r="L1431" s="1" t="str">
        <f>IF(cleaning_working[[#This Row],[date]]="","Missing","Available")</f>
        <v>Available</v>
      </c>
    </row>
    <row r="1432" spans="1:12" x14ac:dyDescent="0.35">
      <c r="A1432" s="1" t="s">
        <v>1647</v>
      </c>
      <c r="B1432" s="1" t="s">
        <v>329</v>
      </c>
      <c r="C1432" s="3">
        <v>45270</v>
      </c>
      <c r="D1432" s="1" t="s">
        <v>13</v>
      </c>
      <c r="E1432" s="1" t="s">
        <v>39</v>
      </c>
      <c r="F1432" s="1">
        <v>1783</v>
      </c>
      <c r="G1432" s="1" t="s">
        <v>40</v>
      </c>
      <c r="H1432" s="1" t="s">
        <v>133</v>
      </c>
      <c r="J1432" s="1" t="str" cm="1">
        <f t="array" ref="J1432">_xlfn.IFS(F1432="","missing",F1432&lt;0,"negative",F1432=0,"zero",AND(F1432&gt;=99999,MOD(F1432,9)=0),"99999 placeholder",AND(F1432&gt;$O$5,D1432="Expense"),"Expense outlier",AND(F1432&gt;$P$5,D1432="Income"),"Income outlier",TRUE,"valid")</f>
        <v>valid</v>
      </c>
      <c r="K1432" s="1" t="str">
        <f>_xlfn.XLOOKUP(I1432,[1]category_mapping!$F$2:$F$19,[1]category_mapping!$G$2:$G$19,E1432)</f>
        <v>food</v>
      </c>
      <c r="L1432" s="1" t="str">
        <f>IF(cleaning_working[[#This Row],[date]]="","Missing","Available")</f>
        <v>Available</v>
      </c>
    </row>
    <row r="1433" spans="1:12" x14ac:dyDescent="0.35">
      <c r="A1433" s="1" t="s">
        <v>1648</v>
      </c>
      <c r="B1433" s="1" t="s">
        <v>420</v>
      </c>
      <c r="C1433" s="3">
        <v>45635</v>
      </c>
      <c r="D1433" s="1" t="s">
        <v>14</v>
      </c>
      <c r="E1433" s="1" t="s">
        <v>215</v>
      </c>
      <c r="F1433" s="1">
        <v>61600</v>
      </c>
      <c r="G1433" s="1" t="s">
        <v>18</v>
      </c>
      <c r="H1433" s="1" t="s">
        <v>19</v>
      </c>
      <c r="I1433" s="1" t="s">
        <v>27</v>
      </c>
      <c r="J1433" s="1" t="str" cm="1">
        <f t="array" ref="J1433">_xlfn.IFS(F1433="","missing",F1433&lt;0,"negative",F1433=0,"zero",AND(F1433&gt;=99999,MOD(F1433,9)=0),"99999 placeholder",AND(F1433&gt;$O$5,D1433="Expense"),"Expense outlier",AND(F1433&gt;$P$5,D1433="Income"),"Income outlier",TRUE,"valid")</f>
        <v>valid</v>
      </c>
      <c r="K1433" s="1" t="str">
        <f>_xlfn.XLOOKUP(I1433,[1]category_mapping!$F$2:$F$19,[1]category_mapping!$G$2:$G$19,E1433)</f>
        <v>bonus</v>
      </c>
      <c r="L1433" s="1" t="str">
        <f>IF(cleaning_working[[#This Row],[date]]="","Missing","Available")</f>
        <v>Available</v>
      </c>
    </row>
    <row r="1434" spans="1:12" x14ac:dyDescent="0.35">
      <c r="A1434" s="1" t="s">
        <v>1649</v>
      </c>
      <c r="B1434" s="1" t="s">
        <v>790</v>
      </c>
      <c r="C1434" s="3" t="s">
        <v>38</v>
      </c>
      <c r="D1434" s="1" t="s">
        <v>13</v>
      </c>
      <c r="E1434" s="1" t="s">
        <v>39</v>
      </c>
      <c r="F1434" s="1">
        <v>3517</v>
      </c>
      <c r="G1434" s="1" t="s">
        <v>32</v>
      </c>
      <c r="H1434" s="1" t="s">
        <v>52</v>
      </c>
      <c r="J1434" s="1" t="str" cm="1">
        <f t="array" ref="J1434">_xlfn.IFS(F1434="","missing",F1434&lt;0,"negative",F1434=0,"zero",AND(F1434&gt;=99999,MOD(F1434,9)=0),"99999 placeholder",AND(F1434&gt;$O$5,D1434="Expense"),"Expense outlier",AND(F1434&gt;$P$5,D1434="Income"),"Income outlier",TRUE,"valid")</f>
        <v>valid</v>
      </c>
      <c r="K1434" s="1" t="str">
        <f>_xlfn.XLOOKUP(I1434,[1]category_mapping!$F$2:$F$19,[1]category_mapping!$G$2:$G$19,E1434)</f>
        <v>food</v>
      </c>
      <c r="L1434" s="1" t="str">
        <f>IF(cleaning_working[[#This Row],[date]]="","Missing","Available")</f>
        <v>Missing</v>
      </c>
    </row>
    <row r="1435" spans="1:12" x14ac:dyDescent="0.35">
      <c r="A1435" s="1" t="s">
        <v>1650</v>
      </c>
      <c r="B1435" s="1" t="s">
        <v>528</v>
      </c>
      <c r="C1435" s="3">
        <v>45471</v>
      </c>
      <c r="D1435" s="1" t="s">
        <v>13</v>
      </c>
      <c r="E1435" s="1" t="s">
        <v>39</v>
      </c>
      <c r="F1435" s="1">
        <v>3379</v>
      </c>
      <c r="G1435" s="1" t="s">
        <v>18</v>
      </c>
      <c r="H1435" s="1" t="s">
        <v>133</v>
      </c>
      <c r="J1435" s="1" t="str" cm="1">
        <f t="array" ref="J1435">_xlfn.IFS(F1435="","missing",F1435&lt;0,"negative",F1435=0,"zero",AND(F1435&gt;=99999,MOD(F1435,9)=0),"99999 placeholder",AND(F1435&gt;$O$5,D1435="Expense"),"Expense outlier",AND(F1435&gt;$P$5,D1435="Income"),"Income outlier",TRUE,"valid")</f>
        <v>valid</v>
      </c>
      <c r="K1435" s="1" t="str">
        <f>_xlfn.XLOOKUP(I1435,[1]category_mapping!$F$2:$F$19,[1]category_mapping!$G$2:$G$19,E1435)</f>
        <v>food</v>
      </c>
      <c r="L1435" s="1" t="str">
        <f>IF(cleaning_working[[#This Row],[date]]="","Missing","Available")</f>
        <v>Available</v>
      </c>
    </row>
    <row r="1436" spans="1:12" x14ac:dyDescent="0.35">
      <c r="A1436" s="1" t="s">
        <v>1651</v>
      </c>
      <c r="B1436" s="1" t="s">
        <v>257</v>
      </c>
      <c r="C1436" s="3">
        <v>45107</v>
      </c>
      <c r="D1436" s="1" t="s">
        <v>13</v>
      </c>
      <c r="E1436" s="1" t="s">
        <v>39</v>
      </c>
      <c r="F1436" s="1">
        <v>8922</v>
      </c>
      <c r="G1436" s="1" t="s">
        <v>32</v>
      </c>
      <c r="H1436" s="1" t="s">
        <v>83</v>
      </c>
      <c r="I1436" s="1" t="s">
        <v>87</v>
      </c>
      <c r="J1436" s="1" t="str" cm="1">
        <f t="array" ref="J1436">_xlfn.IFS(F1436="","missing",F1436&lt;0,"negative",F1436=0,"zero",AND(F1436&gt;=99999,MOD(F1436,9)=0),"99999 placeholder",AND(F1436&gt;$O$5,D1436="Expense"),"Expense outlier",AND(F1436&gt;$P$5,D1436="Income"),"Income outlier",TRUE,"valid")</f>
        <v>valid</v>
      </c>
      <c r="K1436" s="1" t="str">
        <f>_xlfn.XLOOKUP(I1436,[1]category_mapping!$F$2:$F$19,[1]category_mapping!$G$2:$G$19,E1436)</f>
        <v>food</v>
      </c>
      <c r="L1436" s="1" t="str">
        <f>IF(cleaning_working[[#This Row],[date]]="","Missing","Available")</f>
        <v>Available</v>
      </c>
    </row>
    <row r="1437" spans="1:12" x14ac:dyDescent="0.35">
      <c r="A1437" s="1" t="s">
        <v>1652</v>
      </c>
      <c r="B1437" s="1" t="s">
        <v>152</v>
      </c>
      <c r="C1437" s="3">
        <v>44719</v>
      </c>
      <c r="D1437" s="1" t="s">
        <v>13</v>
      </c>
      <c r="E1437" s="1" t="s">
        <v>45</v>
      </c>
      <c r="F1437" s="1">
        <v>1817</v>
      </c>
      <c r="G1437" s="1" t="s">
        <v>64</v>
      </c>
      <c r="H1437" s="1" t="s">
        <v>65</v>
      </c>
      <c r="I1437" s="1" t="s">
        <v>162</v>
      </c>
      <c r="J1437" s="1" t="str" cm="1">
        <f t="array" ref="J1437">_xlfn.IFS(F1437="","missing",F1437&lt;0,"negative",F1437=0,"zero",AND(F1437&gt;=99999,MOD(F1437,9)=0),"99999 placeholder",AND(F1437&gt;$O$5,D1437="Expense"),"Expense outlier",AND(F1437&gt;$P$5,D1437="Income"),"Income outlier",TRUE,"valid")</f>
        <v>valid</v>
      </c>
      <c r="K1437" s="1" t="str">
        <f>_xlfn.XLOOKUP(I1437,[1]category_mapping!$F$2:$F$19,[1]category_mapping!$G$2:$G$19,E1437)</f>
        <v>entertainment</v>
      </c>
      <c r="L1437" s="1" t="str">
        <f>IF(cleaning_working[[#This Row],[date]]="","Missing","Available")</f>
        <v>Available</v>
      </c>
    </row>
    <row r="1438" spans="1:12" x14ac:dyDescent="0.35">
      <c r="A1438" s="1" t="s">
        <v>1653</v>
      </c>
      <c r="B1438" s="1" t="s">
        <v>16</v>
      </c>
      <c r="C1438" s="3">
        <v>45359</v>
      </c>
      <c r="D1438" s="1" t="s">
        <v>13</v>
      </c>
      <c r="E1438" s="1" t="s">
        <v>39</v>
      </c>
      <c r="F1438" s="1">
        <v>1575</v>
      </c>
      <c r="G1438" s="1" t="s">
        <v>25</v>
      </c>
      <c r="H1438" s="1" t="s">
        <v>25</v>
      </c>
      <c r="I1438" s="1" t="s">
        <v>194</v>
      </c>
      <c r="J1438" s="1" t="str" cm="1">
        <f t="array" ref="J1438">_xlfn.IFS(F1438="","missing",F1438&lt;0,"negative",F1438=0,"zero",AND(F1438&gt;=99999,MOD(F1438,9)=0),"99999 placeholder",AND(F1438&gt;$O$5,D1438="Expense"),"Expense outlier",AND(F1438&gt;$P$5,D1438="Income"),"Income outlier",TRUE,"valid")</f>
        <v>valid</v>
      </c>
      <c r="K1438" s="1" t="str">
        <f>_xlfn.XLOOKUP(I1438,[1]category_mapping!$F$2:$F$19,[1]category_mapping!$G$2:$G$19,E1438)</f>
        <v>travel</v>
      </c>
      <c r="L1438" s="1" t="str">
        <f>IF(cleaning_working[[#This Row],[date]]="","Missing","Available")</f>
        <v>Available</v>
      </c>
    </row>
    <row r="1439" spans="1:12" x14ac:dyDescent="0.35">
      <c r="A1439" s="1" t="s">
        <v>1654</v>
      </c>
      <c r="B1439" s="1" t="s">
        <v>416</v>
      </c>
      <c r="C1439" s="3">
        <v>45082</v>
      </c>
      <c r="D1439" s="1" t="s">
        <v>14</v>
      </c>
      <c r="E1439" s="1" t="s">
        <v>215</v>
      </c>
      <c r="F1439" s="1">
        <v>79594</v>
      </c>
      <c r="G1439" s="1" t="s">
        <v>64</v>
      </c>
      <c r="H1439" s="1" t="s">
        <v>19</v>
      </c>
      <c r="I1439" s="1" t="s">
        <v>123</v>
      </c>
      <c r="J1439" s="1" t="str" cm="1">
        <f t="array" ref="J1439">_xlfn.IFS(F1439="","missing",F1439&lt;0,"negative",F1439=0,"zero",AND(F1439&gt;=99999,MOD(F1439,9)=0),"99999 placeholder",AND(F1439&gt;$O$5,D1439="Expense"),"Expense outlier",AND(F1439&gt;$P$5,D1439="Income"),"Income outlier",TRUE,"valid")</f>
        <v>valid</v>
      </c>
      <c r="K1439" s="1" t="str">
        <f>_xlfn.XLOOKUP(I1439,[1]category_mapping!$F$2:$F$19,[1]category_mapping!$G$2:$G$19,E1439)</f>
        <v>bonus</v>
      </c>
      <c r="L1439" s="1" t="str">
        <f>IF(cleaning_working[[#This Row],[date]]="","Missing","Available")</f>
        <v>Available</v>
      </c>
    </row>
    <row r="1440" spans="1:12" x14ac:dyDescent="0.35">
      <c r="A1440" s="1" t="s">
        <v>1655</v>
      </c>
      <c r="B1440" s="1" t="s">
        <v>190</v>
      </c>
      <c r="C1440" s="3">
        <v>44984</v>
      </c>
      <c r="D1440" s="1" t="s">
        <v>13</v>
      </c>
      <c r="E1440" s="1" t="s">
        <v>24</v>
      </c>
      <c r="F1440" s="1">
        <v>6927</v>
      </c>
      <c r="G1440" s="1" t="s">
        <v>32</v>
      </c>
      <c r="H1440" s="1" t="s">
        <v>33</v>
      </c>
      <c r="I1440" s="1" t="s">
        <v>128</v>
      </c>
      <c r="J1440" s="1" t="str" cm="1">
        <f t="array" ref="J1440">_xlfn.IFS(F1440="","missing",F1440&lt;0,"negative",F1440=0,"zero",AND(F1440&gt;=99999,MOD(F1440,9)=0),"99999 placeholder",AND(F1440&gt;$O$5,D1440="Expense"),"Expense outlier",AND(F1440&gt;$P$5,D1440="Income"),"Income outlier",TRUE,"valid")</f>
        <v>valid</v>
      </c>
      <c r="K1440" s="1" t="str">
        <f>_xlfn.XLOOKUP(I1440,[1]category_mapping!$F$2:$F$19,[1]category_mapping!$G$2:$G$19,E1440)</f>
        <v>utilities</v>
      </c>
      <c r="L1440" s="1" t="str">
        <f>IF(cleaning_working[[#This Row],[date]]="","Missing","Available")</f>
        <v>Available</v>
      </c>
    </row>
    <row r="1441" spans="1:12" x14ac:dyDescent="0.35">
      <c r="A1441" s="1" t="s">
        <v>1656</v>
      </c>
      <c r="B1441" s="1" t="s">
        <v>542</v>
      </c>
      <c r="C1441" s="3">
        <v>44197</v>
      </c>
      <c r="D1441" s="1" t="s">
        <v>13</v>
      </c>
      <c r="E1441" s="1" t="s">
        <v>39</v>
      </c>
      <c r="F1441" s="1">
        <v>4214</v>
      </c>
      <c r="G1441" s="1" t="s">
        <v>64</v>
      </c>
      <c r="H1441" s="1" t="s">
        <v>83</v>
      </c>
      <c r="J1441" s="1" t="str" cm="1">
        <f t="array" ref="J1441">_xlfn.IFS(F1441="","missing",F1441&lt;0,"negative",F1441=0,"zero",AND(F1441&gt;=99999,MOD(F1441,9)=0),"99999 placeholder",AND(F1441&gt;$O$5,D1441="Expense"),"Expense outlier",AND(F1441&gt;$P$5,D1441="Income"),"Income outlier",TRUE,"valid")</f>
        <v>valid</v>
      </c>
      <c r="K1441" s="1" t="str">
        <f>_xlfn.XLOOKUP(I1441,[1]category_mapping!$F$2:$F$19,[1]category_mapping!$G$2:$G$19,E1441)</f>
        <v>food</v>
      </c>
      <c r="L1441" s="1" t="str">
        <f>IF(cleaning_working[[#This Row],[date]]="","Missing","Available")</f>
        <v>Available</v>
      </c>
    </row>
    <row r="1442" spans="1:12" x14ac:dyDescent="0.35">
      <c r="A1442" s="1" t="s">
        <v>1657</v>
      </c>
      <c r="B1442" s="1" t="s">
        <v>782</v>
      </c>
      <c r="C1442" s="3">
        <v>44919</v>
      </c>
      <c r="D1442" s="1" t="s">
        <v>14</v>
      </c>
      <c r="E1442" s="1" t="s">
        <v>57</v>
      </c>
      <c r="F1442" s="1">
        <v>45134</v>
      </c>
      <c r="G1442" s="1" t="s">
        <v>18</v>
      </c>
      <c r="H1442" s="1" t="s">
        <v>25</v>
      </c>
      <c r="I1442" s="1" t="s">
        <v>226</v>
      </c>
      <c r="J1442" s="1" t="str" cm="1">
        <f t="array" ref="J1442">_xlfn.IFS(F1442="","missing",F1442&lt;0,"negative",F1442=0,"zero",AND(F1442&gt;=99999,MOD(F1442,9)=0),"99999 placeholder",AND(F1442&gt;$O$5,D1442="Expense"),"Expense outlier",AND(F1442&gt;$P$5,D1442="Income"),"Income outlier",TRUE,"valid")</f>
        <v>valid</v>
      </c>
      <c r="K1442" s="1" t="str">
        <f>_xlfn.XLOOKUP(I1442,[1]category_mapping!$F$2:$F$19,[1]category_mapping!$G$2:$G$19,E1442)</f>
        <v>savings</v>
      </c>
      <c r="L1442" s="1" t="str">
        <f>IF(cleaning_working[[#This Row],[date]]="","Missing","Available")</f>
        <v>Available</v>
      </c>
    </row>
    <row r="1443" spans="1:12" x14ac:dyDescent="0.35">
      <c r="A1443" s="1" t="s">
        <v>1658</v>
      </c>
      <c r="B1443" s="1" t="s">
        <v>368</v>
      </c>
      <c r="C1443" s="3">
        <v>45222</v>
      </c>
      <c r="D1443" s="1" t="s">
        <v>13</v>
      </c>
      <c r="E1443" s="1" t="s">
        <v>96</v>
      </c>
      <c r="F1443" s="1">
        <v>1389</v>
      </c>
      <c r="G1443" s="1" t="s">
        <v>64</v>
      </c>
      <c r="H1443" s="1" t="s">
        <v>133</v>
      </c>
      <c r="I1443" s="1" t="s">
        <v>123</v>
      </c>
      <c r="J1443" s="1" t="str" cm="1">
        <f t="array" ref="J1443">_xlfn.IFS(F1443="","missing",F1443&lt;0,"negative",F1443=0,"zero",AND(F1443&gt;=99999,MOD(F1443,9)=0),"99999 placeholder",AND(F1443&gt;$O$5,D1443="Expense"),"Expense outlier",AND(F1443&gt;$P$5,D1443="Income"),"Income outlier",TRUE,"valid")</f>
        <v>valid</v>
      </c>
      <c r="K1443" s="1" t="str">
        <f>_xlfn.XLOOKUP(I1443,[1]category_mapping!$F$2:$F$19,[1]category_mapping!$G$2:$G$19,E1443)</f>
        <v>travel</v>
      </c>
      <c r="L1443" s="1" t="str">
        <f>IF(cleaning_working[[#This Row],[date]]="","Missing","Available")</f>
        <v>Available</v>
      </c>
    </row>
    <row r="1444" spans="1:12" x14ac:dyDescent="0.35">
      <c r="A1444" s="1" t="s">
        <v>1659</v>
      </c>
      <c r="B1444" s="1" t="s">
        <v>101</v>
      </c>
      <c r="C1444" s="3">
        <v>45535</v>
      </c>
      <c r="D1444" s="1" t="s">
        <v>14</v>
      </c>
      <c r="E1444" s="1" t="s">
        <v>119</v>
      </c>
      <c r="F1444" s="1">
        <v>52125</v>
      </c>
      <c r="G1444" s="1" t="s">
        <v>18</v>
      </c>
      <c r="H1444" s="1" t="s">
        <v>26</v>
      </c>
      <c r="I1444" s="1" t="s">
        <v>20</v>
      </c>
      <c r="J1444" s="1" t="str" cm="1">
        <f t="array" ref="J1444">_xlfn.IFS(F1444="","missing",F1444&lt;0,"negative",F1444=0,"zero",AND(F1444&gt;=99999,MOD(F1444,9)=0),"99999 placeholder",AND(F1444&gt;$O$5,D1444="Expense"),"Expense outlier",AND(F1444&gt;$P$5,D1444="Income"),"Income outlier",TRUE,"valid")</f>
        <v>valid</v>
      </c>
      <c r="K1444" s="1" t="str">
        <f>_xlfn.XLOOKUP(I1444,[1]category_mapping!$F$2:$F$19,[1]category_mapping!$G$2:$G$19,E1444)</f>
        <v>entertainment</v>
      </c>
      <c r="L1444" s="1" t="str">
        <f>IF(cleaning_working[[#This Row],[date]]="","Missing","Available")</f>
        <v>Available</v>
      </c>
    </row>
    <row r="1445" spans="1:12" x14ac:dyDescent="0.35">
      <c r="A1445" s="1" t="s">
        <v>1660</v>
      </c>
      <c r="B1445" s="1" t="s">
        <v>99</v>
      </c>
      <c r="C1445" s="3">
        <v>45580</v>
      </c>
      <c r="D1445" s="1" t="s">
        <v>13</v>
      </c>
      <c r="E1445" s="1" t="s">
        <v>17</v>
      </c>
      <c r="F1445" s="1">
        <v>9998</v>
      </c>
      <c r="G1445" s="1" t="s">
        <v>64</v>
      </c>
      <c r="H1445" s="1" t="s">
        <v>19</v>
      </c>
      <c r="I1445" s="1" t="s">
        <v>97</v>
      </c>
      <c r="J1445" s="1" t="str" cm="1">
        <f t="array" ref="J1445">_xlfn.IFS(F1445="","missing",F1445&lt;0,"negative",F1445=0,"zero",AND(F1445&gt;=99999,MOD(F1445,9)=0),"99999 placeholder",AND(F1445&gt;$O$5,D1445="Expense"),"Expense outlier",AND(F1445&gt;$P$5,D1445="Income"),"Income outlier",TRUE,"valid")</f>
        <v>valid</v>
      </c>
      <c r="K1445" s="1" t="str">
        <f>_xlfn.XLOOKUP(I1445,[1]category_mapping!$F$2:$F$19,[1]category_mapping!$G$2:$G$19,E1445)</f>
        <v>health</v>
      </c>
      <c r="L1445" s="1" t="str">
        <f>IF(cleaning_working[[#This Row],[date]]="","Missing","Available")</f>
        <v>Available</v>
      </c>
    </row>
    <row r="1446" spans="1:12" x14ac:dyDescent="0.35">
      <c r="A1446" s="1" t="s">
        <v>1661</v>
      </c>
      <c r="B1446" s="1" t="s">
        <v>612</v>
      </c>
      <c r="C1446" s="3">
        <v>44532</v>
      </c>
      <c r="D1446" s="1" t="s">
        <v>13</v>
      </c>
      <c r="E1446" s="1" t="s">
        <v>39</v>
      </c>
      <c r="F1446" s="1">
        <v>3535</v>
      </c>
      <c r="G1446" s="1" t="s">
        <v>18</v>
      </c>
      <c r="H1446" s="1" t="s">
        <v>107</v>
      </c>
      <c r="I1446" s="1" t="s">
        <v>134</v>
      </c>
      <c r="J1446" s="1" t="str" cm="1">
        <f t="array" ref="J1446">_xlfn.IFS(F1446="","missing",F1446&lt;0,"negative",F1446=0,"zero",AND(F1446&gt;=99999,MOD(F1446,9)=0),"99999 placeholder",AND(F1446&gt;$O$5,D1446="Expense"),"Expense outlier",AND(F1446&gt;$P$5,D1446="Income"),"Income outlier",TRUE,"valid")</f>
        <v>valid</v>
      </c>
      <c r="K1446" s="1" t="str">
        <f>_xlfn.XLOOKUP(I1446,[1]category_mapping!$F$2:$F$19,[1]category_mapping!$G$2:$G$19,E1446)</f>
        <v>education</v>
      </c>
      <c r="L1446" s="1" t="str">
        <f>IF(cleaning_working[[#This Row],[date]]="","Missing","Available")</f>
        <v>Available</v>
      </c>
    </row>
    <row r="1447" spans="1:12" x14ac:dyDescent="0.35">
      <c r="A1447" s="1" t="s">
        <v>1662</v>
      </c>
      <c r="B1447" s="1" t="s">
        <v>198</v>
      </c>
      <c r="C1447" s="3">
        <v>44465</v>
      </c>
      <c r="D1447" s="1" t="s">
        <v>13</v>
      </c>
      <c r="E1447" s="1" t="s">
        <v>17</v>
      </c>
      <c r="F1447" s="1">
        <v>5472</v>
      </c>
      <c r="G1447" s="1" t="s">
        <v>64</v>
      </c>
      <c r="H1447" s="1" t="s">
        <v>26</v>
      </c>
      <c r="I1447" s="1" t="s">
        <v>194</v>
      </c>
      <c r="J1447" s="1" t="str" cm="1">
        <f t="array" ref="J1447">_xlfn.IFS(F1447="","missing",F1447&lt;0,"negative",F1447=0,"zero",AND(F1447&gt;=99999,MOD(F1447,9)=0),"99999 placeholder",AND(F1447&gt;$O$5,D1447="Expense"),"Expense outlier",AND(F1447&gt;$P$5,D1447="Income"),"Income outlier",TRUE,"valid")</f>
        <v>valid</v>
      </c>
      <c r="K1447" s="1" t="str">
        <f>_xlfn.XLOOKUP(I1447,[1]category_mapping!$F$2:$F$19,[1]category_mapping!$G$2:$G$19,E1447)</f>
        <v>travel</v>
      </c>
      <c r="L1447" s="1" t="str">
        <f>IF(cleaning_working[[#This Row],[date]]="","Missing","Available")</f>
        <v>Available</v>
      </c>
    </row>
    <row r="1448" spans="1:12" x14ac:dyDescent="0.35">
      <c r="A1448" s="1" t="s">
        <v>1663</v>
      </c>
      <c r="B1448" s="1" t="s">
        <v>247</v>
      </c>
      <c r="C1448" s="3">
        <v>44507</v>
      </c>
      <c r="D1448" s="1" t="s">
        <v>13</v>
      </c>
      <c r="E1448" s="1" t="s">
        <v>24</v>
      </c>
      <c r="F1448" s="1">
        <v>8489</v>
      </c>
      <c r="G1448" s="1" t="s">
        <v>32</v>
      </c>
      <c r="H1448" s="1" t="s">
        <v>19</v>
      </c>
      <c r="I1448" s="1" t="s">
        <v>226</v>
      </c>
      <c r="J1448" s="1" t="str" cm="1">
        <f t="array" ref="J1448">_xlfn.IFS(F1448="","missing",F1448&lt;0,"negative",F1448=0,"zero",AND(F1448&gt;=99999,MOD(F1448,9)=0),"99999 placeholder",AND(F1448&gt;$O$5,D1448="Expense"),"Expense outlier",AND(F1448&gt;$P$5,D1448="Income"),"Income outlier",TRUE,"valid")</f>
        <v>valid</v>
      </c>
      <c r="K1448" s="1" t="str">
        <f>_xlfn.XLOOKUP(I1448,[1]category_mapping!$F$2:$F$19,[1]category_mapping!$G$2:$G$19,E1448)</f>
        <v>savings</v>
      </c>
      <c r="L1448" s="1" t="str">
        <f>IF(cleaning_working[[#This Row],[date]]="","Missing","Available")</f>
        <v>Available</v>
      </c>
    </row>
    <row r="1449" spans="1:12" x14ac:dyDescent="0.35">
      <c r="A1449" s="1" t="s">
        <v>1664</v>
      </c>
      <c r="B1449" s="1" t="s">
        <v>372</v>
      </c>
      <c r="C1449" s="3" t="s">
        <v>38</v>
      </c>
      <c r="D1449" s="1" t="s">
        <v>13</v>
      </c>
      <c r="E1449" s="1" t="s">
        <v>24</v>
      </c>
      <c r="F1449" s="1">
        <v>6642</v>
      </c>
      <c r="G1449" s="1" t="s">
        <v>25</v>
      </c>
      <c r="H1449" s="1" t="s">
        <v>33</v>
      </c>
      <c r="J1449" s="1" t="str" cm="1">
        <f t="array" ref="J1449">_xlfn.IFS(F1449="","missing",F1449&lt;0,"negative",F1449=0,"zero",AND(F1449&gt;=99999,MOD(F1449,9)=0),"99999 placeholder",AND(F1449&gt;$O$5,D1449="Expense"),"Expense outlier",AND(F1449&gt;$P$5,D1449="Income"),"Income outlier",TRUE,"valid")</f>
        <v>valid</v>
      </c>
      <c r="K1449" s="1" t="str">
        <f>_xlfn.XLOOKUP(I1449,[1]category_mapping!$F$2:$F$19,[1]category_mapping!$G$2:$G$19,E1449)</f>
        <v>rent</v>
      </c>
      <c r="L1449" s="1" t="str">
        <f>IF(cleaning_working[[#This Row],[date]]="","Missing","Available")</f>
        <v>Missing</v>
      </c>
    </row>
    <row r="1450" spans="1:12" x14ac:dyDescent="0.35">
      <c r="A1450" s="1" t="s">
        <v>1665</v>
      </c>
      <c r="B1450" s="1" t="s">
        <v>420</v>
      </c>
      <c r="C1450" s="3">
        <v>45085</v>
      </c>
      <c r="D1450" s="1" t="s">
        <v>13</v>
      </c>
      <c r="E1450" s="1" t="s">
        <v>39</v>
      </c>
      <c r="F1450" s="1">
        <v>2092</v>
      </c>
      <c r="G1450" s="1" t="s">
        <v>40</v>
      </c>
      <c r="H1450" s="1" t="s">
        <v>83</v>
      </c>
      <c r="I1450" s="1" t="s">
        <v>128</v>
      </c>
      <c r="J1450" s="1" t="str" cm="1">
        <f t="array" ref="J1450">_xlfn.IFS(F1450="","missing",F1450&lt;0,"negative",F1450=0,"zero",AND(F1450&gt;=99999,MOD(F1450,9)=0),"99999 placeholder",AND(F1450&gt;$O$5,D1450="Expense"),"Expense outlier",AND(F1450&gt;$P$5,D1450="Income"),"Income outlier",TRUE,"valid")</f>
        <v>valid</v>
      </c>
      <c r="K1450" s="1" t="str">
        <f>_xlfn.XLOOKUP(I1450,[1]category_mapping!$F$2:$F$19,[1]category_mapping!$G$2:$G$19,E1450)</f>
        <v>utilities</v>
      </c>
      <c r="L1450" s="1" t="str">
        <f>IF(cleaning_working[[#This Row],[date]]="","Missing","Available")</f>
        <v>Available</v>
      </c>
    </row>
    <row r="1451" spans="1:12" x14ac:dyDescent="0.35">
      <c r="A1451" s="1" t="s">
        <v>1666</v>
      </c>
      <c r="B1451" s="1" t="s">
        <v>219</v>
      </c>
      <c r="C1451" s="3">
        <v>45334</v>
      </c>
      <c r="D1451" s="1" t="s">
        <v>13</v>
      </c>
      <c r="E1451" s="1" t="s">
        <v>96</v>
      </c>
      <c r="F1451" s="1">
        <v>990</v>
      </c>
      <c r="G1451" s="1" t="s">
        <v>64</v>
      </c>
      <c r="H1451" s="1" t="s">
        <v>25</v>
      </c>
      <c r="I1451" s="1" t="s">
        <v>97</v>
      </c>
      <c r="J1451" s="1" t="str" cm="1">
        <f t="array" ref="J1451">_xlfn.IFS(F1451="","missing",F1451&lt;0,"negative",F1451=0,"zero",AND(F1451&gt;=99999,MOD(F1451,9)=0),"99999 placeholder",AND(F1451&gt;$O$5,D1451="Expense"),"Expense outlier",AND(F1451&gt;$P$5,D1451="Income"),"Income outlier",TRUE,"valid")</f>
        <v>valid</v>
      </c>
      <c r="K1451" s="1" t="str">
        <f>_xlfn.XLOOKUP(I1451,[1]category_mapping!$F$2:$F$19,[1]category_mapping!$G$2:$G$19,E1451)</f>
        <v>health</v>
      </c>
      <c r="L1451" s="1" t="str">
        <f>IF(cleaning_working[[#This Row],[date]]="","Missing","Available")</f>
        <v>Available</v>
      </c>
    </row>
    <row r="1452" spans="1:12" x14ac:dyDescent="0.35">
      <c r="A1452" s="1" t="s">
        <v>1667</v>
      </c>
      <c r="B1452" s="1" t="s">
        <v>196</v>
      </c>
      <c r="C1452" s="3">
        <v>45262</v>
      </c>
      <c r="D1452" s="1" t="s">
        <v>13</v>
      </c>
      <c r="E1452" s="1" t="s">
        <v>24</v>
      </c>
      <c r="F1452" s="1">
        <v>43659</v>
      </c>
      <c r="G1452" s="1" t="s">
        <v>64</v>
      </c>
      <c r="H1452" s="1" t="s">
        <v>52</v>
      </c>
      <c r="I1452" s="1" t="s">
        <v>272</v>
      </c>
      <c r="J1452" s="1" t="str" cm="1">
        <f t="array" ref="J1452">_xlfn.IFS(F1452="","missing",F1452&lt;0,"negative",F1452=0,"zero",AND(F1452&gt;=99999,MOD(F1452,9)=0),"99999 placeholder",AND(F1452&gt;$O$5,D1452="Expense"),"Expense outlier",AND(F1452&gt;$P$5,D1452="Income"),"Income outlier",TRUE,"valid")</f>
        <v>Expense outlier</v>
      </c>
      <c r="K1452" s="1" t="str">
        <f>_xlfn.XLOOKUP(I1452,[1]category_mapping!$F$2:$F$19,[1]category_mapping!$G$2:$G$19,E1452)</f>
        <v>food</v>
      </c>
      <c r="L1452" s="1" t="str">
        <f>IF(cleaning_working[[#This Row],[date]]="","Missing","Available")</f>
        <v>Available</v>
      </c>
    </row>
    <row r="1453" spans="1:12" x14ac:dyDescent="0.35">
      <c r="A1453" s="1" t="s">
        <v>1668</v>
      </c>
      <c r="B1453" s="1" t="s">
        <v>528</v>
      </c>
      <c r="C1453" s="3">
        <v>45416</v>
      </c>
      <c r="D1453" s="1" t="s">
        <v>13</v>
      </c>
      <c r="E1453" s="1" t="s">
        <v>24</v>
      </c>
      <c r="F1453" s="1">
        <v>7889</v>
      </c>
      <c r="G1453" s="1" t="s">
        <v>18</v>
      </c>
      <c r="H1453" s="1" t="s">
        <v>33</v>
      </c>
      <c r="I1453" s="1" t="s">
        <v>87</v>
      </c>
      <c r="J1453" s="1" t="str" cm="1">
        <f t="array" ref="J1453">_xlfn.IFS(F1453="","missing",F1453&lt;0,"negative",F1453=0,"zero",AND(F1453&gt;=99999,MOD(F1453,9)=0),"99999 placeholder",AND(F1453&gt;$O$5,D1453="Expense"),"Expense outlier",AND(F1453&gt;$P$5,D1453="Income"),"Income outlier",TRUE,"valid")</f>
        <v>valid</v>
      </c>
      <c r="K1453" s="1" t="str">
        <f>_xlfn.XLOOKUP(I1453,[1]category_mapping!$F$2:$F$19,[1]category_mapping!$G$2:$G$19,E1453)</f>
        <v>rent</v>
      </c>
      <c r="L1453" s="1" t="str">
        <f>IF(cleaning_working[[#This Row],[date]]="","Missing","Available")</f>
        <v>Available</v>
      </c>
    </row>
    <row r="1454" spans="1:12" x14ac:dyDescent="0.35">
      <c r="A1454" s="1" t="s">
        <v>1669</v>
      </c>
      <c r="B1454" s="1" t="s">
        <v>309</v>
      </c>
      <c r="C1454" s="3">
        <v>44511</v>
      </c>
      <c r="D1454" s="1" t="s">
        <v>13</v>
      </c>
      <c r="E1454" s="1" t="s">
        <v>24</v>
      </c>
      <c r="F1454" s="1">
        <v>30032</v>
      </c>
      <c r="G1454" s="1" t="s">
        <v>18</v>
      </c>
      <c r="H1454" s="1" t="s">
        <v>133</v>
      </c>
      <c r="I1454" s="1" t="s">
        <v>34</v>
      </c>
      <c r="J1454" s="1" t="str" cm="1">
        <f t="array" ref="J1454">_xlfn.IFS(F1454="","missing",F1454&lt;0,"negative",F1454=0,"zero",AND(F1454&gt;=99999,MOD(F1454,9)=0),"99999 placeholder",AND(F1454&gt;$O$5,D1454="Expense"),"Expense outlier",AND(F1454&gt;$P$5,D1454="Income"),"Income outlier",TRUE,"valid")</f>
        <v>Expense outlier</v>
      </c>
      <c r="K1454" s="1" t="str">
        <f>_xlfn.XLOOKUP(I1454,[1]category_mapping!$F$2:$F$19,[1]category_mapping!$G$2:$G$19,E1454)</f>
        <v>education</v>
      </c>
      <c r="L1454" s="1" t="str">
        <f>IF(cleaning_working[[#This Row],[date]]="","Missing","Available")</f>
        <v>Available</v>
      </c>
    </row>
    <row r="1455" spans="1:12" x14ac:dyDescent="0.35">
      <c r="A1455" s="1" t="s">
        <v>1670</v>
      </c>
      <c r="B1455" s="1" t="s">
        <v>559</v>
      </c>
      <c r="C1455" s="3">
        <v>44740</v>
      </c>
      <c r="D1455" s="1" t="s">
        <v>14</v>
      </c>
      <c r="E1455" s="1" t="s">
        <v>119</v>
      </c>
      <c r="F1455" s="1">
        <v>66783</v>
      </c>
      <c r="G1455" s="1" t="s">
        <v>64</v>
      </c>
      <c r="H1455" s="1" t="s">
        <v>19</v>
      </c>
      <c r="I1455" s="1" t="s">
        <v>217</v>
      </c>
      <c r="J1455" s="1" t="str" cm="1">
        <f t="array" ref="J1455">_xlfn.IFS(F1455="","missing",F1455&lt;0,"negative",F1455=0,"zero",AND(F1455&gt;=99999,MOD(F1455,9)=0),"99999 placeholder",AND(F1455&gt;$O$5,D1455="Expense"),"Expense outlier",AND(F1455&gt;$P$5,D1455="Income"),"Income outlier",TRUE,"valid")</f>
        <v>valid</v>
      </c>
      <c r="K1455" s="1" t="str">
        <f>_xlfn.XLOOKUP(I1455,[1]category_mapping!$F$2:$F$19,[1]category_mapping!$G$2:$G$19,E1455)</f>
        <v>rent</v>
      </c>
      <c r="L1455" s="1" t="str">
        <f>IF(cleaning_working[[#This Row],[date]]="","Missing","Available")</f>
        <v>Available</v>
      </c>
    </row>
    <row r="1456" spans="1:12" x14ac:dyDescent="0.35">
      <c r="A1456" s="1" t="s">
        <v>1671</v>
      </c>
      <c r="B1456" s="1" t="s">
        <v>255</v>
      </c>
      <c r="C1456" s="3">
        <v>44350</v>
      </c>
      <c r="D1456" s="1" t="s">
        <v>14</v>
      </c>
      <c r="E1456" s="1" t="s">
        <v>119</v>
      </c>
      <c r="F1456" s="1">
        <v>60496</v>
      </c>
      <c r="G1456" s="1" t="s">
        <v>32</v>
      </c>
      <c r="H1456" s="1" t="s">
        <v>159</v>
      </c>
      <c r="I1456" s="1" t="s">
        <v>120</v>
      </c>
      <c r="J1456" s="1" t="str" cm="1">
        <f t="array" ref="J1456">_xlfn.IFS(F1456="","missing",F1456&lt;0,"negative",F1456=0,"zero",AND(F1456&gt;=99999,MOD(F1456,9)=0),"99999 placeholder",AND(F1456&gt;$O$5,D1456="Expense"),"Expense outlier",AND(F1456&gt;$P$5,D1456="Income"),"Income outlier",TRUE,"valid")</f>
        <v>valid</v>
      </c>
      <c r="K1456" s="1" t="str">
        <f>_xlfn.XLOOKUP(I1456,[1]category_mapping!$F$2:$F$19,[1]category_mapping!$G$2:$G$19,E1456)</f>
        <v>food</v>
      </c>
      <c r="L1456" s="1" t="str">
        <f>IF(cleaning_working[[#This Row],[date]]="","Missing","Available")</f>
        <v>Available</v>
      </c>
    </row>
    <row r="1457" spans="1:12" x14ac:dyDescent="0.35">
      <c r="A1457" s="1" t="s">
        <v>1672</v>
      </c>
      <c r="B1457" s="1" t="s">
        <v>85</v>
      </c>
      <c r="C1457" s="3">
        <v>45623</v>
      </c>
      <c r="D1457" s="1" t="s">
        <v>13</v>
      </c>
      <c r="E1457" s="1" t="s">
        <v>176</v>
      </c>
      <c r="F1457" s="1">
        <v>2295</v>
      </c>
      <c r="G1457" s="1" t="s">
        <v>25</v>
      </c>
      <c r="H1457" s="1" t="s">
        <v>83</v>
      </c>
      <c r="I1457" s="1" t="s">
        <v>27</v>
      </c>
      <c r="J1457" s="1" t="str" cm="1">
        <f t="array" ref="J1457">_xlfn.IFS(F1457="","missing",F1457&lt;0,"negative",F1457=0,"zero",AND(F1457&gt;=99999,MOD(F1457,9)=0),"99999 placeholder",AND(F1457&gt;$O$5,D1457="Expense"),"Expense outlier",AND(F1457&gt;$P$5,D1457="Income"),"Income outlier",TRUE,"valid")</f>
        <v>valid</v>
      </c>
      <c r="K1457" s="1" t="str">
        <f>_xlfn.XLOOKUP(I1457,[1]category_mapping!$F$2:$F$19,[1]category_mapping!$G$2:$G$19,E1457)</f>
        <v>savings</v>
      </c>
      <c r="L1457" s="1" t="str">
        <f>IF(cleaning_working[[#This Row],[date]]="","Missing","Available")</f>
        <v>Available</v>
      </c>
    </row>
    <row r="1458" spans="1:12" x14ac:dyDescent="0.35">
      <c r="A1458" s="1" t="s">
        <v>1673</v>
      </c>
      <c r="B1458" s="1" t="s">
        <v>62</v>
      </c>
      <c r="C1458" s="3">
        <v>45084</v>
      </c>
      <c r="D1458" s="1" t="s">
        <v>13</v>
      </c>
      <c r="E1458" s="1" t="s">
        <v>70</v>
      </c>
      <c r="F1458" s="1">
        <v>3630</v>
      </c>
      <c r="G1458" s="1" t="s">
        <v>32</v>
      </c>
      <c r="H1458" s="1" t="s">
        <v>107</v>
      </c>
      <c r="J1458" s="1" t="str" cm="1">
        <f t="array" ref="J1458">_xlfn.IFS(F1458="","missing",F1458&lt;0,"negative",F1458=0,"zero",AND(F1458&gt;=99999,MOD(F1458,9)=0),"99999 placeholder",AND(F1458&gt;$O$5,D1458="Expense"),"Expense outlier",AND(F1458&gt;$P$5,D1458="Income"),"Income outlier",TRUE,"valid")</f>
        <v>valid</v>
      </c>
      <c r="K1458" s="1" t="str">
        <f>_xlfn.XLOOKUP(I1458,[1]category_mapping!$F$2:$F$19,[1]category_mapping!$G$2:$G$19,E1458)</f>
        <v>others</v>
      </c>
      <c r="L1458" s="1" t="str">
        <f>IF(cleaning_working[[#This Row],[date]]="","Missing","Available")</f>
        <v>Available</v>
      </c>
    </row>
    <row r="1459" spans="1:12" x14ac:dyDescent="0.35">
      <c r="A1459" s="1" t="s">
        <v>1674</v>
      </c>
      <c r="B1459" s="1" t="s">
        <v>77</v>
      </c>
      <c r="C1459" s="3">
        <v>45298</v>
      </c>
      <c r="D1459" s="1" t="s">
        <v>13</v>
      </c>
      <c r="E1459" s="1" t="s">
        <v>104</v>
      </c>
      <c r="F1459" s="1">
        <v>832</v>
      </c>
      <c r="G1459" s="1" t="s">
        <v>18</v>
      </c>
      <c r="H1459" s="1" t="s">
        <v>25</v>
      </c>
      <c r="J1459" s="1" t="str" cm="1">
        <f t="array" ref="J1459">_xlfn.IFS(F1459="","missing",F1459&lt;0,"negative",F1459=0,"zero",AND(F1459&gt;=99999,MOD(F1459,9)=0),"99999 placeholder",AND(F1459&gt;$O$5,D1459="Expense"),"Expense outlier",AND(F1459&gt;$P$5,D1459="Income"),"Income outlier",TRUE,"valid")</f>
        <v>valid</v>
      </c>
      <c r="K1459" s="1" t="str">
        <f>_xlfn.XLOOKUP(I1459,[1]category_mapping!$F$2:$F$19,[1]category_mapping!$G$2:$G$19,E1459)</f>
        <v>health</v>
      </c>
      <c r="L1459" s="1" t="str">
        <f>IF(cleaning_working[[#This Row],[date]]="","Missing","Available")</f>
        <v>Available</v>
      </c>
    </row>
    <row r="1460" spans="1:12" x14ac:dyDescent="0.35">
      <c r="A1460" s="1" t="s">
        <v>1675</v>
      </c>
      <c r="B1460" s="1" t="s">
        <v>239</v>
      </c>
      <c r="C1460" s="3">
        <v>45226</v>
      </c>
      <c r="D1460" s="1" t="s">
        <v>14</v>
      </c>
      <c r="E1460" s="1" t="s">
        <v>215</v>
      </c>
      <c r="F1460" s="1">
        <v>31943</v>
      </c>
      <c r="G1460" s="1" t="s">
        <v>64</v>
      </c>
      <c r="H1460" s="1" t="s">
        <v>133</v>
      </c>
      <c r="I1460" s="1" t="s">
        <v>134</v>
      </c>
      <c r="J1460" s="1" t="str" cm="1">
        <f t="array" ref="J1460">_xlfn.IFS(F1460="","missing",F1460&lt;0,"negative",F1460=0,"zero",AND(F1460&gt;=99999,MOD(F1460,9)=0),"99999 placeholder",AND(F1460&gt;$O$5,D1460="Expense"),"Expense outlier",AND(F1460&gt;$P$5,D1460="Income"),"Income outlier",TRUE,"valid")</f>
        <v>valid</v>
      </c>
      <c r="K1460" s="1" t="str">
        <f>_xlfn.XLOOKUP(I1460,[1]category_mapping!$F$2:$F$19,[1]category_mapping!$G$2:$G$19,E1460)</f>
        <v>education</v>
      </c>
      <c r="L1460" s="1" t="str">
        <f>IF(cleaning_working[[#This Row],[date]]="","Missing","Available")</f>
        <v>Available</v>
      </c>
    </row>
    <row r="1461" spans="1:12" x14ac:dyDescent="0.35">
      <c r="A1461" s="1" t="s">
        <v>1676</v>
      </c>
      <c r="B1461" s="1" t="s">
        <v>557</v>
      </c>
      <c r="C1461" s="3">
        <v>45033</v>
      </c>
      <c r="D1461" s="1" t="s">
        <v>13</v>
      </c>
      <c r="E1461" s="1" t="s">
        <v>63</v>
      </c>
      <c r="F1461" s="1">
        <v>2754</v>
      </c>
      <c r="G1461" s="1" t="s">
        <v>40</v>
      </c>
      <c r="H1461" s="1" t="s">
        <v>33</v>
      </c>
      <c r="I1461" s="1" t="s">
        <v>137</v>
      </c>
      <c r="J1461" s="1" t="str" cm="1">
        <f t="array" ref="J1461">_xlfn.IFS(F1461="","missing",F1461&lt;0,"negative",F1461=0,"zero",AND(F1461&gt;=99999,MOD(F1461,9)=0),"99999 placeholder",AND(F1461&gt;$O$5,D1461="Expense"),"Expense outlier",AND(F1461&gt;$P$5,D1461="Income"),"Income outlier",TRUE,"valid")</f>
        <v>valid</v>
      </c>
      <c r="K1461" s="1" t="str">
        <f>_xlfn.XLOOKUP(I1461,[1]category_mapping!$F$2:$F$19,[1]category_mapping!$G$2:$G$19,E1461)</f>
        <v>travel</v>
      </c>
      <c r="L1461" s="1" t="str">
        <f>IF(cleaning_working[[#This Row],[date]]="","Missing","Available")</f>
        <v>Available</v>
      </c>
    </row>
    <row r="1462" spans="1:12" x14ac:dyDescent="0.35">
      <c r="A1462" s="1" t="s">
        <v>1677</v>
      </c>
      <c r="B1462" s="1" t="s">
        <v>508</v>
      </c>
      <c r="C1462" s="3">
        <v>45528</v>
      </c>
      <c r="D1462" s="1" t="s">
        <v>13</v>
      </c>
      <c r="E1462" s="1" t="s">
        <v>46</v>
      </c>
      <c r="F1462" s="1">
        <v>2791</v>
      </c>
      <c r="G1462" s="1" t="s">
        <v>64</v>
      </c>
      <c r="H1462" s="1" t="s">
        <v>133</v>
      </c>
      <c r="J1462" s="1" t="str" cm="1">
        <f t="array" ref="J1462">_xlfn.IFS(F1462="","missing",F1462&lt;0,"negative",F1462=0,"zero",AND(F1462&gt;=99999,MOD(F1462,9)=0),"99999 placeholder",AND(F1462&gt;$O$5,D1462="Expense"),"Expense outlier",AND(F1462&gt;$P$5,D1462="Income"),"Income outlier",TRUE,"valid")</f>
        <v>valid</v>
      </c>
      <c r="K1462" s="1" t="str">
        <f>_xlfn.XLOOKUP(I1462,[1]category_mapping!$F$2:$F$19,[1]category_mapping!$G$2:$G$19,E1462)</f>
        <v>N/A</v>
      </c>
      <c r="L1462" s="1" t="str">
        <f>IF(cleaning_working[[#This Row],[date]]="","Missing","Available")</f>
        <v>Available</v>
      </c>
    </row>
    <row r="1463" spans="1:12" x14ac:dyDescent="0.35">
      <c r="A1463" s="1" t="s">
        <v>1678</v>
      </c>
      <c r="B1463" s="1" t="s">
        <v>212</v>
      </c>
      <c r="C1463" s="3">
        <v>44676</v>
      </c>
      <c r="D1463" s="1" t="s">
        <v>13</v>
      </c>
      <c r="E1463" s="1" t="s">
        <v>45</v>
      </c>
      <c r="F1463" s="1">
        <v>5534</v>
      </c>
      <c r="G1463" s="1" t="s">
        <v>64</v>
      </c>
      <c r="H1463" s="1" t="s">
        <v>26</v>
      </c>
      <c r="I1463" s="1" t="s">
        <v>97</v>
      </c>
      <c r="J1463" s="1" t="str" cm="1">
        <f t="array" ref="J1463">_xlfn.IFS(F1463="","missing",F1463&lt;0,"negative",F1463=0,"zero",AND(F1463&gt;=99999,MOD(F1463,9)=0),"99999 placeholder",AND(F1463&gt;$O$5,D1463="Expense"),"Expense outlier",AND(F1463&gt;$P$5,D1463="Income"),"Income outlier",TRUE,"valid")</f>
        <v>valid</v>
      </c>
      <c r="K1463" s="1" t="str">
        <f>_xlfn.XLOOKUP(I1463,[1]category_mapping!$F$2:$F$19,[1]category_mapping!$G$2:$G$19,E1463)</f>
        <v>health</v>
      </c>
      <c r="L1463" s="1" t="str">
        <f>IF(cleaning_working[[#This Row],[date]]="","Missing","Available")</f>
        <v>Available</v>
      </c>
    </row>
    <row r="1464" spans="1:12" x14ac:dyDescent="0.35">
      <c r="A1464" s="1" t="s">
        <v>1679</v>
      </c>
      <c r="B1464" s="1" t="s">
        <v>423</v>
      </c>
      <c r="C1464" s="3">
        <v>44550</v>
      </c>
      <c r="D1464" s="1" t="s">
        <v>13</v>
      </c>
      <c r="E1464" s="1" t="s">
        <v>24</v>
      </c>
      <c r="F1464" s="1">
        <v>2366</v>
      </c>
      <c r="G1464" s="1" t="s">
        <v>18</v>
      </c>
      <c r="H1464" s="1" t="s">
        <v>33</v>
      </c>
      <c r="I1464" s="1" t="s">
        <v>272</v>
      </c>
      <c r="J1464" s="1" t="str" cm="1">
        <f t="array" ref="J1464">_xlfn.IFS(F1464="","missing",F1464&lt;0,"negative",F1464=0,"zero",AND(F1464&gt;=99999,MOD(F1464,9)=0),"99999 placeholder",AND(F1464&gt;$O$5,D1464="Expense"),"Expense outlier",AND(F1464&gt;$P$5,D1464="Income"),"Income outlier",TRUE,"valid")</f>
        <v>valid</v>
      </c>
      <c r="K1464" s="1" t="str">
        <f>_xlfn.XLOOKUP(I1464,[1]category_mapping!$F$2:$F$19,[1]category_mapping!$G$2:$G$19,E1464)</f>
        <v>food</v>
      </c>
      <c r="L1464" s="1" t="str">
        <f>IF(cleaning_working[[#This Row],[date]]="","Missing","Available")</f>
        <v>Available</v>
      </c>
    </row>
    <row r="1465" spans="1:12" x14ac:dyDescent="0.35">
      <c r="A1465" s="1" t="s">
        <v>1680</v>
      </c>
      <c r="B1465" s="1" t="s">
        <v>329</v>
      </c>
      <c r="C1465" s="3">
        <v>44739</v>
      </c>
      <c r="D1465" s="1" t="s">
        <v>13</v>
      </c>
      <c r="E1465" s="1" t="s">
        <v>104</v>
      </c>
      <c r="F1465" s="1">
        <v>6869</v>
      </c>
      <c r="G1465" s="1" t="s">
        <v>18</v>
      </c>
      <c r="H1465" s="1" t="s">
        <v>19</v>
      </c>
      <c r="I1465" s="1" t="s">
        <v>34</v>
      </c>
      <c r="J1465" s="1" t="str" cm="1">
        <f t="array" ref="J1465">_xlfn.IFS(F1465="","missing",F1465&lt;0,"negative",F1465=0,"zero",AND(F1465&gt;=99999,MOD(F1465,9)=0),"99999 placeholder",AND(F1465&gt;$O$5,D1465="Expense"),"Expense outlier",AND(F1465&gt;$P$5,D1465="Income"),"Income outlier",TRUE,"valid")</f>
        <v>valid</v>
      </c>
      <c r="K1465" s="1" t="str">
        <f>_xlfn.XLOOKUP(I1465,[1]category_mapping!$F$2:$F$19,[1]category_mapping!$G$2:$G$19,E1465)</f>
        <v>education</v>
      </c>
      <c r="L1465" s="1" t="str">
        <f>IF(cleaning_working[[#This Row],[date]]="","Missing","Available")</f>
        <v>Available</v>
      </c>
    </row>
    <row r="1466" spans="1:12" x14ac:dyDescent="0.35">
      <c r="A1466" s="1" t="s">
        <v>1681</v>
      </c>
      <c r="B1466" s="1" t="s">
        <v>348</v>
      </c>
      <c r="C1466" s="3">
        <v>45464</v>
      </c>
      <c r="D1466" s="1" t="s">
        <v>13</v>
      </c>
      <c r="E1466" s="1" t="s">
        <v>24</v>
      </c>
      <c r="F1466" s="1">
        <v>18922</v>
      </c>
      <c r="G1466" s="1" t="s">
        <v>40</v>
      </c>
      <c r="H1466" s="1" t="s">
        <v>86</v>
      </c>
      <c r="I1466" s="1" t="s">
        <v>34</v>
      </c>
      <c r="J1466" s="1" t="str" cm="1">
        <f t="array" ref="J1466">_xlfn.IFS(F1466="","missing",F1466&lt;0,"negative",F1466=0,"zero",AND(F1466&gt;=99999,MOD(F1466,9)=0),"99999 placeholder",AND(F1466&gt;$O$5,D1466="Expense"),"Expense outlier",AND(F1466&gt;$P$5,D1466="Income"),"Income outlier",TRUE,"valid")</f>
        <v>Expense outlier</v>
      </c>
      <c r="K1466" s="1" t="str">
        <f>_xlfn.XLOOKUP(I1466,[1]category_mapping!$F$2:$F$19,[1]category_mapping!$G$2:$G$19,E1466)</f>
        <v>education</v>
      </c>
      <c r="L1466" s="1" t="str">
        <f>IF(cleaning_working[[#This Row],[date]]="","Missing","Available")</f>
        <v>Available</v>
      </c>
    </row>
    <row r="1467" spans="1:12" x14ac:dyDescent="0.35">
      <c r="A1467" s="1" t="s">
        <v>1682</v>
      </c>
      <c r="B1467" s="1" t="s">
        <v>255</v>
      </c>
      <c r="C1467" s="3">
        <v>44417</v>
      </c>
      <c r="D1467" s="1" t="s">
        <v>13</v>
      </c>
      <c r="E1467" s="1" t="s">
        <v>104</v>
      </c>
      <c r="F1467" s="1">
        <v>9173</v>
      </c>
      <c r="G1467" s="1" t="s">
        <v>64</v>
      </c>
      <c r="H1467" s="1" t="s">
        <v>133</v>
      </c>
      <c r="I1467" s="1" t="s">
        <v>178</v>
      </c>
      <c r="J1467" s="1" t="str" cm="1">
        <f t="array" ref="J1467">_xlfn.IFS(F1467="","missing",F1467&lt;0,"negative",F1467=0,"zero",AND(F1467&gt;=99999,MOD(F1467,9)=0),"99999 placeholder",AND(F1467&gt;$O$5,D1467="Expense"),"Expense outlier",AND(F1467&gt;$P$5,D1467="Income"),"Income outlier",TRUE,"valid")</f>
        <v>valid</v>
      </c>
      <c r="K1467" s="1" t="str">
        <f>_xlfn.XLOOKUP(I1467,[1]category_mapping!$F$2:$F$19,[1]category_mapping!$G$2:$G$19,E1467)</f>
        <v>rent</v>
      </c>
      <c r="L1467" s="1" t="str">
        <f>IF(cleaning_working[[#This Row],[date]]="","Missing","Available")</f>
        <v>Available</v>
      </c>
    </row>
    <row r="1468" spans="1:12" x14ac:dyDescent="0.35">
      <c r="A1468" s="1" t="s">
        <v>1683</v>
      </c>
      <c r="B1468" s="1" t="s">
        <v>233</v>
      </c>
      <c r="C1468" s="3">
        <v>45015</v>
      </c>
      <c r="D1468" s="1" t="s">
        <v>13</v>
      </c>
      <c r="E1468" s="1" t="s">
        <v>96</v>
      </c>
      <c r="F1468" s="1">
        <v>8982</v>
      </c>
      <c r="G1468" s="1" t="s">
        <v>32</v>
      </c>
      <c r="H1468" s="1" t="s">
        <v>33</v>
      </c>
      <c r="I1468" s="1" t="s">
        <v>134</v>
      </c>
      <c r="J1468" s="1" t="str" cm="1">
        <f t="array" ref="J1468">_xlfn.IFS(F1468="","missing",F1468&lt;0,"negative",F1468=0,"zero",AND(F1468&gt;=99999,MOD(F1468,9)=0),"99999 placeholder",AND(F1468&gt;$O$5,D1468="Expense"),"Expense outlier",AND(F1468&gt;$P$5,D1468="Income"),"Income outlier",TRUE,"valid")</f>
        <v>valid</v>
      </c>
      <c r="K1468" s="1" t="str">
        <f>_xlfn.XLOOKUP(I1468,[1]category_mapping!$F$2:$F$19,[1]category_mapping!$G$2:$G$19,E1468)</f>
        <v>education</v>
      </c>
      <c r="L1468" s="1" t="str">
        <f>IF(cleaning_working[[#This Row],[date]]="","Missing","Available")</f>
        <v>Available</v>
      </c>
    </row>
    <row r="1469" spans="1:12" x14ac:dyDescent="0.35">
      <c r="A1469" s="1" t="s">
        <v>1684</v>
      </c>
      <c r="B1469" s="1" t="s">
        <v>381</v>
      </c>
      <c r="C1469" s="3">
        <v>45656</v>
      </c>
      <c r="D1469" s="1" t="s">
        <v>14</v>
      </c>
      <c r="E1469" s="1" t="s">
        <v>215</v>
      </c>
      <c r="F1469" s="1">
        <v>61007</v>
      </c>
      <c r="G1469" s="1" t="s">
        <v>40</v>
      </c>
      <c r="H1469" s="1" t="s">
        <v>133</v>
      </c>
      <c r="I1469" s="1" t="s">
        <v>46</v>
      </c>
      <c r="J1469" s="1" t="str" cm="1">
        <f t="array" ref="J1469">_xlfn.IFS(F1469="","missing",F1469&lt;0,"negative",F1469=0,"zero",AND(F1469&gt;=99999,MOD(F1469,9)=0),"99999 placeholder",AND(F1469&gt;$O$5,D1469="Expense"),"Expense outlier",AND(F1469&gt;$P$5,D1469="Income"),"Income outlier",TRUE,"valid")</f>
        <v>valid</v>
      </c>
      <c r="K1469" s="1" t="str">
        <f>_xlfn.XLOOKUP(I1469,[1]category_mapping!$F$2:$F$19,[1]category_mapping!$G$2:$G$19,E1469)</f>
        <v>bonus</v>
      </c>
      <c r="L1469" s="1" t="str">
        <f>IF(cleaning_working[[#This Row],[date]]="","Missing","Available")</f>
        <v>Available</v>
      </c>
    </row>
    <row r="1470" spans="1:12" x14ac:dyDescent="0.35">
      <c r="A1470" s="1" t="s">
        <v>1685</v>
      </c>
      <c r="B1470" s="1" t="s">
        <v>16</v>
      </c>
      <c r="C1470" s="3">
        <v>44724</v>
      </c>
      <c r="D1470" s="1" t="s">
        <v>14</v>
      </c>
      <c r="E1470" s="1" t="s">
        <v>70</v>
      </c>
      <c r="F1470" s="1">
        <v>30853</v>
      </c>
      <c r="G1470" s="1" t="s">
        <v>40</v>
      </c>
      <c r="H1470" s="1" t="s">
        <v>159</v>
      </c>
      <c r="I1470" s="1" t="s">
        <v>66</v>
      </c>
      <c r="J1470" s="1" t="str" cm="1">
        <f t="array" ref="J1470">_xlfn.IFS(F1470="","missing",F1470&lt;0,"negative",F1470=0,"zero",AND(F1470&gt;=99999,MOD(F1470,9)=0),"99999 placeholder",AND(F1470&gt;$O$5,D1470="Expense"),"Expense outlier",AND(F1470&gt;$P$5,D1470="Income"),"Income outlier",TRUE,"valid")</f>
        <v>valid</v>
      </c>
      <c r="K1470" s="1" t="str">
        <f>_xlfn.XLOOKUP(I1470,[1]category_mapping!$F$2:$F$19,[1]category_mapping!$G$2:$G$19,E1470)</f>
        <v>food</v>
      </c>
      <c r="L1470" s="1" t="str">
        <f>IF(cleaning_working[[#This Row],[date]]="","Missing","Available")</f>
        <v>Available</v>
      </c>
    </row>
    <row r="1471" spans="1:12" x14ac:dyDescent="0.35">
      <c r="A1471" s="1" t="s">
        <v>1686</v>
      </c>
      <c r="B1471" s="1" t="s">
        <v>368</v>
      </c>
      <c r="C1471" s="3">
        <v>45533</v>
      </c>
      <c r="D1471" s="1" t="s">
        <v>13</v>
      </c>
      <c r="E1471" s="1" t="s">
        <v>45</v>
      </c>
      <c r="F1471" s="1">
        <v>8631</v>
      </c>
      <c r="G1471" s="1" t="s">
        <v>32</v>
      </c>
      <c r="H1471" s="1" t="s">
        <v>83</v>
      </c>
      <c r="I1471" s="1" t="s">
        <v>87</v>
      </c>
      <c r="J1471" s="1" t="str" cm="1">
        <f t="array" ref="J1471">_xlfn.IFS(F1471="","missing",F1471&lt;0,"negative",F1471=0,"zero",AND(F1471&gt;=99999,MOD(F1471,9)=0),"99999 placeholder",AND(F1471&gt;$O$5,D1471="Expense"),"Expense outlier",AND(F1471&gt;$P$5,D1471="Income"),"Income outlier",TRUE,"valid")</f>
        <v>valid</v>
      </c>
      <c r="K1471" s="1" t="str">
        <f>_xlfn.XLOOKUP(I1471,[1]category_mapping!$F$2:$F$19,[1]category_mapping!$G$2:$G$19,E1471)</f>
        <v>entertainment</v>
      </c>
      <c r="L1471" s="1" t="str">
        <f>IF(cleaning_working[[#This Row],[date]]="","Missing","Available")</f>
        <v>Available</v>
      </c>
    </row>
    <row r="1472" spans="1:12" x14ac:dyDescent="0.35">
      <c r="A1472" s="1" t="s">
        <v>1687</v>
      </c>
      <c r="B1472" s="1" t="s">
        <v>414</v>
      </c>
      <c r="C1472" s="3">
        <v>44216</v>
      </c>
      <c r="D1472" s="1" t="s">
        <v>13</v>
      </c>
      <c r="E1472" s="1" t="s">
        <v>39</v>
      </c>
      <c r="F1472" s="1">
        <v>770</v>
      </c>
      <c r="G1472" s="1" t="s">
        <v>32</v>
      </c>
      <c r="H1472" s="1" t="s">
        <v>133</v>
      </c>
      <c r="J1472" s="1" t="str" cm="1">
        <f t="array" ref="J1472">_xlfn.IFS(F1472="","missing",F1472&lt;0,"negative",F1472=0,"zero",AND(F1472&gt;=99999,MOD(F1472,9)=0),"99999 placeholder",AND(F1472&gt;$O$5,D1472="Expense"),"Expense outlier",AND(F1472&gt;$P$5,D1472="Income"),"Income outlier",TRUE,"valid")</f>
        <v>valid</v>
      </c>
      <c r="K1472" s="1" t="str">
        <f>_xlfn.XLOOKUP(I1472,[1]category_mapping!$F$2:$F$19,[1]category_mapping!$G$2:$G$19,E1472)</f>
        <v>food</v>
      </c>
      <c r="L1472" s="1" t="str">
        <f>IF(cleaning_working[[#This Row],[date]]="","Missing","Available")</f>
        <v>Available</v>
      </c>
    </row>
    <row r="1473" spans="1:12" x14ac:dyDescent="0.35">
      <c r="A1473" s="1" t="s">
        <v>1688</v>
      </c>
      <c r="B1473" s="1" t="s">
        <v>142</v>
      </c>
      <c r="C1473" s="3">
        <v>44553</v>
      </c>
      <c r="D1473" s="1" t="s">
        <v>13</v>
      </c>
      <c r="E1473" s="1" t="s">
        <v>45</v>
      </c>
      <c r="F1473" s="1">
        <v>3141</v>
      </c>
      <c r="G1473" s="1" t="s">
        <v>25</v>
      </c>
      <c r="H1473" s="1" t="s">
        <v>83</v>
      </c>
      <c r="I1473" s="1" t="s">
        <v>194</v>
      </c>
      <c r="J1473" s="1" t="str" cm="1">
        <f t="array" ref="J1473">_xlfn.IFS(F1473="","missing",F1473&lt;0,"negative",F1473=0,"zero",AND(F1473&gt;=99999,MOD(F1473,9)=0),"99999 placeholder",AND(F1473&gt;$O$5,D1473="Expense"),"Expense outlier",AND(F1473&gt;$P$5,D1473="Income"),"Income outlier",TRUE,"valid")</f>
        <v>valid</v>
      </c>
      <c r="K1473" s="1" t="str">
        <f>_xlfn.XLOOKUP(I1473,[1]category_mapping!$F$2:$F$19,[1]category_mapping!$G$2:$G$19,E1473)</f>
        <v>travel</v>
      </c>
      <c r="L1473" s="1" t="str">
        <f>IF(cleaning_working[[#This Row],[date]]="","Missing","Available")</f>
        <v>Available</v>
      </c>
    </row>
    <row r="1474" spans="1:12" x14ac:dyDescent="0.35">
      <c r="A1474" s="1" t="s">
        <v>1689</v>
      </c>
      <c r="B1474" s="1" t="s">
        <v>175</v>
      </c>
      <c r="C1474" s="3">
        <v>44243</v>
      </c>
      <c r="D1474" s="1" t="s">
        <v>13</v>
      </c>
      <c r="E1474" s="1" t="s">
        <v>24</v>
      </c>
      <c r="F1474" s="1">
        <v>6658</v>
      </c>
      <c r="G1474" s="1" t="s">
        <v>64</v>
      </c>
      <c r="H1474" s="1" t="s">
        <v>133</v>
      </c>
      <c r="I1474" s="1" t="s">
        <v>123</v>
      </c>
      <c r="J1474" s="1" t="str" cm="1">
        <f t="array" ref="J1474">_xlfn.IFS(F1474="","missing",F1474&lt;0,"negative",F1474=0,"zero",AND(F1474&gt;=99999,MOD(F1474,9)=0),"99999 placeholder",AND(F1474&gt;$O$5,D1474="Expense"),"Expense outlier",AND(F1474&gt;$P$5,D1474="Income"),"Income outlier",TRUE,"valid")</f>
        <v>valid</v>
      </c>
      <c r="K1474" s="1" t="str">
        <f>_xlfn.XLOOKUP(I1474,[1]category_mapping!$F$2:$F$19,[1]category_mapping!$G$2:$G$19,E1474)</f>
        <v>rent</v>
      </c>
      <c r="L1474" s="1" t="str">
        <f>IF(cleaning_working[[#This Row],[date]]="","Missing","Available")</f>
        <v>Available</v>
      </c>
    </row>
    <row r="1475" spans="1:12" x14ac:dyDescent="0.35">
      <c r="A1475" s="1" t="s">
        <v>1690</v>
      </c>
      <c r="B1475" s="1" t="s">
        <v>37</v>
      </c>
      <c r="C1475" s="3">
        <v>45652</v>
      </c>
      <c r="D1475" s="1" t="s">
        <v>13</v>
      </c>
      <c r="E1475" s="1" t="s">
        <v>45</v>
      </c>
      <c r="F1475" s="1">
        <v>623</v>
      </c>
      <c r="G1475" s="1" t="s">
        <v>18</v>
      </c>
      <c r="H1475" s="1" t="s">
        <v>83</v>
      </c>
      <c r="I1475" s="1" t="s">
        <v>71</v>
      </c>
      <c r="J1475" s="1" t="str" cm="1">
        <f t="array" ref="J1475">_xlfn.IFS(F1475="","missing",F1475&lt;0,"negative",F1475=0,"zero",AND(F1475&gt;=99999,MOD(F1475,9)=0),"99999 placeholder",AND(F1475&gt;$O$5,D1475="Expense"),"Expense outlier",AND(F1475&gt;$P$5,D1475="Income"),"Income outlier",TRUE,"valid")</f>
        <v>valid</v>
      </c>
      <c r="K1475" s="1" t="str">
        <f>_xlfn.XLOOKUP(I1475,[1]category_mapping!$F$2:$F$19,[1]category_mapping!$G$2:$G$19,E1475)</f>
        <v>health</v>
      </c>
      <c r="L1475" s="1" t="str">
        <f>IF(cleaning_working[[#This Row],[date]]="","Missing","Available")</f>
        <v>Available</v>
      </c>
    </row>
    <row r="1476" spans="1:12" x14ac:dyDescent="0.35">
      <c r="A1476" s="1" t="s">
        <v>1691</v>
      </c>
      <c r="B1476" s="1" t="s">
        <v>464</v>
      </c>
      <c r="C1476" s="3">
        <v>44727</v>
      </c>
      <c r="D1476" s="1" t="s">
        <v>14</v>
      </c>
      <c r="E1476" s="1" t="s">
        <v>215</v>
      </c>
      <c r="F1476" s="1">
        <v>40888</v>
      </c>
      <c r="G1476" s="1" t="s">
        <v>64</v>
      </c>
      <c r="H1476" s="1" t="s">
        <v>33</v>
      </c>
      <c r="I1476" s="1" t="s">
        <v>93</v>
      </c>
      <c r="J1476" s="1" t="str" cm="1">
        <f t="array" ref="J1476">_xlfn.IFS(F1476="","missing",F1476&lt;0,"negative",F1476=0,"zero",AND(F1476&gt;=99999,MOD(F1476,9)=0),"99999 placeholder",AND(F1476&gt;$O$5,D1476="Expense"),"Expense outlier",AND(F1476&gt;$P$5,D1476="Income"),"Income outlier",TRUE,"valid")</f>
        <v>valid</v>
      </c>
      <c r="K1476" s="1" t="str">
        <f>_xlfn.XLOOKUP(I1476,[1]category_mapping!$F$2:$F$19,[1]category_mapping!$G$2:$G$19,E1476)</f>
        <v>bonus</v>
      </c>
      <c r="L1476" s="1" t="str">
        <f>IF(cleaning_working[[#This Row],[date]]="","Missing","Available")</f>
        <v>Available</v>
      </c>
    </row>
    <row r="1477" spans="1:12" x14ac:dyDescent="0.35">
      <c r="A1477" s="1" t="s">
        <v>1692</v>
      </c>
      <c r="B1477" s="1" t="s">
        <v>144</v>
      </c>
      <c r="C1477" s="3" t="s">
        <v>38</v>
      </c>
      <c r="D1477" s="1" t="s">
        <v>13</v>
      </c>
      <c r="E1477" s="1" t="s">
        <v>24</v>
      </c>
      <c r="F1477" s="1">
        <v>39066</v>
      </c>
      <c r="G1477" s="1" t="s">
        <v>18</v>
      </c>
      <c r="H1477" s="1" t="s">
        <v>86</v>
      </c>
      <c r="J1477" s="1" t="str" cm="1">
        <f t="array" ref="J1477">_xlfn.IFS(F1477="","missing",F1477&lt;0,"negative",F1477=0,"zero",AND(F1477&gt;=99999,MOD(F1477,9)=0),"99999 placeholder",AND(F1477&gt;$O$5,D1477="Expense"),"Expense outlier",AND(F1477&gt;$P$5,D1477="Income"),"Income outlier",TRUE,"valid")</f>
        <v>Expense outlier</v>
      </c>
      <c r="K1477" s="1" t="str">
        <f>_xlfn.XLOOKUP(I1477,[1]category_mapping!$F$2:$F$19,[1]category_mapping!$G$2:$G$19,E1477)</f>
        <v>rent</v>
      </c>
      <c r="L1477" s="1" t="str">
        <f>IF(cleaning_working[[#This Row],[date]]="","Missing","Available")</f>
        <v>Missing</v>
      </c>
    </row>
    <row r="1478" spans="1:12" x14ac:dyDescent="0.35">
      <c r="A1478" s="1" t="s">
        <v>1693</v>
      </c>
      <c r="B1478" s="1" t="s">
        <v>125</v>
      </c>
      <c r="C1478" s="3">
        <v>45640</v>
      </c>
      <c r="D1478" s="1" t="s">
        <v>13</v>
      </c>
      <c r="E1478" s="1" t="s">
        <v>63</v>
      </c>
      <c r="F1478" s="1">
        <v>5608</v>
      </c>
      <c r="G1478" s="1" t="s">
        <v>25</v>
      </c>
      <c r="H1478" s="1" t="s">
        <v>107</v>
      </c>
      <c r="J1478" s="1" t="str" cm="1">
        <f t="array" ref="J1478">_xlfn.IFS(F1478="","missing",F1478&lt;0,"negative",F1478=0,"zero",AND(F1478&gt;=99999,MOD(F1478,9)=0),"99999 placeholder",AND(F1478&gt;$O$5,D1478="Expense"),"Expense outlier",AND(F1478&gt;$P$5,D1478="Income"),"Income outlier",TRUE,"valid")</f>
        <v>valid</v>
      </c>
      <c r="K1478" s="1" t="str">
        <f>_xlfn.XLOOKUP(I1478,[1]category_mapping!$F$2:$F$19,[1]category_mapping!$G$2:$G$19,E1478)</f>
        <v>utilities</v>
      </c>
      <c r="L1478" s="1" t="str">
        <f>IF(cleaning_working[[#This Row],[date]]="","Missing","Available")</f>
        <v>Available</v>
      </c>
    </row>
    <row r="1479" spans="1:12" x14ac:dyDescent="0.35">
      <c r="A1479" s="1" t="s">
        <v>1694</v>
      </c>
      <c r="B1479" s="1" t="s">
        <v>286</v>
      </c>
      <c r="C1479" s="3">
        <v>45607</v>
      </c>
      <c r="D1479" s="1" t="s">
        <v>13</v>
      </c>
      <c r="E1479" s="1" t="s">
        <v>63</v>
      </c>
      <c r="F1479" s="1">
        <v>7746</v>
      </c>
      <c r="G1479" s="1" t="s">
        <v>32</v>
      </c>
      <c r="H1479" s="1" t="s">
        <v>52</v>
      </c>
      <c r="I1479" s="1" t="s">
        <v>137</v>
      </c>
      <c r="J1479" s="1" t="str" cm="1">
        <f t="array" ref="J1479">_xlfn.IFS(F1479="","missing",F1479&lt;0,"negative",F1479=0,"zero",AND(F1479&gt;=99999,MOD(F1479,9)=0),"99999 placeholder",AND(F1479&gt;$O$5,D1479="Expense"),"Expense outlier",AND(F1479&gt;$P$5,D1479="Income"),"Income outlier",TRUE,"valid")</f>
        <v>valid</v>
      </c>
      <c r="K1479" s="1" t="str">
        <f>_xlfn.XLOOKUP(I1479,[1]category_mapping!$F$2:$F$19,[1]category_mapping!$G$2:$G$19,E1479)</f>
        <v>travel</v>
      </c>
      <c r="L1479" s="1" t="str">
        <f>IF(cleaning_working[[#This Row],[date]]="","Missing","Available")</f>
        <v>Available</v>
      </c>
    </row>
    <row r="1480" spans="1:12" x14ac:dyDescent="0.35">
      <c r="A1480" s="1" t="s">
        <v>1695</v>
      </c>
      <c r="B1480" s="1" t="s">
        <v>175</v>
      </c>
      <c r="C1480" s="3">
        <v>45422</v>
      </c>
      <c r="D1480" s="1" t="s">
        <v>13</v>
      </c>
      <c r="E1480" s="1" t="s">
        <v>63</v>
      </c>
      <c r="F1480" s="1">
        <v>5135</v>
      </c>
      <c r="G1480" s="1" t="s">
        <v>32</v>
      </c>
      <c r="H1480" s="1" t="s">
        <v>52</v>
      </c>
      <c r="I1480" s="1" t="s">
        <v>66</v>
      </c>
      <c r="J1480" s="1" t="str" cm="1">
        <f t="array" ref="J1480">_xlfn.IFS(F1480="","missing",F1480&lt;0,"negative",F1480=0,"zero",AND(F1480&gt;=99999,MOD(F1480,9)=0),"99999 placeholder",AND(F1480&gt;$O$5,D1480="Expense"),"Expense outlier",AND(F1480&gt;$P$5,D1480="Income"),"Income outlier",TRUE,"valid")</f>
        <v>valid</v>
      </c>
      <c r="K1480" s="1" t="str">
        <f>_xlfn.XLOOKUP(I1480,[1]category_mapping!$F$2:$F$19,[1]category_mapping!$G$2:$G$19,E1480)</f>
        <v>food</v>
      </c>
      <c r="L1480" s="1" t="str">
        <f>IF(cleaning_working[[#This Row],[date]]="","Missing","Available")</f>
        <v>Available</v>
      </c>
    </row>
    <row r="1481" spans="1:12" x14ac:dyDescent="0.35">
      <c r="A1481" s="1" t="s">
        <v>1696</v>
      </c>
      <c r="B1481" s="1" t="s">
        <v>111</v>
      </c>
      <c r="C1481" s="3">
        <v>45182</v>
      </c>
      <c r="D1481" s="1" t="s">
        <v>13</v>
      </c>
      <c r="E1481" s="1" t="s">
        <v>39</v>
      </c>
      <c r="F1481" s="1">
        <v>4185</v>
      </c>
      <c r="G1481" s="1" t="s">
        <v>18</v>
      </c>
      <c r="H1481" s="1" t="s">
        <v>52</v>
      </c>
      <c r="J1481" s="1" t="str" cm="1">
        <f t="array" ref="J1481">_xlfn.IFS(F1481="","missing",F1481&lt;0,"negative",F1481=0,"zero",AND(F1481&gt;=99999,MOD(F1481,9)=0),"99999 placeholder",AND(F1481&gt;$O$5,D1481="Expense"),"Expense outlier",AND(F1481&gt;$P$5,D1481="Income"),"Income outlier",TRUE,"valid")</f>
        <v>valid</v>
      </c>
      <c r="K1481" s="1" t="str">
        <f>_xlfn.XLOOKUP(I1481,[1]category_mapping!$F$2:$F$19,[1]category_mapping!$G$2:$G$19,E1481)</f>
        <v>food</v>
      </c>
      <c r="L1481" s="1" t="str">
        <f>IF(cleaning_working[[#This Row],[date]]="","Missing","Available")</f>
        <v>Available</v>
      </c>
    </row>
    <row r="1482" spans="1:12" x14ac:dyDescent="0.35">
      <c r="A1482" s="1" t="s">
        <v>539</v>
      </c>
      <c r="B1482" s="1" t="s">
        <v>164</v>
      </c>
      <c r="C1482" s="3">
        <v>45426</v>
      </c>
      <c r="D1482" s="1" t="s">
        <v>13</v>
      </c>
      <c r="E1482" s="1" t="s">
        <v>63</v>
      </c>
      <c r="F1482" s="1">
        <v>8718</v>
      </c>
      <c r="G1482" s="1" t="s">
        <v>32</v>
      </c>
      <c r="H1482" s="1" t="s">
        <v>159</v>
      </c>
      <c r="I1482" s="1" t="s">
        <v>272</v>
      </c>
      <c r="J1482" s="1" t="str" cm="1">
        <f t="array" ref="J1482">_xlfn.IFS(F1482="","missing",F1482&lt;0,"negative",F1482=0,"zero",AND(F1482&gt;=99999,MOD(F1482,9)=0),"99999 placeholder",AND(F1482&gt;$O$5,D1482="Expense"),"Expense outlier",AND(F1482&gt;$P$5,D1482="Income"),"Income outlier",TRUE,"valid")</f>
        <v>valid</v>
      </c>
      <c r="K1482" s="1" t="str">
        <f>_xlfn.XLOOKUP(I1482,[1]category_mapping!$F$2:$F$19,[1]category_mapping!$G$2:$G$19,E1482)</f>
        <v>food</v>
      </c>
      <c r="L1482" s="1" t="str">
        <f>IF(cleaning_working[[#This Row],[date]]="","Missing","Available")</f>
        <v>Available</v>
      </c>
    </row>
    <row r="1483" spans="1:12" x14ac:dyDescent="0.35">
      <c r="A1483" s="1" t="s">
        <v>1697</v>
      </c>
      <c r="B1483" s="1" t="s">
        <v>790</v>
      </c>
      <c r="C1483" s="3">
        <v>44477</v>
      </c>
      <c r="D1483" s="1" t="s">
        <v>13</v>
      </c>
      <c r="E1483" s="1" t="s">
        <v>24</v>
      </c>
      <c r="F1483" s="1">
        <v>14576</v>
      </c>
      <c r="G1483" s="1" t="s">
        <v>32</v>
      </c>
      <c r="H1483" s="1" t="s">
        <v>159</v>
      </c>
      <c r="I1483" s="1" t="s">
        <v>53</v>
      </c>
      <c r="J1483" s="1" t="str" cm="1">
        <f t="array" ref="J1483">_xlfn.IFS(F1483="","missing",F1483&lt;0,"negative",F1483=0,"zero",AND(F1483&gt;=99999,MOD(F1483,9)=0),"99999 placeholder",AND(F1483&gt;$O$5,D1483="Expense"),"Expense outlier",AND(F1483&gt;$P$5,D1483="Income"),"Income outlier",TRUE,"valid")</f>
        <v>valid</v>
      </c>
      <c r="K1483" s="1" t="str">
        <f>_xlfn.XLOOKUP(I1483,[1]category_mapping!$F$2:$F$19,[1]category_mapping!$G$2:$G$19,E1483)</f>
        <v>travel</v>
      </c>
      <c r="L1483" s="1" t="str">
        <f>IF(cleaning_working[[#This Row],[date]]="","Missing","Available")</f>
        <v>Available</v>
      </c>
    </row>
    <row r="1484" spans="1:12" x14ac:dyDescent="0.35">
      <c r="A1484" s="1" t="s">
        <v>1698</v>
      </c>
      <c r="B1484" s="1" t="s">
        <v>225</v>
      </c>
      <c r="C1484" s="3">
        <v>44426</v>
      </c>
      <c r="D1484" s="1" t="s">
        <v>13</v>
      </c>
      <c r="E1484" s="1" t="s">
        <v>63</v>
      </c>
      <c r="F1484" s="1">
        <v>4609</v>
      </c>
      <c r="G1484" s="1" t="s">
        <v>40</v>
      </c>
      <c r="H1484" s="1" t="s">
        <v>65</v>
      </c>
      <c r="I1484" s="1" t="s">
        <v>53</v>
      </c>
      <c r="J1484" s="1" t="str" cm="1">
        <f t="array" ref="J1484">_xlfn.IFS(F1484="","missing",F1484&lt;0,"negative",F1484=0,"zero",AND(F1484&gt;=99999,MOD(F1484,9)=0),"99999 placeholder",AND(F1484&gt;$O$5,D1484="Expense"),"Expense outlier",AND(F1484&gt;$P$5,D1484="Income"),"Income outlier",TRUE,"valid")</f>
        <v>valid</v>
      </c>
      <c r="K1484" s="1" t="str">
        <f>_xlfn.XLOOKUP(I1484,[1]category_mapping!$F$2:$F$19,[1]category_mapping!$G$2:$G$19,E1484)</f>
        <v>travel</v>
      </c>
      <c r="L1484" s="1" t="str">
        <f>IF(cleaning_working[[#This Row],[date]]="","Missing","Available")</f>
        <v>Available</v>
      </c>
    </row>
    <row r="1485" spans="1:12" x14ac:dyDescent="0.35">
      <c r="A1485" s="1" t="s">
        <v>1699</v>
      </c>
      <c r="B1485" s="1" t="s">
        <v>16</v>
      </c>
      <c r="C1485" s="3">
        <v>44547</v>
      </c>
      <c r="D1485" s="1" t="s">
        <v>13</v>
      </c>
      <c r="E1485" s="1" t="s">
        <v>63</v>
      </c>
      <c r="F1485" s="1">
        <v>6452</v>
      </c>
      <c r="G1485" s="1" t="s">
        <v>64</v>
      </c>
      <c r="H1485" s="1" t="s">
        <v>133</v>
      </c>
      <c r="I1485" s="1" t="s">
        <v>128</v>
      </c>
      <c r="J1485" s="1" t="str" cm="1">
        <f t="array" ref="J1485">_xlfn.IFS(F1485="","missing",F1485&lt;0,"negative",F1485=0,"zero",AND(F1485&gt;=99999,MOD(F1485,9)=0),"99999 placeholder",AND(F1485&gt;$O$5,D1485="Expense"),"Expense outlier",AND(F1485&gt;$P$5,D1485="Income"),"Income outlier",TRUE,"valid")</f>
        <v>valid</v>
      </c>
      <c r="K1485" s="1" t="str">
        <f>_xlfn.XLOOKUP(I1485,[1]category_mapping!$F$2:$F$19,[1]category_mapping!$G$2:$G$19,E1485)</f>
        <v>utilities</v>
      </c>
      <c r="L1485" s="1" t="str">
        <f>IF(cleaning_working[[#This Row],[date]]="","Missing","Available")</f>
        <v>Available</v>
      </c>
    </row>
    <row r="1486" spans="1:12" x14ac:dyDescent="0.35">
      <c r="A1486" s="1" t="s">
        <v>1700</v>
      </c>
      <c r="B1486" s="1" t="s">
        <v>122</v>
      </c>
      <c r="C1486" s="3">
        <v>45649</v>
      </c>
      <c r="D1486" s="1" t="s">
        <v>14</v>
      </c>
      <c r="E1486" s="1" t="s">
        <v>57</v>
      </c>
      <c r="F1486" s="1">
        <v>53920</v>
      </c>
      <c r="G1486" s="1" t="s">
        <v>64</v>
      </c>
      <c r="H1486" s="1" t="s">
        <v>19</v>
      </c>
      <c r="I1486" s="1" t="s">
        <v>162</v>
      </c>
      <c r="J1486" s="1" t="str" cm="1">
        <f t="array" ref="J1486">_xlfn.IFS(F1486="","missing",F1486&lt;0,"negative",F1486=0,"zero",AND(F1486&gt;=99999,MOD(F1486,9)=0),"99999 placeholder",AND(F1486&gt;$O$5,D1486="Expense"),"Expense outlier",AND(F1486&gt;$P$5,D1486="Income"),"Income outlier",TRUE,"valid")</f>
        <v>valid</v>
      </c>
      <c r="K1486" s="1" t="str">
        <f>_xlfn.XLOOKUP(I1486,[1]category_mapping!$F$2:$F$19,[1]category_mapping!$G$2:$G$19,E1486)</f>
        <v>salary</v>
      </c>
      <c r="L1486" s="1" t="str">
        <f>IF(cleaning_working[[#This Row],[date]]="","Missing","Available")</f>
        <v>Available</v>
      </c>
    </row>
    <row r="1487" spans="1:12" x14ac:dyDescent="0.35">
      <c r="A1487" s="1" t="s">
        <v>1701</v>
      </c>
      <c r="B1487" s="1" t="s">
        <v>689</v>
      </c>
      <c r="C1487" s="3">
        <v>45455</v>
      </c>
      <c r="D1487" s="1" t="s">
        <v>14</v>
      </c>
      <c r="E1487" s="1" t="s">
        <v>31</v>
      </c>
      <c r="F1487" s="1">
        <v>76580</v>
      </c>
      <c r="G1487" s="1" t="s">
        <v>18</v>
      </c>
      <c r="H1487" s="1" t="s">
        <v>33</v>
      </c>
      <c r="I1487" s="1" t="s">
        <v>71</v>
      </c>
      <c r="J1487" s="1" t="str" cm="1">
        <f t="array" ref="J1487">_xlfn.IFS(F1487="","missing",F1487&lt;0,"negative",F1487=0,"zero",AND(F1487&gt;=99999,MOD(F1487,9)=0),"99999 placeholder",AND(F1487&gt;$O$5,D1487="Expense"),"Expense outlier",AND(F1487&gt;$P$5,D1487="Income"),"Income outlier",TRUE,"valid")</f>
        <v>valid</v>
      </c>
      <c r="K1487" s="1" t="str">
        <f>_xlfn.XLOOKUP(I1487,[1]category_mapping!$F$2:$F$19,[1]category_mapping!$G$2:$G$19,E1487)</f>
        <v>health</v>
      </c>
      <c r="L1487" s="1" t="str">
        <f>IF(cleaning_working[[#This Row],[date]]="","Missing","Available")</f>
        <v>Available</v>
      </c>
    </row>
    <row r="1488" spans="1:12" x14ac:dyDescent="0.35">
      <c r="A1488" s="1" t="s">
        <v>1702</v>
      </c>
      <c r="B1488" s="1" t="s">
        <v>293</v>
      </c>
      <c r="C1488" s="3">
        <v>44268</v>
      </c>
      <c r="D1488" s="1" t="s">
        <v>13</v>
      </c>
      <c r="E1488" s="1" t="s">
        <v>104</v>
      </c>
      <c r="F1488" s="1">
        <v>1804</v>
      </c>
      <c r="G1488" s="1" t="s">
        <v>40</v>
      </c>
      <c r="H1488" s="1" t="s">
        <v>83</v>
      </c>
      <c r="I1488" s="1" t="s">
        <v>53</v>
      </c>
      <c r="J1488" s="1" t="str" cm="1">
        <f t="array" ref="J1488">_xlfn.IFS(F1488="","missing",F1488&lt;0,"negative",F1488=0,"zero",AND(F1488&gt;=99999,MOD(F1488,9)=0),"99999 placeholder",AND(F1488&gt;$O$5,D1488="Expense"),"Expense outlier",AND(F1488&gt;$P$5,D1488="Income"),"Income outlier",TRUE,"valid")</f>
        <v>valid</v>
      </c>
      <c r="K1488" s="1" t="str">
        <f>_xlfn.XLOOKUP(I1488,[1]category_mapping!$F$2:$F$19,[1]category_mapping!$G$2:$G$19,E1488)</f>
        <v>travel</v>
      </c>
      <c r="L1488" s="1" t="str">
        <f>IF(cleaning_working[[#This Row],[date]]="","Missing","Available")</f>
        <v>Available</v>
      </c>
    </row>
    <row r="1489" spans="1:12" x14ac:dyDescent="0.35">
      <c r="A1489" s="1" t="s">
        <v>1703</v>
      </c>
      <c r="B1489" s="1" t="s">
        <v>381</v>
      </c>
      <c r="C1489" s="3">
        <v>45637</v>
      </c>
      <c r="D1489" s="1" t="s">
        <v>13</v>
      </c>
      <c r="E1489" s="1" t="s">
        <v>24</v>
      </c>
      <c r="F1489" s="1">
        <v>386</v>
      </c>
      <c r="G1489" s="1" t="s">
        <v>64</v>
      </c>
      <c r="H1489" s="1" t="s">
        <v>65</v>
      </c>
      <c r="I1489" s="1" t="s">
        <v>120</v>
      </c>
      <c r="J1489" s="1" t="str" cm="1">
        <f t="array" ref="J1489">_xlfn.IFS(F1489="","missing",F1489&lt;0,"negative",F1489=0,"zero",AND(F1489&gt;=99999,MOD(F1489,9)=0),"99999 placeholder",AND(F1489&gt;$O$5,D1489="Expense"),"Expense outlier",AND(F1489&gt;$P$5,D1489="Income"),"Income outlier",TRUE,"valid")</f>
        <v>valid</v>
      </c>
      <c r="K1489" s="1" t="str">
        <f>_xlfn.XLOOKUP(I1489,[1]category_mapping!$F$2:$F$19,[1]category_mapping!$G$2:$G$19,E1489)</f>
        <v>food</v>
      </c>
      <c r="L1489" s="1" t="str">
        <f>IF(cleaning_working[[#This Row],[date]]="","Missing","Available")</f>
        <v>Available</v>
      </c>
    </row>
    <row r="1490" spans="1:12" x14ac:dyDescent="0.35">
      <c r="A1490" s="1" t="s">
        <v>1704</v>
      </c>
      <c r="B1490" s="1" t="s">
        <v>44</v>
      </c>
      <c r="C1490" s="3">
        <v>44615</v>
      </c>
      <c r="D1490" s="1" t="s">
        <v>13</v>
      </c>
      <c r="E1490" s="1" t="s">
        <v>176</v>
      </c>
      <c r="F1490" s="1">
        <v>3074</v>
      </c>
      <c r="G1490" s="1" t="s">
        <v>40</v>
      </c>
      <c r="H1490" s="1" t="s">
        <v>26</v>
      </c>
      <c r="J1490" s="1" t="str" cm="1">
        <f t="array" ref="J1490">_xlfn.IFS(F1490="","missing",F1490&lt;0,"negative",F1490=0,"zero",AND(F1490&gt;=99999,MOD(F1490,9)=0),"99999 placeholder",AND(F1490&gt;$O$5,D1490="Expense"),"Expense outlier",AND(F1490&gt;$P$5,D1490="Income"),"Income outlier",TRUE,"valid")</f>
        <v>valid</v>
      </c>
      <c r="K1490" s="1" t="str">
        <f>_xlfn.XLOOKUP(I1490,[1]category_mapping!$F$2:$F$19,[1]category_mapping!$G$2:$G$19,E1490)</f>
        <v>savings</v>
      </c>
      <c r="L1490" s="1" t="str">
        <f>IF(cleaning_working[[#This Row],[date]]="","Missing","Available")</f>
        <v>Available</v>
      </c>
    </row>
    <row r="1491" spans="1:12" x14ac:dyDescent="0.35">
      <c r="A1491" s="1" t="s">
        <v>1705</v>
      </c>
      <c r="B1491" s="1" t="s">
        <v>414</v>
      </c>
      <c r="C1491" s="3">
        <v>44905</v>
      </c>
      <c r="D1491" s="1" t="s">
        <v>13</v>
      </c>
      <c r="E1491" s="1" t="s">
        <v>17</v>
      </c>
      <c r="F1491" s="1">
        <v>9231</v>
      </c>
      <c r="G1491" s="1" t="s">
        <v>32</v>
      </c>
      <c r="H1491" s="1" t="s">
        <v>19</v>
      </c>
      <c r="I1491" s="1" t="s">
        <v>217</v>
      </c>
      <c r="J1491" s="1" t="str" cm="1">
        <f t="array" ref="J1491">_xlfn.IFS(F1491="","missing",F1491&lt;0,"negative",F1491=0,"zero",AND(F1491&gt;=99999,MOD(F1491,9)=0),"99999 placeholder",AND(F1491&gt;$O$5,D1491="Expense"),"Expense outlier",AND(F1491&gt;$P$5,D1491="Income"),"Income outlier",TRUE,"valid")</f>
        <v>valid</v>
      </c>
      <c r="K1491" s="1" t="str">
        <f>_xlfn.XLOOKUP(I1491,[1]category_mapping!$F$2:$F$19,[1]category_mapping!$G$2:$G$19,E1491)</f>
        <v>rent</v>
      </c>
      <c r="L1491" s="1" t="str">
        <f>IF(cleaning_working[[#This Row],[date]]="","Missing","Available")</f>
        <v>Available</v>
      </c>
    </row>
    <row r="1492" spans="1:12" x14ac:dyDescent="0.35">
      <c r="A1492" s="1" t="s">
        <v>1706</v>
      </c>
      <c r="B1492" s="1" t="s">
        <v>69</v>
      </c>
      <c r="C1492" s="3">
        <v>44744</v>
      </c>
      <c r="D1492" s="1" t="s">
        <v>13</v>
      </c>
      <c r="E1492" s="1" t="s">
        <v>63</v>
      </c>
      <c r="F1492" s="1">
        <v>1041</v>
      </c>
      <c r="G1492" s="1" t="s">
        <v>32</v>
      </c>
      <c r="H1492" s="1" t="s">
        <v>133</v>
      </c>
      <c r="J1492" s="1" t="str" cm="1">
        <f t="array" ref="J1492">_xlfn.IFS(F1492="","missing",F1492&lt;0,"negative",F1492=0,"zero",AND(F1492&gt;=99999,MOD(F1492,9)=0),"99999 placeholder",AND(F1492&gt;$O$5,D1492="Expense"),"Expense outlier",AND(F1492&gt;$P$5,D1492="Income"),"Income outlier",TRUE,"valid")</f>
        <v>valid</v>
      </c>
      <c r="K1492" s="1" t="str">
        <f>_xlfn.XLOOKUP(I1492,[1]category_mapping!$F$2:$F$19,[1]category_mapping!$G$2:$G$19,E1492)</f>
        <v>utilities</v>
      </c>
      <c r="L1492" s="1" t="str">
        <f>IF(cleaning_working[[#This Row],[date]]="","Missing","Available")</f>
        <v>Available</v>
      </c>
    </row>
    <row r="1493" spans="1:12" x14ac:dyDescent="0.35">
      <c r="A1493" s="1" t="s">
        <v>1707</v>
      </c>
      <c r="B1493" s="1" t="s">
        <v>269</v>
      </c>
      <c r="C1493" s="3">
        <v>45368</v>
      </c>
      <c r="D1493" s="1" t="s">
        <v>13</v>
      </c>
      <c r="E1493" s="1" t="s">
        <v>96</v>
      </c>
      <c r="F1493" s="1">
        <v>1743</v>
      </c>
      <c r="G1493" s="1" t="s">
        <v>40</v>
      </c>
      <c r="H1493" s="1" t="s">
        <v>52</v>
      </c>
      <c r="I1493" s="1" t="s">
        <v>93</v>
      </c>
      <c r="J1493" s="1" t="str" cm="1">
        <f t="array" ref="J1493">_xlfn.IFS(F1493="","missing",F1493&lt;0,"negative",F1493=0,"zero",AND(F1493&gt;=99999,MOD(F1493,9)=0),"99999 placeholder",AND(F1493&gt;$O$5,D1493="Expense"),"Expense outlier",AND(F1493&gt;$P$5,D1493="Income"),"Income outlier",TRUE,"valid")</f>
        <v>valid</v>
      </c>
      <c r="K1493" s="1" t="str">
        <f>_xlfn.XLOOKUP(I1493,[1]category_mapping!$F$2:$F$19,[1]category_mapping!$G$2:$G$19,E1493)</f>
        <v>travel</v>
      </c>
      <c r="L1493" s="1" t="str">
        <f>IF(cleaning_working[[#This Row],[date]]="","Missing","Available")</f>
        <v>Available</v>
      </c>
    </row>
    <row r="1494" spans="1:12" x14ac:dyDescent="0.35">
      <c r="A1494" s="1" t="s">
        <v>1708</v>
      </c>
      <c r="B1494" s="1" t="s">
        <v>235</v>
      </c>
      <c r="C1494" s="3">
        <v>44446</v>
      </c>
      <c r="D1494" s="1" t="s">
        <v>13</v>
      </c>
      <c r="E1494" s="1" t="s">
        <v>39</v>
      </c>
      <c r="F1494" s="1">
        <v>3025</v>
      </c>
      <c r="G1494" s="1" t="s">
        <v>40</v>
      </c>
      <c r="H1494" s="1" t="s">
        <v>86</v>
      </c>
      <c r="I1494" s="1" t="s">
        <v>20</v>
      </c>
      <c r="J1494" s="1" t="str" cm="1">
        <f t="array" ref="J1494">_xlfn.IFS(F1494="","missing",F1494&lt;0,"negative",F1494=0,"zero",AND(F1494&gt;=99999,MOD(F1494,9)=0),"99999 placeholder",AND(F1494&gt;$O$5,D1494="Expense"),"Expense outlier",AND(F1494&gt;$P$5,D1494="Income"),"Income outlier",TRUE,"valid")</f>
        <v>valid</v>
      </c>
      <c r="K1494" s="1" t="str">
        <f>_xlfn.XLOOKUP(I1494,[1]category_mapping!$F$2:$F$19,[1]category_mapping!$G$2:$G$19,E1494)</f>
        <v>entertainment</v>
      </c>
      <c r="L1494" s="1" t="str">
        <f>IF(cleaning_working[[#This Row],[date]]="","Missing","Available")</f>
        <v>Available</v>
      </c>
    </row>
    <row r="1495" spans="1:12" x14ac:dyDescent="0.35">
      <c r="A1495" s="1" t="s">
        <v>1709</v>
      </c>
      <c r="B1495" s="1" t="s">
        <v>686</v>
      </c>
      <c r="C1495" s="3">
        <v>45490</v>
      </c>
      <c r="D1495" s="1" t="s">
        <v>13</v>
      </c>
      <c r="E1495" s="1" t="s">
        <v>39</v>
      </c>
      <c r="F1495" s="1">
        <v>472</v>
      </c>
      <c r="G1495" s="1" t="s">
        <v>40</v>
      </c>
      <c r="H1495" s="1" t="s">
        <v>133</v>
      </c>
      <c r="I1495" s="1" t="s">
        <v>178</v>
      </c>
      <c r="J1495" s="1" t="str" cm="1">
        <f t="array" ref="J1495">_xlfn.IFS(F1495="","missing",F1495&lt;0,"negative",F1495=0,"zero",AND(F1495&gt;=99999,MOD(F1495,9)=0),"99999 placeholder",AND(F1495&gt;$O$5,D1495="Expense"),"Expense outlier",AND(F1495&gt;$P$5,D1495="Income"),"Income outlier",TRUE,"valid")</f>
        <v>valid</v>
      </c>
      <c r="K1495" s="1" t="str">
        <f>_xlfn.XLOOKUP(I1495,[1]category_mapping!$F$2:$F$19,[1]category_mapping!$G$2:$G$19,E1495)</f>
        <v>rent</v>
      </c>
      <c r="L1495" s="1" t="str">
        <f>IF(cleaning_working[[#This Row],[date]]="","Missing","Available")</f>
        <v>Available</v>
      </c>
    </row>
    <row r="1496" spans="1:12" x14ac:dyDescent="0.35">
      <c r="A1496" s="1" t="s">
        <v>1710</v>
      </c>
      <c r="B1496" s="1" t="s">
        <v>79</v>
      </c>
      <c r="C1496" s="3">
        <v>44445</v>
      </c>
      <c r="D1496" s="1" t="s">
        <v>13</v>
      </c>
      <c r="E1496" s="1" t="s">
        <v>39</v>
      </c>
      <c r="F1496" s="1">
        <v>3603</v>
      </c>
      <c r="G1496" s="1" t="s">
        <v>64</v>
      </c>
      <c r="H1496" s="1" t="s">
        <v>33</v>
      </c>
      <c r="J1496" s="1" t="str" cm="1">
        <f t="array" ref="J1496">_xlfn.IFS(F1496="","missing",F1496&lt;0,"negative",F1496=0,"zero",AND(F1496&gt;=99999,MOD(F1496,9)=0),"99999 placeholder",AND(F1496&gt;$O$5,D1496="Expense"),"Expense outlier",AND(F1496&gt;$P$5,D1496="Income"),"Income outlier",TRUE,"valid")</f>
        <v>valid</v>
      </c>
      <c r="K1496" s="1" t="str">
        <f>_xlfn.XLOOKUP(I1496,[1]category_mapping!$F$2:$F$19,[1]category_mapping!$G$2:$G$19,E1496)</f>
        <v>food</v>
      </c>
      <c r="L1496" s="1" t="str">
        <f>IF(cleaning_working[[#This Row],[date]]="","Missing","Available")</f>
        <v>Available</v>
      </c>
    </row>
    <row r="1497" spans="1:12" x14ac:dyDescent="0.35">
      <c r="A1497" s="1" t="s">
        <v>1711</v>
      </c>
      <c r="B1497" s="1" t="s">
        <v>23</v>
      </c>
      <c r="C1497" s="3">
        <v>44993</v>
      </c>
      <c r="D1497" s="1" t="s">
        <v>13</v>
      </c>
      <c r="E1497" s="1" t="s">
        <v>39</v>
      </c>
      <c r="F1497" s="1">
        <v>8987</v>
      </c>
      <c r="G1497" s="1" t="s">
        <v>40</v>
      </c>
      <c r="H1497" s="1" t="s">
        <v>83</v>
      </c>
      <c r="I1497" s="1" t="s">
        <v>41</v>
      </c>
      <c r="J1497" s="1" t="str" cm="1">
        <f t="array" ref="J1497">_xlfn.IFS(F1497="","missing",F1497&lt;0,"negative",F1497=0,"zero",AND(F1497&gt;=99999,MOD(F1497,9)=0),"99999 placeholder",AND(F1497&gt;$O$5,D1497="Expense"),"Expense outlier",AND(F1497&gt;$P$5,D1497="Income"),"Income outlier",TRUE,"valid")</f>
        <v>valid</v>
      </c>
      <c r="K1497" s="1" t="str">
        <f>_xlfn.XLOOKUP(I1497,[1]category_mapping!$F$2:$F$19,[1]category_mapping!$G$2:$G$19,E1497)</f>
        <v>utilities</v>
      </c>
      <c r="L1497" s="1" t="str">
        <f>IF(cleaning_working[[#This Row],[date]]="","Missing","Available")</f>
        <v>Available</v>
      </c>
    </row>
    <row r="1498" spans="1:12" x14ac:dyDescent="0.35">
      <c r="A1498" s="1" t="s">
        <v>1712</v>
      </c>
      <c r="B1498" s="1" t="s">
        <v>198</v>
      </c>
      <c r="C1498" s="3">
        <v>44414</v>
      </c>
      <c r="D1498" s="1" t="s">
        <v>14</v>
      </c>
      <c r="E1498" s="1" t="s">
        <v>70</v>
      </c>
      <c r="F1498" s="1">
        <v>61795</v>
      </c>
      <c r="G1498" s="1" t="s">
        <v>64</v>
      </c>
      <c r="H1498" s="1" t="s">
        <v>83</v>
      </c>
      <c r="I1498" s="1" t="s">
        <v>120</v>
      </c>
      <c r="J1498" s="1" t="str" cm="1">
        <f t="array" ref="J1498">_xlfn.IFS(F1498="","missing",F1498&lt;0,"negative",F1498=0,"zero",AND(F1498&gt;=99999,MOD(F1498,9)=0),"99999 placeholder",AND(F1498&gt;$O$5,D1498="Expense"),"Expense outlier",AND(F1498&gt;$P$5,D1498="Income"),"Income outlier",TRUE,"valid")</f>
        <v>valid</v>
      </c>
      <c r="K1498" s="1" t="str">
        <f>_xlfn.XLOOKUP(I1498,[1]category_mapping!$F$2:$F$19,[1]category_mapping!$G$2:$G$19,E1498)</f>
        <v>food</v>
      </c>
      <c r="L1498" s="1" t="str">
        <f>IF(cleaning_working[[#This Row],[date]]="","Missing","Available")</f>
        <v>Available</v>
      </c>
    </row>
    <row r="1499" spans="1:12" x14ac:dyDescent="0.35">
      <c r="A1499" s="1" t="s">
        <v>1713</v>
      </c>
      <c r="B1499" s="1" t="s">
        <v>144</v>
      </c>
      <c r="C1499" s="3">
        <v>45371</v>
      </c>
      <c r="D1499" s="1" t="s">
        <v>13</v>
      </c>
      <c r="E1499" s="1" t="s">
        <v>24</v>
      </c>
      <c r="F1499" s="1">
        <v>38750</v>
      </c>
      <c r="G1499" s="1" t="s">
        <v>18</v>
      </c>
      <c r="H1499" s="1" t="s">
        <v>83</v>
      </c>
      <c r="I1499" s="1" t="s">
        <v>272</v>
      </c>
      <c r="J1499" s="1" t="str" cm="1">
        <f t="array" ref="J1499">_xlfn.IFS(F1499="","missing",F1499&lt;0,"negative",F1499=0,"zero",AND(F1499&gt;=99999,MOD(F1499,9)=0),"99999 placeholder",AND(F1499&gt;$O$5,D1499="Expense"),"Expense outlier",AND(F1499&gt;$P$5,D1499="Income"),"Income outlier",TRUE,"valid")</f>
        <v>Expense outlier</v>
      </c>
      <c r="K1499" s="1" t="str">
        <f>_xlfn.XLOOKUP(I1499,[1]category_mapping!$F$2:$F$19,[1]category_mapping!$G$2:$G$19,E1499)</f>
        <v>food</v>
      </c>
      <c r="L1499" s="1" t="str">
        <f>IF(cleaning_working[[#This Row],[date]]="","Missing","Available")</f>
        <v>Available</v>
      </c>
    </row>
    <row r="1500" spans="1:12" x14ac:dyDescent="0.35">
      <c r="A1500" s="1" t="s">
        <v>1714</v>
      </c>
      <c r="B1500" s="1" t="s">
        <v>79</v>
      </c>
      <c r="C1500" s="3">
        <v>45439</v>
      </c>
      <c r="D1500" s="1" t="s">
        <v>13</v>
      </c>
      <c r="E1500" s="1" t="s">
        <v>24</v>
      </c>
      <c r="F1500" s="1">
        <v>8263</v>
      </c>
      <c r="G1500" s="1" t="s">
        <v>18</v>
      </c>
      <c r="H1500" s="1" t="s">
        <v>107</v>
      </c>
      <c r="J1500" s="1" t="str" cm="1">
        <f t="array" ref="J1500">_xlfn.IFS(F1500="","missing",F1500&lt;0,"negative",F1500=0,"zero",AND(F1500&gt;=99999,MOD(F1500,9)=0),"99999 placeholder",AND(F1500&gt;$O$5,D1500="Expense"),"Expense outlier",AND(F1500&gt;$P$5,D1500="Income"),"Income outlier",TRUE,"valid")</f>
        <v>valid</v>
      </c>
      <c r="K1500" s="1" t="str">
        <f>_xlfn.XLOOKUP(I1500,[1]category_mapping!$F$2:$F$19,[1]category_mapping!$G$2:$G$19,E1500)</f>
        <v>rent</v>
      </c>
      <c r="L1500" s="1" t="str">
        <f>IF(cleaning_working[[#This Row],[date]]="","Missing","Available")</f>
        <v>Available</v>
      </c>
    </row>
    <row r="1501" spans="1:12" x14ac:dyDescent="0.35">
      <c r="A1501" s="1" t="s">
        <v>1715</v>
      </c>
      <c r="B1501" s="1" t="s">
        <v>190</v>
      </c>
      <c r="C1501" s="3">
        <v>44409</v>
      </c>
      <c r="D1501" s="1" t="s">
        <v>13</v>
      </c>
      <c r="E1501" s="1" t="s">
        <v>24</v>
      </c>
      <c r="F1501" s="1">
        <v>38906</v>
      </c>
      <c r="G1501" s="1" t="s">
        <v>64</v>
      </c>
      <c r="H1501" s="1" t="s">
        <v>52</v>
      </c>
      <c r="I1501" s="1" t="s">
        <v>80</v>
      </c>
      <c r="J1501" s="1" t="str" cm="1">
        <f t="array" ref="J1501">_xlfn.IFS(F1501="","missing",F1501&lt;0,"negative",F1501=0,"zero",AND(F1501&gt;=99999,MOD(F1501,9)=0),"99999 placeholder",AND(F1501&gt;$O$5,D1501="Expense"),"Expense outlier",AND(F1501&gt;$P$5,D1501="Income"),"Income outlier",TRUE,"valid")</f>
        <v>Expense outlier</v>
      </c>
      <c r="K1501" s="1" t="str">
        <f>_xlfn.XLOOKUP(I1501,[1]category_mapping!$F$2:$F$19,[1]category_mapping!$G$2:$G$19,E1501)</f>
        <v>food</v>
      </c>
      <c r="L1501" s="1" t="str">
        <f>IF(cleaning_working[[#This Row],[date]]="","Missing","Available")</f>
        <v>Available</v>
      </c>
    </row>
    <row r="1502" spans="1:12" x14ac:dyDescent="0.35">
      <c r="A1502" s="1" t="s">
        <v>1716</v>
      </c>
      <c r="B1502" s="1" t="s">
        <v>85</v>
      </c>
      <c r="C1502" s="3">
        <v>44655</v>
      </c>
      <c r="D1502" s="1" t="s">
        <v>13</v>
      </c>
      <c r="E1502" s="1" t="s">
        <v>45</v>
      </c>
      <c r="F1502" s="1">
        <v>8428</v>
      </c>
      <c r="G1502" s="1" t="s">
        <v>64</v>
      </c>
      <c r="H1502" s="1" t="s">
        <v>107</v>
      </c>
      <c r="J1502" s="1" t="str" cm="1">
        <f t="array" ref="J1502">_xlfn.IFS(F1502="","missing",F1502&lt;0,"negative",F1502=0,"zero",AND(F1502&gt;=99999,MOD(F1502,9)=0),"99999 placeholder",AND(F1502&gt;$O$5,D1502="Expense"),"Expense outlier",AND(F1502&gt;$P$5,D1502="Income"),"Income outlier",TRUE,"valid")</f>
        <v>valid</v>
      </c>
      <c r="K1502" s="1" t="str">
        <f>_xlfn.XLOOKUP(I1502,[1]category_mapping!$F$2:$F$19,[1]category_mapping!$G$2:$G$19,E1502)</f>
        <v>entertainment</v>
      </c>
      <c r="L1502" s="1" t="str">
        <f>IF(cleaning_working[[#This Row],[date]]="","Missing","Available")</f>
        <v>Available</v>
      </c>
    </row>
    <row r="1503" spans="1:12" x14ac:dyDescent="0.35">
      <c r="A1503" s="1" t="s">
        <v>1717</v>
      </c>
      <c r="B1503" s="1" t="s">
        <v>198</v>
      </c>
      <c r="C1503" s="3">
        <v>44975</v>
      </c>
      <c r="D1503" s="1" t="s">
        <v>14</v>
      </c>
      <c r="E1503" s="1" t="s">
        <v>119</v>
      </c>
      <c r="F1503" s="1">
        <v>59307</v>
      </c>
      <c r="G1503" s="1" t="s">
        <v>64</v>
      </c>
      <c r="H1503" s="1" t="s">
        <v>26</v>
      </c>
      <c r="J1503" s="1" t="str" cm="1">
        <f t="array" ref="J1503">_xlfn.IFS(F1503="","missing",F1503&lt;0,"negative",F1503=0,"zero",AND(F1503&gt;=99999,MOD(F1503,9)=0),"99999 placeholder",AND(F1503&gt;$O$5,D1503="Expense"),"Expense outlier",AND(F1503&gt;$P$5,D1503="Income"),"Income outlier",TRUE,"valid")</f>
        <v>valid</v>
      </c>
      <c r="K1503" s="1" t="str">
        <f>_xlfn.XLOOKUP(I1503,[1]category_mapping!$F$2:$F$19,[1]category_mapping!$G$2:$G$19,E1503)</f>
        <v>investment</v>
      </c>
      <c r="L1503" s="1" t="str">
        <f>IF(cleaning_working[[#This Row],[date]]="","Missing","Available")</f>
        <v>Available</v>
      </c>
    </row>
    <row r="1504" spans="1:12" x14ac:dyDescent="0.35">
      <c r="A1504" s="1" t="s">
        <v>1718</v>
      </c>
      <c r="B1504" s="1" t="s">
        <v>239</v>
      </c>
      <c r="C1504" s="3">
        <v>44551</v>
      </c>
      <c r="D1504" s="1" t="s">
        <v>13</v>
      </c>
      <c r="E1504" s="1" t="s">
        <v>96</v>
      </c>
      <c r="F1504" s="1">
        <v>7669</v>
      </c>
      <c r="G1504" s="1" t="s">
        <v>64</v>
      </c>
      <c r="H1504" s="1" t="s">
        <v>65</v>
      </c>
      <c r="I1504" s="1" t="s">
        <v>58</v>
      </c>
      <c r="J1504" s="1" t="str" cm="1">
        <f t="array" ref="J1504">_xlfn.IFS(F1504="","missing",F1504&lt;0,"negative",F1504=0,"zero",AND(F1504&gt;=99999,MOD(F1504,9)=0),"99999 placeholder",AND(F1504&gt;$O$5,D1504="Expense"),"Expense outlier",AND(F1504&gt;$P$5,D1504="Income"),"Income outlier",TRUE,"valid")</f>
        <v>valid</v>
      </c>
      <c r="K1504" s="1" t="str">
        <f>_xlfn.XLOOKUP(I1504,[1]category_mapping!$F$2:$F$19,[1]category_mapping!$G$2:$G$19,E1504)</f>
        <v>travel</v>
      </c>
      <c r="L1504" s="1" t="str">
        <f>IF(cleaning_working[[#This Row],[date]]="","Missing","Available")</f>
        <v>Available</v>
      </c>
    </row>
    <row r="1505" spans="1:12" x14ac:dyDescent="0.35">
      <c r="A1505" s="1" t="s">
        <v>1719</v>
      </c>
      <c r="B1505" s="1" t="s">
        <v>229</v>
      </c>
      <c r="C1505" s="3">
        <v>45562</v>
      </c>
      <c r="D1505" s="1" t="s">
        <v>13</v>
      </c>
      <c r="E1505" s="1" t="s">
        <v>39</v>
      </c>
      <c r="F1505" s="1">
        <v>2296</v>
      </c>
      <c r="G1505" s="1" t="s">
        <v>40</v>
      </c>
      <c r="H1505" s="1" t="s">
        <v>33</v>
      </c>
      <c r="J1505" s="1" t="str" cm="1">
        <f t="array" ref="J1505">_xlfn.IFS(F1505="","missing",F1505&lt;0,"negative",F1505=0,"zero",AND(F1505&gt;=99999,MOD(F1505,9)=0),"99999 placeholder",AND(F1505&gt;$O$5,D1505="Expense"),"Expense outlier",AND(F1505&gt;$P$5,D1505="Income"),"Income outlier",TRUE,"valid")</f>
        <v>valid</v>
      </c>
      <c r="K1505" s="1" t="str">
        <f>_xlfn.XLOOKUP(I1505,[1]category_mapping!$F$2:$F$19,[1]category_mapping!$G$2:$G$19,E1505)</f>
        <v>food</v>
      </c>
      <c r="L1505" s="1" t="str">
        <f>IF(cleaning_working[[#This Row],[date]]="","Missing","Available")</f>
        <v>Available</v>
      </c>
    </row>
    <row r="1506" spans="1:12" x14ac:dyDescent="0.35">
      <c r="A1506" s="1" t="s">
        <v>1720</v>
      </c>
      <c r="B1506" s="1" t="s">
        <v>198</v>
      </c>
      <c r="C1506" s="3">
        <v>44761</v>
      </c>
      <c r="D1506" s="1" t="s">
        <v>13</v>
      </c>
      <c r="E1506" s="1" t="s">
        <v>39</v>
      </c>
      <c r="F1506" s="1">
        <v>766</v>
      </c>
      <c r="G1506" s="1" t="s">
        <v>18</v>
      </c>
      <c r="H1506" s="1" t="s">
        <v>19</v>
      </c>
      <c r="I1506" s="1" t="s">
        <v>170</v>
      </c>
      <c r="J1506" s="1" t="str" cm="1">
        <f t="array" ref="J1506">_xlfn.IFS(F1506="","missing",F1506&lt;0,"negative",F1506=0,"zero",AND(F1506&gt;=99999,MOD(F1506,9)=0),"99999 placeholder",AND(F1506&gt;$O$5,D1506="Expense"),"Expense outlier",AND(F1506&gt;$P$5,D1506="Income"),"Income outlier",TRUE,"valid")</f>
        <v>valid</v>
      </c>
      <c r="K1506" s="1" t="str">
        <f>_xlfn.XLOOKUP(I1506,[1]category_mapping!$F$2:$F$19,[1]category_mapping!$G$2:$G$19,E1506)</f>
        <v>health</v>
      </c>
      <c r="L1506" s="1" t="str">
        <f>IF(cleaning_working[[#This Row],[date]]="","Missing","Available")</f>
        <v>Available</v>
      </c>
    </row>
    <row r="1507" spans="1:12" x14ac:dyDescent="0.35">
      <c r="A1507" s="1" t="s">
        <v>1721</v>
      </c>
      <c r="B1507" s="1" t="s">
        <v>79</v>
      </c>
      <c r="C1507" s="3">
        <v>45539</v>
      </c>
      <c r="D1507" s="1" t="s">
        <v>13</v>
      </c>
      <c r="E1507" s="1" t="s">
        <v>63</v>
      </c>
      <c r="F1507" s="1">
        <v>1906</v>
      </c>
      <c r="G1507" s="1" t="s">
        <v>64</v>
      </c>
      <c r="H1507" s="1" t="s">
        <v>25</v>
      </c>
      <c r="I1507" s="1" t="s">
        <v>194</v>
      </c>
      <c r="J1507" s="1" t="str" cm="1">
        <f t="array" ref="J1507">_xlfn.IFS(F1507="","missing",F1507&lt;0,"negative",F1507=0,"zero",AND(F1507&gt;=99999,MOD(F1507,9)=0),"99999 placeholder",AND(F1507&gt;$O$5,D1507="Expense"),"Expense outlier",AND(F1507&gt;$P$5,D1507="Income"),"Income outlier",TRUE,"valid")</f>
        <v>valid</v>
      </c>
      <c r="K1507" s="1" t="str">
        <f>_xlfn.XLOOKUP(I1507,[1]category_mapping!$F$2:$F$19,[1]category_mapping!$G$2:$G$19,E1507)</f>
        <v>travel</v>
      </c>
      <c r="L1507" s="1" t="str">
        <f>IF(cleaning_working[[#This Row],[date]]="","Missing","Available")</f>
        <v>Available</v>
      </c>
    </row>
    <row r="1508" spans="1:12" x14ac:dyDescent="0.35">
      <c r="A1508" s="1" t="s">
        <v>1722</v>
      </c>
      <c r="B1508" s="1" t="s">
        <v>362</v>
      </c>
      <c r="C1508" s="3">
        <v>44382</v>
      </c>
      <c r="D1508" s="1" t="s">
        <v>13</v>
      </c>
      <c r="E1508" s="1" t="s">
        <v>96</v>
      </c>
      <c r="F1508" s="1">
        <v>3472</v>
      </c>
      <c r="G1508" s="1" t="s">
        <v>40</v>
      </c>
      <c r="H1508" s="1" t="s">
        <v>65</v>
      </c>
      <c r="I1508" s="1" t="s">
        <v>27</v>
      </c>
      <c r="J1508" s="1" t="str" cm="1">
        <f t="array" ref="J1508">_xlfn.IFS(F1508="","missing",F1508&lt;0,"negative",F1508=0,"zero",AND(F1508&gt;=99999,MOD(F1508,9)=0),"99999 placeholder",AND(F1508&gt;$O$5,D1508="Expense"),"Expense outlier",AND(F1508&gt;$P$5,D1508="Income"),"Income outlier",TRUE,"valid")</f>
        <v>valid</v>
      </c>
      <c r="K1508" s="1" t="str">
        <f>_xlfn.XLOOKUP(I1508,[1]category_mapping!$F$2:$F$19,[1]category_mapping!$G$2:$G$19,E1508)</f>
        <v>travel</v>
      </c>
      <c r="L1508" s="1" t="str">
        <f>IF(cleaning_working[[#This Row],[date]]="","Missing","Available")</f>
        <v>Available</v>
      </c>
    </row>
    <row r="1509" spans="1:12" x14ac:dyDescent="0.35">
      <c r="A1509" s="1" t="s">
        <v>1723</v>
      </c>
      <c r="B1509" s="1" t="s">
        <v>239</v>
      </c>
      <c r="C1509" s="3">
        <v>45136</v>
      </c>
      <c r="D1509" s="1" t="s">
        <v>13</v>
      </c>
      <c r="E1509" s="1" t="s">
        <v>24</v>
      </c>
      <c r="F1509" s="1">
        <v>145</v>
      </c>
      <c r="G1509" s="1" t="s">
        <v>64</v>
      </c>
      <c r="H1509" s="1" t="s">
        <v>65</v>
      </c>
      <c r="I1509" s="1" t="s">
        <v>80</v>
      </c>
      <c r="J1509" s="1" t="str" cm="1">
        <f t="array" ref="J1509">_xlfn.IFS(F1509="","missing",F1509&lt;0,"negative",F1509=0,"zero",AND(F1509&gt;=99999,MOD(F1509,9)=0),"99999 placeholder",AND(F1509&gt;$O$5,D1509="Expense"),"Expense outlier",AND(F1509&gt;$P$5,D1509="Income"),"Income outlier",TRUE,"valid")</f>
        <v>valid</v>
      </c>
      <c r="K1509" s="1" t="str">
        <f>_xlfn.XLOOKUP(I1509,[1]category_mapping!$F$2:$F$19,[1]category_mapping!$G$2:$G$19,E1509)</f>
        <v>food</v>
      </c>
      <c r="L1509" s="1" t="str">
        <f>IF(cleaning_working[[#This Row],[date]]="","Missing","Available")</f>
        <v>Available</v>
      </c>
    </row>
    <row r="1510" spans="1:12" x14ac:dyDescent="0.35">
      <c r="A1510" s="1" t="s">
        <v>1724</v>
      </c>
      <c r="B1510" s="1" t="s">
        <v>508</v>
      </c>
      <c r="C1510" s="3">
        <v>45294</v>
      </c>
      <c r="D1510" s="1" t="s">
        <v>13</v>
      </c>
      <c r="E1510" s="1" t="s">
        <v>63</v>
      </c>
      <c r="F1510" s="1">
        <v>3397</v>
      </c>
      <c r="G1510" s="1" t="s">
        <v>64</v>
      </c>
      <c r="H1510" s="1" t="s">
        <v>19</v>
      </c>
      <c r="I1510" s="1" t="s">
        <v>41</v>
      </c>
      <c r="J1510" s="1" t="str" cm="1">
        <f t="array" ref="J1510">_xlfn.IFS(F1510="","missing",F1510&lt;0,"negative",F1510=0,"zero",AND(F1510&gt;=99999,MOD(F1510,9)=0),"99999 placeholder",AND(F1510&gt;$O$5,D1510="Expense"),"Expense outlier",AND(F1510&gt;$P$5,D1510="Income"),"Income outlier",TRUE,"valid")</f>
        <v>valid</v>
      </c>
      <c r="K1510" s="1" t="str">
        <f>_xlfn.XLOOKUP(I1510,[1]category_mapping!$F$2:$F$19,[1]category_mapping!$G$2:$G$19,E1510)</f>
        <v>utilities</v>
      </c>
      <c r="L1510" s="1" t="str">
        <f>IF(cleaning_working[[#This Row],[date]]="","Missing","Available")</f>
        <v>Available</v>
      </c>
    </row>
    <row r="1511" spans="1:12" x14ac:dyDescent="0.35">
      <c r="A1511" s="1" t="s">
        <v>1725</v>
      </c>
      <c r="B1511" s="1" t="s">
        <v>161</v>
      </c>
      <c r="C1511" s="3">
        <v>44455</v>
      </c>
      <c r="D1511" s="1" t="s">
        <v>13</v>
      </c>
      <c r="E1511" s="1" t="s">
        <v>24</v>
      </c>
      <c r="F1511" s="1">
        <v>4868</v>
      </c>
      <c r="G1511" s="1" t="s">
        <v>32</v>
      </c>
      <c r="H1511" s="1" t="s">
        <v>159</v>
      </c>
      <c r="J1511" s="1" t="str" cm="1">
        <f t="array" ref="J1511">_xlfn.IFS(F1511="","missing",F1511&lt;0,"negative",F1511=0,"zero",AND(F1511&gt;=99999,MOD(F1511,9)=0),"99999 placeholder",AND(F1511&gt;$O$5,D1511="Expense"),"Expense outlier",AND(F1511&gt;$P$5,D1511="Income"),"Income outlier",TRUE,"valid")</f>
        <v>valid</v>
      </c>
      <c r="K1511" s="1" t="str">
        <f>_xlfn.XLOOKUP(I1511,[1]category_mapping!$F$2:$F$19,[1]category_mapping!$G$2:$G$19,E1511)</f>
        <v>rent</v>
      </c>
      <c r="L1511" s="1" t="str">
        <f>IF(cleaning_working[[#This Row],[date]]="","Missing","Available")</f>
        <v>Available</v>
      </c>
    </row>
    <row r="1512" spans="1:12" x14ac:dyDescent="0.35">
      <c r="A1512" s="1" t="s">
        <v>1726</v>
      </c>
      <c r="B1512" s="1" t="s">
        <v>293</v>
      </c>
      <c r="C1512" s="3">
        <v>45026</v>
      </c>
      <c r="D1512" s="1" t="s">
        <v>13</v>
      </c>
      <c r="E1512" s="1" t="s">
        <v>39</v>
      </c>
      <c r="F1512" s="1">
        <v>1392</v>
      </c>
      <c r="G1512" s="1" t="s">
        <v>40</v>
      </c>
      <c r="H1512" s="1" t="s">
        <v>52</v>
      </c>
      <c r="I1512" s="1" t="s">
        <v>137</v>
      </c>
      <c r="J1512" s="1" t="str" cm="1">
        <f t="array" ref="J1512">_xlfn.IFS(F1512="","missing",F1512&lt;0,"negative",F1512=0,"zero",AND(F1512&gt;=99999,MOD(F1512,9)=0),"99999 placeholder",AND(F1512&gt;$O$5,D1512="Expense"),"Expense outlier",AND(F1512&gt;$P$5,D1512="Income"),"Income outlier",TRUE,"valid")</f>
        <v>valid</v>
      </c>
      <c r="K1512" s="1" t="str">
        <f>_xlfn.XLOOKUP(I1512,[1]category_mapping!$F$2:$F$19,[1]category_mapping!$G$2:$G$19,E1512)</f>
        <v>travel</v>
      </c>
      <c r="L1512" s="1" t="str">
        <f>IF(cleaning_working[[#This Row],[date]]="","Missing","Available")</f>
        <v>Available</v>
      </c>
    </row>
    <row r="1513" spans="1:12" x14ac:dyDescent="0.35">
      <c r="A1513" s="1" t="s">
        <v>1727</v>
      </c>
      <c r="B1513" s="1" t="s">
        <v>184</v>
      </c>
      <c r="C1513" s="3">
        <v>44388</v>
      </c>
      <c r="D1513" s="1" t="s">
        <v>14</v>
      </c>
      <c r="E1513" s="1" t="s">
        <v>31</v>
      </c>
      <c r="F1513" s="1">
        <v>55811</v>
      </c>
      <c r="G1513" s="1" t="s">
        <v>64</v>
      </c>
      <c r="H1513" s="1" t="s">
        <v>19</v>
      </c>
      <c r="I1513" s="1" t="s">
        <v>46</v>
      </c>
      <c r="J1513" s="1" t="str" cm="1">
        <f t="array" ref="J1513">_xlfn.IFS(F1513="","missing",F1513&lt;0,"negative",F1513=0,"zero",AND(F1513&gt;=99999,MOD(F1513,9)=0),"99999 placeholder",AND(F1513&gt;$O$5,D1513="Expense"),"Expense outlier",AND(F1513&gt;$P$5,D1513="Income"),"Income outlier",TRUE,"valid")</f>
        <v>valid</v>
      </c>
      <c r="K1513" s="1" t="str">
        <f>_xlfn.XLOOKUP(I1513,[1]category_mapping!$F$2:$F$19,[1]category_mapping!$G$2:$G$19,E1513)</f>
        <v>freelance</v>
      </c>
      <c r="L1513" s="1" t="str">
        <f>IF(cleaning_working[[#This Row],[date]]="","Missing","Available")</f>
        <v>Available</v>
      </c>
    </row>
    <row r="1514" spans="1:12" x14ac:dyDescent="0.35">
      <c r="A1514" s="1" t="s">
        <v>1728</v>
      </c>
      <c r="B1514" s="1" t="s">
        <v>142</v>
      </c>
      <c r="C1514" s="3">
        <v>45439</v>
      </c>
      <c r="D1514" s="1" t="s">
        <v>14</v>
      </c>
      <c r="E1514" s="1" t="s">
        <v>119</v>
      </c>
      <c r="F1514" s="1">
        <v>79367</v>
      </c>
      <c r="G1514" s="1" t="s">
        <v>25</v>
      </c>
      <c r="H1514" s="1" t="s">
        <v>65</v>
      </c>
      <c r="I1514" s="1" t="s">
        <v>97</v>
      </c>
      <c r="J1514" s="1" t="str" cm="1">
        <f t="array" ref="J1514">_xlfn.IFS(F1514="","missing",F1514&lt;0,"negative",F1514=0,"zero",AND(F1514&gt;=99999,MOD(F1514,9)=0),"99999 placeholder",AND(F1514&gt;$O$5,D1514="Expense"),"Expense outlier",AND(F1514&gt;$P$5,D1514="Income"),"Income outlier",TRUE,"valid")</f>
        <v>valid</v>
      </c>
      <c r="K1514" s="1" t="str">
        <f>_xlfn.XLOOKUP(I1514,[1]category_mapping!$F$2:$F$19,[1]category_mapping!$G$2:$G$19,E1514)</f>
        <v>health</v>
      </c>
      <c r="L1514" s="1" t="str">
        <f>IF(cleaning_working[[#This Row],[date]]="","Missing","Available")</f>
        <v>Available</v>
      </c>
    </row>
    <row r="1515" spans="1:12" x14ac:dyDescent="0.35">
      <c r="A1515" s="1" t="s">
        <v>1729</v>
      </c>
      <c r="B1515" s="1" t="s">
        <v>255</v>
      </c>
      <c r="C1515" s="3">
        <v>45095</v>
      </c>
      <c r="D1515" s="1" t="s">
        <v>14</v>
      </c>
      <c r="E1515" s="1" t="s">
        <v>57</v>
      </c>
      <c r="F1515" s="1">
        <v>45035</v>
      </c>
      <c r="G1515" s="1" t="s">
        <v>64</v>
      </c>
      <c r="H1515" s="1" t="s">
        <v>107</v>
      </c>
      <c r="I1515" s="1" t="s">
        <v>137</v>
      </c>
      <c r="J1515" s="1" t="str" cm="1">
        <f t="array" ref="J1515">_xlfn.IFS(F1515="","missing",F1515&lt;0,"negative",F1515=0,"zero",AND(F1515&gt;=99999,MOD(F1515,9)=0),"99999 placeholder",AND(F1515&gt;$O$5,D1515="Expense"),"Expense outlier",AND(F1515&gt;$P$5,D1515="Income"),"Income outlier",TRUE,"valid")</f>
        <v>valid</v>
      </c>
      <c r="K1515" s="1" t="str">
        <f>_xlfn.XLOOKUP(I1515,[1]category_mapping!$F$2:$F$19,[1]category_mapping!$G$2:$G$19,E1515)</f>
        <v>travel</v>
      </c>
      <c r="L1515" s="1" t="str">
        <f>IF(cleaning_working[[#This Row],[date]]="","Missing","Available")</f>
        <v>Available</v>
      </c>
    </row>
    <row r="1516" spans="1:12" x14ac:dyDescent="0.35">
      <c r="A1516" s="1" t="s">
        <v>1730</v>
      </c>
      <c r="B1516" s="1" t="s">
        <v>75</v>
      </c>
      <c r="C1516" s="3">
        <v>44986</v>
      </c>
      <c r="D1516" s="1" t="s">
        <v>13</v>
      </c>
      <c r="E1516" s="1" t="s">
        <v>45</v>
      </c>
      <c r="F1516" s="1">
        <v>2390</v>
      </c>
      <c r="G1516" s="1" t="s">
        <v>32</v>
      </c>
      <c r="H1516" s="1" t="s">
        <v>26</v>
      </c>
      <c r="I1516" s="1" t="s">
        <v>20</v>
      </c>
      <c r="J1516" s="1" t="str" cm="1">
        <f t="array" ref="J1516">_xlfn.IFS(F1516="","missing",F1516&lt;0,"negative",F1516=0,"zero",AND(F1516&gt;=99999,MOD(F1516,9)=0),"99999 placeholder",AND(F1516&gt;$O$5,D1516="Expense"),"Expense outlier",AND(F1516&gt;$P$5,D1516="Income"),"Income outlier",TRUE,"valid")</f>
        <v>valid</v>
      </c>
      <c r="K1516" s="1" t="str">
        <f>_xlfn.XLOOKUP(I1516,[1]category_mapping!$F$2:$F$19,[1]category_mapping!$G$2:$G$19,E1516)</f>
        <v>entertainment</v>
      </c>
      <c r="L1516" s="1" t="str">
        <f>IF(cleaning_working[[#This Row],[date]]="","Missing","Available")</f>
        <v>Available</v>
      </c>
    </row>
    <row r="1517" spans="1:12" x14ac:dyDescent="0.35">
      <c r="A1517" s="1" t="s">
        <v>1731</v>
      </c>
      <c r="B1517" s="1" t="s">
        <v>139</v>
      </c>
      <c r="C1517" s="3">
        <v>45575</v>
      </c>
      <c r="D1517" s="1" t="s">
        <v>13</v>
      </c>
      <c r="E1517" s="1" t="s">
        <v>39</v>
      </c>
      <c r="F1517" s="1">
        <v>4752</v>
      </c>
      <c r="G1517" s="1" t="s">
        <v>32</v>
      </c>
      <c r="H1517" s="1" t="s">
        <v>33</v>
      </c>
      <c r="I1517" s="1" t="s">
        <v>53</v>
      </c>
      <c r="J1517" s="1" t="str" cm="1">
        <f t="array" ref="J1517">_xlfn.IFS(F1517="","missing",F1517&lt;0,"negative",F1517=0,"zero",AND(F1517&gt;=99999,MOD(F1517,9)=0),"99999 placeholder",AND(F1517&gt;$O$5,D1517="Expense"),"Expense outlier",AND(F1517&gt;$P$5,D1517="Income"),"Income outlier",TRUE,"valid")</f>
        <v>valid</v>
      </c>
      <c r="K1517" s="1" t="str">
        <f>_xlfn.XLOOKUP(I1517,[1]category_mapping!$F$2:$F$19,[1]category_mapping!$G$2:$G$19,E1517)</f>
        <v>travel</v>
      </c>
      <c r="L1517" s="1" t="str">
        <f>IF(cleaning_working[[#This Row],[date]]="","Missing","Available")</f>
        <v>Available</v>
      </c>
    </row>
    <row r="1518" spans="1:12" x14ac:dyDescent="0.35">
      <c r="A1518" s="1" t="s">
        <v>1732</v>
      </c>
      <c r="B1518" s="1" t="s">
        <v>446</v>
      </c>
      <c r="C1518" s="3">
        <v>45407</v>
      </c>
      <c r="D1518" s="1" t="s">
        <v>13</v>
      </c>
      <c r="E1518" s="1" t="s">
        <v>39</v>
      </c>
      <c r="F1518" s="1">
        <v>6913</v>
      </c>
      <c r="G1518" s="1" t="s">
        <v>64</v>
      </c>
      <c r="H1518" s="1" t="s">
        <v>86</v>
      </c>
      <c r="I1518" s="1" t="s">
        <v>71</v>
      </c>
      <c r="J1518" s="1" t="str" cm="1">
        <f t="array" ref="J1518">_xlfn.IFS(F1518="","missing",F1518&lt;0,"negative",F1518=0,"zero",AND(F1518&gt;=99999,MOD(F1518,9)=0),"99999 placeholder",AND(F1518&gt;$O$5,D1518="Expense"),"Expense outlier",AND(F1518&gt;$P$5,D1518="Income"),"Income outlier",TRUE,"valid")</f>
        <v>valid</v>
      </c>
      <c r="K1518" s="1" t="str">
        <f>_xlfn.XLOOKUP(I1518,[1]category_mapping!$F$2:$F$19,[1]category_mapping!$G$2:$G$19,E1518)</f>
        <v>health</v>
      </c>
      <c r="L1518" s="1" t="str">
        <f>IF(cleaning_working[[#This Row],[date]]="","Missing","Available")</f>
        <v>Available</v>
      </c>
    </row>
    <row r="1519" spans="1:12" x14ac:dyDescent="0.35">
      <c r="A1519" s="1" t="s">
        <v>1733</v>
      </c>
      <c r="B1519" s="1" t="s">
        <v>289</v>
      </c>
      <c r="C1519" s="3">
        <v>45569</v>
      </c>
      <c r="D1519" s="1" t="s">
        <v>13</v>
      </c>
      <c r="E1519" s="1" t="s">
        <v>45</v>
      </c>
      <c r="F1519" s="1">
        <v>9345</v>
      </c>
      <c r="G1519" s="1" t="s">
        <v>32</v>
      </c>
      <c r="H1519" s="1" t="s">
        <v>65</v>
      </c>
      <c r="I1519" s="1" t="s">
        <v>137</v>
      </c>
      <c r="J1519" s="1" t="str" cm="1">
        <f t="array" ref="J1519">_xlfn.IFS(F1519="","missing",F1519&lt;0,"negative",F1519=0,"zero",AND(F1519&gt;=99999,MOD(F1519,9)=0),"99999 placeholder",AND(F1519&gt;$O$5,D1519="Expense"),"Expense outlier",AND(F1519&gt;$P$5,D1519="Income"),"Income outlier",TRUE,"valid")</f>
        <v>valid</v>
      </c>
      <c r="K1519" s="1" t="str">
        <f>_xlfn.XLOOKUP(I1519,[1]category_mapping!$F$2:$F$19,[1]category_mapping!$G$2:$G$19,E1519)</f>
        <v>travel</v>
      </c>
      <c r="L1519" s="1" t="str">
        <f>IF(cleaning_working[[#This Row],[date]]="","Missing","Available")</f>
        <v>Available</v>
      </c>
    </row>
    <row r="1520" spans="1:12" x14ac:dyDescent="0.35">
      <c r="A1520" s="1" t="s">
        <v>1734</v>
      </c>
      <c r="B1520" s="1" t="s">
        <v>339</v>
      </c>
      <c r="C1520" s="3">
        <v>45171</v>
      </c>
      <c r="D1520" s="1" t="s">
        <v>13</v>
      </c>
      <c r="E1520" s="1" t="s">
        <v>39</v>
      </c>
      <c r="F1520" s="1">
        <v>1207</v>
      </c>
      <c r="G1520" s="1" t="s">
        <v>40</v>
      </c>
      <c r="H1520" s="1" t="s">
        <v>52</v>
      </c>
      <c r="I1520" s="1" t="s">
        <v>128</v>
      </c>
      <c r="J1520" s="1" t="str" cm="1">
        <f t="array" ref="J1520">_xlfn.IFS(F1520="","missing",F1520&lt;0,"negative",F1520=0,"zero",AND(F1520&gt;=99999,MOD(F1520,9)=0),"99999 placeholder",AND(F1520&gt;$O$5,D1520="Expense"),"Expense outlier",AND(F1520&gt;$P$5,D1520="Income"),"Income outlier",TRUE,"valid")</f>
        <v>valid</v>
      </c>
      <c r="K1520" s="1" t="str">
        <f>_xlfn.XLOOKUP(I1520,[1]category_mapping!$F$2:$F$19,[1]category_mapping!$G$2:$G$19,E1520)</f>
        <v>utilities</v>
      </c>
      <c r="L1520" s="1" t="str">
        <f>IF(cleaning_working[[#This Row],[date]]="","Missing","Available")</f>
        <v>Available</v>
      </c>
    </row>
    <row r="1521" spans="1:12" x14ac:dyDescent="0.35">
      <c r="A1521" s="1" t="s">
        <v>1735</v>
      </c>
      <c r="B1521" s="1" t="s">
        <v>528</v>
      </c>
      <c r="C1521" s="3">
        <v>45385</v>
      </c>
      <c r="D1521" s="1" t="s">
        <v>13</v>
      </c>
      <c r="E1521" s="1" t="s">
        <v>70</v>
      </c>
      <c r="F1521" s="1">
        <v>5126</v>
      </c>
      <c r="G1521" s="1" t="s">
        <v>40</v>
      </c>
      <c r="H1521" s="1" t="s">
        <v>52</v>
      </c>
      <c r="I1521" s="1" t="s">
        <v>34</v>
      </c>
      <c r="J1521" s="1" t="str" cm="1">
        <f t="array" ref="J1521">_xlfn.IFS(F1521="","missing",F1521&lt;0,"negative",F1521=0,"zero",AND(F1521&gt;=99999,MOD(F1521,9)=0),"99999 placeholder",AND(F1521&gt;$O$5,D1521="Expense"),"Expense outlier",AND(F1521&gt;$P$5,D1521="Income"),"Income outlier",TRUE,"valid")</f>
        <v>valid</v>
      </c>
      <c r="K1521" s="1" t="str">
        <f>_xlfn.XLOOKUP(I1521,[1]category_mapping!$F$2:$F$19,[1]category_mapping!$G$2:$G$19,E1521)</f>
        <v>education</v>
      </c>
      <c r="L1521" s="1" t="str">
        <f>IF(cleaning_working[[#This Row],[date]]="","Missing","Available")</f>
        <v>Available</v>
      </c>
    </row>
    <row r="1522" spans="1:12" x14ac:dyDescent="0.35">
      <c r="A1522" s="1" t="s">
        <v>1736</v>
      </c>
      <c r="B1522" s="1" t="s">
        <v>612</v>
      </c>
      <c r="C1522" s="3">
        <v>44881</v>
      </c>
      <c r="D1522" s="1" t="s">
        <v>13</v>
      </c>
      <c r="E1522" s="1" t="s">
        <v>39</v>
      </c>
      <c r="F1522" s="1">
        <v>139</v>
      </c>
      <c r="G1522" s="1" t="s">
        <v>18</v>
      </c>
      <c r="H1522" s="1" t="s">
        <v>26</v>
      </c>
      <c r="I1522" s="1" t="s">
        <v>34</v>
      </c>
      <c r="J1522" s="1" t="str" cm="1">
        <f t="array" ref="J1522">_xlfn.IFS(F1522="","missing",F1522&lt;0,"negative",F1522=0,"zero",AND(F1522&gt;=99999,MOD(F1522,9)=0),"99999 placeholder",AND(F1522&gt;$O$5,D1522="Expense"),"Expense outlier",AND(F1522&gt;$P$5,D1522="Income"),"Income outlier",TRUE,"valid")</f>
        <v>valid</v>
      </c>
      <c r="K1522" s="1" t="str">
        <f>_xlfn.XLOOKUP(I1522,[1]category_mapping!$F$2:$F$19,[1]category_mapping!$G$2:$G$19,E1522)</f>
        <v>education</v>
      </c>
      <c r="L1522" s="1" t="str">
        <f>IF(cleaning_working[[#This Row],[date]]="","Missing","Available")</f>
        <v>Available</v>
      </c>
    </row>
    <row r="1523" spans="1:12" x14ac:dyDescent="0.35">
      <c r="A1523" s="1" t="s">
        <v>1737</v>
      </c>
      <c r="B1523" s="1" t="s">
        <v>542</v>
      </c>
      <c r="C1523" s="3">
        <v>45241</v>
      </c>
      <c r="D1523" s="1" t="s">
        <v>13</v>
      </c>
      <c r="E1523" s="1" t="s">
        <v>96</v>
      </c>
      <c r="F1523" s="1">
        <v>2810</v>
      </c>
      <c r="G1523" s="1" t="s">
        <v>40</v>
      </c>
      <c r="H1523" s="1" t="s">
        <v>25</v>
      </c>
      <c r="I1523" s="1" t="s">
        <v>137</v>
      </c>
      <c r="J1523" s="1" t="str" cm="1">
        <f t="array" ref="J1523">_xlfn.IFS(F1523="","missing",F1523&lt;0,"negative",F1523=0,"zero",AND(F1523&gt;=99999,MOD(F1523,9)=0),"99999 placeholder",AND(F1523&gt;$O$5,D1523="Expense"),"Expense outlier",AND(F1523&gt;$P$5,D1523="Income"),"Income outlier",TRUE,"valid")</f>
        <v>valid</v>
      </c>
      <c r="K1523" s="1" t="str">
        <f>_xlfn.XLOOKUP(I1523,[1]category_mapping!$F$2:$F$19,[1]category_mapping!$G$2:$G$19,E1523)</f>
        <v>travel</v>
      </c>
      <c r="L1523" s="1" t="str">
        <f>IF(cleaning_working[[#This Row],[date]]="","Missing","Available")</f>
        <v>Available</v>
      </c>
    </row>
    <row r="1524" spans="1:12" x14ac:dyDescent="0.35">
      <c r="A1524" s="1" t="s">
        <v>1738</v>
      </c>
      <c r="B1524" s="1" t="s">
        <v>464</v>
      </c>
      <c r="C1524" s="3">
        <v>44555</v>
      </c>
      <c r="D1524" s="1" t="s">
        <v>13</v>
      </c>
      <c r="E1524" s="1" t="s">
        <v>70</v>
      </c>
      <c r="F1524" s="1">
        <v>1799</v>
      </c>
      <c r="G1524" s="1" t="s">
        <v>64</v>
      </c>
      <c r="H1524" s="1" t="s">
        <v>33</v>
      </c>
      <c r="I1524" s="1" t="s">
        <v>20</v>
      </c>
      <c r="J1524" s="1" t="str" cm="1">
        <f t="array" ref="J1524">_xlfn.IFS(F1524="","missing",F1524&lt;0,"negative",F1524=0,"zero",AND(F1524&gt;=99999,MOD(F1524,9)=0),"99999 placeholder",AND(F1524&gt;$O$5,D1524="Expense"),"Expense outlier",AND(F1524&gt;$P$5,D1524="Income"),"Income outlier",TRUE,"valid")</f>
        <v>valid</v>
      </c>
      <c r="K1524" s="1" t="str">
        <f>_xlfn.XLOOKUP(I1524,[1]category_mapping!$F$2:$F$19,[1]category_mapping!$G$2:$G$19,E1524)</f>
        <v>entertainment</v>
      </c>
      <c r="L1524" s="1" t="str">
        <f>IF(cleaning_working[[#This Row],[date]]="","Missing","Available")</f>
        <v>Available</v>
      </c>
    </row>
    <row r="1525" spans="1:12" x14ac:dyDescent="0.35">
      <c r="A1525" s="1" t="s">
        <v>1739</v>
      </c>
      <c r="B1525" s="1" t="s">
        <v>101</v>
      </c>
      <c r="C1525" s="3">
        <v>44386</v>
      </c>
      <c r="D1525" s="1" t="s">
        <v>13</v>
      </c>
      <c r="E1525" s="1" t="s">
        <v>24</v>
      </c>
      <c r="F1525" s="1">
        <v>560</v>
      </c>
      <c r="G1525" s="1" t="s">
        <v>40</v>
      </c>
      <c r="H1525" s="1" t="s">
        <v>52</v>
      </c>
      <c r="I1525" s="1" t="s">
        <v>128</v>
      </c>
      <c r="J1525" s="1" t="str" cm="1">
        <f t="array" ref="J1525">_xlfn.IFS(F1525="","missing",F1525&lt;0,"negative",F1525=0,"zero",AND(F1525&gt;=99999,MOD(F1525,9)=0),"99999 placeholder",AND(F1525&gt;$O$5,D1525="Expense"),"Expense outlier",AND(F1525&gt;$P$5,D1525="Income"),"Income outlier",TRUE,"valid")</f>
        <v>valid</v>
      </c>
      <c r="K1525" s="1" t="str">
        <f>_xlfn.XLOOKUP(I1525,[1]category_mapping!$F$2:$F$19,[1]category_mapping!$G$2:$G$19,E1525)</f>
        <v>utilities</v>
      </c>
      <c r="L1525" s="1" t="str">
        <f>IF(cleaning_working[[#This Row],[date]]="","Missing","Available")</f>
        <v>Available</v>
      </c>
    </row>
    <row r="1526" spans="1:12" x14ac:dyDescent="0.35">
      <c r="A1526" s="1" t="s">
        <v>1740</v>
      </c>
      <c r="B1526" s="1" t="s">
        <v>767</v>
      </c>
      <c r="C1526" s="3">
        <v>44840</v>
      </c>
      <c r="D1526" s="1" t="s">
        <v>13</v>
      </c>
      <c r="E1526" s="1" t="s">
        <v>39</v>
      </c>
      <c r="F1526" s="1">
        <v>2688</v>
      </c>
      <c r="G1526" s="1" t="s">
        <v>18</v>
      </c>
      <c r="H1526" s="1" t="s">
        <v>133</v>
      </c>
      <c r="I1526" s="1" t="s">
        <v>87</v>
      </c>
      <c r="J1526" s="1" t="str" cm="1">
        <f t="array" ref="J1526">_xlfn.IFS(F1526="","missing",F1526&lt;0,"negative",F1526=0,"zero",AND(F1526&gt;=99999,MOD(F1526,9)=0),"99999 placeholder",AND(F1526&gt;$O$5,D1526="Expense"),"Expense outlier",AND(F1526&gt;$P$5,D1526="Income"),"Income outlier",TRUE,"valid")</f>
        <v>valid</v>
      </c>
      <c r="K1526" s="1" t="str">
        <f>_xlfn.XLOOKUP(I1526,[1]category_mapping!$F$2:$F$19,[1]category_mapping!$G$2:$G$19,E1526)</f>
        <v>food</v>
      </c>
      <c r="L1526" s="1" t="str">
        <f>IF(cleaning_working[[#This Row],[date]]="","Missing","Available")</f>
        <v>Available</v>
      </c>
    </row>
    <row r="1527" spans="1:12" x14ac:dyDescent="0.35">
      <c r="A1527" s="1" t="s">
        <v>1741</v>
      </c>
      <c r="B1527" s="1" t="s">
        <v>381</v>
      </c>
      <c r="C1527" s="3">
        <v>45026</v>
      </c>
      <c r="D1527" s="1" t="s">
        <v>13</v>
      </c>
      <c r="E1527" s="1" t="s">
        <v>17</v>
      </c>
      <c r="F1527" s="1">
        <v>3670</v>
      </c>
      <c r="G1527" s="1" t="s">
        <v>40</v>
      </c>
      <c r="H1527" s="1" t="s">
        <v>107</v>
      </c>
      <c r="I1527" s="1" t="s">
        <v>87</v>
      </c>
      <c r="J1527" s="1" t="str" cm="1">
        <f t="array" ref="J1527">_xlfn.IFS(F1527="","missing",F1527&lt;0,"negative",F1527=0,"zero",AND(F1527&gt;=99999,MOD(F1527,9)=0),"99999 placeholder",AND(F1527&gt;$O$5,D1527="Expense"),"Expense outlier",AND(F1527&gt;$P$5,D1527="Income"),"Income outlier",TRUE,"valid")</f>
        <v>valid</v>
      </c>
      <c r="K1527" s="1" t="str">
        <f>_xlfn.XLOOKUP(I1527,[1]category_mapping!$F$2:$F$19,[1]category_mapping!$G$2:$G$19,E1527)</f>
        <v>education</v>
      </c>
      <c r="L1527" s="1" t="str">
        <f>IF(cleaning_working[[#This Row],[date]]="","Missing","Available")</f>
        <v>Available</v>
      </c>
    </row>
    <row r="1528" spans="1:12" x14ac:dyDescent="0.35">
      <c r="A1528" s="1" t="s">
        <v>1742</v>
      </c>
      <c r="B1528" s="1" t="s">
        <v>37</v>
      </c>
      <c r="C1528" s="3">
        <v>45543</v>
      </c>
      <c r="D1528" s="1" t="s">
        <v>13</v>
      </c>
      <c r="E1528" s="1" t="s">
        <v>39</v>
      </c>
      <c r="F1528" s="1">
        <v>9095</v>
      </c>
      <c r="G1528" s="1" t="s">
        <v>40</v>
      </c>
      <c r="H1528" s="1" t="s">
        <v>107</v>
      </c>
      <c r="I1528" s="1" t="s">
        <v>27</v>
      </c>
      <c r="J1528" s="1" t="str" cm="1">
        <f t="array" ref="J1528">_xlfn.IFS(F1528="","missing",F1528&lt;0,"negative",F1528=0,"zero",AND(F1528&gt;=99999,MOD(F1528,9)=0),"99999 placeholder",AND(F1528&gt;$O$5,D1528="Expense"),"Expense outlier",AND(F1528&gt;$P$5,D1528="Income"),"Income outlier",TRUE,"valid")</f>
        <v>valid</v>
      </c>
      <c r="K1528" s="1" t="str">
        <f>_xlfn.XLOOKUP(I1528,[1]category_mapping!$F$2:$F$19,[1]category_mapping!$G$2:$G$19,E1528)</f>
        <v>food</v>
      </c>
      <c r="L1528" s="1" t="str">
        <f>IF(cleaning_working[[#This Row],[date]]="","Missing","Available")</f>
        <v>Available</v>
      </c>
    </row>
    <row r="1529" spans="1:12" x14ac:dyDescent="0.35">
      <c r="A1529" s="1" t="s">
        <v>1743</v>
      </c>
      <c r="B1529" s="1" t="s">
        <v>508</v>
      </c>
      <c r="C1529" s="3">
        <v>44199</v>
      </c>
      <c r="D1529" s="1" t="s">
        <v>13</v>
      </c>
      <c r="E1529" s="1" t="s">
        <v>63</v>
      </c>
      <c r="F1529" s="1">
        <v>8780</v>
      </c>
      <c r="G1529" s="1" t="s">
        <v>18</v>
      </c>
      <c r="H1529" s="1" t="s">
        <v>83</v>
      </c>
      <c r="I1529" s="1" t="s">
        <v>162</v>
      </c>
      <c r="J1529" s="1" t="str" cm="1">
        <f t="array" ref="J1529">_xlfn.IFS(F1529="","missing",F1529&lt;0,"negative",F1529=0,"zero",AND(F1529&gt;=99999,MOD(F1529,9)=0),"99999 placeholder",AND(F1529&gt;$O$5,D1529="Expense"),"Expense outlier",AND(F1529&gt;$P$5,D1529="Income"),"Income outlier",TRUE,"valid")</f>
        <v>valid</v>
      </c>
      <c r="K1529" s="1" t="str">
        <f>_xlfn.XLOOKUP(I1529,[1]category_mapping!$F$2:$F$19,[1]category_mapping!$G$2:$G$19,E1529)</f>
        <v>utilities</v>
      </c>
      <c r="L1529" s="1" t="str">
        <f>IF(cleaning_working[[#This Row],[date]]="","Missing","Available")</f>
        <v>Available</v>
      </c>
    </row>
    <row r="1530" spans="1:12" x14ac:dyDescent="0.35">
      <c r="A1530" s="1" t="s">
        <v>1744</v>
      </c>
      <c r="B1530" s="1" t="s">
        <v>460</v>
      </c>
      <c r="C1530" s="3">
        <v>45272</v>
      </c>
      <c r="D1530" s="1" t="s">
        <v>13</v>
      </c>
      <c r="E1530" s="1" t="s">
        <v>39</v>
      </c>
      <c r="F1530" s="1">
        <v>4414</v>
      </c>
      <c r="G1530" s="1" t="s">
        <v>32</v>
      </c>
      <c r="H1530" s="1" t="s">
        <v>65</v>
      </c>
      <c r="I1530" s="1" t="s">
        <v>46</v>
      </c>
      <c r="J1530" s="1" t="str" cm="1">
        <f t="array" ref="J1530">_xlfn.IFS(F1530="","missing",F1530&lt;0,"negative",F1530=0,"zero",AND(F1530&gt;=99999,MOD(F1530,9)=0),"99999 placeholder",AND(F1530&gt;$O$5,D1530="Expense"),"Expense outlier",AND(F1530&gt;$P$5,D1530="Income"),"Income outlier",TRUE,"valid")</f>
        <v>valid</v>
      </c>
      <c r="K1530" s="1" t="str">
        <f>_xlfn.XLOOKUP(I1530,[1]category_mapping!$F$2:$F$19,[1]category_mapping!$G$2:$G$19,E1530)</f>
        <v>food</v>
      </c>
      <c r="L1530" s="1" t="str">
        <f>IF(cleaning_working[[#This Row],[date]]="","Missing","Available")</f>
        <v>Available</v>
      </c>
    </row>
    <row r="1531" spans="1:12" x14ac:dyDescent="0.35">
      <c r="A1531" s="1" t="s">
        <v>1745</v>
      </c>
      <c r="B1531" s="1" t="s">
        <v>239</v>
      </c>
      <c r="C1531" s="3">
        <v>45126</v>
      </c>
      <c r="D1531" s="1" t="s">
        <v>14</v>
      </c>
      <c r="E1531" s="1" t="s">
        <v>31</v>
      </c>
      <c r="F1531" s="1">
        <v>30887</v>
      </c>
      <c r="G1531" s="1" t="s">
        <v>40</v>
      </c>
      <c r="H1531" s="1" t="s">
        <v>26</v>
      </c>
      <c r="I1531" s="1" t="s">
        <v>46</v>
      </c>
      <c r="J1531" s="1" t="str" cm="1">
        <f t="array" ref="J1531">_xlfn.IFS(F1531="","missing",F1531&lt;0,"negative",F1531=0,"zero",AND(F1531&gt;=99999,MOD(F1531,9)=0),"99999 placeholder",AND(F1531&gt;$O$5,D1531="Expense"),"Expense outlier",AND(F1531&gt;$P$5,D1531="Income"),"Income outlier",TRUE,"valid")</f>
        <v>valid</v>
      </c>
      <c r="K1531" s="1" t="str">
        <f>_xlfn.XLOOKUP(I1531,[1]category_mapping!$F$2:$F$19,[1]category_mapping!$G$2:$G$19,E1531)</f>
        <v>freelance</v>
      </c>
      <c r="L1531" s="1" t="str">
        <f>IF(cleaning_working[[#This Row],[date]]="","Missing","Available")</f>
        <v>Available</v>
      </c>
    </row>
    <row r="1532" spans="1:12" x14ac:dyDescent="0.35">
      <c r="A1532" s="1" t="s">
        <v>1746</v>
      </c>
      <c r="B1532" s="1" t="s">
        <v>293</v>
      </c>
      <c r="C1532" s="3" t="s">
        <v>38</v>
      </c>
      <c r="D1532" s="1" t="s">
        <v>14</v>
      </c>
      <c r="E1532" s="1" t="s">
        <v>70</v>
      </c>
      <c r="F1532" s="1">
        <v>68308</v>
      </c>
      <c r="G1532" s="1" t="s">
        <v>32</v>
      </c>
      <c r="H1532" s="1" t="s">
        <v>33</v>
      </c>
      <c r="I1532" s="1" t="s">
        <v>123</v>
      </c>
      <c r="J1532" s="1" t="str" cm="1">
        <f t="array" ref="J1532">_xlfn.IFS(F1532="","missing",F1532&lt;0,"negative",F1532=0,"zero",AND(F1532&gt;=99999,MOD(F1532,9)=0),"99999 placeholder",AND(F1532&gt;$O$5,D1532="Expense"),"Expense outlier",AND(F1532&gt;$P$5,D1532="Income"),"Income outlier",TRUE,"valid")</f>
        <v>valid</v>
      </c>
      <c r="K1532" s="1" t="str">
        <f>_xlfn.XLOOKUP(I1532,[1]category_mapping!$F$2:$F$19,[1]category_mapping!$G$2:$G$19,E1532)</f>
        <v>others</v>
      </c>
      <c r="L1532" s="1" t="str">
        <f>IF(cleaning_working[[#This Row],[date]]="","Missing","Available")</f>
        <v>Missing</v>
      </c>
    </row>
    <row r="1533" spans="1:12" x14ac:dyDescent="0.35">
      <c r="A1533" s="1" t="s">
        <v>1747</v>
      </c>
      <c r="B1533" s="1" t="s">
        <v>182</v>
      </c>
      <c r="C1533" s="3">
        <v>45296</v>
      </c>
      <c r="D1533" s="1" t="s">
        <v>13</v>
      </c>
      <c r="E1533" s="1" t="s">
        <v>39</v>
      </c>
      <c r="F1533" s="1">
        <v>1000</v>
      </c>
      <c r="G1533" s="1" t="s">
        <v>32</v>
      </c>
      <c r="H1533" s="1" t="s">
        <v>107</v>
      </c>
      <c r="I1533" s="1" t="s">
        <v>170</v>
      </c>
      <c r="J1533" s="1" t="str" cm="1">
        <f t="array" ref="J1533">_xlfn.IFS(F1533="","missing",F1533&lt;0,"negative",F1533=0,"zero",AND(F1533&gt;=99999,MOD(F1533,9)=0),"99999 placeholder",AND(F1533&gt;$O$5,D1533="Expense"),"Expense outlier",AND(F1533&gt;$P$5,D1533="Income"),"Income outlier",TRUE,"valid")</f>
        <v>valid</v>
      </c>
      <c r="K1533" s="1" t="str">
        <f>_xlfn.XLOOKUP(I1533,[1]category_mapping!$F$2:$F$19,[1]category_mapping!$G$2:$G$19,E1533)</f>
        <v>health</v>
      </c>
      <c r="L1533" s="1" t="str">
        <f>IF(cleaning_working[[#This Row],[date]]="","Missing","Available")</f>
        <v>Available</v>
      </c>
    </row>
    <row r="1534" spans="1:12" x14ac:dyDescent="0.35">
      <c r="A1534" s="1" t="s">
        <v>1748</v>
      </c>
      <c r="B1534" s="1" t="s">
        <v>23</v>
      </c>
      <c r="C1534" s="3">
        <v>45382</v>
      </c>
      <c r="D1534" s="1" t="s">
        <v>13</v>
      </c>
      <c r="E1534" s="1" t="s">
        <v>96</v>
      </c>
      <c r="F1534" s="1">
        <v>802</v>
      </c>
      <c r="G1534" s="1" t="s">
        <v>18</v>
      </c>
      <c r="H1534" s="1" t="s">
        <v>133</v>
      </c>
      <c r="J1534" s="1" t="str" cm="1">
        <f t="array" ref="J1534">_xlfn.IFS(F1534="","missing",F1534&lt;0,"negative",F1534=0,"zero",AND(F1534&gt;=99999,MOD(F1534,9)=0),"99999 placeholder",AND(F1534&gt;$O$5,D1534="Expense"),"Expense outlier",AND(F1534&gt;$P$5,D1534="Income"),"Income outlier",TRUE,"valid")</f>
        <v>valid</v>
      </c>
      <c r="K1534" s="1" t="str">
        <f>_xlfn.XLOOKUP(I1534,[1]category_mapping!$F$2:$F$19,[1]category_mapping!$G$2:$G$19,E1534)</f>
        <v>travel</v>
      </c>
      <c r="L1534" s="1" t="str">
        <f>IF(cleaning_working[[#This Row],[date]]="","Missing","Available")</f>
        <v>Available</v>
      </c>
    </row>
    <row r="1535" spans="1:12" x14ac:dyDescent="0.35">
      <c r="A1535" s="1" t="s">
        <v>1749</v>
      </c>
      <c r="B1535" s="1" t="s">
        <v>493</v>
      </c>
      <c r="C1535" s="3">
        <v>44949</v>
      </c>
      <c r="D1535" s="1" t="s">
        <v>13</v>
      </c>
      <c r="E1535" s="1" t="s">
        <v>24</v>
      </c>
      <c r="F1535" s="1">
        <v>387</v>
      </c>
      <c r="G1535" s="1" t="s">
        <v>64</v>
      </c>
      <c r="H1535" s="1" t="s">
        <v>19</v>
      </c>
      <c r="I1535" s="1" t="s">
        <v>58</v>
      </c>
      <c r="J1535" s="1" t="str" cm="1">
        <f t="array" ref="J1535">_xlfn.IFS(F1535="","missing",F1535&lt;0,"negative",F1535=0,"zero",AND(F1535&gt;=99999,MOD(F1535,9)=0),"99999 placeholder",AND(F1535&gt;$O$5,D1535="Expense"),"Expense outlier",AND(F1535&gt;$P$5,D1535="Income"),"Income outlier",TRUE,"valid")</f>
        <v>valid</v>
      </c>
      <c r="K1535" s="1" t="str">
        <f>_xlfn.XLOOKUP(I1535,[1]category_mapping!$F$2:$F$19,[1]category_mapping!$G$2:$G$19,E1535)</f>
        <v>rent</v>
      </c>
      <c r="L1535" s="1" t="str">
        <f>IF(cleaning_working[[#This Row],[date]]="","Missing","Available")</f>
        <v>Available</v>
      </c>
    </row>
    <row r="1536" spans="1:12" x14ac:dyDescent="0.35">
      <c r="A1536" s="1" t="s">
        <v>1750</v>
      </c>
      <c r="B1536" s="1" t="s">
        <v>500</v>
      </c>
      <c r="C1536" s="3">
        <v>44539</v>
      </c>
      <c r="D1536" s="1" t="s">
        <v>13</v>
      </c>
      <c r="E1536" s="1" t="s">
        <v>104</v>
      </c>
      <c r="F1536" s="1">
        <v>9857</v>
      </c>
      <c r="G1536" s="1" t="s">
        <v>18</v>
      </c>
      <c r="H1536" s="1" t="s">
        <v>26</v>
      </c>
      <c r="I1536" s="1" t="s">
        <v>20</v>
      </c>
      <c r="J1536" s="1" t="str" cm="1">
        <f t="array" ref="J1536">_xlfn.IFS(F1536="","missing",F1536&lt;0,"negative",F1536=0,"zero",AND(F1536&gt;=99999,MOD(F1536,9)=0),"99999 placeholder",AND(F1536&gt;$O$5,D1536="Expense"),"Expense outlier",AND(F1536&gt;$P$5,D1536="Income"),"Income outlier",TRUE,"valid")</f>
        <v>valid</v>
      </c>
      <c r="K1536" s="1" t="str">
        <f>_xlfn.XLOOKUP(I1536,[1]category_mapping!$F$2:$F$19,[1]category_mapping!$G$2:$G$19,E1536)</f>
        <v>entertainment</v>
      </c>
      <c r="L1536" s="1" t="str">
        <f>IF(cleaning_working[[#This Row],[date]]="","Missing","Available")</f>
        <v>Available</v>
      </c>
    </row>
    <row r="1537" spans="1:12" x14ac:dyDescent="0.35">
      <c r="A1537" s="1" t="s">
        <v>1751</v>
      </c>
      <c r="B1537" s="1" t="s">
        <v>202</v>
      </c>
      <c r="C1537" s="3">
        <v>44732</v>
      </c>
      <c r="D1537" s="1" t="s">
        <v>14</v>
      </c>
      <c r="E1537" s="1" t="s">
        <v>70</v>
      </c>
      <c r="F1537" s="1">
        <v>73053</v>
      </c>
      <c r="G1537" s="1" t="s">
        <v>64</v>
      </c>
      <c r="H1537" s="1" t="s">
        <v>33</v>
      </c>
      <c r="I1537" s="1" t="s">
        <v>90</v>
      </c>
      <c r="J1537" s="1" t="str" cm="1">
        <f t="array" ref="J1537">_xlfn.IFS(F1537="","missing",F1537&lt;0,"negative",F1537=0,"zero",AND(F1537&gt;=99999,MOD(F1537,9)=0),"99999 placeholder",AND(F1537&gt;$O$5,D1537="Expense"),"Expense outlier",AND(F1537&gt;$P$5,D1537="Income"),"Income outlier",TRUE,"valid")</f>
        <v>valid</v>
      </c>
      <c r="K1537" s="1" t="str">
        <f>_xlfn.XLOOKUP(I1537,[1]category_mapping!$F$2:$F$19,[1]category_mapping!$G$2:$G$19,E1537)</f>
        <v>others</v>
      </c>
      <c r="L1537" s="1" t="str">
        <f>IF(cleaning_working[[#This Row],[date]]="","Missing","Available")</f>
        <v>Available</v>
      </c>
    </row>
    <row r="1538" spans="1:12" x14ac:dyDescent="0.35">
      <c r="A1538" s="1" t="s">
        <v>1752</v>
      </c>
      <c r="B1538" s="1" t="s">
        <v>198</v>
      </c>
      <c r="C1538" s="3">
        <v>44252</v>
      </c>
      <c r="D1538" s="1" t="s">
        <v>13</v>
      </c>
      <c r="E1538" s="1" t="s">
        <v>17</v>
      </c>
      <c r="F1538" s="1">
        <v>5098</v>
      </c>
      <c r="G1538" s="1" t="s">
        <v>40</v>
      </c>
      <c r="H1538" s="1" t="s">
        <v>52</v>
      </c>
      <c r="I1538" s="1" t="s">
        <v>194</v>
      </c>
      <c r="J1538" s="1" t="str" cm="1">
        <f t="array" ref="J1538">_xlfn.IFS(F1538="","missing",F1538&lt;0,"negative",F1538=0,"zero",AND(F1538&gt;=99999,MOD(F1538,9)=0),"99999 placeholder",AND(F1538&gt;$O$5,D1538="Expense"),"Expense outlier",AND(F1538&gt;$P$5,D1538="Income"),"Income outlier",TRUE,"valid")</f>
        <v>valid</v>
      </c>
      <c r="K1538" s="1" t="str">
        <f>_xlfn.XLOOKUP(I1538,[1]category_mapping!$F$2:$F$19,[1]category_mapping!$G$2:$G$19,E1538)</f>
        <v>travel</v>
      </c>
      <c r="L1538" s="1" t="str">
        <f>IF(cleaning_working[[#This Row],[date]]="","Missing","Available")</f>
        <v>Available</v>
      </c>
    </row>
    <row r="1539" spans="1:12" x14ac:dyDescent="0.35">
      <c r="A1539" s="1" t="s">
        <v>1753</v>
      </c>
      <c r="B1539" s="1" t="s">
        <v>164</v>
      </c>
      <c r="C1539" s="3">
        <v>45173</v>
      </c>
      <c r="D1539" s="1" t="s">
        <v>13</v>
      </c>
      <c r="E1539" s="1" t="s">
        <v>96</v>
      </c>
      <c r="F1539" s="1">
        <v>452</v>
      </c>
      <c r="G1539" s="1" t="s">
        <v>32</v>
      </c>
      <c r="H1539" s="1" t="s">
        <v>107</v>
      </c>
      <c r="J1539" s="1" t="str" cm="1">
        <f t="array" ref="J1539">_xlfn.IFS(F1539="","missing",F1539&lt;0,"negative",F1539=0,"zero",AND(F1539&gt;=99999,MOD(F1539,9)=0),"99999 placeholder",AND(F1539&gt;$O$5,D1539="Expense"),"Expense outlier",AND(F1539&gt;$P$5,D1539="Income"),"Income outlier",TRUE,"valid")</f>
        <v>valid</v>
      </c>
      <c r="K1539" s="1" t="str">
        <f>_xlfn.XLOOKUP(I1539,[1]category_mapping!$F$2:$F$19,[1]category_mapping!$G$2:$G$19,E1539)</f>
        <v>travel</v>
      </c>
      <c r="L1539" s="1" t="str">
        <f>IF(cleaning_working[[#This Row],[date]]="","Missing","Available")</f>
        <v>Available</v>
      </c>
    </row>
    <row r="1540" spans="1:12" x14ac:dyDescent="0.35">
      <c r="A1540" s="1" t="s">
        <v>1754</v>
      </c>
      <c r="B1540" s="1" t="s">
        <v>689</v>
      </c>
      <c r="C1540" s="3">
        <v>44492</v>
      </c>
      <c r="D1540" s="1" t="s">
        <v>13</v>
      </c>
      <c r="E1540" s="1" t="s">
        <v>104</v>
      </c>
      <c r="F1540" s="1">
        <v>2945</v>
      </c>
      <c r="G1540" s="1" t="s">
        <v>32</v>
      </c>
      <c r="H1540" s="1" t="s">
        <v>25</v>
      </c>
      <c r="I1540" s="1" t="s">
        <v>226</v>
      </c>
      <c r="J1540" s="1" t="str" cm="1">
        <f t="array" ref="J1540">_xlfn.IFS(F1540="","missing",F1540&lt;0,"negative",F1540=0,"zero",AND(F1540&gt;=99999,MOD(F1540,9)=0),"99999 placeholder",AND(F1540&gt;$O$5,D1540="Expense"),"Expense outlier",AND(F1540&gt;$P$5,D1540="Income"),"Income outlier",TRUE,"valid")</f>
        <v>valid</v>
      </c>
      <c r="K1540" s="1" t="str">
        <f>_xlfn.XLOOKUP(I1540,[1]category_mapping!$F$2:$F$19,[1]category_mapping!$G$2:$G$19,E1540)</f>
        <v>savings</v>
      </c>
      <c r="L1540" s="1" t="str">
        <f>IF(cleaning_working[[#This Row],[date]]="","Missing","Available")</f>
        <v>Available</v>
      </c>
    </row>
    <row r="1541" spans="1:12" x14ac:dyDescent="0.35">
      <c r="A1541" s="1" t="s">
        <v>1755</v>
      </c>
      <c r="B1541" s="1" t="s">
        <v>286</v>
      </c>
      <c r="C1541" s="3">
        <v>44926</v>
      </c>
      <c r="D1541" s="1" t="s">
        <v>14</v>
      </c>
      <c r="E1541" s="1" t="s">
        <v>31</v>
      </c>
      <c r="F1541" s="1">
        <v>66153</v>
      </c>
      <c r="G1541" s="1" t="s">
        <v>64</v>
      </c>
      <c r="H1541" s="1" t="s">
        <v>25</v>
      </c>
      <c r="I1541" s="1" t="s">
        <v>162</v>
      </c>
      <c r="J1541" s="1" t="str" cm="1">
        <f t="array" ref="J1541">_xlfn.IFS(F1541="","missing",F1541&lt;0,"negative",F1541=0,"zero",AND(F1541&gt;=99999,MOD(F1541,9)=0),"99999 placeholder",AND(F1541&gt;$O$5,D1541="Expense"),"Expense outlier",AND(F1541&gt;$P$5,D1541="Income"),"Income outlier",TRUE,"valid")</f>
        <v>valid</v>
      </c>
      <c r="K1541" s="1" t="str">
        <f>_xlfn.XLOOKUP(I1541,[1]category_mapping!$F$2:$F$19,[1]category_mapping!$G$2:$G$19,E1541)</f>
        <v>freelance</v>
      </c>
      <c r="L1541" s="1" t="str">
        <f>IF(cleaning_working[[#This Row],[date]]="","Missing","Available")</f>
        <v>Available</v>
      </c>
    </row>
    <row r="1542" spans="1:12" x14ac:dyDescent="0.35">
      <c r="A1542" s="1" t="s">
        <v>1756</v>
      </c>
      <c r="B1542" s="1" t="s">
        <v>214</v>
      </c>
      <c r="C1542" s="3">
        <v>44376</v>
      </c>
      <c r="D1542" s="1" t="s">
        <v>13</v>
      </c>
      <c r="E1542" s="1" t="s">
        <v>24</v>
      </c>
      <c r="F1542" s="1">
        <v>4016</v>
      </c>
      <c r="G1542" s="1" t="s">
        <v>32</v>
      </c>
      <c r="H1542" s="1" t="s">
        <v>159</v>
      </c>
      <c r="I1542" s="1" t="s">
        <v>49</v>
      </c>
      <c r="J1542" s="1" t="str" cm="1">
        <f t="array" ref="J1542">_xlfn.IFS(F1542="","missing",F1542&lt;0,"negative",F1542=0,"zero",AND(F1542&gt;=99999,MOD(F1542,9)=0),"99999 placeholder",AND(F1542&gt;$O$5,D1542="Expense"),"Expense outlier",AND(F1542&gt;$P$5,D1542="Income"),"Income outlier",TRUE,"valid")</f>
        <v>valid</v>
      </c>
      <c r="K1542" s="1" t="str">
        <f>_xlfn.XLOOKUP(I1542,[1]category_mapping!$F$2:$F$19,[1]category_mapping!$G$2:$G$19,E1542)</f>
        <v>rent</v>
      </c>
      <c r="L1542" s="1" t="str">
        <f>IF(cleaning_working[[#This Row],[date]]="","Missing","Available")</f>
        <v>Available</v>
      </c>
    </row>
    <row r="1543" spans="1:12" x14ac:dyDescent="0.35">
      <c r="A1543" s="1" t="s">
        <v>1757</v>
      </c>
      <c r="B1543" s="1" t="s">
        <v>362</v>
      </c>
      <c r="C1543" s="3">
        <v>45163</v>
      </c>
      <c r="D1543" s="1" t="s">
        <v>13</v>
      </c>
      <c r="E1543" s="1" t="s">
        <v>24</v>
      </c>
      <c r="F1543" s="1">
        <v>825</v>
      </c>
      <c r="G1543" s="1" t="s">
        <v>64</v>
      </c>
      <c r="H1543" s="1" t="s">
        <v>65</v>
      </c>
      <c r="I1543" s="1" t="s">
        <v>66</v>
      </c>
      <c r="J1543" s="1" t="str" cm="1">
        <f t="array" ref="J1543">_xlfn.IFS(F1543="","missing",F1543&lt;0,"negative",F1543=0,"zero",AND(F1543&gt;=99999,MOD(F1543,9)=0),"99999 placeholder",AND(F1543&gt;$O$5,D1543="Expense"),"Expense outlier",AND(F1543&gt;$P$5,D1543="Income"),"Income outlier",TRUE,"valid")</f>
        <v>valid</v>
      </c>
      <c r="K1543" s="1" t="str">
        <f>_xlfn.XLOOKUP(I1543,[1]category_mapping!$F$2:$F$19,[1]category_mapping!$G$2:$G$19,E1543)</f>
        <v>food</v>
      </c>
      <c r="L1543" s="1" t="str">
        <f>IF(cleaning_working[[#This Row],[date]]="","Missing","Available")</f>
        <v>Available</v>
      </c>
    </row>
    <row r="1544" spans="1:12" x14ac:dyDescent="0.35">
      <c r="A1544" s="1" t="s">
        <v>1758</v>
      </c>
      <c r="B1544" s="1" t="s">
        <v>493</v>
      </c>
      <c r="C1544" s="3">
        <v>44967</v>
      </c>
      <c r="D1544" s="1" t="s">
        <v>13</v>
      </c>
      <c r="E1544" s="1" t="s">
        <v>45</v>
      </c>
      <c r="F1544" s="1">
        <v>6474</v>
      </c>
      <c r="G1544" s="1" t="s">
        <v>18</v>
      </c>
      <c r="H1544" s="1" t="s">
        <v>107</v>
      </c>
      <c r="I1544" s="1" t="s">
        <v>34</v>
      </c>
      <c r="J1544" s="1" t="str" cm="1">
        <f t="array" ref="J1544">_xlfn.IFS(F1544="","missing",F1544&lt;0,"negative",F1544=0,"zero",AND(F1544&gt;=99999,MOD(F1544,9)=0),"99999 placeholder",AND(F1544&gt;$O$5,D1544="Expense"),"Expense outlier",AND(F1544&gt;$P$5,D1544="Income"),"Income outlier",TRUE,"valid")</f>
        <v>valid</v>
      </c>
      <c r="K1544" s="1" t="str">
        <f>_xlfn.XLOOKUP(I1544,[1]category_mapping!$F$2:$F$19,[1]category_mapping!$G$2:$G$19,E1544)</f>
        <v>education</v>
      </c>
      <c r="L1544" s="1" t="str">
        <f>IF(cleaning_working[[#This Row],[date]]="","Missing","Available")</f>
        <v>Available</v>
      </c>
    </row>
    <row r="1545" spans="1:12" x14ac:dyDescent="0.35">
      <c r="A1545" s="1" t="s">
        <v>1759</v>
      </c>
      <c r="B1545" s="1" t="s">
        <v>353</v>
      </c>
      <c r="C1545" s="3">
        <v>44970</v>
      </c>
      <c r="D1545" s="1" t="s">
        <v>13</v>
      </c>
      <c r="E1545" s="1" t="s">
        <v>39</v>
      </c>
      <c r="F1545" s="1">
        <v>1290</v>
      </c>
      <c r="G1545" s="1" t="s">
        <v>25</v>
      </c>
      <c r="H1545" s="1" t="s">
        <v>19</v>
      </c>
      <c r="I1545" s="1" t="s">
        <v>58</v>
      </c>
      <c r="J1545" s="1" t="str" cm="1">
        <f t="array" ref="J1545">_xlfn.IFS(F1545="","missing",F1545&lt;0,"negative",F1545=0,"zero",AND(F1545&gt;=99999,MOD(F1545,9)=0),"99999 placeholder",AND(F1545&gt;$O$5,D1545="Expense"),"Expense outlier",AND(F1545&gt;$P$5,D1545="Income"),"Income outlier",TRUE,"valid")</f>
        <v>valid</v>
      </c>
      <c r="K1545" s="1" t="str">
        <f>_xlfn.XLOOKUP(I1545,[1]category_mapping!$F$2:$F$19,[1]category_mapping!$G$2:$G$19,E1545)</f>
        <v>food</v>
      </c>
      <c r="L1545" s="1" t="str">
        <f>IF(cleaning_working[[#This Row],[date]]="","Missing","Available")</f>
        <v>Available</v>
      </c>
    </row>
    <row r="1546" spans="1:12" x14ac:dyDescent="0.35">
      <c r="A1546" s="1" t="s">
        <v>1760</v>
      </c>
      <c r="B1546" s="1" t="s">
        <v>317</v>
      </c>
      <c r="C1546" s="3">
        <v>44598</v>
      </c>
      <c r="D1546" s="1" t="s">
        <v>13</v>
      </c>
      <c r="E1546" s="1" t="s">
        <v>176</v>
      </c>
      <c r="F1546" s="1">
        <v>5081</v>
      </c>
      <c r="G1546" s="1" t="s">
        <v>18</v>
      </c>
      <c r="H1546" s="1" t="s">
        <v>26</v>
      </c>
      <c r="I1546" s="1" t="s">
        <v>66</v>
      </c>
      <c r="J1546" s="1" t="str" cm="1">
        <f t="array" ref="J1546">_xlfn.IFS(F1546="","missing",F1546&lt;0,"negative",F1546=0,"zero",AND(F1546&gt;=99999,MOD(F1546,9)=0),"99999 placeholder",AND(F1546&gt;$O$5,D1546="Expense"),"Expense outlier",AND(F1546&gt;$P$5,D1546="Income"),"Income outlier",TRUE,"valid")</f>
        <v>valid</v>
      </c>
      <c r="K1546" s="1" t="str">
        <f>_xlfn.XLOOKUP(I1546,[1]category_mapping!$F$2:$F$19,[1]category_mapping!$G$2:$G$19,E1546)</f>
        <v>food</v>
      </c>
      <c r="L1546" s="1" t="str">
        <f>IF(cleaning_working[[#This Row],[date]]="","Missing","Available")</f>
        <v>Available</v>
      </c>
    </row>
    <row r="1547" spans="1:12" x14ac:dyDescent="0.35">
      <c r="A1547" s="1" t="s">
        <v>1761</v>
      </c>
      <c r="B1547" s="1" t="s">
        <v>182</v>
      </c>
      <c r="C1547" s="3">
        <v>45332</v>
      </c>
      <c r="D1547" s="1" t="s">
        <v>14</v>
      </c>
      <c r="E1547" s="1" t="s">
        <v>215</v>
      </c>
      <c r="F1547" s="1">
        <v>75823</v>
      </c>
      <c r="G1547" s="1" t="s">
        <v>64</v>
      </c>
      <c r="H1547" s="1" t="s">
        <v>33</v>
      </c>
      <c r="I1547" s="1" t="s">
        <v>71</v>
      </c>
      <c r="J1547" s="1" t="str" cm="1">
        <f t="array" ref="J1547">_xlfn.IFS(F1547="","missing",F1547&lt;0,"negative",F1547=0,"zero",AND(F1547&gt;=99999,MOD(F1547,9)=0),"99999 placeholder",AND(F1547&gt;$O$5,D1547="Expense"),"Expense outlier",AND(F1547&gt;$P$5,D1547="Income"),"Income outlier",TRUE,"valid")</f>
        <v>valid</v>
      </c>
      <c r="K1547" s="1" t="str">
        <f>_xlfn.XLOOKUP(I1547,[1]category_mapping!$F$2:$F$19,[1]category_mapping!$G$2:$G$19,E1547)</f>
        <v>health</v>
      </c>
      <c r="L1547" s="1" t="str">
        <f>IF(cleaning_working[[#This Row],[date]]="","Missing","Available")</f>
        <v>Available</v>
      </c>
    </row>
    <row r="1548" spans="1:12" x14ac:dyDescent="0.35">
      <c r="A1548" s="1" t="s">
        <v>1762</v>
      </c>
      <c r="B1548" s="1" t="s">
        <v>379</v>
      </c>
      <c r="C1548" s="3">
        <v>45099</v>
      </c>
      <c r="D1548" s="1" t="s">
        <v>14</v>
      </c>
      <c r="E1548" s="1" t="s">
        <v>31</v>
      </c>
      <c r="F1548" s="1">
        <v>31120</v>
      </c>
      <c r="G1548" s="1" t="s">
        <v>64</v>
      </c>
      <c r="H1548" s="1" t="s">
        <v>107</v>
      </c>
      <c r="I1548" s="1" t="s">
        <v>46</v>
      </c>
      <c r="J1548" s="1" t="str" cm="1">
        <f t="array" ref="J1548">_xlfn.IFS(F1548="","missing",F1548&lt;0,"negative",F1548=0,"zero",AND(F1548&gt;=99999,MOD(F1548,9)=0),"99999 placeholder",AND(F1548&gt;$O$5,D1548="Expense"),"Expense outlier",AND(F1548&gt;$P$5,D1548="Income"),"Income outlier",TRUE,"valid")</f>
        <v>valid</v>
      </c>
      <c r="K1548" s="1" t="str">
        <f>_xlfn.XLOOKUP(I1548,[1]category_mapping!$F$2:$F$19,[1]category_mapping!$G$2:$G$19,E1548)</f>
        <v>freelance</v>
      </c>
      <c r="L1548" s="1" t="str">
        <f>IF(cleaning_working[[#This Row],[date]]="","Missing","Available")</f>
        <v>Available</v>
      </c>
    </row>
    <row r="1549" spans="1:12" x14ac:dyDescent="0.35">
      <c r="A1549" s="1" t="s">
        <v>1763</v>
      </c>
      <c r="B1549" s="1" t="s">
        <v>467</v>
      </c>
      <c r="C1549" s="3">
        <v>45174</v>
      </c>
      <c r="D1549" s="1" t="s">
        <v>13</v>
      </c>
      <c r="E1549" s="1" t="s">
        <v>63</v>
      </c>
      <c r="F1549" s="1">
        <v>7529</v>
      </c>
      <c r="G1549" s="1" t="s">
        <v>18</v>
      </c>
      <c r="H1549" s="1" t="s">
        <v>86</v>
      </c>
      <c r="I1549" s="1" t="s">
        <v>27</v>
      </c>
      <c r="J1549" s="1" t="str" cm="1">
        <f t="array" ref="J1549">_xlfn.IFS(F1549="","missing",F1549&lt;0,"negative",F1549=0,"zero",AND(F1549&gt;=99999,MOD(F1549,9)=0),"99999 placeholder",AND(F1549&gt;$O$5,D1549="Expense"),"Expense outlier",AND(F1549&gt;$P$5,D1549="Income"),"Income outlier",TRUE,"valid")</f>
        <v>valid</v>
      </c>
      <c r="K1549" s="1" t="str">
        <f>_xlfn.XLOOKUP(I1549,[1]category_mapping!$F$2:$F$19,[1]category_mapping!$G$2:$G$19,E1549)</f>
        <v>utilities</v>
      </c>
      <c r="L1549" s="1" t="str">
        <f>IF(cleaning_working[[#This Row],[date]]="","Missing","Available")</f>
        <v>Available</v>
      </c>
    </row>
    <row r="1550" spans="1:12" x14ac:dyDescent="0.35">
      <c r="A1550" s="1" t="s">
        <v>1764</v>
      </c>
      <c r="B1550" s="1" t="s">
        <v>113</v>
      </c>
      <c r="C1550" s="3">
        <v>45514</v>
      </c>
      <c r="D1550" s="1" t="s">
        <v>13</v>
      </c>
      <c r="E1550" s="1" t="s">
        <v>17</v>
      </c>
      <c r="F1550" s="1">
        <v>2771</v>
      </c>
      <c r="G1550" s="1" t="s">
        <v>40</v>
      </c>
      <c r="H1550" s="1" t="s">
        <v>65</v>
      </c>
      <c r="I1550" s="1" t="s">
        <v>128</v>
      </c>
      <c r="J1550" s="1" t="str" cm="1">
        <f t="array" ref="J1550">_xlfn.IFS(F1550="","missing",F1550&lt;0,"negative",F1550=0,"zero",AND(F1550&gt;=99999,MOD(F1550,9)=0),"99999 placeholder",AND(F1550&gt;$O$5,D1550="Expense"),"Expense outlier",AND(F1550&gt;$P$5,D1550="Income"),"Income outlier",TRUE,"valid")</f>
        <v>valid</v>
      </c>
      <c r="K1550" s="1" t="str">
        <f>_xlfn.XLOOKUP(I1550,[1]category_mapping!$F$2:$F$19,[1]category_mapping!$G$2:$G$19,E1550)</f>
        <v>utilities</v>
      </c>
      <c r="L1550" s="1" t="str">
        <f>IF(cleaning_working[[#This Row],[date]]="","Missing","Available")</f>
        <v>Available</v>
      </c>
    </row>
    <row r="1551" spans="1:12" x14ac:dyDescent="0.35">
      <c r="A1551" s="1" t="s">
        <v>1765</v>
      </c>
      <c r="B1551" s="1" t="s">
        <v>166</v>
      </c>
      <c r="C1551" s="3">
        <v>45066</v>
      </c>
      <c r="D1551" s="1" t="s">
        <v>13</v>
      </c>
      <c r="E1551" s="1" t="s">
        <v>96</v>
      </c>
      <c r="F1551" s="1">
        <v>9686</v>
      </c>
      <c r="G1551" s="1" t="s">
        <v>18</v>
      </c>
      <c r="H1551" s="1" t="s">
        <v>19</v>
      </c>
      <c r="I1551" s="1" t="s">
        <v>80</v>
      </c>
      <c r="J1551" s="1" t="str" cm="1">
        <f t="array" ref="J1551">_xlfn.IFS(F1551="","missing",F1551&lt;0,"negative",F1551=0,"zero",AND(F1551&gt;=99999,MOD(F1551,9)=0),"99999 placeholder",AND(F1551&gt;$O$5,D1551="Expense"),"Expense outlier",AND(F1551&gt;$P$5,D1551="Income"),"Income outlier",TRUE,"valid")</f>
        <v>valid</v>
      </c>
      <c r="K1551" s="1" t="str">
        <f>_xlfn.XLOOKUP(I1551,[1]category_mapping!$F$2:$F$19,[1]category_mapping!$G$2:$G$19,E1551)</f>
        <v>food</v>
      </c>
      <c r="L1551" s="1" t="str">
        <f>IF(cleaning_working[[#This Row],[date]]="","Missing","Available")</f>
        <v>Available</v>
      </c>
    </row>
    <row r="1552" spans="1:12" x14ac:dyDescent="0.35">
      <c r="A1552" s="1" t="s">
        <v>1766</v>
      </c>
      <c r="B1552" s="1" t="s">
        <v>686</v>
      </c>
      <c r="C1552" s="3">
        <v>44809</v>
      </c>
      <c r="D1552" s="1" t="s">
        <v>13</v>
      </c>
      <c r="E1552" s="1" t="s">
        <v>24</v>
      </c>
      <c r="F1552" s="1">
        <v>3584</v>
      </c>
      <c r="G1552" s="1" t="s">
        <v>25</v>
      </c>
      <c r="H1552" s="1" t="s">
        <v>86</v>
      </c>
      <c r="I1552" s="1" t="s">
        <v>80</v>
      </c>
      <c r="J1552" s="1" t="str" cm="1">
        <f t="array" ref="J1552">_xlfn.IFS(F1552="","missing",F1552&lt;0,"negative",F1552=0,"zero",AND(F1552&gt;=99999,MOD(F1552,9)=0),"99999 placeholder",AND(F1552&gt;$O$5,D1552="Expense"),"Expense outlier",AND(F1552&gt;$P$5,D1552="Income"),"Income outlier",TRUE,"valid")</f>
        <v>valid</v>
      </c>
      <c r="K1552" s="1" t="str">
        <f>_xlfn.XLOOKUP(I1552,[1]category_mapping!$F$2:$F$19,[1]category_mapping!$G$2:$G$19,E1552)</f>
        <v>food</v>
      </c>
      <c r="L1552" s="1" t="str">
        <f>IF(cleaning_working[[#This Row],[date]]="","Missing","Available")</f>
        <v>Available</v>
      </c>
    </row>
    <row r="1553" spans="1:12" x14ac:dyDescent="0.35">
      <c r="A1553" s="1" t="s">
        <v>1767</v>
      </c>
      <c r="B1553" s="1" t="s">
        <v>593</v>
      </c>
      <c r="C1553" s="3">
        <v>44393</v>
      </c>
      <c r="D1553" s="1" t="s">
        <v>13</v>
      </c>
      <c r="E1553" s="1" t="s">
        <v>24</v>
      </c>
      <c r="F1553" s="1">
        <v>9042</v>
      </c>
      <c r="G1553" s="1" t="s">
        <v>40</v>
      </c>
      <c r="H1553" s="1" t="s">
        <v>52</v>
      </c>
      <c r="I1553" s="1" t="s">
        <v>170</v>
      </c>
      <c r="J1553" s="1" t="str" cm="1">
        <f t="array" ref="J1553">_xlfn.IFS(F1553="","missing",F1553&lt;0,"negative",F1553=0,"zero",AND(F1553&gt;=99999,MOD(F1553,9)=0),"99999 placeholder",AND(F1553&gt;$O$5,D1553="Expense"),"Expense outlier",AND(F1553&gt;$P$5,D1553="Income"),"Income outlier",TRUE,"valid")</f>
        <v>valid</v>
      </c>
      <c r="K1553" s="1" t="str">
        <f>_xlfn.XLOOKUP(I1553,[1]category_mapping!$F$2:$F$19,[1]category_mapping!$G$2:$G$19,E1553)</f>
        <v>health</v>
      </c>
      <c r="L1553" s="1" t="str">
        <f>IF(cleaning_working[[#This Row],[date]]="","Missing","Available")</f>
        <v>Available</v>
      </c>
    </row>
    <row r="1554" spans="1:12" x14ac:dyDescent="0.35">
      <c r="A1554" s="1" t="s">
        <v>1768</v>
      </c>
      <c r="B1554" s="1" t="s">
        <v>362</v>
      </c>
      <c r="C1554" s="3">
        <v>45044</v>
      </c>
      <c r="D1554" s="1" t="s">
        <v>14</v>
      </c>
      <c r="E1554" s="1" t="s">
        <v>119</v>
      </c>
      <c r="F1554" s="1">
        <v>49059</v>
      </c>
      <c r="G1554" s="1" t="s">
        <v>32</v>
      </c>
      <c r="H1554" s="1" t="s">
        <v>107</v>
      </c>
      <c r="I1554" s="1" t="s">
        <v>41</v>
      </c>
      <c r="J1554" s="1" t="str" cm="1">
        <f t="array" ref="J1554">_xlfn.IFS(F1554="","missing",F1554&lt;0,"negative",F1554=0,"zero",AND(F1554&gt;=99999,MOD(F1554,9)=0),"99999 placeholder",AND(F1554&gt;$O$5,D1554="Expense"),"Expense outlier",AND(F1554&gt;$P$5,D1554="Income"),"Income outlier",TRUE,"valid")</f>
        <v>valid</v>
      </c>
      <c r="K1554" s="1" t="str">
        <f>_xlfn.XLOOKUP(I1554,[1]category_mapping!$F$2:$F$19,[1]category_mapping!$G$2:$G$19,E1554)</f>
        <v>utilities</v>
      </c>
      <c r="L1554" s="1" t="str">
        <f>IF(cleaning_working[[#This Row],[date]]="","Missing","Available")</f>
        <v>Available</v>
      </c>
    </row>
    <row r="1555" spans="1:12" x14ac:dyDescent="0.35">
      <c r="A1555" s="1" t="s">
        <v>1769</v>
      </c>
      <c r="B1555" s="1" t="s">
        <v>334</v>
      </c>
      <c r="C1555" s="3">
        <v>45222</v>
      </c>
      <c r="D1555" s="1" t="s">
        <v>13</v>
      </c>
      <c r="E1555" s="1" t="s">
        <v>17</v>
      </c>
      <c r="F1555" s="1">
        <v>8630</v>
      </c>
      <c r="G1555" s="1" t="s">
        <v>32</v>
      </c>
      <c r="H1555" s="1" t="s">
        <v>19</v>
      </c>
      <c r="I1555" s="1" t="s">
        <v>34</v>
      </c>
      <c r="J1555" s="1" t="str" cm="1">
        <f t="array" ref="J1555">_xlfn.IFS(F1555="","missing",F1555&lt;0,"negative",F1555=0,"zero",AND(F1555&gt;=99999,MOD(F1555,9)=0),"99999 placeholder",AND(F1555&gt;$O$5,D1555="Expense"),"Expense outlier",AND(F1555&gt;$P$5,D1555="Income"),"Income outlier",TRUE,"valid")</f>
        <v>valid</v>
      </c>
      <c r="K1555" s="1" t="str">
        <f>_xlfn.XLOOKUP(I1555,[1]category_mapping!$F$2:$F$19,[1]category_mapping!$G$2:$G$19,E1555)</f>
        <v>education</v>
      </c>
      <c r="L1555" s="1" t="str">
        <f>IF(cleaning_working[[#This Row],[date]]="","Missing","Available")</f>
        <v>Available</v>
      </c>
    </row>
    <row r="1556" spans="1:12" x14ac:dyDescent="0.35">
      <c r="A1556" s="1" t="s">
        <v>1770</v>
      </c>
      <c r="B1556" s="1" t="s">
        <v>225</v>
      </c>
      <c r="C1556" s="3">
        <v>44727</v>
      </c>
      <c r="D1556" s="1" t="s">
        <v>13</v>
      </c>
      <c r="E1556" s="1" t="s">
        <v>24</v>
      </c>
      <c r="F1556" s="1">
        <v>6926</v>
      </c>
      <c r="G1556" s="1" t="s">
        <v>32</v>
      </c>
      <c r="H1556" s="1" t="s">
        <v>65</v>
      </c>
      <c r="I1556" s="1" t="s">
        <v>120</v>
      </c>
      <c r="J1556" s="1" t="str" cm="1">
        <f t="array" ref="J1556">_xlfn.IFS(F1556="","missing",F1556&lt;0,"negative",F1556=0,"zero",AND(F1556&gt;=99999,MOD(F1556,9)=0),"99999 placeholder",AND(F1556&gt;$O$5,D1556="Expense"),"Expense outlier",AND(F1556&gt;$P$5,D1556="Income"),"Income outlier",TRUE,"valid")</f>
        <v>valid</v>
      </c>
      <c r="K1556" s="1" t="str">
        <f>_xlfn.XLOOKUP(I1556,[1]category_mapping!$F$2:$F$19,[1]category_mapping!$G$2:$G$19,E1556)</f>
        <v>food</v>
      </c>
      <c r="L1556" s="1" t="str">
        <f>IF(cleaning_working[[#This Row],[date]]="","Missing","Available")</f>
        <v>Available</v>
      </c>
    </row>
    <row r="1557" spans="1:12" x14ac:dyDescent="0.35">
      <c r="A1557" s="1" t="s">
        <v>1771</v>
      </c>
      <c r="B1557" s="1" t="s">
        <v>557</v>
      </c>
      <c r="C1557" s="3">
        <v>44403</v>
      </c>
      <c r="D1557" s="1" t="s">
        <v>13</v>
      </c>
      <c r="E1557" s="1" t="s">
        <v>39</v>
      </c>
      <c r="F1557" s="1">
        <v>4356</v>
      </c>
      <c r="G1557" s="1" t="s">
        <v>64</v>
      </c>
      <c r="H1557" s="1" t="s">
        <v>33</v>
      </c>
      <c r="I1557" s="1" t="s">
        <v>46</v>
      </c>
      <c r="J1557" s="1" t="str" cm="1">
        <f t="array" ref="J1557">_xlfn.IFS(F1557="","missing",F1557&lt;0,"negative",F1557=0,"zero",AND(F1557&gt;=99999,MOD(F1557,9)=0),"99999 placeholder",AND(F1557&gt;$O$5,D1557="Expense"),"Expense outlier",AND(F1557&gt;$P$5,D1557="Income"),"Income outlier",TRUE,"valid")</f>
        <v>valid</v>
      </c>
      <c r="K1557" s="1" t="str">
        <f>_xlfn.XLOOKUP(I1557,[1]category_mapping!$F$2:$F$19,[1]category_mapping!$G$2:$G$19,E1557)</f>
        <v>food</v>
      </c>
      <c r="L1557" s="1" t="str">
        <f>IF(cleaning_working[[#This Row],[date]]="","Missing","Available")</f>
        <v>Available</v>
      </c>
    </row>
    <row r="1558" spans="1:12" x14ac:dyDescent="0.35">
      <c r="A1558" s="1" t="s">
        <v>1772</v>
      </c>
      <c r="B1558" s="1" t="s">
        <v>365</v>
      </c>
      <c r="C1558" s="3">
        <v>45386</v>
      </c>
      <c r="D1558" s="1" t="s">
        <v>13</v>
      </c>
      <c r="E1558" s="1" t="s">
        <v>24</v>
      </c>
      <c r="F1558" s="1">
        <v>18668</v>
      </c>
      <c r="G1558" s="1" t="s">
        <v>64</v>
      </c>
      <c r="H1558" s="1" t="s">
        <v>86</v>
      </c>
      <c r="I1558" s="1" t="s">
        <v>90</v>
      </c>
      <c r="J1558" s="1" t="str" cm="1">
        <f t="array" ref="J1558">_xlfn.IFS(F1558="","missing",F1558&lt;0,"negative",F1558=0,"zero",AND(F1558&gt;=99999,MOD(F1558,9)=0),"99999 placeholder",AND(F1558&gt;$O$5,D1558="Expense"),"Expense outlier",AND(F1558&gt;$P$5,D1558="Income"),"Income outlier",TRUE,"valid")</f>
        <v>Expense outlier</v>
      </c>
      <c r="K1558" s="1" t="str">
        <f>_xlfn.XLOOKUP(I1558,[1]category_mapping!$F$2:$F$19,[1]category_mapping!$G$2:$G$19,E1558)</f>
        <v>rent</v>
      </c>
      <c r="L1558" s="1" t="str">
        <f>IF(cleaning_working[[#This Row],[date]]="","Missing","Available")</f>
        <v>Available</v>
      </c>
    </row>
    <row r="1559" spans="1:12" x14ac:dyDescent="0.35">
      <c r="A1559" s="1" t="s">
        <v>1773</v>
      </c>
      <c r="B1559" s="1" t="s">
        <v>235</v>
      </c>
      <c r="C1559" s="3" t="s">
        <v>38</v>
      </c>
      <c r="D1559" s="1" t="s">
        <v>13</v>
      </c>
      <c r="E1559" s="1" t="s">
        <v>17</v>
      </c>
      <c r="F1559" s="1">
        <v>386</v>
      </c>
      <c r="G1559" s="1" t="s">
        <v>18</v>
      </c>
      <c r="H1559" s="1" t="s">
        <v>19</v>
      </c>
      <c r="I1559" s="1" t="s">
        <v>134</v>
      </c>
      <c r="J1559" s="1" t="str" cm="1">
        <f t="array" ref="J1559">_xlfn.IFS(F1559="","missing",F1559&lt;0,"negative",F1559=0,"zero",AND(F1559&gt;=99999,MOD(F1559,9)=0),"99999 placeholder",AND(F1559&gt;$O$5,D1559="Expense"),"Expense outlier",AND(F1559&gt;$P$5,D1559="Income"),"Income outlier",TRUE,"valid")</f>
        <v>valid</v>
      </c>
      <c r="K1559" s="1" t="str">
        <f>_xlfn.XLOOKUP(I1559,[1]category_mapping!$F$2:$F$19,[1]category_mapping!$G$2:$G$19,E1559)</f>
        <v>education</v>
      </c>
      <c r="L1559" s="1" t="str">
        <f>IF(cleaning_working[[#This Row],[date]]="","Missing","Available")</f>
        <v>Missing</v>
      </c>
    </row>
    <row r="1560" spans="1:12" x14ac:dyDescent="0.35">
      <c r="A1560" s="1" t="s">
        <v>718</v>
      </c>
      <c r="B1560" s="1" t="s">
        <v>400</v>
      </c>
      <c r="C1560" s="3">
        <v>45295</v>
      </c>
      <c r="D1560" s="1" t="s">
        <v>13</v>
      </c>
      <c r="E1560" s="1" t="s">
        <v>104</v>
      </c>
      <c r="F1560" s="1">
        <v>4591</v>
      </c>
      <c r="G1560" s="1" t="s">
        <v>64</v>
      </c>
      <c r="H1560" s="1" t="s">
        <v>159</v>
      </c>
      <c r="I1560" s="1" t="s">
        <v>120</v>
      </c>
      <c r="J1560" s="1" t="str" cm="1">
        <f t="array" ref="J1560">_xlfn.IFS(F1560="","missing",F1560&lt;0,"negative",F1560=0,"zero",AND(F1560&gt;=99999,MOD(F1560,9)=0),"99999 placeholder",AND(F1560&gt;$O$5,D1560="Expense"),"Expense outlier",AND(F1560&gt;$P$5,D1560="Income"),"Income outlier",TRUE,"valid")</f>
        <v>valid</v>
      </c>
      <c r="K1560" s="1" t="str">
        <f>_xlfn.XLOOKUP(I1560,[1]category_mapping!$F$2:$F$19,[1]category_mapping!$G$2:$G$19,E1560)</f>
        <v>food</v>
      </c>
      <c r="L1560" s="1" t="str">
        <f>IF(cleaning_working[[#This Row],[date]]="","Missing","Available")</f>
        <v>Available</v>
      </c>
    </row>
    <row r="1561" spans="1:12" x14ac:dyDescent="0.35">
      <c r="A1561" s="1" t="s">
        <v>1774</v>
      </c>
      <c r="B1561" s="1" t="s">
        <v>101</v>
      </c>
      <c r="C1561" s="3">
        <v>45359</v>
      </c>
      <c r="D1561" s="1" t="s">
        <v>13</v>
      </c>
      <c r="E1561" s="1" t="s">
        <v>24</v>
      </c>
      <c r="F1561" s="1">
        <v>279</v>
      </c>
      <c r="G1561" s="1" t="s">
        <v>18</v>
      </c>
      <c r="H1561" s="1" t="s">
        <v>52</v>
      </c>
      <c r="I1561" s="1" t="s">
        <v>217</v>
      </c>
      <c r="J1561" s="1" t="str" cm="1">
        <f t="array" ref="J1561">_xlfn.IFS(F1561="","missing",F1561&lt;0,"negative",F1561=0,"zero",AND(F1561&gt;=99999,MOD(F1561,9)=0),"99999 placeholder",AND(F1561&gt;$O$5,D1561="Expense"),"Expense outlier",AND(F1561&gt;$P$5,D1561="Income"),"Income outlier",TRUE,"valid")</f>
        <v>valid</v>
      </c>
      <c r="K1561" s="1" t="str">
        <f>_xlfn.XLOOKUP(I1561,[1]category_mapping!$F$2:$F$19,[1]category_mapping!$G$2:$G$19,E1561)</f>
        <v>rent</v>
      </c>
      <c r="L1561" s="1" t="str">
        <f>IF(cleaning_working[[#This Row],[date]]="","Missing","Available")</f>
        <v>Available</v>
      </c>
    </row>
    <row r="1562" spans="1:12" x14ac:dyDescent="0.35">
      <c r="A1562" s="1" t="s">
        <v>1775</v>
      </c>
      <c r="B1562" s="1" t="s">
        <v>214</v>
      </c>
      <c r="C1562" s="3">
        <v>45281</v>
      </c>
      <c r="D1562" s="1" t="s">
        <v>13</v>
      </c>
      <c r="E1562" s="1" t="s">
        <v>96</v>
      </c>
      <c r="F1562" s="1">
        <v>7616</v>
      </c>
      <c r="G1562" s="1" t="s">
        <v>32</v>
      </c>
      <c r="H1562" s="1" t="s">
        <v>159</v>
      </c>
      <c r="I1562" s="1" t="s">
        <v>97</v>
      </c>
      <c r="J1562" s="1" t="str" cm="1">
        <f t="array" ref="J1562">_xlfn.IFS(F1562="","missing",F1562&lt;0,"negative",F1562=0,"zero",AND(F1562&gt;=99999,MOD(F1562,9)=0),"99999 placeholder",AND(F1562&gt;$O$5,D1562="Expense"),"Expense outlier",AND(F1562&gt;$P$5,D1562="Income"),"Income outlier",TRUE,"valid")</f>
        <v>valid</v>
      </c>
      <c r="K1562" s="1" t="str">
        <f>_xlfn.XLOOKUP(I1562,[1]category_mapping!$F$2:$F$19,[1]category_mapping!$G$2:$G$19,E1562)</f>
        <v>health</v>
      </c>
      <c r="L1562" s="1" t="str">
        <f>IF(cleaning_working[[#This Row],[date]]="","Missing","Available")</f>
        <v>Available</v>
      </c>
    </row>
    <row r="1563" spans="1:12" x14ac:dyDescent="0.35">
      <c r="A1563" s="1" t="s">
        <v>1776</v>
      </c>
      <c r="B1563" s="1" t="s">
        <v>113</v>
      </c>
      <c r="C1563" s="3">
        <v>44758</v>
      </c>
      <c r="D1563" s="1" t="s">
        <v>13</v>
      </c>
      <c r="E1563" s="1" t="s">
        <v>24</v>
      </c>
      <c r="F1563" s="1">
        <v>11372</v>
      </c>
      <c r="G1563" s="1" t="s">
        <v>40</v>
      </c>
      <c r="H1563" s="1" t="s">
        <v>25</v>
      </c>
      <c r="I1563" s="1" t="s">
        <v>217</v>
      </c>
      <c r="J1563" s="1" t="str" cm="1">
        <f t="array" ref="J1563">_xlfn.IFS(F1563="","missing",F1563&lt;0,"negative",F1563=0,"zero",AND(F1563&gt;=99999,MOD(F1563,9)=0),"99999 placeholder",AND(F1563&gt;$O$5,D1563="Expense"),"Expense outlier",AND(F1563&gt;$P$5,D1563="Income"),"Income outlier",TRUE,"valid")</f>
        <v>valid</v>
      </c>
      <c r="K1563" s="1" t="str">
        <f>_xlfn.XLOOKUP(I1563,[1]category_mapping!$F$2:$F$19,[1]category_mapping!$G$2:$G$19,E1563)</f>
        <v>rent</v>
      </c>
      <c r="L1563" s="1" t="str">
        <f>IF(cleaning_working[[#This Row],[date]]="","Missing","Available")</f>
        <v>Available</v>
      </c>
    </row>
    <row r="1564" spans="1:12" x14ac:dyDescent="0.35">
      <c r="A1564" s="1" t="s">
        <v>1777</v>
      </c>
      <c r="B1564" s="1" t="s">
        <v>106</v>
      </c>
      <c r="C1564" s="3">
        <v>44765</v>
      </c>
      <c r="D1564" s="1" t="s">
        <v>13</v>
      </c>
      <c r="E1564" s="1" t="s">
        <v>70</v>
      </c>
      <c r="F1564" s="1">
        <v>3540</v>
      </c>
      <c r="G1564" s="1" t="s">
        <v>64</v>
      </c>
      <c r="H1564" s="1" t="s">
        <v>107</v>
      </c>
      <c r="I1564" s="1" t="s">
        <v>120</v>
      </c>
      <c r="J1564" s="1" t="str" cm="1">
        <f t="array" ref="J1564">_xlfn.IFS(F1564="","missing",F1564&lt;0,"negative",F1564=0,"zero",AND(F1564&gt;=99999,MOD(F1564,9)=0),"99999 placeholder",AND(F1564&gt;$O$5,D1564="Expense"),"Expense outlier",AND(F1564&gt;$P$5,D1564="Income"),"Income outlier",TRUE,"valid")</f>
        <v>valid</v>
      </c>
      <c r="K1564" s="1" t="str">
        <f>_xlfn.XLOOKUP(I1564,[1]category_mapping!$F$2:$F$19,[1]category_mapping!$G$2:$G$19,E1564)</f>
        <v>food</v>
      </c>
      <c r="L1564" s="1" t="str">
        <f>IF(cleaning_working[[#This Row],[date]]="","Missing","Available")</f>
        <v>Available</v>
      </c>
    </row>
    <row r="1565" spans="1:12" x14ac:dyDescent="0.35">
      <c r="A1565" s="1" t="s">
        <v>1778</v>
      </c>
      <c r="B1565" s="1" t="s">
        <v>16</v>
      </c>
      <c r="C1565" s="3">
        <v>45269</v>
      </c>
      <c r="D1565" s="1" t="s">
        <v>13</v>
      </c>
      <c r="E1565" s="1" t="s">
        <v>70</v>
      </c>
      <c r="F1565" s="1">
        <v>8221</v>
      </c>
      <c r="G1565" s="1" t="s">
        <v>40</v>
      </c>
      <c r="H1565" s="1" t="s">
        <v>26</v>
      </c>
      <c r="I1565" s="1" t="s">
        <v>87</v>
      </c>
      <c r="J1565" s="1" t="str" cm="1">
        <f t="array" ref="J1565">_xlfn.IFS(F1565="","missing",F1565&lt;0,"negative",F1565=0,"zero",AND(F1565&gt;=99999,MOD(F1565,9)=0),"99999 placeholder",AND(F1565&gt;$O$5,D1565="Expense"),"Expense outlier",AND(F1565&gt;$P$5,D1565="Income"),"Income outlier",TRUE,"valid")</f>
        <v>valid</v>
      </c>
      <c r="K1565" s="1" t="str">
        <f>_xlfn.XLOOKUP(I1565,[1]category_mapping!$F$2:$F$19,[1]category_mapping!$G$2:$G$19,E1565)</f>
        <v>others</v>
      </c>
      <c r="L1565" s="1" t="str">
        <f>IF(cleaning_working[[#This Row],[date]]="","Missing","Available")</f>
        <v>Available</v>
      </c>
    </row>
    <row r="1566" spans="1:12" x14ac:dyDescent="0.35">
      <c r="A1566" s="1" t="s">
        <v>1779</v>
      </c>
      <c r="B1566" s="1" t="s">
        <v>402</v>
      </c>
      <c r="C1566" s="3">
        <v>44901</v>
      </c>
      <c r="D1566" s="1" t="s">
        <v>13</v>
      </c>
      <c r="E1566" s="1" t="s">
        <v>45</v>
      </c>
      <c r="F1566" s="1">
        <v>8571</v>
      </c>
      <c r="G1566" s="1" t="s">
        <v>18</v>
      </c>
      <c r="H1566" s="1" t="s">
        <v>133</v>
      </c>
      <c r="I1566" s="1" t="s">
        <v>170</v>
      </c>
      <c r="J1566" s="1" t="str" cm="1">
        <f t="array" ref="J1566">_xlfn.IFS(F1566="","missing",F1566&lt;0,"negative",F1566=0,"zero",AND(F1566&gt;=99999,MOD(F1566,9)=0),"99999 placeholder",AND(F1566&gt;$O$5,D1566="Expense"),"Expense outlier",AND(F1566&gt;$P$5,D1566="Income"),"Income outlier",TRUE,"valid")</f>
        <v>valid</v>
      </c>
      <c r="K1566" s="1" t="str">
        <f>_xlfn.XLOOKUP(I1566,[1]category_mapping!$F$2:$F$19,[1]category_mapping!$G$2:$G$19,E1566)</f>
        <v>health</v>
      </c>
      <c r="L1566" s="1" t="str">
        <f>IF(cleaning_working[[#This Row],[date]]="","Missing","Available")</f>
        <v>Available</v>
      </c>
    </row>
    <row r="1567" spans="1:12" x14ac:dyDescent="0.35">
      <c r="A1567" s="1" t="s">
        <v>1780</v>
      </c>
      <c r="B1567" s="1" t="s">
        <v>92</v>
      </c>
      <c r="C1567" s="3">
        <v>45110</v>
      </c>
      <c r="D1567" s="1" t="s">
        <v>13</v>
      </c>
      <c r="E1567" s="1" t="s">
        <v>63</v>
      </c>
      <c r="F1567" s="1">
        <v>2306</v>
      </c>
      <c r="G1567" s="1" t="s">
        <v>18</v>
      </c>
      <c r="H1567" s="1" t="s">
        <v>107</v>
      </c>
      <c r="I1567" s="1" t="s">
        <v>178</v>
      </c>
      <c r="J1567" s="1" t="str" cm="1">
        <f t="array" ref="J1567">_xlfn.IFS(F1567="","missing",F1567&lt;0,"negative",F1567=0,"zero",AND(F1567&gt;=99999,MOD(F1567,9)=0),"99999 placeholder",AND(F1567&gt;$O$5,D1567="Expense"),"Expense outlier",AND(F1567&gt;$P$5,D1567="Income"),"Income outlier",TRUE,"valid")</f>
        <v>valid</v>
      </c>
      <c r="K1567" s="1" t="str">
        <f>_xlfn.XLOOKUP(I1567,[1]category_mapping!$F$2:$F$19,[1]category_mapping!$G$2:$G$19,E1567)</f>
        <v>rent</v>
      </c>
      <c r="L1567" s="1" t="str">
        <f>IF(cleaning_working[[#This Row],[date]]="","Missing","Available")</f>
        <v>Available</v>
      </c>
    </row>
    <row r="1568" spans="1:12" x14ac:dyDescent="0.35">
      <c r="A1568" s="1" t="s">
        <v>1781</v>
      </c>
      <c r="B1568" s="1" t="s">
        <v>69</v>
      </c>
      <c r="C1568" s="3">
        <v>45142</v>
      </c>
      <c r="D1568" s="1" t="s">
        <v>14</v>
      </c>
      <c r="E1568" s="1" t="s">
        <v>119</v>
      </c>
      <c r="F1568" s="1">
        <v>76991</v>
      </c>
      <c r="G1568" s="1" t="s">
        <v>25</v>
      </c>
      <c r="H1568" s="1" t="s">
        <v>83</v>
      </c>
      <c r="J1568" s="1" t="str" cm="1">
        <f t="array" ref="J1568">_xlfn.IFS(F1568="","missing",F1568&lt;0,"negative",F1568=0,"zero",AND(F1568&gt;=99999,MOD(F1568,9)=0),"99999 placeholder",AND(F1568&gt;$O$5,D1568="Expense"),"Expense outlier",AND(F1568&gt;$P$5,D1568="Income"),"Income outlier",TRUE,"valid")</f>
        <v>valid</v>
      </c>
      <c r="K1568" s="1" t="str">
        <f>_xlfn.XLOOKUP(I1568,[1]category_mapping!$F$2:$F$19,[1]category_mapping!$G$2:$G$19,E1568)</f>
        <v>investment</v>
      </c>
      <c r="L1568" s="1" t="str">
        <f>IF(cleaning_working[[#This Row],[date]]="","Missing","Available")</f>
        <v>Available</v>
      </c>
    </row>
    <row r="1569" spans="1:12" x14ac:dyDescent="0.35">
      <c r="A1569" s="1" t="s">
        <v>1782</v>
      </c>
      <c r="B1569" s="1" t="s">
        <v>95</v>
      </c>
      <c r="C1569" s="3">
        <v>44212</v>
      </c>
      <c r="D1569" s="1" t="s">
        <v>13</v>
      </c>
      <c r="E1569" s="1" t="s">
        <v>39</v>
      </c>
      <c r="F1569" s="1">
        <v>1107</v>
      </c>
      <c r="G1569" s="1" t="s">
        <v>18</v>
      </c>
      <c r="H1569" s="1" t="s">
        <v>26</v>
      </c>
      <c r="I1569" s="1" t="s">
        <v>162</v>
      </c>
      <c r="J1569" s="1" t="str" cm="1">
        <f t="array" ref="J1569">_xlfn.IFS(F1569="","missing",F1569&lt;0,"negative",F1569=0,"zero",AND(F1569&gt;=99999,MOD(F1569,9)=0),"99999 placeholder",AND(F1569&gt;$O$5,D1569="Expense"),"Expense outlier",AND(F1569&gt;$P$5,D1569="Income"),"Income outlier",TRUE,"valid")</f>
        <v>valid</v>
      </c>
      <c r="K1569" s="1" t="str">
        <f>_xlfn.XLOOKUP(I1569,[1]category_mapping!$F$2:$F$19,[1]category_mapping!$G$2:$G$19,E1569)</f>
        <v>food</v>
      </c>
      <c r="L1569" s="1" t="str">
        <f>IF(cleaning_working[[#This Row],[date]]="","Missing","Available")</f>
        <v>Available</v>
      </c>
    </row>
    <row r="1570" spans="1:12" x14ac:dyDescent="0.35">
      <c r="A1570" s="1" t="s">
        <v>1783</v>
      </c>
      <c r="B1570" s="1" t="s">
        <v>62</v>
      </c>
      <c r="C1570" s="3">
        <v>45531</v>
      </c>
      <c r="D1570" s="1" t="s">
        <v>13</v>
      </c>
      <c r="E1570" s="1" t="s">
        <v>96</v>
      </c>
      <c r="F1570" s="1">
        <v>9775</v>
      </c>
      <c r="G1570" s="1" t="s">
        <v>64</v>
      </c>
      <c r="H1570" s="1" t="s">
        <v>107</v>
      </c>
      <c r="I1570" s="1" t="s">
        <v>71</v>
      </c>
      <c r="J1570" s="1" t="str" cm="1">
        <f t="array" ref="J1570">_xlfn.IFS(F1570="","missing",F1570&lt;0,"negative",F1570=0,"zero",AND(F1570&gt;=99999,MOD(F1570,9)=0),"99999 placeholder",AND(F1570&gt;$O$5,D1570="Expense"),"Expense outlier",AND(F1570&gt;$P$5,D1570="Income"),"Income outlier",TRUE,"valid")</f>
        <v>valid</v>
      </c>
      <c r="K1570" s="1" t="str">
        <f>_xlfn.XLOOKUP(I1570,[1]category_mapping!$F$2:$F$19,[1]category_mapping!$G$2:$G$19,E1570)</f>
        <v>health</v>
      </c>
      <c r="L1570" s="1" t="str">
        <f>IF(cleaning_working[[#This Row],[date]]="","Missing","Available")</f>
        <v>Available</v>
      </c>
    </row>
    <row r="1571" spans="1:12" x14ac:dyDescent="0.35">
      <c r="A1571" s="1" t="s">
        <v>1784</v>
      </c>
      <c r="B1571" s="1" t="s">
        <v>122</v>
      </c>
      <c r="C1571" s="3">
        <v>44526</v>
      </c>
      <c r="D1571" s="1" t="s">
        <v>13</v>
      </c>
      <c r="E1571" s="1" t="s">
        <v>39</v>
      </c>
      <c r="F1571" s="1">
        <v>3900</v>
      </c>
      <c r="G1571" s="1" t="s">
        <v>25</v>
      </c>
      <c r="H1571" s="1" t="s">
        <v>65</v>
      </c>
      <c r="I1571" s="1" t="s">
        <v>34</v>
      </c>
      <c r="J1571" s="1" t="str" cm="1">
        <f t="array" ref="J1571">_xlfn.IFS(F1571="","missing",F1571&lt;0,"negative",F1571=0,"zero",AND(F1571&gt;=99999,MOD(F1571,9)=0),"99999 placeholder",AND(F1571&gt;$O$5,D1571="Expense"),"Expense outlier",AND(F1571&gt;$P$5,D1571="Income"),"Income outlier",TRUE,"valid")</f>
        <v>valid</v>
      </c>
      <c r="K1571" s="1" t="str">
        <f>_xlfn.XLOOKUP(I1571,[1]category_mapping!$F$2:$F$19,[1]category_mapping!$G$2:$G$19,E1571)</f>
        <v>education</v>
      </c>
      <c r="L1571" s="1" t="str">
        <f>IF(cleaning_working[[#This Row],[date]]="","Missing","Available")</f>
        <v>Available</v>
      </c>
    </row>
    <row r="1572" spans="1:12" x14ac:dyDescent="0.35">
      <c r="A1572" s="1" t="s">
        <v>1785</v>
      </c>
      <c r="B1572" s="1" t="s">
        <v>362</v>
      </c>
      <c r="C1572" s="3">
        <v>44824</v>
      </c>
      <c r="D1572" s="1" t="s">
        <v>13</v>
      </c>
      <c r="E1572" s="1" t="s">
        <v>176</v>
      </c>
      <c r="F1572" s="1">
        <v>6906</v>
      </c>
      <c r="G1572" s="1" t="s">
        <v>32</v>
      </c>
      <c r="H1572" s="1" t="s">
        <v>52</v>
      </c>
      <c r="I1572" s="1" t="s">
        <v>217</v>
      </c>
      <c r="J1572" s="1" t="str" cm="1">
        <f t="array" ref="J1572">_xlfn.IFS(F1572="","missing",F1572&lt;0,"negative",F1572=0,"zero",AND(F1572&gt;=99999,MOD(F1572,9)=0),"99999 placeholder",AND(F1572&gt;$O$5,D1572="Expense"),"Expense outlier",AND(F1572&gt;$P$5,D1572="Income"),"Income outlier",TRUE,"valid")</f>
        <v>valid</v>
      </c>
      <c r="K1572" s="1" t="str">
        <f>_xlfn.XLOOKUP(I1572,[1]category_mapping!$F$2:$F$19,[1]category_mapping!$G$2:$G$19,E1572)</f>
        <v>rent</v>
      </c>
      <c r="L1572" s="1" t="str">
        <f>IF(cleaning_working[[#This Row],[date]]="","Missing","Available")</f>
        <v>Available</v>
      </c>
    </row>
    <row r="1573" spans="1:12" x14ac:dyDescent="0.35">
      <c r="A1573" s="1" t="s">
        <v>1786</v>
      </c>
      <c r="B1573" s="1" t="s">
        <v>353</v>
      </c>
      <c r="C1573" s="3">
        <v>44367</v>
      </c>
      <c r="D1573" s="1" t="s">
        <v>13</v>
      </c>
      <c r="E1573" s="1" t="s">
        <v>39</v>
      </c>
      <c r="F1573" s="1">
        <v>340</v>
      </c>
      <c r="G1573" s="1" t="s">
        <v>40</v>
      </c>
      <c r="H1573" s="1" t="s">
        <v>86</v>
      </c>
      <c r="I1573" s="1" t="s">
        <v>217</v>
      </c>
      <c r="J1573" s="1" t="str" cm="1">
        <f t="array" ref="J1573">_xlfn.IFS(F1573="","missing",F1573&lt;0,"negative",F1573=0,"zero",AND(F1573&gt;=99999,MOD(F1573,9)=0),"99999 placeholder",AND(F1573&gt;$O$5,D1573="Expense"),"Expense outlier",AND(F1573&gt;$P$5,D1573="Income"),"Income outlier",TRUE,"valid")</f>
        <v>valid</v>
      </c>
      <c r="K1573" s="1" t="str">
        <f>_xlfn.XLOOKUP(I1573,[1]category_mapping!$F$2:$F$19,[1]category_mapping!$G$2:$G$19,E1573)</f>
        <v>rent</v>
      </c>
      <c r="L1573" s="1" t="str">
        <f>IF(cleaning_working[[#This Row],[date]]="","Missing","Available")</f>
        <v>Available</v>
      </c>
    </row>
    <row r="1574" spans="1:12" x14ac:dyDescent="0.35">
      <c r="A1574" s="1" t="s">
        <v>1787</v>
      </c>
      <c r="B1574" s="1" t="s">
        <v>368</v>
      </c>
      <c r="C1574" s="3">
        <v>45023</v>
      </c>
      <c r="D1574" s="1" t="s">
        <v>13</v>
      </c>
      <c r="E1574" s="1" t="s">
        <v>45</v>
      </c>
      <c r="F1574" s="1">
        <v>6224</v>
      </c>
      <c r="G1574" s="1" t="s">
        <v>64</v>
      </c>
      <c r="H1574" s="1" t="s">
        <v>33</v>
      </c>
      <c r="I1574" s="1" t="s">
        <v>134</v>
      </c>
      <c r="J1574" s="1" t="str" cm="1">
        <f t="array" ref="J1574">_xlfn.IFS(F1574="","missing",F1574&lt;0,"negative",F1574=0,"zero",AND(F1574&gt;=99999,MOD(F1574,9)=0),"99999 placeholder",AND(F1574&gt;$O$5,D1574="Expense"),"Expense outlier",AND(F1574&gt;$P$5,D1574="Income"),"Income outlier",TRUE,"valid")</f>
        <v>valid</v>
      </c>
      <c r="K1574" s="1" t="str">
        <f>_xlfn.XLOOKUP(I1574,[1]category_mapping!$F$2:$F$19,[1]category_mapping!$G$2:$G$19,E1574)</f>
        <v>education</v>
      </c>
      <c r="L1574" s="1" t="str">
        <f>IF(cleaning_working[[#This Row],[date]]="","Missing","Available")</f>
        <v>Available</v>
      </c>
    </row>
    <row r="1575" spans="1:12" x14ac:dyDescent="0.35">
      <c r="A1575" s="1" t="s">
        <v>1788</v>
      </c>
      <c r="B1575" s="1" t="s">
        <v>559</v>
      </c>
      <c r="C1575" s="3">
        <v>45036</v>
      </c>
      <c r="D1575" s="1" t="s">
        <v>13</v>
      </c>
      <c r="E1575" s="1" t="s">
        <v>17</v>
      </c>
      <c r="F1575" s="1">
        <v>4242</v>
      </c>
      <c r="G1575" s="1" t="s">
        <v>40</v>
      </c>
      <c r="H1575" s="1" t="s">
        <v>25</v>
      </c>
      <c r="I1575" s="1" t="s">
        <v>71</v>
      </c>
      <c r="J1575" s="1" t="str" cm="1">
        <f t="array" ref="J1575">_xlfn.IFS(F1575="","missing",F1575&lt;0,"negative",F1575=0,"zero",AND(F1575&gt;=99999,MOD(F1575,9)=0),"99999 placeholder",AND(F1575&gt;$O$5,D1575="Expense"),"Expense outlier",AND(F1575&gt;$P$5,D1575="Income"),"Income outlier",TRUE,"valid")</f>
        <v>valid</v>
      </c>
      <c r="K1575" s="1" t="str">
        <f>_xlfn.XLOOKUP(I1575,[1]category_mapping!$F$2:$F$19,[1]category_mapping!$G$2:$G$19,E1575)</f>
        <v>health</v>
      </c>
      <c r="L1575" s="1" t="str">
        <f>IF(cleaning_working[[#This Row],[date]]="","Missing","Available")</f>
        <v>Available</v>
      </c>
    </row>
    <row r="1576" spans="1:12" x14ac:dyDescent="0.35">
      <c r="A1576" s="1" t="s">
        <v>1789</v>
      </c>
      <c r="B1576" s="1" t="s">
        <v>92</v>
      </c>
      <c r="C1576" s="3">
        <v>44815</v>
      </c>
      <c r="D1576" s="1" t="s">
        <v>13</v>
      </c>
      <c r="E1576" s="1" t="s">
        <v>17</v>
      </c>
      <c r="F1576" s="1">
        <v>639</v>
      </c>
      <c r="G1576" s="1" t="s">
        <v>32</v>
      </c>
      <c r="H1576" s="1" t="s">
        <v>19</v>
      </c>
      <c r="I1576" s="1" t="s">
        <v>90</v>
      </c>
      <c r="J1576" s="1" t="str" cm="1">
        <f t="array" ref="J1576">_xlfn.IFS(F1576="","missing",F1576&lt;0,"negative",F1576=0,"zero",AND(F1576&gt;=99999,MOD(F1576,9)=0),"99999 placeholder",AND(F1576&gt;$O$5,D1576="Expense"),"Expense outlier",AND(F1576&gt;$P$5,D1576="Income"),"Income outlier",TRUE,"valid")</f>
        <v>valid</v>
      </c>
      <c r="K1576" s="1" t="str">
        <f>_xlfn.XLOOKUP(I1576,[1]category_mapping!$F$2:$F$19,[1]category_mapping!$G$2:$G$19,E1576)</f>
        <v>education</v>
      </c>
      <c r="L1576" s="1" t="str">
        <f>IF(cleaning_working[[#This Row],[date]]="","Missing","Available")</f>
        <v>Available</v>
      </c>
    </row>
    <row r="1577" spans="1:12" x14ac:dyDescent="0.35">
      <c r="A1577" s="1" t="s">
        <v>1790</v>
      </c>
      <c r="B1577" s="1" t="s">
        <v>491</v>
      </c>
      <c r="C1577" s="3">
        <v>45289</v>
      </c>
      <c r="D1577" s="1" t="s">
        <v>13</v>
      </c>
      <c r="E1577" s="1" t="s">
        <v>96</v>
      </c>
      <c r="F1577" s="1">
        <v>1547</v>
      </c>
      <c r="G1577" s="1" t="s">
        <v>40</v>
      </c>
      <c r="H1577" s="1" t="s">
        <v>25</v>
      </c>
      <c r="I1577" s="1" t="s">
        <v>120</v>
      </c>
      <c r="J1577" s="1" t="str" cm="1">
        <f t="array" ref="J1577">_xlfn.IFS(F1577="","missing",F1577&lt;0,"negative",F1577=0,"zero",AND(F1577&gt;=99999,MOD(F1577,9)=0),"99999 placeholder",AND(F1577&gt;$O$5,D1577="Expense"),"Expense outlier",AND(F1577&gt;$P$5,D1577="Income"),"Income outlier",TRUE,"valid")</f>
        <v>valid</v>
      </c>
      <c r="K1577" s="1" t="str">
        <f>_xlfn.XLOOKUP(I1577,[1]category_mapping!$F$2:$F$19,[1]category_mapping!$G$2:$G$19,E1577)</f>
        <v>food</v>
      </c>
      <c r="L1577" s="1" t="str">
        <f>IF(cleaning_working[[#This Row],[date]]="","Missing","Available")</f>
        <v>Available</v>
      </c>
    </row>
    <row r="1578" spans="1:12" x14ac:dyDescent="0.35">
      <c r="A1578" s="1" t="s">
        <v>1791</v>
      </c>
      <c r="B1578" s="1" t="s">
        <v>379</v>
      </c>
      <c r="C1578" s="3">
        <v>45328</v>
      </c>
      <c r="D1578" s="1" t="s">
        <v>13</v>
      </c>
      <c r="E1578" s="1" t="s">
        <v>46</v>
      </c>
      <c r="F1578" s="1">
        <v>1881</v>
      </c>
      <c r="G1578" s="1" t="s">
        <v>25</v>
      </c>
      <c r="H1578" s="1" t="s">
        <v>25</v>
      </c>
      <c r="I1578" s="1" t="s">
        <v>53</v>
      </c>
      <c r="J1578" s="1" t="str" cm="1">
        <f t="array" ref="J1578">_xlfn.IFS(F1578="","missing",F1578&lt;0,"negative",F1578=0,"zero",AND(F1578&gt;=99999,MOD(F1578,9)=0),"99999 placeholder",AND(F1578&gt;$O$5,D1578="Expense"),"Expense outlier",AND(F1578&gt;$P$5,D1578="Income"),"Income outlier",TRUE,"valid")</f>
        <v>valid</v>
      </c>
      <c r="K1578" s="1" t="str">
        <f>_xlfn.XLOOKUP(I1578,[1]category_mapping!$F$2:$F$19,[1]category_mapping!$G$2:$G$19,E1578)</f>
        <v>travel</v>
      </c>
      <c r="L1578" s="1" t="str">
        <f>IF(cleaning_working[[#This Row],[date]]="","Missing","Available")</f>
        <v>Available</v>
      </c>
    </row>
    <row r="1579" spans="1:12" x14ac:dyDescent="0.35">
      <c r="A1579" s="1" t="s">
        <v>1792</v>
      </c>
      <c r="B1579" s="1" t="s">
        <v>339</v>
      </c>
      <c r="C1579" s="3">
        <v>44347</v>
      </c>
      <c r="D1579" s="1" t="s">
        <v>13</v>
      </c>
      <c r="E1579" s="1" t="s">
        <v>70</v>
      </c>
      <c r="F1579" s="1">
        <v>155</v>
      </c>
      <c r="G1579" s="1" t="s">
        <v>32</v>
      </c>
      <c r="H1579" s="1" t="s">
        <v>19</v>
      </c>
      <c r="I1579" s="1" t="s">
        <v>194</v>
      </c>
      <c r="J1579" s="1" t="str" cm="1">
        <f t="array" ref="J1579">_xlfn.IFS(F1579="","missing",F1579&lt;0,"negative",F1579=0,"zero",AND(F1579&gt;=99999,MOD(F1579,9)=0),"99999 placeholder",AND(F1579&gt;$O$5,D1579="Expense"),"Expense outlier",AND(F1579&gt;$P$5,D1579="Income"),"Income outlier",TRUE,"valid")</f>
        <v>valid</v>
      </c>
      <c r="K1579" s="1" t="str">
        <f>_xlfn.XLOOKUP(I1579,[1]category_mapping!$F$2:$F$19,[1]category_mapping!$G$2:$G$19,E1579)</f>
        <v>travel</v>
      </c>
      <c r="L1579" s="1" t="str">
        <f>IF(cleaning_working[[#This Row],[date]]="","Missing","Available")</f>
        <v>Available</v>
      </c>
    </row>
    <row r="1580" spans="1:12" x14ac:dyDescent="0.35">
      <c r="A1580" s="1" t="s">
        <v>1793</v>
      </c>
      <c r="B1580" s="1" t="s">
        <v>414</v>
      </c>
      <c r="C1580" s="3">
        <v>44922</v>
      </c>
      <c r="D1580" s="1" t="s">
        <v>14</v>
      </c>
      <c r="E1580" s="1" t="s">
        <v>31</v>
      </c>
      <c r="F1580" s="1">
        <v>37978</v>
      </c>
      <c r="G1580" s="1" t="s">
        <v>32</v>
      </c>
      <c r="H1580" s="1" t="s">
        <v>52</v>
      </c>
      <c r="I1580" s="1" t="s">
        <v>71</v>
      </c>
      <c r="J1580" s="1" t="str" cm="1">
        <f t="array" ref="J1580">_xlfn.IFS(F1580="","missing",F1580&lt;0,"negative",F1580=0,"zero",AND(F1580&gt;=99999,MOD(F1580,9)=0),"99999 placeholder",AND(F1580&gt;$O$5,D1580="Expense"),"Expense outlier",AND(F1580&gt;$P$5,D1580="Income"),"Income outlier",TRUE,"valid")</f>
        <v>valid</v>
      </c>
      <c r="K1580" s="1" t="str">
        <f>_xlfn.XLOOKUP(I1580,[1]category_mapping!$F$2:$F$19,[1]category_mapping!$G$2:$G$19,E1580)</f>
        <v>health</v>
      </c>
      <c r="L1580" s="1" t="str">
        <f>IF(cleaning_working[[#This Row],[date]]="","Missing","Available")</f>
        <v>Available</v>
      </c>
    </row>
    <row r="1581" spans="1:12" x14ac:dyDescent="0.35">
      <c r="A1581" s="1" t="s">
        <v>1794</v>
      </c>
      <c r="B1581" s="1" t="s">
        <v>144</v>
      </c>
      <c r="C1581" s="3">
        <v>45102</v>
      </c>
      <c r="D1581" s="1" t="s">
        <v>13</v>
      </c>
      <c r="E1581" s="1" t="s">
        <v>96</v>
      </c>
      <c r="F1581" s="1">
        <v>1040</v>
      </c>
      <c r="G1581" s="1" t="s">
        <v>32</v>
      </c>
      <c r="H1581" s="1" t="s">
        <v>25</v>
      </c>
      <c r="I1581" s="1" t="s">
        <v>71</v>
      </c>
      <c r="J1581" s="1" t="str" cm="1">
        <f t="array" ref="J1581">_xlfn.IFS(F1581="","missing",F1581&lt;0,"negative",F1581=0,"zero",AND(F1581&gt;=99999,MOD(F1581,9)=0),"99999 placeholder",AND(F1581&gt;$O$5,D1581="Expense"),"Expense outlier",AND(F1581&gt;$P$5,D1581="Income"),"Income outlier",TRUE,"valid")</f>
        <v>valid</v>
      </c>
      <c r="K1581" s="1" t="str">
        <f>_xlfn.XLOOKUP(I1581,[1]category_mapping!$F$2:$F$19,[1]category_mapping!$G$2:$G$19,E1581)</f>
        <v>health</v>
      </c>
      <c r="L1581" s="1" t="str">
        <f>IF(cleaning_working[[#This Row],[date]]="","Missing","Available")</f>
        <v>Available</v>
      </c>
    </row>
    <row r="1582" spans="1:12" x14ac:dyDescent="0.35">
      <c r="A1582" s="1" t="s">
        <v>1795</v>
      </c>
      <c r="B1582" s="1" t="s">
        <v>144</v>
      </c>
      <c r="C1582" s="3">
        <v>45224</v>
      </c>
      <c r="D1582" s="1" t="s">
        <v>14</v>
      </c>
      <c r="E1582" s="1" t="s">
        <v>119</v>
      </c>
      <c r="F1582" s="1">
        <v>44913</v>
      </c>
      <c r="G1582" s="1" t="s">
        <v>64</v>
      </c>
      <c r="H1582" s="1" t="s">
        <v>107</v>
      </c>
      <c r="I1582" s="1" t="s">
        <v>178</v>
      </c>
      <c r="J1582" s="1" t="str" cm="1">
        <f t="array" ref="J1582">_xlfn.IFS(F1582="","missing",F1582&lt;0,"negative",F1582=0,"zero",AND(F1582&gt;=99999,MOD(F1582,9)=0),"99999 placeholder",AND(F1582&gt;$O$5,D1582="Expense"),"Expense outlier",AND(F1582&gt;$P$5,D1582="Income"),"Income outlier",TRUE,"valid")</f>
        <v>valid</v>
      </c>
      <c r="K1582" s="1" t="str">
        <f>_xlfn.XLOOKUP(I1582,[1]category_mapping!$F$2:$F$19,[1]category_mapping!$G$2:$G$19,E1582)</f>
        <v>rent</v>
      </c>
      <c r="L1582" s="1" t="str">
        <f>IF(cleaning_working[[#This Row],[date]]="","Missing","Available")</f>
        <v>Available</v>
      </c>
    </row>
    <row r="1583" spans="1:12" x14ac:dyDescent="0.35">
      <c r="A1583" s="1" t="s">
        <v>1796</v>
      </c>
      <c r="B1583" s="1" t="s">
        <v>357</v>
      </c>
      <c r="C1583" s="3" t="s">
        <v>38</v>
      </c>
      <c r="D1583" s="1" t="s">
        <v>13</v>
      </c>
      <c r="E1583" s="1" t="s">
        <v>39</v>
      </c>
      <c r="F1583" s="1">
        <v>1510</v>
      </c>
      <c r="G1583" s="1" t="s">
        <v>32</v>
      </c>
      <c r="H1583" s="1" t="s">
        <v>26</v>
      </c>
      <c r="J1583" s="1" t="str" cm="1">
        <f t="array" ref="J1583">_xlfn.IFS(F1583="","missing",F1583&lt;0,"negative",F1583=0,"zero",AND(F1583&gt;=99999,MOD(F1583,9)=0),"99999 placeholder",AND(F1583&gt;$O$5,D1583="Expense"),"Expense outlier",AND(F1583&gt;$P$5,D1583="Income"),"Income outlier",TRUE,"valid")</f>
        <v>valid</v>
      </c>
      <c r="K1583" s="1" t="str">
        <f>_xlfn.XLOOKUP(I1583,[1]category_mapping!$F$2:$F$19,[1]category_mapping!$G$2:$G$19,E1583)</f>
        <v>food</v>
      </c>
      <c r="L1583" s="1" t="str">
        <f>IF(cleaning_working[[#This Row],[date]]="","Missing","Available")</f>
        <v>Missing</v>
      </c>
    </row>
    <row r="1584" spans="1:12" x14ac:dyDescent="0.35">
      <c r="A1584" s="1" t="s">
        <v>1797</v>
      </c>
      <c r="B1584" s="1" t="s">
        <v>493</v>
      </c>
      <c r="C1584" s="3">
        <v>44577</v>
      </c>
      <c r="D1584" s="1" t="s">
        <v>13</v>
      </c>
      <c r="E1584" s="1" t="s">
        <v>96</v>
      </c>
      <c r="F1584" s="1">
        <v>3621</v>
      </c>
      <c r="G1584" s="1" t="s">
        <v>18</v>
      </c>
      <c r="H1584" s="1" t="s">
        <v>19</v>
      </c>
      <c r="I1584" s="1" t="s">
        <v>34</v>
      </c>
      <c r="J1584" s="1" t="str" cm="1">
        <f t="array" ref="J1584">_xlfn.IFS(F1584="","missing",F1584&lt;0,"negative",F1584=0,"zero",AND(F1584&gt;=99999,MOD(F1584,9)=0),"99999 placeholder",AND(F1584&gt;$O$5,D1584="Expense"),"Expense outlier",AND(F1584&gt;$P$5,D1584="Income"),"Income outlier",TRUE,"valid")</f>
        <v>valid</v>
      </c>
      <c r="K1584" s="1" t="str">
        <f>_xlfn.XLOOKUP(I1584,[1]category_mapping!$F$2:$F$19,[1]category_mapping!$G$2:$G$19,E1584)</f>
        <v>education</v>
      </c>
      <c r="L1584" s="1" t="str">
        <f>IF(cleaning_working[[#This Row],[date]]="","Missing","Available")</f>
        <v>Available</v>
      </c>
    </row>
    <row r="1585" spans="1:12" x14ac:dyDescent="0.35">
      <c r="A1585" s="1" t="s">
        <v>1798</v>
      </c>
      <c r="B1585" s="1" t="s">
        <v>464</v>
      </c>
      <c r="C1585" s="3">
        <v>45241</v>
      </c>
      <c r="D1585" s="1" t="s">
        <v>13</v>
      </c>
      <c r="E1585" s="1" t="s">
        <v>39</v>
      </c>
      <c r="F1585" s="1">
        <v>7582</v>
      </c>
      <c r="G1585" s="1" t="s">
        <v>32</v>
      </c>
      <c r="H1585" s="1" t="s">
        <v>133</v>
      </c>
      <c r="I1585" s="1" t="s">
        <v>93</v>
      </c>
      <c r="J1585" s="1" t="str" cm="1">
        <f t="array" ref="J1585">_xlfn.IFS(F1585="","missing",F1585&lt;0,"negative",F1585=0,"zero",AND(F1585&gt;=99999,MOD(F1585,9)=0),"99999 placeholder",AND(F1585&gt;$O$5,D1585="Expense"),"Expense outlier",AND(F1585&gt;$P$5,D1585="Income"),"Income outlier",TRUE,"valid")</f>
        <v>valid</v>
      </c>
      <c r="K1585" s="1" t="str">
        <f>_xlfn.XLOOKUP(I1585,[1]category_mapping!$F$2:$F$19,[1]category_mapping!$G$2:$G$19,E1585)</f>
        <v>food</v>
      </c>
      <c r="L1585" s="1" t="str">
        <f>IF(cleaning_working[[#This Row],[date]]="","Missing","Available")</f>
        <v>Available</v>
      </c>
    </row>
    <row r="1586" spans="1:12" x14ac:dyDescent="0.35">
      <c r="A1586" s="1" t="s">
        <v>1799</v>
      </c>
      <c r="B1586" s="1" t="s">
        <v>92</v>
      </c>
      <c r="C1586" s="3">
        <v>44376</v>
      </c>
      <c r="D1586" s="1" t="s">
        <v>13</v>
      </c>
      <c r="E1586" s="1" t="s">
        <v>96</v>
      </c>
      <c r="F1586" s="1">
        <v>500</v>
      </c>
      <c r="G1586" s="1" t="s">
        <v>64</v>
      </c>
      <c r="H1586" s="1" t="s">
        <v>52</v>
      </c>
      <c r="I1586" s="1" t="s">
        <v>80</v>
      </c>
      <c r="J1586" s="1" t="str" cm="1">
        <f t="array" ref="J1586">_xlfn.IFS(F1586="","missing",F1586&lt;0,"negative",F1586=0,"zero",AND(F1586&gt;=99999,MOD(F1586,9)=0),"99999 placeholder",AND(F1586&gt;$O$5,D1586="Expense"),"Expense outlier",AND(F1586&gt;$P$5,D1586="Income"),"Income outlier",TRUE,"valid")</f>
        <v>valid</v>
      </c>
      <c r="K1586" s="1" t="str">
        <f>_xlfn.XLOOKUP(I1586,[1]category_mapping!$F$2:$F$19,[1]category_mapping!$G$2:$G$19,E1586)</f>
        <v>food</v>
      </c>
      <c r="L1586" s="1" t="str">
        <f>IF(cleaning_working[[#This Row],[date]]="","Missing","Available")</f>
        <v>Available</v>
      </c>
    </row>
    <row r="1587" spans="1:12" x14ac:dyDescent="0.35">
      <c r="A1587" s="1" t="s">
        <v>1800</v>
      </c>
      <c r="B1587" s="1" t="s">
        <v>225</v>
      </c>
      <c r="C1587" s="3">
        <v>45593</v>
      </c>
      <c r="D1587" s="1" t="s">
        <v>13</v>
      </c>
      <c r="E1587" s="1" t="s">
        <v>96</v>
      </c>
      <c r="F1587" s="1">
        <v>9403</v>
      </c>
      <c r="G1587" s="1" t="s">
        <v>40</v>
      </c>
      <c r="H1587" s="1" t="s">
        <v>52</v>
      </c>
      <c r="I1587" s="1" t="s">
        <v>20</v>
      </c>
      <c r="J1587" s="1" t="str" cm="1">
        <f t="array" ref="J1587">_xlfn.IFS(F1587="","missing",F1587&lt;0,"negative",F1587=0,"zero",AND(F1587&gt;=99999,MOD(F1587,9)=0),"99999 placeholder",AND(F1587&gt;$O$5,D1587="Expense"),"Expense outlier",AND(F1587&gt;$P$5,D1587="Income"),"Income outlier",TRUE,"valid")</f>
        <v>valid</v>
      </c>
      <c r="K1587" s="1" t="str">
        <f>_xlfn.XLOOKUP(I1587,[1]category_mapping!$F$2:$F$19,[1]category_mapping!$G$2:$G$19,E1587)</f>
        <v>entertainment</v>
      </c>
      <c r="L1587" s="1" t="str">
        <f>IF(cleaning_working[[#This Row],[date]]="","Missing","Available")</f>
        <v>Available</v>
      </c>
    </row>
    <row r="1588" spans="1:12" x14ac:dyDescent="0.35">
      <c r="A1588" s="1" t="s">
        <v>1801</v>
      </c>
      <c r="B1588" s="1" t="s">
        <v>212</v>
      </c>
      <c r="C1588" s="3">
        <v>45403</v>
      </c>
      <c r="D1588" s="1" t="s">
        <v>13</v>
      </c>
      <c r="E1588" s="1" t="s">
        <v>17</v>
      </c>
      <c r="F1588" s="1">
        <v>1845</v>
      </c>
      <c r="G1588" s="1" t="s">
        <v>40</v>
      </c>
      <c r="H1588" s="1" t="s">
        <v>33</v>
      </c>
      <c r="I1588" s="1" t="s">
        <v>162</v>
      </c>
      <c r="J1588" s="1" t="str" cm="1">
        <f t="array" ref="J1588">_xlfn.IFS(F1588="","missing",F1588&lt;0,"negative",F1588=0,"zero",AND(F1588&gt;=99999,MOD(F1588,9)=0),"99999 placeholder",AND(F1588&gt;$O$5,D1588="Expense"),"Expense outlier",AND(F1588&gt;$P$5,D1588="Income"),"Income outlier",TRUE,"valid")</f>
        <v>valid</v>
      </c>
      <c r="K1588" s="1" t="str">
        <f>_xlfn.XLOOKUP(I1588,[1]category_mapping!$F$2:$F$19,[1]category_mapping!$G$2:$G$19,E1588)</f>
        <v>education</v>
      </c>
      <c r="L1588" s="1" t="str">
        <f>IF(cleaning_working[[#This Row],[date]]="","Missing","Available")</f>
        <v>Available</v>
      </c>
    </row>
    <row r="1589" spans="1:12" x14ac:dyDescent="0.35">
      <c r="A1589" s="1" t="s">
        <v>1802</v>
      </c>
      <c r="B1589" s="1" t="s">
        <v>323</v>
      </c>
      <c r="C1589" s="3">
        <v>45033</v>
      </c>
      <c r="D1589" s="1" t="s">
        <v>14</v>
      </c>
      <c r="E1589" s="1" t="s">
        <v>119</v>
      </c>
      <c r="F1589" s="1">
        <v>48060</v>
      </c>
      <c r="G1589" s="1" t="s">
        <v>25</v>
      </c>
      <c r="H1589" s="1" t="s">
        <v>65</v>
      </c>
      <c r="J1589" s="1" t="str" cm="1">
        <f t="array" ref="J1589">_xlfn.IFS(F1589="","missing",F1589&lt;0,"negative",F1589=0,"zero",AND(F1589&gt;=99999,MOD(F1589,9)=0),"99999 placeholder",AND(F1589&gt;$O$5,D1589="Expense"),"Expense outlier",AND(F1589&gt;$P$5,D1589="Income"),"Income outlier",TRUE,"valid")</f>
        <v>valid</v>
      </c>
      <c r="K1589" s="1" t="str">
        <f>_xlfn.XLOOKUP(I1589,[1]category_mapping!$F$2:$F$19,[1]category_mapping!$G$2:$G$19,E1589)</f>
        <v>investment</v>
      </c>
      <c r="L1589" s="1" t="str">
        <f>IF(cleaning_working[[#This Row],[date]]="","Missing","Available")</f>
        <v>Available</v>
      </c>
    </row>
    <row r="1590" spans="1:12" x14ac:dyDescent="0.35">
      <c r="A1590" s="1" t="s">
        <v>1803</v>
      </c>
      <c r="B1590" s="1" t="s">
        <v>319</v>
      </c>
      <c r="C1590" s="3">
        <v>45203</v>
      </c>
      <c r="D1590" s="1" t="s">
        <v>13</v>
      </c>
      <c r="E1590" s="1" t="s">
        <v>39</v>
      </c>
      <c r="F1590" s="1">
        <v>122</v>
      </c>
      <c r="G1590" s="1" t="s">
        <v>25</v>
      </c>
      <c r="H1590" s="1" t="s">
        <v>159</v>
      </c>
      <c r="I1590" s="1" t="s">
        <v>53</v>
      </c>
      <c r="J1590" s="1" t="str" cm="1">
        <f t="array" ref="J1590">_xlfn.IFS(F1590="","missing",F1590&lt;0,"negative",F1590=0,"zero",AND(F1590&gt;=99999,MOD(F1590,9)=0),"99999 placeholder",AND(F1590&gt;$O$5,D1590="Expense"),"Expense outlier",AND(F1590&gt;$P$5,D1590="Income"),"Income outlier",TRUE,"valid")</f>
        <v>valid</v>
      </c>
      <c r="K1590" s="1" t="str">
        <f>_xlfn.XLOOKUP(I1590,[1]category_mapping!$F$2:$F$19,[1]category_mapping!$G$2:$G$19,E1590)</f>
        <v>travel</v>
      </c>
      <c r="L1590" s="1" t="str">
        <f>IF(cleaning_working[[#This Row],[date]]="","Missing","Available")</f>
        <v>Available</v>
      </c>
    </row>
    <row r="1591" spans="1:12" x14ac:dyDescent="0.35">
      <c r="A1591" s="1" t="s">
        <v>1804</v>
      </c>
      <c r="B1591" s="1" t="s">
        <v>542</v>
      </c>
      <c r="C1591" s="3">
        <v>44755</v>
      </c>
      <c r="D1591" s="1" t="s">
        <v>13</v>
      </c>
      <c r="E1591" s="1" t="s">
        <v>176</v>
      </c>
      <c r="F1591" s="1">
        <v>791</v>
      </c>
      <c r="G1591" s="1" t="s">
        <v>25</v>
      </c>
      <c r="H1591" s="1" t="s">
        <v>133</v>
      </c>
      <c r="J1591" s="1" t="str" cm="1">
        <f t="array" ref="J1591">_xlfn.IFS(F1591="","missing",F1591&lt;0,"negative",F1591=0,"zero",AND(F1591&gt;=99999,MOD(F1591,9)=0),"99999 placeholder",AND(F1591&gt;$O$5,D1591="Expense"),"Expense outlier",AND(F1591&gt;$P$5,D1591="Income"),"Income outlier",TRUE,"valid")</f>
        <v>valid</v>
      </c>
      <c r="K1591" s="1" t="str">
        <f>_xlfn.XLOOKUP(I1591,[1]category_mapping!$F$2:$F$19,[1]category_mapping!$G$2:$G$19,E1591)</f>
        <v>savings</v>
      </c>
      <c r="L1591" s="1" t="str">
        <f>IF(cleaning_working[[#This Row],[date]]="","Missing","Available")</f>
        <v>Available</v>
      </c>
    </row>
    <row r="1592" spans="1:12" x14ac:dyDescent="0.35">
      <c r="A1592" s="1" t="s">
        <v>1805</v>
      </c>
      <c r="B1592" s="1" t="s">
        <v>303</v>
      </c>
      <c r="C1592" s="3">
        <v>44750</v>
      </c>
      <c r="D1592" s="1" t="s">
        <v>14</v>
      </c>
      <c r="E1592" s="1" t="s">
        <v>31</v>
      </c>
      <c r="F1592" s="1">
        <v>46846</v>
      </c>
      <c r="G1592" s="1" t="s">
        <v>25</v>
      </c>
      <c r="H1592" s="1" t="s">
        <v>25</v>
      </c>
      <c r="J1592" s="1" t="str" cm="1">
        <f t="array" ref="J1592">_xlfn.IFS(F1592="","missing",F1592&lt;0,"negative",F1592=0,"zero",AND(F1592&gt;=99999,MOD(F1592,9)=0),"99999 placeholder",AND(F1592&gt;$O$5,D1592="Expense"),"Expense outlier",AND(F1592&gt;$P$5,D1592="Income"),"Income outlier",TRUE,"valid")</f>
        <v>valid</v>
      </c>
      <c r="K1592" s="1" t="str">
        <f>_xlfn.XLOOKUP(I1592,[1]category_mapping!$F$2:$F$19,[1]category_mapping!$G$2:$G$19,E1592)</f>
        <v>freelance</v>
      </c>
      <c r="L1592" s="1" t="str">
        <f>IF(cleaning_working[[#This Row],[date]]="","Missing","Available")</f>
        <v>Available</v>
      </c>
    </row>
    <row r="1593" spans="1:12" x14ac:dyDescent="0.35">
      <c r="A1593" s="1" t="s">
        <v>1806</v>
      </c>
      <c r="B1593" s="1" t="s">
        <v>286</v>
      </c>
      <c r="C1593" s="3">
        <v>44733</v>
      </c>
      <c r="D1593" s="1" t="s">
        <v>14</v>
      </c>
      <c r="E1593" s="1" t="s">
        <v>70</v>
      </c>
      <c r="F1593" s="1">
        <v>39248</v>
      </c>
      <c r="G1593" s="1" t="s">
        <v>32</v>
      </c>
      <c r="H1593" s="1" t="s">
        <v>107</v>
      </c>
      <c r="I1593" s="1" t="s">
        <v>20</v>
      </c>
      <c r="J1593" s="1" t="str" cm="1">
        <f t="array" ref="J1593">_xlfn.IFS(F1593="","missing",F1593&lt;0,"negative",F1593=0,"zero",AND(F1593&gt;=99999,MOD(F1593,9)=0),"99999 placeholder",AND(F1593&gt;$O$5,D1593="Expense"),"Expense outlier",AND(F1593&gt;$P$5,D1593="Income"),"Income outlier",TRUE,"valid")</f>
        <v>valid</v>
      </c>
      <c r="K1593" s="1" t="str">
        <f>_xlfn.XLOOKUP(I1593,[1]category_mapping!$F$2:$F$19,[1]category_mapping!$G$2:$G$19,E1593)</f>
        <v>entertainment</v>
      </c>
      <c r="L1593" s="1" t="str">
        <f>IF(cleaning_working[[#This Row],[date]]="","Missing","Available")</f>
        <v>Available</v>
      </c>
    </row>
    <row r="1594" spans="1:12" x14ac:dyDescent="0.35">
      <c r="A1594" s="1" t="s">
        <v>1807</v>
      </c>
      <c r="B1594" s="1" t="s">
        <v>200</v>
      </c>
      <c r="C1594" s="3" t="s">
        <v>38</v>
      </c>
      <c r="D1594" s="1" t="s">
        <v>13</v>
      </c>
      <c r="E1594" s="1" t="s">
        <v>24</v>
      </c>
      <c r="F1594" s="1">
        <v>5649</v>
      </c>
      <c r="G1594" s="1" t="s">
        <v>32</v>
      </c>
      <c r="H1594" s="1" t="s">
        <v>19</v>
      </c>
      <c r="I1594" s="1" t="s">
        <v>53</v>
      </c>
      <c r="J1594" s="1" t="str" cm="1">
        <f t="array" ref="J1594">_xlfn.IFS(F1594="","missing",F1594&lt;0,"negative",F1594=0,"zero",AND(F1594&gt;=99999,MOD(F1594,9)=0),"99999 placeholder",AND(F1594&gt;$O$5,D1594="Expense"),"Expense outlier",AND(F1594&gt;$P$5,D1594="Income"),"Income outlier",TRUE,"valid")</f>
        <v>valid</v>
      </c>
      <c r="K1594" s="1" t="str">
        <f>_xlfn.XLOOKUP(I1594,[1]category_mapping!$F$2:$F$19,[1]category_mapping!$G$2:$G$19,E1594)</f>
        <v>travel</v>
      </c>
      <c r="L1594" s="1" t="str">
        <f>IF(cleaning_working[[#This Row],[date]]="","Missing","Available")</f>
        <v>Missing</v>
      </c>
    </row>
    <row r="1595" spans="1:12" x14ac:dyDescent="0.35">
      <c r="A1595" s="1" t="s">
        <v>1808</v>
      </c>
      <c r="B1595" s="1" t="s">
        <v>593</v>
      </c>
      <c r="C1595" s="3">
        <v>45259</v>
      </c>
      <c r="D1595" s="1" t="s">
        <v>13</v>
      </c>
      <c r="E1595" s="1" t="s">
        <v>24</v>
      </c>
      <c r="F1595" s="1">
        <v>10666</v>
      </c>
      <c r="G1595" s="1" t="s">
        <v>18</v>
      </c>
      <c r="H1595" s="1" t="s">
        <v>52</v>
      </c>
      <c r="I1595" s="1" t="s">
        <v>49</v>
      </c>
      <c r="J1595" s="1" t="str" cm="1">
        <f t="array" ref="J1595">_xlfn.IFS(F1595="","missing",F1595&lt;0,"negative",F1595=0,"zero",AND(F1595&gt;=99999,MOD(F1595,9)=0),"99999 placeholder",AND(F1595&gt;$O$5,D1595="Expense"),"Expense outlier",AND(F1595&gt;$P$5,D1595="Income"),"Income outlier",TRUE,"valid")</f>
        <v>valid</v>
      </c>
      <c r="K1595" s="1" t="str">
        <f>_xlfn.XLOOKUP(I1595,[1]category_mapping!$F$2:$F$19,[1]category_mapping!$G$2:$G$19,E1595)</f>
        <v>rent</v>
      </c>
      <c r="L1595" s="1" t="str">
        <f>IF(cleaning_working[[#This Row],[date]]="","Missing","Available")</f>
        <v>Available</v>
      </c>
    </row>
    <row r="1596" spans="1:12" x14ac:dyDescent="0.35">
      <c r="A1596" s="1" t="s">
        <v>1809</v>
      </c>
      <c r="B1596" s="1" t="s">
        <v>484</v>
      </c>
      <c r="C1596" s="3">
        <v>44758</v>
      </c>
      <c r="D1596" s="1" t="s">
        <v>13</v>
      </c>
      <c r="E1596" s="1" t="s">
        <v>63</v>
      </c>
      <c r="F1596" s="1">
        <v>1316</v>
      </c>
      <c r="G1596" s="1" t="s">
        <v>40</v>
      </c>
      <c r="H1596" s="1" t="s">
        <v>19</v>
      </c>
      <c r="I1596" s="1" t="s">
        <v>134</v>
      </c>
      <c r="J1596" s="1" t="str" cm="1">
        <f t="array" ref="J1596">_xlfn.IFS(F1596="","missing",F1596&lt;0,"negative",F1596=0,"zero",AND(F1596&gt;=99999,MOD(F1596,9)=0),"99999 placeholder",AND(F1596&gt;$O$5,D1596="Expense"),"Expense outlier",AND(F1596&gt;$P$5,D1596="Income"),"Income outlier",TRUE,"valid")</f>
        <v>valid</v>
      </c>
      <c r="K1596" s="1" t="str">
        <f>_xlfn.XLOOKUP(I1596,[1]category_mapping!$F$2:$F$19,[1]category_mapping!$G$2:$G$19,E1596)</f>
        <v>education</v>
      </c>
      <c r="L1596" s="1" t="str">
        <f>IF(cleaning_working[[#This Row],[date]]="","Missing","Available")</f>
        <v>Available</v>
      </c>
    </row>
    <row r="1597" spans="1:12" x14ac:dyDescent="0.35">
      <c r="A1597" s="1" t="s">
        <v>1810</v>
      </c>
      <c r="B1597" s="1" t="s">
        <v>148</v>
      </c>
      <c r="C1597" s="3">
        <v>45050</v>
      </c>
      <c r="D1597" s="1" t="s">
        <v>13</v>
      </c>
      <c r="E1597" s="1" t="s">
        <v>39</v>
      </c>
      <c r="F1597" s="1">
        <v>4364</v>
      </c>
      <c r="G1597" s="1" t="s">
        <v>32</v>
      </c>
      <c r="H1597" s="1" t="s">
        <v>107</v>
      </c>
      <c r="I1597" s="1" t="s">
        <v>134</v>
      </c>
      <c r="J1597" s="1" t="str" cm="1">
        <f t="array" ref="J1597">_xlfn.IFS(F1597="","missing",F1597&lt;0,"negative",F1597=0,"zero",AND(F1597&gt;=99999,MOD(F1597,9)=0),"99999 placeholder",AND(F1597&gt;$O$5,D1597="Expense"),"Expense outlier",AND(F1597&gt;$P$5,D1597="Income"),"Income outlier",TRUE,"valid")</f>
        <v>valid</v>
      </c>
      <c r="K1597" s="1" t="str">
        <f>_xlfn.XLOOKUP(I1597,[1]category_mapping!$F$2:$F$19,[1]category_mapping!$G$2:$G$19,E1597)</f>
        <v>education</v>
      </c>
      <c r="L1597" s="1" t="str">
        <f>IF(cleaning_working[[#This Row],[date]]="","Missing","Available")</f>
        <v>Available</v>
      </c>
    </row>
    <row r="1598" spans="1:12" x14ac:dyDescent="0.35">
      <c r="A1598" s="1" t="s">
        <v>1811</v>
      </c>
      <c r="B1598" s="1" t="s">
        <v>467</v>
      </c>
      <c r="C1598" s="3">
        <v>45399</v>
      </c>
      <c r="D1598" s="1" t="s">
        <v>14</v>
      </c>
      <c r="E1598" s="1" t="s">
        <v>31</v>
      </c>
      <c r="F1598" s="1">
        <v>78341</v>
      </c>
      <c r="G1598" s="1" t="s">
        <v>25</v>
      </c>
      <c r="H1598" s="1" t="s">
        <v>159</v>
      </c>
      <c r="I1598" s="1" t="s">
        <v>20</v>
      </c>
      <c r="J1598" s="1" t="str" cm="1">
        <f t="array" ref="J1598">_xlfn.IFS(F1598="","missing",F1598&lt;0,"negative",F1598=0,"zero",AND(F1598&gt;=99999,MOD(F1598,9)=0),"99999 placeholder",AND(F1598&gt;$O$5,D1598="Expense"),"Expense outlier",AND(F1598&gt;$P$5,D1598="Income"),"Income outlier",TRUE,"valid")</f>
        <v>valid</v>
      </c>
      <c r="K1598" s="1" t="str">
        <f>_xlfn.XLOOKUP(I1598,[1]category_mapping!$F$2:$F$19,[1]category_mapping!$G$2:$G$19,E1598)</f>
        <v>entertainment</v>
      </c>
      <c r="L1598" s="1" t="str">
        <f>IF(cleaning_working[[#This Row],[date]]="","Missing","Available")</f>
        <v>Available</v>
      </c>
    </row>
    <row r="1599" spans="1:12" x14ac:dyDescent="0.35">
      <c r="A1599" s="1" t="s">
        <v>1812</v>
      </c>
      <c r="B1599" s="1" t="s">
        <v>158</v>
      </c>
      <c r="C1599" s="3">
        <v>45210</v>
      </c>
      <c r="D1599" s="1" t="s">
        <v>13</v>
      </c>
      <c r="E1599" s="1" t="s">
        <v>39</v>
      </c>
      <c r="F1599" s="1">
        <v>3765</v>
      </c>
      <c r="G1599" s="1" t="s">
        <v>64</v>
      </c>
      <c r="H1599" s="1" t="s">
        <v>33</v>
      </c>
      <c r="J1599" s="1" t="str" cm="1">
        <f t="array" ref="J1599">_xlfn.IFS(F1599="","missing",F1599&lt;0,"negative",F1599=0,"zero",AND(F1599&gt;=99999,MOD(F1599,9)=0),"99999 placeholder",AND(F1599&gt;$O$5,D1599="Expense"),"Expense outlier",AND(F1599&gt;$P$5,D1599="Income"),"Income outlier",TRUE,"valid")</f>
        <v>valid</v>
      </c>
      <c r="K1599" s="1" t="str">
        <f>_xlfn.XLOOKUP(I1599,[1]category_mapping!$F$2:$F$19,[1]category_mapping!$G$2:$G$19,E1599)</f>
        <v>food</v>
      </c>
      <c r="L1599" s="1" t="str">
        <f>IF(cleaning_working[[#This Row],[date]]="","Missing","Available")</f>
        <v>Available</v>
      </c>
    </row>
    <row r="1600" spans="1:12" x14ac:dyDescent="0.35">
      <c r="A1600" s="1" t="s">
        <v>1813</v>
      </c>
      <c r="B1600" s="1" t="s">
        <v>362</v>
      </c>
      <c r="C1600" s="3">
        <v>45148</v>
      </c>
      <c r="D1600" s="1" t="s">
        <v>13</v>
      </c>
      <c r="E1600" s="1" t="s">
        <v>63</v>
      </c>
      <c r="F1600" s="1">
        <v>2375</v>
      </c>
      <c r="G1600" s="1" t="s">
        <v>64</v>
      </c>
      <c r="H1600" s="1" t="s">
        <v>65</v>
      </c>
      <c r="I1600" s="1" t="s">
        <v>90</v>
      </c>
      <c r="J1600" s="1" t="str" cm="1">
        <f t="array" ref="J1600">_xlfn.IFS(F1600="","missing",F1600&lt;0,"negative",F1600=0,"zero",AND(F1600&gt;=99999,MOD(F1600,9)=0),"99999 placeholder",AND(F1600&gt;$O$5,D1600="Expense"),"Expense outlier",AND(F1600&gt;$P$5,D1600="Income"),"Income outlier",TRUE,"valid")</f>
        <v>valid</v>
      </c>
      <c r="K1600" s="1" t="str">
        <f>_xlfn.XLOOKUP(I1600,[1]category_mapping!$F$2:$F$19,[1]category_mapping!$G$2:$G$19,E1600)</f>
        <v>utilities</v>
      </c>
      <c r="L1600" s="1" t="str">
        <f>IF(cleaning_working[[#This Row],[date]]="","Missing","Available")</f>
        <v>Available</v>
      </c>
    </row>
    <row r="1601" spans="1:12" x14ac:dyDescent="0.35">
      <c r="A1601" s="1" t="s">
        <v>1814</v>
      </c>
      <c r="B1601" s="1" t="s">
        <v>293</v>
      </c>
      <c r="C1601" s="3">
        <v>45520</v>
      </c>
      <c r="D1601" s="1" t="s">
        <v>13</v>
      </c>
      <c r="E1601" s="1" t="s">
        <v>63</v>
      </c>
      <c r="F1601" s="1">
        <v>9313</v>
      </c>
      <c r="G1601" s="1" t="s">
        <v>32</v>
      </c>
      <c r="H1601" s="1" t="s">
        <v>107</v>
      </c>
      <c r="I1601" s="1" t="s">
        <v>137</v>
      </c>
      <c r="J1601" s="1" t="str" cm="1">
        <f t="array" ref="J1601">_xlfn.IFS(F1601="","missing",F1601&lt;0,"negative",F1601=0,"zero",AND(F1601&gt;=99999,MOD(F1601,9)=0),"99999 placeholder",AND(F1601&gt;$O$5,D1601="Expense"),"Expense outlier",AND(F1601&gt;$P$5,D1601="Income"),"Income outlier",TRUE,"valid")</f>
        <v>valid</v>
      </c>
      <c r="K1601" s="1" t="str">
        <f>_xlfn.XLOOKUP(I1601,[1]category_mapping!$F$2:$F$19,[1]category_mapping!$G$2:$G$19,E1601)</f>
        <v>travel</v>
      </c>
      <c r="L1601" s="1" t="str">
        <f>IF(cleaning_working[[#This Row],[date]]="","Missing","Available")</f>
        <v>Available</v>
      </c>
    </row>
    <row r="1602" spans="1:12" x14ac:dyDescent="0.35">
      <c r="A1602" s="1" t="s">
        <v>1815</v>
      </c>
      <c r="B1602" s="1" t="s">
        <v>144</v>
      </c>
      <c r="C1602" s="3">
        <v>44467</v>
      </c>
      <c r="D1602" s="1" t="s">
        <v>13</v>
      </c>
      <c r="E1602" s="1" t="s">
        <v>104</v>
      </c>
      <c r="F1602" s="1">
        <v>6129</v>
      </c>
      <c r="G1602" s="1" t="s">
        <v>32</v>
      </c>
      <c r="H1602" s="1" t="s">
        <v>25</v>
      </c>
      <c r="I1602" s="1" t="s">
        <v>58</v>
      </c>
      <c r="J1602" s="1" t="str" cm="1">
        <f t="array" ref="J1602">_xlfn.IFS(F1602="","missing",F1602&lt;0,"negative",F1602=0,"zero",AND(F1602&gt;=99999,MOD(F1602,9)=0),"99999 placeholder",AND(F1602&gt;$O$5,D1602="Expense"),"Expense outlier",AND(F1602&gt;$P$5,D1602="Income"),"Income outlier",TRUE,"valid")</f>
        <v>valid</v>
      </c>
      <c r="K1602" s="1" t="str">
        <f>_xlfn.XLOOKUP(I1602,[1]category_mapping!$F$2:$F$19,[1]category_mapping!$G$2:$G$19,E1602)</f>
        <v>health</v>
      </c>
      <c r="L1602" s="1" t="str">
        <f>IF(cleaning_working[[#This Row],[date]]="","Missing","Available")</f>
        <v>Available</v>
      </c>
    </row>
    <row r="1603" spans="1:12" x14ac:dyDescent="0.35">
      <c r="A1603" s="1" t="s">
        <v>1816</v>
      </c>
      <c r="B1603" s="1" t="s">
        <v>311</v>
      </c>
      <c r="C1603" s="3">
        <v>45072</v>
      </c>
      <c r="D1603" s="1" t="s">
        <v>13</v>
      </c>
      <c r="E1603" s="1" t="s">
        <v>63</v>
      </c>
      <c r="F1603" s="1">
        <v>5835</v>
      </c>
      <c r="G1603" s="1" t="s">
        <v>32</v>
      </c>
      <c r="H1603" s="1" t="s">
        <v>33</v>
      </c>
      <c r="I1603" s="1" t="s">
        <v>134</v>
      </c>
      <c r="J1603" s="1" t="str" cm="1">
        <f t="array" ref="J1603">_xlfn.IFS(F1603="","missing",F1603&lt;0,"negative",F1603=0,"zero",AND(F1603&gt;=99999,MOD(F1603,9)=0),"99999 placeholder",AND(F1603&gt;$O$5,D1603="Expense"),"Expense outlier",AND(F1603&gt;$P$5,D1603="Income"),"Income outlier",TRUE,"valid")</f>
        <v>valid</v>
      </c>
      <c r="K1603" s="1" t="str">
        <f>_xlfn.XLOOKUP(I1603,[1]category_mapping!$F$2:$F$19,[1]category_mapping!$G$2:$G$19,E1603)</f>
        <v>education</v>
      </c>
      <c r="L1603" s="1" t="str">
        <f>IF(cleaning_working[[#This Row],[date]]="","Missing","Available")</f>
        <v>Available</v>
      </c>
    </row>
    <row r="1604" spans="1:12" x14ac:dyDescent="0.35">
      <c r="A1604" s="1" t="s">
        <v>1817</v>
      </c>
      <c r="B1604" s="1" t="s">
        <v>235</v>
      </c>
      <c r="C1604" s="3">
        <v>45244</v>
      </c>
      <c r="D1604" s="1" t="s">
        <v>13</v>
      </c>
      <c r="E1604" s="1" t="s">
        <v>96</v>
      </c>
      <c r="F1604" s="1">
        <v>7539</v>
      </c>
      <c r="G1604" s="1" t="s">
        <v>18</v>
      </c>
      <c r="H1604" s="1" t="s">
        <v>107</v>
      </c>
      <c r="I1604" s="1" t="s">
        <v>170</v>
      </c>
      <c r="J1604" s="1" t="str" cm="1">
        <f t="array" ref="J1604">_xlfn.IFS(F1604="","missing",F1604&lt;0,"negative",F1604=0,"zero",AND(F1604&gt;=99999,MOD(F1604,9)=0),"99999 placeholder",AND(F1604&gt;$O$5,D1604="Expense"),"Expense outlier",AND(F1604&gt;$P$5,D1604="Income"),"Income outlier",TRUE,"valid")</f>
        <v>valid</v>
      </c>
      <c r="K1604" s="1" t="str">
        <f>_xlfn.XLOOKUP(I1604,[1]category_mapping!$F$2:$F$19,[1]category_mapping!$G$2:$G$19,E1604)</f>
        <v>health</v>
      </c>
      <c r="L1604" s="1" t="str">
        <f>IF(cleaning_working[[#This Row],[date]]="","Missing","Available")</f>
        <v>Available</v>
      </c>
    </row>
    <row r="1605" spans="1:12" x14ac:dyDescent="0.35">
      <c r="A1605" s="1" t="s">
        <v>1818</v>
      </c>
      <c r="B1605" s="1" t="s">
        <v>192</v>
      </c>
      <c r="C1605" s="3">
        <v>44436</v>
      </c>
      <c r="D1605" s="1" t="s">
        <v>13</v>
      </c>
      <c r="E1605" s="1" t="s">
        <v>24</v>
      </c>
      <c r="F1605" s="1">
        <v>33245</v>
      </c>
      <c r="G1605" s="1" t="s">
        <v>40</v>
      </c>
      <c r="H1605" s="1" t="s">
        <v>86</v>
      </c>
      <c r="I1605" s="1" t="s">
        <v>162</v>
      </c>
      <c r="J1605" s="1" t="str" cm="1">
        <f t="array" ref="J1605">_xlfn.IFS(F1605="","missing",F1605&lt;0,"negative",F1605=0,"zero",AND(F1605&gt;=99999,MOD(F1605,9)=0),"99999 placeholder",AND(F1605&gt;$O$5,D1605="Expense"),"Expense outlier",AND(F1605&gt;$P$5,D1605="Income"),"Income outlier",TRUE,"valid")</f>
        <v>Expense outlier</v>
      </c>
      <c r="K1605" s="1" t="str">
        <f>_xlfn.XLOOKUP(I1605,[1]category_mapping!$F$2:$F$19,[1]category_mapping!$G$2:$G$19,E1605)</f>
        <v>rent</v>
      </c>
      <c r="L1605" s="1" t="str">
        <f>IF(cleaning_working[[#This Row],[date]]="","Missing","Available")</f>
        <v>Available</v>
      </c>
    </row>
    <row r="1606" spans="1:12" x14ac:dyDescent="0.35">
      <c r="A1606" s="1" t="s">
        <v>1819</v>
      </c>
      <c r="B1606" s="1" t="s">
        <v>360</v>
      </c>
      <c r="C1606" s="3">
        <v>44499</v>
      </c>
      <c r="D1606" s="1" t="s">
        <v>13</v>
      </c>
      <c r="E1606" s="1" t="s">
        <v>39</v>
      </c>
      <c r="F1606" s="1">
        <v>576</v>
      </c>
      <c r="G1606" s="1" t="s">
        <v>32</v>
      </c>
      <c r="H1606" s="1" t="s">
        <v>107</v>
      </c>
      <c r="I1606" s="1" t="s">
        <v>272</v>
      </c>
      <c r="J1606" s="1" t="str" cm="1">
        <f t="array" ref="J1606">_xlfn.IFS(F1606="","missing",F1606&lt;0,"negative",F1606=0,"zero",AND(F1606&gt;=99999,MOD(F1606,9)=0),"99999 placeholder",AND(F1606&gt;$O$5,D1606="Expense"),"Expense outlier",AND(F1606&gt;$P$5,D1606="Income"),"Income outlier",TRUE,"valid")</f>
        <v>valid</v>
      </c>
      <c r="K1606" s="1" t="str">
        <f>_xlfn.XLOOKUP(I1606,[1]category_mapping!$F$2:$F$19,[1]category_mapping!$G$2:$G$19,E1606)</f>
        <v>food</v>
      </c>
      <c r="L1606" s="1" t="str">
        <f>IF(cleaning_working[[#This Row],[date]]="","Missing","Available")</f>
        <v>Available</v>
      </c>
    </row>
    <row r="1607" spans="1:12" x14ac:dyDescent="0.35">
      <c r="A1607" s="1" t="s">
        <v>1820</v>
      </c>
      <c r="B1607" s="1" t="s">
        <v>386</v>
      </c>
      <c r="C1607" s="3">
        <v>45008</v>
      </c>
      <c r="D1607" s="1" t="s">
        <v>14</v>
      </c>
      <c r="E1607" s="1" t="s">
        <v>70</v>
      </c>
      <c r="F1607" s="1">
        <v>50255</v>
      </c>
      <c r="G1607" s="1" t="s">
        <v>18</v>
      </c>
      <c r="H1607" s="1" t="s">
        <v>52</v>
      </c>
      <c r="I1607" s="1" t="s">
        <v>194</v>
      </c>
      <c r="J1607" s="1" t="str" cm="1">
        <f t="array" ref="J1607">_xlfn.IFS(F1607="","missing",F1607&lt;0,"negative",F1607=0,"zero",AND(F1607&gt;=99999,MOD(F1607,9)=0),"99999 placeholder",AND(F1607&gt;$O$5,D1607="Expense"),"Expense outlier",AND(F1607&gt;$P$5,D1607="Income"),"Income outlier",TRUE,"valid")</f>
        <v>valid</v>
      </c>
      <c r="K1607" s="1" t="str">
        <f>_xlfn.XLOOKUP(I1607,[1]category_mapping!$F$2:$F$19,[1]category_mapping!$G$2:$G$19,E1607)</f>
        <v>travel</v>
      </c>
      <c r="L1607" s="1" t="str">
        <f>IF(cleaning_working[[#This Row],[date]]="","Missing","Available")</f>
        <v>Available</v>
      </c>
    </row>
    <row r="1608" spans="1:12" x14ac:dyDescent="0.35">
      <c r="A1608" s="1" t="s">
        <v>1821</v>
      </c>
      <c r="B1608" s="1" t="s">
        <v>446</v>
      </c>
      <c r="C1608" s="3">
        <v>45085</v>
      </c>
      <c r="D1608" s="1" t="s">
        <v>13</v>
      </c>
      <c r="E1608" s="1" t="s">
        <v>24</v>
      </c>
      <c r="F1608" s="1">
        <v>46470</v>
      </c>
      <c r="G1608" s="1" t="s">
        <v>40</v>
      </c>
      <c r="H1608" s="1" t="s">
        <v>159</v>
      </c>
      <c r="I1608" s="1" t="s">
        <v>93</v>
      </c>
      <c r="J1608" s="1" t="str" cm="1">
        <f t="array" ref="J1608">_xlfn.IFS(F1608="","missing",F1608&lt;0,"negative",F1608=0,"zero",AND(F1608&gt;=99999,MOD(F1608,9)=0),"99999 placeholder",AND(F1608&gt;$O$5,D1608="Expense"),"Expense outlier",AND(F1608&gt;$P$5,D1608="Income"),"Income outlier",TRUE,"valid")</f>
        <v>Expense outlier</v>
      </c>
      <c r="K1608" s="1" t="str">
        <f>_xlfn.XLOOKUP(I1608,[1]category_mapping!$F$2:$F$19,[1]category_mapping!$G$2:$G$19,E1608)</f>
        <v>rent</v>
      </c>
      <c r="L1608" s="1" t="str">
        <f>IF(cleaning_working[[#This Row],[date]]="","Missing","Available")</f>
        <v>Available</v>
      </c>
    </row>
    <row r="1609" spans="1:12" x14ac:dyDescent="0.35">
      <c r="A1609" s="1" t="s">
        <v>1822</v>
      </c>
      <c r="B1609" s="1" t="s">
        <v>132</v>
      </c>
      <c r="C1609" s="3">
        <v>45448</v>
      </c>
      <c r="D1609" s="1" t="s">
        <v>13</v>
      </c>
      <c r="E1609" s="1" t="s">
        <v>63</v>
      </c>
      <c r="F1609" s="1">
        <v>6402</v>
      </c>
      <c r="G1609" s="1" t="s">
        <v>64</v>
      </c>
      <c r="H1609" s="1" t="s">
        <v>52</v>
      </c>
      <c r="I1609" s="1" t="s">
        <v>80</v>
      </c>
      <c r="J1609" s="1" t="str" cm="1">
        <f t="array" ref="J1609">_xlfn.IFS(F1609="","missing",F1609&lt;0,"negative",F1609=0,"zero",AND(F1609&gt;=99999,MOD(F1609,9)=0),"99999 placeholder",AND(F1609&gt;$O$5,D1609="Expense"),"Expense outlier",AND(F1609&gt;$P$5,D1609="Income"),"Income outlier",TRUE,"valid")</f>
        <v>valid</v>
      </c>
      <c r="K1609" s="1" t="str">
        <f>_xlfn.XLOOKUP(I1609,[1]category_mapping!$F$2:$F$19,[1]category_mapping!$G$2:$G$19,E1609)</f>
        <v>food</v>
      </c>
      <c r="L1609" s="1" t="str">
        <f>IF(cleaning_working[[#This Row],[date]]="","Missing","Available")</f>
        <v>Available</v>
      </c>
    </row>
    <row r="1610" spans="1:12" x14ac:dyDescent="0.35">
      <c r="A1610" s="1" t="s">
        <v>1823</v>
      </c>
      <c r="B1610" s="1" t="s">
        <v>144</v>
      </c>
      <c r="C1610" s="3">
        <v>44740</v>
      </c>
      <c r="D1610" s="1" t="s">
        <v>13</v>
      </c>
      <c r="E1610" s="1" t="s">
        <v>17</v>
      </c>
      <c r="F1610" s="1">
        <v>1671</v>
      </c>
      <c r="G1610" s="1" t="s">
        <v>64</v>
      </c>
      <c r="H1610" s="1" t="s">
        <v>83</v>
      </c>
      <c r="I1610" s="1" t="s">
        <v>128</v>
      </c>
      <c r="J1610" s="1" t="str" cm="1">
        <f t="array" ref="J1610">_xlfn.IFS(F1610="","missing",F1610&lt;0,"negative",F1610=0,"zero",AND(F1610&gt;=99999,MOD(F1610,9)=0),"99999 placeholder",AND(F1610&gt;$O$5,D1610="Expense"),"Expense outlier",AND(F1610&gt;$P$5,D1610="Income"),"Income outlier",TRUE,"valid")</f>
        <v>valid</v>
      </c>
      <c r="K1610" s="1" t="str">
        <f>_xlfn.XLOOKUP(I1610,[1]category_mapping!$F$2:$F$19,[1]category_mapping!$G$2:$G$19,E1610)</f>
        <v>utilities</v>
      </c>
      <c r="L1610" s="1" t="str">
        <f>IF(cleaning_working[[#This Row],[date]]="","Missing","Available")</f>
        <v>Available</v>
      </c>
    </row>
    <row r="1611" spans="1:12" x14ac:dyDescent="0.35">
      <c r="A1611" s="1" t="s">
        <v>1824</v>
      </c>
      <c r="B1611" s="1" t="s">
        <v>500</v>
      </c>
      <c r="C1611" s="3" t="s">
        <v>38</v>
      </c>
      <c r="D1611" s="1" t="s">
        <v>14</v>
      </c>
      <c r="E1611" s="1" t="s">
        <v>215</v>
      </c>
      <c r="F1611" s="1">
        <v>359448</v>
      </c>
      <c r="G1611" s="1" t="s">
        <v>18</v>
      </c>
      <c r="H1611" s="1" t="s">
        <v>107</v>
      </c>
      <c r="I1611" s="1" t="s">
        <v>49</v>
      </c>
      <c r="J1611" s="1" t="str" cm="1">
        <f t="array" ref="J1611">_xlfn.IFS(F1611="","missing",F1611&lt;0,"negative",F1611=0,"zero",AND(F1611&gt;=99999,MOD(F1611,9)=0),"99999 placeholder",AND(F1611&gt;$O$5,D1611="Expense"),"Expense outlier",AND(F1611&gt;$P$5,D1611="Income"),"Income outlier",TRUE,"valid")</f>
        <v>Income outlier</v>
      </c>
      <c r="K1611" s="1" t="str">
        <f>_xlfn.XLOOKUP(I1611,[1]category_mapping!$F$2:$F$19,[1]category_mapping!$G$2:$G$19,E1611)</f>
        <v>bonus</v>
      </c>
      <c r="L1611" s="1" t="str">
        <f>IF(cleaning_working[[#This Row],[date]]="","Missing","Available")</f>
        <v>Missing</v>
      </c>
    </row>
    <row r="1612" spans="1:12" x14ac:dyDescent="0.35">
      <c r="A1612" s="1" t="s">
        <v>1825</v>
      </c>
      <c r="B1612" s="1" t="s">
        <v>192</v>
      </c>
      <c r="C1612" s="3">
        <v>44260</v>
      </c>
      <c r="D1612" s="1" t="s">
        <v>13</v>
      </c>
      <c r="E1612" s="1" t="s">
        <v>24</v>
      </c>
      <c r="F1612" s="1">
        <v>3371</v>
      </c>
      <c r="G1612" s="1" t="s">
        <v>32</v>
      </c>
      <c r="H1612" s="1" t="s">
        <v>159</v>
      </c>
      <c r="I1612" s="1" t="s">
        <v>194</v>
      </c>
      <c r="J1612" s="1" t="str" cm="1">
        <f t="array" ref="J1612">_xlfn.IFS(F1612="","missing",F1612&lt;0,"negative",F1612=0,"zero",AND(F1612&gt;=99999,MOD(F1612,9)=0),"99999 placeholder",AND(F1612&gt;$O$5,D1612="Expense"),"Expense outlier",AND(F1612&gt;$P$5,D1612="Income"),"Income outlier",TRUE,"valid")</f>
        <v>valid</v>
      </c>
      <c r="K1612" s="1" t="str">
        <f>_xlfn.XLOOKUP(I1612,[1]category_mapping!$F$2:$F$19,[1]category_mapping!$G$2:$G$19,E1612)</f>
        <v>travel</v>
      </c>
      <c r="L1612" s="1" t="str">
        <f>IF(cleaning_working[[#This Row],[date]]="","Missing","Available")</f>
        <v>Available</v>
      </c>
    </row>
    <row r="1613" spans="1:12" x14ac:dyDescent="0.35">
      <c r="A1613" s="1" t="s">
        <v>1826</v>
      </c>
      <c r="B1613" s="1" t="s">
        <v>158</v>
      </c>
      <c r="C1613" s="3">
        <v>44758</v>
      </c>
      <c r="D1613" s="1" t="s">
        <v>14</v>
      </c>
      <c r="E1613" s="1" t="s">
        <v>119</v>
      </c>
      <c r="F1613" s="1">
        <v>360058</v>
      </c>
      <c r="G1613" s="1" t="s">
        <v>18</v>
      </c>
      <c r="H1613" s="1" t="s">
        <v>133</v>
      </c>
      <c r="I1613" s="1" t="s">
        <v>194</v>
      </c>
      <c r="J1613" s="1" t="str" cm="1">
        <f t="array" ref="J1613">_xlfn.IFS(F1613="","missing",F1613&lt;0,"negative",F1613=0,"zero",AND(F1613&gt;=99999,MOD(F1613,9)=0),"99999 placeholder",AND(F1613&gt;$O$5,D1613="Expense"),"Expense outlier",AND(F1613&gt;$P$5,D1613="Income"),"Income outlier",TRUE,"valid")</f>
        <v>Income outlier</v>
      </c>
      <c r="K1613" s="1" t="str">
        <f>_xlfn.XLOOKUP(I1613,[1]category_mapping!$F$2:$F$19,[1]category_mapping!$G$2:$G$19,E1613)</f>
        <v>travel</v>
      </c>
      <c r="L1613" s="1" t="str">
        <f>IF(cleaning_working[[#This Row],[date]]="","Missing","Available")</f>
        <v>Available</v>
      </c>
    </row>
    <row r="1614" spans="1:12" x14ac:dyDescent="0.35">
      <c r="A1614" s="1" t="s">
        <v>1827</v>
      </c>
      <c r="B1614" s="1" t="s">
        <v>386</v>
      </c>
      <c r="C1614" s="3">
        <v>44341</v>
      </c>
      <c r="D1614" s="1" t="s">
        <v>13</v>
      </c>
      <c r="E1614" s="1" t="s">
        <v>96</v>
      </c>
      <c r="F1614" s="1">
        <v>4353</v>
      </c>
      <c r="G1614" s="1" t="s">
        <v>64</v>
      </c>
      <c r="H1614" s="1" t="s">
        <v>25</v>
      </c>
      <c r="I1614" s="1" t="s">
        <v>93</v>
      </c>
      <c r="J1614" s="1" t="str" cm="1">
        <f t="array" ref="J1614">_xlfn.IFS(F1614="","missing",F1614&lt;0,"negative",F1614=0,"zero",AND(F1614&gt;=99999,MOD(F1614,9)=0),"99999 placeholder",AND(F1614&gt;$O$5,D1614="Expense"),"Expense outlier",AND(F1614&gt;$P$5,D1614="Income"),"Income outlier",TRUE,"valid")</f>
        <v>valid</v>
      </c>
      <c r="K1614" s="1" t="str">
        <f>_xlfn.XLOOKUP(I1614,[1]category_mapping!$F$2:$F$19,[1]category_mapping!$G$2:$G$19,E1614)</f>
        <v>travel</v>
      </c>
      <c r="L1614" s="1" t="str">
        <f>IF(cleaning_working[[#This Row],[date]]="","Missing","Available")</f>
        <v>Available</v>
      </c>
    </row>
    <row r="1615" spans="1:12" x14ac:dyDescent="0.35">
      <c r="A1615" s="1" t="s">
        <v>1828</v>
      </c>
      <c r="B1615" s="1" t="s">
        <v>306</v>
      </c>
      <c r="C1615" s="3">
        <v>44675</v>
      </c>
      <c r="D1615" s="1" t="s">
        <v>13</v>
      </c>
      <c r="E1615" s="1" t="s">
        <v>63</v>
      </c>
      <c r="F1615" s="1">
        <v>993</v>
      </c>
      <c r="G1615" s="1" t="s">
        <v>64</v>
      </c>
      <c r="H1615" s="1" t="s">
        <v>133</v>
      </c>
      <c r="I1615" s="1" t="s">
        <v>178</v>
      </c>
      <c r="J1615" s="1" t="str" cm="1">
        <f t="array" ref="J1615">_xlfn.IFS(F1615="","missing",F1615&lt;0,"negative",F1615=0,"zero",AND(F1615&gt;=99999,MOD(F1615,9)=0),"99999 placeholder",AND(F1615&gt;$O$5,D1615="Expense"),"Expense outlier",AND(F1615&gt;$P$5,D1615="Income"),"Income outlier",TRUE,"valid")</f>
        <v>valid</v>
      </c>
      <c r="K1615" s="1" t="str">
        <f>_xlfn.XLOOKUP(I1615,[1]category_mapping!$F$2:$F$19,[1]category_mapping!$G$2:$G$19,E1615)</f>
        <v>rent</v>
      </c>
      <c r="L1615" s="1" t="str">
        <f>IF(cleaning_working[[#This Row],[date]]="","Missing","Available")</f>
        <v>Available</v>
      </c>
    </row>
    <row r="1616" spans="1:12" x14ac:dyDescent="0.35">
      <c r="A1616" s="1" t="s">
        <v>1829</v>
      </c>
      <c r="B1616" s="1" t="s">
        <v>233</v>
      </c>
      <c r="C1616" s="3">
        <v>45521</v>
      </c>
      <c r="D1616" s="1" t="s">
        <v>13</v>
      </c>
      <c r="E1616" s="1" t="s">
        <v>24</v>
      </c>
      <c r="F1616" s="1">
        <v>18396</v>
      </c>
      <c r="G1616" s="1" t="s">
        <v>40</v>
      </c>
      <c r="H1616" s="1" t="s">
        <v>52</v>
      </c>
      <c r="I1616" s="1" t="s">
        <v>217</v>
      </c>
      <c r="J1616" s="1" t="str" cm="1">
        <f t="array" ref="J1616">_xlfn.IFS(F1616="","missing",F1616&lt;0,"negative",F1616=0,"zero",AND(F1616&gt;=99999,MOD(F1616,9)=0),"99999 placeholder",AND(F1616&gt;$O$5,D1616="Expense"),"Expense outlier",AND(F1616&gt;$P$5,D1616="Income"),"Income outlier",TRUE,"valid")</f>
        <v>Expense outlier</v>
      </c>
      <c r="K1616" s="1" t="str">
        <f>_xlfn.XLOOKUP(I1616,[1]category_mapping!$F$2:$F$19,[1]category_mapping!$G$2:$G$19,E1616)</f>
        <v>rent</v>
      </c>
      <c r="L1616" s="1" t="str">
        <f>IF(cleaning_working[[#This Row],[date]]="","Missing","Available")</f>
        <v>Available</v>
      </c>
    </row>
    <row r="1617" spans="1:12" x14ac:dyDescent="0.35">
      <c r="A1617" s="1" t="s">
        <v>1830</v>
      </c>
      <c r="B1617" s="1" t="s">
        <v>56</v>
      </c>
      <c r="C1617" s="3">
        <v>45201</v>
      </c>
      <c r="D1617" s="1" t="s">
        <v>13</v>
      </c>
      <c r="E1617" s="1" t="s">
        <v>39</v>
      </c>
      <c r="F1617" s="1">
        <v>510</v>
      </c>
      <c r="G1617" s="1" t="s">
        <v>40</v>
      </c>
      <c r="H1617" s="1" t="s">
        <v>83</v>
      </c>
      <c r="I1617" s="1" t="s">
        <v>87</v>
      </c>
      <c r="J1617" s="1" t="str" cm="1">
        <f t="array" ref="J1617">_xlfn.IFS(F1617="","missing",F1617&lt;0,"negative",F1617=0,"zero",AND(F1617&gt;=99999,MOD(F1617,9)=0),"99999 placeholder",AND(F1617&gt;$O$5,D1617="Expense"),"Expense outlier",AND(F1617&gt;$P$5,D1617="Income"),"Income outlier",TRUE,"valid")</f>
        <v>valid</v>
      </c>
      <c r="K1617" s="1" t="str">
        <f>_xlfn.XLOOKUP(I1617,[1]category_mapping!$F$2:$F$19,[1]category_mapping!$G$2:$G$19,E1617)</f>
        <v>food</v>
      </c>
      <c r="L1617" s="1" t="str">
        <f>IF(cleaning_working[[#This Row],[date]]="","Missing","Available")</f>
        <v>Available</v>
      </c>
    </row>
    <row r="1618" spans="1:12" x14ac:dyDescent="0.35">
      <c r="A1618" s="1" t="s">
        <v>1831</v>
      </c>
      <c r="B1618" s="1" t="s">
        <v>132</v>
      </c>
      <c r="C1618" s="3">
        <v>45499</v>
      </c>
      <c r="D1618" s="1" t="s">
        <v>13</v>
      </c>
      <c r="E1618" s="1" t="s">
        <v>39</v>
      </c>
      <c r="F1618" s="1">
        <v>9358</v>
      </c>
      <c r="G1618" s="1" t="s">
        <v>32</v>
      </c>
      <c r="H1618" s="1" t="s">
        <v>86</v>
      </c>
      <c r="I1618" s="1" t="s">
        <v>20</v>
      </c>
      <c r="J1618" s="1" t="str" cm="1">
        <f t="array" ref="J1618">_xlfn.IFS(F1618="","missing",F1618&lt;0,"negative",F1618=0,"zero",AND(F1618&gt;=99999,MOD(F1618,9)=0),"99999 placeholder",AND(F1618&gt;$O$5,D1618="Expense"),"Expense outlier",AND(F1618&gt;$P$5,D1618="Income"),"Income outlier",TRUE,"valid")</f>
        <v>valid</v>
      </c>
      <c r="K1618" s="1" t="str">
        <f>_xlfn.XLOOKUP(I1618,[1]category_mapping!$F$2:$F$19,[1]category_mapping!$G$2:$G$19,E1618)</f>
        <v>entertainment</v>
      </c>
      <c r="L1618" s="1" t="str">
        <f>IF(cleaning_working[[#This Row],[date]]="","Missing","Available")</f>
        <v>Available</v>
      </c>
    </row>
    <row r="1619" spans="1:12" x14ac:dyDescent="0.35">
      <c r="A1619" s="1" t="s">
        <v>1832</v>
      </c>
      <c r="B1619" s="1" t="s">
        <v>187</v>
      </c>
      <c r="C1619" s="3">
        <v>45572</v>
      </c>
      <c r="D1619" s="1" t="s">
        <v>13</v>
      </c>
      <c r="E1619" s="1" t="s">
        <v>45</v>
      </c>
      <c r="F1619" s="1">
        <v>6435</v>
      </c>
      <c r="G1619" s="1" t="s">
        <v>40</v>
      </c>
      <c r="H1619" s="1" t="s">
        <v>26</v>
      </c>
      <c r="I1619" s="1" t="s">
        <v>49</v>
      </c>
      <c r="J1619" s="1" t="str" cm="1">
        <f t="array" ref="J1619">_xlfn.IFS(F1619="","missing",F1619&lt;0,"negative",F1619=0,"zero",AND(F1619&gt;=99999,MOD(F1619,9)=0),"99999 placeholder",AND(F1619&gt;$O$5,D1619="Expense"),"Expense outlier",AND(F1619&gt;$P$5,D1619="Income"),"Income outlier",TRUE,"valid")</f>
        <v>valid</v>
      </c>
      <c r="K1619" s="1" t="str">
        <f>_xlfn.XLOOKUP(I1619,[1]category_mapping!$F$2:$F$19,[1]category_mapping!$G$2:$G$19,E1619)</f>
        <v>entertainment</v>
      </c>
      <c r="L1619" s="1" t="str">
        <f>IF(cleaning_working[[#This Row],[date]]="","Missing","Available")</f>
        <v>Available</v>
      </c>
    </row>
    <row r="1620" spans="1:12" x14ac:dyDescent="0.35">
      <c r="A1620" s="1" t="s">
        <v>1833</v>
      </c>
      <c r="B1620" s="1" t="s">
        <v>152</v>
      </c>
      <c r="C1620" s="3">
        <v>44862</v>
      </c>
      <c r="D1620" s="1" t="s">
        <v>13</v>
      </c>
      <c r="E1620" s="1" t="s">
        <v>176</v>
      </c>
      <c r="F1620" s="1">
        <v>9615</v>
      </c>
      <c r="G1620" s="1" t="s">
        <v>32</v>
      </c>
      <c r="H1620" s="1" t="s">
        <v>52</v>
      </c>
      <c r="J1620" s="1" t="str" cm="1">
        <f t="array" ref="J1620">_xlfn.IFS(F1620="","missing",F1620&lt;0,"negative",F1620=0,"zero",AND(F1620&gt;=99999,MOD(F1620,9)=0),"99999 placeholder",AND(F1620&gt;$O$5,D1620="Expense"),"Expense outlier",AND(F1620&gt;$P$5,D1620="Income"),"Income outlier",TRUE,"valid")</f>
        <v>valid</v>
      </c>
      <c r="K1620" s="1" t="str">
        <f>_xlfn.XLOOKUP(I1620,[1]category_mapping!$F$2:$F$19,[1]category_mapping!$G$2:$G$19,E1620)</f>
        <v>savings</v>
      </c>
      <c r="L1620" s="1" t="str">
        <f>IF(cleaning_working[[#This Row],[date]]="","Missing","Available")</f>
        <v>Available</v>
      </c>
    </row>
    <row r="1621" spans="1:12" x14ac:dyDescent="0.35">
      <c r="A1621" s="1" t="s">
        <v>1834</v>
      </c>
      <c r="B1621" s="1" t="s">
        <v>593</v>
      </c>
      <c r="C1621" s="3">
        <v>44200</v>
      </c>
      <c r="D1621" s="1" t="s">
        <v>13</v>
      </c>
      <c r="E1621" s="1" t="s">
        <v>96</v>
      </c>
      <c r="F1621" s="1">
        <v>6659</v>
      </c>
      <c r="G1621" s="1" t="s">
        <v>64</v>
      </c>
      <c r="H1621" s="1" t="s">
        <v>25</v>
      </c>
      <c r="I1621" s="1" t="s">
        <v>90</v>
      </c>
      <c r="J1621" s="1" t="str" cm="1">
        <f t="array" ref="J1621">_xlfn.IFS(F1621="","missing",F1621&lt;0,"negative",F1621=0,"zero",AND(F1621&gt;=99999,MOD(F1621,9)=0),"99999 placeholder",AND(F1621&gt;$O$5,D1621="Expense"),"Expense outlier",AND(F1621&gt;$P$5,D1621="Income"),"Income outlier",TRUE,"valid")</f>
        <v>valid</v>
      </c>
      <c r="K1621" s="1" t="str">
        <f>_xlfn.XLOOKUP(I1621,[1]category_mapping!$F$2:$F$19,[1]category_mapping!$G$2:$G$19,E1621)</f>
        <v>travel</v>
      </c>
      <c r="L1621" s="1" t="str">
        <f>IF(cleaning_working[[#This Row],[date]]="","Missing","Available")</f>
        <v>Available</v>
      </c>
    </row>
    <row r="1622" spans="1:12" x14ac:dyDescent="0.35">
      <c r="A1622" s="1" t="s">
        <v>1835</v>
      </c>
      <c r="B1622" s="1" t="s">
        <v>56</v>
      </c>
      <c r="C1622" s="3">
        <v>44321</v>
      </c>
      <c r="D1622" s="1" t="s">
        <v>13</v>
      </c>
      <c r="E1622" s="1" t="s">
        <v>39</v>
      </c>
      <c r="F1622" s="1">
        <v>8074</v>
      </c>
      <c r="G1622" s="1" t="s">
        <v>32</v>
      </c>
      <c r="H1622" s="1" t="s">
        <v>107</v>
      </c>
      <c r="I1622" s="1" t="s">
        <v>120</v>
      </c>
      <c r="J1622" s="1" t="str" cm="1">
        <f t="array" ref="J1622">_xlfn.IFS(F1622="","missing",F1622&lt;0,"negative",F1622=0,"zero",AND(F1622&gt;=99999,MOD(F1622,9)=0),"99999 placeholder",AND(F1622&gt;$O$5,D1622="Expense"),"Expense outlier",AND(F1622&gt;$P$5,D1622="Income"),"Income outlier",TRUE,"valid")</f>
        <v>valid</v>
      </c>
      <c r="K1622" s="1" t="str">
        <f>_xlfn.XLOOKUP(I1622,[1]category_mapping!$F$2:$F$19,[1]category_mapping!$G$2:$G$19,E1622)</f>
        <v>food</v>
      </c>
      <c r="L1622" s="1" t="str">
        <f>IF(cleaning_working[[#This Row],[date]]="","Missing","Available")</f>
        <v>Available</v>
      </c>
    </row>
    <row r="1623" spans="1:12" x14ac:dyDescent="0.35">
      <c r="A1623" s="1" t="s">
        <v>1836</v>
      </c>
      <c r="B1623" s="1" t="s">
        <v>334</v>
      </c>
      <c r="C1623" s="3">
        <v>44432</v>
      </c>
      <c r="D1623" s="1" t="s">
        <v>13</v>
      </c>
      <c r="E1623" s="1" t="s">
        <v>63</v>
      </c>
      <c r="F1623" s="1">
        <v>8309</v>
      </c>
      <c r="G1623" s="1" t="s">
        <v>32</v>
      </c>
      <c r="H1623" s="1" t="s">
        <v>26</v>
      </c>
      <c r="I1623" s="1" t="s">
        <v>49</v>
      </c>
      <c r="J1623" s="1" t="str" cm="1">
        <f t="array" ref="J1623">_xlfn.IFS(F1623="","missing",F1623&lt;0,"negative",F1623=0,"zero",AND(F1623&gt;=99999,MOD(F1623,9)=0),"99999 placeholder",AND(F1623&gt;$O$5,D1623="Expense"),"Expense outlier",AND(F1623&gt;$P$5,D1623="Income"),"Income outlier",TRUE,"valid")</f>
        <v>valid</v>
      </c>
      <c r="K1623" s="1" t="str">
        <f>_xlfn.XLOOKUP(I1623,[1]category_mapping!$F$2:$F$19,[1]category_mapping!$G$2:$G$19,E1623)</f>
        <v>utilities</v>
      </c>
      <c r="L1623" s="1" t="str">
        <f>IF(cleaning_working[[#This Row],[date]]="","Missing","Available")</f>
        <v>Available</v>
      </c>
    </row>
    <row r="1624" spans="1:12" x14ac:dyDescent="0.35">
      <c r="A1624" s="1" t="s">
        <v>1837</v>
      </c>
      <c r="B1624" s="1" t="s">
        <v>317</v>
      </c>
      <c r="C1624" s="3">
        <v>44875</v>
      </c>
      <c r="D1624" s="1" t="s">
        <v>13</v>
      </c>
      <c r="E1624" s="1" t="s">
        <v>17</v>
      </c>
      <c r="F1624" s="1">
        <v>1993</v>
      </c>
      <c r="G1624" s="1" t="s">
        <v>18</v>
      </c>
      <c r="H1624" s="1" t="s">
        <v>107</v>
      </c>
      <c r="I1624" s="1" t="s">
        <v>93</v>
      </c>
      <c r="J1624" s="1" t="str" cm="1">
        <f t="array" ref="J1624">_xlfn.IFS(F1624="","missing",F1624&lt;0,"negative",F1624=0,"zero",AND(F1624&gt;=99999,MOD(F1624,9)=0),"99999 placeholder",AND(F1624&gt;$O$5,D1624="Expense"),"Expense outlier",AND(F1624&gt;$P$5,D1624="Income"),"Income outlier",TRUE,"valid")</f>
        <v>valid</v>
      </c>
      <c r="K1624" s="1" t="str">
        <f>_xlfn.XLOOKUP(I1624,[1]category_mapping!$F$2:$F$19,[1]category_mapping!$G$2:$G$19,E1624)</f>
        <v>education</v>
      </c>
      <c r="L1624" s="1" t="str">
        <f>IF(cleaning_working[[#This Row],[date]]="","Missing","Available")</f>
        <v>Available</v>
      </c>
    </row>
    <row r="1625" spans="1:12" x14ac:dyDescent="0.35">
      <c r="A1625" s="1" t="s">
        <v>1838</v>
      </c>
      <c r="B1625" s="1" t="s">
        <v>190</v>
      </c>
      <c r="C1625" s="3">
        <v>45475</v>
      </c>
      <c r="D1625" s="1" t="s">
        <v>13</v>
      </c>
      <c r="E1625" s="1" t="s">
        <v>39</v>
      </c>
      <c r="F1625" s="1">
        <v>5667</v>
      </c>
      <c r="G1625" s="1" t="s">
        <v>40</v>
      </c>
      <c r="H1625" s="1" t="s">
        <v>133</v>
      </c>
      <c r="I1625" s="1" t="s">
        <v>87</v>
      </c>
      <c r="J1625" s="1" t="str" cm="1">
        <f t="array" ref="J1625">_xlfn.IFS(F1625="","missing",F1625&lt;0,"negative",F1625=0,"zero",AND(F1625&gt;=99999,MOD(F1625,9)=0),"99999 placeholder",AND(F1625&gt;$O$5,D1625="Expense"),"Expense outlier",AND(F1625&gt;$P$5,D1625="Income"),"Income outlier",TRUE,"valid")</f>
        <v>valid</v>
      </c>
      <c r="K1625" s="1" t="str">
        <f>_xlfn.XLOOKUP(I1625,[1]category_mapping!$F$2:$F$19,[1]category_mapping!$G$2:$G$19,E1625)</f>
        <v>food</v>
      </c>
      <c r="L1625" s="1" t="str">
        <f>IF(cleaning_working[[#This Row],[date]]="","Missing","Available")</f>
        <v>Available</v>
      </c>
    </row>
    <row r="1626" spans="1:12" x14ac:dyDescent="0.35">
      <c r="A1626" s="1" t="s">
        <v>1839</v>
      </c>
      <c r="B1626" s="1" t="s">
        <v>493</v>
      </c>
      <c r="C1626" s="3">
        <v>45092</v>
      </c>
      <c r="D1626" s="1" t="s">
        <v>13</v>
      </c>
      <c r="E1626" s="1" t="s">
        <v>24</v>
      </c>
      <c r="F1626" s="1">
        <v>8290</v>
      </c>
      <c r="G1626" s="1" t="s">
        <v>18</v>
      </c>
      <c r="H1626" s="1" t="s">
        <v>52</v>
      </c>
      <c r="I1626" s="1" t="s">
        <v>162</v>
      </c>
      <c r="J1626" s="1" t="str" cm="1">
        <f t="array" ref="J1626">_xlfn.IFS(F1626="","missing",F1626&lt;0,"negative",F1626=0,"zero",AND(F1626&gt;=99999,MOD(F1626,9)=0),"99999 placeholder",AND(F1626&gt;$O$5,D1626="Expense"),"Expense outlier",AND(F1626&gt;$P$5,D1626="Income"),"Income outlier",TRUE,"valid")</f>
        <v>valid</v>
      </c>
      <c r="K1626" s="1" t="str">
        <f>_xlfn.XLOOKUP(I1626,[1]category_mapping!$F$2:$F$19,[1]category_mapping!$G$2:$G$19,E1626)</f>
        <v>rent</v>
      </c>
      <c r="L1626" s="1" t="str">
        <f>IF(cleaning_working[[#This Row],[date]]="","Missing","Available")</f>
        <v>Available</v>
      </c>
    </row>
    <row r="1627" spans="1:12" x14ac:dyDescent="0.35">
      <c r="A1627" s="1" t="s">
        <v>1840</v>
      </c>
      <c r="B1627" s="1" t="s">
        <v>136</v>
      </c>
      <c r="C1627" s="3">
        <v>44502</v>
      </c>
      <c r="D1627" s="1" t="s">
        <v>13</v>
      </c>
      <c r="E1627" s="1" t="s">
        <v>24</v>
      </c>
      <c r="F1627" s="1">
        <v>993</v>
      </c>
      <c r="G1627" s="1" t="s">
        <v>64</v>
      </c>
      <c r="H1627" s="1" t="s">
        <v>86</v>
      </c>
      <c r="I1627" s="1" t="s">
        <v>46</v>
      </c>
      <c r="J1627" s="1" t="str" cm="1">
        <f t="array" ref="J1627">_xlfn.IFS(F1627="","missing",F1627&lt;0,"negative",F1627=0,"zero",AND(F1627&gt;=99999,MOD(F1627,9)=0),"99999 placeholder",AND(F1627&gt;$O$5,D1627="Expense"),"Expense outlier",AND(F1627&gt;$P$5,D1627="Income"),"Income outlier",TRUE,"valid")</f>
        <v>valid</v>
      </c>
      <c r="K1627" s="1" t="str">
        <f>_xlfn.XLOOKUP(I1627,[1]category_mapping!$F$2:$F$19,[1]category_mapping!$G$2:$G$19,E1627)</f>
        <v>rent</v>
      </c>
      <c r="L1627" s="1" t="str">
        <f>IF(cleaning_working[[#This Row],[date]]="","Missing","Available")</f>
        <v>Available</v>
      </c>
    </row>
    <row r="1628" spans="1:12" x14ac:dyDescent="0.35">
      <c r="A1628" s="1" t="s">
        <v>1841</v>
      </c>
      <c r="B1628" s="1" t="s">
        <v>341</v>
      </c>
      <c r="C1628" s="3">
        <v>44294</v>
      </c>
      <c r="D1628" s="1" t="s">
        <v>13</v>
      </c>
      <c r="E1628" s="1" t="s">
        <v>39</v>
      </c>
      <c r="F1628" s="1">
        <v>231</v>
      </c>
      <c r="G1628" s="1" t="s">
        <v>64</v>
      </c>
      <c r="H1628" s="1" t="s">
        <v>159</v>
      </c>
      <c r="I1628" s="1" t="s">
        <v>134</v>
      </c>
      <c r="J1628" s="1" t="str" cm="1">
        <f t="array" ref="J1628">_xlfn.IFS(F1628="","missing",F1628&lt;0,"negative",F1628=0,"zero",AND(F1628&gt;=99999,MOD(F1628,9)=0),"99999 placeholder",AND(F1628&gt;$O$5,D1628="Expense"),"Expense outlier",AND(F1628&gt;$P$5,D1628="Income"),"Income outlier",TRUE,"valid")</f>
        <v>valid</v>
      </c>
      <c r="K1628" s="1" t="str">
        <f>_xlfn.XLOOKUP(I1628,[1]category_mapping!$F$2:$F$19,[1]category_mapping!$G$2:$G$19,E1628)</f>
        <v>education</v>
      </c>
      <c r="L1628" s="1" t="str">
        <f>IF(cleaning_working[[#This Row],[date]]="","Missing","Available")</f>
        <v>Available</v>
      </c>
    </row>
    <row r="1629" spans="1:12" x14ac:dyDescent="0.35">
      <c r="A1629" s="1" t="s">
        <v>1842</v>
      </c>
      <c r="B1629" s="1" t="s">
        <v>303</v>
      </c>
      <c r="C1629" s="3">
        <v>44640</v>
      </c>
      <c r="D1629" s="1" t="s">
        <v>13</v>
      </c>
      <c r="E1629" s="1" t="s">
        <v>39</v>
      </c>
      <c r="F1629" s="1">
        <v>1731</v>
      </c>
      <c r="G1629" s="1" t="s">
        <v>40</v>
      </c>
      <c r="H1629" s="1" t="s">
        <v>159</v>
      </c>
      <c r="I1629" s="1" t="s">
        <v>53</v>
      </c>
      <c r="J1629" s="1" t="str" cm="1">
        <f t="array" ref="J1629">_xlfn.IFS(F1629="","missing",F1629&lt;0,"negative",F1629=0,"zero",AND(F1629&gt;=99999,MOD(F1629,9)=0),"99999 placeholder",AND(F1629&gt;$O$5,D1629="Expense"),"Expense outlier",AND(F1629&gt;$P$5,D1629="Income"),"Income outlier",TRUE,"valid")</f>
        <v>valid</v>
      </c>
      <c r="K1629" s="1" t="str">
        <f>_xlfn.XLOOKUP(I1629,[1]category_mapping!$F$2:$F$19,[1]category_mapping!$G$2:$G$19,E1629)</f>
        <v>travel</v>
      </c>
      <c r="L1629" s="1" t="str">
        <f>IF(cleaning_working[[#This Row],[date]]="","Missing","Available")</f>
        <v>Available</v>
      </c>
    </row>
    <row r="1630" spans="1:12" x14ac:dyDescent="0.35">
      <c r="A1630" s="1" t="s">
        <v>1843</v>
      </c>
      <c r="B1630" s="1" t="s">
        <v>219</v>
      </c>
      <c r="C1630" s="3">
        <v>45447</v>
      </c>
      <c r="D1630" s="1" t="s">
        <v>13</v>
      </c>
      <c r="E1630" s="1" t="s">
        <v>45</v>
      </c>
      <c r="F1630" s="1">
        <v>9061</v>
      </c>
      <c r="G1630" s="1" t="s">
        <v>40</v>
      </c>
      <c r="H1630" s="1" t="s">
        <v>83</v>
      </c>
      <c r="J1630" s="1" t="str" cm="1">
        <f t="array" ref="J1630">_xlfn.IFS(F1630="","missing",F1630&lt;0,"negative",F1630=0,"zero",AND(F1630&gt;=99999,MOD(F1630,9)=0),"99999 placeholder",AND(F1630&gt;$O$5,D1630="Expense"),"Expense outlier",AND(F1630&gt;$P$5,D1630="Income"),"Income outlier",TRUE,"valid")</f>
        <v>valid</v>
      </c>
      <c r="K1630" s="1" t="str">
        <f>_xlfn.XLOOKUP(I1630,[1]category_mapping!$F$2:$F$19,[1]category_mapping!$G$2:$G$19,E1630)</f>
        <v>entertainment</v>
      </c>
      <c r="L1630" s="1" t="str">
        <f>IF(cleaning_working[[#This Row],[date]]="","Missing","Available")</f>
        <v>Available</v>
      </c>
    </row>
    <row r="1631" spans="1:12" x14ac:dyDescent="0.35">
      <c r="A1631" s="1" t="s">
        <v>1844</v>
      </c>
      <c r="B1631" s="1" t="s">
        <v>198</v>
      </c>
      <c r="C1631" s="3">
        <v>44508</v>
      </c>
      <c r="D1631" s="1" t="s">
        <v>14</v>
      </c>
      <c r="E1631" s="1" t="s">
        <v>119</v>
      </c>
      <c r="F1631" s="1">
        <v>32601</v>
      </c>
      <c r="G1631" s="1" t="s">
        <v>64</v>
      </c>
      <c r="H1631" s="1" t="s">
        <v>33</v>
      </c>
      <c r="I1631" s="1" t="s">
        <v>41</v>
      </c>
      <c r="J1631" s="1" t="str" cm="1">
        <f t="array" ref="J1631">_xlfn.IFS(F1631="","missing",F1631&lt;0,"negative",F1631=0,"zero",AND(F1631&gt;=99999,MOD(F1631,9)=0),"99999 placeholder",AND(F1631&gt;$O$5,D1631="Expense"),"Expense outlier",AND(F1631&gt;$P$5,D1631="Income"),"Income outlier",TRUE,"valid")</f>
        <v>valid</v>
      </c>
      <c r="K1631" s="1" t="str">
        <f>_xlfn.XLOOKUP(I1631,[1]category_mapping!$F$2:$F$19,[1]category_mapping!$G$2:$G$19,E1631)</f>
        <v>utilities</v>
      </c>
      <c r="L1631" s="1" t="str">
        <f>IF(cleaning_working[[#This Row],[date]]="","Missing","Available")</f>
        <v>Available</v>
      </c>
    </row>
    <row r="1632" spans="1:12" x14ac:dyDescent="0.35">
      <c r="A1632" s="1" t="s">
        <v>1845</v>
      </c>
      <c r="B1632" s="1" t="s">
        <v>360</v>
      </c>
      <c r="C1632" s="3">
        <v>44225</v>
      </c>
      <c r="D1632" s="1" t="s">
        <v>14</v>
      </c>
      <c r="E1632" s="1" t="s">
        <v>31</v>
      </c>
      <c r="F1632" s="1">
        <v>41522</v>
      </c>
      <c r="G1632" s="1" t="s">
        <v>64</v>
      </c>
      <c r="H1632" s="1" t="s">
        <v>19</v>
      </c>
      <c r="I1632" s="1" t="s">
        <v>41</v>
      </c>
      <c r="J1632" s="1" t="str" cm="1">
        <f t="array" ref="J1632">_xlfn.IFS(F1632="","missing",F1632&lt;0,"negative",F1632=0,"zero",AND(F1632&gt;=99999,MOD(F1632,9)=0),"99999 placeholder",AND(F1632&gt;$O$5,D1632="Expense"),"Expense outlier",AND(F1632&gt;$P$5,D1632="Income"),"Income outlier",TRUE,"valid")</f>
        <v>valid</v>
      </c>
      <c r="K1632" s="1" t="str">
        <f>_xlfn.XLOOKUP(I1632,[1]category_mapping!$F$2:$F$19,[1]category_mapping!$G$2:$G$19,E1632)</f>
        <v>utilities</v>
      </c>
      <c r="L1632" s="1" t="str">
        <f>IF(cleaning_working[[#This Row],[date]]="","Missing","Available")</f>
        <v>Available</v>
      </c>
    </row>
    <row r="1633" spans="1:12" x14ac:dyDescent="0.35">
      <c r="A1633" s="1" t="s">
        <v>1846</v>
      </c>
      <c r="B1633" s="1" t="s">
        <v>431</v>
      </c>
      <c r="C1633" s="3">
        <v>44496</v>
      </c>
      <c r="D1633" s="1" t="s">
        <v>13</v>
      </c>
      <c r="E1633" s="1" t="s">
        <v>39</v>
      </c>
      <c r="F1633" s="1">
        <v>3755</v>
      </c>
      <c r="G1633" s="1" t="s">
        <v>32</v>
      </c>
      <c r="H1633" s="1" t="s">
        <v>83</v>
      </c>
      <c r="I1633" s="1" t="s">
        <v>34</v>
      </c>
      <c r="J1633" s="1" t="str" cm="1">
        <f t="array" ref="J1633">_xlfn.IFS(F1633="","missing",F1633&lt;0,"negative",F1633=0,"zero",AND(F1633&gt;=99999,MOD(F1633,9)=0),"99999 placeholder",AND(F1633&gt;$O$5,D1633="Expense"),"Expense outlier",AND(F1633&gt;$P$5,D1633="Income"),"Income outlier",TRUE,"valid")</f>
        <v>valid</v>
      </c>
      <c r="K1633" s="1" t="str">
        <f>_xlfn.XLOOKUP(I1633,[1]category_mapping!$F$2:$F$19,[1]category_mapping!$G$2:$G$19,E1633)</f>
        <v>education</v>
      </c>
      <c r="L1633" s="1" t="str">
        <f>IF(cleaning_working[[#This Row],[date]]="","Missing","Available")</f>
        <v>Available</v>
      </c>
    </row>
    <row r="1634" spans="1:12" x14ac:dyDescent="0.35">
      <c r="A1634" s="1" t="s">
        <v>1847</v>
      </c>
      <c r="B1634" s="1" t="s">
        <v>161</v>
      </c>
      <c r="C1634" s="3">
        <v>45435</v>
      </c>
      <c r="D1634" s="1" t="s">
        <v>14</v>
      </c>
      <c r="E1634" s="1" t="s">
        <v>31</v>
      </c>
      <c r="F1634" s="1">
        <v>50480</v>
      </c>
      <c r="G1634" s="1" t="s">
        <v>32</v>
      </c>
      <c r="H1634" s="1" t="s">
        <v>133</v>
      </c>
      <c r="I1634" s="1" t="s">
        <v>20</v>
      </c>
      <c r="J1634" s="1" t="str" cm="1">
        <f t="array" ref="J1634">_xlfn.IFS(F1634="","missing",F1634&lt;0,"negative",F1634=0,"zero",AND(F1634&gt;=99999,MOD(F1634,9)=0),"99999 placeholder",AND(F1634&gt;$O$5,D1634="Expense"),"Expense outlier",AND(F1634&gt;$P$5,D1634="Income"),"Income outlier",TRUE,"valid")</f>
        <v>valid</v>
      </c>
      <c r="K1634" s="1" t="str">
        <f>_xlfn.XLOOKUP(I1634,[1]category_mapping!$F$2:$F$19,[1]category_mapping!$G$2:$G$19,E1634)</f>
        <v>entertainment</v>
      </c>
      <c r="L1634" s="1" t="str">
        <f>IF(cleaning_working[[#This Row],[date]]="","Missing","Available")</f>
        <v>Available</v>
      </c>
    </row>
    <row r="1635" spans="1:12" x14ac:dyDescent="0.35">
      <c r="A1635" s="1" t="s">
        <v>1848</v>
      </c>
      <c r="B1635" s="1" t="s">
        <v>164</v>
      </c>
      <c r="C1635" s="3" t="s">
        <v>38</v>
      </c>
      <c r="D1635" s="1" t="s">
        <v>13</v>
      </c>
      <c r="E1635" s="1" t="s">
        <v>104</v>
      </c>
      <c r="F1635" s="1">
        <v>438</v>
      </c>
      <c r="G1635" s="1" t="s">
        <v>18</v>
      </c>
      <c r="H1635" s="1" t="s">
        <v>86</v>
      </c>
      <c r="I1635" s="1" t="s">
        <v>194</v>
      </c>
      <c r="J1635" s="1" t="str" cm="1">
        <f t="array" ref="J1635">_xlfn.IFS(F1635="","missing",F1635&lt;0,"negative",F1635=0,"zero",AND(F1635&gt;=99999,MOD(F1635,9)=0),"99999 placeholder",AND(F1635&gt;$O$5,D1635="Expense"),"Expense outlier",AND(F1635&gt;$P$5,D1635="Income"),"Income outlier",TRUE,"valid")</f>
        <v>valid</v>
      </c>
      <c r="K1635" s="1" t="str">
        <f>_xlfn.XLOOKUP(I1635,[1]category_mapping!$F$2:$F$19,[1]category_mapping!$G$2:$G$19,E1635)</f>
        <v>travel</v>
      </c>
      <c r="L1635" s="1" t="str">
        <f>IF(cleaning_working[[#This Row],[date]]="","Missing","Available")</f>
        <v>Missing</v>
      </c>
    </row>
    <row r="1636" spans="1:12" x14ac:dyDescent="0.35">
      <c r="A1636" s="1" t="s">
        <v>1849</v>
      </c>
      <c r="B1636" s="1" t="s">
        <v>101</v>
      </c>
      <c r="C1636" s="3">
        <v>45561</v>
      </c>
      <c r="D1636" s="1" t="s">
        <v>13</v>
      </c>
      <c r="E1636" s="1" t="s">
        <v>176</v>
      </c>
      <c r="F1636" s="1">
        <v>5210</v>
      </c>
      <c r="G1636" s="1" t="s">
        <v>18</v>
      </c>
      <c r="H1636" s="1" t="s">
        <v>19</v>
      </c>
      <c r="I1636" s="1" t="s">
        <v>53</v>
      </c>
      <c r="J1636" s="1" t="str" cm="1">
        <f t="array" ref="J1636">_xlfn.IFS(F1636="","missing",F1636&lt;0,"negative",F1636=0,"zero",AND(F1636&gt;=99999,MOD(F1636,9)=0),"99999 placeholder",AND(F1636&gt;$O$5,D1636="Expense"),"Expense outlier",AND(F1636&gt;$P$5,D1636="Income"),"Income outlier",TRUE,"valid")</f>
        <v>valid</v>
      </c>
      <c r="K1636" s="1" t="str">
        <f>_xlfn.XLOOKUP(I1636,[1]category_mapping!$F$2:$F$19,[1]category_mapping!$G$2:$G$19,E1636)</f>
        <v>travel</v>
      </c>
      <c r="L1636" s="1" t="str">
        <f>IF(cleaning_working[[#This Row],[date]]="","Missing","Available")</f>
        <v>Available</v>
      </c>
    </row>
    <row r="1637" spans="1:12" x14ac:dyDescent="0.35">
      <c r="A1637" s="1" t="s">
        <v>1850</v>
      </c>
      <c r="B1637" s="1" t="s">
        <v>360</v>
      </c>
      <c r="C1637" s="3">
        <v>44277</v>
      </c>
      <c r="D1637" s="1" t="s">
        <v>13</v>
      </c>
      <c r="E1637" s="1" t="s">
        <v>39</v>
      </c>
      <c r="F1637" s="1">
        <v>9201</v>
      </c>
      <c r="G1637" s="1" t="s">
        <v>32</v>
      </c>
      <c r="H1637" s="1" t="s">
        <v>107</v>
      </c>
      <c r="J1637" s="1" t="str" cm="1">
        <f t="array" ref="J1637">_xlfn.IFS(F1637="","missing",F1637&lt;0,"negative",F1637=0,"zero",AND(F1637&gt;=99999,MOD(F1637,9)=0),"99999 placeholder",AND(F1637&gt;$O$5,D1637="Expense"),"Expense outlier",AND(F1637&gt;$P$5,D1637="Income"),"Income outlier",TRUE,"valid")</f>
        <v>valid</v>
      </c>
      <c r="K1637" s="1" t="str">
        <f>_xlfn.XLOOKUP(I1637,[1]category_mapping!$F$2:$F$19,[1]category_mapping!$G$2:$G$19,E1637)</f>
        <v>food</v>
      </c>
      <c r="L1637" s="1" t="str">
        <f>IF(cleaning_working[[#This Row],[date]]="","Missing","Available")</f>
        <v>Available</v>
      </c>
    </row>
    <row r="1638" spans="1:12" x14ac:dyDescent="0.35">
      <c r="A1638" s="1" t="s">
        <v>1851</v>
      </c>
      <c r="B1638" s="1" t="s">
        <v>196</v>
      </c>
      <c r="C1638" s="3">
        <v>45277</v>
      </c>
      <c r="D1638" s="1" t="s">
        <v>13</v>
      </c>
      <c r="E1638" s="1" t="s">
        <v>104</v>
      </c>
      <c r="F1638" s="1">
        <v>6307</v>
      </c>
      <c r="G1638" s="1" t="s">
        <v>40</v>
      </c>
      <c r="H1638" s="1" t="s">
        <v>133</v>
      </c>
      <c r="I1638" s="1" t="s">
        <v>97</v>
      </c>
      <c r="J1638" s="1" t="str" cm="1">
        <f t="array" ref="J1638">_xlfn.IFS(F1638="","missing",F1638&lt;0,"negative",F1638=0,"zero",AND(F1638&gt;=99999,MOD(F1638,9)=0),"99999 placeholder",AND(F1638&gt;$O$5,D1638="Expense"),"Expense outlier",AND(F1638&gt;$P$5,D1638="Income"),"Income outlier",TRUE,"valid")</f>
        <v>valid</v>
      </c>
      <c r="K1638" s="1" t="str">
        <f>_xlfn.XLOOKUP(I1638,[1]category_mapping!$F$2:$F$19,[1]category_mapping!$G$2:$G$19,E1638)</f>
        <v>health</v>
      </c>
      <c r="L1638" s="1" t="str">
        <f>IF(cleaning_working[[#This Row],[date]]="","Missing","Available")</f>
        <v>Available</v>
      </c>
    </row>
    <row r="1639" spans="1:12" x14ac:dyDescent="0.35">
      <c r="A1639" s="1" t="s">
        <v>1852</v>
      </c>
      <c r="B1639" s="1" t="s">
        <v>125</v>
      </c>
      <c r="C1639" s="3">
        <v>45225</v>
      </c>
      <c r="D1639" s="1" t="s">
        <v>14</v>
      </c>
      <c r="E1639" s="1" t="s">
        <v>70</v>
      </c>
      <c r="F1639" s="1">
        <v>53514</v>
      </c>
      <c r="G1639" s="1" t="s">
        <v>18</v>
      </c>
      <c r="H1639" s="1" t="s">
        <v>159</v>
      </c>
      <c r="I1639" s="1" t="s">
        <v>217</v>
      </c>
      <c r="J1639" s="1" t="str" cm="1">
        <f t="array" ref="J1639">_xlfn.IFS(F1639="","missing",F1639&lt;0,"negative",F1639=0,"zero",AND(F1639&gt;=99999,MOD(F1639,9)=0),"99999 placeholder",AND(F1639&gt;$O$5,D1639="Expense"),"Expense outlier",AND(F1639&gt;$P$5,D1639="Income"),"Income outlier",TRUE,"valid")</f>
        <v>valid</v>
      </c>
      <c r="K1639" s="1" t="str">
        <f>_xlfn.XLOOKUP(I1639,[1]category_mapping!$F$2:$F$19,[1]category_mapping!$G$2:$G$19,E1639)</f>
        <v>rent</v>
      </c>
      <c r="L1639" s="1" t="str">
        <f>IF(cleaning_working[[#This Row],[date]]="","Missing","Available")</f>
        <v>Available</v>
      </c>
    </row>
    <row r="1640" spans="1:12" x14ac:dyDescent="0.35">
      <c r="A1640" s="1" t="s">
        <v>1853</v>
      </c>
      <c r="B1640" s="1" t="s">
        <v>493</v>
      </c>
      <c r="C1640" s="3">
        <v>45113</v>
      </c>
      <c r="D1640" s="1" t="s">
        <v>13</v>
      </c>
      <c r="E1640" s="1" t="s">
        <v>39</v>
      </c>
      <c r="F1640" s="1">
        <v>400</v>
      </c>
      <c r="G1640" s="1" t="s">
        <v>40</v>
      </c>
      <c r="H1640" s="1" t="s">
        <v>19</v>
      </c>
      <c r="I1640" s="1" t="s">
        <v>123</v>
      </c>
      <c r="J1640" s="1" t="str" cm="1">
        <f t="array" ref="J1640">_xlfn.IFS(F1640="","missing",F1640&lt;0,"negative",F1640=0,"zero",AND(F1640&gt;=99999,MOD(F1640,9)=0),"99999 placeholder",AND(F1640&gt;$O$5,D1640="Expense"),"Expense outlier",AND(F1640&gt;$P$5,D1640="Income"),"Income outlier",TRUE,"valid")</f>
        <v>valid</v>
      </c>
      <c r="K1640" s="1" t="str">
        <f>_xlfn.XLOOKUP(I1640,[1]category_mapping!$F$2:$F$19,[1]category_mapping!$G$2:$G$19,E1640)</f>
        <v>food</v>
      </c>
      <c r="L1640" s="1" t="str">
        <f>IF(cleaning_working[[#This Row],[date]]="","Missing","Available")</f>
        <v>Available</v>
      </c>
    </row>
    <row r="1641" spans="1:12" x14ac:dyDescent="0.35">
      <c r="A1641" s="1" t="s">
        <v>1854</v>
      </c>
      <c r="B1641" s="1" t="s">
        <v>48</v>
      </c>
      <c r="C1641" s="3">
        <v>45588</v>
      </c>
      <c r="D1641" s="1" t="s">
        <v>13</v>
      </c>
      <c r="E1641" s="1" t="s">
        <v>24</v>
      </c>
      <c r="F1641" s="1">
        <v>5511</v>
      </c>
      <c r="G1641" s="1" t="s">
        <v>18</v>
      </c>
      <c r="H1641" s="1" t="s">
        <v>19</v>
      </c>
      <c r="J1641" s="1" t="str" cm="1">
        <f t="array" ref="J1641">_xlfn.IFS(F1641="","missing",F1641&lt;0,"negative",F1641=0,"zero",AND(F1641&gt;=99999,MOD(F1641,9)=0),"99999 placeholder",AND(F1641&gt;$O$5,D1641="Expense"),"Expense outlier",AND(F1641&gt;$P$5,D1641="Income"),"Income outlier",TRUE,"valid")</f>
        <v>valid</v>
      </c>
      <c r="K1641" s="1" t="str">
        <f>_xlfn.XLOOKUP(I1641,[1]category_mapping!$F$2:$F$19,[1]category_mapping!$G$2:$G$19,E1641)</f>
        <v>rent</v>
      </c>
      <c r="L1641" s="1" t="str">
        <f>IF(cleaning_working[[#This Row],[date]]="","Missing","Available")</f>
        <v>Available</v>
      </c>
    </row>
    <row r="1642" spans="1:12" x14ac:dyDescent="0.35">
      <c r="A1642" s="1" t="s">
        <v>1855</v>
      </c>
      <c r="B1642" s="1" t="s">
        <v>286</v>
      </c>
      <c r="C1642" s="3">
        <v>45288</v>
      </c>
      <c r="D1642" s="1" t="s">
        <v>13</v>
      </c>
      <c r="E1642" s="1" t="s">
        <v>39</v>
      </c>
      <c r="F1642" s="1">
        <v>587</v>
      </c>
      <c r="G1642" s="1" t="s">
        <v>40</v>
      </c>
      <c r="H1642" s="1" t="s">
        <v>133</v>
      </c>
      <c r="I1642" s="1" t="s">
        <v>20</v>
      </c>
      <c r="J1642" s="1" t="str" cm="1">
        <f t="array" ref="J1642">_xlfn.IFS(F1642="","missing",F1642&lt;0,"negative",F1642=0,"zero",AND(F1642&gt;=99999,MOD(F1642,9)=0),"99999 placeholder",AND(F1642&gt;$O$5,D1642="Expense"),"Expense outlier",AND(F1642&gt;$P$5,D1642="Income"),"Income outlier",TRUE,"valid")</f>
        <v>valid</v>
      </c>
      <c r="K1642" s="1" t="str">
        <f>_xlfn.XLOOKUP(I1642,[1]category_mapping!$F$2:$F$19,[1]category_mapping!$G$2:$G$19,E1642)</f>
        <v>entertainment</v>
      </c>
      <c r="L1642" s="1" t="str">
        <f>IF(cleaning_working[[#This Row],[date]]="","Missing","Available")</f>
        <v>Available</v>
      </c>
    </row>
    <row r="1643" spans="1:12" x14ac:dyDescent="0.35">
      <c r="A1643" s="1" t="s">
        <v>1856</v>
      </c>
      <c r="B1643" s="1" t="s">
        <v>416</v>
      </c>
      <c r="C1643" s="3">
        <v>44761</v>
      </c>
      <c r="D1643" s="1" t="s">
        <v>14</v>
      </c>
      <c r="E1643" s="1" t="s">
        <v>70</v>
      </c>
      <c r="F1643" s="1">
        <v>61140</v>
      </c>
      <c r="G1643" s="1" t="s">
        <v>64</v>
      </c>
      <c r="H1643" s="1" t="s">
        <v>65</v>
      </c>
      <c r="I1643" s="1" t="s">
        <v>123</v>
      </c>
      <c r="J1643" s="1" t="str" cm="1">
        <f t="array" ref="J1643">_xlfn.IFS(F1643="","missing",F1643&lt;0,"negative",F1643=0,"zero",AND(F1643&gt;=99999,MOD(F1643,9)=0),"99999 placeholder",AND(F1643&gt;$O$5,D1643="Expense"),"Expense outlier",AND(F1643&gt;$P$5,D1643="Income"),"Income outlier",TRUE,"valid")</f>
        <v>valid</v>
      </c>
      <c r="K1643" s="1" t="str">
        <f>_xlfn.XLOOKUP(I1643,[1]category_mapping!$F$2:$F$19,[1]category_mapping!$G$2:$G$19,E1643)</f>
        <v>others</v>
      </c>
      <c r="L1643" s="1" t="str">
        <f>IF(cleaning_working[[#This Row],[date]]="","Missing","Available")</f>
        <v>Available</v>
      </c>
    </row>
    <row r="1644" spans="1:12" x14ac:dyDescent="0.35">
      <c r="A1644" s="1" t="s">
        <v>1857</v>
      </c>
      <c r="B1644" s="1" t="s">
        <v>62</v>
      </c>
      <c r="C1644" s="3">
        <v>45209</v>
      </c>
      <c r="D1644" s="1" t="s">
        <v>13</v>
      </c>
      <c r="E1644" s="1" t="s">
        <v>63</v>
      </c>
      <c r="F1644" s="1">
        <v>9628</v>
      </c>
      <c r="G1644" s="1" t="s">
        <v>18</v>
      </c>
      <c r="H1644" s="1" t="s">
        <v>65</v>
      </c>
      <c r="I1644" s="1" t="s">
        <v>66</v>
      </c>
      <c r="J1644" s="1" t="str" cm="1">
        <f t="array" ref="J1644">_xlfn.IFS(F1644="","missing",F1644&lt;0,"negative",F1644=0,"zero",AND(F1644&gt;=99999,MOD(F1644,9)=0),"99999 placeholder",AND(F1644&gt;$O$5,D1644="Expense"),"Expense outlier",AND(F1644&gt;$P$5,D1644="Income"),"Income outlier",TRUE,"valid")</f>
        <v>valid</v>
      </c>
      <c r="K1644" s="1" t="str">
        <f>_xlfn.XLOOKUP(I1644,[1]category_mapping!$F$2:$F$19,[1]category_mapping!$G$2:$G$19,E1644)</f>
        <v>food</v>
      </c>
      <c r="L1644" s="1" t="str">
        <f>IF(cleaning_working[[#This Row],[date]]="","Missing","Available")</f>
        <v>Available</v>
      </c>
    </row>
    <row r="1645" spans="1:12" x14ac:dyDescent="0.35">
      <c r="A1645" s="1" t="s">
        <v>1858</v>
      </c>
      <c r="B1645" s="1" t="s">
        <v>79</v>
      </c>
      <c r="C1645" s="3">
        <v>45557</v>
      </c>
      <c r="D1645" s="1" t="s">
        <v>13</v>
      </c>
      <c r="E1645" s="1" t="s">
        <v>39</v>
      </c>
      <c r="F1645" s="1">
        <v>5908</v>
      </c>
      <c r="G1645" s="1" t="s">
        <v>64</v>
      </c>
      <c r="H1645" s="1" t="s">
        <v>33</v>
      </c>
      <c r="I1645" s="1" t="s">
        <v>41</v>
      </c>
      <c r="J1645" s="1" t="str" cm="1">
        <f t="array" ref="J1645">_xlfn.IFS(F1645="","missing",F1645&lt;0,"negative",F1645=0,"zero",AND(F1645&gt;=99999,MOD(F1645,9)=0),"99999 placeholder",AND(F1645&gt;$O$5,D1645="Expense"),"Expense outlier",AND(F1645&gt;$P$5,D1645="Income"),"Income outlier",TRUE,"valid")</f>
        <v>valid</v>
      </c>
      <c r="K1645" s="1" t="str">
        <f>_xlfn.XLOOKUP(I1645,[1]category_mapping!$F$2:$F$19,[1]category_mapping!$G$2:$G$19,E1645)</f>
        <v>utilities</v>
      </c>
      <c r="L1645" s="1" t="str">
        <f>IF(cleaning_working[[#This Row],[date]]="","Missing","Available")</f>
        <v>Available</v>
      </c>
    </row>
    <row r="1646" spans="1:12" x14ac:dyDescent="0.35">
      <c r="A1646" s="1" t="s">
        <v>1859</v>
      </c>
      <c r="B1646" s="1" t="s">
        <v>184</v>
      </c>
      <c r="C1646" s="3">
        <v>44214</v>
      </c>
      <c r="D1646" s="1" t="s">
        <v>13</v>
      </c>
      <c r="E1646" s="1" t="s">
        <v>104</v>
      </c>
      <c r="F1646" s="1">
        <v>7537</v>
      </c>
      <c r="G1646" s="1" t="s">
        <v>32</v>
      </c>
      <c r="H1646" s="1" t="s">
        <v>52</v>
      </c>
      <c r="I1646" s="1" t="s">
        <v>27</v>
      </c>
      <c r="J1646" s="1" t="str" cm="1">
        <f t="array" ref="J1646">_xlfn.IFS(F1646="","missing",F1646&lt;0,"negative",F1646=0,"zero",AND(F1646&gt;=99999,MOD(F1646,9)=0),"99999 placeholder",AND(F1646&gt;$O$5,D1646="Expense"),"Expense outlier",AND(F1646&gt;$P$5,D1646="Income"),"Income outlier",TRUE,"valid")</f>
        <v>valid</v>
      </c>
      <c r="K1646" s="1" t="str">
        <f>_xlfn.XLOOKUP(I1646,[1]category_mapping!$F$2:$F$19,[1]category_mapping!$G$2:$G$19,E1646)</f>
        <v>health</v>
      </c>
      <c r="L1646" s="1" t="str">
        <f>IF(cleaning_working[[#This Row],[date]]="","Missing","Available")</f>
        <v>Available</v>
      </c>
    </row>
    <row r="1647" spans="1:12" x14ac:dyDescent="0.35">
      <c r="A1647" s="1" t="s">
        <v>1860</v>
      </c>
      <c r="B1647" s="1" t="s">
        <v>103</v>
      </c>
      <c r="C1647" s="3">
        <v>45387</v>
      </c>
      <c r="D1647" s="1" t="s">
        <v>13</v>
      </c>
      <c r="E1647" s="1" t="s">
        <v>39</v>
      </c>
      <c r="F1647" s="1">
        <v>3892</v>
      </c>
      <c r="G1647" s="1" t="s">
        <v>64</v>
      </c>
      <c r="H1647" s="1" t="s">
        <v>26</v>
      </c>
      <c r="J1647" s="1" t="str" cm="1">
        <f t="array" ref="J1647">_xlfn.IFS(F1647="","missing",F1647&lt;0,"negative",F1647=0,"zero",AND(F1647&gt;=99999,MOD(F1647,9)=0),"99999 placeholder",AND(F1647&gt;$O$5,D1647="Expense"),"Expense outlier",AND(F1647&gt;$P$5,D1647="Income"),"Income outlier",TRUE,"valid")</f>
        <v>valid</v>
      </c>
      <c r="K1647" s="1" t="str">
        <f>_xlfn.XLOOKUP(I1647,[1]category_mapping!$F$2:$F$19,[1]category_mapping!$G$2:$G$19,E1647)</f>
        <v>food</v>
      </c>
      <c r="L1647" s="1" t="str">
        <f>IF(cleaning_working[[#This Row],[date]]="","Missing","Available")</f>
        <v>Available</v>
      </c>
    </row>
    <row r="1648" spans="1:12" x14ac:dyDescent="0.35">
      <c r="A1648" s="1" t="s">
        <v>1861</v>
      </c>
      <c r="B1648" s="1" t="s">
        <v>500</v>
      </c>
      <c r="C1648" s="3" t="s">
        <v>38</v>
      </c>
      <c r="D1648" s="1" t="s">
        <v>13</v>
      </c>
      <c r="E1648" s="1" t="s">
        <v>63</v>
      </c>
      <c r="F1648" s="1">
        <v>3377</v>
      </c>
      <c r="G1648" s="1" t="s">
        <v>32</v>
      </c>
      <c r="H1648" s="1" t="s">
        <v>19</v>
      </c>
      <c r="I1648" s="1" t="s">
        <v>226</v>
      </c>
      <c r="J1648" s="1" t="str" cm="1">
        <f t="array" ref="J1648">_xlfn.IFS(F1648="","missing",F1648&lt;0,"negative",F1648=0,"zero",AND(F1648&gt;=99999,MOD(F1648,9)=0),"99999 placeholder",AND(F1648&gt;$O$5,D1648="Expense"),"Expense outlier",AND(F1648&gt;$P$5,D1648="Income"),"Income outlier",TRUE,"valid")</f>
        <v>valid</v>
      </c>
      <c r="K1648" s="1" t="str">
        <f>_xlfn.XLOOKUP(I1648,[1]category_mapping!$F$2:$F$19,[1]category_mapping!$G$2:$G$19,E1648)</f>
        <v>savings</v>
      </c>
      <c r="L1648" s="1" t="str">
        <f>IF(cleaning_working[[#This Row],[date]]="","Missing","Available")</f>
        <v>Missing</v>
      </c>
    </row>
    <row r="1649" spans="1:12" x14ac:dyDescent="0.35">
      <c r="A1649" s="1" t="s">
        <v>1862</v>
      </c>
      <c r="B1649" s="1" t="s">
        <v>528</v>
      </c>
      <c r="C1649" s="3">
        <v>44932</v>
      </c>
      <c r="D1649" s="1" t="s">
        <v>13</v>
      </c>
      <c r="E1649" s="1" t="s">
        <v>24</v>
      </c>
      <c r="F1649" s="1">
        <v>6176</v>
      </c>
      <c r="G1649" s="1" t="s">
        <v>32</v>
      </c>
      <c r="H1649" s="1" t="s">
        <v>33</v>
      </c>
      <c r="I1649" s="1" t="s">
        <v>71</v>
      </c>
      <c r="J1649" s="1" t="str" cm="1">
        <f t="array" ref="J1649">_xlfn.IFS(F1649="","missing",F1649&lt;0,"negative",F1649=0,"zero",AND(F1649&gt;=99999,MOD(F1649,9)=0),"99999 placeholder",AND(F1649&gt;$O$5,D1649="Expense"),"Expense outlier",AND(F1649&gt;$P$5,D1649="Income"),"Income outlier",TRUE,"valid")</f>
        <v>valid</v>
      </c>
      <c r="K1649" s="1" t="str">
        <f>_xlfn.XLOOKUP(I1649,[1]category_mapping!$F$2:$F$19,[1]category_mapping!$G$2:$G$19,E1649)</f>
        <v>health</v>
      </c>
      <c r="L1649" s="1" t="str">
        <f>IF(cleaning_working[[#This Row],[date]]="","Missing","Available")</f>
        <v>Available</v>
      </c>
    </row>
    <row r="1650" spans="1:12" x14ac:dyDescent="0.35">
      <c r="A1650" s="1" t="s">
        <v>1863</v>
      </c>
      <c r="B1650" s="1" t="s">
        <v>77</v>
      </c>
      <c r="C1650" s="3">
        <v>44763</v>
      </c>
      <c r="D1650" s="1" t="s">
        <v>13</v>
      </c>
      <c r="E1650" s="1" t="s">
        <v>24</v>
      </c>
      <c r="F1650" s="1">
        <v>45945</v>
      </c>
      <c r="G1650" s="1" t="s">
        <v>18</v>
      </c>
      <c r="H1650" s="1" t="s">
        <v>159</v>
      </c>
      <c r="J1650" s="1" t="str" cm="1">
        <f t="array" ref="J1650">_xlfn.IFS(F1650="","missing",F1650&lt;0,"negative",F1650=0,"zero",AND(F1650&gt;=99999,MOD(F1650,9)=0),"99999 placeholder",AND(F1650&gt;$O$5,D1650="Expense"),"Expense outlier",AND(F1650&gt;$P$5,D1650="Income"),"Income outlier",TRUE,"valid")</f>
        <v>Expense outlier</v>
      </c>
      <c r="K1650" s="1" t="str">
        <f>_xlfn.XLOOKUP(I1650,[1]category_mapping!$F$2:$F$19,[1]category_mapping!$G$2:$G$19,E1650)</f>
        <v>rent</v>
      </c>
      <c r="L1650" s="1" t="str">
        <f>IF(cleaning_working[[#This Row],[date]]="","Missing","Available")</f>
        <v>Available</v>
      </c>
    </row>
    <row r="1651" spans="1:12" x14ac:dyDescent="0.35">
      <c r="A1651" s="1" t="s">
        <v>1864</v>
      </c>
      <c r="B1651" s="1" t="s">
        <v>386</v>
      </c>
      <c r="C1651" s="3">
        <v>44454</v>
      </c>
      <c r="D1651" s="1" t="s">
        <v>13</v>
      </c>
      <c r="E1651" s="1" t="s">
        <v>24</v>
      </c>
      <c r="F1651" s="1">
        <v>14330</v>
      </c>
      <c r="G1651" s="1" t="s">
        <v>40</v>
      </c>
      <c r="H1651" s="1" t="s">
        <v>159</v>
      </c>
      <c r="J1651" s="1" t="str" cm="1">
        <f t="array" ref="J1651">_xlfn.IFS(F1651="","missing",F1651&lt;0,"negative",F1651=0,"zero",AND(F1651&gt;=99999,MOD(F1651,9)=0),"99999 placeholder",AND(F1651&gt;$O$5,D1651="Expense"),"Expense outlier",AND(F1651&gt;$P$5,D1651="Income"),"Income outlier",TRUE,"valid")</f>
        <v>valid</v>
      </c>
      <c r="K1651" s="1" t="str">
        <f>_xlfn.XLOOKUP(I1651,[1]category_mapping!$F$2:$F$19,[1]category_mapping!$G$2:$G$19,E1651)</f>
        <v>rent</v>
      </c>
      <c r="L1651" s="1" t="str">
        <f>IF(cleaning_working[[#This Row],[date]]="","Missing","Available")</f>
        <v>Available</v>
      </c>
    </row>
    <row r="1652" spans="1:12" x14ac:dyDescent="0.35">
      <c r="A1652" s="1" t="s">
        <v>1865</v>
      </c>
      <c r="B1652" s="1" t="s">
        <v>528</v>
      </c>
      <c r="C1652" s="3">
        <v>45598</v>
      </c>
      <c r="D1652" s="1" t="s">
        <v>13</v>
      </c>
      <c r="E1652" s="1" t="s">
        <v>24</v>
      </c>
      <c r="F1652" s="1">
        <v>32903</v>
      </c>
      <c r="G1652" s="1" t="s">
        <v>40</v>
      </c>
      <c r="H1652" s="1" t="s">
        <v>159</v>
      </c>
      <c r="I1652" s="1" t="s">
        <v>137</v>
      </c>
      <c r="J1652" s="1" t="str" cm="1">
        <f t="array" ref="J1652">_xlfn.IFS(F1652="","missing",F1652&lt;0,"negative",F1652=0,"zero",AND(F1652&gt;=99999,MOD(F1652,9)=0),"99999 placeholder",AND(F1652&gt;$O$5,D1652="Expense"),"Expense outlier",AND(F1652&gt;$P$5,D1652="Income"),"Income outlier",TRUE,"valid")</f>
        <v>Expense outlier</v>
      </c>
      <c r="K1652" s="1" t="str">
        <f>_xlfn.XLOOKUP(I1652,[1]category_mapping!$F$2:$F$19,[1]category_mapping!$G$2:$G$19,E1652)</f>
        <v>travel</v>
      </c>
      <c r="L1652" s="1" t="str">
        <f>IF(cleaning_working[[#This Row],[date]]="","Missing","Available")</f>
        <v>Available</v>
      </c>
    </row>
    <row r="1653" spans="1:12" x14ac:dyDescent="0.35">
      <c r="A1653" s="1" t="s">
        <v>1866</v>
      </c>
      <c r="B1653" s="1" t="s">
        <v>212</v>
      </c>
      <c r="C1653" s="3">
        <v>45451</v>
      </c>
      <c r="D1653" s="1" t="s">
        <v>13</v>
      </c>
      <c r="E1653" s="1" t="s">
        <v>24</v>
      </c>
      <c r="F1653" s="1">
        <v>735</v>
      </c>
      <c r="G1653" s="1" t="s">
        <v>18</v>
      </c>
      <c r="H1653" s="1" t="s">
        <v>133</v>
      </c>
      <c r="I1653" s="1" t="s">
        <v>46</v>
      </c>
      <c r="J1653" s="1" t="str" cm="1">
        <f t="array" ref="J1653">_xlfn.IFS(F1653="","missing",F1653&lt;0,"negative",F1653=0,"zero",AND(F1653&gt;=99999,MOD(F1653,9)=0),"99999 placeholder",AND(F1653&gt;$O$5,D1653="Expense"),"Expense outlier",AND(F1653&gt;$P$5,D1653="Income"),"Income outlier",TRUE,"valid")</f>
        <v>valid</v>
      </c>
      <c r="K1653" s="1" t="str">
        <f>_xlfn.XLOOKUP(I1653,[1]category_mapping!$F$2:$F$19,[1]category_mapping!$G$2:$G$19,E1653)</f>
        <v>rent</v>
      </c>
      <c r="L1653" s="1" t="str">
        <f>IF(cleaning_working[[#This Row],[date]]="","Missing","Available")</f>
        <v>Available</v>
      </c>
    </row>
    <row r="1654" spans="1:12" x14ac:dyDescent="0.35">
      <c r="A1654" s="1" t="s">
        <v>1867</v>
      </c>
      <c r="B1654" s="1" t="s">
        <v>139</v>
      </c>
      <c r="C1654" s="3">
        <v>44607</v>
      </c>
      <c r="D1654" s="1" t="s">
        <v>13</v>
      </c>
      <c r="E1654" s="1" t="s">
        <v>24</v>
      </c>
      <c r="F1654" s="1">
        <v>48793</v>
      </c>
      <c r="G1654" s="1" t="s">
        <v>40</v>
      </c>
      <c r="H1654" s="1" t="s">
        <v>65</v>
      </c>
      <c r="I1654" s="1" t="s">
        <v>90</v>
      </c>
      <c r="J1654" s="1" t="str" cm="1">
        <f t="array" ref="J1654">_xlfn.IFS(F1654="","missing",F1654&lt;0,"negative",F1654=0,"zero",AND(F1654&gt;=99999,MOD(F1654,9)=0),"99999 placeholder",AND(F1654&gt;$O$5,D1654="Expense"),"Expense outlier",AND(F1654&gt;$P$5,D1654="Income"),"Income outlier",TRUE,"valid")</f>
        <v>Expense outlier</v>
      </c>
      <c r="K1654" s="1" t="str">
        <f>_xlfn.XLOOKUP(I1654,[1]category_mapping!$F$2:$F$19,[1]category_mapping!$G$2:$G$19,E1654)</f>
        <v>rent</v>
      </c>
      <c r="L1654" s="1" t="str">
        <f>IF(cleaning_working[[#This Row],[date]]="","Missing","Available")</f>
        <v>Available</v>
      </c>
    </row>
    <row r="1655" spans="1:12" x14ac:dyDescent="0.35">
      <c r="A1655" s="1" t="s">
        <v>1868</v>
      </c>
      <c r="B1655" s="1" t="s">
        <v>531</v>
      </c>
      <c r="C1655" s="3">
        <v>44948</v>
      </c>
      <c r="D1655" s="1" t="s">
        <v>13</v>
      </c>
      <c r="E1655" s="1" t="s">
        <v>24</v>
      </c>
      <c r="F1655" s="1">
        <v>17355</v>
      </c>
      <c r="G1655" s="1" t="s">
        <v>18</v>
      </c>
      <c r="H1655" s="1" t="s">
        <v>86</v>
      </c>
      <c r="I1655" s="1" t="s">
        <v>80</v>
      </c>
      <c r="J1655" s="1" t="str" cm="1">
        <f t="array" ref="J1655">_xlfn.IFS(F1655="","missing",F1655&lt;0,"negative",F1655=0,"zero",AND(F1655&gt;=99999,MOD(F1655,9)=0),"99999 placeholder",AND(F1655&gt;$O$5,D1655="Expense"),"Expense outlier",AND(F1655&gt;$P$5,D1655="Income"),"Income outlier",TRUE,"valid")</f>
        <v>Expense outlier</v>
      </c>
      <c r="K1655" s="1" t="str">
        <f>_xlfn.XLOOKUP(I1655,[1]category_mapping!$F$2:$F$19,[1]category_mapping!$G$2:$G$19,E1655)</f>
        <v>food</v>
      </c>
      <c r="L1655" s="1" t="str">
        <f>IF(cleaning_working[[#This Row],[date]]="","Missing","Available")</f>
        <v>Available</v>
      </c>
    </row>
    <row r="1656" spans="1:12" x14ac:dyDescent="0.35">
      <c r="A1656" s="1" t="s">
        <v>1869</v>
      </c>
      <c r="B1656" s="1" t="s">
        <v>73</v>
      </c>
      <c r="C1656" s="3">
        <v>44944</v>
      </c>
      <c r="D1656" s="1" t="s">
        <v>13</v>
      </c>
      <c r="E1656" s="1" t="s">
        <v>39</v>
      </c>
      <c r="F1656" s="1">
        <v>2370</v>
      </c>
      <c r="G1656" s="1" t="s">
        <v>64</v>
      </c>
      <c r="H1656" s="1" t="s">
        <v>159</v>
      </c>
      <c r="I1656" s="1" t="s">
        <v>97</v>
      </c>
      <c r="J1656" s="1" t="str" cm="1">
        <f t="array" ref="J1656">_xlfn.IFS(F1656="","missing",F1656&lt;0,"negative",F1656=0,"zero",AND(F1656&gt;=99999,MOD(F1656,9)=0),"99999 placeholder",AND(F1656&gt;$O$5,D1656="Expense"),"Expense outlier",AND(F1656&gt;$P$5,D1656="Income"),"Income outlier",TRUE,"valid")</f>
        <v>valid</v>
      </c>
      <c r="K1656" s="1" t="str">
        <f>_xlfn.XLOOKUP(I1656,[1]category_mapping!$F$2:$F$19,[1]category_mapping!$G$2:$G$19,E1656)</f>
        <v>health</v>
      </c>
      <c r="L1656" s="1" t="str">
        <f>IF(cleaning_working[[#This Row],[date]]="","Missing","Available")</f>
        <v>Available</v>
      </c>
    </row>
    <row r="1657" spans="1:12" x14ac:dyDescent="0.35">
      <c r="A1657" s="1" t="s">
        <v>1870</v>
      </c>
      <c r="B1657" s="1" t="s">
        <v>196</v>
      </c>
      <c r="C1657" s="3">
        <v>45234</v>
      </c>
      <c r="D1657" s="1" t="s">
        <v>13</v>
      </c>
      <c r="E1657" s="1" t="s">
        <v>45</v>
      </c>
      <c r="F1657" s="1">
        <v>5199</v>
      </c>
      <c r="G1657" s="1" t="s">
        <v>64</v>
      </c>
      <c r="H1657" s="1" t="s">
        <v>83</v>
      </c>
      <c r="I1657" s="1" t="s">
        <v>49</v>
      </c>
      <c r="J1657" s="1" t="str" cm="1">
        <f t="array" ref="J1657">_xlfn.IFS(F1657="","missing",F1657&lt;0,"negative",F1657=0,"zero",AND(F1657&gt;=99999,MOD(F1657,9)=0),"99999 placeholder",AND(F1657&gt;$O$5,D1657="Expense"),"Expense outlier",AND(F1657&gt;$P$5,D1657="Income"),"Income outlier",TRUE,"valid")</f>
        <v>valid</v>
      </c>
      <c r="K1657" s="1" t="str">
        <f>_xlfn.XLOOKUP(I1657,[1]category_mapping!$F$2:$F$19,[1]category_mapping!$G$2:$G$19,E1657)</f>
        <v>entertainment</v>
      </c>
      <c r="L1657" s="1" t="str">
        <f>IF(cleaning_working[[#This Row],[date]]="","Missing","Available")</f>
        <v>Available</v>
      </c>
    </row>
    <row r="1658" spans="1:12" x14ac:dyDescent="0.35">
      <c r="A1658" s="1" t="s">
        <v>1871</v>
      </c>
      <c r="B1658" s="1" t="s">
        <v>219</v>
      </c>
      <c r="C1658" s="3">
        <v>44676</v>
      </c>
      <c r="D1658" s="1" t="s">
        <v>13</v>
      </c>
      <c r="E1658" s="1" t="s">
        <v>24</v>
      </c>
      <c r="F1658" s="1">
        <v>6440</v>
      </c>
      <c r="G1658" s="1" t="s">
        <v>40</v>
      </c>
      <c r="H1658" s="1" t="s">
        <v>52</v>
      </c>
      <c r="J1658" s="1" t="str" cm="1">
        <f t="array" ref="J1658">_xlfn.IFS(F1658="","missing",F1658&lt;0,"negative",F1658=0,"zero",AND(F1658&gt;=99999,MOD(F1658,9)=0),"99999 placeholder",AND(F1658&gt;$O$5,D1658="Expense"),"Expense outlier",AND(F1658&gt;$P$5,D1658="Income"),"Income outlier",TRUE,"valid")</f>
        <v>valid</v>
      </c>
      <c r="K1658" s="1" t="str">
        <f>_xlfn.XLOOKUP(I1658,[1]category_mapping!$F$2:$F$19,[1]category_mapping!$G$2:$G$19,E1658)</f>
        <v>rent</v>
      </c>
      <c r="L1658" s="1" t="str">
        <f>IF(cleaning_working[[#This Row],[date]]="","Missing","Available")</f>
        <v>Available</v>
      </c>
    </row>
    <row r="1659" spans="1:12" x14ac:dyDescent="0.35">
      <c r="A1659" s="1" t="s">
        <v>1872</v>
      </c>
      <c r="B1659" s="1" t="s">
        <v>423</v>
      </c>
      <c r="C1659" s="3">
        <v>45401</v>
      </c>
      <c r="D1659" s="1" t="s">
        <v>14</v>
      </c>
      <c r="E1659" s="1" t="s">
        <v>57</v>
      </c>
      <c r="F1659" s="1">
        <v>46790</v>
      </c>
      <c r="G1659" s="1" t="s">
        <v>40</v>
      </c>
      <c r="H1659" s="1" t="s">
        <v>33</v>
      </c>
      <c r="I1659" s="1" t="s">
        <v>128</v>
      </c>
      <c r="J1659" s="1" t="str" cm="1">
        <f t="array" ref="J1659">_xlfn.IFS(F1659="","missing",F1659&lt;0,"negative",F1659=0,"zero",AND(F1659&gt;=99999,MOD(F1659,9)=0),"99999 placeholder",AND(F1659&gt;$O$5,D1659="Expense"),"Expense outlier",AND(F1659&gt;$P$5,D1659="Income"),"Income outlier",TRUE,"valid")</f>
        <v>valid</v>
      </c>
      <c r="K1659" s="1" t="str">
        <f>_xlfn.XLOOKUP(I1659,[1]category_mapping!$F$2:$F$19,[1]category_mapping!$G$2:$G$19,E1659)</f>
        <v>utilities</v>
      </c>
      <c r="L1659" s="1" t="str">
        <f>IF(cleaning_working[[#This Row],[date]]="","Missing","Available")</f>
        <v>Available</v>
      </c>
    </row>
    <row r="1660" spans="1:12" x14ac:dyDescent="0.35">
      <c r="A1660" s="1" t="s">
        <v>1873</v>
      </c>
      <c r="B1660" s="1" t="s">
        <v>500</v>
      </c>
      <c r="C1660" s="3">
        <v>44511</v>
      </c>
      <c r="D1660" s="1" t="s">
        <v>13</v>
      </c>
      <c r="E1660" s="1" t="s">
        <v>46</v>
      </c>
      <c r="F1660" s="1">
        <v>6547</v>
      </c>
      <c r="G1660" s="1" t="s">
        <v>40</v>
      </c>
      <c r="H1660" s="1" t="s">
        <v>65</v>
      </c>
      <c r="I1660" s="1" t="s">
        <v>137</v>
      </c>
      <c r="J1660" s="1" t="str" cm="1">
        <f t="array" ref="J1660">_xlfn.IFS(F1660="","missing",F1660&lt;0,"negative",F1660=0,"zero",AND(F1660&gt;=99999,MOD(F1660,9)=0),"99999 placeholder",AND(F1660&gt;$O$5,D1660="Expense"),"Expense outlier",AND(F1660&gt;$P$5,D1660="Income"),"Income outlier",TRUE,"valid")</f>
        <v>valid</v>
      </c>
      <c r="K1660" s="1" t="str">
        <f>_xlfn.XLOOKUP(I1660,[1]category_mapping!$F$2:$F$19,[1]category_mapping!$G$2:$G$19,E1660)</f>
        <v>travel</v>
      </c>
      <c r="L1660" s="1" t="str">
        <f>IF(cleaning_working[[#This Row],[date]]="","Missing","Available")</f>
        <v>Available</v>
      </c>
    </row>
    <row r="1661" spans="1:12" x14ac:dyDescent="0.35">
      <c r="A1661" s="1" t="s">
        <v>1874</v>
      </c>
      <c r="B1661" s="1" t="s">
        <v>190</v>
      </c>
      <c r="C1661" s="3">
        <v>44545</v>
      </c>
      <c r="D1661" s="1" t="s">
        <v>13</v>
      </c>
      <c r="E1661" s="1" t="s">
        <v>17</v>
      </c>
      <c r="F1661" s="1">
        <v>5354</v>
      </c>
      <c r="G1661" s="1" t="s">
        <v>25</v>
      </c>
      <c r="H1661" s="1" t="s">
        <v>26</v>
      </c>
      <c r="I1661" s="1" t="s">
        <v>120</v>
      </c>
      <c r="J1661" s="1" t="str" cm="1">
        <f t="array" ref="J1661">_xlfn.IFS(F1661="","missing",F1661&lt;0,"negative",F1661=0,"zero",AND(F1661&gt;=99999,MOD(F1661,9)=0),"99999 placeholder",AND(F1661&gt;$O$5,D1661="Expense"),"Expense outlier",AND(F1661&gt;$P$5,D1661="Income"),"Income outlier",TRUE,"valid")</f>
        <v>valid</v>
      </c>
      <c r="K1661" s="1" t="str">
        <f>_xlfn.XLOOKUP(I1661,[1]category_mapping!$F$2:$F$19,[1]category_mapping!$G$2:$G$19,E1661)</f>
        <v>food</v>
      </c>
      <c r="L1661" s="1" t="str">
        <f>IF(cleaning_working[[#This Row],[date]]="","Missing","Available")</f>
        <v>Available</v>
      </c>
    </row>
    <row r="1662" spans="1:12" x14ac:dyDescent="0.35">
      <c r="A1662" s="1" t="s">
        <v>1875</v>
      </c>
      <c r="B1662" s="1" t="s">
        <v>30</v>
      </c>
      <c r="C1662" s="3">
        <v>44627</v>
      </c>
      <c r="D1662" s="1" t="s">
        <v>13</v>
      </c>
      <c r="E1662" s="1" t="s">
        <v>45</v>
      </c>
      <c r="F1662" s="1">
        <v>9282</v>
      </c>
      <c r="G1662" s="1" t="s">
        <v>18</v>
      </c>
      <c r="H1662" s="1" t="s">
        <v>133</v>
      </c>
      <c r="I1662" s="1" t="s">
        <v>87</v>
      </c>
      <c r="J1662" s="1" t="str" cm="1">
        <f t="array" ref="J1662">_xlfn.IFS(F1662="","missing",F1662&lt;0,"negative",F1662=0,"zero",AND(F1662&gt;=99999,MOD(F1662,9)=0),"99999 placeholder",AND(F1662&gt;$O$5,D1662="Expense"),"Expense outlier",AND(F1662&gt;$P$5,D1662="Income"),"Income outlier",TRUE,"valid")</f>
        <v>valid</v>
      </c>
      <c r="K1662" s="1" t="str">
        <f>_xlfn.XLOOKUP(I1662,[1]category_mapping!$F$2:$F$19,[1]category_mapping!$G$2:$G$19,E1662)</f>
        <v>entertainment</v>
      </c>
      <c r="L1662" s="1" t="str">
        <f>IF(cleaning_working[[#This Row],[date]]="","Missing","Available")</f>
        <v>Available</v>
      </c>
    </row>
    <row r="1663" spans="1:12" x14ac:dyDescent="0.35">
      <c r="A1663" s="1" t="s">
        <v>1876</v>
      </c>
      <c r="B1663" s="1" t="s">
        <v>612</v>
      </c>
      <c r="C1663" s="3" t="s">
        <v>38</v>
      </c>
      <c r="D1663" s="1" t="s">
        <v>14</v>
      </c>
      <c r="E1663" s="1" t="s">
        <v>31</v>
      </c>
      <c r="F1663" s="1">
        <v>48154</v>
      </c>
      <c r="G1663" s="1" t="s">
        <v>32</v>
      </c>
      <c r="H1663" s="1" t="s">
        <v>65</v>
      </c>
      <c r="I1663" s="1" t="s">
        <v>97</v>
      </c>
      <c r="J1663" s="1" t="str" cm="1">
        <f t="array" ref="J1663">_xlfn.IFS(F1663="","missing",F1663&lt;0,"negative",F1663=0,"zero",AND(F1663&gt;=99999,MOD(F1663,9)=0),"99999 placeholder",AND(F1663&gt;$O$5,D1663="Expense"),"Expense outlier",AND(F1663&gt;$P$5,D1663="Income"),"Income outlier",TRUE,"valid")</f>
        <v>valid</v>
      </c>
      <c r="K1663" s="1" t="str">
        <f>_xlfn.XLOOKUP(I1663,[1]category_mapping!$F$2:$F$19,[1]category_mapping!$G$2:$G$19,E1663)</f>
        <v>health</v>
      </c>
      <c r="L1663" s="1" t="str">
        <f>IF(cleaning_working[[#This Row],[date]]="","Missing","Available")</f>
        <v>Missing</v>
      </c>
    </row>
    <row r="1664" spans="1:12" x14ac:dyDescent="0.35">
      <c r="A1664" s="1" t="s">
        <v>1877</v>
      </c>
      <c r="B1664" s="1" t="s">
        <v>353</v>
      </c>
      <c r="C1664" s="3">
        <v>45314</v>
      </c>
      <c r="D1664" s="1" t="s">
        <v>13</v>
      </c>
      <c r="E1664" s="1" t="s">
        <v>17</v>
      </c>
      <c r="F1664" s="1">
        <v>5591</v>
      </c>
      <c r="G1664" s="1" t="s">
        <v>64</v>
      </c>
      <c r="H1664" s="1" t="s">
        <v>159</v>
      </c>
      <c r="I1664" s="1" t="s">
        <v>80</v>
      </c>
      <c r="J1664" s="1" t="str" cm="1">
        <f t="array" ref="J1664">_xlfn.IFS(F1664="","missing",F1664&lt;0,"negative",F1664=0,"zero",AND(F1664&gt;=99999,MOD(F1664,9)=0),"99999 placeholder",AND(F1664&gt;$O$5,D1664="Expense"),"Expense outlier",AND(F1664&gt;$P$5,D1664="Income"),"Income outlier",TRUE,"valid")</f>
        <v>valid</v>
      </c>
      <c r="K1664" s="1" t="str">
        <f>_xlfn.XLOOKUP(I1664,[1]category_mapping!$F$2:$F$19,[1]category_mapping!$G$2:$G$19,E1664)</f>
        <v>food</v>
      </c>
      <c r="L1664" s="1" t="str">
        <f>IF(cleaning_working[[#This Row],[date]]="","Missing","Available")</f>
        <v>Available</v>
      </c>
    </row>
    <row r="1665" spans="1:12" x14ac:dyDescent="0.35">
      <c r="A1665" s="1" t="s">
        <v>1878</v>
      </c>
      <c r="B1665" s="1" t="s">
        <v>762</v>
      </c>
      <c r="C1665" s="3" t="s">
        <v>38</v>
      </c>
      <c r="D1665" s="1" t="s">
        <v>13</v>
      </c>
      <c r="E1665" s="1" t="s">
        <v>96</v>
      </c>
      <c r="F1665" s="1">
        <v>7544</v>
      </c>
      <c r="G1665" s="1" t="s">
        <v>64</v>
      </c>
      <c r="H1665" s="1" t="s">
        <v>26</v>
      </c>
      <c r="I1665" s="1" t="s">
        <v>134</v>
      </c>
      <c r="J1665" s="1" t="str" cm="1">
        <f t="array" ref="J1665">_xlfn.IFS(F1665="","missing",F1665&lt;0,"negative",F1665=0,"zero",AND(F1665&gt;=99999,MOD(F1665,9)=0),"99999 placeholder",AND(F1665&gt;$O$5,D1665="Expense"),"Expense outlier",AND(F1665&gt;$P$5,D1665="Income"),"Income outlier",TRUE,"valid")</f>
        <v>valid</v>
      </c>
      <c r="K1665" s="1" t="str">
        <f>_xlfn.XLOOKUP(I1665,[1]category_mapping!$F$2:$F$19,[1]category_mapping!$G$2:$G$19,E1665)</f>
        <v>education</v>
      </c>
      <c r="L1665" s="1" t="str">
        <f>IF(cleaning_working[[#This Row],[date]]="","Missing","Available")</f>
        <v>Missing</v>
      </c>
    </row>
    <row r="1666" spans="1:12" x14ac:dyDescent="0.35">
      <c r="A1666" s="1" t="s">
        <v>1879</v>
      </c>
      <c r="B1666" s="1" t="s">
        <v>89</v>
      </c>
      <c r="C1666" s="3">
        <v>45553</v>
      </c>
      <c r="D1666" s="1" t="s">
        <v>13</v>
      </c>
      <c r="E1666" s="1" t="s">
        <v>24</v>
      </c>
      <c r="F1666" s="1">
        <v>2077</v>
      </c>
      <c r="G1666" s="1" t="s">
        <v>18</v>
      </c>
      <c r="H1666" s="1" t="s">
        <v>133</v>
      </c>
      <c r="I1666" s="1" t="s">
        <v>137</v>
      </c>
      <c r="J1666" s="1" t="str" cm="1">
        <f t="array" ref="J1666">_xlfn.IFS(F1666="","missing",F1666&lt;0,"negative",F1666=0,"zero",AND(F1666&gt;=99999,MOD(F1666,9)=0),"99999 placeholder",AND(F1666&gt;$O$5,D1666="Expense"),"Expense outlier",AND(F1666&gt;$P$5,D1666="Income"),"Income outlier",TRUE,"valid")</f>
        <v>valid</v>
      </c>
      <c r="K1666" s="1" t="str">
        <f>_xlfn.XLOOKUP(I1666,[1]category_mapping!$F$2:$F$19,[1]category_mapping!$G$2:$G$19,E1666)</f>
        <v>travel</v>
      </c>
      <c r="L1666" s="1" t="str">
        <f>IF(cleaning_working[[#This Row],[date]]="","Missing","Available")</f>
        <v>Available</v>
      </c>
    </row>
    <row r="1667" spans="1:12" x14ac:dyDescent="0.35">
      <c r="A1667" s="1" t="s">
        <v>1880</v>
      </c>
      <c r="B1667" s="1" t="s">
        <v>152</v>
      </c>
      <c r="C1667" s="3">
        <v>44384</v>
      </c>
      <c r="D1667" s="1" t="s">
        <v>13</v>
      </c>
      <c r="E1667" s="1" t="s">
        <v>63</v>
      </c>
      <c r="F1667" s="1">
        <v>4047</v>
      </c>
      <c r="G1667" s="1" t="s">
        <v>18</v>
      </c>
      <c r="H1667" s="1" t="s">
        <v>25</v>
      </c>
      <c r="I1667" s="1" t="s">
        <v>272</v>
      </c>
      <c r="J1667" s="1" t="str" cm="1">
        <f t="array" ref="J1667">_xlfn.IFS(F1667="","missing",F1667&lt;0,"negative",F1667=0,"zero",AND(F1667&gt;=99999,MOD(F1667,9)=0),"99999 placeholder",AND(F1667&gt;$O$5,D1667="Expense"),"Expense outlier",AND(F1667&gt;$P$5,D1667="Income"),"Income outlier",TRUE,"valid")</f>
        <v>valid</v>
      </c>
      <c r="K1667" s="1" t="str">
        <f>_xlfn.XLOOKUP(I1667,[1]category_mapping!$F$2:$F$19,[1]category_mapping!$G$2:$G$19,E1667)</f>
        <v>food</v>
      </c>
      <c r="L1667" s="1" t="str">
        <f>IF(cleaning_working[[#This Row],[date]]="","Missing","Available")</f>
        <v>Available</v>
      </c>
    </row>
    <row r="1668" spans="1:12" x14ac:dyDescent="0.35">
      <c r="A1668" s="1" t="s">
        <v>1881</v>
      </c>
      <c r="B1668" s="1" t="s">
        <v>73</v>
      </c>
      <c r="C1668" s="3">
        <v>45281</v>
      </c>
      <c r="D1668" s="1" t="s">
        <v>13</v>
      </c>
      <c r="E1668" s="1" t="s">
        <v>17</v>
      </c>
      <c r="F1668" s="1">
        <v>5808</v>
      </c>
      <c r="G1668" s="1" t="s">
        <v>32</v>
      </c>
      <c r="H1668" s="1" t="s">
        <v>107</v>
      </c>
      <c r="I1668" s="1" t="s">
        <v>162</v>
      </c>
      <c r="J1668" s="1" t="str" cm="1">
        <f t="array" ref="J1668">_xlfn.IFS(F1668="","missing",F1668&lt;0,"negative",F1668=0,"zero",AND(F1668&gt;=99999,MOD(F1668,9)=0),"99999 placeholder",AND(F1668&gt;$O$5,D1668="Expense"),"Expense outlier",AND(F1668&gt;$P$5,D1668="Income"),"Income outlier",TRUE,"valid")</f>
        <v>valid</v>
      </c>
      <c r="K1668" s="1" t="str">
        <f>_xlfn.XLOOKUP(I1668,[1]category_mapping!$F$2:$F$19,[1]category_mapping!$G$2:$G$19,E1668)</f>
        <v>education</v>
      </c>
      <c r="L1668" s="1" t="str">
        <f>IF(cleaning_working[[#This Row],[date]]="","Missing","Available")</f>
        <v>Available</v>
      </c>
    </row>
    <row r="1669" spans="1:12" x14ac:dyDescent="0.35">
      <c r="A1669" s="1" t="s">
        <v>1882</v>
      </c>
      <c r="B1669" s="1" t="s">
        <v>130</v>
      </c>
      <c r="C1669" s="3">
        <v>45362</v>
      </c>
      <c r="D1669" s="1" t="s">
        <v>13</v>
      </c>
      <c r="E1669" s="1" t="s">
        <v>96</v>
      </c>
      <c r="F1669" s="1">
        <v>9745</v>
      </c>
      <c r="G1669" s="1" t="s">
        <v>64</v>
      </c>
      <c r="H1669" s="1" t="s">
        <v>65</v>
      </c>
      <c r="I1669" s="1" t="s">
        <v>41</v>
      </c>
      <c r="J1669" s="1" t="str" cm="1">
        <f t="array" ref="J1669">_xlfn.IFS(F1669="","missing",F1669&lt;0,"negative",F1669=0,"zero",AND(F1669&gt;=99999,MOD(F1669,9)=0),"99999 placeholder",AND(F1669&gt;$O$5,D1669="Expense"),"Expense outlier",AND(F1669&gt;$P$5,D1669="Income"),"Income outlier",TRUE,"valid")</f>
        <v>valid</v>
      </c>
      <c r="K1669" s="1" t="str">
        <f>_xlfn.XLOOKUP(I1669,[1]category_mapping!$F$2:$F$19,[1]category_mapping!$G$2:$G$19,E1669)</f>
        <v>utilities</v>
      </c>
      <c r="L1669" s="1" t="str">
        <f>IF(cleaning_working[[#This Row],[date]]="","Missing","Available")</f>
        <v>Available</v>
      </c>
    </row>
    <row r="1670" spans="1:12" x14ac:dyDescent="0.35">
      <c r="A1670" s="1" t="s">
        <v>1883</v>
      </c>
      <c r="B1670" s="1" t="s">
        <v>467</v>
      </c>
      <c r="C1670" s="3">
        <v>44461</v>
      </c>
      <c r="D1670" s="1" t="s">
        <v>13</v>
      </c>
      <c r="E1670" s="1" t="s">
        <v>17</v>
      </c>
      <c r="F1670" s="1">
        <v>1651</v>
      </c>
      <c r="G1670" s="1" t="s">
        <v>40</v>
      </c>
      <c r="H1670" s="1" t="s">
        <v>19</v>
      </c>
      <c r="I1670" s="1" t="s">
        <v>20</v>
      </c>
      <c r="J1670" s="1" t="str" cm="1">
        <f t="array" ref="J1670">_xlfn.IFS(F1670="","missing",F1670&lt;0,"negative",F1670=0,"zero",AND(F1670&gt;=99999,MOD(F1670,9)=0),"99999 placeholder",AND(F1670&gt;$O$5,D1670="Expense"),"Expense outlier",AND(F1670&gt;$P$5,D1670="Income"),"Income outlier",TRUE,"valid")</f>
        <v>valid</v>
      </c>
      <c r="K1670" s="1" t="str">
        <f>_xlfn.XLOOKUP(I1670,[1]category_mapping!$F$2:$F$19,[1]category_mapping!$G$2:$G$19,E1670)</f>
        <v>entertainment</v>
      </c>
      <c r="L1670" s="1" t="str">
        <f>IF(cleaning_working[[#This Row],[date]]="","Missing","Available")</f>
        <v>Available</v>
      </c>
    </row>
    <row r="1671" spans="1:12" x14ac:dyDescent="0.35">
      <c r="A1671" s="1" t="s">
        <v>1884</v>
      </c>
      <c r="B1671" s="1" t="s">
        <v>125</v>
      </c>
      <c r="C1671" s="3">
        <v>44217</v>
      </c>
      <c r="D1671" s="1" t="s">
        <v>13</v>
      </c>
      <c r="E1671" s="1" t="s">
        <v>96</v>
      </c>
      <c r="F1671" s="1">
        <v>1902</v>
      </c>
      <c r="G1671" s="1" t="s">
        <v>40</v>
      </c>
      <c r="H1671" s="1" t="s">
        <v>26</v>
      </c>
      <c r="I1671" s="1" t="s">
        <v>93</v>
      </c>
      <c r="J1671" s="1" t="str" cm="1">
        <f t="array" ref="J1671">_xlfn.IFS(F1671="","missing",F1671&lt;0,"negative",F1671=0,"zero",AND(F1671&gt;=99999,MOD(F1671,9)=0),"99999 placeholder",AND(F1671&gt;$O$5,D1671="Expense"),"Expense outlier",AND(F1671&gt;$P$5,D1671="Income"),"Income outlier",TRUE,"valid")</f>
        <v>valid</v>
      </c>
      <c r="K1671" s="1" t="str">
        <f>_xlfn.XLOOKUP(I1671,[1]category_mapping!$F$2:$F$19,[1]category_mapping!$G$2:$G$19,E1671)</f>
        <v>travel</v>
      </c>
      <c r="L1671" s="1" t="str">
        <f>IF(cleaning_working[[#This Row],[date]]="","Missing","Available")</f>
        <v>Available</v>
      </c>
    </row>
    <row r="1672" spans="1:12" x14ac:dyDescent="0.35">
      <c r="A1672" s="1" t="s">
        <v>1885</v>
      </c>
      <c r="B1672" s="1" t="s">
        <v>283</v>
      </c>
      <c r="C1672" s="3">
        <v>45077</v>
      </c>
      <c r="D1672" s="1" t="s">
        <v>13</v>
      </c>
      <c r="E1672" s="1" t="s">
        <v>17</v>
      </c>
      <c r="F1672" s="1">
        <v>7093</v>
      </c>
      <c r="G1672" s="1" t="s">
        <v>40</v>
      </c>
      <c r="H1672" s="1" t="s">
        <v>26</v>
      </c>
      <c r="I1672" s="1" t="s">
        <v>134</v>
      </c>
      <c r="J1672" s="1" t="str" cm="1">
        <f t="array" ref="J1672">_xlfn.IFS(F1672="","missing",F1672&lt;0,"negative",F1672=0,"zero",AND(F1672&gt;=99999,MOD(F1672,9)=0),"99999 placeholder",AND(F1672&gt;$O$5,D1672="Expense"),"Expense outlier",AND(F1672&gt;$P$5,D1672="Income"),"Income outlier",TRUE,"valid")</f>
        <v>valid</v>
      </c>
      <c r="K1672" s="1" t="str">
        <f>_xlfn.XLOOKUP(I1672,[1]category_mapping!$F$2:$F$19,[1]category_mapping!$G$2:$G$19,E1672)</f>
        <v>education</v>
      </c>
      <c r="L1672" s="1" t="str">
        <f>IF(cleaning_working[[#This Row],[date]]="","Missing","Available")</f>
        <v>Available</v>
      </c>
    </row>
    <row r="1673" spans="1:12" x14ac:dyDescent="0.35">
      <c r="A1673" s="1" t="s">
        <v>1886</v>
      </c>
      <c r="B1673" s="1" t="s">
        <v>341</v>
      </c>
      <c r="C1673" s="3">
        <v>44940</v>
      </c>
      <c r="D1673" s="1" t="s">
        <v>14</v>
      </c>
      <c r="E1673" s="1" t="s">
        <v>31</v>
      </c>
      <c r="F1673" s="1">
        <v>19423</v>
      </c>
      <c r="G1673" s="1" t="s">
        <v>25</v>
      </c>
      <c r="H1673" s="1" t="s">
        <v>83</v>
      </c>
      <c r="I1673" s="1" t="s">
        <v>20</v>
      </c>
      <c r="J1673" s="1" t="str" cm="1">
        <f t="array" ref="J1673">_xlfn.IFS(F1673="","missing",F1673&lt;0,"negative",F1673=0,"zero",AND(F1673&gt;=99999,MOD(F1673,9)=0),"99999 placeholder",AND(F1673&gt;$O$5,D1673="Expense"),"Expense outlier",AND(F1673&gt;$P$5,D1673="Income"),"Income outlier",TRUE,"valid")</f>
        <v>valid</v>
      </c>
      <c r="K1673" s="1" t="str">
        <f>_xlfn.XLOOKUP(I1673,[1]category_mapping!$F$2:$F$19,[1]category_mapping!$G$2:$G$19,E1673)</f>
        <v>entertainment</v>
      </c>
      <c r="L1673" s="1" t="str">
        <f>IF(cleaning_working[[#This Row],[date]]="","Missing","Available")</f>
        <v>Available</v>
      </c>
    </row>
    <row r="1674" spans="1:12" x14ac:dyDescent="0.35">
      <c r="A1674" s="1" t="s">
        <v>1887</v>
      </c>
      <c r="B1674" s="1" t="s">
        <v>281</v>
      </c>
      <c r="C1674" s="3">
        <v>44238</v>
      </c>
      <c r="D1674" s="1" t="s">
        <v>13</v>
      </c>
      <c r="E1674" s="1" t="s">
        <v>63</v>
      </c>
      <c r="F1674" s="1">
        <v>8937</v>
      </c>
      <c r="G1674" s="1" t="s">
        <v>18</v>
      </c>
      <c r="H1674" s="1" t="s">
        <v>83</v>
      </c>
      <c r="I1674" s="1" t="s">
        <v>217</v>
      </c>
      <c r="J1674" s="1" t="str" cm="1">
        <f t="array" ref="J1674">_xlfn.IFS(F1674="","missing",F1674&lt;0,"negative",F1674=0,"zero",AND(F1674&gt;=99999,MOD(F1674,9)=0),"99999 placeholder",AND(F1674&gt;$O$5,D1674="Expense"),"Expense outlier",AND(F1674&gt;$P$5,D1674="Income"),"Income outlier",TRUE,"valid")</f>
        <v>valid</v>
      </c>
      <c r="K1674" s="1" t="str">
        <f>_xlfn.XLOOKUP(I1674,[1]category_mapping!$F$2:$F$19,[1]category_mapping!$G$2:$G$19,E1674)</f>
        <v>rent</v>
      </c>
      <c r="L1674" s="1" t="str">
        <f>IF(cleaning_working[[#This Row],[date]]="","Missing","Available")</f>
        <v>Available</v>
      </c>
    </row>
    <row r="1675" spans="1:12" x14ac:dyDescent="0.35">
      <c r="A1675" s="1" t="s">
        <v>1888</v>
      </c>
      <c r="B1675" s="1" t="s">
        <v>117</v>
      </c>
      <c r="C1675" s="3">
        <v>45444</v>
      </c>
      <c r="D1675" s="1" t="s">
        <v>13</v>
      </c>
      <c r="E1675" s="1" t="s">
        <v>39</v>
      </c>
      <c r="F1675" s="1">
        <v>7041</v>
      </c>
      <c r="G1675" s="1" t="s">
        <v>32</v>
      </c>
      <c r="H1675" s="1" t="s">
        <v>52</v>
      </c>
      <c r="I1675" s="1" t="s">
        <v>53</v>
      </c>
      <c r="J1675" s="1" t="str" cm="1">
        <f t="array" ref="J1675">_xlfn.IFS(F1675="","missing",F1675&lt;0,"negative",F1675=0,"zero",AND(F1675&gt;=99999,MOD(F1675,9)=0),"99999 placeholder",AND(F1675&gt;$O$5,D1675="Expense"),"Expense outlier",AND(F1675&gt;$P$5,D1675="Income"),"Income outlier",TRUE,"valid")</f>
        <v>valid</v>
      </c>
      <c r="K1675" s="1" t="str">
        <f>_xlfn.XLOOKUP(I1675,[1]category_mapping!$F$2:$F$19,[1]category_mapping!$G$2:$G$19,E1675)</f>
        <v>travel</v>
      </c>
      <c r="L1675" s="1" t="str">
        <f>IF(cleaning_working[[#This Row],[date]]="","Missing","Available")</f>
        <v>Available</v>
      </c>
    </row>
    <row r="1676" spans="1:12" x14ac:dyDescent="0.35">
      <c r="A1676" s="1" t="s">
        <v>1889</v>
      </c>
      <c r="B1676" s="1" t="s">
        <v>168</v>
      </c>
      <c r="C1676" s="3">
        <v>44635</v>
      </c>
      <c r="D1676" s="1" t="s">
        <v>13</v>
      </c>
      <c r="E1676" s="1" t="s">
        <v>96</v>
      </c>
      <c r="F1676" s="1">
        <v>949</v>
      </c>
      <c r="G1676" s="1" t="s">
        <v>32</v>
      </c>
      <c r="H1676" s="1" t="s">
        <v>52</v>
      </c>
      <c r="I1676" s="1" t="s">
        <v>58</v>
      </c>
      <c r="J1676" s="1" t="str" cm="1">
        <f t="array" ref="J1676">_xlfn.IFS(F1676="","missing",F1676&lt;0,"negative",F1676=0,"zero",AND(F1676&gt;=99999,MOD(F1676,9)=0),"99999 placeholder",AND(F1676&gt;$O$5,D1676="Expense"),"Expense outlier",AND(F1676&gt;$P$5,D1676="Income"),"Income outlier",TRUE,"valid")</f>
        <v>valid</v>
      </c>
      <c r="K1676" s="1" t="str">
        <f>_xlfn.XLOOKUP(I1676,[1]category_mapping!$F$2:$F$19,[1]category_mapping!$G$2:$G$19,E1676)</f>
        <v>travel</v>
      </c>
      <c r="L1676" s="1" t="str">
        <f>IF(cleaning_working[[#This Row],[date]]="","Missing","Available")</f>
        <v>Available</v>
      </c>
    </row>
    <row r="1677" spans="1:12" x14ac:dyDescent="0.35">
      <c r="A1677" s="1" t="s">
        <v>1890</v>
      </c>
      <c r="B1677" s="1" t="s">
        <v>286</v>
      </c>
      <c r="C1677" s="3">
        <v>44536</v>
      </c>
      <c r="D1677" s="1" t="s">
        <v>14</v>
      </c>
      <c r="E1677" s="1" t="s">
        <v>57</v>
      </c>
      <c r="F1677" s="1">
        <v>29816</v>
      </c>
      <c r="G1677" s="1" t="s">
        <v>18</v>
      </c>
      <c r="H1677" s="1" t="s">
        <v>133</v>
      </c>
      <c r="J1677" s="1" t="str" cm="1">
        <f t="array" ref="J1677">_xlfn.IFS(F1677="","missing",F1677&lt;0,"negative",F1677=0,"zero",AND(F1677&gt;=99999,MOD(F1677,9)=0),"99999 placeholder",AND(F1677&gt;$O$5,D1677="Expense"),"Expense outlier",AND(F1677&gt;$P$5,D1677="Income"),"Income outlier",TRUE,"valid")</f>
        <v>valid</v>
      </c>
      <c r="K1677" s="1" t="str">
        <f>_xlfn.XLOOKUP(I1677,[1]category_mapping!$F$2:$F$19,[1]category_mapping!$G$2:$G$19,E1677)</f>
        <v>salary</v>
      </c>
      <c r="L1677" s="1" t="str">
        <f>IF(cleaning_working[[#This Row],[date]]="","Missing","Available")</f>
        <v>Available</v>
      </c>
    </row>
    <row r="1678" spans="1:12" x14ac:dyDescent="0.35">
      <c r="A1678" s="1" t="s">
        <v>1891</v>
      </c>
      <c r="B1678" s="1" t="s">
        <v>269</v>
      </c>
      <c r="C1678" s="3" t="s">
        <v>38</v>
      </c>
      <c r="D1678" s="1" t="s">
        <v>13</v>
      </c>
      <c r="E1678" s="1" t="s">
        <v>63</v>
      </c>
      <c r="F1678" s="1">
        <v>9865</v>
      </c>
      <c r="G1678" s="1" t="s">
        <v>32</v>
      </c>
      <c r="H1678" s="1" t="s">
        <v>33</v>
      </c>
      <c r="I1678" s="1" t="s">
        <v>128</v>
      </c>
      <c r="J1678" s="1" t="str" cm="1">
        <f t="array" ref="J1678">_xlfn.IFS(F1678="","missing",F1678&lt;0,"negative",F1678=0,"zero",AND(F1678&gt;=99999,MOD(F1678,9)=0),"99999 placeholder",AND(F1678&gt;$O$5,D1678="Expense"),"Expense outlier",AND(F1678&gt;$P$5,D1678="Income"),"Income outlier",TRUE,"valid")</f>
        <v>valid</v>
      </c>
      <c r="K1678" s="1" t="str">
        <f>_xlfn.XLOOKUP(I1678,[1]category_mapping!$F$2:$F$19,[1]category_mapping!$G$2:$G$19,E1678)</f>
        <v>utilities</v>
      </c>
      <c r="L1678" s="1" t="str">
        <f>IF(cleaning_working[[#This Row],[date]]="","Missing","Available")</f>
        <v>Missing</v>
      </c>
    </row>
    <row r="1679" spans="1:12" x14ac:dyDescent="0.35">
      <c r="A1679" s="1" t="s">
        <v>1892</v>
      </c>
      <c r="B1679" s="1" t="s">
        <v>101</v>
      </c>
      <c r="C1679" s="3">
        <v>45303</v>
      </c>
      <c r="D1679" s="1" t="s">
        <v>13</v>
      </c>
      <c r="E1679" s="1" t="s">
        <v>24</v>
      </c>
      <c r="F1679" s="1">
        <v>34284</v>
      </c>
      <c r="G1679" s="1" t="s">
        <v>32</v>
      </c>
      <c r="H1679" s="1" t="s">
        <v>25</v>
      </c>
      <c r="I1679" s="1" t="s">
        <v>162</v>
      </c>
      <c r="J1679" s="1" t="str" cm="1">
        <f t="array" ref="J1679">_xlfn.IFS(F1679="","missing",F1679&lt;0,"negative",F1679=0,"zero",AND(F1679&gt;=99999,MOD(F1679,9)=0),"99999 placeholder",AND(F1679&gt;$O$5,D1679="Expense"),"Expense outlier",AND(F1679&gt;$P$5,D1679="Income"),"Income outlier",TRUE,"valid")</f>
        <v>Expense outlier</v>
      </c>
      <c r="K1679" s="1" t="str">
        <f>_xlfn.XLOOKUP(I1679,[1]category_mapping!$F$2:$F$19,[1]category_mapping!$G$2:$G$19,E1679)</f>
        <v>rent</v>
      </c>
      <c r="L1679" s="1" t="str">
        <f>IF(cleaning_working[[#This Row],[date]]="","Missing","Available")</f>
        <v>Available</v>
      </c>
    </row>
    <row r="1680" spans="1:12" x14ac:dyDescent="0.35">
      <c r="A1680" s="1" t="s">
        <v>1893</v>
      </c>
      <c r="B1680" s="1" t="s">
        <v>92</v>
      </c>
      <c r="C1680" s="3">
        <v>45556</v>
      </c>
      <c r="D1680" s="1" t="s">
        <v>13</v>
      </c>
      <c r="E1680" s="1" t="s">
        <v>63</v>
      </c>
      <c r="F1680" s="1">
        <v>2204</v>
      </c>
      <c r="G1680" s="1" t="s">
        <v>64</v>
      </c>
      <c r="H1680" s="1" t="s">
        <v>159</v>
      </c>
      <c r="I1680" s="1" t="s">
        <v>226</v>
      </c>
      <c r="J1680" s="1" t="str" cm="1">
        <f t="array" ref="J1680">_xlfn.IFS(F1680="","missing",F1680&lt;0,"negative",F1680=0,"zero",AND(F1680&gt;=99999,MOD(F1680,9)=0),"99999 placeholder",AND(F1680&gt;$O$5,D1680="Expense"),"Expense outlier",AND(F1680&gt;$P$5,D1680="Income"),"Income outlier",TRUE,"valid")</f>
        <v>valid</v>
      </c>
      <c r="K1680" s="1" t="str">
        <f>_xlfn.XLOOKUP(I1680,[1]category_mapping!$F$2:$F$19,[1]category_mapping!$G$2:$G$19,E1680)</f>
        <v>savings</v>
      </c>
      <c r="L1680" s="1" t="str">
        <f>IF(cleaning_working[[#This Row],[date]]="","Missing","Available")</f>
        <v>Available</v>
      </c>
    </row>
    <row r="1681" spans="1:12" x14ac:dyDescent="0.35">
      <c r="A1681" s="1" t="s">
        <v>1894</v>
      </c>
      <c r="B1681" s="1" t="s">
        <v>132</v>
      </c>
      <c r="C1681" s="3">
        <v>44944</v>
      </c>
      <c r="D1681" s="1" t="s">
        <v>13</v>
      </c>
      <c r="E1681" s="1" t="s">
        <v>39</v>
      </c>
      <c r="F1681" s="1">
        <v>4505</v>
      </c>
      <c r="G1681" s="1" t="s">
        <v>64</v>
      </c>
      <c r="H1681" s="1" t="s">
        <v>52</v>
      </c>
      <c r="I1681" s="1" t="s">
        <v>71</v>
      </c>
      <c r="J1681" s="1" t="str" cm="1">
        <f t="array" ref="J1681">_xlfn.IFS(F1681="","missing",F1681&lt;0,"negative",F1681=0,"zero",AND(F1681&gt;=99999,MOD(F1681,9)=0),"99999 placeholder",AND(F1681&gt;$O$5,D1681="Expense"),"Expense outlier",AND(F1681&gt;$P$5,D1681="Income"),"Income outlier",TRUE,"valid")</f>
        <v>valid</v>
      </c>
      <c r="K1681" s="1" t="str">
        <f>_xlfn.XLOOKUP(I1681,[1]category_mapping!$F$2:$F$19,[1]category_mapping!$G$2:$G$19,E1681)</f>
        <v>health</v>
      </c>
      <c r="L1681" s="1" t="str">
        <f>IF(cleaning_working[[#This Row],[date]]="","Missing","Available")</f>
        <v>Available</v>
      </c>
    </row>
    <row r="1682" spans="1:12" x14ac:dyDescent="0.35">
      <c r="A1682" s="1" t="s">
        <v>1895</v>
      </c>
      <c r="B1682" s="1" t="s">
        <v>357</v>
      </c>
      <c r="C1682" s="3">
        <v>44268</v>
      </c>
      <c r="D1682" s="1" t="s">
        <v>14</v>
      </c>
      <c r="E1682" s="1" t="s">
        <v>70</v>
      </c>
      <c r="F1682" s="1">
        <v>25390</v>
      </c>
      <c r="G1682" s="1" t="s">
        <v>64</v>
      </c>
      <c r="H1682" s="1" t="s">
        <v>19</v>
      </c>
      <c r="I1682" s="1" t="s">
        <v>49</v>
      </c>
      <c r="J1682" s="1" t="str" cm="1">
        <f t="array" ref="J1682">_xlfn.IFS(F1682="","missing",F1682&lt;0,"negative",F1682=0,"zero",AND(F1682&gt;=99999,MOD(F1682,9)=0),"99999 placeholder",AND(F1682&gt;$O$5,D1682="Expense"),"Expense outlier",AND(F1682&gt;$P$5,D1682="Income"),"Income outlier",TRUE,"valid")</f>
        <v>valid</v>
      </c>
      <c r="K1682" s="1" t="str">
        <f>_xlfn.XLOOKUP(I1682,[1]category_mapping!$F$2:$F$19,[1]category_mapping!$G$2:$G$19,E1682)</f>
        <v>others</v>
      </c>
      <c r="L1682" s="1" t="str">
        <f>IF(cleaning_working[[#This Row],[date]]="","Missing","Available")</f>
        <v>Available</v>
      </c>
    </row>
    <row r="1683" spans="1:12" x14ac:dyDescent="0.35">
      <c r="A1683" s="1" t="s">
        <v>1896</v>
      </c>
      <c r="B1683" s="1" t="s">
        <v>130</v>
      </c>
      <c r="C1683" s="3">
        <v>45454</v>
      </c>
      <c r="D1683" s="1" t="s">
        <v>13</v>
      </c>
      <c r="E1683" s="1" t="s">
        <v>39</v>
      </c>
      <c r="F1683" s="1">
        <v>3133</v>
      </c>
      <c r="G1683" s="1" t="s">
        <v>40</v>
      </c>
      <c r="H1683" s="1" t="s">
        <v>26</v>
      </c>
      <c r="I1683" s="1" t="s">
        <v>178</v>
      </c>
      <c r="J1683" s="1" t="str" cm="1">
        <f t="array" ref="J1683">_xlfn.IFS(F1683="","missing",F1683&lt;0,"negative",F1683=0,"zero",AND(F1683&gt;=99999,MOD(F1683,9)=0),"99999 placeholder",AND(F1683&gt;$O$5,D1683="Expense"),"Expense outlier",AND(F1683&gt;$P$5,D1683="Income"),"Income outlier",TRUE,"valid")</f>
        <v>valid</v>
      </c>
      <c r="K1683" s="1" t="str">
        <f>_xlfn.XLOOKUP(I1683,[1]category_mapping!$F$2:$F$19,[1]category_mapping!$G$2:$G$19,E1683)</f>
        <v>rent</v>
      </c>
      <c r="L1683" s="1" t="str">
        <f>IF(cleaning_working[[#This Row],[date]]="","Missing","Available")</f>
        <v>Available</v>
      </c>
    </row>
    <row r="1684" spans="1:12" x14ac:dyDescent="0.35">
      <c r="A1684" s="1" t="s">
        <v>1897</v>
      </c>
      <c r="B1684" s="1" t="s">
        <v>329</v>
      </c>
      <c r="C1684" s="3">
        <v>45378</v>
      </c>
      <c r="D1684" s="1" t="s">
        <v>13</v>
      </c>
      <c r="E1684" s="1" t="s">
        <v>24</v>
      </c>
      <c r="F1684" s="1">
        <v>13149</v>
      </c>
      <c r="G1684" s="1" t="s">
        <v>18</v>
      </c>
      <c r="H1684" s="1" t="s">
        <v>25</v>
      </c>
      <c r="J1684" s="1" t="str" cm="1">
        <f t="array" ref="J1684">_xlfn.IFS(F1684="","missing",F1684&lt;0,"negative",F1684=0,"zero",AND(F1684&gt;=99999,MOD(F1684,9)=0),"99999 placeholder",AND(F1684&gt;$O$5,D1684="Expense"),"Expense outlier",AND(F1684&gt;$P$5,D1684="Income"),"Income outlier",TRUE,"valid")</f>
        <v>valid</v>
      </c>
      <c r="K1684" s="1" t="str">
        <f>_xlfn.XLOOKUP(I1684,[1]category_mapping!$F$2:$F$19,[1]category_mapping!$G$2:$G$19,E1684)</f>
        <v>rent</v>
      </c>
      <c r="L1684" s="1" t="str">
        <f>IF(cleaning_working[[#This Row],[date]]="","Missing","Available")</f>
        <v>Available</v>
      </c>
    </row>
    <row r="1685" spans="1:12" x14ac:dyDescent="0.35">
      <c r="A1685" s="1" t="s">
        <v>1898</v>
      </c>
      <c r="B1685" s="1" t="s">
        <v>62</v>
      </c>
      <c r="C1685" s="3">
        <v>44454</v>
      </c>
      <c r="D1685" s="1" t="s">
        <v>13</v>
      </c>
      <c r="E1685" s="1" t="s">
        <v>96</v>
      </c>
      <c r="F1685" s="1">
        <v>8339</v>
      </c>
      <c r="G1685" s="1" t="s">
        <v>40</v>
      </c>
      <c r="H1685" s="1" t="s">
        <v>25</v>
      </c>
      <c r="J1685" s="1" t="str" cm="1">
        <f t="array" ref="J1685">_xlfn.IFS(F1685="","missing",F1685&lt;0,"negative",F1685=0,"zero",AND(F1685&gt;=99999,MOD(F1685,9)=0),"99999 placeholder",AND(F1685&gt;$O$5,D1685="Expense"),"Expense outlier",AND(F1685&gt;$P$5,D1685="Income"),"Income outlier",TRUE,"valid")</f>
        <v>valid</v>
      </c>
      <c r="K1685" s="1" t="str">
        <f>_xlfn.XLOOKUP(I1685,[1]category_mapping!$F$2:$F$19,[1]category_mapping!$G$2:$G$19,E1685)</f>
        <v>travel</v>
      </c>
      <c r="L1685" s="1" t="str">
        <f>IF(cleaning_working[[#This Row],[date]]="","Missing","Available")</f>
        <v>Available</v>
      </c>
    </row>
    <row r="1686" spans="1:12" x14ac:dyDescent="0.35">
      <c r="A1686" s="1" t="s">
        <v>1899</v>
      </c>
      <c r="B1686" s="1" t="s">
        <v>341</v>
      </c>
      <c r="C1686" s="3">
        <v>44952</v>
      </c>
      <c r="D1686" s="1" t="s">
        <v>14</v>
      </c>
      <c r="E1686" s="1" t="s">
        <v>119</v>
      </c>
      <c r="F1686" s="1">
        <v>43524</v>
      </c>
      <c r="G1686" s="1" t="s">
        <v>64</v>
      </c>
      <c r="H1686" s="1" t="s">
        <v>26</v>
      </c>
      <c r="J1686" s="1" t="str" cm="1">
        <f t="array" ref="J1686">_xlfn.IFS(F1686="","missing",F1686&lt;0,"negative",F1686=0,"zero",AND(F1686&gt;=99999,MOD(F1686,9)=0),"99999 placeholder",AND(F1686&gt;$O$5,D1686="Expense"),"Expense outlier",AND(F1686&gt;$P$5,D1686="Income"),"Income outlier",TRUE,"valid")</f>
        <v>valid</v>
      </c>
      <c r="K1686" s="1" t="str">
        <f>_xlfn.XLOOKUP(I1686,[1]category_mapping!$F$2:$F$19,[1]category_mapping!$G$2:$G$19,E1686)</f>
        <v>investment</v>
      </c>
      <c r="L1686" s="1" t="str">
        <f>IF(cleaning_working[[#This Row],[date]]="","Missing","Available")</f>
        <v>Available</v>
      </c>
    </row>
    <row r="1687" spans="1:12" x14ac:dyDescent="0.35">
      <c r="A1687" s="1" t="s">
        <v>1900</v>
      </c>
      <c r="B1687" s="1" t="s">
        <v>309</v>
      </c>
      <c r="C1687" s="3">
        <v>44748</v>
      </c>
      <c r="D1687" s="1" t="s">
        <v>14</v>
      </c>
      <c r="E1687" s="1" t="s">
        <v>31</v>
      </c>
      <c r="F1687" s="1">
        <v>142875</v>
      </c>
      <c r="G1687" s="1" t="s">
        <v>64</v>
      </c>
      <c r="H1687" s="1" t="s">
        <v>65</v>
      </c>
      <c r="I1687" s="1" t="s">
        <v>20</v>
      </c>
      <c r="J1687" s="1" t="str" cm="1">
        <f t="array" ref="J1687">_xlfn.IFS(F1687="","missing",F1687&lt;0,"negative",F1687=0,"zero",AND(F1687&gt;=99999,MOD(F1687,9)=0),"99999 placeholder",AND(F1687&gt;$O$5,D1687="Expense"),"Expense outlier",AND(F1687&gt;$P$5,D1687="Income"),"Income outlier",TRUE,"valid")</f>
        <v>99999 placeholder</v>
      </c>
      <c r="K1687" s="1" t="str">
        <f>_xlfn.XLOOKUP(I1687,[1]category_mapping!$F$2:$F$19,[1]category_mapping!$G$2:$G$19,E1687)</f>
        <v>entertainment</v>
      </c>
      <c r="L1687" s="1" t="str">
        <f>IF(cleaning_working[[#This Row],[date]]="","Missing","Available")</f>
        <v>Available</v>
      </c>
    </row>
    <row r="1688" spans="1:12" x14ac:dyDescent="0.35">
      <c r="A1688" s="1" t="s">
        <v>1901</v>
      </c>
      <c r="B1688" s="1" t="s">
        <v>103</v>
      </c>
      <c r="C1688" s="3">
        <v>45156</v>
      </c>
      <c r="D1688" s="1" t="s">
        <v>13</v>
      </c>
      <c r="E1688" s="1" t="s">
        <v>39</v>
      </c>
      <c r="F1688" s="1">
        <v>1377</v>
      </c>
      <c r="G1688" s="1" t="s">
        <v>40</v>
      </c>
      <c r="H1688" s="1" t="s">
        <v>33</v>
      </c>
      <c r="I1688" s="1" t="s">
        <v>93</v>
      </c>
      <c r="J1688" s="1" t="str" cm="1">
        <f t="array" ref="J1688">_xlfn.IFS(F1688="","missing",F1688&lt;0,"negative",F1688=0,"zero",AND(F1688&gt;=99999,MOD(F1688,9)=0),"99999 placeholder",AND(F1688&gt;$O$5,D1688="Expense"),"Expense outlier",AND(F1688&gt;$P$5,D1688="Income"),"Income outlier",TRUE,"valid")</f>
        <v>valid</v>
      </c>
      <c r="K1688" s="1" t="str">
        <f>_xlfn.XLOOKUP(I1688,[1]category_mapping!$F$2:$F$19,[1]category_mapping!$G$2:$G$19,E1688)</f>
        <v>food</v>
      </c>
      <c r="L1688" s="1" t="str">
        <f>IF(cleaning_working[[#This Row],[date]]="","Missing","Available")</f>
        <v>Available</v>
      </c>
    </row>
    <row r="1689" spans="1:12" x14ac:dyDescent="0.35">
      <c r="A1689" s="1" t="s">
        <v>1902</v>
      </c>
      <c r="B1689" s="1" t="s">
        <v>192</v>
      </c>
      <c r="C1689" s="3">
        <v>45174</v>
      </c>
      <c r="D1689" s="1" t="s">
        <v>13</v>
      </c>
      <c r="E1689" s="1" t="s">
        <v>45</v>
      </c>
      <c r="F1689" s="1">
        <v>1000</v>
      </c>
      <c r="G1689" s="1" t="s">
        <v>32</v>
      </c>
      <c r="H1689" s="1" t="s">
        <v>26</v>
      </c>
      <c r="I1689" s="1" t="s">
        <v>53</v>
      </c>
      <c r="J1689" s="1" t="str" cm="1">
        <f t="array" ref="J1689">_xlfn.IFS(F1689="","missing",F1689&lt;0,"negative",F1689=0,"zero",AND(F1689&gt;=99999,MOD(F1689,9)=0),"99999 placeholder",AND(F1689&gt;$O$5,D1689="Expense"),"Expense outlier",AND(F1689&gt;$P$5,D1689="Income"),"Income outlier",TRUE,"valid")</f>
        <v>valid</v>
      </c>
      <c r="K1689" s="1" t="str">
        <f>_xlfn.XLOOKUP(I1689,[1]category_mapping!$F$2:$F$19,[1]category_mapping!$G$2:$G$19,E1689)</f>
        <v>travel</v>
      </c>
      <c r="L1689" s="1" t="str">
        <f>IF(cleaning_working[[#This Row],[date]]="","Missing","Available")</f>
        <v>Available</v>
      </c>
    </row>
    <row r="1690" spans="1:12" x14ac:dyDescent="0.35">
      <c r="A1690" s="1" t="s">
        <v>1903</v>
      </c>
      <c r="B1690" s="1" t="s">
        <v>266</v>
      </c>
      <c r="C1690" s="3">
        <v>44262</v>
      </c>
      <c r="D1690" s="1" t="s">
        <v>13</v>
      </c>
      <c r="E1690" s="1" t="s">
        <v>39</v>
      </c>
      <c r="F1690" s="1">
        <v>8842</v>
      </c>
      <c r="G1690" s="1" t="s">
        <v>32</v>
      </c>
      <c r="H1690" s="1" t="s">
        <v>107</v>
      </c>
      <c r="I1690" s="1" t="s">
        <v>49</v>
      </c>
      <c r="J1690" s="1" t="str" cm="1">
        <f t="array" ref="J1690">_xlfn.IFS(F1690="","missing",F1690&lt;0,"negative",F1690=0,"zero",AND(F1690&gt;=99999,MOD(F1690,9)=0),"99999 placeholder",AND(F1690&gt;$O$5,D1690="Expense"),"Expense outlier",AND(F1690&gt;$P$5,D1690="Income"),"Income outlier",TRUE,"valid")</f>
        <v>valid</v>
      </c>
      <c r="K1690" s="1" t="str">
        <f>_xlfn.XLOOKUP(I1690,[1]category_mapping!$F$2:$F$19,[1]category_mapping!$G$2:$G$19,E1690)</f>
        <v>food</v>
      </c>
      <c r="L1690" s="1" t="str">
        <f>IF(cleaning_working[[#This Row],[date]]="","Missing","Available")</f>
        <v>Available</v>
      </c>
    </row>
    <row r="1691" spans="1:12" x14ac:dyDescent="0.35">
      <c r="A1691" s="1" t="s">
        <v>1904</v>
      </c>
      <c r="B1691" s="1" t="s">
        <v>127</v>
      </c>
      <c r="C1691" s="3">
        <v>44398</v>
      </c>
      <c r="D1691" s="1" t="s">
        <v>13</v>
      </c>
      <c r="E1691" s="1" t="s">
        <v>104</v>
      </c>
      <c r="F1691" s="1">
        <v>6696</v>
      </c>
      <c r="G1691" s="1" t="s">
        <v>18</v>
      </c>
      <c r="H1691" s="1" t="s">
        <v>65</v>
      </c>
      <c r="I1691" s="1" t="s">
        <v>66</v>
      </c>
      <c r="J1691" s="1" t="str" cm="1">
        <f t="array" ref="J1691">_xlfn.IFS(F1691="","missing",F1691&lt;0,"negative",F1691=0,"zero",AND(F1691&gt;=99999,MOD(F1691,9)=0),"99999 placeholder",AND(F1691&gt;$O$5,D1691="Expense"),"Expense outlier",AND(F1691&gt;$P$5,D1691="Income"),"Income outlier",TRUE,"valid")</f>
        <v>valid</v>
      </c>
      <c r="K1691" s="1" t="str">
        <f>_xlfn.XLOOKUP(I1691,[1]category_mapping!$F$2:$F$19,[1]category_mapping!$G$2:$G$19,E1691)</f>
        <v>food</v>
      </c>
      <c r="L1691" s="1" t="str">
        <f>IF(cleaning_working[[#This Row],[date]]="","Missing","Available")</f>
        <v>Available</v>
      </c>
    </row>
    <row r="1692" spans="1:12" x14ac:dyDescent="0.35">
      <c r="A1692" s="1" t="s">
        <v>1905</v>
      </c>
      <c r="B1692" s="1" t="s">
        <v>381</v>
      </c>
      <c r="C1692" s="3">
        <v>45499</v>
      </c>
      <c r="D1692" s="1" t="s">
        <v>13</v>
      </c>
      <c r="E1692" s="1" t="s">
        <v>176</v>
      </c>
      <c r="F1692" s="1">
        <v>500</v>
      </c>
      <c r="G1692" s="1" t="s">
        <v>40</v>
      </c>
      <c r="H1692" s="1" t="s">
        <v>133</v>
      </c>
      <c r="I1692" s="1" t="s">
        <v>194</v>
      </c>
      <c r="J1692" s="1" t="str" cm="1">
        <f t="array" ref="J1692">_xlfn.IFS(F1692="","missing",F1692&lt;0,"negative",F1692=0,"zero",AND(F1692&gt;=99999,MOD(F1692,9)=0),"99999 placeholder",AND(F1692&gt;$O$5,D1692="Expense"),"Expense outlier",AND(F1692&gt;$P$5,D1692="Income"),"Income outlier",TRUE,"valid")</f>
        <v>valid</v>
      </c>
      <c r="K1692" s="1" t="str">
        <f>_xlfn.XLOOKUP(I1692,[1]category_mapping!$F$2:$F$19,[1]category_mapping!$G$2:$G$19,E1692)</f>
        <v>travel</v>
      </c>
      <c r="L1692" s="1" t="str">
        <f>IF(cleaning_working[[#This Row],[date]]="","Missing","Available")</f>
        <v>Available</v>
      </c>
    </row>
    <row r="1693" spans="1:12" x14ac:dyDescent="0.35">
      <c r="A1693" s="1" t="s">
        <v>1906</v>
      </c>
      <c r="B1693" s="1" t="s">
        <v>414</v>
      </c>
      <c r="C1693" s="3">
        <v>45075</v>
      </c>
      <c r="D1693" s="1" t="s">
        <v>13</v>
      </c>
      <c r="E1693" s="1" t="s">
        <v>39</v>
      </c>
      <c r="F1693" s="1">
        <v>1892</v>
      </c>
      <c r="G1693" s="1" t="s">
        <v>40</v>
      </c>
      <c r="H1693" s="1" t="s">
        <v>159</v>
      </c>
      <c r="I1693" s="1" t="s">
        <v>123</v>
      </c>
      <c r="J1693" s="1" t="str" cm="1">
        <f t="array" ref="J1693">_xlfn.IFS(F1693="","missing",F1693&lt;0,"negative",F1693=0,"zero",AND(F1693&gt;=99999,MOD(F1693,9)=0),"99999 placeholder",AND(F1693&gt;$O$5,D1693="Expense"),"Expense outlier",AND(F1693&gt;$P$5,D1693="Income"),"Income outlier",TRUE,"valid")</f>
        <v>valid</v>
      </c>
      <c r="K1693" s="1" t="str">
        <f>_xlfn.XLOOKUP(I1693,[1]category_mapping!$F$2:$F$19,[1]category_mapping!$G$2:$G$19,E1693)</f>
        <v>food</v>
      </c>
      <c r="L1693" s="1" t="str">
        <f>IF(cleaning_working[[#This Row],[date]]="","Missing","Available")</f>
        <v>Available</v>
      </c>
    </row>
    <row r="1694" spans="1:12" x14ac:dyDescent="0.35">
      <c r="A1694" s="1" t="s">
        <v>1907</v>
      </c>
      <c r="B1694" s="1" t="s">
        <v>144</v>
      </c>
      <c r="C1694" s="3" t="s">
        <v>38</v>
      </c>
      <c r="D1694" s="1" t="s">
        <v>13</v>
      </c>
      <c r="E1694" s="1" t="s">
        <v>39</v>
      </c>
      <c r="F1694" s="1">
        <v>4174</v>
      </c>
      <c r="G1694" s="1" t="s">
        <v>40</v>
      </c>
      <c r="H1694" s="1" t="s">
        <v>33</v>
      </c>
      <c r="I1694" s="1" t="s">
        <v>272</v>
      </c>
      <c r="J1694" s="1" t="str" cm="1">
        <f t="array" ref="J1694">_xlfn.IFS(F1694="","missing",F1694&lt;0,"negative",F1694=0,"zero",AND(F1694&gt;=99999,MOD(F1694,9)=0),"99999 placeholder",AND(F1694&gt;$O$5,D1694="Expense"),"Expense outlier",AND(F1694&gt;$P$5,D1694="Income"),"Income outlier",TRUE,"valid")</f>
        <v>valid</v>
      </c>
      <c r="K1694" s="1" t="str">
        <f>_xlfn.XLOOKUP(I1694,[1]category_mapping!$F$2:$F$19,[1]category_mapping!$G$2:$G$19,E1694)</f>
        <v>food</v>
      </c>
      <c r="L1694" s="1" t="str">
        <f>IF(cleaning_working[[#This Row],[date]]="","Missing","Available")</f>
        <v>Missing</v>
      </c>
    </row>
    <row r="1695" spans="1:12" x14ac:dyDescent="0.35">
      <c r="A1695" s="1" t="s">
        <v>1908</v>
      </c>
      <c r="B1695" s="1" t="s">
        <v>73</v>
      </c>
      <c r="C1695" s="3">
        <v>45249</v>
      </c>
      <c r="D1695" s="1" t="s">
        <v>13</v>
      </c>
      <c r="E1695" s="1" t="s">
        <v>45</v>
      </c>
      <c r="F1695" s="1">
        <v>8880</v>
      </c>
      <c r="G1695" s="1" t="s">
        <v>32</v>
      </c>
      <c r="H1695" s="1" t="s">
        <v>133</v>
      </c>
      <c r="I1695" s="1" t="s">
        <v>120</v>
      </c>
      <c r="J1695" s="1" t="str" cm="1">
        <f t="array" ref="J1695">_xlfn.IFS(F1695="","missing",F1695&lt;0,"negative",F1695=0,"zero",AND(F1695&gt;=99999,MOD(F1695,9)=0),"99999 placeholder",AND(F1695&gt;$O$5,D1695="Expense"),"Expense outlier",AND(F1695&gt;$P$5,D1695="Income"),"Income outlier",TRUE,"valid")</f>
        <v>valid</v>
      </c>
      <c r="K1695" s="1" t="str">
        <f>_xlfn.XLOOKUP(I1695,[1]category_mapping!$F$2:$F$19,[1]category_mapping!$G$2:$G$19,E1695)</f>
        <v>food</v>
      </c>
      <c r="L1695" s="1" t="str">
        <f>IF(cleaning_working[[#This Row],[date]]="","Missing","Available")</f>
        <v>Available</v>
      </c>
    </row>
    <row r="1696" spans="1:12" x14ac:dyDescent="0.35">
      <c r="A1696" s="1" t="s">
        <v>1909</v>
      </c>
      <c r="B1696" s="1" t="s">
        <v>200</v>
      </c>
      <c r="C1696" s="3" t="s">
        <v>38</v>
      </c>
      <c r="D1696" s="1" t="s">
        <v>13</v>
      </c>
      <c r="E1696" s="1" t="s">
        <v>39</v>
      </c>
      <c r="F1696" s="1">
        <v>1435</v>
      </c>
      <c r="G1696" s="1" t="s">
        <v>64</v>
      </c>
      <c r="H1696" s="1" t="s">
        <v>19</v>
      </c>
      <c r="I1696" s="1" t="s">
        <v>49</v>
      </c>
      <c r="J1696" s="1" t="str" cm="1">
        <f t="array" ref="J1696">_xlfn.IFS(F1696="","missing",F1696&lt;0,"negative",F1696=0,"zero",AND(F1696&gt;=99999,MOD(F1696,9)=0),"99999 placeholder",AND(F1696&gt;$O$5,D1696="Expense"),"Expense outlier",AND(F1696&gt;$P$5,D1696="Income"),"Income outlier",TRUE,"valid")</f>
        <v>valid</v>
      </c>
      <c r="K1696" s="1" t="str">
        <f>_xlfn.XLOOKUP(I1696,[1]category_mapping!$F$2:$F$19,[1]category_mapping!$G$2:$G$19,E1696)</f>
        <v>food</v>
      </c>
      <c r="L1696" s="1" t="str">
        <f>IF(cleaning_working[[#This Row],[date]]="","Missing","Available")</f>
        <v>Missing</v>
      </c>
    </row>
    <row r="1697" spans="1:12" x14ac:dyDescent="0.35">
      <c r="A1697" s="1" t="s">
        <v>1910</v>
      </c>
      <c r="B1697" s="1" t="s">
        <v>289</v>
      </c>
      <c r="C1697" s="3">
        <v>44891</v>
      </c>
      <c r="D1697" s="1" t="s">
        <v>13</v>
      </c>
      <c r="E1697" s="1" t="s">
        <v>39</v>
      </c>
      <c r="F1697" s="1">
        <v>937</v>
      </c>
      <c r="G1697" s="1" t="s">
        <v>40</v>
      </c>
      <c r="H1697" s="1" t="s">
        <v>83</v>
      </c>
      <c r="I1697" s="1" t="s">
        <v>27</v>
      </c>
      <c r="J1697" s="1" t="str" cm="1">
        <f t="array" ref="J1697">_xlfn.IFS(F1697="","missing",F1697&lt;0,"negative",F1697=0,"zero",AND(F1697&gt;=99999,MOD(F1697,9)=0),"99999 placeholder",AND(F1697&gt;$O$5,D1697="Expense"),"Expense outlier",AND(F1697&gt;$P$5,D1697="Income"),"Income outlier",TRUE,"valid")</f>
        <v>valid</v>
      </c>
      <c r="K1697" s="1" t="str">
        <f>_xlfn.XLOOKUP(I1697,[1]category_mapping!$F$2:$F$19,[1]category_mapping!$G$2:$G$19,E1697)</f>
        <v>food</v>
      </c>
      <c r="L1697" s="1" t="str">
        <f>IF(cleaning_working[[#This Row],[date]]="","Missing","Available")</f>
        <v>Available</v>
      </c>
    </row>
    <row r="1698" spans="1:12" x14ac:dyDescent="0.35">
      <c r="A1698" s="1" t="s">
        <v>1911</v>
      </c>
      <c r="B1698" s="1" t="s">
        <v>339</v>
      </c>
      <c r="C1698" s="3">
        <v>45012</v>
      </c>
      <c r="D1698" s="1" t="s">
        <v>14</v>
      </c>
      <c r="E1698" s="1" t="s">
        <v>31</v>
      </c>
      <c r="F1698" s="1">
        <v>64120</v>
      </c>
      <c r="G1698" s="1" t="s">
        <v>32</v>
      </c>
      <c r="H1698" s="1" t="s">
        <v>107</v>
      </c>
      <c r="I1698" s="1" t="s">
        <v>170</v>
      </c>
      <c r="J1698" s="1" t="str" cm="1">
        <f t="array" ref="J1698">_xlfn.IFS(F1698="","missing",F1698&lt;0,"negative",F1698=0,"zero",AND(F1698&gt;=99999,MOD(F1698,9)=0),"99999 placeholder",AND(F1698&gt;$O$5,D1698="Expense"),"Expense outlier",AND(F1698&gt;$P$5,D1698="Income"),"Income outlier",TRUE,"valid")</f>
        <v>valid</v>
      </c>
      <c r="K1698" s="1" t="str">
        <f>_xlfn.XLOOKUP(I1698,[1]category_mapping!$F$2:$F$19,[1]category_mapping!$G$2:$G$19,E1698)</f>
        <v>health</v>
      </c>
      <c r="L1698" s="1" t="str">
        <f>IF(cleaning_working[[#This Row],[date]]="","Missing","Available")</f>
        <v>Available</v>
      </c>
    </row>
    <row r="1699" spans="1:12" x14ac:dyDescent="0.35">
      <c r="A1699" s="1" t="s">
        <v>1912</v>
      </c>
      <c r="B1699" s="1" t="s">
        <v>336</v>
      </c>
      <c r="C1699" s="3">
        <v>45239</v>
      </c>
      <c r="D1699" s="1" t="s">
        <v>13</v>
      </c>
      <c r="E1699" s="1" t="s">
        <v>96</v>
      </c>
      <c r="F1699" s="1">
        <v>2375</v>
      </c>
      <c r="G1699" s="1" t="s">
        <v>40</v>
      </c>
      <c r="H1699" s="1" t="s">
        <v>25</v>
      </c>
      <c r="I1699" s="1" t="s">
        <v>20</v>
      </c>
      <c r="J1699" s="1" t="str" cm="1">
        <f t="array" ref="J1699">_xlfn.IFS(F1699="","missing",F1699&lt;0,"negative",F1699=0,"zero",AND(F1699&gt;=99999,MOD(F1699,9)=0),"99999 placeholder",AND(F1699&gt;$O$5,D1699="Expense"),"Expense outlier",AND(F1699&gt;$P$5,D1699="Income"),"Income outlier",TRUE,"valid")</f>
        <v>valid</v>
      </c>
      <c r="K1699" s="1" t="str">
        <f>_xlfn.XLOOKUP(I1699,[1]category_mapping!$F$2:$F$19,[1]category_mapping!$G$2:$G$19,E1699)</f>
        <v>entertainment</v>
      </c>
      <c r="L1699" s="1" t="str">
        <f>IF(cleaning_working[[#This Row],[date]]="","Missing","Available")</f>
        <v>Available</v>
      </c>
    </row>
    <row r="1700" spans="1:12" x14ac:dyDescent="0.35">
      <c r="A1700" s="1" t="s">
        <v>1913</v>
      </c>
      <c r="B1700" s="1" t="s">
        <v>202</v>
      </c>
      <c r="C1700" s="3">
        <v>44279</v>
      </c>
      <c r="D1700" s="1" t="s">
        <v>13</v>
      </c>
      <c r="E1700" s="1" t="s">
        <v>63</v>
      </c>
      <c r="F1700" s="1">
        <v>7563</v>
      </c>
      <c r="G1700" s="1" t="s">
        <v>64</v>
      </c>
      <c r="H1700" s="1" t="s">
        <v>86</v>
      </c>
      <c r="I1700" s="1" t="s">
        <v>53</v>
      </c>
      <c r="J1700" s="1" t="str" cm="1">
        <f t="array" ref="J1700">_xlfn.IFS(F1700="","missing",F1700&lt;0,"negative",F1700=0,"zero",AND(F1700&gt;=99999,MOD(F1700,9)=0),"99999 placeholder",AND(F1700&gt;$O$5,D1700="Expense"),"Expense outlier",AND(F1700&gt;$P$5,D1700="Income"),"Income outlier",TRUE,"valid")</f>
        <v>valid</v>
      </c>
      <c r="K1700" s="1" t="str">
        <f>_xlfn.XLOOKUP(I1700,[1]category_mapping!$F$2:$F$19,[1]category_mapping!$G$2:$G$19,E1700)</f>
        <v>travel</v>
      </c>
      <c r="L1700" s="1" t="str">
        <f>IF(cleaning_working[[#This Row],[date]]="","Missing","Available")</f>
        <v>Available</v>
      </c>
    </row>
    <row r="1701" spans="1:12" x14ac:dyDescent="0.35">
      <c r="A1701" s="1" t="s">
        <v>1914</v>
      </c>
      <c r="B1701" s="1" t="s">
        <v>175</v>
      </c>
      <c r="C1701" s="3">
        <v>45367</v>
      </c>
      <c r="D1701" s="1" t="s">
        <v>13</v>
      </c>
      <c r="E1701" s="1" t="s">
        <v>17</v>
      </c>
      <c r="F1701" s="1">
        <v>7481</v>
      </c>
      <c r="G1701" s="1" t="s">
        <v>32</v>
      </c>
      <c r="H1701" s="1" t="s">
        <v>159</v>
      </c>
      <c r="I1701" s="1" t="s">
        <v>128</v>
      </c>
      <c r="J1701" s="1" t="str" cm="1">
        <f t="array" ref="J1701">_xlfn.IFS(F1701="","missing",F1701&lt;0,"negative",F1701=0,"zero",AND(F1701&gt;=99999,MOD(F1701,9)=0),"99999 placeholder",AND(F1701&gt;$O$5,D1701="Expense"),"Expense outlier",AND(F1701&gt;$P$5,D1701="Income"),"Income outlier",TRUE,"valid")</f>
        <v>valid</v>
      </c>
      <c r="K1701" s="1" t="str">
        <f>_xlfn.XLOOKUP(I1701,[1]category_mapping!$F$2:$F$19,[1]category_mapping!$G$2:$G$19,E1701)</f>
        <v>utilities</v>
      </c>
      <c r="L1701" s="1" t="str">
        <f>IF(cleaning_working[[#This Row],[date]]="","Missing","Available")</f>
        <v>Available</v>
      </c>
    </row>
    <row r="1702" spans="1:12" x14ac:dyDescent="0.35">
      <c r="A1702" s="1" t="s">
        <v>1915</v>
      </c>
      <c r="B1702" s="1" t="s">
        <v>414</v>
      </c>
      <c r="C1702" s="3">
        <v>44557</v>
      </c>
      <c r="D1702" s="1" t="s">
        <v>13</v>
      </c>
      <c r="E1702" s="1" t="s">
        <v>104</v>
      </c>
      <c r="F1702" s="1">
        <v>1107</v>
      </c>
      <c r="G1702" s="1" t="s">
        <v>32</v>
      </c>
      <c r="H1702" s="1" t="s">
        <v>19</v>
      </c>
      <c r="I1702" s="1" t="s">
        <v>87</v>
      </c>
      <c r="J1702" s="1" t="str" cm="1">
        <f t="array" ref="J1702">_xlfn.IFS(F1702="","missing",F1702&lt;0,"negative",F1702=0,"zero",AND(F1702&gt;=99999,MOD(F1702,9)=0),"99999 placeholder",AND(F1702&gt;$O$5,D1702="Expense"),"Expense outlier",AND(F1702&gt;$P$5,D1702="Income"),"Income outlier",TRUE,"valid")</f>
        <v>valid</v>
      </c>
      <c r="K1702" s="1" t="str">
        <f>_xlfn.XLOOKUP(I1702,[1]category_mapping!$F$2:$F$19,[1]category_mapping!$G$2:$G$19,E1702)</f>
        <v>health</v>
      </c>
      <c r="L1702" s="1" t="str">
        <f>IF(cleaning_working[[#This Row],[date]]="","Missing","Available")</f>
        <v>Available</v>
      </c>
    </row>
    <row r="1703" spans="1:12" x14ac:dyDescent="0.35">
      <c r="A1703" s="1" t="s">
        <v>1916</v>
      </c>
      <c r="B1703" s="1" t="s">
        <v>336</v>
      </c>
      <c r="C1703" s="3">
        <v>44268</v>
      </c>
      <c r="D1703" s="1" t="s">
        <v>13</v>
      </c>
      <c r="E1703" s="1" t="s">
        <v>70</v>
      </c>
      <c r="F1703" s="1">
        <v>9500</v>
      </c>
      <c r="G1703" s="1" t="s">
        <v>40</v>
      </c>
      <c r="H1703" s="1" t="s">
        <v>19</v>
      </c>
      <c r="I1703" s="1" t="s">
        <v>90</v>
      </c>
      <c r="J1703" s="1" t="str" cm="1">
        <f t="array" ref="J1703">_xlfn.IFS(F1703="","missing",F1703&lt;0,"negative",F1703=0,"zero",AND(F1703&gt;=99999,MOD(F1703,9)=0),"99999 placeholder",AND(F1703&gt;$O$5,D1703="Expense"),"Expense outlier",AND(F1703&gt;$P$5,D1703="Income"),"Income outlier",TRUE,"valid")</f>
        <v>valid</v>
      </c>
      <c r="K1703" s="1" t="str">
        <f>_xlfn.XLOOKUP(I1703,[1]category_mapping!$F$2:$F$19,[1]category_mapping!$G$2:$G$19,E1703)</f>
        <v>others</v>
      </c>
      <c r="L1703" s="1" t="str">
        <f>IF(cleaning_working[[#This Row],[date]]="","Missing","Available")</f>
        <v>Available</v>
      </c>
    </row>
    <row r="1704" spans="1:12" x14ac:dyDescent="0.35">
      <c r="A1704" s="1" t="s">
        <v>1917</v>
      </c>
      <c r="B1704" s="1" t="s">
        <v>478</v>
      </c>
      <c r="C1704" s="3">
        <v>45572</v>
      </c>
      <c r="D1704" s="1" t="s">
        <v>13</v>
      </c>
      <c r="E1704" s="1" t="s">
        <v>39</v>
      </c>
      <c r="F1704" s="1">
        <v>518</v>
      </c>
      <c r="G1704" s="1" t="s">
        <v>40</v>
      </c>
      <c r="H1704" s="1" t="s">
        <v>25</v>
      </c>
      <c r="I1704" s="1" t="s">
        <v>49</v>
      </c>
      <c r="J1704" s="1" t="str" cm="1">
        <f t="array" ref="J1704">_xlfn.IFS(F1704="","missing",F1704&lt;0,"negative",F1704=0,"zero",AND(F1704&gt;=99999,MOD(F1704,9)=0),"99999 placeholder",AND(F1704&gt;$O$5,D1704="Expense"),"Expense outlier",AND(F1704&gt;$P$5,D1704="Income"),"Income outlier",TRUE,"valid")</f>
        <v>valid</v>
      </c>
      <c r="K1704" s="1" t="str">
        <f>_xlfn.XLOOKUP(I1704,[1]category_mapping!$F$2:$F$19,[1]category_mapping!$G$2:$G$19,E1704)</f>
        <v>food</v>
      </c>
      <c r="L1704" s="1" t="str">
        <f>IF(cleaning_working[[#This Row],[date]]="","Missing","Available")</f>
        <v>Available</v>
      </c>
    </row>
    <row r="1705" spans="1:12" x14ac:dyDescent="0.35">
      <c r="A1705" s="1" t="s">
        <v>1918</v>
      </c>
      <c r="B1705" s="1" t="s">
        <v>790</v>
      </c>
      <c r="C1705" s="3">
        <v>45601</v>
      </c>
      <c r="D1705" s="1" t="s">
        <v>13</v>
      </c>
      <c r="E1705" s="1" t="s">
        <v>96</v>
      </c>
      <c r="F1705" s="1">
        <v>8573</v>
      </c>
      <c r="G1705" s="1" t="s">
        <v>18</v>
      </c>
      <c r="H1705" s="1" t="s">
        <v>133</v>
      </c>
      <c r="J1705" s="1" t="str" cm="1">
        <f t="array" ref="J1705">_xlfn.IFS(F1705="","missing",F1705&lt;0,"negative",F1705=0,"zero",AND(F1705&gt;=99999,MOD(F1705,9)=0),"99999 placeholder",AND(F1705&gt;$O$5,D1705="Expense"),"Expense outlier",AND(F1705&gt;$P$5,D1705="Income"),"Income outlier",TRUE,"valid")</f>
        <v>valid</v>
      </c>
      <c r="K1705" s="1" t="str">
        <f>_xlfn.XLOOKUP(I1705,[1]category_mapping!$F$2:$F$19,[1]category_mapping!$G$2:$G$19,E1705)</f>
        <v>travel</v>
      </c>
      <c r="L1705" s="1" t="str">
        <f>IF(cleaning_working[[#This Row],[date]]="","Missing","Available")</f>
        <v>Available</v>
      </c>
    </row>
    <row r="1706" spans="1:12" x14ac:dyDescent="0.35">
      <c r="A1706" s="1" t="s">
        <v>1919</v>
      </c>
      <c r="B1706" s="1" t="s">
        <v>73</v>
      </c>
      <c r="C1706" s="3">
        <v>45169</v>
      </c>
      <c r="D1706" s="1" t="s">
        <v>13</v>
      </c>
      <c r="E1706" s="1" t="s">
        <v>24</v>
      </c>
      <c r="F1706" s="1">
        <v>15504</v>
      </c>
      <c r="G1706" s="1" t="s">
        <v>40</v>
      </c>
      <c r="H1706" s="1" t="s">
        <v>33</v>
      </c>
      <c r="I1706" s="1" t="s">
        <v>170</v>
      </c>
      <c r="J1706" s="1" t="str" cm="1">
        <f t="array" ref="J1706">_xlfn.IFS(F1706="","missing",F1706&lt;0,"negative",F1706=0,"zero",AND(F1706&gt;=99999,MOD(F1706,9)=0),"99999 placeholder",AND(F1706&gt;$O$5,D1706="Expense"),"Expense outlier",AND(F1706&gt;$P$5,D1706="Income"),"Income outlier",TRUE,"valid")</f>
        <v>valid</v>
      </c>
      <c r="K1706" s="1" t="str">
        <f>_xlfn.XLOOKUP(I1706,[1]category_mapping!$F$2:$F$19,[1]category_mapping!$G$2:$G$19,E1706)</f>
        <v>health</v>
      </c>
      <c r="L1706" s="1" t="str">
        <f>IF(cleaning_working[[#This Row],[date]]="","Missing","Available")</f>
        <v>Available</v>
      </c>
    </row>
    <row r="1707" spans="1:12" x14ac:dyDescent="0.35">
      <c r="A1707" s="1" t="s">
        <v>1920</v>
      </c>
      <c r="B1707" s="1" t="s">
        <v>301</v>
      </c>
      <c r="C1707" s="3">
        <v>44532</v>
      </c>
      <c r="D1707" s="1" t="s">
        <v>13</v>
      </c>
      <c r="E1707" s="1" t="s">
        <v>45</v>
      </c>
      <c r="F1707" s="1">
        <v>925</v>
      </c>
      <c r="G1707" s="1" t="s">
        <v>32</v>
      </c>
      <c r="H1707" s="1" t="s">
        <v>33</v>
      </c>
      <c r="I1707" s="1" t="s">
        <v>53</v>
      </c>
      <c r="J1707" s="1" t="str" cm="1">
        <f t="array" ref="J1707">_xlfn.IFS(F1707="","missing",F1707&lt;0,"negative",F1707=0,"zero",AND(F1707&gt;=99999,MOD(F1707,9)=0),"99999 placeholder",AND(F1707&gt;$O$5,D1707="Expense"),"Expense outlier",AND(F1707&gt;$P$5,D1707="Income"),"Income outlier",TRUE,"valid")</f>
        <v>valid</v>
      </c>
      <c r="K1707" s="1" t="str">
        <f>_xlfn.XLOOKUP(I1707,[1]category_mapping!$F$2:$F$19,[1]category_mapping!$G$2:$G$19,E1707)</f>
        <v>travel</v>
      </c>
      <c r="L1707" s="1" t="str">
        <f>IF(cleaning_working[[#This Row],[date]]="","Missing","Available")</f>
        <v>Available</v>
      </c>
    </row>
    <row r="1708" spans="1:12" x14ac:dyDescent="0.35">
      <c r="A1708" s="1" t="s">
        <v>1921</v>
      </c>
      <c r="B1708" s="1" t="s">
        <v>92</v>
      </c>
      <c r="C1708" s="3">
        <v>44673</v>
      </c>
      <c r="D1708" s="1" t="s">
        <v>13</v>
      </c>
      <c r="E1708" s="1" t="s">
        <v>39</v>
      </c>
      <c r="F1708" s="1">
        <v>8291</v>
      </c>
      <c r="G1708" s="1" t="s">
        <v>18</v>
      </c>
      <c r="H1708" s="1" t="s">
        <v>25</v>
      </c>
      <c r="I1708" s="1" t="s">
        <v>27</v>
      </c>
      <c r="J1708" s="1" t="str" cm="1">
        <f t="array" ref="J1708">_xlfn.IFS(F1708="","missing",F1708&lt;0,"negative",F1708=0,"zero",AND(F1708&gt;=99999,MOD(F1708,9)=0),"99999 placeholder",AND(F1708&gt;$O$5,D1708="Expense"),"Expense outlier",AND(F1708&gt;$P$5,D1708="Income"),"Income outlier",TRUE,"valid")</f>
        <v>valid</v>
      </c>
      <c r="K1708" s="1" t="str">
        <f>_xlfn.XLOOKUP(I1708,[1]category_mapping!$F$2:$F$19,[1]category_mapping!$G$2:$G$19,E1708)</f>
        <v>food</v>
      </c>
      <c r="L1708" s="1" t="str">
        <f>IF(cleaning_working[[#This Row],[date]]="","Missing","Available")</f>
        <v>Available</v>
      </c>
    </row>
    <row r="1709" spans="1:12" x14ac:dyDescent="0.35">
      <c r="A1709" s="1" t="s">
        <v>1922</v>
      </c>
      <c r="B1709" s="1" t="s">
        <v>184</v>
      </c>
      <c r="C1709" s="3">
        <v>45458</v>
      </c>
      <c r="D1709" s="1" t="s">
        <v>14</v>
      </c>
      <c r="E1709" s="1" t="s">
        <v>215</v>
      </c>
      <c r="F1709" s="1">
        <v>285939</v>
      </c>
      <c r="G1709" s="1" t="s">
        <v>32</v>
      </c>
      <c r="H1709" s="1" t="s">
        <v>159</v>
      </c>
      <c r="I1709" s="1" t="s">
        <v>41</v>
      </c>
      <c r="J1709" s="1" t="str" cm="1">
        <f t="array" ref="J1709">_xlfn.IFS(F1709="","missing",F1709&lt;0,"negative",F1709=0,"zero",AND(F1709&gt;=99999,MOD(F1709,9)=0),"99999 placeholder",AND(F1709&gt;$O$5,D1709="Expense"),"Expense outlier",AND(F1709&gt;$P$5,D1709="Income"),"Income outlier",TRUE,"valid")</f>
        <v>99999 placeholder</v>
      </c>
      <c r="K1709" s="1" t="str">
        <f>_xlfn.XLOOKUP(I1709,[1]category_mapping!$F$2:$F$19,[1]category_mapping!$G$2:$G$19,E1709)</f>
        <v>utilities</v>
      </c>
      <c r="L1709" s="1" t="str">
        <f>IF(cleaning_working[[#This Row],[date]]="","Missing","Available")</f>
        <v>Available</v>
      </c>
    </row>
    <row r="1710" spans="1:12" x14ac:dyDescent="0.35">
      <c r="A1710" s="1" t="s">
        <v>287</v>
      </c>
      <c r="B1710" s="1" t="s">
        <v>73</v>
      </c>
      <c r="C1710" s="3">
        <v>45619</v>
      </c>
      <c r="D1710" s="1" t="s">
        <v>13</v>
      </c>
      <c r="E1710" s="1" t="s">
        <v>17</v>
      </c>
      <c r="F1710" s="1">
        <v>3762</v>
      </c>
      <c r="G1710" s="1" t="s">
        <v>40</v>
      </c>
      <c r="H1710" s="1" t="s">
        <v>26</v>
      </c>
      <c r="I1710" s="1" t="s">
        <v>120</v>
      </c>
      <c r="J1710" s="1" t="str" cm="1">
        <f t="array" ref="J1710">_xlfn.IFS(F1710="","missing",F1710&lt;0,"negative",F1710=0,"zero",AND(F1710&gt;=99999,MOD(F1710,9)=0),"99999 placeholder",AND(F1710&gt;$O$5,D1710="Expense"),"Expense outlier",AND(F1710&gt;$P$5,D1710="Income"),"Income outlier",TRUE,"valid")</f>
        <v>valid</v>
      </c>
      <c r="K1710" s="1" t="str">
        <f>_xlfn.XLOOKUP(I1710,[1]category_mapping!$F$2:$F$19,[1]category_mapping!$G$2:$G$19,E1710)</f>
        <v>food</v>
      </c>
      <c r="L1710" s="1" t="str">
        <f>IF(cleaning_working[[#This Row],[date]]="","Missing","Available")</f>
        <v>Available</v>
      </c>
    </row>
    <row r="1711" spans="1:12" x14ac:dyDescent="0.35">
      <c r="A1711" s="1" t="s">
        <v>1923</v>
      </c>
      <c r="B1711" s="1" t="s">
        <v>686</v>
      </c>
      <c r="C1711" s="3">
        <v>44516</v>
      </c>
      <c r="D1711" s="1" t="s">
        <v>13</v>
      </c>
      <c r="E1711" s="1" t="s">
        <v>63</v>
      </c>
      <c r="F1711" s="1">
        <v>7998</v>
      </c>
      <c r="G1711" s="1" t="s">
        <v>64</v>
      </c>
      <c r="H1711" s="1" t="s">
        <v>26</v>
      </c>
      <c r="J1711" s="1" t="str" cm="1">
        <f t="array" ref="J1711">_xlfn.IFS(F1711="","missing",F1711&lt;0,"negative",F1711=0,"zero",AND(F1711&gt;=99999,MOD(F1711,9)=0),"99999 placeholder",AND(F1711&gt;$O$5,D1711="Expense"),"Expense outlier",AND(F1711&gt;$P$5,D1711="Income"),"Income outlier",TRUE,"valid")</f>
        <v>valid</v>
      </c>
      <c r="K1711" s="1" t="str">
        <f>_xlfn.XLOOKUP(I1711,[1]category_mapping!$F$2:$F$19,[1]category_mapping!$G$2:$G$19,E1711)</f>
        <v>utilities</v>
      </c>
      <c r="L1711" s="1" t="str">
        <f>IF(cleaning_working[[#This Row],[date]]="","Missing","Available")</f>
        <v>Available</v>
      </c>
    </row>
    <row r="1712" spans="1:12" x14ac:dyDescent="0.35">
      <c r="A1712" s="1" t="s">
        <v>1924</v>
      </c>
      <c r="B1712" s="1" t="s">
        <v>762</v>
      </c>
      <c r="C1712" s="3">
        <v>45040</v>
      </c>
      <c r="D1712" s="1" t="s">
        <v>13</v>
      </c>
      <c r="E1712" s="1" t="s">
        <v>24</v>
      </c>
      <c r="F1712" s="1">
        <v>44674</v>
      </c>
      <c r="G1712" s="1" t="s">
        <v>18</v>
      </c>
      <c r="H1712" s="1" t="s">
        <v>65</v>
      </c>
      <c r="I1712" s="1" t="s">
        <v>170</v>
      </c>
      <c r="J1712" s="1" t="str" cm="1">
        <f t="array" ref="J1712">_xlfn.IFS(F1712="","missing",F1712&lt;0,"negative",F1712=0,"zero",AND(F1712&gt;=99999,MOD(F1712,9)=0),"99999 placeholder",AND(F1712&gt;$O$5,D1712="Expense"),"Expense outlier",AND(F1712&gt;$P$5,D1712="Income"),"Income outlier",TRUE,"valid")</f>
        <v>Expense outlier</v>
      </c>
      <c r="K1712" s="1" t="str">
        <f>_xlfn.XLOOKUP(I1712,[1]category_mapping!$F$2:$F$19,[1]category_mapping!$G$2:$G$19,E1712)</f>
        <v>health</v>
      </c>
      <c r="L1712" s="1" t="str">
        <f>IF(cleaning_working[[#This Row],[date]]="","Missing","Available")</f>
        <v>Available</v>
      </c>
    </row>
    <row r="1713" spans="1:12" x14ac:dyDescent="0.35">
      <c r="A1713" s="1" t="s">
        <v>1925</v>
      </c>
      <c r="B1713" s="1" t="s">
        <v>113</v>
      </c>
      <c r="C1713" s="3">
        <v>45049</v>
      </c>
      <c r="D1713" s="1" t="s">
        <v>13</v>
      </c>
      <c r="E1713" s="1" t="s">
        <v>176</v>
      </c>
      <c r="F1713" s="1">
        <v>6271</v>
      </c>
      <c r="G1713" s="1" t="s">
        <v>64</v>
      </c>
      <c r="H1713" s="1" t="s">
        <v>159</v>
      </c>
      <c r="I1713" s="1" t="s">
        <v>194</v>
      </c>
      <c r="J1713" s="1" t="str" cm="1">
        <f t="array" ref="J1713">_xlfn.IFS(F1713="","missing",F1713&lt;0,"negative",F1713=0,"zero",AND(F1713&gt;=99999,MOD(F1713,9)=0),"99999 placeholder",AND(F1713&gt;$O$5,D1713="Expense"),"Expense outlier",AND(F1713&gt;$P$5,D1713="Income"),"Income outlier",TRUE,"valid")</f>
        <v>valid</v>
      </c>
      <c r="K1713" s="1" t="str">
        <f>_xlfn.XLOOKUP(I1713,[1]category_mapping!$F$2:$F$19,[1]category_mapping!$G$2:$G$19,E1713)</f>
        <v>travel</v>
      </c>
      <c r="L1713" s="1" t="str">
        <f>IF(cleaning_working[[#This Row],[date]]="","Missing","Available")</f>
        <v>Available</v>
      </c>
    </row>
    <row r="1714" spans="1:12" x14ac:dyDescent="0.35">
      <c r="A1714" s="1" t="s">
        <v>1926</v>
      </c>
      <c r="B1714" s="1" t="s">
        <v>139</v>
      </c>
      <c r="C1714" s="3">
        <v>45282</v>
      </c>
      <c r="D1714" s="1" t="s">
        <v>13</v>
      </c>
      <c r="E1714" s="1" t="s">
        <v>45</v>
      </c>
      <c r="F1714" s="1">
        <v>114</v>
      </c>
      <c r="G1714" s="1" t="s">
        <v>18</v>
      </c>
      <c r="H1714" s="1" t="s">
        <v>26</v>
      </c>
      <c r="I1714" s="1" t="s">
        <v>123</v>
      </c>
      <c r="J1714" s="1" t="str" cm="1">
        <f t="array" ref="J1714">_xlfn.IFS(F1714="","missing",F1714&lt;0,"negative",F1714=0,"zero",AND(F1714&gt;=99999,MOD(F1714,9)=0),"99999 placeholder",AND(F1714&gt;$O$5,D1714="Expense"),"Expense outlier",AND(F1714&gt;$P$5,D1714="Income"),"Income outlier",TRUE,"valid")</f>
        <v>valid</v>
      </c>
      <c r="K1714" s="1" t="str">
        <f>_xlfn.XLOOKUP(I1714,[1]category_mapping!$F$2:$F$19,[1]category_mapping!$G$2:$G$19,E1714)</f>
        <v>entertainment</v>
      </c>
      <c r="L1714" s="1" t="str">
        <f>IF(cleaning_working[[#This Row],[date]]="","Missing","Available")</f>
        <v>Available</v>
      </c>
    </row>
    <row r="1715" spans="1:12" x14ac:dyDescent="0.35">
      <c r="A1715" s="1" t="s">
        <v>1927</v>
      </c>
      <c r="B1715" s="1" t="s">
        <v>446</v>
      </c>
      <c r="C1715" s="3">
        <v>44670</v>
      </c>
      <c r="D1715" s="1" t="s">
        <v>14</v>
      </c>
      <c r="E1715" s="1" t="s">
        <v>70</v>
      </c>
      <c r="F1715" s="1">
        <v>12226</v>
      </c>
      <c r="G1715" s="1" t="s">
        <v>40</v>
      </c>
      <c r="H1715" s="1" t="s">
        <v>19</v>
      </c>
      <c r="I1715" s="1" t="s">
        <v>120</v>
      </c>
      <c r="J1715" s="1" t="str" cm="1">
        <f t="array" ref="J1715">_xlfn.IFS(F1715="","missing",F1715&lt;0,"negative",F1715=0,"zero",AND(F1715&gt;=99999,MOD(F1715,9)=0),"99999 placeholder",AND(F1715&gt;$O$5,D1715="Expense"),"Expense outlier",AND(F1715&gt;$P$5,D1715="Income"),"Income outlier",TRUE,"valid")</f>
        <v>valid</v>
      </c>
      <c r="K1715" s="1" t="str">
        <f>_xlfn.XLOOKUP(I1715,[1]category_mapping!$F$2:$F$19,[1]category_mapping!$G$2:$G$19,E1715)</f>
        <v>food</v>
      </c>
      <c r="L1715" s="1" t="str">
        <f>IF(cleaning_working[[#This Row],[date]]="","Missing","Available")</f>
        <v>Available</v>
      </c>
    </row>
    <row r="1716" spans="1:12" x14ac:dyDescent="0.35">
      <c r="A1716" s="1" t="s">
        <v>1928</v>
      </c>
      <c r="B1716" s="1" t="s">
        <v>317</v>
      </c>
      <c r="C1716" s="3">
        <v>45321</v>
      </c>
      <c r="D1716" s="1" t="s">
        <v>13</v>
      </c>
      <c r="E1716" s="1" t="s">
        <v>63</v>
      </c>
      <c r="F1716" s="1">
        <v>4723</v>
      </c>
      <c r="G1716" s="1" t="s">
        <v>40</v>
      </c>
      <c r="H1716" s="1" t="s">
        <v>86</v>
      </c>
      <c r="I1716" s="1" t="s">
        <v>90</v>
      </c>
      <c r="J1716" s="1" t="str" cm="1">
        <f t="array" ref="J1716">_xlfn.IFS(F1716="","missing",F1716&lt;0,"negative",F1716=0,"zero",AND(F1716&gt;=99999,MOD(F1716,9)=0),"99999 placeholder",AND(F1716&gt;$O$5,D1716="Expense"),"Expense outlier",AND(F1716&gt;$P$5,D1716="Income"),"Income outlier",TRUE,"valid")</f>
        <v>valid</v>
      </c>
      <c r="K1716" s="1" t="str">
        <f>_xlfn.XLOOKUP(I1716,[1]category_mapping!$F$2:$F$19,[1]category_mapping!$G$2:$G$19,E1716)</f>
        <v>utilities</v>
      </c>
      <c r="L1716" s="1" t="str">
        <f>IF(cleaning_working[[#This Row],[date]]="","Missing","Available")</f>
        <v>Available</v>
      </c>
    </row>
    <row r="1717" spans="1:12" x14ac:dyDescent="0.35">
      <c r="A1717" s="1" t="s">
        <v>1929</v>
      </c>
      <c r="B1717" s="1" t="s">
        <v>51</v>
      </c>
      <c r="C1717" s="3">
        <v>45625</v>
      </c>
      <c r="D1717" s="1" t="s">
        <v>13</v>
      </c>
      <c r="E1717" s="1" t="s">
        <v>39</v>
      </c>
      <c r="F1717" s="1">
        <v>1239</v>
      </c>
      <c r="G1717" s="1" t="s">
        <v>64</v>
      </c>
      <c r="H1717" s="1" t="s">
        <v>86</v>
      </c>
      <c r="I1717" s="1" t="s">
        <v>178</v>
      </c>
      <c r="J1717" s="1" t="str" cm="1">
        <f t="array" ref="J1717">_xlfn.IFS(F1717="","missing",F1717&lt;0,"negative",F1717=0,"zero",AND(F1717&gt;=99999,MOD(F1717,9)=0),"99999 placeholder",AND(F1717&gt;$O$5,D1717="Expense"),"Expense outlier",AND(F1717&gt;$P$5,D1717="Income"),"Income outlier",TRUE,"valid")</f>
        <v>valid</v>
      </c>
      <c r="K1717" s="1" t="str">
        <f>_xlfn.XLOOKUP(I1717,[1]category_mapping!$F$2:$F$19,[1]category_mapping!$G$2:$G$19,E1717)</f>
        <v>rent</v>
      </c>
      <c r="L1717" s="1" t="str">
        <f>IF(cleaning_working[[#This Row],[date]]="","Missing","Available")</f>
        <v>Available</v>
      </c>
    </row>
    <row r="1718" spans="1:12" x14ac:dyDescent="0.35">
      <c r="A1718" s="1" t="s">
        <v>1930</v>
      </c>
      <c r="B1718" s="1" t="s">
        <v>155</v>
      </c>
      <c r="C1718" s="3">
        <v>44934</v>
      </c>
      <c r="D1718" s="1" t="s">
        <v>13</v>
      </c>
      <c r="E1718" s="1" t="s">
        <v>45</v>
      </c>
      <c r="F1718" s="1">
        <v>5424</v>
      </c>
      <c r="G1718" s="1" t="s">
        <v>40</v>
      </c>
      <c r="H1718" s="1" t="s">
        <v>33</v>
      </c>
      <c r="J1718" s="1" t="str" cm="1">
        <f t="array" ref="J1718">_xlfn.IFS(F1718="","missing",F1718&lt;0,"negative",F1718=0,"zero",AND(F1718&gt;=99999,MOD(F1718,9)=0),"99999 placeholder",AND(F1718&gt;$O$5,D1718="Expense"),"Expense outlier",AND(F1718&gt;$P$5,D1718="Income"),"Income outlier",TRUE,"valid")</f>
        <v>valid</v>
      </c>
      <c r="K1718" s="1" t="str">
        <f>_xlfn.XLOOKUP(I1718,[1]category_mapping!$F$2:$F$19,[1]category_mapping!$G$2:$G$19,E1718)</f>
        <v>entertainment</v>
      </c>
      <c r="L1718" s="1" t="str">
        <f>IF(cleaning_working[[#This Row],[date]]="","Missing","Available")</f>
        <v>Available</v>
      </c>
    </row>
    <row r="1719" spans="1:12" x14ac:dyDescent="0.35">
      <c r="A1719" s="1" t="s">
        <v>1931</v>
      </c>
      <c r="B1719" s="1" t="s">
        <v>62</v>
      </c>
      <c r="C1719" s="3">
        <v>44414</v>
      </c>
      <c r="D1719" s="1" t="s">
        <v>13</v>
      </c>
      <c r="E1719" s="1" t="s">
        <v>24</v>
      </c>
      <c r="F1719" s="1">
        <v>335</v>
      </c>
      <c r="G1719" s="1" t="s">
        <v>18</v>
      </c>
      <c r="H1719" s="1" t="s">
        <v>33</v>
      </c>
      <c r="J1719" s="1" t="str" cm="1">
        <f t="array" ref="J1719">_xlfn.IFS(F1719="","missing",F1719&lt;0,"negative",F1719=0,"zero",AND(F1719&gt;=99999,MOD(F1719,9)=0),"99999 placeholder",AND(F1719&gt;$O$5,D1719="Expense"),"Expense outlier",AND(F1719&gt;$P$5,D1719="Income"),"Income outlier",TRUE,"valid")</f>
        <v>valid</v>
      </c>
      <c r="K1719" s="1" t="str">
        <f>_xlfn.XLOOKUP(I1719,[1]category_mapping!$F$2:$F$19,[1]category_mapping!$G$2:$G$19,E1719)</f>
        <v>rent</v>
      </c>
      <c r="L1719" s="1" t="str">
        <f>IF(cleaning_working[[#This Row],[date]]="","Missing","Available")</f>
        <v>Available</v>
      </c>
    </row>
    <row r="1720" spans="1:12" x14ac:dyDescent="0.35">
      <c r="A1720" s="1" t="s">
        <v>1932</v>
      </c>
      <c r="B1720" s="1" t="s">
        <v>274</v>
      </c>
      <c r="C1720" s="3">
        <v>44591</v>
      </c>
      <c r="D1720" s="1" t="s">
        <v>13</v>
      </c>
      <c r="E1720" s="1" t="s">
        <v>39</v>
      </c>
      <c r="F1720" s="1">
        <v>1239</v>
      </c>
      <c r="G1720" s="1" t="s">
        <v>40</v>
      </c>
      <c r="H1720" s="1" t="s">
        <v>33</v>
      </c>
      <c r="I1720" s="1" t="s">
        <v>170</v>
      </c>
      <c r="J1720" s="1" t="str" cm="1">
        <f t="array" ref="J1720">_xlfn.IFS(F1720="","missing",F1720&lt;0,"negative",F1720=0,"zero",AND(F1720&gt;=99999,MOD(F1720,9)=0),"99999 placeholder",AND(F1720&gt;$O$5,D1720="Expense"),"Expense outlier",AND(F1720&gt;$P$5,D1720="Income"),"Income outlier",TRUE,"valid")</f>
        <v>valid</v>
      </c>
      <c r="K1720" s="1" t="str">
        <f>_xlfn.XLOOKUP(I1720,[1]category_mapping!$F$2:$F$19,[1]category_mapping!$G$2:$G$19,E1720)</f>
        <v>health</v>
      </c>
      <c r="L1720" s="1" t="str">
        <f>IF(cleaning_working[[#This Row],[date]]="","Missing","Available")</f>
        <v>Available</v>
      </c>
    </row>
    <row r="1721" spans="1:12" x14ac:dyDescent="0.35">
      <c r="A1721" s="1" t="s">
        <v>1933</v>
      </c>
      <c r="B1721" s="1" t="s">
        <v>182</v>
      </c>
      <c r="C1721" s="3">
        <v>45631</v>
      </c>
      <c r="D1721" s="1" t="s">
        <v>13</v>
      </c>
      <c r="E1721" s="1" t="s">
        <v>39</v>
      </c>
      <c r="F1721" s="1">
        <v>6149</v>
      </c>
      <c r="G1721" s="1" t="s">
        <v>32</v>
      </c>
      <c r="H1721" s="1" t="s">
        <v>86</v>
      </c>
      <c r="I1721" s="1" t="s">
        <v>120</v>
      </c>
      <c r="J1721" s="1" t="str" cm="1">
        <f t="array" ref="J1721">_xlfn.IFS(F1721="","missing",F1721&lt;0,"negative",F1721=0,"zero",AND(F1721&gt;=99999,MOD(F1721,9)=0),"99999 placeholder",AND(F1721&gt;$O$5,D1721="Expense"),"Expense outlier",AND(F1721&gt;$P$5,D1721="Income"),"Income outlier",TRUE,"valid")</f>
        <v>valid</v>
      </c>
      <c r="K1721" s="1" t="str">
        <f>_xlfn.XLOOKUP(I1721,[1]category_mapping!$F$2:$F$19,[1]category_mapping!$G$2:$G$19,E1721)</f>
        <v>food</v>
      </c>
      <c r="L1721" s="1" t="str">
        <f>IF(cleaning_working[[#This Row],[date]]="","Missing","Available")</f>
        <v>Available</v>
      </c>
    </row>
    <row r="1722" spans="1:12" x14ac:dyDescent="0.35">
      <c r="A1722" s="1" t="s">
        <v>1934</v>
      </c>
      <c r="B1722" s="1" t="s">
        <v>150</v>
      </c>
      <c r="C1722" s="3">
        <v>45077</v>
      </c>
      <c r="D1722" s="1" t="s">
        <v>13</v>
      </c>
      <c r="E1722" s="1" t="s">
        <v>96</v>
      </c>
      <c r="F1722" s="1">
        <v>4061</v>
      </c>
      <c r="G1722" s="1" t="s">
        <v>18</v>
      </c>
      <c r="H1722" s="1" t="s">
        <v>65</v>
      </c>
      <c r="I1722" s="1" t="s">
        <v>46</v>
      </c>
      <c r="J1722" s="1" t="str" cm="1">
        <f t="array" ref="J1722">_xlfn.IFS(F1722="","missing",F1722&lt;0,"negative",F1722=0,"zero",AND(F1722&gt;=99999,MOD(F1722,9)=0),"99999 placeholder",AND(F1722&gt;$O$5,D1722="Expense"),"Expense outlier",AND(F1722&gt;$P$5,D1722="Income"),"Income outlier",TRUE,"valid")</f>
        <v>valid</v>
      </c>
      <c r="K1722" s="1" t="str">
        <f>_xlfn.XLOOKUP(I1722,[1]category_mapping!$F$2:$F$19,[1]category_mapping!$G$2:$G$19,E1722)</f>
        <v>travel</v>
      </c>
      <c r="L1722" s="1" t="str">
        <f>IF(cleaning_working[[#This Row],[date]]="","Missing","Available")</f>
        <v>Available</v>
      </c>
    </row>
    <row r="1723" spans="1:12" x14ac:dyDescent="0.35">
      <c r="A1723" s="1" t="s">
        <v>1935</v>
      </c>
      <c r="B1723" s="1" t="s">
        <v>48</v>
      </c>
      <c r="C1723" s="3">
        <v>44436</v>
      </c>
      <c r="D1723" s="1" t="s">
        <v>13</v>
      </c>
      <c r="E1723" s="1" t="s">
        <v>96</v>
      </c>
      <c r="F1723" s="1">
        <v>5964</v>
      </c>
      <c r="G1723" s="1" t="s">
        <v>18</v>
      </c>
      <c r="H1723" s="1" t="s">
        <v>107</v>
      </c>
      <c r="I1723" s="1" t="s">
        <v>80</v>
      </c>
      <c r="J1723" s="1" t="str" cm="1">
        <f t="array" ref="J1723">_xlfn.IFS(F1723="","missing",F1723&lt;0,"negative",F1723=0,"zero",AND(F1723&gt;=99999,MOD(F1723,9)=0),"99999 placeholder",AND(F1723&gt;$O$5,D1723="Expense"),"Expense outlier",AND(F1723&gt;$P$5,D1723="Income"),"Income outlier",TRUE,"valid")</f>
        <v>valid</v>
      </c>
      <c r="K1723" s="1" t="str">
        <f>_xlfn.XLOOKUP(I1723,[1]category_mapping!$F$2:$F$19,[1]category_mapping!$G$2:$G$19,E1723)</f>
        <v>food</v>
      </c>
      <c r="L1723" s="1" t="str">
        <f>IF(cleaning_working[[#This Row],[date]]="","Missing","Available")</f>
        <v>Available</v>
      </c>
    </row>
    <row r="1724" spans="1:12" x14ac:dyDescent="0.35">
      <c r="A1724" s="1" t="s">
        <v>1936</v>
      </c>
      <c r="B1724" s="1" t="s">
        <v>233</v>
      </c>
      <c r="C1724" s="3">
        <v>45509</v>
      </c>
      <c r="D1724" s="1" t="s">
        <v>13</v>
      </c>
      <c r="E1724" s="1" t="s">
        <v>39</v>
      </c>
      <c r="F1724" s="1">
        <v>3758</v>
      </c>
      <c r="G1724" s="1" t="s">
        <v>18</v>
      </c>
      <c r="H1724" s="1" t="s">
        <v>52</v>
      </c>
      <c r="I1724" s="1" t="s">
        <v>41</v>
      </c>
      <c r="J1724" s="1" t="str" cm="1">
        <f t="array" ref="J1724">_xlfn.IFS(F1724="","missing",F1724&lt;0,"negative",F1724=0,"zero",AND(F1724&gt;=99999,MOD(F1724,9)=0),"99999 placeholder",AND(F1724&gt;$O$5,D1724="Expense"),"Expense outlier",AND(F1724&gt;$P$5,D1724="Income"),"Income outlier",TRUE,"valid")</f>
        <v>valid</v>
      </c>
      <c r="K1724" s="1" t="str">
        <f>_xlfn.XLOOKUP(I1724,[1]category_mapping!$F$2:$F$19,[1]category_mapping!$G$2:$G$19,E1724)</f>
        <v>utilities</v>
      </c>
      <c r="L1724" s="1" t="str">
        <f>IF(cleaning_working[[#This Row],[date]]="","Missing","Available")</f>
        <v>Available</v>
      </c>
    </row>
    <row r="1725" spans="1:12" x14ac:dyDescent="0.35">
      <c r="A1725" s="1" t="s">
        <v>1937</v>
      </c>
      <c r="B1725" s="1" t="s">
        <v>79</v>
      </c>
      <c r="C1725" s="3" t="s">
        <v>38</v>
      </c>
      <c r="D1725" s="1" t="s">
        <v>14</v>
      </c>
      <c r="E1725" s="1" t="s">
        <v>31</v>
      </c>
      <c r="F1725" s="1">
        <v>58958</v>
      </c>
      <c r="G1725" s="1" t="s">
        <v>64</v>
      </c>
      <c r="H1725" s="1" t="s">
        <v>26</v>
      </c>
      <c r="I1725" s="1" t="s">
        <v>178</v>
      </c>
      <c r="J1725" s="1" t="str" cm="1">
        <f t="array" ref="J1725">_xlfn.IFS(F1725="","missing",F1725&lt;0,"negative",F1725=0,"zero",AND(F1725&gt;=99999,MOD(F1725,9)=0),"99999 placeholder",AND(F1725&gt;$O$5,D1725="Expense"),"Expense outlier",AND(F1725&gt;$P$5,D1725="Income"),"Income outlier",TRUE,"valid")</f>
        <v>valid</v>
      </c>
      <c r="K1725" s="1" t="str">
        <f>_xlfn.XLOOKUP(I1725,[1]category_mapping!$F$2:$F$19,[1]category_mapping!$G$2:$G$19,E1725)</f>
        <v>rent</v>
      </c>
      <c r="L1725" s="1" t="str">
        <f>IF(cleaning_working[[#This Row],[date]]="","Missing","Available")</f>
        <v>Missing</v>
      </c>
    </row>
    <row r="1726" spans="1:12" x14ac:dyDescent="0.35">
      <c r="A1726" s="1" t="s">
        <v>1938</v>
      </c>
      <c r="B1726" s="1" t="s">
        <v>95</v>
      </c>
      <c r="C1726" s="3">
        <v>44393</v>
      </c>
      <c r="D1726" s="1" t="s">
        <v>13</v>
      </c>
      <c r="E1726" s="1" t="s">
        <v>17</v>
      </c>
      <c r="F1726" s="1">
        <v>9322</v>
      </c>
      <c r="G1726" s="1" t="s">
        <v>64</v>
      </c>
      <c r="H1726" s="1" t="s">
        <v>86</v>
      </c>
      <c r="I1726" s="1" t="s">
        <v>120</v>
      </c>
      <c r="J1726" s="1" t="str" cm="1">
        <f t="array" ref="J1726">_xlfn.IFS(F1726="","missing",F1726&lt;0,"negative",F1726=0,"zero",AND(F1726&gt;=99999,MOD(F1726,9)=0),"99999 placeholder",AND(F1726&gt;$O$5,D1726="Expense"),"Expense outlier",AND(F1726&gt;$P$5,D1726="Income"),"Income outlier",TRUE,"valid")</f>
        <v>valid</v>
      </c>
      <c r="K1726" s="1" t="str">
        <f>_xlfn.XLOOKUP(I1726,[1]category_mapping!$F$2:$F$19,[1]category_mapping!$G$2:$G$19,E1726)</f>
        <v>food</v>
      </c>
      <c r="L1726" s="1" t="str">
        <f>IF(cleaning_working[[#This Row],[date]]="","Missing","Available")</f>
        <v>Available</v>
      </c>
    </row>
    <row r="1727" spans="1:12" x14ac:dyDescent="0.35">
      <c r="A1727" s="1" t="s">
        <v>1939</v>
      </c>
      <c r="B1727" s="1" t="s">
        <v>150</v>
      </c>
      <c r="C1727" s="3">
        <v>44658</v>
      </c>
      <c r="D1727" s="1" t="s">
        <v>13</v>
      </c>
      <c r="E1727" s="1" t="s">
        <v>24</v>
      </c>
      <c r="F1727" s="1">
        <v>39620</v>
      </c>
      <c r="G1727" s="1" t="s">
        <v>18</v>
      </c>
      <c r="H1727" s="1" t="s">
        <v>26</v>
      </c>
      <c r="I1727" s="1" t="s">
        <v>41</v>
      </c>
      <c r="J1727" s="1" t="str" cm="1">
        <f t="array" ref="J1727">_xlfn.IFS(F1727="","missing",F1727&lt;0,"negative",F1727=0,"zero",AND(F1727&gt;=99999,MOD(F1727,9)=0),"99999 placeholder",AND(F1727&gt;$O$5,D1727="Expense"),"Expense outlier",AND(F1727&gt;$P$5,D1727="Income"),"Income outlier",TRUE,"valid")</f>
        <v>Expense outlier</v>
      </c>
      <c r="K1727" s="1" t="str">
        <f>_xlfn.XLOOKUP(I1727,[1]category_mapping!$F$2:$F$19,[1]category_mapping!$G$2:$G$19,E1727)</f>
        <v>utilities</v>
      </c>
      <c r="L1727" s="1" t="str">
        <f>IF(cleaning_working[[#This Row],[date]]="","Missing","Available")</f>
        <v>Available</v>
      </c>
    </row>
    <row r="1728" spans="1:12" x14ac:dyDescent="0.35">
      <c r="A1728" s="1" t="s">
        <v>1940</v>
      </c>
      <c r="B1728" s="1" t="s">
        <v>381</v>
      </c>
      <c r="C1728" s="3">
        <v>44758</v>
      </c>
      <c r="D1728" s="1" t="s">
        <v>13</v>
      </c>
      <c r="E1728" s="1" t="s">
        <v>96</v>
      </c>
      <c r="F1728" s="1">
        <v>5983</v>
      </c>
      <c r="G1728" s="1" t="s">
        <v>40</v>
      </c>
      <c r="H1728" s="1" t="s">
        <v>83</v>
      </c>
      <c r="I1728" s="1" t="s">
        <v>87</v>
      </c>
      <c r="J1728" s="1" t="str" cm="1">
        <f t="array" ref="J1728">_xlfn.IFS(F1728="","missing",F1728&lt;0,"negative",F1728=0,"zero",AND(F1728&gt;=99999,MOD(F1728,9)=0),"99999 placeholder",AND(F1728&gt;$O$5,D1728="Expense"),"Expense outlier",AND(F1728&gt;$P$5,D1728="Income"),"Income outlier",TRUE,"valid")</f>
        <v>valid</v>
      </c>
      <c r="K1728" s="1" t="str">
        <f>_xlfn.XLOOKUP(I1728,[1]category_mapping!$F$2:$F$19,[1]category_mapping!$G$2:$G$19,E1728)</f>
        <v>travel</v>
      </c>
      <c r="L1728" s="1" t="str">
        <f>IF(cleaning_working[[#This Row],[date]]="","Missing","Available")</f>
        <v>Available</v>
      </c>
    </row>
    <row r="1729" spans="1:12" x14ac:dyDescent="0.35">
      <c r="A1729" s="1" t="s">
        <v>1941</v>
      </c>
      <c r="B1729" s="1" t="s">
        <v>99</v>
      </c>
      <c r="C1729" s="3">
        <v>45236</v>
      </c>
      <c r="D1729" s="1" t="s">
        <v>13</v>
      </c>
      <c r="E1729" s="1" t="s">
        <v>96</v>
      </c>
      <c r="F1729" s="1">
        <v>500</v>
      </c>
      <c r="G1729" s="1" t="s">
        <v>40</v>
      </c>
      <c r="H1729" s="1" t="s">
        <v>86</v>
      </c>
      <c r="I1729" s="1" t="s">
        <v>194</v>
      </c>
      <c r="J1729" s="1" t="str" cm="1">
        <f t="array" ref="J1729">_xlfn.IFS(F1729="","missing",F1729&lt;0,"negative",F1729=0,"zero",AND(F1729&gt;=99999,MOD(F1729,9)=0),"99999 placeholder",AND(F1729&gt;$O$5,D1729="Expense"),"Expense outlier",AND(F1729&gt;$P$5,D1729="Income"),"Income outlier",TRUE,"valid")</f>
        <v>valid</v>
      </c>
      <c r="K1729" s="1" t="str">
        <f>_xlfn.XLOOKUP(I1729,[1]category_mapping!$F$2:$F$19,[1]category_mapping!$G$2:$G$19,E1729)</f>
        <v>travel</v>
      </c>
      <c r="L1729" s="1" t="str">
        <f>IF(cleaning_working[[#This Row],[date]]="","Missing","Available")</f>
        <v>Available</v>
      </c>
    </row>
    <row r="1730" spans="1:12" x14ac:dyDescent="0.35">
      <c r="A1730" s="1" t="s">
        <v>1942</v>
      </c>
      <c r="B1730" s="1" t="s">
        <v>44</v>
      </c>
      <c r="C1730" s="3">
        <v>44557</v>
      </c>
      <c r="D1730" s="1" t="s">
        <v>13</v>
      </c>
      <c r="E1730" s="1" t="s">
        <v>96</v>
      </c>
      <c r="F1730" s="1">
        <v>4678</v>
      </c>
      <c r="G1730" s="1" t="s">
        <v>32</v>
      </c>
      <c r="H1730" s="1" t="s">
        <v>19</v>
      </c>
      <c r="I1730" s="1" t="s">
        <v>194</v>
      </c>
      <c r="J1730" s="1" t="str" cm="1">
        <f t="array" ref="J1730">_xlfn.IFS(F1730="","missing",F1730&lt;0,"negative",F1730=0,"zero",AND(F1730&gt;=99999,MOD(F1730,9)=0),"99999 placeholder",AND(F1730&gt;$O$5,D1730="Expense"),"Expense outlier",AND(F1730&gt;$P$5,D1730="Income"),"Income outlier",TRUE,"valid")</f>
        <v>valid</v>
      </c>
      <c r="K1730" s="1" t="str">
        <f>_xlfn.XLOOKUP(I1730,[1]category_mapping!$F$2:$F$19,[1]category_mapping!$G$2:$G$19,E1730)</f>
        <v>travel</v>
      </c>
      <c r="L1730" s="1" t="str">
        <f>IF(cleaning_working[[#This Row],[date]]="","Missing","Available")</f>
        <v>Available</v>
      </c>
    </row>
    <row r="1731" spans="1:12" x14ac:dyDescent="0.35">
      <c r="A1731" s="1" t="s">
        <v>1943</v>
      </c>
      <c r="B1731" s="1" t="s">
        <v>184</v>
      </c>
      <c r="C1731" s="3">
        <v>44502</v>
      </c>
      <c r="D1731" s="1" t="s">
        <v>13</v>
      </c>
      <c r="E1731" s="1" t="s">
        <v>17</v>
      </c>
      <c r="F1731" s="1">
        <v>2012</v>
      </c>
      <c r="G1731" s="1" t="s">
        <v>18</v>
      </c>
      <c r="H1731" s="1" t="s">
        <v>25</v>
      </c>
      <c r="I1731" s="1" t="s">
        <v>128</v>
      </c>
      <c r="J1731" s="1" t="str" cm="1">
        <f t="array" ref="J1731">_xlfn.IFS(F1731="","missing",F1731&lt;0,"negative",F1731=0,"zero",AND(F1731&gt;=99999,MOD(F1731,9)=0),"99999 placeholder",AND(F1731&gt;$O$5,D1731="Expense"),"Expense outlier",AND(F1731&gt;$P$5,D1731="Income"),"Income outlier",TRUE,"valid")</f>
        <v>valid</v>
      </c>
      <c r="K1731" s="1" t="str">
        <f>_xlfn.XLOOKUP(I1731,[1]category_mapping!$F$2:$F$19,[1]category_mapping!$G$2:$G$19,E1731)</f>
        <v>utilities</v>
      </c>
      <c r="L1731" s="1" t="str">
        <f>IF(cleaning_working[[#This Row],[date]]="","Missing","Available")</f>
        <v>Available</v>
      </c>
    </row>
    <row r="1732" spans="1:12" x14ac:dyDescent="0.35">
      <c r="A1732" s="1" t="s">
        <v>1944</v>
      </c>
      <c r="B1732" s="1" t="s">
        <v>168</v>
      </c>
      <c r="C1732" s="3">
        <v>44598</v>
      </c>
      <c r="D1732" s="1" t="s">
        <v>13</v>
      </c>
      <c r="E1732" s="1" t="s">
        <v>39</v>
      </c>
      <c r="F1732" s="1">
        <v>3618</v>
      </c>
      <c r="G1732" s="1" t="s">
        <v>18</v>
      </c>
      <c r="H1732" s="1" t="s">
        <v>19</v>
      </c>
      <c r="J1732" s="1" t="str" cm="1">
        <f t="array" ref="J1732">_xlfn.IFS(F1732="","missing",F1732&lt;0,"negative",F1732=0,"zero",AND(F1732&gt;=99999,MOD(F1732,9)=0),"99999 placeholder",AND(F1732&gt;$O$5,D1732="Expense"),"Expense outlier",AND(F1732&gt;$P$5,D1732="Income"),"Income outlier",TRUE,"valid")</f>
        <v>valid</v>
      </c>
      <c r="K1732" s="1" t="str">
        <f>_xlfn.XLOOKUP(I1732,[1]category_mapping!$F$2:$F$19,[1]category_mapping!$G$2:$G$19,E1732)</f>
        <v>food</v>
      </c>
      <c r="L1732" s="1" t="str">
        <f>IF(cleaning_working[[#This Row],[date]]="","Missing","Available")</f>
        <v>Available</v>
      </c>
    </row>
    <row r="1733" spans="1:12" x14ac:dyDescent="0.35">
      <c r="A1733" s="1" t="s">
        <v>1945</v>
      </c>
      <c r="B1733" s="1" t="s">
        <v>136</v>
      </c>
      <c r="C1733" s="3">
        <v>44548</v>
      </c>
      <c r="D1733" s="1" t="s">
        <v>13</v>
      </c>
      <c r="E1733" s="1" t="s">
        <v>45</v>
      </c>
      <c r="F1733" s="1">
        <v>6511</v>
      </c>
      <c r="G1733" s="1" t="s">
        <v>40</v>
      </c>
      <c r="H1733" s="1" t="s">
        <v>25</v>
      </c>
      <c r="J1733" s="1" t="str" cm="1">
        <f t="array" ref="J1733">_xlfn.IFS(F1733="","missing",F1733&lt;0,"negative",F1733=0,"zero",AND(F1733&gt;=99999,MOD(F1733,9)=0),"99999 placeholder",AND(F1733&gt;$O$5,D1733="Expense"),"Expense outlier",AND(F1733&gt;$P$5,D1733="Income"),"Income outlier",TRUE,"valid")</f>
        <v>valid</v>
      </c>
      <c r="K1733" s="1" t="str">
        <f>_xlfn.XLOOKUP(I1733,[1]category_mapping!$F$2:$F$19,[1]category_mapping!$G$2:$G$19,E1733)</f>
        <v>entertainment</v>
      </c>
      <c r="L1733" s="1" t="str">
        <f>IF(cleaning_working[[#This Row],[date]]="","Missing","Available")</f>
        <v>Available</v>
      </c>
    </row>
    <row r="1734" spans="1:12" x14ac:dyDescent="0.35">
      <c r="A1734" s="1" t="s">
        <v>1946</v>
      </c>
      <c r="B1734" s="1" t="s">
        <v>1044</v>
      </c>
      <c r="C1734" s="3">
        <v>44646</v>
      </c>
      <c r="D1734" s="1" t="s">
        <v>14</v>
      </c>
      <c r="E1734" s="1" t="s">
        <v>31</v>
      </c>
      <c r="F1734" s="1">
        <v>57026</v>
      </c>
      <c r="G1734" s="1" t="s">
        <v>25</v>
      </c>
      <c r="H1734" s="1" t="s">
        <v>52</v>
      </c>
      <c r="I1734" s="1" t="s">
        <v>123</v>
      </c>
      <c r="J1734" s="1" t="str" cm="1">
        <f t="array" ref="J1734">_xlfn.IFS(F1734="","missing",F1734&lt;0,"negative",F1734=0,"zero",AND(F1734&gt;=99999,MOD(F1734,9)=0),"99999 placeholder",AND(F1734&gt;$O$5,D1734="Expense"),"Expense outlier",AND(F1734&gt;$P$5,D1734="Income"),"Income outlier",TRUE,"valid")</f>
        <v>valid</v>
      </c>
      <c r="K1734" s="1" t="str">
        <f>_xlfn.XLOOKUP(I1734,[1]category_mapping!$F$2:$F$19,[1]category_mapping!$G$2:$G$19,E1734)</f>
        <v>freelance</v>
      </c>
      <c r="L1734" s="1" t="str">
        <f>IF(cleaning_working[[#This Row],[date]]="","Missing","Available")</f>
        <v>Available</v>
      </c>
    </row>
    <row r="1735" spans="1:12" x14ac:dyDescent="0.35">
      <c r="A1735" s="1" t="s">
        <v>1947</v>
      </c>
      <c r="B1735" s="1" t="s">
        <v>428</v>
      </c>
      <c r="C1735" s="3">
        <v>44757</v>
      </c>
      <c r="D1735" s="1" t="s">
        <v>13</v>
      </c>
      <c r="E1735" s="1" t="s">
        <v>96</v>
      </c>
      <c r="F1735" s="1">
        <v>4725</v>
      </c>
      <c r="G1735" s="1" t="s">
        <v>25</v>
      </c>
      <c r="H1735" s="1" t="s">
        <v>107</v>
      </c>
      <c r="I1735" s="1" t="s">
        <v>226</v>
      </c>
      <c r="J1735" s="1" t="str" cm="1">
        <f t="array" ref="J1735">_xlfn.IFS(F1735="","missing",F1735&lt;0,"negative",F1735=0,"zero",AND(F1735&gt;=99999,MOD(F1735,9)=0),"99999 placeholder",AND(F1735&gt;$O$5,D1735="Expense"),"Expense outlier",AND(F1735&gt;$P$5,D1735="Income"),"Income outlier",TRUE,"valid")</f>
        <v>valid</v>
      </c>
      <c r="K1735" s="1" t="str">
        <f>_xlfn.XLOOKUP(I1735,[1]category_mapping!$F$2:$F$19,[1]category_mapping!$G$2:$G$19,E1735)</f>
        <v>savings</v>
      </c>
      <c r="L1735" s="1" t="str">
        <f>IF(cleaning_working[[#This Row],[date]]="","Missing","Available")</f>
        <v>Available</v>
      </c>
    </row>
    <row r="1736" spans="1:12" x14ac:dyDescent="0.35">
      <c r="A1736" s="1" t="s">
        <v>1948</v>
      </c>
      <c r="B1736" s="1" t="s">
        <v>353</v>
      </c>
      <c r="C1736" s="3">
        <v>44331</v>
      </c>
      <c r="D1736" s="1" t="s">
        <v>14</v>
      </c>
      <c r="E1736" s="1" t="s">
        <v>215</v>
      </c>
      <c r="F1736" s="1">
        <v>112085</v>
      </c>
      <c r="G1736" s="1" t="s">
        <v>18</v>
      </c>
      <c r="H1736" s="1" t="s">
        <v>83</v>
      </c>
      <c r="J1736" s="1" t="str" cm="1">
        <f t="array" ref="J1736">_xlfn.IFS(F1736="","missing",F1736&lt;0,"negative",F1736=0,"zero",AND(F1736&gt;=99999,MOD(F1736,9)=0),"99999 placeholder",AND(F1736&gt;$O$5,D1736="Expense"),"Expense outlier",AND(F1736&gt;$P$5,D1736="Income"),"Income outlier",TRUE,"valid")</f>
        <v>valid</v>
      </c>
      <c r="K1736" s="1" t="str">
        <f>_xlfn.XLOOKUP(I1736,[1]category_mapping!$F$2:$F$19,[1]category_mapping!$G$2:$G$19,E1736)</f>
        <v>bonus</v>
      </c>
      <c r="L1736" s="1" t="str">
        <f>IF(cleaning_working[[#This Row],[date]]="","Missing","Available")</f>
        <v>Available</v>
      </c>
    </row>
    <row r="1737" spans="1:12" x14ac:dyDescent="0.35">
      <c r="A1737" s="1" t="s">
        <v>1949</v>
      </c>
      <c r="B1737" s="1" t="s">
        <v>510</v>
      </c>
      <c r="C1737" s="3">
        <v>45288</v>
      </c>
      <c r="D1737" s="1" t="s">
        <v>14</v>
      </c>
      <c r="E1737" s="1" t="s">
        <v>215</v>
      </c>
      <c r="F1737" s="1">
        <v>57627</v>
      </c>
      <c r="G1737" s="1" t="s">
        <v>32</v>
      </c>
      <c r="H1737" s="1" t="s">
        <v>83</v>
      </c>
      <c r="I1737" s="1" t="s">
        <v>87</v>
      </c>
      <c r="J1737" s="1" t="str" cm="1">
        <f t="array" ref="J1737">_xlfn.IFS(F1737="","missing",F1737&lt;0,"negative",F1737=0,"zero",AND(F1737&gt;=99999,MOD(F1737,9)=0),"99999 placeholder",AND(F1737&gt;$O$5,D1737="Expense"),"Expense outlier",AND(F1737&gt;$P$5,D1737="Income"),"Income outlier",TRUE,"valid")</f>
        <v>valid</v>
      </c>
      <c r="K1737" s="1" t="str">
        <f>_xlfn.XLOOKUP(I1737,[1]category_mapping!$F$2:$F$19,[1]category_mapping!$G$2:$G$19,E1737)</f>
        <v>bonus</v>
      </c>
      <c r="L1737" s="1" t="str">
        <f>IF(cleaning_working[[#This Row],[date]]="","Missing","Available")</f>
        <v>Available</v>
      </c>
    </row>
    <row r="1738" spans="1:12" x14ac:dyDescent="0.35">
      <c r="A1738" s="1" t="s">
        <v>1950</v>
      </c>
      <c r="B1738" s="1" t="s">
        <v>122</v>
      </c>
      <c r="C1738" s="3">
        <v>45022</v>
      </c>
      <c r="D1738" s="1" t="s">
        <v>13</v>
      </c>
      <c r="E1738" s="1" t="s">
        <v>24</v>
      </c>
      <c r="F1738" s="1">
        <v>1301</v>
      </c>
      <c r="G1738" s="1" t="s">
        <v>32</v>
      </c>
      <c r="H1738" s="1" t="s">
        <v>52</v>
      </c>
      <c r="I1738" s="1" t="s">
        <v>217</v>
      </c>
      <c r="J1738" s="1" t="str" cm="1">
        <f t="array" ref="J1738">_xlfn.IFS(F1738="","missing",F1738&lt;0,"negative",F1738=0,"zero",AND(F1738&gt;=99999,MOD(F1738,9)=0),"99999 placeholder",AND(F1738&gt;$O$5,D1738="Expense"),"Expense outlier",AND(F1738&gt;$P$5,D1738="Income"),"Income outlier",TRUE,"valid")</f>
        <v>valid</v>
      </c>
      <c r="K1738" s="1" t="str">
        <f>_xlfn.XLOOKUP(I1738,[1]category_mapping!$F$2:$F$19,[1]category_mapping!$G$2:$G$19,E1738)</f>
        <v>rent</v>
      </c>
      <c r="L1738" s="1" t="str">
        <f>IF(cleaning_working[[#This Row],[date]]="","Missing","Available")</f>
        <v>Available</v>
      </c>
    </row>
    <row r="1739" spans="1:12" x14ac:dyDescent="0.35">
      <c r="A1739" s="1" t="s">
        <v>1951</v>
      </c>
      <c r="B1739" s="1" t="s">
        <v>117</v>
      </c>
      <c r="C1739" s="3">
        <v>45590</v>
      </c>
      <c r="D1739" s="1" t="s">
        <v>13</v>
      </c>
      <c r="E1739" s="1" t="s">
        <v>176</v>
      </c>
      <c r="F1739" s="1">
        <v>7036</v>
      </c>
      <c r="G1739" s="1" t="s">
        <v>64</v>
      </c>
      <c r="H1739" s="1" t="s">
        <v>25</v>
      </c>
      <c r="I1739" s="1" t="s">
        <v>53</v>
      </c>
      <c r="J1739" s="1" t="str" cm="1">
        <f t="array" ref="J1739">_xlfn.IFS(F1739="","missing",F1739&lt;0,"negative",F1739=0,"zero",AND(F1739&gt;=99999,MOD(F1739,9)=0),"99999 placeholder",AND(F1739&gt;$O$5,D1739="Expense"),"Expense outlier",AND(F1739&gt;$P$5,D1739="Income"),"Income outlier",TRUE,"valid")</f>
        <v>valid</v>
      </c>
      <c r="K1739" s="1" t="str">
        <f>_xlfn.XLOOKUP(I1739,[1]category_mapping!$F$2:$F$19,[1]category_mapping!$G$2:$G$19,E1739)</f>
        <v>travel</v>
      </c>
      <c r="L1739" s="1" t="str">
        <f>IF(cleaning_working[[#This Row],[date]]="","Missing","Available")</f>
        <v>Available</v>
      </c>
    </row>
    <row r="1740" spans="1:12" x14ac:dyDescent="0.35">
      <c r="A1740" s="1" t="s">
        <v>1952</v>
      </c>
      <c r="B1740" s="1" t="s">
        <v>491</v>
      </c>
      <c r="C1740" s="3">
        <v>45165</v>
      </c>
      <c r="D1740" s="1" t="s">
        <v>13</v>
      </c>
      <c r="E1740" s="1" t="s">
        <v>39</v>
      </c>
      <c r="F1740" s="1">
        <v>7916</v>
      </c>
      <c r="G1740" s="1" t="s">
        <v>64</v>
      </c>
      <c r="H1740" s="1" t="s">
        <v>19</v>
      </c>
      <c r="I1740" s="1" t="s">
        <v>46</v>
      </c>
      <c r="J1740" s="1" t="str" cm="1">
        <f t="array" ref="J1740">_xlfn.IFS(F1740="","missing",F1740&lt;0,"negative",F1740=0,"zero",AND(F1740&gt;=99999,MOD(F1740,9)=0),"99999 placeholder",AND(F1740&gt;$O$5,D1740="Expense"),"Expense outlier",AND(F1740&gt;$P$5,D1740="Income"),"Income outlier",TRUE,"valid")</f>
        <v>valid</v>
      </c>
      <c r="K1740" s="1" t="str">
        <f>_xlfn.XLOOKUP(I1740,[1]category_mapping!$F$2:$F$19,[1]category_mapping!$G$2:$G$19,E1740)</f>
        <v>food</v>
      </c>
      <c r="L1740" s="1" t="str">
        <f>IF(cleaning_working[[#This Row],[date]]="","Missing","Available")</f>
        <v>Available</v>
      </c>
    </row>
    <row r="1741" spans="1:12" x14ac:dyDescent="0.35">
      <c r="A1741" s="1" t="s">
        <v>1953</v>
      </c>
      <c r="B1741" s="1" t="s">
        <v>92</v>
      </c>
      <c r="C1741" s="3">
        <v>44374</v>
      </c>
      <c r="D1741" s="1" t="s">
        <v>13</v>
      </c>
      <c r="E1741" s="1" t="s">
        <v>93</v>
      </c>
      <c r="F1741" s="1">
        <v>6136</v>
      </c>
      <c r="G1741" s="1" t="s">
        <v>18</v>
      </c>
      <c r="H1741" s="1" t="s">
        <v>83</v>
      </c>
      <c r="J1741" s="1" t="str" cm="1">
        <f t="array" ref="J1741">_xlfn.IFS(F1741="","missing",F1741&lt;0,"negative",F1741=0,"zero",AND(F1741&gt;=99999,MOD(F1741,9)=0),"99999 placeholder",AND(F1741&gt;$O$5,D1741="Expense"),"Expense outlier",AND(F1741&gt;$P$5,D1741="Income"),"Income outlier",TRUE,"valid")</f>
        <v>valid</v>
      </c>
      <c r="K1741" s="1" t="str">
        <f>_xlfn.XLOOKUP(I1741,[1]category_mapping!$F$2:$F$19,[1]category_mapping!$G$2:$G$19,E1741)</f>
        <v>misc</v>
      </c>
      <c r="L1741" s="1" t="str">
        <f>IF(cleaning_working[[#This Row],[date]]="","Missing","Available")</f>
        <v>Available</v>
      </c>
    </row>
    <row r="1742" spans="1:12" x14ac:dyDescent="0.35">
      <c r="A1742" s="1" t="s">
        <v>1954</v>
      </c>
      <c r="B1742" s="1" t="s">
        <v>887</v>
      </c>
      <c r="C1742" s="3">
        <v>44976</v>
      </c>
      <c r="D1742" s="1" t="s">
        <v>13</v>
      </c>
      <c r="E1742" s="1" t="s">
        <v>24</v>
      </c>
      <c r="F1742" s="1">
        <v>45912</v>
      </c>
      <c r="G1742" s="1" t="s">
        <v>64</v>
      </c>
      <c r="H1742" s="1" t="s">
        <v>65</v>
      </c>
      <c r="I1742" s="1" t="s">
        <v>80</v>
      </c>
      <c r="J1742" s="1" t="str" cm="1">
        <f t="array" ref="J1742">_xlfn.IFS(F1742="","missing",F1742&lt;0,"negative",F1742=0,"zero",AND(F1742&gt;=99999,MOD(F1742,9)=0),"99999 placeholder",AND(F1742&gt;$O$5,D1742="Expense"),"Expense outlier",AND(F1742&gt;$P$5,D1742="Income"),"Income outlier",TRUE,"valid")</f>
        <v>Expense outlier</v>
      </c>
      <c r="K1742" s="1" t="str">
        <f>_xlfn.XLOOKUP(I1742,[1]category_mapping!$F$2:$F$19,[1]category_mapping!$G$2:$G$19,E1742)</f>
        <v>food</v>
      </c>
      <c r="L1742" s="1" t="str">
        <f>IF(cleaning_working[[#This Row],[date]]="","Missing","Available")</f>
        <v>Available</v>
      </c>
    </row>
    <row r="1743" spans="1:12" x14ac:dyDescent="0.35">
      <c r="A1743" s="1" t="s">
        <v>1955</v>
      </c>
      <c r="B1743" s="1" t="s">
        <v>210</v>
      </c>
      <c r="C1743" s="3">
        <v>45211</v>
      </c>
      <c r="D1743" s="1" t="s">
        <v>13</v>
      </c>
      <c r="E1743" s="1" t="s">
        <v>45</v>
      </c>
      <c r="F1743" s="1">
        <v>2703</v>
      </c>
      <c r="G1743" s="1" t="s">
        <v>25</v>
      </c>
      <c r="H1743" s="1" t="s">
        <v>65</v>
      </c>
      <c r="I1743" s="1" t="s">
        <v>123</v>
      </c>
      <c r="J1743" s="1" t="str" cm="1">
        <f t="array" ref="J1743">_xlfn.IFS(F1743="","missing",F1743&lt;0,"negative",F1743=0,"zero",AND(F1743&gt;=99999,MOD(F1743,9)=0),"99999 placeholder",AND(F1743&gt;$O$5,D1743="Expense"),"Expense outlier",AND(F1743&gt;$P$5,D1743="Income"),"Income outlier",TRUE,"valid")</f>
        <v>valid</v>
      </c>
      <c r="K1743" s="1" t="str">
        <f>_xlfn.XLOOKUP(I1743,[1]category_mapping!$F$2:$F$19,[1]category_mapping!$G$2:$G$19,E1743)</f>
        <v>entertainment</v>
      </c>
      <c r="L1743" s="1" t="str">
        <f>IF(cleaning_working[[#This Row],[date]]="","Missing","Available")</f>
        <v>Available</v>
      </c>
    </row>
    <row r="1744" spans="1:12" x14ac:dyDescent="0.35">
      <c r="A1744" s="1" t="s">
        <v>1956</v>
      </c>
      <c r="B1744" s="1" t="s">
        <v>247</v>
      </c>
      <c r="C1744" s="3">
        <v>45412</v>
      </c>
      <c r="D1744" s="1" t="s">
        <v>13</v>
      </c>
      <c r="E1744" s="1" t="s">
        <v>39</v>
      </c>
      <c r="F1744" s="1">
        <v>7644</v>
      </c>
      <c r="G1744" s="1" t="s">
        <v>64</v>
      </c>
      <c r="H1744" s="1" t="s">
        <v>19</v>
      </c>
      <c r="J1744" s="1" t="str" cm="1">
        <f t="array" ref="J1744">_xlfn.IFS(F1744="","missing",F1744&lt;0,"negative",F1744=0,"zero",AND(F1744&gt;=99999,MOD(F1744,9)=0),"99999 placeholder",AND(F1744&gt;$O$5,D1744="Expense"),"Expense outlier",AND(F1744&gt;$P$5,D1744="Income"),"Income outlier",TRUE,"valid")</f>
        <v>valid</v>
      </c>
      <c r="K1744" s="1" t="str">
        <f>_xlfn.XLOOKUP(I1744,[1]category_mapping!$F$2:$F$19,[1]category_mapping!$G$2:$G$19,E1744)</f>
        <v>food</v>
      </c>
      <c r="L1744" s="1" t="str">
        <f>IF(cleaning_working[[#This Row],[date]]="","Missing","Available")</f>
        <v>Available</v>
      </c>
    </row>
    <row r="1745" spans="1:12" x14ac:dyDescent="0.35">
      <c r="A1745" s="1" t="s">
        <v>1957</v>
      </c>
      <c r="B1745" s="1" t="s">
        <v>125</v>
      </c>
      <c r="C1745" s="3" t="s">
        <v>38</v>
      </c>
      <c r="D1745" s="1" t="s">
        <v>13</v>
      </c>
      <c r="E1745" s="1" t="s">
        <v>70</v>
      </c>
      <c r="F1745" s="1">
        <v>4456</v>
      </c>
      <c r="G1745" s="1" t="s">
        <v>18</v>
      </c>
      <c r="H1745" s="1" t="s">
        <v>19</v>
      </c>
      <c r="I1745" s="1" t="s">
        <v>34</v>
      </c>
      <c r="J1745" s="1" t="str" cm="1">
        <f t="array" ref="J1745">_xlfn.IFS(F1745="","missing",F1745&lt;0,"negative",F1745=0,"zero",AND(F1745&gt;=99999,MOD(F1745,9)=0),"99999 placeholder",AND(F1745&gt;$O$5,D1745="Expense"),"Expense outlier",AND(F1745&gt;$P$5,D1745="Income"),"Income outlier",TRUE,"valid")</f>
        <v>valid</v>
      </c>
      <c r="K1745" s="1" t="str">
        <f>_xlfn.XLOOKUP(I1745,[1]category_mapping!$F$2:$F$19,[1]category_mapping!$G$2:$G$19,E1745)</f>
        <v>education</v>
      </c>
      <c r="L1745" s="1" t="str">
        <f>IF(cleaning_working[[#This Row],[date]]="","Missing","Available")</f>
        <v>Missing</v>
      </c>
    </row>
    <row r="1746" spans="1:12" x14ac:dyDescent="0.35">
      <c r="A1746" s="1" t="s">
        <v>1958</v>
      </c>
      <c r="B1746" s="1" t="s">
        <v>311</v>
      </c>
      <c r="C1746" s="3">
        <v>44324</v>
      </c>
      <c r="D1746" s="1" t="s">
        <v>13</v>
      </c>
      <c r="E1746" s="1" t="s">
        <v>39</v>
      </c>
      <c r="F1746" s="1">
        <v>7932</v>
      </c>
      <c r="G1746" s="1" t="s">
        <v>40</v>
      </c>
      <c r="H1746" s="1" t="s">
        <v>33</v>
      </c>
      <c r="I1746" s="1" t="s">
        <v>97</v>
      </c>
      <c r="J1746" s="1" t="str" cm="1">
        <f t="array" ref="J1746">_xlfn.IFS(F1746="","missing",F1746&lt;0,"negative",F1746=0,"zero",AND(F1746&gt;=99999,MOD(F1746,9)=0),"99999 placeholder",AND(F1746&gt;$O$5,D1746="Expense"),"Expense outlier",AND(F1746&gt;$P$5,D1746="Income"),"Income outlier",TRUE,"valid")</f>
        <v>valid</v>
      </c>
      <c r="K1746" s="1" t="str">
        <f>_xlfn.XLOOKUP(I1746,[1]category_mapping!$F$2:$F$19,[1]category_mapping!$G$2:$G$19,E1746)</f>
        <v>health</v>
      </c>
      <c r="L1746" s="1" t="str">
        <f>IF(cleaning_working[[#This Row],[date]]="","Missing","Available")</f>
        <v>Available</v>
      </c>
    </row>
    <row r="1747" spans="1:12" x14ac:dyDescent="0.35">
      <c r="A1747" s="1" t="s">
        <v>1959</v>
      </c>
      <c r="B1747" s="1" t="s">
        <v>77</v>
      </c>
      <c r="C1747" s="3">
        <v>45200</v>
      </c>
      <c r="D1747" s="1" t="s">
        <v>13</v>
      </c>
      <c r="E1747" s="1" t="s">
        <v>39</v>
      </c>
      <c r="F1747" s="1">
        <v>4670</v>
      </c>
      <c r="G1747" s="1" t="s">
        <v>32</v>
      </c>
      <c r="H1747" s="1" t="s">
        <v>33</v>
      </c>
      <c r="I1747" s="1" t="s">
        <v>80</v>
      </c>
      <c r="J1747" s="1" t="str" cm="1">
        <f t="array" ref="J1747">_xlfn.IFS(F1747="","missing",F1747&lt;0,"negative",F1747=0,"zero",AND(F1747&gt;=99999,MOD(F1747,9)=0),"99999 placeholder",AND(F1747&gt;$O$5,D1747="Expense"),"Expense outlier",AND(F1747&gt;$P$5,D1747="Income"),"Income outlier",TRUE,"valid")</f>
        <v>valid</v>
      </c>
      <c r="K1747" s="1" t="str">
        <f>_xlfn.XLOOKUP(I1747,[1]category_mapping!$F$2:$F$19,[1]category_mapping!$G$2:$G$19,E1747)</f>
        <v>food</v>
      </c>
      <c r="L1747" s="1" t="str">
        <f>IF(cleaning_working[[#This Row],[date]]="","Missing","Available")</f>
        <v>Available</v>
      </c>
    </row>
    <row r="1748" spans="1:12" x14ac:dyDescent="0.35">
      <c r="A1748" s="1" t="s">
        <v>1960</v>
      </c>
      <c r="B1748" s="1" t="s">
        <v>142</v>
      </c>
      <c r="C1748" s="3">
        <v>45581</v>
      </c>
      <c r="D1748" s="1" t="s">
        <v>13</v>
      </c>
      <c r="E1748" s="1" t="s">
        <v>24</v>
      </c>
      <c r="F1748" s="1">
        <v>8846</v>
      </c>
      <c r="G1748" s="1" t="s">
        <v>40</v>
      </c>
      <c r="H1748" s="1" t="s">
        <v>52</v>
      </c>
      <c r="I1748" s="1" t="s">
        <v>123</v>
      </c>
      <c r="J1748" s="1" t="str" cm="1">
        <f t="array" ref="J1748">_xlfn.IFS(F1748="","missing",F1748&lt;0,"negative",F1748=0,"zero",AND(F1748&gt;=99999,MOD(F1748,9)=0),"99999 placeholder",AND(F1748&gt;$O$5,D1748="Expense"),"Expense outlier",AND(F1748&gt;$P$5,D1748="Income"),"Income outlier",TRUE,"valid")</f>
        <v>valid</v>
      </c>
      <c r="K1748" s="1" t="str">
        <f>_xlfn.XLOOKUP(I1748,[1]category_mapping!$F$2:$F$19,[1]category_mapping!$G$2:$G$19,E1748)</f>
        <v>rent</v>
      </c>
      <c r="L1748" s="1" t="str">
        <f>IF(cleaning_working[[#This Row],[date]]="","Missing","Available")</f>
        <v>Available</v>
      </c>
    </row>
    <row r="1749" spans="1:12" x14ac:dyDescent="0.35">
      <c r="A1749" s="1" t="s">
        <v>1961</v>
      </c>
      <c r="B1749" s="1" t="s">
        <v>168</v>
      </c>
      <c r="C1749" s="3">
        <v>45213</v>
      </c>
      <c r="D1749" s="1" t="s">
        <v>13</v>
      </c>
      <c r="E1749" s="1" t="s">
        <v>39</v>
      </c>
      <c r="F1749" s="1">
        <v>9303</v>
      </c>
      <c r="G1749" s="1" t="s">
        <v>64</v>
      </c>
      <c r="H1749" s="1" t="s">
        <v>86</v>
      </c>
      <c r="I1749" s="1" t="s">
        <v>194</v>
      </c>
      <c r="J1749" s="1" t="str" cm="1">
        <f t="array" ref="J1749">_xlfn.IFS(F1749="","missing",F1749&lt;0,"negative",F1749=0,"zero",AND(F1749&gt;=99999,MOD(F1749,9)=0),"99999 placeholder",AND(F1749&gt;$O$5,D1749="Expense"),"Expense outlier",AND(F1749&gt;$P$5,D1749="Income"),"Income outlier",TRUE,"valid")</f>
        <v>valid</v>
      </c>
      <c r="K1749" s="1" t="str">
        <f>_xlfn.XLOOKUP(I1749,[1]category_mapping!$F$2:$F$19,[1]category_mapping!$G$2:$G$19,E1749)</f>
        <v>travel</v>
      </c>
      <c r="L1749" s="1" t="str">
        <f>IF(cleaning_working[[#This Row],[date]]="","Missing","Available")</f>
        <v>Available</v>
      </c>
    </row>
    <row r="1750" spans="1:12" x14ac:dyDescent="0.35">
      <c r="A1750" s="1" t="s">
        <v>1962</v>
      </c>
      <c r="B1750" s="1" t="s">
        <v>196</v>
      </c>
      <c r="C1750" s="3">
        <v>44870</v>
      </c>
      <c r="D1750" s="1" t="s">
        <v>13</v>
      </c>
      <c r="E1750" s="1" t="s">
        <v>24</v>
      </c>
      <c r="F1750" s="1">
        <v>46063</v>
      </c>
      <c r="G1750" s="1" t="s">
        <v>64</v>
      </c>
      <c r="H1750" s="1" t="s">
        <v>107</v>
      </c>
      <c r="I1750" s="1" t="s">
        <v>137</v>
      </c>
      <c r="J1750" s="1" t="str" cm="1">
        <f t="array" ref="J1750">_xlfn.IFS(F1750="","missing",F1750&lt;0,"negative",F1750=0,"zero",AND(F1750&gt;=99999,MOD(F1750,9)=0),"99999 placeholder",AND(F1750&gt;$O$5,D1750="Expense"),"Expense outlier",AND(F1750&gt;$P$5,D1750="Income"),"Income outlier",TRUE,"valid")</f>
        <v>Expense outlier</v>
      </c>
      <c r="K1750" s="1" t="str">
        <f>_xlfn.XLOOKUP(I1750,[1]category_mapping!$F$2:$F$19,[1]category_mapping!$G$2:$G$19,E1750)</f>
        <v>travel</v>
      </c>
      <c r="L1750" s="1" t="str">
        <f>IF(cleaning_working[[#This Row],[date]]="","Missing","Available")</f>
        <v>Available</v>
      </c>
    </row>
    <row r="1751" spans="1:12" x14ac:dyDescent="0.35">
      <c r="A1751" s="1" t="s">
        <v>1963</v>
      </c>
      <c r="B1751" s="1" t="s">
        <v>241</v>
      </c>
      <c r="C1751" s="3">
        <v>44962</v>
      </c>
      <c r="D1751" s="1" t="s">
        <v>13</v>
      </c>
      <c r="E1751" s="1" t="s">
        <v>96</v>
      </c>
      <c r="F1751" s="1">
        <v>6737</v>
      </c>
      <c r="G1751" s="1" t="s">
        <v>18</v>
      </c>
      <c r="H1751" s="1" t="s">
        <v>52</v>
      </c>
      <c r="J1751" s="1" t="str" cm="1">
        <f t="array" ref="J1751">_xlfn.IFS(F1751="","missing",F1751&lt;0,"negative",F1751=0,"zero",AND(F1751&gt;=99999,MOD(F1751,9)=0),"99999 placeholder",AND(F1751&gt;$O$5,D1751="Expense"),"Expense outlier",AND(F1751&gt;$P$5,D1751="Income"),"Income outlier",TRUE,"valid")</f>
        <v>valid</v>
      </c>
      <c r="K1751" s="1" t="str">
        <f>_xlfn.XLOOKUP(I1751,[1]category_mapping!$F$2:$F$19,[1]category_mapping!$G$2:$G$19,E1751)</f>
        <v>travel</v>
      </c>
      <c r="L1751" s="1" t="str">
        <f>IF(cleaning_working[[#This Row],[date]]="","Missing","Available")</f>
        <v>Available</v>
      </c>
    </row>
    <row r="1752" spans="1:12" x14ac:dyDescent="0.35">
      <c r="A1752" s="1" t="s">
        <v>1964</v>
      </c>
      <c r="B1752" s="1" t="s">
        <v>414</v>
      </c>
      <c r="C1752" s="3">
        <v>44656</v>
      </c>
      <c r="D1752" s="1" t="s">
        <v>13</v>
      </c>
      <c r="E1752" s="1" t="s">
        <v>24</v>
      </c>
      <c r="F1752" s="1">
        <v>1568</v>
      </c>
      <c r="G1752" s="1" t="s">
        <v>32</v>
      </c>
      <c r="H1752" s="1" t="s">
        <v>52</v>
      </c>
      <c r="I1752" s="1" t="s">
        <v>53</v>
      </c>
      <c r="J1752" s="1" t="str" cm="1">
        <f t="array" ref="J1752">_xlfn.IFS(F1752="","missing",F1752&lt;0,"negative",F1752=0,"zero",AND(F1752&gt;=99999,MOD(F1752,9)=0),"99999 placeholder",AND(F1752&gt;$O$5,D1752="Expense"),"Expense outlier",AND(F1752&gt;$P$5,D1752="Income"),"Income outlier",TRUE,"valid")</f>
        <v>valid</v>
      </c>
      <c r="K1752" s="1" t="str">
        <f>_xlfn.XLOOKUP(I1752,[1]category_mapping!$F$2:$F$19,[1]category_mapping!$G$2:$G$19,E1752)</f>
        <v>travel</v>
      </c>
      <c r="L1752" s="1" t="str">
        <f>IF(cleaning_working[[#This Row],[date]]="","Missing","Available")</f>
        <v>Available</v>
      </c>
    </row>
    <row r="1753" spans="1:12" x14ac:dyDescent="0.35">
      <c r="A1753" s="1" t="s">
        <v>1965</v>
      </c>
      <c r="B1753" s="1" t="s">
        <v>241</v>
      </c>
      <c r="C1753" s="3">
        <v>44205</v>
      </c>
      <c r="D1753" s="1" t="s">
        <v>14</v>
      </c>
      <c r="E1753" s="1" t="s">
        <v>70</v>
      </c>
      <c r="F1753" s="1">
        <v>74830</v>
      </c>
      <c r="G1753" s="1" t="s">
        <v>18</v>
      </c>
      <c r="H1753" s="1" t="s">
        <v>52</v>
      </c>
      <c r="I1753" s="1" t="s">
        <v>71</v>
      </c>
      <c r="J1753" s="1" t="str" cm="1">
        <f t="array" ref="J1753">_xlfn.IFS(F1753="","missing",F1753&lt;0,"negative",F1753=0,"zero",AND(F1753&gt;=99999,MOD(F1753,9)=0),"99999 placeholder",AND(F1753&gt;$O$5,D1753="Expense"),"Expense outlier",AND(F1753&gt;$P$5,D1753="Income"),"Income outlier",TRUE,"valid")</f>
        <v>valid</v>
      </c>
      <c r="K1753" s="1" t="str">
        <f>_xlfn.XLOOKUP(I1753,[1]category_mapping!$F$2:$F$19,[1]category_mapping!$G$2:$G$19,E1753)</f>
        <v>health</v>
      </c>
      <c r="L1753" s="1" t="str">
        <f>IF(cleaning_working[[#This Row],[date]]="","Missing","Available")</f>
        <v>Available</v>
      </c>
    </row>
    <row r="1754" spans="1:12" x14ac:dyDescent="0.35">
      <c r="A1754" s="1" t="s">
        <v>1966</v>
      </c>
      <c r="B1754" s="1" t="s">
        <v>122</v>
      </c>
      <c r="C1754" s="3">
        <v>45561</v>
      </c>
      <c r="D1754" s="1" t="s">
        <v>13</v>
      </c>
      <c r="E1754" s="1" t="s">
        <v>45</v>
      </c>
      <c r="F1754" s="1">
        <v>8903</v>
      </c>
      <c r="G1754" s="1" t="s">
        <v>40</v>
      </c>
      <c r="H1754" s="1" t="s">
        <v>33</v>
      </c>
      <c r="I1754" s="1" t="s">
        <v>41</v>
      </c>
      <c r="J1754" s="1" t="str" cm="1">
        <f t="array" ref="J1754">_xlfn.IFS(F1754="","missing",F1754&lt;0,"negative",F1754=0,"zero",AND(F1754&gt;=99999,MOD(F1754,9)=0),"99999 placeholder",AND(F1754&gt;$O$5,D1754="Expense"),"Expense outlier",AND(F1754&gt;$P$5,D1754="Income"),"Income outlier",TRUE,"valid")</f>
        <v>valid</v>
      </c>
      <c r="K1754" s="1" t="str">
        <f>_xlfn.XLOOKUP(I1754,[1]category_mapping!$F$2:$F$19,[1]category_mapping!$G$2:$G$19,E1754)</f>
        <v>utilities</v>
      </c>
      <c r="L1754" s="1" t="str">
        <f>IF(cleaning_working[[#This Row],[date]]="","Missing","Available")</f>
        <v>Available</v>
      </c>
    </row>
    <row r="1755" spans="1:12" x14ac:dyDescent="0.35">
      <c r="A1755" s="1" t="s">
        <v>1967</v>
      </c>
      <c r="B1755" s="1" t="s">
        <v>351</v>
      </c>
      <c r="C1755" s="3">
        <v>44204</v>
      </c>
      <c r="D1755" s="1" t="s">
        <v>13</v>
      </c>
      <c r="E1755" s="1" t="s">
        <v>63</v>
      </c>
      <c r="F1755" s="1">
        <v>1663</v>
      </c>
      <c r="G1755" s="1" t="s">
        <v>25</v>
      </c>
      <c r="H1755" s="1" t="s">
        <v>65</v>
      </c>
      <c r="I1755" s="1" t="s">
        <v>217</v>
      </c>
      <c r="J1755" s="1" t="str" cm="1">
        <f t="array" ref="J1755">_xlfn.IFS(F1755="","missing",F1755&lt;0,"negative",F1755=0,"zero",AND(F1755&gt;=99999,MOD(F1755,9)=0),"99999 placeholder",AND(F1755&gt;$O$5,D1755="Expense"),"Expense outlier",AND(F1755&gt;$P$5,D1755="Income"),"Income outlier",TRUE,"valid")</f>
        <v>valid</v>
      </c>
      <c r="K1755" s="1" t="str">
        <f>_xlfn.XLOOKUP(I1755,[1]category_mapping!$F$2:$F$19,[1]category_mapping!$G$2:$G$19,E1755)</f>
        <v>rent</v>
      </c>
      <c r="L1755" s="1" t="str">
        <f>IF(cleaning_working[[#This Row],[date]]="","Missing","Available")</f>
        <v>Available</v>
      </c>
    </row>
    <row r="1756" spans="1:12" x14ac:dyDescent="0.35">
      <c r="A1756" s="1" t="s">
        <v>1968</v>
      </c>
      <c r="B1756" s="1" t="s">
        <v>286</v>
      </c>
      <c r="C1756" s="3">
        <v>44316</v>
      </c>
      <c r="D1756" s="1" t="s">
        <v>13</v>
      </c>
      <c r="E1756" s="1" t="s">
        <v>45</v>
      </c>
      <c r="F1756" s="1">
        <v>887</v>
      </c>
      <c r="G1756" s="1" t="s">
        <v>25</v>
      </c>
      <c r="H1756" s="1" t="s">
        <v>19</v>
      </c>
      <c r="I1756" s="1" t="s">
        <v>120</v>
      </c>
      <c r="J1756" s="1" t="str" cm="1">
        <f t="array" ref="J1756">_xlfn.IFS(F1756="","missing",F1756&lt;0,"negative",F1756=0,"zero",AND(F1756&gt;=99999,MOD(F1756,9)=0),"99999 placeholder",AND(F1756&gt;$O$5,D1756="Expense"),"Expense outlier",AND(F1756&gt;$P$5,D1756="Income"),"Income outlier",TRUE,"valid")</f>
        <v>valid</v>
      </c>
      <c r="K1756" s="1" t="str">
        <f>_xlfn.XLOOKUP(I1756,[1]category_mapping!$F$2:$F$19,[1]category_mapping!$G$2:$G$19,E1756)</f>
        <v>food</v>
      </c>
      <c r="L1756" s="1" t="str">
        <f>IF(cleaning_working[[#This Row],[date]]="","Missing","Available")</f>
        <v>Available</v>
      </c>
    </row>
    <row r="1757" spans="1:12" x14ac:dyDescent="0.35">
      <c r="A1757" s="1" t="s">
        <v>1969</v>
      </c>
      <c r="B1757" s="1" t="s">
        <v>559</v>
      </c>
      <c r="C1757" s="3">
        <v>44669</v>
      </c>
      <c r="D1757" s="1" t="s">
        <v>13</v>
      </c>
      <c r="E1757" s="1" t="s">
        <v>39</v>
      </c>
      <c r="F1757" s="1">
        <v>8766</v>
      </c>
      <c r="G1757" s="1" t="s">
        <v>64</v>
      </c>
      <c r="H1757" s="1" t="s">
        <v>33</v>
      </c>
      <c r="I1757" s="1" t="s">
        <v>226</v>
      </c>
      <c r="J1757" s="1" t="str" cm="1">
        <f t="array" ref="J1757">_xlfn.IFS(F1757="","missing",F1757&lt;0,"negative",F1757=0,"zero",AND(F1757&gt;=99999,MOD(F1757,9)=0),"99999 placeholder",AND(F1757&gt;$O$5,D1757="Expense"),"Expense outlier",AND(F1757&gt;$P$5,D1757="Income"),"Income outlier",TRUE,"valid")</f>
        <v>valid</v>
      </c>
      <c r="K1757" s="1" t="str">
        <f>_xlfn.XLOOKUP(I1757,[1]category_mapping!$F$2:$F$19,[1]category_mapping!$G$2:$G$19,E1757)</f>
        <v>savings</v>
      </c>
      <c r="L1757" s="1" t="str">
        <f>IF(cleaning_working[[#This Row],[date]]="","Missing","Available")</f>
        <v>Available</v>
      </c>
    </row>
    <row r="1758" spans="1:12" x14ac:dyDescent="0.35">
      <c r="A1758" s="1" t="s">
        <v>1970</v>
      </c>
      <c r="B1758" s="1" t="s">
        <v>101</v>
      </c>
      <c r="C1758" s="3">
        <v>44373</v>
      </c>
      <c r="D1758" s="1" t="s">
        <v>13</v>
      </c>
      <c r="E1758" s="1" t="s">
        <v>39</v>
      </c>
      <c r="F1758" s="1">
        <v>3695</v>
      </c>
      <c r="G1758" s="1" t="s">
        <v>32</v>
      </c>
      <c r="H1758" s="1" t="s">
        <v>33</v>
      </c>
      <c r="I1758" s="1" t="s">
        <v>49</v>
      </c>
      <c r="J1758" s="1" t="str" cm="1">
        <f t="array" ref="J1758">_xlfn.IFS(F1758="","missing",F1758&lt;0,"negative",F1758=0,"zero",AND(F1758&gt;=99999,MOD(F1758,9)=0),"99999 placeholder",AND(F1758&gt;$O$5,D1758="Expense"),"Expense outlier",AND(F1758&gt;$P$5,D1758="Income"),"Income outlier",TRUE,"valid")</f>
        <v>valid</v>
      </c>
      <c r="K1758" s="1" t="str">
        <f>_xlfn.XLOOKUP(I1758,[1]category_mapping!$F$2:$F$19,[1]category_mapping!$G$2:$G$19,E1758)</f>
        <v>food</v>
      </c>
      <c r="L1758" s="1" t="str">
        <f>IF(cleaning_working[[#This Row],[date]]="","Missing","Available")</f>
        <v>Available</v>
      </c>
    </row>
    <row r="1759" spans="1:12" x14ac:dyDescent="0.35">
      <c r="A1759" s="1" t="s">
        <v>1971</v>
      </c>
      <c r="B1759" s="1" t="s">
        <v>365</v>
      </c>
      <c r="C1759" s="3">
        <v>45397</v>
      </c>
      <c r="D1759" s="1" t="s">
        <v>13</v>
      </c>
      <c r="E1759" s="1" t="s">
        <v>45</v>
      </c>
      <c r="F1759" s="1">
        <v>213</v>
      </c>
      <c r="G1759" s="1" t="s">
        <v>40</v>
      </c>
      <c r="H1759" s="1" t="s">
        <v>26</v>
      </c>
      <c r="I1759" s="1" t="s">
        <v>162</v>
      </c>
      <c r="J1759" s="1" t="str" cm="1">
        <f t="array" ref="J1759">_xlfn.IFS(F1759="","missing",F1759&lt;0,"negative",F1759=0,"zero",AND(F1759&gt;=99999,MOD(F1759,9)=0),"99999 placeholder",AND(F1759&gt;$O$5,D1759="Expense"),"Expense outlier",AND(F1759&gt;$P$5,D1759="Income"),"Income outlier",TRUE,"valid")</f>
        <v>valid</v>
      </c>
      <c r="K1759" s="1" t="str">
        <f>_xlfn.XLOOKUP(I1759,[1]category_mapping!$F$2:$F$19,[1]category_mapping!$G$2:$G$19,E1759)</f>
        <v>entertainment</v>
      </c>
      <c r="L1759" s="1" t="str">
        <f>IF(cleaning_working[[#This Row],[date]]="","Missing","Available")</f>
        <v>Available</v>
      </c>
    </row>
    <row r="1760" spans="1:12" x14ac:dyDescent="0.35">
      <c r="A1760" s="1" t="s">
        <v>1972</v>
      </c>
      <c r="B1760" s="1" t="s">
        <v>172</v>
      </c>
      <c r="C1760" s="3">
        <v>45432</v>
      </c>
      <c r="D1760" s="1" t="s">
        <v>13</v>
      </c>
      <c r="E1760" s="1" t="s">
        <v>63</v>
      </c>
      <c r="F1760" s="1">
        <v>2880</v>
      </c>
      <c r="G1760" s="1" t="s">
        <v>18</v>
      </c>
      <c r="H1760" s="1" t="s">
        <v>86</v>
      </c>
      <c r="J1760" s="1" t="str" cm="1">
        <f t="array" ref="J1760">_xlfn.IFS(F1760="","missing",F1760&lt;0,"negative",F1760=0,"zero",AND(F1760&gt;=99999,MOD(F1760,9)=0),"99999 placeholder",AND(F1760&gt;$O$5,D1760="Expense"),"Expense outlier",AND(F1760&gt;$P$5,D1760="Income"),"Income outlier",TRUE,"valid")</f>
        <v>valid</v>
      </c>
      <c r="K1760" s="1" t="str">
        <f>_xlfn.XLOOKUP(I1760,[1]category_mapping!$F$2:$F$19,[1]category_mapping!$G$2:$G$19,E1760)</f>
        <v>utilities</v>
      </c>
      <c r="L1760" s="1" t="str">
        <f>IF(cleaning_working[[#This Row],[date]]="","Missing","Available")</f>
        <v>Available</v>
      </c>
    </row>
    <row r="1761" spans="1:12" x14ac:dyDescent="0.35">
      <c r="A1761" s="1" t="s">
        <v>1973</v>
      </c>
      <c r="B1761" s="1" t="s">
        <v>887</v>
      </c>
      <c r="C1761" s="3">
        <v>44531</v>
      </c>
      <c r="D1761" s="1" t="s">
        <v>13</v>
      </c>
      <c r="E1761" s="1" t="s">
        <v>104</v>
      </c>
      <c r="F1761" s="1">
        <v>2593</v>
      </c>
      <c r="G1761" s="1" t="s">
        <v>64</v>
      </c>
      <c r="H1761" s="1" t="s">
        <v>107</v>
      </c>
      <c r="I1761" s="1" t="s">
        <v>34</v>
      </c>
      <c r="J1761" s="1" t="str" cm="1">
        <f t="array" ref="J1761">_xlfn.IFS(F1761="","missing",F1761&lt;0,"negative",F1761=0,"zero",AND(F1761&gt;=99999,MOD(F1761,9)=0),"99999 placeholder",AND(F1761&gt;$O$5,D1761="Expense"),"Expense outlier",AND(F1761&gt;$P$5,D1761="Income"),"Income outlier",TRUE,"valid")</f>
        <v>valid</v>
      </c>
      <c r="K1761" s="1" t="str">
        <f>_xlfn.XLOOKUP(I1761,[1]category_mapping!$F$2:$F$19,[1]category_mapping!$G$2:$G$19,E1761)</f>
        <v>education</v>
      </c>
      <c r="L1761" s="1" t="str">
        <f>IF(cleaning_working[[#This Row],[date]]="","Missing","Available")</f>
        <v>Available</v>
      </c>
    </row>
    <row r="1762" spans="1:12" x14ac:dyDescent="0.35">
      <c r="A1762" s="1" t="s">
        <v>1974</v>
      </c>
      <c r="B1762" s="1" t="s">
        <v>887</v>
      </c>
      <c r="C1762" s="3">
        <v>44850</v>
      </c>
      <c r="D1762" s="1" t="s">
        <v>13</v>
      </c>
      <c r="E1762" s="1" t="s">
        <v>96</v>
      </c>
      <c r="F1762" s="1">
        <v>6895</v>
      </c>
      <c r="G1762" s="1" t="s">
        <v>32</v>
      </c>
      <c r="H1762" s="1" t="s">
        <v>65</v>
      </c>
      <c r="I1762" s="1" t="s">
        <v>162</v>
      </c>
      <c r="J1762" s="1" t="str" cm="1">
        <f t="array" ref="J1762">_xlfn.IFS(F1762="","missing",F1762&lt;0,"negative",F1762=0,"zero",AND(F1762&gt;=99999,MOD(F1762,9)=0),"99999 placeholder",AND(F1762&gt;$O$5,D1762="Expense"),"Expense outlier",AND(F1762&gt;$P$5,D1762="Income"),"Income outlier",TRUE,"valid")</f>
        <v>valid</v>
      </c>
      <c r="K1762" s="1" t="str">
        <f>_xlfn.XLOOKUP(I1762,[1]category_mapping!$F$2:$F$19,[1]category_mapping!$G$2:$G$19,E1762)</f>
        <v>travel</v>
      </c>
      <c r="L1762" s="1" t="str">
        <f>IF(cleaning_working[[#This Row],[date]]="","Missing","Available")</f>
        <v>Available</v>
      </c>
    </row>
    <row r="1763" spans="1:12" x14ac:dyDescent="0.35">
      <c r="A1763" s="1" t="s">
        <v>1975</v>
      </c>
      <c r="B1763" s="1" t="s">
        <v>351</v>
      </c>
      <c r="C1763" s="3">
        <v>44602</v>
      </c>
      <c r="D1763" s="1" t="s">
        <v>13</v>
      </c>
      <c r="E1763" s="1" t="s">
        <v>45</v>
      </c>
      <c r="F1763" s="1">
        <v>5108</v>
      </c>
      <c r="G1763" s="1" t="s">
        <v>40</v>
      </c>
      <c r="H1763" s="1" t="s">
        <v>83</v>
      </c>
      <c r="I1763" s="1" t="s">
        <v>66</v>
      </c>
      <c r="J1763" s="1" t="str" cm="1">
        <f t="array" ref="J1763">_xlfn.IFS(F1763="","missing",F1763&lt;0,"negative",F1763=0,"zero",AND(F1763&gt;=99999,MOD(F1763,9)=0),"99999 placeholder",AND(F1763&gt;$O$5,D1763="Expense"),"Expense outlier",AND(F1763&gt;$P$5,D1763="Income"),"Income outlier",TRUE,"valid")</f>
        <v>valid</v>
      </c>
      <c r="K1763" s="1" t="str">
        <f>_xlfn.XLOOKUP(I1763,[1]category_mapping!$F$2:$F$19,[1]category_mapping!$G$2:$G$19,E1763)</f>
        <v>food</v>
      </c>
      <c r="L1763" s="1" t="str">
        <f>IF(cleaning_working[[#This Row],[date]]="","Missing","Available")</f>
        <v>Available</v>
      </c>
    </row>
    <row r="1764" spans="1:12" x14ac:dyDescent="0.35">
      <c r="A1764" s="1" t="s">
        <v>1976</v>
      </c>
      <c r="B1764" s="1" t="s">
        <v>460</v>
      </c>
      <c r="C1764" s="3">
        <v>44723</v>
      </c>
      <c r="D1764" s="1" t="s">
        <v>14</v>
      </c>
      <c r="E1764" s="1" t="s">
        <v>57</v>
      </c>
      <c r="F1764" s="1">
        <v>740026</v>
      </c>
      <c r="G1764" s="1" t="s">
        <v>18</v>
      </c>
      <c r="H1764" s="1" t="s">
        <v>159</v>
      </c>
      <c r="J1764" s="1" t="str" cm="1">
        <f t="array" ref="J1764">_xlfn.IFS(F1764="","missing",F1764&lt;0,"negative",F1764=0,"zero",AND(F1764&gt;=99999,MOD(F1764,9)=0),"99999 placeholder",AND(F1764&gt;$O$5,D1764="Expense"),"Expense outlier",AND(F1764&gt;$P$5,D1764="Income"),"Income outlier",TRUE,"valid")</f>
        <v>Income outlier</v>
      </c>
      <c r="K1764" s="1" t="str">
        <f>_xlfn.XLOOKUP(I1764,[1]category_mapping!$F$2:$F$19,[1]category_mapping!$G$2:$G$19,E1764)</f>
        <v>salary</v>
      </c>
      <c r="L1764" s="1" t="str">
        <f>IF(cleaning_working[[#This Row],[date]]="","Missing","Available")</f>
        <v>Available</v>
      </c>
    </row>
    <row r="1765" spans="1:12" x14ac:dyDescent="0.35">
      <c r="A1765" s="1" t="s">
        <v>1977</v>
      </c>
      <c r="B1765" s="1" t="s">
        <v>214</v>
      </c>
      <c r="C1765" s="3">
        <v>45556</v>
      </c>
      <c r="D1765" s="1" t="s">
        <v>13</v>
      </c>
      <c r="E1765" s="1" t="s">
        <v>45</v>
      </c>
      <c r="F1765" s="1">
        <v>5150</v>
      </c>
      <c r="G1765" s="1" t="s">
        <v>64</v>
      </c>
      <c r="H1765" s="1" t="s">
        <v>107</v>
      </c>
      <c r="J1765" s="1" t="str" cm="1">
        <f t="array" ref="J1765">_xlfn.IFS(F1765="","missing",F1765&lt;0,"negative",F1765=0,"zero",AND(F1765&gt;=99999,MOD(F1765,9)=0),"99999 placeholder",AND(F1765&gt;$O$5,D1765="Expense"),"Expense outlier",AND(F1765&gt;$P$5,D1765="Income"),"Income outlier",TRUE,"valid")</f>
        <v>valid</v>
      </c>
      <c r="K1765" s="1" t="str">
        <f>_xlfn.XLOOKUP(I1765,[1]category_mapping!$F$2:$F$19,[1]category_mapping!$G$2:$G$19,E1765)</f>
        <v>entertainment</v>
      </c>
      <c r="L1765" s="1" t="str">
        <f>IF(cleaning_working[[#This Row],[date]]="","Missing","Available")</f>
        <v>Available</v>
      </c>
    </row>
    <row r="1766" spans="1:12" x14ac:dyDescent="0.35">
      <c r="A1766" s="1" t="s">
        <v>1978</v>
      </c>
      <c r="B1766" s="1" t="s">
        <v>206</v>
      </c>
      <c r="C1766" s="3">
        <v>45310</v>
      </c>
      <c r="D1766" s="1" t="s">
        <v>13</v>
      </c>
      <c r="E1766" s="1" t="s">
        <v>39</v>
      </c>
      <c r="F1766" s="1">
        <v>3519</v>
      </c>
      <c r="G1766" s="1" t="s">
        <v>25</v>
      </c>
      <c r="H1766" s="1" t="s">
        <v>33</v>
      </c>
      <c r="I1766" s="1" t="s">
        <v>137</v>
      </c>
      <c r="J1766" s="1" t="str" cm="1">
        <f t="array" ref="J1766">_xlfn.IFS(F1766="","missing",F1766&lt;0,"negative",F1766=0,"zero",AND(F1766&gt;=99999,MOD(F1766,9)=0),"99999 placeholder",AND(F1766&gt;$O$5,D1766="Expense"),"Expense outlier",AND(F1766&gt;$P$5,D1766="Income"),"Income outlier",TRUE,"valid")</f>
        <v>valid</v>
      </c>
      <c r="K1766" s="1" t="str">
        <f>_xlfn.XLOOKUP(I1766,[1]category_mapping!$F$2:$F$19,[1]category_mapping!$G$2:$G$19,E1766)</f>
        <v>travel</v>
      </c>
      <c r="L1766" s="1" t="str">
        <f>IF(cleaning_working[[#This Row],[date]]="","Missing","Available")</f>
        <v>Available</v>
      </c>
    </row>
    <row r="1767" spans="1:12" x14ac:dyDescent="0.35">
      <c r="A1767" s="1" t="s">
        <v>1979</v>
      </c>
      <c r="B1767" s="1" t="s">
        <v>293</v>
      </c>
      <c r="C1767" s="3">
        <v>45504</v>
      </c>
      <c r="D1767" s="1" t="s">
        <v>14</v>
      </c>
      <c r="E1767" s="1" t="s">
        <v>57</v>
      </c>
      <c r="F1767" s="1">
        <v>911154</v>
      </c>
      <c r="G1767" s="1" t="s">
        <v>40</v>
      </c>
      <c r="H1767" s="1" t="s">
        <v>33</v>
      </c>
      <c r="I1767" s="1" t="s">
        <v>66</v>
      </c>
      <c r="J1767" s="1" t="str" cm="1">
        <f t="array" ref="J1767">_xlfn.IFS(F1767="","missing",F1767&lt;0,"negative",F1767=0,"zero",AND(F1767&gt;=99999,MOD(F1767,9)=0),"99999 placeholder",AND(F1767&gt;$O$5,D1767="Expense"),"Expense outlier",AND(F1767&gt;$P$5,D1767="Income"),"Income outlier",TRUE,"valid")</f>
        <v>Income outlier</v>
      </c>
      <c r="K1767" s="1" t="str">
        <f>_xlfn.XLOOKUP(I1767,[1]category_mapping!$F$2:$F$19,[1]category_mapping!$G$2:$G$19,E1767)</f>
        <v>food</v>
      </c>
      <c r="L1767" s="1" t="str">
        <f>IF(cleaning_working[[#This Row],[date]]="","Missing","Available")</f>
        <v>Available</v>
      </c>
    </row>
    <row r="1768" spans="1:12" x14ac:dyDescent="0.35">
      <c r="A1768" s="1" t="s">
        <v>1980</v>
      </c>
      <c r="B1768" s="1" t="s">
        <v>16</v>
      </c>
      <c r="C1768" s="3">
        <v>44605</v>
      </c>
      <c r="D1768" s="1" t="s">
        <v>13</v>
      </c>
      <c r="E1768" s="1" t="s">
        <v>39</v>
      </c>
      <c r="F1768" s="1">
        <v>703</v>
      </c>
      <c r="G1768" s="1" t="s">
        <v>64</v>
      </c>
      <c r="H1768" s="1" t="s">
        <v>107</v>
      </c>
      <c r="I1768" s="1" t="s">
        <v>162</v>
      </c>
      <c r="J1768" s="1" t="str" cm="1">
        <f t="array" ref="J1768">_xlfn.IFS(F1768="","missing",F1768&lt;0,"negative",F1768=0,"zero",AND(F1768&gt;=99999,MOD(F1768,9)=0),"99999 placeholder",AND(F1768&gt;$O$5,D1768="Expense"),"Expense outlier",AND(F1768&gt;$P$5,D1768="Income"),"Income outlier",TRUE,"valid")</f>
        <v>valid</v>
      </c>
      <c r="K1768" s="1" t="str">
        <f>_xlfn.XLOOKUP(I1768,[1]category_mapping!$F$2:$F$19,[1]category_mapping!$G$2:$G$19,E1768)</f>
        <v>food</v>
      </c>
      <c r="L1768" s="1" t="str">
        <f>IF(cleaning_working[[#This Row],[date]]="","Missing","Available")</f>
        <v>Available</v>
      </c>
    </row>
    <row r="1769" spans="1:12" x14ac:dyDescent="0.35">
      <c r="A1769" s="1" t="s">
        <v>1981</v>
      </c>
      <c r="B1769" s="1" t="s">
        <v>223</v>
      </c>
      <c r="C1769" s="3">
        <v>45634</v>
      </c>
      <c r="D1769" s="1" t="s">
        <v>13</v>
      </c>
      <c r="E1769" s="1" t="s">
        <v>39</v>
      </c>
      <c r="F1769" s="1">
        <v>2788</v>
      </c>
      <c r="G1769" s="1" t="s">
        <v>40</v>
      </c>
      <c r="H1769" s="1" t="s">
        <v>159</v>
      </c>
      <c r="I1769" s="1" t="s">
        <v>90</v>
      </c>
      <c r="J1769" s="1" t="str" cm="1">
        <f t="array" ref="J1769">_xlfn.IFS(F1769="","missing",F1769&lt;0,"negative",F1769=0,"zero",AND(F1769&gt;=99999,MOD(F1769,9)=0),"99999 placeholder",AND(F1769&gt;$O$5,D1769="Expense"),"Expense outlier",AND(F1769&gt;$P$5,D1769="Income"),"Income outlier",TRUE,"valid")</f>
        <v>valid</v>
      </c>
      <c r="K1769" s="1" t="str">
        <f>_xlfn.XLOOKUP(I1769,[1]category_mapping!$F$2:$F$19,[1]category_mapping!$G$2:$G$19,E1769)</f>
        <v>food</v>
      </c>
      <c r="L1769" s="1" t="str">
        <f>IF(cleaning_working[[#This Row],[date]]="","Missing","Available")</f>
        <v>Available</v>
      </c>
    </row>
    <row r="1770" spans="1:12" x14ac:dyDescent="0.35">
      <c r="A1770" s="1" t="s">
        <v>1982</v>
      </c>
      <c r="B1770" s="1" t="s">
        <v>127</v>
      </c>
      <c r="C1770" s="3" t="s">
        <v>38</v>
      </c>
      <c r="D1770" s="1" t="s">
        <v>13</v>
      </c>
      <c r="E1770" s="1" t="s">
        <v>45</v>
      </c>
      <c r="F1770" s="1">
        <v>6388</v>
      </c>
      <c r="G1770" s="1" t="s">
        <v>18</v>
      </c>
      <c r="H1770" s="1" t="s">
        <v>107</v>
      </c>
      <c r="I1770" s="1" t="s">
        <v>137</v>
      </c>
      <c r="J1770" s="1" t="str" cm="1">
        <f t="array" ref="J1770">_xlfn.IFS(F1770="","missing",F1770&lt;0,"negative",F1770=0,"zero",AND(F1770&gt;=99999,MOD(F1770,9)=0),"99999 placeholder",AND(F1770&gt;$O$5,D1770="Expense"),"Expense outlier",AND(F1770&gt;$P$5,D1770="Income"),"Income outlier",TRUE,"valid")</f>
        <v>valid</v>
      </c>
      <c r="K1770" s="1" t="str">
        <f>_xlfn.XLOOKUP(I1770,[1]category_mapping!$F$2:$F$19,[1]category_mapping!$G$2:$G$19,E1770)</f>
        <v>travel</v>
      </c>
      <c r="L1770" s="1" t="str">
        <f>IF(cleaning_working[[#This Row],[date]]="","Missing","Available")</f>
        <v>Missing</v>
      </c>
    </row>
    <row r="1771" spans="1:12" x14ac:dyDescent="0.35">
      <c r="A1771" s="1" t="s">
        <v>1983</v>
      </c>
      <c r="B1771" s="1" t="s">
        <v>362</v>
      </c>
      <c r="C1771" s="3">
        <v>44438</v>
      </c>
      <c r="D1771" s="1" t="s">
        <v>13</v>
      </c>
      <c r="E1771" s="1" t="s">
        <v>96</v>
      </c>
      <c r="F1771" s="1">
        <v>2002</v>
      </c>
      <c r="G1771" s="1" t="s">
        <v>40</v>
      </c>
      <c r="H1771" s="1" t="s">
        <v>19</v>
      </c>
      <c r="I1771" s="1" t="s">
        <v>66</v>
      </c>
      <c r="J1771" s="1" t="str" cm="1">
        <f t="array" ref="J1771">_xlfn.IFS(F1771="","missing",F1771&lt;0,"negative",F1771=0,"zero",AND(F1771&gt;=99999,MOD(F1771,9)=0),"99999 placeholder",AND(F1771&gt;$O$5,D1771="Expense"),"Expense outlier",AND(F1771&gt;$P$5,D1771="Income"),"Income outlier",TRUE,"valid")</f>
        <v>valid</v>
      </c>
      <c r="K1771" s="1" t="str">
        <f>_xlfn.XLOOKUP(I1771,[1]category_mapping!$F$2:$F$19,[1]category_mapping!$G$2:$G$19,E1771)</f>
        <v>food</v>
      </c>
      <c r="L1771" s="1" t="str">
        <f>IF(cleaning_working[[#This Row],[date]]="","Missing","Available")</f>
        <v>Available</v>
      </c>
    </row>
    <row r="1772" spans="1:12" x14ac:dyDescent="0.35">
      <c r="A1772" s="1" t="s">
        <v>1984</v>
      </c>
      <c r="B1772" s="1" t="s">
        <v>16</v>
      </c>
      <c r="C1772" s="3">
        <v>44252</v>
      </c>
      <c r="D1772" s="1" t="s">
        <v>13</v>
      </c>
      <c r="E1772" s="1" t="s">
        <v>46</v>
      </c>
      <c r="F1772" s="1">
        <v>6686</v>
      </c>
      <c r="G1772" s="1" t="s">
        <v>64</v>
      </c>
      <c r="H1772" s="1" t="s">
        <v>65</v>
      </c>
      <c r="I1772" s="1" t="s">
        <v>120</v>
      </c>
      <c r="J1772" s="1" t="str" cm="1">
        <f t="array" ref="J1772">_xlfn.IFS(F1772="","missing",F1772&lt;0,"negative",F1772=0,"zero",AND(F1772&gt;=99999,MOD(F1772,9)=0),"99999 placeholder",AND(F1772&gt;$O$5,D1772="Expense"),"Expense outlier",AND(F1772&gt;$P$5,D1772="Income"),"Income outlier",TRUE,"valid")</f>
        <v>valid</v>
      </c>
      <c r="K1772" s="1" t="str">
        <f>_xlfn.XLOOKUP(I1772,[1]category_mapping!$F$2:$F$19,[1]category_mapping!$G$2:$G$19,E1772)</f>
        <v>food</v>
      </c>
      <c r="L1772" s="1" t="str">
        <f>IF(cleaning_working[[#This Row],[date]]="","Missing","Available")</f>
        <v>Available</v>
      </c>
    </row>
    <row r="1773" spans="1:12" x14ac:dyDescent="0.35">
      <c r="A1773" s="1" t="s">
        <v>1985</v>
      </c>
      <c r="B1773" s="1" t="s">
        <v>210</v>
      </c>
      <c r="C1773" s="3">
        <v>44502</v>
      </c>
      <c r="D1773" s="1" t="s">
        <v>13</v>
      </c>
      <c r="E1773" s="1" t="s">
        <v>70</v>
      </c>
      <c r="F1773" s="1">
        <v>7164</v>
      </c>
      <c r="G1773" s="1" t="s">
        <v>40</v>
      </c>
      <c r="H1773" s="1" t="s">
        <v>33</v>
      </c>
      <c r="I1773" s="1" t="s">
        <v>162</v>
      </c>
      <c r="J1773" s="1" t="str" cm="1">
        <f t="array" ref="J1773">_xlfn.IFS(F1773="","missing",F1773&lt;0,"negative",F1773=0,"zero",AND(F1773&gt;=99999,MOD(F1773,9)=0),"99999 placeholder",AND(F1773&gt;$O$5,D1773="Expense"),"Expense outlier",AND(F1773&gt;$P$5,D1773="Income"),"Income outlier",TRUE,"valid")</f>
        <v>valid</v>
      </c>
      <c r="K1773" s="1" t="str">
        <f>_xlfn.XLOOKUP(I1773,[1]category_mapping!$F$2:$F$19,[1]category_mapping!$G$2:$G$19,E1773)</f>
        <v>others</v>
      </c>
      <c r="L1773" s="1" t="str">
        <f>IF(cleaning_working[[#This Row],[date]]="","Missing","Available")</f>
        <v>Available</v>
      </c>
    </row>
    <row r="1774" spans="1:12" x14ac:dyDescent="0.35">
      <c r="A1774" s="1" t="s">
        <v>1986</v>
      </c>
      <c r="B1774" s="1" t="s">
        <v>500</v>
      </c>
      <c r="C1774" s="3">
        <v>44320</v>
      </c>
      <c r="D1774" s="1" t="s">
        <v>13</v>
      </c>
      <c r="E1774" s="1" t="s">
        <v>96</v>
      </c>
      <c r="F1774" s="1">
        <v>4433</v>
      </c>
      <c r="G1774" s="1" t="s">
        <v>64</v>
      </c>
      <c r="H1774" s="1" t="s">
        <v>19</v>
      </c>
      <c r="I1774" s="1" t="s">
        <v>217</v>
      </c>
      <c r="J1774" s="1" t="str" cm="1">
        <f t="array" ref="J1774">_xlfn.IFS(F1774="","missing",F1774&lt;0,"negative",F1774=0,"zero",AND(F1774&gt;=99999,MOD(F1774,9)=0),"99999 placeholder",AND(F1774&gt;$O$5,D1774="Expense"),"Expense outlier",AND(F1774&gt;$P$5,D1774="Income"),"Income outlier",TRUE,"valid")</f>
        <v>valid</v>
      </c>
      <c r="K1774" s="1" t="str">
        <f>_xlfn.XLOOKUP(I1774,[1]category_mapping!$F$2:$F$19,[1]category_mapping!$G$2:$G$19,E1774)</f>
        <v>rent</v>
      </c>
      <c r="L1774" s="1" t="str">
        <f>IF(cleaning_working[[#This Row],[date]]="","Missing","Available")</f>
        <v>Available</v>
      </c>
    </row>
    <row r="1775" spans="1:12" x14ac:dyDescent="0.35">
      <c r="A1775" s="1" t="s">
        <v>1987</v>
      </c>
      <c r="B1775" s="1" t="s">
        <v>130</v>
      </c>
      <c r="C1775" s="3">
        <v>44289</v>
      </c>
      <c r="D1775" s="1" t="s">
        <v>13</v>
      </c>
      <c r="E1775" s="1" t="s">
        <v>39</v>
      </c>
      <c r="F1775" s="1">
        <v>1196</v>
      </c>
      <c r="G1775" s="1" t="s">
        <v>32</v>
      </c>
      <c r="H1775" s="1" t="s">
        <v>26</v>
      </c>
      <c r="I1775" s="1" t="s">
        <v>226</v>
      </c>
      <c r="J1775" s="1" t="str" cm="1">
        <f t="array" ref="J1775">_xlfn.IFS(F1775="","missing",F1775&lt;0,"negative",F1775=0,"zero",AND(F1775&gt;=99999,MOD(F1775,9)=0),"99999 placeholder",AND(F1775&gt;$O$5,D1775="Expense"),"Expense outlier",AND(F1775&gt;$P$5,D1775="Income"),"Income outlier",TRUE,"valid")</f>
        <v>valid</v>
      </c>
      <c r="K1775" s="1" t="str">
        <f>_xlfn.XLOOKUP(I1775,[1]category_mapping!$F$2:$F$19,[1]category_mapping!$G$2:$G$19,E1775)</f>
        <v>savings</v>
      </c>
      <c r="L1775" s="1" t="str">
        <f>IF(cleaning_working[[#This Row],[date]]="","Missing","Available")</f>
        <v>Available</v>
      </c>
    </row>
    <row r="1776" spans="1:12" x14ac:dyDescent="0.35">
      <c r="A1776" s="1" t="s">
        <v>1988</v>
      </c>
      <c r="B1776" s="1" t="s">
        <v>510</v>
      </c>
      <c r="C1776" s="3">
        <v>44594</v>
      </c>
      <c r="D1776" s="1" t="s">
        <v>13</v>
      </c>
      <c r="E1776" s="1" t="s">
        <v>70</v>
      </c>
      <c r="F1776" s="1">
        <v>7238</v>
      </c>
      <c r="G1776" s="1" t="s">
        <v>64</v>
      </c>
      <c r="H1776" s="1" t="s">
        <v>65</v>
      </c>
      <c r="I1776" s="1" t="s">
        <v>34</v>
      </c>
      <c r="J1776" s="1" t="str" cm="1">
        <f t="array" ref="J1776">_xlfn.IFS(F1776="","missing",F1776&lt;0,"negative",F1776=0,"zero",AND(F1776&gt;=99999,MOD(F1776,9)=0),"99999 placeholder",AND(F1776&gt;$O$5,D1776="Expense"),"Expense outlier",AND(F1776&gt;$P$5,D1776="Income"),"Income outlier",TRUE,"valid")</f>
        <v>valid</v>
      </c>
      <c r="K1776" s="1" t="str">
        <f>_xlfn.XLOOKUP(I1776,[1]category_mapping!$F$2:$F$19,[1]category_mapping!$G$2:$G$19,E1776)</f>
        <v>education</v>
      </c>
      <c r="L1776" s="1" t="str">
        <f>IF(cleaning_working[[#This Row],[date]]="","Missing","Available")</f>
        <v>Available</v>
      </c>
    </row>
    <row r="1777" spans="1:12" x14ac:dyDescent="0.35">
      <c r="A1777" s="1" t="s">
        <v>1989</v>
      </c>
      <c r="B1777" s="1" t="s">
        <v>257</v>
      </c>
      <c r="C1777" s="3">
        <v>44573</v>
      </c>
      <c r="D1777" s="1" t="s">
        <v>13</v>
      </c>
      <c r="E1777" s="1" t="s">
        <v>70</v>
      </c>
      <c r="F1777" s="1">
        <v>1275</v>
      </c>
      <c r="G1777" s="1" t="s">
        <v>18</v>
      </c>
      <c r="H1777" s="1" t="s">
        <v>26</v>
      </c>
      <c r="I1777" s="1" t="s">
        <v>97</v>
      </c>
      <c r="J1777" s="1" t="str" cm="1">
        <f t="array" ref="J1777">_xlfn.IFS(F1777="","missing",F1777&lt;0,"negative",F1777=0,"zero",AND(F1777&gt;=99999,MOD(F1777,9)=0),"99999 placeholder",AND(F1777&gt;$O$5,D1777="Expense"),"Expense outlier",AND(F1777&gt;$P$5,D1777="Income"),"Income outlier",TRUE,"valid")</f>
        <v>valid</v>
      </c>
      <c r="K1777" s="1" t="str">
        <f>_xlfn.XLOOKUP(I1777,[1]category_mapping!$F$2:$F$19,[1]category_mapping!$G$2:$G$19,E1777)</f>
        <v>health</v>
      </c>
      <c r="L1777" s="1" t="str">
        <f>IF(cleaning_working[[#This Row],[date]]="","Missing","Available")</f>
        <v>Available</v>
      </c>
    </row>
    <row r="1778" spans="1:12" x14ac:dyDescent="0.35">
      <c r="A1778" s="1" t="s">
        <v>1990</v>
      </c>
      <c r="B1778" s="1" t="s">
        <v>414</v>
      </c>
      <c r="C1778" s="3">
        <v>45305</v>
      </c>
      <c r="D1778" s="1" t="s">
        <v>13</v>
      </c>
      <c r="E1778" s="1" t="s">
        <v>24</v>
      </c>
      <c r="F1778" s="1">
        <v>7195</v>
      </c>
      <c r="G1778" s="1" t="s">
        <v>64</v>
      </c>
      <c r="H1778" s="1" t="s">
        <v>159</v>
      </c>
      <c r="I1778" s="1" t="s">
        <v>87</v>
      </c>
      <c r="J1778" s="1" t="str" cm="1">
        <f t="array" ref="J1778">_xlfn.IFS(F1778="","missing",F1778&lt;0,"negative",F1778=0,"zero",AND(F1778&gt;=99999,MOD(F1778,9)=0),"99999 placeholder",AND(F1778&gt;$O$5,D1778="Expense"),"Expense outlier",AND(F1778&gt;$P$5,D1778="Income"),"Income outlier",TRUE,"valid")</f>
        <v>valid</v>
      </c>
      <c r="K1778" s="1" t="str">
        <f>_xlfn.XLOOKUP(I1778,[1]category_mapping!$F$2:$F$19,[1]category_mapping!$G$2:$G$19,E1778)</f>
        <v>rent</v>
      </c>
      <c r="L1778" s="1" t="str">
        <f>IF(cleaning_working[[#This Row],[date]]="","Missing","Available")</f>
        <v>Available</v>
      </c>
    </row>
    <row r="1779" spans="1:12" x14ac:dyDescent="0.35">
      <c r="A1779" s="1" t="s">
        <v>1991</v>
      </c>
      <c r="B1779" s="1" t="s">
        <v>317</v>
      </c>
      <c r="C1779" s="3">
        <v>45012</v>
      </c>
      <c r="D1779" s="1" t="s">
        <v>13</v>
      </c>
      <c r="E1779" s="1" t="s">
        <v>39</v>
      </c>
      <c r="F1779" s="1">
        <v>6690</v>
      </c>
      <c r="G1779" s="1" t="s">
        <v>64</v>
      </c>
      <c r="H1779" s="1" t="s">
        <v>107</v>
      </c>
      <c r="I1779" s="1" t="s">
        <v>34</v>
      </c>
      <c r="J1779" s="1" t="str" cm="1">
        <f t="array" ref="J1779">_xlfn.IFS(F1779="","missing",F1779&lt;0,"negative",F1779=0,"zero",AND(F1779&gt;=99999,MOD(F1779,9)=0),"99999 placeholder",AND(F1779&gt;$O$5,D1779="Expense"),"Expense outlier",AND(F1779&gt;$P$5,D1779="Income"),"Income outlier",TRUE,"valid")</f>
        <v>valid</v>
      </c>
      <c r="K1779" s="1" t="str">
        <f>_xlfn.XLOOKUP(I1779,[1]category_mapping!$F$2:$F$19,[1]category_mapping!$G$2:$G$19,E1779)</f>
        <v>education</v>
      </c>
      <c r="L1779" s="1" t="str">
        <f>IF(cleaning_working[[#This Row],[date]]="","Missing","Available")</f>
        <v>Available</v>
      </c>
    </row>
    <row r="1780" spans="1:12" x14ac:dyDescent="0.35">
      <c r="A1780" s="1" t="s">
        <v>1992</v>
      </c>
      <c r="B1780" s="1" t="s">
        <v>873</v>
      </c>
      <c r="C1780" s="3">
        <v>45062</v>
      </c>
      <c r="D1780" s="1" t="s">
        <v>13</v>
      </c>
      <c r="E1780" s="1" t="s">
        <v>63</v>
      </c>
      <c r="F1780" s="1">
        <v>2718</v>
      </c>
      <c r="G1780" s="1" t="s">
        <v>64</v>
      </c>
      <c r="H1780" s="1" t="s">
        <v>86</v>
      </c>
      <c r="I1780" s="1" t="s">
        <v>87</v>
      </c>
      <c r="J1780" s="1" t="str" cm="1">
        <f t="array" ref="J1780">_xlfn.IFS(F1780="","missing",F1780&lt;0,"negative",F1780=0,"zero",AND(F1780&gt;=99999,MOD(F1780,9)=0),"99999 placeholder",AND(F1780&gt;$O$5,D1780="Expense"),"Expense outlier",AND(F1780&gt;$P$5,D1780="Income"),"Income outlier",TRUE,"valid")</f>
        <v>valid</v>
      </c>
      <c r="K1780" s="1" t="str">
        <f>_xlfn.XLOOKUP(I1780,[1]category_mapping!$F$2:$F$19,[1]category_mapping!$G$2:$G$19,E1780)</f>
        <v>utilities</v>
      </c>
      <c r="L1780" s="1" t="str">
        <f>IF(cleaning_working[[#This Row],[date]]="","Missing","Available")</f>
        <v>Available</v>
      </c>
    </row>
    <row r="1781" spans="1:12" x14ac:dyDescent="0.35">
      <c r="A1781" s="1" t="s">
        <v>1993</v>
      </c>
      <c r="B1781" s="1" t="s">
        <v>56</v>
      </c>
      <c r="C1781" s="3">
        <v>44966</v>
      </c>
      <c r="D1781" s="1" t="s">
        <v>13</v>
      </c>
      <c r="E1781" s="1" t="s">
        <v>63</v>
      </c>
      <c r="F1781" s="1">
        <v>5069</v>
      </c>
      <c r="G1781" s="1" t="s">
        <v>64</v>
      </c>
      <c r="H1781" s="1" t="s">
        <v>52</v>
      </c>
      <c r="I1781" s="1" t="s">
        <v>27</v>
      </c>
      <c r="J1781" s="1" t="str" cm="1">
        <f t="array" ref="J1781">_xlfn.IFS(F1781="","missing",F1781&lt;0,"negative",F1781=0,"zero",AND(F1781&gt;=99999,MOD(F1781,9)=0),"99999 placeholder",AND(F1781&gt;$O$5,D1781="Expense"),"Expense outlier",AND(F1781&gt;$P$5,D1781="Income"),"Income outlier",TRUE,"valid")</f>
        <v>valid</v>
      </c>
      <c r="K1781" s="1" t="str">
        <f>_xlfn.XLOOKUP(I1781,[1]category_mapping!$F$2:$F$19,[1]category_mapping!$G$2:$G$19,E1781)</f>
        <v>utilities</v>
      </c>
      <c r="L1781" s="1" t="str">
        <f>IF(cleaning_working[[#This Row],[date]]="","Missing","Available")</f>
        <v>Available</v>
      </c>
    </row>
    <row r="1782" spans="1:12" x14ac:dyDescent="0.35">
      <c r="A1782" s="1" t="s">
        <v>1994</v>
      </c>
      <c r="B1782" s="1" t="s">
        <v>117</v>
      </c>
      <c r="C1782" s="3">
        <v>44359</v>
      </c>
      <c r="D1782" s="1" t="s">
        <v>13</v>
      </c>
      <c r="E1782" s="1" t="s">
        <v>63</v>
      </c>
      <c r="F1782" s="1">
        <v>7956</v>
      </c>
      <c r="G1782" s="1" t="s">
        <v>32</v>
      </c>
      <c r="H1782" s="1" t="s">
        <v>26</v>
      </c>
      <c r="I1782" s="1" t="s">
        <v>41</v>
      </c>
      <c r="J1782" s="1" t="str" cm="1">
        <f t="array" ref="J1782">_xlfn.IFS(F1782="","missing",F1782&lt;0,"negative",F1782=0,"zero",AND(F1782&gt;=99999,MOD(F1782,9)=0),"99999 placeholder",AND(F1782&gt;$O$5,D1782="Expense"),"Expense outlier",AND(F1782&gt;$P$5,D1782="Income"),"Income outlier",TRUE,"valid")</f>
        <v>valid</v>
      </c>
      <c r="K1782" s="1" t="str">
        <f>_xlfn.XLOOKUP(I1782,[1]category_mapping!$F$2:$F$19,[1]category_mapping!$G$2:$G$19,E1782)</f>
        <v>utilities</v>
      </c>
      <c r="L1782" s="1" t="str">
        <f>IF(cleaning_working[[#This Row],[date]]="","Missing","Available")</f>
        <v>Available</v>
      </c>
    </row>
    <row r="1783" spans="1:12" x14ac:dyDescent="0.35">
      <c r="A1783" s="1" t="s">
        <v>1995</v>
      </c>
      <c r="B1783" s="1" t="s">
        <v>372</v>
      </c>
      <c r="C1783" s="3">
        <v>44251</v>
      </c>
      <c r="D1783" s="1" t="s">
        <v>13</v>
      </c>
      <c r="E1783" s="1" t="s">
        <v>24</v>
      </c>
      <c r="F1783" s="1">
        <v>7368</v>
      </c>
      <c r="G1783" s="1" t="s">
        <v>64</v>
      </c>
      <c r="H1783" s="1" t="s">
        <v>33</v>
      </c>
      <c r="J1783" s="1" t="str" cm="1">
        <f t="array" ref="J1783">_xlfn.IFS(F1783="","missing",F1783&lt;0,"negative",F1783=0,"zero",AND(F1783&gt;=99999,MOD(F1783,9)=0),"99999 placeholder",AND(F1783&gt;$O$5,D1783="Expense"),"Expense outlier",AND(F1783&gt;$P$5,D1783="Income"),"Income outlier",TRUE,"valid")</f>
        <v>valid</v>
      </c>
      <c r="K1783" s="1" t="str">
        <f>_xlfn.XLOOKUP(I1783,[1]category_mapping!$F$2:$F$19,[1]category_mapping!$G$2:$G$19,E1783)</f>
        <v>rent</v>
      </c>
      <c r="L1783" s="1" t="str">
        <f>IF(cleaning_working[[#This Row],[date]]="","Missing","Available")</f>
        <v>Available</v>
      </c>
    </row>
    <row r="1784" spans="1:12" x14ac:dyDescent="0.35">
      <c r="A1784" s="1" t="s">
        <v>1996</v>
      </c>
      <c r="B1784" s="1" t="s">
        <v>376</v>
      </c>
      <c r="C1784" s="3">
        <v>44743</v>
      </c>
      <c r="D1784" s="1" t="s">
        <v>13</v>
      </c>
      <c r="E1784" s="1" t="s">
        <v>96</v>
      </c>
      <c r="F1784" s="1">
        <v>4856</v>
      </c>
      <c r="G1784" s="1" t="s">
        <v>64</v>
      </c>
      <c r="H1784" s="1" t="s">
        <v>25</v>
      </c>
      <c r="I1784" s="1" t="s">
        <v>49</v>
      </c>
      <c r="J1784" s="1" t="str" cm="1">
        <f t="array" ref="J1784">_xlfn.IFS(F1784="","missing",F1784&lt;0,"negative",F1784=0,"zero",AND(F1784&gt;=99999,MOD(F1784,9)=0),"99999 placeholder",AND(F1784&gt;$O$5,D1784="Expense"),"Expense outlier",AND(F1784&gt;$P$5,D1784="Income"),"Income outlier",TRUE,"valid")</f>
        <v>valid</v>
      </c>
      <c r="K1784" s="1" t="str">
        <f>_xlfn.XLOOKUP(I1784,[1]category_mapping!$F$2:$F$19,[1]category_mapping!$G$2:$G$19,E1784)</f>
        <v>travel</v>
      </c>
      <c r="L1784" s="1" t="str">
        <f>IF(cleaning_working[[#This Row],[date]]="","Missing","Available")</f>
        <v>Available</v>
      </c>
    </row>
    <row r="1785" spans="1:12" x14ac:dyDescent="0.35">
      <c r="A1785" s="1" t="s">
        <v>1997</v>
      </c>
      <c r="B1785" s="1" t="s">
        <v>125</v>
      </c>
      <c r="C1785" s="3">
        <v>44252</v>
      </c>
      <c r="D1785" s="1" t="s">
        <v>13</v>
      </c>
      <c r="E1785" s="1" t="s">
        <v>24</v>
      </c>
      <c r="F1785" s="1">
        <v>47775</v>
      </c>
      <c r="G1785" s="1" t="s">
        <v>32</v>
      </c>
      <c r="H1785" s="1" t="s">
        <v>159</v>
      </c>
      <c r="I1785" s="1" t="s">
        <v>80</v>
      </c>
      <c r="J1785" s="1" t="str" cm="1">
        <f t="array" ref="J1785">_xlfn.IFS(F1785="","missing",F1785&lt;0,"negative",F1785=0,"zero",AND(F1785&gt;=99999,MOD(F1785,9)=0),"99999 placeholder",AND(F1785&gt;$O$5,D1785="Expense"),"Expense outlier",AND(F1785&gt;$P$5,D1785="Income"),"Income outlier",TRUE,"valid")</f>
        <v>Expense outlier</v>
      </c>
      <c r="K1785" s="1" t="str">
        <f>_xlfn.XLOOKUP(I1785,[1]category_mapping!$F$2:$F$19,[1]category_mapping!$G$2:$G$19,E1785)</f>
        <v>food</v>
      </c>
      <c r="L1785" s="1" t="str">
        <f>IF(cleaning_working[[#This Row],[date]]="","Missing","Available")</f>
        <v>Available</v>
      </c>
    </row>
    <row r="1786" spans="1:12" x14ac:dyDescent="0.35">
      <c r="A1786" s="1" t="s">
        <v>1998</v>
      </c>
      <c r="B1786" s="1" t="s">
        <v>262</v>
      </c>
      <c r="C1786" s="3">
        <v>44340</v>
      </c>
      <c r="D1786" s="1" t="s">
        <v>13</v>
      </c>
      <c r="E1786" s="1" t="s">
        <v>96</v>
      </c>
      <c r="F1786" s="1">
        <v>4687</v>
      </c>
      <c r="G1786" s="1" t="s">
        <v>32</v>
      </c>
      <c r="H1786" s="1" t="s">
        <v>159</v>
      </c>
      <c r="J1786" s="1" t="str" cm="1">
        <f t="array" ref="J1786">_xlfn.IFS(F1786="","missing",F1786&lt;0,"negative",F1786=0,"zero",AND(F1786&gt;=99999,MOD(F1786,9)=0),"99999 placeholder",AND(F1786&gt;$O$5,D1786="Expense"),"Expense outlier",AND(F1786&gt;$P$5,D1786="Income"),"Income outlier",TRUE,"valid")</f>
        <v>valid</v>
      </c>
      <c r="K1786" s="1" t="str">
        <f>_xlfn.XLOOKUP(I1786,[1]category_mapping!$F$2:$F$19,[1]category_mapping!$G$2:$G$19,E1786)</f>
        <v>travel</v>
      </c>
      <c r="L1786" s="1" t="str">
        <f>IF(cleaning_working[[#This Row],[date]]="","Missing","Available")</f>
        <v>Available</v>
      </c>
    </row>
    <row r="1787" spans="1:12" x14ac:dyDescent="0.35">
      <c r="A1787" s="1" t="s">
        <v>1999</v>
      </c>
      <c r="B1787" s="1" t="s">
        <v>196</v>
      </c>
      <c r="C1787" s="3">
        <v>45558</v>
      </c>
      <c r="D1787" s="1" t="s">
        <v>13</v>
      </c>
      <c r="E1787" s="1" t="s">
        <v>39</v>
      </c>
      <c r="F1787" s="1">
        <v>7218</v>
      </c>
      <c r="G1787" s="1" t="s">
        <v>40</v>
      </c>
      <c r="H1787" s="1" t="s">
        <v>133</v>
      </c>
      <c r="I1787" s="1" t="s">
        <v>134</v>
      </c>
      <c r="J1787" s="1" t="str" cm="1">
        <f t="array" ref="J1787">_xlfn.IFS(F1787="","missing",F1787&lt;0,"negative",F1787=0,"zero",AND(F1787&gt;=99999,MOD(F1787,9)=0),"99999 placeholder",AND(F1787&gt;$O$5,D1787="Expense"),"Expense outlier",AND(F1787&gt;$P$5,D1787="Income"),"Income outlier",TRUE,"valid")</f>
        <v>valid</v>
      </c>
      <c r="K1787" s="1" t="str">
        <f>_xlfn.XLOOKUP(I1787,[1]category_mapping!$F$2:$F$19,[1]category_mapping!$G$2:$G$19,E1787)</f>
        <v>education</v>
      </c>
      <c r="L1787" s="1" t="str">
        <f>IF(cleaning_working[[#This Row],[date]]="","Missing","Available")</f>
        <v>Available</v>
      </c>
    </row>
    <row r="1788" spans="1:12" x14ac:dyDescent="0.35">
      <c r="A1788" s="1" t="s">
        <v>2000</v>
      </c>
      <c r="B1788" s="1" t="s">
        <v>689</v>
      </c>
      <c r="C1788" s="3">
        <v>44848</v>
      </c>
      <c r="D1788" s="1" t="s">
        <v>13</v>
      </c>
      <c r="E1788" s="1" t="s">
        <v>24</v>
      </c>
      <c r="F1788" s="1">
        <v>30161</v>
      </c>
      <c r="G1788" s="1" t="s">
        <v>18</v>
      </c>
      <c r="H1788" s="1" t="s">
        <v>33</v>
      </c>
      <c r="I1788" s="1" t="s">
        <v>170</v>
      </c>
      <c r="J1788" s="1" t="str" cm="1">
        <f t="array" ref="J1788">_xlfn.IFS(F1788="","missing",F1788&lt;0,"negative",F1788=0,"zero",AND(F1788&gt;=99999,MOD(F1788,9)=0),"99999 placeholder",AND(F1788&gt;$O$5,D1788="Expense"),"Expense outlier",AND(F1788&gt;$P$5,D1788="Income"),"Income outlier",TRUE,"valid")</f>
        <v>Expense outlier</v>
      </c>
      <c r="K1788" s="1" t="str">
        <f>_xlfn.XLOOKUP(I1788,[1]category_mapping!$F$2:$F$19,[1]category_mapping!$G$2:$G$19,E1788)</f>
        <v>health</v>
      </c>
      <c r="L1788" s="1" t="str">
        <f>IF(cleaning_working[[#This Row],[date]]="","Missing","Available")</f>
        <v>Available</v>
      </c>
    </row>
    <row r="1789" spans="1:12" x14ac:dyDescent="0.35">
      <c r="A1789" s="1" t="s">
        <v>2001</v>
      </c>
      <c r="B1789" s="1" t="s">
        <v>257</v>
      </c>
      <c r="C1789" s="3">
        <v>45249</v>
      </c>
      <c r="D1789" s="1" t="s">
        <v>13</v>
      </c>
      <c r="E1789" s="1" t="s">
        <v>24</v>
      </c>
      <c r="F1789" s="1">
        <v>28443</v>
      </c>
      <c r="G1789" s="1" t="s">
        <v>18</v>
      </c>
      <c r="H1789" s="1" t="s">
        <v>65</v>
      </c>
      <c r="I1789" s="1" t="s">
        <v>217</v>
      </c>
      <c r="J1789" s="1" t="str" cm="1">
        <f t="array" ref="J1789">_xlfn.IFS(F1789="","missing",F1789&lt;0,"negative",F1789=0,"zero",AND(F1789&gt;=99999,MOD(F1789,9)=0),"99999 placeholder",AND(F1789&gt;$O$5,D1789="Expense"),"Expense outlier",AND(F1789&gt;$P$5,D1789="Income"),"Income outlier",TRUE,"valid")</f>
        <v>Expense outlier</v>
      </c>
      <c r="K1789" s="1" t="str">
        <f>_xlfn.XLOOKUP(I1789,[1]category_mapping!$F$2:$F$19,[1]category_mapping!$G$2:$G$19,E1789)</f>
        <v>rent</v>
      </c>
      <c r="L1789" s="1" t="str">
        <f>IF(cleaning_working[[#This Row],[date]]="","Missing","Available")</f>
        <v>Available</v>
      </c>
    </row>
    <row r="1790" spans="1:12" x14ac:dyDescent="0.35">
      <c r="A1790" s="1" t="s">
        <v>2002</v>
      </c>
      <c r="B1790" s="1" t="s">
        <v>353</v>
      </c>
      <c r="C1790" s="3">
        <v>45358</v>
      </c>
      <c r="D1790" s="1" t="s">
        <v>14</v>
      </c>
      <c r="E1790" s="1" t="s">
        <v>215</v>
      </c>
      <c r="F1790" s="1">
        <v>48096</v>
      </c>
      <c r="G1790" s="1" t="s">
        <v>18</v>
      </c>
      <c r="H1790" s="1" t="s">
        <v>26</v>
      </c>
      <c r="I1790" s="1" t="s">
        <v>46</v>
      </c>
      <c r="J1790" s="1" t="str" cm="1">
        <f t="array" ref="J1790">_xlfn.IFS(F1790="","missing",F1790&lt;0,"negative",F1790=0,"zero",AND(F1790&gt;=99999,MOD(F1790,9)=0),"99999 placeholder",AND(F1790&gt;$O$5,D1790="Expense"),"Expense outlier",AND(F1790&gt;$P$5,D1790="Income"),"Income outlier",TRUE,"valid")</f>
        <v>valid</v>
      </c>
      <c r="K1790" s="1" t="str">
        <f>_xlfn.XLOOKUP(I1790,[1]category_mapping!$F$2:$F$19,[1]category_mapping!$G$2:$G$19,E1790)</f>
        <v>bonus</v>
      </c>
      <c r="L1790" s="1" t="str">
        <f>IF(cleaning_working[[#This Row],[date]]="","Missing","Available")</f>
        <v>Available</v>
      </c>
    </row>
    <row r="1791" spans="1:12" x14ac:dyDescent="0.35">
      <c r="A1791" s="1" t="s">
        <v>2003</v>
      </c>
      <c r="B1791" s="1" t="s">
        <v>266</v>
      </c>
      <c r="C1791" s="3">
        <v>44830</v>
      </c>
      <c r="D1791" s="1" t="s">
        <v>13</v>
      </c>
      <c r="E1791" s="1" t="s">
        <v>39</v>
      </c>
      <c r="F1791" s="1">
        <v>2846</v>
      </c>
      <c r="G1791" s="1" t="s">
        <v>64</v>
      </c>
      <c r="H1791" s="1" t="s">
        <v>33</v>
      </c>
      <c r="I1791" s="1" t="s">
        <v>128</v>
      </c>
      <c r="J1791" s="1" t="str" cm="1">
        <f t="array" ref="J1791">_xlfn.IFS(F1791="","missing",F1791&lt;0,"negative",F1791=0,"zero",AND(F1791&gt;=99999,MOD(F1791,9)=0),"99999 placeholder",AND(F1791&gt;$O$5,D1791="Expense"),"Expense outlier",AND(F1791&gt;$P$5,D1791="Income"),"Income outlier",TRUE,"valid")</f>
        <v>valid</v>
      </c>
      <c r="K1791" s="1" t="str">
        <f>_xlfn.XLOOKUP(I1791,[1]category_mapping!$F$2:$F$19,[1]category_mapping!$G$2:$G$19,E1791)</f>
        <v>utilities</v>
      </c>
      <c r="L1791" s="1" t="str">
        <f>IF(cleaning_working[[#This Row],[date]]="","Missing","Available")</f>
        <v>Available</v>
      </c>
    </row>
    <row r="1792" spans="1:12" x14ac:dyDescent="0.35">
      <c r="A1792" s="1" t="s">
        <v>2004</v>
      </c>
      <c r="B1792" s="1" t="s">
        <v>376</v>
      </c>
      <c r="C1792" s="3">
        <v>45056</v>
      </c>
      <c r="D1792" s="1" t="s">
        <v>14</v>
      </c>
      <c r="E1792" s="1" t="s">
        <v>70</v>
      </c>
      <c r="F1792" s="1">
        <v>41149</v>
      </c>
      <c r="G1792" s="1" t="s">
        <v>32</v>
      </c>
      <c r="H1792" s="1" t="s">
        <v>33</v>
      </c>
      <c r="I1792" s="1" t="s">
        <v>217</v>
      </c>
      <c r="J1792" s="1" t="str" cm="1">
        <f t="array" ref="J1792">_xlfn.IFS(F1792="","missing",F1792&lt;0,"negative",F1792=0,"zero",AND(F1792&gt;=99999,MOD(F1792,9)=0),"99999 placeholder",AND(F1792&gt;$O$5,D1792="Expense"),"Expense outlier",AND(F1792&gt;$P$5,D1792="Income"),"Income outlier",TRUE,"valid")</f>
        <v>valid</v>
      </c>
      <c r="K1792" s="1" t="str">
        <f>_xlfn.XLOOKUP(I1792,[1]category_mapping!$F$2:$F$19,[1]category_mapping!$G$2:$G$19,E1792)</f>
        <v>rent</v>
      </c>
      <c r="L1792" s="1" t="str">
        <f>IF(cleaning_working[[#This Row],[date]]="","Missing","Available")</f>
        <v>Available</v>
      </c>
    </row>
    <row r="1793" spans="1:12" x14ac:dyDescent="0.35">
      <c r="A1793" s="1" t="s">
        <v>2005</v>
      </c>
      <c r="B1793" s="1" t="s">
        <v>158</v>
      </c>
      <c r="C1793" s="3">
        <v>44863</v>
      </c>
      <c r="D1793" s="1" t="s">
        <v>13</v>
      </c>
      <c r="E1793" s="1" t="s">
        <v>45</v>
      </c>
      <c r="F1793" s="1">
        <v>3518</v>
      </c>
      <c r="G1793" s="1" t="s">
        <v>40</v>
      </c>
      <c r="H1793" s="1" t="s">
        <v>25</v>
      </c>
      <c r="J1793" s="1" t="str" cm="1">
        <f t="array" ref="J1793">_xlfn.IFS(F1793="","missing",F1793&lt;0,"negative",F1793=0,"zero",AND(F1793&gt;=99999,MOD(F1793,9)=0),"99999 placeholder",AND(F1793&gt;$O$5,D1793="Expense"),"Expense outlier",AND(F1793&gt;$P$5,D1793="Income"),"Income outlier",TRUE,"valid")</f>
        <v>valid</v>
      </c>
      <c r="K1793" s="1" t="str">
        <f>_xlfn.XLOOKUP(I1793,[1]category_mapping!$F$2:$F$19,[1]category_mapping!$G$2:$G$19,E1793)</f>
        <v>entertainment</v>
      </c>
      <c r="L1793" s="1" t="str">
        <f>IF(cleaning_working[[#This Row],[date]]="","Missing","Available")</f>
        <v>Available</v>
      </c>
    </row>
    <row r="1794" spans="1:12" x14ac:dyDescent="0.35">
      <c r="A1794" s="1" t="s">
        <v>2006</v>
      </c>
      <c r="B1794" s="1" t="s">
        <v>686</v>
      </c>
      <c r="C1794" s="3">
        <v>45012</v>
      </c>
      <c r="D1794" s="1" t="s">
        <v>14</v>
      </c>
      <c r="E1794" s="1" t="s">
        <v>57</v>
      </c>
      <c r="F1794" s="1">
        <v>10205</v>
      </c>
      <c r="G1794" s="1" t="s">
        <v>64</v>
      </c>
      <c r="H1794" s="1" t="s">
        <v>26</v>
      </c>
      <c r="I1794" s="1" t="s">
        <v>217</v>
      </c>
      <c r="J1794" s="1" t="str" cm="1">
        <f t="array" ref="J1794">_xlfn.IFS(F1794="","missing",F1794&lt;0,"negative",F1794=0,"zero",AND(F1794&gt;=99999,MOD(F1794,9)=0),"99999 placeholder",AND(F1794&gt;$O$5,D1794="Expense"),"Expense outlier",AND(F1794&gt;$P$5,D1794="Income"),"Income outlier",TRUE,"valid")</f>
        <v>valid</v>
      </c>
      <c r="K1794" s="1" t="str">
        <f>_xlfn.XLOOKUP(I1794,[1]category_mapping!$F$2:$F$19,[1]category_mapping!$G$2:$G$19,E1794)</f>
        <v>rent</v>
      </c>
      <c r="L1794" s="1" t="str">
        <f>IF(cleaning_working[[#This Row],[date]]="","Missing","Available")</f>
        <v>Available</v>
      </c>
    </row>
    <row r="1795" spans="1:12" x14ac:dyDescent="0.35">
      <c r="A1795" s="1" t="s">
        <v>2007</v>
      </c>
      <c r="B1795" s="1" t="s">
        <v>225</v>
      </c>
      <c r="C1795" s="3">
        <v>44830</v>
      </c>
      <c r="D1795" s="1" t="s">
        <v>13</v>
      </c>
      <c r="E1795" s="1" t="s">
        <v>104</v>
      </c>
      <c r="F1795" s="1">
        <v>5682</v>
      </c>
      <c r="G1795" s="1" t="s">
        <v>32</v>
      </c>
      <c r="H1795" s="1" t="s">
        <v>19</v>
      </c>
      <c r="J1795" s="1" t="str" cm="1">
        <f t="array" ref="J1795">_xlfn.IFS(F1795="","missing",F1795&lt;0,"negative",F1795=0,"zero",AND(F1795&gt;=99999,MOD(F1795,9)=0),"99999 placeholder",AND(F1795&gt;$O$5,D1795="Expense"),"Expense outlier",AND(F1795&gt;$P$5,D1795="Income"),"Income outlier",TRUE,"valid")</f>
        <v>valid</v>
      </c>
      <c r="K1795" s="1" t="str">
        <f>_xlfn.XLOOKUP(I1795,[1]category_mapping!$F$2:$F$19,[1]category_mapping!$G$2:$G$19,E1795)</f>
        <v>health</v>
      </c>
      <c r="L1795" s="1" t="str">
        <f>IF(cleaning_working[[#This Row],[date]]="","Missing","Available")</f>
        <v>Available</v>
      </c>
    </row>
    <row r="1796" spans="1:12" x14ac:dyDescent="0.35">
      <c r="A1796" s="1" t="s">
        <v>2008</v>
      </c>
      <c r="B1796" s="1" t="s">
        <v>319</v>
      </c>
      <c r="C1796" s="3">
        <v>44481</v>
      </c>
      <c r="D1796" s="1" t="s">
        <v>13</v>
      </c>
      <c r="E1796" s="1" t="s">
        <v>45</v>
      </c>
      <c r="F1796" s="1">
        <v>836</v>
      </c>
      <c r="G1796" s="1" t="s">
        <v>40</v>
      </c>
      <c r="H1796" s="1" t="s">
        <v>83</v>
      </c>
      <c r="I1796" s="1" t="s">
        <v>128</v>
      </c>
      <c r="J1796" s="1" t="str" cm="1">
        <f t="array" ref="J1796">_xlfn.IFS(F1796="","missing",F1796&lt;0,"negative",F1796=0,"zero",AND(F1796&gt;=99999,MOD(F1796,9)=0),"99999 placeholder",AND(F1796&gt;$O$5,D1796="Expense"),"Expense outlier",AND(F1796&gt;$P$5,D1796="Income"),"Income outlier",TRUE,"valid")</f>
        <v>valid</v>
      </c>
      <c r="K1796" s="1" t="str">
        <f>_xlfn.XLOOKUP(I1796,[1]category_mapping!$F$2:$F$19,[1]category_mapping!$G$2:$G$19,E1796)</f>
        <v>utilities</v>
      </c>
      <c r="L1796" s="1" t="str">
        <f>IF(cleaning_working[[#This Row],[date]]="","Missing","Available")</f>
        <v>Available</v>
      </c>
    </row>
    <row r="1797" spans="1:12" x14ac:dyDescent="0.35">
      <c r="A1797" s="1" t="s">
        <v>2009</v>
      </c>
      <c r="B1797" s="1" t="s">
        <v>75</v>
      </c>
      <c r="C1797" s="3">
        <v>45218</v>
      </c>
      <c r="D1797" s="1" t="s">
        <v>13</v>
      </c>
      <c r="E1797" s="1" t="s">
        <v>96</v>
      </c>
      <c r="F1797" s="1">
        <v>5955</v>
      </c>
      <c r="G1797" s="1" t="s">
        <v>64</v>
      </c>
      <c r="H1797" s="1" t="s">
        <v>86</v>
      </c>
      <c r="I1797" s="1" t="s">
        <v>217</v>
      </c>
      <c r="J1797" s="1" t="str" cm="1">
        <f t="array" ref="J1797">_xlfn.IFS(F1797="","missing",F1797&lt;0,"negative",F1797=0,"zero",AND(F1797&gt;=99999,MOD(F1797,9)=0),"99999 placeholder",AND(F1797&gt;$O$5,D1797="Expense"),"Expense outlier",AND(F1797&gt;$P$5,D1797="Income"),"Income outlier",TRUE,"valid")</f>
        <v>valid</v>
      </c>
      <c r="K1797" s="1" t="str">
        <f>_xlfn.XLOOKUP(I1797,[1]category_mapping!$F$2:$F$19,[1]category_mapping!$G$2:$G$19,E1797)</f>
        <v>rent</v>
      </c>
      <c r="L1797" s="1" t="str">
        <f>IF(cleaning_working[[#This Row],[date]]="","Missing","Available")</f>
        <v>Available</v>
      </c>
    </row>
    <row r="1798" spans="1:12" x14ac:dyDescent="0.35">
      <c r="A1798" s="1" t="s">
        <v>2010</v>
      </c>
      <c r="B1798" s="1" t="s">
        <v>247</v>
      </c>
      <c r="C1798" s="3">
        <v>45415</v>
      </c>
      <c r="D1798" s="1" t="s">
        <v>14</v>
      </c>
      <c r="E1798" s="1" t="s">
        <v>57</v>
      </c>
      <c r="F1798" s="1">
        <v>581306</v>
      </c>
      <c r="G1798" s="1" t="s">
        <v>32</v>
      </c>
      <c r="H1798" s="1" t="s">
        <v>25</v>
      </c>
      <c r="I1798" s="1" t="s">
        <v>137</v>
      </c>
      <c r="J1798" s="1" t="str" cm="1">
        <f t="array" ref="J1798">_xlfn.IFS(F1798="","missing",F1798&lt;0,"negative",F1798=0,"zero",AND(F1798&gt;=99999,MOD(F1798,9)=0),"99999 placeholder",AND(F1798&gt;$O$5,D1798="Expense"),"Expense outlier",AND(F1798&gt;$P$5,D1798="Income"),"Income outlier",TRUE,"valid")</f>
        <v>Income outlier</v>
      </c>
      <c r="K1798" s="1" t="str">
        <f>_xlfn.XLOOKUP(I1798,[1]category_mapping!$F$2:$F$19,[1]category_mapping!$G$2:$G$19,E1798)</f>
        <v>travel</v>
      </c>
      <c r="L1798" s="1" t="str">
        <f>IF(cleaning_working[[#This Row],[date]]="","Missing","Available")</f>
        <v>Available</v>
      </c>
    </row>
    <row r="1799" spans="1:12" x14ac:dyDescent="0.35">
      <c r="A1799" s="1" t="s">
        <v>2011</v>
      </c>
      <c r="B1799" s="1" t="s">
        <v>101</v>
      </c>
      <c r="C1799" s="3">
        <v>45207</v>
      </c>
      <c r="D1799" s="1" t="s">
        <v>13</v>
      </c>
      <c r="E1799" s="1" t="s">
        <v>96</v>
      </c>
      <c r="F1799" s="1">
        <v>1964</v>
      </c>
      <c r="G1799" s="1" t="s">
        <v>32</v>
      </c>
      <c r="H1799" s="1" t="s">
        <v>65</v>
      </c>
      <c r="J1799" s="1" t="str" cm="1">
        <f t="array" ref="J1799">_xlfn.IFS(F1799="","missing",F1799&lt;0,"negative",F1799=0,"zero",AND(F1799&gt;=99999,MOD(F1799,9)=0),"99999 placeholder",AND(F1799&gt;$O$5,D1799="Expense"),"Expense outlier",AND(F1799&gt;$P$5,D1799="Income"),"Income outlier",TRUE,"valid")</f>
        <v>valid</v>
      </c>
      <c r="K1799" s="1" t="str">
        <f>_xlfn.XLOOKUP(I1799,[1]category_mapping!$F$2:$F$19,[1]category_mapping!$G$2:$G$19,E1799)</f>
        <v>travel</v>
      </c>
      <c r="L1799" s="1" t="str">
        <f>IF(cleaning_working[[#This Row],[date]]="","Missing","Available")</f>
        <v>Available</v>
      </c>
    </row>
    <row r="1800" spans="1:12" x14ac:dyDescent="0.35">
      <c r="A1800" s="1" t="s">
        <v>2012</v>
      </c>
      <c r="B1800" s="1" t="s">
        <v>77</v>
      </c>
      <c r="C1800" s="3">
        <v>44407</v>
      </c>
      <c r="D1800" s="1" t="s">
        <v>14</v>
      </c>
      <c r="E1800" s="1" t="s">
        <v>119</v>
      </c>
      <c r="F1800" s="1">
        <v>28198</v>
      </c>
      <c r="G1800" s="1" t="s">
        <v>32</v>
      </c>
      <c r="H1800" s="1" t="s">
        <v>65</v>
      </c>
      <c r="I1800" s="1" t="s">
        <v>49</v>
      </c>
      <c r="J1800" s="1" t="str" cm="1">
        <f t="array" ref="J1800">_xlfn.IFS(F1800="","missing",F1800&lt;0,"negative",F1800=0,"zero",AND(F1800&gt;=99999,MOD(F1800,9)=0),"99999 placeholder",AND(F1800&gt;$O$5,D1800="Expense"),"Expense outlier",AND(F1800&gt;$P$5,D1800="Income"),"Income outlier",TRUE,"valid")</f>
        <v>valid</v>
      </c>
      <c r="K1800" s="1" t="str">
        <f>_xlfn.XLOOKUP(I1800,[1]category_mapping!$F$2:$F$19,[1]category_mapping!$G$2:$G$19,E1800)</f>
        <v>investment</v>
      </c>
      <c r="L1800" s="1" t="str">
        <f>IF(cleaning_working[[#This Row],[date]]="","Missing","Available")</f>
        <v>Available</v>
      </c>
    </row>
    <row r="1801" spans="1:12" x14ac:dyDescent="0.35">
      <c r="A1801" s="1" t="s">
        <v>2013</v>
      </c>
      <c r="B1801" s="1" t="s">
        <v>132</v>
      </c>
      <c r="C1801" s="3">
        <v>44549</v>
      </c>
      <c r="D1801" s="1" t="s">
        <v>13</v>
      </c>
      <c r="E1801" s="1" t="s">
        <v>24</v>
      </c>
      <c r="F1801" s="1">
        <v>9664</v>
      </c>
      <c r="G1801" s="1" t="s">
        <v>18</v>
      </c>
      <c r="H1801" s="1" t="s">
        <v>33</v>
      </c>
      <c r="I1801" s="1" t="s">
        <v>272</v>
      </c>
      <c r="J1801" s="1" t="str" cm="1">
        <f t="array" ref="J1801">_xlfn.IFS(F1801="","missing",F1801&lt;0,"negative",F1801=0,"zero",AND(F1801&gt;=99999,MOD(F1801,9)=0),"99999 placeholder",AND(F1801&gt;$O$5,D1801="Expense"),"Expense outlier",AND(F1801&gt;$P$5,D1801="Income"),"Income outlier",TRUE,"valid")</f>
        <v>valid</v>
      </c>
      <c r="K1801" s="1" t="str">
        <f>_xlfn.XLOOKUP(I1801,[1]category_mapping!$F$2:$F$19,[1]category_mapping!$G$2:$G$19,E1801)</f>
        <v>food</v>
      </c>
      <c r="L1801" s="1" t="str">
        <f>IF(cleaning_working[[#This Row],[date]]="","Missing","Available")</f>
        <v>Available</v>
      </c>
    </row>
    <row r="1802" spans="1:12" x14ac:dyDescent="0.35">
      <c r="A1802" s="1" t="s">
        <v>2014</v>
      </c>
      <c r="B1802" s="1" t="s">
        <v>198</v>
      </c>
      <c r="C1802" s="3">
        <v>45057</v>
      </c>
      <c r="D1802" s="1" t="s">
        <v>13</v>
      </c>
      <c r="E1802" s="1" t="s">
        <v>96</v>
      </c>
      <c r="F1802" s="1">
        <v>1540</v>
      </c>
      <c r="G1802" s="1" t="s">
        <v>18</v>
      </c>
      <c r="H1802" s="1" t="s">
        <v>52</v>
      </c>
      <c r="I1802" s="1" t="s">
        <v>27</v>
      </c>
      <c r="J1802" s="1" t="str" cm="1">
        <f t="array" ref="J1802">_xlfn.IFS(F1802="","missing",F1802&lt;0,"negative",F1802=0,"zero",AND(F1802&gt;=99999,MOD(F1802,9)=0),"99999 placeholder",AND(F1802&gt;$O$5,D1802="Expense"),"Expense outlier",AND(F1802&gt;$P$5,D1802="Income"),"Income outlier",TRUE,"valid")</f>
        <v>valid</v>
      </c>
      <c r="K1802" s="1" t="str">
        <f>_xlfn.XLOOKUP(I1802,[1]category_mapping!$F$2:$F$19,[1]category_mapping!$G$2:$G$19,E1802)</f>
        <v>travel</v>
      </c>
      <c r="L1802" s="1" t="str">
        <f>IF(cleaning_working[[#This Row],[date]]="","Missing","Available")</f>
        <v>Available</v>
      </c>
    </row>
    <row r="1803" spans="1:12" x14ac:dyDescent="0.35">
      <c r="A1803" s="1" t="s">
        <v>2015</v>
      </c>
      <c r="B1803" s="1" t="s">
        <v>142</v>
      </c>
      <c r="C1803" s="3">
        <v>45353</v>
      </c>
      <c r="D1803" s="1" t="s">
        <v>13</v>
      </c>
      <c r="E1803" s="1" t="s">
        <v>96</v>
      </c>
      <c r="F1803" s="1">
        <v>2787</v>
      </c>
      <c r="G1803" s="1" t="s">
        <v>18</v>
      </c>
      <c r="H1803" s="1" t="s">
        <v>83</v>
      </c>
      <c r="I1803" s="1" t="s">
        <v>90</v>
      </c>
      <c r="J1803" s="1" t="str" cm="1">
        <f t="array" ref="J1803">_xlfn.IFS(F1803="","missing",F1803&lt;0,"negative",F1803=0,"zero",AND(F1803&gt;=99999,MOD(F1803,9)=0),"99999 placeholder",AND(F1803&gt;$O$5,D1803="Expense"),"Expense outlier",AND(F1803&gt;$P$5,D1803="Income"),"Income outlier",TRUE,"valid")</f>
        <v>valid</v>
      </c>
      <c r="K1803" s="1" t="str">
        <f>_xlfn.XLOOKUP(I1803,[1]category_mapping!$F$2:$F$19,[1]category_mapping!$G$2:$G$19,E1803)</f>
        <v>travel</v>
      </c>
      <c r="L1803" s="1" t="str">
        <f>IF(cleaning_working[[#This Row],[date]]="","Missing","Available")</f>
        <v>Available</v>
      </c>
    </row>
    <row r="1804" spans="1:12" x14ac:dyDescent="0.35">
      <c r="A1804" s="1" t="s">
        <v>2016</v>
      </c>
      <c r="B1804" s="1" t="s">
        <v>309</v>
      </c>
      <c r="C1804" s="3">
        <v>44786</v>
      </c>
      <c r="D1804" s="1" t="s">
        <v>13</v>
      </c>
      <c r="E1804" s="1" t="s">
        <v>39</v>
      </c>
      <c r="F1804" s="1">
        <v>4860</v>
      </c>
      <c r="G1804" s="1" t="s">
        <v>18</v>
      </c>
      <c r="H1804" s="1" t="s">
        <v>86</v>
      </c>
      <c r="I1804" s="1" t="s">
        <v>272</v>
      </c>
      <c r="J1804" s="1" t="str" cm="1">
        <f t="array" ref="J1804">_xlfn.IFS(F1804="","missing",F1804&lt;0,"negative",F1804=0,"zero",AND(F1804&gt;=99999,MOD(F1804,9)=0),"99999 placeholder",AND(F1804&gt;$O$5,D1804="Expense"),"Expense outlier",AND(F1804&gt;$P$5,D1804="Income"),"Income outlier",TRUE,"valid")</f>
        <v>valid</v>
      </c>
      <c r="K1804" s="1" t="str">
        <f>_xlfn.XLOOKUP(I1804,[1]category_mapping!$F$2:$F$19,[1]category_mapping!$G$2:$G$19,E1804)</f>
        <v>food</v>
      </c>
      <c r="L1804" s="1" t="str">
        <f>IF(cleaning_working[[#This Row],[date]]="","Missing","Available")</f>
        <v>Available</v>
      </c>
    </row>
    <row r="1805" spans="1:12" x14ac:dyDescent="0.35">
      <c r="A1805" s="1" t="s">
        <v>2017</v>
      </c>
      <c r="B1805" s="1" t="s">
        <v>196</v>
      </c>
      <c r="C1805" s="3">
        <v>44509</v>
      </c>
      <c r="D1805" s="1" t="s">
        <v>13</v>
      </c>
      <c r="E1805" s="1" t="s">
        <v>96</v>
      </c>
      <c r="F1805" s="1">
        <v>3752</v>
      </c>
      <c r="G1805" s="1" t="s">
        <v>40</v>
      </c>
      <c r="H1805" s="1" t="s">
        <v>133</v>
      </c>
      <c r="I1805" s="1" t="s">
        <v>162</v>
      </c>
      <c r="J1805" s="1" t="str" cm="1">
        <f t="array" ref="J1805">_xlfn.IFS(F1805="","missing",F1805&lt;0,"negative",F1805=0,"zero",AND(F1805&gt;=99999,MOD(F1805,9)=0),"99999 placeholder",AND(F1805&gt;$O$5,D1805="Expense"),"Expense outlier",AND(F1805&gt;$P$5,D1805="Income"),"Income outlier",TRUE,"valid")</f>
        <v>valid</v>
      </c>
      <c r="K1805" s="1" t="str">
        <f>_xlfn.XLOOKUP(I1805,[1]category_mapping!$F$2:$F$19,[1]category_mapping!$G$2:$G$19,E1805)</f>
        <v>travel</v>
      </c>
      <c r="L1805" s="1" t="str">
        <f>IF(cleaning_working[[#This Row],[date]]="","Missing","Available")</f>
        <v>Available</v>
      </c>
    </row>
    <row r="1806" spans="1:12" x14ac:dyDescent="0.35">
      <c r="A1806" s="1" t="s">
        <v>2018</v>
      </c>
      <c r="B1806" s="1" t="s">
        <v>241</v>
      </c>
      <c r="C1806" s="3">
        <v>45627</v>
      </c>
      <c r="D1806" s="1" t="s">
        <v>14</v>
      </c>
      <c r="E1806" s="1" t="s">
        <v>215</v>
      </c>
      <c r="F1806" s="1">
        <v>57861</v>
      </c>
      <c r="G1806" s="1" t="s">
        <v>40</v>
      </c>
      <c r="H1806" s="1" t="s">
        <v>52</v>
      </c>
      <c r="I1806" s="1" t="s">
        <v>178</v>
      </c>
      <c r="J1806" s="1" t="str" cm="1">
        <f t="array" ref="J1806">_xlfn.IFS(F1806="","missing",F1806&lt;0,"negative",F1806=0,"zero",AND(F1806&gt;=99999,MOD(F1806,9)=0),"99999 placeholder",AND(F1806&gt;$O$5,D1806="Expense"),"Expense outlier",AND(F1806&gt;$P$5,D1806="Income"),"Income outlier",TRUE,"valid")</f>
        <v>valid</v>
      </c>
      <c r="K1806" s="1" t="str">
        <f>_xlfn.XLOOKUP(I1806,[1]category_mapping!$F$2:$F$19,[1]category_mapping!$G$2:$G$19,E1806)</f>
        <v>rent</v>
      </c>
      <c r="L1806" s="1" t="str">
        <f>IF(cleaning_working[[#This Row],[date]]="","Missing","Available")</f>
        <v>Available</v>
      </c>
    </row>
    <row r="1807" spans="1:12" x14ac:dyDescent="0.35">
      <c r="A1807" s="1" t="s">
        <v>2019</v>
      </c>
      <c r="B1807" s="1" t="s">
        <v>353</v>
      </c>
      <c r="C1807" s="3">
        <v>44265</v>
      </c>
      <c r="D1807" s="1" t="s">
        <v>13</v>
      </c>
      <c r="E1807" s="1" t="s">
        <v>39</v>
      </c>
      <c r="F1807" s="1">
        <v>4918</v>
      </c>
      <c r="G1807" s="1" t="s">
        <v>32</v>
      </c>
      <c r="H1807" s="1" t="s">
        <v>83</v>
      </c>
      <c r="I1807" s="1" t="s">
        <v>80</v>
      </c>
      <c r="J1807" s="1" t="str" cm="1">
        <f t="array" ref="J1807">_xlfn.IFS(F1807="","missing",F1807&lt;0,"negative",F1807=0,"zero",AND(F1807&gt;=99999,MOD(F1807,9)=0),"99999 placeholder",AND(F1807&gt;$O$5,D1807="Expense"),"Expense outlier",AND(F1807&gt;$P$5,D1807="Income"),"Income outlier",TRUE,"valid")</f>
        <v>valid</v>
      </c>
      <c r="K1807" s="1" t="str">
        <f>_xlfn.XLOOKUP(I1807,[1]category_mapping!$F$2:$F$19,[1]category_mapping!$G$2:$G$19,E1807)</f>
        <v>food</v>
      </c>
      <c r="L1807" s="1" t="str">
        <f>IF(cleaning_working[[#This Row],[date]]="","Missing","Available")</f>
        <v>Available</v>
      </c>
    </row>
    <row r="1808" spans="1:12" x14ac:dyDescent="0.35">
      <c r="A1808" s="1" t="s">
        <v>2020</v>
      </c>
      <c r="B1808" s="1" t="s">
        <v>467</v>
      </c>
      <c r="C1808" s="3">
        <v>45418</v>
      </c>
      <c r="D1808" s="1" t="s">
        <v>13</v>
      </c>
      <c r="E1808" s="1" t="s">
        <v>93</v>
      </c>
      <c r="F1808" s="1">
        <v>2372</v>
      </c>
      <c r="G1808" s="1" t="s">
        <v>40</v>
      </c>
      <c r="H1808" s="1" t="s">
        <v>86</v>
      </c>
      <c r="I1808" s="1" t="s">
        <v>178</v>
      </c>
      <c r="J1808" s="1" t="str" cm="1">
        <f t="array" ref="J1808">_xlfn.IFS(F1808="","missing",F1808&lt;0,"negative",F1808=0,"zero",AND(F1808&gt;=99999,MOD(F1808,9)=0),"99999 placeholder",AND(F1808&gt;$O$5,D1808="Expense"),"Expense outlier",AND(F1808&gt;$P$5,D1808="Income"),"Income outlier",TRUE,"valid")</f>
        <v>valid</v>
      </c>
      <c r="K1808" s="1" t="str">
        <f>_xlfn.XLOOKUP(I1808,[1]category_mapping!$F$2:$F$19,[1]category_mapping!$G$2:$G$19,E1808)</f>
        <v>rent</v>
      </c>
      <c r="L1808" s="1" t="str">
        <f>IF(cleaning_working[[#This Row],[date]]="","Missing","Available")</f>
        <v>Available</v>
      </c>
    </row>
    <row r="1809" spans="1:12" x14ac:dyDescent="0.35">
      <c r="A1809" s="1" t="s">
        <v>2021</v>
      </c>
      <c r="B1809" s="1" t="s">
        <v>245</v>
      </c>
      <c r="C1809" s="3">
        <v>44994</v>
      </c>
      <c r="D1809" s="1" t="s">
        <v>13</v>
      </c>
      <c r="E1809" s="1" t="s">
        <v>24</v>
      </c>
      <c r="F1809" s="1">
        <v>10141</v>
      </c>
      <c r="G1809" s="1" t="s">
        <v>32</v>
      </c>
      <c r="H1809" s="1" t="s">
        <v>107</v>
      </c>
      <c r="I1809" s="1" t="s">
        <v>34</v>
      </c>
      <c r="J1809" s="1" t="str" cm="1">
        <f t="array" ref="J1809">_xlfn.IFS(F1809="","missing",F1809&lt;0,"negative",F1809=0,"zero",AND(F1809&gt;=99999,MOD(F1809,9)=0),"99999 placeholder",AND(F1809&gt;$O$5,D1809="Expense"),"Expense outlier",AND(F1809&gt;$P$5,D1809="Income"),"Income outlier",TRUE,"valid")</f>
        <v>valid</v>
      </c>
      <c r="K1809" s="1" t="str">
        <f>_xlfn.XLOOKUP(I1809,[1]category_mapping!$F$2:$F$19,[1]category_mapping!$G$2:$G$19,E1809)</f>
        <v>education</v>
      </c>
      <c r="L1809" s="1" t="str">
        <f>IF(cleaning_working[[#This Row],[date]]="","Missing","Available")</f>
        <v>Available</v>
      </c>
    </row>
    <row r="1810" spans="1:12" x14ac:dyDescent="0.35">
      <c r="A1810" s="1" t="s">
        <v>2022</v>
      </c>
      <c r="B1810" s="1" t="s">
        <v>353</v>
      </c>
      <c r="C1810" s="3">
        <v>44278</v>
      </c>
      <c r="D1810" s="1" t="s">
        <v>13</v>
      </c>
      <c r="E1810" s="1" t="s">
        <v>96</v>
      </c>
      <c r="F1810" s="1">
        <v>9612</v>
      </c>
      <c r="G1810" s="1" t="s">
        <v>40</v>
      </c>
      <c r="H1810" s="1" t="s">
        <v>83</v>
      </c>
      <c r="I1810" s="1" t="s">
        <v>272</v>
      </c>
      <c r="J1810" s="1" t="str" cm="1">
        <f t="array" ref="J1810">_xlfn.IFS(F1810="","missing",F1810&lt;0,"negative",F1810=0,"zero",AND(F1810&gt;=99999,MOD(F1810,9)=0),"99999 placeholder",AND(F1810&gt;$O$5,D1810="Expense"),"Expense outlier",AND(F1810&gt;$P$5,D1810="Income"),"Income outlier",TRUE,"valid")</f>
        <v>valid</v>
      </c>
      <c r="K1810" s="1" t="str">
        <f>_xlfn.XLOOKUP(I1810,[1]category_mapping!$F$2:$F$19,[1]category_mapping!$G$2:$G$19,E1810)</f>
        <v>food</v>
      </c>
      <c r="L1810" s="1" t="str">
        <f>IF(cleaning_working[[#This Row],[date]]="","Missing","Available")</f>
        <v>Available</v>
      </c>
    </row>
    <row r="1811" spans="1:12" x14ac:dyDescent="0.35">
      <c r="A1811" s="1" t="s">
        <v>2023</v>
      </c>
      <c r="B1811" s="1" t="s">
        <v>887</v>
      </c>
      <c r="C1811" s="3">
        <v>44648</v>
      </c>
      <c r="D1811" s="1" t="s">
        <v>13</v>
      </c>
      <c r="E1811" s="1" t="s">
        <v>39</v>
      </c>
      <c r="F1811" s="1">
        <v>515</v>
      </c>
      <c r="G1811" s="1" t="s">
        <v>32</v>
      </c>
      <c r="H1811" s="1" t="s">
        <v>107</v>
      </c>
      <c r="I1811" s="1" t="s">
        <v>134</v>
      </c>
      <c r="J1811" s="1" t="str" cm="1">
        <f t="array" ref="J1811">_xlfn.IFS(F1811="","missing",F1811&lt;0,"negative",F1811=0,"zero",AND(F1811&gt;=99999,MOD(F1811,9)=0),"99999 placeholder",AND(F1811&gt;$O$5,D1811="Expense"),"Expense outlier",AND(F1811&gt;$P$5,D1811="Income"),"Income outlier",TRUE,"valid")</f>
        <v>valid</v>
      </c>
      <c r="K1811" s="1" t="str">
        <f>_xlfn.XLOOKUP(I1811,[1]category_mapping!$F$2:$F$19,[1]category_mapping!$G$2:$G$19,E1811)</f>
        <v>education</v>
      </c>
      <c r="L1811" s="1" t="str">
        <f>IF(cleaning_working[[#This Row],[date]]="","Missing","Available")</f>
        <v>Available</v>
      </c>
    </row>
    <row r="1812" spans="1:12" x14ac:dyDescent="0.35">
      <c r="A1812" s="1" t="s">
        <v>2024</v>
      </c>
      <c r="B1812" s="1" t="s">
        <v>336</v>
      </c>
      <c r="C1812" s="3">
        <v>45574</v>
      </c>
      <c r="D1812" s="1" t="s">
        <v>13</v>
      </c>
      <c r="E1812" s="1" t="s">
        <v>24</v>
      </c>
      <c r="F1812" s="1">
        <v>4682</v>
      </c>
      <c r="G1812" s="1" t="s">
        <v>64</v>
      </c>
      <c r="H1812" s="1" t="s">
        <v>86</v>
      </c>
      <c r="I1812" s="1" t="s">
        <v>46</v>
      </c>
      <c r="J1812" s="1" t="str" cm="1">
        <f t="array" ref="J1812">_xlfn.IFS(F1812="","missing",F1812&lt;0,"negative",F1812=0,"zero",AND(F1812&gt;=99999,MOD(F1812,9)=0),"99999 placeholder",AND(F1812&gt;$O$5,D1812="Expense"),"Expense outlier",AND(F1812&gt;$P$5,D1812="Income"),"Income outlier",TRUE,"valid")</f>
        <v>valid</v>
      </c>
      <c r="K1812" s="1" t="str">
        <f>_xlfn.XLOOKUP(I1812,[1]category_mapping!$F$2:$F$19,[1]category_mapping!$G$2:$G$19,E1812)</f>
        <v>rent</v>
      </c>
      <c r="L1812" s="1" t="str">
        <f>IF(cleaning_working[[#This Row],[date]]="","Missing","Available")</f>
        <v>Available</v>
      </c>
    </row>
    <row r="1813" spans="1:12" x14ac:dyDescent="0.35">
      <c r="A1813" s="1" t="s">
        <v>981</v>
      </c>
      <c r="B1813" s="1" t="s">
        <v>351</v>
      </c>
      <c r="C1813" s="3">
        <v>44487</v>
      </c>
      <c r="D1813" s="1" t="s">
        <v>13</v>
      </c>
      <c r="E1813" s="1" t="s">
        <v>104</v>
      </c>
      <c r="F1813" s="1">
        <v>9178</v>
      </c>
      <c r="G1813" s="1" t="s">
        <v>18</v>
      </c>
      <c r="H1813" s="1" t="s">
        <v>52</v>
      </c>
      <c r="I1813" s="1" t="s">
        <v>87</v>
      </c>
      <c r="J1813" s="1" t="str" cm="1">
        <f t="array" ref="J1813">_xlfn.IFS(F1813="","missing",F1813&lt;0,"negative",F1813=0,"zero",AND(F1813&gt;=99999,MOD(F1813,9)=0),"99999 placeholder",AND(F1813&gt;$O$5,D1813="Expense"),"Expense outlier",AND(F1813&gt;$P$5,D1813="Income"),"Income outlier",TRUE,"valid")</f>
        <v>valid</v>
      </c>
      <c r="K1813" s="1" t="str">
        <f>_xlfn.XLOOKUP(I1813,[1]category_mapping!$F$2:$F$19,[1]category_mapping!$G$2:$G$19,E1813)</f>
        <v>health</v>
      </c>
      <c r="L1813" s="1" t="str">
        <f>IF(cleaning_working[[#This Row],[date]]="","Missing","Available")</f>
        <v>Available</v>
      </c>
    </row>
    <row r="1814" spans="1:12" x14ac:dyDescent="0.35">
      <c r="A1814" s="1" t="s">
        <v>2025</v>
      </c>
      <c r="B1814" s="1" t="s">
        <v>428</v>
      </c>
      <c r="C1814" s="3">
        <v>44782</v>
      </c>
      <c r="D1814" s="1" t="s">
        <v>13</v>
      </c>
      <c r="E1814" s="1" t="s">
        <v>63</v>
      </c>
      <c r="F1814" s="1">
        <v>2168</v>
      </c>
      <c r="G1814" s="1" t="s">
        <v>40</v>
      </c>
      <c r="H1814" s="1" t="s">
        <v>19</v>
      </c>
      <c r="I1814" s="1" t="s">
        <v>137</v>
      </c>
      <c r="J1814" s="1" t="str" cm="1">
        <f t="array" ref="J1814">_xlfn.IFS(F1814="","missing",F1814&lt;0,"negative",F1814=0,"zero",AND(F1814&gt;=99999,MOD(F1814,9)=0),"99999 placeholder",AND(F1814&gt;$O$5,D1814="Expense"),"Expense outlier",AND(F1814&gt;$P$5,D1814="Income"),"Income outlier",TRUE,"valid")</f>
        <v>valid</v>
      </c>
      <c r="K1814" s="1" t="str">
        <f>_xlfn.XLOOKUP(I1814,[1]category_mapping!$F$2:$F$19,[1]category_mapping!$G$2:$G$19,E1814)</f>
        <v>travel</v>
      </c>
      <c r="L1814" s="1" t="str">
        <f>IF(cleaning_working[[#This Row],[date]]="","Missing","Available")</f>
        <v>Available</v>
      </c>
    </row>
    <row r="1815" spans="1:12" x14ac:dyDescent="0.35">
      <c r="A1815" s="1" t="s">
        <v>2026</v>
      </c>
      <c r="B1815" s="1" t="s">
        <v>192</v>
      </c>
      <c r="C1815" s="3">
        <v>44712</v>
      </c>
      <c r="D1815" s="1" t="s">
        <v>13</v>
      </c>
      <c r="E1815" s="1" t="s">
        <v>45</v>
      </c>
      <c r="F1815" s="1">
        <v>6136</v>
      </c>
      <c r="G1815" s="1" t="s">
        <v>18</v>
      </c>
      <c r="H1815" s="1" t="s">
        <v>107</v>
      </c>
      <c r="I1815" s="1" t="s">
        <v>178</v>
      </c>
      <c r="J1815" s="1" t="str" cm="1">
        <f t="array" ref="J1815">_xlfn.IFS(F1815="","missing",F1815&lt;0,"negative",F1815=0,"zero",AND(F1815&gt;=99999,MOD(F1815,9)=0),"99999 placeholder",AND(F1815&gt;$O$5,D1815="Expense"),"Expense outlier",AND(F1815&gt;$P$5,D1815="Income"),"Income outlier",TRUE,"valid")</f>
        <v>valid</v>
      </c>
      <c r="K1815" s="1" t="str">
        <f>_xlfn.XLOOKUP(I1815,[1]category_mapping!$F$2:$F$19,[1]category_mapping!$G$2:$G$19,E1815)</f>
        <v>rent</v>
      </c>
      <c r="L1815" s="1" t="str">
        <f>IF(cleaning_working[[#This Row],[date]]="","Missing","Available")</f>
        <v>Available</v>
      </c>
    </row>
    <row r="1816" spans="1:12" x14ac:dyDescent="0.35">
      <c r="A1816" s="1" t="s">
        <v>2027</v>
      </c>
      <c r="B1816" s="1" t="s">
        <v>334</v>
      </c>
      <c r="C1816" s="3">
        <v>44564</v>
      </c>
      <c r="D1816" s="1" t="s">
        <v>13</v>
      </c>
      <c r="E1816" s="1" t="s">
        <v>176</v>
      </c>
      <c r="F1816" s="1">
        <v>6609</v>
      </c>
      <c r="G1816" s="1" t="s">
        <v>64</v>
      </c>
      <c r="H1816" s="1" t="s">
        <v>83</v>
      </c>
      <c r="I1816" s="1" t="s">
        <v>80</v>
      </c>
      <c r="J1816" s="1" t="str" cm="1">
        <f t="array" ref="J1816">_xlfn.IFS(F1816="","missing",F1816&lt;0,"negative",F1816=0,"zero",AND(F1816&gt;=99999,MOD(F1816,9)=0),"99999 placeholder",AND(F1816&gt;$O$5,D1816="Expense"),"Expense outlier",AND(F1816&gt;$P$5,D1816="Income"),"Income outlier",TRUE,"valid")</f>
        <v>valid</v>
      </c>
      <c r="K1816" s="1" t="str">
        <f>_xlfn.XLOOKUP(I1816,[1]category_mapping!$F$2:$F$19,[1]category_mapping!$G$2:$G$19,E1816)</f>
        <v>food</v>
      </c>
      <c r="L1816" s="1" t="str">
        <f>IF(cleaning_working[[#This Row],[date]]="","Missing","Available")</f>
        <v>Available</v>
      </c>
    </row>
    <row r="1817" spans="1:12" x14ac:dyDescent="0.35">
      <c r="A1817" s="1" t="s">
        <v>2028</v>
      </c>
      <c r="B1817" s="1" t="s">
        <v>229</v>
      </c>
      <c r="C1817" s="3">
        <v>45602</v>
      </c>
      <c r="D1817" s="1" t="s">
        <v>13</v>
      </c>
      <c r="E1817" s="1" t="s">
        <v>24</v>
      </c>
      <c r="F1817" s="1">
        <v>2802</v>
      </c>
      <c r="G1817" s="1" t="s">
        <v>64</v>
      </c>
      <c r="H1817" s="1" t="s">
        <v>26</v>
      </c>
      <c r="J1817" s="1" t="str" cm="1">
        <f t="array" ref="J1817">_xlfn.IFS(F1817="","missing",F1817&lt;0,"negative",F1817=0,"zero",AND(F1817&gt;=99999,MOD(F1817,9)=0),"99999 placeholder",AND(F1817&gt;$O$5,D1817="Expense"),"Expense outlier",AND(F1817&gt;$P$5,D1817="Income"),"Income outlier",TRUE,"valid")</f>
        <v>valid</v>
      </c>
      <c r="K1817" s="1" t="str">
        <f>_xlfn.XLOOKUP(I1817,[1]category_mapping!$F$2:$F$19,[1]category_mapping!$G$2:$G$19,E1817)</f>
        <v>rent</v>
      </c>
      <c r="L1817" s="1" t="str">
        <f>IF(cleaning_working[[#This Row],[date]]="","Missing","Available")</f>
        <v>Available</v>
      </c>
    </row>
    <row r="1818" spans="1:12" x14ac:dyDescent="0.35">
      <c r="A1818" s="1" t="s">
        <v>2029</v>
      </c>
      <c r="B1818" s="1" t="s">
        <v>467</v>
      </c>
      <c r="C1818" s="3">
        <v>45351</v>
      </c>
      <c r="D1818" s="1" t="s">
        <v>14</v>
      </c>
      <c r="E1818" s="1" t="s">
        <v>215</v>
      </c>
      <c r="F1818" s="1">
        <v>64602</v>
      </c>
      <c r="G1818" s="1" t="s">
        <v>25</v>
      </c>
      <c r="H1818" s="1" t="s">
        <v>107</v>
      </c>
      <c r="I1818" s="1" t="s">
        <v>87</v>
      </c>
      <c r="J1818" s="1" t="str" cm="1">
        <f t="array" ref="J1818">_xlfn.IFS(F1818="","missing",F1818&lt;0,"negative",F1818=0,"zero",AND(F1818&gt;=99999,MOD(F1818,9)=0),"99999 placeholder",AND(F1818&gt;$O$5,D1818="Expense"),"Expense outlier",AND(F1818&gt;$P$5,D1818="Income"),"Income outlier",TRUE,"valid")</f>
        <v>valid</v>
      </c>
      <c r="K1818" s="1" t="str">
        <f>_xlfn.XLOOKUP(I1818,[1]category_mapping!$F$2:$F$19,[1]category_mapping!$G$2:$G$19,E1818)</f>
        <v>bonus</v>
      </c>
      <c r="L1818" s="1" t="str">
        <f>IF(cleaning_working[[#This Row],[date]]="","Missing","Available")</f>
        <v>Available</v>
      </c>
    </row>
    <row r="1819" spans="1:12" x14ac:dyDescent="0.35">
      <c r="A1819" s="1" t="s">
        <v>2030</v>
      </c>
      <c r="B1819" s="1" t="s">
        <v>144</v>
      </c>
      <c r="C1819" s="3">
        <v>44677</v>
      </c>
      <c r="D1819" s="1" t="s">
        <v>13</v>
      </c>
      <c r="E1819" s="1" t="s">
        <v>63</v>
      </c>
      <c r="F1819" s="1">
        <v>1329</v>
      </c>
      <c r="G1819" s="1" t="s">
        <v>18</v>
      </c>
      <c r="H1819" s="1" t="s">
        <v>33</v>
      </c>
      <c r="I1819" s="1" t="s">
        <v>162</v>
      </c>
      <c r="J1819" s="1" t="str" cm="1">
        <f t="array" ref="J1819">_xlfn.IFS(F1819="","missing",F1819&lt;0,"negative",F1819=0,"zero",AND(F1819&gt;=99999,MOD(F1819,9)=0),"99999 placeholder",AND(F1819&gt;$O$5,D1819="Expense"),"Expense outlier",AND(F1819&gt;$P$5,D1819="Income"),"Income outlier",TRUE,"valid")</f>
        <v>valid</v>
      </c>
      <c r="K1819" s="1" t="str">
        <f>_xlfn.XLOOKUP(I1819,[1]category_mapping!$F$2:$F$19,[1]category_mapping!$G$2:$G$19,E1819)</f>
        <v>utilities</v>
      </c>
      <c r="L1819" s="1" t="str">
        <f>IF(cleaning_working[[#This Row],[date]]="","Missing","Available")</f>
        <v>Available</v>
      </c>
    </row>
    <row r="1820" spans="1:12" x14ac:dyDescent="0.35">
      <c r="A1820" s="1" t="s">
        <v>2031</v>
      </c>
      <c r="B1820" s="1" t="s">
        <v>414</v>
      </c>
      <c r="C1820" s="3">
        <v>44810</v>
      </c>
      <c r="D1820" s="1" t="s">
        <v>14</v>
      </c>
      <c r="E1820" s="1" t="s">
        <v>31</v>
      </c>
      <c r="F1820" s="1">
        <v>48760</v>
      </c>
      <c r="G1820" s="1" t="s">
        <v>64</v>
      </c>
      <c r="H1820" s="1" t="s">
        <v>86</v>
      </c>
      <c r="I1820" s="1" t="s">
        <v>162</v>
      </c>
      <c r="J1820" s="1" t="str" cm="1">
        <f t="array" ref="J1820">_xlfn.IFS(F1820="","missing",F1820&lt;0,"negative",F1820=0,"zero",AND(F1820&gt;=99999,MOD(F1820,9)=0),"99999 placeholder",AND(F1820&gt;$O$5,D1820="Expense"),"Expense outlier",AND(F1820&gt;$P$5,D1820="Income"),"Income outlier",TRUE,"valid")</f>
        <v>valid</v>
      </c>
      <c r="K1820" s="1" t="str">
        <f>_xlfn.XLOOKUP(I1820,[1]category_mapping!$F$2:$F$19,[1]category_mapping!$G$2:$G$19,E1820)</f>
        <v>freelance</v>
      </c>
      <c r="L1820" s="1" t="str">
        <f>IF(cleaning_working[[#This Row],[date]]="","Missing","Available")</f>
        <v>Available</v>
      </c>
    </row>
    <row r="1821" spans="1:12" x14ac:dyDescent="0.35">
      <c r="A1821" s="1" t="s">
        <v>2032</v>
      </c>
      <c r="B1821" s="1" t="s">
        <v>132</v>
      </c>
      <c r="C1821" s="3">
        <v>45238</v>
      </c>
      <c r="D1821" s="1" t="s">
        <v>13</v>
      </c>
      <c r="E1821" s="1" t="s">
        <v>46</v>
      </c>
      <c r="F1821" s="1">
        <v>3603</v>
      </c>
      <c r="G1821" s="1" t="s">
        <v>18</v>
      </c>
      <c r="H1821" s="1" t="s">
        <v>26</v>
      </c>
      <c r="I1821" s="1" t="s">
        <v>120</v>
      </c>
      <c r="J1821" s="1" t="str" cm="1">
        <f t="array" ref="J1821">_xlfn.IFS(F1821="","missing",F1821&lt;0,"negative",F1821=0,"zero",AND(F1821&gt;=99999,MOD(F1821,9)=0),"99999 placeholder",AND(F1821&gt;$O$5,D1821="Expense"),"Expense outlier",AND(F1821&gt;$P$5,D1821="Income"),"Income outlier",TRUE,"valid")</f>
        <v>valid</v>
      </c>
      <c r="K1821" s="1" t="str">
        <f>_xlfn.XLOOKUP(I1821,[1]category_mapping!$F$2:$F$19,[1]category_mapping!$G$2:$G$19,E1821)</f>
        <v>food</v>
      </c>
      <c r="L1821" s="1" t="str">
        <f>IF(cleaning_working[[#This Row],[date]]="","Missing","Available")</f>
        <v>Available</v>
      </c>
    </row>
    <row r="1822" spans="1:12" x14ac:dyDescent="0.35">
      <c r="A1822" s="1" t="s">
        <v>2033</v>
      </c>
      <c r="B1822" s="1" t="s">
        <v>293</v>
      </c>
      <c r="C1822" s="3" t="s">
        <v>38</v>
      </c>
      <c r="D1822" s="1" t="s">
        <v>13</v>
      </c>
      <c r="E1822" s="1" t="s">
        <v>96</v>
      </c>
      <c r="F1822" s="1">
        <v>6717</v>
      </c>
      <c r="G1822" s="1" t="s">
        <v>64</v>
      </c>
      <c r="H1822" s="1" t="s">
        <v>107</v>
      </c>
      <c r="I1822" s="1" t="s">
        <v>162</v>
      </c>
      <c r="J1822" s="1" t="str" cm="1">
        <f t="array" ref="J1822">_xlfn.IFS(F1822="","missing",F1822&lt;0,"negative",F1822=0,"zero",AND(F1822&gt;=99999,MOD(F1822,9)=0),"99999 placeholder",AND(F1822&gt;$O$5,D1822="Expense"),"Expense outlier",AND(F1822&gt;$P$5,D1822="Income"),"Income outlier",TRUE,"valid")</f>
        <v>valid</v>
      </c>
      <c r="K1822" s="1" t="str">
        <f>_xlfn.XLOOKUP(I1822,[1]category_mapping!$F$2:$F$19,[1]category_mapping!$G$2:$G$19,E1822)</f>
        <v>travel</v>
      </c>
      <c r="L1822" s="1" t="str">
        <f>IF(cleaning_working[[#This Row],[date]]="","Missing","Available")</f>
        <v>Missing</v>
      </c>
    </row>
    <row r="1823" spans="1:12" x14ac:dyDescent="0.35">
      <c r="A1823" s="1" t="s">
        <v>2034</v>
      </c>
      <c r="B1823" s="1" t="s">
        <v>484</v>
      </c>
      <c r="C1823" s="3">
        <v>45122</v>
      </c>
      <c r="D1823" s="1" t="s">
        <v>13</v>
      </c>
      <c r="E1823" s="1" t="s">
        <v>39</v>
      </c>
      <c r="F1823" s="1">
        <v>4069</v>
      </c>
      <c r="G1823" s="1" t="s">
        <v>32</v>
      </c>
      <c r="H1823" s="1" t="s">
        <v>65</v>
      </c>
      <c r="I1823" s="1" t="s">
        <v>49</v>
      </c>
      <c r="J1823" s="1" t="str" cm="1">
        <f t="array" ref="J1823">_xlfn.IFS(F1823="","missing",F1823&lt;0,"negative",F1823=0,"zero",AND(F1823&gt;=99999,MOD(F1823,9)=0),"99999 placeholder",AND(F1823&gt;$O$5,D1823="Expense"),"Expense outlier",AND(F1823&gt;$P$5,D1823="Income"),"Income outlier",TRUE,"valid")</f>
        <v>valid</v>
      </c>
      <c r="K1823" s="1" t="str">
        <f>_xlfn.XLOOKUP(I1823,[1]category_mapping!$F$2:$F$19,[1]category_mapping!$G$2:$G$19,E1823)</f>
        <v>food</v>
      </c>
      <c r="L1823" s="1" t="str">
        <f>IF(cleaning_working[[#This Row],[date]]="","Missing","Available")</f>
        <v>Available</v>
      </c>
    </row>
    <row r="1824" spans="1:12" x14ac:dyDescent="0.35">
      <c r="A1824" s="1" t="s">
        <v>2035</v>
      </c>
      <c r="B1824" s="1" t="s">
        <v>79</v>
      </c>
      <c r="C1824" s="3">
        <v>45421</v>
      </c>
      <c r="D1824" s="1" t="s">
        <v>13</v>
      </c>
      <c r="E1824" s="1" t="s">
        <v>39</v>
      </c>
      <c r="F1824" s="1">
        <v>4320</v>
      </c>
      <c r="G1824" s="1" t="s">
        <v>18</v>
      </c>
      <c r="H1824" s="1" t="s">
        <v>159</v>
      </c>
      <c r="I1824" s="1" t="s">
        <v>46</v>
      </c>
      <c r="J1824" s="1" t="str" cm="1">
        <f t="array" ref="J1824">_xlfn.IFS(F1824="","missing",F1824&lt;0,"negative",F1824=0,"zero",AND(F1824&gt;=99999,MOD(F1824,9)=0),"99999 placeholder",AND(F1824&gt;$O$5,D1824="Expense"),"Expense outlier",AND(F1824&gt;$P$5,D1824="Income"),"Income outlier",TRUE,"valid")</f>
        <v>valid</v>
      </c>
      <c r="K1824" s="1" t="str">
        <f>_xlfn.XLOOKUP(I1824,[1]category_mapping!$F$2:$F$19,[1]category_mapping!$G$2:$G$19,E1824)</f>
        <v>food</v>
      </c>
      <c r="L1824" s="1" t="str">
        <f>IF(cleaning_working[[#This Row],[date]]="","Missing","Available")</f>
        <v>Available</v>
      </c>
    </row>
    <row r="1825" spans="1:12" x14ac:dyDescent="0.35">
      <c r="A1825" s="1" t="s">
        <v>2036</v>
      </c>
      <c r="B1825" s="1" t="s">
        <v>113</v>
      </c>
      <c r="C1825" s="3">
        <v>44886</v>
      </c>
      <c r="D1825" s="1" t="s">
        <v>13</v>
      </c>
      <c r="E1825" s="1" t="s">
        <v>17</v>
      </c>
      <c r="F1825" s="1">
        <v>5179</v>
      </c>
      <c r="G1825" s="1" t="s">
        <v>18</v>
      </c>
      <c r="H1825" s="1" t="s">
        <v>133</v>
      </c>
      <c r="I1825" s="1" t="s">
        <v>137</v>
      </c>
      <c r="J1825" s="1" t="str" cm="1">
        <f t="array" ref="J1825">_xlfn.IFS(F1825="","missing",F1825&lt;0,"negative",F1825=0,"zero",AND(F1825&gt;=99999,MOD(F1825,9)=0),"99999 placeholder",AND(F1825&gt;$O$5,D1825="Expense"),"Expense outlier",AND(F1825&gt;$P$5,D1825="Income"),"Income outlier",TRUE,"valid")</f>
        <v>valid</v>
      </c>
      <c r="K1825" s="1" t="str">
        <f>_xlfn.XLOOKUP(I1825,[1]category_mapping!$F$2:$F$19,[1]category_mapping!$G$2:$G$19,E1825)</f>
        <v>travel</v>
      </c>
      <c r="L1825" s="1" t="str">
        <f>IF(cleaning_working[[#This Row],[date]]="","Missing","Available")</f>
        <v>Available</v>
      </c>
    </row>
    <row r="1826" spans="1:12" x14ac:dyDescent="0.35">
      <c r="A1826" s="1" t="s">
        <v>2037</v>
      </c>
      <c r="B1826" s="1" t="s">
        <v>56</v>
      </c>
      <c r="C1826" s="3">
        <v>44312</v>
      </c>
      <c r="D1826" s="1" t="s">
        <v>13</v>
      </c>
      <c r="E1826" s="1" t="s">
        <v>63</v>
      </c>
      <c r="F1826" s="1">
        <v>9305</v>
      </c>
      <c r="G1826" s="1" t="s">
        <v>64</v>
      </c>
      <c r="H1826" s="1" t="s">
        <v>33</v>
      </c>
      <c r="J1826" s="1" t="str" cm="1">
        <f t="array" ref="J1826">_xlfn.IFS(F1826="","missing",F1826&lt;0,"negative",F1826=0,"zero",AND(F1826&gt;=99999,MOD(F1826,9)=0),"99999 placeholder",AND(F1826&gt;$O$5,D1826="Expense"),"Expense outlier",AND(F1826&gt;$P$5,D1826="Income"),"Income outlier",TRUE,"valid")</f>
        <v>valid</v>
      </c>
      <c r="K1826" s="1" t="str">
        <f>_xlfn.XLOOKUP(I1826,[1]category_mapping!$F$2:$F$19,[1]category_mapping!$G$2:$G$19,E1826)</f>
        <v>utilities</v>
      </c>
      <c r="L1826" s="1" t="str">
        <f>IF(cleaning_working[[#This Row],[date]]="","Missing","Available")</f>
        <v>Available</v>
      </c>
    </row>
    <row r="1827" spans="1:12" x14ac:dyDescent="0.35">
      <c r="A1827" s="1" t="s">
        <v>2038</v>
      </c>
      <c r="B1827" s="1" t="s">
        <v>531</v>
      </c>
      <c r="C1827" s="3">
        <v>45138</v>
      </c>
      <c r="D1827" s="1" t="s">
        <v>13</v>
      </c>
      <c r="E1827" s="1" t="s">
        <v>24</v>
      </c>
      <c r="F1827" s="1">
        <v>18710</v>
      </c>
      <c r="G1827" s="1" t="s">
        <v>18</v>
      </c>
      <c r="H1827" s="1" t="s">
        <v>33</v>
      </c>
      <c r="J1827" s="1" t="str" cm="1">
        <f t="array" ref="J1827">_xlfn.IFS(F1827="","missing",F1827&lt;0,"negative",F1827=0,"zero",AND(F1827&gt;=99999,MOD(F1827,9)=0),"99999 placeholder",AND(F1827&gt;$O$5,D1827="Expense"),"Expense outlier",AND(F1827&gt;$P$5,D1827="Income"),"Income outlier",TRUE,"valid")</f>
        <v>Expense outlier</v>
      </c>
      <c r="K1827" s="1" t="str">
        <f>_xlfn.XLOOKUP(I1827,[1]category_mapping!$F$2:$F$19,[1]category_mapping!$G$2:$G$19,E1827)</f>
        <v>rent</v>
      </c>
      <c r="L1827" s="1" t="str">
        <f>IF(cleaning_working[[#This Row],[date]]="","Missing","Available")</f>
        <v>Available</v>
      </c>
    </row>
    <row r="1828" spans="1:12" x14ac:dyDescent="0.35">
      <c r="A1828" s="1" t="s">
        <v>1190</v>
      </c>
      <c r="B1828" s="1" t="s">
        <v>339</v>
      </c>
      <c r="C1828" s="3">
        <v>45478</v>
      </c>
      <c r="D1828" s="1" t="s">
        <v>13</v>
      </c>
      <c r="E1828" s="1" t="s">
        <v>39</v>
      </c>
      <c r="F1828" s="1">
        <v>8286</v>
      </c>
      <c r="G1828" s="1" t="s">
        <v>32</v>
      </c>
      <c r="H1828" s="1" t="s">
        <v>86</v>
      </c>
      <c r="I1828" s="1" t="s">
        <v>41</v>
      </c>
      <c r="J1828" s="1" t="str" cm="1">
        <f t="array" ref="J1828">_xlfn.IFS(F1828="","missing",F1828&lt;0,"negative",F1828=0,"zero",AND(F1828&gt;=99999,MOD(F1828,9)=0),"99999 placeholder",AND(F1828&gt;$O$5,D1828="Expense"),"Expense outlier",AND(F1828&gt;$P$5,D1828="Income"),"Income outlier",TRUE,"valid")</f>
        <v>valid</v>
      </c>
      <c r="K1828" s="1" t="str">
        <f>_xlfn.XLOOKUP(I1828,[1]category_mapping!$F$2:$F$19,[1]category_mapping!$G$2:$G$19,E1828)</f>
        <v>utilities</v>
      </c>
      <c r="L1828" s="1" t="str">
        <f>IF(cleaning_working[[#This Row],[date]]="","Missing","Available")</f>
        <v>Available</v>
      </c>
    </row>
    <row r="1829" spans="1:12" x14ac:dyDescent="0.35">
      <c r="A1829" s="1" t="s">
        <v>2039</v>
      </c>
      <c r="B1829" s="1" t="s">
        <v>689</v>
      </c>
      <c r="C1829" s="3">
        <v>44631</v>
      </c>
      <c r="D1829" s="1" t="s">
        <v>14</v>
      </c>
      <c r="E1829" s="1" t="s">
        <v>70</v>
      </c>
      <c r="F1829" s="1">
        <v>51604</v>
      </c>
      <c r="G1829" s="1" t="s">
        <v>40</v>
      </c>
      <c r="H1829" s="1" t="s">
        <v>52</v>
      </c>
      <c r="I1829" s="1" t="s">
        <v>226</v>
      </c>
      <c r="J1829" s="1" t="str" cm="1">
        <f t="array" ref="J1829">_xlfn.IFS(F1829="","missing",F1829&lt;0,"negative",F1829=0,"zero",AND(F1829&gt;=99999,MOD(F1829,9)=0),"99999 placeholder",AND(F1829&gt;$O$5,D1829="Expense"),"Expense outlier",AND(F1829&gt;$P$5,D1829="Income"),"Income outlier",TRUE,"valid")</f>
        <v>valid</v>
      </c>
      <c r="K1829" s="1" t="str">
        <f>_xlfn.XLOOKUP(I1829,[1]category_mapping!$F$2:$F$19,[1]category_mapping!$G$2:$G$19,E1829)</f>
        <v>savings</v>
      </c>
      <c r="L1829" s="1" t="str">
        <f>IF(cleaning_working[[#This Row],[date]]="","Missing","Available")</f>
        <v>Available</v>
      </c>
    </row>
    <row r="1830" spans="1:12" x14ac:dyDescent="0.35">
      <c r="A1830" s="1" t="s">
        <v>2040</v>
      </c>
      <c r="B1830" s="1" t="s">
        <v>148</v>
      </c>
      <c r="C1830" s="3">
        <v>45346</v>
      </c>
      <c r="D1830" s="1" t="s">
        <v>14</v>
      </c>
      <c r="E1830" s="1" t="s">
        <v>57</v>
      </c>
      <c r="F1830" s="1">
        <v>41199</v>
      </c>
      <c r="G1830" s="1" t="s">
        <v>25</v>
      </c>
      <c r="H1830" s="1" t="s">
        <v>52</v>
      </c>
      <c r="J1830" s="1" t="str" cm="1">
        <f t="array" ref="J1830">_xlfn.IFS(F1830="","missing",F1830&lt;0,"negative",F1830=0,"zero",AND(F1830&gt;=99999,MOD(F1830,9)=0),"99999 placeholder",AND(F1830&gt;$O$5,D1830="Expense"),"Expense outlier",AND(F1830&gt;$P$5,D1830="Income"),"Income outlier",TRUE,"valid")</f>
        <v>valid</v>
      </c>
      <c r="K1830" s="1" t="str">
        <f>_xlfn.XLOOKUP(I1830,[1]category_mapping!$F$2:$F$19,[1]category_mapping!$G$2:$G$19,E1830)</f>
        <v>salary</v>
      </c>
      <c r="L1830" s="1" t="str">
        <f>IF(cleaning_working[[#This Row],[date]]="","Missing","Available")</f>
        <v>Available</v>
      </c>
    </row>
    <row r="1831" spans="1:12" x14ac:dyDescent="0.35">
      <c r="A1831" s="1" t="s">
        <v>2041</v>
      </c>
      <c r="B1831" s="1" t="s">
        <v>233</v>
      </c>
      <c r="C1831" s="3">
        <v>44780</v>
      </c>
      <c r="D1831" s="1" t="s">
        <v>13</v>
      </c>
      <c r="E1831" s="1" t="s">
        <v>24</v>
      </c>
      <c r="F1831" s="1">
        <v>5716</v>
      </c>
      <c r="G1831" s="1" t="s">
        <v>32</v>
      </c>
      <c r="H1831" s="1" t="s">
        <v>25</v>
      </c>
      <c r="I1831" s="1" t="s">
        <v>41</v>
      </c>
      <c r="J1831" s="1" t="str" cm="1">
        <f t="array" ref="J1831">_xlfn.IFS(F1831="","missing",F1831&lt;0,"negative",F1831=0,"zero",AND(F1831&gt;=99999,MOD(F1831,9)=0),"99999 placeholder",AND(F1831&gt;$O$5,D1831="Expense"),"Expense outlier",AND(F1831&gt;$P$5,D1831="Income"),"Income outlier",TRUE,"valid")</f>
        <v>valid</v>
      </c>
      <c r="K1831" s="1" t="str">
        <f>_xlfn.XLOOKUP(I1831,[1]category_mapping!$F$2:$F$19,[1]category_mapping!$G$2:$G$19,E1831)</f>
        <v>utilities</v>
      </c>
      <c r="L1831" s="1" t="str">
        <f>IF(cleaning_working[[#This Row],[date]]="","Missing","Available")</f>
        <v>Available</v>
      </c>
    </row>
    <row r="1832" spans="1:12" x14ac:dyDescent="0.35">
      <c r="A1832" s="1" t="s">
        <v>2042</v>
      </c>
      <c r="B1832" s="1" t="s">
        <v>500</v>
      </c>
      <c r="C1832" s="3">
        <v>45160</v>
      </c>
      <c r="D1832" s="1" t="s">
        <v>14</v>
      </c>
      <c r="E1832" s="1" t="s">
        <v>70</v>
      </c>
      <c r="F1832" s="1">
        <v>33082</v>
      </c>
      <c r="G1832" s="1" t="s">
        <v>40</v>
      </c>
      <c r="H1832" s="1" t="s">
        <v>33</v>
      </c>
      <c r="I1832" s="1" t="s">
        <v>272</v>
      </c>
      <c r="J1832" s="1" t="str" cm="1">
        <f t="array" ref="J1832">_xlfn.IFS(F1832="","missing",F1832&lt;0,"negative",F1832=0,"zero",AND(F1832&gt;=99999,MOD(F1832,9)=0),"99999 placeholder",AND(F1832&gt;$O$5,D1832="Expense"),"Expense outlier",AND(F1832&gt;$P$5,D1832="Income"),"Income outlier",TRUE,"valid")</f>
        <v>valid</v>
      </c>
      <c r="K1832" s="1" t="str">
        <f>_xlfn.XLOOKUP(I1832,[1]category_mapping!$F$2:$F$19,[1]category_mapping!$G$2:$G$19,E1832)</f>
        <v>food</v>
      </c>
      <c r="L1832" s="1" t="str">
        <f>IF(cleaning_working[[#This Row],[date]]="","Missing","Available")</f>
        <v>Available</v>
      </c>
    </row>
    <row r="1833" spans="1:12" x14ac:dyDescent="0.35">
      <c r="A1833" s="1" t="s">
        <v>2043</v>
      </c>
      <c r="B1833" s="1" t="s">
        <v>155</v>
      </c>
      <c r="C1833" s="3">
        <v>44268</v>
      </c>
      <c r="D1833" s="1" t="s">
        <v>13</v>
      </c>
      <c r="E1833" s="1" t="s">
        <v>24</v>
      </c>
      <c r="F1833" s="1">
        <v>21048</v>
      </c>
      <c r="G1833" s="1" t="s">
        <v>64</v>
      </c>
      <c r="H1833" s="1" t="s">
        <v>159</v>
      </c>
      <c r="I1833" s="1" t="s">
        <v>66</v>
      </c>
      <c r="J1833" s="1" t="str" cm="1">
        <f t="array" ref="J1833">_xlfn.IFS(F1833="","missing",F1833&lt;0,"negative",F1833=0,"zero",AND(F1833&gt;=99999,MOD(F1833,9)=0),"99999 placeholder",AND(F1833&gt;$O$5,D1833="Expense"),"Expense outlier",AND(F1833&gt;$P$5,D1833="Income"),"Income outlier",TRUE,"valid")</f>
        <v>Expense outlier</v>
      </c>
      <c r="K1833" s="1" t="str">
        <f>_xlfn.XLOOKUP(I1833,[1]category_mapping!$F$2:$F$19,[1]category_mapping!$G$2:$G$19,E1833)</f>
        <v>food</v>
      </c>
      <c r="L1833" s="1" t="str">
        <f>IF(cleaning_working[[#This Row],[date]]="","Missing","Available")</f>
        <v>Available</v>
      </c>
    </row>
    <row r="1834" spans="1:12" x14ac:dyDescent="0.35">
      <c r="A1834" s="1" t="s">
        <v>2044</v>
      </c>
      <c r="B1834" s="1" t="s">
        <v>257</v>
      </c>
      <c r="C1834" s="3">
        <v>44209</v>
      </c>
      <c r="D1834" s="1" t="s">
        <v>13</v>
      </c>
      <c r="E1834" s="1" t="s">
        <v>39</v>
      </c>
      <c r="F1834" s="1">
        <v>2287</v>
      </c>
      <c r="G1834" s="1" t="s">
        <v>32</v>
      </c>
      <c r="H1834" s="1" t="s">
        <v>52</v>
      </c>
      <c r="J1834" s="1" t="str" cm="1">
        <f t="array" ref="J1834">_xlfn.IFS(F1834="","missing",F1834&lt;0,"negative",F1834=0,"zero",AND(F1834&gt;=99999,MOD(F1834,9)=0),"99999 placeholder",AND(F1834&gt;$O$5,D1834="Expense"),"Expense outlier",AND(F1834&gt;$P$5,D1834="Income"),"Income outlier",TRUE,"valid")</f>
        <v>valid</v>
      </c>
      <c r="K1834" s="1" t="str">
        <f>_xlfn.XLOOKUP(I1834,[1]category_mapping!$F$2:$F$19,[1]category_mapping!$G$2:$G$19,E1834)</f>
        <v>food</v>
      </c>
      <c r="L1834" s="1" t="str">
        <f>IF(cleaning_working[[#This Row],[date]]="","Missing","Available")</f>
        <v>Available</v>
      </c>
    </row>
    <row r="1835" spans="1:12" x14ac:dyDescent="0.35">
      <c r="A1835" s="1" t="s">
        <v>2045</v>
      </c>
      <c r="B1835" s="1" t="s">
        <v>73</v>
      </c>
      <c r="C1835" s="3">
        <v>45537</v>
      </c>
      <c r="D1835" s="1" t="s">
        <v>13</v>
      </c>
      <c r="E1835" s="1" t="s">
        <v>39</v>
      </c>
      <c r="F1835" s="1">
        <v>9231</v>
      </c>
      <c r="G1835" s="1" t="s">
        <v>64</v>
      </c>
      <c r="H1835" s="1" t="s">
        <v>86</v>
      </c>
      <c r="I1835" s="1" t="s">
        <v>194</v>
      </c>
      <c r="J1835" s="1" t="str" cm="1">
        <f t="array" ref="J1835">_xlfn.IFS(F1835="","missing",F1835&lt;0,"negative",F1835=0,"zero",AND(F1835&gt;=99999,MOD(F1835,9)=0),"99999 placeholder",AND(F1835&gt;$O$5,D1835="Expense"),"Expense outlier",AND(F1835&gt;$P$5,D1835="Income"),"Income outlier",TRUE,"valid")</f>
        <v>valid</v>
      </c>
      <c r="K1835" s="1" t="str">
        <f>_xlfn.XLOOKUP(I1835,[1]category_mapping!$F$2:$F$19,[1]category_mapping!$G$2:$G$19,E1835)</f>
        <v>travel</v>
      </c>
      <c r="L1835" s="1" t="str">
        <f>IF(cleaning_working[[#This Row],[date]]="","Missing","Available")</f>
        <v>Available</v>
      </c>
    </row>
    <row r="1836" spans="1:12" x14ac:dyDescent="0.35">
      <c r="A1836" s="1" t="s">
        <v>2046</v>
      </c>
      <c r="B1836" s="1" t="s">
        <v>82</v>
      </c>
      <c r="C1836" s="3">
        <v>45398</v>
      </c>
      <c r="D1836" s="1" t="s">
        <v>13</v>
      </c>
      <c r="E1836" s="1" t="s">
        <v>39</v>
      </c>
      <c r="F1836" s="1">
        <v>2099</v>
      </c>
      <c r="G1836" s="1" t="s">
        <v>40</v>
      </c>
      <c r="H1836" s="1" t="s">
        <v>159</v>
      </c>
      <c r="I1836" s="1" t="s">
        <v>170</v>
      </c>
      <c r="J1836" s="1" t="str" cm="1">
        <f t="array" ref="J1836">_xlfn.IFS(F1836="","missing",F1836&lt;0,"negative",F1836=0,"zero",AND(F1836&gt;=99999,MOD(F1836,9)=0),"99999 placeholder",AND(F1836&gt;$O$5,D1836="Expense"),"Expense outlier",AND(F1836&gt;$P$5,D1836="Income"),"Income outlier",TRUE,"valid")</f>
        <v>valid</v>
      </c>
      <c r="K1836" s="1" t="str">
        <f>_xlfn.XLOOKUP(I1836,[1]category_mapping!$F$2:$F$19,[1]category_mapping!$G$2:$G$19,E1836)</f>
        <v>health</v>
      </c>
      <c r="L1836" s="1" t="str">
        <f>IF(cleaning_working[[#This Row],[date]]="","Missing","Available")</f>
        <v>Available</v>
      </c>
    </row>
    <row r="1837" spans="1:12" x14ac:dyDescent="0.35">
      <c r="A1837" s="1" t="s">
        <v>2047</v>
      </c>
      <c r="B1837" s="1" t="s">
        <v>182</v>
      </c>
      <c r="C1837" s="3">
        <v>45624</v>
      </c>
      <c r="D1837" s="1" t="s">
        <v>13</v>
      </c>
      <c r="E1837" s="1" t="s">
        <v>39</v>
      </c>
      <c r="F1837" s="1">
        <v>2461</v>
      </c>
      <c r="G1837" s="1" t="s">
        <v>18</v>
      </c>
      <c r="H1837" s="1" t="s">
        <v>25</v>
      </c>
      <c r="I1837" s="1" t="s">
        <v>46</v>
      </c>
      <c r="J1837" s="1" t="str" cm="1">
        <f t="array" ref="J1837">_xlfn.IFS(F1837="","missing",F1837&lt;0,"negative",F1837=0,"zero",AND(F1837&gt;=99999,MOD(F1837,9)=0),"99999 placeholder",AND(F1837&gt;$O$5,D1837="Expense"),"Expense outlier",AND(F1837&gt;$P$5,D1837="Income"),"Income outlier",TRUE,"valid")</f>
        <v>valid</v>
      </c>
      <c r="K1837" s="1" t="str">
        <f>_xlfn.XLOOKUP(I1837,[1]category_mapping!$F$2:$F$19,[1]category_mapping!$G$2:$G$19,E1837)</f>
        <v>food</v>
      </c>
      <c r="L1837" s="1" t="str">
        <f>IF(cleaning_working[[#This Row],[date]]="","Missing","Available")</f>
        <v>Available</v>
      </c>
    </row>
    <row r="1838" spans="1:12" x14ac:dyDescent="0.35">
      <c r="A1838" s="1" t="s">
        <v>2048</v>
      </c>
      <c r="B1838" s="1" t="s">
        <v>51</v>
      </c>
      <c r="C1838" s="3">
        <v>45347</v>
      </c>
      <c r="D1838" s="1" t="s">
        <v>13</v>
      </c>
      <c r="E1838" s="1" t="s">
        <v>24</v>
      </c>
      <c r="F1838" s="1">
        <v>5162</v>
      </c>
      <c r="G1838" s="1" t="s">
        <v>18</v>
      </c>
      <c r="H1838" s="1" t="s">
        <v>83</v>
      </c>
      <c r="I1838" s="1" t="s">
        <v>128</v>
      </c>
      <c r="J1838" s="1" t="str" cm="1">
        <f t="array" ref="J1838">_xlfn.IFS(F1838="","missing",F1838&lt;0,"negative",F1838=0,"zero",AND(F1838&gt;=99999,MOD(F1838,9)=0),"99999 placeholder",AND(F1838&gt;$O$5,D1838="Expense"),"Expense outlier",AND(F1838&gt;$P$5,D1838="Income"),"Income outlier",TRUE,"valid")</f>
        <v>valid</v>
      </c>
      <c r="K1838" s="1" t="str">
        <f>_xlfn.XLOOKUP(I1838,[1]category_mapping!$F$2:$F$19,[1]category_mapping!$G$2:$G$19,E1838)</f>
        <v>utilities</v>
      </c>
      <c r="L1838" s="1" t="str">
        <f>IF(cleaning_working[[#This Row],[date]]="","Missing","Available")</f>
        <v>Available</v>
      </c>
    </row>
    <row r="1839" spans="1:12" x14ac:dyDescent="0.35">
      <c r="A1839" s="1" t="s">
        <v>2049</v>
      </c>
      <c r="B1839" s="1" t="s">
        <v>381</v>
      </c>
      <c r="C1839" s="3">
        <v>44275</v>
      </c>
      <c r="D1839" s="1" t="s">
        <v>14</v>
      </c>
      <c r="E1839" s="1" t="s">
        <v>70</v>
      </c>
      <c r="F1839" s="1">
        <v>44161</v>
      </c>
      <c r="G1839" s="1" t="s">
        <v>18</v>
      </c>
      <c r="H1839" s="1" t="s">
        <v>25</v>
      </c>
      <c r="J1839" s="1" t="str" cm="1">
        <f t="array" ref="J1839">_xlfn.IFS(F1839="","missing",F1839&lt;0,"negative",F1839=0,"zero",AND(F1839&gt;=99999,MOD(F1839,9)=0),"99999 placeholder",AND(F1839&gt;$O$5,D1839="Expense"),"Expense outlier",AND(F1839&gt;$P$5,D1839="Income"),"Income outlier",TRUE,"valid")</f>
        <v>valid</v>
      </c>
      <c r="K1839" s="1" t="str">
        <f>_xlfn.XLOOKUP(I1839,[1]category_mapping!$F$2:$F$19,[1]category_mapping!$G$2:$G$19,E1839)</f>
        <v>others</v>
      </c>
      <c r="L1839" s="1" t="str">
        <f>IF(cleaning_working[[#This Row],[date]]="","Missing","Available")</f>
        <v>Available</v>
      </c>
    </row>
    <row r="1840" spans="1:12" x14ac:dyDescent="0.35">
      <c r="A1840" s="1" t="s">
        <v>2050</v>
      </c>
      <c r="B1840" s="1" t="s">
        <v>559</v>
      </c>
      <c r="C1840" s="3">
        <v>44481</v>
      </c>
      <c r="D1840" s="1" t="s">
        <v>13</v>
      </c>
      <c r="E1840" s="1" t="s">
        <v>96</v>
      </c>
      <c r="F1840" s="1">
        <v>1616</v>
      </c>
      <c r="G1840" s="1" t="s">
        <v>64</v>
      </c>
      <c r="H1840" s="1" t="s">
        <v>107</v>
      </c>
      <c r="I1840" s="1" t="s">
        <v>134</v>
      </c>
      <c r="J1840" s="1" t="str" cm="1">
        <f t="array" ref="J1840">_xlfn.IFS(F1840="","missing",F1840&lt;0,"negative",F1840=0,"zero",AND(F1840&gt;=99999,MOD(F1840,9)=0),"99999 placeholder",AND(F1840&gt;$O$5,D1840="Expense"),"Expense outlier",AND(F1840&gt;$P$5,D1840="Income"),"Income outlier",TRUE,"valid")</f>
        <v>valid</v>
      </c>
      <c r="K1840" s="1" t="str">
        <f>_xlfn.XLOOKUP(I1840,[1]category_mapping!$F$2:$F$19,[1]category_mapping!$G$2:$G$19,E1840)</f>
        <v>education</v>
      </c>
      <c r="L1840" s="1" t="str">
        <f>IF(cleaning_working[[#This Row],[date]]="","Missing","Available")</f>
        <v>Available</v>
      </c>
    </row>
    <row r="1841" spans="1:12" x14ac:dyDescent="0.35">
      <c r="A1841" s="1" t="s">
        <v>2051</v>
      </c>
      <c r="B1841" s="1" t="s">
        <v>464</v>
      </c>
      <c r="C1841" s="3">
        <v>44954</v>
      </c>
      <c r="D1841" s="1" t="s">
        <v>14</v>
      </c>
      <c r="E1841" s="1" t="s">
        <v>31</v>
      </c>
      <c r="F1841" s="1">
        <v>32104</v>
      </c>
      <c r="G1841" s="1" t="s">
        <v>32</v>
      </c>
      <c r="H1841" s="1" t="s">
        <v>26</v>
      </c>
      <c r="I1841" s="1" t="s">
        <v>93</v>
      </c>
      <c r="J1841" s="1" t="str" cm="1">
        <f t="array" ref="J1841">_xlfn.IFS(F1841="","missing",F1841&lt;0,"negative",F1841=0,"zero",AND(F1841&gt;=99999,MOD(F1841,9)=0),"99999 placeholder",AND(F1841&gt;$O$5,D1841="Expense"),"Expense outlier",AND(F1841&gt;$P$5,D1841="Income"),"Income outlier",TRUE,"valid")</f>
        <v>valid</v>
      </c>
      <c r="K1841" s="1" t="str">
        <f>_xlfn.XLOOKUP(I1841,[1]category_mapping!$F$2:$F$19,[1]category_mapping!$G$2:$G$19,E1841)</f>
        <v>freelance</v>
      </c>
      <c r="L1841" s="1" t="str">
        <f>IF(cleaning_working[[#This Row],[date]]="","Missing","Available")</f>
        <v>Available</v>
      </c>
    </row>
    <row r="1842" spans="1:12" x14ac:dyDescent="0.35">
      <c r="A1842" s="1" t="s">
        <v>2052</v>
      </c>
      <c r="B1842" s="1" t="s">
        <v>762</v>
      </c>
      <c r="C1842" s="3">
        <v>44635</v>
      </c>
      <c r="D1842" s="1" t="s">
        <v>14</v>
      </c>
      <c r="E1842" s="1" t="s">
        <v>215</v>
      </c>
      <c r="F1842" s="1">
        <v>70687</v>
      </c>
      <c r="G1842" s="1" t="s">
        <v>25</v>
      </c>
      <c r="H1842" s="1" t="s">
        <v>19</v>
      </c>
      <c r="I1842" s="1" t="s">
        <v>46</v>
      </c>
      <c r="J1842" s="1" t="str" cm="1">
        <f t="array" ref="J1842">_xlfn.IFS(F1842="","missing",F1842&lt;0,"negative",F1842=0,"zero",AND(F1842&gt;=99999,MOD(F1842,9)=0),"99999 placeholder",AND(F1842&gt;$O$5,D1842="Expense"),"Expense outlier",AND(F1842&gt;$P$5,D1842="Income"),"Income outlier",TRUE,"valid")</f>
        <v>valid</v>
      </c>
      <c r="K1842" s="1" t="str">
        <f>_xlfn.XLOOKUP(I1842,[1]category_mapping!$F$2:$F$19,[1]category_mapping!$G$2:$G$19,E1842)</f>
        <v>bonus</v>
      </c>
      <c r="L1842" s="1" t="str">
        <f>IF(cleaning_working[[#This Row],[date]]="","Missing","Available")</f>
        <v>Available</v>
      </c>
    </row>
    <row r="1843" spans="1:12" x14ac:dyDescent="0.35">
      <c r="A1843" s="1" t="s">
        <v>2053</v>
      </c>
      <c r="B1843" s="1" t="s">
        <v>329</v>
      </c>
      <c r="C1843" s="3">
        <v>45267</v>
      </c>
      <c r="D1843" s="1" t="s">
        <v>13</v>
      </c>
      <c r="E1843" s="1" t="s">
        <v>24</v>
      </c>
      <c r="F1843" s="1">
        <v>8582</v>
      </c>
      <c r="G1843" s="1" t="s">
        <v>40</v>
      </c>
      <c r="H1843" s="1" t="s">
        <v>26</v>
      </c>
      <c r="I1843" s="1" t="s">
        <v>217</v>
      </c>
      <c r="J1843" s="1" t="str" cm="1">
        <f t="array" ref="J1843">_xlfn.IFS(F1843="","missing",F1843&lt;0,"negative",F1843=0,"zero",AND(F1843&gt;=99999,MOD(F1843,9)=0),"99999 placeholder",AND(F1843&gt;$O$5,D1843="Expense"),"Expense outlier",AND(F1843&gt;$P$5,D1843="Income"),"Income outlier",TRUE,"valid")</f>
        <v>valid</v>
      </c>
      <c r="K1843" s="1" t="str">
        <f>_xlfn.XLOOKUP(I1843,[1]category_mapping!$F$2:$F$19,[1]category_mapping!$G$2:$G$19,E1843)</f>
        <v>rent</v>
      </c>
      <c r="L1843" s="1" t="str">
        <f>IF(cleaning_working[[#This Row],[date]]="","Missing","Available")</f>
        <v>Available</v>
      </c>
    </row>
    <row r="1844" spans="1:12" x14ac:dyDescent="0.35">
      <c r="A1844" s="1" t="s">
        <v>2054</v>
      </c>
      <c r="B1844" s="1" t="s">
        <v>164</v>
      </c>
      <c r="C1844" s="3">
        <v>45531</v>
      </c>
      <c r="D1844" s="1" t="s">
        <v>13</v>
      </c>
      <c r="E1844" s="1" t="s">
        <v>63</v>
      </c>
      <c r="F1844" s="1">
        <v>4389</v>
      </c>
      <c r="G1844" s="1" t="s">
        <v>40</v>
      </c>
      <c r="H1844" s="1" t="s">
        <v>83</v>
      </c>
      <c r="I1844" s="1" t="s">
        <v>134</v>
      </c>
      <c r="J1844" s="1" t="str" cm="1">
        <f t="array" ref="J1844">_xlfn.IFS(F1844="","missing",F1844&lt;0,"negative",F1844=0,"zero",AND(F1844&gt;=99999,MOD(F1844,9)=0),"99999 placeholder",AND(F1844&gt;$O$5,D1844="Expense"),"Expense outlier",AND(F1844&gt;$P$5,D1844="Income"),"Income outlier",TRUE,"valid")</f>
        <v>valid</v>
      </c>
      <c r="K1844" s="1" t="str">
        <f>_xlfn.XLOOKUP(I1844,[1]category_mapping!$F$2:$F$19,[1]category_mapping!$G$2:$G$19,E1844)</f>
        <v>education</v>
      </c>
      <c r="L1844" s="1" t="str">
        <f>IF(cleaning_working[[#This Row],[date]]="","Missing","Available")</f>
        <v>Available</v>
      </c>
    </row>
    <row r="1845" spans="1:12" x14ac:dyDescent="0.35">
      <c r="A1845" s="1" t="s">
        <v>2055</v>
      </c>
      <c r="B1845" s="1" t="s">
        <v>386</v>
      </c>
      <c r="C1845" s="3" t="s">
        <v>38</v>
      </c>
      <c r="D1845" s="1" t="s">
        <v>13</v>
      </c>
      <c r="E1845" s="1" t="s">
        <v>39</v>
      </c>
      <c r="F1845" s="1">
        <v>4212</v>
      </c>
      <c r="G1845" s="1" t="s">
        <v>40</v>
      </c>
      <c r="H1845" s="1" t="s">
        <v>133</v>
      </c>
      <c r="J1845" s="1" t="str" cm="1">
        <f t="array" ref="J1845">_xlfn.IFS(F1845="","missing",F1845&lt;0,"negative",F1845=0,"zero",AND(F1845&gt;=99999,MOD(F1845,9)=0),"99999 placeholder",AND(F1845&gt;$O$5,D1845="Expense"),"Expense outlier",AND(F1845&gt;$P$5,D1845="Income"),"Income outlier",TRUE,"valid")</f>
        <v>valid</v>
      </c>
      <c r="K1845" s="1" t="str">
        <f>_xlfn.XLOOKUP(I1845,[1]category_mapping!$F$2:$F$19,[1]category_mapping!$G$2:$G$19,E1845)</f>
        <v>food</v>
      </c>
      <c r="L1845" s="1" t="str">
        <f>IF(cleaning_working[[#This Row],[date]]="","Missing","Available")</f>
        <v>Missing</v>
      </c>
    </row>
    <row r="1846" spans="1:12" x14ac:dyDescent="0.35">
      <c r="A1846" s="1" t="s">
        <v>2056</v>
      </c>
      <c r="B1846" s="1" t="s">
        <v>500</v>
      </c>
      <c r="C1846" s="3">
        <v>44344</v>
      </c>
      <c r="D1846" s="1" t="s">
        <v>13</v>
      </c>
      <c r="E1846" s="1" t="s">
        <v>104</v>
      </c>
      <c r="F1846" s="1">
        <v>6652</v>
      </c>
      <c r="G1846" s="1" t="s">
        <v>32</v>
      </c>
      <c r="H1846" s="1" t="s">
        <v>25</v>
      </c>
      <c r="I1846" s="1" t="s">
        <v>93</v>
      </c>
      <c r="J1846" s="1" t="str" cm="1">
        <f t="array" ref="J1846">_xlfn.IFS(F1846="","missing",F1846&lt;0,"negative",F1846=0,"zero",AND(F1846&gt;=99999,MOD(F1846,9)=0),"99999 placeholder",AND(F1846&gt;$O$5,D1846="Expense"),"Expense outlier",AND(F1846&gt;$P$5,D1846="Income"),"Income outlier",TRUE,"valid")</f>
        <v>valid</v>
      </c>
      <c r="K1846" s="1" t="str">
        <f>_xlfn.XLOOKUP(I1846,[1]category_mapping!$F$2:$F$19,[1]category_mapping!$G$2:$G$19,E1846)</f>
        <v>health</v>
      </c>
      <c r="L1846" s="1" t="str">
        <f>IF(cleaning_working[[#This Row],[date]]="","Missing","Available")</f>
        <v>Available</v>
      </c>
    </row>
    <row r="1847" spans="1:12" x14ac:dyDescent="0.35">
      <c r="A1847" s="1" t="s">
        <v>2057</v>
      </c>
      <c r="B1847" s="1" t="s">
        <v>190</v>
      </c>
      <c r="C1847" s="3">
        <v>44826</v>
      </c>
      <c r="D1847" s="1" t="s">
        <v>13</v>
      </c>
      <c r="E1847" s="1" t="s">
        <v>39</v>
      </c>
      <c r="F1847" s="1">
        <v>5133</v>
      </c>
      <c r="G1847" s="1" t="s">
        <v>40</v>
      </c>
      <c r="H1847" s="1" t="s">
        <v>159</v>
      </c>
      <c r="I1847" s="1" t="s">
        <v>194</v>
      </c>
      <c r="J1847" s="1" t="str" cm="1">
        <f t="array" ref="J1847">_xlfn.IFS(F1847="","missing",F1847&lt;0,"negative",F1847=0,"zero",AND(F1847&gt;=99999,MOD(F1847,9)=0),"99999 placeholder",AND(F1847&gt;$O$5,D1847="Expense"),"Expense outlier",AND(F1847&gt;$P$5,D1847="Income"),"Income outlier",TRUE,"valid")</f>
        <v>valid</v>
      </c>
      <c r="K1847" s="1" t="str">
        <f>_xlfn.XLOOKUP(I1847,[1]category_mapping!$F$2:$F$19,[1]category_mapping!$G$2:$G$19,E1847)</f>
        <v>travel</v>
      </c>
      <c r="L1847" s="1" t="str">
        <f>IF(cleaning_working[[#This Row],[date]]="","Missing","Available")</f>
        <v>Available</v>
      </c>
    </row>
    <row r="1848" spans="1:12" x14ac:dyDescent="0.35">
      <c r="A1848" s="1" t="s">
        <v>2058</v>
      </c>
      <c r="B1848" s="1" t="s">
        <v>208</v>
      </c>
      <c r="C1848" s="3">
        <v>44566</v>
      </c>
      <c r="D1848" s="1" t="s">
        <v>13</v>
      </c>
      <c r="E1848" s="1" t="s">
        <v>24</v>
      </c>
      <c r="F1848" s="1">
        <v>46587</v>
      </c>
      <c r="G1848" s="1" t="s">
        <v>64</v>
      </c>
      <c r="H1848" s="1" t="s">
        <v>107</v>
      </c>
      <c r="I1848" s="1" t="s">
        <v>66</v>
      </c>
      <c r="J1848" s="1" t="str" cm="1">
        <f t="array" ref="J1848">_xlfn.IFS(F1848="","missing",F1848&lt;0,"negative",F1848=0,"zero",AND(F1848&gt;=99999,MOD(F1848,9)=0),"99999 placeholder",AND(F1848&gt;$O$5,D1848="Expense"),"Expense outlier",AND(F1848&gt;$P$5,D1848="Income"),"Income outlier",TRUE,"valid")</f>
        <v>Expense outlier</v>
      </c>
      <c r="K1848" s="1" t="str">
        <f>_xlfn.XLOOKUP(I1848,[1]category_mapping!$F$2:$F$19,[1]category_mapping!$G$2:$G$19,E1848)</f>
        <v>food</v>
      </c>
      <c r="L1848" s="1" t="str">
        <f>IF(cleaning_working[[#This Row],[date]]="","Missing","Available")</f>
        <v>Available</v>
      </c>
    </row>
    <row r="1849" spans="1:12" x14ac:dyDescent="0.35">
      <c r="A1849" s="1" t="s">
        <v>2059</v>
      </c>
      <c r="B1849" s="1" t="s">
        <v>243</v>
      </c>
      <c r="C1849" s="3">
        <v>44666</v>
      </c>
      <c r="D1849" s="1" t="s">
        <v>13</v>
      </c>
      <c r="E1849" s="1" t="s">
        <v>63</v>
      </c>
      <c r="F1849" s="1">
        <v>9867</v>
      </c>
      <c r="G1849" s="1" t="s">
        <v>64</v>
      </c>
      <c r="H1849" s="1" t="s">
        <v>107</v>
      </c>
      <c r="I1849" s="1" t="s">
        <v>123</v>
      </c>
      <c r="J1849" s="1" t="str" cm="1">
        <f t="array" ref="J1849">_xlfn.IFS(F1849="","missing",F1849&lt;0,"negative",F1849=0,"zero",AND(F1849&gt;=99999,MOD(F1849,9)=0),"99999 placeholder",AND(F1849&gt;$O$5,D1849="Expense"),"Expense outlier",AND(F1849&gt;$P$5,D1849="Income"),"Income outlier",TRUE,"valid")</f>
        <v>valid</v>
      </c>
      <c r="K1849" s="1" t="str">
        <f>_xlfn.XLOOKUP(I1849,[1]category_mapping!$F$2:$F$19,[1]category_mapping!$G$2:$G$19,E1849)</f>
        <v>utilities</v>
      </c>
      <c r="L1849" s="1" t="str">
        <f>IF(cleaning_working[[#This Row],[date]]="","Missing","Available")</f>
        <v>Available</v>
      </c>
    </row>
    <row r="1850" spans="1:12" x14ac:dyDescent="0.35">
      <c r="A1850" s="1" t="s">
        <v>2060</v>
      </c>
      <c r="B1850" s="1" t="s">
        <v>142</v>
      </c>
      <c r="C1850" s="3">
        <v>44848</v>
      </c>
      <c r="D1850" s="1" t="s">
        <v>13</v>
      </c>
      <c r="E1850" s="1" t="s">
        <v>24</v>
      </c>
      <c r="F1850" s="1">
        <v>18297</v>
      </c>
      <c r="G1850" s="1" t="s">
        <v>64</v>
      </c>
      <c r="H1850" s="1" t="s">
        <v>83</v>
      </c>
      <c r="I1850" s="1" t="s">
        <v>46</v>
      </c>
      <c r="J1850" s="1" t="str" cm="1">
        <f t="array" ref="J1850">_xlfn.IFS(F1850="","missing",F1850&lt;0,"negative",F1850=0,"zero",AND(F1850&gt;=99999,MOD(F1850,9)=0),"99999 placeholder",AND(F1850&gt;$O$5,D1850="Expense"),"Expense outlier",AND(F1850&gt;$P$5,D1850="Income"),"Income outlier",TRUE,"valid")</f>
        <v>Expense outlier</v>
      </c>
      <c r="K1850" s="1" t="str">
        <f>_xlfn.XLOOKUP(I1850,[1]category_mapping!$F$2:$F$19,[1]category_mapping!$G$2:$G$19,E1850)</f>
        <v>rent</v>
      </c>
      <c r="L1850" s="1" t="str">
        <f>IF(cleaning_working[[#This Row],[date]]="","Missing","Available")</f>
        <v>Available</v>
      </c>
    </row>
    <row r="1851" spans="1:12" x14ac:dyDescent="0.35">
      <c r="A1851" s="1" t="s">
        <v>2061</v>
      </c>
      <c r="B1851" s="1" t="s">
        <v>379</v>
      </c>
      <c r="C1851" s="3">
        <v>44486</v>
      </c>
      <c r="D1851" s="1" t="s">
        <v>13</v>
      </c>
      <c r="E1851" s="1" t="s">
        <v>63</v>
      </c>
      <c r="F1851" s="1">
        <v>7175</v>
      </c>
      <c r="G1851" s="1" t="s">
        <v>40</v>
      </c>
      <c r="H1851" s="1" t="s">
        <v>65</v>
      </c>
      <c r="I1851" s="1" t="s">
        <v>49</v>
      </c>
      <c r="J1851" s="1" t="str" cm="1">
        <f t="array" ref="J1851">_xlfn.IFS(F1851="","missing",F1851&lt;0,"negative",F1851=0,"zero",AND(F1851&gt;=99999,MOD(F1851,9)=0),"99999 placeholder",AND(F1851&gt;$O$5,D1851="Expense"),"Expense outlier",AND(F1851&gt;$P$5,D1851="Income"),"Income outlier",TRUE,"valid")</f>
        <v>valid</v>
      </c>
      <c r="K1851" s="1" t="str">
        <f>_xlfn.XLOOKUP(I1851,[1]category_mapping!$F$2:$F$19,[1]category_mapping!$G$2:$G$19,E1851)</f>
        <v>utilities</v>
      </c>
      <c r="L1851" s="1" t="str">
        <f>IF(cleaning_working[[#This Row],[date]]="","Missing","Available")</f>
        <v>Available</v>
      </c>
    </row>
    <row r="1852" spans="1:12" x14ac:dyDescent="0.35">
      <c r="A1852" s="1" t="s">
        <v>2062</v>
      </c>
      <c r="B1852" s="1" t="s">
        <v>319</v>
      </c>
      <c r="C1852" s="3">
        <v>45396</v>
      </c>
      <c r="D1852" s="1" t="s">
        <v>13</v>
      </c>
      <c r="E1852" s="1" t="s">
        <v>24</v>
      </c>
      <c r="F1852" s="1">
        <v>4212</v>
      </c>
      <c r="G1852" s="1" t="s">
        <v>40</v>
      </c>
      <c r="H1852" s="1" t="s">
        <v>26</v>
      </c>
      <c r="I1852" s="1" t="s">
        <v>97</v>
      </c>
      <c r="J1852" s="1" t="str" cm="1">
        <f t="array" ref="J1852">_xlfn.IFS(F1852="","missing",F1852&lt;0,"negative",F1852=0,"zero",AND(F1852&gt;=99999,MOD(F1852,9)=0),"99999 placeholder",AND(F1852&gt;$O$5,D1852="Expense"),"Expense outlier",AND(F1852&gt;$P$5,D1852="Income"),"Income outlier",TRUE,"valid")</f>
        <v>valid</v>
      </c>
      <c r="K1852" s="1" t="str">
        <f>_xlfn.XLOOKUP(I1852,[1]category_mapping!$F$2:$F$19,[1]category_mapping!$G$2:$G$19,E1852)</f>
        <v>health</v>
      </c>
      <c r="L1852" s="1" t="str">
        <f>IF(cleaning_working[[#This Row],[date]]="","Missing","Available")</f>
        <v>Available</v>
      </c>
    </row>
    <row r="1853" spans="1:12" x14ac:dyDescent="0.35">
      <c r="A1853" s="1" t="s">
        <v>2063</v>
      </c>
      <c r="B1853" s="1" t="s">
        <v>531</v>
      </c>
      <c r="C1853" s="3">
        <v>44356</v>
      </c>
      <c r="D1853" s="1" t="s">
        <v>14</v>
      </c>
      <c r="E1853" s="1" t="s">
        <v>31</v>
      </c>
      <c r="F1853" s="1">
        <v>78969</v>
      </c>
      <c r="G1853" s="1" t="s">
        <v>18</v>
      </c>
      <c r="H1853" s="1" t="s">
        <v>86</v>
      </c>
      <c r="I1853" s="1" t="s">
        <v>20</v>
      </c>
      <c r="J1853" s="1" t="str" cm="1">
        <f t="array" ref="J1853">_xlfn.IFS(F1853="","missing",F1853&lt;0,"negative",F1853=0,"zero",AND(F1853&gt;=99999,MOD(F1853,9)=0),"99999 placeholder",AND(F1853&gt;$O$5,D1853="Expense"),"Expense outlier",AND(F1853&gt;$P$5,D1853="Income"),"Income outlier",TRUE,"valid")</f>
        <v>valid</v>
      </c>
      <c r="K1853" s="1" t="str">
        <f>_xlfn.XLOOKUP(I1853,[1]category_mapping!$F$2:$F$19,[1]category_mapping!$G$2:$G$19,E1853)</f>
        <v>entertainment</v>
      </c>
      <c r="L1853" s="1" t="str">
        <f>IF(cleaning_working[[#This Row],[date]]="","Missing","Available")</f>
        <v>Available</v>
      </c>
    </row>
    <row r="1854" spans="1:12" x14ac:dyDescent="0.35">
      <c r="A1854" s="1" t="s">
        <v>2064</v>
      </c>
      <c r="B1854" s="1" t="s">
        <v>69</v>
      </c>
      <c r="C1854" s="3">
        <v>44438</v>
      </c>
      <c r="D1854" s="1" t="s">
        <v>13</v>
      </c>
      <c r="E1854" s="1" t="s">
        <v>63</v>
      </c>
      <c r="F1854" s="1">
        <v>8704</v>
      </c>
      <c r="G1854" s="1" t="s">
        <v>64</v>
      </c>
      <c r="H1854" s="1" t="s">
        <v>52</v>
      </c>
      <c r="I1854" s="1" t="s">
        <v>90</v>
      </c>
      <c r="J1854" s="1" t="str" cm="1">
        <f t="array" ref="J1854">_xlfn.IFS(F1854="","missing",F1854&lt;0,"negative",F1854=0,"zero",AND(F1854&gt;=99999,MOD(F1854,9)=0),"99999 placeholder",AND(F1854&gt;$O$5,D1854="Expense"),"Expense outlier",AND(F1854&gt;$P$5,D1854="Income"),"Income outlier",TRUE,"valid")</f>
        <v>valid</v>
      </c>
      <c r="K1854" s="1" t="str">
        <f>_xlfn.XLOOKUP(I1854,[1]category_mapping!$F$2:$F$19,[1]category_mapping!$G$2:$G$19,E1854)</f>
        <v>utilities</v>
      </c>
      <c r="L1854" s="1" t="str">
        <f>IF(cleaning_working[[#This Row],[date]]="","Missing","Available")</f>
        <v>Available</v>
      </c>
    </row>
    <row r="1855" spans="1:12" x14ac:dyDescent="0.35">
      <c r="A1855" s="1" t="s">
        <v>2065</v>
      </c>
      <c r="B1855" s="1" t="s">
        <v>362</v>
      </c>
      <c r="C1855" s="3">
        <v>44759</v>
      </c>
      <c r="D1855" s="1" t="s">
        <v>14</v>
      </c>
      <c r="E1855" s="1" t="s">
        <v>119</v>
      </c>
      <c r="F1855" s="1">
        <v>17401</v>
      </c>
      <c r="G1855" s="1" t="s">
        <v>40</v>
      </c>
      <c r="H1855" s="1" t="s">
        <v>86</v>
      </c>
      <c r="I1855" s="1" t="s">
        <v>128</v>
      </c>
      <c r="J1855" s="1" t="str" cm="1">
        <f t="array" ref="J1855">_xlfn.IFS(F1855="","missing",F1855&lt;0,"negative",F1855=0,"zero",AND(F1855&gt;=99999,MOD(F1855,9)=0),"99999 placeholder",AND(F1855&gt;$O$5,D1855="Expense"),"Expense outlier",AND(F1855&gt;$P$5,D1855="Income"),"Income outlier",TRUE,"valid")</f>
        <v>valid</v>
      </c>
      <c r="K1855" s="1" t="str">
        <f>_xlfn.XLOOKUP(I1855,[1]category_mapping!$F$2:$F$19,[1]category_mapping!$G$2:$G$19,E1855)</f>
        <v>utilities</v>
      </c>
      <c r="L1855" s="1" t="str">
        <f>IF(cleaning_working[[#This Row],[date]]="","Missing","Available")</f>
        <v>Available</v>
      </c>
    </row>
    <row r="1856" spans="1:12" x14ac:dyDescent="0.35">
      <c r="A1856" s="1" t="s">
        <v>2066</v>
      </c>
      <c r="B1856" s="1" t="s">
        <v>146</v>
      </c>
      <c r="C1856" s="3">
        <v>44490</v>
      </c>
      <c r="D1856" s="1" t="s">
        <v>13</v>
      </c>
      <c r="E1856" s="1" t="s">
        <v>45</v>
      </c>
      <c r="F1856" s="1">
        <v>7103</v>
      </c>
      <c r="G1856" s="1" t="s">
        <v>32</v>
      </c>
      <c r="H1856" s="1" t="s">
        <v>52</v>
      </c>
      <c r="I1856" s="1" t="s">
        <v>90</v>
      </c>
      <c r="J1856" s="1" t="str" cm="1">
        <f t="array" ref="J1856">_xlfn.IFS(F1856="","missing",F1856&lt;0,"negative",F1856=0,"zero",AND(F1856&gt;=99999,MOD(F1856,9)=0),"99999 placeholder",AND(F1856&gt;$O$5,D1856="Expense"),"Expense outlier",AND(F1856&gt;$P$5,D1856="Income"),"Income outlier",TRUE,"valid")</f>
        <v>valid</v>
      </c>
      <c r="K1856" s="1" t="str">
        <f>_xlfn.XLOOKUP(I1856,[1]category_mapping!$F$2:$F$19,[1]category_mapping!$G$2:$G$19,E1856)</f>
        <v>entertainment</v>
      </c>
      <c r="L1856" s="1" t="str">
        <f>IF(cleaning_working[[#This Row],[date]]="","Missing","Available")</f>
        <v>Available</v>
      </c>
    </row>
    <row r="1857" spans="1:12" x14ac:dyDescent="0.35">
      <c r="A1857" s="1" t="s">
        <v>2067</v>
      </c>
      <c r="B1857" s="1" t="s">
        <v>229</v>
      </c>
      <c r="C1857" s="3">
        <v>44546</v>
      </c>
      <c r="D1857" s="1" t="s">
        <v>13</v>
      </c>
      <c r="E1857" s="1" t="s">
        <v>96</v>
      </c>
      <c r="F1857" s="1">
        <v>1852</v>
      </c>
      <c r="G1857" s="1" t="s">
        <v>40</v>
      </c>
      <c r="H1857" s="1" t="s">
        <v>83</v>
      </c>
      <c r="I1857" s="1" t="s">
        <v>128</v>
      </c>
      <c r="J1857" s="1" t="str" cm="1">
        <f t="array" ref="J1857">_xlfn.IFS(F1857="","missing",F1857&lt;0,"negative",F1857=0,"zero",AND(F1857&gt;=99999,MOD(F1857,9)=0),"99999 placeholder",AND(F1857&gt;$O$5,D1857="Expense"),"Expense outlier",AND(F1857&gt;$P$5,D1857="Income"),"Income outlier",TRUE,"valid")</f>
        <v>valid</v>
      </c>
      <c r="K1857" s="1" t="str">
        <f>_xlfn.XLOOKUP(I1857,[1]category_mapping!$F$2:$F$19,[1]category_mapping!$G$2:$G$19,E1857)</f>
        <v>utilities</v>
      </c>
      <c r="L1857" s="1" t="str">
        <f>IF(cleaning_working[[#This Row],[date]]="","Missing","Available")</f>
        <v>Available</v>
      </c>
    </row>
    <row r="1858" spans="1:12" x14ac:dyDescent="0.35">
      <c r="A1858" s="1" t="s">
        <v>2068</v>
      </c>
      <c r="B1858" s="1" t="s">
        <v>873</v>
      </c>
      <c r="C1858" s="3">
        <v>44778</v>
      </c>
      <c r="D1858" s="1" t="s">
        <v>13</v>
      </c>
      <c r="E1858" s="1" t="s">
        <v>96</v>
      </c>
      <c r="F1858" s="1">
        <v>1052</v>
      </c>
      <c r="G1858" s="1" t="s">
        <v>32</v>
      </c>
      <c r="H1858" s="1" t="s">
        <v>52</v>
      </c>
      <c r="I1858" s="1" t="s">
        <v>93</v>
      </c>
      <c r="J1858" s="1" t="str" cm="1">
        <f t="array" ref="J1858">_xlfn.IFS(F1858="","missing",F1858&lt;0,"negative",F1858=0,"zero",AND(F1858&gt;=99999,MOD(F1858,9)=0),"99999 placeholder",AND(F1858&gt;$O$5,D1858="Expense"),"Expense outlier",AND(F1858&gt;$P$5,D1858="Income"),"Income outlier",TRUE,"valid")</f>
        <v>valid</v>
      </c>
      <c r="K1858" s="1" t="str">
        <f>_xlfn.XLOOKUP(I1858,[1]category_mapping!$F$2:$F$19,[1]category_mapping!$G$2:$G$19,E1858)</f>
        <v>travel</v>
      </c>
      <c r="L1858" s="1" t="str">
        <f>IF(cleaning_working[[#This Row],[date]]="","Missing","Available")</f>
        <v>Available</v>
      </c>
    </row>
    <row r="1859" spans="1:12" x14ac:dyDescent="0.35">
      <c r="A1859" s="1" t="s">
        <v>2069</v>
      </c>
      <c r="B1859" s="1" t="s">
        <v>376</v>
      </c>
      <c r="C1859" s="3">
        <v>45017</v>
      </c>
      <c r="D1859" s="1" t="s">
        <v>13</v>
      </c>
      <c r="E1859" s="1" t="s">
        <v>176</v>
      </c>
      <c r="F1859" s="1">
        <v>433</v>
      </c>
      <c r="G1859" s="1" t="s">
        <v>40</v>
      </c>
      <c r="H1859" s="1" t="s">
        <v>65</v>
      </c>
      <c r="I1859" s="1" t="s">
        <v>178</v>
      </c>
      <c r="J1859" s="1" t="str" cm="1">
        <f t="array" ref="J1859">_xlfn.IFS(F1859="","missing",F1859&lt;0,"negative",F1859=0,"zero",AND(F1859&gt;=99999,MOD(F1859,9)=0),"99999 placeholder",AND(F1859&gt;$O$5,D1859="Expense"),"Expense outlier",AND(F1859&gt;$P$5,D1859="Income"),"Income outlier",TRUE,"valid")</f>
        <v>valid</v>
      </c>
      <c r="K1859" s="1" t="str">
        <f>_xlfn.XLOOKUP(I1859,[1]category_mapping!$F$2:$F$19,[1]category_mapping!$G$2:$G$19,E1859)</f>
        <v>rent</v>
      </c>
      <c r="L1859" s="1" t="str">
        <f>IF(cleaning_working[[#This Row],[date]]="","Missing","Available")</f>
        <v>Available</v>
      </c>
    </row>
    <row r="1860" spans="1:12" x14ac:dyDescent="0.35">
      <c r="A1860" s="1" t="s">
        <v>2070</v>
      </c>
      <c r="B1860" s="1" t="s">
        <v>329</v>
      </c>
      <c r="C1860" s="3">
        <v>44494</v>
      </c>
      <c r="D1860" s="1" t="s">
        <v>13</v>
      </c>
      <c r="E1860" s="1" t="s">
        <v>17</v>
      </c>
      <c r="F1860" s="1">
        <v>1312</v>
      </c>
      <c r="G1860" s="1" t="s">
        <v>40</v>
      </c>
      <c r="H1860" s="1" t="s">
        <v>133</v>
      </c>
      <c r="I1860" s="1" t="s">
        <v>178</v>
      </c>
      <c r="J1860" s="1" t="str" cm="1">
        <f t="array" ref="J1860">_xlfn.IFS(F1860="","missing",F1860&lt;0,"negative",F1860=0,"zero",AND(F1860&gt;=99999,MOD(F1860,9)=0),"99999 placeholder",AND(F1860&gt;$O$5,D1860="Expense"),"Expense outlier",AND(F1860&gt;$P$5,D1860="Income"),"Income outlier",TRUE,"valid")</f>
        <v>valid</v>
      </c>
      <c r="K1860" s="1" t="str">
        <f>_xlfn.XLOOKUP(I1860,[1]category_mapping!$F$2:$F$19,[1]category_mapping!$G$2:$G$19,E1860)</f>
        <v>rent</v>
      </c>
      <c r="L1860" s="1" t="str">
        <f>IF(cleaning_working[[#This Row],[date]]="","Missing","Available")</f>
        <v>Available</v>
      </c>
    </row>
    <row r="1861" spans="1:12" x14ac:dyDescent="0.35">
      <c r="A1861" s="1" t="s">
        <v>2071</v>
      </c>
      <c r="B1861" s="1" t="s">
        <v>365</v>
      </c>
      <c r="C1861" s="3">
        <v>44778</v>
      </c>
      <c r="D1861" s="1" t="s">
        <v>13</v>
      </c>
      <c r="E1861" s="1" t="s">
        <v>39</v>
      </c>
      <c r="F1861" s="1">
        <v>1617</v>
      </c>
      <c r="G1861" s="1" t="s">
        <v>18</v>
      </c>
      <c r="H1861" s="1" t="s">
        <v>107</v>
      </c>
      <c r="I1861" s="1" t="s">
        <v>66</v>
      </c>
      <c r="J1861" s="1" t="str" cm="1">
        <f t="array" ref="J1861">_xlfn.IFS(F1861="","missing",F1861&lt;0,"negative",F1861=0,"zero",AND(F1861&gt;=99999,MOD(F1861,9)=0),"99999 placeholder",AND(F1861&gt;$O$5,D1861="Expense"),"Expense outlier",AND(F1861&gt;$P$5,D1861="Income"),"Income outlier",TRUE,"valid")</f>
        <v>valid</v>
      </c>
      <c r="K1861" s="1" t="str">
        <f>_xlfn.XLOOKUP(I1861,[1]category_mapping!$F$2:$F$19,[1]category_mapping!$G$2:$G$19,E1861)</f>
        <v>food</v>
      </c>
      <c r="L1861" s="1" t="str">
        <f>IF(cleaning_working[[#This Row],[date]]="","Missing","Available")</f>
        <v>Available</v>
      </c>
    </row>
    <row r="1862" spans="1:12" x14ac:dyDescent="0.35">
      <c r="A1862" s="1" t="s">
        <v>2072</v>
      </c>
      <c r="B1862" s="1" t="s">
        <v>887</v>
      </c>
      <c r="C1862" s="3">
        <v>44211</v>
      </c>
      <c r="D1862" s="1" t="s">
        <v>13</v>
      </c>
      <c r="E1862" s="1" t="s">
        <v>24</v>
      </c>
      <c r="F1862" s="1">
        <v>7973</v>
      </c>
      <c r="G1862" s="1" t="s">
        <v>32</v>
      </c>
      <c r="H1862" s="1" t="s">
        <v>159</v>
      </c>
      <c r="I1862" s="1" t="s">
        <v>217</v>
      </c>
      <c r="J1862" s="1" t="str" cm="1">
        <f t="array" ref="J1862">_xlfn.IFS(F1862="","missing",F1862&lt;0,"negative",F1862=0,"zero",AND(F1862&gt;=99999,MOD(F1862,9)=0),"99999 placeholder",AND(F1862&gt;$O$5,D1862="Expense"),"Expense outlier",AND(F1862&gt;$P$5,D1862="Income"),"Income outlier",TRUE,"valid")</f>
        <v>valid</v>
      </c>
      <c r="K1862" s="1" t="str">
        <f>_xlfn.XLOOKUP(I1862,[1]category_mapping!$F$2:$F$19,[1]category_mapping!$G$2:$G$19,E1862)</f>
        <v>rent</v>
      </c>
      <c r="L1862" s="1" t="str">
        <f>IF(cleaning_working[[#This Row],[date]]="","Missing","Available")</f>
        <v>Available</v>
      </c>
    </row>
    <row r="1863" spans="1:12" x14ac:dyDescent="0.35">
      <c r="A1863" s="1" t="s">
        <v>2073</v>
      </c>
      <c r="B1863" s="1" t="s">
        <v>37</v>
      </c>
      <c r="C1863" s="3">
        <v>45639</v>
      </c>
      <c r="D1863" s="1" t="s">
        <v>13</v>
      </c>
      <c r="E1863" s="1" t="s">
        <v>96</v>
      </c>
      <c r="F1863" s="1">
        <v>4138</v>
      </c>
      <c r="G1863" s="1" t="s">
        <v>64</v>
      </c>
      <c r="H1863" s="1" t="s">
        <v>107</v>
      </c>
      <c r="I1863" s="1" t="s">
        <v>87</v>
      </c>
      <c r="J1863" s="1" t="str" cm="1">
        <f t="array" ref="J1863">_xlfn.IFS(F1863="","missing",F1863&lt;0,"negative",F1863=0,"zero",AND(F1863&gt;=99999,MOD(F1863,9)=0),"99999 placeholder",AND(F1863&gt;$O$5,D1863="Expense"),"Expense outlier",AND(F1863&gt;$P$5,D1863="Income"),"Income outlier",TRUE,"valid")</f>
        <v>valid</v>
      </c>
      <c r="K1863" s="1" t="str">
        <f>_xlfn.XLOOKUP(I1863,[1]category_mapping!$F$2:$F$19,[1]category_mapping!$G$2:$G$19,E1863)</f>
        <v>travel</v>
      </c>
      <c r="L1863" s="1" t="str">
        <f>IF(cleaning_working[[#This Row],[date]]="","Missing","Available")</f>
        <v>Available</v>
      </c>
    </row>
    <row r="1864" spans="1:12" x14ac:dyDescent="0.35">
      <c r="A1864" s="1" t="s">
        <v>2074</v>
      </c>
      <c r="B1864" s="1" t="s">
        <v>491</v>
      </c>
      <c r="C1864" s="3">
        <v>44582</v>
      </c>
      <c r="D1864" s="1" t="s">
        <v>13</v>
      </c>
      <c r="E1864" s="1" t="s">
        <v>93</v>
      </c>
      <c r="F1864" s="1">
        <v>1087</v>
      </c>
      <c r="G1864" s="1" t="s">
        <v>32</v>
      </c>
      <c r="H1864" s="1" t="s">
        <v>33</v>
      </c>
      <c r="I1864" s="1" t="s">
        <v>90</v>
      </c>
      <c r="J1864" s="1" t="str" cm="1">
        <f t="array" ref="J1864">_xlfn.IFS(F1864="","missing",F1864&lt;0,"negative",F1864=0,"zero",AND(F1864&gt;=99999,MOD(F1864,9)=0),"99999 placeholder",AND(F1864&gt;$O$5,D1864="Expense"),"Expense outlier",AND(F1864&gt;$P$5,D1864="Income"),"Income outlier",TRUE,"valid")</f>
        <v>valid</v>
      </c>
      <c r="K1864" s="1" t="str">
        <f>_xlfn.XLOOKUP(I1864,[1]category_mapping!$F$2:$F$19,[1]category_mapping!$G$2:$G$19,E1864)</f>
        <v>misc</v>
      </c>
      <c r="L1864" s="1" t="str">
        <f>IF(cleaning_working[[#This Row],[date]]="","Missing","Available")</f>
        <v>Available</v>
      </c>
    </row>
    <row r="1865" spans="1:12" x14ac:dyDescent="0.35">
      <c r="A1865" s="1" t="s">
        <v>2075</v>
      </c>
      <c r="B1865" s="1" t="s">
        <v>381</v>
      </c>
      <c r="C1865" s="3">
        <v>44389</v>
      </c>
      <c r="D1865" s="1" t="s">
        <v>13</v>
      </c>
      <c r="E1865" s="1" t="s">
        <v>24</v>
      </c>
      <c r="F1865" s="1">
        <v>485</v>
      </c>
      <c r="G1865" s="1" t="s">
        <v>18</v>
      </c>
      <c r="H1865" s="1" t="s">
        <v>83</v>
      </c>
      <c r="J1865" s="1" t="str" cm="1">
        <f t="array" ref="J1865">_xlfn.IFS(F1865="","missing",F1865&lt;0,"negative",F1865=0,"zero",AND(F1865&gt;=99999,MOD(F1865,9)=0),"99999 placeholder",AND(F1865&gt;$O$5,D1865="Expense"),"Expense outlier",AND(F1865&gt;$P$5,D1865="Income"),"Income outlier",TRUE,"valid")</f>
        <v>valid</v>
      </c>
      <c r="K1865" s="1" t="str">
        <f>_xlfn.XLOOKUP(I1865,[1]category_mapping!$F$2:$F$19,[1]category_mapping!$G$2:$G$19,E1865)</f>
        <v>rent</v>
      </c>
      <c r="L1865" s="1" t="str">
        <f>IF(cleaning_working[[#This Row],[date]]="","Missing","Available")</f>
        <v>Available</v>
      </c>
    </row>
    <row r="1866" spans="1:12" x14ac:dyDescent="0.35">
      <c r="A1866" s="1" t="s">
        <v>2076</v>
      </c>
      <c r="B1866" s="1" t="s">
        <v>423</v>
      </c>
      <c r="C1866" s="3">
        <v>45317</v>
      </c>
      <c r="D1866" s="1" t="s">
        <v>13</v>
      </c>
      <c r="E1866" s="1" t="s">
        <v>39</v>
      </c>
      <c r="F1866" s="1">
        <v>4541</v>
      </c>
      <c r="G1866" s="1" t="s">
        <v>18</v>
      </c>
      <c r="H1866" s="1" t="s">
        <v>83</v>
      </c>
      <c r="I1866" s="1" t="s">
        <v>93</v>
      </c>
      <c r="J1866" s="1" t="str" cm="1">
        <f t="array" ref="J1866">_xlfn.IFS(F1866="","missing",F1866&lt;0,"negative",F1866=0,"zero",AND(F1866&gt;=99999,MOD(F1866,9)=0),"99999 placeholder",AND(F1866&gt;$O$5,D1866="Expense"),"Expense outlier",AND(F1866&gt;$P$5,D1866="Income"),"Income outlier",TRUE,"valid")</f>
        <v>valid</v>
      </c>
      <c r="K1866" s="1" t="str">
        <f>_xlfn.XLOOKUP(I1866,[1]category_mapping!$F$2:$F$19,[1]category_mapping!$G$2:$G$19,E1866)</f>
        <v>food</v>
      </c>
      <c r="L1866" s="1" t="str">
        <f>IF(cleaning_working[[#This Row],[date]]="","Missing","Available")</f>
        <v>Available</v>
      </c>
    </row>
    <row r="1867" spans="1:12" x14ac:dyDescent="0.35">
      <c r="A1867" s="1" t="s">
        <v>2077</v>
      </c>
      <c r="B1867" s="1" t="s">
        <v>351</v>
      </c>
      <c r="C1867" s="3">
        <v>45053</v>
      </c>
      <c r="D1867" s="1" t="s">
        <v>14</v>
      </c>
      <c r="E1867" s="1" t="s">
        <v>215</v>
      </c>
      <c r="F1867" s="1">
        <v>12888</v>
      </c>
      <c r="G1867" s="1" t="s">
        <v>40</v>
      </c>
      <c r="H1867" s="1" t="s">
        <v>26</v>
      </c>
      <c r="I1867" s="1" t="s">
        <v>90</v>
      </c>
      <c r="J1867" s="1" t="str" cm="1">
        <f t="array" ref="J1867">_xlfn.IFS(F1867="","missing",F1867&lt;0,"negative",F1867=0,"zero",AND(F1867&gt;=99999,MOD(F1867,9)=0),"99999 placeholder",AND(F1867&gt;$O$5,D1867="Expense"),"Expense outlier",AND(F1867&gt;$P$5,D1867="Income"),"Income outlier",TRUE,"valid")</f>
        <v>valid</v>
      </c>
      <c r="K1867" s="1" t="str">
        <f>_xlfn.XLOOKUP(I1867,[1]category_mapping!$F$2:$F$19,[1]category_mapping!$G$2:$G$19,E1867)</f>
        <v>bonus</v>
      </c>
      <c r="L1867" s="1" t="str">
        <f>IF(cleaning_working[[#This Row],[date]]="","Missing","Available")</f>
        <v>Available</v>
      </c>
    </row>
    <row r="1868" spans="1:12" x14ac:dyDescent="0.35">
      <c r="A1868" s="1" t="s">
        <v>2078</v>
      </c>
      <c r="B1868" s="1" t="s">
        <v>210</v>
      </c>
      <c r="C1868" s="3">
        <v>44300</v>
      </c>
      <c r="D1868" s="1" t="s">
        <v>13</v>
      </c>
      <c r="E1868" s="1" t="s">
        <v>39</v>
      </c>
      <c r="F1868" s="1">
        <v>1736</v>
      </c>
      <c r="G1868" s="1" t="s">
        <v>64</v>
      </c>
      <c r="H1868" s="1" t="s">
        <v>159</v>
      </c>
      <c r="I1868" s="1" t="s">
        <v>41</v>
      </c>
      <c r="J1868" s="1" t="str" cm="1">
        <f t="array" ref="J1868">_xlfn.IFS(F1868="","missing",F1868&lt;0,"negative",F1868=0,"zero",AND(F1868&gt;=99999,MOD(F1868,9)=0),"99999 placeholder",AND(F1868&gt;$O$5,D1868="Expense"),"Expense outlier",AND(F1868&gt;$P$5,D1868="Income"),"Income outlier",TRUE,"valid")</f>
        <v>valid</v>
      </c>
      <c r="K1868" s="1" t="str">
        <f>_xlfn.XLOOKUP(I1868,[1]category_mapping!$F$2:$F$19,[1]category_mapping!$G$2:$G$19,E1868)</f>
        <v>utilities</v>
      </c>
      <c r="L1868" s="1" t="str">
        <f>IF(cleaning_working[[#This Row],[date]]="","Missing","Available")</f>
        <v>Available</v>
      </c>
    </row>
    <row r="1869" spans="1:12" x14ac:dyDescent="0.35">
      <c r="A1869" s="1" t="s">
        <v>2079</v>
      </c>
      <c r="B1869" s="1" t="s">
        <v>219</v>
      </c>
      <c r="C1869" s="3">
        <v>45072</v>
      </c>
      <c r="D1869" s="1" t="s">
        <v>13</v>
      </c>
      <c r="E1869" s="1" t="s">
        <v>45</v>
      </c>
      <c r="F1869" s="1">
        <v>8127</v>
      </c>
      <c r="G1869" s="1" t="s">
        <v>32</v>
      </c>
      <c r="H1869" s="1" t="s">
        <v>133</v>
      </c>
      <c r="I1869" s="1" t="s">
        <v>162</v>
      </c>
      <c r="J1869" s="1" t="str" cm="1">
        <f t="array" ref="J1869">_xlfn.IFS(F1869="","missing",F1869&lt;0,"negative",F1869=0,"zero",AND(F1869&gt;=99999,MOD(F1869,9)=0),"99999 placeholder",AND(F1869&gt;$O$5,D1869="Expense"),"Expense outlier",AND(F1869&gt;$P$5,D1869="Income"),"Income outlier",TRUE,"valid")</f>
        <v>valid</v>
      </c>
      <c r="K1869" s="1" t="str">
        <f>_xlfn.XLOOKUP(I1869,[1]category_mapping!$F$2:$F$19,[1]category_mapping!$G$2:$G$19,E1869)</f>
        <v>entertainment</v>
      </c>
      <c r="L1869" s="1" t="str">
        <f>IF(cleaning_working[[#This Row],[date]]="","Missing","Available")</f>
        <v>Available</v>
      </c>
    </row>
    <row r="1870" spans="1:12" x14ac:dyDescent="0.35">
      <c r="A1870" s="1" t="s">
        <v>2080</v>
      </c>
      <c r="B1870" s="1" t="s">
        <v>400</v>
      </c>
      <c r="C1870" s="3" t="s">
        <v>38</v>
      </c>
      <c r="D1870" s="1" t="s">
        <v>14</v>
      </c>
      <c r="E1870" s="1" t="s">
        <v>70</v>
      </c>
      <c r="F1870" s="1">
        <v>36710</v>
      </c>
      <c r="G1870" s="1" t="s">
        <v>18</v>
      </c>
      <c r="H1870" s="1" t="s">
        <v>52</v>
      </c>
      <c r="I1870" s="1" t="s">
        <v>41</v>
      </c>
      <c r="J1870" s="1" t="str" cm="1">
        <f t="array" ref="J1870">_xlfn.IFS(F1870="","missing",F1870&lt;0,"negative",F1870=0,"zero",AND(F1870&gt;=99999,MOD(F1870,9)=0),"99999 placeholder",AND(F1870&gt;$O$5,D1870="Expense"),"Expense outlier",AND(F1870&gt;$P$5,D1870="Income"),"Income outlier",TRUE,"valid")</f>
        <v>valid</v>
      </c>
      <c r="K1870" s="1" t="str">
        <f>_xlfn.XLOOKUP(I1870,[1]category_mapping!$F$2:$F$19,[1]category_mapping!$G$2:$G$19,E1870)</f>
        <v>utilities</v>
      </c>
      <c r="L1870" s="1" t="str">
        <f>IF(cleaning_working[[#This Row],[date]]="","Missing","Available")</f>
        <v>Missing</v>
      </c>
    </row>
    <row r="1871" spans="1:12" x14ac:dyDescent="0.35">
      <c r="A1871" s="1" t="s">
        <v>2081</v>
      </c>
      <c r="B1871" s="1" t="s">
        <v>37</v>
      </c>
      <c r="C1871" s="3">
        <v>44934</v>
      </c>
      <c r="D1871" s="1" t="s">
        <v>14</v>
      </c>
      <c r="E1871" s="1" t="s">
        <v>70</v>
      </c>
      <c r="F1871" s="1">
        <v>65264</v>
      </c>
      <c r="G1871" s="1" t="s">
        <v>40</v>
      </c>
      <c r="H1871" s="1" t="s">
        <v>65</v>
      </c>
      <c r="I1871" s="1" t="s">
        <v>58</v>
      </c>
      <c r="J1871" s="1" t="str" cm="1">
        <f t="array" ref="J1871">_xlfn.IFS(F1871="","missing",F1871&lt;0,"negative",F1871=0,"zero",AND(F1871&gt;=99999,MOD(F1871,9)=0),"99999 placeholder",AND(F1871&gt;$O$5,D1871="Expense"),"Expense outlier",AND(F1871&gt;$P$5,D1871="Income"),"Income outlier",TRUE,"valid")</f>
        <v>valid</v>
      </c>
      <c r="K1871" s="1" t="str">
        <f>_xlfn.XLOOKUP(I1871,[1]category_mapping!$F$2:$F$19,[1]category_mapping!$G$2:$G$19,E1871)</f>
        <v>others</v>
      </c>
      <c r="L1871" s="1" t="str">
        <f>IF(cleaning_working[[#This Row],[date]]="","Missing","Available")</f>
        <v>Available</v>
      </c>
    </row>
    <row r="1872" spans="1:12" x14ac:dyDescent="0.35">
      <c r="A1872" s="1" t="s">
        <v>2082</v>
      </c>
      <c r="B1872" s="1" t="s">
        <v>212</v>
      </c>
      <c r="C1872" s="3">
        <v>44690</v>
      </c>
      <c r="D1872" s="1" t="s">
        <v>13</v>
      </c>
      <c r="E1872" s="1" t="s">
        <v>39</v>
      </c>
      <c r="F1872" s="1">
        <v>2736</v>
      </c>
      <c r="G1872" s="1" t="s">
        <v>18</v>
      </c>
      <c r="H1872" s="1" t="s">
        <v>52</v>
      </c>
      <c r="I1872" s="1" t="s">
        <v>134</v>
      </c>
      <c r="J1872" s="1" t="str" cm="1">
        <f t="array" ref="J1872">_xlfn.IFS(F1872="","missing",F1872&lt;0,"negative",F1872=0,"zero",AND(F1872&gt;=99999,MOD(F1872,9)=0),"99999 placeholder",AND(F1872&gt;$O$5,D1872="Expense"),"Expense outlier",AND(F1872&gt;$P$5,D1872="Income"),"Income outlier",TRUE,"valid")</f>
        <v>valid</v>
      </c>
      <c r="K1872" s="1" t="str">
        <f>_xlfn.XLOOKUP(I1872,[1]category_mapping!$F$2:$F$19,[1]category_mapping!$G$2:$G$19,E1872)</f>
        <v>education</v>
      </c>
      <c r="L1872" s="1" t="str">
        <f>IF(cleaning_working[[#This Row],[date]]="","Missing","Available")</f>
        <v>Available</v>
      </c>
    </row>
    <row r="1873" spans="1:12" x14ac:dyDescent="0.35">
      <c r="A1873" s="1" t="s">
        <v>2083</v>
      </c>
      <c r="B1873" s="1" t="s">
        <v>782</v>
      </c>
      <c r="C1873" s="3">
        <v>44383</v>
      </c>
      <c r="D1873" s="1" t="s">
        <v>13</v>
      </c>
      <c r="E1873" s="1" t="s">
        <v>104</v>
      </c>
      <c r="F1873" s="1">
        <v>7174</v>
      </c>
      <c r="G1873" s="1" t="s">
        <v>18</v>
      </c>
      <c r="H1873" s="1" t="s">
        <v>25</v>
      </c>
      <c r="J1873" s="1" t="str" cm="1">
        <f t="array" ref="J1873">_xlfn.IFS(F1873="","missing",F1873&lt;0,"negative",F1873=0,"zero",AND(F1873&gt;=99999,MOD(F1873,9)=0),"99999 placeholder",AND(F1873&gt;$O$5,D1873="Expense"),"Expense outlier",AND(F1873&gt;$P$5,D1873="Income"),"Income outlier",TRUE,"valid")</f>
        <v>valid</v>
      </c>
      <c r="K1873" s="1" t="str">
        <f>_xlfn.XLOOKUP(I1873,[1]category_mapping!$F$2:$F$19,[1]category_mapping!$G$2:$G$19,E1873)</f>
        <v>health</v>
      </c>
      <c r="L1873" s="1" t="str">
        <f>IF(cleaning_working[[#This Row],[date]]="","Missing","Available")</f>
        <v>Available</v>
      </c>
    </row>
    <row r="1874" spans="1:12" x14ac:dyDescent="0.35">
      <c r="A1874" s="1" t="s">
        <v>2084</v>
      </c>
      <c r="B1874" s="1" t="s">
        <v>130</v>
      </c>
      <c r="C1874" s="3">
        <v>44415</v>
      </c>
      <c r="D1874" s="1" t="s">
        <v>13</v>
      </c>
      <c r="E1874" s="1" t="s">
        <v>63</v>
      </c>
      <c r="F1874" s="1">
        <v>5420</v>
      </c>
      <c r="G1874" s="1" t="s">
        <v>40</v>
      </c>
      <c r="H1874" s="1" t="s">
        <v>86</v>
      </c>
      <c r="I1874" s="1" t="s">
        <v>137</v>
      </c>
      <c r="J1874" s="1" t="str" cm="1">
        <f t="array" ref="J1874">_xlfn.IFS(F1874="","missing",F1874&lt;0,"negative",F1874=0,"zero",AND(F1874&gt;=99999,MOD(F1874,9)=0),"99999 placeholder",AND(F1874&gt;$O$5,D1874="Expense"),"Expense outlier",AND(F1874&gt;$P$5,D1874="Income"),"Income outlier",TRUE,"valid")</f>
        <v>valid</v>
      </c>
      <c r="K1874" s="1" t="str">
        <f>_xlfn.XLOOKUP(I1874,[1]category_mapping!$F$2:$F$19,[1]category_mapping!$G$2:$G$19,E1874)</f>
        <v>travel</v>
      </c>
      <c r="L1874" s="1" t="str">
        <f>IF(cleaning_working[[#This Row],[date]]="","Missing","Available")</f>
        <v>Available</v>
      </c>
    </row>
    <row r="1875" spans="1:12" x14ac:dyDescent="0.35">
      <c r="A1875" s="1" t="s">
        <v>2085</v>
      </c>
      <c r="B1875" s="1" t="s">
        <v>212</v>
      </c>
      <c r="C1875" s="3">
        <v>44411</v>
      </c>
      <c r="D1875" s="1" t="s">
        <v>13</v>
      </c>
      <c r="E1875" s="1" t="s">
        <v>39</v>
      </c>
      <c r="F1875" s="1">
        <v>819</v>
      </c>
      <c r="G1875" s="1" t="s">
        <v>32</v>
      </c>
      <c r="H1875" s="1" t="s">
        <v>26</v>
      </c>
      <c r="I1875" s="1" t="s">
        <v>194</v>
      </c>
      <c r="J1875" s="1" t="str" cm="1">
        <f t="array" ref="J1875">_xlfn.IFS(F1875="","missing",F1875&lt;0,"negative",F1875=0,"zero",AND(F1875&gt;=99999,MOD(F1875,9)=0),"99999 placeholder",AND(F1875&gt;$O$5,D1875="Expense"),"Expense outlier",AND(F1875&gt;$P$5,D1875="Income"),"Income outlier",TRUE,"valid")</f>
        <v>valid</v>
      </c>
      <c r="K1875" s="1" t="str">
        <f>_xlfn.XLOOKUP(I1875,[1]category_mapping!$F$2:$F$19,[1]category_mapping!$G$2:$G$19,E1875)</f>
        <v>travel</v>
      </c>
      <c r="L1875" s="1" t="str">
        <f>IF(cleaning_working[[#This Row],[date]]="","Missing","Available")</f>
        <v>Available</v>
      </c>
    </row>
    <row r="1876" spans="1:12" x14ac:dyDescent="0.35">
      <c r="A1876" s="1" t="s">
        <v>2086</v>
      </c>
      <c r="B1876" s="1" t="s">
        <v>782</v>
      </c>
      <c r="C1876" s="3">
        <v>44689</v>
      </c>
      <c r="D1876" s="1" t="s">
        <v>13</v>
      </c>
      <c r="E1876" s="1" t="s">
        <v>39</v>
      </c>
      <c r="F1876" s="1">
        <v>1904</v>
      </c>
      <c r="G1876" s="1" t="s">
        <v>64</v>
      </c>
      <c r="H1876" s="1" t="s">
        <v>159</v>
      </c>
      <c r="I1876" s="1" t="s">
        <v>46</v>
      </c>
      <c r="J1876" s="1" t="str" cm="1">
        <f t="array" ref="J1876">_xlfn.IFS(F1876="","missing",F1876&lt;0,"negative",F1876=0,"zero",AND(F1876&gt;=99999,MOD(F1876,9)=0),"99999 placeholder",AND(F1876&gt;$O$5,D1876="Expense"),"Expense outlier",AND(F1876&gt;$P$5,D1876="Income"),"Income outlier",TRUE,"valid")</f>
        <v>valid</v>
      </c>
      <c r="K1876" s="1" t="str">
        <f>_xlfn.XLOOKUP(I1876,[1]category_mapping!$F$2:$F$19,[1]category_mapping!$G$2:$G$19,E1876)</f>
        <v>food</v>
      </c>
      <c r="L1876" s="1" t="str">
        <f>IF(cleaning_working[[#This Row],[date]]="","Missing","Available")</f>
        <v>Available</v>
      </c>
    </row>
    <row r="1877" spans="1:12" x14ac:dyDescent="0.35">
      <c r="A1877" s="1" t="s">
        <v>2087</v>
      </c>
      <c r="B1877" s="1" t="s">
        <v>301</v>
      </c>
      <c r="C1877" s="3">
        <v>44651</v>
      </c>
      <c r="D1877" s="1" t="s">
        <v>13</v>
      </c>
      <c r="E1877" s="1" t="s">
        <v>63</v>
      </c>
      <c r="F1877" s="1">
        <v>5965</v>
      </c>
      <c r="G1877" s="1" t="s">
        <v>32</v>
      </c>
      <c r="H1877" s="1" t="s">
        <v>107</v>
      </c>
      <c r="I1877" s="1" t="s">
        <v>87</v>
      </c>
      <c r="J1877" s="1" t="str" cm="1">
        <f t="array" ref="J1877">_xlfn.IFS(F1877="","missing",F1877&lt;0,"negative",F1877=0,"zero",AND(F1877&gt;=99999,MOD(F1877,9)=0),"99999 placeholder",AND(F1877&gt;$O$5,D1877="Expense"),"Expense outlier",AND(F1877&gt;$P$5,D1877="Income"),"Income outlier",TRUE,"valid")</f>
        <v>valid</v>
      </c>
      <c r="K1877" s="1" t="str">
        <f>_xlfn.XLOOKUP(I1877,[1]category_mapping!$F$2:$F$19,[1]category_mapping!$G$2:$G$19,E1877)</f>
        <v>utilities</v>
      </c>
      <c r="L1877" s="1" t="str">
        <f>IF(cleaning_working[[#This Row],[date]]="","Missing","Available")</f>
        <v>Available</v>
      </c>
    </row>
    <row r="1878" spans="1:12" x14ac:dyDescent="0.35">
      <c r="A1878" s="1" t="s">
        <v>2088</v>
      </c>
      <c r="B1878" s="1" t="s">
        <v>329</v>
      </c>
      <c r="C1878" s="3">
        <v>45612</v>
      </c>
      <c r="D1878" s="1" t="s">
        <v>13</v>
      </c>
      <c r="E1878" s="1" t="s">
        <v>96</v>
      </c>
      <c r="F1878" s="1">
        <v>6822</v>
      </c>
      <c r="G1878" s="1" t="s">
        <v>64</v>
      </c>
      <c r="H1878" s="1" t="s">
        <v>159</v>
      </c>
      <c r="I1878" s="1" t="s">
        <v>93</v>
      </c>
      <c r="J1878" s="1" t="str" cm="1">
        <f t="array" ref="J1878">_xlfn.IFS(F1878="","missing",F1878&lt;0,"negative",F1878=0,"zero",AND(F1878&gt;=99999,MOD(F1878,9)=0),"99999 placeholder",AND(F1878&gt;$O$5,D1878="Expense"),"Expense outlier",AND(F1878&gt;$P$5,D1878="Income"),"Income outlier",TRUE,"valid")</f>
        <v>valid</v>
      </c>
      <c r="K1878" s="1" t="str">
        <f>_xlfn.XLOOKUP(I1878,[1]category_mapping!$F$2:$F$19,[1]category_mapping!$G$2:$G$19,E1878)</f>
        <v>travel</v>
      </c>
      <c r="L1878" s="1" t="str">
        <f>IF(cleaning_working[[#This Row],[date]]="","Missing","Available")</f>
        <v>Available</v>
      </c>
    </row>
    <row r="1879" spans="1:12" x14ac:dyDescent="0.35">
      <c r="A1879" s="1" t="s">
        <v>2089</v>
      </c>
      <c r="B1879" s="1" t="s">
        <v>508</v>
      </c>
      <c r="C1879" s="3">
        <v>44665</v>
      </c>
      <c r="D1879" s="1" t="s">
        <v>13</v>
      </c>
      <c r="E1879" s="1" t="s">
        <v>39</v>
      </c>
      <c r="F1879" s="1">
        <v>8157</v>
      </c>
      <c r="G1879" s="1" t="s">
        <v>64</v>
      </c>
      <c r="H1879" s="1" t="s">
        <v>86</v>
      </c>
      <c r="I1879" s="1" t="s">
        <v>58</v>
      </c>
      <c r="J1879" s="1" t="str" cm="1">
        <f t="array" ref="J1879">_xlfn.IFS(F1879="","missing",F1879&lt;0,"negative",F1879=0,"zero",AND(F1879&gt;=99999,MOD(F1879,9)=0),"99999 placeholder",AND(F1879&gt;$O$5,D1879="Expense"),"Expense outlier",AND(F1879&gt;$P$5,D1879="Income"),"Income outlier",TRUE,"valid")</f>
        <v>valid</v>
      </c>
      <c r="K1879" s="1" t="str">
        <f>_xlfn.XLOOKUP(I1879,[1]category_mapping!$F$2:$F$19,[1]category_mapping!$G$2:$G$19,E1879)</f>
        <v>food</v>
      </c>
      <c r="L1879" s="1" t="str">
        <f>IF(cleaning_working[[#This Row],[date]]="","Missing","Available")</f>
        <v>Available</v>
      </c>
    </row>
    <row r="1880" spans="1:12" x14ac:dyDescent="0.35">
      <c r="A1880" s="1" t="s">
        <v>2090</v>
      </c>
      <c r="B1880" s="1" t="s">
        <v>152</v>
      </c>
      <c r="C1880" s="3">
        <v>44272</v>
      </c>
      <c r="D1880" s="1" t="s">
        <v>13</v>
      </c>
      <c r="E1880" s="1" t="s">
        <v>63</v>
      </c>
      <c r="F1880" s="1">
        <v>3876</v>
      </c>
      <c r="G1880" s="1" t="s">
        <v>25</v>
      </c>
      <c r="H1880" s="1" t="s">
        <v>83</v>
      </c>
      <c r="I1880" s="1" t="s">
        <v>162</v>
      </c>
      <c r="J1880" s="1" t="str" cm="1">
        <f t="array" ref="J1880">_xlfn.IFS(F1880="","missing",F1880&lt;0,"negative",F1880=0,"zero",AND(F1880&gt;=99999,MOD(F1880,9)=0),"99999 placeholder",AND(F1880&gt;$O$5,D1880="Expense"),"Expense outlier",AND(F1880&gt;$P$5,D1880="Income"),"Income outlier",TRUE,"valid")</f>
        <v>valid</v>
      </c>
      <c r="K1880" s="1" t="str">
        <f>_xlfn.XLOOKUP(I1880,[1]category_mapping!$F$2:$F$19,[1]category_mapping!$G$2:$G$19,E1880)</f>
        <v>utilities</v>
      </c>
      <c r="L1880" s="1" t="str">
        <f>IF(cleaning_working[[#This Row],[date]]="","Missing","Available")</f>
        <v>Available</v>
      </c>
    </row>
    <row r="1881" spans="1:12" x14ac:dyDescent="0.35">
      <c r="A1881" s="1" t="s">
        <v>2091</v>
      </c>
      <c r="B1881" s="1" t="s">
        <v>557</v>
      </c>
      <c r="C1881" s="3">
        <v>45652</v>
      </c>
      <c r="D1881" s="1" t="s">
        <v>13</v>
      </c>
      <c r="E1881" s="1" t="s">
        <v>17</v>
      </c>
      <c r="F1881" s="1">
        <v>6428</v>
      </c>
      <c r="G1881" s="1" t="s">
        <v>25</v>
      </c>
      <c r="H1881" s="1" t="s">
        <v>19</v>
      </c>
      <c r="I1881" s="1" t="s">
        <v>87</v>
      </c>
      <c r="J1881" s="1" t="str" cm="1">
        <f t="array" ref="J1881">_xlfn.IFS(F1881="","missing",F1881&lt;0,"negative",F1881=0,"zero",AND(F1881&gt;=99999,MOD(F1881,9)=0),"99999 placeholder",AND(F1881&gt;$O$5,D1881="Expense"),"Expense outlier",AND(F1881&gt;$P$5,D1881="Income"),"Income outlier",TRUE,"valid")</f>
        <v>valid</v>
      </c>
      <c r="K1881" s="1" t="str">
        <f>_xlfn.XLOOKUP(I1881,[1]category_mapping!$F$2:$F$19,[1]category_mapping!$G$2:$G$19,E1881)</f>
        <v>education</v>
      </c>
      <c r="L1881" s="1" t="str">
        <f>IF(cleaning_working[[#This Row],[date]]="","Missing","Available")</f>
        <v>Available</v>
      </c>
    </row>
    <row r="1882" spans="1:12" x14ac:dyDescent="0.35">
      <c r="A1882" s="1" t="s">
        <v>2092</v>
      </c>
      <c r="B1882" s="1" t="s">
        <v>69</v>
      </c>
      <c r="C1882" s="3">
        <v>45049</v>
      </c>
      <c r="D1882" s="1" t="s">
        <v>13</v>
      </c>
      <c r="E1882" s="1" t="s">
        <v>24</v>
      </c>
      <c r="F1882" s="1">
        <v>24628</v>
      </c>
      <c r="G1882" s="1" t="s">
        <v>32</v>
      </c>
      <c r="H1882" s="1" t="s">
        <v>159</v>
      </c>
      <c r="I1882" s="1" t="s">
        <v>53</v>
      </c>
      <c r="J1882" s="1" t="str" cm="1">
        <f t="array" ref="J1882">_xlfn.IFS(F1882="","missing",F1882&lt;0,"negative",F1882=0,"zero",AND(F1882&gt;=99999,MOD(F1882,9)=0),"99999 placeholder",AND(F1882&gt;$O$5,D1882="Expense"),"Expense outlier",AND(F1882&gt;$P$5,D1882="Income"),"Income outlier",TRUE,"valid")</f>
        <v>Expense outlier</v>
      </c>
      <c r="K1882" s="1" t="str">
        <f>_xlfn.XLOOKUP(I1882,[1]category_mapping!$F$2:$F$19,[1]category_mapping!$G$2:$G$19,E1882)</f>
        <v>travel</v>
      </c>
      <c r="L1882" s="1" t="str">
        <f>IF(cleaning_working[[#This Row],[date]]="","Missing","Available")</f>
        <v>Available</v>
      </c>
    </row>
    <row r="1883" spans="1:12" x14ac:dyDescent="0.35">
      <c r="A1883" s="1" t="s">
        <v>2093</v>
      </c>
      <c r="B1883" s="1" t="s">
        <v>132</v>
      </c>
      <c r="C1883" s="3">
        <v>45133</v>
      </c>
      <c r="D1883" s="1" t="s">
        <v>14</v>
      </c>
      <c r="E1883" s="1" t="s">
        <v>119</v>
      </c>
      <c r="F1883" s="1">
        <v>39501</v>
      </c>
      <c r="G1883" s="1" t="s">
        <v>32</v>
      </c>
      <c r="H1883" s="1" t="s">
        <v>33</v>
      </c>
      <c r="I1883" s="1" t="s">
        <v>27</v>
      </c>
      <c r="J1883" s="1" t="str" cm="1">
        <f t="array" ref="J1883">_xlfn.IFS(F1883="","missing",F1883&lt;0,"negative",F1883=0,"zero",AND(F1883&gt;=99999,MOD(F1883,9)=0),"99999 placeholder",AND(F1883&gt;$O$5,D1883="Expense"),"Expense outlier",AND(F1883&gt;$P$5,D1883="Income"),"Income outlier",TRUE,"valid")</f>
        <v>valid</v>
      </c>
      <c r="K1883" s="1" t="str">
        <f>_xlfn.XLOOKUP(I1883,[1]category_mapping!$F$2:$F$19,[1]category_mapping!$G$2:$G$19,E1883)</f>
        <v>investment</v>
      </c>
      <c r="L1883" s="1" t="str">
        <f>IF(cleaning_working[[#This Row],[date]]="","Missing","Available")</f>
        <v>Available</v>
      </c>
    </row>
    <row r="1884" spans="1:12" x14ac:dyDescent="0.35">
      <c r="A1884" s="1" t="s">
        <v>2094</v>
      </c>
      <c r="B1884" s="1" t="s">
        <v>593</v>
      </c>
      <c r="C1884" s="3">
        <v>45629</v>
      </c>
      <c r="D1884" s="1" t="s">
        <v>13</v>
      </c>
      <c r="E1884" s="1" t="s">
        <v>45</v>
      </c>
      <c r="F1884" s="1">
        <v>2120</v>
      </c>
      <c r="G1884" s="1" t="s">
        <v>40</v>
      </c>
      <c r="H1884" s="1" t="s">
        <v>33</v>
      </c>
      <c r="I1884" s="1" t="s">
        <v>128</v>
      </c>
      <c r="J1884" s="1" t="str" cm="1">
        <f t="array" ref="J1884">_xlfn.IFS(F1884="","missing",F1884&lt;0,"negative",F1884=0,"zero",AND(F1884&gt;=99999,MOD(F1884,9)=0),"99999 placeholder",AND(F1884&gt;$O$5,D1884="Expense"),"Expense outlier",AND(F1884&gt;$P$5,D1884="Income"),"Income outlier",TRUE,"valid")</f>
        <v>valid</v>
      </c>
      <c r="K1884" s="1" t="str">
        <f>_xlfn.XLOOKUP(I1884,[1]category_mapping!$F$2:$F$19,[1]category_mapping!$G$2:$G$19,E1884)</f>
        <v>utilities</v>
      </c>
      <c r="L1884" s="1" t="str">
        <f>IF(cleaning_working[[#This Row],[date]]="","Missing","Available")</f>
        <v>Available</v>
      </c>
    </row>
    <row r="1885" spans="1:12" x14ac:dyDescent="0.35">
      <c r="A1885" s="1" t="s">
        <v>2095</v>
      </c>
      <c r="B1885" s="1" t="s">
        <v>155</v>
      </c>
      <c r="C1885" s="3">
        <v>45413</v>
      </c>
      <c r="D1885" s="1" t="s">
        <v>13</v>
      </c>
      <c r="E1885" s="1" t="s">
        <v>63</v>
      </c>
      <c r="F1885" s="1">
        <v>5268</v>
      </c>
      <c r="G1885" s="1" t="s">
        <v>32</v>
      </c>
      <c r="H1885" s="1" t="s">
        <v>86</v>
      </c>
      <c r="I1885" s="1" t="s">
        <v>120</v>
      </c>
      <c r="J1885" s="1" t="str" cm="1">
        <f t="array" ref="J1885">_xlfn.IFS(F1885="","missing",F1885&lt;0,"negative",F1885=0,"zero",AND(F1885&gt;=99999,MOD(F1885,9)=0),"99999 placeholder",AND(F1885&gt;$O$5,D1885="Expense"),"Expense outlier",AND(F1885&gt;$P$5,D1885="Income"),"Income outlier",TRUE,"valid")</f>
        <v>valid</v>
      </c>
      <c r="K1885" s="1" t="str">
        <f>_xlfn.XLOOKUP(I1885,[1]category_mapping!$F$2:$F$19,[1]category_mapping!$G$2:$G$19,E1885)</f>
        <v>food</v>
      </c>
      <c r="L1885" s="1" t="str">
        <f>IF(cleaning_working[[#This Row],[date]]="","Missing","Available")</f>
        <v>Available</v>
      </c>
    </row>
    <row r="1886" spans="1:12" x14ac:dyDescent="0.35">
      <c r="A1886" s="1" t="s">
        <v>2096</v>
      </c>
      <c r="B1886" s="1" t="s">
        <v>89</v>
      </c>
      <c r="C1886" s="3">
        <v>45531</v>
      </c>
      <c r="D1886" s="1" t="s">
        <v>13</v>
      </c>
      <c r="E1886" s="1" t="s">
        <v>63</v>
      </c>
      <c r="F1886" s="1">
        <v>6888</v>
      </c>
      <c r="G1886" s="1" t="s">
        <v>18</v>
      </c>
      <c r="H1886" s="1" t="s">
        <v>107</v>
      </c>
      <c r="I1886" s="1" t="s">
        <v>137</v>
      </c>
      <c r="J1886" s="1" t="str" cm="1">
        <f t="array" ref="J1886">_xlfn.IFS(F1886="","missing",F1886&lt;0,"negative",F1886=0,"zero",AND(F1886&gt;=99999,MOD(F1886,9)=0),"99999 placeholder",AND(F1886&gt;$O$5,D1886="Expense"),"Expense outlier",AND(F1886&gt;$P$5,D1886="Income"),"Income outlier",TRUE,"valid")</f>
        <v>valid</v>
      </c>
      <c r="K1886" s="1" t="str">
        <f>_xlfn.XLOOKUP(I1886,[1]category_mapping!$F$2:$F$19,[1]category_mapping!$G$2:$G$19,E1886)</f>
        <v>travel</v>
      </c>
      <c r="L1886" s="1" t="str">
        <f>IF(cleaning_working[[#This Row],[date]]="","Missing","Available")</f>
        <v>Available</v>
      </c>
    </row>
    <row r="1887" spans="1:12" x14ac:dyDescent="0.35">
      <c r="A1887" s="1" t="s">
        <v>2097</v>
      </c>
      <c r="B1887" s="1" t="s">
        <v>309</v>
      </c>
      <c r="C1887" s="3">
        <v>44270</v>
      </c>
      <c r="D1887" s="1" t="s">
        <v>13</v>
      </c>
      <c r="E1887" s="1" t="s">
        <v>45</v>
      </c>
      <c r="F1887" s="1">
        <v>8208</v>
      </c>
      <c r="G1887" s="1" t="s">
        <v>40</v>
      </c>
      <c r="H1887" s="1" t="s">
        <v>33</v>
      </c>
      <c r="I1887" s="1" t="s">
        <v>80</v>
      </c>
      <c r="J1887" s="1" t="str" cm="1">
        <f t="array" ref="J1887">_xlfn.IFS(F1887="","missing",F1887&lt;0,"negative",F1887=0,"zero",AND(F1887&gt;=99999,MOD(F1887,9)=0),"99999 placeholder",AND(F1887&gt;$O$5,D1887="Expense"),"Expense outlier",AND(F1887&gt;$P$5,D1887="Income"),"Income outlier",TRUE,"valid")</f>
        <v>valid</v>
      </c>
      <c r="K1887" s="1" t="str">
        <f>_xlfn.XLOOKUP(I1887,[1]category_mapping!$F$2:$F$19,[1]category_mapping!$G$2:$G$19,E1887)</f>
        <v>food</v>
      </c>
      <c r="L1887" s="1" t="str">
        <f>IF(cleaning_working[[#This Row],[date]]="","Missing","Available")</f>
        <v>Available</v>
      </c>
    </row>
    <row r="1888" spans="1:12" x14ac:dyDescent="0.35">
      <c r="A1888" s="1" t="s">
        <v>2098</v>
      </c>
      <c r="B1888" s="1" t="s">
        <v>309</v>
      </c>
      <c r="C1888" s="3">
        <v>45085</v>
      </c>
      <c r="D1888" s="1" t="s">
        <v>13</v>
      </c>
      <c r="E1888" s="1" t="s">
        <v>39</v>
      </c>
      <c r="F1888" s="1">
        <v>4748</v>
      </c>
      <c r="G1888" s="1" t="s">
        <v>32</v>
      </c>
      <c r="H1888" s="1" t="s">
        <v>25</v>
      </c>
      <c r="J1888" s="1" t="str" cm="1">
        <f t="array" ref="J1888">_xlfn.IFS(F1888="","missing",F1888&lt;0,"negative",F1888=0,"zero",AND(F1888&gt;=99999,MOD(F1888,9)=0),"99999 placeholder",AND(F1888&gt;$O$5,D1888="Expense"),"Expense outlier",AND(F1888&gt;$P$5,D1888="Income"),"Income outlier",TRUE,"valid")</f>
        <v>valid</v>
      </c>
      <c r="K1888" s="1" t="str">
        <f>_xlfn.XLOOKUP(I1888,[1]category_mapping!$F$2:$F$19,[1]category_mapping!$G$2:$G$19,E1888)</f>
        <v>food</v>
      </c>
      <c r="L1888" s="1" t="str">
        <f>IF(cleaning_working[[#This Row],[date]]="","Missing","Available")</f>
        <v>Available</v>
      </c>
    </row>
    <row r="1889" spans="1:12" x14ac:dyDescent="0.35">
      <c r="A1889" s="1" t="s">
        <v>2099</v>
      </c>
      <c r="B1889" s="1" t="s">
        <v>423</v>
      </c>
      <c r="C1889" s="3">
        <v>44493</v>
      </c>
      <c r="D1889" s="1" t="s">
        <v>14</v>
      </c>
      <c r="E1889" s="1" t="s">
        <v>119</v>
      </c>
      <c r="F1889" s="1">
        <v>33185</v>
      </c>
      <c r="G1889" s="1" t="s">
        <v>18</v>
      </c>
      <c r="H1889" s="1" t="s">
        <v>133</v>
      </c>
      <c r="I1889" s="1" t="s">
        <v>66</v>
      </c>
      <c r="J1889" s="1" t="str" cm="1">
        <f t="array" ref="J1889">_xlfn.IFS(F1889="","missing",F1889&lt;0,"negative",F1889=0,"zero",AND(F1889&gt;=99999,MOD(F1889,9)=0),"99999 placeholder",AND(F1889&gt;$O$5,D1889="Expense"),"Expense outlier",AND(F1889&gt;$P$5,D1889="Income"),"Income outlier",TRUE,"valid")</f>
        <v>valid</v>
      </c>
      <c r="K1889" s="1" t="str">
        <f>_xlfn.XLOOKUP(I1889,[1]category_mapping!$F$2:$F$19,[1]category_mapping!$G$2:$G$19,E1889)</f>
        <v>food</v>
      </c>
      <c r="L1889" s="1" t="str">
        <f>IF(cleaning_working[[#This Row],[date]]="","Missing","Available")</f>
        <v>Available</v>
      </c>
    </row>
    <row r="1890" spans="1:12" x14ac:dyDescent="0.35">
      <c r="A1890" s="1" t="s">
        <v>2100</v>
      </c>
      <c r="B1890" s="1" t="s">
        <v>225</v>
      </c>
      <c r="C1890" s="3">
        <v>44733</v>
      </c>
      <c r="D1890" s="1" t="s">
        <v>13</v>
      </c>
      <c r="E1890" s="1" t="s">
        <v>96</v>
      </c>
      <c r="F1890" s="1">
        <v>2074</v>
      </c>
      <c r="G1890" s="1" t="s">
        <v>40</v>
      </c>
      <c r="H1890" s="1" t="s">
        <v>107</v>
      </c>
      <c r="I1890" s="1" t="s">
        <v>170</v>
      </c>
      <c r="J1890" s="1" t="str" cm="1">
        <f t="array" ref="J1890">_xlfn.IFS(F1890="","missing",F1890&lt;0,"negative",F1890=0,"zero",AND(F1890&gt;=99999,MOD(F1890,9)=0),"99999 placeholder",AND(F1890&gt;$O$5,D1890="Expense"),"Expense outlier",AND(F1890&gt;$P$5,D1890="Income"),"Income outlier",TRUE,"valid")</f>
        <v>valid</v>
      </c>
      <c r="K1890" s="1" t="str">
        <f>_xlfn.XLOOKUP(I1890,[1]category_mapping!$F$2:$F$19,[1]category_mapping!$G$2:$G$19,E1890)</f>
        <v>health</v>
      </c>
      <c r="L1890" s="1" t="str">
        <f>IF(cleaning_working[[#This Row],[date]]="","Missing","Available")</f>
        <v>Available</v>
      </c>
    </row>
    <row r="1891" spans="1:12" x14ac:dyDescent="0.35">
      <c r="A1891" s="1" t="s">
        <v>2101</v>
      </c>
      <c r="B1891" s="1" t="s">
        <v>372</v>
      </c>
      <c r="C1891" s="3">
        <v>44322</v>
      </c>
      <c r="D1891" s="1" t="s">
        <v>13</v>
      </c>
      <c r="E1891" s="1" t="s">
        <v>39</v>
      </c>
      <c r="F1891" s="1">
        <v>9634</v>
      </c>
      <c r="G1891" s="1" t="s">
        <v>40</v>
      </c>
      <c r="H1891" s="1" t="s">
        <v>86</v>
      </c>
      <c r="I1891" s="1" t="s">
        <v>178</v>
      </c>
      <c r="J1891" s="1" t="str" cm="1">
        <f t="array" ref="J1891">_xlfn.IFS(F1891="","missing",F1891&lt;0,"negative",F1891=0,"zero",AND(F1891&gt;=99999,MOD(F1891,9)=0),"99999 placeholder",AND(F1891&gt;$O$5,D1891="Expense"),"Expense outlier",AND(F1891&gt;$P$5,D1891="Income"),"Income outlier",TRUE,"valid")</f>
        <v>valid</v>
      </c>
      <c r="K1891" s="1" t="str">
        <f>_xlfn.XLOOKUP(I1891,[1]category_mapping!$F$2:$F$19,[1]category_mapping!$G$2:$G$19,E1891)</f>
        <v>rent</v>
      </c>
      <c r="L1891" s="1" t="str">
        <f>IF(cleaning_working[[#This Row],[date]]="","Missing","Available")</f>
        <v>Available</v>
      </c>
    </row>
    <row r="1892" spans="1:12" x14ac:dyDescent="0.35">
      <c r="A1892" s="1" t="s">
        <v>2102</v>
      </c>
      <c r="B1892" s="1" t="s">
        <v>319</v>
      </c>
      <c r="C1892" s="3">
        <v>44309</v>
      </c>
      <c r="D1892" s="1" t="s">
        <v>14</v>
      </c>
      <c r="E1892" s="1" t="s">
        <v>215</v>
      </c>
      <c r="F1892" s="1">
        <v>76874</v>
      </c>
      <c r="G1892" s="1" t="s">
        <v>18</v>
      </c>
      <c r="H1892" s="1" t="s">
        <v>83</v>
      </c>
      <c r="I1892" s="1" t="s">
        <v>162</v>
      </c>
      <c r="J1892" s="1" t="str" cm="1">
        <f t="array" ref="J1892">_xlfn.IFS(F1892="","missing",F1892&lt;0,"negative",F1892=0,"zero",AND(F1892&gt;=99999,MOD(F1892,9)=0),"99999 placeholder",AND(F1892&gt;$O$5,D1892="Expense"),"Expense outlier",AND(F1892&gt;$P$5,D1892="Income"),"Income outlier",TRUE,"valid")</f>
        <v>valid</v>
      </c>
      <c r="K1892" s="1" t="str">
        <f>_xlfn.XLOOKUP(I1892,[1]category_mapping!$F$2:$F$19,[1]category_mapping!$G$2:$G$19,E1892)</f>
        <v>bonus</v>
      </c>
      <c r="L1892" s="1" t="str">
        <f>IF(cleaning_working[[#This Row],[date]]="","Missing","Available")</f>
        <v>Available</v>
      </c>
    </row>
    <row r="1893" spans="1:12" x14ac:dyDescent="0.35">
      <c r="A1893" s="1" t="s">
        <v>2103</v>
      </c>
      <c r="B1893" s="1" t="s">
        <v>1044</v>
      </c>
      <c r="C1893" s="3">
        <v>44530</v>
      </c>
      <c r="D1893" s="1" t="s">
        <v>14</v>
      </c>
      <c r="E1893" s="1" t="s">
        <v>70</v>
      </c>
      <c r="F1893" s="1">
        <v>28010</v>
      </c>
      <c r="G1893" s="1" t="s">
        <v>64</v>
      </c>
      <c r="H1893" s="1" t="s">
        <v>83</v>
      </c>
      <c r="I1893" s="1" t="s">
        <v>58</v>
      </c>
      <c r="J1893" s="1" t="str" cm="1">
        <f t="array" ref="J1893">_xlfn.IFS(F1893="","missing",F1893&lt;0,"negative",F1893=0,"zero",AND(F1893&gt;=99999,MOD(F1893,9)=0),"99999 placeholder",AND(F1893&gt;$O$5,D1893="Expense"),"Expense outlier",AND(F1893&gt;$P$5,D1893="Income"),"Income outlier",TRUE,"valid")</f>
        <v>valid</v>
      </c>
      <c r="K1893" s="1" t="str">
        <f>_xlfn.XLOOKUP(I1893,[1]category_mapping!$F$2:$F$19,[1]category_mapping!$G$2:$G$19,E1893)</f>
        <v>others</v>
      </c>
      <c r="L1893" s="1" t="str">
        <f>IF(cleaning_working[[#This Row],[date]]="","Missing","Available")</f>
        <v>Available</v>
      </c>
    </row>
    <row r="1894" spans="1:12" x14ac:dyDescent="0.35">
      <c r="A1894" s="1" t="s">
        <v>2104</v>
      </c>
      <c r="B1894" s="1" t="s">
        <v>339</v>
      </c>
      <c r="C1894" s="3">
        <v>44820</v>
      </c>
      <c r="D1894" s="1" t="s">
        <v>13</v>
      </c>
      <c r="E1894" s="1" t="s">
        <v>39</v>
      </c>
      <c r="F1894" s="1">
        <v>1063</v>
      </c>
      <c r="G1894" s="1" t="s">
        <v>40</v>
      </c>
      <c r="H1894" s="1" t="s">
        <v>83</v>
      </c>
      <c r="I1894" s="1" t="s">
        <v>66</v>
      </c>
      <c r="J1894" s="1" t="str" cm="1">
        <f t="array" ref="J1894">_xlfn.IFS(F1894="","missing",F1894&lt;0,"negative",F1894=0,"zero",AND(F1894&gt;=99999,MOD(F1894,9)=0),"99999 placeholder",AND(F1894&gt;$O$5,D1894="Expense"),"Expense outlier",AND(F1894&gt;$P$5,D1894="Income"),"Income outlier",TRUE,"valid")</f>
        <v>valid</v>
      </c>
      <c r="K1894" s="1" t="str">
        <f>_xlfn.XLOOKUP(I1894,[1]category_mapping!$F$2:$F$19,[1]category_mapping!$G$2:$G$19,E1894)</f>
        <v>food</v>
      </c>
      <c r="L1894" s="1" t="str">
        <f>IF(cleaning_working[[#This Row],[date]]="","Missing","Available")</f>
        <v>Available</v>
      </c>
    </row>
    <row r="1895" spans="1:12" x14ac:dyDescent="0.35">
      <c r="A1895" s="1" t="s">
        <v>2105</v>
      </c>
      <c r="B1895" s="1" t="s">
        <v>357</v>
      </c>
      <c r="C1895" s="3">
        <v>44305</v>
      </c>
      <c r="D1895" s="1" t="s">
        <v>13</v>
      </c>
      <c r="E1895" s="1" t="s">
        <v>39</v>
      </c>
      <c r="F1895" s="1">
        <v>2817</v>
      </c>
      <c r="G1895" s="1" t="s">
        <v>18</v>
      </c>
      <c r="H1895" s="1" t="s">
        <v>133</v>
      </c>
      <c r="I1895" s="1" t="s">
        <v>272</v>
      </c>
      <c r="J1895" s="1" t="str" cm="1">
        <f t="array" ref="J1895">_xlfn.IFS(F1895="","missing",F1895&lt;0,"negative",F1895=0,"zero",AND(F1895&gt;=99999,MOD(F1895,9)=0),"99999 placeholder",AND(F1895&gt;$O$5,D1895="Expense"),"Expense outlier",AND(F1895&gt;$P$5,D1895="Income"),"Income outlier",TRUE,"valid")</f>
        <v>valid</v>
      </c>
      <c r="K1895" s="1" t="str">
        <f>_xlfn.XLOOKUP(I1895,[1]category_mapping!$F$2:$F$19,[1]category_mapping!$G$2:$G$19,E1895)</f>
        <v>food</v>
      </c>
      <c r="L1895" s="1" t="str">
        <f>IF(cleaning_working[[#This Row],[date]]="","Missing","Available")</f>
        <v>Available</v>
      </c>
    </row>
    <row r="1896" spans="1:12" x14ac:dyDescent="0.35">
      <c r="A1896" s="1" t="s">
        <v>2106</v>
      </c>
      <c r="B1896" s="1" t="s">
        <v>111</v>
      </c>
      <c r="C1896" s="3">
        <v>44198</v>
      </c>
      <c r="D1896" s="1" t="s">
        <v>13</v>
      </c>
      <c r="E1896" s="1" t="s">
        <v>39</v>
      </c>
      <c r="F1896" s="1">
        <v>3805</v>
      </c>
      <c r="G1896" s="1" t="s">
        <v>32</v>
      </c>
      <c r="H1896" s="1" t="s">
        <v>33</v>
      </c>
      <c r="I1896" s="1" t="s">
        <v>66</v>
      </c>
      <c r="J1896" s="1" t="str" cm="1">
        <f t="array" ref="J1896">_xlfn.IFS(F1896="","missing",F1896&lt;0,"negative",F1896=0,"zero",AND(F1896&gt;=99999,MOD(F1896,9)=0),"99999 placeholder",AND(F1896&gt;$O$5,D1896="Expense"),"Expense outlier",AND(F1896&gt;$P$5,D1896="Income"),"Income outlier",TRUE,"valid")</f>
        <v>valid</v>
      </c>
      <c r="K1896" s="1" t="str">
        <f>_xlfn.XLOOKUP(I1896,[1]category_mapping!$F$2:$F$19,[1]category_mapping!$G$2:$G$19,E1896)</f>
        <v>food</v>
      </c>
      <c r="L1896" s="1" t="str">
        <f>IF(cleaning_working[[#This Row],[date]]="","Missing","Available")</f>
        <v>Available</v>
      </c>
    </row>
    <row r="1897" spans="1:12" x14ac:dyDescent="0.35">
      <c r="A1897" s="1" t="s">
        <v>2107</v>
      </c>
      <c r="B1897" s="1" t="s">
        <v>109</v>
      </c>
      <c r="C1897" s="3">
        <v>44281</v>
      </c>
      <c r="D1897" s="1" t="s">
        <v>13</v>
      </c>
      <c r="E1897" s="1" t="s">
        <v>45</v>
      </c>
      <c r="F1897" s="1">
        <v>3204</v>
      </c>
      <c r="G1897" s="1" t="s">
        <v>32</v>
      </c>
      <c r="H1897" s="1" t="s">
        <v>33</v>
      </c>
      <c r="I1897" s="1" t="s">
        <v>34</v>
      </c>
      <c r="J1897" s="1" t="str" cm="1">
        <f t="array" ref="J1897">_xlfn.IFS(F1897="","missing",F1897&lt;0,"negative",F1897=0,"zero",AND(F1897&gt;=99999,MOD(F1897,9)=0),"99999 placeholder",AND(F1897&gt;$O$5,D1897="Expense"),"Expense outlier",AND(F1897&gt;$P$5,D1897="Income"),"Income outlier",TRUE,"valid")</f>
        <v>valid</v>
      </c>
      <c r="K1897" s="1" t="str">
        <f>_xlfn.XLOOKUP(I1897,[1]category_mapping!$F$2:$F$19,[1]category_mapping!$G$2:$G$19,E1897)</f>
        <v>education</v>
      </c>
      <c r="L1897" s="1" t="str">
        <f>IF(cleaning_working[[#This Row],[date]]="","Missing","Available")</f>
        <v>Available</v>
      </c>
    </row>
    <row r="1898" spans="1:12" x14ac:dyDescent="0.35">
      <c r="A1898" s="1" t="s">
        <v>2108</v>
      </c>
      <c r="B1898" s="1" t="s">
        <v>127</v>
      </c>
      <c r="C1898" s="3">
        <v>44545</v>
      </c>
      <c r="D1898" s="1" t="s">
        <v>13</v>
      </c>
      <c r="E1898" s="1" t="s">
        <v>39</v>
      </c>
      <c r="F1898" s="1">
        <v>2821</v>
      </c>
      <c r="G1898" s="1" t="s">
        <v>40</v>
      </c>
      <c r="H1898" s="1" t="s">
        <v>25</v>
      </c>
      <c r="I1898" s="1" t="s">
        <v>97</v>
      </c>
      <c r="J1898" s="1" t="str" cm="1">
        <f t="array" ref="J1898">_xlfn.IFS(F1898="","missing",F1898&lt;0,"negative",F1898=0,"zero",AND(F1898&gt;=99999,MOD(F1898,9)=0),"99999 placeholder",AND(F1898&gt;$O$5,D1898="Expense"),"Expense outlier",AND(F1898&gt;$P$5,D1898="Income"),"Income outlier",TRUE,"valid")</f>
        <v>valid</v>
      </c>
      <c r="K1898" s="1" t="str">
        <f>_xlfn.XLOOKUP(I1898,[1]category_mapping!$F$2:$F$19,[1]category_mapping!$G$2:$G$19,E1898)</f>
        <v>health</v>
      </c>
      <c r="L1898" s="1" t="str">
        <f>IF(cleaning_working[[#This Row],[date]]="","Missing","Available")</f>
        <v>Available</v>
      </c>
    </row>
    <row r="1899" spans="1:12" x14ac:dyDescent="0.35">
      <c r="A1899" s="1" t="s">
        <v>2109</v>
      </c>
      <c r="B1899" s="1" t="s">
        <v>187</v>
      </c>
      <c r="C1899" s="3">
        <v>44731</v>
      </c>
      <c r="D1899" s="1" t="s">
        <v>13</v>
      </c>
      <c r="E1899" s="1" t="s">
        <v>45</v>
      </c>
      <c r="F1899" s="1">
        <v>4776</v>
      </c>
      <c r="G1899" s="1" t="s">
        <v>25</v>
      </c>
      <c r="H1899" s="1" t="s">
        <v>86</v>
      </c>
      <c r="J1899" s="1" t="str" cm="1">
        <f t="array" ref="J1899">_xlfn.IFS(F1899="","missing",F1899&lt;0,"negative",F1899=0,"zero",AND(F1899&gt;=99999,MOD(F1899,9)=0),"99999 placeholder",AND(F1899&gt;$O$5,D1899="Expense"),"Expense outlier",AND(F1899&gt;$P$5,D1899="Income"),"Income outlier",TRUE,"valid")</f>
        <v>valid</v>
      </c>
      <c r="K1899" s="1" t="str">
        <f>_xlfn.XLOOKUP(I1899,[1]category_mapping!$F$2:$F$19,[1]category_mapping!$G$2:$G$19,E1899)</f>
        <v>entertainment</v>
      </c>
      <c r="L1899" s="1" t="str">
        <f>IF(cleaning_working[[#This Row],[date]]="","Missing","Available")</f>
        <v>Available</v>
      </c>
    </row>
    <row r="1900" spans="1:12" x14ac:dyDescent="0.35">
      <c r="A1900" s="1" t="s">
        <v>2110</v>
      </c>
      <c r="B1900" s="1" t="s">
        <v>146</v>
      </c>
      <c r="C1900" s="3">
        <v>44710</v>
      </c>
      <c r="D1900" s="1" t="s">
        <v>13</v>
      </c>
      <c r="E1900" s="1" t="s">
        <v>96</v>
      </c>
      <c r="F1900" s="1">
        <v>4658</v>
      </c>
      <c r="G1900" s="1" t="s">
        <v>18</v>
      </c>
      <c r="H1900" s="1" t="s">
        <v>159</v>
      </c>
      <c r="I1900" s="1" t="s">
        <v>41</v>
      </c>
      <c r="J1900" s="1" t="str" cm="1">
        <f t="array" ref="J1900">_xlfn.IFS(F1900="","missing",F1900&lt;0,"negative",F1900=0,"zero",AND(F1900&gt;=99999,MOD(F1900,9)=0),"99999 placeholder",AND(F1900&gt;$O$5,D1900="Expense"),"Expense outlier",AND(F1900&gt;$P$5,D1900="Income"),"Income outlier",TRUE,"valid")</f>
        <v>valid</v>
      </c>
      <c r="K1900" s="1" t="str">
        <f>_xlfn.XLOOKUP(I1900,[1]category_mapping!$F$2:$F$19,[1]category_mapping!$G$2:$G$19,E1900)</f>
        <v>utilities</v>
      </c>
      <c r="L1900" s="1" t="str">
        <f>IF(cleaning_working[[#This Row],[date]]="","Missing","Available")</f>
        <v>Available</v>
      </c>
    </row>
    <row r="1901" spans="1:12" x14ac:dyDescent="0.35">
      <c r="A1901" s="1" t="s">
        <v>2111</v>
      </c>
      <c r="B1901" s="1" t="s">
        <v>235</v>
      </c>
      <c r="C1901" s="3">
        <v>44898</v>
      </c>
      <c r="D1901" s="1" t="s">
        <v>13</v>
      </c>
      <c r="E1901" s="1" t="s">
        <v>24</v>
      </c>
      <c r="F1901" s="1">
        <v>4284</v>
      </c>
      <c r="G1901" s="1" t="s">
        <v>40</v>
      </c>
      <c r="H1901" s="1" t="s">
        <v>65</v>
      </c>
      <c r="I1901" s="1" t="s">
        <v>93</v>
      </c>
      <c r="J1901" s="1" t="str" cm="1">
        <f t="array" ref="J1901">_xlfn.IFS(F1901="","missing",F1901&lt;0,"negative",F1901=0,"zero",AND(F1901&gt;=99999,MOD(F1901,9)=0),"99999 placeholder",AND(F1901&gt;$O$5,D1901="Expense"),"Expense outlier",AND(F1901&gt;$P$5,D1901="Income"),"Income outlier",TRUE,"valid")</f>
        <v>valid</v>
      </c>
      <c r="K1901" s="1" t="str">
        <f>_xlfn.XLOOKUP(I1901,[1]category_mapping!$F$2:$F$19,[1]category_mapping!$G$2:$G$19,E1901)</f>
        <v>rent</v>
      </c>
      <c r="L1901" s="1" t="str">
        <f>IF(cleaning_working[[#This Row],[date]]="","Missing","Available")</f>
        <v>Available</v>
      </c>
    </row>
    <row r="1902" spans="1:12" x14ac:dyDescent="0.35">
      <c r="A1902" s="1" t="s">
        <v>2112</v>
      </c>
      <c r="B1902" s="1" t="s">
        <v>508</v>
      </c>
      <c r="C1902" s="3">
        <v>45491</v>
      </c>
      <c r="D1902" s="1" t="s">
        <v>13</v>
      </c>
      <c r="E1902" s="1" t="s">
        <v>96</v>
      </c>
      <c r="F1902" s="1">
        <v>134</v>
      </c>
      <c r="G1902" s="1" t="s">
        <v>40</v>
      </c>
      <c r="H1902" s="1" t="s">
        <v>107</v>
      </c>
      <c r="I1902" s="1" t="s">
        <v>170</v>
      </c>
      <c r="J1902" s="1" t="str" cm="1">
        <f t="array" ref="J1902">_xlfn.IFS(F1902="","missing",F1902&lt;0,"negative",F1902=0,"zero",AND(F1902&gt;=99999,MOD(F1902,9)=0),"99999 placeholder",AND(F1902&gt;$O$5,D1902="Expense"),"Expense outlier",AND(F1902&gt;$P$5,D1902="Income"),"Income outlier",TRUE,"valid")</f>
        <v>valid</v>
      </c>
      <c r="K1902" s="1" t="str">
        <f>_xlfn.XLOOKUP(I1902,[1]category_mapping!$F$2:$F$19,[1]category_mapping!$G$2:$G$19,E1902)</f>
        <v>health</v>
      </c>
      <c r="L1902" s="1" t="str">
        <f>IF(cleaning_working[[#This Row],[date]]="","Missing","Available")</f>
        <v>Available</v>
      </c>
    </row>
    <row r="1903" spans="1:12" x14ac:dyDescent="0.35">
      <c r="A1903" s="1" t="s">
        <v>2018</v>
      </c>
      <c r="B1903" s="1" t="s">
        <v>219</v>
      </c>
      <c r="C1903" s="3">
        <v>45331</v>
      </c>
      <c r="D1903" s="1" t="s">
        <v>13</v>
      </c>
      <c r="E1903" s="1" t="s">
        <v>24</v>
      </c>
      <c r="F1903" s="1">
        <v>3317</v>
      </c>
      <c r="G1903" s="1" t="s">
        <v>64</v>
      </c>
      <c r="H1903" s="1" t="s">
        <v>52</v>
      </c>
      <c r="I1903" s="1" t="s">
        <v>58</v>
      </c>
      <c r="J1903" s="1" t="str" cm="1">
        <f t="array" ref="J1903">_xlfn.IFS(F1903="","missing",F1903&lt;0,"negative",F1903=0,"zero",AND(F1903&gt;=99999,MOD(F1903,9)=0),"99999 placeholder",AND(F1903&gt;$O$5,D1903="Expense"),"Expense outlier",AND(F1903&gt;$P$5,D1903="Income"),"Income outlier",TRUE,"valid")</f>
        <v>valid</v>
      </c>
      <c r="K1903" s="1" t="str">
        <f>_xlfn.XLOOKUP(I1903,[1]category_mapping!$F$2:$F$19,[1]category_mapping!$G$2:$G$19,E1903)</f>
        <v>rent</v>
      </c>
      <c r="L1903" s="1" t="str">
        <f>IF(cleaning_working[[#This Row],[date]]="","Missing","Available")</f>
        <v>Available</v>
      </c>
    </row>
    <row r="1904" spans="1:12" x14ac:dyDescent="0.35">
      <c r="A1904" s="1" t="s">
        <v>2113</v>
      </c>
      <c r="B1904" s="1" t="s">
        <v>202</v>
      </c>
      <c r="C1904" s="3">
        <v>44470</v>
      </c>
      <c r="D1904" s="1" t="s">
        <v>13</v>
      </c>
      <c r="E1904" s="1" t="s">
        <v>39</v>
      </c>
      <c r="F1904" s="1">
        <v>3602</v>
      </c>
      <c r="G1904" s="1" t="s">
        <v>18</v>
      </c>
      <c r="H1904" s="1" t="s">
        <v>133</v>
      </c>
      <c r="I1904" s="1" t="s">
        <v>41</v>
      </c>
      <c r="J1904" s="1" t="str" cm="1">
        <f t="array" ref="J1904">_xlfn.IFS(F1904="","missing",F1904&lt;0,"negative",F1904=0,"zero",AND(F1904&gt;=99999,MOD(F1904,9)=0),"99999 placeholder",AND(F1904&gt;$O$5,D1904="Expense"),"Expense outlier",AND(F1904&gt;$P$5,D1904="Income"),"Income outlier",TRUE,"valid")</f>
        <v>valid</v>
      </c>
      <c r="K1904" s="1" t="str">
        <f>_xlfn.XLOOKUP(I1904,[1]category_mapping!$F$2:$F$19,[1]category_mapping!$G$2:$G$19,E1904)</f>
        <v>utilities</v>
      </c>
      <c r="L1904" s="1" t="str">
        <f>IF(cleaning_working[[#This Row],[date]]="","Missing","Available")</f>
        <v>Available</v>
      </c>
    </row>
    <row r="1905" spans="1:12" x14ac:dyDescent="0.35">
      <c r="A1905" s="1" t="s">
        <v>580</v>
      </c>
      <c r="B1905" s="1" t="s">
        <v>77</v>
      </c>
      <c r="C1905" s="3">
        <v>44832</v>
      </c>
      <c r="D1905" s="1" t="s">
        <v>13</v>
      </c>
      <c r="E1905" s="1" t="s">
        <v>104</v>
      </c>
      <c r="F1905" s="1">
        <v>3272</v>
      </c>
      <c r="G1905" s="1" t="s">
        <v>18</v>
      </c>
      <c r="H1905" s="1" t="s">
        <v>159</v>
      </c>
      <c r="I1905" s="1" t="s">
        <v>97</v>
      </c>
      <c r="J1905" s="1" t="str" cm="1">
        <f t="array" ref="J1905">_xlfn.IFS(F1905="","missing",F1905&lt;0,"negative",F1905=0,"zero",AND(F1905&gt;=99999,MOD(F1905,9)=0),"99999 placeholder",AND(F1905&gt;$O$5,D1905="Expense"),"Expense outlier",AND(F1905&gt;$P$5,D1905="Income"),"Income outlier",TRUE,"valid")</f>
        <v>valid</v>
      </c>
      <c r="K1905" s="1" t="str">
        <f>_xlfn.XLOOKUP(I1905,[1]category_mapping!$F$2:$F$19,[1]category_mapping!$G$2:$G$19,E1905)</f>
        <v>health</v>
      </c>
      <c r="L1905" s="1" t="str">
        <f>IF(cleaning_working[[#This Row],[date]]="","Missing","Available")</f>
        <v>Available</v>
      </c>
    </row>
    <row r="1906" spans="1:12" x14ac:dyDescent="0.35">
      <c r="A1906" s="1" t="s">
        <v>2114</v>
      </c>
      <c r="B1906" s="1" t="s">
        <v>281</v>
      </c>
      <c r="C1906" s="3">
        <v>44347</v>
      </c>
      <c r="D1906" s="1" t="s">
        <v>13</v>
      </c>
      <c r="E1906" s="1" t="s">
        <v>39</v>
      </c>
      <c r="F1906" s="1">
        <v>4102</v>
      </c>
      <c r="G1906" s="1" t="s">
        <v>64</v>
      </c>
      <c r="H1906" s="1" t="s">
        <v>107</v>
      </c>
      <c r="I1906" s="1" t="s">
        <v>178</v>
      </c>
      <c r="J1906" s="1" t="str" cm="1">
        <f t="array" ref="J1906">_xlfn.IFS(F1906="","missing",F1906&lt;0,"negative",F1906=0,"zero",AND(F1906&gt;=99999,MOD(F1906,9)=0),"99999 placeholder",AND(F1906&gt;$O$5,D1906="Expense"),"Expense outlier",AND(F1906&gt;$P$5,D1906="Income"),"Income outlier",TRUE,"valid")</f>
        <v>valid</v>
      </c>
      <c r="K1906" s="1" t="str">
        <f>_xlfn.XLOOKUP(I1906,[1]category_mapping!$F$2:$F$19,[1]category_mapping!$G$2:$G$19,E1906)</f>
        <v>rent</v>
      </c>
      <c r="L1906" s="1" t="str">
        <f>IF(cleaning_working[[#This Row],[date]]="","Missing","Available")</f>
        <v>Available</v>
      </c>
    </row>
    <row r="1907" spans="1:12" x14ac:dyDescent="0.35">
      <c r="A1907" s="1" t="s">
        <v>2115</v>
      </c>
      <c r="B1907" s="1" t="s">
        <v>168</v>
      </c>
      <c r="C1907" s="3">
        <v>44407</v>
      </c>
      <c r="D1907" s="1" t="s">
        <v>13</v>
      </c>
      <c r="E1907" s="1" t="s">
        <v>39</v>
      </c>
      <c r="F1907" s="1">
        <v>2284</v>
      </c>
      <c r="G1907" s="1" t="s">
        <v>32</v>
      </c>
      <c r="H1907" s="1" t="s">
        <v>26</v>
      </c>
      <c r="I1907" s="1" t="s">
        <v>217</v>
      </c>
      <c r="J1907" s="1" t="str" cm="1">
        <f t="array" ref="J1907">_xlfn.IFS(F1907="","missing",F1907&lt;0,"negative",F1907=0,"zero",AND(F1907&gt;=99999,MOD(F1907,9)=0),"99999 placeholder",AND(F1907&gt;$O$5,D1907="Expense"),"Expense outlier",AND(F1907&gt;$P$5,D1907="Income"),"Income outlier",TRUE,"valid")</f>
        <v>valid</v>
      </c>
      <c r="K1907" s="1" t="str">
        <f>_xlfn.XLOOKUP(I1907,[1]category_mapping!$F$2:$F$19,[1]category_mapping!$G$2:$G$19,E1907)</f>
        <v>rent</v>
      </c>
      <c r="L1907" s="1" t="str">
        <f>IF(cleaning_working[[#This Row],[date]]="","Missing","Available")</f>
        <v>Available</v>
      </c>
    </row>
    <row r="1908" spans="1:12" x14ac:dyDescent="0.35">
      <c r="A1908" s="1" t="s">
        <v>2116</v>
      </c>
      <c r="B1908" s="1" t="s">
        <v>233</v>
      </c>
      <c r="C1908" s="3">
        <v>44903</v>
      </c>
      <c r="D1908" s="1" t="s">
        <v>13</v>
      </c>
      <c r="E1908" s="1" t="s">
        <v>39</v>
      </c>
      <c r="F1908" s="1">
        <v>690</v>
      </c>
      <c r="G1908" s="1" t="s">
        <v>40</v>
      </c>
      <c r="H1908" s="1" t="s">
        <v>107</v>
      </c>
      <c r="J1908" s="1" t="str" cm="1">
        <f t="array" ref="J1908">_xlfn.IFS(F1908="","missing",F1908&lt;0,"negative",F1908=0,"zero",AND(F1908&gt;=99999,MOD(F1908,9)=0),"99999 placeholder",AND(F1908&gt;$O$5,D1908="Expense"),"Expense outlier",AND(F1908&gt;$P$5,D1908="Income"),"Income outlier",TRUE,"valid")</f>
        <v>valid</v>
      </c>
      <c r="K1908" s="1" t="str">
        <f>_xlfn.XLOOKUP(I1908,[1]category_mapping!$F$2:$F$19,[1]category_mapping!$G$2:$G$19,E1908)</f>
        <v>food</v>
      </c>
      <c r="L1908" s="1" t="str">
        <f>IF(cleaning_working[[#This Row],[date]]="","Missing","Available")</f>
        <v>Available</v>
      </c>
    </row>
    <row r="1909" spans="1:12" x14ac:dyDescent="0.35">
      <c r="A1909" s="1" t="s">
        <v>2117</v>
      </c>
      <c r="B1909" s="1" t="s">
        <v>493</v>
      </c>
      <c r="C1909" s="3">
        <v>45492</v>
      </c>
      <c r="D1909" s="1" t="s">
        <v>13</v>
      </c>
      <c r="E1909" s="1" t="s">
        <v>17</v>
      </c>
      <c r="F1909" s="1">
        <v>8270</v>
      </c>
      <c r="G1909" s="1" t="s">
        <v>40</v>
      </c>
      <c r="H1909" s="1" t="s">
        <v>52</v>
      </c>
      <c r="I1909" s="1" t="s">
        <v>87</v>
      </c>
      <c r="J1909" s="1" t="str" cm="1">
        <f t="array" ref="J1909">_xlfn.IFS(F1909="","missing",F1909&lt;0,"negative",F1909=0,"zero",AND(F1909&gt;=99999,MOD(F1909,9)=0),"99999 placeholder",AND(F1909&gt;$O$5,D1909="Expense"),"Expense outlier",AND(F1909&gt;$P$5,D1909="Income"),"Income outlier",TRUE,"valid")</f>
        <v>valid</v>
      </c>
      <c r="K1909" s="1" t="str">
        <f>_xlfn.XLOOKUP(I1909,[1]category_mapping!$F$2:$F$19,[1]category_mapping!$G$2:$G$19,E1909)</f>
        <v>education</v>
      </c>
      <c r="L1909" s="1" t="str">
        <f>IF(cleaning_working[[#This Row],[date]]="","Missing","Available")</f>
        <v>Available</v>
      </c>
    </row>
    <row r="1910" spans="1:12" x14ac:dyDescent="0.35">
      <c r="A1910" s="1" t="s">
        <v>2118</v>
      </c>
      <c r="B1910" s="1" t="s">
        <v>101</v>
      </c>
      <c r="C1910" s="3">
        <v>44206</v>
      </c>
      <c r="D1910" s="1" t="s">
        <v>14</v>
      </c>
      <c r="E1910" s="1" t="s">
        <v>70</v>
      </c>
      <c r="F1910" s="1">
        <v>50568</v>
      </c>
      <c r="G1910" s="1" t="s">
        <v>25</v>
      </c>
      <c r="H1910" s="1" t="s">
        <v>86</v>
      </c>
      <c r="I1910" s="1" t="s">
        <v>46</v>
      </c>
      <c r="J1910" s="1" t="str" cm="1">
        <f t="array" ref="J1910">_xlfn.IFS(F1910="","missing",F1910&lt;0,"negative",F1910=0,"zero",AND(F1910&gt;=99999,MOD(F1910,9)=0),"99999 placeholder",AND(F1910&gt;$O$5,D1910="Expense"),"Expense outlier",AND(F1910&gt;$P$5,D1910="Income"),"Income outlier",TRUE,"valid")</f>
        <v>valid</v>
      </c>
      <c r="K1910" s="1" t="str">
        <f>_xlfn.XLOOKUP(I1910,[1]category_mapping!$F$2:$F$19,[1]category_mapping!$G$2:$G$19,E1910)</f>
        <v>others</v>
      </c>
      <c r="L1910" s="1" t="str">
        <f>IF(cleaning_working[[#This Row],[date]]="","Missing","Available")</f>
        <v>Available</v>
      </c>
    </row>
    <row r="1911" spans="1:12" x14ac:dyDescent="0.35">
      <c r="A1911" s="1" t="s">
        <v>2119</v>
      </c>
      <c r="B1911" s="1" t="s">
        <v>192</v>
      </c>
      <c r="C1911" s="3">
        <v>44825</v>
      </c>
      <c r="D1911" s="1" t="s">
        <v>13</v>
      </c>
      <c r="E1911" s="1" t="s">
        <v>63</v>
      </c>
      <c r="F1911" s="1">
        <v>2134</v>
      </c>
      <c r="G1911" s="1" t="s">
        <v>25</v>
      </c>
      <c r="H1911" s="1" t="s">
        <v>83</v>
      </c>
      <c r="I1911" s="1" t="s">
        <v>41</v>
      </c>
      <c r="J1911" s="1" t="str" cm="1">
        <f t="array" ref="J1911">_xlfn.IFS(F1911="","missing",F1911&lt;0,"negative",F1911=0,"zero",AND(F1911&gt;=99999,MOD(F1911,9)=0),"99999 placeholder",AND(F1911&gt;$O$5,D1911="Expense"),"Expense outlier",AND(F1911&gt;$P$5,D1911="Income"),"Income outlier",TRUE,"valid")</f>
        <v>valid</v>
      </c>
      <c r="K1911" s="1" t="str">
        <f>_xlfn.XLOOKUP(I1911,[1]category_mapping!$F$2:$F$19,[1]category_mapping!$G$2:$G$19,E1911)</f>
        <v>utilities</v>
      </c>
      <c r="L1911" s="1" t="str">
        <f>IF(cleaning_working[[#This Row],[date]]="","Missing","Available")</f>
        <v>Available</v>
      </c>
    </row>
    <row r="1912" spans="1:12" x14ac:dyDescent="0.35">
      <c r="A1912" s="1" t="s">
        <v>2120</v>
      </c>
      <c r="B1912" s="1" t="s">
        <v>887</v>
      </c>
      <c r="C1912" s="3">
        <v>45339</v>
      </c>
      <c r="D1912" s="1" t="s">
        <v>13</v>
      </c>
      <c r="E1912" s="1" t="s">
        <v>45</v>
      </c>
      <c r="F1912" s="1">
        <v>4156</v>
      </c>
      <c r="G1912" s="1" t="s">
        <v>40</v>
      </c>
      <c r="H1912" s="1" t="s">
        <v>26</v>
      </c>
      <c r="J1912" s="1" t="str" cm="1">
        <f t="array" ref="J1912">_xlfn.IFS(F1912="","missing",F1912&lt;0,"negative",F1912=0,"zero",AND(F1912&gt;=99999,MOD(F1912,9)=0),"99999 placeholder",AND(F1912&gt;$O$5,D1912="Expense"),"Expense outlier",AND(F1912&gt;$P$5,D1912="Income"),"Income outlier",TRUE,"valid")</f>
        <v>valid</v>
      </c>
      <c r="K1912" s="1" t="str">
        <f>_xlfn.XLOOKUP(I1912,[1]category_mapping!$F$2:$F$19,[1]category_mapping!$G$2:$G$19,E1912)</f>
        <v>entertainment</v>
      </c>
      <c r="L1912" s="1" t="str">
        <f>IF(cleaning_working[[#This Row],[date]]="","Missing","Available")</f>
        <v>Available</v>
      </c>
    </row>
    <row r="1913" spans="1:12" x14ac:dyDescent="0.35">
      <c r="A1913" s="1" t="s">
        <v>2121</v>
      </c>
      <c r="B1913" s="1" t="s">
        <v>790</v>
      </c>
      <c r="C1913" s="3">
        <v>45218</v>
      </c>
      <c r="D1913" s="1" t="s">
        <v>13</v>
      </c>
      <c r="E1913" s="1" t="s">
        <v>63</v>
      </c>
      <c r="F1913" s="1">
        <v>4347</v>
      </c>
      <c r="G1913" s="1" t="s">
        <v>18</v>
      </c>
      <c r="H1913" s="1" t="s">
        <v>107</v>
      </c>
      <c r="I1913" s="1" t="s">
        <v>178</v>
      </c>
      <c r="J1913" s="1" t="str" cm="1">
        <f t="array" ref="J1913">_xlfn.IFS(F1913="","missing",F1913&lt;0,"negative",F1913=0,"zero",AND(F1913&gt;=99999,MOD(F1913,9)=0),"99999 placeholder",AND(F1913&gt;$O$5,D1913="Expense"),"Expense outlier",AND(F1913&gt;$P$5,D1913="Income"),"Income outlier",TRUE,"valid")</f>
        <v>valid</v>
      </c>
      <c r="K1913" s="1" t="str">
        <f>_xlfn.XLOOKUP(I1913,[1]category_mapping!$F$2:$F$19,[1]category_mapping!$G$2:$G$19,E1913)</f>
        <v>rent</v>
      </c>
      <c r="L1913" s="1" t="str">
        <f>IF(cleaning_working[[#This Row],[date]]="","Missing","Available")</f>
        <v>Available</v>
      </c>
    </row>
    <row r="1914" spans="1:12" x14ac:dyDescent="0.35">
      <c r="A1914" s="1" t="s">
        <v>2122</v>
      </c>
      <c r="B1914" s="1" t="s">
        <v>255</v>
      </c>
      <c r="C1914" s="3">
        <v>45417</v>
      </c>
      <c r="D1914" s="1" t="s">
        <v>13</v>
      </c>
      <c r="E1914" s="1" t="s">
        <v>96</v>
      </c>
      <c r="F1914" s="1">
        <v>6639</v>
      </c>
      <c r="G1914" s="1" t="s">
        <v>18</v>
      </c>
      <c r="H1914" s="1" t="s">
        <v>26</v>
      </c>
      <c r="J1914" s="1" t="str" cm="1">
        <f t="array" ref="J1914">_xlfn.IFS(F1914="","missing",F1914&lt;0,"negative",F1914=0,"zero",AND(F1914&gt;=99999,MOD(F1914,9)=0),"99999 placeholder",AND(F1914&gt;$O$5,D1914="Expense"),"Expense outlier",AND(F1914&gt;$P$5,D1914="Income"),"Income outlier",TRUE,"valid")</f>
        <v>valid</v>
      </c>
      <c r="K1914" s="1" t="str">
        <f>_xlfn.XLOOKUP(I1914,[1]category_mapping!$F$2:$F$19,[1]category_mapping!$G$2:$G$19,E1914)</f>
        <v>travel</v>
      </c>
      <c r="L1914" s="1" t="str">
        <f>IF(cleaning_working[[#This Row],[date]]="","Missing","Available")</f>
        <v>Available</v>
      </c>
    </row>
    <row r="1915" spans="1:12" x14ac:dyDescent="0.35">
      <c r="A1915" s="1" t="s">
        <v>2123</v>
      </c>
      <c r="B1915" s="1" t="s">
        <v>161</v>
      </c>
      <c r="C1915" s="3">
        <v>44587</v>
      </c>
      <c r="D1915" s="1" t="s">
        <v>14</v>
      </c>
      <c r="E1915" s="1" t="s">
        <v>119</v>
      </c>
      <c r="F1915" s="1">
        <v>32559</v>
      </c>
      <c r="G1915" s="1" t="s">
        <v>25</v>
      </c>
      <c r="H1915" s="1" t="s">
        <v>107</v>
      </c>
      <c r="I1915" s="1" t="s">
        <v>46</v>
      </c>
      <c r="J1915" s="1" t="str" cm="1">
        <f t="array" ref="J1915">_xlfn.IFS(F1915="","missing",F1915&lt;0,"negative",F1915=0,"zero",AND(F1915&gt;=99999,MOD(F1915,9)=0),"99999 placeholder",AND(F1915&gt;$O$5,D1915="Expense"),"Expense outlier",AND(F1915&gt;$P$5,D1915="Income"),"Income outlier",TRUE,"valid")</f>
        <v>valid</v>
      </c>
      <c r="K1915" s="1" t="str">
        <f>_xlfn.XLOOKUP(I1915,[1]category_mapping!$F$2:$F$19,[1]category_mapping!$G$2:$G$19,E1915)</f>
        <v>investment</v>
      </c>
      <c r="L1915" s="1" t="str">
        <f>IF(cleaning_working[[#This Row],[date]]="","Missing","Available")</f>
        <v>Available</v>
      </c>
    </row>
    <row r="1916" spans="1:12" x14ac:dyDescent="0.35">
      <c r="A1916" s="1" t="s">
        <v>2124</v>
      </c>
      <c r="B1916" s="1" t="s">
        <v>269</v>
      </c>
      <c r="C1916" s="3" t="s">
        <v>38</v>
      </c>
      <c r="D1916" s="1" t="s">
        <v>13</v>
      </c>
      <c r="E1916" s="1" t="s">
        <v>39</v>
      </c>
      <c r="F1916" s="1">
        <v>4097</v>
      </c>
      <c r="G1916" s="1" t="s">
        <v>18</v>
      </c>
      <c r="H1916" s="1" t="s">
        <v>19</v>
      </c>
      <c r="I1916" s="1" t="s">
        <v>90</v>
      </c>
      <c r="J1916" s="1" t="str" cm="1">
        <f t="array" ref="J1916">_xlfn.IFS(F1916="","missing",F1916&lt;0,"negative",F1916=0,"zero",AND(F1916&gt;=99999,MOD(F1916,9)=0),"99999 placeholder",AND(F1916&gt;$O$5,D1916="Expense"),"Expense outlier",AND(F1916&gt;$P$5,D1916="Income"),"Income outlier",TRUE,"valid")</f>
        <v>valid</v>
      </c>
      <c r="K1916" s="1" t="str">
        <f>_xlfn.XLOOKUP(I1916,[1]category_mapping!$F$2:$F$19,[1]category_mapping!$G$2:$G$19,E1916)</f>
        <v>food</v>
      </c>
      <c r="L1916" s="1" t="str">
        <f>IF(cleaning_working[[#This Row],[date]]="","Missing","Available")</f>
        <v>Missing</v>
      </c>
    </row>
    <row r="1917" spans="1:12" x14ac:dyDescent="0.35">
      <c r="A1917" s="1" t="s">
        <v>2125</v>
      </c>
      <c r="B1917" s="1" t="s">
        <v>69</v>
      </c>
      <c r="C1917" s="3">
        <v>45520</v>
      </c>
      <c r="D1917" s="1" t="s">
        <v>13</v>
      </c>
      <c r="E1917" s="1" t="s">
        <v>17</v>
      </c>
      <c r="F1917" s="1">
        <v>9378</v>
      </c>
      <c r="G1917" s="1" t="s">
        <v>18</v>
      </c>
      <c r="H1917" s="1" t="s">
        <v>159</v>
      </c>
      <c r="J1917" s="1" t="str" cm="1">
        <f t="array" ref="J1917">_xlfn.IFS(F1917="","missing",F1917&lt;0,"negative",F1917=0,"zero",AND(F1917&gt;=99999,MOD(F1917,9)=0),"99999 placeholder",AND(F1917&gt;$O$5,D1917="Expense"),"Expense outlier",AND(F1917&gt;$P$5,D1917="Income"),"Income outlier",TRUE,"valid")</f>
        <v>valid</v>
      </c>
      <c r="K1917" s="1" t="str">
        <f>_xlfn.XLOOKUP(I1917,[1]category_mapping!$F$2:$F$19,[1]category_mapping!$G$2:$G$19,E1917)</f>
        <v>education</v>
      </c>
      <c r="L1917" s="1" t="str">
        <f>IF(cleaning_working[[#This Row],[date]]="","Missing","Available")</f>
        <v>Available</v>
      </c>
    </row>
    <row r="1918" spans="1:12" x14ac:dyDescent="0.35">
      <c r="A1918" s="1" t="s">
        <v>2126</v>
      </c>
      <c r="B1918" s="1" t="s">
        <v>75</v>
      </c>
      <c r="C1918" s="3">
        <v>45115</v>
      </c>
      <c r="D1918" s="1" t="s">
        <v>13</v>
      </c>
      <c r="E1918" s="1" t="s">
        <v>39</v>
      </c>
      <c r="F1918" s="1">
        <v>2885</v>
      </c>
      <c r="G1918" s="1" t="s">
        <v>32</v>
      </c>
      <c r="H1918" s="1" t="s">
        <v>86</v>
      </c>
      <c r="I1918" s="1" t="s">
        <v>217</v>
      </c>
      <c r="J1918" s="1" t="str" cm="1">
        <f t="array" ref="J1918">_xlfn.IFS(F1918="","missing",F1918&lt;0,"negative",F1918=0,"zero",AND(F1918&gt;=99999,MOD(F1918,9)=0),"99999 placeholder",AND(F1918&gt;$O$5,D1918="Expense"),"Expense outlier",AND(F1918&gt;$P$5,D1918="Income"),"Income outlier",TRUE,"valid")</f>
        <v>valid</v>
      </c>
      <c r="K1918" s="1" t="str">
        <f>_xlfn.XLOOKUP(I1918,[1]category_mapping!$F$2:$F$19,[1]category_mapping!$G$2:$G$19,E1918)</f>
        <v>rent</v>
      </c>
      <c r="L1918" s="1" t="str">
        <f>IF(cleaning_working[[#This Row],[date]]="","Missing","Available")</f>
        <v>Available</v>
      </c>
    </row>
    <row r="1919" spans="1:12" x14ac:dyDescent="0.35">
      <c r="A1919" s="1" t="s">
        <v>2127</v>
      </c>
      <c r="B1919" s="1" t="s">
        <v>241</v>
      </c>
      <c r="C1919" s="3">
        <v>45081</v>
      </c>
      <c r="D1919" s="1" t="s">
        <v>14</v>
      </c>
      <c r="E1919" s="1" t="s">
        <v>31</v>
      </c>
      <c r="F1919" s="1">
        <v>631644</v>
      </c>
      <c r="G1919" s="1" t="s">
        <v>32</v>
      </c>
      <c r="H1919" s="1" t="s">
        <v>86</v>
      </c>
      <c r="I1919" s="1" t="s">
        <v>80</v>
      </c>
      <c r="J1919" s="1" t="str" cm="1">
        <f t="array" ref="J1919">_xlfn.IFS(F1919="","missing",F1919&lt;0,"negative",F1919=0,"zero",AND(F1919&gt;=99999,MOD(F1919,9)=0),"99999 placeholder",AND(F1919&gt;$O$5,D1919="Expense"),"Expense outlier",AND(F1919&gt;$P$5,D1919="Income"),"Income outlier",TRUE,"valid")</f>
        <v>Income outlier</v>
      </c>
      <c r="K1919" s="1" t="str">
        <f>_xlfn.XLOOKUP(I1919,[1]category_mapping!$F$2:$F$19,[1]category_mapping!$G$2:$G$19,E1919)</f>
        <v>food</v>
      </c>
      <c r="L1919" s="1" t="str">
        <f>IF(cleaning_working[[#This Row],[date]]="","Missing","Available")</f>
        <v>Available</v>
      </c>
    </row>
    <row r="1920" spans="1:12" x14ac:dyDescent="0.35">
      <c r="A1920" s="1" t="s">
        <v>2128</v>
      </c>
      <c r="B1920" s="1" t="s">
        <v>175</v>
      </c>
      <c r="C1920" s="3">
        <v>45494</v>
      </c>
      <c r="D1920" s="1" t="s">
        <v>13</v>
      </c>
      <c r="E1920" s="1" t="s">
        <v>24</v>
      </c>
      <c r="F1920" s="1">
        <v>3257</v>
      </c>
      <c r="G1920" s="1" t="s">
        <v>64</v>
      </c>
      <c r="H1920" s="1" t="s">
        <v>33</v>
      </c>
      <c r="I1920" s="1" t="s">
        <v>53</v>
      </c>
      <c r="J1920" s="1" t="str" cm="1">
        <f t="array" ref="J1920">_xlfn.IFS(F1920="","missing",F1920&lt;0,"negative",F1920=0,"zero",AND(F1920&gt;=99999,MOD(F1920,9)=0),"99999 placeholder",AND(F1920&gt;$O$5,D1920="Expense"),"Expense outlier",AND(F1920&gt;$P$5,D1920="Income"),"Income outlier",TRUE,"valid")</f>
        <v>valid</v>
      </c>
      <c r="K1920" s="1" t="str">
        <f>_xlfn.XLOOKUP(I1920,[1]category_mapping!$F$2:$F$19,[1]category_mapping!$G$2:$G$19,E1920)</f>
        <v>travel</v>
      </c>
      <c r="L1920" s="1" t="str">
        <f>IF(cleaning_working[[#This Row],[date]]="","Missing","Available")</f>
        <v>Available</v>
      </c>
    </row>
    <row r="1921" spans="1:12" x14ac:dyDescent="0.35">
      <c r="A1921" s="1" t="s">
        <v>2129</v>
      </c>
      <c r="B1921" s="1" t="s">
        <v>303</v>
      </c>
      <c r="C1921" s="3">
        <v>44637</v>
      </c>
      <c r="D1921" s="1" t="s">
        <v>13</v>
      </c>
      <c r="E1921" s="1" t="s">
        <v>24</v>
      </c>
      <c r="F1921" s="1">
        <v>7766</v>
      </c>
      <c r="G1921" s="1" t="s">
        <v>40</v>
      </c>
      <c r="H1921" s="1" t="s">
        <v>86</v>
      </c>
      <c r="I1921" s="1" t="s">
        <v>90</v>
      </c>
      <c r="J1921" s="1" t="str" cm="1">
        <f t="array" ref="J1921">_xlfn.IFS(F1921="","missing",F1921&lt;0,"negative",F1921=0,"zero",AND(F1921&gt;=99999,MOD(F1921,9)=0),"99999 placeholder",AND(F1921&gt;$O$5,D1921="Expense"),"Expense outlier",AND(F1921&gt;$P$5,D1921="Income"),"Income outlier",TRUE,"valid")</f>
        <v>valid</v>
      </c>
      <c r="K1921" s="1" t="str">
        <f>_xlfn.XLOOKUP(I1921,[1]category_mapping!$F$2:$F$19,[1]category_mapping!$G$2:$G$19,E1921)</f>
        <v>rent</v>
      </c>
      <c r="L1921" s="1" t="str">
        <f>IF(cleaning_working[[#This Row],[date]]="","Missing","Available")</f>
        <v>Available</v>
      </c>
    </row>
    <row r="1922" spans="1:12" x14ac:dyDescent="0.35">
      <c r="A1922" s="1" t="s">
        <v>1730</v>
      </c>
      <c r="B1922" s="1" t="s">
        <v>365</v>
      </c>
      <c r="C1922" s="3">
        <v>44662</v>
      </c>
      <c r="D1922" s="1" t="s">
        <v>13</v>
      </c>
      <c r="E1922" s="1" t="s">
        <v>104</v>
      </c>
      <c r="F1922" s="1">
        <v>9527</v>
      </c>
      <c r="G1922" s="1" t="s">
        <v>64</v>
      </c>
      <c r="H1922" s="1" t="s">
        <v>83</v>
      </c>
      <c r="I1922" s="1" t="s">
        <v>97</v>
      </c>
      <c r="J1922" s="1" t="str" cm="1">
        <f t="array" ref="J1922">_xlfn.IFS(F1922="","missing",F1922&lt;0,"negative",F1922=0,"zero",AND(F1922&gt;=99999,MOD(F1922,9)=0),"99999 placeholder",AND(F1922&gt;$O$5,D1922="Expense"),"Expense outlier",AND(F1922&gt;$P$5,D1922="Income"),"Income outlier",TRUE,"valid")</f>
        <v>valid</v>
      </c>
      <c r="K1922" s="1" t="str">
        <f>_xlfn.XLOOKUP(I1922,[1]category_mapping!$F$2:$F$19,[1]category_mapping!$G$2:$G$19,E1922)</f>
        <v>health</v>
      </c>
      <c r="L1922" s="1" t="str">
        <f>IF(cleaning_working[[#This Row],[date]]="","Missing","Available")</f>
        <v>Available</v>
      </c>
    </row>
    <row r="1923" spans="1:12" x14ac:dyDescent="0.35">
      <c r="A1923" s="1" t="s">
        <v>2130</v>
      </c>
      <c r="B1923" s="1" t="s">
        <v>365</v>
      </c>
      <c r="C1923" s="3">
        <v>45488</v>
      </c>
      <c r="D1923" s="1" t="s">
        <v>13</v>
      </c>
      <c r="E1923" s="1" t="s">
        <v>96</v>
      </c>
      <c r="F1923" s="1">
        <v>7593</v>
      </c>
      <c r="G1923" s="1" t="s">
        <v>32</v>
      </c>
      <c r="H1923" s="1" t="s">
        <v>19</v>
      </c>
      <c r="I1923" s="1" t="s">
        <v>87</v>
      </c>
      <c r="J1923" s="1" t="str" cm="1">
        <f t="array" ref="J1923">_xlfn.IFS(F1923="","missing",F1923&lt;0,"negative",F1923=0,"zero",AND(F1923&gt;=99999,MOD(F1923,9)=0),"99999 placeholder",AND(F1923&gt;$O$5,D1923="Expense"),"Expense outlier",AND(F1923&gt;$P$5,D1923="Income"),"Income outlier",TRUE,"valid")</f>
        <v>valid</v>
      </c>
      <c r="K1923" s="1" t="str">
        <f>_xlfn.XLOOKUP(I1923,[1]category_mapping!$F$2:$F$19,[1]category_mapping!$G$2:$G$19,E1923)</f>
        <v>travel</v>
      </c>
      <c r="L1923" s="1" t="str">
        <f>IF(cleaning_working[[#This Row],[date]]="","Missing","Available")</f>
        <v>Available</v>
      </c>
    </row>
    <row r="1924" spans="1:12" x14ac:dyDescent="0.35">
      <c r="A1924" s="1" t="s">
        <v>2131</v>
      </c>
      <c r="B1924" s="1" t="s">
        <v>301</v>
      </c>
      <c r="C1924" s="3">
        <v>45321</v>
      </c>
      <c r="D1924" s="1" t="s">
        <v>13</v>
      </c>
      <c r="E1924" s="1" t="s">
        <v>24</v>
      </c>
      <c r="F1924" s="1">
        <v>5394</v>
      </c>
      <c r="G1924" s="1" t="s">
        <v>40</v>
      </c>
      <c r="H1924" s="1" t="s">
        <v>19</v>
      </c>
      <c r="I1924" s="1" t="s">
        <v>53</v>
      </c>
      <c r="J1924" s="1" t="str" cm="1">
        <f t="array" ref="J1924">_xlfn.IFS(F1924="","missing",F1924&lt;0,"negative",F1924=0,"zero",AND(F1924&gt;=99999,MOD(F1924,9)=0),"99999 placeholder",AND(F1924&gt;$O$5,D1924="Expense"),"Expense outlier",AND(F1924&gt;$P$5,D1924="Income"),"Income outlier",TRUE,"valid")</f>
        <v>valid</v>
      </c>
      <c r="K1924" s="1" t="str">
        <f>_xlfn.XLOOKUP(I1924,[1]category_mapping!$F$2:$F$19,[1]category_mapping!$G$2:$G$19,E1924)</f>
        <v>travel</v>
      </c>
      <c r="L1924" s="1" t="str">
        <f>IF(cleaning_working[[#This Row],[date]]="","Missing","Available")</f>
        <v>Available</v>
      </c>
    </row>
    <row r="1925" spans="1:12" x14ac:dyDescent="0.35">
      <c r="A1925" s="1" t="s">
        <v>2132</v>
      </c>
      <c r="B1925" s="1" t="s">
        <v>339</v>
      </c>
      <c r="C1925" s="3">
        <v>44675</v>
      </c>
      <c r="D1925" s="1" t="s">
        <v>13</v>
      </c>
      <c r="E1925" s="1" t="s">
        <v>63</v>
      </c>
      <c r="F1925" s="1">
        <v>5298</v>
      </c>
      <c r="G1925" s="1" t="s">
        <v>40</v>
      </c>
      <c r="H1925" s="1" t="s">
        <v>159</v>
      </c>
      <c r="J1925" s="1" t="str" cm="1">
        <f t="array" ref="J1925">_xlfn.IFS(F1925="","missing",F1925&lt;0,"negative",F1925=0,"zero",AND(F1925&gt;=99999,MOD(F1925,9)=0),"99999 placeholder",AND(F1925&gt;$O$5,D1925="Expense"),"Expense outlier",AND(F1925&gt;$P$5,D1925="Income"),"Income outlier",TRUE,"valid")</f>
        <v>valid</v>
      </c>
      <c r="K1925" s="1" t="str">
        <f>_xlfn.XLOOKUP(I1925,[1]category_mapping!$F$2:$F$19,[1]category_mapping!$G$2:$G$19,E1925)</f>
        <v>utilities</v>
      </c>
      <c r="L1925" s="1" t="str">
        <f>IF(cleaning_working[[#This Row],[date]]="","Missing","Available")</f>
        <v>Available</v>
      </c>
    </row>
    <row r="1926" spans="1:12" x14ac:dyDescent="0.35">
      <c r="A1926" s="1" t="s">
        <v>2133</v>
      </c>
      <c r="B1926" s="1" t="s">
        <v>289</v>
      </c>
      <c r="C1926" s="3">
        <v>44993</v>
      </c>
      <c r="D1926" s="1" t="s">
        <v>13</v>
      </c>
      <c r="E1926" s="1" t="s">
        <v>45</v>
      </c>
      <c r="F1926" s="1">
        <v>2853</v>
      </c>
      <c r="G1926" s="1" t="s">
        <v>32</v>
      </c>
      <c r="H1926" s="1" t="s">
        <v>133</v>
      </c>
      <c r="I1926" s="1" t="s">
        <v>20</v>
      </c>
      <c r="J1926" s="1" t="str" cm="1">
        <f t="array" ref="J1926">_xlfn.IFS(F1926="","missing",F1926&lt;0,"negative",F1926=0,"zero",AND(F1926&gt;=99999,MOD(F1926,9)=0),"99999 placeholder",AND(F1926&gt;$O$5,D1926="Expense"),"Expense outlier",AND(F1926&gt;$P$5,D1926="Income"),"Income outlier",TRUE,"valid")</f>
        <v>valid</v>
      </c>
      <c r="K1926" s="1" t="str">
        <f>_xlfn.XLOOKUP(I1926,[1]category_mapping!$F$2:$F$19,[1]category_mapping!$G$2:$G$19,E1926)</f>
        <v>entertainment</v>
      </c>
      <c r="L1926" s="1" t="str">
        <f>IF(cleaning_working[[#This Row],[date]]="","Missing","Available")</f>
        <v>Available</v>
      </c>
    </row>
    <row r="1927" spans="1:12" x14ac:dyDescent="0.35">
      <c r="A1927" s="1" t="s">
        <v>2134</v>
      </c>
      <c r="B1927" s="1" t="s">
        <v>85</v>
      </c>
      <c r="C1927" s="3">
        <v>44928</v>
      </c>
      <c r="D1927" s="1" t="s">
        <v>13</v>
      </c>
      <c r="E1927" s="1" t="s">
        <v>104</v>
      </c>
      <c r="F1927" s="1">
        <v>4366</v>
      </c>
      <c r="G1927" s="1" t="s">
        <v>40</v>
      </c>
      <c r="H1927" s="1" t="s">
        <v>133</v>
      </c>
      <c r="I1927" s="1" t="s">
        <v>66</v>
      </c>
      <c r="J1927" s="1" t="str" cm="1">
        <f t="array" ref="J1927">_xlfn.IFS(F1927="","missing",F1927&lt;0,"negative",F1927=0,"zero",AND(F1927&gt;=99999,MOD(F1927,9)=0),"99999 placeholder",AND(F1927&gt;$O$5,D1927="Expense"),"Expense outlier",AND(F1927&gt;$P$5,D1927="Income"),"Income outlier",TRUE,"valid")</f>
        <v>valid</v>
      </c>
      <c r="K1927" s="1" t="str">
        <f>_xlfn.XLOOKUP(I1927,[1]category_mapping!$F$2:$F$19,[1]category_mapping!$G$2:$G$19,E1927)</f>
        <v>food</v>
      </c>
      <c r="L1927" s="1" t="str">
        <f>IF(cleaning_working[[#This Row],[date]]="","Missing","Available")</f>
        <v>Available</v>
      </c>
    </row>
    <row r="1928" spans="1:12" x14ac:dyDescent="0.35">
      <c r="A1928" s="1" t="s">
        <v>2135</v>
      </c>
      <c r="B1928" s="1" t="s">
        <v>113</v>
      </c>
      <c r="C1928" s="3">
        <v>45198</v>
      </c>
      <c r="D1928" s="1" t="s">
        <v>13</v>
      </c>
      <c r="E1928" s="1" t="s">
        <v>39</v>
      </c>
      <c r="F1928" s="1">
        <v>2402</v>
      </c>
      <c r="G1928" s="1" t="s">
        <v>18</v>
      </c>
      <c r="H1928" s="1" t="s">
        <v>159</v>
      </c>
      <c r="I1928" s="1" t="s">
        <v>58</v>
      </c>
      <c r="J1928" s="1" t="str" cm="1">
        <f t="array" ref="J1928">_xlfn.IFS(F1928="","missing",F1928&lt;0,"negative",F1928=0,"zero",AND(F1928&gt;=99999,MOD(F1928,9)=0),"99999 placeholder",AND(F1928&gt;$O$5,D1928="Expense"),"Expense outlier",AND(F1928&gt;$P$5,D1928="Income"),"Income outlier",TRUE,"valid")</f>
        <v>valid</v>
      </c>
      <c r="K1928" s="1" t="str">
        <f>_xlfn.XLOOKUP(I1928,[1]category_mapping!$F$2:$F$19,[1]category_mapping!$G$2:$G$19,E1928)</f>
        <v>food</v>
      </c>
      <c r="L1928" s="1" t="str">
        <f>IF(cleaning_working[[#This Row],[date]]="","Missing","Available")</f>
        <v>Available</v>
      </c>
    </row>
    <row r="1929" spans="1:12" x14ac:dyDescent="0.35">
      <c r="A1929" s="1" t="s">
        <v>2136</v>
      </c>
      <c r="B1929" s="1" t="s">
        <v>317</v>
      </c>
      <c r="C1929" s="3">
        <v>44476</v>
      </c>
      <c r="D1929" s="1" t="s">
        <v>13</v>
      </c>
      <c r="E1929" s="1" t="s">
        <v>39</v>
      </c>
      <c r="F1929" s="1">
        <v>329</v>
      </c>
      <c r="G1929" s="1" t="s">
        <v>40</v>
      </c>
      <c r="H1929" s="1" t="s">
        <v>26</v>
      </c>
      <c r="I1929" s="1" t="s">
        <v>41</v>
      </c>
      <c r="J1929" s="1" t="str" cm="1">
        <f t="array" ref="J1929">_xlfn.IFS(F1929="","missing",F1929&lt;0,"negative",F1929=0,"zero",AND(F1929&gt;=99999,MOD(F1929,9)=0),"99999 placeholder",AND(F1929&gt;$O$5,D1929="Expense"),"Expense outlier",AND(F1929&gt;$P$5,D1929="Income"),"Income outlier",TRUE,"valid")</f>
        <v>valid</v>
      </c>
      <c r="K1929" s="1" t="str">
        <f>_xlfn.XLOOKUP(I1929,[1]category_mapping!$F$2:$F$19,[1]category_mapping!$G$2:$G$19,E1929)</f>
        <v>utilities</v>
      </c>
      <c r="L1929" s="1" t="str">
        <f>IF(cleaning_working[[#This Row],[date]]="","Missing","Available")</f>
        <v>Available</v>
      </c>
    </row>
    <row r="1930" spans="1:12" x14ac:dyDescent="0.35">
      <c r="A1930" s="1" t="s">
        <v>2137</v>
      </c>
      <c r="B1930" s="1" t="s">
        <v>353</v>
      </c>
      <c r="C1930" s="3">
        <v>45572</v>
      </c>
      <c r="D1930" s="1" t="s">
        <v>13</v>
      </c>
      <c r="E1930" s="1" t="s">
        <v>96</v>
      </c>
      <c r="F1930" s="1">
        <v>9709</v>
      </c>
      <c r="G1930" s="1" t="s">
        <v>40</v>
      </c>
      <c r="H1930" s="1" t="s">
        <v>133</v>
      </c>
      <c r="I1930" s="1" t="s">
        <v>194</v>
      </c>
      <c r="J1930" s="1" t="str" cm="1">
        <f t="array" ref="J1930">_xlfn.IFS(F1930="","missing",F1930&lt;0,"negative",F1930=0,"zero",AND(F1930&gt;=99999,MOD(F1930,9)=0),"99999 placeholder",AND(F1930&gt;$O$5,D1930="Expense"),"Expense outlier",AND(F1930&gt;$P$5,D1930="Income"),"Income outlier",TRUE,"valid")</f>
        <v>valid</v>
      </c>
      <c r="K1930" s="1" t="str">
        <f>_xlfn.XLOOKUP(I1930,[1]category_mapping!$F$2:$F$19,[1]category_mapping!$G$2:$G$19,E1930)</f>
        <v>travel</v>
      </c>
      <c r="L1930" s="1" t="str">
        <f>IF(cleaning_working[[#This Row],[date]]="","Missing","Available")</f>
        <v>Available</v>
      </c>
    </row>
    <row r="1931" spans="1:12" x14ac:dyDescent="0.35">
      <c r="A1931" s="1" t="s">
        <v>2138</v>
      </c>
      <c r="B1931" s="1" t="s">
        <v>235</v>
      </c>
      <c r="C1931" s="3">
        <v>44571</v>
      </c>
      <c r="D1931" s="1" t="s">
        <v>13</v>
      </c>
      <c r="E1931" s="1" t="s">
        <v>39</v>
      </c>
      <c r="F1931" s="1">
        <v>4277</v>
      </c>
      <c r="G1931" s="1" t="s">
        <v>40</v>
      </c>
      <c r="H1931" s="1" t="s">
        <v>25</v>
      </c>
      <c r="I1931" s="1" t="s">
        <v>170</v>
      </c>
      <c r="J1931" s="1" t="str" cm="1">
        <f t="array" ref="J1931">_xlfn.IFS(F1931="","missing",F1931&lt;0,"negative",F1931=0,"zero",AND(F1931&gt;=99999,MOD(F1931,9)=0),"99999 placeholder",AND(F1931&gt;$O$5,D1931="Expense"),"Expense outlier",AND(F1931&gt;$P$5,D1931="Income"),"Income outlier",TRUE,"valid")</f>
        <v>valid</v>
      </c>
      <c r="K1931" s="1" t="str">
        <f>_xlfn.XLOOKUP(I1931,[1]category_mapping!$F$2:$F$19,[1]category_mapping!$G$2:$G$19,E1931)</f>
        <v>health</v>
      </c>
      <c r="L1931" s="1" t="str">
        <f>IF(cleaning_working[[#This Row],[date]]="","Missing","Available")</f>
        <v>Available</v>
      </c>
    </row>
    <row r="1932" spans="1:12" x14ac:dyDescent="0.35">
      <c r="A1932" s="1" t="s">
        <v>2139</v>
      </c>
      <c r="B1932" s="1" t="s">
        <v>16</v>
      </c>
      <c r="C1932" s="3">
        <v>45494</v>
      </c>
      <c r="D1932" s="1" t="s">
        <v>13</v>
      </c>
      <c r="E1932" s="1" t="s">
        <v>45</v>
      </c>
      <c r="F1932" s="1">
        <v>5304</v>
      </c>
      <c r="G1932" s="1" t="s">
        <v>25</v>
      </c>
      <c r="H1932" s="1" t="s">
        <v>25</v>
      </c>
      <c r="I1932" s="1" t="s">
        <v>20</v>
      </c>
      <c r="J1932" s="1" t="str" cm="1">
        <f t="array" ref="J1932">_xlfn.IFS(F1932="","missing",F1932&lt;0,"negative",F1932=0,"zero",AND(F1932&gt;=99999,MOD(F1932,9)=0),"99999 placeholder",AND(F1932&gt;$O$5,D1932="Expense"),"Expense outlier",AND(F1932&gt;$P$5,D1932="Income"),"Income outlier",TRUE,"valid")</f>
        <v>valid</v>
      </c>
      <c r="K1932" s="1" t="str">
        <f>_xlfn.XLOOKUP(I1932,[1]category_mapping!$F$2:$F$19,[1]category_mapping!$G$2:$G$19,E1932)</f>
        <v>entertainment</v>
      </c>
      <c r="L1932" s="1" t="str">
        <f>IF(cleaning_working[[#This Row],[date]]="","Missing","Available")</f>
        <v>Available</v>
      </c>
    </row>
    <row r="1933" spans="1:12" x14ac:dyDescent="0.35">
      <c r="A1933" s="1" t="s">
        <v>2140</v>
      </c>
      <c r="B1933" s="1" t="s">
        <v>500</v>
      </c>
      <c r="C1933" s="3">
        <v>44449</v>
      </c>
      <c r="D1933" s="1" t="s">
        <v>13</v>
      </c>
      <c r="E1933" s="1" t="s">
        <v>63</v>
      </c>
      <c r="F1933" s="1">
        <v>242</v>
      </c>
      <c r="G1933" s="1" t="s">
        <v>64</v>
      </c>
      <c r="H1933" s="1" t="s">
        <v>19</v>
      </c>
      <c r="I1933" s="1" t="s">
        <v>226</v>
      </c>
      <c r="J1933" s="1" t="str" cm="1">
        <f t="array" ref="J1933">_xlfn.IFS(F1933="","missing",F1933&lt;0,"negative",F1933=0,"zero",AND(F1933&gt;=99999,MOD(F1933,9)=0),"99999 placeholder",AND(F1933&gt;$O$5,D1933="Expense"),"Expense outlier",AND(F1933&gt;$P$5,D1933="Income"),"Income outlier",TRUE,"valid")</f>
        <v>valid</v>
      </c>
      <c r="K1933" s="1" t="str">
        <f>_xlfn.XLOOKUP(I1933,[1]category_mapping!$F$2:$F$19,[1]category_mapping!$G$2:$G$19,E1933)</f>
        <v>savings</v>
      </c>
      <c r="L1933" s="1" t="str">
        <f>IF(cleaning_working[[#This Row],[date]]="","Missing","Available")</f>
        <v>Available</v>
      </c>
    </row>
    <row r="1934" spans="1:12" x14ac:dyDescent="0.35">
      <c r="A1934" s="1" t="s">
        <v>2141</v>
      </c>
      <c r="B1934" s="1" t="s">
        <v>428</v>
      </c>
      <c r="C1934" s="3">
        <v>45296</v>
      </c>
      <c r="D1934" s="1" t="s">
        <v>14</v>
      </c>
      <c r="E1934" s="1" t="s">
        <v>70</v>
      </c>
      <c r="F1934" s="1">
        <v>10833</v>
      </c>
      <c r="G1934" s="1" t="s">
        <v>18</v>
      </c>
      <c r="H1934" s="1" t="s">
        <v>133</v>
      </c>
      <c r="I1934" s="1" t="s">
        <v>134</v>
      </c>
      <c r="J1934" s="1" t="str" cm="1">
        <f t="array" ref="J1934">_xlfn.IFS(F1934="","missing",F1934&lt;0,"negative",F1934=0,"zero",AND(F1934&gt;=99999,MOD(F1934,9)=0),"99999 placeholder",AND(F1934&gt;$O$5,D1934="Expense"),"Expense outlier",AND(F1934&gt;$P$5,D1934="Income"),"Income outlier",TRUE,"valid")</f>
        <v>valid</v>
      </c>
      <c r="K1934" s="1" t="str">
        <f>_xlfn.XLOOKUP(I1934,[1]category_mapping!$F$2:$F$19,[1]category_mapping!$G$2:$G$19,E1934)</f>
        <v>education</v>
      </c>
      <c r="L1934" s="1" t="str">
        <f>IF(cleaning_working[[#This Row],[date]]="","Missing","Available")</f>
        <v>Available</v>
      </c>
    </row>
    <row r="1935" spans="1:12" x14ac:dyDescent="0.35">
      <c r="A1935" s="1" t="s">
        <v>2142</v>
      </c>
      <c r="B1935" s="1" t="s">
        <v>559</v>
      </c>
      <c r="C1935" s="3">
        <v>44425</v>
      </c>
      <c r="D1935" s="1" t="s">
        <v>13</v>
      </c>
      <c r="E1935" s="1" t="s">
        <v>24</v>
      </c>
      <c r="F1935" s="1">
        <v>9207</v>
      </c>
      <c r="G1935" s="1" t="s">
        <v>32</v>
      </c>
      <c r="H1935" s="1" t="s">
        <v>159</v>
      </c>
      <c r="I1935" s="1" t="s">
        <v>97</v>
      </c>
      <c r="J1935" s="1" t="str" cm="1">
        <f t="array" ref="J1935">_xlfn.IFS(F1935="","missing",F1935&lt;0,"negative",F1935=0,"zero",AND(F1935&gt;=99999,MOD(F1935,9)=0),"99999 placeholder",AND(F1935&gt;$O$5,D1935="Expense"),"Expense outlier",AND(F1935&gt;$P$5,D1935="Income"),"Income outlier",TRUE,"valid")</f>
        <v>valid</v>
      </c>
      <c r="K1935" s="1" t="str">
        <f>_xlfn.XLOOKUP(I1935,[1]category_mapping!$F$2:$F$19,[1]category_mapping!$G$2:$G$19,E1935)</f>
        <v>health</v>
      </c>
      <c r="L1935" s="1" t="str">
        <f>IF(cleaning_working[[#This Row],[date]]="","Missing","Available")</f>
        <v>Available</v>
      </c>
    </row>
    <row r="1936" spans="1:12" x14ac:dyDescent="0.35">
      <c r="A1936" s="1" t="s">
        <v>2143</v>
      </c>
      <c r="B1936" s="1" t="s">
        <v>262</v>
      </c>
      <c r="C1936" s="3">
        <v>44718</v>
      </c>
      <c r="D1936" s="1" t="s">
        <v>13</v>
      </c>
      <c r="E1936" s="1" t="s">
        <v>24</v>
      </c>
      <c r="F1936" s="1">
        <v>1513</v>
      </c>
      <c r="G1936" s="1" t="s">
        <v>40</v>
      </c>
      <c r="H1936" s="1" t="s">
        <v>19</v>
      </c>
      <c r="I1936" s="1" t="s">
        <v>58</v>
      </c>
      <c r="J1936" s="1" t="str" cm="1">
        <f t="array" ref="J1936">_xlfn.IFS(F1936="","missing",F1936&lt;0,"negative",F1936=0,"zero",AND(F1936&gt;=99999,MOD(F1936,9)=0),"99999 placeholder",AND(F1936&gt;$O$5,D1936="Expense"),"Expense outlier",AND(F1936&gt;$P$5,D1936="Income"),"Income outlier",TRUE,"valid")</f>
        <v>valid</v>
      </c>
      <c r="K1936" s="1" t="str">
        <f>_xlfn.XLOOKUP(I1936,[1]category_mapping!$F$2:$F$19,[1]category_mapping!$G$2:$G$19,E1936)</f>
        <v>rent</v>
      </c>
      <c r="L1936" s="1" t="str">
        <f>IF(cleaning_working[[#This Row],[date]]="","Missing","Available")</f>
        <v>Available</v>
      </c>
    </row>
    <row r="1937" spans="1:12" x14ac:dyDescent="0.35">
      <c r="A1937" s="1" t="s">
        <v>2144</v>
      </c>
      <c r="B1937" s="1" t="s">
        <v>146</v>
      </c>
      <c r="C1937" s="3">
        <v>44214</v>
      </c>
      <c r="D1937" s="1" t="s">
        <v>13</v>
      </c>
      <c r="E1937" s="1" t="s">
        <v>24</v>
      </c>
      <c r="F1937" s="1">
        <v>3300</v>
      </c>
      <c r="G1937" s="1" t="s">
        <v>64</v>
      </c>
      <c r="H1937" s="1" t="s">
        <v>19</v>
      </c>
      <c r="J1937" s="1" t="str" cm="1">
        <f t="array" ref="J1937">_xlfn.IFS(F1937="","missing",F1937&lt;0,"negative",F1937=0,"zero",AND(F1937&gt;=99999,MOD(F1937,9)=0),"99999 placeholder",AND(F1937&gt;$O$5,D1937="Expense"),"Expense outlier",AND(F1937&gt;$P$5,D1937="Income"),"Income outlier",TRUE,"valid")</f>
        <v>valid</v>
      </c>
      <c r="K1937" s="1" t="str">
        <f>_xlfn.XLOOKUP(I1937,[1]category_mapping!$F$2:$F$19,[1]category_mapping!$G$2:$G$19,E1937)</f>
        <v>rent</v>
      </c>
      <c r="L1937" s="1" t="str">
        <f>IF(cleaning_working[[#This Row],[date]]="","Missing","Available")</f>
        <v>Available</v>
      </c>
    </row>
    <row r="1938" spans="1:12" x14ac:dyDescent="0.35">
      <c r="A1938" s="1" t="s">
        <v>2145</v>
      </c>
      <c r="B1938" s="1" t="s">
        <v>109</v>
      </c>
      <c r="C1938" s="3">
        <v>45415</v>
      </c>
      <c r="D1938" s="1" t="s">
        <v>13</v>
      </c>
      <c r="E1938" s="1" t="s">
        <v>63</v>
      </c>
      <c r="F1938" s="1">
        <v>4591</v>
      </c>
      <c r="G1938" s="1" t="s">
        <v>32</v>
      </c>
      <c r="H1938" s="1" t="s">
        <v>86</v>
      </c>
      <c r="I1938" s="1" t="s">
        <v>128</v>
      </c>
      <c r="J1938" s="1" t="str" cm="1">
        <f t="array" ref="J1938">_xlfn.IFS(F1938="","missing",F1938&lt;0,"negative",F1938=0,"zero",AND(F1938&gt;=99999,MOD(F1938,9)=0),"99999 placeholder",AND(F1938&gt;$O$5,D1938="Expense"),"Expense outlier",AND(F1938&gt;$P$5,D1938="Income"),"Income outlier",TRUE,"valid")</f>
        <v>valid</v>
      </c>
      <c r="K1938" s="1" t="str">
        <f>_xlfn.XLOOKUP(I1938,[1]category_mapping!$F$2:$F$19,[1]category_mapping!$G$2:$G$19,E1938)</f>
        <v>utilities</v>
      </c>
      <c r="L1938" s="1" t="str">
        <f>IF(cleaning_working[[#This Row],[date]]="","Missing","Available")</f>
        <v>Available</v>
      </c>
    </row>
    <row r="1939" spans="1:12" x14ac:dyDescent="0.35">
      <c r="A1939" s="1" t="s">
        <v>2146</v>
      </c>
      <c r="B1939" s="1" t="s">
        <v>241</v>
      </c>
      <c r="C1939" s="3">
        <v>45641</v>
      </c>
      <c r="D1939" s="1" t="s">
        <v>13</v>
      </c>
      <c r="E1939" s="1" t="s">
        <v>39</v>
      </c>
      <c r="F1939" s="1">
        <v>103</v>
      </c>
      <c r="G1939" s="1" t="s">
        <v>18</v>
      </c>
      <c r="H1939" s="1" t="s">
        <v>19</v>
      </c>
      <c r="I1939" s="1" t="s">
        <v>46</v>
      </c>
      <c r="J1939" s="1" t="str" cm="1">
        <f t="array" ref="J1939">_xlfn.IFS(F1939="","missing",F1939&lt;0,"negative",F1939=0,"zero",AND(F1939&gt;=99999,MOD(F1939,9)=0),"99999 placeholder",AND(F1939&gt;$O$5,D1939="Expense"),"Expense outlier",AND(F1939&gt;$P$5,D1939="Income"),"Income outlier",TRUE,"valid")</f>
        <v>valid</v>
      </c>
      <c r="K1939" s="1" t="str">
        <f>_xlfn.XLOOKUP(I1939,[1]category_mapping!$F$2:$F$19,[1]category_mapping!$G$2:$G$19,E1939)</f>
        <v>food</v>
      </c>
      <c r="L1939" s="1" t="str">
        <f>IF(cleaning_working[[#This Row],[date]]="","Missing","Available")</f>
        <v>Available</v>
      </c>
    </row>
    <row r="1940" spans="1:12" x14ac:dyDescent="0.35">
      <c r="A1940" s="1" t="s">
        <v>2147</v>
      </c>
      <c r="B1940" s="1" t="s">
        <v>281</v>
      </c>
      <c r="C1940" s="3">
        <v>45645</v>
      </c>
      <c r="D1940" s="1" t="s">
        <v>13</v>
      </c>
      <c r="E1940" s="1" t="s">
        <v>46</v>
      </c>
      <c r="F1940" s="1">
        <v>1177</v>
      </c>
      <c r="G1940" s="1" t="s">
        <v>32</v>
      </c>
      <c r="H1940" s="1" t="s">
        <v>52</v>
      </c>
      <c r="J1940" s="1" t="str" cm="1">
        <f t="array" ref="J1940">_xlfn.IFS(F1940="","missing",F1940&lt;0,"negative",F1940=0,"zero",AND(F1940&gt;=99999,MOD(F1940,9)=0),"99999 placeholder",AND(F1940&gt;$O$5,D1940="Expense"),"Expense outlier",AND(F1940&gt;$P$5,D1940="Income"),"Income outlier",TRUE,"valid")</f>
        <v>valid</v>
      </c>
      <c r="K1940" s="1" t="str">
        <f>_xlfn.XLOOKUP(I1940,[1]category_mapping!$F$2:$F$19,[1]category_mapping!$G$2:$G$19,E1940)</f>
        <v>N/A</v>
      </c>
      <c r="L1940" s="1" t="str">
        <f>IF(cleaning_working[[#This Row],[date]]="","Missing","Available")</f>
        <v>Available</v>
      </c>
    </row>
    <row r="1941" spans="1:12" x14ac:dyDescent="0.35">
      <c r="A1941" s="1" t="s">
        <v>2148</v>
      </c>
      <c r="B1941" s="1" t="s">
        <v>117</v>
      </c>
      <c r="C1941" s="3">
        <v>44513</v>
      </c>
      <c r="D1941" s="1" t="s">
        <v>13</v>
      </c>
      <c r="E1941" s="1" t="s">
        <v>176</v>
      </c>
      <c r="F1941" s="1">
        <v>530</v>
      </c>
      <c r="G1941" s="1" t="s">
        <v>64</v>
      </c>
      <c r="H1941" s="1" t="s">
        <v>33</v>
      </c>
      <c r="I1941" s="1" t="s">
        <v>53</v>
      </c>
      <c r="J1941" s="1" t="str" cm="1">
        <f t="array" ref="J1941">_xlfn.IFS(F1941="","missing",F1941&lt;0,"negative",F1941=0,"zero",AND(F1941&gt;=99999,MOD(F1941,9)=0),"99999 placeholder",AND(F1941&gt;$O$5,D1941="Expense"),"Expense outlier",AND(F1941&gt;$P$5,D1941="Income"),"Income outlier",TRUE,"valid")</f>
        <v>valid</v>
      </c>
      <c r="K1941" s="1" t="str">
        <f>_xlfn.XLOOKUP(I1941,[1]category_mapping!$F$2:$F$19,[1]category_mapping!$G$2:$G$19,E1941)</f>
        <v>travel</v>
      </c>
      <c r="L1941" s="1" t="str">
        <f>IF(cleaning_working[[#This Row],[date]]="","Missing","Available")</f>
        <v>Available</v>
      </c>
    </row>
    <row r="1942" spans="1:12" x14ac:dyDescent="0.35">
      <c r="A1942" s="1" t="s">
        <v>2149</v>
      </c>
      <c r="B1942" s="1" t="s">
        <v>262</v>
      </c>
      <c r="C1942" s="3">
        <v>44613</v>
      </c>
      <c r="D1942" s="1" t="s">
        <v>13</v>
      </c>
      <c r="E1942" s="1" t="s">
        <v>17</v>
      </c>
      <c r="F1942" s="1">
        <v>2560</v>
      </c>
      <c r="G1942" s="1" t="s">
        <v>18</v>
      </c>
      <c r="H1942" s="1" t="s">
        <v>19</v>
      </c>
      <c r="I1942" s="1" t="s">
        <v>137</v>
      </c>
      <c r="J1942" s="1" t="str" cm="1">
        <f t="array" ref="J1942">_xlfn.IFS(F1942="","missing",F1942&lt;0,"negative",F1942=0,"zero",AND(F1942&gt;=99999,MOD(F1942,9)=0),"99999 placeholder",AND(F1942&gt;$O$5,D1942="Expense"),"Expense outlier",AND(F1942&gt;$P$5,D1942="Income"),"Income outlier",TRUE,"valid")</f>
        <v>valid</v>
      </c>
      <c r="K1942" s="1" t="str">
        <f>_xlfn.XLOOKUP(I1942,[1]category_mapping!$F$2:$F$19,[1]category_mapping!$G$2:$G$19,E1942)</f>
        <v>travel</v>
      </c>
      <c r="L1942" s="1" t="str">
        <f>IF(cleaning_working[[#This Row],[date]]="","Missing","Available")</f>
        <v>Available</v>
      </c>
    </row>
    <row r="1943" spans="1:12" x14ac:dyDescent="0.35">
      <c r="A1943" s="1" t="s">
        <v>2150</v>
      </c>
      <c r="B1943" s="1" t="s">
        <v>158</v>
      </c>
      <c r="C1943" s="3">
        <v>45097</v>
      </c>
      <c r="D1943" s="1" t="s">
        <v>13</v>
      </c>
      <c r="E1943" s="1" t="s">
        <v>17</v>
      </c>
      <c r="F1943" s="1">
        <v>3205</v>
      </c>
      <c r="G1943" s="1" t="s">
        <v>64</v>
      </c>
      <c r="H1943" s="1" t="s">
        <v>86</v>
      </c>
      <c r="I1943" s="1" t="s">
        <v>87</v>
      </c>
      <c r="J1943" s="1" t="str" cm="1">
        <f t="array" ref="J1943">_xlfn.IFS(F1943="","missing",F1943&lt;0,"negative",F1943=0,"zero",AND(F1943&gt;=99999,MOD(F1943,9)=0),"99999 placeholder",AND(F1943&gt;$O$5,D1943="Expense"),"Expense outlier",AND(F1943&gt;$P$5,D1943="Income"),"Income outlier",TRUE,"valid")</f>
        <v>valid</v>
      </c>
      <c r="K1943" s="1" t="str">
        <f>_xlfn.XLOOKUP(I1943,[1]category_mapping!$F$2:$F$19,[1]category_mapping!$G$2:$G$19,E1943)</f>
        <v>education</v>
      </c>
      <c r="L1943" s="1" t="str">
        <f>IF(cleaning_working[[#This Row],[date]]="","Missing","Available")</f>
        <v>Available</v>
      </c>
    </row>
    <row r="1944" spans="1:12" x14ac:dyDescent="0.35">
      <c r="A1944" s="1" t="s">
        <v>2151</v>
      </c>
      <c r="B1944" s="1" t="s">
        <v>542</v>
      </c>
      <c r="C1944" s="3">
        <v>45145</v>
      </c>
      <c r="D1944" s="1" t="s">
        <v>13</v>
      </c>
      <c r="E1944" s="1" t="s">
        <v>24</v>
      </c>
      <c r="F1944" s="1">
        <v>1996</v>
      </c>
      <c r="G1944" s="1" t="s">
        <v>64</v>
      </c>
      <c r="H1944" s="1" t="s">
        <v>159</v>
      </c>
      <c r="I1944" s="1" t="s">
        <v>170</v>
      </c>
      <c r="J1944" s="1" t="str" cm="1">
        <f t="array" ref="J1944">_xlfn.IFS(F1944="","missing",F1944&lt;0,"negative",F1944=0,"zero",AND(F1944&gt;=99999,MOD(F1944,9)=0),"99999 placeholder",AND(F1944&gt;$O$5,D1944="Expense"),"Expense outlier",AND(F1944&gt;$P$5,D1944="Income"),"Income outlier",TRUE,"valid")</f>
        <v>valid</v>
      </c>
      <c r="K1944" s="1" t="str">
        <f>_xlfn.XLOOKUP(I1944,[1]category_mapping!$F$2:$F$19,[1]category_mapping!$G$2:$G$19,E1944)</f>
        <v>health</v>
      </c>
      <c r="L1944" s="1" t="str">
        <f>IF(cleaning_working[[#This Row],[date]]="","Missing","Available")</f>
        <v>Available</v>
      </c>
    </row>
    <row r="1945" spans="1:12" x14ac:dyDescent="0.35">
      <c r="A1945" s="1" t="s">
        <v>2152</v>
      </c>
      <c r="B1945" s="1" t="s">
        <v>1044</v>
      </c>
      <c r="C1945" s="3">
        <v>44243</v>
      </c>
      <c r="D1945" s="1" t="s">
        <v>14</v>
      </c>
      <c r="E1945" s="1" t="s">
        <v>31</v>
      </c>
      <c r="F1945" s="1">
        <v>59364</v>
      </c>
      <c r="G1945" s="1" t="s">
        <v>64</v>
      </c>
      <c r="H1945" s="1" t="s">
        <v>107</v>
      </c>
      <c r="I1945" s="1" t="s">
        <v>53</v>
      </c>
      <c r="J1945" s="1" t="str" cm="1">
        <f t="array" ref="J1945">_xlfn.IFS(F1945="","missing",F1945&lt;0,"negative",F1945=0,"zero",AND(F1945&gt;=99999,MOD(F1945,9)=0),"99999 placeholder",AND(F1945&gt;$O$5,D1945="Expense"),"Expense outlier",AND(F1945&gt;$P$5,D1945="Income"),"Income outlier",TRUE,"valid")</f>
        <v>valid</v>
      </c>
      <c r="K1945" s="1" t="str">
        <f>_xlfn.XLOOKUP(I1945,[1]category_mapping!$F$2:$F$19,[1]category_mapping!$G$2:$G$19,E1945)</f>
        <v>travel</v>
      </c>
      <c r="L1945" s="1" t="str">
        <f>IF(cleaning_working[[#This Row],[date]]="","Missing","Available")</f>
        <v>Available</v>
      </c>
    </row>
    <row r="1946" spans="1:12" x14ac:dyDescent="0.35">
      <c r="A1946" s="1" t="s">
        <v>2153</v>
      </c>
      <c r="B1946" s="1" t="s">
        <v>478</v>
      </c>
      <c r="C1946" s="3">
        <v>44228</v>
      </c>
      <c r="D1946" s="1" t="s">
        <v>13</v>
      </c>
      <c r="E1946" s="1" t="s">
        <v>96</v>
      </c>
      <c r="F1946" s="1">
        <v>7062</v>
      </c>
      <c r="G1946" s="1" t="s">
        <v>32</v>
      </c>
      <c r="H1946" s="1" t="s">
        <v>133</v>
      </c>
      <c r="I1946" s="1" t="s">
        <v>41</v>
      </c>
      <c r="J1946" s="1" t="str" cm="1">
        <f t="array" ref="J1946">_xlfn.IFS(F1946="","missing",F1946&lt;0,"negative",F1946=0,"zero",AND(F1946&gt;=99999,MOD(F1946,9)=0),"99999 placeholder",AND(F1946&gt;$O$5,D1946="Expense"),"Expense outlier",AND(F1946&gt;$P$5,D1946="Income"),"Income outlier",TRUE,"valid")</f>
        <v>valid</v>
      </c>
      <c r="K1946" s="1" t="str">
        <f>_xlfn.XLOOKUP(I1946,[1]category_mapping!$F$2:$F$19,[1]category_mapping!$G$2:$G$19,E1946)</f>
        <v>utilities</v>
      </c>
      <c r="L1946" s="1" t="str">
        <f>IF(cleaning_working[[#This Row],[date]]="","Missing","Available")</f>
        <v>Available</v>
      </c>
    </row>
    <row r="1947" spans="1:12" x14ac:dyDescent="0.35">
      <c r="A1947" s="1" t="s">
        <v>2154</v>
      </c>
      <c r="B1947" s="1" t="s">
        <v>257</v>
      </c>
      <c r="C1947" s="3">
        <v>44362</v>
      </c>
      <c r="D1947" s="1" t="s">
        <v>13</v>
      </c>
      <c r="E1947" s="1" t="s">
        <v>39</v>
      </c>
      <c r="F1947" s="1">
        <v>300</v>
      </c>
      <c r="G1947" s="1" t="s">
        <v>25</v>
      </c>
      <c r="H1947" s="1" t="s">
        <v>19</v>
      </c>
      <c r="I1947" s="1" t="s">
        <v>272</v>
      </c>
      <c r="J1947" s="1" t="str" cm="1">
        <f t="array" ref="J1947">_xlfn.IFS(F1947="","missing",F1947&lt;0,"negative",F1947=0,"zero",AND(F1947&gt;=99999,MOD(F1947,9)=0),"99999 placeholder",AND(F1947&gt;$O$5,D1947="Expense"),"Expense outlier",AND(F1947&gt;$P$5,D1947="Income"),"Income outlier",TRUE,"valid")</f>
        <v>valid</v>
      </c>
      <c r="K1947" s="1" t="str">
        <f>_xlfn.XLOOKUP(I1947,[1]category_mapping!$F$2:$F$19,[1]category_mapping!$G$2:$G$19,E1947)</f>
        <v>food</v>
      </c>
      <c r="L1947" s="1" t="str">
        <f>IF(cleaning_working[[#This Row],[date]]="","Missing","Available")</f>
        <v>Available</v>
      </c>
    </row>
    <row r="1948" spans="1:12" x14ac:dyDescent="0.35">
      <c r="A1948" s="1" t="s">
        <v>2155</v>
      </c>
      <c r="B1948" s="1" t="s">
        <v>158</v>
      </c>
      <c r="C1948" s="3">
        <v>44221</v>
      </c>
      <c r="D1948" s="1" t="s">
        <v>13</v>
      </c>
      <c r="E1948" s="1" t="s">
        <v>176</v>
      </c>
      <c r="F1948" s="1">
        <v>3252</v>
      </c>
      <c r="G1948" s="1" t="s">
        <v>64</v>
      </c>
      <c r="H1948" s="1" t="s">
        <v>19</v>
      </c>
      <c r="I1948" s="1" t="s">
        <v>178</v>
      </c>
      <c r="J1948" s="1" t="str" cm="1">
        <f t="array" ref="J1948">_xlfn.IFS(F1948="","missing",F1948&lt;0,"negative",F1948=0,"zero",AND(F1948&gt;=99999,MOD(F1948,9)=0),"99999 placeholder",AND(F1948&gt;$O$5,D1948="Expense"),"Expense outlier",AND(F1948&gt;$P$5,D1948="Income"),"Income outlier",TRUE,"valid")</f>
        <v>valid</v>
      </c>
      <c r="K1948" s="1" t="str">
        <f>_xlfn.XLOOKUP(I1948,[1]category_mapping!$F$2:$F$19,[1]category_mapping!$G$2:$G$19,E1948)</f>
        <v>rent</v>
      </c>
      <c r="L1948" s="1" t="str">
        <f>IF(cleaning_working[[#This Row],[date]]="","Missing","Available")</f>
        <v>Available</v>
      </c>
    </row>
    <row r="1949" spans="1:12" x14ac:dyDescent="0.35">
      <c r="A1949" s="1" t="s">
        <v>2156</v>
      </c>
      <c r="B1949" s="1" t="s">
        <v>493</v>
      </c>
      <c r="C1949" s="3">
        <v>45012</v>
      </c>
      <c r="D1949" s="1" t="s">
        <v>13</v>
      </c>
      <c r="E1949" s="1" t="s">
        <v>39</v>
      </c>
      <c r="F1949" s="1">
        <v>113</v>
      </c>
      <c r="G1949" s="1" t="s">
        <v>40</v>
      </c>
      <c r="H1949" s="1" t="s">
        <v>159</v>
      </c>
      <c r="I1949" s="1" t="s">
        <v>194</v>
      </c>
      <c r="J1949" s="1" t="str" cm="1">
        <f t="array" ref="J1949">_xlfn.IFS(F1949="","missing",F1949&lt;0,"negative",F1949=0,"zero",AND(F1949&gt;=99999,MOD(F1949,9)=0),"99999 placeholder",AND(F1949&gt;$O$5,D1949="Expense"),"Expense outlier",AND(F1949&gt;$P$5,D1949="Income"),"Income outlier",TRUE,"valid")</f>
        <v>valid</v>
      </c>
      <c r="K1949" s="1" t="str">
        <f>_xlfn.XLOOKUP(I1949,[1]category_mapping!$F$2:$F$19,[1]category_mapping!$G$2:$G$19,E1949)</f>
        <v>travel</v>
      </c>
      <c r="L1949" s="1" t="str">
        <f>IF(cleaning_working[[#This Row],[date]]="","Missing","Available")</f>
        <v>Available</v>
      </c>
    </row>
    <row r="1950" spans="1:12" x14ac:dyDescent="0.35">
      <c r="A1950" s="1" t="s">
        <v>2157</v>
      </c>
      <c r="B1950" s="1" t="s">
        <v>250</v>
      </c>
      <c r="C1950" s="3">
        <v>44902</v>
      </c>
      <c r="D1950" s="1" t="s">
        <v>13</v>
      </c>
      <c r="E1950" s="1" t="s">
        <v>96</v>
      </c>
      <c r="F1950" s="1">
        <v>849</v>
      </c>
      <c r="G1950" s="1" t="s">
        <v>64</v>
      </c>
      <c r="H1950" s="1" t="s">
        <v>33</v>
      </c>
      <c r="J1950" s="1" t="str" cm="1">
        <f t="array" ref="J1950">_xlfn.IFS(F1950="","missing",F1950&lt;0,"negative",F1950=0,"zero",AND(F1950&gt;=99999,MOD(F1950,9)=0),"99999 placeholder",AND(F1950&gt;$O$5,D1950="Expense"),"Expense outlier",AND(F1950&gt;$P$5,D1950="Income"),"Income outlier",TRUE,"valid")</f>
        <v>valid</v>
      </c>
      <c r="K1950" s="1" t="str">
        <f>_xlfn.XLOOKUP(I1950,[1]category_mapping!$F$2:$F$19,[1]category_mapping!$G$2:$G$19,E1950)</f>
        <v>travel</v>
      </c>
      <c r="L1950" s="1" t="str">
        <f>IF(cleaning_working[[#This Row],[date]]="","Missing","Available")</f>
        <v>Available</v>
      </c>
    </row>
    <row r="1951" spans="1:12" x14ac:dyDescent="0.35">
      <c r="A1951" s="1" t="s">
        <v>2158</v>
      </c>
      <c r="B1951" s="1" t="s">
        <v>196</v>
      </c>
      <c r="C1951" s="3">
        <v>45351</v>
      </c>
      <c r="D1951" s="1" t="s">
        <v>14</v>
      </c>
      <c r="E1951" s="1" t="s">
        <v>57</v>
      </c>
      <c r="F1951" s="1">
        <v>39221</v>
      </c>
      <c r="G1951" s="1" t="s">
        <v>40</v>
      </c>
      <c r="H1951" s="1" t="s">
        <v>83</v>
      </c>
      <c r="I1951" s="1" t="s">
        <v>53</v>
      </c>
      <c r="J1951" s="1" t="str" cm="1">
        <f t="array" ref="J1951">_xlfn.IFS(F1951="","missing",F1951&lt;0,"negative",F1951=0,"zero",AND(F1951&gt;=99999,MOD(F1951,9)=0),"99999 placeholder",AND(F1951&gt;$O$5,D1951="Expense"),"Expense outlier",AND(F1951&gt;$P$5,D1951="Income"),"Income outlier",TRUE,"valid")</f>
        <v>valid</v>
      </c>
      <c r="K1951" s="1" t="str">
        <f>_xlfn.XLOOKUP(I1951,[1]category_mapping!$F$2:$F$19,[1]category_mapping!$G$2:$G$19,E1951)</f>
        <v>travel</v>
      </c>
      <c r="L1951" s="1" t="str">
        <f>IF(cleaning_working[[#This Row],[date]]="","Missing","Available")</f>
        <v>Available</v>
      </c>
    </row>
    <row r="1952" spans="1:12" x14ac:dyDescent="0.35">
      <c r="A1952" s="1" t="s">
        <v>2159</v>
      </c>
      <c r="B1952" s="1" t="s">
        <v>109</v>
      </c>
      <c r="C1952" s="3">
        <v>45574</v>
      </c>
      <c r="D1952" s="1" t="s">
        <v>13</v>
      </c>
      <c r="E1952" s="1" t="s">
        <v>45</v>
      </c>
      <c r="F1952" s="1">
        <v>5381</v>
      </c>
      <c r="G1952" s="1" t="s">
        <v>40</v>
      </c>
      <c r="H1952" s="1" t="s">
        <v>86</v>
      </c>
      <c r="I1952" s="1" t="s">
        <v>66</v>
      </c>
      <c r="J1952" s="1" t="str" cm="1">
        <f t="array" ref="J1952">_xlfn.IFS(F1952="","missing",F1952&lt;0,"negative",F1952=0,"zero",AND(F1952&gt;=99999,MOD(F1952,9)=0),"99999 placeholder",AND(F1952&gt;$O$5,D1952="Expense"),"Expense outlier",AND(F1952&gt;$P$5,D1952="Income"),"Income outlier",TRUE,"valid")</f>
        <v>valid</v>
      </c>
      <c r="K1952" s="1" t="str">
        <f>_xlfn.XLOOKUP(I1952,[1]category_mapping!$F$2:$F$19,[1]category_mapping!$G$2:$G$19,E1952)</f>
        <v>food</v>
      </c>
      <c r="L1952" s="1" t="str">
        <f>IF(cleaning_working[[#This Row],[date]]="","Missing","Available")</f>
        <v>Available</v>
      </c>
    </row>
    <row r="1953" spans="1:12" x14ac:dyDescent="0.35">
      <c r="A1953" s="1" t="s">
        <v>2160</v>
      </c>
      <c r="B1953" s="1" t="s">
        <v>372</v>
      </c>
      <c r="C1953" s="3">
        <v>44968</v>
      </c>
      <c r="D1953" s="1" t="s">
        <v>13</v>
      </c>
      <c r="E1953" s="1" t="s">
        <v>63</v>
      </c>
      <c r="F1953" s="1">
        <v>533</v>
      </c>
      <c r="G1953" s="1" t="s">
        <v>64</v>
      </c>
      <c r="H1953" s="1" t="s">
        <v>52</v>
      </c>
      <c r="I1953" s="1" t="s">
        <v>128</v>
      </c>
      <c r="J1953" s="1" t="str" cm="1">
        <f t="array" ref="J1953">_xlfn.IFS(F1953="","missing",F1953&lt;0,"negative",F1953=0,"zero",AND(F1953&gt;=99999,MOD(F1953,9)=0),"99999 placeholder",AND(F1953&gt;$O$5,D1953="Expense"),"Expense outlier",AND(F1953&gt;$P$5,D1953="Income"),"Income outlier",TRUE,"valid")</f>
        <v>valid</v>
      </c>
      <c r="K1953" s="1" t="str">
        <f>_xlfn.XLOOKUP(I1953,[1]category_mapping!$F$2:$F$19,[1]category_mapping!$G$2:$G$19,E1953)</f>
        <v>utilities</v>
      </c>
      <c r="L1953" s="1" t="str">
        <f>IF(cleaning_working[[#This Row],[date]]="","Missing","Available")</f>
        <v>Available</v>
      </c>
    </row>
    <row r="1954" spans="1:12" x14ac:dyDescent="0.35">
      <c r="A1954" s="1" t="s">
        <v>2161</v>
      </c>
      <c r="B1954" s="1" t="s">
        <v>319</v>
      </c>
      <c r="C1954" s="3">
        <v>44473</v>
      </c>
      <c r="D1954" s="1" t="s">
        <v>14</v>
      </c>
      <c r="E1954" s="1" t="s">
        <v>57</v>
      </c>
      <c r="F1954" s="1">
        <v>18141</v>
      </c>
      <c r="G1954" s="1" t="s">
        <v>64</v>
      </c>
      <c r="H1954" s="1" t="s">
        <v>107</v>
      </c>
      <c r="I1954" s="1" t="s">
        <v>90</v>
      </c>
      <c r="J1954" s="1" t="str" cm="1">
        <f t="array" ref="J1954">_xlfn.IFS(F1954="","missing",F1954&lt;0,"negative",F1954=0,"zero",AND(F1954&gt;=99999,MOD(F1954,9)=0),"99999 placeholder",AND(F1954&gt;$O$5,D1954="Expense"),"Expense outlier",AND(F1954&gt;$P$5,D1954="Income"),"Income outlier",TRUE,"valid")</f>
        <v>valid</v>
      </c>
      <c r="K1954" s="1" t="str">
        <f>_xlfn.XLOOKUP(I1954,[1]category_mapping!$F$2:$F$19,[1]category_mapping!$G$2:$G$19,E1954)</f>
        <v>salary</v>
      </c>
      <c r="L1954" s="1" t="str">
        <f>IF(cleaning_working[[#This Row],[date]]="","Missing","Available")</f>
        <v>Available</v>
      </c>
    </row>
    <row r="1955" spans="1:12" x14ac:dyDescent="0.35">
      <c r="A1955" s="1" t="s">
        <v>2162</v>
      </c>
      <c r="B1955" s="1" t="s">
        <v>873</v>
      </c>
      <c r="C1955" s="3">
        <v>45029</v>
      </c>
      <c r="D1955" s="1" t="s">
        <v>13</v>
      </c>
      <c r="E1955" s="1" t="s">
        <v>96</v>
      </c>
      <c r="F1955" s="1">
        <v>3465</v>
      </c>
      <c r="G1955" s="1" t="s">
        <v>18</v>
      </c>
      <c r="H1955" s="1" t="s">
        <v>159</v>
      </c>
      <c r="I1955" s="1" t="s">
        <v>80</v>
      </c>
      <c r="J1955" s="1" t="str" cm="1">
        <f t="array" ref="J1955">_xlfn.IFS(F1955="","missing",F1955&lt;0,"negative",F1955=0,"zero",AND(F1955&gt;=99999,MOD(F1955,9)=0),"99999 placeholder",AND(F1955&gt;$O$5,D1955="Expense"),"Expense outlier",AND(F1955&gt;$P$5,D1955="Income"),"Income outlier",TRUE,"valid")</f>
        <v>valid</v>
      </c>
      <c r="K1955" s="1" t="str">
        <f>_xlfn.XLOOKUP(I1955,[1]category_mapping!$F$2:$F$19,[1]category_mapping!$G$2:$G$19,E1955)</f>
        <v>food</v>
      </c>
      <c r="L1955" s="1" t="str">
        <f>IF(cleaning_working[[#This Row],[date]]="","Missing","Available")</f>
        <v>Available</v>
      </c>
    </row>
    <row r="1956" spans="1:12" x14ac:dyDescent="0.35">
      <c r="A1956" s="1" t="s">
        <v>2163</v>
      </c>
      <c r="B1956" s="1" t="s">
        <v>158</v>
      </c>
      <c r="C1956" s="3">
        <v>44370</v>
      </c>
      <c r="D1956" s="1" t="s">
        <v>13</v>
      </c>
      <c r="E1956" s="1" t="s">
        <v>24</v>
      </c>
      <c r="F1956" s="1">
        <v>2392</v>
      </c>
      <c r="G1956" s="1" t="s">
        <v>18</v>
      </c>
      <c r="H1956" s="1" t="s">
        <v>83</v>
      </c>
      <c r="I1956" s="1" t="s">
        <v>170</v>
      </c>
      <c r="J1956" s="1" t="str" cm="1">
        <f t="array" ref="J1956">_xlfn.IFS(F1956="","missing",F1956&lt;0,"negative",F1956=0,"zero",AND(F1956&gt;=99999,MOD(F1956,9)=0),"99999 placeholder",AND(F1956&gt;$O$5,D1956="Expense"),"Expense outlier",AND(F1956&gt;$P$5,D1956="Income"),"Income outlier",TRUE,"valid")</f>
        <v>valid</v>
      </c>
      <c r="K1956" s="1" t="str">
        <f>_xlfn.XLOOKUP(I1956,[1]category_mapping!$F$2:$F$19,[1]category_mapping!$G$2:$G$19,E1956)</f>
        <v>health</v>
      </c>
      <c r="L1956" s="1" t="str">
        <f>IF(cleaning_working[[#This Row],[date]]="","Missing","Available")</f>
        <v>Available</v>
      </c>
    </row>
    <row r="1957" spans="1:12" x14ac:dyDescent="0.35">
      <c r="A1957" s="1" t="s">
        <v>2164</v>
      </c>
      <c r="B1957" s="1" t="s">
        <v>311</v>
      </c>
      <c r="C1957" s="3">
        <v>45272</v>
      </c>
      <c r="D1957" s="1" t="s">
        <v>13</v>
      </c>
      <c r="E1957" s="1" t="s">
        <v>39</v>
      </c>
      <c r="F1957" s="1">
        <v>975</v>
      </c>
      <c r="G1957" s="1" t="s">
        <v>64</v>
      </c>
      <c r="H1957" s="1" t="s">
        <v>83</v>
      </c>
      <c r="I1957" s="1" t="s">
        <v>93</v>
      </c>
      <c r="J1957" s="1" t="str" cm="1">
        <f t="array" ref="J1957">_xlfn.IFS(F1957="","missing",F1957&lt;0,"negative",F1957=0,"zero",AND(F1957&gt;=99999,MOD(F1957,9)=0),"99999 placeholder",AND(F1957&gt;$O$5,D1957="Expense"),"Expense outlier",AND(F1957&gt;$P$5,D1957="Income"),"Income outlier",TRUE,"valid")</f>
        <v>valid</v>
      </c>
      <c r="K1957" s="1" t="str">
        <f>_xlfn.XLOOKUP(I1957,[1]category_mapping!$F$2:$F$19,[1]category_mapping!$G$2:$G$19,E1957)</f>
        <v>food</v>
      </c>
      <c r="L1957" s="1" t="str">
        <f>IF(cleaning_working[[#This Row],[date]]="","Missing","Available")</f>
        <v>Available</v>
      </c>
    </row>
    <row r="1958" spans="1:12" x14ac:dyDescent="0.35">
      <c r="A1958" s="1" t="s">
        <v>2165</v>
      </c>
      <c r="B1958" s="1" t="s">
        <v>323</v>
      </c>
      <c r="C1958" s="3">
        <v>44856</v>
      </c>
      <c r="D1958" s="1" t="s">
        <v>13</v>
      </c>
      <c r="E1958" s="1" t="s">
        <v>96</v>
      </c>
      <c r="F1958" s="1">
        <v>4510</v>
      </c>
      <c r="G1958" s="1" t="s">
        <v>40</v>
      </c>
      <c r="H1958" s="1" t="s">
        <v>83</v>
      </c>
      <c r="I1958" s="1" t="s">
        <v>120</v>
      </c>
      <c r="J1958" s="1" t="str" cm="1">
        <f t="array" ref="J1958">_xlfn.IFS(F1958="","missing",F1958&lt;0,"negative",F1958=0,"zero",AND(F1958&gt;=99999,MOD(F1958,9)=0),"99999 placeholder",AND(F1958&gt;$O$5,D1958="Expense"),"Expense outlier",AND(F1958&gt;$P$5,D1958="Income"),"Income outlier",TRUE,"valid")</f>
        <v>valid</v>
      </c>
      <c r="K1958" s="1" t="str">
        <f>_xlfn.XLOOKUP(I1958,[1]category_mapping!$F$2:$F$19,[1]category_mapping!$G$2:$G$19,E1958)</f>
        <v>food</v>
      </c>
      <c r="L1958" s="1" t="str">
        <f>IF(cleaning_working[[#This Row],[date]]="","Missing","Available")</f>
        <v>Available</v>
      </c>
    </row>
    <row r="1959" spans="1:12" x14ac:dyDescent="0.35">
      <c r="A1959" s="1" t="s">
        <v>2166</v>
      </c>
      <c r="B1959" s="1" t="s">
        <v>111</v>
      </c>
      <c r="C1959" s="3">
        <v>45505</v>
      </c>
      <c r="D1959" s="1" t="s">
        <v>13</v>
      </c>
      <c r="E1959" s="1" t="s">
        <v>176</v>
      </c>
      <c r="F1959" s="1">
        <v>3582</v>
      </c>
      <c r="G1959" s="1" t="s">
        <v>64</v>
      </c>
      <c r="H1959" s="1" t="s">
        <v>83</v>
      </c>
      <c r="J1959" s="1" t="str" cm="1">
        <f t="array" ref="J1959">_xlfn.IFS(F1959="","missing",F1959&lt;0,"negative",F1959=0,"zero",AND(F1959&gt;=99999,MOD(F1959,9)=0),"99999 placeholder",AND(F1959&gt;$O$5,D1959="Expense"),"Expense outlier",AND(F1959&gt;$P$5,D1959="Income"),"Income outlier",TRUE,"valid")</f>
        <v>valid</v>
      </c>
      <c r="K1959" s="1" t="str">
        <f>_xlfn.XLOOKUP(I1959,[1]category_mapping!$F$2:$F$19,[1]category_mapping!$G$2:$G$19,E1959)</f>
        <v>savings</v>
      </c>
      <c r="L1959" s="1" t="str">
        <f>IF(cleaning_working[[#This Row],[date]]="","Missing","Available")</f>
        <v>Available</v>
      </c>
    </row>
    <row r="1960" spans="1:12" x14ac:dyDescent="0.35">
      <c r="A1960" s="1" t="s">
        <v>2167</v>
      </c>
      <c r="B1960" s="1" t="s">
        <v>423</v>
      </c>
      <c r="C1960" s="3">
        <v>44335</v>
      </c>
      <c r="D1960" s="1" t="s">
        <v>13</v>
      </c>
      <c r="E1960" s="1" t="s">
        <v>96</v>
      </c>
      <c r="F1960" s="1">
        <v>7397</v>
      </c>
      <c r="G1960" s="1" t="s">
        <v>64</v>
      </c>
      <c r="H1960" s="1" t="s">
        <v>19</v>
      </c>
      <c r="I1960" s="1" t="s">
        <v>128</v>
      </c>
      <c r="J1960" s="1" t="str" cm="1">
        <f t="array" ref="J1960">_xlfn.IFS(F1960="","missing",F1960&lt;0,"negative",F1960=0,"zero",AND(F1960&gt;=99999,MOD(F1960,9)=0),"99999 placeholder",AND(F1960&gt;$O$5,D1960="Expense"),"Expense outlier",AND(F1960&gt;$P$5,D1960="Income"),"Income outlier",TRUE,"valid")</f>
        <v>valid</v>
      </c>
      <c r="K1960" s="1" t="str">
        <f>_xlfn.XLOOKUP(I1960,[1]category_mapping!$F$2:$F$19,[1]category_mapping!$G$2:$G$19,E1960)</f>
        <v>utilities</v>
      </c>
      <c r="L1960" s="1" t="str">
        <f>IF(cleaning_working[[#This Row],[date]]="","Missing","Available")</f>
        <v>Available</v>
      </c>
    </row>
    <row r="1961" spans="1:12" x14ac:dyDescent="0.35">
      <c r="A1961" s="1" t="s">
        <v>2168</v>
      </c>
      <c r="B1961" s="1" t="s">
        <v>767</v>
      </c>
      <c r="C1961" s="3">
        <v>45084</v>
      </c>
      <c r="D1961" s="1" t="s">
        <v>13</v>
      </c>
      <c r="E1961" s="1" t="s">
        <v>63</v>
      </c>
      <c r="F1961" s="1">
        <v>3269</v>
      </c>
      <c r="G1961" s="1" t="s">
        <v>64</v>
      </c>
      <c r="H1961" s="1" t="s">
        <v>159</v>
      </c>
      <c r="I1961" s="1" t="s">
        <v>27</v>
      </c>
      <c r="J1961" s="1" t="str" cm="1">
        <f t="array" ref="J1961">_xlfn.IFS(F1961="","missing",F1961&lt;0,"negative",F1961=0,"zero",AND(F1961&gt;=99999,MOD(F1961,9)=0),"99999 placeholder",AND(F1961&gt;$O$5,D1961="Expense"),"Expense outlier",AND(F1961&gt;$P$5,D1961="Income"),"Income outlier",TRUE,"valid")</f>
        <v>valid</v>
      </c>
      <c r="K1961" s="1" t="str">
        <f>_xlfn.XLOOKUP(I1961,[1]category_mapping!$F$2:$F$19,[1]category_mapping!$G$2:$G$19,E1961)</f>
        <v>utilities</v>
      </c>
      <c r="L1961" s="1" t="str">
        <f>IF(cleaning_working[[#This Row],[date]]="","Missing","Available")</f>
        <v>Available</v>
      </c>
    </row>
    <row r="1962" spans="1:12" x14ac:dyDescent="0.35">
      <c r="A1962" s="1" t="s">
        <v>2169</v>
      </c>
      <c r="B1962" s="1" t="s">
        <v>339</v>
      </c>
      <c r="C1962" s="3">
        <v>44511</v>
      </c>
      <c r="D1962" s="1" t="s">
        <v>13</v>
      </c>
      <c r="E1962" s="1" t="s">
        <v>96</v>
      </c>
      <c r="F1962" s="1">
        <v>7041</v>
      </c>
      <c r="G1962" s="1" t="s">
        <v>40</v>
      </c>
      <c r="H1962" s="1" t="s">
        <v>86</v>
      </c>
      <c r="I1962" s="1" t="s">
        <v>97</v>
      </c>
      <c r="J1962" s="1" t="str" cm="1">
        <f t="array" ref="J1962">_xlfn.IFS(F1962="","missing",F1962&lt;0,"negative",F1962=0,"zero",AND(F1962&gt;=99999,MOD(F1962,9)=0),"99999 placeholder",AND(F1962&gt;$O$5,D1962="Expense"),"Expense outlier",AND(F1962&gt;$P$5,D1962="Income"),"Income outlier",TRUE,"valid")</f>
        <v>valid</v>
      </c>
      <c r="K1962" s="1" t="str">
        <f>_xlfn.XLOOKUP(I1962,[1]category_mapping!$F$2:$F$19,[1]category_mapping!$G$2:$G$19,E1962)</f>
        <v>health</v>
      </c>
      <c r="L1962" s="1" t="str">
        <f>IF(cleaning_working[[#This Row],[date]]="","Missing","Available")</f>
        <v>Available</v>
      </c>
    </row>
    <row r="1963" spans="1:12" x14ac:dyDescent="0.35">
      <c r="A1963" s="1" t="s">
        <v>2170</v>
      </c>
      <c r="B1963" s="1" t="s">
        <v>56</v>
      </c>
      <c r="C1963" s="3">
        <v>44377</v>
      </c>
      <c r="D1963" s="1" t="s">
        <v>13</v>
      </c>
      <c r="E1963" s="1" t="s">
        <v>45</v>
      </c>
      <c r="F1963" s="1">
        <v>3988</v>
      </c>
      <c r="G1963" s="1" t="s">
        <v>64</v>
      </c>
      <c r="H1963" s="1" t="s">
        <v>33</v>
      </c>
      <c r="I1963" s="1" t="s">
        <v>27</v>
      </c>
      <c r="J1963" s="1" t="str" cm="1">
        <f t="array" ref="J1963">_xlfn.IFS(F1963="","missing",F1963&lt;0,"negative",F1963=0,"zero",AND(F1963&gt;=99999,MOD(F1963,9)=0),"99999 placeholder",AND(F1963&gt;$O$5,D1963="Expense"),"Expense outlier",AND(F1963&gt;$P$5,D1963="Income"),"Income outlier",TRUE,"valid")</f>
        <v>valid</v>
      </c>
      <c r="K1963" s="1" t="str">
        <f>_xlfn.XLOOKUP(I1963,[1]category_mapping!$F$2:$F$19,[1]category_mapping!$G$2:$G$19,E1963)</f>
        <v>entertainment</v>
      </c>
      <c r="L1963" s="1" t="str">
        <f>IF(cleaning_working[[#This Row],[date]]="","Missing","Available")</f>
        <v>Available</v>
      </c>
    </row>
    <row r="1964" spans="1:12" x14ac:dyDescent="0.35">
      <c r="A1964" s="1" t="s">
        <v>2171</v>
      </c>
      <c r="B1964" s="1" t="s">
        <v>446</v>
      </c>
      <c r="C1964" s="3" t="s">
        <v>38</v>
      </c>
      <c r="D1964" s="1" t="s">
        <v>13</v>
      </c>
      <c r="E1964" s="1" t="s">
        <v>17</v>
      </c>
      <c r="F1964" s="1">
        <v>3737</v>
      </c>
      <c r="G1964" s="1" t="s">
        <v>18</v>
      </c>
      <c r="H1964" s="1" t="s">
        <v>65</v>
      </c>
      <c r="J1964" s="1" t="str" cm="1">
        <f t="array" ref="J1964">_xlfn.IFS(F1964="","missing",F1964&lt;0,"negative",F1964=0,"zero",AND(F1964&gt;=99999,MOD(F1964,9)=0),"99999 placeholder",AND(F1964&gt;$O$5,D1964="Expense"),"Expense outlier",AND(F1964&gt;$P$5,D1964="Income"),"Income outlier",TRUE,"valid")</f>
        <v>valid</v>
      </c>
      <c r="K1964" s="1" t="str">
        <f>_xlfn.XLOOKUP(I1964,[1]category_mapping!$F$2:$F$19,[1]category_mapping!$G$2:$G$19,E1964)</f>
        <v>education</v>
      </c>
      <c r="L1964" s="1" t="str">
        <f>IF(cleaning_working[[#This Row],[date]]="","Missing","Available")</f>
        <v>Missing</v>
      </c>
    </row>
    <row r="1965" spans="1:12" x14ac:dyDescent="0.35">
      <c r="A1965" s="1" t="s">
        <v>2172</v>
      </c>
      <c r="B1965" s="1" t="s">
        <v>372</v>
      </c>
      <c r="C1965" s="3">
        <v>44355</v>
      </c>
      <c r="D1965" s="1" t="s">
        <v>14</v>
      </c>
      <c r="E1965" s="1" t="s">
        <v>119</v>
      </c>
      <c r="F1965" s="1">
        <v>11310</v>
      </c>
      <c r="G1965" s="1" t="s">
        <v>18</v>
      </c>
      <c r="H1965" s="1" t="s">
        <v>19</v>
      </c>
      <c r="I1965" s="1" t="s">
        <v>80</v>
      </c>
      <c r="J1965" s="1" t="str" cm="1">
        <f t="array" ref="J1965">_xlfn.IFS(F1965="","missing",F1965&lt;0,"negative",F1965=0,"zero",AND(F1965&gt;=99999,MOD(F1965,9)=0),"99999 placeholder",AND(F1965&gt;$O$5,D1965="Expense"),"Expense outlier",AND(F1965&gt;$P$5,D1965="Income"),"Income outlier",TRUE,"valid")</f>
        <v>valid</v>
      </c>
      <c r="K1965" s="1" t="str">
        <f>_xlfn.XLOOKUP(I1965,[1]category_mapping!$F$2:$F$19,[1]category_mapping!$G$2:$G$19,E1965)</f>
        <v>food</v>
      </c>
      <c r="L1965" s="1" t="str">
        <f>IF(cleaning_working[[#This Row],[date]]="","Missing","Available")</f>
        <v>Available</v>
      </c>
    </row>
    <row r="1966" spans="1:12" x14ac:dyDescent="0.35">
      <c r="A1966" s="1" t="s">
        <v>2173</v>
      </c>
      <c r="B1966" s="1" t="s">
        <v>351</v>
      </c>
      <c r="C1966" s="3">
        <v>45177</v>
      </c>
      <c r="D1966" s="1" t="s">
        <v>13</v>
      </c>
      <c r="E1966" s="1" t="s">
        <v>63</v>
      </c>
      <c r="F1966" s="1">
        <v>8964</v>
      </c>
      <c r="G1966" s="1" t="s">
        <v>64</v>
      </c>
      <c r="H1966" s="1" t="s">
        <v>52</v>
      </c>
      <c r="I1966" s="1" t="s">
        <v>66</v>
      </c>
      <c r="J1966" s="1" t="str" cm="1">
        <f t="array" ref="J1966">_xlfn.IFS(F1966="","missing",F1966&lt;0,"negative",F1966=0,"zero",AND(F1966&gt;=99999,MOD(F1966,9)=0),"99999 placeholder",AND(F1966&gt;$O$5,D1966="Expense"),"Expense outlier",AND(F1966&gt;$P$5,D1966="Income"),"Income outlier",TRUE,"valid")</f>
        <v>valid</v>
      </c>
      <c r="K1966" s="1" t="str">
        <f>_xlfn.XLOOKUP(I1966,[1]category_mapping!$F$2:$F$19,[1]category_mapping!$G$2:$G$19,E1966)</f>
        <v>food</v>
      </c>
      <c r="L1966" s="1" t="str">
        <f>IF(cleaning_working[[#This Row],[date]]="","Missing","Available")</f>
        <v>Available</v>
      </c>
    </row>
    <row r="1967" spans="1:12" x14ac:dyDescent="0.35">
      <c r="A1967" s="1" t="s">
        <v>2174</v>
      </c>
      <c r="B1967" s="1" t="s">
        <v>381</v>
      </c>
      <c r="C1967" s="3">
        <v>45270</v>
      </c>
      <c r="D1967" s="1" t="s">
        <v>13</v>
      </c>
      <c r="E1967" s="1" t="s">
        <v>104</v>
      </c>
      <c r="F1967" s="1">
        <v>4632</v>
      </c>
      <c r="G1967" s="1" t="s">
        <v>64</v>
      </c>
      <c r="H1967" s="1" t="s">
        <v>65</v>
      </c>
      <c r="J1967" s="1" t="str" cm="1">
        <f t="array" ref="J1967">_xlfn.IFS(F1967="","missing",F1967&lt;0,"negative",F1967=0,"zero",AND(F1967&gt;=99999,MOD(F1967,9)=0),"99999 placeholder",AND(F1967&gt;$O$5,D1967="Expense"),"Expense outlier",AND(F1967&gt;$P$5,D1967="Income"),"Income outlier",TRUE,"valid")</f>
        <v>valid</v>
      </c>
      <c r="K1967" s="1" t="str">
        <f>_xlfn.XLOOKUP(I1967,[1]category_mapping!$F$2:$F$19,[1]category_mapping!$G$2:$G$19,E1967)</f>
        <v>health</v>
      </c>
      <c r="L1967" s="1" t="str">
        <f>IF(cleaning_working[[#This Row],[date]]="","Missing","Available")</f>
        <v>Available</v>
      </c>
    </row>
    <row r="1968" spans="1:12" x14ac:dyDescent="0.35">
      <c r="A1968" s="1" t="s">
        <v>2175</v>
      </c>
      <c r="B1968" s="1" t="s">
        <v>402</v>
      </c>
      <c r="C1968" s="3">
        <v>44617</v>
      </c>
      <c r="D1968" s="1" t="s">
        <v>13</v>
      </c>
      <c r="E1968" s="1" t="s">
        <v>39</v>
      </c>
      <c r="F1968" s="1">
        <v>8521</v>
      </c>
      <c r="G1968" s="1" t="s">
        <v>32</v>
      </c>
      <c r="H1968" s="1" t="s">
        <v>52</v>
      </c>
      <c r="I1968" s="1" t="s">
        <v>71</v>
      </c>
      <c r="J1968" s="1" t="str" cm="1">
        <f t="array" ref="J1968">_xlfn.IFS(F1968="","missing",F1968&lt;0,"negative",F1968=0,"zero",AND(F1968&gt;=99999,MOD(F1968,9)=0),"99999 placeholder",AND(F1968&gt;$O$5,D1968="Expense"),"Expense outlier",AND(F1968&gt;$P$5,D1968="Income"),"Income outlier",TRUE,"valid")</f>
        <v>valid</v>
      </c>
      <c r="K1968" s="1" t="str">
        <f>_xlfn.XLOOKUP(I1968,[1]category_mapping!$F$2:$F$19,[1]category_mapping!$G$2:$G$19,E1968)</f>
        <v>health</v>
      </c>
      <c r="L1968" s="1" t="str">
        <f>IF(cleaning_working[[#This Row],[date]]="","Missing","Available")</f>
        <v>Available</v>
      </c>
    </row>
    <row r="1969" spans="1:12" x14ac:dyDescent="0.35">
      <c r="A1969" s="1" t="s">
        <v>2176</v>
      </c>
      <c r="B1969" s="1" t="s">
        <v>301</v>
      </c>
      <c r="C1969" s="3">
        <v>45132</v>
      </c>
      <c r="D1969" s="1" t="s">
        <v>13</v>
      </c>
      <c r="E1969" s="1" t="s">
        <v>24</v>
      </c>
      <c r="F1969" s="1">
        <v>1568</v>
      </c>
      <c r="G1969" s="1" t="s">
        <v>18</v>
      </c>
      <c r="H1969" s="1" t="s">
        <v>86</v>
      </c>
      <c r="J1969" s="1" t="str" cm="1">
        <f t="array" ref="J1969">_xlfn.IFS(F1969="","missing",F1969&lt;0,"negative",F1969=0,"zero",AND(F1969&gt;=99999,MOD(F1969,9)=0),"99999 placeholder",AND(F1969&gt;$O$5,D1969="Expense"),"Expense outlier",AND(F1969&gt;$P$5,D1969="Income"),"Income outlier",TRUE,"valid")</f>
        <v>valid</v>
      </c>
      <c r="K1969" s="1" t="str">
        <f>_xlfn.XLOOKUP(I1969,[1]category_mapping!$F$2:$F$19,[1]category_mapping!$G$2:$G$19,E1969)</f>
        <v>rent</v>
      </c>
      <c r="L1969" s="1" t="str">
        <f>IF(cleaning_working[[#This Row],[date]]="","Missing","Available")</f>
        <v>Available</v>
      </c>
    </row>
    <row r="1970" spans="1:12" x14ac:dyDescent="0.35">
      <c r="A1970" s="1" t="s">
        <v>2177</v>
      </c>
      <c r="B1970" s="1" t="s">
        <v>500</v>
      </c>
      <c r="C1970" s="3" t="s">
        <v>38</v>
      </c>
      <c r="D1970" s="1" t="s">
        <v>13</v>
      </c>
      <c r="E1970" s="1" t="s">
        <v>24</v>
      </c>
      <c r="F1970" s="1">
        <v>9208</v>
      </c>
      <c r="G1970" s="1" t="s">
        <v>64</v>
      </c>
      <c r="H1970" s="1" t="s">
        <v>19</v>
      </c>
      <c r="I1970" s="1" t="s">
        <v>90</v>
      </c>
      <c r="J1970" s="1" t="str" cm="1">
        <f t="array" ref="J1970">_xlfn.IFS(F1970="","missing",F1970&lt;0,"negative",F1970=0,"zero",AND(F1970&gt;=99999,MOD(F1970,9)=0),"99999 placeholder",AND(F1970&gt;$O$5,D1970="Expense"),"Expense outlier",AND(F1970&gt;$P$5,D1970="Income"),"Income outlier",TRUE,"valid")</f>
        <v>valid</v>
      </c>
      <c r="K1970" s="1" t="str">
        <f>_xlfn.XLOOKUP(I1970,[1]category_mapping!$F$2:$F$19,[1]category_mapping!$G$2:$G$19,E1970)</f>
        <v>rent</v>
      </c>
      <c r="L1970" s="1" t="str">
        <f>IF(cleaning_working[[#This Row],[date]]="","Missing","Available")</f>
        <v>Missing</v>
      </c>
    </row>
    <row r="1971" spans="1:12" x14ac:dyDescent="0.35">
      <c r="A1971" s="1" t="s">
        <v>2178</v>
      </c>
      <c r="B1971" s="1" t="s">
        <v>289</v>
      </c>
      <c r="C1971" s="3">
        <v>45642</v>
      </c>
      <c r="D1971" s="1" t="s">
        <v>13</v>
      </c>
      <c r="E1971" s="1" t="s">
        <v>104</v>
      </c>
      <c r="F1971" s="1">
        <v>2402</v>
      </c>
      <c r="G1971" s="1" t="s">
        <v>64</v>
      </c>
      <c r="H1971" s="1" t="s">
        <v>83</v>
      </c>
      <c r="J1971" s="1" t="str" cm="1">
        <f t="array" ref="J1971">_xlfn.IFS(F1971="","missing",F1971&lt;0,"negative",F1971=0,"zero",AND(F1971&gt;=99999,MOD(F1971,9)=0),"99999 placeholder",AND(F1971&gt;$O$5,D1971="Expense"),"Expense outlier",AND(F1971&gt;$P$5,D1971="Income"),"Income outlier",TRUE,"valid")</f>
        <v>valid</v>
      </c>
      <c r="K1971" s="1" t="str">
        <f>_xlfn.XLOOKUP(I1971,[1]category_mapping!$F$2:$F$19,[1]category_mapping!$G$2:$G$19,E1971)</f>
        <v>health</v>
      </c>
      <c r="L1971" s="1" t="str">
        <f>IF(cleaning_working[[#This Row],[date]]="","Missing","Available")</f>
        <v>Available</v>
      </c>
    </row>
    <row r="1972" spans="1:12" x14ac:dyDescent="0.35">
      <c r="A1972" s="1" t="s">
        <v>2179</v>
      </c>
      <c r="B1972" s="1" t="s">
        <v>689</v>
      </c>
      <c r="C1972" s="3">
        <v>45623</v>
      </c>
      <c r="D1972" s="1" t="s">
        <v>13</v>
      </c>
      <c r="E1972" s="1" t="s">
        <v>39</v>
      </c>
      <c r="F1972" s="1">
        <v>6738</v>
      </c>
      <c r="G1972" s="1" t="s">
        <v>64</v>
      </c>
      <c r="H1972" s="1" t="s">
        <v>65</v>
      </c>
      <c r="J1972" s="1" t="str" cm="1">
        <f t="array" ref="J1972">_xlfn.IFS(F1972="","missing",F1972&lt;0,"negative",F1972=0,"zero",AND(F1972&gt;=99999,MOD(F1972,9)=0),"99999 placeholder",AND(F1972&gt;$O$5,D1972="Expense"),"Expense outlier",AND(F1972&gt;$P$5,D1972="Income"),"Income outlier",TRUE,"valid")</f>
        <v>valid</v>
      </c>
      <c r="K1972" s="1" t="str">
        <f>_xlfn.XLOOKUP(I1972,[1]category_mapping!$F$2:$F$19,[1]category_mapping!$G$2:$G$19,E1972)</f>
        <v>food</v>
      </c>
      <c r="L1972" s="1" t="str">
        <f>IF(cleaning_working[[#This Row],[date]]="","Missing","Available")</f>
        <v>Available</v>
      </c>
    </row>
    <row r="1973" spans="1:12" x14ac:dyDescent="0.35">
      <c r="A1973" s="1" t="s">
        <v>2180</v>
      </c>
      <c r="B1973" s="1" t="s">
        <v>56</v>
      </c>
      <c r="C1973" s="3">
        <v>45176</v>
      </c>
      <c r="D1973" s="1" t="s">
        <v>13</v>
      </c>
      <c r="E1973" s="1" t="s">
        <v>17</v>
      </c>
      <c r="F1973" s="1">
        <v>839</v>
      </c>
      <c r="G1973" s="1" t="s">
        <v>40</v>
      </c>
      <c r="H1973" s="1" t="s">
        <v>65</v>
      </c>
      <c r="I1973" s="1" t="s">
        <v>170</v>
      </c>
      <c r="J1973" s="1" t="str" cm="1">
        <f t="array" ref="J1973">_xlfn.IFS(F1973="","missing",F1973&lt;0,"negative",F1973=0,"zero",AND(F1973&gt;=99999,MOD(F1973,9)=0),"99999 placeholder",AND(F1973&gt;$O$5,D1973="Expense"),"Expense outlier",AND(F1973&gt;$P$5,D1973="Income"),"Income outlier",TRUE,"valid")</f>
        <v>valid</v>
      </c>
      <c r="K1973" s="1" t="str">
        <f>_xlfn.XLOOKUP(I1973,[1]category_mapping!$F$2:$F$19,[1]category_mapping!$G$2:$G$19,E1973)</f>
        <v>health</v>
      </c>
      <c r="L1973" s="1" t="str">
        <f>IF(cleaning_working[[#This Row],[date]]="","Missing","Available")</f>
        <v>Available</v>
      </c>
    </row>
    <row r="1974" spans="1:12" x14ac:dyDescent="0.35">
      <c r="A1974" s="1" t="s">
        <v>2181</v>
      </c>
      <c r="B1974" s="1" t="s">
        <v>247</v>
      </c>
      <c r="C1974" s="3">
        <v>44923</v>
      </c>
      <c r="D1974" s="1" t="s">
        <v>13</v>
      </c>
      <c r="E1974" s="1" t="s">
        <v>17</v>
      </c>
      <c r="F1974" s="1">
        <v>4333</v>
      </c>
      <c r="G1974" s="1" t="s">
        <v>40</v>
      </c>
      <c r="H1974" s="1" t="s">
        <v>26</v>
      </c>
      <c r="I1974" s="1" t="s">
        <v>66</v>
      </c>
      <c r="J1974" s="1" t="str" cm="1">
        <f t="array" ref="J1974">_xlfn.IFS(F1974="","missing",F1974&lt;0,"negative",F1974=0,"zero",AND(F1974&gt;=99999,MOD(F1974,9)=0),"99999 placeholder",AND(F1974&gt;$O$5,D1974="Expense"),"Expense outlier",AND(F1974&gt;$P$5,D1974="Income"),"Income outlier",TRUE,"valid")</f>
        <v>valid</v>
      </c>
      <c r="K1974" s="1" t="str">
        <f>_xlfn.XLOOKUP(I1974,[1]category_mapping!$F$2:$F$19,[1]category_mapping!$G$2:$G$19,E1974)</f>
        <v>food</v>
      </c>
      <c r="L1974" s="1" t="str">
        <f>IF(cleaning_working[[#This Row],[date]]="","Missing","Available")</f>
        <v>Available</v>
      </c>
    </row>
    <row r="1975" spans="1:12" x14ac:dyDescent="0.35">
      <c r="A1975" s="1" t="s">
        <v>2182</v>
      </c>
      <c r="B1975" s="1" t="s">
        <v>235</v>
      </c>
      <c r="C1975" s="3">
        <v>44705</v>
      </c>
      <c r="D1975" s="1" t="s">
        <v>13</v>
      </c>
      <c r="E1975" s="1" t="s">
        <v>104</v>
      </c>
      <c r="F1975" s="1">
        <v>8486</v>
      </c>
      <c r="G1975" s="1" t="s">
        <v>64</v>
      </c>
      <c r="H1975" s="1" t="s">
        <v>26</v>
      </c>
      <c r="I1975" s="1" t="s">
        <v>226</v>
      </c>
      <c r="J1975" s="1" t="str" cm="1">
        <f t="array" ref="J1975">_xlfn.IFS(F1975="","missing",F1975&lt;0,"negative",F1975=0,"zero",AND(F1975&gt;=99999,MOD(F1975,9)=0),"99999 placeholder",AND(F1975&gt;$O$5,D1975="Expense"),"Expense outlier",AND(F1975&gt;$P$5,D1975="Income"),"Income outlier",TRUE,"valid")</f>
        <v>valid</v>
      </c>
      <c r="K1975" s="1" t="str">
        <f>_xlfn.XLOOKUP(I1975,[1]category_mapping!$F$2:$F$19,[1]category_mapping!$G$2:$G$19,E1975)</f>
        <v>savings</v>
      </c>
      <c r="L1975" s="1" t="str">
        <f>IF(cleaning_working[[#This Row],[date]]="","Missing","Available")</f>
        <v>Available</v>
      </c>
    </row>
    <row r="1976" spans="1:12" x14ac:dyDescent="0.35">
      <c r="A1976" s="1" t="s">
        <v>2183</v>
      </c>
      <c r="B1976" s="1" t="s">
        <v>247</v>
      </c>
      <c r="C1976" s="3">
        <v>45650</v>
      </c>
      <c r="D1976" s="1" t="s">
        <v>13</v>
      </c>
      <c r="E1976" s="1" t="s">
        <v>17</v>
      </c>
      <c r="F1976" s="1">
        <v>9805</v>
      </c>
      <c r="G1976" s="1" t="s">
        <v>18</v>
      </c>
      <c r="H1976" s="1" t="s">
        <v>65</v>
      </c>
      <c r="I1976" s="1" t="s">
        <v>226</v>
      </c>
      <c r="J1976" s="1" t="str" cm="1">
        <f t="array" ref="J1976">_xlfn.IFS(F1976="","missing",F1976&lt;0,"negative",F1976=0,"zero",AND(F1976&gt;=99999,MOD(F1976,9)=0),"99999 placeholder",AND(F1976&gt;$O$5,D1976="Expense"),"Expense outlier",AND(F1976&gt;$P$5,D1976="Income"),"Income outlier",TRUE,"valid")</f>
        <v>valid</v>
      </c>
      <c r="K1976" s="1" t="str">
        <f>_xlfn.XLOOKUP(I1976,[1]category_mapping!$F$2:$F$19,[1]category_mapping!$G$2:$G$19,E1976)</f>
        <v>savings</v>
      </c>
      <c r="L1976" s="1" t="str">
        <f>IF(cleaning_working[[#This Row],[date]]="","Missing","Available")</f>
        <v>Available</v>
      </c>
    </row>
    <row r="1977" spans="1:12" x14ac:dyDescent="0.35">
      <c r="A1977" s="1" t="s">
        <v>2184</v>
      </c>
      <c r="B1977" s="1" t="s">
        <v>239</v>
      </c>
      <c r="C1977" s="3">
        <v>44238</v>
      </c>
      <c r="D1977" s="1" t="s">
        <v>13</v>
      </c>
      <c r="E1977" s="1" t="s">
        <v>96</v>
      </c>
      <c r="F1977" s="1">
        <v>5866</v>
      </c>
      <c r="G1977" s="1" t="s">
        <v>18</v>
      </c>
      <c r="H1977" s="1" t="s">
        <v>133</v>
      </c>
      <c r="I1977" s="1" t="s">
        <v>71</v>
      </c>
      <c r="J1977" s="1" t="str" cm="1">
        <f t="array" ref="J1977">_xlfn.IFS(F1977="","missing",F1977&lt;0,"negative",F1977=0,"zero",AND(F1977&gt;=99999,MOD(F1977,9)=0),"99999 placeholder",AND(F1977&gt;$O$5,D1977="Expense"),"Expense outlier",AND(F1977&gt;$P$5,D1977="Income"),"Income outlier",TRUE,"valid")</f>
        <v>valid</v>
      </c>
      <c r="K1977" s="1" t="str">
        <f>_xlfn.XLOOKUP(I1977,[1]category_mapping!$F$2:$F$19,[1]category_mapping!$G$2:$G$19,E1977)</f>
        <v>health</v>
      </c>
      <c r="L1977" s="1" t="str">
        <f>IF(cleaning_working[[#This Row],[date]]="","Missing","Available")</f>
        <v>Available</v>
      </c>
    </row>
    <row r="1978" spans="1:12" x14ac:dyDescent="0.35">
      <c r="A1978" s="1" t="s">
        <v>2185</v>
      </c>
      <c r="B1978" s="1" t="s">
        <v>416</v>
      </c>
      <c r="C1978" s="3">
        <v>44600</v>
      </c>
      <c r="D1978" s="1" t="s">
        <v>13</v>
      </c>
      <c r="E1978" s="1" t="s">
        <v>96</v>
      </c>
      <c r="F1978" s="1">
        <v>9382</v>
      </c>
      <c r="G1978" s="1" t="s">
        <v>40</v>
      </c>
      <c r="H1978" s="1" t="s">
        <v>19</v>
      </c>
      <c r="I1978" s="1" t="s">
        <v>137</v>
      </c>
      <c r="J1978" s="1" t="str" cm="1">
        <f t="array" ref="J1978">_xlfn.IFS(F1978="","missing",F1978&lt;0,"negative",F1978=0,"zero",AND(F1978&gt;=99999,MOD(F1978,9)=0),"99999 placeholder",AND(F1978&gt;$O$5,D1978="Expense"),"Expense outlier",AND(F1978&gt;$P$5,D1978="Income"),"Income outlier",TRUE,"valid")</f>
        <v>valid</v>
      </c>
      <c r="K1978" s="1" t="str">
        <f>_xlfn.XLOOKUP(I1978,[1]category_mapping!$F$2:$F$19,[1]category_mapping!$G$2:$G$19,E1978)</f>
        <v>travel</v>
      </c>
      <c r="L1978" s="1" t="str">
        <f>IF(cleaning_working[[#This Row],[date]]="","Missing","Available")</f>
        <v>Available</v>
      </c>
    </row>
    <row r="1979" spans="1:12" x14ac:dyDescent="0.35">
      <c r="A1979" s="1" t="s">
        <v>2186</v>
      </c>
      <c r="B1979" s="1" t="s">
        <v>255</v>
      </c>
      <c r="C1979" s="3">
        <v>45399</v>
      </c>
      <c r="D1979" s="1" t="s">
        <v>13</v>
      </c>
      <c r="E1979" s="1" t="s">
        <v>96</v>
      </c>
      <c r="F1979" s="1">
        <v>785</v>
      </c>
      <c r="G1979" s="1" t="s">
        <v>40</v>
      </c>
      <c r="H1979" s="1" t="s">
        <v>83</v>
      </c>
      <c r="I1979" s="1" t="s">
        <v>120</v>
      </c>
      <c r="J1979" s="1" t="str" cm="1">
        <f t="array" ref="J1979">_xlfn.IFS(F1979="","missing",F1979&lt;0,"negative",F1979=0,"zero",AND(F1979&gt;=99999,MOD(F1979,9)=0),"99999 placeholder",AND(F1979&gt;$O$5,D1979="Expense"),"Expense outlier",AND(F1979&gt;$P$5,D1979="Income"),"Income outlier",TRUE,"valid")</f>
        <v>valid</v>
      </c>
      <c r="K1979" s="1" t="str">
        <f>_xlfn.XLOOKUP(I1979,[1]category_mapping!$F$2:$F$19,[1]category_mapping!$G$2:$G$19,E1979)</f>
        <v>food</v>
      </c>
      <c r="L1979" s="1" t="str">
        <f>IF(cleaning_working[[#This Row],[date]]="","Missing","Available")</f>
        <v>Available</v>
      </c>
    </row>
    <row r="1980" spans="1:12" x14ac:dyDescent="0.35">
      <c r="A1980" s="1" t="s">
        <v>2187</v>
      </c>
      <c r="B1980" s="1" t="s">
        <v>212</v>
      </c>
      <c r="C1980" s="3">
        <v>45250</v>
      </c>
      <c r="D1980" s="1" t="s">
        <v>13</v>
      </c>
      <c r="E1980" s="1" t="s">
        <v>39</v>
      </c>
      <c r="F1980" s="1">
        <v>3896</v>
      </c>
      <c r="G1980" s="1" t="s">
        <v>32</v>
      </c>
      <c r="H1980" s="1" t="s">
        <v>107</v>
      </c>
      <c r="I1980" s="1" t="s">
        <v>90</v>
      </c>
      <c r="J1980" s="1" t="str" cm="1">
        <f t="array" ref="J1980">_xlfn.IFS(F1980="","missing",F1980&lt;0,"negative",F1980=0,"zero",AND(F1980&gt;=99999,MOD(F1980,9)=0),"99999 placeholder",AND(F1980&gt;$O$5,D1980="Expense"),"Expense outlier",AND(F1980&gt;$P$5,D1980="Income"),"Income outlier",TRUE,"valid")</f>
        <v>valid</v>
      </c>
      <c r="K1980" s="1" t="str">
        <f>_xlfn.XLOOKUP(I1980,[1]category_mapping!$F$2:$F$19,[1]category_mapping!$G$2:$G$19,E1980)</f>
        <v>food</v>
      </c>
      <c r="L1980" s="1" t="str">
        <f>IF(cleaning_working[[#This Row],[date]]="","Missing","Available")</f>
        <v>Available</v>
      </c>
    </row>
    <row r="1981" spans="1:12" x14ac:dyDescent="0.35">
      <c r="A1981" s="1" t="s">
        <v>2188</v>
      </c>
      <c r="B1981" s="1" t="s">
        <v>103</v>
      </c>
      <c r="C1981" s="3">
        <v>44436</v>
      </c>
      <c r="D1981" s="1" t="s">
        <v>14</v>
      </c>
      <c r="E1981" s="1" t="s">
        <v>70</v>
      </c>
      <c r="F1981" s="1">
        <v>35192</v>
      </c>
      <c r="G1981" s="1" t="s">
        <v>18</v>
      </c>
      <c r="H1981" s="1" t="s">
        <v>26</v>
      </c>
      <c r="J1981" s="1" t="str" cm="1">
        <f t="array" ref="J1981">_xlfn.IFS(F1981="","missing",F1981&lt;0,"negative",F1981=0,"zero",AND(F1981&gt;=99999,MOD(F1981,9)=0),"99999 placeholder",AND(F1981&gt;$O$5,D1981="Expense"),"Expense outlier",AND(F1981&gt;$P$5,D1981="Income"),"Income outlier",TRUE,"valid")</f>
        <v>valid</v>
      </c>
      <c r="K1981" s="1" t="str">
        <f>_xlfn.XLOOKUP(I1981,[1]category_mapping!$F$2:$F$19,[1]category_mapping!$G$2:$G$19,E1981)</f>
        <v>others</v>
      </c>
      <c r="L1981" s="1" t="str">
        <f>IF(cleaning_working[[#This Row],[date]]="","Missing","Available")</f>
        <v>Available</v>
      </c>
    </row>
    <row r="1982" spans="1:12" x14ac:dyDescent="0.35">
      <c r="A1982" s="1" t="s">
        <v>2189</v>
      </c>
      <c r="B1982" s="1" t="s">
        <v>362</v>
      </c>
      <c r="C1982" s="3">
        <v>44389</v>
      </c>
      <c r="D1982" s="1" t="s">
        <v>13</v>
      </c>
      <c r="E1982" s="1" t="s">
        <v>104</v>
      </c>
      <c r="F1982" s="1">
        <v>6664</v>
      </c>
      <c r="G1982" s="1" t="s">
        <v>64</v>
      </c>
      <c r="H1982" s="1" t="s">
        <v>133</v>
      </c>
      <c r="J1982" s="1" t="str" cm="1">
        <f t="array" ref="J1982">_xlfn.IFS(F1982="","missing",F1982&lt;0,"negative",F1982=0,"zero",AND(F1982&gt;=99999,MOD(F1982,9)=0),"99999 placeholder",AND(F1982&gt;$O$5,D1982="Expense"),"Expense outlier",AND(F1982&gt;$P$5,D1982="Income"),"Income outlier",TRUE,"valid")</f>
        <v>valid</v>
      </c>
      <c r="K1982" s="1" t="str">
        <f>_xlfn.XLOOKUP(I1982,[1]category_mapping!$F$2:$F$19,[1]category_mapping!$G$2:$G$19,E1982)</f>
        <v>health</v>
      </c>
      <c r="L1982" s="1" t="str">
        <f>IF(cleaning_working[[#This Row],[date]]="","Missing","Available")</f>
        <v>Available</v>
      </c>
    </row>
    <row r="1983" spans="1:12" x14ac:dyDescent="0.35">
      <c r="A1983" s="1" t="s">
        <v>2190</v>
      </c>
      <c r="B1983" s="1" t="s">
        <v>446</v>
      </c>
      <c r="C1983" s="3">
        <v>44721</v>
      </c>
      <c r="D1983" s="1" t="s">
        <v>13</v>
      </c>
      <c r="E1983" s="1" t="s">
        <v>39</v>
      </c>
      <c r="F1983" s="1">
        <v>4605</v>
      </c>
      <c r="G1983" s="1" t="s">
        <v>32</v>
      </c>
      <c r="H1983" s="1" t="s">
        <v>52</v>
      </c>
      <c r="I1983" s="1" t="s">
        <v>80</v>
      </c>
      <c r="J1983" s="1" t="str" cm="1">
        <f t="array" ref="J1983">_xlfn.IFS(F1983="","missing",F1983&lt;0,"negative",F1983=0,"zero",AND(F1983&gt;=99999,MOD(F1983,9)=0),"99999 placeholder",AND(F1983&gt;$O$5,D1983="Expense"),"Expense outlier",AND(F1983&gt;$P$5,D1983="Income"),"Income outlier",TRUE,"valid")</f>
        <v>valid</v>
      </c>
      <c r="K1983" s="1" t="str">
        <f>_xlfn.XLOOKUP(I1983,[1]category_mapping!$F$2:$F$19,[1]category_mapping!$G$2:$G$19,E1983)</f>
        <v>food</v>
      </c>
      <c r="L1983" s="1" t="str">
        <f>IF(cleaning_working[[#This Row],[date]]="","Missing","Available")</f>
        <v>Available</v>
      </c>
    </row>
    <row r="1984" spans="1:12" x14ac:dyDescent="0.35">
      <c r="A1984" s="1" t="s">
        <v>2191</v>
      </c>
      <c r="B1984" s="1" t="s">
        <v>136</v>
      </c>
      <c r="C1984" s="3">
        <v>45471</v>
      </c>
      <c r="D1984" s="1" t="s">
        <v>13</v>
      </c>
      <c r="E1984" s="1" t="s">
        <v>63</v>
      </c>
      <c r="F1984" s="1">
        <v>150</v>
      </c>
      <c r="G1984" s="1" t="s">
        <v>32</v>
      </c>
      <c r="H1984" s="1" t="s">
        <v>19</v>
      </c>
      <c r="J1984" s="1" t="str" cm="1">
        <f t="array" ref="J1984">_xlfn.IFS(F1984="","missing",F1984&lt;0,"negative",F1984=0,"zero",AND(F1984&gt;=99999,MOD(F1984,9)=0),"99999 placeholder",AND(F1984&gt;$O$5,D1984="Expense"),"Expense outlier",AND(F1984&gt;$P$5,D1984="Income"),"Income outlier",TRUE,"valid")</f>
        <v>valid</v>
      </c>
      <c r="K1984" s="1" t="str">
        <f>_xlfn.XLOOKUP(I1984,[1]category_mapping!$F$2:$F$19,[1]category_mapping!$G$2:$G$19,E1984)</f>
        <v>utilities</v>
      </c>
      <c r="L1984" s="1" t="str">
        <f>IF(cleaning_working[[#This Row],[date]]="","Missing","Available")</f>
        <v>Available</v>
      </c>
    </row>
    <row r="1985" spans="1:12" x14ac:dyDescent="0.35">
      <c r="A1985" s="1" t="s">
        <v>2192</v>
      </c>
      <c r="B1985" s="1" t="s">
        <v>376</v>
      </c>
      <c r="C1985" s="3">
        <v>44290</v>
      </c>
      <c r="D1985" s="1" t="s">
        <v>14</v>
      </c>
      <c r="E1985" s="1" t="s">
        <v>215</v>
      </c>
      <c r="F1985" s="1">
        <v>69376</v>
      </c>
      <c r="G1985" s="1" t="s">
        <v>32</v>
      </c>
      <c r="H1985" s="1" t="s">
        <v>33</v>
      </c>
      <c r="I1985" s="1" t="s">
        <v>217</v>
      </c>
      <c r="J1985" s="1" t="str" cm="1">
        <f t="array" ref="J1985">_xlfn.IFS(F1985="","missing",F1985&lt;0,"negative",F1985=0,"zero",AND(F1985&gt;=99999,MOD(F1985,9)=0),"99999 placeholder",AND(F1985&gt;$O$5,D1985="Expense"),"Expense outlier",AND(F1985&gt;$P$5,D1985="Income"),"Income outlier",TRUE,"valid")</f>
        <v>valid</v>
      </c>
      <c r="K1985" s="1" t="str">
        <f>_xlfn.XLOOKUP(I1985,[1]category_mapping!$F$2:$F$19,[1]category_mapping!$G$2:$G$19,E1985)</f>
        <v>rent</v>
      </c>
      <c r="L1985" s="1" t="str">
        <f>IF(cleaning_working[[#This Row],[date]]="","Missing","Available")</f>
        <v>Available</v>
      </c>
    </row>
    <row r="1986" spans="1:12" x14ac:dyDescent="0.35">
      <c r="A1986" s="1" t="s">
        <v>2193</v>
      </c>
      <c r="B1986" s="1" t="s">
        <v>296</v>
      </c>
      <c r="C1986" s="3">
        <v>44865</v>
      </c>
      <c r="D1986" s="1" t="s">
        <v>13</v>
      </c>
      <c r="E1986" s="1" t="s">
        <v>63</v>
      </c>
      <c r="F1986" s="1">
        <v>9551</v>
      </c>
      <c r="G1986" s="1" t="s">
        <v>18</v>
      </c>
      <c r="H1986" s="1" t="s">
        <v>25</v>
      </c>
      <c r="I1986" s="1" t="s">
        <v>226</v>
      </c>
      <c r="J1986" s="1" t="str" cm="1">
        <f t="array" ref="J1986">_xlfn.IFS(F1986="","missing",F1986&lt;0,"negative",F1986=0,"zero",AND(F1986&gt;=99999,MOD(F1986,9)=0),"99999 placeholder",AND(F1986&gt;$O$5,D1986="Expense"),"Expense outlier",AND(F1986&gt;$P$5,D1986="Income"),"Income outlier",TRUE,"valid")</f>
        <v>valid</v>
      </c>
      <c r="K1986" s="1" t="str">
        <f>_xlfn.XLOOKUP(I1986,[1]category_mapping!$F$2:$F$19,[1]category_mapping!$G$2:$G$19,E1986)</f>
        <v>savings</v>
      </c>
      <c r="L1986" s="1" t="str">
        <f>IF(cleaning_working[[#This Row],[date]]="","Missing","Available")</f>
        <v>Available</v>
      </c>
    </row>
    <row r="1987" spans="1:12" x14ac:dyDescent="0.35">
      <c r="A1987" s="1" t="s">
        <v>2194</v>
      </c>
      <c r="B1987" s="1" t="s">
        <v>365</v>
      </c>
      <c r="C1987" s="3">
        <v>44972</v>
      </c>
      <c r="D1987" s="1" t="s">
        <v>13</v>
      </c>
      <c r="E1987" s="1" t="s">
        <v>63</v>
      </c>
      <c r="F1987" s="1">
        <v>8104</v>
      </c>
      <c r="G1987" s="1" t="s">
        <v>32</v>
      </c>
      <c r="H1987" s="1" t="s">
        <v>52</v>
      </c>
      <c r="I1987" s="1" t="s">
        <v>93</v>
      </c>
      <c r="J1987" s="1" t="str" cm="1">
        <f t="array" ref="J1987">_xlfn.IFS(F1987="","missing",F1987&lt;0,"negative",F1987=0,"zero",AND(F1987&gt;=99999,MOD(F1987,9)=0),"99999 placeholder",AND(F1987&gt;$O$5,D1987="Expense"),"Expense outlier",AND(F1987&gt;$P$5,D1987="Income"),"Income outlier",TRUE,"valid")</f>
        <v>valid</v>
      </c>
      <c r="K1987" s="1" t="str">
        <f>_xlfn.XLOOKUP(I1987,[1]category_mapping!$F$2:$F$19,[1]category_mapping!$G$2:$G$19,E1987)</f>
        <v>utilities</v>
      </c>
      <c r="L1987" s="1" t="str">
        <f>IF(cleaning_working[[#This Row],[date]]="","Missing","Available")</f>
        <v>Available</v>
      </c>
    </row>
    <row r="1988" spans="1:12" x14ac:dyDescent="0.35">
      <c r="A1988" s="1" t="s">
        <v>2195</v>
      </c>
      <c r="B1988" s="1" t="s">
        <v>122</v>
      </c>
      <c r="C1988" s="3">
        <v>45290</v>
      </c>
      <c r="D1988" s="1" t="s">
        <v>13</v>
      </c>
      <c r="E1988" s="1" t="s">
        <v>96</v>
      </c>
      <c r="F1988" s="1">
        <v>3567</v>
      </c>
      <c r="G1988" s="1" t="s">
        <v>64</v>
      </c>
      <c r="H1988" s="1" t="s">
        <v>26</v>
      </c>
      <c r="I1988" s="1" t="s">
        <v>226</v>
      </c>
      <c r="J1988" s="1" t="str" cm="1">
        <f t="array" ref="J1988">_xlfn.IFS(F1988="","missing",F1988&lt;0,"negative",F1988=0,"zero",AND(F1988&gt;=99999,MOD(F1988,9)=0),"99999 placeholder",AND(F1988&gt;$O$5,D1988="Expense"),"Expense outlier",AND(F1988&gt;$P$5,D1988="Income"),"Income outlier",TRUE,"valid")</f>
        <v>valid</v>
      </c>
      <c r="K1988" s="1" t="str">
        <f>_xlfn.XLOOKUP(I1988,[1]category_mapping!$F$2:$F$19,[1]category_mapping!$G$2:$G$19,E1988)</f>
        <v>savings</v>
      </c>
      <c r="L1988" s="1" t="str">
        <f>IF(cleaning_working[[#This Row],[date]]="","Missing","Available")</f>
        <v>Available</v>
      </c>
    </row>
    <row r="1989" spans="1:12" x14ac:dyDescent="0.35">
      <c r="A1989" s="1" t="s">
        <v>2196</v>
      </c>
      <c r="B1989" s="1" t="s">
        <v>323</v>
      </c>
      <c r="C1989" s="3">
        <v>45299</v>
      </c>
      <c r="D1989" s="1" t="s">
        <v>13</v>
      </c>
      <c r="E1989" s="1" t="s">
        <v>17</v>
      </c>
      <c r="F1989" s="1">
        <v>295</v>
      </c>
      <c r="G1989" s="1" t="s">
        <v>32</v>
      </c>
      <c r="H1989" s="1" t="s">
        <v>26</v>
      </c>
      <c r="J1989" s="1" t="str" cm="1">
        <f t="array" ref="J1989">_xlfn.IFS(F1989="","missing",F1989&lt;0,"negative",F1989=0,"zero",AND(F1989&gt;=99999,MOD(F1989,9)=0),"99999 placeholder",AND(F1989&gt;$O$5,D1989="Expense"),"Expense outlier",AND(F1989&gt;$P$5,D1989="Income"),"Income outlier",TRUE,"valid")</f>
        <v>valid</v>
      </c>
      <c r="K1989" s="1" t="str">
        <f>_xlfn.XLOOKUP(I1989,[1]category_mapping!$F$2:$F$19,[1]category_mapping!$G$2:$G$19,E1989)</f>
        <v>education</v>
      </c>
      <c r="L1989" s="1" t="str">
        <f>IF(cleaning_working[[#This Row],[date]]="","Missing","Available")</f>
        <v>Available</v>
      </c>
    </row>
    <row r="1990" spans="1:12" x14ac:dyDescent="0.35">
      <c r="A1990" s="1" t="s">
        <v>2197</v>
      </c>
      <c r="B1990" s="1" t="s">
        <v>306</v>
      </c>
      <c r="C1990" s="3">
        <v>45212</v>
      </c>
      <c r="D1990" s="1" t="s">
        <v>13</v>
      </c>
      <c r="E1990" s="1" t="s">
        <v>39</v>
      </c>
      <c r="F1990" s="1">
        <v>8311</v>
      </c>
      <c r="G1990" s="1" t="s">
        <v>64</v>
      </c>
      <c r="H1990" s="1" t="s">
        <v>26</v>
      </c>
      <c r="I1990" s="1" t="s">
        <v>134</v>
      </c>
      <c r="J1990" s="1" t="str" cm="1">
        <f t="array" ref="J1990">_xlfn.IFS(F1990="","missing",F1990&lt;0,"negative",F1990=0,"zero",AND(F1990&gt;=99999,MOD(F1990,9)=0),"99999 placeholder",AND(F1990&gt;$O$5,D1990="Expense"),"Expense outlier",AND(F1990&gt;$P$5,D1990="Income"),"Income outlier",TRUE,"valid")</f>
        <v>valid</v>
      </c>
      <c r="K1990" s="1" t="str">
        <f>_xlfn.XLOOKUP(I1990,[1]category_mapping!$F$2:$F$19,[1]category_mapping!$G$2:$G$19,E1990)</f>
        <v>education</v>
      </c>
      <c r="L1990" s="1" t="str">
        <f>IF(cleaning_working[[#This Row],[date]]="","Missing","Available")</f>
        <v>Available</v>
      </c>
    </row>
    <row r="1991" spans="1:12" x14ac:dyDescent="0.35">
      <c r="A1991" s="1" t="s">
        <v>2198</v>
      </c>
      <c r="B1991" s="1" t="s">
        <v>500</v>
      </c>
      <c r="C1991" s="3">
        <v>45503</v>
      </c>
      <c r="D1991" s="1" t="s">
        <v>13</v>
      </c>
      <c r="E1991" s="1" t="s">
        <v>96</v>
      </c>
      <c r="F1991" s="1">
        <v>9632</v>
      </c>
      <c r="G1991" s="1" t="s">
        <v>64</v>
      </c>
      <c r="H1991" s="1" t="s">
        <v>52</v>
      </c>
      <c r="I1991" s="1" t="s">
        <v>87</v>
      </c>
      <c r="J1991" s="1" t="str" cm="1">
        <f t="array" ref="J1991">_xlfn.IFS(F1991="","missing",F1991&lt;0,"negative",F1991=0,"zero",AND(F1991&gt;=99999,MOD(F1991,9)=0),"99999 placeholder",AND(F1991&gt;$O$5,D1991="Expense"),"Expense outlier",AND(F1991&gt;$P$5,D1991="Income"),"Income outlier",TRUE,"valid")</f>
        <v>valid</v>
      </c>
      <c r="K1991" s="1" t="str">
        <f>_xlfn.XLOOKUP(I1991,[1]category_mapping!$F$2:$F$19,[1]category_mapping!$G$2:$G$19,E1991)</f>
        <v>travel</v>
      </c>
      <c r="L1991" s="1" t="str">
        <f>IF(cleaning_working[[#This Row],[date]]="","Missing","Available")</f>
        <v>Available</v>
      </c>
    </row>
    <row r="1992" spans="1:12" x14ac:dyDescent="0.35">
      <c r="A1992" s="1" t="s">
        <v>2199</v>
      </c>
      <c r="B1992" s="1" t="s">
        <v>208</v>
      </c>
      <c r="C1992" s="3">
        <v>45142</v>
      </c>
      <c r="D1992" s="1" t="s">
        <v>13</v>
      </c>
      <c r="E1992" s="1" t="s">
        <v>17</v>
      </c>
      <c r="F1992" s="1">
        <v>4029</v>
      </c>
      <c r="G1992" s="1" t="s">
        <v>64</v>
      </c>
      <c r="H1992" s="1" t="s">
        <v>65</v>
      </c>
      <c r="I1992" s="1" t="s">
        <v>170</v>
      </c>
      <c r="J1992" s="1" t="str" cm="1">
        <f t="array" ref="J1992">_xlfn.IFS(F1992="","missing",F1992&lt;0,"negative",F1992=0,"zero",AND(F1992&gt;=99999,MOD(F1992,9)=0),"99999 placeholder",AND(F1992&gt;$O$5,D1992="Expense"),"Expense outlier",AND(F1992&gt;$P$5,D1992="Income"),"Income outlier",TRUE,"valid")</f>
        <v>valid</v>
      </c>
      <c r="K1992" s="1" t="str">
        <f>_xlfn.XLOOKUP(I1992,[1]category_mapping!$F$2:$F$19,[1]category_mapping!$G$2:$G$19,E1992)</f>
        <v>health</v>
      </c>
      <c r="L1992" s="1" t="str">
        <f>IF(cleaning_working[[#This Row],[date]]="","Missing","Available")</f>
        <v>Available</v>
      </c>
    </row>
    <row r="1993" spans="1:12" x14ac:dyDescent="0.35">
      <c r="A1993" s="1" t="s">
        <v>2200</v>
      </c>
      <c r="B1993" s="1" t="s">
        <v>612</v>
      </c>
      <c r="C1993" s="3" t="s">
        <v>38</v>
      </c>
      <c r="D1993" s="1" t="s">
        <v>13</v>
      </c>
      <c r="E1993" s="1" t="s">
        <v>63</v>
      </c>
      <c r="F1993" s="1">
        <v>2169</v>
      </c>
      <c r="G1993" s="1" t="s">
        <v>18</v>
      </c>
      <c r="H1993" s="1" t="s">
        <v>86</v>
      </c>
      <c r="I1993" s="1" t="s">
        <v>272</v>
      </c>
      <c r="J1993" s="1" t="str" cm="1">
        <f t="array" ref="J1993">_xlfn.IFS(F1993="","missing",F1993&lt;0,"negative",F1993=0,"zero",AND(F1993&gt;=99999,MOD(F1993,9)=0),"99999 placeholder",AND(F1993&gt;$O$5,D1993="Expense"),"Expense outlier",AND(F1993&gt;$P$5,D1993="Income"),"Income outlier",TRUE,"valid")</f>
        <v>valid</v>
      </c>
      <c r="K1993" s="1" t="str">
        <f>_xlfn.XLOOKUP(I1993,[1]category_mapping!$F$2:$F$19,[1]category_mapping!$G$2:$G$19,E1993)</f>
        <v>food</v>
      </c>
      <c r="L1993" s="1" t="str">
        <f>IF(cleaning_working[[#This Row],[date]]="","Missing","Available")</f>
        <v>Missing</v>
      </c>
    </row>
    <row r="1994" spans="1:12" x14ac:dyDescent="0.35">
      <c r="A1994" s="1" t="s">
        <v>2201</v>
      </c>
      <c r="B1994" s="1" t="s">
        <v>296</v>
      </c>
      <c r="C1994" s="3">
        <v>45303</v>
      </c>
      <c r="D1994" s="1" t="s">
        <v>13</v>
      </c>
      <c r="E1994" s="1" t="s">
        <v>45</v>
      </c>
      <c r="F1994" s="1">
        <v>7782</v>
      </c>
      <c r="G1994" s="1" t="s">
        <v>40</v>
      </c>
      <c r="H1994" s="1" t="s">
        <v>26</v>
      </c>
      <c r="I1994" s="1" t="s">
        <v>20</v>
      </c>
      <c r="J1994" s="1" t="str" cm="1">
        <f t="array" ref="J1994">_xlfn.IFS(F1994="","missing",F1994&lt;0,"negative",F1994=0,"zero",AND(F1994&gt;=99999,MOD(F1994,9)=0),"99999 placeholder",AND(F1994&gt;$O$5,D1994="Expense"),"Expense outlier",AND(F1994&gt;$P$5,D1994="Income"),"Income outlier",TRUE,"valid")</f>
        <v>valid</v>
      </c>
      <c r="K1994" s="1" t="str">
        <f>_xlfn.XLOOKUP(I1994,[1]category_mapping!$F$2:$F$19,[1]category_mapping!$G$2:$G$19,E1994)</f>
        <v>entertainment</v>
      </c>
      <c r="L1994" s="1" t="str">
        <f>IF(cleaning_working[[#This Row],[date]]="","Missing","Available")</f>
        <v>Available</v>
      </c>
    </row>
    <row r="1995" spans="1:12" x14ac:dyDescent="0.35">
      <c r="A1995" s="1" t="s">
        <v>2202</v>
      </c>
      <c r="B1995" s="1" t="s">
        <v>208</v>
      </c>
      <c r="C1995" s="3">
        <v>45582</v>
      </c>
      <c r="D1995" s="1" t="s">
        <v>13</v>
      </c>
      <c r="E1995" s="1" t="s">
        <v>104</v>
      </c>
      <c r="F1995" s="1">
        <v>610</v>
      </c>
      <c r="G1995" s="1" t="s">
        <v>32</v>
      </c>
      <c r="H1995" s="1" t="s">
        <v>52</v>
      </c>
      <c r="I1995" s="1" t="s">
        <v>20</v>
      </c>
      <c r="J1995" s="1" t="str" cm="1">
        <f t="array" ref="J1995">_xlfn.IFS(F1995="","missing",F1995&lt;0,"negative",F1995=0,"zero",AND(F1995&gt;=99999,MOD(F1995,9)=0),"99999 placeholder",AND(F1995&gt;$O$5,D1995="Expense"),"Expense outlier",AND(F1995&gt;$P$5,D1995="Income"),"Income outlier",TRUE,"valid")</f>
        <v>valid</v>
      </c>
      <c r="K1995" s="1" t="str">
        <f>_xlfn.XLOOKUP(I1995,[1]category_mapping!$F$2:$F$19,[1]category_mapping!$G$2:$G$19,E1995)</f>
        <v>entertainment</v>
      </c>
      <c r="L1995" s="1" t="str">
        <f>IF(cleaning_working[[#This Row],[date]]="","Missing","Available")</f>
        <v>Available</v>
      </c>
    </row>
    <row r="1996" spans="1:12" x14ac:dyDescent="0.35">
      <c r="A1996" s="1" t="s">
        <v>2203</v>
      </c>
      <c r="B1996" s="1" t="s">
        <v>56</v>
      </c>
      <c r="C1996" s="3">
        <v>45456</v>
      </c>
      <c r="D1996" s="1" t="s">
        <v>13</v>
      </c>
      <c r="E1996" s="1" t="s">
        <v>39</v>
      </c>
      <c r="F1996" s="1">
        <v>2594</v>
      </c>
      <c r="G1996" s="1" t="s">
        <v>18</v>
      </c>
      <c r="H1996" s="1" t="s">
        <v>159</v>
      </c>
      <c r="I1996" s="1" t="s">
        <v>194</v>
      </c>
      <c r="J1996" s="1" t="str" cm="1">
        <f t="array" ref="J1996">_xlfn.IFS(F1996="","missing",F1996&lt;0,"negative",F1996=0,"zero",AND(F1996&gt;=99999,MOD(F1996,9)=0),"99999 placeholder",AND(F1996&gt;$O$5,D1996="Expense"),"Expense outlier",AND(F1996&gt;$P$5,D1996="Income"),"Income outlier",TRUE,"valid")</f>
        <v>valid</v>
      </c>
      <c r="K1996" s="1" t="str">
        <f>_xlfn.XLOOKUP(I1996,[1]category_mapping!$F$2:$F$19,[1]category_mapping!$G$2:$G$19,E1996)</f>
        <v>travel</v>
      </c>
      <c r="L1996" s="1" t="str">
        <f>IF(cleaning_working[[#This Row],[date]]="","Missing","Available")</f>
        <v>Available</v>
      </c>
    </row>
    <row r="1997" spans="1:12" x14ac:dyDescent="0.35">
      <c r="A1997" s="1" t="s">
        <v>2204</v>
      </c>
      <c r="B1997" s="1" t="s">
        <v>79</v>
      </c>
      <c r="C1997" s="3">
        <v>44705</v>
      </c>
      <c r="D1997" s="1" t="s">
        <v>13</v>
      </c>
      <c r="E1997" s="1" t="s">
        <v>24</v>
      </c>
      <c r="F1997" s="1">
        <v>2890</v>
      </c>
      <c r="G1997" s="1" t="s">
        <v>64</v>
      </c>
      <c r="H1997" s="1" t="s">
        <v>19</v>
      </c>
      <c r="I1997" s="1" t="s">
        <v>194</v>
      </c>
      <c r="J1997" s="1" t="str" cm="1">
        <f t="array" ref="J1997">_xlfn.IFS(F1997="","missing",F1997&lt;0,"negative",F1997=0,"zero",AND(F1997&gt;=99999,MOD(F1997,9)=0),"99999 placeholder",AND(F1997&gt;$O$5,D1997="Expense"),"Expense outlier",AND(F1997&gt;$P$5,D1997="Income"),"Income outlier",TRUE,"valid")</f>
        <v>valid</v>
      </c>
      <c r="K1997" s="1" t="str">
        <f>_xlfn.XLOOKUP(I1997,[1]category_mapping!$F$2:$F$19,[1]category_mapping!$G$2:$G$19,E1997)</f>
        <v>travel</v>
      </c>
      <c r="L1997" s="1" t="str">
        <f>IF(cleaning_working[[#This Row],[date]]="","Missing","Available")</f>
        <v>Available</v>
      </c>
    </row>
    <row r="1998" spans="1:12" x14ac:dyDescent="0.35">
      <c r="A1998" s="1" t="s">
        <v>2205</v>
      </c>
      <c r="B1998" s="1" t="s">
        <v>247</v>
      </c>
      <c r="C1998" s="3">
        <v>44700</v>
      </c>
      <c r="D1998" s="1" t="s">
        <v>13</v>
      </c>
      <c r="E1998" s="1" t="s">
        <v>24</v>
      </c>
      <c r="F1998" s="1">
        <v>32851</v>
      </c>
      <c r="G1998" s="1" t="s">
        <v>25</v>
      </c>
      <c r="H1998" s="1" t="s">
        <v>86</v>
      </c>
      <c r="I1998" s="1" t="s">
        <v>134</v>
      </c>
      <c r="J1998" s="1" t="str" cm="1">
        <f t="array" ref="J1998">_xlfn.IFS(F1998="","missing",F1998&lt;0,"negative",F1998=0,"zero",AND(F1998&gt;=99999,MOD(F1998,9)=0),"99999 placeholder",AND(F1998&gt;$O$5,D1998="Expense"),"Expense outlier",AND(F1998&gt;$P$5,D1998="Income"),"Income outlier",TRUE,"valid")</f>
        <v>Expense outlier</v>
      </c>
      <c r="K1998" s="1" t="str">
        <f>_xlfn.XLOOKUP(I1998,[1]category_mapping!$F$2:$F$19,[1]category_mapping!$G$2:$G$19,E1998)</f>
        <v>education</v>
      </c>
      <c r="L1998" s="1" t="str">
        <f>IF(cleaning_working[[#This Row],[date]]="","Missing","Available")</f>
        <v>Available</v>
      </c>
    </row>
    <row r="1999" spans="1:12" x14ac:dyDescent="0.35">
      <c r="A1999" s="1" t="s">
        <v>2206</v>
      </c>
      <c r="B1999" s="1" t="s">
        <v>400</v>
      </c>
      <c r="C1999" s="3">
        <v>45453</v>
      </c>
      <c r="D1999" s="1" t="s">
        <v>13</v>
      </c>
      <c r="E1999" s="1" t="s">
        <v>39</v>
      </c>
      <c r="F1999" s="1">
        <v>1477</v>
      </c>
      <c r="G1999" s="1" t="s">
        <v>40</v>
      </c>
      <c r="H1999" s="1" t="s">
        <v>52</v>
      </c>
      <c r="I1999" s="1" t="s">
        <v>58</v>
      </c>
      <c r="J1999" s="1" t="str" cm="1">
        <f t="array" ref="J1999">_xlfn.IFS(F1999="","missing",F1999&lt;0,"negative",F1999=0,"zero",AND(F1999&gt;=99999,MOD(F1999,9)=0),"99999 placeholder",AND(F1999&gt;$O$5,D1999="Expense"),"Expense outlier",AND(F1999&gt;$P$5,D1999="Income"),"Income outlier",TRUE,"valid")</f>
        <v>valid</v>
      </c>
      <c r="K1999" s="1" t="str">
        <f>_xlfn.XLOOKUP(I1999,[1]category_mapping!$F$2:$F$19,[1]category_mapping!$G$2:$G$19,E1999)</f>
        <v>food</v>
      </c>
      <c r="L1999" s="1" t="str">
        <f>IF(cleaning_working[[#This Row],[date]]="","Missing","Available")</f>
        <v>Available</v>
      </c>
    </row>
    <row r="2000" spans="1:12" x14ac:dyDescent="0.35">
      <c r="A2000" s="1" t="s">
        <v>2207</v>
      </c>
      <c r="B2000" s="1" t="s">
        <v>360</v>
      </c>
      <c r="C2000" s="3">
        <v>44349</v>
      </c>
      <c r="D2000" s="1" t="s">
        <v>13</v>
      </c>
      <c r="E2000" s="1" t="s">
        <v>96</v>
      </c>
      <c r="F2000" s="1">
        <v>2424</v>
      </c>
      <c r="G2000" s="1" t="s">
        <v>64</v>
      </c>
      <c r="H2000" s="1" t="s">
        <v>86</v>
      </c>
      <c r="I2000" s="1" t="s">
        <v>128</v>
      </c>
      <c r="J2000" s="1" t="str" cm="1">
        <f t="array" ref="J2000">_xlfn.IFS(F2000="","missing",F2000&lt;0,"negative",F2000=0,"zero",AND(F2000&gt;=99999,MOD(F2000,9)=0),"99999 placeholder",AND(F2000&gt;$O$5,D2000="Expense"),"Expense outlier",AND(F2000&gt;$P$5,D2000="Income"),"Income outlier",TRUE,"valid")</f>
        <v>valid</v>
      </c>
      <c r="K2000" s="1" t="str">
        <f>_xlfn.XLOOKUP(I2000,[1]category_mapping!$F$2:$F$19,[1]category_mapping!$G$2:$G$19,E2000)</f>
        <v>utilities</v>
      </c>
      <c r="L2000" s="1" t="str">
        <f>IF(cleaning_working[[#This Row],[date]]="","Missing","Available")</f>
        <v>Available</v>
      </c>
    </row>
    <row r="2001" spans="1:12" x14ac:dyDescent="0.35">
      <c r="A2001" s="1" t="s">
        <v>2208</v>
      </c>
      <c r="B2001" s="1" t="s">
        <v>89</v>
      </c>
      <c r="C2001" s="3">
        <v>44286</v>
      </c>
      <c r="D2001" s="1" t="s">
        <v>13</v>
      </c>
      <c r="E2001" s="1" t="s">
        <v>63</v>
      </c>
      <c r="F2001" s="1">
        <v>7494</v>
      </c>
      <c r="G2001" s="1" t="s">
        <v>40</v>
      </c>
      <c r="H2001" s="1" t="s">
        <v>33</v>
      </c>
      <c r="I2001" s="1" t="s">
        <v>41</v>
      </c>
      <c r="J2001" s="1" t="str" cm="1">
        <f t="array" ref="J2001">_xlfn.IFS(F2001="","missing",F2001&lt;0,"negative",F2001=0,"zero",AND(F2001&gt;=99999,MOD(F2001,9)=0),"99999 placeholder",AND(F2001&gt;$O$5,D2001="Expense"),"Expense outlier",AND(F2001&gt;$P$5,D2001="Income"),"Income outlier",TRUE,"valid")</f>
        <v>valid</v>
      </c>
      <c r="K2001" s="1" t="str">
        <f>_xlfn.XLOOKUP(I2001,[1]category_mapping!$F$2:$F$19,[1]category_mapping!$G$2:$G$19,E2001)</f>
        <v>utilities</v>
      </c>
      <c r="L2001" s="1" t="str">
        <f>IF(cleaning_working[[#This Row],[date]]="","Missing","Available")</f>
        <v>Available</v>
      </c>
    </row>
    <row r="2002" spans="1:12" x14ac:dyDescent="0.35">
      <c r="A2002" s="1" t="s">
        <v>2209</v>
      </c>
      <c r="B2002" s="1" t="s">
        <v>164</v>
      </c>
      <c r="C2002" s="3">
        <v>44406</v>
      </c>
      <c r="D2002" s="1" t="s">
        <v>13</v>
      </c>
      <c r="E2002" s="1" t="s">
        <v>39</v>
      </c>
      <c r="F2002" s="1">
        <v>2329</v>
      </c>
      <c r="G2002" s="1" t="s">
        <v>64</v>
      </c>
      <c r="H2002" s="1" t="s">
        <v>26</v>
      </c>
      <c r="I2002" s="1" t="s">
        <v>53</v>
      </c>
      <c r="J2002" s="1" t="str" cm="1">
        <f t="array" ref="J2002">_xlfn.IFS(F2002="","missing",F2002&lt;0,"negative",F2002=0,"zero",AND(F2002&gt;=99999,MOD(F2002,9)=0),"99999 placeholder",AND(F2002&gt;$O$5,D2002="Expense"),"Expense outlier",AND(F2002&gt;$P$5,D2002="Income"),"Income outlier",TRUE,"valid")</f>
        <v>valid</v>
      </c>
      <c r="K2002" s="1" t="str">
        <f>_xlfn.XLOOKUP(I2002,[1]category_mapping!$F$2:$F$19,[1]category_mapping!$G$2:$G$19,E2002)</f>
        <v>travel</v>
      </c>
      <c r="L2002" s="1" t="str">
        <f>IF(cleaning_working[[#This Row],[date]]="","Missing","Available")</f>
        <v>Available</v>
      </c>
    </row>
    <row r="2003" spans="1:12" x14ac:dyDescent="0.35">
      <c r="A2003" s="1" t="s">
        <v>2210</v>
      </c>
      <c r="B2003" s="1" t="s">
        <v>386</v>
      </c>
      <c r="C2003" s="3">
        <v>44228</v>
      </c>
      <c r="D2003" s="1" t="s">
        <v>13</v>
      </c>
      <c r="E2003" s="1" t="s">
        <v>63</v>
      </c>
      <c r="F2003" s="1">
        <v>150</v>
      </c>
      <c r="G2003" s="1" t="s">
        <v>64</v>
      </c>
      <c r="H2003" s="1" t="s">
        <v>33</v>
      </c>
      <c r="I2003" s="1" t="s">
        <v>58</v>
      </c>
      <c r="J2003" s="1" t="str" cm="1">
        <f t="array" ref="J2003">_xlfn.IFS(F2003="","missing",F2003&lt;0,"negative",F2003=0,"zero",AND(F2003&gt;=99999,MOD(F2003,9)=0),"99999 placeholder",AND(F2003&gt;$O$5,D2003="Expense"),"Expense outlier",AND(F2003&gt;$P$5,D2003="Income"),"Income outlier",TRUE,"valid")</f>
        <v>valid</v>
      </c>
      <c r="K2003" s="1" t="str">
        <f>_xlfn.XLOOKUP(I2003,[1]category_mapping!$F$2:$F$19,[1]category_mapping!$G$2:$G$19,E2003)</f>
        <v>utilities</v>
      </c>
      <c r="L2003" s="1" t="str">
        <f>IF(cleaning_working[[#This Row],[date]]="","Missing","Available")</f>
        <v>Available</v>
      </c>
    </row>
    <row r="2004" spans="1:12" x14ac:dyDescent="0.35">
      <c r="A2004" s="1" t="s">
        <v>2211</v>
      </c>
      <c r="B2004" s="1" t="s">
        <v>30</v>
      </c>
      <c r="C2004" s="3">
        <v>45388</v>
      </c>
      <c r="D2004" s="1" t="s">
        <v>13</v>
      </c>
      <c r="E2004" s="1" t="s">
        <v>45</v>
      </c>
      <c r="F2004" s="1">
        <v>643</v>
      </c>
      <c r="G2004" s="1" t="s">
        <v>64</v>
      </c>
      <c r="H2004" s="1" t="s">
        <v>52</v>
      </c>
      <c r="I2004" s="1" t="s">
        <v>120</v>
      </c>
      <c r="J2004" s="1" t="str" cm="1">
        <f t="array" ref="J2004">_xlfn.IFS(F2004="","missing",F2004&lt;0,"negative",F2004=0,"zero",AND(F2004&gt;=99999,MOD(F2004,9)=0),"99999 placeholder",AND(F2004&gt;$O$5,D2004="Expense"),"Expense outlier",AND(F2004&gt;$P$5,D2004="Income"),"Income outlier",TRUE,"valid")</f>
        <v>valid</v>
      </c>
      <c r="K2004" s="1" t="str">
        <f>_xlfn.XLOOKUP(I2004,[1]category_mapping!$F$2:$F$19,[1]category_mapping!$G$2:$G$19,E2004)</f>
        <v>food</v>
      </c>
      <c r="L2004" s="1" t="str">
        <f>IF(cleaning_working[[#This Row],[date]]="","Missing","Available")</f>
        <v>Available</v>
      </c>
    </row>
    <row r="2005" spans="1:12" x14ac:dyDescent="0.35">
      <c r="A2005" s="1" t="s">
        <v>2212</v>
      </c>
      <c r="B2005" s="1" t="s">
        <v>190</v>
      </c>
      <c r="C2005" s="3">
        <v>45099</v>
      </c>
      <c r="D2005" s="1" t="s">
        <v>13</v>
      </c>
      <c r="E2005" s="1" t="s">
        <v>96</v>
      </c>
      <c r="F2005" s="1">
        <v>3041</v>
      </c>
      <c r="G2005" s="1" t="s">
        <v>40</v>
      </c>
      <c r="H2005" s="1" t="s">
        <v>159</v>
      </c>
      <c r="I2005" s="1" t="s">
        <v>20</v>
      </c>
      <c r="J2005" s="1" t="str" cm="1">
        <f t="array" ref="J2005">_xlfn.IFS(F2005="","missing",F2005&lt;0,"negative",F2005=0,"zero",AND(F2005&gt;=99999,MOD(F2005,9)=0),"99999 placeholder",AND(F2005&gt;$O$5,D2005="Expense"),"Expense outlier",AND(F2005&gt;$P$5,D2005="Income"),"Income outlier",TRUE,"valid")</f>
        <v>valid</v>
      </c>
      <c r="K2005" s="1" t="str">
        <f>_xlfn.XLOOKUP(I2005,[1]category_mapping!$F$2:$F$19,[1]category_mapping!$G$2:$G$19,E2005)</f>
        <v>entertainment</v>
      </c>
      <c r="L2005" s="1" t="str">
        <f>IF(cleaning_working[[#This Row],[date]]="","Missing","Available")</f>
        <v>Available</v>
      </c>
    </row>
    <row r="2006" spans="1:12" x14ac:dyDescent="0.35">
      <c r="A2006" s="1" t="s">
        <v>2213</v>
      </c>
      <c r="B2006" s="1" t="s">
        <v>311</v>
      </c>
      <c r="C2006" s="3">
        <v>45595</v>
      </c>
      <c r="D2006" s="1" t="s">
        <v>13</v>
      </c>
      <c r="E2006" s="1" t="s">
        <v>24</v>
      </c>
      <c r="F2006" s="1">
        <v>9692</v>
      </c>
      <c r="G2006" s="1" t="s">
        <v>64</v>
      </c>
      <c r="H2006" s="1" t="s">
        <v>33</v>
      </c>
      <c r="I2006" s="1" t="s">
        <v>93</v>
      </c>
      <c r="J2006" s="1" t="str" cm="1">
        <f t="array" ref="J2006">_xlfn.IFS(F2006="","missing",F2006&lt;0,"negative",F2006=0,"zero",AND(F2006&gt;=99999,MOD(F2006,9)=0),"99999 placeholder",AND(F2006&gt;$O$5,D2006="Expense"),"Expense outlier",AND(F2006&gt;$P$5,D2006="Income"),"Income outlier",TRUE,"valid")</f>
        <v>valid</v>
      </c>
      <c r="K2006" s="1" t="str">
        <f>_xlfn.XLOOKUP(I2006,[1]category_mapping!$F$2:$F$19,[1]category_mapping!$G$2:$G$19,E2006)</f>
        <v>rent</v>
      </c>
      <c r="L2006" s="1" t="str">
        <f>IF(cleaning_working[[#This Row],[date]]="","Missing","Available")</f>
        <v>Available</v>
      </c>
    </row>
    <row r="2007" spans="1:12" x14ac:dyDescent="0.35">
      <c r="A2007" s="1" t="s">
        <v>2214</v>
      </c>
      <c r="B2007" s="1" t="s">
        <v>510</v>
      </c>
      <c r="C2007" s="3">
        <v>45650</v>
      </c>
      <c r="D2007" s="1" t="s">
        <v>13</v>
      </c>
      <c r="E2007" s="1" t="s">
        <v>96</v>
      </c>
      <c r="F2007" s="1">
        <v>4421</v>
      </c>
      <c r="G2007" s="1" t="s">
        <v>64</v>
      </c>
      <c r="H2007" s="1" t="s">
        <v>86</v>
      </c>
      <c r="I2007" s="1" t="s">
        <v>87</v>
      </c>
      <c r="J2007" s="1" t="str" cm="1">
        <f t="array" ref="J2007">_xlfn.IFS(F2007="","missing",F2007&lt;0,"negative",F2007=0,"zero",AND(F2007&gt;=99999,MOD(F2007,9)=0),"99999 placeholder",AND(F2007&gt;$O$5,D2007="Expense"),"Expense outlier",AND(F2007&gt;$P$5,D2007="Income"),"Income outlier",TRUE,"valid")</f>
        <v>valid</v>
      </c>
      <c r="K2007" s="1" t="str">
        <f>_xlfn.XLOOKUP(I2007,[1]category_mapping!$F$2:$F$19,[1]category_mapping!$G$2:$G$19,E2007)</f>
        <v>travel</v>
      </c>
      <c r="L2007" s="1" t="str">
        <f>IF(cleaning_working[[#This Row],[date]]="","Missing","Available")</f>
        <v>Available</v>
      </c>
    </row>
    <row r="2008" spans="1:12" x14ac:dyDescent="0.35">
      <c r="A2008" s="1" t="s">
        <v>2215</v>
      </c>
      <c r="B2008" s="1" t="s">
        <v>372</v>
      </c>
      <c r="C2008" s="3">
        <v>44608</v>
      </c>
      <c r="D2008" s="1" t="s">
        <v>13</v>
      </c>
      <c r="E2008" s="1" t="s">
        <v>45</v>
      </c>
      <c r="F2008" s="1">
        <v>3301</v>
      </c>
      <c r="G2008" s="1" t="s">
        <v>40</v>
      </c>
      <c r="H2008" s="1" t="s">
        <v>52</v>
      </c>
      <c r="I2008" s="1" t="s">
        <v>134</v>
      </c>
      <c r="J2008" s="1" t="str" cm="1">
        <f t="array" ref="J2008">_xlfn.IFS(F2008="","missing",F2008&lt;0,"negative",F2008=0,"zero",AND(F2008&gt;=99999,MOD(F2008,9)=0),"99999 placeholder",AND(F2008&gt;$O$5,D2008="Expense"),"Expense outlier",AND(F2008&gt;$P$5,D2008="Income"),"Income outlier",TRUE,"valid")</f>
        <v>valid</v>
      </c>
      <c r="K2008" s="1" t="str">
        <f>_xlfn.XLOOKUP(I2008,[1]category_mapping!$F$2:$F$19,[1]category_mapping!$G$2:$G$19,E2008)</f>
        <v>education</v>
      </c>
      <c r="L2008" s="1" t="str">
        <f>IF(cleaning_working[[#This Row],[date]]="","Missing","Available")</f>
        <v>Available</v>
      </c>
    </row>
    <row r="2009" spans="1:12" x14ac:dyDescent="0.35">
      <c r="A2009" s="1" t="s">
        <v>2216</v>
      </c>
      <c r="B2009" s="1" t="s">
        <v>402</v>
      </c>
      <c r="C2009" s="3">
        <v>44970</v>
      </c>
      <c r="D2009" s="1" t="s">
        <v>13</v>
      </c>
      <c r="E2009" s="1" t="s">
        <v>45</v>
      </c>
      <c r="F2009" s="1">
        <v>2660</v>
      </c>
      <c r="G2009" s="1" t="s">
        <v>32</v>
      </c>
      <c r="H2009" s="1" t="s">
        <v>33</v>
      </c>
      <c r="J2009" s="1" t="str" cm="1">
        <f t="array" ref="J2009">_xlfn.IFS(F2009="","missing",F2009&lt;0,"negative",F2009=0,"zero",AND(F2009&gt;=99999,MOD(F2009,9)=0),"99999 placeholder",AND(F2009&gt;$O$5,D2009="Expense"),"Expense outlier",AND(F2009&gt;$P$5,D2009="Income"),"Income outlier",TRUE,"valid")</f>
        <v>valid</v>
      </c>
      <c r="K2009" s="1" t="str">
        <f>_xlfn.XLOOKUP(I2009,[1]category_mapping!$F$2:$F$19,[1]category_mapping!$G$2:$G$19,E2009)</f>
        <v>entertainment</v>
      </c>
      <c r="L2009" s="1" t="str">
        <f>IF(cleaning_working[[#This Row],[date]]="","Missing","Available")</f>
        <v>Available</v>
      </c>
    </row>
    <row r="2010" spans="1:12" x14ac:dyDescent="0.35">
      <c r="A2010" s="1" t="s">
        <v>2217</v>
      </c>
      <c r="B2010" s="1" t="s">
        <v>420</v>
      </c>
      <c r="C2010" s="3">
        <v>44233</v>
      </c>
      <c r="D2010" s="1" t="s">
        <v>13</v>
      </c>
      <c r="E2010" s="1" t="s">
        <v>45</v>
      </c>
      <c r="F2010" s="1">
        <v>8580</v>
      </c>
      <c r="G2010" s="1" t="s">
        <v>32</v>
      </c>
      <c r="H2010" s="1" t="s">
        <v>107</v>
      </c>
      <c r="I2010" s="1" t="s">
        <v>53</v>
      </c>
      <c r="J2010" s="1" t="str" cm="1">
        <f t="array" ref="J2010">_xlfn.IFS(F2010="","missing",F2010&lt;0,"negative",F2010=0,"zero",AND(F2010&gt;=99999,MOD(F2010,9)=0),"99999 placeholder",AND(F2010&gt;$O$5,D2010="Expense"),"Expense outlier",AND(F2010&gt;$P$5,D2010="Income"),"Income outlier",TRUE,"valid")</f>
        <v>valid</v>
      </c>
      <c r="K2010" s="1" t="str">
        <f>_xlfn.XLOOKUP(I2010,[1]category_mapping!$F$2:$F$19,[1]category_mapping!$G$2:$G$19,E2010)</f>
        <v>travel</v>
      </c>
      <c r="L2010" s="1" t="str">
        <f>IF(cleaning_working[[#This Row],[date]]="","Missing","Available")</f>
        <v>Available</v>
      </c>
    </row>
    <row r="2011" spans="1:12" x14ac:dyDescent="0.35">
      <c r="A2011" s="1" t="s">
        <v>2218</v>
      </c>
      <c r="B2011" s="1" t="s">
        <v>293</v>
      </c>
      <c r="C2011" s="3">
        <v>44233</v>
      </c>
      <c r="D2011" s="1" t="s">
        <v>14</v>
      </c>
      <c r="E2011" s="1" t="s">
        <v>70</v>
      </c>
      <c r="F2011" s="1">
        <v>10101</v>
      </c>
      <c r="G2011" s="1" t="s">
        <v>64</v>
      </c>
      <c r="H2011" s="1" t="s">
        <v>159</v>
      </c>
      <c r="J2011" s="1" t="str" cm="1">
        <f t="array" ref="J2011">_xlfn.IFS(F2011="","missing",F2011&lt;0,"negative",F2011=0,"zero",AND(F2011&gt;=99999,MOD(F2011,9)=0),"99999 placeholder",AND(F2011&gt;$O$5,D2011="Expense"),"Expense outlier",AND(F2011&gt;$P$5,D2011="Income"),"Income outlier",TRUE,"valid")</f>
        <v>valid</v>
      </c>
      <c r="K2011" s="1" t="str">
        <f>_xlfn.XLOOKUP(I2011,[1]category_mapping!$F$2:$F$19,[1]category_mapping!$G$2:$G$19,E2011)</f>
        <v>others</v>
      </c>
      <c r="L2011" s="1" t="str">
        <f>IF(cleaning_working[[#This Row],[date]]="","Missing","Available")</f>
        <v>Available</v>
      </c>
    </row>
    <row r="2012" spans="1:12" x14ac:dyDescent="0.35">
      <c r="A2012" s="1" t="s">
        <v>2219</v>
      </c>
      <c r="B2012" s="1" t="s">
        <v>200</v>
      </c>
      <c r="C2012" s="3">
        <v>45194</v>
      </c>
      <c r="D2012" s="1" t="s">
        <v>13</v>
      </c>
      <c r="E2012" s="1" t="s">
        <v>39</v>
      </c>
      <c r="F2012" s="1">
        <v>3862</v>
      </c>
      <c r="G2012" s="1" t="s">
        <v>25</v>
      </c>
      <c r="H2012" s="1" t="s">
        <v>86</v>
      </c>
      <c r="I2012" s="1" t="s">
        <v>46</v>
      </c>
      <c r="J2012" s="1" t="str" cm="1">
        <f t="array" ref="J2012">_xlfn.IFS(F2012="","missing",F2012&lt;0,"negative",F2012=0,"zero",AND(F2012&gt;=99999,MOD(F2012,9)=0),"99999 placeholder",AND(F2012&gt;$O$5,D2012="Expense"),"Expense outlier",AND(F2012&gt;$P$5,D2012="Income"),"Income outlier",TRUE,"valid")</f>
        <v>valid</v>
      </c>
      <c r="K2012" s="1" t="str">
        <f>_xlfn.XLOOKUP(I2012,[1]category_mapping!$F$2:$F$19,[1]category_mapping!$G$2:$G$19,E2012)</f>
        <v>food</v>
      </c>
      <c r="L2012" s="1" t="str">
        <f>IF(cleaning_working[[#This Row],[date]]="","Missing","Available")</f>
        <v>Available</v>
      </c>
    </row>
    <row r="2013" spans="1:12" x14ac:dyDescent="0.35">
      <c r="A2013" s="1" t="s">
        <v>2220</v>
      </c>
      <c r="B2013" s="1" t="s">
        <v>420</v>
      </c>
      <c r="C2013" s="3">
        <v>44535</v>
      </c>
      <c r="D2013" s="1" t="s">
        <v>13</v>
      </c>
      <c r="E2013" s="1" t="s">
        <v>96</v>
      </c>
      <c r="F2013" s="1">
        <v>5308</v>
      </c>
      <c r="G2013" s="1" t="s">
        <v>64</v>
      </c>
      <c r="H2013" s="1" t="s">
        <v>107</v>
      </c>
      <c r="I2013" s="1" t="s">
        <v>120</v>
      </c>
      <c r="J2013" s="1" t="str" cm="1">
        <f t="array" ref="J2013">_xlfn.IFS(F2013="","missing",F2013&lt;0,"negative",F2013=0,"zero",AND(F2013&gt;=99999,MOD(F2013,9)=0),"99999 placeholder",AND(F2013&gt;$O$5,D2013="Expense"),"Expense outlier",AND(F2013&gt;$P$5,D2013="Income"),"Income outlier",TRUE,"valid")</f>
        <v>valid</v>
      </c>
      <c r="K2013" s="1" t="str">
        <f>_xlfn.XLOOKUP(I2013,[1]category_mapping!$F$2:$F$19,[1]category_mapping!$G$2:$G$19,E2013)</f>
        <v>food</v>
      </c>
      <c r="L2013" s="1" t="str">
        <f>IF(cleaning_working[[#This Row],[date]]="","Missing","Available")</f>
        <v>Available</v>
      </c>
    </row>
    <row r="2014" spans="1:12" x14ac:dyDescent="0.35">
      <c r="A2014" s="1" t="s">
        <v>2221</v>
      </c>
      <c r="B2014" s="1" t="s">
        <v>790</v>
      </c>
      <c r="C2014" s="3">
        <v>45343</v>
      </c>
      <c r="D2014" s="1" t="s">
        <v>14</v>
      </c>
      <c r="E2014" s="1" t="s">
        <v>57</v>
      </c>
      <c r="F2014" s="1">
        <v>10082</v>
      </c>
      <c r="G2014" s="1" t="s">
        <v>32</v>
      </c>
      <c r="H2014" s="1" t="s">
        <v>65</v>
      </c>
      <c r="I2014" s="1" t="s">
        <v>90</v>
      </c>
      <c r="J2014" s="1" t="str" cm="1">
        <f t="array" ref="J2014">_xlfn.IFS(F2014="","missing",F2014&lt;0,"negative",F2014=0,"zero",AND(F2014&gt;=99999,MOD(F2014,9)=0),"99999 placeholder",AND(F2014&gt;$O$5,D2014="Expense"),"Expense outlier",AND(F2014&gt;$P$5,D2014="Income"),"Income outlier",TRUE,"valid")</f>
        <v>valid</v>
      </c>
      <c r="K2014" s="1" t="str">
        <f>_xlfn.XLOOKUP(I2014,[1]category_mapping!$F$2:$F$19,[1]category_mapping!$G$2:$G$19,E2014)</f>
        <v>salary</v>
      </c>
      <c r="L2014" s="1" t="str">
        <f>IF(cleaning_working[[#This Row],[date]]="","Missing","Available")</f>
        <v>Available</v>
      </c>
    </row>
    <row r="2015" spans="1:12" x14ac:dyDescent="0.35">
      <c r="A2015" s="1" t="s">
        <v>2222</v>
      </c>
      <c r="B2015" s="1" t="s">
        <v>508</v>
      </c>
      <c r="C2015" s="3">
        <v>45449</v>
      </c>
      <c r="D2015" s="1" t="s">
        <v>13</v>
      </c>
      <c r="E2015" s="1" t="s">
        <v>46</v>
      </c>
      <c r="F2015" s="1">
        <v>1623</v>
      </c>
      <c r="G2015" s="1" t="s">
        <v>40</v>
      </c>
      <c r="H2015" s="1" t="s">
        <v>83</v>
      </c>
      <c r="I2015" s="1" t="s">
        <v>170</v>
      </c>
      <c r="J2015" s="1" t="str" cm="1">
        <f t="array" ref="J2015">_xlfn.IFS(F2015="","missing",F2015&lt;0,"negative",F2015=0,"zero",AND(F2015&gt;=99999,MOD(F2015,9)=0),"99999 placeholder",AND(F2015&gt;$O$5,D2015="Expense"),"Expense outlier",AND(F2015&gt;$P$5,D2015="Income"),"Income outlier",TRUE,"valid")</f>
        <v>valid</v>
      </c>
      <c r="K2015" s="1" t="str">
        <f>_xlfn.XLOOKUP(I2015,[1]category_mapping!$F$2:$F$19,[1]category_mapping!$G$2:$G$19,E2015)</f>
        <v>health</v>
      </c>
      <c r="L2015" s="1" t="str">
        <f>IF(cleaning_working[[#This Row],[date]]="","Missing","Available")</f>
        <v>Available</v>
      </c>
    </row>
    <row r="2016" spans="1:12" x14ac:dyDescent="0.35">
      <c r="A2016" s="1" t="s">
        <v>2223</v>
      </c>
      <c r="B2016" s="1" t="s">
        <v>1044</v>
      </c>
      <c r="C2016" s="3">
        <v>45284</v>
      </c>
      <c r="D2016" s="1" t="s">
        <v>13</v>
      </c>
      <c r="E2016" s="1" t="s">
        <v>39</v>
      </c>
      <c r="F2016" s="1">
        <v>4299</v>
      </c>
      <c r="G2016" s="1" t="s">
        <v>64</v>
      </c>
      <c r="H2016" s="1" t="s">
        <v>33</v>
      </c>
      <c r="I2016" s="1" t="s">
        <v>194</v>
      </c>
      <c r="J2016" s="1" t="str" cm="1">
        <f t="array" ref="J2016">_xlfn.IFS(F2016="","missing",F2016&lt;0,"negative",F2016=0,"zero",AND(F2016&gt;=99999,MOD(F2016,9)=0),"99999 placeholder",AND(F2016&gt;$O$5,D2016="Expense"),"Expense outlier",AND(F2016&gt;$P$5,D2016="Income"),"Income outlier",TRUE,"valid")</f>
        <v>valid</v>
      </c>
      <c r="K2016" s="1" t="str">
        <f>_xlfn.XLOOKUP(I2016,[1]category_mapping!$F$2:$F$19,[1]category_mapping!$G$2:$G$19,E2016)</f>
        <v>travel</v>
      </c>
      <c r="L2016" s="1" t="str">
        <f>IF(cleaning_working[[#This Row],[date]]="","Missing","Available")</f>
        <v>Available</v>
      </c>
    </row>
    <row r="2017" spans="1:12" x14ac:dyDescent="0.35">
      <c r="A2017" s="1" t="s">
        <v>2224</v>
      </c>
      <c r="B2017" s="1" t="s">
        <v>125</v>
      </c>
      <c r="C2017" s="3">
        <v>45437</v>
      </c>
      <c r="D2017" s="1" t="s">
        <v>13</v>
      </c>
      <c r="E2017" s="1" t="s">
        <v>70</v>
      </c>
      <c r="F2017" s="1">
        <v>7618</v>
      </c>
      <c r="G2017" s="1" t="s">
        <v>40</v>
      </c>
      <c r="H2017" s="1" t="s">
        <v>133</v>
      </c>
      <c r="I2017" s="1" t="s">
        <v>71</v>
      </c>
      <c r="J2017" s="1" t="str" cm="1">
        <f t="array" ref="J2017">_xlfn.IFS(F2017="","missing",F2017&lt;0,"negative",F2017=0,"zero",AND(F2017&gt;=99999,MOD(F2017,9)=0),"99999 placeholder",AND(F2017&gt;$O$5,D2017="Expense"),"Expense outlier",AND(F2017&gt;$P$5,D2017="Income"),"Income outlier",TRUE,"valid")</f>
        <v>valid</v>
      </c>
      <c r="K2017" s="1" t="str">
        <f>_xlfn.XLOOKUP(I2017,[1]category_mapping!$F$2:$F$19,[1]category_mapping!$G$2:$G$19,E2017)</f>
        <v>health</v>
      </c>
      <c r="L2017" s="1" t="str">
        <f>IF(cleaning_working[[#This Row],[date]]="","Missing","Available")</f>
        <v>Available</v>
      </c>
    </row>
    <row r="2018" spans="1:12" x14ac:dyDescent="0.35">
      <c r="A2018" s="1" t="s">
        <v>2225</v>
      </c>
      <c r="B2018" s="1" t="s">
        <v>306</v>
      </c>
      <c r="C2018" s="3">
        <v>45009</v>
      </c>
      <c r="D2018" s="1" t="s">
        <v>14</v>
      </c>
      <c r="E2018" s="1" t="s">
        <v>31</v>
      </c>
      <c r="F2018" s="1">
        <v>42808</v>
      </c>
      <c r="G2018" s="1" t="s">
        <v>32</v>
      </c>
      <c r="H2018" s="1" t="s">
        <v>133</v>
      </c>
      <c r="I2018" s="1" t="s">
        <v>137</v>
      </c>
      <c r="J2018" s="1" t="str" cm="1">
        <f t="array" ref="J2018">_xlfn.IFS(F2018="","missing",F2018&lt;0,"negative",F2018=0,"zero",AND(F2018&gt;=99999,MOD(F2018,9)=0),"99999 placeholder",AND(F2018&gt;$O$5,D2018="Expense"),"Expense outlier",AND(F2018&gt;$P$5,D2018="Income"),"Income outlier",TRUE,"valid")</f>
        <v>valid</v>
      </c>
      <c r="K2018" s="1" t="str">
        <f>_xlfn.XLOOKUP(I2018,[1]category_mapping!$F$2:$F$19,[1]category_mapping!$G$2:$G$19,E2018)</f>
        <v>travel</v>
      </c>
      <c r="L2018" s="1" t="str">
        <f>IF(cleaning_working[[#This Row],[date]]="","Missing","Available")</f>
        <v>Available</v>
      </c>
    </row>
    <row r="2019" spans="1:12" x14ac:dyDescent="0.35">
      <c r="A2019" s="1" t="s">
        <v>2226</v>
      </c>
      <c r="B2019" s="1" t="s">
        <v>464</v>
      </c>
      <c r="C2019" s="3">
        <v>45393</v>
      </c>
      <c r="D2019" s="1" t="s">
        <v>13</v>
      </c>
      <c r="E2019" s="1" t="s">
        <v>24</v>
      </c>
      <c r="F2019" s="1">
        <v>6377</v>
      </c>
      <c r="G2019" s="1" t="s">
        <v>32</v>
      </c>
      <c r="H2019" s="1" t="s">
        <v>86</v>
      </c>
      <c r="I2019" s="1" t="s">
        <v>120</v>
      </c>
      <c r="J2019" s="1" t="str" cm="1">
        <f t="array" ref="J2019">_xlfn.IFS(F2019="","missing",F2019&lt;0,"negative",F2019=0,"zero",AND(F2019&gt;=99999,MOD(F2019,9)=0),"99999 placeholder",AND(F2019&gt;$O$5,D2019="Expense"),"Expense outlier",AND(F2019&gt;$P$5,D2019="Income"),"Income outlier",TRUE,"valid")</f>
        <v>valid</v>
      </c>
      <c r="K2019" s="1" t="str">
        <f>_xlfn.XLOOKUP(I2019,[1]category_mapping!$F$2:$F$19,[1]category_mapping!$G$2:$G$19,E2019)</f>
        <v>food</v>
      </c>
      <c r="L2019" s="1" t="str">
        <f>IF(cleaning_working[[#This Row],[date]]="","Missing","Available")</f>
        <v>Available</v>
      </c>
    </row>
    <row r="2020" spans="1:12" x14ac:dyDescent="0.35">
      <c r="A2020" s="1" t="s">
        <v>2227</v>
      </c>
      <c r="B2020" s="1" t="s">
        <v>283</v>
      </c>
      <c r="C2020" s="3">
        <v>45172</v>
      </c>
      <c r="D2020" s="1" t="s">
        <v>13</v>
      </c>
      <c r="E2020" s="1" t="s">
        <v>39</v>
      </c>
      <c r="F2020" s="1">
        <v>2949</v>
      </c>
      <c r="G2020" s="1" t="s">
        <v>64</v>
      </c>
      <c r="H2020" s="1" t="s">
        <v>19</v>
      </c>
      <c r="I2020" s="1" t="s">
        <v>71</v>
      </c>
      <c r="J2020" s="1" t="str" cm="1">
        <f t="array" ref="J2020">_xlfn.IFS(F2020="","missing",F2020&lt;0,"negative",F2020=0,"zero",AND(F2020&gt;=99999,MOD(F2020,9)=0),"99999 placeholder",AND(F2020&gt;$O$5,D2020="Expense"),"Expense outlier",AND(F2020&gt;$P$5,D2020="Income"),"Income outlier",TRUE,"valid")</f>
        <v>valid</v>
      </c>
      <c r="K2020" s="1" t="str">
        <f>_xlfn.XLOOKUP(I2020,[1]category_mapping!$F$2:$F$19,[1]category_mapping!$G$2:$G$19,E2020)</f>
        <v>health</v>
      </c>
      <c r="L2020" s="1" t="str">
        <f>IF(cleaning_working[[#This Row],[date]]="","Missing","Available")</f>
        <v>Available</v>
      </c>
    </row>
    <row r="2021" spans="1:12" x14ac:dyDescent="0.35">
      <c r="A2021" s="1" t="s">
        <v>2228</v>
      </c>
      <c r="B2021" s="1" t="s">
        <v>198</v>
      </c>
      <c r="C2021" s="3">
        <v>44406</v>
      </c>
      <c r="D2021" s="1" t="s">
        <v>13</v>
      </c>
      <c r="E2021" s="1" t="s">
        <v>24</v>
      </c>
      <c r="F2021" s="1">
        <v>34952</v>
      </c>
      <c r="G2021" s="1" t="s">
        <v>32</v>
      </c>
      <c r="H2021" s="1" t="s">
        <v>19</v>
      </c>
      <c r="I2021" s="1" t="s">
        <v>34</v>
      </c>
      <c r="J2021" s="1" t="str" cm="1">
        <f t="array" ref="J2021">_xlfn.IFS(F2021="","missing",F2021&lt;0,"negative",F2021=0,"zero",AND(F2021&gt;=99999,MOD(F2021,9)=0),"99999 placeholder",AND(F2021&gt;$O$5,D2021="Expense"),"Expense outlier",AND(F2021&gt;$P$5,D2021="Income"),"Income outlier",TRUE,"valid")</f>
        <v>Expense outlier</v>
      </c>
      <c r="K2021" s="1" t="str">
        <f>_xlfn.XLOOKUP(I2021,[1]category_mapping!$F$2:$F$19,[1]category_mapping!$G$2:$G$19,E2021)</f>
        <v>education</v>
      </c>
      <c r="L2021" s="1" t="str">
        <f>IF(cleaning_working[[#This Row],[date]]="","Missing","Available")</f>
        <v>Available</v>
      </c>
    </row>
    <row r="2022" spans="1:12" x14ac:dyDescent="0.35">
      <c r="A2022" s="1" t="s">
        <v>2229</v>
      </c>
      <c r="B2022" s="1" t="s">
        <v>559</v>
      </c>
      <c r="C2022" s="3">
        <v>45177</v>
      </c>
      <c r="D2022" s="1" t="s">
        <v>13</v>
      </c>
      <c r="E2022" s="1" t="s">
        <v>104</v>
      </c>
      <c r="F2022" s="1">
        <v>8108</v>
      </c>
      <c r="G2022" s="1" t="s">
        <v>64</v>
      </c>
      <c r="H2022" s="1" t="s">
        <v>65</v>
      </c>
      <c r="I2022" s="1" t="s">
        <v>134</v>
      </c>
      <c r="J2022" s="1" t="str" cm="1">
        <f t="array" ref="J2022">_xlfn.IFS(F2022="","missing",F2022&lt;0,"negative",F2022=0,"zero",AND(F2022&gt;=99999,MOD(F2022,9)=0),"99999 placeholder",AND(F2022&gt;$O$5,D2022="Expense"),"Expense outlier",AND(F2022&gt;$P$5,D2022="Income"),"Income outlier",TRUE,"valid")</f>
        <v>valid</v>
      </c>
      <c r="K2022" s="1" t="str">
        <f>_xlfn.XLOOKUP(I2022,[1]category_mapping!$F$2:$F$19,[1]category_mapping!$G$2:$G$19,E2022)</f>
        <v>education</v>
      </c>
      <c r="L2022" s="1" t="str">
        <f>IF(cleaning_working[[#This Row],[date]]="","Missing","Available")</f>
        <v>Available</v>
      </c>
    </row>
    <row r="2023" spans="1:12" x14ac:dyDescent="0.35">
      <c r="A2023" s="1" t="s">
        <v>2230</v>
      </c>
      <c r="B2023" s="1" t="s">
        <v>184</v>
      </c>
      <c r="C2023" s="3">
        <v>45233</v>
      </c>
      <c r="D2023" s="1" t="s">
        <v>14</v>
      </c>
      <c r="E2023" s="1" t="s">
        <v>57</v>
      </c>
      <c r="F2023" s="1">
        <v>36037</v>
      </c>
      <c r="G2023" s="1" t="s">
        <v>64</v>
      </c>
      <c r="H2023" s="1" t="s">
        <v>19</v>
      </c>
      <c r="I2023" s="1" t="s">
        <v>120</v>
      </c>
      <c r="J2023" s="1" t="str" cm="1">
        <f t="array" ref="J2023">_xlfn.IFS(F2023="","missing",F2023&lt;0,"negative",F2023=0,"zero",AND(F2023&gt;=99999,MOD(F2023,9)=0),"99999 placeholder",AND(F2023&gt;$O$5,D2023="Expense"),"Expense outlier",AND(F2023&gt;$P$5,D2023="Income"),"Income outlier",TRUE,"valid")</f>
        <v>valid</v>
      </c>
      <c r="K2023" s="1" t="str">
        <f>_xlfn.XLOOKUP(I2023,[1]category_mapping!$F$2:$F$19,[1]category_mapping!$G$2:$G$19,E2023)</f>
        <v>food</v>
      </c>
      <c r="L2023" s="1" t="str">
        <f>IF(cleaning_working[[#This Row],[date]]="","Missing","Available")</f>
        <v>Available</v>
      </c>
    </row>
    <row r="2024" spans="1:12" x14ac:dyDescent="0.35">
      <c r="A2024" s="1" t="s">
        <v>2231</v>
      </c>
      <c r="B2024" s="1" t="s">
        <v>887</v>
      </c>
      <c r="C2024" s="3">
        <v>44959</v>
      </c>
      <c r="D2024" s="1" t="s">
        <v>13</v>
      </c>
      <c r="E2024" s="1" t="s">
        <v>45</v>
      </c>
      <c r="F2024" s="1">
        <v>4691</v>
      </c>
      <c r="G2024" s="1" t="s">
        <v>18</v>
      </c>
      <c r="H2024" s="1" t="s">
        <v>107</v>
      </c>
      <c r="I2024" s="1" t="s">
        <v>272</v>
      </c>
      <c r="J2024" s="1" t="str" cm="1">
        <f t="array" ref="J2024">_xlfn.IFS(F2024="","missing",F2024&lt;0,"negative",F2024=0,"zero",AND(F2024&gt;=99999,MOD(F2024,9)=0),"99999 placeholder",AND(F2024&gt;$O$5,D2024="Expense"),"Expense outlier",AND(F2024&gt;$P$5,D2024="Income"),"Income outlier",TRUE,"valid")</f>
        <v>valid</v>
      </c>
      <c r="K2024" s="1" t="str">
        <f>_xlfn.XLOOKUP(I2024,[1]category_mapping!$F$2:$F$19,[1]category_mapping!$G$2:$G$19,E2024)</f>
        <v>food</v>
      </c>
      <c r="L2024" s="1" t="str">
        <f>IF(cleaning_working[[#This Row],[date]]="","Missing","Available")</f>
        <v>Available</v>
      </c>
    </row>
    <row r="2025" spans="1:12" x14ac:dyDescent="0.35">
      <c r="A2025" s="1" t="s">
        <v>1730</v>
      </c>
      <c r="B2025" s="1" t="s">
        <v>148</v>
      </c>
      <c r="C2025" s="3">
        <v>45065</v>
      </c>
      <c r="D2025" s="1" t="s">
        <v>13</v>
      </c>
      <c r="E2025" s="1" t="s">
        <v>39</v>
      </c>
      <c r="F2025" s="1">
        <v>8143</v>
      </c>
      <c r="G2025" s="1" t="s">
        <v>18</v>
      </c>
      <c r="H2025" s="1" t="s">
        <v>26</v>
      </c>
      <c r="I2025" s="1" t="s">
        <v>49</v>
      </c>
      <c r="J2025" s="1" t="str" cm="1">
        <f t="array" ref="J2025">_xlfn.IFS(F2025="","missing",F2025&lt;0,"negative",F2025=0,"zero",AND(F2025&gt;=99999,MOD(F2025,9)=0),"99999 placeholder",AND(F2025&gt;$O$5,D2025="Expense"),"Expense outlier",AND(F2025&gt;$P$5,D2025="Income"),"Income outlier",TRUE,"valid")</f>
        <v>valid</v>
      </c>
      <c r="K2025" s="1" t="str">
        <f>_xlfn.XLOOKUP(I2025,[1]category_mapping!$F$2:$F$19,[1]category_mapping!$G$2:$G$19,E2025)</f>
        <v>food</v>
      </c>
      <c r="L2025" s="1" t="str">
        <f>IF(cleaning_working[[#This Row],[date]]="","Missing","Available")</f>
        <v>Available</v>
      </c>
    </row>
    <row r="2026" spans="1:12" x14ac:dyDescent="0.35">
      <c r="A2026" s="1" t="s">
        <v>2232</v>
      </c>
      <c r="B2026" s="1" t="s">
        <v>296</v>
      </c>
      <c r="C2026" s="3">
        <v>45605</v>
      </c>
      <c r="D2026" s="1" t="s">
        <v>14</v>
      </c>
      <c r="E2026" s="1" t="s">
        <v>119</v>
      </c>
      <c r="F2026" s="1">
        <v>68676</v>
      </c>
      <c r="G2026" s="1" t="s">
        <v>18</v>
      </c>
      <c r="H2026" s="1" t="s">
        <v>133</v>
      </c>
      <c r="I2026" s="1" t="s">
        <v>162</v>
      </c>
      <c r="J2026" s="1" t="str" cm="1">
        <f t="array" ref="J2026">_xlfn.IFS(F2026="","missing",F2026&lt;0,"negative",F2026=0,"zero",AND(F2026&gt;=99999,MOD(F2026,9)=0),"99999 placeholder",AND(F2026&gt;$O$5,D2026="Expense"),"Expense outlier",AND(F2026&gt;$P$5,D2026="Income"),"Income outlier",TRUE,"valid")</f>
        <v>valid</v>
      </c>
      <c r="K2026" s="1" t="str">
        <f>_xlfn.XLOOKUP(I2026,[1]category_mapping!$F$2:$F$19,[1]category_mapping!$G$2:$G$19,E2026)</f>
        <v>investment</v>
      </c>
      <c r="L2026" s="1" t="str">
        <f>IF(cleaning_working[[#This Row],[date]]="","Missing","Available")</f>
        <v>Available</v>
      </c>
    </row>
    <row r="2027" spans="1:12" x14ac:dyDescent="0.35">
      <c r="A2027" s="1" t="s">
        <v>2233</v>
      </c>
      <c r="B2027" s="1" t="s">
        <v>372</v>
      </c>
      <c r="C2027" s="3">
        <v>45048</v>
      </c>
      <c r="D2027" s="1" t="s">
        <v>13</v>
      </c>
      <c r="E2027" s="1" t="s">
        <v>24</v>
      </c>
      <c r="F2027" s="1">
        <v>2008</v>
      </c>
      <c r="G2027" s="1" t="s">
        <v>18</v>
      </c>
      <c r="H2027" s="1" t="s">
        <v>83</v>
      </c>
      <c r="I2027" s="1" t="s">
        <v>53</v>
      </c>
      <c r="J2027" s="1" t="str" cm="1">
        <f t="array" ref="J2027">_xlfn.IFS(F2027="","missing",F2027&lt;0,"negative",F2027=0,"zero",AND(F2027&gt;=99999,MOD(F2027,9)=0),"99999 placeholder",AND(F2027&gt;$O$5,D2027="Expense"),"Expense outlier",AND(F2027&gt;$P$5,D2027="Income"),"Income outlier",TRUE,"valid")</f>
        <v>valid</v>
      </c>
      <c r="K2027" s="1" t="str">
        <f>_xlfn.XLOOKUP(I2027,[1]category_mapping!$F$2:$F$19,[1]category_mapping!$G$2:$G$19,E2027)</f>
        <v>travel</v>
      </c>
      <c r="L2027" s="1" t="str">
        <f>IF(cleaning_working[[#This Row],[date]]="","Missing","Available")</f>
        <v>Available</v>
      </c>
    </row>
    <row r="2028" spans="1:12" x14ac:dyDescent="0.35">
      <c r="A2028" s="1" t="s">
        <v>2234</v>
      </c>
      <c r="B2028" s="1" t="s">
        <v>782</v>
      </c>
      <c r="C2028" s="3">
        <v>45050</v>
      </c>
      <c r="D2028" s="1" t="s">
        <v>14</v>
      </c>
      <c r="E2028" s="1" t="s">
        <v>70</v>
      </c>
      <c r="F2028" s="1">
        <v>61829</v>
      </c>
      <c r="G2028" s="1" t="s">
        <v>32</v>
      </c>
      <c r="H2028" s="1" t="s">
        <v>133</v>
      </c>
      <c r="I2028" s="1" t="s">
        <v>20</v>
      </c>
      <c r="J2028" s="1" t="str" cm="1">
        <f t="array" ref="J2028">_xlfn.IFS(F2028="","missing",F2028&lt;0,"negative",F2028=0,"zero",AND(F2028&gt;=99999,MOD(F2028,9)=0),"99999 placeholder",AND(F2028&gt;$O$5,D2028="Expense"),"Expense outlier",AND(F2028&gt;$P$5,D2028="Income"),"Income outlier",TRUE,"valid")</f>
        <v>valid</v>
      </c>
      <c r="K2028" s="1" t="str">
        <f>_xlfn.XLOOKUP(I2028,[1]category_mapping!$F$2:$F$19,[1]category_mapping!$G$2:$G$19,E2028)</f>
        <v>entertainment</v>
      </c>
      <c r="L2028" s="1" t="str">
        <f>IF(cleaning_working[[#This Row],[date]]="","Missing","Available")</f>
        <v>Available</v>
      </c>
    </row>
    <row r="2029" spans="1:12" x14ac:dyDescent="0.35">
      <c r="A2029" s="1" t="s">
        <v>2235</v>
      </c>
      <c r="B2029" s="1" t="s">
        <v>187</v>
      </c>
      <c r="C2029" s="3" t="s">
        <v>38</v>
      </c>
      <c r="D2029" s="1" t="s">
        <v>13</v>
      </c>
      <c r="E2029" s="1" t="s">
        <v>63</v>
      </c>
      <c r="F2029" s="1">
        <v>208</v>
      </c>
      <c r="G2029" s="1" t="s">
        <v>32</v>
      </c>
      <c r="H2029" s="1" t="s">
        <v>133</v>
      </c>
      <c r="I2029" s="1" t="s">
        <v>137</v>
      </c>
      <c r="J2029" s="1" t="str" cm="1">
        <f t="array" ref="J2029">_xlfn.IFS(F2029="","missing",F2029&lt;0,"negative",F2029=0,"zero",AND(F2029&gt;=99999,MOD(F2029,9)=0),"99999 placeholder",AND(F2029&gt;$O$5,D2029="Expense"),"Expense outlier",AND(F2029&gt;$P$5,D2029="Income"),"Income outlier",TRUE,"valid")</f>
        <v>valid</v>
      </c>
      <c r="K2029" s="1" t="str">
        <f>_xlfn.XLOOKUP(I2029,[1]category_mapping!$F$2:$F$19,[1]category_mapping!$G$2:$G$19,E2029)</f>
        <v>travel</v>
      </c>
      <c r="L2029" s="1" t="str">
        <f>IF(cleaning_working[[#This Row],[date]]="","Missing","Available")</f>
        <v>Missing</v>
      </c>
    </row>
    <row r="2030" spans="1:12" x14ac:dyDescent="0.35">
      <c r="A2030" s="1" t="s">
        <v>2236</v>
      </c>
      <c r="B2030" s="1" t="s">
        <v>168</v>
      </c>
      <c r="C2030" s="3">
        <v>45252</v>
      </c>
      <c r="D2030" s="1" t="s">
        <v>13</v>
      </c>
      <c r="E2030" s="1" t="s">
        <v>63</v>
      </c>
      <c r="F2030" s="1">
        <v>8689</v>
      </c>
      <c r="G2030" s="1" t="s">
        <v>18</v>
      </c>
      <c r="H2030" s="1" t="s">
        <v>19</v>
      </c>
      <c r="I2030" s="1" t="s">
        <v>41</v>
      </c>
      <c r="J2030" s="1" t="str" cm="1">
        <f t="array" ref="J2030">_xlfn.IFS(F2030="","missing",F2030&lt;0,"negative",F2030=0,"zero",AND(F2030&gt;=99999,MOD(F2030,9)=0),"99999 placeholder",AND(F2030&gt;$O$5,D2030="Expense"),"Expense outlier",AND(F2030&gt;$P$5,D2030="Income"),"Income outlier",TRUE,"valid")</f>
        <v>valid</v>
      </c>
      <c r="K2030" s="1" t="str">
        <f>_xlfn.XLOOKUP(I2030,[1]category_mapping!$F$2:$F$19,[1]category_mapping!$G$2:$G$19,E2030)</f>
        <v>utilities</v>
      </c>
      <c r="L2030" s="1" t="str">
        <f>IF(cleaning_working[[#This Row],[date]]="","Missing","Available")</f>
        <v>Available</v>
      </c>
    </row>
    <row r="2031" spans="1:12" x14ac:dyDescent="0.35">
      <c r="A2031" s="1" t="s">
        <v>2237</v>
      </c>
      <c r="B2031" s="1" t="s">
        <v>95</v>
      </c>
      <c r="C2031" s="3">
        <v>45386</v>
      </c>
      <c r="D2031" s="1" t="s">
        <v>13</v>
      </c>
      <c r="E2031" s="1" t="s">
        <v>39</v>
      </c>
      <c r="F2031" s="1">
        <v>2221</v>
      </c>
      <c r="G2031" s="1" t="s">
        <v>40</v>
      </c>
      <c r="H2031" s="1" t="s">
        <v>33</v>
      </c>
      <c r="I2031" s="1" t="s">
        <v>178</v>
      </c>
      <c r="J2031" s="1" t="str" cm="1">
        <f t="array" ref="J2031">_xlfn.IFS(F2031="","missing",F2031&lt;0,"negative",F2031=0,"zero",AND(F2031&gt;=99999,MOD(F2031,9)=0),"99999 placeholder",AND(F2031&gt;$O$5,D2031="Expense"),"Expense outlier",AND(F2031&gt;$P$5,D2031="Income"),"Income outlier",TRUE,"valid")</f>
        <v>valid</v>
      </c>
      <c r="K2031" s="1" t="str">
        <f>_xlfn.XLOOKUP(I2031,[1]category_mapping!$F$2:$F$19,[1]category_mapping!$G$2:$G$19,E2031)</f>
        <v>rent</v>
      </c>
      <c r="L2031" s="1" t="str">
        <f>IF(cleaning_working[[#This Row],[date]]="","Missing","Available")</f>
        <v>Available</v>
      </c>
    </row>
    <row r="2032" spans="1:12" x14ac:dyDescent="0.35">
      <c r="A2032" s="1" t="s">
        <v>2238</v>
      </c>
      <c r="B2032" s="1" t="s">
        <v>196</v>
      </c>
      <c r="C2032" s="3">
        <v>44289</v>
      </c>
      <c r="D2032" s="1" t="s">
        <v>13</v>
      </c>
      <c r="E2032" s="1" t="s">
        <v>96</v>
      </c>
      <c r="F2032" s="1">
        <v>7426</v>
      </c>
      <c r="G2032" s="1" t="s">
        <v>32</v>
      </c>
      <c r="H2032" s="1" t="s">
        <v>83</v>
      </c>
      <c r="I2032" s="1" t="s">
        <v>46</v>
      </c>
      <c r="J2032" s="1" t="str" cm="1">
        <f t="array" ref="J2032">_xlfn.IFS(F2032="","missing",F2032&lt;0,"negative",F2032=0,"zero",AND(F2032&gt;=99999,MOD(F2032,9)=0),"99999 placeholder",AND(F2032&gt;$O$5,D2032="Expense"),"Expense outlier",AND(F2032&gt;$P$5,D2032="Income"),"Income outlier",TRUE,"valid")</f>
        <v>valid</v>
      </c>
      <c r="K2032" s="1" t="str">
        <f>_xlfn.XLOOKUP(I2032,[1]category_mapping!$F$2:$F$19,[1]category_mapping!$G$2:$G$19,E2032)</f>
        <v>travel</v>
      </c>
      <c r="L2032" s="1" t="str">
        <f>IF(cleaning_working[[#This Row],[date]]="","Missing","Available")</f>
        <v>Available</v>
      </c>
    </row>
    <row r="2033" spans="1:12" x14ac:dyDescent="0.35">
      <c r="A2033" s="1" t="s">
        <v>2239</v>
      </c>
      <c r="B2033" s="1" t="s">
        <v>464</v>
      </c>
      <c r="C2033" s="3">
        <v>44668</v>
      </c>
      <c r="D2033" s="1" t="s">
        <v>13</v>
      </c>
      <c r="E2033" s="1" t="s">
        <v>24</v>
      </c>
      <c r="F2033" s="1">
        <v>9963</v>
      </c>
      <c r="G2033" s="1" t="s">
        <v>64</v>
      </c>
      <c r="H2033" s="1" t="s">
        <v>19</v>
      </c>
      <c r="J2033" s="1" t="str" cm="1">
        <f t="array" ref="J2033">_xlfn.IFS(F2033="","missing",F2033&lt;0,"negative",F2033=0,"zero",AND(F2033&gt;=99999,MOD(F2033,9)=0),"99999 placeholder",AND(F2033&gt;$O$5,D2033="Expense"),"Expense outlier",AND(F2033&gt;$P$5,D2033="Income"),"Income outlier",TRUE,"valid")</f>
        <v>valid</v>
      </c>
      <c r="K2033" s="1" t="str">
        <f>_xlfn.XLOOKUP(I2033,[1]category_mapping!$F$2:$F$19,[1]category_mapping!$G$2:$G$19,E2033)</f>
        <v>rent</v>
      </c>
      <c r="L2033" s="1" t="str">
        <f>IF(cleaning_working[[#This Row],[date]]="","Missing","Available")</f>
        <v>Available</v>
      </c>
    </row>
    <row r="2034" spans="1:12" x14ac:dyDescent="0.35">
      <c r="A2034" s="1" t="s">
        <v>2240</v>
      </c>
      <c r="B2034" s="1" t="s">
        <v>250</v>
      </c>
      <c r="C2034" s="3">
        <v>45212</v>
      </c>
      <c r="D2034" s="1" t="s">
        <v>13</v>
      </c>
      <c r="E2034" s="1" t="s">
        <v>24</v>
      </c>
      <c r="F2034" s="1">
        <v>9185</v>
      </c>
      <c r="G2034" s="1" t="s">
        <v>18</v>
      </c>
      <c r="H2034" s="1" t="s">
        <v>33</v>
      </c>
      <c r="J2034" s="1" t="str" cm="1">
        <f t="array" ref="J2034">_xlfn.IFS(F2034="","missing",F2034&lt;0,"negative",F2034=0,"zero",AND(F2034&gt;=99999,MOD(F2034,9)=0),"99999 placeholder",AND(F2034&gt;$O$5,D2034="Expense"),"Expense outlier",AND(F2034&gt;$P$5,D2034="Income"),"Income outlier",TRUE,"valid")</f>
        <v>valid</v>
      </c>
      <c r="K2034" s="1" t="str">
        <f>_xlfn.XLOOKUP(I2034,[1]category_mapping!$F$2:$F$19,[1]category_mapping!$G$2:$G$19,E2034)</f>
        <v>rent</v>
      </c>
      <c r="L2034" s="1" t="str">
        <f>IF(cleaning_working[[#This Row],[date]]="","Missing","Available")</f>
        <v>Available</v>
      </c>
    </row>
    <row r="2035" spans="1:12" x14ac:dyDescent="0.35">
      <c r="A2035" s="1" t="s">
        <v>1563</v>
      </c>
      <c r="B2035" s="1" t="s">
        <v>381</v>
      </c>
      <c r="C2035" s="3">
        <v>45432</v>
      </c>
      <c r="D2035" s="1" t="s">
        <v>13</v>
      </c>
      <c r="E2035" s="1" t="s">
        <v>39</v>
      </c>
      <c r="F2035" s="1">
        <v>1113</v>
      </c>
      <c r="G2035" s="1" t="s">
        <v>32</v>
      </c>
      <c r="H2035" s="1" t="s">
        <v>33</v>
      </c>
      <c r="I2035" s="1" t="s">
        <v>87</v>
      </c>
      <c r="J2035" s="1" t="str" cm="1">
        <f t="array" ref="J2035">_xlfn.IFS(F2035="","missing",F2035&lt;0,"negative",F2035=0,"zero",AND(F2035&gt;=99999,MOD(F2035,9)=0),"99999 placeholder",AND(F2035&gt;$O$5,D2035="Expense"),"Expense outlier",AND(F2035&gt;$P$5,D2035="Income"),"Income outlier",TRUE,"valid")</f>
        <v>valid</v>
      </c>
      <c r="K2035" s="1" t="str">
        <f>_xlfn.XLOOKUP(I2035,[1]category_mapping!$F$2:$F$19,[1]category_mapping!$G$2:$G$19,E2035)</f>
        <v>food</v>
      </c>
      <c r="L2035" s="1" t="str">
        <f>IF(cleaning_working[[#This Row],[date]]="","Missing","Available")</f>
        <v>Available</v>
      </c>
    </row>
    <row r="2036" spans="1:12" x14ac:dyDescent="0.35">
      <c r="A2036" s="1" t="s">
        <v>2241</v>
      </c>
      <c r="B2036" s="1" t="s">
        <v>873</v>
      </c>
      <c r="C2036" s="3">
        <v>44644</v>
      </c>
      <c r="D2036" s="1" t="s">
        <v>13</v>
      </c>
      <c r="E2036" s="1" t="s">
        <v>63</v>
      </c>
      <c r="F2036" s="1">
        <v>1880</v>
      </c>
      <c r="G2036" s="1" t="s">
        <v>32</v>
      </c>
      <c r="H2036" s="1" t="s">
        <v>25</v>
      </c>
      <c r="I2036" s="1" t="s">
        <v>226</v>
      </c>
      <c r="J2036" s="1" t="str" cm="1">
        <f t="array" ref="J2036">_xlfn.IFS(F2036="","missing",F2036&lt;0,"negative",F2036=0,"zero",AND(F2036&gt;=99999,MOD(F2036,9)=0),"99999 placeholder",AND(F2036&gt;$O$5,D2036="Expense"),"Expense outlier",AND(F2036&gt;$P$5,D2036="Income"),"Income outlier",TRUE,"valid")</f>
        <v>valid</v>
      </c>
      <c r="K2036" s="1" t="str">
        <f>_xlfn.XLOOKUP(I2036,[1]category_mapping!$F$2:$F$19,[1]category_mapping!$G$2:$G$19,E2036)</f>
        <v>savings</v>
      </c>
      <c r="L2036" s="1" t="str">
        <f>IF(cleaning_working[[#This Row],[date]]="","Missing","Available")</f>
        <v>Available</v>
      </c>
    </row>
    <row r="2037" spans="1:12" x14ac:dyDescent="0.35">
      <c r="A2037" s="1" t="s">
        <v>1724</v>
      </c>
      <c r="B2037" s="1" t="s">
        <v>37</v>
      </c>
      <c r="C2037" s="3">
        <v>45527</v>
      </c>
      <c r="D2037" s="1" t="s">
        <v>13</v>
      </c>
      <c r="E2037" s="1" t="s">
        <v>39</v>
      </c>
      <c r="F2037" s="1">
        <v>2396</v>
      </c>
      <c r="G2037" s="1" t="s">
        <v>64</v>
      </c>
      <c r="H2037" s="1" t="s">
        <v>52</v>
      </c>
      <c r="I2037" s="1" t="s">
        <v>170</v>
      </c>
      <c r="J2037" s="1" t="str" cm="1">
        <f t="array" ref="J2037">_xlfn.IFS(F2037="","missing",F2037&lt;0,"negative",F2037=0,"zero",AND(F2037&gt;=99999,MOD(F2037,9)=0),"99999 placeholder",AND(F2037&gt;$O$5,D2037="Expense"),"Expense outlier",AND(F2037&gt;$P$5,D2037="Income"),"Income outlier",TRUE,"valid")</f>
        <v>valid</v>
      </c>
      <c r="K2037" s="1" t="str">
        <f>_xlfn.XLOOKUP(I2037,[1]category_mapping!$F$2:$F$19,[1]category_mapping!$G$2:$G$19,E2037)</f>
        <v>health</v>
      </c>
      <c r="L2037" s="1" t="str">
        <f>IF(cleaning_working[[#This Row],[date]]="","Missing","Available")</f>
        <v>Available</v>
      </c>
    </row>
    <row r="2038" spans="1:12" x14ac:dyDescent="0.35">
      <c r="A2038" s="1" t="s">
        <v>2242</v>
      </c>
      <c r="B2038" s="1" t="s">
        <v>132</v>
      </c>
      <c r="C2038" s="3">
        <v>44905</v>
      </c>
      <c r="D2038" s="1" t="s">
        <v>13</v>
      </c>
      <c r="E2038" s="1" t="s">
        <v>24</v>
      </c>
      <c r="F2038" s="1">
        <v>37626</v>
      </c>
      <c r="G2038" s="1" t="s">
        <v>32</v>
      </c>
      <c r="H2038" s="1" t="s">
        <v>19</v>
      </c>
      <c r="I2038" s="1" t="s">
        <v>49</v>
      </c>
      <c r="J2038" s="1" t="str" cm="1">
        <f t="array" ref="J2038">_xlfn.IFS(F2038="","missing",F2038&lt;0,"negative",F2038=0,"zero",AND(F2038&gt;=99999,MOD(F2038,9)=0),"99999 placeholder",AND(F2038&gt;$O$5,D2038="Expense"),"Expense outlier",AND(F2038&gt;$P$5,D2038="Income"),"Income outlier",TRUE,"valid")</f>
        <v>Expense outlier</v>
      </c>
      <c r="K2038" s="1" t="str">
        <f>_xlfn.XLOOKUP(I2038,[1]category_mapping!$F$2:$F$19,[1]category_mapping!$G$2:$G$19,E2038)</f>
        <v>rent</v>
      </c>
      <c r="L2038" s="1" t="str">
        <f>IF(cleaning_working[[#This Row],[date]]="","Missing","Available")</f>
        <v>Available</v>
      </c>
    </row>
    <row r="2039" spans="1:12" x14ac:dyDescent="0.35">
      <c r="A2039" s="1" t="s">
        <v>2243</v>
      </c>
      <c r="B2039" s="1" t="s">
        <v>101</v>
      </c>
      <c r="C2039" s="3">
        <v>45499</v>
      </c>
      <c r="D2039" s="1" t="s">
        <v>13</v>
      </c>
      <c r="E2039" s="1" t="s">
        <v>96</v>
      </c>
      <c r="F2039" s="1">
        <v>9328</v>
      </c>
      <c r="G2039" s="1" t="s">
        <v>25</v>
      </c>
      <c r="H2039" s="1" t="s">
        <v>83</v>
      </c>
      <c r="I2039" s="1" t="s">
        <v>134</v>
      </c>
      <c r="J2039" s="1" t="str" cm="1">
        <f t="array" ref="J2039">_xlfn.IFS(F2039="","missing",F2039&lt;0,"negative",F2039=0,"zero",AND(F2039&gt;=99999,MOD(F2039,9)=0),"99999 placeholder",AND(F2039&gt;$O$5,D2039="Expense"),"Expense outlier",AND(F2039&gt;$P$5,D2039="Income"),"Income outlier",TRUE,"valid")</f>
        <v>valid</v>
      </c>
      <c r="K2039" s="1" t="str">
        <f>_xlfn.XLOOKUP(I2039,[1]category_mapping!$F$2:$F$19,[1]category_mapping!$G$2:$G$19,E2039)</f>
        <v>education</v>
      </c>
      <c r="L2039" s="1" t="str">
        <f>IF(cleaning_working[[#This Row],[date]]="","Missing","Available")</f>
        <v>Available</v>
      </c>
    </row>
    <row r="2040" spans="1:12" x14ac:dyDescent="0.35">
      <c r="A2040" s="1" t="s">
        <v>2244</v>
      </c>
      <c r="B2040" s="1" t="s">
        <v>184</v>
      </c>
      <c r="C2040" s="3">
        <v>44559</v>
      </c>
      <c r="D2040" s="1" t="s">
        <v>13</v>
      </c>
      <c r="E2040" s="1" t="s">
        <v>96</v>
      </c>
      <c r="F2040" s="1">
        <v>6588</v>
      </c>
      <c r="G2040" s="1" t="s">
        <v>40</v>
      </c>
      <c r="H2040" s="1" t="s">
        <v>107</v>
      </c>
      <c r="J2040" s="1" t="str" cm="1">
        <f t="array" ref="J2040">_xlfn.IFS(F2040="","missing",F2040&lt;0,"negative",F2040=0,"zero",AND(F2040&gt;=99999,MOD(F2040,9)=0),"99999 placeholder",AND(F2040&gt;$O$5,D2040="Expense"),"Expense outlier",AND(F2040&gt;$P$5,D2040="Income"),"Income outlier",TRUE,"valid")</f>
        <v>valid</v>
      </c>
      <c r="K2040" s="1" t="str">
        <f>_xlfn.XLOOKUP(I2040,[1]category_mapping!$F$2:$F$19,[1]category_mapping!$G$2:$G$19,E2040)</f>
        <v>travel</v>
      </c>
      <c r="L2040" s="1" t="str">
        <f>IF(cleaning_working[[#This Row],[date]]="","Missing","Available")</f>
        <v>Available</v>
      </c>
    </row>
    <row r="2041" spans="1:12" x14ac:dyDescent="0.35">
      <c r="A2041" s="1" t="s">
        <v>2245</v>
      </c>
      <c r="B2041" s="1" t="s">
        <v>139</v>
      </c>
      <c r="C2041" s="3">
        <v>45485</v>
      </c>
      <c r="D2041" s="1" t="s">
        <v>13</v>
      </c>
      <c r="E2041" s="1" t="s">
        <v>39</v>
      </c>
      <c r="F2041" s="1">
        <v>8525</v>
      </c>
      <c r="G2041" s="1" t="s">
        <v>18</v>
      </c>
      <c r="H2041" s="1" t="s">
        <v>83</v>
      </c>
      <c r="I2041" s="1" t="s">
        <v>170</v>
      </c>
      <c r="J2041" s="1" t="str" cm="1">
        <f t="array" ref="J2041">_xlfn.IFS(F2041="","missing",F2041&lt;0,"negative",F2041=0,"zero",AND(F2041&gt;=99999,MOD(F2041,9)=0),"99999 placeholder",AND(F2041&gt;$O$5,D2041="Expense"),"Expense outlier",AND(F2041&gt;$P$5,D2041="Income"),"Income outlier",TRUE,"valid")</f>
        <v>valid</v>
      </c>
      <c r="K2041" s="1" t="str">
        <f>_xlfn.XLOOKUP(I2041,[1]category_mapping!$F$2:$F$19,[1]category_mapping!$G$2:$G$19,E2041)</f>
        <v>health</v>
      </c>
      <c r="L2041" s="1" t="str">
        <f>IF(cleaning_working[[#This Row],[date]]="","Missing","Available")</f>
        <v>Available</v>
      </c>
    </row>
    <row r="2042" spans="1:12" x14ac:dyDescent="0.35">
      <c r="A2042" s="1" t="s">
        <v>2246</v>
      </c>
      <c r="B2042" s="1" t="s">
        <v>130</v>
      </c>
      <c r="C2042" s="3">
        <v>45424</v>
      </c>
      <c r="D2042" s="1" t="s">
        <v>13</v>
      </c>
      <c r="E2042" s="1" t="s">
        <v>45</v>
      </c>
      <c r="F2042" s="1">
        <v>6148</v>
      </c>
      <c r="G2042" s="1" t="s">
        <v>64</v>
      </c>
      <c r="H2042" s="1" t="s">
        <v>52</v>
      </c>
      <c r="I2042" s="1" t="s">
        <v>217</v>
      </c>
      <c r="J2042" s="1" t="str" cm="1">
        <f t="array" ref="J2042">_xlfn.IFS(F2042="","missing",F2042&lt;0,"negative",F2042=0,"zero",AND(F2042&gt;=99999,MOD(F2042,9)=0),"99999 placeholder",AND(F2042&gt;$O$5,D2042="Expense"),"Expense outlier",AND(F2042&gt;$P$5,D2042="Income"),"Income outlier",TRUE,"valid")</f>
        <v>valid</v>
      </c>
      <c r="K2042" s="1" t="str">
        <f>_xlfn.XLOOKUP(I2042,[1]category_mapping!$F$2:$F$19,[1]category_mapping!$G$2:$G$19,E2042)</f>
        <v>rent</v>
      </c>
      <c r="L2042" s="1" t="str">
        <f>IF(cleaning_working[[#This Row],[date]]="","Missing","Available")</f>
        <v>Available</v>
      </c>
    </row>
    <row r="2043" spans="1:12" x14ac:dyDescent="0.35">
      <c r="A2043" s="1" t="s">
        <v>2247</v>
      </c>
      <c r="B2043" s="1" t="s">
        <v>214</v>
      </c>
      <c r="C2043" s="3">
        <v>45171</v>
      </c>
      <c r="D2043" s="1" t="s">
        <v>13</v>
      </c>
      <c r="E2043" s="1" t="s">
        <v>70</v>
      </c>
      <c r="F2043" s="1">
        <v>3012</v>
      </c>
      <c r="G2043" s="1" t="s">
        <v>25</v>
      </c>
      <c r="H2043" s="1" t="s">
        <v>159</v>
      </c>
      <c r="I2043" s="1" t="s">
        <v>90</v>
      </c>
      <c r="J2043" s="1" t="str" cm="1">
        <f t="array" ref="J2043">_xlfn.IFS(F2043="","missing",F2043&lt;0,"negative",F2043=0,"zero",AND(F2043&gt;=99999,MOD(F2043,9)=0),"99999 placeholder",AND(F2043&gt;$O$5,D2043="Expense"),"Expense outlier",AND(F2043&gt;$P$5,D2043="Income"),"Income outlier",TRUE,"valid")</f>
        <v>valid</v>
      </c>
      <c r="K2043" s="1" t="str">
        <f>_xlfn.XLOOKUP(I2043,[1]category_mapping!$F$2:$F$19,[1]category_mapping!$G$2:$G$19,E2043)</f>
        <v>others</v>
      </c>
      <c r="L2043" s="1" t="str">
        <f>IF(cleaning_working[[#This Row],[date]]="","Missing","Available")</f>
        <v>Available</v>
      </c>
    </row>
    <row r="2044" spans="1:12" x14ac:dyDescent="0.35">
      <c r="A2044" s="1" t="s">
        <v>2248</v>
      </c>
      <c r="B2044" s="1" t="s">
        <v>187</v>
      </c>
      <c r="C2044" s="3">
        <v>45195</v>
      </c>
      <c r="D2044" s="1" t="s">
        <v>13</v>
      </c>
      <c r="E2044" s="1" t="s">
        <v>63</v>
      </c>
      <c r="F2044" s="1">
        <v>5476</v>
      </c>
      <c r="G2044" s="1" t="s">
        <v>18</v>
      </c>
      <c r="H2044" s="1" t="s">
        <v>26</v>
      </c>
      <c r="I2044" s="1" t="s">
        <v>58</v>
      </c>
      <c r="J2044" s="1" t="str" cm="1">
        <f t="array" ref="J2044">_xlfn.IFS(F2044="","missing",F2044&lt;0,"negative",F2044=0,"zero",AND(F2044&gt;=99999,MOD(F2044,9)=0),"99999 placeholder",AND(F2044&gt;$O$5,D2044="Expense"),"Expense outlier",AND(F2044&gt;$P$5,D2044="Income"),"Income outlier",TRUE,"valid")</f>
        <v>valid</v>
      </c>
      <c r="K2044" s="1" t="str">
        <f>_xlfn.XLOOKUP(I2044,[1]category_mapping!$F$2:$F$19,[1]category_mapping!$G$2:$G$19,E2044)</f>
        <v>utilities</v>
      </c>
      <c r="L2044" s="1" t="str">
        <f>IF(cleaning_working[[#This Row],[date]]="","Missing","Available")</f>
        <v>Available</v>
      </c>
    </row>
    <row r="2045" spans="1:12" x14ac:dyDescent="0.35">
      <c r="A2045" s="1" t="s">
        <v>797</v>
      </c>
      <c r="B2045" s="1" t="s">
        <v>111</v>
      </c>
      <c r="C2045" s="3">
        <v>45180</v>
      </c>
      <c r="D2045" s="1" t="s">
        <v>13</v>
      </c>
      <c r="E2045" s="1" t="s">
        <v>45</v>
      </c>
      <c r="F2045" s="1">
        <v>9671</v>
      </c>
      <c r="G2045" s="1" t="s">
        <v>32</v>
      </c>
      <c r="H2045" s="1" t="s">
        <v>83</v>
      </c>
      <c r="I2045" s="1" t="s">
        <v>97</v>
      </c>
      <c r="J2045" s="1" t="str" cm="1">
        <f t="array" ref="J2045">_xlfn.IFS(F2045="","missing",F2045&lt;0,"negative",F2045=0,"zero",AND(F2045&gt;=99999,MOD(F2045,9)=0),"99999 placeholder",AND(F2045&gt;$O$5,D2045="Expense"),"Expense outlier",AND(F2045&gt;$P$5,D2045="Income"),"Income outlier",TRUE,"valid")</f>
        <v>valid</v>
      </c>
      <c r="K2045" s="1" t="str">
        <f>_xlfn.XLOOKUP(I2045,[1]category_mapping!$F$2:$F$19,[1]category_mapping!$G$2:$G$19,E2045)</f>
        <v>health</v>
      </c>
      <c r="L2045" s="1" t="str">
        <f>IF(cleaning_working[[#This Row],[date]]="","Missing","Available")</f>
        <v>Available</v>
      </c>
    </row>
    <row r="2046" spans="1:12" x14ac:dyDescent="0.35">
      <c r="A2046" s="1" t="s">
        <v>2249</v>
      </c>
      <c r="B2046" s="1" t="s">
        <v>233</v>
      </c>
      <c r="C2046" s="3">
        <v>45333</v>
      </c>
      <c r="D2046" s="1" t="s">
        <v>13</v>
      </c>
      <c r="E2046" s="1" t="s">
        <v>24</v>
      </c>
      <c r="F2046" s="1">
        <v>7856</v>
      </c>
      <c r="G2046" s="1" t="s">
        <v>64</v>
      </c>
      <c r="H2046" s="1" t="s">
        <v>65</v>
      </c>
      <c r="I2046" s="1" t="s">
        <v>128</v>
      </c>
      <c r="J2046" s="1" t="str" cm="1">
        <f t="array" ref="J2046">_xlfn.IFS(F2046="","missing",F2046&lt;0,"negative",F2046=0,"zero",AND(F2046&gt;=99999,MOD(F2046,9)=0),"99999 placeholder",AND(F2046&gt;$O$5,D2046="Expense"),"Expense outlier",AND(F2046&gt;$P$5,D2046="Income"),"Income outlier",TRUE,"valid")</f>
        <v>valid</v>
      </c>
      <c r="K2046" s="1" t="str">
        <f>_xlfn.XLOOKUP(I2046,[1]category_mapping!$F$2:$F$19,[1]category_mapping!$G$2:$G$19,E2046)</f>
        <v>utilities</v>
      </c>
      <c r="L2046" s="1" t="str">
        <f>IF(cleaning_working[[#This Row],[date]]="","Missing","Available")</f>
        <v>Available</v>
      </c>
    </row>
    <row r="2047" spans="1:12" x14ac:dyDescent="0.35">
      <c r="A2047" s="1" t="s">
        <v>2250</v>
      </c>
      <c r="B2047" s="1" t="s">
        <v>142</v>
      </c>
      <c r="C2047" s="3">
        <v>44642</v>
      </c>
      <c r="D2047" s="1" t="s">
        <v>13</v>
      </c>
      <c r="E2047" s="1" t="s">
        <v>96</v>
      </c>
      <c r="F2047" s="1">
        <v>1488</v>
      </c>
      <c r="G2047" s="1" t="s">
        <v>18</v>
      </c>
      <c r="H2047" s="1" t="s">
        <v>159</v>
      </c>
      <c r="I2047" s="1" t="s">
        <v>27</v>
      </c>
      <c r="J2047" s="1" t="str" cm="1">
        <f t="array" ref="J2047">_xlfn.IFS(F2047="","missing",F2047&lt;0,"negative",F2047=0,"zero",AND(F2047&gt;=99999,MOD(F2047,9)=0),"99999 placeholder",AND(F2047&gt;$O$5,D2047="Expense"),"Expense outlier",AND(F2047&gt;$P$5,D2047="Income"),"Income outlier",TRUE,"valid")</f>
        <v>valid</v>
      </c>
      <c r="K2047" s="1" t="str">
        <f>_xlfn.XLOOKUP(I2047,[1]category_mapping!$F$2:$F$19,[1]category_mapping!$G$2:$G$19,E2047)</f>
        <v>travel</v>
      </c>
      <c r="L2047" s="1" t="str">
        <f>IF(cleaning_working[[#This Row],[date]]="","Missing","Available")</f>
        <v>Available</v>
      </c>
    </row>
    <row r="2048" spans="1:12" x14ac:dyDescent="0.35">
      <c r="A2048" s="1" t="s">
        <v>2251</v>
      </c>
      <c r="B2048" s="1" t="s">
        <v>214</v>
      </c>
      <c r="C2048" s="3">
        <v>45246</v>
      </c>
      <c r="D2048" s="1" t="s">
        <v>13</v>
      </c>
      <c r="E2048" s="1" t="s">
        <v>45</v>
      </c>
      <c r="F2048" s="1">
        <v>3093</v>
      </c>
      <c r="G2048" s="1" t="s">
        <v>18</v>
      </c>
      <c r="H2048" s="1" t="s">
        <v>133</v>
      </c>
      <c r="I2048" s="1" t="s">
        <v>194</v>
      </c>
      <c r="J2048" s="1" t="str" cm="1">
        <f t="array" ref="J2048">_xlfn.IFS(F2048="","missing",F2048&lt;0,"negative",F2048=0,"zero",AND(F2048&gt;=99999,MOD(F2048,9)=0),"99999 placeholder",AND(F2048&gt;$O$5,D2048="Expense"),"Expense outlier",AND(F2048&gt;$P$5,D2048="Income"),"Income outlier",TRUE,"valid")</f>
        <v>valid</v>
      </c>
      <c r="K2048" s="1" t="str">
        <f>_xlfn.XLOOKUP(I2048,[1]category_mapping!$F$2:$F$19,[1]category_mapping!$G$2:$G$19,E2048)</f>
        <v>travel</v>
      </c>
      <c r="L2048" s="1" t="str">
        <f>IF(cleaning_working[[#This Row],[date]]="","Missing","Available")</f>
        <v>Available</v>
      </c>
    </row>
    <row r="2049" spans="1:12" x14ac:dyDescent="0.35">
      <c r="A2049" s="1" t="s">
        <v>2252</v>
      </c>
      <c r="B2049" s="1" t="s">
        <v>214</v>
      </c>
      <c r="C2049" s="3">
        <v>44417</v>
      </c>
      <c r="D2049" s="1" t="s">
        <v>13</v>
      </c>
      <c r="E2049" s="1" t="s">
        <v>39</v>
      </c>
      <c r="F2049" s="1">
        <v>3616</v>
      </c>
      <c r="G2049" s="1" t="s">
        <v>40</v>
      </c>
      <c r="H2049" s="1" t="s">
        <v>52</v>
      </c>
      <c r="I2049" s="1" t="s">
        <v>93</v>
      </c>
      <c r="J2049" s="1" t="str" cm="1">
        <f t="array" ref="J2049">_xlfn.IFS(F2049="","missing",F2049&lt;0,"negative",F2049=0,"zero",AND(F2049&gt;=99999,MOD(F2049,9)=0),"99999 placeholder",AND(F2049&gt;$O$5,D2049="Expense"),"Expense outlier",AND(F2049&gt;$P$5,D2049="Income"),"Income outlier",TRUE,"valid")</f>
        <v>valid</v>
      </c>
      <c r="K2049" s="1" t="str">
        <f>_xlfn.XLOOKUP(I2049,[1]category_mapping!$F$2:$F$19,[1]category_mapping!$G$2:$G$19,E2049)</f>
        <v>food</v>
      </c>
      <c r="L2049" s="1" t="str">
        <f>IF(cleaning_working[[#This Row],[date]]="","Missing","Available")</f>
        <v>Available</v>
      </c>
    </row>
    <row r="2050" spans="1:12" x14ac:dyDescent="0.35">
      <c r="A2050" s="1" t="s">
        <v>2253</v>
      </c>
      <c r="B2050" s="1" t="s">
        <v>136</v>
      </c>
      <c r="C2050" s="3">
        <v>45028</v>
      </c>
      <c r="D2050" s="1" t="s">
        <v>13</v>
      </c>
      <c r="E2050" s="1" t="s">
        <v>63</v>
      </c>
      <c r="F2050" s="1">
        <v>2074</v>
      </c>
      <c r="G2050" s="1" t="s">
        <v>64</v>
      </c>
      <c r="H2050" s="1" t="s">
        <v>65</v>
      </c>
      <c r="I2050" s="1" t="s">
        <v>272</v>
      </c>
      <c r="J2050" s="1" t="str" cm="1">
        <f t="array" ref="J2050">_xlfn.IFS(F2050="","missing",F2050&lt;0,"negative",F2050=0,"zero",AND(F2050&gt;=99999,MOD(F2050,9)=0),"99999 placeholder",AND(F2050&gt;$O$5,D2050="Expense"),"Expense outlier",AND(F2050&gt;$P$5,D2050="Income"),"Income outlier",TRUE,"valid")</f>
        <v>valid</v>
      </c>
      <c r="K2050" s="1" t="str">
        <f>_xlfn.XLOOKUP(I2050,[1]category_mapping!$F$2:$F$19,[1]category_mapping!$G$2:$G$19,E2050)</f>
        <v>food</v>
      </c>
      <c r="L2050" s="1" t="str">
        <f>IF(cleaning_working[[#This Row],[date]]="","Missing","Available")</f>
        <v>Available</v>
      </c>
    </row>
    <row r="2051" spans="1:12" x14ac:dyDescent="0.35">
      <c r="A2051" s="1" t="s">
        <v>2254</v>
      </c>
      <c r="B2051" s="1" t="s">
        <v>464</v>
      </c>
      <c r="C2051" s="3">
        <v>45427</v>
      </c>
      <c r="D2051" s="1" t="s">
        <v>13</v>
      </c>
      <c r="E2051" s="1" t="s">
        <v>96</v>
      </c>
      <c r="F2051" s="1">
        <v>5087</v>
      </c>
      <c r="G2051" s="1" t="s">
        <v>18</v>
      </c>
      <c r="H2051" s="1" t="s">
        <v>52</v>
      </c>
      <c r="I2051" s="1" t="s">
        <v>194</v>
      </c>
      <c r="J2051" s="1" t="str" cm="1">
        <f t="array" ref="J2051">_xlfn.IFS(F2051="","missing",F2051&lt;0,"negative",F2051=0,"zero",AND(F2051&gt;=99999,MOD(F2051,9)=0),"99999 placeholder",AND(F2051&gt;$O$5,D2051="Expense"),"Expense outlier",AND(F2051&gt;$P$5,D2051="Income"),"Income outlier",TRUE,"valid")</f>
        <v>valid</v>
      </c>
      <c r="K2051" s="1" t="str">
        <f>_xlfn.XLOOKUP(I2051,[1]category_mapping!$F$2:$F$19,[1]category_mapping!$G$2:$G$19,E2051)</f>
        <v>travel</v>
      </c>
      <c r="L2051" s="1" t="str">
        <f>IF(cleaning_working[[#This Row],[date]]="","Missing","Available")</f>
        <v>Available</v>
      </c>
    </row>
    <row r="2052" spans="1:12" x14ac:dyDescent="0.35">
      <c r="A2052" s="1" t="s">
        <v>2255</v>
      </c>
      <c r="B2052" s="1" t="s">
        <v>161</v>
      </c>
      <c r="C2052" s="3">
        <v>44284</v>
      </c>
      <c r="D2052" s="1" t="s">
        <v>13</v>
      </c>
      <c r="E2052" s="1" t="s">
        <v>24</v>
      </c>
      <c r="F2052" s="1">
        <v>722</v>
      </c>
      <c r="G2052" s="1" t="s">
        <v>40</v>
      </c>
      <c r="H2052" s="1" t="s">
        <v>19</v>
      </c>
      <c r="I2052" s="1" t="s">
        <v>87</v>
      </c>
      <c r="J2052" s="1" t="str" cm="1">
        <f t="array" ref="J2052">_xlfn.IFS(F2052="","missing",F2052&lt;0,"negative",F2052=0,"zero",AND(F2052&gt;=99999,MOD(F2052,9)=0),"99999 placeholder",AND(F2052&gt;$O$5,D2052="Expense"),"Expense outlier",AND(F2052&gt;$P$5,D2052="Income"),"Income outlier",TRUE,"valid")</f>
        <v>valid</v>
      </c>
      <c r="K2052" s="1" t="str">
        <f>_xlfn.XLOOKUP(I2052,[1]category_mapping!$F$2:$F$19,[1]category_mapping!$G$2:$G$19,E2052)</f>
        <v>rent</v>
      </c>
      <c r="L2052" s="1" t="str">
        <f>IF(cleaning_working[[#This Row],[date]]="","Missing","Available")</f>
        <v>Available</v>
      </c>
    </row>
    <row r="2053" spans="1:12" x14ac:dyDescent="0.35">
      <c r="A2053" s="1" t="s">
        <v>2256</v>
      </c>
      <c r="B2053" s="1" t="s">
        <v>190</v>
      </c>
      <c r="C2053" s="3">
        <v>44260</v>
      </c>
      <c r="D2053" s="1" t="s">
        <v>13</v>
      </c>
      <c r="E2053" s="1" t="s">
        <v>39</v>
      </c>
      <c r="F2053" s="1">
        <v>391</v>
      </c>
      <c r="G2053" s="1" t="s">
        <v>32</v>
      </c>
      <c r="H2053" s="1" t="s">
        <v>86</v>
      </c>
      <c r="I2053" s="1" t="s">
        <v>272</v>
      </c>
      <c r="J2053" s="1" t="str" cm="1">
        <f t="array" ref="J2053">_xlfn.IFS(F2053="","missing",F2053&lt;0,"negative",F2053=0,"zero",AND(F2053&gt;=99999,MOD(F2053,9)=0),"99999 placeholder",AND(F2053&gt;$O$5,D2053="Expense"),"Expense outlier",AND(F2053&gt;$P$5,D2053="Income"),"Income outlier",TRUE,"valid")</f>
        <v>valid</v>
      </c>
      <c r="K2053" s="1" t="str">
        <f>_xlfn.XLOOKUP(I2053,[1]category_mapping!$F$2:$F$19,[1]category_mapping!$G$2:$G$19,E2053)</f>
        <v>food</v>
      </c>
      <c r="L2053" s="1" t="str">
        <f>IF(cleaning_working[[#This Row],[date]]="","Missing","Available")</f>
        <v>Available</v>
      </c>
    </row>
    <row r="2054" spans="1:12" x14ac:dyDescent="0.35">
      <c r="A2054" s="1" t="s">
        <v>2257</v>
      </c>
      <c r="B2054" s="1" t="s">
        <v>166</v>
      </c>
      <c r="C2054" s="3">
        <v>44917</v>
      </c>
      <c r="D2054" s="1" t="s">
        <v>13</v>
      </c>
      <c r="E2054" s="1" t="s">
        <v>39</v>
      </c>
      <c r="F2054" s="1">
        <v>335</v>
      </c>
      <c r="G2054" s="1" t="s">
        <v>18</v>
      </c>
      <c r="H2054" s="1" t="s">
        <v>26</v>
      </c>
      <c r="I2054" s="1" t="s">
        <v>123</v>
      </c>
      <c r="J2054" s="1" t="str" cm="1">
        <f t="array" ref="J2054">_xlfn.IFS(F2054="","missing",F2054&lt;0,"negative",F2054=0,"zero",AND(F2054&gt;=99999,MOD(F2054,9)=0),"99999 placeholder",AND(F2054&gt;$O$5,D2054="Expense"),"Expense outlier",AND(F2054&gt;$P$5,D2054="Income"),"Income outlier",TRUE,"valid")</f>
        <v>valid</v>
      </c>
      <c r="K2054" s="1" t="str">
        <f>_xlfn.XLOOKUP(I2054,[1]category_mapping!$F$2:$F$19,[1]category_mapping!$G$2:$G$19,E2054)</f>
        <v>food</v>
      </c>
      <c r="L2054" s="1" t="str">
        <f>IF(cleaning_working[[#This Row],[date]]="","Missing","Available")</f>
        <v>Available</v>
      </c>
    </row>
    <row r="2055" spans="1:12" x14ac:dyDescent="0.35">
      <c r="A2055" s="1" t="s">
        <v>2258</v>
      </c>
      <c r="B2055" s="1" t="s">
        <v>500</v>
      </c>
      <c r="C2055" s="3">
        <v>44948</v>
      </c>
      <c r="D2055" s="1" t="s">
        <v>13</v>
      </c>
      <c r="E2055" s="1" t="s">
        <v>39</v>
      </c>
      <c r="F2055" s="1">
        <v>3554</v>
      </c>
      <c r="G2055" s="1" t="s">
        <v>40</v>
      </c>
      <c r="H2055" s="1" t="s">
        <v>19</v>
      </c>
      <c r="I2055" s="1" t="s">
        <v>87</v>
      </c>
      <c r="J2055" s="1" t="str" cm="1">
        <f t="array" ref="J2055">_xlfn.IFS(F2055="","missing",F2055&lt;0,"negative",F2055=0,"zero",AND(F2055&gt;=99999,MOD(F2055,9)=0),"99999 placeholder",AND(F2055&gt;$O$5,D2055="Expense"),"Expense outlier",AND(F2055&gt;$P$5,D2055="Income"),"Income outlier",TRUE,"valid")</f>
        <v>valid</v>
      </c>
      <c r="K2055" s="1" t="str">
        <f>_xlfn.XLOOKUP(I2055,[1]category_mapping!$F$2:$F$19,[1]category_mapping!$G$2:$G$19,E2055)</f>
        <v>food</v>
      </c>
      <c r="L2055" s="1" t="str">
        <f>IF(cleaning_working[[#This Row],[date]]="","Missing","Available")</f>
        <v>Available</v>
      </c>
    </row>
    <row r="2056" spans="1:12" x14ac:dyDescent="0.35">
      <c r="A2056" s="1" t="s">
        <v>2259</v>
      </c>
      <c r="B2056" s="1" t="s">
        <v>782</v>
      </c>
      <c r="C2056" s="3">
        <v>44370</v>
      </c>
      <c r="D2056" s="1" t="s">
        <v>13</v>
      </c>
      <c r="E2056" s="1" t="s">
        <v>39</v>
      </c>
      <c r="F2056" s="1">
        <v>3909</v>
      </c>
      <c r="G2056" s="1" t="s">
        <v>32</v>
      </c>
      <c r="H2056" s="1" t="s">
        <v>26</v>
      </c>
      <c r="J2056" s="1" t="str" cm="1">
        <f t="array" ref="J2056">_xlfn.IFS(F2056="","missing",F2056&lt;0,"negative",F2056=0,"zero",AND(F2056&gt;=99999,MOD(F2056,9)=0),"99999 placeholder",AND(F2056&gt;$O$5,D2056="Expense"),"Expense outlier",AND(F2056&gt;$P$5,D2056="Income"),"Income outlier",TRUE,"valid")</f>
        <v>valid</v>
      </c>
      <c r="K2056" s="1" t="str">
        <f>_xlfn.XLOOKUP(I2056,[1]category_mapping!$F$2:$F$19,[1]category_mapping!$G$2:$G$19,E2056)</f>
        <v>food</v>
      </c>
      <c r="L2056" s="1" t="str">
        <f>IF(cleaning_working[[#This Row],[date]]="","Missing","Available")</f>
        <v>Available</v>
      </c>
    </row>
    <row r="2057" spans="1:12" x14ac:dyDescent="0.35">
      <c r="A2057" s="1" t="s">
        <v>2260</v>
      </c>
      <c r="B2057" s="1" t="s">
        <v>368</v>
      </c>
      <c r="C2057" s="3">
        <v>45145</v>
      </c>
      <c r="D2057" s="1" t="s">
        <v>13</v>
      </c>
      <c r="E2057" s="1" t="s">
        <v>45</v>
      </c>
      <c r="F2057" s="1">
        <v>2278</v>
      </c>
      <c r="G2057" s="1" t="s">
        <v>18</v>
      </c>
      <c r="H2057" s="1" t="s">
        <v>19</v>
      </c>
      <c r="I2057" s="1" t="s">
        <v>93</v>
      </c>
      <c r="J2057" s="1" t="str" cm="1">
        <f t="array" ref="J2057">_xlfn.IFS(F2057="","missing",F2057&lt;0,"negative",F2057=0,"zero",AND(F2057&gt;=99999,MOD(F2057,9)=0),"99999 placeholder",AND(F2057&gt;$O$5,D2057="Expense"),"Expense outlier",AND(F2057&gt;$P$5,D2057="Income"),"Income outlier",TRUE,"valid")</f>
        <v>valid</v>
      </c>
      <c r="K2057" s="1" t="str">
        <f>_xlfn.XLOOKUP(I2057,[1]category_mapping!$F$2:$F$19,[1]category_mapping!$G$2:$G$19,E2057)</f>
        <v>entertainment</v>
      </c>
      <c r="L2057" s="1" t="str">
        <f>IF(cleaning_working[[#This Row],[date]]="","Missing","Available")</f>
        <v>Available</v>
      </c>
    </row>
    <row r="2058" spans="1:12" x14ac:dyDescent="0.35">
      <c r="A2058" s="1" t="s">
        <v>2261</v>
      </c>
      <c r="B2058" s="1" t="s">
        <v>339</v>
      </c>
      <c r="C2058" s="3">
        <v>44610</v>
      </c>
      <c r="D2058" s="1" t="s">
        <v>13</v>
      </c>
      <c r="E2058" s="1" t="s">
        <v>39</v>
      </c>
      <c r="F2058" s="1">
        <v>1575</v>
      </c>
      <c r="G2058" s="1" t="s">
        <v>25</v>
      </c>
      <c r="H2058" s="1" t="s">
        <v>86</v>
      </c>
      <c r="I2058" s="1" t="s">
        <v>226</v>
      </c>
      <c r="J2058" s="1" t="str" cm="1">
        <f t="array" ref="J2058">_xlfn.IFS(F2058="","missing",F2058&lt;0,"negative",F2058=0,"zero",AND(F2058&gt;=99999,MOD(F2058,9)=0),"99999 placeholder",AND(F2058&gt;$O$5,D2058="Expense"),"Expense outlier",AND(F2058&gt;$P$5,D2058="Income"),"Income outlier",TRUE,"valid")</f>
        <v>valid</v>
      </c>
      <c r="K2058" s="1" t="str">
        <f>_xlfn.XLOOKUP(I2058,[1]category_mapping!$F$2:$F$19,[1]category_mapping!$G$2:$G$19,E2058)</f>
        <v>savings</v>
      </c>
      <c r="L2058" s="1" t="str">
        <f>IF(cleaning_working[[#This Row],[date]]="","Missing","Available")</f>
        <v>Available</v>
      </c>
    </row>
    <row r="2059" spans="1:12" x14ac:dyDescent="0.35">
      <c r="A2059" s="1" t="s">
        <v>2262</v>
      </c>
      <c r="B2059" s="1" t="s">
        <v>334</v>
      </c>
      <c r="C2059" s="3">
        <v>44521</v>
      </c>
      <c r="D2059" s="1" t="s">
        <v>13</v>
      </c>
      <c r="E2059" s="1" t="s">
        <v>24</v>
      </c>
      <c r="F2059" s="1">
        <v>18845</v>
      </c>
      <c r="G2059" s="1" t="s">
        <v>18</v>
      </c>
      <c r="H2059" s="1" t="s">
        <v>52</v>
      </c>
      <c r="I2059" s="1" t="s">
        <v>71</v>
      </c>
      <c r="J2059" s="1" t="str" cm="1">
        <f t="array" ref="J2059">_xlfn.IFS(F2059="","missing",F2059&lt;0,"negative",F2059=0,"zero",AND(F2059&gt;=99999,MOD(F2059,9)=0),"99999 placeholder",AND(F2059&gt;$O$5,D2059="Expense"),"Expense outlier",AND(F2059&gt;$P$5,D2059="Income"),"Income outlier",TRUE,"valid")</f>
        <v>Expense outlier</v>
      </c>
      <c r="K2059" s="1" t="str">
        <f>_xlfn.XLOOKUP(I2059,[1]category_mapping!$F$2:$F$19,[1]category_mapping!$G$2:$G$19,E2059)</f>
        <v>health</v>
      </c>
      <c r="L2059" s="1" t="str">
        <f>IF(cleaning_working[[#This Row],[date]]="","Missing","Available")</f>
        <v>Available</v>
      </c>
    </row>
    <row r="2060" spans="1:12" x14ac:dyDescent="0.35">
      <c r="A2060" s="1" t="s">
        <v>2263</v>
      </c>
      <c r="B2060" s="1" t="s">
        <v>559</v>
      </c>
      <c r="C2060" s="3" t="s">
        <v>38</v>
      </c>
      <c r="D2060" s="1" t="s">
        <v>13</v>
      </c>
      <c r="E2060" s="1" t="s">
        <v>17</v>
      </c>
      <c r="F2060" s="1">
        <v>7484</v>
      </c>
      <c r="G2060" s="1" t="s">
        <v>64</v>
      </c>
      <c r="H2060" s="1" t="s">
        <v>26</v>
      </c>
      <c r="I2060" s="1" t="s">
        <v>20</v>
      </c>
      <c r="J2060" s="1" t="str" cm="1">
        <f t="array" ref="J2060">_xlfn.IFS(F2060="","missing",F2060&lt;0,"negative",F2060=0,"zero",AND(F2060&gt;=99999,MOD(F2060,9)=0),"99999 placeholder",AND(F2060&gt;$O$5,D2060="Expense"),"Expense outlier",AND(F2060&gt;$P$5,D2060="Income"),"Income outlier",TRUE,"valid")</f>
        <v>valid</v>
      </c>
      <c r="K2060" s="1" t="str">
        <f>_xlfn.XLOOKUP(I2060,[1]category_mapping!$F$2:$F$19,[1]category_mapping!$G$2:$G$19,E2060)</f>
        <v>entertainment</v>
      </c>
      <c r="L2060" s="1" t="str">
        <f>IF(cleaning_working[[#This Row],[date]]="","Missing","Available")</f>
        <v>Missing</v>
      </c>
    </row>
    <row r="2061" spans="1:12" x14ac:dyDescent="0.35">
      <c r="A2061" s="1" t="s">
        <v>2264</v>
      </c>
      <c r="B2061" s="1" t="s">
        <v>210</v>
      </c>
      <c r="C2061" s="3">
        <v>45270</v>
      </c>
      <c r="D2061" s="1" t="s">
        <v>13</v>
      </c>
      <c r="E2061" s="1" t="s">
        <v>104</v>
      </c>
      <c r="F2061" s="1">
        <v>3952</v>
      </c>
      <c r="G2061" s="1" t="s">
        <v>18</v>
      </c>
      <c r="H2061" s="1" t="s">
        <v>26</v>
      </c>
      <c r="I2061" s="1" t="s">
        <v>46</v>
      </c>
      <c r="J2061" s="1" t="str" cm="1">
        <f t="array" ref="J2061">_xlfn.IFS(F2061="","missing",F2061&lt;0,"negative",F2061=0,"zero",AND(F2061&gt;=99999,MOD(F2061,9)=0),"99999 placeholder",AND(F2061&gt;$O$5,D2061="Expense"),"Expense outlier",AND(F2061&gt;$P$5,D2061="Income"),"Income outlier",TRUE,"valid")</f>
        <v>valid</v>
      </c>
      <c r="K2061" s="1" t="str">
        <f>_xlfn.XLOOKUP(I2061,[1]category_mapping!$F$2:$F$19,[1]category_mapping!$G$2:$G$19,E2061)</f>
        <v>health</v>
      </c>
      <c r="L2061" s="1" t="str">
        <f>IF(cleaning_working[[#This Row],[date]]="","Missing","Available")</f>
        <v>Available</v>
      </c>
    </row>
    <row r="2062" spans="1:12" x14ac:dyDescent="0.35">
      <c r="A2062" s="1" t="s">
        <v>2265</v>
      </c>
      <c r="B2062" s="1" t="s">
        <v>85</v>
      </c>
      <c r="C2062" s="3">
        <v>45001</v>
      </c>
      <c r="D2062" s="1" t="s">
        <v>13</v>
      </c>
      <c r="E2062" s="1" t="s">
        <v>17</v>
      </c>
      <c r="F2062" s="1">
        <v>9268</v>
      </c>
      <c r="G2062" s="1" t="s">
        <v>25</v>
      </c>
      <c r="H2062" s="1" t="s">
        <v>33</v>
      </c>
      <c r="I2062" s="1" t="s">
        <v>58</v>
      </c>
      <c r="J2062" s="1" t="str" cm="1">
        <f t="array" ref="J2062">_xlfn.IFS(F2062="","missing",F2062&lt;0,"negative",F2062=0,"zero",AND(F2062&gt;=99999,MOD(F2062,9)=0),"99999 placeholder",AND(F2062&gt;$O$5,D2062="Expense"),"Expense outlier",AND(F2062&gt;$P$5,D2062="Income"),"Income outlier",TRUE,"valid")</f>
        <v>valid</v>
      </c>
      <c r="K2062" s="1" t="str">
        <f>_xlfn.XLOOKUP(I2062,[1]category_mapping!$F$2:$F$19,[1]category_mapping!$G$2:$G$19,E2062)</f>
        <v>education</v>
      </c>
      <c r="L2062" s="1" t="str">
        <f>IF(cleaning_working[[#This Row],[date]]="","Missing","Available")</f>
        <v>Available</v>
      </c>
    </row>
    <row r="2063" spans="1:12" x14ac:dyDescent="0.35">
      <c r="A2063" s="1" t="s">
        <v>2266</v>
      </c>
      <c r="B2063" s="1" t="s">
        <v>423</v>
      </c>
      <c r="C2063" s="3">
        <v>44596</v>
      </c>
      <c r="D2063" s="1" t="s">
        <v>13</v>
      </c>
      <c r="E2063" s="1" t="s">
        <v>96</v>
      </c>
      <c r="F2063" s="1">
        <v>895</v>
      </c>
      <c r="G2063" s="1" t="s">
        <v>18</v>
      </c>
      <c r="H2063" s="1" t="s">
        <v>159</v>
      </c>
      <c r="I2063" s="1" t="s">
        <v>49</v>
      </c>
      <c r="J2063" s="1" t="str" cm="1">
        <f t="array" ref="J2063">_xlfn.IFS(F2063="","missing",F2063&lt;0,"negative",F2063=0,"zero",AND(F2063&gt;=99999,MOD(F2063,9)=0),"99999 placeholder",AND(F2063&gt;$O$5,D2063="Expense"),"Expense outlier",AND(F2063&gt;$P$5,D2063="Income"),"Income outlier",TRUE,"valid")</f>
        <v>valid</v>
      </c>
      <c r="K2063" s="1" t="str">
        <f>_xlfn.XLOOKUP(I2063,[1]category_mapping!$F$2:$F$19,[1]category_mapping!$G$2:$G$19,E2063)</f>
        <v>travel</v>
      </c>
      <c r="L2063" s="1" t="str">
        <f>IF(cleaning_working[[#This Row],[date]]="","Missing","Available")</f>
        <v>Available</v>
      </c>
    </row>
    <row r="2064" spans="1:12" x14ac:dyDescent="0.35">
      <c r="A2064" s="1" t="s">
        <v>2267</v>
      </c>
      <c r="B2064" s="1" t="s">
        <v>386</v>
      </c>
      <c r="C2064" s="3">
        <v>44255</v>
      </c>
      <c r="D2064" s="1" t="s">
        <v>13</v>
      </c>
      <c r="E2064" s="1" t="s">
        <v>104</v>
      </c>
      <c r="F2064" s="1">
        <v>2303</v>
      </c>
      <c r="G2064" s="1" t="s">
        <v>18</v>
      </c>
      <c r="H2064" s="1" t="s">
        <v>25</v>
      </c>
      <c r="I2064" s="1" t="s">
        <v>217</v>
      </c>
      <c r="J2064" s="1" t="str" cm="1">
        <f t="array" ref="J2064">_xlfn.IFS(F2064="","missing",F2064&lt;0,"negative",F2064=0,"zero",AND(F2064&gt;=99999,MOD(F2064,9)=0),"99999 placeholder",AND(F2064&gt;$O$5,D2064="Expense"),"Expense outlier",AND(F2064&gt;$P$5,D2064="Income"),"Income outlier",TRUE,"valid")</f>
        <v>valid</v>
      </c>
      <c r="K2064" s="1" t="str">
        <f>_xlfn.XLOOKUP(I2064,[1]category_mapping!$F$2:$F$19,[1]category_mapping!$G$2:$G$19,E2064)</f>
        <v>rent</v>
      </c>
      <c r="L2064" s="1" t="str">
        <f>IF(cleaning_working[[#This Row],[date]]="","Missing","Available")</f>
        <v>Available</v>
      </c>
    </row>
    <row r="2065" spans="1:12" x14ac:dyDescent="0.35">
      <c r="A2065" s="1" t="s">
        <v>2268</v>
      </c>
      <c r="B2065" s="1" t="s">
        <v>559</v>
      </c>
      <c r="C2065" s="3">
        <v>44372</v>
      </c>
      <c r="D2065" s="1" t="s">
        <v>13</v>
      </c>
      <c r="E2065" s="1" t="s">
        <v>104</v>
      </c>
      <c r="F2065" s="1">
        <v>6404</v>
      </c>
      <c r="G2065" s="1" t="s">
        <v>32</v>
      </c>
      <c r="H2065" s="1" t="s">
        <v>33</v>
      </c>
      <c r="I2065" s="1" t="s">
        <v>217</v>
      </c>
      <c r="J2065" s="1" t="str" cm="1">
        <f t="array" ref="J2065">_xlfn.IFS(F2065="","missing",F2065&lt;0,"negative",F2065=0,"zero",AND(F2065&gt;=99999,MOD(F2065,9)=0),"99999 placeholder",AND(F2065&gt;$O$5,D2065="Expense"),"Expense outlier",AND(F2065&gt;$P$5,D2065="Income"),"Income outlier",TRUE,"valid")</f>
        <v>valid</v>
      </c>
      <c r="K2065" s="1" t="str">
        <f>_xlfn.XLOOKUP(I2065,[1]category_mapping!$F$2:$F$19,[1]category_mapping!$G$2:$G$19,E2065)</f>
        <v>rent</v>
      </c>
      <c r="L2065" s="1" t="str">
        <f>IF(cleaning_working[[#This Row],[date]]="","Missing","Available")</f>
        <v>Available</v>
      </c>
    </row>
    <row r="2066" spans="1:12" x14ac:dyDescent="0.35">
      <c r="A2066" s="1" t="s">
        <v>2269</v>
      </c>
      <c r="B2066" s="1" t="s">
        <v>306</v>
      </c>
      <c r="C2066" s="3">
        <v>45032</v>
      </c>
      <c r="D2066" s="1" t="s">
        <v>13</v>
      </c>
      <c r="E2066" s="1" t="s">
        <v>96</v>
      </c>
      <c r="F2066" s="1">
        <v>4099</v>
      </c>
      <c r="G2066" s="1" t="s">
        <v>32</v>
      </c>
      <c r="H2066" s="1" t="s">
        <v>52</v>
      </c>
      <c r="I2066" s="1" t="s">
        <v>20</v>
      </c>
      <c r="J2066" s="1" t="str" cm="1">
        <f t="array" ref="J2066">_xlfn.IFS(F2066="","missing",F2066&lt;0,"negative",F2066=0,"zero",AND(F2066&gt;=99999,MOD(F2066,9)=0),"99999 placeholder",AND(F2066&gt;$O$5,D2066="Expense"),"Expense outlier",AND(F2066&gt;$P$5,D2066="Income"),"Income outlier",TRUE,"valid")</f>
        <v>valid</v>
      </c>
      <c r="K2066" s="1" t="str">
        <f>_xlfn.XLOOKUP(I2066,[1]category_mapping!$F$2:$F$19,[1]category_mapping!$G$2:$G$19,E2066)</f>
        <v>entertainment</v>
      </c>
      <c r="L2066" s="1" t="str">
        <f>IF(cleaning_working[[#This Row],[date]]="","Missing","Available")</f>
        <v>Available</v>
      </c>
    </row>
    <row r="2067" spans="1:12" x14ac:dyDescent="0.35">
      <c r="A2067" s="1" t="s">
        <v>2270</v>
      </c>
      <c r="B2067" s="1" t="s">
        <v>464</v>
      </c>
      <c r="C2067" s="3">
        <v>44474</v>
      </c>
      <c r="D2067" s="1" t="s">
        <v>13</v>
      </c>
      <c r="E2067" s="1" t="s">
        <v>96</v>
      </c>
      <c r="F2067" s="1">
        <v>6946</v>
      </c>
      <c r="G2067" s="1" t="s">
        <v>40</v>
      </c>
      <c r="H2067" s="1" t="s">
        <v>65</v>
      </c>
      <c r="I2067" s="1" t="s">
        <v>217</v>
      </c>
      <c r="J2067" s="1" t="str" cm="1">
        <f t="array" ref="J2067">_xlfn.IFS(F2067="","missing",F2067&lt;0,"negative",F2067=0,"zero",AND(F2067&gt;=99999,MOD(F2067,9)=0),"99999 placeholder",AND(F2067&gt;$O$5,D2067="Expense"),"Expense outlier",AND(F2067&gt;$P$5,D2067="Income"),"Income outlier",TRUE,"valid")</f>
        <v>valid</v>
      </c>
      <c r="K2067" s="1" t="str">
        <f>_xlfn.XLOOKUP(I2067,[1]category_mapping!$F$2:$F$19,[1]category_mapping!$G$2:$G$19,E2067)</f>
        <v>rent</v>
      </c>
      <c r="L2067" s="1" t="str">
        <f>IF(cleaning_working[[#This Row],[date]]="","Missing","Available")</f>
        <v>Available</v>
      </c>
    </row>
    <row r="2068" spans="1:12" x14ac:dyDescent="0.35">
      <c r="A2068" s="1" t="s">
        <v>2271</v>
      </c>
      <c r="B2068" s="1" t="s">
        <v>73</v>
      </c>
      <c r="C2068" s="3">
        <v>45268</v>
      </c>
      <c r="D2068" s="1" t="s">
        <v>14</v>
      </c>
      <c r="E2068" s="1" t="s">
        <v>215</v>
      </c>
      <c r="F2068" s="1">
        <v>62765</v>
      </c>
      <c r="G2068" s="1" t="s">
        <v>25</v>
      </c>
      <c r="H2068" s="1" t="s">
        <v>107</v>
      </c>
      <c r="J2068" s="1" t="str" cm="1">
        <f t="array" ref="J2068">_xlfn.IFS(F2068="","missing",F2068&lt;0,"negative",F2068=0,"zero",AND(F2068&gt;=99999,MOD(F2068,9)=0),"99999 placeholder",AND(F2068&gt;$O$5,D2068="Expense"),"Expense outlier",AND(F2068&gt;$P$5,D2068="Income"),"Income outlier",TRUE,"valid")</f>
        <v>valid</v>
      </c>
      <c r="K2068" s="1" t="str">
        <f>_xlfn.XLOOKUP(I2068,[1]category_mapping!$F$2:$F$19,[1]category_mapping!$G$2:$G$19,E2068)</f>
        <v>bonus</v>
      </c>
      <c r="L2068" s="1" t="str">
        <f>IF(cleaning_working[[#This Row],[date]]="","Missing","Available")</f>
        <v>Available</v>
      </c>
    </row>
    <row r="2069" spans="1:12" x14ac:dyDescent="0.35">
      <c r="A2069" s="1" t="s">
        <v>2272</v>
      </c>
      <c r="B2069" s="1" t="s">
        <v>309</v>
      </c>
      <c r="C2069" s="3">
        <v>45156</v>
      </c>
      <c r="D2069" s="1" t="s">
        <v>13</v>
      </c>
      <c r="E2069" s="1" t="s">
        <v>24</v>
      </c>
      <c r="F2069" s="1">
        <v>8035</v>
      </c>
      <c r="G2069" s="1" t="s">
        <v>18</v>
      </c>
      <c r="H2069" s="1" t="s">
        <v>86</v>
      </c>
      <c r="I2069" s="1" t="s">
        <v>90</v>
      </c>
      <c r="J2069" s="1" t="str" cm="1">
        <f t="array" ref="J2069">_xlfn.IFS(F2069="","missing",F2069&lt;0,"negative",F2069=0,"zero",AND(F2069&gt;=99999,MOD(F2069,9)=0),"99999 placeholder",AND(F2069&gt;$O$5,D2069="Expense"),"Expense outlier",AND(F2069&gt;$P$5,D2069="Income"),"Income outlier",TRUE,"valid")</f>
        <v>valid</v>
      </c>
      <c r="K2069" s="1" t="str">
        <f>_xlfn.XLOOKUP(I2069,[1]category_mapping!$F$2:$F$19,[1]category_mapping!$G$2:$G$19,E2069)</f>
        <v>rent</v>
      </c>
      <c r="L2069" s="1" t="str">
        <f>IF(cleaning_working[[#This Row],[date]]="","Missing","Available")</f>
        <v>Available</v>
      </c>
    </row>
    <row r="2070" spans="1:12" x14ac:dyDescent="0.35">
      <c r="A2070" s="1" t="s">
        <v>2273</v>
      </c>
      <c r="B2070" s="1" t="s">
        <v>89</v>
      </c>
      <c r="C2070" s="3">
        <v>45604</v>
      </c>
      <c r="D2070" s="1" t="s">
        <v>13</v>
      </c>
      <c r="E2070" s="1" t="s">
        <v>24</v>
      </c>
      <c r="F2070" s="1">
        <v>6630</v>
      </c>
      <c r="G2070" s="1" t="s">
        <v>40</v>
      </c>
      <c r="H2070" s="1" t="s">
        <v>159</v>
      </c>
      <c r="J2070" s="1" t="str" cm="1">
        <f t="array" ref="J2070">_xlfn.IFS(F2070="","missing",F2070&lt;0,"negative",F2070=0,"zero",AND(F2070&gt;=99999,MOD(F2070,9)=0),"99999 placeholder",AND(F2070&gt;$O$5,D2070="Expense"),"Expense outlier",AND(F2070&gt;$P$5,D2070="Income"),"Income outlier",TRUE,"valid")</f>
        <v>valid</v>
      </c>
      <c r="K2070" s="1" t="str">
        <f>_xlfn.XLOOKUP(I2070,[1]category_mapping!$F$2:$F$19,[1]category_mapping!$G$2:$G$19,E2070)</f>
        <v>rent</v>
      </c>
      <c r="L2070" s="1" t="str">
        <f>IF(cleaning_working[[#This Row],[date]]="","Missing","Available")</f>
        <v>Available</v>
      </c>
    </row>
    <row r="2071" spans="1:12" x14ac:dyDescent="0.35">
      <c r="A2071" s="1" t="s">
        <v>2274</v>
      </c>
      <c r="B2071" s="1" t="s">
        <v>136</v>
      </c>
      <c r="C2071" s="3">
        <v>45512</v>
      </c>
      <c r="D2071" s="1" t="s">
        <v>13</v>
      </c>
      <c r="E2071" s="1" t="s">
        <v>96</v>
      </c>
      <c r="F2071" s="1">
        <v>7971</v>
      </c>
      <c r="G2071" s="1" t="s">
        <v>40</v>
      </c>
      <c r="H2071" s="1" t="s">
        <v>86</v>
      </c>
      <c r="I2071" s="1" t="s">
        <v>272</v>
      </c>
      <c r="J2071" s="1" t="str" cm="1">
        <f t="array" ref="J2071">_xlfn.IFS(F2071="","missing",F2071&lt;0,"negative",F2071=0,"zero",AND(F2071&gt;=99999,MOD(F2071,9)=0),"99999 placeholder",AND(F2071&gt;$O$5,D2071="Expense"),"Expense outlier",AND(F2071&gt;$P$5,D2071="Income"),"Income outlier",TRUE,"valid")</f>
        <v>valid</v>
      </c>
      <c r="K2071" s="1" t="str">
        <f>_xlfn.XLOOKUP(I2071,[1]category_mapping!$F$2:$F$19,[1]category_mapping!$G$2:$G$19,E2071)</f>
        <v>food</v>
      </c>
      <c r="L2071" s="1" t="str">
        <f>IF(cleaning_working[[#This Row],[date]]="","Missing","Available")</f>
        <v>Available</v>
      </c>
    </row>
    <row r="2072" spans="1:12" x14ac:dyDescent="0.35">
      <c r="A2072" s="1" t="s">
        <v>2275</v>
      </c>
      <c r="B2072" s="1" t="s">
        <v>51</v>
      </c>
      <c r="C2072" s="3">
        <v>44429</v>
      </c>
      <c r="D2072" s="1" t="s">
        <v>13</v>
      </c>
      <c r="E2072" s="1" t="s">
        <v>63</v>
      </c>
      <c r="F2072" s="1">
        <v>9760</v>
      </c>
      <c r="G2072" s="1" t="s">
        <v>32</v>
      </c>
      <c r="H2072" s="1" t="s">
        <v>133</v>
      </c>
      <c r="I2072" s="1" t="s">
        <v>162</v>
      </c>
      <c r="J2072" s="1" t="str" cm="1">
        <f t="array" ref="J2072">_xlfn.IFS(F2072="","missing",F2072&lt;0,"negative",F2072=0,"zero",AND(F2072&gt;=99999,MOD(F2072,9)=0),"99999 placeholder",AND(F2072&gt;$O$5,D2072="Expense"),"Expense outlier",AND(F2072&gt;$P$5,D2072="Income"),"Income outlier",TRUE,"valid")</f>
        <v>valid</v>
      </c>
      <c r="K2072" s="1" t="str">
        <f>_xlfn.XLOOKUP(I2072,[1]category_mapping!$F$2:$F$19,[1]category_mapping!$G$2:$G$19,E2072)</f>
        <v>utilities</v>
      </c>
      <c r="L2072" s="1" t="str">
        <f>IF(cleaning_working[[#This Row],[date]]="","Missing","Available")</f>
        <v>Available</v>
      </c>
    </row>
    <row r="2073" spans="1:12" x14ac:dyDescent="0.35">
      <c r="A2073" s="1" t="s">
        <v>2276</v>
      </c>
      <c r="B2073" s="1" t="s">
        <v>376</v>
      </c>
      <c r="C2073" s="3" t="s">
        <v>38</v>
      </c>
      <c r="D2073" s="1" t="s">
        <v>13</v>
      </c>
      <c r="E2073" s="1" t="s">
        <v>39</v>
      </c>
      <c r="F2073" s="1">
        <v>247</v>
      </c>
      <c r="G2073" s="1" t="s">
        <v>18</v>
      </c>
      <c r="H2073" s="1" t="s">
        <v>86</v>
      </c>
      <c r="J2073" s="1" t="str" cm="1">
        <f t="array" ref="J2073">_xlfn.IFS(F2073="","missing",F2073&lt;0,"negative",F2073=0,"zero",AND(F2073&gt;=99999,MOD(F2073,9)=0),"99999 placeholder",AND(F2073&gt;$O$5,D2073="Expense"),"Expense outlier",AND(F2073&gt;$P$5,D2073="Income"),"Income outlier",TRUE,"valid")</f>
        <v>valid</v>
      </c>
      <c r="K2073" s="1" t="str">
        <f>_xlfn.XLOOKUP(I2073,[1]category_mapping!$F$2:$F$19,[1]category_mapping!$G$2:$G$19,E2073)</f>
        <v>food</v>
      </c>
      <c r="L2073" s="1" t="str">
        <f>IF(cleaning_working[[#This Row],[date]]="","Missing","Available")</f>
        <v>Missing</v>
      </c>
    </row>
    <row r="2074" spans="1:12" x14ac:dyDescent="0.35">
      <c r="A2074" s="1" t="s">
        <v>2277</v>
      </c>
      <c r="B2074" s="1" t="s">
        <v>301</v>
      </c>
      <c r="C2074" s="3">
        <v>44230</v>
      </c>
      <c r="D2074" s="1" t="s">
        <v>13</v>
      </c>
      <c r="E2074" s="1" t="s">
        <v>96</v>
      </c>
      <c r="F2074" s="1">
        <v>8850</v>
      </c>
      <c r="G2074" s="1" t="s">
        <v>64</v>
      </c>
      <c r="H2074" s="1" t="s">
        <v>83</v>
      </c>
      <c r="I2074" s="1" t="s">
        <v>194</v>
      </c>
      <c r="J2074" s="1" t="str" cm="1">
        <f t="array" ref="J2074">_xlfn.IFS(F2074="","missing",F2074&lt;0,"negative",F2074=0,"zero",AND(F2074&gt;=99999,MOD(F2074,9)=0),"99999 placeholder",AND(F2074&gt;$O$5,D2074="Expense"),"Expense outlier",AND(F2074&gt;$P$5,D2074="Income"),"Income outlier",TRUE,"valid")</f>
        <v>valid</v>
      </c>
      <c r="K2074" s="1" t="str">
        <f>_xlfn.XLOOKUP(I2074,[1]category_mapping!$F$2:$F$19,[1]category_mapping!$G$2:$G$19,E2074)</f>
        <v>travel</v>
      </c>
      <c r="L2074" s="1" t="str">
        <f>IF(cleaning_working[[#This Row],[date]]="","Missing","Available")</f>
        <v>Available</v>
      </c>
    </row>
    <row r="2075" spans="1:12" x14ac:dyDescent="0.35">
      <c r="A2075" s="1" t="s">
        <v>2278</v>
      </c>
      <c r="B2075" s="1" t="s">
        <v>150</v>
      </c>
      <c r="C2075" s="3">
        <v>44458</v>
      </c>
      <c r="D2075" s="1" t="s">
        <v>14</v>
      </c>
      <c r="E2075" s="1" t="s">
        <v>57</v>
      </c>
      <c r="F2075" s="1">
        <v>71443</v>
      </c>
      <c r="G2075" s="1" t="s">
        <v>18</v>
      </c>
      <c r="H2075" s="1" t="s">
        <v>33</v>
      </c>
      <c r="J2075" s="1" t="str" cm="1">
        <f t="array" ref="J2075">_xlfn.IFS(F2075="","missing",F2075&lt;0,"negative",F2075=0,"zero",AND(F2075&gt;=99999,MOD(F2075,9)=0),"99999 placeholder",AND(F2075&gt;$O$5,D2075="Expense"),"Expense outlier",AND(F2075&gt;$P$5,D2075="Income"),"Income outlier",TRUE,"valid")</f>
        <v>valid</v>
      </c>
      <c r="K2075" s="1" t="str">
        <f>_xlfn.XLOOKUP(I2075,[1]category_mapping!$F$2:$F$19,[1]category_mapping!$G$2:$G$19,E2075)</f>
        <v>salary</v>
      </c>
      <c r="L2075" s="1" t="str">
        <f>IF(cleaning_working[[#This Row],[date]]="","Missing","Available")</f>
        <v>Available</v>
      </c>
    </row>
    <row r="2076" spans="1:12" x14ac:dyDescent="0.35">
      <c r="A2076" s="1" t="s">
        <v>2279</v>
      </c>
      <c r="B2076" s="1" t="s">
        <v>95</v>
      </c>
      <c r="C2076" s="3">
        <v>45293</v>
      </c>
      <c r="D2076" s="1" t="s">
        <v>13</v>
      </c>
      <c r="E2076" s="1" t="s">
        <v>17</v>
      </c>
      <c r="F2076" s="1">
        <v>7181</v>
      </c>
      <c r="G2076" s="1" t="s">
        <v>32</v>
      </c>
      <c r="H2076" s="1" t="s">
        <v>159</v>
      </c>
      <c r="I2076" s="1" t="s">
        <v>178</v>
      </c>
      <c r="J2076" s="1" t="str" cm="1">
        <f t="array" ref="J2076">_xlfn.IFS(F2076="","missing",F2076&lt;0,"negative",F2076=0,"zero",AND(F2076&gt;=99999,MOD(F2076,9)=0),"99999 placeholder",AND(F2076&gt;$O$5,D2076="Expense"),"Expense outlier",AND(F2076&gt;$P$5,D2076="Income"),"Income outlier",TRUE,"valid")</f>
        <v>valid</v>
      </c>
      <c r="K2076" s="1" t="str">
        <f>_xlfn.XLOOKUP(I2076,[1]category_mapping!$F$2:$F$19,[1]category_mapping!$G$2:$G$19,E2076)</f>
        <v>rent</v>
      </c>
      <c r="L2076" s="1" t="str">
        <f>IF(cleaning_working[[#This Row],[date]]="","Missing","Available")</f>
        <v>Available</v>
      </c>
    </row>
    <row r="2077" spans="1:12" x14ac:dyDescent="0.35">
      <c r="A2077" s="1" t="s">
        <v>2280</v>
      </c>
      <c r="B2077" s="1" t="s">
        <v>306</v>
      </c>
      <c r="C2077" s="3">
        <v>44562</v>
      </c>
      <c r="D2077" s="1" t="s">
        <v>13</v>
      </c>
      <c r="E2077" s="1" t="s">
        <v>63</v>
      </c>
      <c r="F2077" s="1">
        <v>361</v>
      </c>
      <c r="G2077" s="1" t="s">
        <v>64</v>
      </c>
      <c r="H2077" s="1" t="s">
        <v>26</v>
      </c>
      <c r="I2077" s="1" t="s">
        <v>87</v>
      </c>
      <c r="J2077" s="1" t="str" cm="1">
        <f t="array" ref="J2077">_xlfn.IFS(F2077="","missing",F2077&lt;0,"negative",F2077=0,"zero",AND(F2077&gt;=99999,MOD(F2077,9)=0),"99999 placeholder",AND(F2077&gt;$O$5,D2077="Expense"),"Expense outlier",AND(F2077&gt;$P$5,D2077="Income"),"Income outlier",TRUE,"valid")</f>
        <v>valid</v>
      </c>
      <c r="K2077" s="1" t="str">
        <f>_xlfn.XLOOKUP(I2077,[1]category_mapping!$F$2:$F$19,[1]category_mapping!$G$2:$G$19,E2077)</f>
        <v>utilities</v>
      </c>
      <c r="L2077" s="1" t="str">
        <f>IF(cleaning_working[[#This Row],[date]]="","Missing","Available")</f>
        <v>Available</v>
      </c>
    </row>
    <row r="2078" spans="1:12" x14ac:dyDescent="0.35">
      <c r="A2078" s="1" t="s">
        <v>2281</v>
      </c>
      <c r="B2078" s="1" t="s">
        <v>484</v>
      </c>
      <c r="C2078" s="3">
        <v>44406</v>
      </c>
      <c r="D2078" s="1" t="s">
        <v>13</v>
      </c>
      <c r="E2078" s="1" t="s">
        <v>39</v>
      </c>
      <c r="F2078" s="1">
        <v>9047</v>
      </c>
      <c r="G2078" s="1" t="s">
        <v>40</v>
      </c>
      <c r="H2078" s="1" t="s">
        <v>83</v>
      </c>
      <c r="I2078" s="1" t="s">
        <v>128</v>
      </c>
      <c r="J2078" s="1" t="str" cm="1">
        <f t="array" ref="J2078">_xlfn.IFS(F2078="","missing",F2078&lt;0,"negative",F2078=0,"zero",AND(F2078&gt;=99999,MOD(F2078,9)=0),"99999 placeholder",AND(F2078&gt;$O$5,D2078="Expense"),"Expense outlier",AND(F2078&gt;$P$5,D2078="Income"),"Income outlier",TRUE,"valid")</f>
        <v>valid</v>
      </c>
      <c r="K2078" s="1" t="str">
        <f>_xlfn.XLOOKUP(I2078,[1]category_mapping!$F$2:$F$19,[1]category_mapping!$G$2:$G$19,E2078)</f>
        <v>utilities</v>
      </c>
      <c r="L2078" s="1" t="str">
        <f>IF(cleaning_working[[#This Row],[date]]="","Missing","Available")</f>
        <v>Available</v>
      </c>
    </row>
    <row r="2079" spans="1:12" x14ac:dyDescent="0.35">
      <c r="A2079" s="1" t="s">
        <v>2282</v>
      </c>
      <c r="B2079" s="1" t="s">
        <v>557</v>
      </c>
      <c r="C2079" s="3">
        <v>45519</v>
      </c>
      <c r="D2079" s="1" t="s">
        <v>14</v>
      </c>
      <c r="E2079" s="1" t="s">
        <v>31</v>
      </c>
      <c r="F2079" s="1">
        <v>60879</v>
      </c>
      <c r="G2079" s="1" t="s">
        <v>18</v>
      </c>
      <c r="H2079" s="1" t="s">
        <v>52</v>
      </c>
      <c r="I2079" s="1" t="s">
        <v>41</v>
      </c>
      <c r="J2079" s="1" t="str" cm="1">
        <f t="array" ref="J2079">_xlfn.IFS(F2079="","missing",F2079&lt;0,"negative",F2079=0,"zero",AND(F2079&gt;=99999,MOD(F2079,9)=0),"99999 placeholder",AND(F2079&gt;$O$5,D2079="Expense"),"Expense outlier",AND(F2079&gt;$P$5,D2079="Income"),"Income outlier",TRUE,"valid")</f>
        <v>valid</v>
      </c>
      <c r="K2079" s="1" t="str">
        <f>_xlfn.XLOOKUP(I2079,[1]category_mapping!$F$2:$F$19,[1]category_mapping!$G$2:$G$19,E2079)</f>
        <v>utilities</v>
      </c>
      <c r="L2079" s="1" t="str">
        <f>IF(cleaning_working[[#This Row],[date]]="","Missing","Available")</f>
        <v>Available</v>
      </c>
    </row>
    <row r="2080" spans="1:12" x14ac:dyDescent="0.35">
      <c r="A2080" s="1" t="s">
        <v>2283</v>
      </c>
      <c r="B2080" s="1" t="s">
        <v>130</v>
      </c>
      <c r="C2080" s="3">
        <v>45285</v>
      </c>
      <c r="D2080" s="1" t="s">
        <v>13</v>
      </c>
      <c r="E2080" s="1" t="s">
        <v>46</v>
      </c>
      <c r="F2080" s="1">
        <v>5051</v>
      </c>
      <c r="G2080" s="1" t="s">
        <v>64</v>
      </c>
      <c r="H2080" s="1" t="s">
        <v>26</v>
      </c>
      <c r="I2080" s="1" t="s">
        <v>170</v>
      </c>
      <c r="J2080" s="1" t="str" cm="1">
        <f t="array" ref="J2080">_xlfn.IFS(F2080="","missing",F2080&lt;0,"negative",F2080=0,"zero",AND(F2080&gt;=99999,MOD(F2080,9)=0),"99999 placeholder",AND(F2080&gt;$O$5,D2080="Expense"),"Expense outlier",AND(F2080&gt;$P$5,D2080="Income"),"Income outlier",TRUE,"valid")</f>
        <v>valid</v>
      </c>
      <c r="K2080" s="1" t="str">
        <f>_xlfn.XLOOKUP(I2080,[1]category_mapping!$F$2:$F$19,[1]category_mapping!$G$2:$G$19,E2080)</f>
        <v>health</v>
      </c>
      <c r="L2080" s="1" t="str">
        <f>IF(cleaning_working[[#This Row],[date]]="","Missing","Available")</f>
        <v>Available</v>
      </c>
    </row>
    <row r="2081" spans="1:12" x14ac:dyDescent="0.35">
      <c r="A2081" s="1" t="s">
        <v>2284</v>
      </c>
      <c r="B2081" s="1" t="s">
        <v>223</v>
      </c>
      <c r="C2081" s="3">
        <v>44332</v>
      </c>
      <c r="D2081" s="1" t="s">
        <v>13</v>
      </c>
      <c r="E2081" s="1" t="s">
        <v>70</v>
      </c>
      <c r="F2081" s="1">
        <v>9963</v>
      </c>
      <c r="G2081" s="1" t="s">
        <v>18</v>
      </c>
      <c r="H2081" s="1" t="s">
        <v>133</v>
      </c>
      <c r="I2081" s="1" t="s">
        <v>41</v>
      </c>
      <c r="J2081" s="1" t="str" cm="1">
        <f t="array" ref="J2081">_xlfn.IFS(F2081="","missing",F2081&lt;0,"negative",F2081=0,"zero",AND(F2081&gt;=99999,MOD(F2081,9)=0),"99999 placeholder",AND(F2081&gt;$O$5,D2081="Expense"),"Expense outlier",AND(F2081&gt;$P$5,D2081="Income"),"Income outlier",TRUE,"valid")</f>
        <v>valid</v>
      </c>
      <c r="K2081" s="1" t="str">
        <f>_xlfn.XLOOKUP(I2081,[1]category_mapping!$F$2:$F$19,[1]category_mapping!$G$2:$G$19,E2081)</f>
        <v>utilities</v>
      </c>
      <c r="L2081" s="1" t="str">
        <f>IF(cleaning_working[[#This Row],[date]]="","Missing","Available")</f>
        <v>Available</v>
      </c>
    </row>
    <row r="2082" spans="1:12" x14ac:dyDescent="0.35">
      <c r="A2082" s="1" t="s">
        <v>2285</v>
      </c>
      <c r="B2082" s="1" t="s">
        <v>257</v>
      </c>
      <c r="C2082" s="3">
        <v>45305</v>
      </c>
      <c r="D2082" s="1" t="s">
        <v>13</v>
      </c>
      <c r="E2082" s="1" t="s">
        <v>96</v>
      </c>
      <c r="F2082" s="1">
        <v>9140</v>
      </c>
      <c r="G2082" s="1" t="s">
        <v>64</v>
      </c>
      <c r="H2082" s="1" t="s">
        <v>26</v>
      </c>
      <c r="I2082" s="1" t="s">
        <v>217</v>
      </c>
      <c r="J2082" s="1" t="str" cm="1">
        <f t="array" ref="J2082">_xlfn.IFS(F2082="","missing",F2082&lt;0,"negative",F2082=0,"zero",AND(F2082&gt;=99999,MOD(F2082,9)=0),"99999 placeholder",AND(F2082&gt;$O$5,D2082="Expense"),"Expense outlier",AND(F2082&gt;$P$5,D2082="Income"),"Income outlier",TRUE,"valid")</f>
        <v>valid</v>
      </c>
      <c r="K2082" s="1" t="str">
        <f>_xlfn.XLOOKUP(I2082,[1]category_mapping!$F$2:$F$19,[1]category_mapping!$G$2:$G$19,E2082)</f>
        <v>rent</v>
      </c>
      <c r="L2082" s="1" t="str">
        <f>IF(cleaning_working[[#This Row],[date]]="","Missing","Available")</f>
        <v>Available</v>
      </c>
    </row>
    <row r="2083" spans="1:12" x14ac:dyDescent="0.35">
      <c r="A2083" s="1" t="s">
        <v>989</v>
      </c>
      <c r="B2083" s="1" t="s">
        <v>341</v>
      </c>
      <c r="C2083" s="3">
        <v>45008</v>
      </c>
      <c r="D2083" s="1" t="s">
        <v>13</v>
      </c>
      <c r="E2083" s="1" t="s">
        <v>63</v>
      </c>
      <c r="F2083" s="1">
        <v>6739</v>
      </c>
      <c r="G2083" s="1" t="s">
        <v>64</v>
      </c>
      <c r="H2083" s="1" t="s">
        <v>65</v>
      </c>
      <c r="I2083" s="1" t="s">
        <v>58</v>
      </c>
      <c r="J2083" s="1" t="str" cm="1">
        <f t="array" ref="J2083">_xlfn.IFS(F2083="","missing",F2083&lt;0,"negative",F2083=0,"zero",AND(F2083&gt;=99999,MOD(F2083,9)=0),"99999 placeholder",AND(F2083&gt;$O$5,D2083="Expense"),"Expense outlier",AND(F2083&gt;$P$5,D2083="Income"),"Income outlier",TRUE,"valid")</f>
        <v>valid</v>
      </c>
      <c r="K2083" s="1" t="str">
        <f>_xlfn.XLOOKUP(I2083,[1]category_mapping!$F$2:$F$19,[1]category_mapping!$G$2:$G$19,E2083)</f>
        <v>utilities</v>
      </c>
      <c r="L2083" s="1" t="str">
        <f>IF(cleaning_working[[#This Row],[date]]="","Missing","Available")</f>
        <v>Available</v>
      </c>
    </row>
    <row r="2084" spans="1:12" x14ac:dyDescent="0.35">
      <c r="A2084" s="1" t="s">
        <v>2286</v>
      </c>
      <c r="B2084" s="1" t="s">
        <v>365</v>
      </c>
      <c r="C2084" s="3">
        <v>45150</v>
      </c>
      <c r="D2084" s="1" t="s">
        <v>13</v>
      </c>
      <c r="E2084" s="1" t="s">
        <v>63</v>
      </c>
      <c r="F2084" s="1">
        <v>3410</v>
      </c>
      <c r="G2084" s="1" t="s">
        <v>25</v>
      </c>
      <c r="H2084" s="1" t="s">
        <v>86</v>
      </c>
      <c r="J2084" s="1" t="str" cm="1">
        <f t="array" ref="J2084">_xlfn.IFS(F2084="","missing",F2084&lt;0,"negative",F2084=0,"zero",AND(F2084&gt;=99999,MOD(F2084,9)=0),"99999 placeholder",AND(F2084&gt;$O$5,D2084="Expense"),"Expense outlier",AND(F2084&gt;$P$5,D2084="Income"),"Income outlier",TRUE,"valid")</f>
        <v>valid</v>
      </c>
      <c r="K2084" s="1" t="str">
        <f>_xlfn.XLOOKUP(I2084,[1]category_mapping!$F$2:$F$19,[1]category_mapping!$G$2:$G$19,E2084)</f>
        <v>utilities</v>
      </c>
      <c r="L2084" s="1" t="str">
        <f>IF(cleaning_working[[#This Row],[date]]="","Missing","Available")</f>
        <v>Available</v>
      </c>
    </row>
    <row r="2085" spans="1:12" x14ac:dyDescent="0.35">
      <c r="A2085" s="1" t="s">
        <v>2287</v>
      </c>
      <c r="B2085" s="1" t="s">
        <v>187</v>
      </c>
      <c r="C2085" s="3">
        <v>44696</v>
      </c>
      <c r="D2085" s="1" t="s">
        <v>13</v>
      </c>
      <c r="E2085" s="1" t="s">
        <v>39</v>
      </c>
      <c r="F2085" s="1">
        <v>8549</v>
      </c>
      <c r="G2085" s="1" t="s">
        <v>64</v>
      </c>
      <c r="H2085" s="1" t="s">
        <v>86</v>
      </c>
      <c r="I2085" s="1" t="s">
        <v>226</v>
      </c>
      <c r="J2085" s="1" t="str" cm="1">
        <f t="array" ref="J2085">_xlfn.IFS(F2085="","missing",F2085&lt;0,"negative",F2085=0,"zero",AND(F2085&gt;=99999,MOD(F2085,9)=0),"99999 placeholder",AND(F2085&gt;$O$5,D2085="Expense"),"Expense outlier",AND(F2085&gt;$P$5,D2085="Income"),"Income outlier",TRUE,"valid")</f>
        <v>valid</v>
      </c>
      <c r="K2085" s="1" t="str">
        <f>_xlfn.XLOOKUP(I2085,[1]category_mapping!$F$2:$F$19,[1]category_mapping!$G$2:$G$19,E2085)</f>
        <v>savings</v>
      </c>
      <c r="L2085" s="1" t="str">
        <f>IF(cleaning_working[[#This Row],[date]]="","Missing","Available")</f>
        <v>Available</v>
      </c>
    </row>
    <row r="2086" spans="1:12" x14ac:dyDescent="0.35">
      <c r="A2086" s="1" t="s">
        <v>2288</v>
      </c>
      <c r="B2086" s="1" t="s">
        <v>198</v>
      </c>
      <c r="C2086" s="3">
        <v>44566</v>
      </c>
      <c r="D2086" s="1" t="s">
        <v>13</v>
      </c>
      <c r="E2086" s="1" t="s">
        <v>24</v>
      </c>
      <c r="F2086" s="1">
        <v>39738</v>
      </c>
      <c r="G2086" s="1" t="s">
        <v>64</v>
      </c>
      <c r="H2086" s="1" t="s">
        <v>25</v>
      </c>
      <c r="I2086" s="1" t="s">
        <v>137</v>
      </c>
      <c r="J2086" s="1" t="str" cm="1">
        <f t="array" ref="J2086">_xlfn.IFS(F2086="","missing",F2086&lt;0,"negative",F2086=0,"zero",AND(F2086&gt;=99999,MOD(F2086,9)=0),"99999 placeholder",AND(F2086&gt;$O$5,D2086="Expense"),"Expense outlier",AND(F2086&gt;$P$5,D2086="Income"),"Income outlier",TRUE,"valid")</f>
        <v>Expense outlier</v>
      </c>
      <c r="K2086" s="1" t="str">
        <f>_xlfn.XLOOKUP(I2086,[1]category_mapping!$F$2:$F$19,[1]category_mapping!$G$2:$G$19,E2086)</f>
        <v>travel</v>
      </c>
      <c r="L2086" s="1" t="str">
        <f>IF(cleaning_working[[#This Row],[date]]="","Missing","Available")</f>
        <v>Available</v>
      </c>
    </row>
    <row r="2087" spans="1:12" x14ac:dyDescent="0.35">
      <c r="A2087" s="1" t="s">
        <v>2289</v>
      </c>
      <c r="B2087" s="1" t="s">
        <v>229</v>
      </c>
      <c r="C2087" s="3">
        <v>45149</v>
      </c>
      <c r="D2087" s="1" t="s">
        <v>13</v>
      </c>
      <c r="E2087" s="1" t="s">
        <v>96</v>
      </c>
      <c r="F2087" s="1">
        <v>9618</v>
      </c>
      <c r="G2087" s="1" t="s">
        <v>25</v>
      </c>
      <c r="H2087" s="1" t="s">
        <v>25</v>
      </c>
      <c r="I2087" s="1" t="s">
        <v>41</v>
      </c>
      <c r="J2087" s="1" t="str" cm="1">
        <f t="array" ref="J2087">_xlfn.IFS(F2087="","missing",F2087&lt;0,"negative",F2087=0,"zero",AND(F2087&gt;=99999,MOD(F2087,9)=0),"99999 placeholder",AND(F2087&gt;$O$5,D2087="Expense"),"Expense outlier",AND(F2087&gt;$P$5,D2087="Income"),"Income outlier",TRUE,"valid")</f>
        <v>valid</v>
      </c>
      <c r="K2087" s="1" t="str">
        <f>_xlfn.XLOOKUP(I2087,[1]category_mapping!$F$2:$F$19,[1]category_mapping!$G$2:$G$19,E2087)</f>
        <v>utilities</v>
      </c>
      <c r="L2087" s="1" t="str">
        <f>IF(cleaning_working[[#This Row],[date]]="","Missing","Available")</f>
        <v>Available</v>
      </c>
    </row>
    <row r="2088" spans="1:12" x14ac:dyDescent="0.35">
      <c r="A2088" s="1" t="s">
        <v>2290</v>
      </c>
      <c r="B2088" s="1" t="s">
        <v>139</v>
      </c>
      <c r="C2088" s="3">
        <v>44949</v>
      </c>
      <c r="D2088" s="1" t="s">
        <v>14</v>
      </c>
      <c r="E2088" s="1" t="s">
        <v>119</v>
      </c>
      <c r="F2088" s="1">
        <v>12814</v>
      </c>
      <c r="G2088" s="1" t="s">
        <v>64</v>
      </c>
      <c r="H2088" s="1" t="s">
        <v>52</v>
      </c>
      <c r="I2088" s="1" t="s">
        <v>134</v>
      </c>
      <c r="J2088" s="1" t="str" cm="1">
        <f t="array" ref="J2088">_xlfn.IFS(F2088="","missing",F2088&lt;0,"negative",F2088=0,"zero",AND(F2088&gt;=99999,MOD(F2088,9)=0),"99999 placeholder",AND(F2088&gt;$O$5,D2088="Expense"),"Expense outlier",AND(F2088&gt;$P$5,D2088="Income"),"Income outlier",TRUE,"valid")</f>
        <v>valid</v>
      </c>
      <c r="K2088" s="1" t="str">
        <f>_xlfn.XLOOKUP(I2088,[1]category_mapping!$F$2:$F$19,[1]category_mapping!$G$2:$G$19,E2088)</f>
        <v>education</v>
      </c>
      <c r="L2088" s="1" t="str">
        <f>IF(cleaning_working[[#This Row],[date]]="","Missing","Available")</f>
        <v>Available</v>
      </c>
    </row>
    <row r="2089" spans="1:12" x14ac:dyDescent="0.35">
      <c r="A2089" s="1" t="s">
        <v>2291</v>
      </c>
      <c r="B2089" s="1" t="s">
        <v>689</v>
      </c>
      <c r="C2089" s="3">
        <v>45472</v>
      </c>
      <c r="D2089" s="1" t="s">
        <v>13</v>
      </c>
      <c r="E2089" s="1" t="s">
        <v>39</v>
      </c>
      <c r="F2089" s="1">
        <v>2797</v>
      </c>
      <c r="G2089" s="1" t="s">
        <v>32</v>
      </c>
      <c r="H2089" s="1" t="s">
        <v>19</v>
      </c>
      <c r="I2089" s="1" t="s">
        <v>137</v>
      </c>
      <c r="J2089" s="1" t="str" cm="1">
        <f t="array" ref="J2089">_xlfn.IFS(F2089="","missing",F2089&lt;0,"negative",F2089=0,"zero",AND(F2089&gt;=99999,MOD(F2089,9)=0),"99999 placeholder",AND(F2089&gt;$O$5,D2089="Expense"),"Expense outlier",AND(F2089&gt;$P$5,D2089="Income"),"Income outlier",TRUE,"valid")</f>
        <v>valid</v>
      </c>
      <c r="K2089" s="1" t="str">
        <f>_xlfn.XLOOKUP(I2089,[1]category_mapping!$F$2:$F$19,[1]category_mapping!$G$2:$G$19,E2089)</f>
        <v>travel</v>
      </c>
      <c r="L2089" s="1" t="str">
        <f>IF(cleaning_working[[#This Row],[date]]="","Missing","Available")</f>
        <v>Available</v>
      </c>
    </row>
    <row r="2090" spans="1:12" x14ac:dyDescent="0.35">
      <c r="A2090" s="1" t="s">
        <v>2292</v>
      </c>
      <c r="B2090" s="1" t="s">
        <v>132</v>
      </c>
      <c r="C2090" s="3">
        <v>44809</v>
      </c>
      <c r="D2090" s="1" t="s">
        <v>13</v>
      </c>
      <c r="E2090" s="1" t="s">
        <v>24</v>
      </c>
      <c r="F2090" s="1">
        <v>835</v>
      </c>
      <c r="G2090" s="1" t="s">
        <v>18</v>
      </c>
      <c r="H2090" s="1" t="s">
        <v>25</v>
      </c>
      <c r="I2090" s="1" t="s">
        <v>170</v>
      </c>
      <c r="J2090" s="1" t="str" cm="1">
        <f t="array" ref="J2090">_xlfn.IFS(F2090="","missing",F2090&lt;0,"negative",F2090=0,"zero",AND(F2090&gt;=99999,MOD(F2090,9)=0),"99999 placeholder",AND(F2090&gt;$O$5,D2090="Expense"),"Expense outlier",AND(F2090&gt;$P$5,D2090="Income"),"Income outlier",TRUE,"valid")</f>
        <v>valid</v>
      </c>
      <c r="K2090" s="1" t="str">
        <f>_xlfn.XLOOKUP(I2090,[1]category_mapping!$F$2:$F$19,[1]category_mapping!$G$2:$G$19,E2090)</f>
        <v>health</v>
      </c>
      <c r="L2090" s="1" t="str">
        <f>IF(cleaning_working[[#This Row],[date]]="","Missing","Available")</f>
        <v>Available</v>
      </c>
    </row>
    <row r="2091" spans="1:12" x14ac:dyDescent="0.35">
      <c r="A2091" s="1" t="s">
        <v>2293</v>
      </c>
      <c r="B2091" s="1" t="s">
        <v>402</v>
      </c>
      <c r="C2091" s="3">
        <v>45125</v>
      </c>
      <c r="D2091" s="1" t="s">
        <v>13</v>
      </c>
      <c r="E2091" s="1" t="s">
        <v>39</v>
      </c>
      <c r="F2091" s="1">
        <v>9756</v>
      </c>
      <c r="G2091" s="1" t="s">
        <v>18</v>
      </c>
      <c r="H2091" s="1" t="s">
        <v>107</v>
      </c>
      <c r="I2091" s="1" t="s">
        <v>20</v>
      </c>
      <c r="J2091" s="1" t="str" cm="1">
        <f t="array" ref="J2091">_xlfn.IFS(F2091="","missing",F2091&lt;0,"negative",F2091=0,"zero",AND(F2091&gt;=99999,MOD(F2091,9)=0),"99999 placeholder",AND(F2091&gt;$O$5,D2091="Expense"),"Expense outlier",AND(F2091&gt;$P$5,D2091="Income"),"Income outlier",TRUE,"valid")</f>
        <v>valid</v>
      </c>
      <c r="K2091" s="1" t="str">
        <f>_xlfn.XLOOKUP(I2091,[1]category_mapping!$F$2:$F$19,[1]category_mapping!$G$2:$G$19,E2091)</f>
        <v>entertainment</v>
      </c>
      <c r="L2091" s="1" t="str">
        <f>IF(cleaning_working[[#This Row],[date]]="","Missing","Available")</f>
        <v>Available</v>
      </c>
    </row>
    <row r="2092" spans="1:12" x14ac:dyDescent="0.35">
      <c r="A2092" s="1" t="s">
        <v>2294</v>
      </c>
      <c r="B2092" s="1" t="s">
        <v>339</v>
      </c>
      <c r="C2092" s="3">
        <v>44913</v>
      </c>
      <c r="D2092" s="1" t="s">
        <v>13</v>
      </c>
      <c r="E2092" s="1" t="s">
        <v>39</v>
      </c>
      <c r="F2092" s="1">
        <v>8248</v>
      </c>
      <c r="G2092" s="1" t="s">
        <v>40</v>
      </c>
      <c r="H2092" s="1" t="s">
        <v>159</v>
      </c>
      <c r="I2092" s="1" t="s">
        <v>194</v>
      </c>
      <c r="J2092" s="1" t="str" cm="1">
        <f t="array" ref="J2092">_xlfn.IFS(F2092="","missing",F2092&lt;0,"negative",F2092=0,"zero",AND(F2092&gt;=99999,MOD(F2092,9)=0),"99999 placeholder",AND(F2092&gt;$O$5,D2092="Expense"),"Expense outlier",AND(F2092&gt;$P$5,D2092="Income"),"Income outlier",TRUE,"valid")</f>
        <v>valid</v>
      </c>
      <c r="K2092" s="1" t="str">
        <f>_xlfn.XLOOKUP(I2092,[1]category_mapping!$F$2:$F$19,[1]category_mapping!$G$2:$G$19,E2092)</f>
        <v>travel</v>
      </c>
      <c r="L2092" s="1" t="str">
        <f>IF(cleaning_working[[#This Row],[date]]="","Missing","Available")</f>
        <v>Available</v>
      </c>
    </row>
    <row r="2093" spans="1:12" x14ac:dyDescent="0.35">
      <c r="A2093" s="1" t="s">
        <v>2295</v>
      </c>
      <c r="B2093" s="1" t="s">
        <v>266</v>
      </c>
      <c r="C2093" s="3">
        <v>44522</v>
      </c>
      <c r="D2093" s="1" t="s">
        <v>13</v>
      </c>
      <c r="E2093" s="1" t="s">
        <v>24</v>
      </c>
      <c r="F2093" s="1">
        <v>4659</v>
      </c>
      <c r="G2093" s="1" t="s">
        <v>40</v>
      </c>
      <c r="H2093" s="1" t="s">
        <v>19</v>
      </c>
      <c r="I2093" s="1" t="s">
        <v>80</v>
      </c>
      <c r="J2093" s="1" t="str" cm="1">
        <f t="array" ref="J2093">_xlfn.IFS(F2093="","missing",F2093&lt;0,"negative",F2093=0,"zero",AND(F2093&gt;=99999,MOD(F2093,9)=0),"99999 placeholder",AND(F2093&gt;$O$5,D2093="Expense"),"Expense outlier",AND(F2093&gt;$P$5,D2093="Income"),"Income outlier",TRUE,"valid")</f>
        <v>valid</v>
      </c>
      <c r="K2093" s="1" t="str">
        <f>_xlfn.XLOOKUP(I2093,[1]category_mapping!$F$2:$F$19,[1]category_mapping!$G$2:$G$19,E2093)</f>
        <v>food</v>
      </c>
      <c r="L2093" s="1" t="str">
        <f>IF(cleaning_working[[#This Row],[date]]="","Missing","Available")</f>
        <v>Available</v>
      </c>
    </row>
    <row r="2094" spans="1:12" x14ac:dyDescent="0.35">
      <c r="A2094" s="1" t="s">
        <v>2296</v>
      </c>
      <c r="B2094" s="1" t="s">
        <v>225</v>
      </c>
      <c r="C2094" s="3">
        <v>45405</v>
      </c>
      <c r="D2094" s="1" t="s">
        <v>13</v>
      </c>
      <c r="E2094" s="1" t="s">
        <v>63</v>
      </c>
      <c r="F2094" s="1">
        <v>5230</v>
      </c>
      <c r="G2094" s="1" t="s">
        <v>64</v>
      </c>
      <c r="H2094" s="1" t="s">
        <v>19</v>
      </c>
      <c r="I2094" s="1" t="s">
        <v>87</v>
      </c>
      <c r="J2094" s="1" t="str" cm="1">
        <f t="array" ref="J2094">_xlfn.IFS(F2094="","missing",F2094&lt;0,"negative",F2094=0,"zero",AND(F2094&gt;=99999,MOD(F2094,9)=0),"99999 placeholder",AND(F2094&gt;$O$5,D2094="Expense"),"Expense outlier",AND(F2094&gt;$P$5,D2094="Income"),"Income outlier",TRUE,"valid")</f>
        <v>valid</v>
      </c>
      <c r="K2094" s="1" t="str">
        <f>_xlfn.XLOOKUP(I2094,[1]category_mapping!$F$2:$F$19,[1]category_mapping!$G$2:$G$19,E2094)</f>
        <v>utilities</v>
      </c>
      <c r="L2094" s="1" t="str">
        <f>IF(cleaning_working[[#This Row],[date]]="","Missing","Available")</f>
        <v>Available</v>
      </c>
    </row>
    <row r="2095" spans="1:12" x14ac:dyDescent="0.35">
      <c r="A2095" s="1" t="s">
        <v>2297</v>
      </c>
      <c r="B2095" s="1" t="s">
        <v>416</v>
      </c>
      <c r="C2095" s="3">
        <v>44424</v>
      </c>
      <c r="D2095" s="1" t="s">
        <v>13</v>
      </c>
      <c r="E2095" s="1" t="s">
        <v>39</v>
      </c>
      <c r="F2095" s="1">
        <v>7681</v>
      </c>
      <c r="G2095" s="1" t="s">
        <v>32</v>
      </c>
      <c r="H2095" s="1" t="s">
        <v>107</v>
      </c>
      <c r="I2095" s="1" t="s">
        <v>170</v>
      </c>
      <c r="J2095" s="1" t="str" cm="1">
        <f t="array" ref="J2095">_xlfn.IFS(F2095="","missing",F2095&lt;0,"negative",F2095=0,"zero",AND(F2095&gt;=99999,MOD(F2095,9)=0),"99999 placeholder",AND(F2095&gt;$O$5,D2095="Expense"),"Expense outlier",AND(F2095&gt;$P$5,D2095="Income"),"Income outlier",TRUE,"valid")</f>
        <v>valid</v>
      </c>
      <c r="K2095" s="1" t="str">
        <f>_xlfn.XLOOKUP(I2095,[1]category_mapping!$F$2:$F$19,[1]category_mapping!$G$2:$G$19,E2095)</f>
        <v>health</v>
      </c>
      <c r="L2095" s="1" t="str">
        <f>IF(cleaning_working[[#This Row],[date]]="","Missing","Available")</f>
        <v>Available</v>
      </c>
    </row>
    <row r="2096" spans="1:12" x14ac:dyDescent="0.35">
      <c r="A2096" s="1" t="s">
        <v>2298</v>
      </c>
      <c r="B2096" s="1" t="s">
        <v>420</v>
      </c>
      <c r="C2096" s="3">
        <v>45601</v>
      </c>
      <c r="D2096" s="1" t="s">
        <v>13</v>
      </c>
      <c r="E2096" s="1" t="s">
        <v>46</v>
      </c>
      <c r="F2096" s="1">
        <v>4166</v>
      </c>
      <c r="G2096" s="1" t="s">
        <v>18</v>
      </c>
      <c r="H2096" s="1" t="s">
        <v>83</v>
      </c>
      <c r="I2096" s="1" t="s">
        <v>27</v>
      </c>
      <c r="J2096" s="1" t="str" cm="1">
        <f t="array" ref="J2096">_xlfn.IFS(F2096="","missing",F2096&lt;0,"negative",F2096=0,"zero",AND(F2096&gt;=99999,MOD(F2096,9)=0),"99999 placeholder",AND(F2096&gt;$O$5,D2096="Expense"),"Expense outlier",AND(F2096&gt;$P$5,D2096="Income"),"Income outlier",TRUE,"valid")</f>
        <v>valid</v>
      </c>
      <c r="K2096" s="1" t="str">
        <f>_xlfn.XLOOKUP(I2096,[1]category_mapping!$F$2:$F$19,[1]category_mapping!$G$2:$G$19,E2096)</f>
        <v>N/A</v>
      </c>
      <c r="L2096" s="1" t="str">
        <f>IF(cleaning_working[[#This Row],[date]]="","Missing","Available")</f>
        <v>Available</v>
      </c>
    </row>
    <row r="2097" spans="1:12" x14ac:dyDescent="0.35">
      <c r="A2097" s="1" t="s">
        <v>2299</v>
      </c>
      <c r="B2097" s="1" t="s">
        <v>336</v>
      </c>
      <c r="C2097" s="3">
        <v>44202</v>
      </c>
      <c r="D2097" s="1" t="s">
        <v>13</v>
      </c>
      <c r="E2097" s="1" t="s">
        <v>24</v>
      </c>
      <c r="F2097" s="1">
        <v>5785</v>
      </c>
      <c r="G2097" s="1" t="s">
        <v>40</v>
      </c>
      <c r="H2097" s="1" t="s">
        <v>26</v>
      </c>
      <c r="J2097" s="1" t="str" cm="1">
        <f t="array" ref="J2097">_xlfn.IFS(F2097="","missing",F2097&lt;0,"negative",F2097=0,"zero",AND(F2097&gt;=99999,MOD(F2097,9)=0),"99999 placeholder",AND(F2097&gt;$O$5,D2097="Expense"),"Expense outlier",AND(F2097&gt;$P$5,D2097="Income"),"Income outlier",TRUE,"valid")</f>
        <v>valid</v>
      </c>
      <c r="K2097" s="1" t="str">
        <f>_xlfn.XLOOKUP(I2097,[1]category_mapping!$F$2:$F$19,[1]category_mapping!$G$2:$G$19,E2097)</f>
        <v>rent</v>
      </c>
      <c r="L2097" s="1" t="str">
        <f>IF(cleaning_working[[#This Row],[date]]="","Missing","Available")</f>
        <v>Available</v>
      </c>
    </row>
    <row r="2098" spans="1:12" x14ac:dyDescent="0.35">
      <c r="A2098" s="1" t="s">
        <v>2258</v>
      </c>
      <c r="B2098" s="1" t="s">
        <v>206</v>
      </c>
      <c r="C2098" s="3">
        <v>45373</v>
      </c>
      <c r="D2098" s="1" t="s">
        <v>13</v>
      </c>
      <c r="E2098" s="1" t="s">
        <v>24</v>
      </c>
      <c r="F2098" s="1">
        <v>39335</v>
      </c>
      <c r="G2098" s="1" t="s">
        <v>18</v>
      </c>
      <c r="H2098" s="1" t="s">
        <v>107</v>
      </c>
      <c r="I2098" s="1" t="s">
        <v>120</v>
      </c>
      <c r="J2098" s="1" t="str" cm="1">
        <f t="array" ref="J2098">_xlfn.IFS(F2098="","missing",F2098&lt;0,"negative",F2098=0,"zero",AND(F2098&gt;=99999,MOD(F2098,9)=0),"99999 placeholder",AND(F2098&gt;$O$5,D2098="Expense"),"Expense outlier",AND(F2098&gt;$P$5,D2098="Income"),"Income outlier",TRUE,"valid")</f>
        <v>Expense outlier</v>
      </c>
      <c r="K2098" s="1" t="str">
        <f>_xlfn.XLOOKUP(I2098,[1]category_mapping!$F$2:$F$19,[1]category_mapping!$G$2:$G$19,E2098)</f>
        <v>food</v>
      </c>
      <c r="L2098" s="1" t="str">
        <f>IF(cleaning_working[[#This Row],[date]]="","Missing","Available")</f>
        <v>Available</v>
      </c>
    </row>
    <row r="2099" spans="1:12" x14ac:dyDescent="0.35">
      <c r="A2099" s="1" t="s">
        <v>2300</v>
      </c>
      <c r="B2099" s="1" t="s">
        <v>400</v>
      </c>
      <c r="C2099" s="3">
        <v>44495</v>
      </c>
      <c r="D2099" s="1" t="s">
        <v>14</v>
      </c>
      <c r="E2099" s="1" t="s">
        <v>57</v>
      </c>
      <c r="F2099" s="1">
        <v>72736</v>
      </c>
      <c r="G2099" s="1" t="s">
        <v>32</v>
      </c>
      <c r="H2099" s="1" t="s">
        <v>26</v>
      </c>
      <c r="I2099" s="1" t="s">
        <v>170</v>
      </c>
      <c r="J2099" s="1" t="str" cm="1">
        <f t="array" ref="J2099">_xlfn.IFS(F2099="","missing",F2099&lt;0,"negative",F2099=0,"zero",AND(F2099&gt;=99999,MOD(F2099,9)=0),"99999 placeholder",AND(F2099&gt;$O$5,D2099="Expense"),"Expense outlier",AND(F2099&gt;$P$5,D2099="Income"),"Income outlier",TRUE,"valid")</f>
        <v>valid</v>
      </c>
      <c r="K2099" s="1" t="str">
        <f>_xlfn.XLOOKUP(I2099,[1]category_mapping!$F$2:$F$19,[1]category_mapping!$G$2:$G$19,E2099)</f>
        <v>health</v>
      </c>
      <c r="L2099" s="1" t="str">
        <f>IF(cleaning_working[[#This Row],[date]]="","Missing","Available")</f>
        <v>Available</v>
      </c>
    </row>
    <row r="2100" spans="1:12" x14ac:dyDescent="0.35">
      <c r="A2100" s="1" t="s">
        <v>2301</v>
      </c>
      <c r="B2100" s="1" t="s">
        <v>79</v>
      </c>
      <c r="C2100" s="3">
        <v>45372</v>
      </c>
      <c r="D2100" s="1" t="s">
        <v>13</v>
      </c>
      <c r="E2100" s="1" t="s">
        <v>104</v>
      </c>
      <c r="F2100" s="1">
        <v>2035</v>
      </c>
      <c r="G2100" s="1" t="s">
        <v>32</v>
      </c>
      <c r="H2100" s="1" t="s">
        <v>25</v>
      </c>
      <c r="I2100" s="1" t="s">
        <v>134</v>
      </c>
      <c r="J2100" s="1" t="str" cm="1">
        <f t="array" ref="J2100">_xlfn.IFS(F2100="","missing",F2100&lt;0,"negative",F2100=0,"zero",AND(F2100&gt;=99999,MOD(F2100,9)=0),"99999 placeholder",AND(F2100&gt;$O$5,D2100="Expense"),"Expense outlier",AND(F2100&gt;$P$5,D2100="Income"),"Income outlier",TRUE,"valid")</f>
        <v>valid</v>
      </c>
      <c r="K2100" s="1" t="str">
        <f>_xlfn.XLOOKUP(I2100,[1]category_mapping!$F$2:$F$19,[1]category_mapping!$G$2:$G$19,E2100)</f>
        <v>education</v>
      </c>
      <c r="L2100" s="1" t="str">
        <f>IF(cleaning_working[[#This Row],[date]]="","Missing","Available")</f>
        <v>Available</v>
      </c>
    </row>
    <row r="2101" spans="1:12" x14ac:dyDescent="0.35">
      <c r="A2101" s="1" t="s">
        <v>2302</v>
      </c>
      <c r="B2101" s="1" t="s">
        <v>283</v>
      </c>
      <c r="C2101" s="3">
        <v>45197</v>
      </c>
      <c r="D2101" s="1" t="s">
        <v>14</v>
      </c>
      <c r="E2101" s="1" t="s">
        <v>70</v>
      </c>
      <c r="F2101" s="1">
        <v>22567</v>
      </c>
      <c r="G2101" s="1" t="s">
        <v>18</v>
      </c>
      <c r="H2101" s="1" t="s">
        <v>25</v>
      </c>
      <c r="J2101" s="1" t="str" cm="1">
        <f t="array" ref="J2101">_xlfn.IFS(F2101="","missing",F2101&lt;0,"negative",F2101=0,"zero",AND(F2101&gt;=99999,MOD(F2101,9)=0),"99999 placeholder",AND(F2101&gt;$O$5,D2101="Expense"),"Expense outlier",AND(F2101&gt;$P$5,D2101="Income"),"Income outlier",TRUE,"valid")</f>
        <v>valid</v>
      </c>
      <c r="K2101" s="1" t="str">
        <f>_xlfn.XLOOKUP(I2101,[1]category_mapping!$F$2:$F$19,[1]category_mapping!$G$2:$G$19,E2101)</f>
        <v>others</v>
      </c>
      <c r="L2101" s="1" t="str">
        <f>IF(cleaning_working[[#This Row],[date]]="","Missing","Available")</f>
        <v>Available</v>
      </c>
    </row>
    <row r="2102" spans="1:12" x14ac:dyDescent="0.35">
      <c r="A2102" s="1" t="s">
        <v>2303</v>
      </c>
      <c r="B2102" s="1" t="s">
        <v>782</v>
      </c>
      <c r="C2102" s="3">
        <v>45093</v>
      </c>
      <c r="D2102" s="1" t="s">
        <v>13</v>
      </c>
      <c r="E2102" s="1" t="s">
        <v>39</v>
      </c>
      <c r="F2102" s="1">
        <v>3576</v>
      </c>
      <c r="G2102" s="1" t="s">
        <v>40</v>
      </c>
      <c r="H2102" s="1" t="s">
        <v>83</v>
      </c>
      <c r="I2102" s="1" t="s">
        <v>41</v>
      </c>
      <c r="J2102" s="1" t="str" cm="1">
        <f t="array" ref="J2102">_xlfn.IFS(F2102="","missing",F2102&lt;0,"negative",F2102=0,"zero",AND(F2102&gt;=99999,MOD(F2102,9)=0),"99999 placeholder",AND(F2102&gt;$O$5,D2102="Expense"),"Expense outlier",AND(F2102&gt;$P$5,D2102="Income"),"Income outlier",TRUE,"valid")</f>
        <v>valid</v>
      </c>
      <c r="K2102" s="1" t="str">
        <f>_xlfn.XLOOKUP(I2102,[1]category_mapping!$F$2:$F$19,[1]category_mapping!$G$2:$G$19,E2102)</f>
        <v>utilities</v>
      </c>
      <c r="L2102" s="1" t="str">
        <f>IF(cleaning_working[[#This Row],[date]]="","Missing","Available")</f>
        <v>Available</v>
      </c>
    </row>
    <row r="2103" spans="1:12" x14ac:dyDescent="0.35">
      <c r="A2103" s="1" t="s">
        <v>2304</v>
      </c>
      <c r="B2103" s="1" t="s">
        <v>92</v>
      </c>
      <c r="C2103" s="3">
        <v>44943</v>
      </c>
      <c r="D2103" s="1" t="s">
        <v>13</v>
      </c>
      <c r="E2103" s="1" t="s">
        <v>17</v>
      </c>
      <c r="F2103" s="1">
        <v>4000</v>
      </c>
      <c r="G2103" s="1" t="s">
        <v>64</v>
      </c>
      <c r="H2103" s="1" t="s">
        <v>52</v>
      </c>
      <c r="J2103" s="1" t="str" cm="1">
        <f t="array" ref="J2103">_xlfn.IFS(F2103="","missing",F2103&lt;0,"negative",F2103=0,"zero",AND(F2103&gt;=99999,MOD(F2103,9)=0),"99999 placeholder",AND(F2103&gt;$O$5,D2103="Expense"),"Expense outlier",AND(F2103&gt;$P$5,D2103="Income"),"Income outlier",TRUE,"valid")</f>
        <v>valid</v>
      </c>
      <c r="K2103" s="1" t="str">
        <f>_xlfn.XLOOKUP(I2103,[1]category_mapping!$F$2:$F$19,[1]category_mapping!$G$2:$G$19,E2103)</f>
        <v>education</v>
      </c>
      <c r="L2103" s="1" t="str">
        <f>IF(cleaning_working[[#This Row],[date]]="","Missing","Available")</f>
        <v>Available</v>
      </c>
    </row>
    <row r="2104" spans="1:12" x14ac:dyDescent="0.35">
      <c r="A2104" s="1" t="s">
        <v>2305</v>
      </c>
      <c r="B2104" s="1" t="s">
        <v>245</v>
      </c>
      <c r="C2104" s="3">
        <v>45576</v>
      </c>
      <c r="D2104" s="1" t="s">
        <v>13</v>
      </c>
      <c r="E2104" s="1" t="s">
        <v>45</v>
      </c>
      <c r="F2104" s="1">
        <v>308</v>
      </c>
      <c r="G2104" s="1" t="s">
        <v>32</v>
      </c>
      <c r="H2104" s="1" t="s">
        <v>25</v>
      </c>
      <c r="J2104" s="1" t="str" cm="1">
        <f t="array" ref="J2104">_xlfn.IFS(F2104="","missing",F2104&lt;0,"negative",F2104=0,"zero",AND(F2104&gt;=99999,MOD(F2104,9)=0),"99999 placeholder",AND(F2104&gt;$O$5,D2104="Expense"),"Expense outlier",AND(F2104&gt;$P$5,D2104="Income"),"Income outlier",TRUE,"valid")</f>
        <v>valid</v>
      </c>
      <c r="K2104" s="1" t="str">
        <f>_xlfn.XLOOKUP(I2104,[1]category_mapping!$F$2:$F$19,[1]category_mapping!$G$2:$G$19,E2104)</f>
        <v>entertainment</v>
      </c>
      <c r="L2104" s="1" t="str">
        <f>IF(cleaning_working[[#This Row],[date]]="","Missing","Available")</f>
        <v>Available</v>
      </c>
    </row>
    <row r="2105" spans="1:12" x14ac:dyDescent="0.35">
      <c r="A2105" s="1" t="s">
        <v>2306</v>
      </c>
      <c r="B2105" s="1" t="s">
        <v>460</v>
      </c>
      <c r="C2105" s="3">
        <v>44937</v>
      </c>
      <c r="D2105" s="1" t="s">
        <v>14</v>
      </c>
      <c r="E2105" s="1" t="s">
        <v>57</v>
      </c>
      <c r="F2105" s="1">
        <v>681983</v>
      </c>
      <c r="G2105" s="1" t="s">
        <v>25</v>
      </c>
      <c r="H2105" s="1" t="s">
        <v>86</v>
      </c>
      <c r="I2105" s="1" t="s">
        <v>170</v>
      </c>
      <c r="J2105" s="1" t="str" cm="1">
        <f t="array" ref="J2105">_xlfn.IFS(F2105="","missing",F2105&lt;0,"negative",F2105=0,"zero",AND(F2105&gt;=99999,MOD(F2105,9)=0),"99999 placeholder",AND(F2105&gt;$O$5,D2105="Expense"),"Expense outlier",AND(F2105&gt;$P$5,D2105="Income"),"Income outlier",TRUE,"valid")</f>
        <v>Income outlier</v>
      </c>
      <c r="K2105" s="1" t="str">
        <f>_xlfn.XLOOKUP(I2105,[1]category_mapping!$F$2:$F$19,[1]category_mapping!$G$2:$G$19,E2105)</f>
        <v>health</v>
      </c>
      <c r="L2105" s="1" t="str">
        <f>IF(cleaning_working[[#This Row],[date]]="","Missing","Available")</f>
        <v>Available</v>
      </c>
    </row>
    <row r="2106" spans="1:12" x14ac:dyDescent="0.35">
      <c r="A2106" s="1" t="s">
        <v>2307</v>
      </c>
      <c r="B2106" s="1" t="s">
        <v>184</v>
      </c>
      <c r="C2106" s="3">
        <v>45146</v>
      </c>
      <c r="D2106" s="1" t="s">
        <v>14</v>
      </c>
      <c r="E2106" s="1" t="s">
        <v>57</v>
      </c>
      <c r="F2106" s="1">
        <v>15344</v>
      </c>
      <c r="G2106" s="1" t="s">
        <v>40</v>
      </c>
      <c r="H2106" s="1" t="s">
        <v>159</v>
      </c>
      <c r="I2106" s="1" t="s">
        <v>194</v>
      </c>
      <c r="J2106" s="1" t="str" cm="1">
        <f t="array" ref="J2106">_xlfn.IFS(F2106="","missing",F2106&lt;0,"negative",F2106=0,"zero",AND(F2106&gt;=99999,MOD(F2106,9)=0),"99999 placeholder",AND(F2106&gt;$O$5,D2106="Expense"),"Expense outlier",AND(F2106&gt;$P$5,D2106="Income"),"Income outlier",TRUE,"valid")</f>
        <v>valid</v>
      </c>
      <c r="K2106" s="1" t="str">
        <f>_xlfn.XLOOKUP(I2106,[1]category_mapping!$F$2:$F$19,[1]category_mapping!$G$2:$G$19,E2106)</f>
        <v>travel</v>
      </c>
      <c r="L2106" s="1" t="str">
        <f>IF(cleaning_working[[#This Row],[date]]="","Missing","Available")</f>
        <v>Available</v>
      </c>
    </row>
    <row r="2107" spans="1:12" x14ac:dyDescent="0.35">
      <c r="A2107" s="1" t="s">
        <v>2308</v>
      </c>
      <c r="B2107" s="1" t="s">
        <v>376</v>
      </c>
      <c r="C2107" s="3">
        <v>45483</v>
      </c>
      <c r="D2107" s="1" t="s">
        <v>13</v>
      </c>
      <c r="E2107" s="1" t="s">
        <v>96</v>
      </c>
      <c r="F2107" s="1">
        <v>5008</v>
      </c>
      <c r="G2107" s="1" t="s">
        <v>32</v>
      </c>
      <c r="H2107" s="1" t="s">
        <v>159</v>
      </c>
      <c r="I2107" s="1" t="s">
        <v>272</v>
      </c>
      <c r="J2107" s="1" t="str" cm="1">
        <f t="array" ref="J2107">_xlfn.IFS(F2107="","missing",F2107&lt;0,"negative",F2107=0,"zero",AND(F2107&gt;=99999,MOD(F2107,9)=0),"99999 placeholder",AND(F2107&gt;$O$5,D2107="Expense"),"Expense outlier",AND(F2107&gt;$P$5,D2107="Income"),"Income outlier",TRUE,"valid")</f>
        <v>valid</v>
      </c>
      <c r="K2107" s="1" t="str">
        <f>_xlfn.XLOOKUP(I2107,[1]category_mapping!$F$2:$F$19,[1]category_mapping!$G$2:$G$19,E2107)</f>
        <v>food</v>
      </c>
      <c r="L2107" s="1" t="str">
        <f>IF(cleaning_working[[#This Row],[date]]="","Missing","Available")</f>
        <v>Available</v>
      </c>
    </row>
    <row r="2108" spans="1:12" x14ac:dyDescent="0.35">
      <c r="A2108" s="1" t="s">
        <v>2309</v>
      </c>
      <c r="B2108" s="1" t="s">
        <v>106</v>
      </c>
      <c r="C2108" s="3">
        <v>44290</v>
      </c>
      <c r="D2108" s="1" t="s">
        <v>13</v>
      </c>
      <c r="E2108" s="1" t="s">
        <v>24</v>
      </c>
      <c r="F2108" s="1">
        <v>1456</v>
      </c>
      <c r="G2108" s="1" t="s">
        <v>40</v>
      </c>
      <c r="H2108" s="1" t="s">
        <v>65</v>
      </c>
      <c r="I2108" s="1" t="s">
        <v>90</v>
      </c>
      <c r="J2108" s="1" t="str" cm="1">
        <f t="array" ref="J2108">_xlfn.IFS(F2108="","missing",F2108&lt;0,"negative",F2108=0,"zero",AND(F2108&gt;=99999,MOD(F2108,9)=0),"99999 placeholder",AND(F2108&gt;$O$5,D2108="Expense"),"Expense outlier",AND(F2108&gt;$P$5,D2108="Income"),"Income outlier",TRUE,"valid")</f>
        <v>valid</v>
      </c>
      <c r="K2108" s="1" t="str">
        <f>_xlfn.XLOOKUP(I2108,[1]category_mapping!$F$2:$F$19,[1]category_mapping!$G$2:$G$19,E2108)</f>
        <v>rent</v>
      </c>
      <c r="L2108" s="1" t="str">
        <f>IF(cleaning_working[[#This Row],[date]]="","Missing","Available")</f>
        <v>Available</v>
      </c>
    </row>
    <row r="2109" spans="1:12" x14ac:dyDescent="0.35">
      <c r="A2109" s="1" t="s">
        <v>2310</v>
      </c>
      <c r="B2109" s="1" t="s">
        <v>44</v>
      </c>
      <c r="C2109" s="3">
        <v>44902</v>
      </c>
      <c r="D2109" s="1" t="s">
        <v>13</v>
      </c>
      <c r="E2109" s="1" t="s">
        <v>96</v>
      </c>
      <c r="F2109" s="1">
        <v>8786</v>
      </c>
      <c r="G2109" s="1" t="s">
        <v>32</v>
      </c>
      <c r="H2109" s="1" t="s">
        <v>159</v>
      </c>
      <c r="I2109" s="1" t="s">
        <v>97</v>
      </c>
      <c r="J2109" s="1" t="str" cm="1">
        <f t="array" ref="J2109">_xlfn.IFS(F2109="","missing",F2109&lt;0,"negative",F2109=0,"zero",AND(F2109&gt;=99999,MOD(F2109,9)=0),"99999 placeholder",AND(F2109&gt;$O$5,D2109="Expense"),"Expense outlier",AND(F2109&gt;$P$5,D2109="Income"),"Income outlier",TRUE,"valid")</f>
        <v>valid</v>
      </c>
      <c r="K2109" s="1" t="str">
        <f>_xlfn.XLOOKUP(I2109,[1]category_mapping!$F$2:$F$19,[1]category_mapping!$G$2:$G$19,E2109)</f>
        <v>health</v>
      </c>
      <c r="L2109" s="1" t="str">
        <f>IF(cleaning_working[[#This Row],[date]]="","Missing","Available")</f>
        <v>Available</v>
      </c>
    </row>
    <row r="2110" spans="1:12" x14ac:dyDescent="0.35">
      <c r="A2110" s="1" t="s">
        <v>2311</v>
      </c>
      <c r="B2110" s="1" t="s">
        <v>402</v>
      </c>
      <c r="C2110" s="3">
        <v>44356</v>
      </c>
      <c r="D2110" s="1" t="s">
        <v>13</v>
      </c>
      <c r="E2110" s="1" t="s">
        <v>63</v>
      </c>
      <c r="F2110" s="1">
        <v>4679</v>
      </c>
      <c r="G2110" s="1" t="s">
        <v>25</v>
      </c>
      <c r="H2110" s="1" t="s">
        <v>33</v>
      </c>
      <c r="I2110" s="1" t="s">
        <v>46</v>
      </c>
      <c r="J2110" s="1" t="str" cm="1">
        <f t="array" ref="J2110">_xlfn.IFS(F2110="","missing",F2110&lt;0,"negative",F2110=0,"zero",AND(F2110&gt;=99999,MOD(F2110,9)=0),"99999 placeholder",AND(F2110&gt;$O$5,D2110="Expense"),"Expense outlier",AND(F2110&gt;$P$5,D2110="Income"),"Income outlier",TRUE,"valid")</f>
        <v>valid</v>
      </c>
      <c r="K2110" s="1" t="str">
        <f>_xlfn.XLOOKUP(I2110,[1]category_mapping!$F$2:$F$19,[1]category_mapping!$G$2:$G$19,E2110)</f>
        <v>utilities</v>
      </c>
      <c r="L2110" s="1" t="str">
        <f>IF(cleaning_working[[#This Row],[date]]="","Missing","Available")</f>
        <v>Available</v>
      </c>
    </row>
    <row r="2111" spans="1:12" x14ac:dyDescent="0.35">
      <c r="A2111" s="1" t="s">
        <v>2312</v>
      </c>
      <c r="B2111" s="1" t="s">
        <v>166</v>
      </c>
      <c r="C2111" s="3">
        <v>45473</v>
      </c>
      <c r="D2111" s="1" t="s">
        <v>13</v>
      </c>
      <c r="E2111" s="1" t="s">
        <v>96</v>
      </c>
      <c r="F2111" s="1">
        <v>2092</v>
      </c>
      <c r="G2111" s="1" t="s">
        <v>40</v>
      </c>
      <c r="H2111" s="1" t="s">
        <v>33</v>
      </c>
      <c r="I2111" s="1" t="s">
        <v>90</v>
      </c>
      <c r="J2111" s="1" t="str" cm="1">
        <f t="array" ref="J2111">_xlfn.IFS(F2111="","missing",F2111&lt;0,"negative",F2111=0,"zero",AND(F2111&gt;=99999,MOD(F2111,9)=0),"99999 placeholder",AND(F2111&gt;$O$5,D2111="Expense"),"Expense outlier",AND(F2111&gt;$P$5,D2111="Income"),"Income outlier",TRUE,"valid")</f>
        <v>valid</v>
      </c>
      <c r="K2111" s="1" t="str">
        <f>_xlfn.XLOOKUP(I2111,[1]category_mapping!$F$2:$F$19,[1]category_mapping!$G$2:$G$19,E2111)</f>
        <v>travel</v>
      </c>
      <c r="L2111" s="1" t="str">
        <f>IF(cleaning_working[[#This Row],[date]]="","Missing","Available")</f>
        <v>Available</v>
      </c>
    </row>
    <row r="2112" spans="1:12" x14ac:dyDescent="0.35">
      <c r="A2112" s="1" t="s">
        <v>2313</v>
      </c>
      <c r="B2112" s="1" t="s">
        <v>202</v>
      </c>
      <c r="C2112" s="3">
        <v>45077</v>
      </c>
      <c r="D2112" s="1" t="s">
        <v>13</v>
      </c>
      <c r="E2112" s="1" t="s">
        <v>17</v>
      </c>
      <c r="F2112" s="1">
        <v>4602</v>
      </c>
      <c r="G2112" s="1" t="s">
        <v>32</v>
      </c>
      <c r="H2112" s="1" t="s">
        <v>26</v>
      </c>
      <c r="I2112" s="1" t="s">
        <v>87</v>
      </c>
      <c r="J2112" s="1" t="str" cm="1">
        <f t="array" ref="J2112">_xlfn.IFS(F2112="","missing",F2112&lt;0,"negative",F2112=0,"zero",AND(F2112&gt;=99999,MOD(F2112,9)=0),"99999 placeholder",AND(F2112&gt;$O$5,D2112="Expense"),"Expense outlier",AND(F2112&gt;$P$5,D2112="Income"),"Income outlier",TRUE,"valid")</f>
        <v>valid</v>
      </c>
      <c r="K2112" s="1" t="str">
        <f>_xlfn.XLOOKUP(I2112,[1]category_mapping!$F$2:$F$19,[1]category_mapping!$G$2:$G$19,E2112)</f>
        <v>education</v>
      </c>
      <c r="L2112" s="1" t="str">
        <f>IF(cleaning_working[[#This Row],[date]]="","Missing","Available")</f>
        <v>Available</v>
      </c>
    </row>
    <row r="2113" spans="1:12" x14ac:dyDescent="0.35">
      <c r="A2113" s="1" t="s">
        <v>2235</v>
      </c>
      <c r="B2113" s="1" t="s">
        <v>30</v>
      </c>
      <c r="C2113" s="3">
        <v>44528</v>
      </c>
      <c r="D2113" s="1" t="s">
        <v>13</v>
      </c>
      <c r="E2113" s="1" t="s">
        <v>24</v>
      </c>
      <c r="F2113" s="1">
        <v>10901</v>
      </c>
      <c r="G2113" s="1" t="s">
        <v>18</v>
      </c>
      <c r="H2113" s="1" t="s">
        <v>83</v>
      </c>
      <c r="I2113" s="1" t="s">
        <v>71</v>
      </c>
      <c r="J2113" s="1" t="str" cm="1">
        <f t="array" ref="J2113">_xlfn.IFS(F2113="","missing",F2113&lt;0,"negative",F2113=0,"zero",AND(F2113&gt;=99999,MOD(F2113,9)=0),"99999 placeholder",AND(F2113&gt;$O$5,D2113="Expense"),"Expense outlier",AND(F2113&gt;$P$5,D2113="Income"),"Income outlier",TRUE,"valid")</f>
        <v>valid</v>
      </c>
      <c r="K2113" s="1" t="str">
        <f>_xlfn.XLOOKUP(I2113,[1]category_mapping!$F$2:$F$19,[1]category_mapping!$G$2:$G$19,E2113)</f>
        <v>health</v>
      </c>
      <c r="L2113" s="1" t="str">
        <f>IF(cleaning_working[[#This Row],[date]]="","Missing","Available")</f>
        <v>Available</v>
      </c>
    </row>
    <row r="2114" spans="1:12" x14ac:dyDescent="0.35">
      <c r="A2114" s="1" t="s">
        <v>2314</v>
      </c>
      <c r="B2114" s="1" t="s">
        <v>136</v>
      </c>
      <c r="C2114" s="3">
        <v>45434</v>
      </c>
      <c r="D2114" s="1" t="s">
        <v>13</v>
      </c>
      <c r="E2114" s="1" t="s">
        <v>96</v>
      </c>
      <c r="F2114" s="1">
        <v>9518</v>
      </c>
      <c r="G2114" s="1" t="s">
        <v>32</v>
      </c>
      <c r="H2114" s="1" t="s">
        <v>26</v>
      </c>
      <c r="I2114" s="1" t="s">
        <v>170</v>
      </c>
      <c r="J2114" s="1" t="str" cm="1">
        <f t="array" ref="J2114">_xlfn.IFS(F2114="","missing",F2114&lt;0,"negative",F2114=0,"zero",AND(F2114&gt;=99999,MOD(F2114,9)=0),"99999 placeholder",AND(F2114&gt;$O$5,D2114="Expense"),"Expense outlier",AND(F2114&gt;$P$5,D2114="Income"),"Income outlier",TRUE,"valid")</f>
        <v>valid</v>
      </c>
      <c r="K2114" s="1" t="str">
        <f>_xlfn.XLOOKUP(I2114,[1]category_mapping!$F$2:$F$19,[1]category_mapping!$G$2:$G$19,E2114)</f>
        <v>health</v>
      </c>
      <c r="L2114" s="1" t="str">
        <f>IF(cleaning_working[[#This Row],[date]]="","Missing","Available")</f>
        <v>Available</v>
      </c>
    </row>
    <row r="2115" spans="1:12" x14ac:dyDescent="0.35">
      <c r="A2115" s="1" t="s">
        <v>2315</v>
      </c>
      <c r="B2115" s="1" t="s">
        <v>192</v>
      </c>
      <c r="C2115" s="3">
        <v>44717</v>
      </c>
      <c r="D2115" s="1" t="s">
        <v>13</v>
      </c>
      <c r="E2115" s="1" t="s">
        <v>96</v>
      </c>
      <c r="F2115" s="1">
        <v>1593</v>
      </c>
      <c r="G2115" s="1" t="s">
        <v>64</v>
      </c>
      <c r="H2115" s="1" t="s">
        <v>107</v>
      </c>
      <c r="J2115" s="1" t="str" cm="1">
        <f t="array" ref="J2115">_xlfn.IFS(F2115="","missing",F2115&lt;0,"negative",F2115=0,"zero",AND(F2115&gt;=99999,MOD(F2115,9)=0),"99999 placeholder",AND(F2115&gt;$O$5,D2115="Expense"),"Expense outlier",AND(F2115&gt;$P$5,D2115="Income"),"Income outlier",TRUE,"valid")</f>
        <v>valid</v>
      </c>
      <c r="K2115" s="1" t="str">
        <f>_xlfn.XLOOKUP(I2115,[1]category_mapping!$F$2:$F$19,[1]category_mapping!$G$2:$G$19,E2115)</f>
        <v>travel</v>
      </c>
      <c r="L2115" s="1" t="str">
        <f>IF(cleaning_working[[#This Row],[date]]="","Missing","Available")</f>
        <v>Available</v>
      </c>
    </row>
    <row r="2116" spans="1:12" x14ac:dyDescent="0.35">
      <c r="A2116" s="1" t="s">
        <v>2316</v>
      </c>
      <c r="B2116" s="1" t="s">
        <v>686</v>
      </c>
      <c r="C2116" s="3">
        <v>44227</v>
      </c>
      <c r="D2116" s="1" t="s">
        <v>13</v>
      </c>
      <c r="E2116" s="1" t="s">
        <v>39</v>
      </c>
      <c r="F2116" s="1">
        <v>7020</v>
      </c>
      <c r="G2116" s="1" t="s">
        <v>64</v>
      </c>
      <c r="H2116" s="1" t="s">
        <v>107</v>
      </c>
      <c r="J2116" s="1" t="str" cm="1">
        <f t="array" ref="J2116">_xlfn.IFS(F2116="","missing",F2116&lt;0,"negative",F2116=0,"zero",AND(F2116&gt;=99999,MOD(F2116,9)=0),"99999 placeholder",AND(F2116&gt;$O$5,D2116="Expense"),"Expense outlier",AND(F2116&gt;$P$5,D2116="Income"),"Income outlier",TRUE,"valid")</f>
        <v>valid</v>
      </c>
      <c r="K2116" s="1" t="str">
        <f>_xlfn.XLOOKUP(I2116,[1]category_mapping!$F$2:$F$19,[1]category_mapping!$G$2:$G$19,E2116)</f>
        <v>food</v>
      </c>
      <c r="L2116" s="1" t="str">
        <f>IF(cleaning_working[[#This Row],[date]]="","Missing","Available")</f>
        <v>Available</v>
      </c>
    </row>
    <row r="2117" spans="1:12" x14ac:dyDescent="0.35">
      <c r="A2117" s="1" t="s">
        <v>2317</v>
      </c>
      <c r="B2117" s="1" t="s">
        <v>365</v>
      </c>
      <c r="C2117" s="3">
        <v>45445</v>
      </c>
      <c r="D2117" s="1" t="s">
        <v>13</v>
      </c>
      <c r="E2117" s="1" t="s">
        <v>17</v>
      </c>
      <c r="F2117" s="1">
        <v>1003</v>
      </c>
      <c r="G2117" s="1" t="s">
        <v>64</v>
      </c>
      <c r="H2117" s="1" t="s">
        <v>159</v>
      </c>
      <c r="I2117" s="1" t="s">
        <v>217</v>
      </c>
      <c r="J2117" s="1" t="str" cm="1">
        <f t="array" ref="J2117">_xlfn.IFS(F2117="","missing",F2117&lt;0,"negative",F2117=0,"zero",AND(F2117&gt;=99999,MOD(F2117,9)=0),"99999 placeholder",AND(F2117&gt;$O$5,D2117="Expense"),"Expense outlier",AND(F2117&gt;$P$5,D2117="Income"),"Income outlier",TRUE,"valid")</f>
        <v>valid</v>
      </c>
      <c r="K2117" s="1" t="str">
        <f>_xlfn.XLOOKUP(I2117,[1]category_mapping!$F$2:$F$19,[1]category_mapping!$G$2:$G$19,E2117)</f>
        <v>rent</v>
      </c>
      <c r="L2117" s="1" t="str">
        <f>IF(cleaning_working[[#This Row],[date]]="","Missing","Available")</f>
        <v>Available</v>
      </c>
    </row>
    <row r="2118" spans="1:12" x14ac:dyDescent="0.35">
      <c r="A2118" s="1" t="s">
        <v>2318</v>
      </c>
      <c r="B2118" s="1" t="s">
        <v>306</v>
      </c>
      <c r="C2118" s="3">
        <v>44681</v>
      </c>
      <c r="D2118" s="1" t="s">
        <v>13</v>
      </c>
      <c r="E2118" s="1" t="s">
        <v>45</v>
      </c>
      <c r="F2118" s="1">
        <v>865</v>
      </c>
      <c r="G2118" s="1" t="s">
        <v>25</v>
      </c>
      <c r="H2118" s="1" t="s">
        <v>159</v>
      </c>
      <c r="I2118" s="1" t="s">
        <v>97</v>
      </c>
      <c r="J2118" s="1" t="str" cm="1">
        <f t="array" ref="J2118">_xlfn.IFS(F2118="","missing",F2118&lt;0,"negative",F2118=0,"zero",AND(F2118&gt;=99999,MOD(F2118,9)=0),"99999 placeholder",AND(F2118&gt;$O$5,D2118="Expense"),"Expense outlier",AND(F2118&gt;$P$5,D2118="Income"),"Income outlier",TRUE,"valid")</f>
        <v>valid</v>
      </c>
      <c r="K2118" s="1" t="str">
        <f>_xlfn.XLOOKUP(I2118,[1]category_mapping!$F$2:$F$19,[1]category_mapping!$G$2:$G$19,E2118)</f>
        <v>health</v>
      </c>
      <c r="L2118" s="1" t="str">
        <f>IF(cleaning_working[[#This Row],[date]]="","Missing","Available")</f>
        <v>Available</v>
      </c>
    </row>
    <row r="2119" spans="1:12" x14ac:dyDescent="0.35">
      <c r="A2119" s="1" t="s">
        <v>2319</v>
      </c>
      <c r="B2119" s="1" t="s">
        <v>139</v>
      </c>
      <c r="C2119" s="3">
        <v>44408</v>
      </c>
      <c r="D2119" s="1" t="s">
        <v>13</v>
      </c>
      <c r="E2119" s="1" t="s">
        <v>39</v>
      </c>
      <c r="F2119" s="1">
        <v>2496</v>
      </c>
      <c r="G2119" s="1" t="s">
        <v>32</v>
      </c>
      <c r="H2119" s="1" t="s">
        <v>107</v>
      </c>
      <c r="I2119" s="1" t="s">
        <v>178</v>
      </c>
      <c r="J2119" s="1" t="str" cm="1">
        <f t="array" ref="J2119">_xlfn.IFS(F2119="","missing",F2119&lt;0,"negative",F2119=0,"zero",AND(F2119&gt;=99999,MOD(F2119,9)=0),"99999 placeholder",AND(F2119&gt;$O$5,D2119="Expense"),"Expense outlier",AND(F2119&gt;$P$5,D2119="Income"),"Income outlier",TRUE,"valid")</f>
        <v>valid</v>
      </c>
      <c r="K2119" s="1" t="str">
        <f>_xlfn.XLOOKUP(I2119,[1]category_mapping!$F$2:$F$19,[1]category_mapping!$G$2:$G$19,E2119)</f>
        <v>rent</v>
      </c>
      <c r="L2119" s="1" t="str">
        <f>IF(cleaning_working[[#This Row],[date]]="","Missing","Available")</f>
        <v>Available</v>
      </c>
    </row>
    <row r="2120" spans="1:12" x14ac:dyDescent="0.35">
      <c r="A2120" s="1" t="s">
        <v>2320</v>
      </c>
      <c r="B2120" s="1" t="s">
        <v>334</v>
      </c>
      <c r="C2120" s="3">
        <v>44929</v>
      </c>
      <c r="D2120" s="1" t="s">
        <v>13</v>
      </c>
      <c r="E2120" s="1" t="s">
        <v>45</v>
      </c>
      <c r="F2120" s="1">
        <v>5531</v>
      </c>
      <c r="G2120" s="1" t="s">
        <v>64</v>
      </c>
      <c r="H2120" s="1" t="s">
        <v>33</v>
      </c>
      <c r="I2120" s="1" t="s">
        <v>170</v>
      </c>
      <c r="J2120" s="1" t="str" cm="1">
        <f t="array" ref="J2120">_xlfn.IFS(F2120="","missing",F2120&lt;0,"negative",F2120=0,"zero",AND(F2120&gt;=99999,MOD(F2120,9)=0),"99999 placeholder",AND(F2120&gt;$O$5,D2120="Expense"),"Expense outlier",AND(F2120&gt;$P$5,D2120="Income"),"Income outlier",TRUE,"valid")</f>
        <v>valid</v>
      </c>
      <c r="K2120" s="1" t="str">
        <f>_xlfn.XLOOKUP(I2120,[1]category_mapping!$F$2:$F$19,[1]category_mapping!$G$2:$G$19,E2120)</f>
        <v>health</v>
      </c>
      <c r="L2120" s="1" t="str">
        <f>IF(cleaning_working[[#This Row],[date]]="","Missing","Available")</f>
        <v>Available</v>
      </c>
    </row>
    <row r="2121" spans="1:12" x14ac:dyDescent="0.35">
      <c r="A2121" s="1" t="s">
        <v>2321</v>
      </c>
      <c r="B2121" s="1" t="s">
        <v>125</v>
      </c>
      <c r="C2121" s="3">
        <v>44695</v>
      </c>
      <c r="D2121" s="1" t="s">
        <v>13</v>
      </c>
      <c r="E2121" s="1" t="s">
        <v>39</v>
      </c>
      <c r="F2121" s="1">
        <v>2906</v>
      </c>
      <c r="G2121" s="1" t="s">
        <v>32</v>
      </c>
      <c r="H2121" s="1" t="s">
        <v>133</v>
      </c>
      <c r="I2121" s="1" t="s">
        <v>20</v>
      </c>
      <c r="J2121" s="1" t="str" cm="1">
        <f t="array" ref="J2121">_xlfn.IFS(F2121="","missing",F2121&lt;0,"negative",F2121=0,"zero",AND(F2121&gt;=99999,MOD(F2121,9)=0),"99999 placeholder",AND(F2121&gt;$O$5,D2121="Expense"),"Expense outlier",AND(F2121&gt;$P$5,D2121="Income"),"Income outlier",TRUE,"valid")</f>
        <v>valid</v>
      </c>
      <c r="K2121" s="1" t="str">
        <f>_xlfn.XLOOKUP(I2121,[1]category_mapping!$F$2:$F$19,[1]category_mapping!$G$2:$G$19,E2121)</f>
        <v>entertainment</v>
      </c>
      <c r="L2121" s="1" t="str">
        <f>IF(cleaning_working[[#This Row],[date]]="","Missing","Available")</f>
        <v>Available</v>
      </c>
    </row>
    <row r="2122" spans="1:12" x14ac:dyDescent="0.35">
      <c r="A2122" s="1" t="s">
        <v>2322</v>
      </c>
      <c r="B2122" s="1" t="s">
        <v>464</v>
      </c>
      <c r="C2122" s="3">
        <v>44366</v>
      </c>
      <c r="D2122" s="1" t="s">
        <v>13</v>
      </c>
      <c r="E2122" s="1" t="s">
        <v>96</v>
      </c>
      <c r="F2122" s="1">
        <v>2883</v>
      </c>
      <c r="G2122" s="1" t="s">
        <v>40</v>
      </c>
      <c r="H2122" s="1" t="s">
        <v>65</v>
      </c>
      <c r="J2122" s="1" t="str" cm="1">
        <f t="array" ref="J2122">_xlfn.IFS(F2122="","missing",F2122&lt;0,"negative",F2122=0,"zero",AND(F2122&gt;=99999,MOD(F2122,9)=0),"99999 placeholder",AND(F2122&gt;$O$5,D2122="Expense"),"Expense outlier",AND(F2122&gt;$P$5,D2122="Income"),"Income outlier",TRUE,"valid")</f>
        <v>valid</v>
      </c>
      <c r="K2122" s="1" t="str">
        <f>_xlfn.XLOOKUP(I2122,[1]category_mapping!$F$2:$F$19,[1]category_mapping!$G$2:$G$19,E2122)</f>
        <v>travel</v>
      </c>
      <c r="L2122" s="1" t="str">
        <f>IF(cleaning_working[[#This Row],[date]]="","Missing","Available")</f>
        <v>Available</v>
      </c>
    </row>
    <row r="2123" spans="1:12" x14ac:dyDescent="0.35">
      <c r="A2123" s="1" t="s">
        <v>2323</v>
      </c>
      <c r="B2123" s="1" t="s">
        <v>500</v>
      </c>
      <c r="C2123" s="3">
        <v>45131</v>
      </c>
      <c r="D2123" s="1" t="s">
        <v>13</v>
      </c>
      <c r="E2123" s="1" t="s">
        <v>96</v>
      </c>
      <c r="F2123" s="1">
        <v>3215</v>
      </c>
      <c r="G2123" s="1" t="s">
        <v>40</v>
      </c>
      <c r="H2123" s="1" t="s">
        <v>19</v>
      </c>
      <c r="I2123" s="1" t="s">
        <v>162</v>
      </c>
      <c r="J2123" s="1" t="str" cm="1">
        <f t="array" ref="J2123">_xlfn.IFS(F2123="","missing",F2123&lt;0,"negative",F2123=0,"zero",AND(F2123&gt;=99999,MOD(F2123,9)=0),"99999 placeholder",AND(F2123&gt;$O$5,D2123="Expense"),"Expense outlier",AND(F2123&gt;$P$5,D2123="Income"),"Income outlier",TRUE,"valid")</f>
        <v>valid</v>
      </c>
      <c r="K2123" s="1" t="str">
        <f>_xlfn.XLOOKUP(I2123,[1]category_mapping!$F$2:$F$19,[1]category_mapping!$G$2:$G$19,E2123)</f>
        <v>travel</v>
      </c>
      <c r="L2123" s="1" t="str">
        <f>IF(cleaning_working[[#This Row],[date]]="","Missing","Available")</f>
        <v>Available</v>
      </c>
    </row>
    <row r="2124" spans="1:12" x14ac:dyDescent="0.35">
      <c r="A2124" s="1" t="s">
        <v>2324</v>
      </c>
      <c r="B2124" s="1" t="s">
        <v>368</v>
      </c>
      <c r="C2124" s="3">
        <v>44407</v>
      </c>
      <c r="D2124" s="1" t="s">
        <v>13</v>
      </c>
      <c r="E2124" s="1" t="s">
        <v>45</v>
      </c>
      <c r="F2124" s="1">
        <v>500</v>
      </c>
      <c r="G2124" s="1" t="s">
        <v>18</v>
      </c>
      <c r="H2124" s="1" t="s">
        <v>33</v>
      </c>
      <c r="I2124" s="1" t="s">
        <v>123</v>
      </c>
      <c r="J2124" s="1" t="str" cm="1">
        <f t="array" ref="J2124">_xlfn.IFS(F2124="","missing",F2124&lt;0,"negative",F2124=0,"zero",AND(F2124&gt;=99999,MOD(F2124,9)=0),"99999 placeholder",AND(F2124&gt;$O$5,D2124="Expense"),"Expense outlier",AND(F2124&gt;$P$5,D2124="Income"),"Income outlier",TRUE,"valid")</f>
        <v>valid</v>
      </c>
      <c r="K2124" s="1" t="str">
        <f>_xlfn.XLOOKUP(I2124,[1]category_mapping!$F$2:$F$19,[1]category_mapping!$G$2:$G$19,E2124)</f>
        <v>entertainment</v>
      </c>
      <c r="L2124" s="1" t="str">
        <f>IF(cleaning_working[[#This Row],[date]]="","Missing","Available")</f>
        <v>Available</v>
      </c>
    </row>
    <row r="2125" spans="1:12" x14ac:dyDescent="0.35">
      <c r="A2125" s="1" t="s">
        <v>2325</v>
      </c>
      <c r="B2125" s="1" t="s">
        <v>319</v>
      </c>
      <c r="C2125" s="3">
        <v>44269</v>
      </c>
      <c r="D2125" s="1" t="s">
        <v>13</v>
      </c>
      <c r="E2125" s="1" t="s">
        <v>24</v>
      </c>
      <c r="F2125" s="1">
        <v>43584</v>
      </c>
      <c r="G2125" s="1" t="s">
        <v>32</v>
      </c>
      <c r="H2125" s="1" t="s">
        <v>25</v>
      </c>
      <c r="I2125" s="1" t="s">
        <v>27</v>
      </c>
      <c r="J2125" s="1" t="str" cm="1">
        <f t="array" ref="J2125">_xlfn.IFS(F2125="","missing",F2125&lt;0,"negative",F2125=0,"zero",AND(F2125&gt;=99999,MOD(F2125,9)=0),"99999 placeholder",AND(F2125&gt;$O$5,D2125="Expense"),"Expense outlier",AND(F2125&gt;$P$5,D2125="Income"),"Income outlier",TRUE,"valid")</f>
        <v>Expense outlier</v>
      </c>
      <c r="K2125" s="1" t="str">
        <f>_xlfn.XLOOKUP(I2125,[1]category_mapping!$F$2:$F$19,[1]category_mapping!$G$2:$G$19,E2125)</f>
        <v>rent</v>
      </c>
      <c r="L2125" s="1" t="str">
        <f>IF(cleaning_working[[#This Row],[date]]="","Missing","Available")</f>
        <v>Available</v>
      </c>
    </row>
    <row r="2126" spans="1:12" x14ac:dyDescent="0.35">
      <c r="A2126" s="1" t="s">
        <v>2326</v>
      </c>
      <c r="B2126" s="1" t="s">
        <v>277</v>
      </c>
      <c r="C2126" s="3">
        <v>45055</v>
      </c>
      <c r="D2126" s="1" t="s">
        <v>14</v>
      </c>
      <c r="E2126" s="1" t="s">
        <v>57</v>
      </c>
      <c r="F2126" s="1">
        <v>26163</v>
      </c>
      <c r="G2126" s="1" t="s">
        <v>32</v>
      </c>
      <c r="H2126" s="1" t="s">
        <v>65</v>
      </c>
      <c r="I2126" s="1" t="s">
        <v>162</v>
      </c>
      <c r="J2126" s="1" t="str" cm="1">
        <f t="array" ref="J2126">_xlfn.IFS(F2126="","missing",F2126&lt;0,"negative",F2126=0,"zero",AND(F2126&gt;=99999,MOD(F2126,9)=0),"99999 placeholder",AND(F2126&gt;$O$5,D2126="Expense"),"Expense outlier",AND(F2126&gt;$P$5,D2126="Income"),"Income outlier",TRUE,"valid")</f>
        <v>valid</v>
      </c>
      <c r="K2126" s="1" t="str">
        <f>_xlfn.XLOOKUP(I2126,[1]category_mapping!$F$2:$F$19,[1]category_mapping!$G$2:$G$19,E2126)</f>
        <v>salary</v>
      </c>
      <c r="L2126" s="1" t="str">
        <f>IF(cleaning_working[[#This Row],[date]]="","Missing","Available")</f>
        <v>Available</v>
      </c>
    </row>
    <row r="2127" spans="1:12" x14ac:dyDescent="0.35">
      <c r="A2127" s="1" t="s">
        <v>2327</v>
      </c>
      <c r="B2127" s="1" t="s">
        <v>508</v>
      </c>
      <c r="C2127" s="3">
        <v>45004</v>
      </c>
      <c r="D2127" s="1" t="s">
        <v>13</v>
      </c>
      <c r="E2127" s="1" t="s">
        <v>39</v>
      </c>
      <c r="F2127" s="1">
        <v>3914</v>
      </c>
      <c r="G2127" s="1" t="s">
        <v>64</v>
      </c>
      <c r="H2127" s="1" t="s">
        <v>65</v>
      </c>
      <c r="I2127" s="1" t="s">
        <v>162</v>
      </c>
      <c r="J2127" s="1" t="str" cm="1">
        <f t="array" ref="J2127">_xlfn.IFS(F2127="","missing",F2127&lt;0,"negative",F2127=0,"zero",AND(F2127&gt;=99999,MOD(F2127,9)=0),"99999 placeholder",AND(F2127&gt;$O$5,D2127="Expense"),"Expense outlier",AND(F2127&gt;$P$5,D2127="Income"),"Income outlier",TRUE,"valid")</f>
        <v>valid</v>
      </c>
      <c r="K2127" s="1" t="str">
        <f>_xlfn.XLOOKUP(I2127,[1]category_mapping!$F$2:$F$19,[1]category_mapping!$G$2:$G$19,E2127)</f>
        <v>food</v>
      </c>
      <c r="L2127" s="1" t="str">
        <f>IF(cleaning_working[[#This Row],[date]]="","Missing","Available")</f>
        <v>Available</v>
      </c>
    </row>
    <row r="2128" spans="1:12" x14ac:dyDescent="0.35">
      <c r="A2128" s="1" t="s">
        <v>2328</v>
      </c>
      <c r="B2128" s="1" t="s">
        <v>767</v>
      </c>
      <c r="C2128" s="3">
        <v>44883</v>
      </c>
      <c r="D2128" s="1" t="s">
        <v>13</v>
      </c>
      <c r="E2128" s="1" t="s">
        <v>17</v>
      </c>
      <c r="F2128" s="1">
        <v>5257</v>
      </c>
      <c r="G2128" s="1" t="s">
        <v>64</v>
      </c>
      <c r="H2128" s="1" t="s">
        <v>159</v>
      </c>
      <c r="I2128" s="1" t="s">
        <v>66</v>
      </c>
      <c r="J2128" s="1" t="str" cm="1">
        <f t="array" ref="J2128">_xlfn.IFS(F2128="","missing",F2128&lt;0,"negative",F2128=0,"zero",AND(F2128&gt;=99999,MOD(F2128,9)=0),"99999 placeholder",AND(F2128&gt;$O$5,D2128="Expense"),"Expense outlier",AND(F2128&gt;$P$5,D2128="Income"),"Income outlier",TRUE,"valid")</f>
        <v>valid</v>
      </c>
      <c r="K2128" s="1" t="str">
        <f>_xlfn.XLOOKUP(I2128,[1]category_mapping!$F$2:$F$19,[1]category_mapping!$G$2:$G$19,E2128)</f>
        <v>food</v>
      </c>
      <c r="L2128" s="1" t="str">
        <f>IF(cleaning_working[[#This Row],[date]]="","Missing","Available")</f>
        <v>Available</v>
      </c>
    </row>
    <row r="2129" spans="1:12" x14ac:dyDescent="0.35">
      <c r="A2129" s="1" t="s">
        <v>2329</v>
      </c>
      <c r="B2129" s="1" t="s">
        <v>219</v>
      </c>
      <c r="C2129" s="3">
        <v>44271</v>
      </c>
      <c r="D2129" s="1" t="s">
        <v>13</v>
      </c>
      <c r="E2129" s="1" t="s">
        <v>45</v>
      </c>
      <c r="F2129" s="1">
        <v>8226</v>
      </c>
      <c r="G2129" s="1" t="s">
        <v>40</v>
      </c>
      <c r="H2129" s="1" t="s">
        <v>133</v>
      </c>
      <c r="I2129" s="1" t="s">
        <v>49</v>
      </c>
      <c r="J2129" s="1" t="str" cm="1">
        <f t="array" ref="J2129">_xlfn.IFS(F2129="","missing",F2129&lt;0,"negative",F2129=0,"zero",AND(F2129&gt;=99999,MOD(F2129,9)=0),"99999 placeholder",AND(F2129&gt;$O$5,D2129="Expense"),"Expense outlier",AND(F2129&gt;$P$5,D2129="Income"),"Income outlier",TRUE,"valid")</f>
        <v>valid</v>
      </c>
      <c r="K2129" s="1" t="str">
        <f>_xlfn.XLOOKUP(I2129,[1]category_mapping!$F$2:$F$19,[1]category_mapping!$G$2:$G$19,E2129)</f>
        <v>entertainment</v>
      </c>
      <c r="L2129" s="1" t="str">
        <f>IF(cleaning_working[[#This Row],[date]]="","Missing","Available")</f>
        <v>Available</v>
      </c>
    </row>
    <row r="2130" spans="1:12" x14ac:dyDescent="0.35">
      <c r="A2130" s="1" t="s">
        <v>2330</v>
      </c>
      <c r="B2130" s="1" t="s">
        <v>402</v>
      </c>
      <c r="C2130" s="3">
        <v>45518</v>
      </c>
      <c r="D2130" s="1" t="s">
        <v>13</v>
      </c>
      <c r="E2130" s="1" t="s">
        <v>17</v>
      </c>
      <c r="F2130" s="1">
        <v>5149</v>
      </c>
      <c r="G2130" s="1" t="s">
        <v>18</v>
      </c>
      <c r="H2130" s="1" t="s">
        <v>133</v>
      </c>
      <c r="J2130" s="1" t="str" cm="1">
        <f t="array" ref="J2130">_xlfn.IFS(F2130="","missing",F2130&lt;0,"negative",F2130=0,"zero",AND(F2130&gt;=99999,MOD(F2130,9)=0),"99999 placeholder",AND(F2130&gt;$O$5,D2130="Expense"),"Expense outlier",AND(F2130&gt;$P$5,D2130="Income"),"Income outlier",TRUE,"valid")</f>
        <v>valid</v>
      </c>
      <c r="K2130" s="1" t="str">
        <f>_xlfn.XLOOKUP(I2130,[1]category_mapping!$F$2:$F$19,[1]category_mapping!$G$2:$G$19,E2130)</f>
        <v>education</v>
      </c>
      <c r="L2130" s="1" t="str">
        <f>IF(cleaning_working[[#This Row],[date]]="","Missing","Available")</f>
        <v>Available</v>
      </c>
    </row>
    <row r="2131" spans="1:12" x14ac:dyDescent="0.35">
      <c r="A2131" s="1" t="s">
        <v>2331</v>
      </c>
      <c r="B2131" s="1" t="s">
        <v>130</v>
      </c>
      <c r="C2131" s="3">
        <v>44797</v>
      </c>
      <c r="D2131" s="1" t="s">
        <v>13</v>
      </c>
      <c r="E2131" s="1" t="s">
        <v>17</v>
      </c>
      <c r="F2131" s="1">
        <v>3958</v>
      </c>
      <c r="G2131" s="1" t="s">
        <v>40</v>
      </c>
      <c r="H2131" s="1" t="s">
        <v>25</v>
      </c>
      <c r="I2131" s="1" t="s">
        <v>20</v>
      </c>
      <c r="J2131" s="1" t="str" cm="1">
        <f t="array" ref="J2131">_xlfn.IFS(F2131="","missing",F2131&lt;0,"negative",F2131=0,"zero",AND(F2131&gt;=99999,MOD(F2131,9)=0),"99999 placeholder",AND(F2131&gt;$O$5,D2131="Expense"),"Expense outlier",AND(F2131&gt;$P$5,D2131="Income"),"Income outlier",TRUE,"valid")</f>
        <v>valid</v>
      </c>
      <c r="K2131" s="1" t="str">
        <f>_xlfn.XLOOKUP(I2131,[1]category_mapping!$F$2:$F$19,[1]category_mapping!$G$2:$G$19,E2131)</f>
        <v>entertainment</v>
      </c>
      <c r="L2131" s="1" t="str">
        <f>IF(cleaning_working[[#This Row],[date]]="","Missing","Available")</f>
        <v>Available</v>
      </c>
    </row>
    <row r="2132" spans="1:12" x14ac:dyDescent="0.35">
      <c r="A2132" s="1" t="s">
        <v>2332</v>
      </c>
      <c r="B2132" s="1" t="s">
        <v>136</v>
      </c>
      <c r="C2132" s="3">
        <v>45447</v>
      </c>
      <c r="D2132" s="1" t="s">
        <v>13</v>
      </c>
      <c r="E2132" s="1" t="s">
        <v>176</v>
      </c>
      <c r="F2132" s="1">
        <v>594</v>
      </c>
      <c r="G2132" s="1" t="s">
        <v>32</v>
      </c>
      <c r="H2132" s="1" t="s">
        <v>52</v>
      </c>
      <c r="I2132" s="1" t="s">
        <v>217</v>
      </c>
      <c r="J2132" s="1" t="str" cm="1">
        <f t="array" ref="J2132">_xlfn.IFS(F2132="","missing",F2132&lt;0,"negative",F2132=0,"zero",AND(F2132&gt;=99999,MOD(F2132,9)=0),"99999 placeholder",AND(F2132&gt;$O$5,D2132="Expense"),"Expense outlier",AND(F2132&gt;$P$5,D2132="Income"),"Income outlier",TRUE,"valid")</f>
        <v>valid</v>
      </c>
      <c r="K2132" s="1" t="str">
        <f>_xlfn.XLOOKUP(I2132,[1]category_mapping!$F$2:$F$19,[1]category_mapping!$G$2:$G$19,E2132)</f>
        <v>rent</v>
      </c>
      <c r="L2132" s="1" t="str">
        <f>IF(cleaning_working[[#This Row],[date]]="","Missing","Available")</f>
        <v>Available</v>
      </c>
    </row>
    <row r="2133" spans="1:12" x14ac:dyDescent="0.35">
      <c r="A2133" s="1" t="s">
        <v>2333</v>
      </c>
      <c r="B2133" s="1" t="s">
        <v>175</v>
      </c>
      <c r="C2133" s="3">
        <v>44862</v>
      </c>
      <c r="D2133" s="1" t="s">
        <v>13</v>
      </c>
      <c r="E2133" s="1" t="s">
        <v>17</v>
      </c>
      <c r="F2133" s="1">
        <v>8149</v>
      </c>
      <c r="G2133" s="1" t="s">
        <v>25</v>
      </c>
      <c r="H2133" s="1" t="s">
        <v>133</v>
      </c>
      <c r="I2133" s="1" t="s">
        <v>58</v>
      </c>
      <c r="J2133" s="1" t="str" cm="1">
        <f t="array" ref="J2133">_xlfn.IFS(F2133="","missing",F2133&lt;0,"negative",F2133=0,"zero",AND(F2133&gt;=99999,MOD(F2133,9)=0),"99999 placeholder",AND(F2133&gt;$O$5,D2133="Expense"),"Expense outlier",AND(F2133&gt;$P$5,D2133="Income"),"Income outlier",TRUE,"valid")</f>
        <v>valid</v>
      </c>
      <c r="K2133" s="1" t="str">
        <f>_xlfn.XLOOKUP(I2133,[1]category_mapping!$F$2:$F$19,[1]category_mapping!$G$2:$G$19,E2133)</f>
        <v>education</v>
      </c>
      <c r="L2133" s="1" t="str">
        <f>IF(cleaning_working[[#This Row],[date]]="","Missing","Available")</f>
        <v>Available</v>
      </c>
    </row>
    <row r="2134" spans="1:12" x14ac:dyDescent="0.35">
      <c r="A2134" s="1" t="s">
        <v>2334</v>
      </c>
      <c r="B2134" s="1" t="s">
        <v>557</v>
      </c>
      <c r="C2134" s="3">
        <v>45648</v>
      </c>
      <c r="D2134" s="1" t="s">
        <v>13</v>
      </c>
      <c r="E2134" s="1" t="s">
        <v>39</v>
      </c>
      <c r="F2134" s="1">
        <v>970</v>
      </c>
      <c r="G2134" s="1" t="s">
        <v>32</v>
      </c>
      <c r="H2134" s="1" t="s">
        <v>83</v>
      </c>
      <c r="I2134" s="1" t="s">
        <v>226</v>
      </c>
      <c r="J2134" s="1" t="str" cm="1">
        <f t="array" ref="J2134">_xlfn.IFS(F2134="","missing",F2134&lt;0,"negative",F2134=0,"zero",AND(F2134&gt;=99999,MOD(F2134,9)=0),"99999 placeholder",AND(F2134&gt;$O$5,D2134="Expense"),"Expense outlier",AND(F2134&gt;$P$5,D2134="Income"),"Income outlier",TRUE,"valid")</f>
        <v>valid</v>
      </c>
      <c r="K2134" s="1" t="str">
        <f>_xlfn.XLOOKUP(I2134,[1]category_mapping!$F$2:$F$19,[1]category_mapping!$G$2:$G$19,E2134)</f>
        <v>savings</v>
      </c>
      <c r="L2134" s="1" t="str">
        <f>IF(cleaning_working[[#This Row],[date]]="","Missing","Available")</f>
        <v>Available</v>
      </c>
    </row>
    <row r="2135" spans="1:12" x14ac:dyDescent="0.35">
      <c r="A2135" s="1" t="s">
        <v>2335</v>
      </c>
      <c r="B2135" s="1" t="s">
        <v>281</v>
      </c>
      <c r="C2135" s="3">
        <v>44229</v>
      </c>
      <c r="D2135" s="1" t="s">
        <v>13</v>
      </c>
      <c r="E2135" s="1" t="s">
        <v>96</v>
      </c>
      <c r="F2135" s="1">
        <v>1378</v>
      </c>
      <c r="G2135" s="1" t="s">
        <v>40</v>
      </c>
      <c r="H2135" s="1" t="s">
        <v>19</v>
      </c>
      <c r="I2135" s="1" t="s">
        <v>123</v>
      </c>
      <c r="J2135" s="1" t="str" cm="1">
        <f t="array" ref="J2135">_xlfn.IFS(F2135="","missing",F2135&lt;0,"negative",F2135=0,"zero",AND(F2135&gt;=99999,MOD(F2135,9)=0),"99999 placeholder",AND(F2135&gt;$O$5,D2135="Expense"),"Expense outlier",AND(F2135&gt;$P$5,D2135="Income"),"Income outlier",TRUE,"valid")</f>
        <v>valid</v>
      </c>
      <c r="K2135" s="1" t="str">
        <f>_xlfn.XLOOKUP(I2135,[1]category_mapping!$F$2:$F$19,[1]category_mapping!$G$2:$G$19,E2135)</f>
        <v>travel</v>
      </c>
      <c r="L2135" s="1" t="str">
        <f>IF(cleaning_working[[#This Row],[date]]="","Missing","Available")</f>
        <v>Available</v>
      </c>
    </row>
    <row r="2136" spans="1:12" x14ac:dyDescent="0.35">
      <c r="A2136" s="1" t="s">
        <v>2336</v>
      </c>
      <c r="B2136" s="1" t="s">
        <v>528</v>
      </c>
      <c r="C2136" s="3">
        <v>44787</v>
      </c>
      <c r="D2136" s="1" t="s">
        <v>14</v>
      </c>
      <c r="E2136" s="1" t="s">
        <v>31</v>
      </c>
      <c r="F2136" s="1">
        <v>39903</v>
      </c>
      <c r="G2136" s="1" t="s">
        <v>40</v>
      </c>
      <c r="H2136" s="1" t="s">
        <v>26</v>
      </c>
      <c r="J2136" s="1" t="str" cm="1">
        <f t="array" ref="J2136">_xlfn.IFS(F2136="","missing",F2136&lt;0,"negative",F2136=0,"zero",AND(F2136&gt;=99999,MOD(F2136,9)=0),"99999 placeholder",AND(F2136&gt;$O$5,D2136="Expense"),"Expense outlier",AND(F2136&gt;$P$5,D2136="Income"),"Income outlier",TRUE,"valid")</f>
        <v>valid</v>
      </c>
      <c r="K2136" s="1" t="str">
        <f>_xlfn.XLOOKUP(I2136,[1]category_mapping!$F$2:$F$19,[1]category_mapping!$G$2:$G$19,E2136)</f>
        <v>freelance</v>
      </c>
      <c r="L2136" s="1" t="str">
        <f>IF(cleaning_working[[#This Row],[date]]="","Missing","Available")</f>
        <v>Available</v>
      </c>
    </row>
    <row r="2137" spans="1:12" x14ac:dyDescent="0.35">
      <c r="A2137" s="1" t="s">
        <v>2337</v>
      </c>
      <c r="B2137" s="1" t="s">
        <v>250</v>
      </c>
      <c r="C2137" s="3">
        <v>45420</v>
      </c>
      <c r="D2137" s="1" t="s">
        <v>13</v>
      </c>
      <c r="E2137" s="1" t="s">
        <v>45</v>
      </c>
      <c r="F2137" s="1">
        <v>5493</v>
      </c>
      <c r="G2137" s="1" t="s">
        <v>18</v>
      </c>
      <c r="H2137" s="1" t="s">
        <v>86</v>
      </c>
      <c r="I2137" s="1" t="s">
        <v>71</v>
      </c>
      <c r="J2137" s="1" t="str" cm="1">
        <f t="array" ref="J2137">_xlfn.IFS(F2137="","missing",F2137&lt;0,"negative",F2137=0,"zero",AND(F2137&gt;=99999,MOD(F2137,9)=0),"99999 placeholder",AND(F2137&gt;$O$5,D2137="Expense"),"Expense outlier",AND(F2137&gt;$P$5,D2137="Income"),"Income outlier",TRUE,"valid")</f>
        <v>valid</v>
      </c>
      <c r="K2137" s="1" t="str">
        <f>_xlfn.XLOOKUP(I2137,[1]category_mapping!$F$2:$F$19,[1]category_mapping!$G$2:$G$19,E2137)</f>
        <v>health</v>
      </c>
      <c r="L2137" s="1" t="str">
        <f>IF(cleaning_working[[#This Row],[date]]="","Missing","Available")</f>
        <v>Available</v>
      </c>
    </row>
    <row r="2138" spans="1:12" x14ac:dyDescent="0.35">
      <c r="A2138" s="1" t="s">
        <v>2338</v>
      </c>
      <c r="B2138" s="1" t="s">
        <v>175</v>
      </c>
      <c r="C2138" s="3">
        <v>44272</v>
      </c>
      <c r="D2138" s="1" t="s">
        <v>13</v>
      </c>
      <c r="E2138" s="1" t="s">
        <v>24</v>
      </c>
      <c r="F2138" s="1">
        <v>1474</v>
      </c>
      <c r="G2138" s="1" t="s">
        <v>40</v>
      </c>
      <c r="H2138" s="1" t="s">
        <v>133</v>
      </c>
      <c r="I2138" s="1" t="s">
        <v>272</v>
      </c>
      <c r="J2138" s="1" t="str" cm="1">
        <f t="array" ref="J2138">_xlfn.IFS(F2138="","missing",F2138&lt;0,"negative",F2138=0,"zero",AND(F2138&gt;=99999,MOD(F2138,9)=0),"99999 placeholder",AND(F2138&gt;$O$5,D2138="Expense"),"Expense outlier",AND(F2138&gt;$P$5,D2138="Income"),"Income outlier",TRUE,"valid")</f>
        <v>valid</v>
      </c>
      <c r="K2138" s="1" t="str">
        <f>_xlfn.XLOOKUP(I2138,[1]category_mapping!$F$2:$F$19,[1]category_mapping!$G$2:$G$19,E2138)</f>
        <v>food</v>
      </c>
      <c r="L2138" s="1" t="str">
        <f>IF(cleaning_working[[#This Row],[date]]="","Missing","Available")</f>
        <v>Available</v>
      </c>
    </row>
    <row r="2139" spans="1:12" x14ac:dyDescent="0.35">
      <c r="A2139" s="1" t="s">
        <v>2339</v>
      </c>
      <c r="B2139" s="1" t="s">
        <v>464</v>
      </c>
      <c r="C2139" s="3">
        <v>44580</v>
      </c>
      <c r="D2139" s="1" t="s">
        <v>13</v>
      </c>
      <c r="E2139" s="1" t="s">
        <v>45</v>
      </c>
      <c r="F2139" s="1">
        <v>4009</v>
      </c>
      <c r="G2139" s="1" t="s">
        <v>18</v>
      </c>
      <c r="H2139" s="1" t="s">
        <v>133</v>
      </c>
      <c r="I2139" s="1" t="s">
        <v>53</v>
      </c>
      <c r="J2139" s="1" t="str" cm="1">
        <f t="array" ref="J2139">_xlfn.IFS(F2139="","missing",F2139&lt;0,"negative",F2139=0,"zero",AND(F2139&gt;=99999,MOD(F2139,9)=0),"99999 placeholder",AND(F2139&gt;$O$5,D2139="Expense"),"Expense outlier",AND(F2139&gt;$P$5,D2139="Income"),"Income outlier",TRUE,"valid")</f>
        <v>valid</v>
      </c>
      <c r="K2139" s="1" t="str">
        <f>_xlfn.XLOOKUP(I2139,[1]category_mapping!$F$2:$F$19,[1]category_mapping!$G$2:$G$19,E2139)</f>
        <v>travel</v>
      </c>
      <c r="L2139" s="1" t="str">
        <f>IF(cleaning_working[[#This Row],[date]]="","Missing","Available")</f>
        <v>Available</v>
      </c>
    </row>
    <row r="2140" spans="1:12" x14ac:dyDescent="0.35">
      <c r="A2140" s="1" t="s">
        <v>2340</v>
      </c>
      <c r="B2140" s="1" t="s">
        <v>365</v>
      </c>
      <c r="C2140" s="3">
        <v>45278</v>
      </c>
      <c r="D2140" s="1" t="s">
        <v>13</v>
      </c>
      <c r="E2140" s="1" t="s">
        <v>70</v>
      </c>
      <c r="F2140" s="1">
        <v>4050</v>
      </c>
      <c r="G2140" s="1" t="s">
        <v>64</v>
      </c>
      <c r="H2140" s="1" t="s">
        <v>33</v>
      </c>
      <c r="J2140" s="1" t="str" cm="1">
        <f t="array" ref="J2140">_xlfn.IFS(F2140="","missing",F2140&lt;0,"negative",F2140=0,"zero",AND(F2140&gt;=99999,MOD(F2140,9)=0),"99999 placeholder",AND(F2140&gt;$O$5,D2140="Expense"),"Expense outlier",AND(F2140&gt;$P$5,D2140="Income"),"Income outlier",TRUE,"valid")</f>
        <v>valid</v>
      </c>
      <c r="K2140" s="1" t="str">
        <f>_xlfn.XLOOKUP(I2140,[1]category_mapping!$F$2:$F$19,[1]category_mapping!$G$2:$G$19,E2140)</f>
        <v>others</v>
      </c>
      <c r="L2140" s="1" t="str">
        <f>IF(cleaning_working[[#This Row],[date]]="","Missing","Available")</f>
        <v>Available</v>
      </c>
    </row>
    <row r="2141" spans="1:12" x14ac:dyDescent="0.35">
      <c r="A2141" s="1" t="s">
        <v>2341</v>
      </c>
      <c r="B2141" s="1" t="s">
        <v>767</v>
      </c>
      <c r="C2141" s="3">
        <v>45336</v>
      </c>
      <c r="D2141" s="1" t="s">
        <v>14</v>
      </c>
      <c r="E2141" s="1" t="s">
        <v>119</v>
      </c>
      <c r="F2141" s="1">
        <v>65886</v>
      </c>
      <c r="G2141" s="1" t="s">
        <v>25</v>
      </c>
      <c r="H2141" s="1" t="s">
        <v>86</v>
      </c>
      <c r="I2141" s="1" t="s">
        <v>217</v>
      </c>
      <c r="J2141" s="1" t="str" cm="1">
        <f t="array" ref="J2141">_xlfn.IFS(F2141="","missing",F2141&lt;0,"negative",F2141=0,"zero",AND(F2141&gt;=99999,MOD(F2141,9)=0),"99999 placeholder",AND(F2141&gt;$O$5,D2141="Expense"),"Expense outlier",AND(F2141&gt;$P$5,D2141="Income"),"Income outlier",TRUE,"valid")</f>
        <v>valid</v>
      </c>
      <c r="K2141" s="1" t="str">
        <f>_xlfn.XLOOKUP(I2141,[1]category_mapping!$F$2:$F$19,[1]category_mapping!$G$2:$G$19,E2141)</f>
        <v>rent</v>
      </c>
      <c r="L2141" s="1" t="str">
        <f>IF(cleaning_working[[#This Row],[date]]="","Missing","Available")</f>
        <v>Available</v>
      </c>
    </row>
    <row r="2142" spans="1:12" x14ac:dyDescent="0.35">
      <c r="A2142" s="1" t="s">
        <v>2342</v>
      </c>
      <c r="B2142" s="1" t="s">
        <v>166</v>
      </c>
      <c r="C2142" s="3">
        <v>45299</v>
      </c>
      <c r="D2142" s="1" t="s">
        <v>13</v>
      </c>
      <c r="E2142" s="1" t="s">
        <v>96</v>
      </c>
      <c r="F2142" s="1">
        <v>7728</v>
      </c>
      <c r="G2142" s="1" t="s">
        <v>18</v>
      </c>
      <c r="H2142" s="1" t="s">
        <v>25</v>
      </c>
      <c r="I2142" s="1" t="s">
        <v>20</v>
      </c>
      <c r="J2142" s="1" t="str" cm="1">
        <f t="array" ref="J2142">_xlfn.IFS(F2142="","missing",F2142&lt;0,"negative",F2142=0,"zero",AND(F2142&gt;=99999,MOD(F2142,9)=0),"99999 placeholder",AND(F2142&gt;$O$5,D2142="Expense"),"Expense outlier",AND(F2142&gt;$P$5,D2142="Income"),"Income outlier",TRUE,"valid")</f>
        <v>valid</v>
      </c>
      <c r="K2142" s="1" t="str">
        <f>_xlfn.XLOOKUP(I2142,[1]category_mapping!$F$2:$F$19,[1]category_mapping!$G$2:$G$19,E2142)</f>
        <v>entertainment</v>
      </c>
      <c r="L2142" s="1" t="str">
        <f>IF(cleaning_working[[#This Row],[date]]="","Missing","Available")</f>
        <v>Available</v>
      </c>
    </row>
    <row r="2143" spans="1:12" x14ac:dyDescent="0.35">
      <c r="A2143" s="1" t="s">
        <v>2343</v>
      </c>
      <c r="B2143" s="1" t="s">
        <v>281</v>
      </c>
      <c r="C2143" s="3">
        <v>44876</v>
      </c>
      <c r="D2143" s="1" t="s">
        <v>13</v>
      </c>
      <c r="E2143" s="1" t="s">
        <v>176</v>
      </c>
      <c r="F2143" s="1">
        <v>6386</v>
      </c>
      <c r="G2143" s="1" t="s">
        <v>64</v>
      </c>
      <c r="H2143" s="1" t="s">
        <v>52</v>
      </c>
      <c r="J2143" s="1" t="str" cm="1">
        <f t="array" ref="J2143">_xlfn.IFS(F2143="","missing",F2143&lt;0,"negative",F2143=0,"zero",AND(F2143&gt;=99999,MOD(F2143,9)=0),"99999 placeholder",AND(F2143&gt;$O$5,D2143="Expense"),"Expense outlier",AND(F2143&gt;$P$5,D2143="Income"),"Income outlier",TRUE,"valid")</f>
        <v>valid</v>
      </c>
      <c r="K2143" s="1" t="str">
        <f>_xlfn.XLOOKUP(I2143,[1]category_mapping!$F$2:$F$19,[1]category_mapping!$G$2:$G$19,E2143)</f>
        <v>savings</v>
      </c>
      <c r="L2143" s="1" t="str">
        <f>IF(cleaning_working[[#This Row],[date]]="","Missing","Available")</f>
        <v>Available</v>
      </c>
    </row>
    <row r="2144" spans="1:12" x14ac:dyDescent="0.35">
      <c r="A2144" s="1" t="s">
        <v>2344</v>
      </c>
      <c r="B2144" s="1" t="s">
        <v>372</v>
      </c>
      <c r="C2144" s="3">
        <v>44220</v>
      </c>
      <c r="D2144" s="1" t="s">
        <v>13</v>
      </c>
      <c r="E2144" s="1" t="s">
        <v>17</v>
      </c>
      <c r="F2144" s="1">
        <v>7472</v>
      </c>
      <c r="G2144" s="1" t="s">
        <v>18</v>
      </c>
      <c r="H2144" s="1" t="s">
        <v>25</v>
      </c>
      <c r="I2144" s="1" t="s">
        <v>97</v>
      </c>
      <c r="J2144" s="1" t="str" cm="1">
        <f t="array" ref="J2144">_xlfn.IFS(F2144="","missing",F2144&lt;0,"negative",F2144=0,"zero",AND(F2144&gt;=99999,MOD(F2144,9)=0),"99999 placeholder",AND(F2144&gt;$O$5,D2144="Expense"),"Expense outlier",AND(F2144&gt;$P$5,D2144="Income"),"Income outlier",TRUE,"valid")</f>
        <v>valid</v>
      </c>
      <c r="K2144" s="1" t="str">
        <f>_xlfn.XLOOKUP(I2144,[1]category_mapping!$F$2:$F$19,[1]category_mapping!$G$2:$G$19,E2144)</f>
        <v>health</v>
      </c>
      <c r="L2144" s="1" t="str">
        <f>IF(cleaning_working[[#This Row],[date]]="","Missing","Available")</f>
        <v>Available</v>
      </c>
    </row>
    <row r="2145" spans="1:12" x14ac:dyDescent="0.35">
      <c r="A2145" s="1" t="s">
        <v>2345</v>
      </c>
      <c r="B2145" s="1" t="s">
        <v>233</v>
      </c>
      <c r="C2145" s="3">
        <v>45561</v>
      </c>
      <c r="D2145" s="1" t="s">
        <v>13</v>
      </c>
      <c r="E2145" s="1" t="s">
        <v>17</v>
      </c>
      <c r="F2145" s="1">
        <v>4293</v>
      </c>
      <c r="G2145" s="1" t="s">
        <v>18</v>
      </c>
      <c r="H2145" s="1" t="s">
        <v>133</v>
      </c>
      <c r="I2145" s="1" t="s">
        <v>87</v>
      </c>
      <c r="J2145" s="1" t="str" cm="1">
        <f t="array" ref="J2145">_xlfn.IFS(F2145="","missing",F2145&lt;0,"negative",F2145=0,"zero",AND(F2145&gt;=99999,MOD(F2145,9)=0),"99999 placeholder",AND(F2145&gt;$O$5,D2145="Expense"),"Expense outlier",AND(F2145&gt;$P$5,D2145="Income"),"Income outlier",TRUE,"valid")</f>
        <v>valid</v>
      </c>
      <c r="K2145" s="1" t="str">
        <f>_xlfn.XLOOKUP(I2145,[1]category_mapping!$F$2:$F$19,[1]category_mapping!$G$2:$G$19,E2145)</f>
        <v>education</v>
      </c>
      <c r="L2145" s="1" t="str">
        <f>IF(cleaning_working[[#This Row],[date]]="","Missing","Available")</f>
        <v>Available</v>
      </c>
    </row>
    <row r="2146" spans="1:12" x14ac:dyDescent="0.35">
      <c r="A2146" s="1" t="s">
        <v>2346</v>
      </c>
      <c r="B2146" s="1" t="s">
        <v>428</v>
      </c>
      <c r="C2146" s="3">
        <v>45196</v>
      </c>
      <c r="D2146" s="1" t="s">
        <v>13</v>
      </c>
      <c r="E2146" s="1" t="s">
        <v>17</v>
      </c>
      <c r="F2146" s="1">
        <v>4956</v>
      </c>
      <c r="G2146" s="1" t="s">
        <v>32</v>
      </c>
      <c r="H2146" s="1" t="s">
        <v>65</v>
      </c>
      <c r="I2146" s="1" t="s">
        <v>134</v>
      </c>
      <c r="J2146" s="1" t="str" cm="1">
        <f t="array" ref="J2146">_xlfn.IFS(F2146="","missing",F2146&lt;0,"negative",F2146=0,"zero",AND(F2146&gt;=99999,MOD(F2146,9)=0),"99999 placeholder",AND(F2146&gt;$O$5,D2146="Expense"),"Expense outlier",AND(F2146&gt;$P$5,D2146="Income"),"Income outlier",TRUE,"valid")</f>
        <v>valid</v>
      </c>
      <c r="K2146" s="1" t="str">
        <f>_xlfn.XLOOKUP(I2146,[1]category_mapping!$F$2:$F$19,[1]category_mapping!$G$2:$G$19,E2146)</f>
        <v>education</v>
      </c>
      <c r="L2146" s="1" t="str">
        <f>IF(cleaning_working[[#This Row],[date]]="","Missing","Available")</f>
        <v>Available</v>
      </c>
    </row>
    <row r="2147" spans="1:12" x14ac:dyDescent="0.35">
      <c r="A2147" s="1" t="s">
        <v>2347</v>
      </c>
      <c r="B2147" s="1" t="s">
        <v>542</v>
      </c>
      <c r="C2147" s="3">
        <v>45548</v>
      </c>
      <c r="D2147" s="1" t="s">
        <v>13</v>
      </c>
      <c r="E2147" s="1" t="s">
        <v>39</v>
      </c>
      <c r="F2147" s="1">
        <v>540</v>
      </c>
      <c r="G2147" s="1" t="s">
        <v>64</v>
      </c>
      <c r="H2147" s="1" t="s">
        <v>83</v>
      </c>
      <c r="I2147" s="1" t="s">
        <v>123</v>
      </c>
      <c r="J2147" s="1" t="str" cm="1">
        <f t="array" ref="J2147">_xlfn.IFS(F2147="","missing",F2147&lt;0,"negative",F2147=0,"zero",AND(F2147&gt;=99999,MOD(F2147,9)=0),"99999 placeholder",AND(F2147&gt;$O$5,D2147="Expense"),"Expense outlier",AND(F2147&gt;$P$5,D2147="Income"),"Income outlier",TRUE,"valid")</f>
        <v>valid</v>
      </c>
      <c r="K2147" s="1" t="str">
        <f>_xlfn.XLOOKUP(I2147,[1]category_mapping!$F$2:$F$19,[1]category_mapping!$G$2:$G$19,E2147)</f>
        <v>food</v>
      </c>
      <c r="L2147" s="1" t="str">
        <f>IF(cleaning_working[[#This Row],[date]]="","Missing","Available")</f>
        <v>Available</v>
      </c>
    </row>
    <row r="2148" spans="1:12" x14ac:dyDescent="0.35">
      <c r="A2148" s="1" t="s">
        <v>2348</v>
      </c>
      <c r="B2148" s="1" t="s">
        <v>75</v>
      </c>
      <c r="C2148" s="3">
        <v>44964</v>
      </c>
      <c r="D2148" s="1" t="s">
        <v>13</v>
      </c>
      <c r="E2148" s="1" t="s">
        <v>45</v>
      </c>
      <c r="F2148" s="1">
        <v>5721</v>
      </c>
      <c r="G2148" s="1" t="s">
        <v>32</v>
      </c>
      <c r="H2148" s="1" t="s">
        <v>25</v>
      </c>
      <c r="I2148" s="1" t="s">
        <v>87</v>
      </c>
      <c r="J2148" s="1" t="str" cm="1">
        <f t="array" ref="J2148">_xlfn.IFS(F2148="","missing",F2148&lt;0,"negative",F2148=0,"zero",AND(F2148&gt;=99999,MOD(F2148,9)=0),"99999 placeholder",AND(F2148&gt;$O$5,D2148="Expense"),"Expense outlier",AND(F2148&gt;$P$5,D2148="Income"),"Income outlier",TRUE,"valid")</f>
        <v>valid</v>
      </c>
      <c r="K2148" s="1" t="str">
        <f>_xlfn.XLOOKUP(I2148,[1]category_mapping!$F$2:$F$19,[1]category_mapping!$G$2:$G$19,E2148)</f>
        <v>entertainment</v>
      </c>
      <c r="L2148" s="1" t="str">
        <f>IF(cleaning_working[[#This Row],[date]]="","Missing","Available")</f>
        <v>Available</v>
      </c>
    </row>
    <row r="2149" spans="1:12" x14ac:dyDescent="0.35">
      <c r="A2149" s="1" t="s">
        <v>2349</v>
      </c>
      <c r="B2149" s="1" t="s">
        <v>493</v>
      </c>
      <c r="C2149" s="3">
        <v>44492</v>
      </c>
      <c r="D2149" s="1" t="s">
        <v>13</v>
      </c>
      <c r="E2149" s="1" t="s">
        <v>96</v>
      </c>
      <c r="F2149" s="1">
        <v>5345</v>
      </c>
      <c r="G2149" s="1" t="s">
        <v>32</v>
      </c>
      <c r="H2149" s="1" t="s">
        <v>33</v>
      </c>
      <c r="I2149" s="1" t="s">
        <v>71</v>
      </c>
      <c r="J2149" s="1" t="str" cm="1">
        <f t="array" ref="J2149">_xlfn.IFS(F2149="","missing",F2149&lt;0,"negative",F2149=0,"zero",AND(F2149&gt;=99999,MOD(F2149,9)=0),"99999 placeholder",AND(F2149&gt;$O$5,D2149="Expense"),"Expense outlier",AND(F2149&gt;$P$5,D2149="Income"),"Income outlier",TRUE,"valid")</f>
        <v>valid</v>
      </c>
      <c r="K2149" s="1" t="str">
        <f>_xlfn.XLOOKUP(I2149,[1]category_mapping!$F$2:$F$19,[1]category_mapping!$G$2:$G$19,E2149)</f>
        <v>health</v>
      </c>
      <c r="L2149" s="1" t="str">
        <f>IF(cleaning_working[[#This Row],[date]]="","Missing","Available")</f>
        <v>Available</v>
      </c>
    </row>
    <row r="2150" spans="1:12" x14ac:dyDescent="0.35">
      <c r="A2150" s="1" t="s">
        <v>2350</v>
      </c>
      <c r="B2150" s="1" t="s">
        <v>500</v>
      </c>
      <c r="C2150" s="3">
        <v>45611</v>
      </c>
      <c r="D2150" s="1" t="s">
        <v>14</v>
      </c>
      <c r="E2150" s="1" t="s">
        <v>215</v>
      </c>
      <c r="F2150" s="1">
        <v>63063</v>
      </c>
      <c r="G2150" s="1" t="s">
        <v>18</v>
      </c>
      <c r="H2150" s="1" t="s">
        <v>83</v>
      </c>
      <c r="I2150" s="1" t="s">
        <v>53</v>
      </c>
      <c r="J2150" s="1" t="str" cm="1">
        <f t="array" ref="J2150">_xlfn.IFS(F2150="","missing",F2150&lt;0,"negative",F2150=0,"zero",AND(F2150&gt;=99999,MOD(F2150,9)=0),"99999 placeholder",AND(F2150&gt;$O$5,D2150="Expense"),"Expense outlier",AND(F2150&gt;$P$5,D2150="Income"),"Income outlier",TRUE,"valid")</f>
        <v>valid</v>
      </c>
      <c r="K2150" s="1" t="str">
        <f>_xlfn.XLOOKUP(I2150,[1]category_mapping!$F$2:$F$19,[1]category_mapping!$G$2:$G$19,E2150)</f>
        <v>travel</v>
      </c>
      <c r="L2150" s="1" t="str">
        <f>IF(cleaning_working[[#This Row],[date]]="","Missing","Available")</f>
        <v>Available</v>
      </c>
    </row>
    <row r="2151" spans="1:12" x14ac:dyDescent="0.35">
      <c r="A2151" s="1" t="s">
        <v>2351</v>
      </c>
      <c r="B2151" s="1" t="s">
        <v>360</v>
      </c>
      <c r="C2151" s="3">
        <v>45382</v>
      </c>
      <c r="D2151" s="1" t="s">
        <v>13</v>
      </c>
      <c r="E2151" s="1" t="s">
        <v>24</v>
      </c>
      <c r="F2151" s="1">
        <v>7678</v>
      </c>
      <c r="G2151" s="1" t="s">
        <v>40</v>
      </c>
      <c r="H2151" s="1" t="s">
        <v>65</v>
      </c>
      <c r="I2151" s="1" t="s">
        <v>27</v>
      </c>
      <c r="J2151" s="1" t="str" cm="1">
        <f t="array" ref="J2151">_xlfn.IFS(F2151="","missing",F2151&lt;0,"negative",F2151=0,"zero",AND(F2151&gt;=99999,MOD(F2151,9)=0),"99999 placeholder",AND(F2151&gt;$O$5,D2151="Expense"),"Expense outlier",AND(F2151&gt;$P$5,D2151="Income"),"Income outlier",TRUE,"valid")</f>
        <v>valid</v>
      </c>
      <c r="K2151" s="1" t="str">
        <f>_xlfn.XLOOKUP(I2151,[1]category_mapping!$F$2:$F$19,[1]category_mapping!$G$2:$G$19,E2151)</f>
        <v>rent</v>
      </c>
      <c r="L2151" s="1" t="str">
        <f>IF(cleaning_working[[#This Row],[date]]="","Missing","Available")</f>
        <v>Available</v>
      </c>
    </row>
    <row r="2152" spans="1:12" x14ac:dyDescent="0.35">
      <c r="A2152" s="1" t="s">
        <v>2352</v>
      </c>
      <c r="B2152" s="1" t="s">
        <v>69</v>
      </c>
      <c r="C2152" s="3">
        <v>44374</v>
      </c>
      <c r="D2152" s="1" t="s">
        <v>13</v>
      </c>
      <c r="E2152" s="1" t="s">
        <v>63</v>
      </c>
      <c r="F2152" s="1">
        <v>4923</v>
      </c>
      <c r="G2152" s="1" t="s">
        <v>32</v>
      </c>
      <c r="H2152" s="1" t="s">
        <v>33</v>
      </c>
      <c r="I2152" s="1" t="s">
        <v>194</v>
      </c>
      <c r="J2152" s="1" t="str" cm="1">
        <f t="array" ref="J2152">_xlfn.IFS(F2152="","missing",F2152&lt;0,"negative",F2152=0,"zero",AND(F2152&gt;=99999,MOD(F2152,9)=0),"99999 placeholder",AND(F2152&gt;$O$5,D2152="Expense"),"Expense outlier",AND(F2152&gt;$P$5,D2152="Income"),"Income outlier",TRUE,"valid")</f>
        <v>valid</v>
      </c>
      <c r="K2152" s="1" t="str">
        <f>_xlfn.XLOOKUP(I2152,[1]category_mapping!$F$2:$F$19,[1]category_mapping!$G$2:$G$19,E2152)</f>
        <v>travel</v>
      </c>
      <c r="L2152" s="1" t="str">
        <f>IF(cleaning_working[[#This Row],[date]]="","Missing","Available")</f>
        <v>Available</v>
      </c>
    </row>
    <row r="2153" spans="1:12" x14ac:dyDescent="0.35">
      <c r="A2153" s="1" t="s">
        <v>2353</v>
      </c>
      <c r="B2153" s="1" t="s">
        <v>782</v>
      </c>
      <c r="C2153" s="3">
        <v>45392</v>
      </c>
      <c r="D2153" s="1" t="s">
        <v>13</v>
      </c>
      <c r="E2153" s="1" t="s">
        <v>24</v>
      </c>
      <c r="F2153" s="1">
        <v>1000</v>
      </c>
      <c r="G2153" s="1" t="s">
        <v>64</v>
      </c>
      <c r="H2153" s="1" t="s">
        <v>133</v>
      </c>
      <c r="I2153" s="1" t="s">
        <v>120</v>
      </c>
      <c r="J2153" s="1" t="str" cm="1">
        <f t="array" ref="J2153">_xlfn.IFS(F2153="","missing",F2153&lt;0,"negative",F2153=0,"zero",AND(F2153&gt;=99999,MOD(F2153,9)=0),"99999 placeholder",AND(F2153&gt;$O$5,D2153="Expense"),"Expense outlier",AND(F2153&gt;$P$5,D2153="Income"),"Income outlier",TRUE,"valid")</f>
        <v>valid</v>
      </c>
      <c r="K2153" s="1" t="str">
        <f>_xlfn.XLOOKUP(I2153,[1]category_mapping!$F$2:$F$19,[1]category_mapping!$G$2:$G$19,E2153)</f>
        <v>food</v>
      </c>
      <c r="L2153" s="1" t="str">
        <f>IF(cleaning_working[[#This Row],[date]]="","Missing","Available")</f>
        <v>Available</v>
      </c>
    </row>
    <row r="2154" spans="1:12" x14ac:dyDescent="0.35">
      <c r="A2154" s="1" t="s">
        <v>2354</v>
      </c>
      <c r="B2154" s="1" t="s">
        <v>247</v>
      </c>
      <c r="C2154" s="3">
        <v>44468</v>
      </c>
      <c r="D2154" s="1" t="s">
        <v>13</v>
      </c>
      <c r="E2154" s="1" t="s">
        <v>39</v>
      </c>
      <c r="F2154" s="1">
        <v>3819</v>
      </c>
      <c r="G2154" s="1" t="s">
        <v>40</v>
      </c>
      <c r="H2154" s="1" t="s">
        <v>19</v>
      </c>
      <c r="I2154" s="1" t="s">
        <v>128</v>
      </c>
      <c r="J2154" s="1" t="str" cm="1">
        <f t="array" ref="J2154">_xlfn.IFS(F2154="","missing",F2154&lt;0,"negative",F2154=0,"zero",AND(F2154&gt;=99999,MOD(F2154,9)=0),"99999 placeholder",AND(F2154&gt;$O$5,D2154="Expense"),"Expense outlier",AND(F2154&gt;$P$5,D2154="Income"),"Income outlier",TRUE,"valid")</f>
        <v>valid</v>
      </c>
      <c r="K2154" s="1" t="str">
        <f>_xlfn.XLOOKUP(I2154,[1]category_mapping!$F$2:$F$19,[1]category_mapping!$G$2:$G$19,E2154)</f>
        <v>utilities</v>
      </c>
      <c r="L2154" s="1" t="str">
        <f>IF(cleaning_working[[#This Row],[date]]="","Missing","Available")</f>
        <v>Available</v>
      </c>
    </row>
    <row r="2155" spans="1:12" x14ac:dyDescent="0.35">
      <c r="A2155" s="1" t="s">
        <v>2355</v>
      </c>
      <c r="B2155" s="1" t="s">
        <v>158</v>
      </c>
      <c r="C2155" s="3">
        <v>45451</v>
      </c>
      <c r="D2155" s="1" t="s">
        <v>13</v>
      </c>
      <c r="E2155" s="1" t="s">
        <v>39</v>
      </c>
      <c r="F2155" s="1">
        <v>1775</v>
      </c>
      <c r="G2155" s="1" t="s">
        <v>18</v>
      </c>
      <c r="H2155" s="1" t="s">
        <v>107</v>
      </c>
      <c r="I2155" s="1" t="s">
        <v>53</v>
      </c>
      <c r="J2155" s="1" t="str" cm="1">
        <f t="array" ref="J2155">_xlfn.IFS(F2155="","missing",F2155&lt;0,"negative",F2155=0,"zero",AND(F2155&gt;=99999,MOD(F2155,9)=0),"99999 placeholder",AND(F2155&gt;$O$5,D2155="Expense"),"Expense outlier",AND(F2155&gt;$P$5,D2155="Income"),"Income outlier",TRUE,"valid")</f>
        <v>valid</v>
      </c>
      <c r="K2155" s="1" t="str">
        <f>_xlfn.XLOOKUP(I2155,[1]category_mapping!$F$2:$F$19,[1]category_mapping!$G$2:$G$19,E2155)</f>
        <v>travel</v>
      </c>
      <c r="L2155" s="1" t="str">
        <f>IF(cleaning_working[[#This Row],[date]]="","Missing","Available")</f>
        <v>Available</v>
      </c>
    </row>
    <row r="2156" spans="1:12" x14ac:dyDescent="0.35">
      <c r="A2156" s="1" t="s">
        <v>2356</v>
      </c>
      <c r="B2156" s="1" t="s">
        <v>339</v>
      </c>
      <c r="C2156" s="3">
        <v>44688</v>
      </c>
      <c r="D2156" s="1" t="s">
        <v>13</v>
      </c>
      <c r="E2156" s="1" t="s">
        <v>45</v>
      </c>
      <c r="F2156" s="1">
        <v>7835</v>
      </c>
      <c r="G2156" s="1" t="s">
        <v>64</v>
      </c>
      <c r="H2156" s="1" t="s">
        <v>83</v>
      </c>
      <c r="I2156" s="1" t="s">
        <v>66</v>
      </c>
      <c r="J2156" s="1" t="str" cm="1">
        <f t="array" ref="J2156">_xlfn.IFS(F2156="","missing",F2156&lt;0,"negative",F2156=0,"zero",AND(F2156&gt;=99999,MOD(F2156,9)=0),"99999 placeholder",AND(F2156&gt;$O$5,D2156="Expense"),"Expense outlier",AND(F2156&gt;$P$5,D2156="Income"),"Income outlier",TRUE,"valid")</f>
        <v>valid</v>
      </c>
      <c r="K2156" s="1" t="str">
        <f>_xlfn.XLOOKUP(I2156,[1]category_mapping!$F$2:$F$19,[1]category_mapping!$G$2:$G$19,E2156)</f>
        <v>food</v>
      </c>
      <c r="L2156" s="1" t="str">
        <f>IF(cleaning_working[[#This Row],[date]]="","Missing","Available")</f>
        <v>Available</v>
      </c>
    </row>
    <row r="2157" spans="1:12" x14ac:dyDescent="0.35">
      <c r="A2157" s="1" t="s">
        <v>2357</v>
      </c>
      <c r="B2157" s="1" t="s">
        <v>192</v>
      </c>
      <c r="C2157" s="3">
        <v>45133</v>
      </c>
      <c r="D2157" s="1" t="s">
        <v>13</v>
      </c>
      <c r="E2157" s="1" t="s">
        <v>46</v>
      </c>
      <c r="F2157" s="1">
        <v>1024</v>
      </c>
      <c r="G2157" s="1" t="s">
        <v>18</v>
      </c>
      <c r="H2157" s="1" t="s">
        <v>26</v>
      </c>
      <c r="I2157" s="1" t="s">
        <v>71</v>
      </c>
      <c r="J2157" s="1" t="str" cm="1">
        <f t="array" ref="J2157">_xlfn.IFS(F2157="","missing",F2157&lt;0,"negative",F2157=0,"zero",AND(F2157&gt;=99999,MOD(F2157,9)=0),"99999 placeholder",AND(F2157&gt;$O$5,D2157="Expense"),"Expense outlier",AND(F2157&gt;$P$5,D2157="Income"),"Income outlier",TRUE,"valid")</f>
        <v>valid</v>
      </c>
      <c r="K2157" s="1" t="str">
        <f>_xlfn.XLOOKUP(I2157,[1]category_mapping!$F$2:$F$19,[1]category_mapping!$G$2:$G$19,E2157)</f>
        <v>health</v>
      </c>
      <c r="L2157" s="1" t="str">
        <f>IF(cleaning_working[[#This Row],[date]]="","Missing","Available")</f>
        <v>Available</v>
      </c>
    </row>
    <row r="2158" spans="1:12" x14ac:dyDescent="0.35">
      <c r="A2158" s="1" t="s">
        <v>671</v>
      </c>
      <c r="B2158" s="1" t="s">
        <v>130</v>
      </c>
      <c r="C2158" s="3">
        <v>45384</v>
      </c>
      <c r="D2158" s="1" t="s">
        <v>13</v>
      </c>
      <c r="E2158" s="1" t="s">
        <v>96</v>
      </c>
      <c r="F2158" s="1">
        <v>4478</v>
      </c>
      <c r="G2158" s="1" t="s">
        <v>64</v>
      </c>
      <c r="H2158" s="1" t="s">
        <v>83</v>
      </c>
      <c r="I2158" s="1" t="s">
        <v>120</v>
      </c>
      <c r="J2158" s="1" t="str" cm="1">
        <f t="array" ref="J2158">_xlfn.IFS(F2158="","missing",F2158&lt;0,"negative",F2158=0,"zero",AND(F2158&gt;=99999,MOD(F2158,9)=0),"99999 placeholder",AND(F2158&gt;$O$5,D2158="Expense"),"Expense outlier",AND(F2158&gt;$P$5,D2158="Income"),"Income outlier",TRUE,"valid")</f>
        <v>valid</v>
      </c>
      <c r="K2158" s="1" t="str">
        <f>_xlfn.XLOOKUP(I2158,[1]category_mapping!$F$2:$F$19,[1]category_mapping!$G$2:$G$19,E2158)</f>
        <v>food</v>
      </c>
      <c r="L2158" s="1" t="str">
        <f>IF(cleaning_working[[#This Row],[date]]="","Missing","Available")</f>
        <v>Available</v>
      </c>
    </row>
    <row r="2159" spans="1:12" x14ac:dyDescent="0.35">
      <c r="A2159" s="1" t="s">
        <v>2358</v>
      </c>
      <c r="B2159" s="1" t="s">
        <v>146</v>
      </c>
      <c r="C2159" s="3">
        <v>45276</v>
      </c>
      <c r="D2159" s="1" t="s">
        <v>14</v>
      </c>
      <c r="E2159" s="1" t="s">
        <v>119</v>
      </c>
      <c r="F2159" s="1">
        <v>12067</v>
      </c>
      <c r="G2159" s="1" t="s">
        <v>40</v>
      </c>
      <c r="H2159" s="1" t="s">
        <v>86</v>
      </c>
      <c r="J2159" s="1" t="str" cm="1">
        <f t="array" ref="J2159">_xlfn.IFS(F2159="","missing",F2159&lt;0,"negative",F2159=0,"zero",AND(F2159&gt;=99999,MOD(F2159,9)=0),"99999 placeholder",AND(F2159&gt;$O$5,D2159="Expense"),"Expense outlier",AND(F2159&gt;$P$5,D2159="Income"),"Income outlier",TRUE,"valid")</f>
        <v>valid</v>
      </c>
      <c r="K2159" s="1" t="str">
        <f>_xlfn.XLOOKUP(I2159,[1]category_mapping!$F$2:$F$19,[1]category_mapping!$G$2:$G$19,E2159)</f>
        <v>investment</v>
      </c>
      <c r="L2159" s="1" t="str">
        <f>IF(cleaning_working[[#This Row],[date]]="","Missing","Available")</f>
        <v>Available</v>
      </c>
    </row>
    <row r="2160" spans="1:12" x14ac:dyDescent="0.35">
      <c r="A2160" s="1" t="s">
        <v>2359</v>
      </c>
      <c r="B2160" s="1" t="s">
        <v>467</v>
      </c>
      <c r="C2160" s="3">
        <v>45519</v>
      </c>
      <c r="D2160" s="1" t="s">
        <v>13</v>
      </c>
      <c r="E2160" s="1" t="s">
        <v>39</v>
      </c>
      <c r="F2160" s="1">
        <v>7933</v>
      </c>
      <c r="G2160" s="1" t="s">
        <v>32</v>
      </c>
      <c r="H2160" s="1" t="s">
        <v>107</v>
      </c>
      <c r="I2160" s="1" t="s">
        <v>128</v>
      </c>
      <c r="J2160" s="1" t="str" cm="1">
        <f t="array" ref="J2160">_xlfn.IFS(F2160="","missing",F2160&lt;0,"negative",F2160=0,"zero",AND(F2160&gt;=99999,MOD(F2160,9)=0),"99999 placeholder",AND(F2160&gt;$O$5,D2160="Expense"),"Expense outlier",AND(F2160&gt;$P$5,D2160="Income"),"Income outlier",TRUE,"valid")</f>
        <v>valid</v>
      </c>
      <c r="K2160" s="1" t="str">
        <f>_xlfn.XLOOKUP(I2160,[1]category_mapping!$F$2:$F$19,[1]category_mapping!$G$2:$G$19,E2160)</f>
        <v>utilities</v>
      </c>
      <c r="L2160" s="1" t="str">
        <f>IF(cleaning_working[[#This Row],[date]]="","Missing","Available")</f>
        <v>Available</v>
      </c>
    </row>
    <row r="2161" spans="1:12" x14ac:dyDescent="0.35">
      <c r="A2161" s="1" t="s">
        <v>2069</v>
      </c>
      <c r="B2161" s="1" t="s">
        <v>317</v>
      </c>
      <c r="C2161" s="3">
        <v>45056</v>
      </c>
      <c r="D2161" s="1" t="s">
        <v>14</v>
      </c>
      <c r="E2161" s="1" t="s">
        <v>119</v>
      </c>
      <c r="F2161" s="1">
        <v>55222</v>
      </c>
      <c r="G2161" s="1" t="s">
        <v>64</v>
      </c>
      <c r="H2161" s="1" t="s">
        <v>19</v>
      </c>
      <c r="I2161" s="1" t="s">
        <v>93</v>
      </c>
      <c r="J2161" s="1" t="str" cm="1">
        <f t="array" ref="J2161">_xlfn.IFS(F2161="","missing",F2161&lt;0,"negative",F2161=0,"zero",AND(F2161&gt;=99999,MOD(F2161,9)=0),"99999 placeholder",AND(F2161&gt;$O$5,D2161="Expense"),"Expense outlier",AND(F2161&gt;$P$5,D2161="Income"),"Income outlier",TRUE,"valid")</f>
        <v>valid</v>
      </c>
      <c r="K2161" s="1" t="str">
        <f>_xlfn.XLOOKUP(I2161,[1]category_mapping!$F$2:$F$19,[1]category_mapping!$G$2:$G$19,E2161)</f>
        <v>investment</v>
      </c>
      <c r="L2161" s="1" t="str">
        <f>IF(cleaning_working[[#This Row],[date]]="","Missing","Available")</f>
        <v>Available</v>
      </c>
    </row>
    <row r="2162" spans="1:12" x14ac:dyDescent="0.35">
      <c r="A2162" s="1" t="s">
        <v>2360</v>
      </c>
      <c r="B2162" s="1" t="s">
        <v>782</v>
      </c>
      <c r="C2162" s="3">
        <v>45016</v>
      </c>
      <c r="D2162" s="1" t="s">
        <v>13</v>
      </c>
      <c r="E2162" s="1" t="s">
        <v>24</v>
      </c>
      <c r="F2162" s="1">
        <v>9201</v>
      </c>
      <c r="G2162" s="1" t="s">
        <v>32</v>
      </c>
      <c r="H2162" s="1" t="s">
        <v>133</v>
      </c>
      <c r="I2162" s="1" t="s">
        <v>41</v>
      </c>
      <c r="J2162" s="1" t="str" cm="1">
        <f t="array" ref="J2162">_xlfn.IFS(F2162="","missing",F2162&lt;0,"negative",F2162=0,"zero",AND(F2162&gt;=99999,MOD(F2162,9)=0),"99999 placeholder",AND(F2162&gt;$O$5,D2162="Expense"),"Expense outlier",AND(F2162&gt;$P$5,D2162="Income"),"Income outlier",TRUE,"valid")</f>
        <v>valid</v>
      </c>
      <c r="K2162" s="1" t="str">
        <f>_xlfn.XLOOKUP(I2162,[1]category_mapping!$F$2:$F$19,[1]category_mapping!$G$2:$G$19,E2162)</f>
        <v>utilities</v>
      </c>
      <c r="L2162" s="1" t="str">
        <f>IF(cleaning_working[[#This Row],[date]]="","Missing","Available")</f>
        <v>Available</v>
      </c>
    </row>
    <row r="2163" spans="1:12" x14ac:dyDescent="0.35">
      <c r="A2163" s="1" t="s">
        <v>2361</v>
      </c>
      <c r="B2163" s="1" t="s">
        <v>214</v>
      </c>
      <c r="C2163" s="3">
        <v>45060</v>
      </c>
      <c r="D2163" s="1" t="s">
        <v>13</v>
      </c>
      <c r="E2163" s="1" t="s">
        <v>17</v>
      </c>
      <c r="F2163" s="1">
        <v>2842</v>
      </c>
      <c r="G2163" s="1" t="s">
        <v>32</v>
      </c>
      <c r="H2163" s="1" t="s">
        <v>33</v>
      </c>
      <c r="I2163" s="1" t="s">
        <v>71</v>
      </c>
      <c r="J2163" s="1" t="str" cm="1">
        <f t="array" ref="J2163">_xlfn.IFS(F2163="","missing",F2163&lt;0,"negative",F2163=0,"zero",AND(F2163&gt;=99999,MOD(F2163,9)=0),"99999 placeholder",AND(F2163&gt;$O$5,D2163="Expense"),"Expense outlier",AND(F2163&gt;$P$5,D2163="Income"),"Income outlier",TRUE,"valid")</f>
        <v>valid</v>
      </c>
      <c r="K2163" s="1" t="str">
        <f>_xlfn.XLOOKUP(I2163,[1]category_mapping!$F$2:$F$19,[1]category_mapping!$G$2:$G$19,E2163)</f>
        <v>health</v>
      </c>
      <c r="L2163" s="1" t="str">
        <f>IF(cleaning_working[[#This Row],[date]]="","Missing","Available")</f>
        <v>Available</v>
      </c>
    </row>
    <row r="2164" spans="1:12" x14ac:dyDescent="0.35">
      <c r="A2164" s="1" t="s">
        <v>2362</v>
      </c>
      <c r="B2164" s="1" t="s">
        <v>56</v>
      </c>
      <c r="C2164" s="3">
        <v>44663</v>
      </c>
      <c r="D2164" s="1" t="s">
        <v>13</v>
      </c>
      <c r="E2164" s="1" t="s">
        <v>63</v>
      </c>
      <c r="F2164" s="1">
        <v>8273</v>
      </c>
      <c r="G2164" s="1" t="s">
        <v>32</v>
      </c>
      <c r="H2164" s="1" t="s">
        <v>65</v>
      </c>
      <c r="J2164" s="1" t="str" cm="1">
        <f t="array" ref="J2164">_xlfn.IFS(F2164="","missing",F2164&lt;0,"negative",F2164=0,"zero",AND(F2164&gt;=99999,MOD(F2164,9)=0),"99999 placeholder",AND(F2164&gt;$O$5,D2164="Expense"),"Expense outlier",AND(F2164&gt;$P$5,D2164="Income"),"Income outlier",TRUE,"valid")</f>
        <v>valid</v>
      </c>
      <c r="K2164" s="1" t="str">
        <f>_xlfn.XLOOKUP(I2164,[1]category_mapping!$F$2:$F$19,[1]category_mapping!$G$2:$G$19,E2164)</f>
        <v>utilities</v>
      </c>
      <c r="L2164" s="1" t="str">
        <f>IF(cleaning_working[[#This Row],[date]]="","Missing","Available")</f>
        <v>Available</v>
      </c>
    </row>
    <row r="2165" spans="1:12" x14ac:dyDescent="0.35">
      <c r="A2165" s="1" t="s">
        <v>2363</v>
      </c>
      <c r="B2165" s="1" t="s">
        <v>99</v>
      </c>
      <c r="C2165" s="3">
        <v>44533</v>
      </c>
      <c r="D2165" s="1" t="s">
        <v>13</v>
      </c>
      <c r="E2165" s="1" t="s">
        <v>24</v>
      </c>
      <c r="F2165" s="1">
        <v>6317</v>
      </c>
      <c r="G2165" s="1" t="s">
        <v>18</v>
      </c>
      <c r="H2165" s="1" t="s">
        <v>26</v>
      </c>
      <c r="I2165" s="1" t="s">
        <v>194</v>
      </c>
      <c r="J2165" s="1" t="str" cm="1">
        <f t="array" ref="J2165">_xlfn.IFS(F2165="","missing",F2165&lt;0,"negative",F2165=0,"zero",AND(F2165&gt;=99999,MOD(F2165,9)=0),"99999 placeholder",AND(F2165&gt;$O$5,D2165="Expense"),"Expense outlier",AND(F2165&gt;$P$5,D2165="Income"),"Income outlier",TRUE,"valid")</f>
        <v>valid</v>
      </c>
      <c r="K2165" s="1" t="str">
        <f>_xlfn.XLOOKUP(I2165,[1]category_mapping!$F$2:$F$19,[1]category_mapping!$G$2:$G$19,E2165)</f>
        <v>travel</v>
      </c>
      <c r="L2165" s="1" t="str">
        <f>IF(cleaning_working[[#This Row],[date]]="","Missing","Available")</f>
        <v>Available</v>
      </c>
    </row>
    <row r="2166" spans="1:12" x14ac:dyDescent="0.35">
      <c r="A2166" s="1" t="s">
        <v>2364</v>
      </c>
      <c r="B2166" s="1" t="s">
        <v>210</v>
      </c>
      <c r="C2166" s="3">
        <v>44688</v>
      </c>
      <c r="D2166" s="1" t="s">
        <v>13</v>
      </c>
      <c r="E2166" s="1" t="s">
        <v>39</v>
      </c>
      <c r="F2166" s="1">
        <v>2761</v>
      </c>
      <c r="G2166" s="1" t="s">
        <v>25</v>
      </c>
      <c r="H2166" s="1" t="s">
        <v>33</v>
      </c>
      <c r="I2166" s="1" t="s">
        <v>272</v>
      </c>
      <c r="J2166" s="1" t="str" cm="1">
        <f t="array" ref="J2166">_xlfn.IFS(F2166="","missing",F2166&lt;0,"negative",F2166=0,"zero",AND(F2166&gt;=99999,MOD(F2166,9)=0),"99999 placeholder",AND(F2166&gt;$O$5,D2166="Expense"),"Expense outlier",AND(F2166&gt;$P$5,D2166="Income"),"Income outlier",TRUE,"valid")</f>
        <v>valid</v>
      </c>
      <c r="K2166" s="1" t="str">
        <f>_xlfn.XLOOKUP(I2166,[1]category_mapping!$F$2:$F$19,[1]category_mapping!$G$2:$G$19,E2166)</f>
        <v>food</v>
      </c>
      <c r="L2166" s="1" t="str">
        <f>IF(cleaning_working[[#This Row],[date]]="","Missing","Available")</f>
        <v>Available</v>
      </c>
    </row>
    <row r="2167" spans="1:12" x14ac:dyDescent="0.35">
      <c r="A2167" s="1" t="s">
        <v>2365</v>
      </c>
      <c r="B2167" s="1" t="s">
        <v>158</v>
      </c>
      <c r="C2167" s="3">
        <v>44978</v>
      </c>
      <c r="D2167" s="1" t="s">
        <v>13</v>
      </c>
      <c r="E2167" s="1" t="s">
        <v>63</v>
      </c>
      <c r="F2167" s="1">
        <v>8200</v>
      </c>
      <c r="G2167" s="1" t="s">
        <v>40</v>
      </c>
      <c r="H2167" s="1" t="s">
        <v>159</v>
      </c>
      <c r="I2167" s="1" t="s">
        <v>194</v>
      </c>
      <c r="J2167" s="1" t="str" cm="1">
        <f t="array" ref="J2167">_xlfn.IFS(F2167="","missing",F2167&lt;0,"negative",F2167=0,"zero",AND(F2167&gt;=99999,MOD(F2167,9)=0),"99999 placeholder",AND(F2167&gt;$O$5,D2167="Expense"),"Expense outlier",AND(F2167&gt;$P$5,D2167="Income"),"Income outlier",TRUE,"valid")</f>
        <v>valid</v>
      </c>
      <c r="K2167" s="1" t="str">
        <f>_xlfn.XLOOKUP(I2167,[1]category_mapping!$F$2:$F$19,[1]category_mapping!$G$2:$G$19,E2167)</f>
        <v>travel</v>
      </c>
      <c r="L2167" s="1" t="str">
        <f>IF(cleaning_working[[#This Row],[date]]="","Missing","Available")</f>
        <v>Available</v>
      </c>
    </row>
    <row r="2168" spans="1:12" x14ac:dyDescent="0.35">
      <c r="A2168" s="1" t="s">
        <v>2366</v>
      </c>
      <c r="B2168" s="1" t="s">
        <v>510</v>
      </c>
      <c r="C2168" s="3">
        <v>45619</v>
      </c>
      <c r="D2168" s="1" t="s">
        <v>13</v>
      </c>
      <c r="E2168" s="1" t="s">
        <v>39</v>
      </c>
      <c r="F2168" s="1">
        <v>3159</v>
      </c>
      <c r="G2168" s="1" t="s">
        <v>32</v>
      </c>
      <c r="H2168" s="1" t="s">
        <v>52</v>
      </c>
      <c r="I2168" s="1" t="s">
        <v>58</v>
      </c>
      <c r="J2168" s="1" t="str" cm="1">
        <f t="array" ref="J2168">_xlfn.IFS(F2168="","missing",F2168&lt;0,"negative",F2168=0,"zero",AND(F2168&gt;=99999,MOD(F2168,9)=0),"99999 placeholder",AND(F2168&gt;$O$5,D2168="Expense"),"Expense outlier",AND(F2168&gt;$P$5,D2168="Income"),"Income outlier",TRUE,"valid")</f>
        <v>valid</v>
      </c>
      <c r="K2168" s="1" t="str">
        <f>_xlfn.XLOOKUP(I2168,[1]category_mapping!$F$2:$F$19,[1]category_mapping!$G$2:$G$19,E2168)</f>
        <v>food</v>
      </c>
      <c r="L2168" s="1" t="str">
        <f>IF(cleaning_working[[#This Row],[date]]="","Missing","Available")</f>
        <v>Available</v>
      </c>
    </row>
    <row r="2169" spans="1:12" x14ac:dyDescent="0.35">
      <c r="A2169" s="1" t="s">
        <v>2367</v>
      </c>
      <c r="B2169" s="1" t="s">
        <v>372</v>
      </c>
      <c r="C2169" s="3">
        <v>45121</v>
      </c>
      <c r="D2169" s="1" t="s">
        <v>13</v>
      </c>
      <c r="E2169" s="1" t="s">
        <v>63</v>
      </c>
      <c r="F2169" s="1">
        <v>445</v>
      </c>
      <c r="G2169" s="1" t="s">
        <v>25</v>
      </c>
      <c r="H2169" s="1" t="s">
        <v>19</v>
      </c>
      <c r="I2169" s="1" t="s">
        <v>58</v>
      </c>
      <c r="J2169" s="1" t="str" cm="1">
        <f t="array" ref="J2169">_xlfn.IFS(F2169="","missing",F2169&lt;0,"negative",F2169=0,"zero",AND(F2169&gt;=99999,MOD(F2169,9)=0),"99999 placeholder",AND(F2169&gt;$O$5,D2169="Expense"),"Expense outlier",AND(F2169&gt;$P$5,D2169="Income"),"Income outlier",TRUE,"valid")</f>
        <v>valid</v>
      </c>
      <c r="K2169" s="1" t="str">
        <f>_xlfn.XLOOKUP(I2169,[1]category_mapping!$F$2:$F$19,[1]category_mapping!$G$2:$G$19,E2169)</f>
        <v>utilities</v>
      </c>
      <c r="L2169" s="1" t="str">
        <f>IF(cleaning_working[[#This Row],[date]]="","Missing","Available")</f>
        <v>Available</v>
      </c>
    </row>
    <row r="2170" spans="1:12" x14ac:dyDescent="0.35">
      <c r="A2170" s="1" t="s">
        <v>2368</v>
      </c>
      <c r="B2170" s="1" t="s">
        <v>79</v>
      </c>
      <c r="C2170" s="3">
        <v>45136</v>
      </c>
      <c r="D2170" s="1" t="s">
        <v>13</v>
      </c>
      <c r="E2170" s="1" t="s">
        <v>96</v>
      </c>
      <c r="F2170" s="1">
        <v>8368</v>
      </c>
      <c r="G2170" s="1" t="s">
        <v>40</v>
      </c>
      <c r="H2170" s="1" t="s">
        <v>107</v>
      </c>
      <c r="J2170" s="1" t="str" cm="1">
        <f t="array" ref="J2170">_xlfn.IFS(F2170="","missing",F2170&lt;0,"negative",F2170=0,"zero",AND(F2170&gt;=99999,MOD(F2170,9)=0),"99999 placeholder",AND(F2170&gt;$O$5,D2170="Expense"),"Expense outlier",AND(F2170&gt;$P$5,D2170="Income"),"Income outlier",TRUE,"valid")</f>
        <v>valid</v>
      </c>
      <c r="K2170" s="1" t="str">
        <f>_xlfn.XLOOKUP(I2170,[1]category_mapping!$F$2:$F$19,[1]category_mapping!$G$2:$G$19,E2170)</f>
        <v>travel</v>
      </c>
      <c r="L2170" s="1" t="str">
        <f>IF(cleaning_working[[#This Row],[date]]="","Missing","Available")</f>
        <v>Available</v>
      </c>
    </row>
    <row r="2171" spans="1:12" x14ac:dyDescent="0.35">
      <c r="A2171" s="1" t="s">
        <v>2369</v>
      </c>
      <c r="B2171" s="1" t="s">
        <v>190</v>
      </c>
      <c r="C2171" s="3">
        <v>45515</v>
      </c>
      <c r="D2171" s="1" t="s">
        <v>13</v>
      </c>
      <c r="E2171" s="1" t="s">
        <v>96</v>
      </c>
      <c r="F2171" s="1">
        <v>8406</v>
      </c>
      <c r="G2171" s="1" t="s">
        <v>40</v>
      </c>
      <c r="H2171" s="1" t="s">
        <v>65</v>
      </c>
      <c r="I2171" s="1" t="s">
        <v>66</v>
      </c>
      <c r="J2171" s="1" t="str" cm="1">
        <f t="array" ref="J2171">_xlfn.IFS(F2171="","missing",F2171&lt;0,"negative",F2171=0,"zero",AND(F2171&gt;=99999,MOD(F2171,9)=0),"99999 placeholder",AND(F2171&gt;$O$5,D2171="Expense"),"Expense outlier",AND(F2171&gt;$P$5,D2171="Income"),"Income outlier",TRUE,"valid")</f>
        <v>valid</v>
      </c>
      <c r="K2171" s="1" t="str">
        <f>_xlfn.XLOOKUP(I2171,[1]category_mapping!$F$2:$F$19,[1]category_mapping!$G$2:$G$19,E2171)</f>
        <v>food</v>
      </c>
      <c r="L2171" s="1" t="str">
        <f>IF(cleaning_working[[#This Row],[date]]="","Missing","Available")</f>
        <v>Available</v>
      </c>
    </row>
    <row r="2172" spans="1:12" x14ac:dyDescent="0.35">
      <c r="A2172" s="1" t="s">
        <v>2370</v>
      </c>
      <c r="B2172" s="1" t="s">
        <v>353</v>
      </c>
      <c r="C2172" s="3">
        <v>45009</v>
      </c>
      <c r="D2172" s="1" t="s">
        <v>13</v>
      </c>
      <c r="E2172" s="1" t="s">
        <v>104</v>
      </c>
      <c r="F2172" s="1">
        <v>8067</v>
      </c>
      <c r="G2172" s="1" t="s">
        <v>40</v>
      </c>
      <c r="H2172" s="1" t="s">
        <v>19</v>
      </c>
      <c r="I2172" s="1" t="s">
        <v>123</v>
      </c>
      <c r="J2172" s="1" t="str" cm="1">
        <f t="array" ref="J2172">_xlfn.IFS(F2172="","missing",F2172&lt;0,"negative",F2172=0,"zero",AND(F2172&gt;=99999,MOD(F2172,9)=0),"99999 placeholder",AND(F2172&gt;$O$5,D2172="Expense"),"Expense outlier",AND(F2172&gt;$P$5,D2172="Income"),"Income outlier",TRUE,"valid")</f>
        <v>valid</v>
      </c>
      <c r="K2172" s="1" t="str">
        <f>_xlfn.XLOOKUP(I2172,[1]category_mapping!$F$2:$F$19,[1]category_mapping!$G$2:$G$19,E2172)</f>
        <v>health</v>
      </c>
      <c r="L2172" s="1" t="str">
        <f>IF(cleaning_working[[#This Row],[date]]="","Missing","Available")</f>
        <v>Available</v>
      </c>
    </row>
    <row r="2173" spans="1:12" x14ac:dyDescent="0.35">
      <c r="A2173" s="1" t="s">
        <v>2371</v>
      </c>
      <c r="B2173" s="1" t="s">
        <v>269</v>
      </c>
      <c r="C2173" s="3">
        <v>45316</v>
      </c>
      <c r="D2173" s="1" t="s">
        <v>13</v>
      </c>
      <c r="E2173" s="1" t="s">
        <v>24</v>
      </c>
      <c r="F2173" s="1">
        <v>28555</v>
      </c>
      <c r="G2173" s="1" t="s">
        <v>40</v>
      </c>
      <c r="H2173" s="1" t="s">
        <v>83</v>
      </c>
      <c r="J2173" s="1" t="str" cm="1">
        <f t="array" ref="J2173">_xlfn.IFS(F2173="","missing",F2173&lt;0,"negative",F2173=0,"zero",AND(F2173&gt;=99999,MOD(F2173,9)=0),"99999 placeholder",AND(F2173&gt;$O$5,D2173="Expense"),"Expense outlier",AND(F2173&gt;$P$5,D2173="Income"),"Income outlier",TRUE,"valid")</f>
        <v>Expense outlier</v>
      </c>
      <c r="K2173" s="1" t="str">
        <f>_xlfn.XLOOKUP(I2173,[1]category_mapping!$F$2:$F$19,[1]category_mapping!$G$2:$G$19,E2173)</f>
        <v>rent</v>
      </c>
      <c r="L2173" s="1" t="str">
        <f>IF(cleaning_working[[#This Row],[date]]="","Missing","Available")</f>
        <v>Available</v>
      </c>
    </row>
    <row r="2174" spans="1:12" x14ac:dyDescent="0.35">
      <c r="A2174" s="1" t="s">
        <v>2372</v>
      </c>
      <c r="B2174" s="1" t="s">
        <v>329</v>
      </c>
      <c r="C2174" s="3">
        <v>45039</v>
      </c>
      <c r="D2174" s="1" t="s">
        <v>13</v>
      </c>
      <c r="E2174" s="1" t="s">
        <v>63</v>
      </c>
      <c r="F2174" s="1">
        <v>1517</v>
      </c>
      <c r="G2174" s="1" t="s">
        <v>40</v>
      </c>
      <c r="H2174" s="1" t="s">
        <v>19</v>
      </c>
      <c r="I2174" s="1" t="s">
        <v>97</v>
      </c>
      <c r="J2174" s="1" t="str" cm="1">
        <f t="array" ref="J2174">_xlfn.IFS(F2174="","missing",F2174&lt;0,"negative",F2174=0,"zero",AND(F2174&gt;=99999,MOD(F2174,9)=0),"99999 placeholder",AND(F2174&gt;$O$5,D2174="Expense"),"Expense outlier",AND(F2174&gt;$P$5,D2174="Income"),"Income outlier",TRUE,"valid")</f>
        <v>valid</v>
      </c>
      <c r="K2174" s="1" t="str">
        <f>_xlfn.XLOOKUP(I2174,[1]category_mapping!$F$2:$F$19,[1]category_mapping!$G$2:$G$19,E2174)</f>
        <v>health</v>
      </c>
      <c r="L2174" s="1" t="str">
        <f>IF(cleaning_working[[#This Row],[date]]="","Missing","Available")</f>
        <v>Available</v>
      </c>
    </row>
    <row r="2175" spans="1:12" x14ac:dyDescent="0.35">
      <c r="A2175" s="1" t="s">
        <v>2373</v>
      </c>
      <c r="B2175" s="1" t="s">
        <v>431</v>
      </c>
      <c r="C2175" s="3">
        <v>44313</v>
      </c>
      <c r="D2175" s="1" t="s">
        <v>13</v>
      </c>
      <c r="E2175" s="1" t="s">
        <v>176</v>
      </c>
      <c r="F2175" s="1">
        <v>1323</v>
      </c>
      <c r="G2175" s="1" t="s">
        <v>64</v>
      </c>
      <c r="H2175" s="1" t="s">
        <v>25</v>
      </c>
      <c r="J2175" s="1" t="str" cm="1">
        <f t="array" ref="J2175">_xlfn.IFS(F2175="","missing",F2175&lt;0,"negative",F2175=0,"zero",AND(F2175&gt;=99999,MOD(F2175,9)=0),"99999 placeholder",AND(F2175&gt;$O$5,D2175="Expense"),"Expense outlier",AND(F2175&gt;$P$5,D2175="Income"),"Income outlier",TRUE,"valid")</f>
        <v>valid</v>
      </c>
      <c r="K2175" s="1" t="str">
        <f>_xlfn.XLOOKUP(I2175,[1]category_mapping!$F$2:$F$19,[1]category_mapping!$G$2:$G$19,E2175)</f>
        <v>savings</v>
      </c>
      <c r="L2175" s="1" t="str">
        <f>IF(cleaning_working[[#This Row],[date]]="","Missing","Available")</f>
        <v>Available</v>
      </c>
    </row>
    <row r="2176" spans="1:12" x14ac:dyDescent="0.35">
      <c r="A2176" s="1" t="s">
        <v>2374</v>
      </c>
      <c r="B2176" s="1" t="s">
        <v>139</v>
      </c>
      <c r="C2176" s="3">
        <v>44728</v>
      </c>
      <c r="D2176" s="1" t="s">
        <v>13</v>
      </c>
      <c r="E2176" s="1" t="s">
        <v>176</v>
      </c>
      <c r="F2176" s="1">
        <v>6042</v>
      </c>
      <c r="G2176" s="1" t="s">
        <v>18</v>
      </c>
      <c r="H2176" s="1" t="s">
        <v>86</v>
      </c>
      <c r="I2176" s="1" t="s">
        <v>87</v>
      </c>
      <c r="J2176" s="1" t="str" cm="1">
        <f t="array" ref="J2176">_xlfn.IFS(F2176="","missing",F2176&lt;0,"negative",F2176=0,"zero",AND(F2176&gt;=99999,MOD(F2176,9)=0),"99999 placeholder",AND(F2176&gt;$O$5,D2176="Expense"),"Expense outlier",AND(F2176&gt;$P$5,D2176="Income"),"Income outlier",TRUE,"valid")</f>
        <v>valid</v>
      </c>
      <c r="K2176" s="1" t="str">
        <f>_xlfn.XLOOKUP(I2176,[1]category_mapping!$F$2:$F$19,[1]category_mapping!$G$2:$G$19,E2176)</f>
        <v>savings</v>
      </c>
      <c r="L2176" s="1" t="str">
        <f>IF(cleaning_working[[#This Row],[date]]="","Missing","Available")</f>
        <v>Available</v>
      </c>
    </row>
    <row r="2177" spans="1:12" x14ac:dyDescent="0.35">
      <c r="A2177" s="1" t="s">
        <v>2375</v>
      </c>
      <c r="B2177" s="1" t="s">
        <v>528</v>
      </c>
      <c r="C2177" s="3" t="s">
        <v>38</v>
      </c>
      <c r="D2177" s="1" t="s">
        <v>13</v>
      </c>
      <c r="E2177" s="1" t="s">
        <v>45</v>
      </c>
      <c r="F2177" s="1">
        <v>4340</v>
      </c>
      <c r="G2177" s="1" t="s">
        <v>32</v>
      </c>
      <c r="H2177" s="1" t="s">
        <v>133</v>
      </c>
      <c r="I2177" s="1" t="s">
        <v>80</v>
      </c>
      <c r="J2177" s="1" t="str" cm="1">
        <f t="array" ref="J2177">_xlfn.IFS(F2177="","missing",F2177&lt;0,"negative",F2177=0,"zero",AND(F2177&gt;=99999,MOD(F2177,9)=0),"99999 placeholder",AND(F2177&gt;$O$5,D2177="Expense"),"Expense outlier",AND(F2177&gt;$P$5,D2177="Income"),"Income outlier",TRUE,"valid")</f>
        <v>valid</v>
      </c>
      <c r="K2177" s="1" t="str">
        <f>_xlfn.XLOOKUP(I2177,[1]category_mapping!$F$2:$F$19,[1]category_mapping!$G$2:$G$19,E2177)</f>
        <v>food</v>
      </c>
      <c r="L2177" s="1" t="str">
        <f>IF(cleaning_working[[#This Row],[date]]="","Missing","Available")</f>
        <v>Missing</v>
      </c>
    </row>
    <row r="2178" spans="1:12" x14ac:dyDescent="0.35">
      <c r="A2178" s="1" t="s">
        <v>625</v>
      </c>
      <c r="B2178" s="1" t="s">
        <v>368</v>
      </c>
      <c r="C2178" s="3">
        <v>44655</v>
      </c>
      <c r="D2178" s="1" t="s">
        <v>13</v>
      </c>
      <c r="E2178" s="1" t="s">
        <v>63</v>
      </c>
      <c r="F2178" s="1">
        <v>3830</v>
      </c>
      <c r="G2178" s="1" t="s">
        <v>40</v>
      </c>
      <c r="H2178" s="1" t="s">
        <v>133</v>
      </c>
      <c r="I2178" s="1" t="s">
        <v>58</v>
      </c>
      <c r="J2178" s="1" t="str" cm="1">
        <f t="array" ref="J2178">_xlfn.IFS(F2178="","missing",F2178&lt;0,"negative",F2178=0,"zero",AND(F2178&gt;=99999,MOD(F2178,9)=0),"99999 placeholder",AND(F2178&gt;$O$5,D2178="Expense"),"Expense outlier",AND(F2178&gt;$P$5,D2178="Income"),"Income outlier",TRUE,"valid")</f>
        <v>valid</v>
      </c>
      <c r="K2178" s="1" t="str">
        <f>_xlfn.XLOOKUP(I2178,[1]category_mapping!$F$2:$F$19,[1]category_mapping!$G$2:$G$19,E2178)</f>
        <v>utilities</v>
      </c>
      <c r="L2178" s="1" t="str">
        <f>IF(cleaning_working[[#This Row],[date]]="","Missing","Available")</f>
        <v>Available</v>
      </c>
    </row>
    <row r="2179" spans="1:12" x14ac:dyDescent="0.35">
      <c r="A2179" s="1" t="s">
        <v>2376</v>
      </c>
      <c r="B2179" s="1" t="s">
        <v>317</v>
      </c>
      <c r="C2179" s="3" t="s">
        <v>38</v>
      </c>
      <c r="D2179" s="1" t="s">
        <v>13</v>
      </c>
      <c r="E2179" s="1" t="s">
        <v>63</v>
      </c>
      <c r="F2179" s="1">
        <v>3631</v>
      </c>
      <c r="G2179" s="1" t="s">
        <v>64</v>
      </c>
      <c r="H2179" s="1" t="s">
        <v>133</v>
      </c>
      <c r="I2179" s="1" t="s">
        <v>97</v>
      </c>
      <c r="J2179" s="1" t="str" cm="1">
        <f t="array" ref="J2179">_xlfn.IFS(F2179="","missing",F2179&lt;0,"negative",F2179=0,"zero",AND(F2179&gt;=99999,MOD(F2179,9)=0),"99999 placeholder",AND(F2179&gt;$O$5,D2179="Expense"),"Expense outlier",AND(F2179&gt;$P$5,D2179="Income"),"Income outlier",TRUE,"valid")</f>
        <v>valid</v>
      </c>
      <c r="K2179" s="1" t="str">
        <f>_xlfn.XLOOKUP(I2179,[1]category_mapping!$F$2:$F$19,[1]category_mapping!$G$2:$G$19,E2179)</f>
        <v>health</v>
      </c>
      <c r="L2179" s="1" t="str">
        <f>IF(cleaning_working[[#This Row],[date]]="","Missing","Available")</f>
        <v>Missing</v>
      </c>
    </row>
    <row r="2180" spans="1:12" x14ac:dyDescent="0.35">
      <c r="A2180" s="1" t="s">
        <v>2377</v>
      </c>
      <c r="B2180" s="1" t="s">
        <v>168</v>
      </c>
      <c r="C2180" s="3">
        <v>45585</v>
      </c>
      <c r="D2180" s="1" t="s">
        <v>13</v>
      </c>
      <c r="E2180" s="1" t="s">
        <v>39</v>
      </c>
      <c r="F2180" s="1">
        <v>2669</v>
      </c>
      <c r="G2180" s="1" t="s">
        <v>25</v>
      </c>
      <c r="H2180" s="1" t="s">
        <v>25</v>
      </c>
      <c r="I2180" s="1" t="s">
        <v>34</v>
      </c>
      <c r="J2180" s="1" t="str" cm="1">
        <f t="array" ref="J2180">_xlfn.IFS(F2180="","missing",F2180&lt;0,"negative",F2180=0,"zero",AND(F2180&gt;=99999,MOD(F2180,9)=0),"99999 placeholder",AND(F2180&gt;$O$5,D2180="Expense"),"Expense outlier",AND(F2180&gt;$P$5,D2180="Income"),"Income outlier",TRUE,"valid")</f>
        <v>valid</v>
      </c>
      <c r="K2180" s="1" t="str">
        <f>_xlfn.XLOOKUP(I2180,[1]category_mapping!$F$2:$F$19,[1]category_mapping!$G$2:$G$19,E2180)</f>
        <v>education</v>
      </c>
      <c r="L2180" s="1" t="str">
        <f>IF(cleaning_working[[#This Row],[date]]="","Missing","Available")</f>
        <v>Available</v>
      </c>
    </row>
    <row r="2181" spans="1:12" x14ac:dyDescent="0.35">
      <c r="A2181" s="1" t="s">
        <v>2378</v>
      </c>
      <c r="B2181" s="1" t="s">
        <v>117</v>
      </c>
      <c r="C2181" s="3">
        <v>44808</v>
      </c>
      <c r="D2181" s="1" t="s">
        <v>13</v>
      </c>
      <c r="E2181" s="1" t="s">
        <v>24</v>
      </c>
      <c r="F2181" s="1">
        <v>49196</v>
      </c>
      <c r="G2181" s="1" t="s">
        <v>40</v>
      </c>
      <c r="H2181" s="1" t="s">
        <v>83</v>
      </c>
      <c r="I2181" s="1" t="s">
        <v>162</v>
      </c>
      <c r="J2181" s="1" t="str" cm="1">
        <f t="array" ref="J2181">_xlfn.IFS(F2181="","missing",F2181&lt;0,"negative",F2181=0,"zero",AND(F2181&gt;=99999,MOD(F2181,9)=0),"99999 placeholder",AND(F2181&gt;$O$5,D2181="Expense"),"Expense outlier",AND(F2181&gt;$P$5,D2181="Income"),"Income outlier",TRUE,"valid")</f>
        <v>Expense outlier</v>
      </c>
      <c r="K2181" s="1" t="str">
        <f>_xlfn.XLOOKUP(I2181,[1]category_mapping!$F$2:$F$19,[1]category_mapping!$G$2:$G$19,E2181)</f>
        <v>rent</v>
      </c>
      <c r="L2181" s="1" t="str">
        <f>IF(cleaning_working[[#This Row],[date]]="","Missing","Available")</f>
        <v>Available</v>
      </c>
    </row>
    <row r="2182" spans="1:12" x14ac:dyDescent="0.35">
      <c r="A2182" s="1" t="s">
        <v>2379</v>
      </c>
      <c r="B2182" s="1" t="s">
        <v>493</v>
      </c>
      <c r="C2182" s="3">
        <v>44889</v>
      </c>
      <c r="D2182" s="1" t="s">
        <v>13</v>
      </c>
      <c r="E2182" s="1" t="s">
        <v>63</v>
      </c>
      <c r="F2182" s="1">
        <v>7454</v>
      </c>
      <c r="G2182" s="1" t="s">
        <v>32</v>
      </c>
      <c r="H2182" s="1" t="s">
        <v>26</v>
      </c>
      <c r="I2182" s="1" t="s">
        <v>120</v>
      </c>
      <c r="J2182" s="1" t="str" cm="1">
        <f t="array" ref="J2182">_xlfn.IFS(F2182="","missing",F2182&lt;0,"negative",F2182=0,"zero",AND(F2182&gt;=99999,MOD(F2182,9)=0),"99999 placeholder",AND(F2182&gt;$O$5,D2182="Expense"),"Expense outlier",AND(F2182&gt;$P$5,D2182="Income"),"Income outlier",TRUE,"valid")</f>
        <v>valid</v>
      </c>
      <c r="K2182" s="1" t="str">
        <f>_xlfn.XLOOKUP(I2182,[1]category_mapping!$F$2:$F$19,[1]category_mapping!$G$2:$G$19,E2182)</f>
        <v>food</v>
      </c>
      <c r="L2182" s="1" t="str">
        <f>IF(cleaning_working[[#This Row],[date]]="","Missing","Available")</f>
        <v>Available</v>
      </c>
    </row>
    <row r="2183" spans="1:12" x14ac:dyDescent="0.35">
      <c r="A2183" s="1" t="s">
        <v>2380</v>
      </c>
      <c r="B2183" s="1" t="s">
        <v>125</v>
      </c>
      <c r="C2183" s="3">
        <v>45070</v>
      </c>
      <c r="D2183" s="1" t="s">
        <v>13</v>
      </c>
      <c r="E2183" s="1" t="s">
        <v>39</v>
      </c>
      <c r="F2183" s="1">
        <v>5890</v>
      </c>
      <c r="G2183" s="1" t="s">
        <v>25</v>
      </c>
      <c r="H2183" s="1" t="s">
        <v>65</v>
      </c>
      <c r="I2183" s="1" t="s">
        <v>46</v>
      </c>
      <c r="J2183" s="1" t="str" cm="1">
        <f t="array" ref="J2183">_xlfn.IFS(F2183="","missing",F2183&lt;0,"negative",F2183=0,"zero",AND(F2183&gt;=99999,MOD(F2183,9)=0),"99999 placeholder",AND(F2183&gt;$O$5,D2183="Expense"),"Expense outlier",AND(F2183&gt;$P$5,D2183="Income"),"Income outlier",TRUE,"valid")</f>
        <v>valid</v>
      </c>
      <c r="K2183" s="1" t="str">
        <f>_xlfn.XLOOKUP(I2183,[1]category_mapping!$F$2:$F$19,[1]category_mapping!$G$2:$G$19,E2183)</f>
        <v>food</v>
      </c>
      <c r="L2183" s="1" t="str">
        <f>IF(cleaning_working[[#This Row],[date]]="","Missing","Available")</f>
        <v>Available</v>
      </c>
    </row>
    <row r="2184" spans="1:12" x14ac:dyDescent="0.35">
      <c r="A2184" s="1" t="s">
        <v>2381</v>
      </c>
      <c r="B2184" s="1" t="s">
        <v>420</v>
      </c>
      <c r="C2184" s="3">
        <v>44938</v>
      </c>
      <c r="D2184" s="1" t="s">
        <v>13</v>
      </c>
      <c r="E2184" s="1" t="s">
        <v>63</v>
      </c>
      <c r="F2184" s="1">
        <v>3686</v>
      </c>
      <c r="G2184" s="1" t="s">
        <v>64</v>
      </c>
      <c r="H2184" s="1" t="s">
        <v>86</v>
      </c>
      <c r="I2184" s="1" t="s">
        <v>170</v>
      </c>
      <c r="J2184" s="1" t="str" cm="1">
        <f t="array" ref="J2184">_xlfn.IFS(F2184="","missing",F2184&lt;0,"negative",F2184=0,"zero",AND(F2184&gt;=99999,MOD(F2184,9)=0),"99999 placeholder",AND(F2184&gt;$O$5,D2184="Expense"),"Expense outlier",AND(F2184&gt;$P$5,D2184="Income"),"Income outlier",TRUE,"valid")</f>
        <v>valid</v>
      </c>
      <c r="K2184" s="1" t="str">
        <f>_xlfn.XLOOKUP(I2184,[1]category_mapping!$F$2:$F$19,[1]category_mapping!$G$2:$G$19,E2184)</f>
        <v>health</v>
      </c>
      <c r="L2184" s="1" t="str">
        <f>IF(cleaning_working[[#This Row],[date]]="","Missing","Available")</f>
        <v>Available</v>
      </c>
    </row>
    <row r="2185" spans="1:12" x14ac:dyDescent="0.35">
      <c r="A2185" s="1" t="s">
        <v>2382</v>
      </c>
      <c r="B2185" s="1" t="s">
        <v>334</v>
      </c>
      <c r="C2185" s="3">
        <v>45296</v>
      </c>
      <c r="D2185" s="1" t="s">
        <v>13</v>
      </c>
      <c r="E2185" s="1" t="s">
        <v>24</v>
      </c>
      <c r="F2185" s="1">
        <v>4235</v>
      </c>
      <c r="G2185" s="1" t="s">
        <v>40</v>
      </c>
      <c r="H2185" s="1" t="s">
        <v>19</v>
      </c>
      <c r="I2185" s="1" t="s">
        <v>178</v>
      </c>
      <c r="J2185" s="1" t="str" cm="1">
        <f t="array" ref="J2185">_xlfn.IFS(F2185="","missing",F2185&lt;0,"negative",F2185=0,"zero",AND(F2185&gt;=99999,MOD(F2185,9)=0),"99999 placeholder",AND(F2185&gt;$O$5,D2185="Expense"),"Expense outlier",AND(F2185&gt;$P$5,D2185="Income"),"Income outlier",TRUE,"valid")</f>
        <v>valid</v>
      </c>
      <c r="K2185" s="1" t="str">
        <f>_xlfn.XLOOKUP(I2185,[1]category_mapping!$F$2:$F$19,[1]category_mapping!$G$2:$G$19,E2185)</f>
        <v>rent</v>
      </c>
      <c r="L2185" s="1" t="str">
        <f>IF(cleaning_working[[#This Row],[date]]="","Missing","Available")</f>
        <v>Available</v>
      </c>
    </row>
    <row r="2186" spans="1:12" x14ac:dyDescent="0.35">
      <c r="A2186" s="1" t="s">
        <v>2383</v>
      </c>
      <c r="B2186" s="1" t="s">
        <v>164</v>
      </c>
      <c r="C2186" s="3">
        <v>45062</v>
      </c>
      <c r="D2186" s="1" t="s">
        <v>13</v>
      </c>
      <c r="E2186" s="1" t="s">
        <v>39</v>
      </c>
      <c r="F2186" s="1">
        <v>4995</v>
      </c>
      <c r="G2186" s="1" t="s">
        <v>18</v>
      </c>
      <c r="H2186" s="1" t="s">
        <v>107</v>
      </c>
      <c r="I2186" s="1" t="s">
        <v>58</v>
      </c>
      <c r="J2186" s="1" t="str" cm="1">
        <f t="array" ref="J2186">_xlfn.IFS(F2186="","missing",F2186&lt;0,"negative",F2186=0,"zero",AND(F2186&gt;=99999,MOD(F2186,9)=0),"99999 placeholder",AND(F2186&gt;$O$5,D2186="Expense"),"Expense outlier",AND(F2186&gt;$P$5,D2186="Income"),"Income outlier",TRUE,"valid")</f>
        <v>valid</v>
      </c>
      <c r="K2186" s="1" t="str">
        <f>_xlfn.XLOOKUP(I2186,[1]category_mapping!$F$2:$F$19,[1]category_mapping!$G$2:$G$19,E2186)</f>
        <v>food</v>
      </c>
      <c r="L2186" s="1" t="str">
        <f>IF(cleaning_working[[#This Row],[date]]="","Missing","Available")</f>
        <v>Available</v>
      </c>
    </row>
    <row r="2187" spans="1:12" x14ac:dyDescent="0.35">
      <c r="A2187" s="1" t="s">
        <v>2384</v>
      </c>
      <c r="B2187" s="1" t="s">
        <v>132</v>
      </c>
      <c r="C2187" s="3">
        <v>45207</v>
      </c>
      <c r="D2187" s="1" t="s">
        <v>13</v>
      </c>
      <c r="E2187" s="1" t="s">
        <v>96</v>
      </c>
      <c r="F2187" s="1">
        <v>3721</v>
      </c>
      <c r="G2187" s="1" t="s">
        <v>32</v>
      </c>
      <c r="H2187" s="1" t="s">
        <v>86</v>
      </c>
      <c r="I2187" s="1" t="s">
        <v>71</v>
      </c>
      <c r="J2187" s="1" t="str" cm="1">
        <f t="array" ref="J2187">_xlfn.IFS(F2187="","missing",F2187&lt;0,"negative",F2187=0,"zero",AND(F2187&gt;=99999,MOD(F2187,9)=0),"99999 placeholder",AND(F2187&gt;$O$5,D2187="Expense"),"Expense outlier",AND(F2187&gt;$P$5,D2187="Income"),"Income outlier",TRUE,"valid")</f>
        <v>valid</v>
      </c>
      <c r="K2187" s="1" t="str">
        <f>_xlfn.XLOOKUP(I2187,[1]category_mapping!$F$2:$F$19,[1]category_mapping!$G$2:$G$19,E2187)</f>
        <v>health</v>
      </c>
      <c r="L2187" s="1" t="str">
        <f>IF(cleaning_working[[#This Row],[date]]="","Missing","Available")</f>
        <v>Available</v>
      </c>
    </row>
    <row r="2188" spans="1:12" x14ac:dyDescent="0.35">
      <c r="A2188" s="1" t="s">
        <v>2385</v>
      </c>
      <c r="B2188" s="1" t="s">
        <v>202</v>
      </c>
      <c r="C2188" s="3">
        <v>44503</v>
      </c>
      <c r="D2188" s="1" t="s">
        <v>13</v>
      </c>
      <c r="E2188" s="1" t="s">
        <v>17</v>
      </c>
      <c r="F2188" s="1">
        <v>3205</v>
      </c>
      <c r="G2188" s="1" t="s">
        <v>40</v>
      </c>
      <c r="H2188" s="1" t="s">
        <v>26</v>
      </c>
      <c r="I2188" s="1" t="s">
        <v>178</v>
      </c>
      <c r="J2188" s="1" t="str" cm="1">
        <f t="array" ref="J2188">_xlfn.IFS(F2188="","missing",F2188&lt;0,"negative",F2188=0,"zero",AND(F2188&gt;=99999,MOD(F2188,9)=0),"99999 placeholder",AND(F2188&gt;$O$5,D2188="Expense"),"Expense outlier",AND(F2188&gt;$P$5,D2188="Income"),"Income outlier",TRUE,"valid")</f>
        <v>valid</v>
      </c>
      <c r="K2188" s="1" t="str">
        <f>_xlfn.XLOOKUP(I2188,[1]category_mapping!$F$2:$F$19,[1]category_mapping!$G$2:$G$19,E2188)</f>
        <v>rent</v>
      </c>
      <c r="L2188" s="1" t="str">
        <f>IF(cleaning_working[[#This Row],[date]]="","Missing","Available")</f>
        <v>Available</v>
      </c>
    </row>
    <row r="2189" spans="1:12" x14ac:dyDescent="0.35">
      <c r="A2189" s="1" t="s">
        <v>2386</v>
      </c>
      <c r="B2189" s="1" t="s">
        <v>95</v>
      </c>
      <c r="C2189" s="3">
        <v>45525</v>
      </c>
      <c r="D2189" s="1" t="s">
        <v>13</v>
      </c>
      <c r="E2189" s="1" t="s">
        <v>96</v>
      </c>
      <c r="F2189" s="1">
        <v>6871</v>
      </c>
      <c r="G2189" s="1" t="s">
        <v>40</v>
      </c>
      <c r="H2189" s="1" t="s">
        <v>159</v>
      </c>
      <c r="I2189" s="1" t="s">
        <v>66</v>
      </c>
      <c r="J2189" s="1" t="str" cm="1">
        <f t="array" ref="J2189">_xlfn.IFS(F2189="","missing",F2189&lt;0,"negative",F2189=0,"zero",AND(F2189&gt;=99999,MOD(F2189,9)=0),"99999 placeholder",AND(F2189&gt;$O$5,D2189="Expense"),"Expense outlier",AND(F2189&gt;$P$5,D2189="Income"),"Income outlier",TRUE,"valid")</f>
        <v>valid</v>
      </c>
      <c r="K2189" s="1" t="str">
        <f>_xlfn.XLOOKUP(I2189,[1]category_mapping!$F$2:$F$19,[1]category_mapping!$G$2:$G$19,E2189)</f>
        <v>food</v>
      </c>
      <c r="L2189" s="1" t="str">
        <f>IF(cleaning_working[[#This Row],[date]]="","Missing","Available")</f>
        <v>Available</v>
      </c>
    </row>
    <row r="2190" spans="1:12" x14ac:dyDescent="0.35">
      <c r="A2190" s="1" t="s">
        <v>2387</v>
      </c>
      <c r="B2190" s="1" t="s">
        <v>420</v>
      </c>
      <c r="C2190" s="3">
        <v>45203</v>
      </c>
      <c r="D2190" s="1" t="s">
        <v>13</v>
      </c>
      <c r="E2190" s="1" t="s">
        <v>39</v>
      </c>
      <c r="F2190" s="1">
        <v>1829</v>
      </c>
      <c r="G2190" s="1" t="s">
        <v>32</v>
      </c>
      <c r="H2190" s="1" t="s">
        <v>65</v>
      </c>
      <c r="I2190" s="1" t="s">
        <v>194</v>
      </c>
      <c r="J2190" s="1" t="str" cm="1">
        <f t="array" ref="J2190">_xlfn.IFS(F2190="","missing",F2190&lt;0,"negative",F2190=0,"zero",AND(F2190&gt;=99999,MOD(F2190,9)=0),"99999 placeholder",AND(F2190&gt;$O$5,D2190="Expense"),"Expense outlier",AND(F2190&gt;$P$5,D2190="Income"),"Income outlier",TRUE,"valid")</f>
        <v>valid</v>
      </c>
      <c r="K2190" s="1" t="str">
        <f>_xlfn.XLOOKUP(I2190,[1]category_mapping!$F$2:$F$19,[1]category_mapping!$G$2:$G$19,E2190)</f>
        <v>travel</v>
      </c>
      <c r="L2190" s="1" t="str">
        <f>IF(cleaning_working[[#This Row],[date]]="","Missing","Available")</f>
        <v>Available</v>
      </c>
    </row>
    <row r="2191" spans="1:12" x14ac:dyDescent="0.35">
      <c r="A2191" s="1" t="s">
        <v>2388</v>
      </c>
      <c r="B2191" s="1" t="s">
        <v>303</v>
      </c>
      <c r="C2191" s="3">
        <v>44200</v>
      </c>
      <c r="D2191" s="1" t="s">
        <v>13</v>
      </c>
      <c r="E2191" s="1" t="s">
        <v>24</v>
      </c>
      <c r="F2191" s="1">
        <v>9915</v>
      </c>
      <c r="G2191" s="1" t="s">
        <v>40</v>
      </c>
      <c r="H2191" s="1" t="s">
        <v>107</v>
      </c>
      <c r="I2191" s="1" t="s">
        <v>53</v>
      </c>
      <c r="J2191" s="1" t="str" cm="1">
        <f t="array" ref="J2191">_xlfn.IFS(F2191="","missing",F2191&lt;0,"negative",F2191=0,"zero",AND(F2191&gt;=99999,MOD(F2191,9)=0),"99999 placeholder",AND(F2191&gt;$O$5,D2191="Expense"),"Expense outlier",AND(F2191&gt;$P$5,D2191="Income"),"Income outlier",TRUE,"valid")</f>
        <v>valid</v>
      </c>
      <c r="K2191" s="1" t="str">
        <f>_xlfn.XLOOKUP(I2191,[1]category_mapping!$F$2:$F$19,[1]category_mapping!$G$2:$G$19,E2191)</f>
        <v>travel</v>
      </c>
      <c r="L2191" s="1" t="str">
        <f>IF(cleaning_working[[#This Row],[date]]="","Missing","Available")</f>
        <v>Available</v>
      </c>
    </row>
    <row r="2192" spans="1:12" x14ac:dyDescent="0.35">
      <c r="A2192" s="1" t="s">
        <v>2389</v>
      </c>
      <c r="B2192" s="1" t="s">
        <v>229</v>
      </c>
      <c r="C2192" s="3">
        <v>44838</v>
      </c>
      <c r="D2192" s="1" t="s">
        <v>13</v>
      </c>
      <c r="E2192" s="1" t="s">
        <v>96</v>
      </c>
      <c r="F2192" s="1">
        <v>3076</v>
      </c>
      <c r="G2192" s="1" t="s">
        <v>64</v>
      </c>
      <c r="H2192" s="1" t="s">
        <v>33</v>
      </c>
      <c r="I2192" s="1" t="s">
        <v>27</v>
      </c>
      <c r="J2192" s="1" t="str" cm="1">
        <f t="array" ref="J2192">_xlfn.IFS(F2192="","missing",F2192&lt;0,"negative",F2192=0,"zero",AND(F2192&gt;=99999,MOD(F2192,9)=0),"99999 placeholder",AND(F2192&gt;$O$5,D2192="Expense"),"Expense outlier",AND(F2192&gt;$P$5,D2192="Income"),"Income outlier",TRUE,"valid")</f>
        <v>valid</v>
      </c>
      <c r="K2192" s="1" t="str">
        <f>_xlfn.XLOOKUP(I2192,[1]category_mapping!$F$2:$F$19,[1]category_mapping!$G$2:$G$19,E2192)</f>
        <v>travel</v>
      </c>
      <c r="L2192" s="1" t="str">
        <f>IF(cleaning_working[[#This Row],[date]]="","Missing","Available")</f>
        <v>Available</v>
      </c>
    </row>
    <row r="2193" spans="1:12" x14ac:dyDescent="0.35">
      <c r="A2193" s="1" t="s">
        <v>2390</v>
      </c>
      <c r="B2193" s="1" t="s">
        <v>293</v>
      </c>
      <c r="C2193" s="3">
        <v>45227</v>
      </c>
      <c r="D2193" s="1" t="s">
        <v>13</v>
      </c>
      <c r="E2193" s="1" t="s">
        <v>39</v>
      </c>
      <c r="F2193" s="1">
        <v>5149</v>
      </c>
      <c r="G2193" s="1" t="s">
        <v>40</v>
      </c>
      <c r="H2193" s="1" t="s">
        <v>65</v>
      </c>
      <c r="I2193" s="1" t="s">
        <v>58</v>
      </c>
      <c r="J2193" s="1" t="str" cm="1">
        <f t="array" ref="J2193">_xlfn.IFS(F2193="","missing",F2193&lt;0,"negative",F2193=0,"zero",AND(F2193&gt;=99999,MOD(F2193,9)=0),"99999 placeholder",AND(F2193&gt;$O$5,D2193="Expense"),"Expense outlier",AND(F2193&gt;$P$5,D2193="Income"),"Income outlier",TRUE,"valid")</f>
        <v>valid</v>
      </c>
      <c r="K2193" s="1" t="str">
        <f>_xlfn.XLOOKUP(I2193,[1]category_mapping!$F$2:$F$19,[1]category_mapping!$G$2:$G$19,E2193)</f>
        <v>food</v>
      </c>
      <c r="L2193" s="1" t="str">
        <f>IF(cleaning_working[[#This Row],[date]]="","Missing","Available")</f>
        <v>Available</v>
      </c>
    </row>
    <row r="2194" spans="1:12" x14ac:dyDescent="0.35">
      <c r="A2194" s="1" t="s">
        <v>2391</v>
      </c>
      <c r="B2194" s="1" t="s">
        <v>198</v>
      </c>
      <c r="C2194" s="3">
        <v>44657</v>
      </c>
      <c r="D2194" s="1" t="s">
        <v>13</v>
      </c>
      <c r="E2194" s="1" t="s">
        <v>46</v>
      </c>
      <c r="F2194" s="1">
        <v>5957</v>
      </c>
      <c r="G2194" s="1" t="s">
        <v>18</v>
      </c>
      <c r="H2194" s="1" t="s">
        <v>107</v>
      </c>
      <c r="I2194" s="1" t="s">
        <v>58</v>
      </c>
      <c r="J2194" s="1" t="str" cm="1">
        <f t="array" ref="J2194">_xlfn.IFS(F2194="","missing",F2194&lt;0,"negative",F2194=0,"zero",AND(F2194&gt;=99999,MOD(F2194,9)=0),"99999 placeholder",AND(F2194&gt;$O$5,D2194="Expense"),"Expense outlier",AND(F2194&gt;$P$5,D2194="Income"),"Income outlier",TRUE,"valid")</f>
        <v>valid</v>
      </c>
      <c r="K2194" s="1" t="str">
        <f>_xlfn.XLOOKUP(I2194,[1]category_mapping!$F$2:$F$19,[1]category_mapping!$G$2:$G$19,E2194)</f>
        <v>N/A</v>
      </c>
      <c r="L2194" s="1" t="str">
        <f>IF(cleaning_working[[#This Row],[date]]="","Missing","Available")</f>
        <v>Available</v>
      </c>
    </row>
    <row r="2195" spans="1:12" x14ac:dyDescent="0.35">
      <c r="A2195" s="1" t="s">
        <v>2392</v>
      </c>
      <c r="B2195" s="1" t="s">
        <v>334</v>
      </c>
      <c r="C2195" s="3">
        <v>44810</v>
      </c>
      <c r="D2195" s="1" t="s">
        <v>13</v>
      </c>
      <c r="E2195" s="1" t="s">
        <v>70</v>
      </c>
      <c r="F2195" s="1">
        <v>1885</v>
      </c>
      <c r="G2195" s="1" t="s">
        <v>32</v>
      </c>
      <c r="H2195" s="1" t="s">
        <v>107</v>
      </c>
      <c r="I2195" s="1" t="s">
        <v>58</v>
      </c>
      <c r="J2195" s="1" t="str" cm="1">
        <f t="array" ref="J2195">_xlfn.IFS(F2195="","missing",F2195&lt;0,"negative",F2195=0,"zero",AND(F2195&gt;=99999,MOD(F2195,9)=0),"99999 placeholder",AND(F2195&gt;$O$5,D2195="Expense"),"Expense outlier",AND(F2195&gt;$P$5,D2195="Income"),"Income outlier",TRUE,"valid")</f>
        <v>valid</v>
      </c>
      <c r="K2195" s="1" t="str">
        <f>_xlfn.XLOOKUP(I2195,[1]category_mapping!$F$2:$F$19,[1]category_mapping!$G$2:$G$19,E2195)</f>
        <v>others</v>
      </c>
      <c r="L2195" s="1" t="str">
        <f>IF(cleaning_working[[#This Row],[date]]="","Missing","Available")</f>
        <v>Available</v>
      </c>
    </row>
    <row r="2196" spans="1:12" x14ac:dyDescent="0.35">
      <c r="A2196" s="1" t="s">
        <v>2393</v>
      </c>
      <c r="B2196" s="1" t="s">
        <v>164</v>
      </c>
      <c r="C2196" s="3">
        <v>45312</v>
      </c>
      <c r="D2196" s="1" t="s">
        <v>13</v>
      </c>
      <c r="E2196" s="1" t="s">
        <v>39</v>
      </c>
      <c r="F2196" s="1">
        <v>7844</v>
      </c>
      <c r="G2196" s="1" t="s">
        <v>40</v>
      </c>
      <c r="H2196" s="1" t="s">
        <v>107</v>
      </c>
      <c r="I2196" s="1" t="s">
        <v>217</v>
      </c>
      <c r="J2196" s="1" t="str" cm="1">
        <f t="array" ref="J2196">_xlfn.IFS(F2196="","missing",F2196&lt;0,"negative",F2196=0,"zero",AND(F2196&gt;=99999,MOD(F2196,9)=0),"99999 placeholder",AND(F2196&gt;$O$5,D2196="Expense"),"Expense outlier",AND(F2196&gt;$P$5,D2196="Income"),"Income outlier",TRUE,"valid")</f>
        <v>valid</v>
      </c>
      <c r="K2196" s="1" t="str">
        <f>_xlfn.XLOOKUP(I2196,[1]category_mapping!$F$2:$F$19,[1]category_mapping!$G$2:$G$19,E2196)</f>
        <v>rent</v>
      </c>
      <c r="L2196" s="1" t="str">
        <f>IF(cleaning_working[[#This Row],[date]]="","Missing","Available")</f>
        <v>Available</v>
      </c>
    </row>
    <row r="2197" spans="1:12" x14ac:dyDescent="0.35">
      <c r="A2197" s="1" t="s">
        <v>2394</v>
      </c>
      <c r="B2197" s="1" t="s">
        <v>416</v>
      </c>
      <c r="C2197" s="3">
        <v>44549</v>
      </c>
      <c r="D2197" s="1" t="s">
        <v>13</v>
      </c>
      <c r="E2197" s="1" t="s">
        <v>24</v>
      </c>
      <c r="F2197" s="1">
        <v>6171</v>
      </c>
      <c r="G2197" s="1" t="s">
        <v>32</v>
      </c>
      <c r="H2197" s="1" t="s">
        <v>133</v>
      </c>
      <c r="I2197" s="1" t="s">
        <v>93</v>
      </c>
      <c r="J2197" s="1" t="str" cm="1">
        <f t="array" ref="J2197">_xlfn.IFS(F2197="","missing",F2197&lt;0,"negative",F2197=0,"zero",AND(F2197&gt;=99999,MOD(F2197,9)=0),"99999 placeholder",AND(F2197&gt;$O$5,D2197="Expense"),"Expense outlier",AND(F2197&gt;$P$5,D2197="Income"),"Income outlier",TRUE,"valid")</f>
        <v>valid</v>
      </c>
      <c r="K2197" s="1" t="str">
        <f>_xlfn.XLOOKUP(I2197,[1]category_mapping!$F$2:$F$19,[1]category_mapping!$G$2:$G$19,E2197)</f>
        <v>rent</v>
      </c>
      <c r="L2197" s="1" t="str">
        <f>IF(cleaning_working[[#This Row],[date]]="","Missing","Available")</f>
        <v>Available</v>
      </c>
    </row>
    <row r="2198" spans="1:12" x14ac:dyDescent="0.35">
      <c r="A2198" s="1" t="s">
        <v>2395</v>
      </c>
      <c r="B2198" s="1" t="s">
        <v>306</v>
      </c>
      <c r="C2198" s="3">
        <v>45589</v>
      </c>
      <c r="D2198" s="1" t="s">
        <v>13</v>
      </c>
      <c r="E2198" s="1" t="s">
        <v>24</v>
      </c>
      <c r="F2198" s="1">
        <v>6295</v>
      </c>
      <c r="G2198" s="1" t="s">
        <v>32</v>
      </c>
      <c r="H2198" s="1" t="s">
        <v>19</v>
      </c>
      <c r="J2198" s="1" t="str" cm="1">
        <f t="array" ref="J2198">_xlfn.IFS(F2198="","missing",F2198&lt;0,"negative",F2198=0,"zero",AND(F2198&gt;=99999,MOD(F2198,9)=0),"99999 placeholder",AND(F2198&gt;$O$5,D2198="Expense"),"Expense outlier",AND(F2198&gt;$P$5,D2198="Income"),"Income outlier",TRUE,"valid")</f>
        <v>valid</v>
      </c>
      <c r="K2198" s="1" t="str">
        <f>_xlfn.XLOOKUP(I2198,[1]category_mapping!$F$2:$F$19,[1]category_mapping!$G$2:$G$19,E2198)</f>
        <v>rent</v>
      </c>
      <c r="L2198" s="1" t="str">
        <f>IF(cleaning_working[[#This Row],[date]]="","Missing","Available")</f>
        <v>Available</v>
      </c>
    </row>
    <row r="2199" spans="1:12" x14ac:dyDescent="0.35">
      <c r="A2199" s="1" t="s">
        <v>2396</v>
      </c>
      <c r="B2199" s="1" t="s">
        <v>873</v>
      </c>
      <c r="C2199" s="3">
        <v>45031</v>
      </c>
      <c r="D2199" s="1" t="s">
        <v>13</v>
      </c>
      <c r="E2199" s="1" t="s">
        <v>104</v>
      </c>
      <c r="F2199" s="1">
        <v>3265</v>
      </c>
      <c r="G2199" s="1" t="s">
        <v>25</v>
      </c>
      <c r="H2199" s="1" t="s">
        <v>19</v>
      </c>
      <c r="I2199" s="1" t="s">
        <v>20</v>
      </c>
      <c r="J2199" s="1" t="str" cm="1">
        <f t="array" ref="J2199">_xlfn.IFS(F2199="","missing",F2199&lt;0,"negative",F2199=0,"zero",AND(F2199&gt;=99999,MOD(F2199,9)=0),"99999 placeholder",AND(F2199&gt;$O$5,D2199="Expense"),"Expense outlier",AND(F2199&gt;$P$5,D2199="Income"),"Income outlier",TRUE,"valid")</f>
        <v>valid</v>
      </c>
      <c r="K2199" s="1" t="str">
        <f>_xlfn.XLOOKUP(I2199,[1]category_mapping!$F$2:$F$19,[1]category_mapping!$G$2:$G$19,E2199)</f>
        <v>entertainment</v>
      </c>
      <c r="L2199" s="1" t="str">
        <f>IF(cleaning_working[[#This Row],[date]]="","Missing","Available")</f>
        <v>Available</v>
      </c>
    </row>
    <row r="2200" spans="1:12" x14ac:dyDescent="0.35">
      <c r="A2200" s="1" t="s">
        <v>2397</v>
      </c>
      <c r="B2200" s="1" t="s">
        <v>309</v>
      </c>
      <c r="C2200" s="3">
        <v>44581</v>
      </c>
      <c r="D2200" s="1" t="s">
        <v>13</v>
      </c>
      <c r="E2200" s="1" t="s">
        <v>96</v>
      </c>
      <c r="F2200" s="1">
        <v>3625</v>
      </c>
      <c r="G2200" s="1" t="s">
        <v>32</v>
      </c>
      <c r="H2200" s="1" t="s">
        <v>26</v>
      </c>
      <c r="I2200" s="1" t="s">
        <v>87</v>
      </c>
      <c r="J2200" s="1" t="str" cm="1">
        <f t="array" ref="J2200">_xlfn.IFS(F2200="","missing",F2200&lt;0,"negative",F2200=0,"zero",AND(F2200&gt;=99999,MOD(F2200,9)=0),"99999 placeholder",AND(F2200&gt;$O$5,D2200="Expense"),"Expense outlier",AND(F2200&gt;$P$5,D2200="Income"),"Income outlier",TRUE,"valid")</f>
        <v>valid</v>
      </c>
      <c r="K2200" s="1" t="str">
        <f>_xlfn.XLOOKUP(I2200,[1]category_mapping!$F$2:$F$19,[1]category_mapping!$G$2:$G$19,E2200)</f>
        <v>travel</v>
      </c>
      <c r="L2200" s="1" t="str">
        <f>IF(cleaning_working[[#This Row],[date]]="","Missing","Available")</f>
        <v>Available</v>
      </c>
    </row>
    <row r="2201" spans="1:12" x14ac:dyDescent="0.35">
      <c r="A2201" s="1" t="s">
        <v>2398</v>
      </c>
      <c r="B2201" s="1" t="s">
        <v>274</v>
      </c>
      <c r="C2201" s="3">
        <v>44305</v>
      </c>
      <c r="D2201" s="1" t="s">
        <v>14</v>
      </c>
      <c r="E2201" s="1" t="s">
        <v>215</v>
      </c>
      <c r="F2201" s="1">
        <v>66794</v>
      </c>
      <c r="G2201" s="1" t="s">
        <v>32</v>
      </c>
      <c r="H2201" s="1" t="s">
        <v>19</v>
      </c>
      <c r="I2201" s="1" t="s">
        <v>87</v>
      </c>
      <c r="J2201" s="1" t="str" cm="1">
        <f t="array" ref="J2201">_xlfn.IFS(F2201="","missing",F2201&lt;0,"negative",F2201=0,"zero",AND(F2201&gt;=99999,MOD(F2201,9)=0),"99999 placeholder",AND(F2201&gt;$O$5,D2201="Expense"),"Expense outlier",AND(F2201&gt;$P$5,D2201="Income"),"Income outlier",TRUE,"valid")</f>
        <v>valid</v>
      </c>
      <c r="K2201" s="1" t="str">
        <f>_xlfn.XLOOKUP(I2201,[1]category_mapping!$F$2:$F$19,[1]category_mapping!$G$2:$G$19,E2201)</f>
        <v>bonus</v>
      </c>
      <c r="L2201" s="1" t="str">
        <f>IF(cleaning_working[[#This Row],[date]]="","Missing","Available")</f>
        <v>Available</v>
      </c>
    </row>
    <row r="2202" spans="1:12" x14ac:dyDescent="0.35">
      <c r="A2202" s="1" t="s">
        <v>2399</v>
      </c>
      <c r="B2202" s="1" t="s">
        <v>23</v>
      </c>
      <c r="C2202" s="3">
        <v>44991</v>
      </c>
      <c r="D2202" s="1" t="s">
        <v>13</v>
      </c>
      <c r="E2202" s="1" t="s">
        <v>96</v>
      </c>
      <c r="F2202" s="1">
        <v>4280</v>
      </c>
      <c r="G2202" s="1" t="s">
        <v>40</v>
      </c>
      <c r="H2202" s="1" t="s">
        <v>25</v>
      </c>
      <c r="I2202" s="1" t="s">
        <v>137</v>
      </c>
      <c r="J2202" s="1" t="str" cm="1">
        <f t="array" ref="J2202">_xlfn.IFS(F2202="","missing",F2202&lt;0,"negative",F2202=0,"zero",AND(F2202&gt;=99999,MOD(F2202,9)=0),"99999 placeholder",AND(F2202&gt;$O$5,D2202="Expense"),"Expense outlier",AND(F2202&gt;$P$5,D2202="Income"),"Income outlier",TRUE,"valid")</f>
        <v>valid</v>
      </c>
      <c r="K2202" s="1" t="str">
        <f>_xlfn.XLOOKUP(I2202,[1]category_mapping!$F$2:$F$19,[1]category_mapping!$G$2:$G$19,E2202)</f>
        <v>travel</v>
      </c>
      <c r="L2202" s="1" t="str">
        <f>IF(cleaning_working[[#This Row],[date]]="","Missing","Available")</f>
        <v>Available</v>
      </c>
    </row>
    <row r="2203" spans="1:12" x14ac:dyDescent="0.35">
      <c r="A2203" s="1" t="s">
        <v>1175</v>
      </c>
      <c r="B2203" s="1" t="s">
        <v>365</v>
      </c>
      <c r="C2203" s="3">
        <v>44514</v>
      </c>
      <c r="D2203" s="1" t="s">
        <v>13</v>
      </c>
      <c r="E2203" s="1" t="s">
        <v>96</v>
      </c>
      <c r="F2203" s="1">
        <v>7632</v>
      </c>
      <c r="G2203" s="1" t="s">
        <v>32</v>
      </c>
      <c r="H2203" s="1" t="s">
        <v>83</v>
      </c>
      <c r="I2203" s="1" t="s">
        <v>34</v>
      </c>
      <c r="J2203" s="1" t="str" cm="1">
        <f t="array" ref="J2203">_xlfn.IFS(F2203="","missing",F2203&lt;0,"negative",F2203=0,"zero",AND(F2203&gt;=99999,MOD(F2203,9)=0),"99999 placeholder",AND(F2203&gt;$O$5,D2203="Expense"),"Expense outlier",AND(F2203&gt;$P$5,D2203="Income"),"Income outlier",TRUE,"valid")</f>
        <v>valid</v>
      </c>
      <c r="K2203" s="1" t="str">
        <f>_xlfn.XLOOKUP(I2203,[1]category_mapping!$F$2:$F$19,[1]category_mapping!$G$2:$G$19,E2203)</f>
        <v>education</v>
      </c>
      <c r="L2203" s="1" t="str">
        <f>IF(cleaning_working[[#This Row],[date]]="","Missing","Available")</f>
        <v>Available</v>
      </c>
    </row>
    <row r="2204" spans="1:12" x14ac:dyDescent="0.35">
      <c r="A2204" s="1" t="s">
        <v>2400</v>
      </c>
      <c r="B2204" s="1" t="s">
        <v>208</v>
      </c>
      <c r="C2204" s="3">
        <v>44540</v>
      </c>
      <c r="D2204" s="1" t="s">
        <v>13</v>
      </c>
      <c r="E2204" s="1" t="s">
        <v>45</v>
      </c>
      <c r="F2204" s="1">
        <v>8587</v>
      </c>
      <c r="G2204" s="1" t="s">
        <v>64</v>
      </c>
      <c r="H2204" s="1" t="s">
        <v>133</v>
      </c>
      <c r="I2204" s="1" t="s">
        <v>66</v>
      </c>
      <c r="J2204" s="1" t="str" cm="1">
        <f t="array" ref="J2204">_xlfn.IFS(F2204="","missing",F2204&lt;0,"negative",F2204=0,"zero",AND(F2204&gt;=99999,MOD(F2204,9)=0),"99999 placeholder",AND(F2204&gt;$O$5,D2204="Expense"),"Expense outlier",AND(F2204&gt;$P$5,D2204="Income"),"Income outlier",TRUE,"valid")</f>
        <v>valid</v>
      </c>
      <c r="K2204" s="1" t="str">
        <f>_xlfn.XLOOKUP(I2204,[1]category_mapping!$F$2:$F$19,[1]category_mapping!$G$2:$G$19,E2204)</f>
        <v>food</v>
      </c>
      <c r="L2204" s="1" t="str">
        <f>IF(cleaning_working[[#This Row],[date]]="","Missing","Available")</f>
        <v>Available</v>
      </c>
    </row>
    <row r="2205" spans="1:12" x14ac:dyDescent="0.35">
      <c r="A2205" s="1" t="s">
        <v>2401</v>
      </c>
      <c r="B2205" s="1" t="s">
        <v>51</v>
      </c>
      <c r="C2205" s="3">
        <v>44959</v>
      </c>
      <c r="D2205" s="1" t="s">
        <v>13</v>
      </c>
      <c r="E2205" s="1" t="s">
        <v>176</v>
      </c>
      <c r="F2205" s="1">
        <v>6766</v>
      </c>
      <c r="G2205" s="1" t="s">
        <v>40</v>
      </c>
      <c r="H2205" s="1" t="s">
        <v>65</v>
      </c>
      <c r="I2205" s="1" t="s">
        <v>66</v>
      </c>
      <c r="J2205" s="1" t="str" cm="1">
        <f t="array" ref="J2205">_xlfn.IFS(F2205="","missing",F2205&lt;0,"negative",F2205=0,"zero",AND(F2205&gt;=99999,MOD(F2205,9)=0),"99999 placeholder",AND(F2205&gt;$O$5,D2205="Expense"),"Expense outlier",AND(F2205&gt;$P$5,D2205="Income"),"Income outlier",TRUE,"valid")</f>
        <v>valid</v>
      </c>
      <c r="K2205" s="1" t="str">
        <f>_xlfn.XLOOKUP(I2205,[1]category_mapping!$F$2:$F$19,[1]category_mapping!$G$2:$G$19,E2205)</f>
        <v>food</v>
      </c>
      <c r="L2205" s="1" t="str">
        <f>IF(cleaning_working[[#This Row],[date]]="","Missing","Available")</f>
        <v>Available</v>
      </c>
    </row>
    <row r="2206" spans="1:12" x14ac:dyDescent="0.35">
      <c r="A2206" s="1" t="s">
        <v>2402</v>
      </c>
      <c r="B2206" s="1" t="s">
        <v>196</v>
      </c>
      <c r="C2206" s="3">
        <v>45609</v>
      </c>
      <c r="D2206" s="1" t="s">
        <v>13</v>
      </c>
      <c r="E2206" s="1" t="s">
        <v>24</v>
      </c>
      <c r="F2206" s="1">
        <v>403</v>
      </c>
      <c r="G2206" s="1" t="s">
        <v>64</v>
      </c>
      <c r="H2206" s="1" t="s">
        <v>26</v>
      </c>
      <c r="I2206" s="1" t="s">
        <v>134</v>
      </c>
      <c r="J2206" s="1" t="str" cm="1">
        <f t="array" ref="J2206">_xlfn.IFS(F2206="","missing",F2206&lt;0,"negative",F2206=0,"zero",AND(F2206&gt;=99999,MOD(F2206,9)=0),"99999 placeholder",AND(F2206&gt;$O$5,D2206="Expense"),"Expense outlier",AND(F2206&gt;$P$5,D2206="Income"),"Income outlier",TRUE,"valid")</f>
        <v>valid</v>
      </c>
      <c r="K2206" s="1" t="str">
        <f>_xlfn.XLOOKUP(I2206,[1]category_mapping!$F$2:$F$19,[1]category_mapping!$G$2:$G$19,E2206)</f>
        <v>education</v>
      </c>
      <c r="L2206" s="1" t="str">
        <f>IF(cleaning_working[[#This Row],[date]]="","Missing","Available")</f>
        <v>Available</v>
      </c>
    </row>
    <row r="2207" spans="1:12" x14ac:dyDescent="0.35">
      <c r="A2207" s="1" t="s">
        <v>2403</v>
      </c>
      <c r="B2207" s="1" t="s">
        <v>239</v>
      </c>
      <c r="C2207" s="3">
        <v>44879</v>
      </c>
      <c r="D2207" s="1" t="s">
        <v>13</v>
      </c>
      <c r="E2207" s="1" t="s">
        <v>63</v>
      </c>
      <c r="F2207" s="1">
        <v>659</v>
      </c>
      <c r="G2207" s="1" t="s">
        <v>40</v>
      </c>
      <c r="H2207" s="1" t="s">
        <v>83</v>
      </c>
      <c r="I2207" s="1" t="s">
        <v>272</v>
      </c>
      <c r="J2207" s="1" t="str" cm="1">
        <f t="array" ref="J2207">_xlfn.IFS(F2207="","missing",F2207&lt;0,"negative",F2207=0,"zero",AND(F2207&gt;=99999,MOD(F2207,9)=0),"99999 placeholder",AND(F2207&gt;$O$5,D2207="Expense"),"Expense outlier",AND(F2207&gt;$P$5,D2207="Income"),"Income outlier",TRUE,"valid")</f>
        <v>valid</v>
      </c>
      <c r="K2207" s="1" t="str">
        <f>_xlfn.XLOOKUP(I2207,[1]category_mapping!$F$2:$F$19,[1]category_mapping!$G$2:$G$19,E2207)</f>
        <v>food</v>
      </c>
      <c r="L2207" s="1" t="str">
        <f>IF(cleaning_working[[#This Row],[date]]="","Missing","Available")</f>
        <v>Available</v>
      </c>
    </row>
    <row r="2208" spans="1:12" x14ac:dyDescent="0.35">
      <c r="A2208" s="1" t="s">
        <v>2404</v>
      </c>
      <c r="B2208" s="1" t="s">
        <v>689</v>
      </c>
      <c r="C2208" s="3">
        <v>45473</v>
      </c>
      <c r="D2208" s="1" t="s">
        <v>14</v>
      </c>
      <c r="E2208" s="1" t="s">
        <v>119</v>
      </c>
      <c r="F2208" s="1">
        <v>35392</v>
      </c>
      <c r="G2208" s="1" t="s">
        <v>18</v>
      </c>
      <c r="H2208" s="1" t="s">
        <v>133</v>
      </c>
      <c r="I2208" s="1" t="s">
        <v>87</v>
      </c>
      <c r="J2208" s="1" t="str" cm="1">
        <f t="array" ref="J2208">_xlfn.IFS(F2208="","missing",F2208&lt;0,"negative",F2208=0,"zero",AND(F2208&gt;=99999,MOD(F2208,9)=0),"99999 placeholder",AND(F2208&gt;$O$5,D2208="Expense"),"Expense outlier",AND(F2208&gt;$P$5,D2208="Income"),"Income outlier",TRUE,"valid")</f>
        <v>valid</v>
      </c>
      <c r="K2208" s="1" t="str">
        <f>_xlfn.XLOOKUP(I2208,[1]category_mapping!$F$2:$F$19,[1]category_mapping!$G$2:$G$19,E2208)</f>
        <v>investment</v>
      </c>
      <c r="L2208" s="1" t="str">
        <f>IF(cleaning_working[[#This Row],[date]]="","Missing","Available")</f>
        <v>Available</v>
      </c>
    </row>
    <row r="2209" spans="1:12" x14ac:dyDescent="0.35">
      <c r="A2209" s="1" t="s">
        <v>2405</v>
      </c>
      <c r="B2209" s="1" t="s">
        <v>56</v>
      </c>
      <c r="C2209" s="3">
        <v>45575</v>
      </c>
      <c r="D2209" s="1" t="s">
        <v>13</v>
      </c>
      <c r="E2209" s="1" t="s">
        <v>39</v>
      </c>
      <c r="F2209" s="1">
        <v>3401</v>
      </c>
      <c r="G2209" s="1" t="s">
        <v>18</v>
      </c>
      <c r="H2209" s="1" t="s">
        <v>65</v>
      </c>
      <c r="I2209" s="1" t="s">
        <v>58</v>
      </c>
      <c r="J2209" s="1" t="str" cm="1">
        <f t="array" ref="J2209">_xlfn.IFS(F2209="","missing",F2209&lt;0,"negative",F2209=0,"zero",AND(F2209&gt;=99999,MOD(F2209,9)=0),"99999 placeholder",AND(F2209&gt;$O$5,D2209="Expense"),"Expense outlier",AND(F2209&gt;$P$5,D2209="Income"),"Income outlier",TRUE,"valid")</f>
        <v>valid</v>
      </c>
      <c r="K2209" s="1" t="str">
        <f>_xlfn.XLOOKUP(I2209,[1]category_mapping!$F$2:$F$19,[1]category_mapping!$G$2:$G$19,E2209)</f>
        <v>food</v>
      </c>
      <c r="L2209" s="1" t="str">
        <f>IF(cleaning_working[[#This Row],[date]]="","Missing","Available")</f>
        <v>Available</v>
      </c>
    </row>
    <row r="2210" spans="1:12" x14ac:dyDescent="0.35">
      <c r="A2210" s="1" t="s">
        <v>2406</v>
      </c>
      <c r="B2210" s="1" t="s">
        <v>887</v>
      </c>
      <c r="C2210" s="3">
        <v>45159</v>
      </c>
      <c r="D2210" s="1" t="s">
        <v>13</v>
      </c>
      <c r="E2210" s="1" t="s">
        <v>24</v>
      </c>
      <c r="F2210" s="1">
        <v>2986</v>
      </c>
      <c r="G2210" s="1" t="s">
        <v>64</v>
      </c>
      <c r="H2210" s="1" t="s">
        <v>25</v>
      </c>
      <c r="I2210" s="1" t="s">
        <v>178</v>
      </c>
      <c r="J2210" s="1" t="str" cm="1">
        <f t="array" ref="J2210">_xlfn.IFS(F2210="","missing",F2210&lt;0,"negative",F2210=0,"zero",AND(F2210&gt;=99999,MOD(F2210,9)=0),"99999 placeholder",AND(F2210&gt;$O$5,D2210="Expense"),"Expense outlier",AND(F2210&gt;$P$5,D2210="Income"),"Income outlier",TRUE,"valid")</f>
        <v>valid</v>
      </c>
      <c r="K2210" s="1" t="str">
        <f>_xlfn.XLOOKUP(I2210,[1]category_mapping!$F$2:$F$19,[1]category_mapping!$G$2:$G$19,E2210)</f>
        <v>rent</v>
      </c>
      <c r="L2210" s="1" t="str">
        <f>IF(cleaning_working[[#This Row],[date]]="","Missing","Available")</f>
        <v>Available</v>
      </c>
    </row>
    <row r="2211" spans="1:12" x14ac:dyDescent="0.35">
      <c r="A2211" s="1" t="s">
        <v>2407</v>
      </c>
      <c r="B2211" s="1" t="s">
        <v>372</v>
      </c>
      <c r="C2211" s="3">
        <v>44311</v>
      </c>
      <c r="D2211" s="1" t="s">
        <v>13</v>
      </c>
      <c r="E2211" s="1" t="s">
        <v>24</v>
      </c>
      <c r="F2211" s="1">
        <v>478</v>
      </c>
      <c r="G2211" s="1" t="s">
        <v>40</v>
      </c>
      <c r="H2211" s="1" t="s">
        <v>107</v>
      </c>
      <c r="I2211" s="1" t="s">
        <v>137</v>
      </c>
      <c r="J2211" s="1" t="str" cm="1">
        <f t="array" ref="J2211">_xlfn.IFS(F2211="","missing",F2211&lt;0,"negative",F2211=0,"zero",AND(F2211&gt;=99999,MOD(F2211,9)=0),"99999 placeholder",AND(F2211&gt;$O$5,D2211="Expense"),"Expense outlier",AND(F2211&gt;$P$5,D2211="Income"),"Income outlier",TRUE,"valid")</f>
        <v>valid</v>
      </c>
      <c r="K2211" s="1" t="str">
        <f>_xlfn.XLOOKUP(I2211,[1]category_mapping!$F$2:$F$19,[1]category_mapping!$G$2:$G$19,E2211)</f>
        <v>travel</v>
      </c>
      <c r="L2211" s="1" t="str">
        <f>IF(cleaning_working[[#This Row],[date]]="","Missing","Available")</f>
        <v>Available</v>
      </c>
    </row>
    <row r="2212" spans="1:12" x14ac:dyDescent="0.35">
      <c r="A2212" s="1" t="s">
        <v>2408</v>
      </c>
      <c r="B2212" s="1" t="s">
        <v>790</v>
      </c>
      <c r="C2212" s="3">
        <v>44312</v>
      </c>
      <c r="D2212" s="1" t="s">
        <v>14</v>
      </c>
      <c r="E2212" s="1" t="s">
        <v>215</v>
      </c>
      <c r="F2212" s="1">
        <v>70383</v>
      </c>
      <c r="G2212" s="1" t="s">
        <v>32</v>
      </c>
      <c r="H2212" s="1" t="s">
        <v>86</v>
      </c>
      <c r="I2212" s="1" t="s">
        <v>178</v>
      </c>
      <c r="J2212" s="1" t="str" cm="1">
        <f t="array" ref="J2212">_xlfn.IFS(F2212="","missing",F2212&lt;0,"negative",F2212=0,"zero",AND(F2212&gt;=99999,MOD(F2212,9)=0),"99999 placeholder",AND(F2212&gt;$O$5,D2212="Expense"),"Expense outlier",AND(F2212&gt;$P$5,D2212="Income"),"Income outlier",TRUE,"valid")</f>
        <v>valid</v>
      </c>
      <c r="K2212" s="1" t="str">
        <f>_xlfn.XLOOKUP(I2212,[1]category_mapping!$F$2:$F$19,[1]category_mapping!$G$2:$G$19,E2212)</f>
        <v>rent</v>
      </c>
      <c r="L2212" s="1" t="str">
        <f>IF(cleaning_working[[#This Row],[date]]="","Missing","Available")</f>
        <v>Available</v>
      </c>
    </row>
    <row r="2213" spans="1:12" x14ac:dyDescent="0.35">
      <c r="A2213" s="1" t="s">
        <v>2409</v>
      </c>
      <c r="B2213" s="1" t="s">
        <v>30</v>
      </c>
      <c r="C2213" s="3">
        <v>44539</v>
      </c>
      <c r="D2213" s="1" t="s">
        <v>13</v>
      </c>
      <c r="E2213" s="1" t="s">
        <v>39</v>
      </c>
      <c r="F2213" s="1">
        <v>2625</v>
      </c>
      <c r="G2213" s="1" t="s">
        <v>40</v>
      </c>
      <c r="H2213" s="1" t="s">
        <v>19</v>
      </c>
      <c r="I2213" s="1" t="s">
        <v>97</v>
      </c>
      <c r="J2213" s="1" t="str" cm="1">
        <f t="array" ref="J2213">_xlfn.IFS(F2213="","missing",F2213&lt;0,"negative",F2213=0,"zero",AND(F2213&gt;=99999,MOD(F2213,9)=0),"99999 placeholder",AND(F2213&gt;$O$5,D2213="Expense"),"Expense outlier",AND(F2213&gt;$P$5,D2213="Income"),"Income outlier",TRUE,"valid")</f>
        <v>valid</v>
      </c>
      <c r="K2213" s="1" t="str">
        <f>_xlfn.XLOOKUP(I2213,[1]category_mapping!$F$2:$F$19,[1]category_mapping!$G$2:$G$19,E2213)</f>
        <v>health</v>
      </c>
      <c r="L2213" s="1" t="str">
        <f>IF(cleaning_working[[#This Row],[date]]="","Missing","Available")</f>
        <v>Available</v>
      </c>
    </row>
    <row r="2214" spans="1:12" x14ac:dyDescent="0.35">
      <c r="A2214" s="1" t="s">
        <v>2410</v>
      </c>
      <c r="B2214" s="1" t="s">
        <v>262</v>
      </c>
      <c r="C2214" s="3">
        <v>44552</v>
      </c>
      <c r="D2214" s="1" t="s">
        <v>13</v>
      </c>
      <c r="E2214" s="1" t="s">
        <v>39</v>
      </c>
      <c r="F2214" s="1">
        <v>1806</v>
      </c>
      <c r="G2214" s="1" t="s">
        <v>32</v>
      </c>
      <c r="H2214" s="1" t="s">
        <v>86</v>
      </c>
      <c r="I2214" s="1" t="s">
        <v>80</v>
      </c>
      <c r="J2214" s="1" t="str" cm="1">
        <f t="array" ref="J2214">_xlfn.IFS(F2214="","missing",F2214&lt;0,"negative",F2214=0,"zero",AND(F2214&gt;=99999,MOD(F2214,9)=0),"99999 placeholder",AND(F2214&gt;$O$5,D2214="Expense"),"Expense outlier",AND(F2214&gt;$P$5,D2214="Income"),"Income outlier",TRUE,"valid")</f>
        <v>valid</v>
      </c>
      <c r="K2214" s="1" t="str">
        <f>_xlfn.XLOOKUP(I2214,[1]category_mapping!$F$2:$F$19,[1]category_mapping!$G$2:$G$19,E2214)</f>
        <v>food</v>
      </c>
      <c r="L2214" s="1" t="str">
        <f>IF(cleaning_working[[#This Row],[date]]="","Missing","Available")</f>
        <v>Available</v>
      </c>
    </row>
    <row r="2215" spans="1:12" x14ac:dyDescent="0.35">
      <c r="A2215" s="1" t="s">
        <v>2411</v>
      </c>
      <c r="B2215" s="1" t="s">
        <v>329</v>
      </c>
      <c r="C2215" s="3">
        <v>44715</v>
      </c>
      <c r="D2215" s="1" t="s">
        <v>13</v>
      </c>
      <c r="E2215" s="1" t="s">
        <v>96</v>
      </c>
      <c r="F2215" s="1">
        <v>7230</v>
      </c>
      <c r="G2215" s="1" t="s">
        <v>32</v>
      </c>
      <c r="H2215" s="1" t="s">
        <v>86</v>
      </c>
      <c r="I2215" s="1" t="s">
        <v>27</v>
      </c>
      <c r="J2215" s="1" t="str" cm="1">
        <f t="array" ref="J2215">_xlfn.IFS(F2215="","missing",F2215&lt;0,"negative",F2215=0,"zero",AND(F2215&gt;=99999,MOD(F2215,9)=0),"99999 placeholder",AND(F2215&gt;$O$5,D2215="Expense"),"Expense outlier",AND(F2215&gt;$P$5,D2215="Income"),"Income outlier",TRUE,"valid")</f>
        <v>valid</v>
      </c>
      <c r="K2215" s="1" t="str">
        <f>_xlfn.XLOOKUP(I2215,[1]category_mapping!$F$2:$F$19,[1]category_mapping!$G$2:$G$19,E2215)</f>
        <v>travel</v>
      </c>
      <c r="L2215" s="1" t="str">
        <f>IF(cleaning_working[[#This Row],[date]]="","Missing","Available")</f>
        <v>Available</v>
      </c>
    </row>
    <row r="2216" spans="1:12" x14ac:dyDescent="0.35">
      <c r="A2216" s="1" t="s">
        <v>2412</v>
      </c>
      <c r="B2216" s="1" t="s">
        <v>155</v>
      </c>
      <c r="C2216" s="3">
        <v>44832</v>
      </c>
      <c r="D2216" s="1" t="s">
        <v>13</v>
      </c>
      <c r="E2216" s="1" t="s">
        <v>24</v>
      </c>
      <c r="F2216" s="1">
        <v>6888</v>
      </c>
      <c r="G2216" s="1" t="s">
        <v>64</v>
      </c>
      <c r="H2216" s="1" t="s">
        <v>25</v>
      </c>
      <c r="I2216" s="1" t="s">
        <v>58</v>
      </c>
      <c r="J2216" s="1" t="str" cm="1">
        <f t="array" ref="J2216">_xlfn.IFS(F2216="","missing",F2216&lt;0,"negative",F2216=0,"zero",AND(F2216&gt;=99999,MOD(F2216,9)=0),"99999 placeholder",AND(F2216&gt;$O$5,D2216="Expense"),"Expense outlier",AND(F2216&gt;$P$5,D2216="Income"),"Income outlier",TRUE,"valid")</f>
        <v>valid</v>
      </c>
      <c r="K2216" s="1" t="str">
        <f>_xlfn.XLOOKUP(I2216,[1]category_mapping!$F$2:$F$19,[1]category_mapping!$G$2:$G$19,E2216)</f>
        <v>rent</v>
      </c>
      <c r="L2216" s="1" t="str">
        <f>IF(cleaning_working[[#This Row],[date]]="","Missing","Available")</f>
        <v>Available</v>
      </c>
    </row>
    <row r="2217" spans="1:12" x14ac:dyDescent="0.35">
      <c r="A2217" s="1" t="s">
        <v>2413</v>
      </c>
      <c r="B2217" s="1" t="s">
        <v>243</v>
      </c>
      <c r="C2217" s="3">
        <v>44289</v>
      </c>
      <c r="D2217" s="1" t="s">
        <v>13</v>
      </c>
      <c r="E2217" s="1" t="s">
        <v>39</v>
      </c>
      <c r="F2217" s="1">
        <v>4641</v>
      </c>
      <c r="G2217" s="1" t="s">
        <v>18</v>
      </c>
      <c r="H2217" s="1" t="s">
        <v>159</v>
      </c>
      <c r="I2217" s="1" t="s">
        <v>80</v>
      </c>
      <c r="J2217" s="1" t="str" cm="1">
        <f t="array" ref="J2217">_xlfn.IFS(F2217="","missing",F2217&lt;0,"negative",F2217=0,"zero",AND(F2217&gt;=99999,MOD(F2217,9)=0),"99999 placeholder",AND(F2217&gt;$O$5,D2217="Expense"),"Expense outlier",AND(F2217&gt;$P$5,D2217="Income"),"Income outlier",TRUE,"valid")</f>
        <v>valid</v>
      </c>
      <c r="K2217" s="1" t="str">
        <f>_xlfn.XLOOKUP(I2217,[1]category_mapping!$F$2:$F$19,[1]category_mapping!$G$2:$G$19,E2217)</f>
        <v>food</v>
      </c>
      <c r="L2217" s="1" t="str">
        <f>IF(cleaning_working[[#This Row],[date]]="","Missing","Available")</f>
        <v>Available</v>
      </c>
    </row>
    <row r="2218" spans="1:12" x14ac:dyDescent="0.35">
      <c r="A2218" s="1" t="s">
        <v>2414</v>
      </c>
      <c r="B2218" s="1" t="s">
        <v>428</v>
      </c>
      <c r="C2218" s="3">
        <v>45430</v>
      </c>
      <c r="D2218" s="1" t="s">
        <v>14</v>
      </c>
      <c r="E2218" s="1" t="s">
        <v>70</v>
      </c>
      <c r="F2218" s="1">
        <v>68733</v>
      </c>
      <c r="G2218" s="1" t="s">
        <v>32</v>
      </c>
      <c r="H2218" s="1" t="s">
        <v>65</v>
      </c>
      <c r="I2218" s="1" t="s">
        <v>20</v>
      </c>
      <c r="J2218" s="1" t="str" cm="1">
        <f t="array" ref="J2218">_xlfn.IFS(F2218="","missing",F2218&lt;0,"negative",F2218=0,"zero",AND(F2218&gt;=99999,MOD(F2218,9)=0),"99999 placeholder",AND(F2218&gt;$O$5,D2218="Expense"),"Expense outlier",AND(F2218&gt;$P$5,D2218="Income"),"Income outlier",TRUE,"valid")</f>
        <v>valid</v>
      </c>
      <c r="K2218" s="1" t="str">
        <f>_xlfn.XLOOKUP(I2218,[1]category_mapping!$F$2:$F$19,[1]category_mapping!$G$2:$G$19,E2218)</f>
        <v>entertainment</v>
      </c>
      <c r="L2218" s="1" t="str">
        <f>IF(cleaning_working[[#This Row],[date]]="","Missing","Available")</f>
        <v>Available</v>
      </c>
    </row>
    <row r="2219" spans="1:12" x14ac:dyDescent="0.35">
      <c r="A2219" s="1" t="s">
        <v>2415</v>
      </c>
      <c r="B2219" s="1" t="s">
        <v>62</v>
      </c>
      <c r="C2219" s="3">
        <v>44960</v>
      </c>
      <c r="D2219" s="1" t="s">
        <v>13</v>
      </c>
      <c r="E2219" s="1" t="s">
        <v>24</v>
      </c>
      <c r="F2219" s="1">
        <v>35289</v>
      </c>
      <c r="G2219" s="1" t="s">
        <v>18</v>
      </c>
      <c r="H2219" s="1" t="s">
        <v>86</v>
      </c>
      <c r="I2219" s="1" t="s">
        <v>97</v>
      </c>
      <c r="J2219" s="1" t="str" cm="1">
        <f t="array" ref="J2219">_xlfn.IFS(F2219="","missing",F2219&lt;0,"negative",F2219=0,"zero",AND(F2219&gt;=99999,MOD(F2219,9)=0),"99999 placeholder",AND(F2219&gt;$O$5,D2219="Expense"),"Expense outlier",AND(F2219&gt;$P$5,D2219="Income"),"Income outlier",TRUE,"valid")</f>
        <v>Expense outlier</v>
      </c>
      <c r="K2219" s="1" t="str">
        <f>_xlfn.XLOOKUP(I2219,[1]category_mapping!$F$2:$F$19,[1]category_mapping!$G$2:$G$19,E2219)</f>
        <v>health</v>
      </c>
      <c r="L2219" s="1" t="str">
        <f>IF(cleaning_working[[#This Row],[date]]="","Missing","Available")</f>
        <v>Available</v>
      </c>
    </row>
    <row r="2220" spans="1:12" x14ac:dyDescent="0.35">
      <c r="A2220" s="1" t="s">
        <v>2416</v>
      </c>
      <c r="B2220" s="1" t="s">
        <v>200</v>
      </c>
      <c r="C2220" s="3">
        <v>45574</v>
      </c>
      <c r="D2220" s="1" t="s">
        <v>13</v>
      </c>
      <c r="E2220" s="1" t="s">
        <v>24</v>
      </c>
      <c r="F2220" s="1">
        <v>43283</v>
      </c>
      <c r="G2220" s="1" t="s">
        <v>25</v>
      </c>
      <c r="H2220" s="1" t="s">
        <v>26</v>
      </c>
      <c r="I2220" s="1" t="s">
        <v>20</v>
      </c>
      <c r="J2220" s="1" t="str" cm="1">
        <f t="array" ref="J2220">_xlfn.IFS(F2220="","missing",F2220&lt;0,"negative",F2220=0,"zero",AND(F2220&gt;=99999,MOD(F2220,9)=0),"99999 placeholder",AND(F2220&gt;$O$5,D2220="Expense"),"Expense outlier",AND(F2220&gt;$P$5,D2220="Income"),"Income outlier",TRUE,"valid")</f>
        <v>Expense outlier</v>
      </c>
      <c r="K2220" s="1" t="str">
        <f>_xlfn.XLOOKUP(I2220,[1]category_mapping!$F$2:$F$19,[1]category_mapping!$G$2:$G$19,E2220)</f>
        <v>entertainment</v>
      </c>
      <c r="L2220" s="1" t="str">
        <f>IF(cleaning_working[[#This Row],[date]]="","Missing","Available")</f>
        <v>Available</v>
      </c>
    </row>
    <row r="2221" spans="1:12" x14ac:dyDescent="0.35">
      <c r="A2221" s="1" t="s">
        <v>2417</v>
      </c>
      <c r="B2221" s="1" t="s">
        <v>125</v>
      </c>
      <c r="C2221" s="3">
        <v>45487</v>
      </c>
      <c r="D2221" s="1" t="s">
        <v>14</v>
      </c>
      <c r="E2221" s="1" t="s">
        <v>119</v>
      </c>
      <c r="F2221" s="1">
        <v>24516</v>
      </c>
      <c r="G2221" s="1" t="s">
        <v>40</v>
      </c>
      <c r="H2221" s="1" t="s">
        <v>33</v>
      </c>
      <c r="I2221" s="1" t="s">
        <v>170</v>
      </c>
      <c r="J2221" s="1" t="str" cm="1">
        <f t="array" ref="J2221">_xlfn.IFS(F2221="","missing",F2221&lt;0,"negative",F2221=0,"zero",AND(F2221&gt;=99999,MOD(F2221,9)=0),"99999 placeholder",AND(F2221&gt;$O$5,D2221="Expense"),"Expense outlier",AND(F2221&gt;$P$5,D2221="Income"),"Income outlier",TRUE,"valid")</f>
        <v>valid</v>
      </c>
      <c r="K2221" s="1" t="str">
        <f>_xlfn.XLOOKUP(I2221,[1]category_mapping!$F$2:$F$19,[1]category_mapping!$G$2:$G$19,E2221)</f>
        <v>health</v>
      </c>
      <c r="L2221" s="1" t="str">
        <f>IF(cleaning_working[[#This Row],[date]]="","Missing","Available")</f>
        <v>Available</v>
      </c>
    </row>
    <row r="2222" spans="1:12" x14ac:dyDescent="0.35">
      <c r="A2222" s="1" t="s">
        <v>2418</v>
      </c>
      <c r="B2222" s="1" t="s">
        <v>362</v>
      </c>
      <c r="C2222" s="3">
        <v>45013</v>
      </c>
      <c r="D2222" s="1" t="s">
        <v>13</v>
      </c>
      <c r="E2222" s="1" t="s">
        <v>39</v>
      </c>
      <c r="F2222" s="1">
        <v>4387</v>
      </c>
      <c r="G2222" s="1" t="s">
        <v>25</v>
      </c>
      <c r="H2222" s="1" t="s">
        <v>19</v>
      </c>
      <c r="I2222" s="1" t="s">
        <v>66</v>
      </c>
      <c r="J2222" s="1" t="str" cm="1">
        <f t="array" ref="J2222">_xlfn.IFS(F2222="","missing",F2222&lt;0,"negative",F2222=0,"zero",AND(F2222&gt;=99999,MOD(F2222,9)=0),"99999 placeholder",AND(F2222&gt;$O$5,D2222="Expense"),"Expense outlier",AND(F2222&gt;$P$5,D2222="Income"),"Income outlier",TRUE,"valid")</f>
        <v>valid</v>
      </c>
      <c r="K2222" s="1" t="str">
        <f>_xlfn.XLOOKUP(I2222,[1]category_mapping!$F$2:$F$19,[1]category_mapping!$G$2:$G$19,E2222)</f>
        <v>food</v>
      </c>
      <c r="L2222" s="1" t="str">
        <f>IF(cleaning_working[[#This Row],[date]]="","Missing","Available")</f>
        <v>Available</v>
      </c>
    </row>
    <row r="2223" spans="1:12" x14ac:dyDescent="0.35">
      <c r="A2223" s="1" t="s">
        <v>2419</v>
      </c>
      <c r="B2223" s="1" t="s">
        <v>208</v>
      </c>
      <c r="C2223" s="3">
        <v>45297</v>
      </c>
      <c r="D2223" s="1" t="s">
        <v>13</v>
      </c>
      <c r="E2223" s="1" t="s">
        <v>39</v>
      </c>
      <c r="F2223" s="1">
        <v>4313</v>
      </c>
      <c r="G2223" s="1" t="s">
        <v>25</v>
      </c>
      <c r="H2223" s="1" t="s">
        <v>133</v>
      </c>
      <c r="I2223" s="1" t="s">
        <v>87</v>
      </c>
      <c r="J2223" s="1" t="str" cm="1">
        <f t="array" ref="J2223">_xlfn.IFS(F2223="","missing",F2223&lt;0,"negative",F2223=0,"zero",AND(F2223&gt;=99999,MOD(F2223,9)=0),"99999 placeholder",AND(F2223&gt;$O$5,D2223="Expense"),"Expense outlier",AND(F2223&gt;$P$5,D2223="Income"),"Income outlier",TRUE,"valid")</f>
        <v>valid</v>
      </c>
      <c r="K2223" s="1" t="str">
        <f>_xlfn.XLOOKUP(I2223,[1]category_mapping!$F$2:$F$19,[1]category_mapping!$G$2:$G$19,E2223)</f>
        <v>food</v>
      </c>
      <c r="L2223" s="1" t="str">
        <f>IF(cleaning_working[[#This Row],[date]]="","Missing","Available")</f>
        <v>Available</v>
      </c>
    </row>
    <row r="2224" spans="1:12" x14ac:dyDescent="0.35">
      <c r="A2224" s="1" t="s">
        <v>2420</v>
      </c>
      <c r="B2224" s="1" t="s">
        <v>219</v>
      </c>
      <c r="C2224" s="3">
        <v>44675</v>
      </c>
      <c r="D2224" s="1" t="s">
        <v>13</v>
      </c>
      <c r="E2224" s="1" t="s">
        <v>39</v>
      </c>
      <c r="F2224" s="1">
        <v>500</v>
      </c>
      <c r="G2224" s="1" t="s">
        <v>64</v>
      </c>
      <c r="H2224" s="1" t="s">
        <v>159</v>
      </c>
      <c r="I2224" s="1" t="s">
        <v>120</v>
      </c>
      <c r="J2224" s="1" t="str" cm="1">
        <f t="array" ref="J2224">_xlfn.IFS(F2224="","missing",F2224&lt;0,"negative",F2224=0,"zero",AND(F2224&gt;=99999,MOD(F2224,9)=0),"99999 placeholder",AND(F2224&gt;$O$5,D2224="Expense"),"Expense outlier",AND(F2224&gt;$P$5,D2224="Income"),"Income outlier",TRUE,"valid")</f>
        <v>valid</v>
      </c>
      <c r="K2224" s="1" t="str">
        <f>_xlfn.XLOOKUP(I2224,[1]category_mapping!$F$2:$F$19,[1]category_mapping!$G$2:$G$19,E2224)</f>
        <v>food</v>
      </c>
      <c r="L2224" s="1" t="str">
        <f>IF(cleaning_working[[#This Row],[date]]="","Missing","Available")</f>
        <v>Available</v>
      </c>
    </row>
    <row r="2225" spans="1:12" x14ac:dyDescent="0.35">
      <c r="A2225" s="1" t="s">
        <v>2421</v>
      </c>
      <c r="B2225" s="1" t="s">
        <v>208</v>
      </c>
      <c r="C2225" s="3">
        <v>45480</v>
      </c>
      <c r="D2225" s="1" t="s">
        <v>13</v>
      </c>
      <c r="E2225" s="1" t="s">
        <v>39</v>
      </c>
      <c r="F2225" s="1">
        <v>348</v>
      </c>
      <c r="G2225" s="1" t="s">
        <v>64</v>
      </c>
      <c r="H2225" s="1" t="s">
        <v>26</v>
      </c>
      <c r="I2225" s="1" t="s">
        <v>87</v>
      </c>
      <c r="J2225" s="1" t="str" cm="1">
        <f t="array" ref="J2225">_xlfn.IFS(F2225="","missing",F2225&lt;0,"negative",F2225=0,"zero",AND(F2225&gt;=99999,MOD(F2225,9)=0),"99999 placeholder",AND(F2225&gt;$O$5,D2225="Expense"),"Expense outlier",AND(F2225&gt;$P$5,D2225="Income"),"Income outlier",TRUE,"valid")</f>
        <v>valid</v>
      </c>
      <c r="K2225" s="1" t="str">
        <f>_xlfn.XLOOKUP(I2225,[1]category_mapping!$F$2:$F$19,[1]category_mapping!$G$2:$G$19,E2225)</f>
        <v>food</v>
      </c>
      <c r="L2225" s="1" t="str">
        <f>IF(cleaning_working[[#This Row],[date]]="","Missing","Available")</f>
        <v>Available</v>
      </c>
    </row>
    <row r="2226" spans="1:12" x14ac:dyDescent="0.35">
      <c r="A2226" s="1" t="s">
        <v>2422</v>
      </c>
      <c r="B2226" s="1" t="s">
        <v>152</v>
      </c>
      <c r="C2226" s="3">
        <v>44867</v>
      </c>
      <c r="D2226" s="1" t="s">
        <v>13</v>
      </c>
      <c r="E2226" s="1" t="s">
        <v>39</v>
      </c>
      <c r="F2226" s="1">
        <v>5125</v>
      </c>
      <c r="G2226" s="1" t="s">
        <v>32</v>
      </c>
      <c r="H2226" s="1" t="s">
        <v>107</v>
      </c>
      <c r="J2226" s="1" t="str" cm="1">
        <f t="array" ref="J2226">_xlfn.IFS(F2226="","missing",F2226&lt;0,"negative",F2226=0,"zero",AND(F2226&gt;=99999,MOD(F2226,9)=0),"99999 placeholder",AND(F2226&gt;$O$5,D2226="Expense"),"Expense outlier",AND(F2226&gt;$P$5,D2226="Income"),"Income outlier",TRUE,"valid")</f>
        <v>valid</v>
      </c>
      <c r="K2226" s="1" t="str">
        <f>_xlfn.XLOOKUP(I2226,[1]category_mapping!$F$2:$F$19,[1]category_mapping!$G$2:$G$19,E2226)</f>
        <v>food</v>
      </c>
      <c r="L2226" s="1" t="str">
        <f>IF(cleaning_working[[#This Row],[date]]="","Missing","Available")</f>
        <v>Available</v>
      </c>
    </row>
    <row r="2227" spans="1:12" x14ac:dyDescent="0.35">
      <c r="A2227" s="1" t="s">
        <v>2423</v>
      </c>
      <c r="B2227" s="1" t="s">
        <v>229</v>
      </c>
      <c r="C2227" s="3">
        <v>44934</v>
      </c>
      <c r="D2227" s="1" t="s">
        <v>13</v>
      </c>
      <c r="E2227" s="1" t="s">
        <v>39</v>
      </c>
      <c r="F2227" s="1">
        <v>4199</v>
      </c>
      <c r="G2227" s="1" t="s">
        <v>18</v>
      </c>
      <c r="H2227" s="1" t="s">
        <v>83</v>
      </c>
      <c r="I2227" s="1" t="s">
        <v>134</v>
      </c>
      <c r="J2227" s="1" t="str" cm="1">
        <f t="array" ref="J2227">_xlfn.IFS(F2227="","missing",F2227&lt;0,"negative",F2227=0,"zero",AND(F2227&gt;=99999,MOD(F2227,9)=0),"99999 placeholder",AND(F2227&gt;$O$5,D2227="Expense"),"Expense outlier",AND(F2227&gt;$P$5,D2227="Income"),"Income outlier",TRUE,"valid")</f>
        <v>valid</v>
      </c>
      <c r="K2227" s="1" t="str">
        <f>_xlfn.XLOOKUP(I2227,[1]category_mapping!$F$2:$F$19,[1]category_mapping!$G$2:$G$19,E2227)</f>
        <v>education</v>
      </c>
      <c r="L2227" s="1" t="str">
        <f>IF(cleaning_working[[#This Row],[date]]="","Missing","Available")</f>
        <v>Available</v>
      </c>
    </row>
    <row r="2228" spans="1:12" x14ac:dyDescent="0.35">
      <c r="A2228" s="1" t="s">
        <v>2424</v>
      </c>
      <c r="B2228" s="1" t="s">
        <v>99</v>
      </c>
      <c r="C2228" s="3">
        <v>44411</v>
      </c>
      <c r="D2228" s="1" t="s">
        <v>13</v>
      </c>
      <c r="E2228" s="1" t="s">
        <v>39</v>
      </c>
      <c r="F2228" s="1">
        <v>917</v>
      </c>
      <c r="G2228" s="1" t="s">
        <v>32</v>
      </c>
      <c r="H2228" s="1" t="s">
        <v>107</v>
      </c>
      <c r="I2228" s="1" t="s">
        <v>120</v>
      </c>
      <c r="J2228" s="1" t="str" cm="1">
        <f t="array" ref="J2228">_xlfn.IFS(F2228="","missing",F2228&lt;0,"negative",F2228=0,"zero",AND(F2228&gt;=99999,MOD(F2228,9)=0),"99999 placeholder",AND(F2228&gt;$O$5,D2228="Expense"),"Expense outlier",AND(F2228&gt;$P$5,D2228="Income"),"Income outlier",TRUE,"valid")</f>
        <v>valid</v>
      </c>
      <c r="K2228" s="1" t="str">
        <f>_xlfn.XLOOKUP(I2228,[1]category_mapping!$F$2:$F$19,[1]category_mapping!$G$2:$G$19,E2228)</f>
        <v>food</v>
      </c>
      <c r="L2228" s="1" t="str">
        <f>IF(cleaning_working[[#This Row],[date]]="","Missing","Available")</f>
        <v>Available</v>
      </c>
    </row>
    <row r="2229" spans="1:12" x14ac:dyDescent="0.35">
      <c r="A2229" s="1" t="s">
        <v>2425</v>
      </c>
      <c r="B2229" s="1" t="s">
        <v>420</v>
      </c>
      <c r="C2229" s="3">
        <v>44705</v>
      </c>
      <c r="D2229" s="1" t="s">
        <v>13</v>
      </c>
      <c r="E2229" s="1" t="s">
        <v>39</v>
      </c>
      <c r="F2229" s="1">
        <v>1872</v>
      </c>
      <c r="G2229" s="1" t="s">
        <v>18</v>
      </c>
      <c r="H2229" s="1" t="s">
        <v>25</v>
      </c>
      <c r="I2229" s="1" t="s">
        <v>49</v>
      </c>
      <c r="J2229" s="1" t="str" cm="1">
        <f t="array" ref="J2229">_xlfn.IFS(F2229="","missing",F2229&lt;0,"negative",F2229=0,"zero",AND(F2229&gt;=99999,MOD(F2229,9)=0),"99999 placeholder",AND(F2229&gt;$O$5,D2229="Expense"),"Expense outlier",AND(F2229&gt;$P$5,D2229="Income"),"Income outlier",TRUE,"valid")</f>
        <v>valid</v>
      </c>
      <c r="K2229" s="1" t="str">
        <f>_xlfn.XLOOKUP(I2229,[1]category_mapping!$F$2:$F$19,[1]category_mapping!$G$2:$G$19,E2229)</f>
        <v>food</v>
      </c>
      <c r="L2229" s="1" t="str">
        <f>IF(cleaning_working[[#This Row],[date]]="","Missing","Available")</f>
        <v>Available</v>
      </c>
    </row>
    <row r="2230" spans="1:12" x14ac:dyDescent="0.35">
      <c r="A2230" s="1" t="s">
        <v>2426</v>
      </c>
      <c r="B2230" s="1" t="s">
        <v>323</v>
      </c>
      <c r="C2230" s="3">
        <v>45468</v>
      </c>
      <c r="D2230" s="1" t="s">
        <v>13</v>
      </c>
      <c r="E2230" s="1" t="s">
        <v>96</v>
      </c>
      <c r="F2230" s="1">
        <v>5247</v>
      </c>
      <c r="G2230" s="1" t="s">
        <v>18</v>
      </c>
      <c r="H2230" s="1" t="s">
        <v>65</v>
      </c>
      <c r="I2230" s="1" t="s">
        <v>41</v>
      </c>
      <c r="J2230" s="1" t="str" cm="1">
        <f t="array" ref="J2230">_xlfn.IFS(F2230="","missing",F2230&lt;0,"negative",F2230=0,"zero",AND(F2230&gt;=99999,MOD(F2230,9)=0),"99999 placeholder",AND(F2230&gt;$O$5,D2230="Expense"),"Expense outlier",AND(F2230&gt;$P$5,D2230="Income"),"Income outlier",TRUE,"valid")</f>
        <v>valid</v>
      </c>
      <c r="K2230" s="1" t="str">
        <f>_xlfn.XLOOKUP(I2230,[1]category_mapping!$F$2:$F$19,[1]category_mapping!$G$2:$G$19,E2230)</f>
        <v>utilities</v>
      </c>
      <c r="L2230" s="1" t="str">
        <f>IF(cleaning_working[[#This Row],[date]]="","Missing","Available")</f>
        <v>Available</v>
      </c>
    </row>
    <row r="2231" spans="1:12" x14ac:dyDescent="0.35">
      <c r="A2231" s="1" t="s">
        <v>2427</v>
      </c>
      <c r="B2231" s="1" t="s">
        <v>311</v>
      </c>
      <c r="C2231" s="3">
        <v>44877</v>
      </c>
      <c r="D2231" s="1" t="s">
        <v>13</v>
      </c>
      <c r="E2231" s="1" t="s">
        <v>39</v>
      </c>
      <c r="F2231" s="1">
        <v>828</v>
      </c>
      <c r="G2231" s="1" t="s">
        <v>32</v>
      </c>
      <c r="H2231" s="1" t="s">
        <v>65</v>
      </c>
      <c r="I2231" s="1" t="s">
        <v>194</v>
      </c>
      <c r="J2231" s="1" t="str" cm="1">
        <f t="array" ref="J2231">_xlfn.IFS(F2231="","missing",F2231&lt;0,"negative",F2231=0,"zero",AND(F2231&gt;=99999,MOD(F2231,9)=0),"99999 placeholder",AND(F2231&gt;$O$5,D2231="Expense"),"Expense outlier",AND(F2231&gt;$P$5,D2231="Income"),"Income outlier",TRUE,"valid")</f>
        <v>valid</v>
      </c>
      <c r="K2231" s="1" t="str">
        <f>_xlfn.XLOOKUP(I2231,[1]category_mapping!$F$2:$F$19,[1]category_mapping!$G$2:$G$19,E2231)</f>
        <v>travel</v>
      </c>
      <c r="L2231" s="1" t="str">
        <f>IF(cleaning_working[[#This Row],[date]]="","Missing","Available")</f>
        <v>Available</v>
      </c>
    </row>
    <row r="2232" spans="1:12" x14ac:dyDescent="0.35">
      <c r="A2232" s="1" t="s">
        <v>2428</v>
      </c>
      <c r="B2232" s="1" t="s">
        <v>341</v>
      </c>
      <c r="C2232" s="3">
        <v>45111</v>
      </c>
      <c r="D2232" s="1" t="s">
        <v>13</v>
      </c>
      <c r="E2232" s="1" t="s">
        <v>24</v>
      </c>
      <c r="F2232" s="1">
        <v>532</v>
      </c>
      <c r="G2232" s="1" t="s">
        <v>64</v>
      </c>
      <c r="H2232" s="1" t="s">
        <v>33</v>
      </c>
      <c r="I2232" s="1" t="s">
        <v>137</v>
      </c>
      <c r="J2232" s="1" t="str" cm="1">
        <f t="array" ref="J2232">_xlfn.IFS(F2232="","missing",F2232&lt;0,"negative",F2232=0,"zero",AND(F2232&gt;=99999,MOD(F2232,9)=0),"99999 placeholder",AND(F2232&gt;$O$5,D2232="Expense"),"Expense outlier",AND(F2232&gt;$P$5,D2232="Income"),"Income outlier",TRUE,"valid")</f>
        <v>valid</v>
      </c>
      <c r="K2232" s="1" t="str">
        <f>_xlfn.XLOOKUP(I2232,[1]category_mapping!$F$2:$F$19,[1]category_mapping!$G$2:$G$19,E2232)</f>
        <v>travel</v>
      </c>
      <c r="L2232" s="1" t="str">
        <f>IF(cleaning_working[[#This Row],[date]]="","Missing","Available")</f>
        <v>Available</v>
      </c>
    </row>
    <row r="2233" spans="1:12" x14ac:dyDescent="0.35">
      <c r="A2233" s="1" t="s">
        <v>2429</v>
      </c>
      <c r="B2233" s="1" t="s">
        <v>531</v>
      </c>
      <c r="C2233" s="3">
        <v>44469</v>
      </c>
      <c r="D2233" s="1" t="s">
        <v>13</v>
      </c>
      <c r="E2233" s="1" t="s">
        <v>39</v>
      </c>
      <c r="F2233" s="1">
        <v>957</v>
      </c>
      <c r="G2233" s="1" t="s">
        <v>18</v>
      </c>
      <c r="H2233" s="1" t="s">
        <v>133</v>
      </c>
      <c r="I2233" s="1" t="s">
        <v>93</v>
      </c>
      <c r="J2233" s="1" t="str" cm="1">
        <f t="array" ref="J2233">_xlfn.IFS(F2233="","missing",F2233&lt;0,"negative",F2233=0,"zero",AND(F2233&gt;=99999,MOD(F2233,9)=0),"99999 placeholder",AND(F2233&gt;$O$5,D2233="Expense"),"Expense outlier",AND(F2233&gt;$P$5,D2233="Income"),"Income outlier",TRUE,"valid")</f>
        <v>valid</v>
      </c>
      <c r="K2233" s="1" t="str">
        <f>_xlfn.XLOOKUP(I2233,[1]category_mapping!$F$2:$F$19,[1]category_mapping!$G$2:$G$19,E2233)</f>
        <v>food</v>
      </c>
      <c r="L2233" s="1" t="str">
        <f>IF(cleaning_working[[#This Row],[date]]="","Missing","Available")</f>
        <v>Available</v>
      </c>
    </row>
    <row r="2234" spans="1:12" x14ac:dyDescent="0.35">
      <c r="A2234" s="1" t="s">
        <v>2430</v>
      </c>
      <c r="B2234" s="1" t="s">
        <v>200</v>
      </c>
      <c r="C2234" s="3">
        <v>44880</v>
      </c>
      <c r="D2234" s="1" t="s">
        <v>13</v>
      </c>
      <c r="E2234" s="1" t="s">
        <v>176</v>
      </c>
      <c r="F2234" s="1">
        <v>2323</v>
      </c>
      <c r="G2234" s="1" t="s">
        <v>32</v>
      </c>
      <c r="H2234" s="1" t="s">
        <v>107</v>
      </c>
      <c r="I2234" s="1" t="s">
        <v>27</v>
      </c>
      <c r="J2234" s="1" t="str" cm="1">
        <f t="array" ref="J2234">_xlfn.IFS(F2234="","missing",F2234&lt;0,"negative",F2234=0,"zero",AND(F2234&gt;=99999,MOD(F2234,9)=0),"99999 placeholder",AND(F2234&gt;$O$5,D2234="Expense"),"Expense outlier",AND(F2234&gt;$P$5,D2234="Income"),"Income outlier",TRUE,"valid")</f>
        <v>valid</v>
      </c>
      <c r="K2234" s="1" t="str">
        <f>_xlfn.XLOOKUP(I2234,[1]category_mapping!$F$2:$F$19,[1]category_mapping!$G$2:$G$19,E2234)</f>
        <v>savings</v>
      </c>
      <c r="L2234" s="1" t="str">
        <f>IF(cleaning_working[[#This Row],[date]]="","Missing","Available")</f>
        <v>Available</v>
      </c>
    </row>
    <row r="2235" spans="1:12" x14ac:dyDescent="0.35">
      <c r="A2235" s="1" t="s">
        <v>2431</v>
      </c>
      <c r="B2235" s="1" t="s">
        <v>557</v>
      </c>
      <c r="C2235" s="3">
        <v>44344</v>
      </c>
      <c r="D2235" s="1" t="s">
        <v>13</v>
      </c>
      <c r="E2235" s="1" t="s">
        <v>24</v>
      </c>
      <c r="F2235" s="1">
        <v>9056</v>
      </c>
      <c r="G2235" s="1" t="s">
        <v>18</v>
      </c>
      <c r="H2235" s="1" t="s">
        <v>65</v>
      </c>
      <c r="I2235" s="1" t="s">
        <v>217</v>
      </c>
      <c r="J2235" s="1" t="str" cm="1">
        <f t="array" ref="J2235">_xlfn.IFS(F2235="","missing",F2235&lt;0,"negative",F2235=0,"zero",AND(F2235&gt;=99999,MOD(F2235,9)=0),"99999 placeholder",AND(F2235&gt;$O$5,D2235="Expense"),"Expense outlier",AND(F2235&gt;$P$5,D2235="Income"),"Income outlier",TRUE,"valid")</f>
        <v>valid</v>
      </c>
      <c r="K2235" s="1" t="str">
        <f>_xlfn.XLOOKUP(I2235,[1]category_mapping!$F$2:$F$19,[1]category_mapping!$G$2:$G$19,E2235)</f>
        <v>rent</v>
      </c>
      <c r="L2235" s="1" t="str">
        <f>IF(cleaning_working[[#This Row],[date]]="","Missing","Available")</f>
        <v>Available</v>
      </c>
    </row>
    <row r="2236" spans="1:12" x14ac:dyDescent="0.35">
      <c r="A2236" s="1" t="s">
        <v>2432</v>
      </c>
      <c r="B2236" s="1" t="s">
        <v>686</v>
      </c>
      <c r="C2236" s="3">
        <v>45381</v>
      </c>
      <c r="D2236" s="1" t="s">
        <v>13</v>
      </c>
      <c r="E2236" s="1" t="s">
        <v>46</v>
      </c>
      <c r="F2236" s="1">
        <v>6523</v>
      </c>
      <c r="G2236" s="1" t="s">
        <v>32</v>
      </c>
      <c r="H2236" s="1" t="s">
        <v>65</v>
      </c>
      <c r="I2236" s="1" t="s">
        <v>34</v>
      </c>
      <c r="J2236" s="1" t="str" cm="1">
        <f t="array" ref="J2236">_xlfn.IFS(F2236="","missing",F2236&lt;0,"negative",F2236=0,"zero",AND(F2236&gt;=99999,MOD(F2236,9)=0),"99999 placeholder",AND(F2236&gt;$O$5,D2236="Expense"),"Expense outlier",AND(F2236&gt;$P$5,D2236="Income"),"Income outlier",TRUE,"valid")</f>
        <v>valid</v>
      </c>
      <c r="K2236" s="1" t="str">
        <f>_xlfn.XLOOKUP(I2236,[1]category_mapping!$F$2:$F$19,[1]category_mapping!$G$2:$G$19,E2236)</f>
        <v>education</v>
      </c>
      <c r="L2236" s="1" t="str">
        <f>IF(cleaning_working[[#This Row],[date]]="","Missing","Available")</f>
        <v>Available</v>
      </c>
    </row>
    <row r="2237" spans="1:12" x14ac:dyDescent="0.35">
      <c r="A2237" s="1" t="s">
        <v>2433</v>
      </c>
      <c r="B2237" s="1" t="s">
        <v>127</v>
      </c>
      <c r="C2237" s="3">
        <v>44546</v>
      </c>
      <c r="D2237" s="1" t="s">
        <v>13</v>
      </c>
      <c r="E2237" s="1" t="s">
        <v>176</v>
      </c>
      <c r="F2237" s="1">
        <v>7769</v>
      </c>
      <c r="G2237" s="1" t="s">
        <v>32</v>
      </c>
      <c r="H2237" s="1" t="s">
        <v>52</v>
      </c>
      <c r="I2237" s="1" t="s">
        <v>134</v>
      </c>
      <c r="J2237" s="1" t="str" cm="1">
        <f t="array" ref="J2237">_xlfn.IFS(F2237="","missing",F2237&lt;0,"negative",F2237=0,"zero",AND(F2237&gt;=99999,MOD(F2237,9)=0),"99999 placeholder",AND(F2237&gt;$O$5,D2237="Expense"),"Expense outlier",AND(F2237&gt;$P$5,D2237="Income"),"Income outlier",TRUE,"valid")</f>
        <v>valid</v>
      </c>
      <c r="K2237" s="1" t="str">
        <f>_xlfn.XLOOKUP(I2237,[1]category_mapping!$F$2:$F$19,[1]category_mapping!$G$2:$G$19,E2237)</f>
        <v>education</v>
      </c>
      <c r="L2237" s="1" t="str">
        <f>IF(cleaning_working[[#This Row],[date]]="","Missing","Available")</f>
        <v>Available</v>
      </c>
    </row>
    <row r="2238" spans="1:12" x14ac:dyDescent="0.35">
      <c r="A2238" s="1" t="s">
        <v>2434</v>
      </c>
      <c r="B2238" s="1" t="s">
        <v>274</v>
      </c>
      <c r="C2238" s="3">
        <v>45276</v>
      </c>
      <c r="D2238" s="1" t="s">
        <v>13</v>
      </c>
      <c r="E2238" s="1" t="s">
        <v>70</v>
      </c>
      <c r="F2238" s="1">
        <v>6047</v>
      </c>
      <c r="G2238" s="1" t="s">
        <v>64</v>
      </c>
      <c r="H2238" s="1" t="s">
        <v>65</v>
      </c>
      <c r="J2238" s="1" t="str" cm="1">
        <f t="array" ref="J2238">_xlfn.IFS(F2238="","missing",F2238&lt;0,"negative",F2238=0,"zero",AND(F2238&gt;=99999,MOD(F2238,9)=0),"99999 placeholder",AND(F2238&gt;$O$5,D2238="Expense"),"Expense outlier",AND(F2238&gt;$P$5,D2238="Income"),"Income outlier",TRUE,"valid")</f>
        <v>valid</v>
      </c>
      <c r="K2238" s="1" t="str">
        <f>_xlfn.XLOOKUP(I2238,[1]category_mapping!$F$2:$F$19,[1]category_mapping!$G$2:$G$19,E2238)</f>
        <v>others</v>
      </c>
      <c r="L2238" s="1" t="str">
        <f>IF(cleaning_working[[#This Row],[date]]="","Missing","Available")</f>
        <v>Available</v>
      </c>
    </row>
    <row r="2239" spans="1:12" x14ac:dyDescent="0.35">
      <c r="A2239" s="1" t="s">
        <v>2435</v>
      </c>
      <c r="B2239" s="1" t="s">
        <v>334</v>
      </c>
      <c r="C2239" s="3">
        <v>45637</v>
      </c>
      <c r="D2239" s="1" t="s">
        <v>13</v>
      </c>
      <c r="E2239" s="1" t="s">
        <v>104</v>
      </c>
      <c r="F2239" s="1">
        <v>2624</v>
      </c>
      <c r="G2239" s="1" t="s">
        <v>40</v>
      </c>
      <c r="H2239" s="1" t="s">
        <v>33</v>
      </c>
      <c r="I2239" s="1" t="s">
        <v>178</v>
      </c>
      <c r="J2239" s="1" t="str" cm="1">
        <f t="array" ref="J2239">_xlfn.IFS(F2239="","missing",F2239&lt;0,"negative",F2239=0,"zero",AND(F2239&gt;=99999,MOD(F2239,9)=0),"99999 placeholder",AND(F2239&gt;$O$5,D2239="Expense"),"Expense outlier",AND(F2239&gt;$P$5,D2239="Income"),"Income outlier",TRUE,"valid")</f>
        <v>valid</v>
      </c>
      <c r="K2239" s="1" t="str">
        <f>_xlfn.XLOOKUP(I2239,[1]category_mapping!$F$2:$F$19,[1]category_mapping!$G$2:$G$19,E2239)</f>
        <v>rent</v>
      </c>
      <c r="L2239" s="1" t="str">
        <f>IF(cleaning_working[[#This Row],[date]]="","Missing","Available")</f>
        <v>Available</v>
      </c>
    </row>
    <row r="2240" spans="1:12" x14ac:dyDescent="0.35">
      <c r="A2240" s="1" t="s">
        <v>2436</v>
      </c>
      <c r="B2240" s="1" t="s">
        <v>343</v>
      </c>
      <c r="C2240" s="3">
        <v>45353</v>
      </c>
      <c r="D2240" s="1" t="s">
        <v>13</v>
      </c>
      <c r="E2240" s="1" t="s">
        <v>63</v>
      </c>
      <c r="F2240" s="1">
        <v>2455</v>
      </c>
      <c r="G2240" s="1" t="s">
        <v>64</v>
      </c>
      <c r="H2240" s="1" t="s">
        <v>65</v>
      </c>
      <c r="I2240" s="1" t="s">
        <v>49</v>
      </c>
      <c r="J2240" s="1" t="str" cm="1">
        <f t="array" ref="J2240">_xlfn.IFS(F2240="","missing",F2240&lt;0,"negative",F2240=0,"zero",AND(F2240&gt;=99999,MOD(F2240,9)=0),"99999 placeholder",AND(F2240&gt;$O$5,D2240="Expense"),"Expense outlier",AND(F2240&gt;$P$5,D2240="Income"),"Income outlier",TRUE,"valid")</f>
        <v>valid</v>
      </c>
      <c r="K2240" s="1" t="str">
        <f>_xlfn.XLOOKUP(I2240,[1]category_mapping!$F$2:$F$19,[1]category_mapping!$G$2:$G$19,E2240)</f>
        <v>utilities</v>
      </c>
      <c r="L2240" s="1" t="str">
        <f>IF(cleaning_working[[#This Row],[date]]="","Missing","Available")</f>
        <v>Available</v>
      </c>
    </row>
    <row r="2241" spans="1:12" x14ac:dyDescent="0.35">
      <c r="A2241" s="1" t="s">
        <v>2437</v>
      </c>
      <c r="B2241" s="1" t="s">
        <v>266</v>
      </c>
      <c r="C2241" s="3">
        <v>45231</v>
      </c>
      <c r="D2241" s="1" t="s">
        <v>13</v>
      </c>
      <c r="E2241" s="1" t="s">
        <v>45</v>
      </c>
      <c r="F2241" s="1">
        <v>779</v>
      </c>
      <c r="G2241" s="1" t="s">
        <v>32</v>
      </c>
      <c r="H2241" s="1" t="s">
        <v>65</v>
      </c>
      <c r="I2241" s="1" t="s">
        <v>226</v>
      </c>
      <c r="J2241" s="1" t="str" cm="1">
        <f t="array" ref="J2241">_xlfn.IFS(F2241="","missing",F2241&lt;0,"negative",F2241=0,"zero",AND(F2241&gt;=99999,MOD(F2241,9)=0),"99999 placeholder",AND(F2241&gt;$O$5,D2241="Expense"),"Expense outlier",AND(F2241&gt;$P$5,D2241="Income"),"Income outlier",TRUE,"valid")</f>
        <v>valid</v>
      </c>
      <c r="K2241" s="1" t="str">
        <f>_xlfn.XLOOKUP(I2241,[1]category_mapping!$F$2:$F$19,[1]category_mapping!$G$2:$G$19,E2241)</f>
        <v>savings</v>
      </c>
      <c r="L2241" s="1" t="str">
        <f>IF(cleaning_working[[#This Row],[date]]="","Missing","Available")</f>
        <v>Available</v>
      </c>
    </row>
    <row r="2242" spans="1:12" x14ac:dyDescent="0.35">
      <c r="A2242" s="1" t="s">
        <v>2438</v>
      </c>
      <c r="B2242" s="1" t="s">
        <v>478</v>
      </c>
      <c r="C2242" s="3">
        <v>45093</v>
      </c>
      <c r="D2242" s="1" t="s">
        <v>13</v>
      </c>
      <c r="E2242" s="1" t="s">
        <v>17</v>
      </c>
      <c r="F2242" s="1">
        <v>2827</v>
      </c>
      <c r="G2242" s="1" t="s">
        <v>32</v>
      </c>
      <c r="H2242" s="1" t="s">
        <v>19</v>
      </c>
      <c r="I2242" s="1" t="s">
        <v>41</v>
      </c>
      <c r="J2242" s="1" t="str" cm="1">
        <f t="array" ref="J2242">_xlfn.IFS(F2242="","missing",F2242&lt;0,"negative",F2242=0,"zero",AND(F2242&gt;=99999,MOD(F2242,9)=0),"99999 placeholder",AND(F2242&gt;$O$5,D2242="Expense"),"Expense outlier",AND(F2242&gt;$P$5,D2242="Income"),"Income outlier",TRUE,"valid")</f>
        <v>valid</v>
      </c>
      <c r="K2242" s="1" t="str">
        <f>_xlfn.XLOOKUP(I2242,[1]category_mapping!$F$2:$F$19,[1]category_mapping!$G$2:$G$19,E2242)</f>
        <v>utilities</v>
      </c>
      <c r="L2242" s="1" t="str">
        <f>IF(cleaning_working[[#This Row],[date]]="","Missing","Available")</f>
        <v>Available</v>
      </c>
    </row>
    <row r="2243" spans="1:12" x14ac:dyDescent="0.35">
      <c r="A2243" s="1" t="s">
        <v>2439</v>
      </c>
      <c r="B2243" s="1" t="s">
        <v>274</v>
      </c>
      <c r="C2243" s="3">
        <v>44411</v>
      </c>
      <c r="D2243" s="1" t="s">
        <v>13</v>
      </c>
      <c r="E2243" s="1" t="s">
        <v>39</v>
      </c>
      <c r="F2243" s="1">
        <v>10000</v>
      </c>
      <c r="G2243" s="1" t="s">
        <v>32</v>
      </c>
      <c r="H2243" s="1" t="s">
        <v>86</v>
      </c>
      <c r="I2243" s="1" t="s">
        <v>128</v>
      </c>
      <c r="J2243" s="1" t="str" cm="1">
        <f t="array" ref="J2243">_xlfn.IFS(F2243="","missing",F2243&lt;0,"negative",F2243=0,"zero",AND(F2243&gt;=99999,MOD(F2243,9)=0),"99999 placeholder",AND(F2243&gt;$O$5,D2243="Expense"),"Expense outlier",AND(F2243&gt;$P$5,D2243="Income"),"Income outlier",TRUE,"valid")</f>
        <v>valid</v>
      </c>
      <c r="K2243" s="1" t="str">
        <f>_xlfn.XLOOKUP(I2243,[1]category_mapping!$F$2:$F$19,[1]category_mapping!$G$2:$G$19,E2243)</f>
        <v>utilities</v>
      </c>
      <c r="L2243" s="1" t="str">
        <f>IF(cleaning_working[[#This Row],[date]]="","Missing","Available")</f>
        <v>Available</v>
      </c>
    </row>
    <row r="2244" spans="1:12" x14ac:dyDescent="0.35">
      <c r="A2244" s="1" t="s">
        <v>2440</v>
      </c>
      <c r="B2244" s="1" t="s">
        <v>274</v>
      </c>
      <c r="C2244" s="3">
        <v>44203</v>
      </c>
      <c r="D2244" s="1" t="s">
        <v>13</v>
      </c>
      <c r="E2244" s="1" t="s">
        <v>39</v>
      </c>
      <c r="F2244" s="1">
        <v>9806</v>
      </c>
      <c r="G2244" s="1" t="s">
        <v>18</v>
      </c>
      <c r="H2244" s="1" t="s">
        <v>86</v>
      </c>
      <c r="J2244" s="1" t="str" cm="1">
        <f t="array" ref="J2244">_xlfn.IFS(F2244="","missing",F2244&lt;0,"negative",F2244=0,"zero",AND(F2244&gt;=99999,MOD(F2244,9)=0),"99999 placeholder",AND(F2244&gt;$O$5,D2244="Expense"),"Expense outlier",AND(F2244&gt;$P$5,D2244="Income"),"Income outlier",TRUE,"valid")</f>
        <v>valid</v>
      </c>
      <c r="K2244" s="1" t="str">
        <f>_xlfn.XLOOKUP(I2244,[1]category_mapping!$F$2:$F$19,[1]category_mapping!$G$2:$G$19,E2244)</f>
        <v>food</v>
      </c>
      <c r="L2244" s="1" t="str">
        <f>IF(cleaning_working[[#This Row],[date]]="","Missing","Available")</f>
        <v>Available</v>
      </c>
    </row>
    <row r="2245" spans="1:12" x14ac:dyDescent="0.35">
      <c r="A2245" s="1" t="s">
        <v>2441</v>
      </c>
      <c r="B2245" s="1" t="s">
        <v>528</v>
      </c>
      <c r="C2245" s="3">
        <v>44296</v>
      </c>
      <c r="D2245" s="1" t="s">
        <v>13</v>
      </c>
      <c r="E2245" s="1" t="s">
        <v>39</v>
      </c>
      <c r="F2245" s="1">
        <v>2105</v>
      </c>
      <c r="G2245" s="1" t="s">
        <v>32</v>
      </c>
      <c r="H2245" s="1" t="s">
        <v>52</v>
      </c>
      <c r="I2245" s="1" t="s">
        <v>123</v>
      </c>
      <c r="J2245" s="1" t="str" cm="1">
        <f t="array" ref="J2245">_xlfn.IFS(F2245="","missing",F2245&lt;0,"negative",F2245=0,"zero",AND(F2245&gt;=99999,MOD(F2245,9)=0),"99999 placeholder",AND(F2245&gt;$O$5,D2245="Expense"),"Expense outlier",AND(F2245&gt;$P$5,D2245="Income"),"Income outlier",TRUE,"valid")</f>
        <v>valid</v>
      </c>
      <c r="K2245" s="1" t="str">
        <f>_xlfn.XLOOKUP(I2245,[1]category_mapping!$F$2:$F$19,[1]category_mapping!$G$2:$G$19,E2245)</f>
        <v>food</v>
      </c>
      <c r="L2245" s="1" t="str">
        <f>IF(cleaning_working[[#This Row],[date]]="","Missing","Available")</f>
        <v>Available</v>
      </c>
    </row>
    <row r="2246" spans="1:12" x14ac:dyDescent="0.35">
      <c r="A2246" s="1" t="s">
        <v>2442</v>
      </c>
      <c r="B2246" s="1" t="s">
        <v>206</v>
      </c>
      <c r="C2246" s="3">
        <v>44783</v>
      </c>
      <c r="D2246" s="1" t="s">
        <v>13</v>
      </c>
      <c r="E2246" s="1" t="s">
        <v>45</v>
      </c>
      <c r="F2246" s="1">
        <v>1782</v>
      </c>
      <c r="G2246" s="1" t="s">
        <v>18</v>
      </c>
      <c r="H2246" s="1" t="s">
        <v>159</v>
      </c>
      <c r="J2246" s="1" t="str" cm="1">
        <f t="array" ref="J2246">_xlfn.IFS(F2246="","missing",F2246&lt;0,"negative",F2246=0,"zero",AND(F2246&gt;=99999,MOD(F2246,9)=0),"99999 placeholder",AND(F2246&gt;$O$5,D2246="Expense"),"Expense outlier",AND(F2246&gt;$P$5,D2246="Income"),"Income outlier",TRUE,"valid")</f>
        <v>valid</v>
      </c>
      <c r="K2246" s="1" t="str">
        <f>_xlfn.XLOOKUP(I2246,[1]category_mapping!$F$2:$F$19,[1]category_mapping!$G$2:$G$19,E2246)</f>
        <v>entertainment</v>
      </c>
      <c r="L2246" s="1" t="str">
        <f>IF(cleaning_working[[#This Row],[date]]="","Missing","Available")</f>
        <v>Available</v>
      </c>
    </row>
    <row r="2247" spans="1:12" x14ac:dyDescent="0.35">
      <c r="A2247" s="1" t="s">
        <v>2443</v>
      </c>
      <c r="B2247" s="1" t="s">
        <v>345</v>
      </c>
      <c r="C2247" s="3">
        <v>45205</v>
      </c>
      <c r="D2247" s="1" t="s">
        <v>13</v>
      </c>
      <c r="E2247" s="1" t="s">
        <v>39</v>
      </c>
      <c r="F2247" s="1">
        <v>1689</v>
      </c>
      <c r="G2247" s="1" t="s">
        <v>18</v>
      </c>
      <c r="H2247" s="1" t="s">
        <v>86</v>
      </c>
      <c r="I2247" s="1" t="s">
        <v>80</v>
      </c>
      <c r="J2247" s="1" t="str" cm="1">
        <f t="array" ref="J2247">_xlfn.IFS(F2247="","missing",F2247&lt;0,"negative",F2247=0,"zero",AND(F2247&gt;=99999,MOD(F2247,9)=0),"99999 placeholder",AND(F2247&gt;$O$5,D2247="Expense"),"Expense outlier",AND(F2247&gt;$P$5,D2247="Income"),"Income outlier",TRUE,"valid")</f>
        <v>valid</v>
      </c>
      <c r="K2247" s="1" t="str">
        <f>_xlfn.XLOOKUP(I2247,[1]category_mapping!$F$2:$F$19,[1]category_mapping!$G$2:$G$19,E2247)</f>
        <v>food</v>
      </c>
      <c r="L2247" s="1" t="str">
        <f>IF(cleaning_working[[#This Row],[date]]="","Missing","Available")</f>
        <v>Available</v>
      </c>
    </row>
    <row r="2248" spans="1:12" x14ac:dyDescent="0.35">
      <c r="A2248" s="1" t="s">
        <v>2444</v>
      </c>
      <c r="B2248" s="1" t="s">
        <v>109</v>
      </c>
      <c r="C2248" s="3">
        <v>44932</v>
      </c>
      <c r="D2248" s="1" t="s">
        <v>14</v>
      </c>
      <c r="E2248" s="1" t="s">
        <v>57</v>
      </c>
      <c r="F2248" s="1">
        <v>25111</v>
      </c>
      <c r="G2248" s="1" t="s">
        <v>32</v>
      </c>
      <c r="H2248" s="1" t="s">
        <v>107</v>
      </c>
      <c r="I2248" s="1" t="s">
        <v>194</v>
      </c>
      <c r="J2248" s="1" t="str" cm="1">
        <f t="array" ref="J2248">_xlfn.IFS(F2248="","missing",F2248&lt;0,"negative",F2248=0,"zero",AND(F2248&gt;=99999,MOD(F2248,9)=0),"99999 placeholder",AND(F2248&gt;$O$5,D2248="Expense"),"Expense outlier",AND(F2248&gt;$P$5,D2248="Income"),"Income outlier",TRUE,"valid")</f>
        <v>valid</v>
      </c>
      <c r="K2248" s="1" t="str">
        <f>_xlfn.XLOOKUP(I2248,[1]category_mapping!$F$2:$F$19,[1]category_mapping!$G$2:$G$19,E2248)</f>
        <v>travel</v>
      </c>
      <c r="L2248" s="1" t="str">
        <f>IF(cleaning_working[[#This Row],[date]]="","Missing","Available")</f>
        <v>Available</v>
      </c>
    </row>
    <row r="2249" spans="1:12" x14ac:dyDescent="0.35">
      <c r="A2249" s="1" t="s">
        <v>2445</v>
      </c>
      <c r="B2249" s="1" t="s">
        <v>274</v>
      </c>
      <c r="C2249" s="3">
        <v>44781</v>
      </c>
      <c r="D2249" s="1" t="s">
        <v>13</v>
      </c>
      <c r="E2249" s="1" t="s">
        <v>96</v>
      </c>
      <c r="F2249" s="1">
        <v>9049</v>
      </c>
      <c r="G2249" s="1" t="s">
        <v>40</v>
      </c>
      <c r="H2249" s="1" t="s">
        <v>33</v>
      </c>
      <c r="I2249" s="1" t="s">
        <v>120</v>
      </c>
      <c r="J2249" s="1" t="str" cm="1">
        <f t="array" ref="J2249">_xlfn.IFS(F2249="","missing",F2249&lt;0,"negative",F2249=0,"zero",AND(F2249&gt;=99999,MOD(F2249,9)=0),"99999 placeholder",AND(F2249&gt;$O$5,D2249="Expense"),"Expense outlier",AND(F2249&gt;$P$5,D2249="Income"),"Income outlier",TRUE,"valid")</f>
        <v>valid</v>
      </c>
      <c r="K2249" s="1" t="str">
        <f>_xlfn.XLOOKUP(I2249,[1]category_mapping!$F$2:$F$19,[1]category_mapping!$G$2:$G$19,E2249)</f>
        <v>food</v>
      </c>
      <c r="L2249" s="1" t="str">
        <f>IF(cleaning_working[[#This Row],[date]]="","Missing","Available")</f>
        <v>Available</v>
      </c>
    </row>
    <row r="2250" spans="1:12" x14ac:dyDescent="0.35">
      <c r="A2250" s="1" t="s">
        <v>2446</v>
      </c>
      <c r="B2250" s="1" t="s">
        <v>351</v>
      </c>
      <c r="C2250" s="3">
        <v>45187</v>
      </c>
      <c r="D2250" s="1" t="s">
        <v>14</v>
      </c>
      <c r="E2250" s="1" t="s">
        <v>31</v>
      </c>
      <c r="F2250" s="1">
        <v>37098</v>
      </c>
      <c r="G2250" s="1" t="s">
        <v>64</v>
      </c>
      <c r="H2250" s="1" t="s">
        <v>33</v>
      </c>
      <c r="J2250" s="1" t="str" cm="1">
        <f t="array" ref="J2250">_xlfn.IFS(F2250="","missing",F2250&lt;0,"negative",F2250=0,"zero",AND(F2250&gt;=99999,MOD(F2250,9)=0),"99999 placeholder",AND(F2250&gt;$O$5,D2250="Expense"),"Expense outlier",AND(F2250&gt;$P$5,D2250="Income"),"Income outlier",TRUE,"valid")</f>
        <v>valid</v>
      </c>
      <c r="K2250" s="1" t="str">
        <f>_xlfn.XLOOKUP(I2250,[1]category_mapping!$F$2:$F$19,[1]category_mapping!$G$2:$G$19,E2250)</f>
        <v>freelance</v>
      </c>
      <c r="L2250" s="1" t="str">
        <f>IF(cleaning_working[[#This Row],[date]]="","Missing","Available")</f>
        <v>Available</v>
      </c>
    </row>
    <row r="2251" spans="1:12" x14ac:dyDescent="0.35">
      <c r="A2251" s="1" t="s">
        <v>2447</v>
      </c>
      <c r="B2251" s="1" t="s">
        <v>164</v>
      </c>
      <c r="C2251" s="3">
        <v>44250</v>
      </c>
      <c r="D2251" s="1" t="s">
        <v>13</v>
      </c>
      <c r="E2251" s="1" t="s">
        <v>39</v>
      </c>
      <c r="F2251" s="1">
        <v>189</v>
      </c>
      <c r="G2251" s="1" t="s">
        <v>18</v>
      </c>
      <c r="H2251" s="1" t="s">
        <v>25</v>
      </c>
      <c r="I2251" s="1" t="s">
        <v>128</v>
      </c>
      <c r="J2251" s="1" t="str" cm="1">
        <f t="array" ref="J2251">_xlfn.IFS(F2251="","missing",F2251&lt;0,"negative",F2251=0,"zero",AND(F2251&gt;=99999,MOD(F2251,9)=0),"99999 placeholder",AND(F2251&gt;$O$5,D2251="Expense"),"Expense outlier",AND(F2251&gt;$P$5,D2251="Income"),"Income outlier",TRUE,"valid")</f>
        <v>valid</v>
      </c>
      <c r="K2251" s="1" t="str">
        <f>_xlfn.XLOOKUP(I2251,[1]category_mapping!$F$2:$F$19,[1]category_mapping!$G$2:$G$19,E2251)</f>
        <v>utilities</v>
      </c>
      <c r="L2251" s="1" t="str">
        <f>IF(cleaning_working[[#This Row],[date]]="","Missing","Available")</f>
        <v>Available</v>
      </c>
    </row>
    <row r="2252" spans="1:12" x14ac:dyDescent="0.35">
      <c r="A2252" s="1" t="s">
        <v>2448</v>
      </c>
      <c r="B2252" s="1" t="s">
        <v>262</v>
      </c>
      <c r="C2252" s="3">
        <v>44304</v>
      </c>
      <c r="D2252" s="1" t="s">
        <v>13</v>
      </c>
      <c r="E2252" s="1" t="s">
        <v>17</v>
      </c>
      <c r="F2252" s="1">
        <v>6719</v>
      </c>
      <c r="G2252" s="1" t="s">
        <v>64</v>
      </c>
      <c r="H2252" s="1" t="s">
        <v>86</v>
      </c>
      <c r="I2252" s="1" t="s">
        <v>134</v>
      </c>
      <c r="J2252" s="1" t="str" cm="1">
        <f t="array" ref="J2252">_xlfn.IFS(F2252="","missing",F2252&lt;0,"negative",F2252=0,"zero",AND(F2252&gt;=99999,MOD(F2252,9)=0),"99999 placeholder",AND(F2252&gt;$O$5,D2252="Expense"),"Expense outlier",AND(F2252&gt;$P$5,D2252="Income"),"Income outlier",TRUE,"valid")</f>
        <v>valid</v>
      </c>
      <c r="K2252" s="1" t="str">
        <f>_xlfn.XLOOKUP(I2252,[1]category_mapping!$F$2:$F$19,[1]category_mapping!$G$2:$G$19,E2252)</f>
        <v>education</v>
      </c>
      <c r="L2252" s="1" t="str">
        <f>IF(cleaning_working[[#This Row],[date]]="","Missing","Available")</f>
        <v>Available</v>
      </c>
    </row>
    <row r="2253" spans="1:12" x14ac:dyDescent="0.35">
      <c r="A2253" s="1" t="s">
        <v>2449</v>
      </c>
      <c r="B2253" s="1" t="s">
        <v>311</v>
      </c>
      <c r="C2253" s="3">
        <v>44321</v>
      </c>
      <c r="D2253" s="1" t="s">
        <v>13</v>
      </c>
      <c r="E2253" s="1" t="s">
        <v>24</v>
      </c>
      <c r="F2253" s="1">
        <v>5108</v>
      </c>
      <c r="G2253" s="1" t="s">
        <v>18</v>
      </c>
      <c r="H2253" s="1" t="s">
        <v>86</v>
      </c>
      <c r="I2253" s="1" t="s">
        <v>34</v>
      </c>
      <c r="J2253" s="1" t="str" cm="1">
        <f t="array" ref="J2253">_xlfn.IFS(F2253="","missing",F2253&lt;0,"negative",F2253=0,"zero",AND(F2253&gt;=99999,MOD(F2253,9)=0),"99999 placeholder",AND(F2253&gt;$O$5,D2253="Expense"),"Expense outlier",AND(F2253&gt;$P$5,D2253="Income"),"Income outlier",TRUE,"valid")</f>
        <v>valid</v>
      </c>
      <c r="K2253" s="1" t="str">
        <f>_xlfn.XLOOKUP(I2253,[1]category_mapping!$F$2:$F$19,[1]category_mapping!$G$2:$G$19,E2253)</f>
        <v>education</v>
      </c>
      <c r="L2253" s="1" t="str">
        <f>IF(cleaning_working[[#This Row],[date]]="","Missing","Available")</f>
        <v>Available</v>
      </c>
    </row>
    <row r="2254" spans="1:12" x14ac:dyDescent="0.35">
      <c r="A2254" s="1" t="s">
        <v>2450</v>
      </c>
      <c r="B2254" s="1" t="s">
        <v>75</v>
      </c>
      <c r="C2254" s="3">
        <v>45009</v>
      </c>
      <c r="D2254" s="1" t="s">
        <v>13</v>
      </c>
      <c r="E2254" s="1" t="s">
        <v>24</v>
      </c>
      <c r="F2254" s="1">
        <v>4109</v>
      </c>
      <c r="G2254" s="1" t="s">
        <v>32</v>
      </c>
      <c r="H2254" s="1" t="s">
        <v>33</v>
      </c>
      <c r="I2254" s="1" t="s">
        <v>41</v>
      </c>
      <c r="J2254" s="1" t="str" cm="1">
        <f t="array" ref="J2254">_xlfn.IFS(F2254="","missing",F2254&lt;0,"negative",F2254=0,"zero",AND(F2254&gt;=99999,MOD(F2254,9)=0),"99999 placeholder",AND(F2254&gt;$O$5,D2254="Expense"),"Expense outlier",AND(F2254&gt;$P$5,D2254="Income"),"Income outlier",TRUE,"valid")</f>
        <v>valid</v>
      </c>
      <c r="K2254" s="1" t="str">
        <f>_xlfn.XLOOKUP(I2254,[1]category_mapping!$F$2:$F$19,[1]category_mapping!$G$2:$G$19,E2254)</f>
        <v>utilities</v>
      </c>
      <c r="L2254" s="1" t="str">
        <f>IF(cleaning_working[[#This Row],[date]]="","Missing","Available")</f>
        <v>Available</v>
      </c>
    </row>
    <row r="2255" spans="1:12" x14ac:dyDescent="0.35">
      <c r="A2255" s="1" t="s">
        <v>2451</v>
      </c>
      <c r="B2255" s="1" t="s">
        <v>446</v>
      </c>
      <c r="C2255" s="3" t="s">
        <v>38</v>
      </c>
      <c r="D2255" s="1" t="s">
        <v>13</v>
      </c>
      <c r="E2255" s="1" t="s">
        <v>93</v>
      </c>
      <c r="F2255" s="1">
        <v>1242</v>
      </c>
      <c r="G2255" s="1" t="s">
        <v>32</v>
      </c>
      <c r="H2255" s="1" t="s">
        <v>86</v>
      </c>
      <c r="I2255" s="1" t="s">
        <v>226</v>
      </c>
      <c r="J2255" s="1" t="str" cm="1">
        <f t="array" ref="J2255">_xlfn.IFS(F2255="","missing",F2255&lt;0,"negative",F2255=0,"zero",AND(F2255&gt;=99999,MOD(F2255,9)=0),"99999 placeholder",AND(F2255&gt;$O$5,D2255="Expense"),"Expense outlier",AND(F2255&gt;$P$5,D2255="Income"),"Income outlier",TRUE,"valid")</f>
        <v>valid</v>
      </c>
      <c r="K2255" s="1" t="str">
        <f>_xlfn.XLOOKUP(I2255,[1]category_mapping!$F$2:$F$19,[1]category_mapping!$G$2:$G$19,E2255)</f>
        <v>savings</v>
      </c>
      <c r="L2255" s="1" t="str">
        <f>IF(cleaning_working[[#This Row],[date]]="","Missing","Available")</f>
        <v>Missing</v>
      </c>
    </row>
    <row r="2256" spans="1:12" x14ac:dyDescent="0.35">
      <c r="A2256" s="1" t="s">
        <v>2452</v>
      </c>
      <c r="B2256" s="1" t="s">
        <v>542</v>
      </c>
      <c r="C2256" s="3">
        <v>44422</v>
      </c>
      <c r="D2256" s="1" t="s">
        <v>13</v>
      </c>
      <c r="E2256" s="1" t="s">
        <v>17</v>
      </c>
      <c r="F2256" s="1">
        <v>5002</v>
      </c>
      <c r="G2256" s="1" t="s">
        <v>64</v>
      </c>
      <c r="H2256" s="1" t="s">
        <v>133</v>
      </c>
      <c r="I2256" s="1" t="s">
        <v>226</v>
      </c>
      <c r="J2256" s="1" t="str" cm="1">
        <f t="array" ref="J2256">_xlfn.IFS(F2256="","missing",F2256&lt;0,"negative",F2256=0,"zero",AND(F2256&gt;=99999,MOD(F2256,9)=0),"99999 placeholder",AND(F2256&gt;$O$5,D2256="Expense"),"Expense outlier",AND(F2256&gt;$P$5,D2256="Income"),"Income outlier",TRUE,"valid")</f>
        <v>valid</v>
      </c>
      <c r="K2256" s="1" t="str">
        <f>_xlfn.XLOOKUP(I2256,[1]category_mapping!$F$2:$F$19,[1]category_mapping!$G$2:$G$19,E2256)</f>
        <v>savings</v>
      </c>
      <c r="L2256" s="1" t="str">
        <f>IF(cleaning_working[[#This Row],[date]]="","Missing","Available")</f>
        <v>Available</v>
      </c>
    </row>
    <row r="2257" spans="1:12" x14ac:dyDescent="0.35">
      <c r="A2257" s="1" t="s">
        <v>2333</v>
      </c>
      <c r="B2257" s="1" t="s">
        <v>283</v>
      </c>
      <c r="C2257" s="3">
        <v>44942</v>
      </c>
      <c r="D2257" s="1" t="s">
        <v>13</v>
      </c>
      <c r="E2257" s="1" t="s">
        <v>104</v>
      </c>
      <c r="F2257" s="1">
        <v>9092</v>
      </c>
      <c r="G2257" s="1" t="s">
        <v>32</v>
      </c>
      <c r="H2257" s="1" t="s">
        <v>33</v>
      </c>
      <c r="I2257" s="1" t="s">
        <v>27</v>
      </c>
      <c r="J2257" s="1" t="str" cm="1">
        <f t="array" ref="J2257">_xlfn.IFS(F2257="","missing",F2257&lt;0,"negative",F2257=0,"zero",AND(F2257&gt;=99999,MOD(F2257,9)=0),"99999 placeholder",AND(F2257&gt;$O$5,D2257="Expense"),"Expense outlier",AND(F2257&gt;$P$5,D2257="Income"),"Income outlier",TRUE,"valid")</f>
        <v>valid</v>
      </c>
      <c r="K2257" s="1" t="str">
        <f>_xlfn.XLOOKUP(I2257,[1]category_mapping!$F$2:$F$19,[1]category_mapping!$G$2:$G$19,E2257)</f>
        <v>health</v>
      </c>
      <c r="L2257" s="1" t="str">
        <f>IF(cleaning_working[[#This Row],[date]]="","Missing","Available")</f>
        <v>Available</v>
      </c>
    </row>
    <row r="2258" spans="1:12" x14ac:dyDescent="0.35">
      <c r="A2258" s="1" t="s">
        <v>1550</v>
      </c>
      <c r="B2258" s="1" t="s">
        <v>152</v>
      </c>
      <c r="C2258" s="3">
        <v>44445</v>
      </c>
      <c r="D2258" s="1" t="s">
        <v>13</v>
      </c>
      <c r="E2258" s="1" t="s">
        <v>45</v>
      </c>
      <c r="F2258" s="1">
        <v>701</v>
      </c>
      <c r="G2258" s="1" t="s">
        <v>64</v>
      </c>
      <c r="H2258" s="1" t="s">
        <v>65</v>
      </c>
      <c r="J2258" s="1" t="str" cm="1">
        <f t="array" ref="J2258">_xlfn.IFS(F2258="","missing",F2258&lt;0,"negative",F2258=0,"zero",AND(F2258&gt;=99999,MOD(F2258,9)=0),"99999 placeholder",AND(F2258&gt;$O$5,D2258="Expense"),"Expense outlier",AND(F2258&gt;$P$5,D2258="Income"),"Income outlier",TRUE,"valid")</f>
        <v>valid</v>
      </c>
      <c r="K2258" s="1" t="str">
        <f>_xlfn.XLOOKUP(I2258,[1]category_mapping!$F$2:$F$19,[1]category_mapping!$G$2:$G$19,E2258)</f>
        <v>entertainment</v>
      </c>
      <c r="L2258" s="1" t="str">
        <f>IF(cleaning_working[[#This Row],[date]]="","Missing","Available")</f>
        <v>Available</v>
      </c>
    </row>
    <row r="2259" spans="1:12" x14ac:dyDescent="0.35">
      <c r="A2259" s="1" t="s">
        <v>2453</v>
      </c>
      <c r="B2259" s="1" t="s">
        <v>309</v>
      </c>
      <c r="C2259" s="3">
        <v>44619</v>
      </c>
      <c r="D2259" s="1" t="s">
        <v>13</v>
      </c>
      <c r="E2259" s="1" t="s">
        <v>17</v>
      </c>
      <c r="F2259" s="1">
        <v>7122</v>
      </c>
      <c r="G2259" s="1" t="s">
        <v>64</v>
      </c>
      <c r="H2259" s="1" t="s">
        <v>52</v>
      </c>
      <c r="I2259" s="1" t="s">
        <v>194</v>
      </c>
      <c r="J2259" s="1" t="str" cm="1">
        <f t="array" ref="J2259">_xlfn.IFS(F2259="","missing",F2259&lt;0,"negative",F2259=0,"zero",AND(F2259&gt;=99999,MOD(F2259,9)=0),"99999 placeholder",AND(F2259&gt;$O$5,D2259="Expense"),"Expense outlier",AND(F2259&gt;$P$5,D2259="Income"),"Income outlier",TRUE,"valid")</f>
        <v>valid</v>
      </c>
      <c r="K2259" s="1" t="str">
        <f>_xlfn.XLOOKUP(I2259,[1]category_mapping!$F$2:$F$19,[1]category_mapping!$G$2:$G$19,E2259)</f>
        <v>travel</v>
      </c>
      <c r="L2259" s="1" t="str">
        <f>IF(cleaning_working[[#This Row],[date]]="","Missing","Available")</f>
        <v>Available</v>
      </c>
    </row>
    <row r="2260" spans="1:12" x14ac:dyDescent="0.35">
      <c r="A2260" s="1" t="s">
        <v>2454</v>
      </c>
      <c r="B2260" s="1" t="s">
        <v>92</v>
      </c>
      <c r="C2260" s="3">
        <v>44412</v>
      </c>
      <c r="D2260" s="1" t="s">
        <v>13</v>
      </c>
      <c r="E2260" s="1" t="s">
        <v>70</v>
      </c>
      <c r="F2260" s="1">
        <v>4606</v>
      </c>
      <c r="G2260" s="1" t="s">
        <v>64</v>
      </c>
      <c r="H2260" s="1" t="s">
        <v>33</v>
      </c>
      <c r="I2260" s="1" t="s">
        <v>41</v>
      </c>
      <c r="J2260" s="1" t="str" cm="1">
        <f t="array" ref="J2260">_xlfn.IFS(F2260="","missing",F2260&lt;0,"negative",F2260=0,"zero",AND(F2260&gt;=99999,MOD(F2260,9)=0),"99999 placeholder",AND(F2260&gt;$O$5,D2260="Expense"),"Expense outlier",AND(F2260&gt;$P$5,D2260="Income"),"Income outlier",TRUE,"valid")</f>
        <v>valid</v>
      </c>
      <c r="K2260" s="1" t="str">
        <f>_xlfn.XLOOKUP(I2260,[1]category_mapping!$F$2:$F$19,[1]category_mapping!$G$2:$G$19,E2260)</f>
        <v>utilities</v>
      </c>
      <c r="L2260" s="1" t="str">
        <f>IF(cleaning_working[[#This Row],[date]]="","Missing","Available")</f>
        <v>Available</v>
      </c>
    </row>
    <row r="2261" spans="1:12" x14ac:dyDescent="0.35">
      <c r="A2261" s="1" t="s">
        <v>2455</v>
      </c>
      <c r="B2261" s="1" t="s">
        <v>348</v>
      </c>
      <c r="C2261" s="3">
        <v>44222</v>
      </c>
      <c r="D2261" s="1" t="s">
        <v>14</v>
      </c>
      <c r="E2261" s="1" t="s">
        <v>70</v>
      </c>
      <c r="F2261" s="1">
        <v>65556</v>
      </c>
      <c r="G2261" s="1" t="s">
        <v>64</v>
      </c>
      <c r="H2261" s="1" t="s">
        <v>86</v>
      </c>
      <c r="I2261" s="1" t="s">
        <v>80</v>
      </c>
      <c r="J2261" s="1" t="str" cm="1">
        <f t="array" ref="J2261">_xlfn.IFS(F2261="","missing",F2261&lt;0,"negative",F2261=0,"zero",AND(F2261&gt;=99999,MOD(F2261,9)=0),"99999 placeholder",AND(F2261&gt;$O$5,D2261="Expense"),"Expense outlier",AND(F2261&gt;$P$5,D2261="Income"),"Income outlier",TRUE,"valid")</f>
        <v>valid</v>
      </c>
      <c r="K2261" s="1" t="str">
        <f>_xlfn.XLOOKUP(I2261,[1]category_mapping!$F$2:$F$19,[1]category_mapping!$G$2:$G$19,E2261)</f>
        <v>food</v>
      </c>
      <c r="L2261" s="1" t="str">
        <f>IF(cleaning_working[[#This Row],[date]]="","Missing","Available")</f>
        <v>Available</v>
      </c>
    </row>
    <row r="2262" spans="1:12" x14ac:dyDescent="0.35">
      <c r="A2262" s="1" t="s">
        <v>2456</v>
      </c>
      <c r="B2262" s="1" t="s">
        <v>559</v>
      </c>
      <c r="C2262" s="3">
        <v>45096</v>
      </c>
      <c r="D2262" s="1" t="s">
        <v>13</v>
      </c>
      <c r="E2262" s="1" t="s">
        <v>96</v>
      </c>
      <c r="F2262" s="1">
        <v>3864</v>
      </c>
      <c r="G2262" s="1" t="s">
        <v>40</v>
      </c>
      <c r="H2262" s="1" t="s">
        <v>25</v>
      </c>
      <c r="I2262" s="1" t="s">
        <v>226</v>
      </c>
      <c r="J2262" s="1" t="str" cm="1">
        <f t="array" ref="J2262">_xlfn.IFS(F2262="","missing",F2262&lt;0,"negative",F2262=0,"zero",AND(F2262&gt;=99999,MOD(F2262,9)=0),"99999 placeholder",AND(F2262&gt;$O$5,D2262="Expense"),"Expense outlier",AND(F2262&gt;$P$5,D2262="Income"),"Income outlier",TRUE,"valid")</f>
        <v>valid</v>
      </c>
      <c r="K2262" s="1" t="str">
        <f>_xlfn.XLOOKUP(I2262,[1]category_mapping!$F$2:$F$19,[1]category_mapping!$G$2:$G$19,E2262)</f>
        <v>savings</v>
      </c>
      <c r="L2262" s="1" t="str">
        <f>IF(cleaning_working[[#This Row],[date]]="","Missing","Available")</f>
        <v>Available</v>
      </c>
    </row>
    <row r="2263" spans="1:12" x14ac:dyDescent="0.35">
      <c r="A2263" s="1" t="s">
        <v>2457</v>
      </c>
      <c r="B2263" s="1" t="s">
        <v>362</v>
      </c>
      <c r="C2263" s="3">
        <v>45512</v>
      </c>
      <c r="D2263" s="1" t="s">
        <v>13</v>
      </c>
      <c r="E2263" s="1" t="s">
        <v>24</v>
      </c>
      <c r="F2263" s="1">
        <v>2779</v>
      </c>
      <c r="G2263" s="1" t="s">
        <v>18</v>
      </c>
      <c r="H2263" s="1" t="s">
        <v>83</v>
      </c>
      <c r="I2263" s="1" t="s">
        <v>162</v>
      </c>
      <c r="J2263" s="1" t="str" cm="1">
        <f t="array" ref="J2263">_xlfn.IFS(F2263="","missing",F2263&lt;0,"negative",F2263=0,"zero",AND(F2263&gt;=99999,MOD(F2263,9)=0),"99999 placeholder",AND(F2263&gt;$O$5,D2263="Expense"),"Expense outlier",AND(F2263&gt;$P$5,D2263="Income"),"Income outlier",TRUE,"valid")</f>
        <v>valid</v>
      </c>
      <c r="K2263" s="1" t="str">
        <f>_xlfn.XLOOKUP(I2263,[1]category_mapping!$F$2:$F$19,[1]category_mapping!$G$2:$G$19,E2263)</f>
        <v>rent</v>
      </c>
      <c r="L2263" s="1" t="str">
        <f>IF(cleaning_working[[#This Row],[date]]="","Missing","Available")</f>
        <v>Available</v>
      </c>
    </row>
    <row r="2264" spans="1:12" x14ac:dyDescent="0.35">
      <c r="A2264" s="1" t="s">
        <v>2458</v>
      </c>
      <c r="B2264" s="1" t="s">
        <v>365</v>
      </c>
      <c r="C2264" s="3">
        <v>44861</v>
      </c>
      <c r="D2264" s="1" t="s">
        <v>13</v>
      </c>
      <c r="E2264" s="1" t="s">
        <v>96</v>
      </c>
      <c r="F2264" s="1">
        <v>5958</v>
      </c>
      <c r="G2264" s="1" t="s">
        <v>18</v>
      </c>
      <c r="H2264" s="1" t="s">
        <v>159</v>
      </c>
      <c r="I2264" s="1" t="s">
        <v>27</v>
      </c>
      <c r="J2264" s="1" t="str" cm="1">
        <f t="array" ref="J2264">_xlfn.IFS(F2264="","missing",F2264&lt;0,"negative",F2264=0,"zero",AND(F2264&gt;=99999,MOD(F2264,9)=0),"99999 placeholder",AND(F2264&gt;$O$5,D2264="Expense"),"Expense outlier",AND(F2264&gt;$P$5,D2264="Income"),"Income outlier",TRUE,"valid")</f>
        <v>valid</v>
      </c>
      <c r="K2264" s="1" t="str">
        <f>_xlfn.XLOOKUP(I2264,[1]category_mapping!$F$2:$F$19,[1]category_mapping!$G$2:$G$19,E2264)</f>
        <v>travel</v>
      </c>
      <c r="L2264" s="1" t="str">
        <f>IF(cleaning_working[[#This Row],[date]]="","Missing","Available")</f>
        <v>Available</v>
      </c>
    </row>
    <row r="2265" spans="1:12" x14ac:dyDescent="0.35">
      <c r="A2265" s="1" t="s">
        <v>2459</v>
      </c>
      <c r="B2265" s="1" t="s">
        <v>269</v>
      </c>
      <c r="C2265" s="3">
        <v>44812</v>
      </c>
      <c r="D2265" s="1" t="s">
        <v>13</v>
      </c>
      <c r="E2265" s="1" t="s">
        <v>39</v>
      </c>
      <c r="F2265" s="1">
        <v>4391</v>
      </c>
      <c r="G2265" s="1" t="s">
        <v>64</v>
      </c>
      <c r="H2265" s="1" t="s">
        <v>19</v>
      </c>
      <c r="J2265" s="1" t="str" cm="1">
        <f t="array" ref="J2265">_xlfn.IFS(F2265="","missing",F2265&lt;0,"negative",F2265=0,"zero",AND(F2265&gt;=99999,MOD(F2265,9)=0),"99999 placeholder",AND(F2265&gt;$O$5,D2265="Expense"),"Expense outlier",AND(F2265&gt;$P$5,D2265="Income"),"Income outlier",TRUE,"valid")</f>
        <v>valid</v>
      </c>
      <c r="K2265" s="1" t="str">
        <f>_xlfn.XLOOKUP(I2265,[1]category_mapping!$F$2:$F$19,[1]category_mapping!$G$2:$G$19,E2265)</f>
        <v>food</v>
      </c>
      <c r="L2265" s="1" t="str">
        <f>IF(cleaning_working[[#This Row],[date]]="","Missing","Available")</f>
        <v>Available</v>
      </c>
    </row>
    <row r="2266" spans="1:12" x14ac:dyDescent="0.35">
      <c r="A2266" s="1" t="s">
        <v>2460</v>
      </c>
      <c r="B2266" s="1" t="s">
        <v>376</v>
      </c>
      <c r="C2266" s="3">
        <v>44901</v>
      </c>
      <c r="D2266" s="1" t="s">
        <v>13</v>
      </c>
      <c r="E2266" s="1" t="s">
        <v>24</v>
      </c>
      <c r="F2266" s="1">
        <v>21486</v>
      </c>
      <c r="G2266" s="1" t="s">
        <v>40</v>
      </c>
      <c r="H2266" s="1" t="s">
        <v>83</v>
      </c>
      <c r="I2266" s="1" t="s">
        <v>226</v>
      </c>
      <c r="J2266" s="1" t="str" cm="1">
        <f t="array" ref="J2266">_xlfn.IFS(F2266="","missing",F2266&lt;0,"negative",F2266=0,"zero",AND(F2266&gt;=99999,MOD(F2266,9)=0),"99999 placeholder",AND(F2266&gt;$O$5,D2266="Expense"),"Expense outlier",AND(F2266&gt;$P$5,D2266="Income"),"Income outlier",TRUE,"valid")</f>
        <v>Expense outlier</v>
      </c>
      <c r="K2266" s="1" t="str">
        <f>_xlfn.XLOOKUP(I2266,[1]category_mapping!$F$2:$F$19,[1]category_mapping!$G$2:$G$19,E2266)</f>
        <v>savings</v>
      </c>
      <c r="L2266" s="1" t="str">
        <f>IF(cleaning_working[[#This Row],[date]]="","Missing","Available")</f>
        <v>Available</v>
      </c>
    </row>
    <row r="2267" spans="1:12" x14ac:dyDescent="0.35">
      <c r="A2267" s="1" t="s">
        <v>2461</v>
      </c>
      <c r="B2267" s="1" t="s">
        <v>255</v>
      </c>
      <c r="C2267" s="3">
        <v>45258</v>
      </c>
      <c r="D2267" s="1" t="s">
        <v>13</v>
      </c>
      <c r="E2267" s="1" t="s">
        <v>63</v>
      </c>
      <c r="F2267" s="1">
        <v>868</v>
      </c>
      <c r="G2267" s="1" t="s">
        <v>32</v>
      </c>
      <c r="H2267" s="1" t="s">
        <v>19</v>
      </c>
      <c r="I2267" s="1" t="s">
        <v>162</v>
      </c>
      <c r="J2267" s="1" t="str" cm="1">
        <f t="array" ref="J2267">_xlfn.IFS(F2267="","missing",F2267&lt;0,"negative",F2267=0,"zero",AND(F2267&gt;=99999,MOD(F2267,9)=0),"99999 placeholder",AND(F2267&gt;$O$5,D2267="Expense"),"Expense outlier",AND(F2267&gt;$P$5,D2267="Income"),"Income outlier",TRUE,"valid")</f>
        <v>valid</v>
      </c>
      <c r="K2267" s="1" t="str">
        <f>_xlfn.XLOOKUP(I2267,[1]category_mapping!$F$2:$F$19,[1]category_mapping!$G$2:$G$19,E2267)</f>
        <v>utilities</v>
      </c>
      <c r="L2267" s="1" t="str">
        <f>IF(cleaning_working[[#This Row],[date]]="","Missing","Available")</f>
        <v>Available</v>
      </c>
    </row>
    <row r="2268" spans="1:12" x14ac:dyDescent="0.35">
      <c r="A2268" s="1" t="s">
        <v>2462</v>
      </c>
      <c r="B2268" s="1" t="s">
        <v>484</v>
      </c>
      <c r="C2268" s="3">
        <v>44917</v>
      </c>
      <c r="D2268" s="1" t="s">
        <v>13</v>
      </c>
      <c r="E2268" s="1" t="s">
        <v>96</v>
      </c>
      <c r="F2268" s="1">
        <v>7727</v>
      </c>
      <c r="G2268" s="1" t="s">
        <v>64</v>
      </c>
      <c r="H2268" s="1" t="s">
        <v>159</v>
      </c>
      <c r="I2268" s="1" t="s">
        <v>226</v>
      </c>
      <c r="J2268" s="1" t="str" cm="1">
        <f t="array" ref="J2268">_xlfn.IFS(F2268="","missing",F2268&lt;0,"negative",F2268=0,"zero",AND(F2268&gt;=99999,MOD(F2268,9)=0),"99999 placeholder",AND(F2268&gt;$O$5,D2268="Expense"),"Expense outlier",AND(F2268&gt;$P$5,D2268="Income"),"Income outlier",TRUE,"valid")</f>
        <v>valid</v>
      </c>
      <c r="K2268" s="1" t="str">
        <f>_xlfn.XLOOKUP(I2268,[1]category_mapping!$F$2:$F$19,[1]category_mapping!$G$2:$G$19,E2268)</f>
        <v>savings</v>
      </c>
      <c r="L2268" s="1" t="str">
        <f>IF(cleaning_working[[#This Row],[date]]="","Missing","Available")</f>
        <v>Available</v>
      </c>
    </row>
    <row r="2269" spans="1:12" x14ac:dyDescent="0.35">
      <c r="A2269" s="1" t="s">
        <v>2463</v>
      </c>
      <c r="B2269" s="1" t="s">
        <v>782</v>
      </c>
      <c r="C2269" s="3">
        <v>45266</v>
      </c>
      <c r="D2269" s="1" t="s">
        <v>13</v>
      </c>
      <c r="E2269" s="1" t="s">
        <v>39</v>
      </c>
      <c r="F2269" s="1">
        <v>2775</v>
      </c>
      <c r="G2269" s="1" t="s">
        <v>64</v>
      </c>
      <c r="H2269" s="1" t="s">
        <v>86</v>
      </c>
      <c r="I2269" s="1" t="s">
        <v>272</v>
      </c>
      <c r="J2269" s="1" t="str" cm="1">
        <f t="array" ref="J2269">_xlfn.IFS(F2269="","missing",F2269&lt;0,"negative",F2269=0,"zero",AND(F2269&gt;=99999,MOD(F2269,9)=0),"99999 placeholder",AND(F2269&gt;$O$5,D2269="Expense"),"Expense outlier",AND(F2269&gt;$P$5,D2269="Income"),"Income outlier",TRUE,"valid")</f>
        <v>valid</v>
      </c>
      <c r="K2269" s="1" t="str">
        <f>_xlfn.XLOOKUP(I2269,[1]category_mapping!$F$2:$F$19,[1]category_mapping!$G$2:$G$19,E2269)</f>
        <v>food</v>
      </c>
      <c r="L2269" s="1" t="str">
        <f>IF(cleaning_working[[#This Row],[date]]="","Missing","Available")</f>
        <v>Available</v>
      </c>
    </row>
    <row r="2270" spans="1:12" x14ac:dyDescent="0.35">
      <c r="A2270" s="1" t="s">
        <v>2464</v>
      </c>
      <c r="B2270" s="1" t="s">
        <v>478</v>
      </c>
      <c r="C2270" s="3">
        <v>45428</v>
      </c>
      <c r="D2270" s="1" t="s">
        <v>13</v>
      </c>
      <c r="E2270" s="1" t="s">
        <v>39</v>
      </c>
      <c r="F2270" s="1">
        <v>7279</v>
      </c>
      <c r="G2270" s="1" t="s">
        <v>18</v>
      </c>
      <c r="H2270" s="1" t="s">
        <v>159</v>
      </c>
      <c r="J2270" s="1" t="str" cm="1">
        <f t="array" ref="J2270">_xlfn.IFS(F2270="","missing",F2270&lt;0,"negative",F2270=0,"zero",AND(F2270&gt;=99999,MOD(F2270,9)=0),"99999 placeholder",AND(F2270&gt;$O$5,D2270="Expense"),"Expense outlier",AND(F2270&gt;$P$5,D2270="Income"),"Income outlier",TRUE,"valid")</f>
        <v>valid</v>
      </c>
      <c r="K2270" s="1" t="str">
        <f>_xlfn.XLOOKUP(I2270,[1]category_mapping!$F$2:$F$19,[1]category_mapping!$G$2:$G$19,E2270)</f>
        <v>food</v>
      </c>
      <c r="L2270" s="1" t="str">
        <f>IF(cleaning_working[[#This Row],[date]]="","Missing","Available")</f>
        <v>Available</v>
      </c>
    </row>
    <row r="2271" spans="1:12" x14ac:dyDescent="0.35">
      <c r="A2271" s="1" t="s">
        <v>2465</v>
      </c>
      <c r="B2271" s="1" t="s">
        <v>528</v>
      </c>
      <c r="C2271" s="3">
        <v>44396</v>
      </c>
      <c r="D2271" s="1" t="s">
        <v>13</v>
      </c>
      <c r="E2271" s="1" t="s">
        <v>96</v>
      </c>
      <c r="F2271" s="1">
        <v>3038</v>
      </c>
      <c r="G2271" s="1" t="s">
        <v>18</v>
      </c>
      <c r="H2271" s="1" t="s">
        <v>26</v>
      </c>
      <c r="I2271" s="1" t="s">
        <v>217</v>
      </c>
      <c r="J2271" s="1" t="str" cm="1">
        <f t="array" ref="J2271">_xlfn.IFS(F2271="","missing",F2271&lt;0,"negative",F2271=0,"zero",AND(F2271&gt;=99999,MOD(F2271,9)=0),"99999 placeholder",AND(F2271&gt;$O$5,D2271="Expense"),"Expense outlier",AND(F2271&gt;$P$5,D2271="Income"),"Income outlier",TRUE,"valid")</f>
        <v>valid</v>
      </c>
      <c r="K2271" s="1" t="str">
        <f>_xlfn.XLOOKUP(I2271,[1]category_mapping!$F$2:$F$19,[1]category_mapping!$G$2:$G$19,E2271)</f>
        <v>rent</v>
      </c>
      <c r="L2271" s="1" t="str">
        <f>IF(cleaning_working[[#This Row],[date]]="","Missing","Available")</f>
        <v>Available</v>
      </c>
    </row>
    <row r="2272" spans="1:12" x14ac:dyDescent="0.35">
      <c r="A2272" s="1" t="s">
        <v>2466</v>
      </c>
      <c r="B2272" s="1" t="s">
        <v>336</v>
      </c>
      <c r="C2272" s="3">
        <v>45268</v>
      </c>
      <c r="D2272" s="1" t="s">
        <v>13</v>
      </c>
      <c r="E2272" s="1" t="s">
        <v>176</v>
      </c>
      <c r="F2272" s="1">
        <v>3948</v>
      </c>
      <c r="G2272" s="1" t="s">
        <v>32</v>
      </c>
      <c r="H2272" s="1" t="s">
        <v>33</v>
      </c>
      <c r="I2272" s="1" t="s">
        <v>71</v>
      </c>
      <c r="J2272" s="1" t="str" cm="1">
        <f t="array" ref="J2272">_xlfn.IFS(F2272="","missing",F2272&lt;0,"negative",F2272=0,"zero",AND(F2272&gt;=99999,MOD(F2272,9)=0),"99999 placeholder",AND(F2272&gt;$O$5,D2272="Expense"),"Expense outlier",AND(F2272&gt;$P$5,D2272="Income"),"Income outlier",TRUE,"valid")</f>
        <v>valid</v>
      </c>
      <c r="K2272" s="1" t="str">
        <f>_xlfn.XLOOKUP(I2272,[1]category_mapping!$F$2:$F$19,[1]category_mapping!$G$2:$G$19,E2272)</f>
        <v>health</v>
      </c>
      <c r="L2272" s="1" t="str">
        <f>IF(cleaning_working[[#This Row],[date]]="","Missing","Available")</f>
        <v>Available</v>
      </c>
    </row>
    <row r="2273" spans="1:12" x14ac:dyDescent="0.35">
      <c r="A2273" s="1" t="s">
        <v>2467</v>
      </c>
      <c r="B2273" s="1" t="s">
        <v>484</v>
      </c>
      <c r="C2273" s="3">
        <v>45013</v>
      </c>
      <c r="D2273" s="1" t="s">
        <v>13</v>
      </c>
      <c r="E2273" s="1" t="s">
        <v>63</v>
      </c>
      <c r="F2273" s="1">
        <v>2149</v>
      </c>
      <c r="G2273" s="1" t="s">
        <v>32</v>
      </c>
      <c r="H2273" s="1" t="s">
        <v>26</v>
      </c>
      <c r="J2273" s="1" t="str" cm="1">
        <f t="array" ref="J2273">_xlfn.IFS(F2273="","missing",F2273&lt;0,"negative",F2273=0,"zero",AND(F2273&gt;=99999,MOD(F2273,9)=0),"99999 placeholder",AND(F2273&gt;$O$5,D2273="Expense"),"Expense outlier",AND(F2273&gt;$P$5,D2273="Income"),"Income outlier",TRUE,"valid")</f>
        <v>valid</v>
      </c>
      <c r="K2273" s="1" t="str">
        <f>_xlfn.XLOOKUP(I2273,[1]category_mapping!$F$2:$F$19,[1]category_mapping!$G$2:$G$19,E2273)</f>
        <v>utilities</v>
      </c>
      <c r="L2273" s="1" t="str">
        <f>IF(cleaning_working[[#This Row],[date]]="","Missing","Available")</f>
        <v>Available</v>
      </c>
    </row>
    <row r="2274" spans="1:12" x14ac:dyDescent="0.35">
      <c r="A2274" s="1" t="s">
        <v>2468</v>
      </c>
      <c r="B2274" s="1" t="s">
        <v>339</v>
      </c>
      <c r="C2274" s="3">
        <v>44826</v>
      </c>
      <c r="D2274" s="1" t="s">
        <v>13</v>
      </c>
      <c r="E2274" s="1" t="s">
        <v>63</v>
      </c>
      <c r="F2274" s="1">
        <v>2186</v>
      </c>
      <c r="G2274" s="1" t="s">
        <v>32</v>
      </c>
      <c r="H2274" s="1" t="s">
        <v>83</v>
      </c>
      <c r="I2274" s="1" t="s">
        <v>272</v>
      </c>
      <c r="J2274" s="1" t="str" cm="1">
        <f t="array" ref="J2274">_xlfn.IFS(F2274="","missing",F2274&lt;0,"negative",F2274=0,"zero",AND(F2274&gt;=99999,MOD(F2274,9)=0),"99999 placeholder",AND(F2274&gt;$O$5,D2274="Expense"),"Expense outlier",AND(F2274&gt;$P$5,D2274="Income"),"Income outlier",TRUE,"valid")</f>
        <v>valid</v>
      </c>
      <c r="K2274" s="1" t="str">
        <f>_xlfn.XLOOKUP(I2274,[1]category_mapping!$F$2:$F$19,[1]category_mapping!$G$2:$G$19,E2274)</f>
        <v>food</v>
      </c>
      <c r="L2274" s="1" t="str">
        <f>IF(cleaning_working[[#This Row],[date]]="","Missing","Available")</f>
        <v>Available</v>
      </c>
    </row>
    <row r="2275" spans="1:12" x14ac:dyDescent="0.35">
      <c r="A2275" s="1" t="s">
        <v>2469</v>
      </c>
      <c r="B2275" s="1" t="s">
        <v>767</v>
      </c>
      <c r="C2275" s="3">
        <v>45398</v>
      </c>
      <c r="D2275" s="1" t="s">
        <v>13</v>
      </c>
      <c r="E2275" s="1" t="s">
        <v>46</v>
      </c>
      <c r="F2275" s="1">
        <v>779</v>
      </c>
      <c r="G2275" s="1" t="s">
        <v>25</v>
      </c>
      <c r="H2275" s="1" t="s">
        <v>83</v>
      </c>
      <c r="I2275" s="1" t="s">
        <v>137</v>
      </c>
      <c r="J2275" s="1" t="str" cm="1">
        <f t="array" ref="J2275">_xlfn.IFS(F2275="","missing",F2275&lt;0,"negative",F2275=0,"zero",AND(F2275&gt;=99999,MOD(F2275,9)=0),"99999 placeholder",AND(F2275&gt;$O$5,D2275="Expense"),"Expense outlier",AND(F2275&gt;$P$5,D2275="Income"),"Income outlier",TRUE,"valid")</f>
        <v>valid</v>
      </c>
      <c r="K2275" s="1" t="str">
        <f>_xlfn.XLOOKUP(I2275,[1]category_mapping!$F$2:$F$19,[1]category_mapping!$G$2:$G$19,E2275)</f>
        <v>travel</v>
      </c>
      <c r="L2275" s="1" t="str">
        <f>IF(cleaning_working[[#This Row],[date]]="","Missing","Available")</f>
        <v>Available</v>
      </c>
    </row>
    <row r="2276" spans="1:12" x14ac:dyDescent="0.35">
      <c r="A2276" s="1" t="s">
        <v>2470</v>
      </c>
      <c r="B2276" s="1" t="s">
        <v>542</v>
      </c>
      <c r="C2276" s="3">
        <v>45010</v>
      </c>
      <c r="D2276" s="1" t="s">
        <v>13</v>
      </c>
      <c r="E2276" s="1" t="s">
        <v>39</v>
      </c>
      <c r="F2276" s="1">
        <v>4719</v>
      </c>
      <c r="G2276" s="1" t="s">
        <v>18</v>
      </c>
      <c r="H2276" s="1" t="s">
        <v>159</v>
      </c>
      <c r="I2276" s="1" t="s">
        <v>53</v>
      </c>
      <c r="J2276" s="1" t="str" cm="1">
        <f t="array" ref="J2276">_xlfn.IFS(F2276="","missing",F2276&lt;0,"negative",F2276=0,"zero",AND(F2276&gt;=99999,MOD(F2276,9)=0),"99999 placeholder",AND(F2276&gt;$O$5,D2276="Expense"),"Expense outlier",AND(F2276&gt;$P$5,D2276="Income"),"Income outlier",TRUE,"valid")</f>
        <v>valid</v>
      </c>
      <c r="K2276" s="1" t="str">
        <f>_xlfn.XLOOKUP(I2276,[1]category_mapping!$F$2:$F$19,[1]category_mapping!$G$2:$G$19,E2276)</f>
        <v>travel</v>
      </c>
      <c r="L2276" s="1" t="str">
        <f>IF(cleaning_working[[#This Row],[date]]="","Missing","Available")</f>
        <v>Available</v>
      </c>
    </row>
    <row r="2277" spans="1:12" x14ac:dyDescent="0.35">
      <c r="A2277" s="1" t="s">
        <v>2471</v>
      </c>
      <c r="B2277" s="1" t="s">
        <v>262</v>
      </c>
      <c r="C2277" s="3">
        <v>44325</v>
      </c>
      <c r="D2277" s="1" t="s">
        <v>13</v>
      </c>
      <c r="E2277" s="1" t="s">
        <v>45</v>
      </c>
      <c r="F2277" s="1">
        <v>9678</v>
      </c>
      <c r="G2277" s="1" t="s">
        <v>40</v>
      </c>
      <c r="H2277" s="1" t="s">
        <v>33</v>
      </c>
      <c r="I2277" s="1" t="s">
        <v>20</v>
      </c>
      <c r="J2277" s="1" t="str" cm="1">
        <f t="array" ref="J2277">_xlfn.IFS(F2277="","missing",F2277&lt;0,"negative",F2277=0,"zero",AND(F2277&gt;=99999,MOD(F2277,9)=0),"99999 placeholder",AND(F2277&gt;$O$5,D2277="Expense"),"Expense outlier",AND(F2277&gt;$P$5,D2277="Income"),"Income outlier",TRUE,"valid")</f>
        <v>valid</v>
      </c>
      <c r="K2277" s="1" t="str">
        <f>_xlfn.XLOOKUP(I2277,[1]category_mapping!$F$2:$F$19,[1]category_mapping!$G$2:$G$19,E2277)</f>
        <v>entertainment</v>
      </c>
      <c r="L2277" s="1" t="str">
        <f>IF(cleaning_working[[#This Row],[date]]="","Missing","Available")</f>
        <v>Available</v>
      </c>
    </row>
    <row r="2278" spans="1:12" x14ac:dyDescent="0.35">
      <c r="A2278" s="1" t="s">
        <v>2472</v>
      </c>
      <c r="B2278" s="1" t="s">
        <v>329</v>
      </c>
      <c r="C2278" s="3">
        <v>45546</v>
      </c>
      <c r="D2278" s="1" t="s">
        <v>13</v>
      </c>
      <c r="E2278" s="1" t="s">
        <v>24</v>
      </c>
      <c r="F2278" s="1">
        <v>4127</v>
      </c>
      <c r="G2278" s="1" t="s">
        <v>18</v>
      </c>
      <c r="H2278" s="1" t="s">
        <v>25</v>
      </c>
      <c r="I2278" s="1" t="s">
        <v>93</v>
      </c>
      <c r="J2278" s="1" t="str" cm="1">
        <f t="array" ref="J2278">_xlfn.IFS(F2278="","missing",F2278&lt;0,"negative",F2278=0,"zero",AND(F2278&gt;=99999,MOD(F2278,9)=0),"99999 placeholder",AND(F2278&gt;$O$5,D2278="Expense"),"Expense outlier",AND(F2278&gt;$P$5,D2278="Income"),"Income outlier",TRUE,"valid")</f>
        <v>valid</v>
      </c>
      <c r="K2278" s="1" t="str">
        <f>_xlfn.XLOOKUP(I2278,[1]category_mapping!$F$2:$F$19,[1]category_mapping!$G$2:$G$19,E2278)</f>
        <v>rent</v>
      </c>
      <c r="L2278" s="1" t="str">
        <f>IF(cleaning_working[[#This Row],[date]]="","Missing","Available")</f>
        <v>Available</v>
      </c>
    </row>
    <row r="2279" spans="1:12" x14ac:dyDescent="0.35">
      <c r="A2279" s="1" t="s">
        <v>2473</v>
      </c>
      <c r="B2279" s="1" t="s">
        <v>127</v>
      </c>
      <c r="C2279" s="3">
        <v>44305</v>
      </c>
      <c r="D2279" s="1" t="s">
        <v>13</v>
      </c>
      <c r="E2279" s="1" t="s">
        <v>39</v>
      </c>
      <c r="F2279" s="1">
        <v>2102</v>
      </c>
      <c r="G2279" s="1" t="s">
        <v>18</v>
      </c>
      <c r="H2279" s="1" t="s">
        <v>25</v>
      </c>
      <c r="I2279" s="1" t="s">
        <v>20</v>
      </c>
      <c r="J2279" s="1" t="str" cm="1">
        <f t="array" ref="J2279">_xlfn.IFS(F2279="","missing",F2279&lt;0,"negative",F2279=0,"zero",AND(F2279&gt;=99999,MOD(F2279,9)=0),"99999 placeholder",AND(F2279&gt;$O$5,D2279="Expense"),"Expense outlier",AND(F2279&gt;$P$5,D2279="Income"),"Income outlier",TRUE,"valid")</f>
        <v>valid</v>
      </c>
      <c r="K2279" s="1" t="str">
        <f>_xlfn.XLOOKUP(I2279,[1]category_mapping!$F$2:$F$19,[1]category_mapping!$G$2:$G$19,E2279)</f>
        <v>entertainment</v>
      </c>
      <c r="L2279" s="1" t="str">
        <f>IF(cleaning_working[[#This Row],[date]]="","Missing","Available")</f>
        <v>Available</v>
      </c>
    </row>
    <row r="2280" spans="1:12" x14ac:dyDescent="0.35">
      <c r="A2280" s="1" t="s">
        <v>2474</v>
      </c>
      <c r="B2280" s="1" t="s">
        <v>557</v>
      </c>
      <c r="C2280" s="3">
        <v>44838</v>
      </c>
      <c r="D2280" s="1" t="s">
        <v>13</v>
      </c>
      <c r="E2280" s="1" t="s">
        <v>24</v>
      </c>
      <c r="F2280" s="1">
        <v>47161</v>
      </c>
      <c r="G2280" s="1" t="s">
        <v>40</v>
      </c>
      <c r="H2280" s="1" t="s">
        <v>19</v>
      </c>
      <c r="I2280" s="1" t="s">
        <v>217</v>
      </c>
      <c r="J2280" s="1" t="str" cm="1">
        <f t="array" ref="J2280">_xlfn.IFS(F2280="","missing",F2280&lt;0,"negative",F2280=0,"zero",AND(F2280&gt;=99999,MOD(F2280,9)=0),"99999 placeholder",AND(F2280&gt;$O$5,D2280="Expense"),"Expense outlier",AND(F2280&gt;$P$5,D2280="Income"),"Income outlier",TRUE,"valid")</f>
        <v>Expense outlier</v>
      </c>
      <c r="K2280" s="1" t="str">
        <f>_xlfn.XLOOKUP(I2280,[1]category_mapping!$F$2:$F$19,[1]category_mapping!$G$2:$G$19,E2280)</f>
        <v>rent</v>
      </c>
      <c r="L2280" s="1" t="str">
        <f>IF(cleaning_working[[#This Row],[date]]="","Missing","Available")</f>
        <v>Available</v>
      </c>
    </row>
    <row r="2281" spans="1:12" x14ac:dyDescent="0.35">
      <c r="A2281" s="1" t="s">
        <v>2475</v>
      </c>
      <c r="B2281" s="1" t="s">
        <v>593</v>
      </c>
      <c r="C2281" s="3">
        <v>44868</v>
      </c>
      <c r="D2281" s="1" t="s">
        <v>13</v>
      </c>
      <c r="E2281" s="1" t="s">
        <v>24</v>
      </c>
      <c r="F2281" s="1">
        <v>35442</v>
      </c>
      <c r="G2281" s="1" t="s">
        <v>32</v>
      </c>
      <c r="H2281" s="1" t="s">
        <v>65</v>
      </c>
      <c r="I2281" s="1" t="s">
        <v>194</v>
      </c>
      <c r="J2281" s="1" t="str" cm="1">
        <f t="array" ref="J2281">_xlfn.IFS(F2281="","missing",F2281&lt;0,"negative",F2281=0,"zero",AND(F2281&gt;=99999,MOD(F2281,9)=0),"99999 placeholder",AND(F2281&gt;$O$5,D2281="Expense"),"Expense outlier",AND(F2281&gt;$P$5,D2281="Income"),"Income outlier",TRUE,"valid")</f>
        <v>Expense outlier</v>
      </c>
      <c r="K2281" s="1" t="str">
        <f>_xlfn.XLOOKUP(I2281,[1]category_mapping!$F$2:$F$19,[1]category_mapping!$G$2:$G$19,E2281)</f>
        <v>travel</v>
      </c>
      <c r="L2281" s="1" t="str">
        <f>IF(cleaning_working[[#This Row],[date]]="","Missing","Available")</f>
        <v>Available</v>
      </c>
    </row>
    <row r="2282" spans="1:12" x14ac:dyDescent="0.35">
      <c r="A2282" s="1" t="s">
        <v>2476</v>
      </c>
      <c r="B2282" s="1" t="s">
        <v>400</v>
      </c>
      <c r="C2282" s="3">
        <v>45540</v>
      </c>
      <c r="D2282" s="1" t="s">
        <v>13</v>
      </c>
      <c r="E2282" s="1" t="s">
        <v>39</v>
      </c>
      <c r="F2282" s="1">
        <v>5878</v>
      </c>
      <c r="G2282" s="1" t="s">
        <v>64</v>
      </c>
      <c r="H2282" s="1" t="s">
        <v>26</v>
      </c>
      <c r="J2282" s="1" t="str" cm="1">
        <f t="array" ref="J2282">_xlfn.IFS(F2282="","missing",F2282&lt;0,"negative",F2282=0,"zero",AND(F2282&gt;=99999,MOD(F2282,9)=0),"99999 placeholder",AND(F2282&gt;$O$5,D2282="Expense"),"Expense outlier",AND(F2282&gt;$P$5,D2282="Income"),"Income outlier",TRUE,"valid")</f>
        <v>valid</v>
      </c>
      <c r="K2282" s="1" t="str">
        <f>_xlfn.XLOOKUP(I2282,[1]category_mapping!$F$2:$F$19,[1]category_mapping!$G$2:$G$19,E2282)</f>
        <v>food</v>
      </c>
      <c r="L2282" s="1" t="str">
        <f>IF(cleaning_working[[#This Row],[date]]="","Missing","Available")</f>
        <v>Available</v>
      </c>
    </row>
    <row r="2283" spans="1:12" x14ac:dyDescent="0.35">
      <c r="A2283" s="1" t="s">
        <v>2477</v>
      </c>
      <c r="B2283" s="1" t="s">
        <v>379</v>
      </c>
      <c r="C2283" s="3">
        <v>45401</v>
      </c>
      <c r="D2283" s="1" t="s">
        <v>13</v>
      </c>
      <c r="E2283" s="1" t="s">
        <v>63</v>
      </c>
      <c r="F2283" s="1">
        <v>3227</v>
      </c>
      <c r="G2283" s="1" t="s">
        <v>18</v>
      </c>
      <c r="H2283" s="1" t="s">
        <v>19</v>
      </c>
      <c r="I2283" s="1" t="s">
        <v>41</v>
      </c>
      <c r="J2283" s="1" t="str" cm="1">
        <f t="array" ref="J2283">_xlfn.IFS(F2283="","missing",F2283&lt;0,"negative",F2283=0,"zero",AND(F2283&gt;=99999,MOD(F2283,9)=0),"99999 placeholder",AND(F2283&gt;$O$5,D2283="Expense"),"Expense outlier",AND(F2283&gt;$P$5,D2283="Income"),"Income outlier",TRUE,"valid")</f>
        <v>valid</v>
      </c>
      <c r="K2283" s="1" t="str">
        <f>_xlfn.XLOOKUP(I2283,[1]category_mapping!$F$2:$F$19,[1]category_mapping!$G$2:$G$19,E2283)</f>
        <v>utilities</v>
      </c>
      <c r="L2283" s="1" t="str">
        <f>IF(cleaning_working[[#This Row],[date]]="","Missing","Available")</f>
        <v>Available</v>
      </c>
    </row>
    <row r="2284" spans="1:12" x14ac:dyDescent="0.35">
      <c r="A2284" s="1" t="s">
        <v>2478</v>
      </c>
      <c r="B2284" s="1" t="s">
        <v>311</v>
      </c>
      <c r="C2284" s="3">
        <v>45544</v>
      </c>
      <c r="D2284" s="1" t="s">
        <v>13</v>
      </c>
      <c r="E2284" s="1" t="s">
        <v>39</v>
      </c>
      <c r="F2284" s="1">
        <v>5243</v>
      </c>
      <c r="G2284" s="1" t="s">
        <v>40</v>
      </c>
      <c r="H2284" s="1" t="s">
        <v>19</v>
      </c>
      <c r="I2284" s="1" t="s">
        <v>87</v>
      </c>
      <c r="J2284" s="1" t="str" cm="1">
        <f t="array" ref="J2284">_xlfn.IFS(F2284="","missing",F2284&lt;0,"negative",F2284=0,"zero",AND(F2284&gt;=99999,MOD(F2284,9)=0),"99999 placeholder",AND(F2284&gt;$O$5,D2284="Expense"),"Expense outlier",AND(F2284&gt;$P$5,D2284="Income"),"Income outlier",TRUE,"valid")</f>
        <v>valid</v>
      </c>
      <c r="K2284" s="1" t="str">
        <f>_xlfn.XLOOKUP(I2284,[1]category_mapping!$F$2:$F$19,[1]category_mapping!$G$2:$G$19,E2284)</f>
        <v>food</v>
      </c>
      <c r="L2284" s="1" t="str">
        <f>IF(cleaning_working[[#This Row],[date]]="","Missing","Available")</f>
        <v>Available</v>
      </c>
    </row>
    <row r="2285" spans="1:12" x14ac:dyDescent="0.35">
      <c r="A2285" s="1" t="s">
        <v>2479</v>
      </c>
      <c r="B2285" s="1" t="s">
        <v>101</v>
      </c>
      <c r="C2285" s="3">
        <v>45154</v>
      </c>
      <c r="D2285" s="1" t="s">
        <v>13</v>
      </c>
      <c r="E2285" s="1" t="s">
        <v>96</v>
      </c>
      <c r="F2285" s="1">
        <v>9124</v>
      </c>
      <c r="G2285" s="1" t="s">
        <v>18</v>
      </c>
      <c r="H2285" s="1" t="s">
        <v>26</v>
      </c>
      <c r="I2285" s="1" t="s">
        <v>272</v>
      </c>
      <c r="J2285" s="1" t="str" cm="1">
        <f t="array" ref="J2285">_xlfn.IFS(F2285="","missing",F2285&lt;0,"negative",F2285=0,"zero",AND(F2285&gt;=99999,MOD(F2285,9)=0),"99999 placeholder",AND(F2285&gt;$O$5,D2285="Expense"),"Expense outlier",AND(F2285&gt;$P$5,D2285="Income"),"Income outlier",TRUE,"valid")</f>
        <v>valid</v>
      </c>
      <c r="K2285" s="1" t="str">
        <f>_xlfn.XLOOKUP(I2285,[1]category_mapping!$F$2:$F$19,[1]category_mapping!$G$2:$G$19,E2285)</f>
        <v>food</v>
      </c>
      <c r="L2285" s="1" t="str">
        <f>IF(cleaning_working[[#This Row],[date]]="","Missing","Available")</f>
        <v>Available</v>
      </c>
    </row>
    <row r="2286" spans="1:12" x14ac:dyDescent="0.35">
      <c r="A2286" s="1" t="s">
        <v>2480</v>
      </c>
      <c r="B2286" s="1" t="s">
        <v>225</v>
      </c>
      <c r="C2286" s="3">
        <v>45465</v>
      </c>
      <c r="D2286" s="1" t="s">
        <v>13</v>
      </c>
      <c r="E2286" s="1" t="s">
        <v>24</v>
      </c>
      <c r="F2286" s="1">
        <v>3197</v>
      </c>
      <c r="G2286" s="1" t="s">
        <v>40</v>
      </c>
      <c r="H2286" s="1" t="s">
        <v>107</v>
      </c>
      <c r="I2286" s="1" t="s">
        <v>272</v>
      </c>
      <c r="J2286" s="1" t="str" cm="1">
        <f t="array" ref="J2286">_xlfn.IFS(F2286="","missing",F2286&lt;0,"negative",F2286=0,"zero",AND(F2286&gt;=99999,MOD(F2286,9)=0),"99999 placeholder",AND(F2286&gt;$O$5,D2286="Expense"),"Expense outlier",AND(F2286&gt;$P$5,D2286="Income"),"Income outlier",TRUE,"valid")</f>
        <v>valid</v>
      </c>
      <c r="K2286" s="1" t="str">
        <f>_xlfn.XLOOKUP(I2286,[1]category_mapping!$F$2:$F$19,[1]category_mapping!$G$2:$G$19,E2286)</f>
        <v>food</v>
      </c>
      <c r="L2286" s="1" t="str">
        <f>IF(cleaning_working[[#This Row],[date]]="","Missing","Available")</f>
        <v>Available</v>
      </c>
    </row>
    <row r="2287" spans="1:12" x14ac:dyDescent="0.35">
      <c r="A2287" s="1" t="s">
        <v>2481</v>
      </c>
      <c r="B2287" s="1" t="s">
        <v>339</v>
      </c>
      <c r="C2287" s="3">
        <v>45103</v>
      </c>
      <c r="D2287" s="1" t="s">
        <v>14</v>
      </c>
      <c r="E2287" s="1" t="s">
        <v>70</v>
      </c>
      <c r="F2287" s="1">
        <v>51504</v>
      </c>
      <c r="G2287" s="1" t="s">
        <v>18</v>
      </c>
      <c r="H2287" s="1" t="s">
        <v>26</v>
      </c>
      <c r="I2287" s="1" t="s">
        <v>20</v>
      </c>
      <c r="J2287" s="1" t="str" cm="1">
        <f t="array" ref="J2287">_xlfn.IFS(F2287="","missing",F2287&lt;0,"negative",F2287=0,"zero",AND(F2287&gt;=99999,MOD(F2287,9)=0),"99999 placeholder",AND(F2287&gt;$O$5,D2287="Expense"),"Expense outlier",AND(F2287&gt;$P$5,D2287="Income"),"Income outlier",TRUE,"valid")</f>
        <v>valid</v>
      </c>
      <c r="K2287" s="1" t="str">
        <f>_xlfn.XLOOKUP(I2287,[1]category_mapping!$F$2:$F$19,[1]category_mapping!$G$2:$G$19,E2287)</f>
        <v>entertainment</v>
      </c>
      <c r="L2287" s="1" t="str">
        <f>IF(cleaning_working[[#This Row],[date]]="","Missing","Available")</f>
        <v>Available</v>
      </c>
    </row>
    <row r="2288" spans="1:12" x14ac:dyDescent="0.35">
      <c r="A2288" s="1" t="s">
        <v>2482</v>
      </c>
      <c r="B2288" s="1" t="s">
        <v>79</v>
      </c>
      <c r="C2288" s="3">
        <v>44289</v>
      </c>
      <c r="D2288" s="1" t="s">
        <v>14</v>
      </c>
      <c r="E2288" s="1" t="s">
        <v>215</v>
      </c>
      <c r="F2288" s="1">
        <v>70676</v>
      </c>
      <c r="G2288" s="1" t="s">
        <v>64</v>
      </c>
      <c r="H2288" s="1" t="s">
        <v>86</v>
      </c>
      <c r="I2288" s="1" t="s">
        <v>134</v>
      </c>
      <c r="J2288" s="1" t="str" cm="1">
        <f t="array" ref="J2288">_xlfn.IFS(F2288="","missing",F2288&lt;0,"negative",F2288=0,"zero",AND(F2288&gt;=99999,MOD(F2288,9)=0),"99999 placeholder",AND(F2288&gt;$O$5,D2288="Expense"),"Expense outlier",AND(F2288&gt;$P$5,D2288="Income"),"Income outlier",TRUE,"valid")</f>
        <v>valid</v>
      </c>
      <c r="K2288" s="1" t="str">
        <f>_xlfn.XLOOKUP(I2288,[1]category_mapping!$F$2:$F$19,[1]category_mapping!$G$2:$G$19,E2288)</f>
        <v>education</v>
      </c>
      <c r="L2288" s="1" t="str">
        <f>IF(cleaning_working[[#This Row],[date]]="","Missing","Available")</f>
        <v>Available</v>
      </c>
    </row>
    <row r="2289" spans="1:12" x14ac:dyDescent="0.35">
      <c r="A2289" s="1" t="s">
        <v>2483</v>
      </c>
      <c r="B2289" s="1" t="s">
        <v>175</v>
      </c>
      <c r="C2289" s="3">
        <v>44487</v>
      </c>
      <c r="D2289" s="1" t="s">
        <v>13</v>
      </c>
      <c r="E2289" s="1" t="s">
        <v>104</v>
      </c>
      <c r="F2289" s="1">
        <v>210</v>
      </c>
      <c r="G2289" s="1" t="s">
        <v>25</v>
      </c>
      <c r="H2289" s="1" t="s">
        <v>133</v>
      </c>
      <c r="J2289" s="1" t="str" cm="1">
        <f t="array" ref="J2289">_xlfn.IFS(F2289="","missing",F2289&lt;0,"negative",F2289=0,"zero",AND(F2289&gt;=99999,MOD(F2289,9)=0),"99999 placeholder",AND(F2289&gt;$O$5,D2289="Expense"),"Expense outlier",AND(F2289&gt;$P$5,D2289="Income"),"Income outlier",TRUE,"valid")</f>
        <v>valid</v>
      </c>
      <c r="K2289" s="1" t="str">
        <f>_xlfn.XLOOKUP(I2289,[1]category_mapping!$F$2:$F$19,[1]category_mapping!$G$2:$G$19,E2289)</f>
        <v>health</v>
      </c>
      <c r="L2289" s="1" t="str">
        <f>IF(cleaning_working[[#This Row],[date]]="","Missing","Available")</f>
        <v>Available</v>
      </c>
    </row>
    <row r="2290" spans="1:12" x14ac:dyDescent="0.35">
      <c r="A2290" s="1" t="s">
        <v>2484</v>
      </c>
      <c r="B2290" s="1" t="s">
        <v>301</v>
      </c>
      <c r="C2290" s="3">
        <v>44308</v>
      </c>
      <c r="D2290" s="1" t="s">
        <v>13</v>
      </c>
      <c r="E2290" s="1" t="s">
        <v>104</v>
      </c>
      <c r="F2290" s="1">
        <v>2222</v>
      </c>
      <c r="G2290" s="1" t="s">
        <v>32</v>
      </c>
      <c r="H2290" s="1" t="s">
        <v>25</v>
      </c>
      <c r="J2290" s="1" t="str" cm="1">
        <f t="array" ref="J2290">_xlfn.IFS(F2290="","missing",F2290&lt;0,"negative",F2290=0,"zero",AND(F2290&gt;=99999,MOD(F2290,9)=0),"99999 placeholder",AND(F2290&gt;$O$5,D2290="Expense"),"Expense outlier",AND(F2290&gt;$P$5,D2290="Income"),"Income outlier",TRUE,"valid")</f>
        <v>valid</v>
      </c>
      <c r="K2290" s="1" t="str">
        <f>_xlfn.XLOOKUP(I2290,[1]category_mapping!$F$2:$F$19,[1]category_mapping!$G$2:$G$19,E2290)</f>
        <v>health</v>
      </c>
      <c r="L2290" s="1" t="str">
        <f>IF(cleaning_working[[#This Row],[date]]="","Missing","Available")</f>
        <v>Available</v>
      </c>
    </row>
    <row r="2291" spans="1:12" x14ac:dyDescent="0.35">
      <c r="A2291" s="1" t="s">
        <v>2485</v>
      </c>
      <c r="B2291" s="1" t="s">
        <v>155</v>
      </c>
      <c r="C2291" s="3">
        <v>44768</v>
      </c>
      <c r="D2291" s="1" t="s">
        <v>13</v>
      </c>
      <c r="E2291" s="1" t="s">
        <v>96</v>
      </c>
      <c r="F2291" s="1">
        <v>5013</v>
      </c>
      <c r="G2291" s="1" t="s">
        <v>40</v>
      </c>
      <c r="H2291" s="1" t="s">
        <v>107</v>
      </c>
      <c r="J2291" s="1" t="str" cm="1">
        <f t="array" ref="J2291">_xlfn.IFS(F2291="","missing",F2291&lt;0,"negative",F2291=0,"zero",AND(F2291&gt;=99999,MOD(F2291,9)=0),"99999 placeholder",AND(F2291&gt;$O$5,D2291="Expense"),"Expense outlier",AND(F2291&gt;$P$5,D2291="Income"),"Income outlier",TRUE,"valid")</f>
        <v>valid</v>
      </c>
      <c r="K2291" s="1" t="str">
        <f>_xlfn.XLOOKUP(I2291,[1]category_mapping!$F$2:$F$19,[1]category_mapping!$G$2:$G$19,E2291)</f>
        <v>travel</v>
      </c>
      <c r="L2291" s="1" t="str">
        <f>IF(cleaning_working[[#This Row],[date]]="","Missing","Available")</f>
        <v>Available</v>
      </c>
    </row>
    <row r="2292" spans="1:12" x14ac:dyDescent="0.35">
      <c r="A2292" s="1" t="s">
        <v>2486</v>
      </c>
      <c r="B2292" s="1" t="s">
        <v>168</v>
      </c>
      <c r="C2292" s="3">
        <v>45085</v>
      </c>
      <c r="D2292" s="1" t="s">
        <v>13</v>
      </c>
      <c r="E2292" s="1" t="s">
        <v>176</v>
      </c>
      <c r="F2292" s="1">
        <v>1032</v>
      </c>
      <c r="G2292" s="1" t="s">
        <v>32</v>
      </c>
      <c r="H2292" s="1" t="s">
        <v>52</v>
      </c>
      <c r="I2292" s="1" t="s">
        <v>217</v>
      </c>
      <c r="J2292" s="1" t="str" cm="1">
        <f t="array" ref="J2292">_xlfn.IFS(F2292="","missing",F2292&lt;0,"negative",F2292=0,"zero",AND(F2292&gt;=99999,MOD(F2292,9)=0),"99999 placeholder",AND(F2292&gt;$O$5,D2292="Expense"),"Expense outlier",AND(F2292&gt;$P$5,D2292="Income"),"Income outlier",TRUE,"valid")</f>
        <v>valid</v>
      </c>
      <c r="K2292" s="1" t="str">
        <f>_xlfn.XLOOKUP(I2292,[1]category_mapping!$F$2:$F$19,[1]category_mapping!$G$2:$G$19,E2292)</f>
        <v>rent</v>
      </c>
      <c r="L2292" s="1" t="str">
        <f>IF(cleaning_working[[#This Row],[date]]="","Missing","Available")</f>
        <v>Available</v>
      </c>
    </row>
    <row r="2293" spans="1:12" x14ac:dyDescent="0.35">
      <c r="A2293" s="1" t="s">
        <v>2487</v>
      </c>
      <c r="B2293" s="1" t="s">
        <v>229</v>
      </c>
      <c r="C2293" s="3">
        <v>44675</v>
      </c>
      <c r="D2293" s="1" t="s">
        <v>13</v>
      </c>
      <c r="E2293" s="1" t="s">
        <v>24</v>
      </c>
      <c r="F2293" s="1">
        <v>7250</v>
      </c>
      <c r="G2293" s="1" t="s">
        <v>18</v>
      </c>
      <c r="H2293" s="1" t="s">
        <v>25</v>
      </c>
      <c r="I2293" s="1" t="s">
        <v>194</v>
      </c>
      <c r="J2293" s="1" t="str" cm="1">
        <f t="array" ref="J2293">_xlfn.IFS(F2293="","missing",F2293&lt;0,"negative",F2293=0,"zero",AND(F2293&gt;=99999,MOD(F2293,9)=0),"99999 placeholder",AND(F2293&gt;$O$5,D2293="Expense"),"Expense outlier",AND(F2293&gt;$P$5,D2293="Income"),"Income outlier",TRUE,"valid")</f>
        <v>valid</v>
      </c>
      <c r="K2293" s="1" t="str">
        <f>_xlfn.XLOOKUP(I2293,[1]category_mapping!$F$2:$F$19,[1]category_mapping!$G$2:$G$19,E2293)</f>
        <v>travel</v>
      </c>
      <c r="L2293" s="1" t="str">
        <f>IF(cleaning_working[[#This Row],[date]]="","Missing","Available")</f>
        <v>Available</v>
      </c>
    </row>
    <row r="2294" spans="1:12" x14ac:dyDescent="0.35">
      <c r="A2294" s="1" t="s">
        <v>2488</v>
      </c>
      <c r="B2294" s="1" t="s">
        <v>233</v>
      </c>
      <c r="C2294" s="3">
        <v>44406</v>
      </c>
      <c r="D2294" s="1" t="s">
        <v>14</v>
      </c>
      <c r="E2294" s="1" t="s">
        <v>215</v>
      </c>
      <c r="F2294" s="1">
        <v>78729</v>
      </c>
      <c r="G2294" s="1" t="s">
        <v>64</v>
      </c>
      <c r="H2294" s="1" t="s">
        <v>19</v>
      </c>
      <c r="I2294" s="1" t="s">
        <v>97</v>
      </c>
      <c r="J2294" s="1" t="str" cm="1">
        <f t="array" ref="J2294">_xlfn.IFS(F2294="","missing",F2294&lt;0,"negative",F2294=0,"zero",AND(F2294&gt;=99999,MOD(F2294,9)=0),"99999 placeholder",AND(F2294&gt;$O$5,D2294="Expense"),"Expense outlier",AND(F2294&gt;$P$5,D2294="Income"),"Income outlier",TRUE,"valid")</f>
        <v>valid</v>
      </c>
      <c r="K2294" s="1" t="str">
        <f>_xlfn.XLOOKUP(I2294,[1]category_mapping!$F$2:$F$19,[1]category_mapping!$G$2:$G$19,E2294)</f>
        <v>health</v>
      </c>
      <c r="L2294" s="1" t="str">
        <f>IF(cleaning_working[[#This Row],[date]]="","Missing","Available")</f>
        <v>Available</v>
      </c>
    </row>
    <row r="2295" spans="1:12" x14ac:dyDescent="0.35">
      <c r="A2295" s="1" t="s">
        <v>2489</v>
      </c>
      <c r="B2295" s="1" t="s">
        <v>111</v>
      </c>
      <c r="C2295" s="3">
        <v>44420</v>
      </c>
      <c r="D2295" s="1" t="s">
        <v>13</v>
      </c>
      <c r="E2295" s="1" t="s">
        <v>96</v>
      </c>
      <c r="F2295" s="1">
        <v>3380</v>
      </c>
      <c r="G2295" s="1" t="s">
        <v>64</v>
      </c>
      <c r="H2295" s="1" t="s">
        <v>19</v>
      </c>
      <c r="I2295" s="1" t="s">
        <v>194</v>
      </c>
      <c r="J2295" s="1" t="str" cm="1">
        <f t="array" ref="J2295">_xlfn.IFS(F2295="","missing",F2295&lt;0,"negative",F2295=0,"zero",AND(F2295&gt;=99999,MOD(F2295,9)=0),"99999 placeholder",AND(F2295&gt;$O$5,D2295="Expense"),"Expense outlier",AND(F2295&gt;$P$5,D2295="Income"),"Income outlier",TRUE,"valid")</f>
        <v>valid</v>
      </c>
      <c r="K2295" s="1" t="str">
        <f>_xlfn.XLOOKUP(I2295,[1]category_mapping!$F$2:$F$19,[1]category_mapping!$G$2:$G$19,E2295)</f>
        <v>travel</v>
      </c>
      <c r="L2295" s="1" t="str">
        <f>IF(cleaning_working[[#This Row],[date]]="","Missing","Available")</f>
        <v>Available</v>
      </c>
    </row>
    <row r="2296" spans="1:12" x14ac:dyDescent="0.35">
      <c r="A2296" s="1" t="s">
        <v>2490</v>
      </c>
      <c r="B2296" s="1" t="s">
        <v>166</v>
      </c>
      <c r="C2296" s="3">
        <v>45601</v>
      </c>
      <c r="D2296" s="1" t="s">
        <v>13</v>
      </c>
      <c r="E2296" s="1" t="s">
        <v>24</v>
      </c>
      <c r="F2296" s="1">
        <v>2709</v>
      </c>
      <c r="G2296" s="1" t="s">
        <v>32</v>
      </c>
      <c r="H2296" s="1" t="s">
        <v>86</v>
      </c>
      <c r="I2296" s="1" t="s">
        <v>178</v>
      </c>
      <c r="J2296" s="1" t="str" cm="1">
        <f t="array" ref="J2296">_xlfn.IFS(F2296="","missing",F2296&lt;0,"negative",F2296=0,"zero",AND(F2296&gt;=99999,MOD(F2296,9)=0),"99999 placeholder",AND(F2296&gt;$O$5,D2296="Expense"),"Expense outlier",AND(F2296&gt;$P$5,D2296="Income"),"Income outlier",TRUE,"valid")</f>
        <v>valid</v>
      </c>
      <c r="K2296" s="1" t="str">
        <f>_xlfn.XLOOKUP(I2296,[1]category_mapping!$F$2:$F$19,[1]category_mapping!$G$2:$G$19,E2296)</f>
        <v>rent</v>
      </c>
      <c r="L2296" s="1" t="str">
        <f>IF(cleaning_working[[#This Row],[date]]="","Missing","Available")</f>
        <v>Available</v>
      </c>
    </row>
    <row r="2297" spans="1:12" x14ac:dyDescent="0.35">
      <c r="A2297" s="1" t="s">
        <v>2491</v>
      </c>
      <c r="B2297" s="1" t="s">
        <v>289</v>
      </c>
      <c r="C2297" s="3">
        <v>45340</v>
      </c>
      <c r="D2297" s="1" t="s">
        <v>14</v>
      </c>
      <c r="E2297" s="1" t="s">
        <v>31</v>
      </c>
      <c r="F2297" s="1">
        <v>19605</v>
      </c>
      <c r="G2297" s="1" t="s">
        <v>40</v>
      </c>
      <c r="H2297" s="1" t="s">
        <v>26</v>
      </c>
      <c r="J2297" s="1" t="str" cm="1">
        <f t="array" ref="J2297">_xlfn.IFS(F2297="","missing",F2297&lt;0,"negative",F2297=0,"zero",AND(F2297&gt;=99999,MOD(F2297,9)=0),"99999 placeholder",AND(F2297&gt;$O$5,D2297="Expense"),"Expense outlier",AND(F2297&gt;$P$5,D2297="Income"),"Income outlier",TRUE,"valid")</f>
        <v>valid</v>
      </c>
      <c r="K2297" s="1" t="str">
        <f>_xlfn.XLOOKUP(I2297,[1]category_mapping!$F$2:$F$19,[1]category_mapping!$G$2:$G$19,E2297)</f>
        <v>freelance</v>
      </c>
      <c r="L2297" s="1" t="str">
        <f>IF(cleaning_working[[#This Row],[date]]="","Missing","Available")</f>
        <v>Available</v>
      </c>
    </row>
    <row r="2298" spans="1:12" x14ac:dyDescent="0.35">
      <c r="A2298" s="1" t="s">
        <v>2492</v>
      </c>
      <c r="B2298" s="1" t="s">
        <v>152</v>
      </c>
      <c r="C2298" s="3">
        <v>44569</v>
      </c>
      <c r="D2298" s="1" t="s">
        <v>13</v>
      </c>
      <c r="E2298" s="1" t="s">
        <v>24</v>
      </c>
      <c r="F2298" s="1">
        <v>37578</v>
      </c>
      <c r="G2298" s="1" t="s">
        <v>64</v>
      </c>
      <c r="H2298" s="1" t="s">
        <v>33</v>
      </c>
      <c r="I2298" s="1" t="s">
        <v>80</v>
      </c>
      <c r="J2298" s="1" t="str" cm="1">
        <f t="array" ref="J2298">_xlfn.IFS(F2298="","missing",F2298&lt;0,"negative",F2298=0,"zero",AND(F2298&gt;=99999,MOD(F2298,9)=0),"99999 placeholder",AND(F2298&gt;$O$5,D2298="Expense"),"Expense outlier",AND(F2298&gt;$P$5,D2298="Income"),"Income outlier",TRUE,"valid")</f>
        <v>Expense outlier</v>
      </c>
      <c r="K2298" s="1" t="str">
        <f>_xlfn.XLOOKUP(I2298,[1]category_mapping!$F$2:$F$19,[1]category_mapping!$G$2:$G$19,E2298)</f>
        <v>food</v>
      </c>
      <c r="L2298" s="1" t="str">
        <f>IF(cleaning_working[[#This Row],[date]]="","Missing","Available")</f>
        <v>Available</v>
      </c>
    </row>
    <row r="2299" spans="1:12" x14ac:dyDescent="0.35">
      <c r="A2299" s="1" t="s">
        <v>2493</v>
      </c>
      <c r="B2299" s="1" t="s">
        <v>243</v>
      </c>
      <c r="C2299" s="3">
        <v>44715</v>
      </c>
      <c r="D2299" s="1" t="s">
        <v>13</v>
      </c>
      <c r="E2299" s="1" t="s">
        <v>24</v>
      </c>
      <c r="F2299" s="1">
        <v>4234</v>
      </c>
      <c r="G2299" s="1" t="s">
        <v>40</v>
      </c>
      <c r="H2299" s="1" t="s">
        <v>83</v>
      </c>
      <c r="I2299" s="1" t="s">
        <v>71</v>
      </c>
      <c r="J2299" s="1" t="str" cm="1">
        <f t="array" ref="J2299">_xlfn.IFS(F2299="","missing",F2299&lt;0,"negative",F2299=0,"zero",AND(F2299&gt;=99999,MOD(F2299,9)=0),"99999 placeholder",AND(F2299&gt;$O$5,D2299="Expense"),"Expense outlier",AND(F2299&gt;$P$5,D2299="Income"),"Income outlier",TRUE,"valid")</f>
        <v>valid</v>
      </c>
      <c r="K2299" s="1" t="str">
        <f>_xlfn.XLOOKUP(I2299,[1]category_mapping!$F$2:$F$19,[1]category_mapping!$G$2:$G$19,E2299)</f>
        <v>health</v>
      </c>
      <c r="L2299" s="1" t="str">
        <f>IF(cleaning_working[[#This Row],[date]]="","Missing","Available")</f>
        <v>Available</v>
      </c>
    </row>
    <row r="2300" spans="1:12" x14ac:dyDescent="0.35">
      <c r="A2300" s="1" t="s">
        <v>2494</v>
      </c>
      <c r="B2300" s="1" t="s">
        <v>309</v>
      </c>
      <c r="C2300" s="3">
        <v>44469</v>
      </c>
      <c r="D2300" s="1" t="s">
        <v>13</v>
      </c>
      <c r="E2300" s="1" t="s">
        <v>24</v>
      </c>
      <c r="F2300" s="1">
        <v>20078</v>
      </c>
      <c r="G2300" s="1" t="s">
        <v>40</v>
      </c>
      <c r="H2300" s="1" t="s">
        <v>107</v>
      </c>
      <c r="I2300" s="1" t="s">
        <v>120</v>
      </c>
      <c r="J2300" s="1" t="str" cm="1">
        <f t="array" ref="J2300">_xlfn.IFS(F2300="","missing",F2300&lt;0,"negative",F2300=0,"zero",AND(F2300&gt;=99999,MOD(F2300,9)=0),"99999 placeholder",AND(F2300&gt;$O$5,D2300="Expense"),"Expense outlier",AND(F2300&gt;$P$5,D2300="Income"),"Income outlier",TRUE,"valid")</f>
        <v>Expense outlier</v>
      </c>
      <c r="K2300" s="1" t="str">
        <f>_xlfn.XLOOKUP(I2300,[1]category_mapping!$F$2:$F$19,[1]category_mapping!$G$2:$G$19,E2300)</f>
        <v>food</v>
      </c>
      <c r="L2300" s="1" t="str">
        <f>IF(cleaning_working[[#This Row],[date]]="","Missing","Available")</f>
        <v>Available</v>
      </c>
    </row>
    <row r="2301" spans="1:12" x14ac:dyDescent="0.35">
      <c r="A2301" s="1" t="s">
        <v>2495</v>
      </c>
      <c r="B2301" s="1" t="s">
        <v>225</v>
      </c>
      <c r="C2301" s="3">
        <v>44987</v>
      </c>
      <c r="D2301" s="1" t="s">
        <v>13</v>
      </c>
      <c r="E2301" s="1" t="s">
        <v>96</v>
      </c>
      <c r="F2301" s="1">
        <v>4840</v>
      </c>
      <c r="G2301" s="1" t="s">
        <v>64</v>
      </c>
      <c r="H2301" s="1" t="s">
        <v>65</v>
      </c>
      <c r="I2301" s="1" t="s">
        <v>66</v>
      </c>
      <c r="J2301" s="1" t="str" cm="1">
        <f t="array" ref="J2301">_xlfn.IFS(F2301="","missing",F2301&lt;0,"negative",F2301=0,"zero",AND(F2301&gt;=99999,MOD(F2301,9)=0),"99999 placeholder",AND(F2301&gt;$O$5,D2301="Expense"),"Expense outlier",AND(F2301&gt;$P$5,D2301="Income"),"Income outlier",TRUE,"valid")</f>
        <v>valid</v>
      </c>
      <c r="K2301" s="1" t="str">
        <f>_xlfn.XLOOKUP(I2301,[1]category_mapping!$F$2:$F$19,[1]category_mapping!$G$2:$G$19,E2301)</f>
        <v>food</v>
      </c>
      <c r="L2301" s="1" t="str">
        <f>IF(cleaning_working[[#This Row],[date]]="","Missing","Available")</f>
        <v>Available</v>
      </c>
    </row>
    <row r="2302" spans="1:12" x14ac:dyDescent="0.35">
      <c r="A2302" s="1" t="s">
        <v>2496</v>
      </c>
      <c r="B2302" s="1" t="s">
        <v>187</v>
      </c>
      <c r="C2302" s="3">
        <v>44206</v>
      </c>
      <c r="D2302" s="1" t="s">
        <v>13</v>
      </c>
      <c r="E2302" s="1" t="s">
        <v>24</v>
      </c>
      <c r="F2302" s="1">
        <v>16638</v>
      </c>
      <c r="G2302" s="1" t="s">
        <v>40</v>
      </c>
      <c r="H2302" s="1" t="s">
        <v>52</v>
      </c>
      <c r="J2302" s="1" t="str" cm="1">
        <f t="array" ref="J2302">_xlfn.IFS(F2302="","missing",F2302&lt;0,"negative",F2302=0,"zero",AND(F2302&gt;=99999,MOD(F2302,9)=0),"99999 placeholder",AND(F2302&gt;$O$5,D2302="Expense"),"Expense outlier",AND(F2302&gt;$P$5,D2302="Income"),"Income outlier",TRUE,"valid")</f>
        <v>Expense outlier</v>
      </c>
      <c r="K2302" s="1" t="str">
        <f>_xlfn.XLOOKUP(I2302,[1]category_mapping!$F$2:$F$19,[1]category_mapping!$G$2:$G$19,E2302)</f>
        <v>rent</v>
      </c>
      <c r="L2302" s="1" t="str">
        <f>IF(cleaning_working[[#This Row],[date]]="","Missing","Available")</f>
        <v>Available</v>
      </c>
    </row>
    <row r="2303" spans="1:12" x14ac:dyDescent="0.35">
      <c r="A2303" s="1" t="s">
        <v>2497</v>
      </c>
      <c r="B2303" s="1" t="s">
        <v>166</v>
      </c>
      <c r="C2303" s="3">
        <v>44996</v>
      </c>
      <c r="D2303" s="1" t="s">
        <v>13</v>
      </c>
      <c r="E2303" s="1" t="s">
        <v>93</v>
      </c>
      <c r="F2303" s="1">
        <v>3989</v>
      </c>
      <c r="G2303" s="1" t="s">
        <v>18</v>
      </c>
      <c r="H2303" s="1" t="s">
        <v>159</v>
      </c>
      <c r="J2303" s="1" t="str" cm="1">
        <f t="array" ref="J2303">_xlfn.IFS(F2303="","missing",F2303&lt;0,"negative",F2303=0,"zero",AND(F2303&gt;=99999,MOD(F2303,9)=0),"99999 placeholder",AND(F2303&gt;$O$5,D2303="Expense"),"Expense outlier",AND(F2303&gt;$P$5,D2303="Income"),"Income outlier",TRUE,"valid")</f>
        <v>valid</v>
      </c>
      <c r="K2303" s="1" t="str">
        <f>_xlfn.XLOOKUP(I2303,[1]category_mapping!$F$2:$F$19,[1]category_mapping!$G$2:$G$19,E2303)</f>
        <v>misc</v>
      </c>
      <c r="L2303" s="1" t="str">
        <f>IF(cleaning_working[[#This Row],[date]]="","Missing","Available")</f>
        <v>Available</v>
      </c>
    </row>
    <row r="2304" spans="1:12" x14ac:dyDescent="0.35">
      <c r="A2304" s="1" t="s">
        <v>2498</v>
      </c>
      <c r="B2304" s="1" t="s">
        <v>510</v>
      </c>
      <c r="C2304" s="3">
        <v>44821</v>
      </c>
      <c r="D2304" s="1" t="s">
        <v>13</v>
      </c>
      <c r="E2304" s="1" t="s">
        <v>104</v>
      </c>
      <c r="F2304" s="1">
        <v>5277</v>
      </c>
      <c r="G2304" s="1" t="s">
        <v>18</v>
      </c>
      <c r="H2304" s="1" t="s">
        <v>25</v>
      </c>
      <c r="I2304" s="1" t="s">
        <v>120</v>
      </c>
      <c r="J2304" s="1" t="str" cm="1">
        <f t="array" ref="J2304">_xlfn.IFS(F2304="","missing",F2304&lt;0,"negative",F2304=0,"zero",AND(F2304&gt;=99999,MOD(F2304,9)=0),"99999 placeholder",AND(F2304&gt;$O$5,D2304="Expense"),"Expense outlier",AND(F2304&gt;$P$5,D2304="Income"),"Income outlier",TRUE,"valid")</f>
        <v>valid</v>
      </c>
      <c r="K2304" s="1" t="str">
        <f>_xlfn.XLOOKUP(I2304,[1]category_mapping!$F$2:$F$19,[1]category_mapping!$G$2:$G$19,E2304)</f>
        <v>food</v>
      </c>
      <c r="L2304" s="1" t="str">
        <f>IF(cleaning_working[[#This Row],[date]]="","Missing","Available")</f>
        <v>Available</v>
      </c>
    </row>
    <row r="2305" spans="1:12" x14ac:dyDescent="0.35">
      <c r="A2305" s="1" t="s">
        <v>2499</v>
      </c>
      <c r="B2305" s="1" t="s">
        <v>431</v>
      </c>
      <c r="C2305" s="3">
        <v>44778</v>
      </c>
      <c r="D2305" s="1" t="s">
        <v>13</v>
      </c>
      <c r="E2305" s="1" t="s">
        <v>45</v>
      </c>
      <c r="F2305" s="1">
        <v>4736</v>
      </c>
      <c r="G2305" s="1" t="s">
        <v>25</v>
      </c>
      <c r="H2305" s="1" t="s">
        <v>107</v>
      </c>
      <c r="I2305" s="1" t="s">
        <v>128</v>
      </c>
      <c r="J2305" s="1" t="str" cm="1">
        <f t="array" ref="J2305">_xlfn.IFS(F2305="","missing",F2305&lt;0,"negative",F2305=0,"zero",AND(F2305&gt;=99999,MOD(F2305,9)=0),"99999 placeholder",AND(F2305&gt;$O$5,D2305="Expense"),"Expense outlier",AND(F2305&gt;$P$5,D2305="Income"),"Income outlier",TRUE,"valid")</f>
        <v>valid</v>
      </c>
      <c r="K2305" s="1" t="str">
        <f>_xlfn.XLOOKUP(I2305,[1]category_mapping!$F$2:$F$19,[1]category_mapping!$G$2:$G$19,E2305)</f>
        <v>utilities</v>
      </c>
      <c r="L2305" s="1" t="str">
        <f>IF(cleaning_working[[#This Row],[date]]="","Missing","Available")</f>
        <v>Available</v>
      </c>
    </row>
    <row r="2306" spans="1:12" x14ac:dyDescent="0.35">
      <c r="A2306" s="1" t="s">
        <v>2500</v>
      </c>
      <c r="B2306" s="1" t="s">
        <v>323</v>
      </c>
      <c r="C2306" s="3">
        <v>44769</v>
      </c>
      <c r="D2306" s="1" t="s">
        <v>13</v>
      </c>
      <c r="E2306" s="1" t="s">
        <v>96</v>
      </c>
      <c r="F2306" s="1">
        <v>2898</v>
      </c>
      <c r="G2306" s="1" t="s">
        <v>32</v>
      </c>
      <c r="H2306" s="1" t="s">
        <v>65</v>
      </c>
      <c r="I2306" s="1" t="s">
        <v>120</v>
      </c>
      <c r="J2306" s="1" t="str" cm="1">
        <f t="array" ref="J2306">_xlfn.IFS(F2306="","missing",F2306&lt;0,"negative",F2306=0,"zero",AND(F2306&gt;=99999,MOD(F2306,9)=0),"99999 placeholder",AND(F2306&gt;$O$5,D2306="Expense"),"Expense outlier",AND(F2306&gt;$P$5,D2306="Income"),"Income outlier",TRUE,"valid")</f>
        <v>valid</v>
      </c>
      <c r="K2306" s="1" t="str">
        <f>_xlfn.XLOOKUP(I2306,[1]category_mapping!$F$2:$F$19,[1]category_mapping!$G$2:$G$19,E2306)</f>
        <v>food</v>
      </c>
      <c r="L2306" s="1" t="str">
        <f>IF(cleaning_working[[#This Row],[date]]="","Missing","Available")</f>
        <v>Available</v>
      </c>
    </row>
    <row r="2307" spans="1:12" x14ac:dyDescent="0.35">
      <c r="A2307" s="1" t="s">
        <v>2501</v>
      </c>
      <c r="B2307" s="1" t="s">
        <v>235</v>
      </c>
      <c r="C2307" s="3">
        <v>44279</v>
      </c>
      <c r="D2307" s="1" t="s">
        <v>13</v>
      </c>
      <c r="E2307" s="1" t="s">
        <v>24</v>
      </c>
      <c r="F2307" s="1">
        <v>26136</v>
      </c>
      <c r="G2307" s="1" t="s">
        <v>18</v>
      </c>
      <c r="H2307" s="1" t="s">
        <v>65</v>
      </c>
      <c r="I2307" s="1" t="s">
        <v>217</v>
      </c>
      <c r="J2307" s="1" t="str" cm="1">
        <f t="array" ref="J2307">_xlfn.IFS(F2307="","missing",F2307&lt;0,"negative",F2307=0,"zero",AND(F2307&gt;=99999,MOD(F2307,9)=0),"99999 placeholder",AND(F2307&gt;$O$5,D2307="Expense"),"Expense outlier",AND(F2307&gt;$P$5,D2307="Income"),"Income outlier",TRUE,"valid")</f>
        <v>Expense outlier</v>
      </c>
      <c r="K2307" s="1" t="str">
        <f>_xlfn.XLOOKUP(I2307,[1]category_mapping!$F$2:$F$19,[1]category_mapping!$G$2:$G$19,E2307)</f>
        <v>rent</v>
      </c>
      <c r="L2307" s="1" t="str">
        <f>IF(cleaning_working[[#This Row],[date]]="","Missing","Available")</f>
        <v>Available</v>
      </c>
    </row>
    <row r="2308" spans="1:12" x14ac:dyDescent="0.35">
      <c r="A2308" s="1" t="s">
        <v>2502</v>
      </c>
      <c r="B2308" s="1" t="s">
        <v>106</v>
      </c>
      <c r="C2308" s="3">
        <v>44249</v>
      </c>
      <c r="D2308" s="1" t="s">
        <v>14</v>
      </c>
      <c r="E2308" s="1" t="s">
        <v>57</v>
      </c>
      <c r="F2308" s="1">
        <v>26623</v>
      </c>
      <c r="G2308" s="1" t="s">
        <v>18</v>
      </c>
      <c r="H2308" s="1" t="s">
        <v>107</v>
      </c>
      <c r="I2308" s="1" t="s">
        <v>34</v>
      </c>
      <c r="J2308" s="1" t="str" cm="1">
        <f t="array" ref="J2308">_xlfn.IFS(F2308="","missing",F2308&lt;0,"negative",F2308=0,"zero",AND(F2308&gt;=99999,MOD(F2308,9)=0),"99999 placeholder",AND(F2308&gt;$O$5,D2308="Expense"),"Expense outlier",AND(F2308&gt;$P$5,D2308="Income"),"Income outlier",TRUE,"valid")</f>
        <v>valid</v>
      </c>
      <c r="K2308" s="1" t="str">
        <f>_xlfn.XLOOKUP(I2308,[1]category_mapping!$F$2:$F$19,[1]category_mapping!$G$2:$G$19,E2308)</f>
        <v>education</v>
      </c>
      <c r="L2308" s="1" t="str">
        <f>IF(cleaning_working[[#This Row],[date]]="","Missing","Available")</f>
        <v>Available</v>
      </c>
    </row>
    <row r="2309" spans="1:12" x14ac:dyDescent="0.35">
      <c r="A2309" s="1" t="s">
        <v>2503</v>
      </c>
      <c r="B2309" s="1" t="s">
        <v>225</v>
      </c>
      <c r="C2309" s="3">
        <v>44310</v>
      </c>
      <c r="D2309" s="1" t="s">
        <v>13</v>
      </c>
      <c r="E2309" s="1" t="s">
        <v>17</v>
      </c>
      <c r="F2309" s="1">
        <v>1185</v>
      </c>
      <c r="G2309" s="1" t="s">
        <v>32</v>
      </c>
      <c r="H2309" s="1" t="s">
        <v>33</v>
      </c>
      <c r="I2309" s="1" t="s">
        <v>120</v>
      </c>
      <c r="J2309" s="1" t="str" cm="1">
        <f t="array" ref="J2309">_xlfn.IFS(F2309="","missing",F2309&lt;0,"negative",F2309=0,"zero",AND(F2309&gt;=99999,MOD(F2309,9)=0),"99999 placeholder",AND(F2309&gt;$O$5,D2309="Expense"),"Expense outlier",AND(F2309&gt;$P$5,D2309="Income"),"Income outlier",TRUE,"valid")</f>
        <v>valid</v>
      </c>
      <c r="K2309" s="1" t="str">
        <f>_xlfn.XLOOKUP(I2309,[1]category_mapping!$F$2:$F$19,[1]category_mapping!$G$2:$G$19,E2309)</f>
        <v>food</v>
      </c>
      <c r="L2309" s="1" t="str">
        <f>IF(cleaning_working[[#This Row],[date]]="","Missing","Available")</f>
        <v>Available</v>
      </c>
    </row>
    <row r="2310" spans="1:12" x14ac:dyDescent="0.35">
      <c r="A2310" s="1" t="s">
        <v>2504</v>
      </c>
      <c r="B2310" s="1" t="s">
        <v>336</v>
      </c>
      <c r="C2310" s="3">
        <v>45451</v>
      </c>
      <c r="D2310" s="1" t="s">
        <v>13</v>
      </c>
      <c r="E2310" s="1" t="s">
        <v>39</v>
      </c>
      <c r="F2310" s="1">
        <v>4930</v>
      </c>
      <c r="G2310" s="1" t="s">
        <v>64</v>
      </c>
      <c r="H2310" s="1" t="s">
        <v>33</v>
      </c>
      <c r="J2310" s="1" t="str" cm="1">
        <f t="array" ref="J2310">_xlfn.IFS(F2310="","missing",F2310&lt;0,"negative",F2310=0,"zero",AND(F2310&gt;=99999,MOD(F2310,9)=0),"99999 placeholder",AND(F2310&gt;$O$5,D2310="Expense"),"Expense outlier",AND(F2310&gt;$P$5,D2310="Income"),"Income outlier",TRUE,"valid")</f>
        <v>valid</v>
      </c>
      <c r="K2310" s="1" t="str">
        <f>_xlfn.XLOOKUP(I2310,[1]category_mapping!$F$2:$F$19,[1]category_mapping!$G$2:$G$19,E2310)</f>
        <v>food</v>
      </c>
      <c r="L2310" s="1" t="str">
        <f>IF(cleaning_working[[#This Row],[date]]="","Missing","Available")</f>
        <v>Available</v>
      </c>
    </row>
    <row r="2311" spans="1:12" x14ac:dyDescent="0.35">
      <c r="A2311" s="1" t="s">
        <v>2505</v>
      </c>
      <c r="B2311" s="1" t="s">
        <v>464</v>
      </c>
      <c r="C2311" s="3">
        <v>45153</v>
      </c>
      <c r="D2311" s="1" t="s">
        <v>13</v>
      </c>
      <c r="E2311" s="1" t="s">
        <v>39</v>
      </c>
      <c r="F2311" s="1">
        <v>9606</v>
      </c>
      <c r="G2311" s="1" t="s">
        <v>64</v>
      </c>
      <c r="H2311" s="1" t="s">
        <v>26</v>
      </c>
      <c r="I2311" s="1" t="s">
        <v>217</v>
      </c>
      <c r="J2311" s="1" t="str" cm="1">
        <f t="array" ref="J2311">_xlfn.IFS(F2311="","missing",F2311&lt;0,"negative",F2311=0,"zero",AND(F2311&gt;=99999,MOD(F2311,9)=0),"99999 placeholder",AND(F2311&gt;$O$5,D2311="Expense"),"Expense outlier",AND(F2311&gt;$P$5,D2311="Income"),"Income outlier",TRUE,"valid")</f>
        <v>valid</v>
      </c>
      <c r="K2311" s="1" t="str">
        <f>_xlfn.XLOOKUP(I2311,[1]category_mapping!$F$2:$F$19,[1]category_mapping!$G$2:$G$19,E2311)</f>
        <v>rent</v>
      </c>
      <c r="L2311" s="1" t="str">
        <f>IF(cleaning_working[[#This Row],[date]]="","Missing","Available")</f>
        <v>Available</v>
      </c>
    </row>
    <row r="2312" spans="1:12" x14ac:dyDescent="0.35">
      <c r="A2312" s="1" t="s">
        <v>2506</v>
      </c>
      <c r="B2312" s="1" t="s">
        <v>148</v>
      </c>
      <c r="C2312" s="3" t="s">
        <v>38</v>
      </c>
      <c r="D2312" s="1" t="s">
        <v>14</v>
      </c>
      <c r="E2312" s="1" t="s">
        <v>70</v>
      </c>
      <c r="F2312" s="1">
        <v>63265</v>
      </c>
      <c r="G2312" s="1" t="s">
        <v>40</v>
      </c>
      <c r="H2312" s="1" t="s">
        <v>52</v>
      </c>
      <c r="I2312" s="1" t="s">
        <v>20</v>
      </c>
      <c r="J2312" s="1" t="str" cm="1">
        <f t="array" ref="J2312">_xlfn.IFS(F2312="","missing",F2312&lt;0,"negative",F2312=0,"zero",AND(F2312&gt;=99999,MOD(F2312,9)=0),"99999 placeholder",AND(F2312&gt;$O$5,D2312="Expense"),"Expense outlier",AND(F2312&gt;$P$5,D2312="Income"),"Income outlier",TRUE,"valid")</f>
        <v>valid</v>
      </c>
      <c r="K2312" s="1" t="str">
        <f>_xlfn.XLOOKUP(I2312,[1]category_mapping!$F$2:$F$19,[1]category_mapping!$G$2:$G$19,E2312)</f>
        <v>entertainment</v>
      </c>
      <c r="L2312" s="1" t="str">
        <f>IF(cleaning_working[[#This Row],[date]]="","Missing","Available")</f>
        <v>Missing</v>
      </c>
    </row>
    <row r="2313" spans="1:12" x14ac:dyDescent="0.35">
      <c r="A2313" s="1" t="s">
        <v>2507</v>
      </c>
      <c r="B2313" s="1" t="s">
        <v>125</v>
      </c>
      <c r="C2313" s="3">
        <v>45657</v>
      </c>
      <c r="D2313" s="1" t="s">
        <v>13</v>
      </c>
      <c r="E2313" s="1" t="s">
        <v>39</v>
      </c>
      <c r="F2313" s="1">
        <v>3103</v>
      </c>
      <c r="G2313" s="1" t="s">
        <v>64</v>
      </c>
      <c r="H2313" s="1" t="s">
        <v>83</v>
      </c>
      <c r="I2313" s="1" t="s">
        <v>178</v>
      </c>
      <c r="J2313" s="1" t="str" cm="1">
        <f t="array" ref="J2313">_xlfn.IFS(F2313="","missing",F2313&lt;0,"negative",F2313=0,"zero",AND(F2313&gt;=99999,MOD(F2313,9)=0),"99999 placeholder",AND(F2313&gt;$O$5,D2313="Expense"),"Expense outlier",AND(F2313&gt;$P$5,D2313="Income"),"Income outlier",TRUE,"valid")</f>
        <v>valid</v>
      </c>
      <c r="K2313" s="1" t="str">
        <f>_xlfn.XLOOKUP(I2313,[1]category_mapping!$F$2:$F$19,[1]category_mapping!$G$2:$G$19,E2313)</f>
        <v>rent</v>
      </c>
      <c r="L2313" s="1" t="str">
        <f>IF(cleaning_working[[#This Row],[date]]="","Missing","Available")</f>
        <v>Available</v>
      </c>
    </row>
    <row r="2314" spans="1:12" x14ac:dyDescent="0.35">
      <c r="A2314" s="1" t="s">
        <v>2508</v>
      </c>
      <c r="B2314" s="1" t="s">
        <v>286</v>
      </c>
      <c r="C2314" s="3">
        <v>44624</v>
      </c>
      <c r="D2314" s="1" t="s">
        <v>13</v>
      </c>
      <c r="E2314" s="1" t="s">
        <v>24</v>
      </c>
      <c r="F2314" s="1">
        <v>7902</v>
      </c>
      <c r="G2314" s="1" t="s">
        <v>40</v>
      </c>
      <c r="H2314" s="1" t="s">
        <v>159</v>
      </c>
      <c r="I2314" s="1" t="s">
        <v>194</v>
      </c>
      <c r="J2314" s="1" t="str" cm="1">
        <f t="array" ref="J2314">_xlfn.IFS(F2314="","missing",F2314&lt;0,"negative",F2314=0,"zero",AND(F2314&gt;=99999,MOD(F2314,9)=0),"99999 placeholder",AND(F2314&gt;$O$5,D2314="Expense"),"Expense outlier",AND(F2314&gt;$P$5,D2314="Income"),"Income outlier",TRUE,"valid")</f>
        <v>valid</v>
      </c>
      <c r="K2314" s="1" t="str">
        <f>_xlfn.XLOOKUP(I2314,[1]category_mapping!$F$2:$F$19,[1]category_mapping!$G$2:$G$19,E2314)</f>
        <v>travel</v>
      </c>
      <c r="L2314" s="1" t="str">
        <f>IF(cleaning_working[[#This Row],[date]]="","Missing","Available")</f>
        <v>Available</v>
      </c>
    </row>
    <row r="2315" spans="1:12" x14ac:dyDescent="0.35">
      <c r="A2315" s="1" t="s">
        <v>2509</v>
      </c>
      <c r="B2315" s="1" t="s">
        <v>351</v>
      </c>
      <c r="C2315" s="3">
        <v>44636</v>
      </c>
      <c r="D2315" s="1" t="s">
        <v>13</v>
      </c>
      <c r="E2315" s="1" t="s">
        <v>39</v>
      </c>
      <c r="F2315" s="1">
        <v>4577</v>
      </c>
      <c r="G2315" s="1" t="s">
        <v>18</v>
      </c>
      <c r="H2315" s="1" t="s">
        <v>133</v>
      </c>
      <c r="I2315" s="1" t="s">
        <v>41</v>
      </c>
      <c r="J2315" s="1" t="str" cm="1">
        <f t="array" ref="J2315">_xlfn.IFS(F2315="","missing",F2315&lt;0,"negative",F2315=0,"zero",AND(F2315&gt;=99999,MOD(F2315,9)=0),"99999 placeholder",AND(F2315&gt;$O$5,D2315="Expense"),"Expense outlier",AND(F2315&gt;$P$5,D2315="Income"),"Income outlier",TRUE,"valid")</f>
        <v>valid</v>
      </c>
      <c r="K2315" s="1" t="str">
        <f>_xlfn.XLOOKUP(I2315,[1]category_mapping!$F$2:$F$19,[1]category_mapping!$G$2:$G$19,E2315)</f>
        <v>utilities</v>
      </c>
      <c r="L2315" s="1" t="str">
        <f>IF(cleaning_working[[#This Row],[date]]="","Missing","Available")</f>
        <v>Available</v>
      </c>
    </row>
    <row r="2316" spans="1:12" x14ac:dyDescent="0.35">
      <c r="A2316" s="1" t="s">
        <v>2510</v>
      </c>
      <c r="B2316" s="1" t="s">
        <v>214</v>
      </c>
      <c r="C2316" s="3">
        <v>44587</v>
      </c>
      <c r="D2316" s="1" t="s">
        <v>13</v>
      </c>
      <c r="E2316" s="1" t="s">
        <v>45</v>
      </c>
      <c r="F2316" s="1">
        <v>4415</v>
      </c>
      <c r="G2316" s="1" t="s">
        <v>40</v>
      </c>
      <c r="H2316" s="1" t="s">
        <v>159</v>
      </c>
      <c r="I2316" s="1" t="s">
        <v>128</v>
      </c>
      <c r="J2316" s="1" t="str" cm="1">
        <f t="array" ref="J2316">_xlfn.IFS(F2316="","missing",F2316&lt;0,"negative",F2316=0,"zero",AND(F2316&gt;=99999,MOD(F2316,9)=0),"99999 placeholder",AND(F2316&gt;$O$5,D2316="Expense"),"Expense outlier",AND(F2316&gt;$P$5,D2316="Income"),"Income outlier",TRUE,"valid")</f>
        <v>valid</v>
      </c>
      <c r="K2316" s="1" t="str">
        <f>_xlfn.XLOOKUP(I2316,[1]category_mapping!$F$2:$F$19,[1]category_mapping!$G$2:$G$19,E2316)</f>
        <v>utilities</v>
      </c>
      <c r="L2316" s="1" t="str">
        <f>IF(cleaning_working[[#This Row],[date]]="","Missing","Available")</f>
        <v>Available</v>
      </c>
    </row>
    <row r="2317" spans="1:12" x14ac:dyDescent="0.35">
      <c r="A2317" s="1" t="s">
        <v>2511</v>
      </c>
      <c r="B2317" s="1" t="s">
        <v>219</v>
      </c>
      <c r="C2317" s="3">
        <v>45388</v>
      </c>
      <c r="D2317" s="1" t="s">
        <v>13</v>
      </c>
      <c r="E2317" s="1" t="s">
        <v>24</v>
      </c>
      <c r="F2317" s="1">
        <v>3700</v>
      </c>
      <c r="G2317" s="1" t="s">
        <v>40</v>
      </c>
      <c r="H2317" s="1" t="s">
        <v>159</v>
      </c>
      <c r="J2317" s="1" t="str" cm="1">
        <f t="array" ref="J2317">_xlfn.IFS(F2317="","missing",F2317&lt;0,"negative",F2317=0,"zero",AND(F2317&gt;=99999,MOD(F2317,9)=0),"99999 placeholder",AND(F2317&gt;$O$5,D2317="Expense"),"Expense outlier",AND(F2317&gt;$P$5,D2317="Income"),"Income outlier",TRUE,"valid")</f>
        <v>valid</v>
      </c>
      <c r="K2317" s="1" t="str">
        <f>_xlfn.XLOOKUP(I2317,[1]category_mapping!$F$2:$F$19,[1]category_mapping!$G$2:$G$19,E2317)</f>
        <v>rent</v>
      </c>
      <c r="L2317" s="1" t="str">
        <f>IF(cleaning_working[[#This Row],[date]]="","Missing","Available")</f>
        <v>Available</v>
      </c>
    </row>
    <row r="2318" spans="1:12" x14ac:dyDescent="0.35">
      <c r="A2318" s="1" t="s">
        <v>2512</v>
      </c>
      <c r="B2318" s="1" t="s">
        <v>379</v>
      </c>
      <c r="C2318" s="3">
        <v>45652</v>
      </c>
      <c r="D2318" s="1" t="s">
        <v>13</v>
      </c>
      <c r="E2318" s="1" t="s">
        <v>63</v>
      </c>
      <c r="F2318" s="1">
        <v>1152</v>
      </c>
      <c r="G2318" s="1" t="s">
        <v>64</v>
      </c>
      <c r="H2318" s="1" t="s">
        <v>65</v>
      </c>
      <c r="I2318" s="1" t="s">
        <v>217</v>
      </c>
      <c r="J2318" s="1" t="str" cm="1">
        <f t="array" ref="J2318">_xlfn.IFS(F2318="","missing",F2318&lt;0,"negative",F2318=0,"zero",AND(F2318&gt;=99999,MOD(F2318,9)=0),"99999 placeholder",AND(F2318&gt;$O$5,D2318="Expense"),"Expense outlier",AND(F2318&gt;$P$5,D2318="Income"),"Income outlier",TRUE,"valid")</f>
        <v>valid</v>
      </c>
      <c r="K2318" s="1" t="str">
        <f>_xlfn.XLOOKUP(I2318,[1]category_mapping!$F$2:$F$19,[1]category_mapping!$G$2:$G$19,E2318)</f>
        <v>rent</v>
      </c>
      <c r="L2318" s="1" t="str">
        <f>IF(cleaning_working[[#This Row],[date]]="","Missing","Available")</f>
        <v>Available</v>
      </c>
    </row>
    <row r="2319" spans="1:12" x14ac:dyDescent="0.35">
      <c r="A2319" s="1" t="s">
        <v>2513</v>
      </c>
      <c r="B2319" s="1" t="s">
        <v>887</v>
      </c>
      <c r="C2319" s="3">
        <v>44457</v>
      </c>
      <c r="D2319" s="1" t="s">
        <v>13</v>
      </c>
      <c r="E2319" s="1" t="s">
        <v>176</v>
      </c>
      <c r="F2319" s="1">
        <v>997</v>
      </c>
      <c r="G2319" s="1" t="s">
        <v>40</v>
      </c>
      <c r="H2319" s="1" t="s">
        <v>83</v>
      </c>
      <c r="J2319" s="1" t="str" cm="1">
        <f t="array" ref="J2319">_xlfn.IFS(F2319="","missing",F2319&lt;0,"negative",F2319=0,"zero",AND(F2319&gt;=99999,MOD(F2319,9)=0),"99999 placeholder",AND(F2319&gt;$O$5,D2319="Expense"),"Expense outlier",AND(F2319&gt;$P$5,D2319="Income"),"Income outlier",TRUE,"valid")</f>
        <v>valid</v>
      </c>
      <c r="K2319" s="1" t="str">
        <f>_xlfn.XLOOKUP(I2319,[1]category_mapping!$F$2:$F$19,[1]category_mapping!$G$2:$G$19,E2319)</f>
        <v>savings</v>
      </c>
      <c r="L2319" s="1" t="str">
        <f>IF(cleaning_working[[#This Row],[date]]="","Missing","Available")</f>
        <v>Available</v>
      </c>
    </row>
    <row r="2320" spans="1:12" x14ac:dyDescent="0.35">
      <c r="A2320" s="1" t="s">
        <v>2514</v>
      </c>
      <c r="B2320" s="1" t="s">
        <v>303</v>
      </c>
      <c r="C2320" s="3">
        <v>44889</v>
      </c>
      <c r="D2320" s="1" t="s">
        <v>13</v>
      </c>
      <c r="E2320" s="1" t="s">
        <v>63</v>
      </c>
      <c r="F2320" s="1">
        <v>3148</v>
      </c>
      <c r="G2320" s="1" t="s">
        <v>64</v>
      </c>
      <c r="H2320" s="1" t="s">
        <v>86</v>
      </c>
      <c r="I2320" s="1" t="s">
        <v>90</v>
      </c>
      <c r="J2320" s="1" t="str" cm="1">
        <f t="array" ref="J2320">_xlfn.IFS(F2320="","missing",F2320&lt;0,"negative",F2320=0,"zero",AND(F2320&gt;=99999,MOD(F2320,9)=0),"99999 placeholder",AND(F2320&gt;$O$5,D2320="Expense"),"Expense outlier",AND(F2320&gt;$P$5,D2320="Income"),"Income outlier",TRUE,"valid")</f>
        <v>valid</v>
      </c>
      <c r="K2320" s="1" t="str">
        <f>_xlfn.XLOOKUP(I2320,[1]category_mapping!$F$2:$F$19,[1]category_mapping!$G$2:$G$19,E2320)</f>
        <v>utilities</v>
      </c>
      <c r="L2320" s="1" t="str">
        <f>IF(cleaning_working[[#This Row],[date]]="","Missing","Available")</f>
        <v>Available</v>
      </c>
    </row>
    <row r="2321" spans="1:12" x14ac:dyDescent="0.35">
      <c r="A2321" s="1" t="s">
        <v>2515</v>
      </c>
      <c r="B2321" s="1" t="s">
        <v>500</v>
      </c>
      <c r="C2321" s="3">
        <v>44914</v>
      </c>
      <c r="D2321" s="1" t="s">
        <v>13</v>
      </c>
      <c r="E2321" s="1" t="s">
        <v>24</v>
      </c>
      <c r="F2321" s="1">
        <v>5900</v>
      </c>
      <c r="G2321" s="1" t="s">
        <v>18</v>
      </c>
      <c r="H2321" s="1" t="s">
        <v>107</v>
      </c>
      <c r="I2321" s="1" t="s">
        <v>90</v>
      </c>
      <c r="J2321" s="1" t="str" cm="1">
        <f t="array" ref="J2321">_xlfn.IFS(F2321="","missing",F2321&lt;0,"negative",F2321=0,"zero",AND(F2321&gt;=99999,MOD(F2321,9)=0),"99999 placeholder",AND(F2321&gt;$O$5,D2321="Expense"),"Expense outlier",AND(F2321&gt;$P$5,D2321="Income"),"Income outlier",TRUE,"valid")</f>
        <v>valid</v>
      </c>
      <c r="K2321" s="1" t="str">
        <f>_xlfn.XLOOKUP(I2321,[1]category_mapping!$F$2:$F$19,[1]category_mapping!$G$2:$G$19,E2321)</f>
        <v>rent</v>
      </c>
      <c r="L2321" s="1" t="str">
        <f>IF(cleaning_working[[#This Row],[date]]="","Missing","Available")</f>
        <v>Available</v>
      </c>
    </row>
    <row r="2322" spans="1:12" x14ac:dyDescent="0.35">
      <c r="A2322" s="1" t="s">
        <v>2516</v>
      </c>
      <c r="B2322" s="1" t="s">
        <v>16</v>
      </c>
      <c r="C2322" s="3" t="s">
        <v>38</v>
      </c>
      <c r="D2322" s="1" t="s">
        <v>14</v>
      </c>
      <c r="E2322" s="1" t="s">
        <v>215</v>
      </c>
      <c r="F2322" s="1">
        <v>50692</v>
      </c>
      <c r="G2322" s="1" t="s">
        <v>18</v>
      </c>
      <c r="H2322" s="1" t="s">
        <v>83</v>
      </c>
      <c r="I2322" s="1" t="s">
        <v>178</v>
      </c>
      <c r="J2322" s="1" t="str" cm="1">
        <f t="array" ref="J2322">_xlfn.IFS(F2322="","missing",F2322&lt;0,"negative",F2322=0,"zero",AND(F2322&gt;=99999,MOD(F2322,9)=0),"99999 placeholder",AND(F2322&gt;$O$5,D2322="Expense"),"Expense outlier",AND(F2322&gt;$P$5,D2322="Income"),"Income outlier",TRUE,"valid")</f>
        <v>valid</v>
      </c>
      <c r="K2322" s="1" t="str">
        <f>_xlfn.XLOOKUP(I2322,[1]category_mapping!$F$2:$F$19,[1]category_mapping!$G$2:$G$19,E2322)</f>
        <v>rent</v>
      </c>
      <c r="L2322" s="1" t="str">
        <f>IF(cleaning_working[[#This Row],[date]]="","Missing","Available")</f>
        <v>Missing</v>
      </c>
    </row>
    <row r="2323" spans="1:12" x14ac:dyDescent="0.35">
      <c r="A2323" s="1" t="s">
        <v>2517</v>
      </c>
      <c r="B2323" s="1" t="s">
        <v>306</v>
      </c>
      <c r="C2323" s="3">
        <v>45494</v>
      </c>
      <c r="D2323" s="1" t="s">
        <v>13</v>
      </c>
      <c r="E2323" s="1" t="s">
        <v>96</v>
      </c>
      <c r="F2323" s="1">
        <v>7292</v>
      </c>
      <c r="G2323" s="1" t="s">
        <v>32</v>
      </c>
      <c r="H2323" s="1" t="s">
        <v>33</v>
      </c>
      <c r="I2323" s="1" t="s">
        <v>27</v>
      </c>
      <c r="J2323" s="1" t="str" cm="1">
        <f t="array" ref="J2323">_xlfn.IFS(F2323="","missing",F2323&lt;0,"negative",F2323=0,"zero",AND(F2323&gt;=99999,MOD(F2323,9)=0),"99999 placeholder",AND(F2323&gt;$O$5,D2323="Expense"),"Expense outlier",AND(F2323&gt;$P$5,D2323="Income"),"Income outlier",TRUE,"valid")</f>
        <v>valid</v>
      </c>
      <c r="K2323" s="1" t="str">
        <f>_xlfn.XLOOKUP(I2323,[1]category_mapping!$F$2:$F$19,[1]category_mapping!$G$2:$G$19,E2323)</f>
        <v>travel</v>
      </c>
      <c r="L2323" s="1" t="str">
        <f>IF(cleaning_working[[#This Row],[date]]="","Missing","Available")</f>
        <v>Available</v>
      </c>
    </row>
    <row r="2324" spans="1:12" x14ac:dyDescent="0.35">
      <c r="A2324" s="1" t="s">
        <v>2518</v>
      </c>
      <c r="B2324" s="1" t="s">
        <v>30</v>
      </c>
      <c r="C2324" s="3">
        <v>45134</v>
      </c>
      <c r="D2324" s="1" t="s">
        <v>13</v>
      </c>
      <c r="E2324" s="1" t="s">
        <v>39</v>
      </c>
      <c r="F2324" s="1">
        <v>505</v>
      </c>
      <c r="G2324" s="1" t="s">
        <v>18</v>
      </c>
      <c r="H2324" s="1" t="s">
        <v>26</v>
      </c>
      <c r="I2324" s="1" t="s">
        <v>97</v>
      </c>
      <c r="J2324" s="1" t="str" cm="1">
        <f t="array" ref="J2324">_xlfn.IFS(F2324="","missing",F2324&lt;0,"negative",F2324=0,"zero",AND(F2324&gt;=99999,MOD(F2324,9)=0),"99999 placeholder",AND(F2324&gt;$O$5,D2324="Expense"),"Expense outlier",AND(F2324&gt;$P$5,D2324="Income"),"Income outlier",TRUE,"valid")</f>
        <v>valid</v>
      </c>
      <c r="K2324" s="1" t="str">
        <f>_xlfn.XLOOKUP(I2324,[1]category_mapping!$F$2:$F$19,[1]category_mapping!$G$2:$G$19,E2324)</f>
        <v>health</v>
      </c>
      <c r="L2324" s="1" t="str">
        <f>IF(cleaning_working[[#This Row],[date]]="","Missing","Available")</f>
        <v>Available</v>
      </c>
    </row>
    <row r="2325" spans="1:12" x14ac:dyDescent="0.35">
      <c r="A2325" s="1" t="s">
        <v>2519</v>
      </c>
      <c r="B2325" s="1" t="s">
        <v>329</v>
      </c>
      <c r="C2325" s="3">
        <v>44424</v>
      </c>
      <c r="D2325" s="1" t="s">
        <v>13</v>
      </c>
      <c r="E2325" s="1" t="s">
        <v>17</v>
      </c>
      <c r="F2325" s="1">
        <v>9255</v>
      </c>
      <c r="G2325" s="1" t="s">
        <v>18</v>
      </c>
      <c r="H2325" s="1" t="s">
        <v>133</v>
      </c>
      <c r="J2325" s="1" t="str" cm="1">
        <f t="array" ref="J2325">_xlfn.IFS(F2325="","missing",F2325&lt;0,"negative",F2325=0,"zero",AND(F2325&gt;=99999,MOD(F2325,9)=0),"99999 placeholder",AND(F2325&gt;$O$5,D2325="Expense"),"Expense outlier",AND(F2325&gt;$P$5,D2325="Income"),"Income outlier",TRUE,"valid")</f>
        <v>valid</v>
      </c>
      <c r="K2325" s="1" t="str">
        <f>_xlfn.XLOOKUP(I2325,[1]category_mapping!$F$2:$F$19,[1]category_mapping!$G$2:$G$19,E2325)</f>
        <v>education</v>
      </c>
      <c r="L2325" s="1" t="str">
        <f>IF(cleaning_working[[#This Row],[date]]="","Missing","Available")</f>
        <v>Available</v>
      </c>
    </row>
    <row r="2326" spans="1:12" x14ac:dyDescent="0.35">
      <c r="A2326" s="1" t="s">
        <v>2520</v>
      </c>
      <c r="B2326" s="1" t="s">
        <v>431</v>
      </c>
      <c r="C2326" s="3">
        <v>44302</v>
      </c>
      <c r="D2326" s="1" t="s">
        <v>13</v>
      </c>
      <c r="E2326" s="1" t="s">
        <v>24</v>
      </c>
      <c r="F2326" s="1">
        <v>8041</v>
      </c>
      <c r="G2326" s="1" t="s">
        <v>18</v>
      </c>
      <c r="H2326" s="1" t="s">
        <v>159</v>
      </c>
      <c r="I2326" s="1" t="s">
        <v>162</v>
      </c>
      <c r="J2326" s="1" t="str" cm="1">
        <f t="array" ref="J2326">_xlfn.IFS(F2326="","missing",F2326&lt;0,"negative",F2326=0,"zero",AND(F2326&gt;=99999,MOD(F2326,9)=0),"99999 placeholder",AND(F2326&gt;$O$5,D2326="Expense"),"Expense outlier",AND(F2326&gt;$P$5,D2326="Income"),"Income outlier",TRUE,"valid")</f>
        <v>valid</v>
      </c>
      <c r="K2326" s="1" t="str">
        <f>_xlfn.XLOOKUP(I2326,[1]category_mapping!$F$2:$F$19,[1]category_mapping!$G$2:$G$19,E2326)</f>
        <v>rent</v>
      </c>
      <c r="L2326" s="1" t="str">
        <f>IF(cleaning_working[[#This Row],[date]]="","Missing","Available")</f>
        <v>Available</v>
      </c>
    </row>
    <row r="2327" spans="1:12" x14ac:dyDescent="0.35">
      <c r="A2327" s="1" t="s">
        <v>2521</v>
      </c>
      <c r="B2327" s="1" t="s">
        <v>386</v>
      </c>
      <c r="C2327" s="3">
        <v>44652</v>
      </c>
      <c r="D2327" s="1" t="s">
        <v>13</v>
      </c>
      <c r="E2327" s="1" t="s">
        <v>176</v>
      </c>
      <c r="F2327" s="1">
        <v>8962</v>
      </c>
      <c r="G2327" s="1" t="s">
        <v>64</v>
      </c>
      <c r="H2327" s="1" t="s">
        <v>159</v>
      </c>
      <c r="I2327" s="1" t="s">
        <v>41</v>
      </c>
      <c r="J2327" s="1" t="str" cm="1">
        <f t="array" ref="J2327">_xlfn.IFS(F2327="","missing",F2327&lt;0,"negative",F2327=0,"zero",AND(F2327&gt;=99999,MOD(F2327,9)=0),"99999 placeholder",AND(F2327&gt;$O$5,D2327="Expense"),"Expense outlier",AND(F2327&gt;$P$5,D2327="Income"),"Income outlier",TRUE,"valid")</f>
        <v>valid</v>
      </c>
      <c r="K2327" s="1" t="str">
        <f>_xlfn.XLOOKUP(I2327,[1]category_mapping!$F$2:$F$19,[1]category_mapping!$G$2:$G$19,E2327)</f>
        <v>utilities</v>
      </c>
      <c r="L2327" s="1" t="str">
        <f>IF(cleaning_working[[#This Row],[date]]="","Missing","Available")</f>
        <v>Available</v>
      </c>
    </row>
    <row r="2328" spans="1:12" x14ac:dyDescent="0.35">
      <c r="A2328" s="1" t="s">
        <v>2522</v>
      </c>
      <c r="B2328" s="1" t="s">
        <v>239</v>
      </c>
      <c r="C2328" s="3">
        <v>45613</v>
      </c>
      <c r="D2328" s="1" t="s">
        <v>13</v>
      </c>
      <c r="E2328" s="1" t="s">
        <v>17</v>
      </c>
      <c r="F2328" s="1">
        <v>6401</v>
      </c>
      <c r="G2328" s="1" t="s">
        <v>18</v>
      </c>
      <c r="H2328" s="1" t="s">
        <v>26</v>
      </c>
      <c r="I2328" s="1" t="s">
        <v>87</v>
      </c>
      <c r="J2328" s="1" t="str" cm="1">
        <f t="array" ref="J2328">_xlfn.IFS(F2328="","missing",F2328&lt;0,"negative",F2328=0,"zero",AND(F2328&gt;=99999,MOD(F2328,9)=0),"99999 placeholder",AND(F2328&gt;$O$5,D2328="Expense"),"Expense outlier",AND(F2328&gt;$P$5,D2328="Income"),"Income outlier",TRUE,"valid")</f>
        <v>valid</v>
      </c>
      <c r="K2328" s="1" t="str">
        <f>_xlfn.XLOOKUP(I2328,[1]category_mapping!$F$2:$F$19,[1]category_mapping!$G$2:$G$19,E2328)</f>
        <v>education</v>
      </c>
      <c r="L2328" s="1" t="str">
        <f>IF(cleaning_working[[#This Row],[date]]="","Missing","Available")</f>
        <v>Available</v>
      </c>
    </row>
    <row r="2329" spans="1:12" x14ac:dyDescent="0.35">
      <c r="A2329" s="1" t="s">
        <v>2523</v>
      </c>
      <c r="B2329" s="1" t="s">
        <v>274</v>
      </c>
      <c r="C2329" s="3">
        <v>44894</v>
      </c>
      <c r="D2329" s="1" t="s">
        <v>13</v>
      </c>
      <c r="E2329" s="1" t="s">
        <v>63</v>
      </c>
      <c r="F2329" s="1">
        <v>9946</v>
      </c>
      <c r="G2329" s="1" t="s">
        <v>40</v>
      </c>
      <c r="H2329" s="1" t="s">
        <v>65</v>
      </c>
      <c r="I2329" s="1" t="s">
        <v>226</v>
      </c>
      <c r="J2329" s="1" t="str" cm="1">
        <f t="array" ref="J2329">_xlfn.IFS(F2329="","missing",F2329&lt;0,"negative",F2329=0,"zero",AND(F2329&gt;=99999,MOD(F2329,9)=0),"99999 placeholder",AND(F2329&gt;$O$5,D2329="Expense"),"Expense outlier",AND(F2329&gt;$P$5,D2329="Income"),"Income outlier",TRUE,"valid")</f>
        <v>valid</v>
      </c>
      <c r="K2329" s="1" t="str">
        <f>_xlfn.XLOOKUP(I2329,[1]category_mapping!$F$2:$F$19,[1]category_mapping!$G$2:$G$19,E2329)</f>
        <v>savings</v>
      </c>
      <c r="L2329" s="1" t="str">
        <f>IF(cleaning_working[[#This Row],[date]]="","Missing","Available")</f>
        <v>Available</v>
      </c>
    </row>
    <row r="2330" spans="1:12" x14ac:dyDescent="0.35">
      <c r="A2330" s="1" t="s">
        <v>2524</v>
      </c>
      <c r="B2330" s="1" t="s">
        <v>500</v>
      </c>
      <c r="C2330" s="3">
        <v>45438</v>
      </c>
      <c r="D2330" s="1" t="s">
        <v>14</v>
      </c>
      <c r="E2330" s="1" t="s">
        <v>70</v>
      </c>
      <c r="F2330" s="1">
        <v>77459</v>
      </c>
      <c r="G2330" s="1" t="s">
        <v>18</v>
      </c>
      <c r="H2330" s="1" t="s">
        <v>52</v>
      </c>
      <c r="I2330" s="1" t="s">
        <v>123</v>
      </c>
      <c r="J2330" s="1" t="str" cm="1">
        <f t="array" ref="J2330">_xlfn.IFS(F2330="","missing",F2330&lt;0,"negative",F2330=0,"zero",AND(F2330&gt;=99999,MOD(F2330,9)=0),"99999 placeholder",AND(F2330&gt;$O$5,D2330="Expense"),"Expense outlier",AND(F2330&gt;$P$5,D2330="Income"),"Income outlier",TRUE,"valid")</f>
        <v>valid</v>
      </c>
      <c r="K2330" s="1" t="str">
        <f>_xlfn.XLOOKUP(I2330,[1]category_mapping!$F$2:$F$19,[1]category_mapping!$G$2:$G$19,E2330)</f>
        <v>others</v>
      </c>
      <c r="L2330" s="1" t="str">
        <f>IF(cleaning_working[[#This Row],[date]]="","Missing","Available")</f>
        <v>Available</v>
      </c>
    </row>
    <row r="2331" spans="1:12" x14ac:dyDescent="0.35">
      <c r="A2331" s="1" t="s">
        <v>2525</v>
      </c>
      <c r="B2331" s="1" t="s">
        <v>16</v>
      </c>
      <c r="C2331" s="3">
        <v>44341</v>
      </c>
      <c r="D2331" s="1" t="s">
        <v>13</v>
      </c>
      <c r="E2331" s="1" t="s">
        <v>39</v>
      </c>
      <c r="F2331" s="1">
        <v>1494</v>
      </c>
      <c r="G2331" s="1" t="s">
        <v>25</v>
      </c>
      <c r="H2331" s="1" t="s">
        <v>133</v>
      </c>
      <c r="I2331" s="1" t="s">
        <v>53</v>
      </c>
      <c r="J2331" s="1" t="str" cm="1">
        <f t="array" ref="J2331">_xlfn.IFS(F2331="","missing",F2331&lt;0,"negative",F2331=0,"zero",AND(F2331&gt;=99999,MOD(F2331,9)=0),"99999 placeholder",AND(F2331&gt;$O$5,D2331="Expense"),"Expense outlier",AND(F2331&gt;$P$5,D2331="Income"),"Income outlier",TRUE,"valid")</f>
        <v>valid</v>
      </c>
      <c r="K2331" s="1" t="str">
        <f>_xlfn.XLOOKUP(I2331,[1]category_mapping!$F$2:$F$19,[1]category_mapping!$G$2:$G$19,E2331)</f>
        <v>travel</v>
      </c>
      <c r="L2331" s="1" t="str">
        <f>IF(cleaning_working[[#This Row],[date]]="","Missing","Available")</f>
        <v>Available</v>
      </c>
    </row>
    <row r="2332" spans="1:12" x14ac:dyDescent="0.35">
      <c r="A2332" s="1" t="s">
        <v>2526</v>
      </c>
      <c r="B2332" s="1" t="s">
        <v>132</v>
      </c>
      <c r="C2332" s="3">
        <v>45371</v>
      </c>
      <c r="D2332" s="1" t="s">
        <v>13</v>
      </c>
      <c r="E2332" s="1" t="s">
        <v>104</v>
      </c>
      <c r="F2332" s="1">
        <v>6327</v>
      </c>
      <c r="G2332" s="1" t="s">
        <v>32</v>
      </c>
      <c r="H2332" s="1" t="s">
        <v>33</v>
      </c>
      <c r="I2332" s="1" t="s">
        <v>58</v>
      </c>
      <c r="J2332" s="1" t="str" cm="1">
        <f t="array" ref="J2332">_xlfn.IFS(F2332="","missing",F2332&lt;0,"negative",F2332=0,"zero",AND(F2332&gt;=99999,MOD(F2332,9)=0),"99999 placeholder",AND(F2332&gt;$O$5,D2332="Expense"),"Expense outlier",AND(F2332&gt;$P$5,D2332="Income"),"Income outlier",TRUE,"valid")</f>
        <v>valid</v>
      </c>
      <c r="K2332" s="1" t="str">
        <f>_xlfn.XLOOKUP(I2332,[1]category_mapping!$F$2:$F$19,[1]category_mapping!$G$2:$G$19,E2332)</f>
        <v>health</v>
      </c>
      <c r="L2332" s="1" t="str">
        <f>IF(cleaning_working[[#This Row],[date]]="","Missing","Available")</f>
        <v>Available</v>
      </c>
    </row>
    <row r="2333" spans="1:12" x14ac:dyDescent="0.35">
      <c r="A2333" s="1" t="s">
        <v>2527</v>
      </c>
      <c r="B2333" s="1" t="s">
        <v>202</v>
      </c>
      <c r="C2333" s="3">
        <v>45631</v>
      </c>
      <c r="D2333" s="1" t="s">
        <v>13</v>
      </c>
      <c r="E2333" s="1" t="s">
        <v>24</v>
      </c>
      <c r="F2333" s="1">
        <v>4852</v>
      </c>
      <c r="G2333" s="1" t="s">
        <v>64</v>
      </c>
      <c r="H2333" s="1" t="s">
        <v>107</v>
      </c>
      <c r="I2333" s="1" t="s">
        <v>272</v>
      </c>
      <c r="J2333" s="1" t="str" cm="1">
        <f t="array" ref="J2333">_xlfn.IFS(F2333="","missing",F2333&lt;0,"negative",F2333=0,"zero",AND(F2333&gt;=99999,MOD(F2333,9)=0),"99999 placeholder",AND(F2333&gt;$O$5,D2333="Expense"),"Expense outlier",AND(F2333&gt;$P$5,D2333="Income"),"Income outlier",TRUE,"valid")</f>
        <v>valid</v>
      </c>
      <c r="K2333" s="1" t="str">
        <f>_xlfn.XLOOKUP(I2333,[1]category_mapping!$F$2:$F$19,[1]category_mapping!$G$2:$G$19,E2333)</f>
        <v>food</v>
      </c>
      <c r="L2333" s="1" t="str">
        <f>IF(cleaning_working[[#This Row],[date]]="","Missing","Available")</f>
        <v>Available</v>
      </c>
    </row>
    <row r="2334" spans="1:12" x14ac:dyDescent="0.35">
      <c r="A2334" s="1" t="s">
        <v>2528</v>
      </c>
      <c r="B2334" s="1" t="s">
        <v>306</v>
      </c>
      <c r="C2334" s="3">
        <v>45588</v>
      </c>
      <c r="D2334" s="1" t="s">
        <v>13</v>
      </c>
      <c r="E2334" s="1" t="s">
        <v>39</v>
      </c>
      <c r="F2334" s="1">
        <v>2352</v>
      </c>
      <c r="G2334" s="1" t="s">
        <v>32</v>
      </c>
      <c r="H2334" s="1" t="s">
        <v>133</v>
      </c>
      <c r="I2334" s="1" t="s">
        <v>162</v>
      </c>
      <c r="J2334" s="1" t="str" cm="1">
        <f t="array" ref="J2334">_xlfn.IFS(F2334="","missing",F2334&lt;0,"negative",F2334=0,"zero",AND(F2334&gt;=99999,MOD(F2334,9)=0),"99999 placeholder",AND(F2334&gt;$O$5,D2334="Expense"),"Expense outlier",AND(F2334&gt;$P$5,D2334="Income"),"Income outlier",TRUE,"valid")</f>
        <v>valid</v>
      </c>
      <c r="K2334" s="1" t="str">
        <f>_xlfn.XLOOKUP(I2334,[1]category_mapping!$F$2:$F$19,[1]category_mapping!$G$2:$G$19,E2334)</f>
        <v>food</v>
      </c>
      <c r="L2334" s="1" t="str">
        <f>IF(cleaning_working[[#This Row],[date]]="","Missing","Available")</f>
        <v>Available</v>
      </c>
    </row>
    <row r="2335" spans="1:12" x14ac:dyDescent="0.35">
      <c r="A2335" s="1" t="s">
        <v>2529</v>
      </c>
      <c r="B2335" s="1" t="s">
        <v>500</v>
      </c>
      <c r="C2335" s="3">
        <v>44696</v>
      </c>
      <c r="D2335" s="1" t="s">
        <v>13</v>
      </c>
      <c r="E2335" s="1" t="s">
        <v>17</v>
      </c>
      <c r="F2335" s="1">
        <v>1830</v>
      </c>
      <c r="G2335" s="1" t="s">
        <v>18</v>
      </c>
      <c r="H2335" s="1" t="s">
        <v>65</v>
      </c>
      <c r="J2335" s="1" t="str" cm="1">
        <f t="array" ref="J2335">_xlfn.IFS(F2335="","missing",F2335&lt;0,"negative",F2335=0,"zero",AND(F2335&gt;=99999,MOD(F2335,9)=0),"99999 placeholder",AND(F2335&gt;$O$5,D2335="Expense"),"Expense outlier",AND(F2335&gt;$P$5,D2335="Income"),"Income outlier",TRUE,"valid")</f>
        <v>valid</v>
      </c>
      <c r="K2335" s="1" t="str">
        <f>_xlfn.XLOOKUP(I2335,[1]category_mapping!$F$2:$F$19,[1]category_mapping!$G$2:$G$19,E2335)</f>
        <v>education</v>
      </c>
      <c r="L2335" s="1" t="str">
        <f>IF(cleaning_working[[#This Row],[date]]="","Missing","Available")</f>
        <v>Available</v>
      </c>
    </row>
    <row r="2336" spans="1:12" x14ac:dyDescent="0.35">
      <c r="A2336" s="1" t="s">
        <v>2530</v>
      </c>
      <c r="B2336" s="1" t="s">
        <v>353</v>
      </c>
      <c r="C2336" s="3">
        <v>44255</v>
      </c>
      <c r="D2336" s="1" t="s">
        <v>14</v>
      </c>
      <c r="E2336" s="1" t="s">
        <v>119</v>
      </c>
      <c r="F2336" s="1">
        <v>42752</v>
      </c>
      <c r="G2336" s="1" t="s">
        <v>40</v>
      </c>
      <c r="H2336" s="1" t="s">
        <v>83</v>
      </c>
      <c r="I2336" s="1" t="s">
        <v>20</v>
      </c>
      <c r="J2336" s="1" t="str" cm="1">
        <f t="array" ref="J2336">_xlfn.IFS(F2336="","missing",F2336&lt;0,"negative",F2336=0,"zero",AND(F2336&gt;=99999,MOD(F2336,9)=0),"99999 placeholder",AND(F2336&gt;$O$5,D2336="Expense"),"Expense outlier",AND(F2336&gt;$P$5,D2336="Income"),"Income outlier",TRUE,"valid")</f>
        <v>valid</v>
      </c>
      <c r="K2336" s="1" t="str">
        <f>_xlfn.XLOOKUP(I2336,[1]category_mapping!$F$2:$F$19,[1]category_mapping!$G$2:$G$19,E2336)</f>
        <v>entertainment</v>
      </c>
      <c r="L2336" s="1" t="str">
        <f>IF(cleaning_working[[#This Row],[date]]="","Missing","Available")</f>
        <v>Available</v>
      </c>
    </row>
    <row r="2337" spans="1:12" x14ac:dyDescent="0.35">
      <c r="A2337" s="1" t="s">
        <v>2531</v>
      </c>
      <c r="B2337" s="1" t="s">
        <v>309</v>
      </c>
      <c r="C2337" s="3">
        <v>44887</v>
      </c>
      <c r="D2337" s="1" t="s">
        <v>14</v>
      </c>
      <c r="E2337" s="1" t="s">
        <v>70</v>
      </c>
      <c r="F2337" s="1">
        <v>28060</v>
      </c>
      <c r="G2337" s="1" t="s">
        <v>40</v>
      </c>
      <c r="H2337" s="1" t="s">
        <v>159</v>
      </c>
      <c r="I2337" s="1" t="s">
        <v>87</v>
      </c>
      <c r="J2337" s="1" t="str" cm="1">
        <f t="array" ref="J2337">_xlfn.IFS(F2337="","missing",F2337&lt;0,"negative",F2337=0,"zero",AND(F2337&gt;=99999,MOD(F2337,9)=0),"99999 placeholder",AND(F2337&gt;$O$5,D2337="Expense"),"Expense outlier",AND(F2337&gt;$P$5,D2337="Income"),"Income outlier",TRUE,"valid")</f>
        <v>valid</v>
      </c>
      <c r="K2337" s="1" t="str">
        <f>_xlfn.XLOOKUP(I2337,[1]category_mapping!$F$2:$F$19,[1]category_mapping!$G$2:$G$19,E2337)</f>
        <v>others</v>
      </c>
      <c r="L2337" s="1" t="str">
        <f>IF(cleaning_working[[#This Row],[date]]="","Missing","Available")</f>
        <v>Available</v>
      </c>
    </row>
    <row r="2338" spans="1:12" x14ac:dyDescent="0.35">
      <c r="A2338" s="1" t="s">
        <v>2532</v>
      </c>
      <c r="B2338" s="1" t="s">
        <v>274</v>
      </c>
      <c r="C2338" s="3">
        <v>45441</v>
      </c>
      <c r="D2338" s="1" t="s">
        <v>13</v>
      </c>
      <c r="E2338" s="1" t="s">
        <v>39</v>
      </c>
      <c r="F2338" s="1">
        <v>3309</v>
      </c>
      <c r="G2338" s="1" t="s">
        <v>64</v>
      </c>
      <c r="H2338" s="1" t="s">
        <v>65</v>
      </c>
      <c r="I2338" s="1" t="s">
        <v>194</v>
      </c>
      <c r="J2338" s="1" t="str" cm="1">
        <f t="array" ref="J2338">_xlfn.IFS(F2338="","missing",F2338&lt;0,"negative",F2338=0,"zero",AND(F2338&gt;=99999,MOD(F2338,9)=0),"99999 placeholder",AND(F2338&gt;$O$5,D2338="Expense"),"Expense outlier",AND(F2338&gt;$P$5,D2338="Income"),"Income outlier",TRUE,"valid")</f>
        <v>valid</v>
      </c>
      <c r="K2338" s="1" t="str">
        <f>_xlfn.XLOOKUP(I2338,[1]category_mapping!$F$2:$F$19,[1]category_mapping!$G$2:$G$19,E2338)</f>
        <v>travel</v>
      </c>
      <c r="L2338" s="1" t="str">
        <f>IF(cleaning_working[[#This Row],[date]]="","Missing","Available")</f>
        <v>Available</v>
      </c>
    </row>
    <row r="2339" spans="1:12" x14ac:dyDescent="0.35">
      <c r="A2339" s="1" t="s">
        <v>2533</v>
      </c>
      <c r="B2339" s="1" t="s">
        <v>336</v>
      </c>
      <c r="C2339" s="3">
        <v>45325</v>
      </c>
      <c r="D2339" s="1" t="s">
        <v>13</v>
      </c>
      <c r="E2339" s="1" t="s">
        <v>104</v>
      </c>
      <c r="F2339" s="1">
        <v>5801</v>
      </c>
      <c r="G2339" s="1" t="s">
        <v>18</v>
      </c>
      <c r="H2339" s="1" t="s">
        <v>26</v>
      </c>
      <c r="I2339" s="1" t="s">
        <v>162</v>
      </c>
      <c r="J2339" s="1" t="str" cm="1">
        <f t="array" ref="J2339">_xlfn.IFS(F2339="","missing",F2339&lt;0,"negative",F2339=0,"zero",AND(F2339&gt;=99999,MOD(F2339,9)=0),"99999 placeholder",AND(F2339&gt;$O$5,D2339="Expense"),"Expense outlier",AND(F2339&gt;$P$5,D2339="Income"),"Income outlier",TRUE,"valid")</f>
        <v>valid</v>
      </c>
      <c r="K2339" s="1" t="str">
        <f>_xlfn.XLOOKUP(I2339,[1]category_mapping!$F$2:$F$19,[1]category_mapping!$G$2:$G$19,E2339)</f>
        <v>health</v>
      </c>
      <c r="L2339" s="1" t="str">
        <f>IF(cleaning_working[[#This Row],[date]]="","Missing","Available")</f>
        <v>Available</v>
      </c>
    </row>
    <row r="2340" spans="1:12" x14ac:dyDescent="0.35">
      <c r="A2340" s="1" t="s">
        <v>2534</v>
      </c>
      <c r="B2340" s="1" t="s">
        <v>542</v>
      </c>
      <c r="C2340" s="3">
        <v>45183</v>
      </c>
      <c r="D2340" s="1" t="s">
        <v>13</v>
      </c>
      <c r="E2340" s="1" t="s">
        <v>45</v>
      </c>
      <c r="F2340" s="1">
        <v>6882</v>
      </c>
      <c r="G2340" s="1" t="s">
        <v>64</v>
      </c>
      <c r="H2340" s="1" t="s">
        <v>26</v>
      </c>
      <c r="I2340" s="1" t="s">
        <v>46</v>
      </c>
      <c r="J2340" s="1" t="str" cm="1">
        <f t="array" ref="J2340">_xlfn.IFS(F2340="","missing",F2340&lt;0,"negative",F2340=0,"zero",AND(F2340&gt;=99999,MOD(F2340,9)=0),"99999 placeholder",AND(F2340&gt;$O$5,D2340="Expense"),"Expense outlier",AND(F2340&gt;$P$5,D2340="Income"),"Income outlier",TRUE,"valid")</f>
        <v>valid</v>
      </c>
      <c r="K2340" s="1" t="str">
        <f>_xlfn.XLOOKUP(I2340,[1]category_mapping!$F$2:$F$19,[1]category_mapping!$G$2:$G$19,E2340)</f>
        <v>entertainment</v>
      </c>
      <c r="L2340" s="1" t="str">
        <f>IF(cleaning_working[[#This Row],[date]]="","Missing","Available")</f>
        <v>Available</v>
      </c>
    </row>
    <row r="2341" spans="1:12" x14ac:dyDescent="0.35">
      <c r="A2341" s="1" t="s">
        <v>2535</v>
      </c>
      <c r="B2341" s="1" t="s">
        <v>281</v>
      </c>
      <c r="C2341" s="3">
        <v>45070</v>
      </c>
      <c r="D2341" s="1" t="s">
        <v>13</v>
      </c>
      <c r="E2341" s="1" t="s">
        <v>24</v>
      </c>
      <c r="F2341" s="1">
        <v>3517</v>
      </c>
      <c r="G2341" s="1" t="s">
        <v>64</v>
      </c>
      <c r="H2341" s="1" t="s">
        <v>65</v>
      </c>
      <c r="I2341" s="1" t="s">
        <v>71</v>
      </c>
      <c r="J2341" s="1" t="str" cm="1">
        <f t="array" ref="J2341">_xlfn.IFS(F2341="","missing",F2341&lt;0,"negative",F2341=0,"zero",AND(F2341&gt;=99999,MOD(F2341,9)=0),"99999 placeholder",AND(F2341&gt;$O$5,D2341="Expense"),"Expense outlier",AND(F2341&gt;$P$5,D2341="Income"),"Income outlier",TRUE,"valid")</f>
        <v>valid</v>
      </c>
      <c r="K2341" s="1" t="str">
        <f>_xlfn.XLOOKUP(I2341,[1]category_mapping!$F$2:$F$19,[1]category_mapping!$G$2:$G$19,E2341)</f>
        <v>health</v>
      </c>
      <c r="L2341" s="1" t="str">
        <f>IF(cleaning_working[[#This Row],[date]]="","Missing","Available")</f>
        <v>Available</v>
      </c>
    </row>
    <row r="2342" spans="1:12" x14ac:dyDescent="0.35">
      <c r="A2342" s="1" t="s">
        <v>2536</v>
      </c>
      <c r="B2342" s="1" t="s">
        <v>79</v>
      </c>
      <c r="C2342" s="3">
        <v>44340</v>
      </c>
      <c r="D2342" s="1" t="s">
        <v>13</v>
      </c>
      <c r="E2342" s="1" t="s">
        <v>63</v>
      </c>
      <c r="F2342" s="1">
        <v>9263</v>
      </c>
      <c r="G2342" s="1" t="s">
        <v>25</v>
      </c>
      <c r="H2342" s="1" t="s">
        <v>26</v>
      </c>
      <c r="I2342" s="1" t="s">
        <v>90</v>
      </c>
      <c r="J2342" s="1" t="str" cm="1">
        <f t="array" ref="J2342">_xlfn.IFS(F2342="","missing",F2342&lt;0,"negative",F2342=0,"zero",AND(F2342&gt;=99999,MOD(F2342,9)=0),"99999 placeholder",AND(F2342&gt;$O$5,D2342="Expense"),"Expense outlier",AND(F2342&gt;$P$5,D2342="Income"),"Income outlier",TRUE,"valid")</f>
        <v>valid</v>
      </c>
      <c r="K2342" s="1" t="str">
        <f>_xlfn.XLOOKUP(I2342,[1]category_mapping!$F$2:$F$19,[1]category_mapping!$G$2:$G$19,E2342)</f>
        <v>utilities</v>
      </c>
      <c r="L2342" s="1" t="str">
        <f>IF(cleaning_working[[#This Row],[date]]="","Missing","Available")</f>
        <v>Available</v>
      </c>
    </row>
    <row r="2343" spans="1:12" x14ac:dyDescent="0.35">
      <c r="A2343" s="1" t="s">
        <v>2537</v>
      </c>
      <c r="B2343" s="1" t="s">
        <v>214</v>
      </c>
      <c r="C2343" s="3">
        <v>45391</v>
      </c>
      <c r="D2343" s="1" t="s">
        <v>13</v>
      </c>
      <c r="E2343" s="1" t="s">
        <v>45</v>
      </c>
      <c r="F2343" s="1">
        <v>7853</v>
      </c>
      <c r="G2343" s="1" t="s">
        <v>18</v>
      </c>
      <c r="H2343" s="1" t="s">
        <v>159</v>
      </c>
      <c r="I2343" s="1" t="s">
        <v>71</v>
      </c>
      <c r="J2343" s="1" t="str" cm="1">
        <f t="array" ref="J2343">_xlfn.IFS(F2343="","missing",F2343&lt;0,"negative",F2343=0,"zero",AND(F2343&gt;=99999,MOD(F2343,9)=0),"99999 placeholder",AND(F2343&gt;$O$5,D2343="Expense"),"Expense outlier",AND(F2343&gt;$P$5,D2343="Income"),"Income outlier",TRUE,"valid")</f>
        <v>valid</v>
      </c>
      <c r="K2343" s="1" t="str">
        <f>_xlfn.XLOOKUP(I2343,[1]category_mapping!$F$2:$F$19,[1]category_mapping!$G$2:$G$19,E2343)</f>
        <v>health</v>
      </c>
      <c r="L2343" s="1" t="str">
        <f>IF(cleaning_working[[#This Row],[date]]="","Missing","Available")</f>
        <v>Available</v>
      </c>
    </row>
    <row r="2344" spans="1:12" x14ac:dyDescent="0.35">
      <c r="A2344" s="1" t="s">
        <v>2538</v>
      </c>
      <c r="B2344" s="1" t="s">
        <v>155</v>
      </c>
      <c r="C2344" s="3">
        <v>44398</v>
      </c>
      <c r="D2344" s="1" t="s">
        <v>13</v>
      </c>
      <c r="E2344" s="1" t="s">
        <v>45</v>
      </c>
      <c r="F2344" s="1">
        <v>8991</v>
      </c>
      <c r="G2344" s="1" t="s">
        <v>40</v>
      </c>
      <c r="H2344" s="1" t="s">
        <v>26</v>
      </c>
      <c r="I2344" s="1" t="s">
        <v>217</v>
      </c>
      <c r="J2344" s="1" t="str" cm="1">
        <f t="array" ref="J2344">_xlfn.IFS(F2344="","missing",F2344&lt;0,"negative",F2344=0,"zero",AND(F2344&gt;=99999,MOD(F2344,9)=0),"99999 placeholder",AND(F2344&gt;$O$5,D2344="Expense"),"Expense outlier",AND(F2344&gt;$P$5,D2344="Income"),"Income outlier",TRUE,"valid")</f>
        <v>valid</v>
      </c>
      <c r="K2344" s="1" t="str">
        <f>_xlfn.XLOOKUP(I2344,[1]category_mapping!$F$2:$F$19,[1]category_mapping!$G$2:$G$19,E2344)</f>
        <v>rent</v>
      </c>
      <c r="L2344" s="1" t="str">
        <f>IF(cleaning_working[[#This Row],[date]]="","Missing","Available")</f>
        <v>Available</v>
      </c>
    </row>
    <row r="2345" spans="1:12" x14ac:dyDescent="0.35">
      <c r="A2345" s="1" t="s">
        <v>2539</v>
      </c>
      <c r="B2345" s="1" t="s">
        <v>414</v>
      </c>
      <c r="C2345" s="3">
        <v>45420</v>
      </c>
      <c r="D2345" s="1" t="s">
        <v>13</v>
      </c>
      <c r="E2345" s="1" t="s">
        <v>24</v>
      </c>
      <c r="F2345" s="1">
        <v>40794</v>
      </c>
      <c r="G2345" s="1" t="s">
        <v>18</v>
      </c>
      <c r="H2345" s="1" t="s">
        <v>65</v>
      </c>
      <c r="I2345" s="1" t="s">
        <v>97</v>
      </c>
      <c r="J2345" s="1" t="str" cm="1">
        <f t="array" ref="J2345">_xlfn.IFS(F2345="","missing",F2345&lt;0,"negative",F2345=0,"zero",AND(F2345&gt;=99999,MOD(F2345,9)=0),"99999 placeholder",AND(F2345&gt;$O$5,D2345="Expense"),"Expense outlier",AND(F2345&gt;$P$5,D2345="Income"),"Income outlier",TRUE,"valid")</f>
        <v>Expense outlier</v>
      </c>
      <c r="K2345" s="1" t="str">
        <f>_xlfn.XLOOKUP(I2345,[1]category_mapping!$F$2:$F$19,[1]category_mapping!$G$2:$G$19,E2345)</f>
        <v>health</v>
      </c>
      <c r="L2345" s="1" t="str">
        <f>IF(cleaning_working[[#This Row],[date]]="","Missing","Available")</f>
        <v>Available</v>
      </c>
    </row>
    <row r="2346" spans="1:12" x14ac:dyDescent="0.35">
      <c r="A2346" s="1" t="s">
        <v>2540</v>
      </c>
      <c r="B2346" s="1" t="s">
        <v>122</v>
      </c>
      <c r="C2346" s="3">
        <v>45275</v>
      </c>
      <c r="D2346" s="1" t="s">
        <v>13</v>
      </c>
      <c r="E2346" s="1" t="s">
        <v>39</v>
      </c>
      <c r="F2346" s="1">
        <v>1741</v>
      </c>
      <c r="G2346" s="1" t="s">
        <v>64</v>
      </c>
      <c r="H2346" s="1" t="s">
        <v>133</v>
      </c>
      <c r="I2346" s="1" t="s">
        <v>53</v>
      </c>
      <c r="J2346" s="1" t="str" cm="1">
        <f t="array" ref="J2346">_xlfn.IFS(F2346="","missing",F2346&lt;0,"negative",F2346=0,"zero",AND(F2346&gt;=99999,MOD(F2346,9)=0),"99999 placeholder",AND(F2346&gt;$O$5,D2346="Expense"),"Expense outlier",AND(F2346&gt;$P$5,D2346="Income"),"Income outlier",TRUE,"valid")</f>
        <v>valid</v>
      </c>
      <c r="K2346" s="1" t="str">
        <f>_xlfn.XLOOKUP(I2346,[1]category_mapping!$F$2:$F$19,[1]category_mapping!$G$2:$G$19,E2346)</f>
        <v>travel</v>
      </c>
      <c r="L2346" s="1" t="str">
        <f>IF(cleaning_working[[#This Row],[date]]="","Missing","Available")</f>
        <v>Available</v>
      </c>
    </row>
    <row r="2347" spans="1:12" x14ac:dyDescent="0.35">
      <c r="A2347" s="1" t="s">
        <v>2541</v>
      </c>
      <c r="B2347" s="1" t="s">
        <v>372</v>
      </c>
      <c r="C2347" s="3">
        <v>44540</v>
      </c>
      <c r="D2347" s="1" t="s">
        <v>13</v>
      </c>
      <c r="E2347" s="1" t="s">
        <v>45</v>
      </c>
      <c r="F2347" s="1">
        <v>2892</v>
      </c>
      <c r="G2347" s="1" t="s">
        <v>32</v>
      </c>
      <c r="H2347" s="1" t="s">
        <v>33</v>
      </c>
      <c r="I2347" s="1" t="s">
        <v>226</v>
      </c>
      <c r="J2347" s="1" t="str" cm="1">
        <f t="array" ref="J2347">_xlfn.IFS(F2347="","missing",F2347&lt;0,"negative",F2347=0,"zero",AND(F2347&gt;=99999,MOD(F2347,9)=0),"99999 placeholder",AND(F2347&gt;$O$5,D2347="Expense"),"Expense outlier",AND(F2347&gt;$P$5,D2347="Income"),"Income outlier",TRUE,"valid")</f>
        <v>valid</v>
      </c>
      <c r="K2347" s="1" t="str">
        <f>_xlfn.XLOOKUP(I2347,[1]category_mapping!$F$2:$F$19,[1]category_mapping!$G$2:$G$19,E2347)</f>
        <v>savings</v>
      </c>
      <c r="L2347" s="1" t="str">
        <f>IF(cleaning_working[[#This Row],[date]]="","Missing","Available")</f>
        <v>Available</v>
      </c>
    </row>
    <row r="2348" spans="1:12" x14ac:dyDescent="0.35">
      <c r="A2348" s="1" t="s">
        <v>2542</v>
      </c>
      <c r="B2348" s="1" t="s">
        <v>166</v>
      </c>
      <c r="C2348" s="3">
        <v>45143</v>
      </c>
      <c r="D2348" s="1" t="s">
        <v>13</v>
      </c>
      <c r="E2348" s="1" t="s">
        <v>70</v>
      </c>
      <c r="F2348" s="1">
        <v>6281</v>
      </c>
      <c r="G2348" s="1" t="s">
        <v>18</v>
      </c>
      <c r="H2348" s="1" t="s">
        <v>33</v>
      </c>
      <c r="J2348" s="1" t="str" cm="1">
        <f t="array" ref="J2348">_xlfn.IFS(F2348="","missing",F2348&lt;0,"negative",F2348=0,"zero",AND(F2348&gt;=99999,MOD(F2348,9)=0),"99999 placeholder",AND(F2348&gt;$O$5,D2348="Expense"),"Expense outlier",AND(F2348&gt;$P$5,D2348="Income"),"Income outlier",TRUE,"valid")</f>
        <v>valid</v>
      </c>
      <c r="K2348" s="1" t="str">
        <f>_xlfn.XLOOKUP(I2348,[1]category_mapping!$F$2:$F$19,[1]category_mapping!$G$2:$G$19,E2348)</f>
        <v>others</v>
      </c>
      <c r="L2348" s="1" t="str">
        <f>IF(cleaning_working[[#This Row],[date]]="","Missing","Available")</f>
        <v>Available</v>
      </c>
    </row>
    <row r="2349" spans="1:12" x14ac:dyDescent="0.35">
      <c r="A2349" s="1" t="s">
        <v>2543</v>
      </c>
      <c r="B2349" s="1" t="s">
        <v>229</v>
      </c>
      <c r="C2349" s="3">
        <v>44319</v>
      </c>
      <c r="D2349" s="1" t="s">
        <v>13</v>
      </c>
      <c r="E2349" s="1" t="s">
        <v>17</v>
      </c>
      <c r="F2349" s="1">
        <v>7636</v>
      </c>
      <c r="G2349" s="1" t="s">
        <v>40</v>
      </c>
      <c r="H2349" s="1" t="s">
        <v>52</v>
      </c>
      <c r="I2349" s="1" t="s">
        <v>137</v>
      </c>
      <c r="J2349" s="1" t="str" cm="1">
        <f t="array" ref="J2349">_xlfn.IFS(F2349="","missing",F2349&lt;0,"negative",F2349=0,"zero",AND(F2349&gt;=99999,MOD(F2349,9)=0),"99999 placeholder",AND(F2349&gt;$O$5,D2349="Expense"),"Expense outlier",AND(F2349&gt;$P$5,D2349="Income"),"Income outlier",TRUE,"valid")</f>
        <v>valid</v>
      </c>
      <c r="K2349" s="1" t="str">
        <f>_xlfn.XLOOKUP(I2349,[1]category_mapping!$F$2:$F$19,[1]category_mapping!$G$2:$G$19,E2349)</f>
        <v>travel</v>
      </c>
      <c r="L2349" s="1" t="str">
        <f>IF(cleaning_working[[#This Row],[date]]="","Missing","Available")</f>
        <v>Available</v>
      </c>
    </row>
    <row r="2350" spans="1:12" x14ac:dyDescent="0.35">
      <c r="A2350" s="1" t="s">
        <v>2544</v>
      </c>
      <c r="B2350" s="1" t="s">
        <v>113</v>
      </c>
      <c r="C2350" s="3">
        <v>44333</v>
      </c>
      <c r="D2350" s="1" t="s">
        <v>13</v>
      </c>
      <c r="E2350" s="1" t="s">
        <v>39</v>
      </c>
      <c r="F2350" s="1">
        <v>9422</v>
      </c>
      <c r="G2350" s="1" t="s">
        <v>64</v>
      </c>
      <c r="H2350" s="1" t="s">
        <v>159</v>
      </c>
      <c r="I2350" s="1" t="s">
        <v>217</v>
      </c>
      <c r="J2350" s="1" t="str" cm="1">
        <f t="array" ref="J2350">_xlfn.IFS(F2350="","missing",F2350&lt;0,"negative",F2350=0,"zero",AND(F2350&gt;=99999,MOD(F2350,9)=0),"99999 placeholder",AND(F2350&gt;$O$5,D2350="Expense"),"Expense outlier",AND(F2350&gt;$P$5,D2350="Income"),"Income outlier",TRUE,"valid")</f>
        <v>valid</v>
      </c>
      <c r="K2350" s="1" t="str">
        <f>_xlfn.XLOOKUP(I2350,[1]category_mapping!$F$2:$F$19,[1]category_mapping!$G$2:$G$19,E2350)</f>
        <v>rent</v>
      </c>
      <c r="L2350" s="1" t="str">
        <f>IF(cleaning_working[[#This Row],[date]]="","Missing","Available")</f>
        <v>Available</v>
      </c>
    </row>
    <row r="2351" spans="1:12" x14ac:dyDescent="0.35">
      <c r="A2351" s="1" t="s">
        <v>2545</v>
      </c>
      <c r="B2351" s="1" t="s">
        <v>323</v>
      </c>
      <c r="C2351" s="3">
        <v>45315</v>
      </c>
      <c r="D2351" s="1" t="s">
        <v>13</v>
      </c>
      <c r="E2351" s="1" t="s">
        <v>39</v>
      </c>
      <c r="F2351" s="1">
        <v>6863</v>
      </c>
      <c r="G2351" s="1" t="s">
        <v>25</v>
      </c>
      <c r="H2351" s="1" t="s">
        <v>25</v>
      </c>
      <c r="I2351" s="1" t="s">
        <v>194</v>
      </c>
      <c r="J2351" s="1" t="str" cm="1">
        <f t="array" ref="J2351">_xlfn.IFS(F2351="","missing",F2351&lt;0,"negative",F2351=0,"zero",AND(F2351&gt;=99999,MOD(F2351,9)=0),"99999 placeholder",AND(F2351&gt;$O$5,D2351="Expense"),"Expense outlier",AND(F2351&gt;$P$5,D2351="Income"),"Income outlier",TRUE,"valid")</f>
        <v>valid</v>
      </c>
      <c r="K2351" s="1" t="str">
        <f>_xlfn.XLOOKUP(I2351,[1]category_mapping!$F$2:$F$19,[1]category_mapping!$G$2:$G$19,E2351)</f>
        <v>travel</v>
      </c>
      <c r="L2351" s="1" t="str">
        <f>IF(cleaning_working[[#This Row],[date]]="","Missing","Available")</f>
        <v>Available</v>
      </c>
    </row>
    <row r="2352" spans="1:12" x14ac:dyDescent="0.35">
      <c r="A2352" s="1" t="s">
        <v>2546</v>
      </c>
      <c r="B2352" s="1" t="s">
        <v>423</v>
      </c>
      <c r="C2352" s="3">
        <v>44802</v>
      </c>
      <c r="D2352" s="1" t="s">
        <v>13</v>
      </c>
      <c r="E2352" s="1" t="s">
        <v>24</v>
      </c>
      <c r="F2352" s="1">
        <v>7471</v>
      </c>
      <c r="G2352" s="1" t="s">
        <v>64</v>
      </c>
      <c r="H2352" s="1" t="s">
        <v>52</v>
      </c>
      <c r="I2352" s="1" t="s">
        <v>71</v>
      </c>
      <c r="J2352" s="1" t="str" cm="1">
        <f t="array" ref="J2352">_xlfn.IFS(F2352="","missing",F2352&lt;0,"negative",F2352=0,"zero",AND(F2352&gt;=99999,MOD(F2352,9)=0),"99999 placeholder",AND(F2352&gt;$O$5,D2352="Expense"),"Expense outlier",AND(F2352&gt;$P$5,D2352="Income"),"Income outlier",TRUE,"valid")</f>
        <v>valid</v>
      </c>
      <c r="K2352" s="1" t="str">
        <f>_xlfn.XLOOKUP(I2352,[1]category_mapping!$F$2:$F$19,[1]category_mapping!$G$2:$G$19,E2352)</f>
        <v>health</v>
      </c>
      <c r="L2352" s="1" t="str">
        <f>IF(cleaning_working[[#This Row],[date]]="","Missing","Available")</f>
        <v>Available</v>
      </c>
    </row>
    <row r="2353" spans="1:12" x14ac:dyDescent="0.35">
      <c r="A2353" s="1" t="s">
        <v>2547</v>
      </c>
      <c r="B2353" s="1" t="s">
        <v>306</v>
      </c>
      <c r="C2353" s="3">
        <v>44338</v>
      </c>
      <c r="D2353" s="1" t="s">
        <v>13</v>
      </c>
      <c r="E2353" s="1" t="s">
        <v>96</v>
      </c>
      <c r="F2353" s="1">
        <v>4747</v>
      </c>
      <c r="G2353" s="1" t="s">
        <v>18</v>
      </c>
      <c r="H2353" s="1" t="s">
        <v>83</v>
      </c>
      <c r="I2353" s="1" t="s">
        <v>49</v>
      </c>
      <c r="J2353" s="1" t="str" cm="1">
        <f t="array" ref="J2353">_xlfn.IFS(F2353="","missing",F2353&lt;0,"negative",F2353=0,"zero",AND(F2353&gt;=99999,MOD(F2353,9)=0),"99999 placeholder",AND(F2353&gt;$O$5,D2353="Expense"),"Expense outlier",AND(F2353&gt;$P$5,D2353="Income"),"Income outlier",TRUE,"valid")</f>
        <v>valid</v>
      </c>
      <c r="K2353" s="1" t="str">
        <f>_xlfn.XLOOKUP(I2353,[1]category_mapping!$F$2:$F$19,[1]category_mapping!$G$2:$G$19,E2353)</f>
        <v>travel</v>
      </c>
      <c r="L2353" s="1" t="str">
        <f>IF(cleaning_working[[#This Row],[date]]="","Missing","Available")</f>
        <v>Available</v>
      </c>
    </row>
    <row r="2354" spans="1:12" x14ac:dyDescent="0.35">
      <c r="A2354" s="1" t="s">
        <v>2548</v>
      </c>
      <c r="B2354" s="1" t="s">
        <v>77</v>
      </c>
      <c r="C2354" s="3">
        <v>44517</v>
      </c>
      <c r="D2354" s="1" t="s">
        <v>13</v>
      </c>
      <c r="E2354" s="1" t="s">
        <v>63</v>
      </c>
      <c r="F2354" s="1">
        <v>8177</v>
      </c>
      <c r="G2354" s="1" t="s">
        <v>40</v>
      </c>
      <c r="H2354" s="1" t="s">
        <v>133</v>
      </c>
      <c r="I2354" s="1" t="s">
        <v>46</v>
      </c>
      <c r="J2354" s="1" t="str" cm="1">
        <f t="array" ref="J2354">_xlfn.IFS(F2354="","missing",F2354&lt;0,"negative",F2354=0,"zero",AND(F2354&gt;=99999,MOD(F2354,9)=0),"99999 placeholder",AND(F2354&gt;$O$5,D2354="Expense"),"Expense outlier",AND(F2354&gt;$P$5,D2354="Income"),"Income outlier",TRUE,"valid")</f>
        <v>valid</v>
      </c>
      <c r="K2354" s="1" t="str">
        <f>_xlfn.XLOOKUP(I2354,[1]category_mapping!$F$2:$F$19,[1]category_mapping!$G$2:$G$19,E2354)</f>
        <v>utilities</v>
      </c>
      <c r="L2354" s="1" t="str">
        <f>IF(cleaning_working[[#This Row],[date]]="","Missing","Available")</f>
        <v>Available</v>
      </c>
    </row>
    <row r="2355" spans="1:12" x14ac:dyDescent="0.35">
      <c r="A2355" s="1" t="s">
        <v>2549</v>
      </c>
      <c r="B2355" s="1" t="s">
        <v>152</v>
      </c>
      <c r="C2355" s="3">
        <v>44366</v>
      </c>
      <c r="D2355" s="1" t="s">
        <v>14</v>
      </c>
      <c r="E2355" s="1" t="s">
        <v>119</v>
      </c>
      <c r="F2355" s="1">
        <v>48442</v>
      </c>
      <c r="G2355" s="1" t="s">
        <v>32</v>
      </c>
      <c r="H2355" s="1" t="s">
        <v>19</v>
      </c>
      <c r="I2355" s="1" t="s">
        <v>20</v>
      </c>
      <c r="J2355" s="1" t="str" cm="1">
        <f t="array" ref="J2355">_xlfn.IFS(F2355="","missing",F2355&lt;0,"negative",F2355=0,"zero",AND(F2355&gt;=99999,MOD(F2355,9)=0),"99999 placeholder",AND(F2355&gt;$O$5,D2355="Expense"),"Expense outlier",AND(F2355&gt;$P$5,D2355="Income"),"Income outlier",TRUE,"valid")</f>
        <v>valid</v>
      </c>
      <c r="K2355" s="1" t="str">
        <f>_xlfn.XLOOKUP(I2355,[1]category_mapping!$F$2:$F$19,[1]category_mapping!$G$2:$G$19,E2355)</f>
        <v>entertainment</v>
      </c>
      <c r="L2355" s="1" t="str">
        <f>IF(cleaning_working[[#This Row],[date]]="","Missing","Available")</f>
        <v>Available</v>
      </c>
    </row>
    <row r="2356" spans="1:12" x14ac:dyDescent="0.35">
      <c r="A2356" s="1" t="s">
        <v>2550</v>
      </c>
      <c r="B2356" s="1" t="s">
        <v>150</v>
      </c>
      <c r="C2356" s="3">
        <v>45650</v>
      </c>
      <c r="D2356" s="1" t="s">
        <v>13</v>
      </c>
      <c r="E2356" s="1" t="s">
        <v>39</v>
      </c>
      <c r="F2356" s="1">
        <v>4060</v>
      </c>
      <c r="G2356" s="1" t="s">
        <v>32</v>
      </c>
      <c r="H2356" s="1" t="s">
        <v>86</v>
      </c>
      <c r="I2356" s="1" t="s">
        <v>194</v>
      </c>
      <c r="J2356" s="1" t="str" cm="1">
        <f t="array" ref="J2356">_xlfn.IFS(F2356="","missing",F2356&lt;0,"negative",F2356=0,"zero",AND(F2356&gt;=99999,MOD(F2356,9)=0),"99999 placeholder",AND(F2356&gt;$O$5,D2356="Expense"),"Expense outlier",AND(F2356&gt;$P$5,D2356="Income"),"Income outlier",TRUE,"valid")</f>
        <v>valid</v>
      </c>
      <c r="K2356" s="1" t="str">
        <f>_xlfn.XLOOKUP(I2356,[1]category_mapping!$F$2:$F$19,[1]category_mapping!$G$2:$G$19,E2356)</f>
        <v>travel</v>
      </c>
      <c r="L2356" s="1" t="str">
        <f>IF(cleaning_working[[#This Row],[date]]="","Missing","Available")</f>
        <v>Available</v>
      </c>
    </row>
    <row r="2357" spans="1:12" x14ac:dyDescent="0.35">
      <c r="A2357" s="1" t="s">
        <v>2551</v>
      </c>
      <c r="B2357" s="1" t="s">
        <v>767</v>
      </c>
      <c r="C2357" s="3">
        <v>45293</v>
      </c>
      <c r="D2357" s="1" t="s">
        <v>13</v>
      </c>
      <c r="E2357" s="1" t="s">
        <v>39</v>
      </c>
      <c r="F2357" s="1">
        <v>1049</v>
      </c>
      <c r="G2357" s="1" t="s">
        <v>18</v>
      </c>
      <c r="H2357" s="1" t="s">
        <v>107</v>
      </c>
      <c r="I2357" s="1" t="s">
        <v>162</v>
      </c>
      <c r="J2357" s="1" t="str" cm="1">
        <f t="array" ref="J2357">_xlfn.IFS(F2357="","missing",F2357&lt;0,"negative",F2357=0,"zero",AND(F2357&gt;=99999,MOD(F2357,9)=0),"99999 placeholder",AND(F2357&gt;$O$5,D2357="Expense"),"Expense outlier",AND(F2357&gt;$P$5,D2357="Income"),"Income outlier",TRUE,"valid")</f>
        <v>valid</v>
      </c>
      <c r="K2357" s="1" t="str">
        <f>_xlfn.XLOOKUP(I2357,[1]category_mapping!$F$2:$F$19,[1]category_mapping!$G$2:$G$19,E2357)</f>
        <v>food</v>
      </c>
      <c r="L2357" s="1" t="str">
        <f>IF(cleaning_working[[#This Row],[date]]="","Missing","Available")</f>
        <v>Available</v>
      </c>
    </row>
    <row r="2358" spans="1:12" x14ac:dyDescent="0.35">
      <c r="A2358" s="1" t="s">
        <v>2552</v>
      </c>
      <c r="B2358" s="1" t="s">
        <v>491</v>
      </c>
      <c r="C2358" s="3">
        <v>44480</v>
      </c>
      <c r="D2358" s="1" t="s">
        <v>13</v>
      </c>
      <c r="E2358" s="1" t="s">
        <v>63</v>
      </c>
      <c r="F2358" s="1">
        <v>4228</v>
      </c>
      <c r="G2358" s="1" t="s">
        <v>18</v>
      </c>
      <c r="H2358" s="1" t="s">
        <v>133</v>
      </c>
      <c r="J2358" s="1" t="str" cm="1">
        <f t="array" ref="J2358">_xlfn.IFS(F2358="","missing",F2358&lt;0,"negative",F2358=0,"zero",AND(F2358&gt;=99999,MOD(F2358,9)=0),"99999 placeholder",AND(F2358&gt;$O$5,D2358="Expense"),"Expense outlier",AND(F2358&gt;$P$5,D2358="Income"),"Income outlier",TRUE,"valid")</f>
        <v>valid</v>
      </c>
      <c r="K2358" s="1" t="str">
        <f>_xlfn.XLOOKUP(I2358,[1]category_mapping!$F$2:$F$19,[1]category_mapping!$G$2:$G$19,E2358)</f>
        <v>utilities</v>
      </c>
      <c r="L2358" s="1" t="str">
        <f>IF(cleaning_working[[#This Row],[date]]="","Missing","Available")</f>
        <v>Available</v>
      </c>
    </row>
    <row r="2359" spans="1:12" x14ac:dyDescent="0.35">
      <c r="A2359" s="1" t="s">
        <v>2553</v>
      </c>
      <c r="B2359" s="1" t="s">
        <v>219</v>
      </c>
      <c r="C2359" s="3">
        <v>44325</v>
      </c>
      <c r="D2359" s="1" t="s">
        <v>14</v>
      </c>
      <c r="E2359" s="1" t="s">
        <v>57</v>
      </c>
      <c r="F2359" s="1">
        <v>31801</v>
      </c>
      <c r="G2359" s="1" t="s">
        <v>64</v>
      </c>
      <c r="H2359" s="1" t="s">
        <v>86</v>
      </c>
      <c r="J2359" s="1" t="str" cm="1">
        <f t="array" ref="J2359">_xlfn.IFS(F2359="","missing",F2359&lt;0,"negative",F2359=0,"zero",AND(F2359&gt;=99999,MOD(F2359,9)=0),"99999 placeholder",AND(F2359&gt;$O$5,D2359="Expense"),"Expense outlier",AND(F2359&gt;$P$5,D2359="Income"),"Income outlier",TRUE,"valid")</f>
        <v>valid</v>
      </c>
      <c r="K2359" s="1" t="str">
        <f>_xlfn.XLOOKUP(I2359,[1]category_mapping!$F$2:$F$19,[1]category_mapping!$G$2:$G$19,E2359)</f>
        <v>salary</v>
      </c>
      <c r="L2359" s="1" t="str">
        <f>IF(cleaning_working[[#This Row],[date]]="","Missing","Available")</f>
        <v>Available</v>
      </c>
    </row>
    <row r="2360" spans="1:12" x14ac:dyDescent="0.35">
      <c r="A2360" s="1" t="s">
        <v>2554</v>
      </c>
      <c r="B2360" s="1" t="s">
        <v>152</v>
      </c>
      <c r="C2360" s="3">
        <v>44270</v>
      </c>
      <c r="D2360" s="1" t="s">
        <v>13</v>
      </c>
      <c r="E2360" s="1" t="s">
        <v>39</v>
      </c>
      <c r="F2360" s="1">
        <v>493</v>
      </c>
      <c r="G2360" s="1" t="s">
        <v>18</v>
      </c>
      <c r="H2360" s="1" t="s">
        <v>25</v>
      </c>
      <c r="I2360" s="1" t="s">
        <v>178</v>
      </c>
      <c r="J2360" s="1" t="str" cm="1">
        <f t="array" ref="J2360">_xlfn.IFS(F2360="","missing",F2360&lt;0,"negative",F2360=0,"zero",AND(F2360&gt;=99999,MOD(F2360,9)=0),"99999 placeholder",AND(F2360&gt;$O$5,D2360="Expense"),"Expense outlier",AND(F2360&gt;$P$5,D2360="Income"),"Income outlier",TRUE,"valid")</f>
        <v>valid</v>
      </c>
      <c r="K2360" s="1" t="str">
        <f>_xlfn.XLOOKUP(I2360,[1]category_mapping!$F$2:$F$19,[1]category_mapping!$G$2:$G$19,E2360)</f>
        <v>rent</v>
      </c>
      <c r="L2360" s="1" t="str">
        <f>IF(cleaning_working[[#This Row],[date]]="","Missing","Available")</f>
        <v>Available</v>
      </c>
    </row>
    <row r="2361" spans="1:12" x14ac:dyDescent="0.35">
      <c r="A2361" s="1" t="s">
        <v>2555</v>
      </c>
      <c r="B2361" s="1" t="s">
        <v>214</v>
      </c>
      <c r="C2361" s="3">
        <v>44740</v>
      </c>
      <c r="D2361" s="1" t="s">
        <v>13</v>
      </c>
      <c r="E2361" s="1" t="s">
        <v>17</v>
      </c>
      <c r="F2361" s="1">
        <v>7462</v>
      </c>
      <c r="G2361" s="1" t="s">
        <v>64</v>
      </c>
      <c r="H2361" s="1" t="s">
        <v>107</v>
      </c>
      <c r="I2361" s="1" t="s">
        <v>66</v>
      </c>
      <c r="J2361" s="1" t="str" cm="1">
        <f t="array" ref="J2361">_xlfn.IFS(F2361="","missing",F2361&lt;0,"negative",F2361=0,"zero",AND(F2361&gt;=99999,MOD(F2361,9)=0),"99999 placeholder",AND(F2361&gt;$O$5,D2361="Expense"),"Expense outlier",AND(F2361&gt;$P$5,D2361="Income"),"Income outlier",TRUE,"valid")</f>
        <v>valid</v>
      </c>
      <c r="K2361" s="1" t="str">
        <f>_xlfn.XLOOKUP(I2361,[1]category_mapping!$F$2:$F$19,[1]category_mapping!$G$2:$G$19,E2361)</f>
        <v>food</v>
      </c>
      <c r="L2361" s="1" t="str">
        <f>IF(cleaning_working[[#This Row],[date]]="","Missing","Available")</f>
        <v>Available</v>
      </c>
    </row>
    <row r="2362" spans="1:12" x14ac:dyDescent="0.35">
      <c r="A2362" s="1" t="s">
        <v>2556</v>
      </c>
      <c r="B2362" s="1" t="s">
        <v>235</v>
      </c>
      <c r="C2362" s="3">
        <v>44974</v>
      </c>
      <c r="D2362" s="1" t="s">
        <v>13</v>
      </c>
      <c r="E2362" s="1" t="s">
        <v>17</v>
      </c>
      <c r="F2362" s="1">
        <v>1443</v>
      </c>
      <c r="G2362" s="1" t="s">
        <v>18</v>
      </c>
      <c r="H2362" s="1" t="s">
        <v>26</v>
      </c>
      <c r="I2362" s="1" t="s">
        <v>134</v>
      </c>
      <c r="J2362" s="1" t="str" cm="1">
        <f t="array" ref="J2362">_xlfn.IFS(F2362="","missing",F2362&lt;0,"negative",F2362=0,"zero",AND(F2362&gt;=99999,MOD(F2362,9)=0),"99999 placeholder",AND(F2362&gt;$O$5,D2362="Expense"),"Expense outlier",AND(F2362&gt;$P$5,D2362="Income"),"Income outlier",TRUE,"valid")</f>
        <v>valid</v>
      </c>
      <c r="K2362" s="1" t="str">
        <f>_xlfn.XLOOKUP(I2362,[1]category_mapping!$F$2:$F$19,[1]category_mapping!$G$2:$G$19,E2362)</f>
        <v>education</v>
      </c>
      <c r="L2362" s="1" t="str">
        <f>IF(cleaning_working[[#This Row],[date]]="","Missing","Available")</f>
        <v>Available</v>
      </c>
    </row>
    <row r="2363" spans="1:12" x14ac:dyDescent="0.35">
      <c r="A2363" s="1" t="s">
        <v>2557</v>
      </c>
      <c r="B2363" s="1" t="s">
        <v>790</v>
      </c>
      <c r="C2363" s="3" t="s">
        <v>38</v>
      </c>
      <c r="D2363" s="1" t="s">
        <v>14</v>
      </c>
      <c r="E2363" s="1" t="s">
        <v>119</v>
      </c>
      <c r="F2363" s="1">
        <v>53678</v>
      </c>
      <c r="G2363" s="1" t="s">
        <v>32</v>
      </c>
      <c r="H2363" s="1" t="s">
        <v>52</v>
      </c>
      <c r="I2363" s="1" t="s">
        <v>128</v>
      </c>
      <c r="J2363" s="1" t="str" cm="1">
        <f t="array" ref="J2363">_xlfn.IFS(F2363="","missing",F2363&lt;0,"negative",F2363=0,"zero",AND(F2363&gt;=99999,MOD(F2363,9)=0),"99999 placeholder",AND(F2363&gt;$O$5,D2363="Expense"),"Expense outlier",AND(F2363&gt;$P$5,D2363="Income"),"Income outlier",TRUE,"valid")</f>
        <v>valid</v>
      </c>
      <c r="K2363" s="1" t="str">
        <f>_xlfn.XLOOKUP(I2363,[1]category_mapping!$F$2:$F$19,[1]category_mapping!$G$2:$G$19,E2363)</f>
        <v>utilities</v>
      </c>
      <c r="L2363" s="1" t="str">
        <f>IF(cleaning_working[[#This Row],[date]]="","Missing","Available")</f>
        <v>Missing</v>
      </c>
    </row>
    <row r="2364" spans="1:12" x14ac:dyDescent="0.35">
      <c r="A2364" s="1" t="s">
        <v>2558</v>
      </c>
      <c r="B2364" s="1" t="s">
        <v>184</v>
      </c>
      <c r="C2364" s="3">
        <v>44925</v>
      </c>
      <c r="D2364" s="1" t="s">
        <v>13</v>
      </c>
      <c r="E2364" s="1" t="s">
        <v>24</v>
      </c>
      <c r="F2364" s="1">
        <v>34096</v>
      </c>
      <c r="G2364" s="1" t="s">
        <v>32</v>
      </c>
      <c r="H2364" s="1" t="s">
        <v>33</v>
      </c>
      <c r="I2364" s="1" t="s">
        <v>46</v>
      </c>
      <c r="J2364" s="1" t="str" cm="1">
        <f t="array" ref="J2364">_xlfn.IFS(F2364="","missing",F2364&lt;0,"negative",F2364=0,"zero",AND(F2364&gt;=99999,MOD(F2364,9)=0),"99999 placeholder",AND(F2364&gt;$O$5,D2364="Expense"),"Expense outlier",AND(F2364&gt;$P$5,D2364="Income"),"Income outlier",TRUE,"valid")</f>
        <v>Expense outlier</v>
      </c>
      <c r="K2364" s="1" t="str">
        <f>_xlfn.XLOOKUP(I2364,[1]category_mapping!$F$2:$F$19,[1]category_mapping!$G$2:$G$19,E2364)</f>
        <v>rent</v>
      </c>
      <c r="L2364" s="1" t="str">
        <f>IF(cleaning_working[[#This Row],[date]]="","Missing","Available")</f>
        <v>Available</v>
      </c>
    </row>
    <row r="2365" spans="1:12" x14ac:dyDescent="0.35">
      <c r="A2365" s="1" t="s">
        <v>2559</v>
      </c>
      <c r="B2365" s="1" t="s">
        <v>431</v>
      </c>
      <c r="C2365" s="3">
        <v>44209</v>
      </c>
      <c r="D2365" s="1" t="s">
        <v>13</v>
      </c>
      <c r="E2365" s="1" t="s">
        <v>39</v>
      </c>
      <c r="F2365" s="1">
        <v>3785</v>
      </c>
      <c r="G2365" s="1" t="s">
        <v>32</v>
      </c>
      <c r="H2365" s="1" t="s">
        <v>33</v>
      </c>
      <c r="I2365" s="1" t="s">
        <v>162</v>
      </c>
      <c r="J2365" s="1" t="str" cm="1">
        <f t="array" ref="J2365">_xlfn.IFS(F2365="","missing",F2365&lt;0,"negative",F2365=0,"zero",AND(F2365&gt;=99999,MOD(F2365,9)=0),"99999 placeholder",AND(F2365&gt;$O$5,D2365="Expense"),"Expense outlier",AND(F2365&gt;$P$5,D2365="Income"),"Income outlier",TRUE,"valid")</f>
        <v>valid</v>
      </c>
      <c r="K2365" s="1" t="str">
        <f>_xlfn.XLOOKUP(I2365,[1]category_mapping!$F$2:$F$19,[1]category_mapping!$G$2:$G$19,E2365)</f>
        <v>food</v>
      </c>
      <c r="L2365" s="1" t="str">
        <f>IF(cleaning_working[[#This Row],[date]]="","Missing","Available")</f>
        <v>Available</v>
      </c>
    </row>
    <row r="2366" spans="1:12" x14ac:dyDescent="0.35">
      <c r="A2366" s="1" t="s">
        <v>2560</v>
      </c>
      <c r="B2366" s="1" t="s">
        <v>306</v>
      </c>
      <c r="C2366" s="3">
        <v>44420</v>
      </c>
      <c r="D2366" s="1" t="s">
        <v>13</v>
      </c>
      <c r="E2366" s="1" t="s">
        <v>70</v>
      </c>
      <c r="F2366" s="1">
        <v>2278</v>
      </c>
      <c r="G2366" s="1" t="s">
        <v>64</v>
      </c>
      <c r="H2366" s="1" t="s">
        <v>26</v>
      </c>
      <c r="J2366" s="1" t="str" cm="1">
        <f t="array" ref="J2366">_xlfn.IFS(F2366="","missing",F2366&lt;0,"negative",F2366=0,"zero",AND(F2366&gt;=99999,MOD(F2366,9)=0),"99999 placeholder",AND(F2366&gt;$O$5,D2366="Expense"),"Expense outlier",AND(F2366&gt;$P$5,D2366="Income"),"Income outlier",TRUE,"valid")</f>
        <v>valid</v>
      </c>
      <c r="K2366" s="1" t="str">
        <f>_xlfn.XLOOKUP(I2366,[1]category_mapping!$F$2:$F$19,[1]category_mapping!$G$2:$G$19,E2366)</f>
        <v>others</v>
      </c>
      <c r="L2366" s="1" t="str">
        <f>IF(cleaning_working[[#This Row],[date]]="","Missing","Available")</f>
        <v>Available</v>
      </c>
    </row>
    <row r="2367" spans="1:12" x14ac:dyDescent="0.35">
      <c r="A2367" s="1" t="s">
        <v>2561</v>
      </c>
      <c r="B2367" s="1" t="s">
        <v>142</v>
      </c>
      <c r="C2367" s="3">
        <v>45212</v>
      </c>
      <c r="D2367" s="1" t="s">
        <v>13</v>
      </c>
      <c r="E2367" s="1" t="s">
        <v>17</v>
      </c>
      <c r="F2367" s="1">
        <v>2272</v>
      </c>
      <c r="G2367" s="1" t="s">
        <v>32</v>
      </c>
      <c r="H2367" s="1" t="s">
        <v>83</v>
      </c>
      <c r="I2367" s="1" t="s">
        <v>46</v>
      </c>
      <c r="J2367" s="1" t="str" cm="1">
        <f t="array" ref="J2367">_xlfn.IFS(F2367="","missing",F2367&lt;0,"negative",F2367=0,"zero",AND(F2367&gt;=99999,MOD(F2367,9)=0),"99999 placeholder",AND(F2367&gt;$O$5,D2367="Expense"),"Expense outlier",AND(F2367&gt;$P$5,D2367="Income"),"Income outlier",TRUE,"valid")</f>
        <v>valid</v>
      </c>
      <c r="K2367" s="1" t="str">
        <f>_xlfn.XLOOKUP(I2367,[1]category_mapping!$F$2:$F$19,[1]category_mapping!$G$2:$G$19,E2367)</f>
        <v>education</v>
      </c>
      <c r="L2367" s="1" t="str">
        <f>IF(cleaning_working[[#This Row],[date]]="","Missing","Available")</f>
        <v>Available</v>
      </c>
    </row>
    <row r="2368" spans="1:12" x14ac:dyDescent="0.35">
      <c r="A2368" s="1" t="s">
        <v>2562</v>
      </c>
      <c r="B2368" s="1" t="s">
        <v>414</v>
      </c>
      <c r="C2368" s="3">
        <v>45068</v>
      </c>
      <c r="D2368" s="1" t="s">
        <v>13</v>
      </c>
      <c r="E2368" s="1" t="s">
        <v>39</v>
      </c>
      <c r="F2368" s="1">
        <v>2595</v>
      </c>
      <c r="G2368" s="1" t="s">
        <v>32</v>
      </c>
      <c r="H2368" s="1" t="s">
        <v>19</v>
      </c>
      <c r="I2368" s="1" t="s">
        <v>226</v>
      </c>
      <c r="J2368" s="1" t="str" cm="1">
        <f t="array" ref="J2368">_xlfn.IFS(F2368="","missing",F2368&lt;0,"negative",F2368=0,"zero",AND(F2368&gt;=99999,MOD(F2368,9)=0),"99999 placeholder",AND(F2368&gt;$O$5,D2368="Expense"),"Expense outlier",AND(F2368&gt;$P$5,D2368="Income"),"Income outlier",TRUE,"valid")</f>
        <v>valid</v>
      </c>
      <c r="K2368" s="1" t="str">
        <f>_xlfn.XLOOKUP(I2368,[1]category_mapping!$F$2:$F$19,[1]category_mapping!$G$2:$G$19,E2368)</f>
        <v>savings</v>
      </c>
      <c r="L2368" s="1" t="str">
        <f>IF(cleaning_working[[#This Row],[date]]="","Missing","Available")</f>
        <v>Available</v>
      </c>
    </row>
    <row r="2369" spans="1:12" x14ac:dyDescent="0.35">
      <c r="A2369" s="1" t="s">
        <v>2563</v>
      </c>
      <c r="B2369" s="1" t="s">
        <v>77</v>
      </c>
      <c r="C2369" s="3">
        <v>44775</v>
      </c>
      <c r="D2369" s="1" t="s">
        <v>14</v>
      </c>
      <c r="E2369" s="1" t="s">
        <v>31</v>
      </c>
      <c r="F2369" s="1">
        <v>34663</v>
      </c>
      <c r="G2369" s="1" t="s">
        <v>18</v>
      </c>
      <c r="H2369" s="1" t="s">
        <v>83</v>
      </c>
      <c r="I2369" s="1" t="s">
        <v>217</v>
      </c>
      <c r="J2369" s="1" t="str" cm="1">
        <f t="array" ref="J2369">_xlfn.IFS(F2369="","missing",F2369&lt;0,"negative",F2369=0,"zero",AND(F2369&gt;=99999,MOD(F2369,9)=0),"99999 placeholder",AND(F2369&gt;$O$5,D2369="Expense"),"Expense outlier",AND(F2369&gt;$P$5,D2369="Income"),"Income outlier",TRUE,"valid")</f>
        <v>valid</v>
      </c>
      <c r="K2369" s="1" t="str">
        <f>_xlfn.XLOOKUP(I2369,[1]category_mapping!$F$2:$F$19,[1]category_mapping!$G$2:$G$19,E2369)</f>
        <v>rent</v>
      </c>
      <c r="L2369" s="1" t="str">
        <f>IF(cleaning_working[[#This Row],[date]]="","Missing","Available")</f>
        <v>Available</v>
      </c>
    </row>
    <row r="2370" spans="1:12" x14ac:dyDescent="0.35">
      <c r="A2370" s="1" t="s">
        <v>2564</v>
      </c>
      <c r="B2370" s="1" t="s">
        <v>168</v>
      </c>
      <c r="C2370" s="3">
        <v>44278</v>
      </c>
      <c r="D2370" s="1" t="s">
        <v>13</v>
      </c>
      <c r="E2370" s="1" t="s">
        <v>24</v>
      </c>
      <c r="F2370" s="1">
        <v>6618</v>
      </c>
      <c r="G2370" s="1" t="s">
        <v>32</v>
      </c>
      <c r="H2370" s="1" t="s">
        <v>26</v>
      </c>
      <c r="J2370" s="1" t="str" cm="1">
        <f t="array" ref="J2370">_xlfn.IFS(F2370="","missing",F2370&lt;0,"negative",F2370=0,"zero",AND(F2370&gt;=99999,MOD(F2370,9)=0),"99999 placeholder",AND(F2370&gt;$O$5,D2370="Expense"),"Expense outlier",AND(F2370&gt;$P$5,D2370="Income"),"Income outlier",TRUE,"valid")</f>
        <v>valid</v>
      </c>
      <c r="K2370" s="1" t="str">
        <f>_xlfn.XLOOKUP(I2370,[1]category_mapping!$F$2:$F$19,[1]category_mapping!$G$2:$G$19,E2370)</f>
        <v>rent</v>
      </c>
      <c r="L2370" s="1" t="str">
        <f>IF(cleaning_working[[#This Row],[date]]="","Missing","Available")</f>
        <v>Available</v>
      </c>
    </row>
    <row r="2371" spans="1:12" x14ac:dyDescent="0.35">
      <c r="A2371" s="1" t="s">
        <v>2565</v>
      </c>
      <c r="B2371" s="1" t="s">
        <v>247</v>
      </c>
      <c r="C2371" s="3">
        <v>45625</v>
      </c>
      <c r="D2371" s="1" t="s">
        <v>13</v>
      </c>
      <c r="E2371" s="1" t="s">
        <v>39</v>
      </c>
      <c r="F2371" s="1">
        <v>5000</v>
      </c>
      <c r="G2371" s="1" t="s">
        <v>32</v>
      </c>
      <c r="H2371" s="1" t="s">
        <v>159</v>
      </c>
      <c r="I2371" s="1" t="s">
        <v>58</v>
      </c>
      <c r="J2371" s="1" t="str" cm="1">
        <f t="array" ref="J2371">_xlfn.IFS(F2371="","missing",F2371&lt;0,"negative",F2371=0,"zero",AND(F2371&gt;=99999,MOD(F2371,9)=0),"99999 placeholder",AND(F2371&gt;$O$5,D2371="Expense"),"Expense outlier",AND(F2371&gt;$P$5,D2371="Income"),"Income outlier",TRUE,"valid")</f>
        <v>valid</v>
      </c>
      <c r="K2371" s="1" t="str">
        <f>_xlfn.XLOOKUP(I2371,[1]category_mapping!$F$2:$F$19,[1]category_mapping!$G$2:$G$19,E2371)</f>
        <v>food</v>
      </c>
      <c r="L2371" s="1" t="str">
        <f>IF(cleaning_working[[#This Row],[date]]="","Missing","Available")</f>
        <v>Available</v>
      </c>
    </row>
    <row r="2372" spans="1:12" x14ac:dyDescent="0.35">
      <c r="A2372" s="1" t="s">
        <v>2566</v>
      </c>
      <c r="B2372" s="1" t="s">
        <v>420</v>
      </c>
      <c r="C2372" s="3">
        <v>44916</v>
      </c>
      <c r="D2372" s="1" t="s">
        <v>14</v>
      </c>
      <c r="E2372" s="1" t="s">
        <v>31</v>
      </c>
      <c r="F2372" s="1">
        <v>184818</v>
      </c>
      <c r="G2372" s="1" t="s">
        <v>64</v>
      </c>
      <c r="H2372" s="1" t="s">
        <v>86</v>
      </c>
      <c r="I2372" s="1" t="s">
        <v>226</v>
      </c>
      <c r="J2372" s="1" t="str" cm="1">
        <f t="array" ref="J2372">_xlfn.IFS(F2372="","missing",F2372&lt;0,"negative",F2372=0,"zero",AND(F2372&gt;=99999,MOD(F2372,9)=0),"99999 placeholder",AND(F2372&gt;$O$5,D2372="Expense"),"Expense outlier",AND(F2372&gt;$P$5,D2372="Income"),"Income outlier",TRUE,"valid")</f>
        <v>Income outlier</v>
      </c>
      <c r="K2372" s="1" t="str">
        <f>_xlfn.XLOOKUP(I2372,[1]category_mapping!$F$2:$F$19,[1]category_mapping!$G$2:$G$19,E2372)</f>
        <v>savings</v>
      </c>
      <c r="L2372" s="1" t="str">
        <f>IF(cleaning_working[[#This Row],[date]]="","Missing","Available")</f>
        <v>Available</v>
      </c>
    </row>
    <row r="2373" spans="1:12" x14ac:dyDescent="0.35">
      <c r="A2373" s="1" t="s">
        <v>2567</v>
      </c>
      <c r="B2373" s="1" t="s">
        <v>379</v>
      </c>
      <c r="C2373" s="3">
        <v>44740</v>
      </c>
      <c r="D2373" s="1" t="s">
        <v>13</v>
      </c>
      <c r="E2373" s="1" t="s">
        <v>63</v>
      </c>
      <c r="F2373" s="1">
        <v>9710</v>
      </c>
      <c r="G2373" s="1" t="s">
        <v>32</v>
      </c>
      <c r="H2373" s="1" t="s">
        <v>52</v>
      </c>
      <c r="I2373" s="1" t="s">
        <v>71</v>
      </c>
      <c r="J2373" s="1" t="str" cm="1">
        <f t="array" ref="J2373">_xlfn.IFS(F2373="","missing",F2373&lt;0,"negative",F2373=0,"zero",AND(F2373&gt;=99999,MOD(F2373,9)=0),"99999 placeholder",AND(F2373&gt;$O$5,D2373="Expense"),"Expense outlier",AND(F2373&gt;$P$5,D2373="Income"),"Income outlier",TRUE,"valid")</f>
        <v>valid</v>
      </c>
      <c r="K2373" s="1" t="str">
        <f>_xlfn.XLOOKUP(I2373,[1]category_mapping!$F$2:$F$19,[1]category_mapping!$G$2:$G$19,E2373)</f>
        <v>health</v>
      </c>
      <c r="L2373" s="1" t="str">
        <f>IF(cleaning_working[[#This Row],[date]]="","Missing","Available")</f>
        <v>Available</v>
      </c>
    </row>
    <row r="2374" spans="1:12" x14ac:dyDescent="0.35">
      <c r="A2374" s="1" t="s">
        <v>2568</v>
      </c>
      <c r="B2374" s="1" t="s">
        <v>164</v>
      </c>
      <c r="C2374" s="3">
        <v>45307</v>
      </c>
      <c r="D2374" s="1" t="s">
        <v>13</v>
      </c>
      <c r="E2374" s="1" t="s">
        <v>24</v>
      </c>
      <c r="F2374" s="1">
        <v>8847</v>
      </c>
      <c r="G2374" s="1" t="s">
        <v>32</v>
      </c>
      <c r="H2374" s="1" t="s">
        <v>65</v>
      </c>
      <c r="I2374" s="1" t="s">
        <v>41</v>
      </c>
      <c r="J2374" s="1" t="str" cm="1">
        <f t="array" ref="J2374">_xlfn.IFS(F2374="","missing",F2374&lt;0,"negative",F2374=0,"zero",AND(F2374&gt;=99999,MOD(F2374,9)=0),"99999 placeholder",AND(F2374&gt;$O$5,D2374="Expense"),"Expense outlier",AND(F2374&gt;$P$5,D2374="Income"),"Income outlier",TRUE,"valid")</f>
        <v>valid</v>
      </c>
      <c r="K2374" s="1" t="str">
        <f>_xlfn.XLOOKUP(I2374,[1]category_mapping!$F$2:$F$19,[1]category_mapping!$G$2:$G$19,E2374)</f>
        <v>utilities</v>
      </c>
      <c r="L2374" s="1" t="str">
        <f>IF(cleaning_working[[#This Row],[date]]="","Missing","Available")</f>
        <v>Available</v>
      </c>
    </row>
    <row r="2375" spans="1:12" x14ac:dyDescent="0.35">
      <c r="A2375" s="1" t="s">
        <v>2569</v>
      </c>
      <c r="B2375" s="1" t="s">
        <v>386</v>
      </c>
      <c r="C2375" s="3">
        <v>44223</v>
      </c>
      <c r="D2375" s="1" t="s">
        <v>13</v>
      </c>
      <c r="E2375" s="1" t="s">
        <v>45</v>
      </c>
      <c r="F2375" s="1">
        <v>9783</v>
      </c>
      <c r="G2375" s="1" t="s">
        <v>32</v>
      </c>
      <c r="H2375" s="1" t="s">
        <v>52</v>
      </c>
      <c r="I2375" s="1" t="s">
        <v>80</v>
      </c>
      <c r="J2375" s="1" t="str" cm="1">
        <f t="array" ref="J2375">_xlfn.IFS(F2375="","missing",F2375&lt;0,"negative",F2375=0,"zero",AND(F2375&gt;=99999,MOD(F2375,9)=0),"99999 placeholder",AND(F2375&gt;$O$5,D2375="Expense"),"Expense outlier",AND(F2375&gt;$P$5,D2375="Income"),"Income outlier",TRUE,"valid")</f>
        <v>valid</v>
      </c>
      <c r="K2375" s="1" t="str">
        <f>_xlfn.XLOOKUP(I2375,[1]category_mapping!$F$2:$F$19,[1]category_mapping!$G$2:$G$19,E2375)</f>
        <v>food</v>
      </c>
      <c r="L2375" s="1" t="str">
        <f>IF(cleaning_working[[#This Row],[date]]="","Missing","Available")</f>
        <v>Available</v>
      </c>
    </row>
    <row r="2376" spans="1:12" x14ac:dyDescent="0.35">
      <c r="A2376" s="1" t="s">
        <v>2570</v>
      </c>
      <c r="B2376" s="1" t="s">
        <v>212</v>
      </c>
      <c r="C2376" s="3">
        <v>45090</v>
      </c>
      <c r="D2376" s="1" t="s">
        <v>13</v>
      </c>
      <c r="E2376" s="1" t="s">
        <v>39</v>
      </c>
      <c r="F2376" s="1">
        <v>2172</v>
      </c>
      <c r="G2376" s="1" t="s">
        <v>64</v>
      </c>
      <c r="H2376" s="1" t="s">
        <v>25</v>
      </c>
      <c r="I2376" s="1" t="s">
        <v>87</v>
      </c>
      <c r="J2376" s="1" t="str" cm="1">
        <f t="array" ref="J2376">_xlfn.IFS(F2376="","missing",F2376&lt;0,"negative",F2376=0,"zero",AND(F2376&gt;=99999,MOD(F2376,9)=0),"99999 placeholder",AND(F2376&gt;$O$5,D2376="Expense"),"Expense outlier",AND(F2376&gt;$P$5,D2376="Income"),"Income outlier",TRUE,"valid")</f>
        <v>valid</v>
      </c>
      <c r="K2376" s="1" t="str">
        <f>_xlfn.XLOOKUP(I2376,[1]category_mapping!$F$2:$F$19,[1]category_mapping!$G$2:$G$19,E2376)</f>
        <v>food</v>
      </c>
      <c r="L2376" s="1" t="str">
        <f>IF(cleaning_working[[#This Row],[date]]="","Missing","Available")</f>
        <v>Available</v>
      </c>
    </row>
    <row r="2377" spans="1:12" x14ac:dyDescent="0.35">
      <c r="A2377" s="1" t="s">
        <v>2571</v>
      </c>
      <c r="B2377" s="1" t="s">
        <v>132</v>
      </c>
      <c r="C2377" s="3">
        <v>44973</v>
      </c>
      <c r="D2377" s="1" t="s">
        <v>13</v>
      </c>
      <c r="E2377" s="1" t="s">
        <v>45</v>
      </c>
      <c r="F2377" s="1">
        <v>2644</v>
      </c>
      <c r="G2377" s="1" t="s">
        <v>40</v>
      </c>
      <c r="H2377" s="1" t="s">
        <v>19</v>
      </c>
      <c r="I2377" s="1" t="s">
        <v>217</v>
      </c>
      <c r="J2377" s="1" t="str" cm="1">
        <f t="array" ref="J2377">_xlfn.IFS(F2377="","missing",F2377&lt;0,"negative",F2377=0,"zero",AND(F2377&gt;=99999,MOD(F2377,9)=0),"99999 placeholder",AND(F2377&gt;$O$5,D2377="Expense"),"Expense outlier",AND(F2377&gt;$P$5,D2377="Income"),"Income outlier",TRUE,"valid")</f>
        <v>valid</v>
      </c>
      <c r="K2377" s="1" t="str">
        <f>_xlfn.XLOOKUP(I2377,[1]category_mapping!$F$2:$F$19,[1]category_mapping!$G$2:$G$19,E2377)</f>
        <v>rent</v>
      </c>
      <c r="L2377" s="1" t="str">
        <f>IF(cleaning_working[[#This Row],[date]]="","Missing","Available")</f>
        <v>Available</v>
      </c>
    </row>
    <row r="2378" spans="1:12" x14ac:dyDescent="0.35">
      <c r="A2378" s="1" t="s">
        <v>2572</v>
      </c>
      <c r="B2378" s="1" t="s">
        <v>368</v>
      </c>
      <c r="C2378" s="3">
        <v>45314</v>
      </c>
      <c r="D2378" s="1" t="s">
        <v>14</v>
      </c>
      <c r="E2378" s="1" t="s">
        <v>119</v>
      </c>
      <c r="F2378" s="1">
        <v>66981</v>
      </c>
      <c r="G2378" s="1" t="s">
        <v>32</v>
      </c>
      <c r="H2378" s="1" t="s">
        <v>33</v>
      </c>
      <c r="I2378" s="1" t="s">
        <v>46</v>
      </c>
      <c r="J2378" s="1" t="str" cm="1">
        <f t="array" ref="J2378">_xlfn.IFS(F2378="","missing",F2378&lt;0,"negative",F2378=0,"zero",AND(F2378&gt;=99999,MOD(F2378,9)=0),"99999 placeholder",AND(F2378&gt;$O$5,D2378="Expense"),"Expense outlier",AND(F2378&gt;$P$5,D2378="Income"),"Income outlier",TRUE,"valid")</f>
        <v>valid</v>
      </c>
      <c r="K2378" s="1" t="str">
        <f>_xlfn.XLOOKUP(I2378,[1]category_mapping!$F$2:$F$19,[1]category_mapping!$G$2:$G$19,E2378)</f>
        <v>investment</v>
      </c>
      <c r="L2378" s="1" t="str">
        <f>IF(cleaning_working[[#This Row],[date]]="","Missing","Available")</f>
        <v>Available</v>
      </c>
    </row>
    <row r="2379" spans="1:12" x14ac:dyDescent="0.35">
      <c r="A2379" s="1" t="s">
        <v>2573</v>
      </c>
      <c r="B2379" s="1" t="s">
        <v>208</v>
      </c>
      <c r="C2379" s="3">
        <v>45002</v>
      </c>
      <c r="D2379" s="1" t="s">
        <v>13</v>
      </c>
      <c r="E2379" s="1" t="s">
        <v>24</v>
      </c>
      <c r="F2379" s="1">
        <v>771</v>
      </c>
      <c r="G2379" s="1" t="s">
        <v>18</v>
      </c>
      <c r="H2379" s="1" t="s">
        <v>52</v>
      </c>
      <c r="J2379" s="1" t="str" cm="1">
        <f t="array" ref="J2379">_xlfn.IFS(F2379="","missing",F2379&lt;0,"negative",F2379=0,"zero",AND(F2379&gt;=99999,MOD(F2379,9)=0),"99999 placeholder",AND(F2379&gt;$O$5,D2379="Expense"),"Expense outlier",AND(F2379&gt;$P$5,D2379="Income"),"Income outlier",TRUE,"valid")</f>
        <v>valid</v>
      </c>
      <c r="K2379" s="1" t="str">
        <f>_xlfn.XLOOKUP(I2379,[1]category_mapping!$F$2:$F$19,[1]category_mapping!$G$2:$G$19,E2379)</f>
        <v>rent</v>
      </c>
      <c r="L2379" s="1" t="str">
        <f>IF(cleaning_working[[#This Row],[date]]="","Missing","Available")</f>
        <v>Available</v>
      </c>
    </row>
    <row r="2380" spans="1:12" x14ac:dyDescent="0.35">
      <c r="A2380" s="1" t="s">
        <v>2574</v>
      </c>
      <c r="B2380" s="1" t="s">
        <v>593</v>
      </c>
      <c r="C2380" s="3">
        <v>45527</v>
      </c>
      <c r="D2380" s="1" t="s">
        <v>13</v>
      </c>
      <c r="E2380" s="1" t="s">
        <v>63</v>
      </c>
      <c r="F2380" s="1">
        <v>1529</v>
      </c>
      <c r="G2380" s="1" t="s">
        <v>32</v>
      </c>
      <c r="H2380" s="1" t="s">
        <v>26</v>
      </c>
      <c r="I2380" s="1" t="s">
        <v>123</v>
      </c>
      <c r="J2380" s="1" t="str" cm="1">
        <f t="array" ref="J2380">_xlfn.IFS(F2380="","missing",F2380&lt;0,"negative",F2380=0,"zero",AND(F2380&gt;=99999,MOD(F2380,9)=0),"99999 placeholder",AND(F2380&gt;$O$5,D2380="Expense"),"Expense outlier",AND(F2380&gt;$P$5,D2380="Income"),"Income outlier",TRUE,"valid")</f>
        <v>valid</v>
      </c>
      <c r="K2380" s="1" t="str">
        <f>_xlfn.XLOOKUP(I2380,[1]category_mapping!$F$2:$F$19,[1]category_mapping!$G$2:$G$19,E2380)</f>
        <v>utilities</v>
      </c>
      <c r="L2380" s="1" t="str">
        <f>IF(cleaning_working[[#This Row],[date]]="","Missing","Available")</f>
        <v>Available</v>
      </c>
    </row>
    <row r="2381" spans="1:12" x14ac:dyDescent="0.35">
      <c r="A2381" s="1" t="s">
        <v>2575</v>
      </c>
      <c r="B2381" s="1" t="s">
        <v>357</v>
      </c>
      <c r="C2381" s="3">
        <v>44772</v>
      </c>
      <c r="D2381" s="1" t="s">
        <v>13</v>
      </c>
      <c r="E2381" s="1" t="s">
        <v>63</v>
      </c>
      <c r="F2381" s="1">
        <v>7006</v>
      </c>
      <c r="G2381" s="1" t="s">
        <v>18</v>
      </c>
      <c r="H2381" s="1" t="s">
        <v>25</v>
      </c>
      <c r="I2381" s="1" t="s">
        <v>170</v>
      </c>
      <c r="J2381" s="1" t="str" cm="1">
        <f t="array" ref="J2381">_xlfn.IFS(F2381="","missing",F2381&lt;0,"negative",F2381=0,"zero",AND(F2381&gt;=99999,MOD(F2381,9)=0),"99999 placeholder",AND(F2381&gt;$O$5,D2381="Expense"),"Expense outlier",AND(F2381&gt;$P$5,D2381="Income"),"Income outlier",TRUE,"valid")</f>
        <v>valid</v>
      </c>
      <c r="K2381" s="1" t="str">
        <f>_xlfn.XLOOKUP(I2381,[1]category_mapping!$F$2:$F$19,[1]category_mapping!$G$2:$G$19,E2381)</f>
        <v>health</v>
      </c>
      <c r="L2381" s="1" t="str">
        <f>IF(cleaning_working[[#This Row],[date]]="","Missing","Available")</f>
        <v>Available</v>
      </c>
    </row>
    <row r="2382" spans="1:12" x14ac:dyDescent="0.35">
      <c r="A2382" s="1" t="s">
        <v>2576</v>
      </c>
      <c r="B2382" s="1" t="s">
        <v>293</v>
      </c>
      <c r="C2382" s="3" t="s">
        <v>38</v>
      </c>
      <c r="D2382" s="1" t="s">
        <v>14</v>
      </c>
      <c r="E2382" s="1" t="s">
        <v>31</v>
      </c>
      <c r="F2382" s="1">
        <v>73474</v>
      </c>
      <c r="G2382" s="1" t="s">
        <v>32</v>
      </c>
      <c r="H2382" s="1" t="s">
        <v>133</v>
      </c>
      <c r="I2382" s="1" t="s">
        <v>87</v>
      </c>
      <c r="J2382" s="1" t="str" cm="1">
        <f t="array" ref="J2382">_xlfn.IFS(F2382="","missing",F2382&lt;0,"negative",F2382=0,"zero",AND(F2382&gt;=99999,MOD(F2382,9)=0),"99999 placeholder",AND(F2382&gt;$O$5,D2382="Expense"),"Expense outlier",AND(F2382&gt;$P$5,D2382="Income"),"Income outlier",TRUE,"valid")</f>
        <v>valid</v>
      </c>
      <c r="K2382" s="1" t="str">
        <f>_xlfn.XLOOKUP(I2382,[1]category_mapping!$F$2:$F$19,[1]category_mapping!$G$2:$G$19,E2382)</f>
        <v>freelance</v>
      </c>
      <c r="L2382" s="1" t="str">
        <f>IF(cleaning_working[[#This Row],[date]]="","Missing","Available")</f>
        <v>Missing</v>
      </c>
    </row>
    <row r="2383" spans="1:12" x14ac:dyDescent="0.35">
      <c r="A2383" s="1" t="s">
        <v>2577</v>
      </c>
      <c r="B2383" s="1" t="s">
        <v>101</v>
      </c>
      <c r="C2383" s="3">
        <v>45410</v>
      </c>
      <c r="D2383" s="1" t="s">
        <v>13</v>
      </c>
      <c r="E2383" s="1" t="s">
        <v>63</v>
      </c>
      <c r="F2383" s="1">
        <v>1272</v>
      </c>
      <c r="G2383" s="1" t="s">
        <v>64</v>
      </c>
      <c r="H2383" s="1" t="s">
        <v>52</v>
      </c>
      <c r="J2383" s="1" t="str" cm="1">
        <f t="array" ref="J2383">_xlfn.IFS(F2383="","missing",F2383&lt;0,"negative",F2383=0,"zero",AND(F2383&gt;=99999,MOD(F2383,9)=0),"99999 placeholder",AND(F2383&gt;$O$5,D2383="Expense"),"Expense outlier",AND(F2383&gt;$P$5,D2383="Income"),"Income outlier",TRUE,"valid")</f>
        <v>valid</v>
      </c>
      <c r="K2383" s="1" t="str">
        <f>_xlfn.XLOOKUP(I2383,[1]category_mapping!$F$2:$F$19,[1]category_mapping!$G$2:$G$19,E2383)</f>
        <v>utilities</v>
      </c>
      <c r="L2383" s="1" t="str">
        <f>IF(cleaning_working[[#This Row],[date]]="","Missing","Available")</f>
        <v>Available</v>
      </c>
    </row>
    <row r="2384" spans="1:12" x14ac:dyDescent="0.35">
      <c r="A2384" s="1" t="s">
        <v>2578</v>
      </c>
      <c r="B2384" s="1" t="s">
        <v>345</v>
      </c>
      <c r="C2384" s="3">
        <v>45190</v>
      </c>
      <c r="D2384" s="1" t="s">
        <v>13</v>
      </c>
      <c r="E2384" s="1" t="s">
        <v>96</v>
      </c>
      <c r="F2384" s="1">
        <v>5708</v>
      </c>
      <c r="G2384" s="1" t="s">
        <v>64</v>
      </c>
      <c r="H2384" s="1" t="s">
        <v>133</v>
      </c>
      <c r="I2384" s="1" t="s">
        <v>162</v>
      </c>
      <c r="J2384" s="1" t="str" cm="1">
        <f t="array" ref="J2384">_xlfn.IFS(F2384="","missing",F2384&lt;0,"negative",F2384=0,"zero",AND(F2384&gt;=99999,MOD(F2384,9)=0),"99999 placeholder",AND(F2384&gt;$O$5,D2384="Expense"),"Expense outlier",AND(F2384&gt;$P$5,D2384="Income"),"Income outlier",TRUE,"valid")</f>
        <v>valid</v>
      </c>
      <c r="K2384" s="1" t="str">
        <f>_xlfn.XLOOKUP(I2384,[1]category_mapping!$F$2:$F$19,[1]category_mapping!$G$2:$G$19,E2384)</f>
        <v>travel</v>
      </c>
      <c r="L2384" s="1" t="str">
        <f>IF(cleaning_working[[#This Row],[date]]="","Missing","Available")</f>
        <v>Available</v>
      </c>
    </row>
    <row r="2385" spans="1:12" x14ac:dyDescent="0.35">
      <c r="A2385" s="1" t="s">
        <v>2579</v>
      </c>
      <c r="B2385" s="1" t="s">
        <v>283</v>
      </c>
      <c r="C2385" s="3">
        <v>44655</v>
      </c>
      <c r="D2385" s="1" t="s">
        <v>13</v>
      </c>
      <c r="E2385" s="1" t="s">
        <v>24</v>
      </c>
      <c r="F2385" s="1">
        <v>4444</v>
      </c>
      <c r="G2385" s="1" t="s">
        <v>64</v>
      </c>
      <c r="H2385" s="1" t="s">
        <v>25</v>
      </c>
      <c r="I2385" s="1" t="s">
        <v>58</v>
      </c>
      <c r="J2385" s="1" t="str" cm="1">
        <f t="array" ref="J2385">_xlfn.IFS(F2385="","missing",F2385&lt;0,"negative",F2385=0,"zero",AND(F2385&gt;=99999,MOD(F2385,9)=0),"99999 placeholder",AND(F2385&gt;$O$5,D2385="Expense"),"Expense outlier",AND(F2385&gt;$P$5,D2385="Income"),"Income outlier",TRUE,"valid")</f>
        <v>valid</v>
      </c>
      <c r="K2385" s="1" t="str">
        <f>_xlfn.XLOOKUP(I2385,[1]category_mapping!$F$2:$F$19,[1]category_mapping!$G$2:$G$19,E2385)</f>
        <v>rent</v>
      </c>
      <c r="L2385" s="1" t="str">
        <f>IF(cleaning_working[[#This Row],[date]]="","Missing","Available")</f>
        <v>Available</v>
      </c>
    </row>
    <row r="2386" spans="1:12" x14ac:dyDescent="0.35">
      <c r="A2386" s="1" t="s">
        <v>2580</v>
      </c>
      <c r="B2386" s="1" t="s">
        <v>144</v>
      </c>
      <c r="C2386" s="3">
        <v>45455</v>
      </c>
      <c r="D2386" s="1" t="s">
        <v>13</v>
      </c>
      <c r="E2386" s="1" t="s">
        <v>24</v>
      </c>
      <c r="F2386" s="1">
        <v>8827</v>
      </c>
      <c r="G2386" s="1" t="s">
        <v>18</v>
      </c>
      <c r="H2386" s="1" t="s">
        <v>159</v>
      </c>
      <c r="I2386" s="1" t="s">
        <v>34</v>
      </c>
      <c r="J2386" s="1" t="str" cm="1">
        <f t="array" ref="J2386">_xlfn.IFS(F2386="","missing",F2386&lt;0,"negative",F2386=0,"zero",AND(F2386&gt;=99999,MOD(F2386,9)=0),"99999 placeholder",AND(F2386&gt;$O$5,D2386="Expense"),"Expense outlier",AND(F2386&gt;$P$5,D2386="Income"),"Income outlier",TRUE,"valid")</f>
        <v>valid</v>
      </c>
      <c r="K2386" s="1" t="str">
        <f>_xlfn.XLOOKUP(I2386,[1]category_mapping!$F$2:$F$19,[1]category_mapping!$G$2:$G$19,E2386)</f>
        <v>education</v>
      </c>
      <c r="L2386" s="1" t="str">
        <f>IF(cleaning_working[[#This Row],[date]]="","Missing","Available")</f>
        <v>Available</v>
      </c>
    </row>
    <row r="2387" spans="1:12" x14ac:dyDescent="0.35">
      <c r="A2387" s="1" t="s">
        <v>2581</v>
      </c>
      <c r="B2387" s="1" t="s">
        <v>274</v>
      </c>
      <c r="C2387" s="3">
        <v>45061</v>
      </c>
      <c r="D2387" s="1" t="s">
        <v>14</v>
      </c>
      <c r="E2387" s="1" t="s">
        <v>119</v>
      </c>
      <c r="F2387" s="1">
        <v>39046</v>
      </c>
      <c r="G2387" s="1" t="s">
        <v>32</v>
      </c>
      <c r="H2387" s="1" t="s">
        <v>33</v>
      </c>
      <c r="I2387" s="1" t="s">
        <v>93</v>
      </c>
      <c r="J2387" s="1" t="str" cm="1">
        <f t="array" ref="J2387">_xlfn.IFS(F2387="","missing",F2387&lt;0,"negative",F2387=0,"zero",AND(F2387&gt;=99999,MOD(F2387,9)=0),"99999 placeholder",AND(F2387&gt;$O$5,D2387="Expense"),"Expense outlier",AND(F2387&gt;$P$5,D2387="Income"),"Income outlier",TRUE,"valid")</f>
        <v>valid</v>
      </c>
      <c r="K2387" s="1" t="str">
        <f>_xlfn.XLOOKUP(I2387,[1]category_mapping!$F$2:$F$19,[1]category_mapping!$G$2:$G$19,E2387)</f>
        <v>investment</v>
      </c>
      <c r="L2387" s="1" t="str">
        <f>IF(cleaning_working[[#This Row],[date]]="","Missing","Available")</f>
        <v>Available</v>
      </c>
    </row>
    <row r="2388" spans="1:12" x14ac:dyDescent="0.35">
      <c r="A2388" s="1" t="s">
        <v>2582</v>
      </c>
      <c r="B2388" s="1" t="s">
        <v>873</v>
      </c>
      <c r="C2388" s="3">
        <v>44273</v>
      </c>
      <c r="D2388" s="1" t="s">
        <v>13</v>
      </c>
      <c r="E2388" s="1" t="s">
        <v>63</v>
      </c>
      <c r="F2388" s="1">
        <v>8845</v>
      </c>
      <c r="G2388" s="1" t="s">
        <v>18</v>
      </c>
      <c r="H2388" s="1" t="s">
        <v>52</v>
      </c>
      <c r="I2388" s="1" t="s">
        <v>226</v>
      </c>
      <c r="J2388" s="1" t="str" cm="1">
        <f t="array" ref="J2388">_xlfn.IFS(F2388="","missing",F2388&lt;0,"negative",F2388=0,"zero",AND(F2388&gt;=99999,MOD(F2388,9)=0),"99999 placeholder",AND(F2388&gt;$O$5,D2388="Expense"),"Expense outlier",AND(F2388&gt;$P$5,D2388="Income"),"Income outlier",TRUE,"valid")</f>
        <v>valid</v>
      </c>
      <c r="K2388" s="1" t="str">
        <f>_xlfn.XLOOKUP(I2388,[1]category_mapping!$F$2:$F$19,[1]category_mapping!$G$2:$G$19,E2388)</f>
        <v>savings</v>
      </c>
      <c r="L2388" s="1" t="str">
        <f>IF(cleaning_working[[#This Row],[date]]="","Missing","Available")</f>
        <v>Available</v>
      </c>
    </row>
    <row r="2389" spans="1:12" x14ac:dyDescent="0.35">
      <c r="A2389" s="1" t="s">
        <v>2583</v>
      </c>
      <c r="B2389" s="1" t="s">
        <v>491</v>
      </c>
      <c r="C2389" s="3">
        <v>45562</v>
      </c>
      <c r="D2389" s="1" t="s">
        <v>13</v>
      </c>
      <c r="E2389" s="1" t="s">
        <v>63</v>
      </c>
      <c r="F2389" s="1">
        <v>5617</v>
      </c>
      <c r="G2389" s="1" t="s">
        <v>32</v>
      </c>
      <c r="H2389" s="1" t="s">
        <v>159</v>
      </c>
      <c r="I2389" s="1" t="s">
        <v>128</v>
      </c>
      <c r="J2389" s="1" t="str" cm="1">
        <f t="array" ref="J2389">_xlfn.IFS(F2389="","missing",F2389&lt;0,"negative",F2389=0,"zero",AND(F2389&gt;=99999,MOD(F2389,9)=0),"99999 placeholder",AND(F2389&gt;$O$5,D2389="Expense"),"Expense outlier",AND(F2389&gt;$P$5,D2389="Income"),"Income outlier",TRUE,"valid")</f>
        <v>valid</v>
      </c>
      <c r="K2389" s="1" t="str">
        <f>_xlfn.XLOOKUP(I2389,[1]category_mapping!$F$2:$F$19,[1]category_mapping!$G$2:$G$19,E2389)</f>
        <v>utilities</v>
      </c>
      <c r="L2389" s="1" t="str">
        <f>IF(cleaning_working[[#This Row],[date]]="","Missing","Available")</f>
        <v>Available</v>
      </c>
    </row>
    <row r="2390" spans="1:12" x14ac:dyDescent="0.35">
      <c r="A2390" s="1" t="s">
        <v>2584</v>
      </c>
      <c r="B2390" s="1" t="s">
        <v>79</v>
      </c>
      <c r="C2390" s="3">
        <v>45556</v>
      </c>
      <c r="D2390" s="1" t="s">
        <v>13</v>
      </c>
      <c r="E2390" s="1" t="s">
        <v>39</v>
      </c>
      <c r="F2390" s="1">
        <v>2460</v>
      </c>
      <c r="G2390" s="1" t="s">
        <v>18</v>
      </c>
      <c r="H2390" s="1" t="s">
        <v>19</v>
      </c>
      <c r="I2390" s="1" t="s">
        <v>272</v>
      </c>
      <c r="J2390" s="1" t="str" cm="1">
        <f t="array" ref="J2390">_xlfn.IFS(F2390="","missing",F2390&lt;0,"negative",F2390=0,"zero",AND(F2390&gt;=99999,MOD(F2390,9)=0),"99999 placeholder",AND(F2390&gt;$O$5,D2390="Expense"),"Expense outlier",AND(F2390&gt;$P$5,D2390="Income"),"Income outlier",TRUE,"valid")</f>
        <v>valid</v>
      </c>
      <c r="K2390" s="1" t="str">
        <f>_xlfn.XLOOKUP(I2390,[1]category_mapping!$F$2:$F$19,[1]category_mapping!$G$2:$G$19,E2390)</f>
        <v>food</v>
      </c>
      <c r="L2390" s="1" t="str">
        <f>IF(cleaning_working[[#This Row],[date]]="","Missing","Available")</f>
        <v>Available</v>
      </c>
    </row>
    <row r="2391" spans="1:12" x14ac:dyDescent="0.35">
      <c r="A2391" s="1" t="s">
        <v>2585</v>
      </c>
      <c r="B2391" s="1" t="s">
        <v>762</v>
      </c>
      <c r="C2391" s="3">
        <v>44348</v>
      </c>
      <c r="D2391" s="1" t="s">
        <v>13</v>
      </c>
      <c r="E2391" s="1" t="s">
        <v>96</v>
      </c>
      <c r="F2391" s="1">
        <v>9504</v>
      </c>
      <c r="G2391" s="1" t="s">
        <v>32</v>
      </c>
      <c r="H2391" s="1" t="s">
        <v>52</v>
      </c>
      <c r="I2391" s="1" t="s">
        <v>58</v>
      </c>
      <c r="J2391" s="1" t="str" cm="1">
        <f t="array" ref="J2391">_xlfn.IFS(F2391="","missing",F2391&lt;0,"negative",F2391=0,"zero",AND(F2391&gt;=99999,MOD(F2391,9)=0),"99999 placeholder",AND(F2391&gt;$O$5,D2391="Expense"),"Expense outlier",AND(F2391&gt;$P$5,D2391="Income"),"Income outlier",TRUE,"valid")</f>
        <v>valid</v>
      </c>
      <c r="K2391" s="1" t="str">
        <f>_xlfn.XLOOKUP(I2391,[1]category_mapping!$F$2:$F$19,[1]category_mapping!$G$2:$G$19,E2391)</f>
        <v>travel</v>
      </c>
      <c r="L2391" s="1" t="str">
        <f>IF(cleaning_working[[#This Row],[date]]="","Missing","Available")</f>
        <v>Available</v>
      </c>
    </row>
    <row r="2392" spans="1:12" x14ac:dyDescent="0.35">
      <c r="A2392" s="1" t="s">
        <v>2586</v>
      </c>
      <c r="B2392" s="1" t="s">
        <v>101</v>
      </c>
      <c r="C2392" s="3">
        <v>45099</v>
      </c>
      <c r="D2392" s="1" t="s">
        <v>13</v>
      </c>
      <c r="E2392" s="1" t="s">
        <v>45</v>
      </c>
      <c r="F2392" s="1">
        <v>3729</v>
      </c>
      <c r="G2392" s="1" t="s">
        <v>25</v>
      </c>
      <c r="H2392" s="1" t="s">
        <v>52</v>
      </c>
      <c r="I2392" s="1" t="s">
        <v>226</v>
      </c>
      <c r="J2392" s="1" t="str" cm="1">
        <f t="array" ref="J2392">_xlfn.IFS(F2392="","missing",F2392&lt;0,"negative",F2392=0,"zero",AND(F2392&gt;=99999,MOD(F2392,9)=0),"99999 placeholder",AND(F2392&gt;$O$5,D2392="Expense"),"Expense outlier",AND(F2392&gt;$P$5,D2392="Income"),"Income outlier",TRUE,"valid")</f>
        <v>valid</v>
      </c>
      <c r="K2392" s="1" t="str">
        <f>_xlfn.XLOOKUP(I2392,[1]category_mapping!$F$2:$F$19,[1]category_mapping!$G$2:$G$19,E2392)</f>
        <v>savings</v>
      </c>
      <c r="L2392" s="1" t="str">
        <f>IF(cleaning_working[[#This Row],[date]]="","Missing","Available")</f>
        <v>Available</v>
      </c>
    </row>
    <row r="2393" spans="1:12" x14ac:dyDescent="0.35">
      <c r="A2393" s="1" t="s">
        <v>2587</v>
      </c>
      <c r="B2393" s="1" t="s">
        <v>319</v>
      </c>
      <c r="C2393" s="3">
        <v>45211</v>
      </c>
      <c r="D2393" s="1" t="s">
        <v>13</v>
      </c>
      <c r="E2393" s="1" t="s">
        <v>45</v>
      </c>
      <c r="F2393" s="1">
        <v>8846</v>
      </c>
      <c r="G2393" s="1" t="s">
        <v>40</v>
      </c>
      <c r="H2393" s="1" t="s">
        <v>26</v>
      </c>
      <c r="I2393" s="1" t="s">
        <v>123</v>
      </c>
      <c r="J2393" s="1" t="str" cm="1">
        <f t="array" ref="J2393">_xlfn.IFS(F2393="","missing",F2393&lt;0,"negative",F2393=0,"zero",AND(F2393&gt;=99999,MOD(F2393,9)=0),"99999 placeholder",AND(F2393&gt;$O$5,D2393="Expense"),"Expense outlier",AND(F2393&gt;$P$5,D2393="Income"),"Income outlier",TRUE,"valid")</f>
        <v>valid</v>
      </c>
      <c r="K2393" s="1" t="str">
        <f>_xlfn.XLOOKUP(I2393,[1]category_mapping!$F$2:$F$19,[1]category_mapping!$G$2:$G$19,E2393)</f>
        <v>entertainment</v>
      </c>
      <c r="L2393" s="1" t="str">
        <f>IF(cleaning_working[[#This Row],[date]]="","Missing","Available")</f>
        <v>Available</v>
      </c>
    </row>
    <row r="2394" spans="1:12" x14ac:dyDescent="0.35">
      <c r="A2394" s="1" t="s">
        <v>2588</v>
      </c>
      <c r="B2394" s="1" t="s">
        <v>510</v>
      </c>
      <c r="C2394" s="3">
        <v>44477</v>
      </c>
      <c r="D2394" s="1" t="s">
        <v>13</v>
      </c>
      <c r="E2394" s="1" t="s">
        <v>96</v>
      </c>
      <c r="F2394" s="1">
        <v>1269</v>
      </c>
      <c r="G2394" s="1" t="s">
        <v>40</v>
      </c>
      <c r="H2394" s="1" t="s">
        <v>25</v>
      </c>
      <c r="I2394" s="1" t="s">
        <v>134</v>
      </c>
      <c r="J2394" s="1" t="str" cm="1">
        <f t="array" ref="J2394">_xlfn.IFS(F2394="","missing",F2394&lt;0,"negative",F2394=0,"zero",AND(F2394&gt;=99999,MOD(F2394,9)=0),"99999 placeholder",AND(F2394&gt;$O$5,D2394="Expense"),"Expense outlier",AND(F2394&gt;$P$5,D2394="Income"),"Income outlier",TRUE,"valid")</f>
        <v>valid</v>
      </c>
      <c r="K2394" s="1" t="str">
        <f>_xlfn.XLOOKUP(I2394,[1]category_mapping!$F$2:$F$19,[1]category_mapping!$G$2:$G$19,E2394)</f>
        <v>education</v>
      </c>
      <c r="L2394" s="1" t="str">
        <f>IF(cleaning_working[[#This Row],[date]]="","Missing","Available")</f>
        <v>Available</v>
      </c>
    </row>
    <row r="2395" spans="1:12" x14ac:dyDescent="0.35">
      <c r="A2395" s="1" t="s">
        <v>2589</v>
      </c>
      <c r="B2395" s="1" t="s">
        <v>306</v>
      </c>
      <c r="C2395" s="3">
        <v>44344</v>
      </c>
      <c r="D2395" s="1" t="s">
        <v>13</v>
      </c>
      <c r="E2395" s="1" t="s">
        <v>39</v>
      </c>
      <c r="F2395" s="1">
        <v>1785</v>
      </c>
      <c r="G2395" s="1" t="s">
        <v>18</v>
      </c>
      <c r="H2395" s="1" t="s">
        <v>33</v>
      </c>
      <c r="I2395" s="1" t="s">
        <v>27</v>
      </c>
      <c r="J2395" s="1" t="str" cm="1">
        <f t="array" ref="J2395">_xlfn.IFS(F2395="","missing",F2395&lt;0,"negative",F2395=0,"zero",AND(F2395&gt;=99999,MOD(F2395,9)=0),"99999 placeholder",AND(F2395&gt;$O$5,D2395="Expense"),"Expense outlier",AND(F2395&gt;$P$5,D2395="Income"),"Income outlier",TRUE,"valid")</f>
        <v>valid</v>
      </c>
      <c r="K2395" s="1" t="str">
        <f>_xlfn.XLOOKUP(I2395,[1]category_mapping!$F$2:$F$19,[1]category_mapping!$G$2:$G$19,E2395)</f>
        <v>food</v>
      </c>
      <c r="L2395" s="1" t="str">
        <f>IF(cleaning_working[[#This Row],[date]]="","Missing","Available")</f>
        <v>Available</v>
      </c>
    </row>
    <row r="2396" spans="1:12" x14ac:dyDescent="0.35">
      <c r="A2396" s="1" t="s">
        <v>2590</v>
      </c>
      <c r="B2396" s="1" t="s">
        <v>144</v>
      </c>
      <c r="C2396" s="3">
        <v>44273</v>
      </c>
      <c r="D2396" s="1" t="s">
        <v>13</v>
      </c>
      <c r="E2396" s="1" t="s">
        <v>24</v>
      </c>
      <c r="F2396" s="1">
        <v>500</v>
      </c>
      <c r="G2396" s="1" t="s">
        <v>40</v>
      </c>
      <c r="H2396" s="1" t="s">
        <v>133</v>
      </c>
      <c r="I2396" s="1" t="s">
        <v>58</v>
      </c>
      <c r="J2396" s="1" t="str" cm="1">
        <f t="array" ref="J2396">_xlfn.IFS(F2396="","missing",F2396&lt;0,"negative",F2396=0,"zero",AND(F2396&gt;=99999,MOD(F2396,9)=0),"99999 placeholder",AND(F2396&gt;$O$5,D2396="Expense"),"Expense outlier",AND(F2396&gt;$P$5,D2396="Income"),"Income outlier",TRUE,"valid")</f>
        <v>valid</v>
      </c>
      <c r="K2396" s="1" t="str">
        <f>_xlfn.XLOOKUP(I2396,[1]category_mapping!$F$2:$F$19,[1]category_mapping!$G$2:$G$19,E2396)</f>
        <v>rent</v>
      </c>
      <c r="L2396" s="1" t="str">
        <f>IF(cleaning_working[[#This Row],[date]]="","Missing","Available")</f>
        <v>Available</v>
      </c>
    </row>
    <row r="2397" spans="1:12" x14ac:dyDescent="0.35">
      <c r="A2397" s="1" t="s">
        <v>2591</v>
      </c>
      <c r="B2397" s="1" t="s">
        <v>30</v>
      </c>
      <c r="C2397" s="3">
        <v>45309</v>
      </c>
      <c r="D2397" s="1" t="s">
        <v>13</v>
      </c>
      <c r="E2397" s="1" t="s">
        <v>96</v>
      </c>
      <c r="F2397" s="1">
        <v>8372</v>
      </c>
      <c r="G2397" s="1" t="s">
        <v>40</v>
      </c>
      <c r="H2397" s="1" t="s">
        <v>86</v>
      </c>
      <c r="I2397" s="1" t="s">
        <v>123</v>
      </c>
      <c r="J2397" s="1" t="str" cm="1">
        <f t="array" ref="J2397">_xlfn.IFS(F2397="","missing",F2397&lt;0,"negative",F2397=0,"zero",AND(F2397&gt;=99999,MOD(F2397,9)=0),"99999 placeholder",AND(F2397&gt;$O$5,D2397="Expense"),"Expense outlier",AND(F2397&gt;$P$5,D2397="Income"),"Income outlier",TRUE,"valid")</f>
        <v>valid</v>
      </c>
      <c r="K2397" s="1" t="str">
        <f>_xlfn.XLOOKUP(I2397,[1]category_mapping!$F$2:$F$19,[1]category_mapping!$G$2:$G$19,E2397)</f>
        <v>travel</v>
      </c>
      <c r="L2397" s="1" t="str">
        <f>IF(cleaning_working[[#This Row],[date]]="","Missing","Available")</f>
        <v>Available</v>
      </c>
    </row>
    <row r="2398" spans="1:12" x14ac:dyDescent="0.35">
      <c r="A2398" s="1" t="s">
        <v>2592</v>
      </c>
      <c r="B2398" s="1" t="s">
        <v>23</v>
      </c>
      <c r="C2398" s="3">
        <v>44475</v>
      </c>
      <c r="D2398" s="1" t="s">
        <v>13</v>
      </c>
      <c r="E2398" s="1" t="s">
        <v>63</v>
      </c>
      <c r="F2398" s="1">
        <v>5400</v>
      </c>
      <c r="G2398" s="1" t="s">
        <v>40</v>
      </c>
      <c r="H2398" s="1" t="s">
        <v>33</v>
      </c>
      <c r="I2398" s="1" t="s">
        <v>170</v>
      </c>
      <c r="J2398" s="1" t="str" cm="1">
        <f t="array" ref="J2398">_xlfn.IFS(F2398="","missing",F2398&lt;0,"negative",F2398=0,"zero",AND(F2398&gt;=99999,MOD(F2398,9)=0),"99999 placeholder",AND(F2398&gt;$O$5,D2398="Expense"),"Expense outlier",AND(F2398&gt;$P$5,D2398="Income"),"Income outlier",TRUE,"valid")</f>
        <v>valid</v>
      </c>
      <c r="K2398" s="1" t="str">
        <f>_xlfn.XLOOKUP(I2398,[1]category_mapping!$F$2:$F$19,[1]category_mapping!$G$2:$G$19,E2398)</f>
        <v>health</v>
      </c>
      <c r="L2398" s="1" t="str">
        <f>IF(cleaning_working[[#This Row],[date]]="","Missing","Available")</f>
        <v>Available</v>
      </c>
    </row>
    <row r="2399" spans="1:12" x14ac:dyDescent="0.35">
      <c r="A2399" s="1" t="s">
        <v>2593</v>
      </c>
      <c r="B2399" s="1" t="s">
        <v>343</v>
      </c>
      <c r="C2399" s="3">
        <v>44681</v>
      </c>
      <c r="D2399" s="1" t="s">
        <v>14</v>
      </c>
      <c r="E2399" s="1" t="s">
        <v>70</v>
      </c>
      <c r="F2399" s="1">
        <v>18437</v>
      </c>
      <c r="G2399" s="1" t="s">
        <v>32</v>
      </c>
      <c r="H2399" s="1" t="s">
        <v>26</v>
      </c>
      <c r="I2399" s="1" t="s">
        <v>217</v>
      </c>
      <c r="J2399" s="1" t="str" cm="1">
        <f t="array" ref="J2399">_xlfn.IFS(F2399="","missing",F2399&lt;0,"negative",F2399=0,"zero",AND(F2399&gt;=99999,MOD(F2399,9)=0),"99999 placeholder",AND(F2399&gt;$O$5,D2399="Expense"),"Expense outlier",AND(F2399&gt;$P$5,D2399="Income"),"Income outlier",TRUE,"valid")</f>
        <v>valid</v>
      </c>
      <c r="K2399" s="1" t="str">
        <f>_xlfn.XLOOKUP(I2399,[1]category_mapping!$F$2:$F$19,[1]category_mapping!$G$2:$G$19,E2399)</f>
        <v>rent</v>
      </c>
      <c r="L2399" s="1" t="str">
        <f>IF(cleaning_working[[#This Row],[date]]="","Missing","Available")</f>
        <v>Available</v>
      </c>
    </row>
    <row r="2400" spans="1:12" x14ac:dyDescent="0.35">
      <c r="A2400" s="1" t="s">
        <v>2594</v>
      </c>
      <c r="B2400" s="1" t="s">
        <v>99</v>
      </c>
      <c r="C2400" s="3">
        <v>45498</v>
      </c>
      <c r="D2400" s="1" t="s">
        <v>13</v>
      </c>
      <c r="E2400" s="1" t="s">
        <v>45</v>
      </c>
      <c r="F2400" s="1">
        <v>691</v>
      </c>
      <c r="G2400" s="1" t="s">
        <v>18</v>
      </c>
      <c r="H2400" s="1" t="s">
        <v>26</v>
      </c>
      <c r="I2400" s="1" t="s">
        <v>80</v>
      </c>
      <c r="J2400" s="1" t="str" cm="1">
        <f t="array" ref="J2400">_xlfn.IFS(F2400="","missing",F2400&lt;0,"negative",F2400=0,"zero",AND(F2400&gt;=99999,MOD(F2400,9)=0),"99999 placeholder",AND(F2400&gt;$O$5,D2400="Expense"),"Expense outlier",AND(F2400&gt;$P$5,D2400="Income"),"Income outlier",TRUE,"valid")</f>
        <v>valid</v>
      </c>
      <c r="K2400" s="1" t="str">
        <f>_xlfn.XLOOKUP(I2400,[1]category_mapping!$F$2:$F$19,[1]category_mapping!$G$2:$G$19,E2400)</f>
        <v>food</v>
      </c>
      <c r="L2400" s="1" t="str">
        <f>IF(cleaning_working[[#This Row],[date]]="","Missing","Available")</f>
        <v>Available</v>
      </c>
    </row>
    <row r="2401" spans="1:12" x14ac:dyDescent="0.35">
      <c r="A2401" s="1" t="s">
        <v>2595</v>
      </c>
      <c r="B2401" s="1" t="s">
        <v>559</v>
      </c>
      <c r="C2401" s="3">
        <v>44949</v>
      </c>
      <c r="D2401" s="1" t="s">
        <v>14</v>
      </c>
      <c r="E2401" s="1" t="s">
        <v>215</v>
      </c>
      <c r="F2401" s="1">
        <v>39977</v>
      </c>
      <c r="G2401" s="1" t="s">
        <v>18</v>
      </c>
      <c r="H2401" s="1" t="s">
        <v>33</v>
      </c>
      <c r="I2401" s="1" t="s">
        <v>41</v>
      </c>
      <c r="J2401" s="1" t="str" cm="1">
        <f t="array" ref="J2401">_xlfn.IFS(F2401="","missing",F2401&lt;0,"negative",F2401=0,"zero",AND(F2401&gt;=99999,MOD(F2401,9)=0),"99999 placeholder",AND(F2401&gt;$O$5,D2401="Expense"),"Expense outlier",AND(F2401&gt;$P$5,D2401="Income"),"Income outlier",TRUE,"valid")</f>
        <v>valid</v>
      </c>
      <c r="K2401" s="1" t="str">
        <f>_xlfn.XLOOKUP(I2401,[1]category_mapping!$F$2:$F$19,[1]category_mapping!$G$2:$G$19,E2401)</f>
        <v>utilities</v>
      </c>
      <c r="L2401" s="1" t="str">
        <f>IF(cleaning_working[[#This Row],[date]]="","Missing","Available")</f>
        <v>Available</v>
      </c>
    </row>
    <row r="2402" spans="1:12" x14ac:dyDescent="0.35">
      <c r="A2402" s="1" t="s">
        <v>2596</v>
      </c>
      <c r="B2402" s="1" t="s">
        <v>79</v>
      </c>
      <c r="C2402" s="3">
        <v>45627</v>
      </c>
      <c r="D2402" s="1" t="s">
        <v>13</v>
      </c>
      <c r="E2402" s="1" t="s">
        <v>17</v>
      </c>
      <c r="F2402" s="1">
        <v>3983</v>
      </c>
      <c r="G2402" s="1" t="s">
        <v>32</v>
      </c>
      <c r="H2402" s="1" t="s">
        <v>133</v>
      </c>
      <c r="I2402" s="1" t="s">
        <v>90</v>
      </c>
      <c r="J2402" s="1" t="str" cm="1">
        <f t="array" ref="J2402">_xlfn.IFS(F2402="","missing",F2402&lt;0,"negative",F2402=0,"zero",AND(F2402&gt;=99999,MOD(F2402,9)=0),"99999 placeholder",AND(F2402&gt;$O$5,D2402="Expense"),"Expense outlier",AND(F2402&gt;$P$5,D2402="Income"),"Income outlier",TRUE,"valid")</f>
        <v>valid</v>
      </c>
      <c r="K2402" s="1" t="str">
        <f>_xlfn.XLOOKUP(I2402,[1]category_mapping!$F$2:$F$19,[1]category_mapping!$G$2:$G$19,E2402)</f>
        <v>education</v>
      </c>
      <c r="L2402" s="1" t="str">
        <f>IF(cleaning_working[[#This Row],[date]]="","Missing","Available")</f>
        <v>Available</v>
      </c>
    </row>
    <row r="2403" spans="1:12" x14ac:dyDescent="0.35">
      <c r="A2403" s="1" t="s">
        <v>2597</v>
      </c>
      <c r="B2403" s="1" t="s">
        <v>208</v>
      </c>
      <c r="C2403" s="3">
        <v>44297</v>
      </c>
      <c r="D2403" s="1" t="s">
        <v>13</v>
      </c>
      <c r="E2403" s="1" t="s">
        <v>104</v>
      </c>
      <c r="F2403" s="1">
        <v>5100</v>
      </c>
      <c r="G2403" s="1" t="s">
        <v>40</v>
      </c>
      <c r="H2403" s="1" t="s">
        <v>25</v>
      </c>
      <c r="I2403" s="1" t="s">
        <v>134</v>
      </c>
      <c r="J2403" s="1" t="str" cm="1">
        <f t="array" ref="J2403">_xlfn.IFS(F2403="","missing",F2403&lt;0,"negative",F2403=0,"zero",AND(F2403&gt;=99999,MOD(F2403,9)=0),"99999 placeholder",AND(F2403&gt;$O$5,D2403="Expense"),"Expense outlier",AND(F2403&gt;$P$5,D2403="Income"),"Income outlier",TRUE,"valid")</f>
        <v>valid</v>
      </c>
      <c r="K2403" s="1" t="str">
        <f>_xlfn.XLOOKUP(I2403,[1]category_mapping!$F$2:$F$19,[1]category_mapping!$G$2:$G$19,E2403)</f>
        <v>education</v>
      </c>
      <c r="L2403" s="1" t="str">
        <f>IF(cleaning_working[[#This Row],[date]]="","Missing","Available")</f>
        <v>Available</v>
      </c>
    </row>
    <row r="2404" spans="1:12" x14ac:dyDescent="0.35">
      <c r="A2404" s="1" t="s">
        <v>2598</v>
      </c>
      <c r="B2404" s="1" t="s">
        <v>82</v>
      </c>
      <c r="C2404" s="3">
        <v>44950</v>
      </c>
      <c r="D2404" s="1" t="s">
        <v>13</v>
      </c>
      <c r="E2404" s="1" t="s">
        <v>104</v>
      </c>
      <c r="F2404" s="1">
        <v>9718</v>
      </c>
      <c r="G2404" s="1" t="s">
        <v>40</v>
      </c>
      <c r="H2404" s="1" t="s">
        <v>86</v>
      </c>
      <c r="I2404" s="1" t="s">
        <v>87</v>
      </c>
      <c r="J2404" s="1" t="str" cm="1">
        <f t="array" ref="J2404">_xlfn.IFS(F2404="","missing",F2404&lt;0,"negative",F2404=0,"zero",AND(F2404&gt;=99999,MOD(F2404,9)=0),"99999 placeholder",AND(F2404&gt;$O$5,D2404="Expense"),"Expense outlier",AND(F2404&gt;$P$5,D2404="Income"),"Income outlier",TRUE,"valid")</f>
        <v>valid</v>
      </c>
      <c r="K2404" s="1" t="str">
        <f>_xlfn.XLOOKUP(I2404,[1]category_mapping!$F$2:$F$19,[1]category_mapping!$G$2:$G$19,E2404)</f>
        <v>health</v>
      </c>
      <c r="L2404" s="1" t="str">
        <f>IF(cleaning_working[[#This Row],[date]]="","Missing","Available")</f>
        <v>Available</v>
      </c>
    </row>
    <row r="2405" spans="1:12" x14ac:dyDescent="0.35">
      <c r="A2405" s="1" t="s">
        <v>2599</v>
      </c>
      <c r="B2405" s="1" t="s">
        <v>139</v>
      </c>
      <c r="C2405" s="3">
        <v>45206</v>
      </c>
      <c r="D2405" s="1" t="s">
        <v>13</v>
      </c>
      <c r="E2405" s="1" t="s">
        <v>24</v>
      </c>
      <c r="F2405" s="1">
        <v>9477</v>
      </c>
      <c r="G2405" s="1" t="s">
        <v>25</v>
      </c>
      <c r="H2405" s="1" t="s">
        <v>65</v>
      </c>
      <c r="I2405" s="1" t="s">
        <v>134</v>
      </c>
      <c r="J2405" s="1" t="str" cm="1">
        <f t="array" ref="J2405">_xlfn.IFS(F2405="","missing",F2405&lt;0,"negative",F2405=0,"zero",AND(F2405&gt;=99999,MOD(F2405,9)=0),"99999 placeholder",AND(F2405&gt;$O$5,D2405="Expense"),"Expense outlier",AND(F2405&gt;$P$5,D2405="Income"),"Income outlier",TRUE,"valid")</f>
        <v>valid</v>
      </c>
      <c r="K2405" s="1" t="str">
        <f>_xlfn.XLOOKUP(I2405,[1]category_mapping!$F$2:$F$19,[1]category_mapping!$G$2:$G$19,E2405)</f>
        <v>education</v>
      </c>
      <c r="L2405" s="1" t="str">
        <f>IF(cleaning_working[[#This Row],[date]]="","Missing","Available")</f>
        <v>Available</v>
      </c>
    </row>
    <row r="2406" spans="1:12" x14ac:dyDescent="0.35">
      <c r="A2406" s="1" t="s">
        <v>2600</v>
      </c>
      <c r="B2406" s="1" t="s">
        <v>289</v>
      </c>
      <c r="C2406" s="3">
        <v>44930</v>
      </c>
      <c r="D2406" s="1" t="s">
        <v>13</v>
      </c>
      <c r="E2406" s="1" t="s">
        <v>39</v>
      </c>
      <c r="F2406" s="1">
        <v>945</v>
      </c>
      <c r="G2406" s="1" t="s">
        <v>18</v>
      </c>
      <c r="H2406" s="1" t="s">
        <v>159</v>
      </c>
      <c r="I2406" s="1" t="s">
        <v>53</v>
      </c>
      <c r="J2406" s="1" t="str" cm="1">
        <f t="array" ref="J2406">_xlfn.IFS(F2406="","missing",F2406&lt;0,"negative",F2406=0,"zero",AND(F2406&gt;=99999,MOD(F2406,9)=0),"99999 placeholder",AND(F2406&gt;$O$5,D2406="Expense"),"Expense outlier",AND(F2406&gt;$P$5,D2406="Income"),"Income outlier",TRUE,"valid")</f>
        <v>valid</v>
      </c>
      <c r="K2406" s="1" t="str">
        <f>_xlfn.XLOOKUP(I2406,[1]category_mapping!$F$2:$F$19,[1]category_mapping!$G$2:$G$19,E2406)</f>
        <v>travel</v>
      </c>
      <c r="L2406" s="1" t="str">
        <f>IF(cleaning_working[[#This Row],[date]]="","Missing","Available")</f>
        <v>Available</v>
      </c>
    </row>
    <row r="2407" spans="1:12" x14ac:dyDescent="0.35">
      <c r="A2407" s="1" t="s">
        <v>2601</v>
      </c>
      <c r="B2407" s="1" t="s">
        <v>301</v>
      </c>
      <c r="C2407" s="3">
        <v>45106</v>
      </c>
      <c r="D2407" s="1" t="s">
        <v>14</v>
      </c>
      <c r="E2407" s="1" t="s">
        <v>119</v>
      </c>
      <c r="F2407" s="1">
        <v>816014</v>
      </c>
      <c r="G2407" s="1" t="s">
        <v>64</v>
      </c>
      <c r="H2407" s="1" t="s">
        <v>33</v>
      </c>
      <c r="I2407" s="1" t="s">
        <v>120</v>
      </c>
      <c r="J2407" s="1" t="str" cm="1">
        <f t="array" ref="J2407">_xlfn.IFS(F2407="","missing",F2407&lt;0,"negative",F2407=0,"zero",AND(F2407&gt;=99999,MOD(F2407,9)=0),"99999 placeholder",AND(F2407&gt;$O$5,D2407="Expense"),"Expense outlier",AND(F2407&gt;$P$5,D2407="Income"),"Income outlier",TRUE,"valid")</f>
        <v>Income outlier</v>
      </c>
      <c r="K2407" s="1" t="str">
        <f>_xlfn.XLOOKUP(I2407,[1]category_mapping!$F$2:$F$19,[1]category_mapping!$G$2:$G$19,E2407)</f>
        <v>food</v>
      </c>
      <c r="L2407" s="1" t="str">
        <f>IF(cleaning_working[[#This Row],[date]]="","Missing","Available")</f>
        <v>Available</v>
      </c>
    </row>
    <row r="2408" spans="1:12" x14ac:dyDescent="0.35">
      <c r="A2408" s="1" t="s">
        <v>2602</v>
      </c>
      <c r="B2408" s="1" t="s">
        <v>446</v>
      </c>
      <c r="C2408" s="3">
        <v>44805</v>
      </c>
      <c r="D2408" s="1" t="s">
        <v>13</v>
      </c>
      <c r="E2408" s="1" t="s">
        <v>96</v>
      </c>
      <c r="F2408" s="1">
        <v>6376</v>
      </c>
      <c r="G2408" s="1" t="s">
        <v>18</v>
      </c>
      <c r="H2408" s="1" t="s">
        <v>83</v>
      </c>
      <c r="I2408" s="1" t="s">
        <v>58</v>
      </c>
      <c r="J2408" s="1" t="str" cm="1">
        <f t="array" ref="J2408">_xlfn.IFS(F2408="","missing",F2408&lt;0,"negative",F2408=0,"zero",AND(F2408&gt;=99999,MOD(F2408,9)=0),"99999 placeholder",AND(F2408&gt;$O$5,D2408="Expense"),"Expense outlier",AND(F2408&gt;$P$5,D2408="Income"),"Income outlier",TRUE,"valid")</f>
        <v>valid</v>
      </c>
      <c r="K2408" s="1" t="str">
        <f>_xlfn.XLOOKUP(I2408,[1]category_mapping!$F$2:$F$19,[1]category_mapping!$G$2:$G$19,E2408)</f>
        <v>travel</v>
      </c>
      <c r="L2408" s="1" t="str">
        <f>IF(cleaning_working[[#This Row],[date]]="","Missing","Available")</f>
        <v>Available</v>
      </c>
    </row>
    <row r="2409" spans="1:12" x14ac:dyDescent="0.35">
      <c r="A2409" s="1" t="s">
        <v>2603</v>
      </c>
      <c r="B2409" s="1" t="s">
        <v>296</v>
      </c>
      <c r="C2409" s="3">
        <v>45495</v>
      </c>
      <c r="D2409" s="1" t="s">
        <v>13</v>
      </c>
      <c r="E2409" s="1" t="s">
        <v>104</v>
      </c>
      <c r="F2409" s="1">
        <v>7961</v>
      </c>
      <c r="G2409" s="1" t="s">
        <v>40</v>
      </c>
      <c r="H2409" s="1" t="s">
        <v>133</v>
      </c>
      <c r="I2409" s="1" t="s">
        <v>123</v>
      </c>
      <c r="J2409" s="1" t="str" cm="1">
        <f t="array" ref="J2409">_xlfn.IFS(F2409="","missing",F2409&lt;0,"negative",F2409=0,"zero",AND(F2409&gt;=99999,MOD(F2409,9)=0),"99999 placeholder",AND(F2409&gt;$O$5,D2409="Expense"),"Expense outlier",AND(F2409&gt;$P$5,D2409="Income"),"Income outlier",TRUE,"valid")</f>
        <v>valid</v>
      </c>
      <c r="K2409" s="1" t="str">
        <f>_xlfn.XLOOKUP(I2409,[1]category_mapping!$F$2:$F$19,[1]category_mapping!$G$2:$G$19,E2409)</f>
        <v>health</v>
      </c>
      <c r="L2409" s="1" t="str">
        <f>IF(cleaning_working[[#This Row],[date]]="","Missing","Available")</f>
        <v>Available</v>
      </c>
    </row>
    <row r="2410" spans="1:12" x14ac:dyDescent="0.35">
      <c r="A2410" s="1" t="s">
        <v>2604</v>
      </c>
      <c r="B2410" s="1" t="s">
        <v>243</v>
      </c>
      <c r="C2410" s="3" t="s">
        <v>38</v>
      </c>
      <c r="D2410" s="1" t="s">
        <v>13</v>
      </c>
      <c r="E2410" s="1" t="s">
        <v>63</v>
      </c>
      <c r="F2410" s="1">
        <v>7892</v>
      </c>
      <c r="G2410" s="1" t="s">
        <v>18</v>
      </c>
      <c r="H2410" s="1" t="s">
        <v>65</v>
      </c>
      <c r="J2410" s="1" t="str" cm="1">
        <f t="array" ref="J2410">_xlfn.IFS(F2410="","missing",F2410&lt;0,"negative",F2410=0,"zero",AND(F2410&gt;=99999,MOD(F2410,9)=0),"99999 placeholder",AND(F2410&gt;$O$5,D2410="Expense"),"Expense outlier",AND(F2410&gt;$P$5,D2410="Income"),"Income outlier",TRUE,"valid")</f>
        <v>valid</v>
      </c>
      <c r="K2410" s="1" t="str">
        <f>_xlfn.XLOOKUP(I2410,[1]category_mapping!$F$2:$F$19,[1]category_mapping!$G$2:$G$19,E2410)</f>
        <v>utilities</v>
      </c>
      <c r="L2410" s="1" t="str">
        <f>IF(cleaning_working[[#This Row],[date]]="","Missing","Available")</f>
        <v>Missing</v>
      </c>
    </row>
    <row r="2411" spans="1:12" x14ac:dyDescent="0.35">
      <c r="A2411" s="1" t="s">
        <v>2605</v>
      </c>
      <c r="B2411" s="1" t="s">
        <v>362</v>
      </c>
      <c r="C2411" s="3">
        <v>44235</v>
      </c>
      <c r="D2411" s="1" t="s">
        <v>14</v>
      </c>
      <c r="E2411" s="1" t="s">
        <v>70</v>
      </c>
      <c r="F2411" s="1">
        <v>14888</v>
      </c>
      <c r="G2411" s="1" t="s">
        <v>40</v>
      </c>
      <c r="H2411" s="1" t="s">
        <v>133</v>
      </c>
      <c r="I2411" s="1" t="s">
        <v>71</v>
      </c>
      <c r="J2411" s="1" t="str" cm="1">
        <f t="array" ref="J2411">_xlfn.IFS(F2411="","missing",F2411&lt;0,"negative",F2411=0,"zero",AND(F2411&gt;=99999,MOD(F2411,9)=0),"99999 placeholder",AND(F2411&gt;$O$5,D2411="Expense"),"Expense outlier",AND(F2411&gt;$P$5,D2411="Income"),"Income outlier",TRUE,"valid")</f>
        <v>valid</v>
      </c>
      <c r="K2411" s="1" t="str">
        <f>_xlfn.XLOOKUP(I2411,[1]category_mapping!$F$2:$F$19,[1]category_mapping!$G$2:$G$19,E2411)</f>
        <v>health</v>
      </c>
      <c r="L2411" s="1" t="str">
        <f>IF(cleaning_working[[#This Row],[date]]="","Missing","Available")</f>
        <v>Available</v>
      </c>
    </row>
    <row r="2412" spans="1:12" x14ac:dyDescent="0.35">
      <c r="A2412" s="1" t="s">
        <v>2606</v>
      </c>
      <c r="B2412" s="1" t="s">
        <v>262</v>
      </c>
      <c r="C2412" s="3">
        <v>45420</v>
      </c>
      <c r="D2412" s="1" t="s">
        <v>13</v>
      </c>
      <c r="E2412" s="1" t="s">
        <v>96</v>
      </c>
      <c r="F2412" s="1">
        <v>9062</v>
      </c>
      <c r="G2412" s="1" t="s">
        <v>64</v>
      </c>
      <c r="H2412" s="1" t="s">
        <v>107</v>
      </c>
      <c r="I2412" s="1" t="s">
        <v>58</v>
      </c>
      <c r="J2412" s="1" t="str" cm="1">
        <f t="array" ref="J2412">_xlfn.IFS(F2412="","missing",F2412&lt;0,"negative",F2412=0,"zero",AND(F2412&gt;=99999,MOD(F2412,9)=0),"99999 placeholder",AND(F2412&gt;$O$5,D2412="Expense"),"Expense outlier",AND(F2412&gt;$P$5,D2412="Income"),"Income outlier",TRUE,"valid")</f>
        <v>valid</v>
      </c>
      <c r="K2412" s="1" t="str">
        <f>_xlfn.XLOOKUP(I2412,[1]category_mapping!$F$2:$F$19,[1]category_mapping!$G$2:$G$19,E2412)</f>
        <v>travel</v>
      </c>
      <c r="L2412" s="1" t="str">
        <f>IF(cleaning_working[[#This Row],[date]]="","Missing","Available")</f>
        <v>Available</v>
      </c>
    </row>
    <row r="2413" spans="1:12" x14ac:dyDescent="0.35">
      <c r="A2413" s="1" t="s">
        <v>2607</v>
      </c>
      <c r="B2413" s="1" t="s">
        <v>23</v>
      </c>
      <c r="C2413" s="3">
        <v>44972</v>
      </c>
      <c r="D2413" s="1" t="s">
        <v>13</v>
      </c>
      <c r="E2413" s="1" t="s">
        <v>39</v>
      </c>
      <c r="F2413" s="1">
        <v>3834</v>
      </c>
      <c r="G2413" s="1" t="s">
        <v>40</v>
      </c>
      <c r="H2413" s="1" t="s">
        <v>33</v>
      </c>
      <c r="I2413" s="1" t="s">
        <v>128</v>
      </c>
      <c r="J2413" s="1" t="str" cm="1">
        <f t="array" ref="J2413">_xlfn.IFS(F2413="","missing",F2413&lt;0,"negative",F2413=0,"zero",AND(F2413&gt;=99999,MOD(F2413,9)=0),"99999 placeholder",AND(F2413&gt;$O$5,D2413="Expense"),"Expense outlier",AND(F2413&gt;$P$5,D2413="Income"),"Income outlier",TRUE,"valid")</f>
        <v>valid</v>
      </c>
      <c r="K2413" s="1" t="str">
        <f>_xlfn.XLOOKUP(I2413,[1]category_mapping!$F$2:$F$19,[1]category_mapping!$G$2:$G$19,E2413)</f>
        <v>utilities</v>
      </c>
      <c r="L2413" s="1" t="str">
        <f>IF(cleaning_working[[#This Row],[date]]="","Missing","Available")</f>
        <v>Available</v>
      </c>
    </row>
    <row r="2414" spans="1:12" x14ac:dyDescent="0.35">
      <c r="A2414" s="1" t="s">
        <v>2608</v>
      </c>
      <c r="B2414" s="1" t="s">
        <v>428</v>
      </c>
      <c r="C2414" s="3">
        <v>44500</v>
      </c>
      <c r="D2414" s="1" t="s">
        <v>14</v>
      </c>
      <c r="E2414" s="1" t="s">
        <v>119</v>
      </c>
      <c r="F2414" s="1">
        <v>21531</v>
      </c>
      <c r="G2414" s="1" t="s">
        <v>32</v>
      </c>
      <c r="H2414" s="1" t="s">
        <v>86</v>
      </c>
      <c r="I2414" s="1" t="s">
        <v>134</v>
      </c>
      <c r="J2414" s="1" t="str" cm="1">
        <f t="array" ref="J2414">_xlfn.IFS(F2414="","missing",F2414&lt;0,"negative",F2414=0,"zero",AND(F2414&gt;=99999,MOD(F2414,9)=0),"99999 placeholder",AND(F2414&gt;$O$5,D2414="Expense"),"Expense outlier",AND(F2414&gt;$P$5,D2414="Income"),"Income outlier",TRUE,"valid")</f>
        <v>valid</v>
      </c>
      <c r="K2414" s="1" t="str">
        <f>_xlfn.XLOOKUP(I2414,[1]category_mapping!$F$2:$F$19,[1]category_mapping!$G$2:$G$19,E2414)</f>
        <v>education</v>
      </c>
      <c r="L2414" s="1" t="str">
        <f>IF(cleaning_working[[#This Row],[date]]="","Missing","Available")</f>
        <v>Available</v>
      </c>
    </row>
    <row r="2415" spans="1:12" x14ac:dyDescent="0.35">
      <c r="A2415" s="1" t="s">
        <v>2609</v>
      </c>
      <c r="B2415" s="1" t="s">
        <v>92</v>
      </c>
      <c r="C2415" s="3">
        <v>45452</v>
      </c>
      <c r="D2415" s="1" t="s">
        <v>13</v>
      </c>
      <c r="E2415" s="1" t="s">
        <v>17</v>
      </c>
      <c r="F2415" s="1">
        <v>128</v>
      </c>
      <c r="G2415" s="1" t="s">
        <v>40</v>
      </c>
      <c r="H2415" s="1" t="s">
        <v>107</v>
      </c>
      <c r="I2415" s="1" t="s">
        <v>66</v>
      </c>
      <c r="J2415" s="1" t="str" cm="1">
        <f t="array" ref="J2415">_xlfn.IFS(F2415="","missing",F2415&lt;0,"negative",F2415=0,"zero",AND(F2415&gt;=99999,MOD(F2415,9)=0),"99999 placeholder",AND(F2415&gt;$O$5,D2415="Expense"),"Expense outlier",AND(F2415&gt;$P$5,D2415="Income"),"Income outlier",TRUE,"valid")</f>
        <v>valid</v>
      </c>
      <c r="K2415" s="1" t="str">
        <f>_xlfn.XLOOKUP(I2415,[1]category_mapping!$F$2:$F$19,[1]category_mapping!$G$2:$G$19,E2415)</f>
        <v>food</v>
      </c>
      <c r="L2415" s="1" t="str">
        <f>IF(cleaning_working[[#This Row],[date]]="","Missing","Available")</f>
        <v>Available</v>
      </c>
    </row>
    <row r="2416" spans="1:12" x14ac:dyDescent="0.35">
      <c r="A2416" s="1" t="s">
        <v>2610</v>
      </c>
      <c r="B2416" s="1" t="s">
        <v>82</v>
      </c>
      <c r="C2416" s="3">
        <v>44722</v>
      </c>
      <c r="D2416" s="1" t="s">
        <v>13</v>
      </c>
      <c r="E2416" s="1" t="s">
        <v>96</v>
      </c>
      <c r="F2416" s="1">
        <v>4935</v>
      </c>
      <c r="G2416" s="1" t="s">
        <v>32</v>
      </c>
      <c r="H2416" s="1" t="s">
        <v>133</v>
      </c>
      <c r="I2416" s="1" t="s">
        <v>80</v>
      </c>
      <c r="J2416" s="1" t="str" cm="1">
        <f t="array" ref="J2416">_xlfn.IFS(F2416="","missing",F2416&lt;0,"negative",F2416=0,"zero",AND(F2416&gt;=99999,MOD(F2416,9)=0),"99999 placeholder",AND(F2416&gt;$O$5,D2416="Expense"),"Expense outlier",AND(F2416&gt;$P$5,D2416="Income"),"Income outlier",TRUE,"valid")</f>
        <v>valid</v>
      </c>
      <c r="K2416" s="1" t="str">
        <f>_xlfn.XLOOKUP(I2416,[1]category_mapping!$F$2:$F$19,[1]category_mapping!$G$2:$G$19,E2416)</f>
        <v>food</v>
      </c>
      <c r="L2416" s="1" t="str">
        <f>IF(cleaning_working[[#This Row],[date]]="","Missing","Available")</f>
        <v>Available</v>
      </c>
    </row>
    <row r="2417" spans="1:12" x14ac:dyDescent="0.35">
      <c r="A2417" s="1" t="s">
        <v>2611</v>
      </c>
      <c r="B2417" s="1" t="s">
        <v>277</v>
      </c>
      <c r="C2417" s="3">
        <v>45046</v>
      </c>
      <c r="D2417" s="1" t="s">
        <v>13</v>
      </c>
      <c r="E2417" s="1" t="s">
        <v>63</v>
      </c>
      <c r="F2417" s="1">
        <v>4991</v>
      </c>
      <c r="G2417" s="1" t="s">
        <v>18</v>
      </c>
      <c r="H2417" s="1" t="s">
        <v>26</v>
      </c>
      <c r="J2417" s="1" t="str" cm="1">
        <f t="array" ref="J2417">_xlfn.IFS(F2417="","missing",F2417&lt;0,"negative",F2417=0,"zero",AND(F2417&gt;=99999,MOD(F2417,9)=0),"99999 placeholder",AND(F2417&gt;$O$5,D2417="Expense"),"Expense outlier",AND(F2417&gt;$P$5,D2417="Income"),"Income outlier",TRUE,"valid")</f>
        <v>valid</v>
      </c>
      <c r="K2417" s="1" t="str">
        <f>_xlfn.XLOOKUP(I2417,[1]category_mapping!$F$2:$F$19,[1]category_mapping!$G$2:$G$19,E2417)</f>
        <v>utilities</v>
      </c>
      <c r="L2417" s="1" t="str">
        <f>IF(cleaning_working[[#This Row],[date]]="","Missing","Available")</f>
        <v>Available</v>
      </c>
    </row>
    <row r="2418" spans="1:12" x14ac:dyDescent="0.35">
      <c r="A2418" s="1" t="s">
        <v>2612</v>
      </c>
      <c r="B2418" s="1" t="s">
        <v>416</v>
      </c>
      <c r="C2418" s="3">
        <v>45627</v>
      </c>
      <c r="D2418" s="1" t="s">
        <v>13</v>
      </c>
      <c r="E2418" s="1" t="s">
        <v>96</v>
      </c>
      <c r="F2418" s="1">
        <v>1374</v>
      </c>
      <c r="G2418" s="1" t="s">
        <v>25</v>
      </c>
      <c r="H2418" s="1" t="s">
        <v>65</v>
      </c>
      <c r="I2418" s="1" t="s">
        <v>49</v>
      </c>
      <c r="J2418" s="1" t="str" cm="1">
        <f t="array" ref="J2418">_xlfn.IFS(F2418="","missing",F2418&lt;0,"negative",F2418=0,"zero",AND(F2418&gt;=99999,MOD(F2418,9)=0),"99999 placeholder",AND(F2418&gt;$O$5,D2418="Expense"),"Expense outlier",AND(F2418&gt;$P$5,D2418="Income"),"Income outlier",TRUE,"valid")</f>
        <v>valid</v>
      </c>
      <c r="K2418" s="1" t="str">
        <f>_xlfn.XLOOKUP(I2418,[1]category_mapping!$F$2:$F$19,[1]category_mapping!$G$2:$G$19,E2418)</f>
        <v>travel</v>
      </c>
      <c r="L2418" s="1" t="str">
        <f>IF(cleaning_working[[#This Row],[date]]="","Missing","Available")</f>
        <v>Available</v>
      </c>
    </row>
    <row r="2419" spans="1:12" x14ac:dyDescent="0.35">
      <c r="A2419" s="1" t="s">
        <v>2613</v>
      </c>
      <c r="B2419" s="1" t="s">
        <v>460</v>
      </c>
      <c r="C2419" s="3">
        <v>45547</v>
      </c>
      <c r="D2419" s="1" t="s">
        <v>13</v>
      </c>
      <c r="E2419" s="1" t="s">
        <v>70</v>
      </c>
      <c r="F2419" s="1">
        <v>8431</v>
      </c>
      <c r="G2419" s="1" t="s">
        <v>32</v>
      </c>
      <c r="H2419" s="1" t="s">
        <v>86</v>
      </c>
      <c r="I2419" s="1" t="s">
        <v>272</v>
      </c>
      <c r="J2419" s="1" t="str" cm="1">
        <f t="array" ref="J2419">_xlfn.IFS(F2419="","missing",F2419&lt;0,"negative",F2419=0,"zero",AND(F2419&gt;=99999,MOD(F2419,9)=0),"99999 placeholder",AND(F2419&gt;$O$5,D2419="Expense"),"Expense outlier",AND(F2419&gt;$P$5,D2419="Income"),"Income outlier",TRUE,"valid")</f>
        <v>valid</v>
      </c>
      <c r="K2419" s="1" t="str">
        <f>_xlfn.XLOOKUP(I2419,[1]category_mapping!$F$2:$F$19,[1]category_mapping!$G$2:$G$19,E2419)</f>
        <v>food</v>
      </c>
      <c r="L2419" s="1" t="str">
        <f>IF(cleaning_working[[#This Row],[date]]="","Missing","Available")</f>
        <v>Available</v>
      </c>
    </row>
    <row r="2420" spans="1:12" x14ac:dyDescent="0.35">
      <c r="A2420" s="1" t="s">
        <v>1842</v>
      </c>
      <c r="B2420" s="1" t="s">
        <v>219</v>
      </c>
      <c r="C2420" s="3">
        <v>45322</v>
      </c>
      <c r="D2420" s="1" t="s">
        <v>13</v>
      </c>
      <c r="E2420" s="1" t="s">
        <v>17</v>
      </c>
      <c r="F2420" s="1">
        <v>5425</v>
      </c>
      <c r="G2420" s="1" t="s">
        <v>40</v>
      </c>
      <c r="H2420" s="1" t="s">
        <v>65</v>
      </c>
      <c r="I2420" s="1" t="s">
        <v>34</v>
      </c>
      <c r="J2420" s="1" t="str" cm="1">
        <f t="array" ref="J2420">_xlfn.IFS(F2420="","missing",F2420&lt;0,"negative",F2420=0,"zero",AND(F2420&gt;=99999,MOD(F2420,9)=0),"99999 placeholder",AND(F2420&gt;$O$5,D2420="Expense"),"Expense outlier",AND(F2420&gt;$P$5,D2420="Income"),"Income outlier",TRUE,"valid")</f>
        <v>valid</v>
      </c>
      <c r="K2420" s="1" t="str">
        <f>_xlfn.XLOOKUP(I2420,[1]category_mapping!$F$2:$F$19,[1]category_mapping!$G$2:$G$19,E2420)</f>
        <v>education</v>
      </c>
      <c r="L2420" s="1" t="str">
        <f>IF(cleaning_working[[#This Row],[date]]="","Missing","Available")</f>
        <v>Available</v>
      </c>
    </row>
    <row r="2421" spans="1:12" x14ac:dyDescent="0.35">
      <c r="A2421" s="1" t="s">
        <v>2614</v>
      </c>
      <c r="B2421" s="1" t="s">
        <v>196</v>
      </c>
      <c r="C2421" s="3">
        <v>44891</v>
      </c>
      <c r="D2421" s="1" t="s">
        <v>13</v>
      </c>
      <c r="E2421" s="1" t="s">
        <v>63</v>
      </c>
      <c r="F2421" s="1">
        <v>8928</v>
      </c>
      <c r="G2421" s="1" t="s">
        <v>32</v>
      </c>
      <c r="H2421" s="1" t="s">
        <v>33</v>
      </c>
      <c r="J2421" s="1" t="str" cm="1">
        <f t="array" ref="J2421">_xlfn.IFS(F2421="","missing",F2421&lt;0,"negative",F2421=0,"zero",AND(F2421&gt;=99999,MOD(F2421,9)=0),"99999 placeholder",AND(F2421&gt;$O$5,D2421="Expense"),"Expense outlier",AND(F2421&gt;$P$5,D2421="Income"),"Income outlier",TRUE,"valid")</f>
        <v>valid</v>
      </c>
      <c r="K2421" s="1" t="str">
        <f>_xlfn.XLOOKUP(I2421,[1]category_mapping!$F$2:$F$19,[1]category_mapping!$G$2:$G$19,E2421)</f>
        <v>utilities</v>
      </c>
      <c r="L2421" s="1" t="str">
        <f>IF(cleaning_working[[#This Row],[date]]="","Missing","Available")</f>
        <v>Available</v>
      </c>
    </row>
    <row r="2422" spans="1:12" x14ac:dyDescent="0.35">
      <c r="A2422" s="1" t="s">
        <v>2615</v>
      </c>
      <c r="B2422" s="1" t="s">
        <v>362</v>
      </c>
      <c r="C2422" s="3">
        <v>44593</v>
      </c>
      <c r="D2422" s="1" t="s">
        <v>13</v>
      </c>
      <c r="E2422" s="1" t="s">
        <v>63</v>
      </c>
      <c r="F2422" s="1">
        <v>6261</v>
      </c>
      <c r="G2422" s="1" t="s">
        <v>40</v>
      </c>
      <c r="H2422" s="1" t="s">
        <v>83</v>
      </c>
      <c r="I2422" s="1" t="s">
        <v>162</v>
      </c>
      <c r="J2422" s="1" t="str" cm="1">
        <f t="array" ref="J2422">_xlfn.IFS(F2422="","missing",F2422&lt;0,"negative",F2422=0,"zero",AND(F2422&gt;=99999,MOD(F2422,9)=0),"99999 placeholder",AND(F2422&gt;$O$5,D2422="Expense"),"Expense outlier",AND(F2422&gt;$P$5,D2422="Income"),"Income outlier",TRUE,"valid")</f>
        <v>valid</v>
      </c>
      <c r="K2422" s="1" t="str">
        <f>_xlfn.XLOOKUP(I2422,[1]category_mapping!$F$2:$F$19,[1]category_mapping!$G$2:$G$19,E2422)</f>
        <v>utilities</v>
      </c>
      <c r="L2422" s="1" t="str">
        <f>IF(cleaning_working[[#This Row],[date]]="","Missing","Available")</f>
        <v>Available</v>
      </c>
    </row>
    <row r="2423" spans="1:12" x14ac:dyDescent="0.35">
      <c r="A2423" s="1" t="s">
        <v>2616</v>
      </c>
      <c r="B2423" s="1" t="s">
        <v>109</v>
      </c>
      <c r="C2423" s="3">
        <v>44625</v>
      </c>
      <c r="D2423" s="1" t="s">
        <v>14</v>
      </c>
      <c r="E2423" s="1" t="s">
        <v>31</v>
      </c>
      <c r="F2423" s="1">
        <v>50354</v>
      </c>
      <c r="G2423" s="1" t="s">
        <v>32</v>
      </c>
      <c r="H2423" s="1" t="s">
        <v>52</v>
      </c>
      <c r="I2423" s="1" t="s">
        <v>90</v>
      </c>
      <c r="J2423" s="1" t="str" cm="1">
        <f t="array" ref="J2423">_xlfn.IFS(F2423="","missing",F2423&lt;0,"negative",F2423=0,"zero",AND(F2423&gt;=99999,MOD(F2423,9)=0),"99999 placeholder",AND(F2423&gt;$O$5,D2423="Expense"),"Expense outlier",AND(F2423&gt;$P$5,D2423="Income"),"Income outlier",TRUE,"valid")</f>
        <v>valid</v>
      </c>
      <c r="K2423" s="1" t="str">
        <f>_xlfn.XLOOKUP(I2423,[1]category_mapping!$F$2:$F$19,[1]category_mapping!$G$2:$G$19,E2423)</f>
        <v>freelance</v>
      </c>
      <c r="L2423" s="1" t="str">
        <f>IF(cleaning_working[[#This Row],[date]]="","Missing","Available")</f>
        <v>Available</v>
      </c>
    </row>
    <row r="2424" spans="1:12" x14ac:dyDescent="0.35">
      <c r="A2424" s="1" t="s">
        <v>2617</v>
      </c>
      <c r="B2424" s="1" t="s">
        <v>464</v>
      </c>
      <c r="C2424" s="3">
        <v>45188</v>
      </c>
      <c r="D2424" s="1" t="s">
        <v>13</v>
      </c>
      <c r="E2424" s="1" t="s">
        <v>39</v>
      </c>
      <c r="F2424" s="1">
        <v>2911</v>
      </c>
      <c r="G2424" s="1" t="s">
        <v>18</v>
      </c>
      <c r="H2424" s="1" t="s">
        <v>25</v>
      </c>
      <c r="I2424" s="1" t="s">
        <v>137</v>
      </c>
      <c r="J2424" s="1" t="str" cm="1">
        <f t="array" ref="J2424">_xlfn.IFS(F2424="","missing",F2424&lt;0,"negative",F2424=0,"zero",AND(F2424&gt;=99999,MOD(F2424,9)=0),"99999 placeholder",AND(F2424&gt;$O$5,D2424="Expense"),"Expense outlier",AND(F2424&gt;$P$5,D2424="Income"),"Income outlier",TRUE,"valid")</f>
        <v>valid</v>
      </c>
      <c r="K2424" s="1" t="str">
        <f>_xlfn.XLOOKUP(I2424,[1]category_mapping!$F$2:$F$19,[1]category_mapping!$G$2:$G$19,E2424)</f>
        <v>travel</v>
      </c>
      <c r="L2424" s="1" t="str">
        <f>IF(cleaning_working[[#This Row],[date]]="","Missing","Available")</f>
        <v>Available</v>
      </c>
    </row>
    <row r="2425" spans="1:12" x14ac:dyDescent="0.35">
      <c r="A2425" s="1" t="s">
        <v>2618</v>
      </c>
      <c r="B2425" s="1" t="s">
        <v>303</v>
      </c>
      <c r="C2425" s="3">
        <v>45233</v>
      </c>
      <c r="D2425" s="1" t="s">
        <v>13</v>
      </c>
      <c r="E2425" s="1" t="s">
        <v>63</v>
      </c>
      <c r="F2425" s="1">
        <v>5869</v>
      </c>
      <c r="G2425" s="1" t="s">
        <v>18</v>
      </c>
      <c r="H2425" s="1" t="s">
        <v>65</v>
      </c>
      <c r="I2425" s="1" t="s">
        <v>194</v>
      </c>
      <c r="J2425" s="1" t="str" cm="1">
        <f t="array" ref="J2425">_xlfn.IFS(F2425="","missing",F2425&lt;0,"negative",F2425=0,"zero",AND(F2425&gt;=99999,MOD(F2425,9)=0),"99999 placeholder",AND(F2425&gt;$O$5,D2425="Expense"),"Expense outlier",AND(F2425&gt;$P$5,D2425="Income"),"Income outlier",TRUE,"valid")</f>
        <v>valid</v>
      </c>
      <c r="K2425" s="1" t="str">
        <f>_xlfn.XLOOKUP(I2425,[1]category_mapping!$F$2:$F$19,[1]category_mapping!$G$2:$G$19,E2425)</f>
        <v>travel</v>
      </c>
      <c r="L2425" s="1" t="str">
        <f>IF(cleaning_working[[#This Row],[date]]="","Missing","Available")</f>
        <v>Available</v>
      </c>
    </row>
    <row r="2426" spans="1:12" x14ac:dyDescent="0.35">
      <c r="A2426" s="1" t="s">
        <v>2619</v>
      </c>
      <c r="B2426" s="1" t="s">
        <v>182</v>
      </c>
      <c r="C2426" s="3">
        <v>44437</v>
      </c>
      <c r="D2426" s="1" t="s">
        <v>13</v>
      </c>
      <c r="E2426" s="1" t="s">
        <v>39</v>
      </c>
      <c r="F2426" s="1">
        <v>4579</v>
      </c>
      <c r="G2426" s="1" t="s">
        <v>40</v>
      </c>
      <c r="H2426" s="1" t="s">
        <v>83</v>
      </c>
      <c r="I2426" s="1" t="s">
        <v>226</v>
      </c>
      <c r="J2426" s="1" t="str" cm="1">
        <f t="array" ref="J2426">_xlfn.IFS(F2426="","missing",F2426&lt;0,"negative",F2426=0,"zero",AND(F2426&gt;=99999,MOD(F2426,9)=0),"99999 placeholder",AND(F2426&gt;$O$5,D2426="Expense"),"Expense outlier",AND(F2426&gt;$P$5,D2426="Income"),"Income outlier",TRUE,"valid")</f>
        <v>valid</v>
      </c>
      <c r="K2426" s="1" t="str">
        <f>_xlfn.XLOOKUP(I2426,[1]category_mapping!$F$2:$F$19,[1]category_mapping!$G$2:$G$19,E2426)</f>
        <v>savings</v>
      </c>
      <c r="L2426" s="1" t="str">
        <f>IF(cleaning_working[[#This Row],[date]]="","Missing","Available")</f>
        <v>Available</v>
      </c>
    </row>
    <row r="2427" spans="1:12" x14ac:dyDescent="0.35">
      <c r="A2427" s="1" t="s">
        <v>2620</v>
      </c>
      <c r="B2427" s="1" t="s">
        <v>317</v>
      </c>
      <c r="C2427" s="3">
        <v>44324</v>
      </c>
      <c r="D2427" s="1" t="s">
        <v>14</v>
      </c>
      <c r="E2427" s="1" t="s">
        <v>119</v>
      </c>
      <c r="F2427" s="1">
        <v>37428</v>
      </c>
      <c r="G2427" s="1" t="s">
        <v>18</v>
      </c>
      <c r="H2427" s="1" t="s">
        <v>133</v>
      </c>
      <c r="I2427" s="1" t="s">
        <v>49</v>
      </c>
      <c r="J2427" s="1" t="str" cm="1">
        <f t="array" ref="J2427">_xlfn.IFS(F2427="","missing",F2427&lt;0,"negative",F2427=0,"zero",AND(F2427&gt;=99999,MOD(F2427,9)=0),"99999 placeholder",AND(F2427&gt;$O$5,D2427="Expense"),"Expense outlier",AND(F2427&gt;$P$5,D2427="Income"),"Income outlier",TRUE,"valid")</f>
        <v>valid</v>
      </c>
      <c r="K2427" s="1" t="str">
        <f>_xlfn.XLOOKUP(I2427,[1]category_mapping!$F$2:$F$19,[1]category_mapping!$G$2:$G$19,E2427)</f>
        <v>investment</v>
      </c>
      <c r="L2427" s="1" t="str">
        <f>IF(cleaning_working[[#This Row],[date]]="","Missing","Available")</f>
        <v>Available</v>
      </c>
    </row>
    <row r="2428" spans="1:12" x14ac:dyDescent="0.35">
      <c r="A2428" s="1" t="s">
        <v>2621</v>
      </c>
      <c r="B2428" s="1" t="s">
        <v>196</v>
      </c>
      <c r="C2428" s="3">
        <v>45129</v>
      </c>
      <c r="D2428" s="1" t="s">
        <v>13</v>
      </c>
      <c r="E2428" s="1" t="s">
        <v>17</v>
      </c>
      <c r="F2428" s="1">
        <v>8855</v>
      </c>
      <c r="G2428" s="1" t="s">
        <v>32</v>
      </c>
      <c r="H2428" s="1" t="s">
        <v>26</v>
      </c>
      <c r="I2428" s="1" t="s">
        <v>80</v>
      </c>
      <c r="J2428" s="1" t="str" cm="1">
        <f t="array" ref="J2428">_xlfn.IFS(F2428="","missing",F2428&lt;0,"negative",F2428=0,"zero",AND(F2428&gt;=99999,MOD(F2428,9)=0),"99999 placeholder",AND(F2428&gt;$O$5,D2428="Expense"),"Expense outlier",AND(F2428&gt;$P$5,D2428="Income"),"Income outlier",TRUE,"valid")</f>
        <v>valid</v>
      </c>
      <c r="K2428" s="1" t="str">
        <f>_xlfn.XLOOKUP(I2428,[1]category_mapping!$F$2:$F$19,[1]category_mapping!$G$2:$G$19,E2428)</f>
        <v>food</v>
      </c>
      <c r="L2428" s="1" t="str">
        <f>IF(cleaning_working[[#This Row],[date]]="","Missing","Available")</f>
        <v>Available</v>
      </c>
    </row>
    <row r="2429" spans="1:12" x14ac:dyDescent="0.35">
      <c r="A2429" s="1" t="s">
        <v>2622</v>
      </c>
      <c r="B2429" s="1" t="s">
        <v>612</v>
      </c>
      <c r="C2429" s="3">
        <v>44265</v>
      </c>
      <c r="D2429" s="1" t="s">
        <v>13</v>
      </c>
      <c r="E2429" s="1" t="s">
        <v>45</v>
      </c>
      <c r="F2429" s="1">
        <v>1000</v>
      </c>
      <c r="G2429" s="1" t="s">
        <v>64</v>
      </c>
      <c r="H2429" s="1" t="s">
        <v>65</v>
      </c>
      <c r="I2429" s="1" t="s">
        <v>120</v>
      </c>
      <c r="J2429" s="1" t="str" cm="1">
        <f t="array" ref="J2429">_xlfn.IFS(F2429="","missing",F2429&lt;0,"negative",F2429=0,"zero",AND(F2429&gt;=99999,MOD(F2429,9)=0),"99999 placeholder",AND(F2429&gt;$O$5,D2429="Expense"),"Expense outlier",AND(F2429&gt;$P$5,D2429="Income"),"Income outlier",TRUE,"valid")</f>
        <v>valid</v>
      </c>
      <c r="K2429" s="1" t="str">
        <f>_xlfn.XLOOKUP(I2429,[1]category_mapping!$F$2:$F$19,[1]category_mapping!$G$2:$G$19,E2429)</f>
        <v>food</v>
      </c>
      <c r="L2429" s="1" t="str">
        <f>IF(cleaning_working[[#This Row],[date]]="","Missing","Available")</f>
        <v>Available</v>
      </c>
    </row>
    <row r="2430" spans="1:12" x14ac:dyDescent="0.35">
      <c r="A2430" s="1" t="s">
        <v>2623</v>
      </c>
      <c r="B2430" s="1" t="s">
        <v>152</v>
      </c>
      <c r="C2430" s="3">
        <v>44458</v>
      </c>
      <c r="D2430" s="1" t="s">
        <v>13</v>
      </c>
      <c r="E2430" s="1" t="s">
        <v>96</v>
      </c>
      <c r="F2430" s="1">
        <v>7085</v>
      </c>
      <c r="G2430" s="1" t="s">
        <v>25</v>
      </c>
      <c r="H2430" s="1" t="s">
        <v>133</v>
      </c>
      <c r="I2430" s="1" t="s">
        <v>34</v>
      </c>
      <c r="J2430" s="1" t="str" cm="1">
        <f t="array" ref="J2430">_xlfn.IFS(F2430="","missing",F2430&lt;0,"negative",F2430=0,"zero",AND(F2430&gt;=99999,MOD(F2430,9)=0),"99999 placeholder",AND(F2430&gt;$O$5,D2430="Expense"),"Expense outlier",AND(F2430&gt;$P$5,D2430="Income"),"Income outlier",TRUE,"valid")</f>
        <v>valid</v>
      </c>
      <c r="K2430" s="1" t="str">
        <f>_xlfn.XLOOKUP(I2430,[1]category_mapping!$F$2:$F$19,[1]category_mapping!$G$2:$G$19,E2430)</f>
        <v>education</v>
      </c>
      <c r="L2430" s="1" t="str">
        <f>IF(cleaning_working[[#This Row],[date]]="","Missing","Available")</f>
        <v>Available</v>
      </c>
    </row>
    <row r="2431" spans="1:12" x14ac:dyDescent="0.35">
      <c r="A2431" s="1" t="s">
        <v>2624</v>
      </c>
      <c r="B2431" s="1" t="s">
        <v>172</v>
      </c>
      <c r="C2431" s="3">
        <v>44721</v>
      </c>
      <c r="D2431" s="1" t="s">
        <v>13</v>
      </c>
      <c r="E2431" s="1" t="s">
        <v>24</v>
      </c>
      <c r="F2431" s="1">
        <v>24131</v>
      </c>
      <c r="G2431" s="1" t="s">
        <v>32</v>
      </c>
      <c r="H2431" s="1" t="s">
        <v>133</v>
      </c>
      <c r="I2431" s="1" t="s">
        <v>34</v>
      </c>
      <c r="J2431" s="1" t="str" cm="1">
        <f t="array" ref="J2431">_xlfn.IFS(F2431="","missing",F2431&lt;0,"negative",F2431=0,"zero",AND(F2431&gt;=99999,MOD(F2431,9)=0),"99999 placeholder",AND(F2431&gt;$O$5,D2431="Expense"),"Expense outlier",AND(F2431&gt;$P$5,D2431="Income"),"Income outlier",TRUE,"valid")</f>
        <v>Expense outlier</v>
      </c>
      <c r="K2431" s="1" t="str">
        <f>_xlfn.XLOOKUP(I2431,[1]category_mapping!$F$2:$F$19,[1]category_mapping!$G$2:$G$19,E2431)</f>
        <v>education</v>
      </c>
      <c r="L2431" s="1" t="str">
        <f>IF(cleaning_working[[#This Row],[date]]="","Missing","Available")</f>
        <v>Available</v>
      </c>
    </row>
    <row r="2432" spans="1:12" x14ac:dyDescent="0.35">
      <c r="A2432" s="1" t="s">
        <v>2625</v>
      </c>
      <c r="B2432" s="1" t="s">
        <v>155</v>
      </c>
      <c r="C2432" s="3">
        <v>44902</v>
      </c>
      <c r="D2432" s="1" t="s">
        <v>13</v>
      </c>
      <c r="E2432" s="1" t="s">
        <v>24</v>
      </c>
      <c r="F2432" s="1">
        <v>20256</v>
      </c>
      <c r="G2432" s="1" t="s">
        <v>18</v>
      </c>
      <c r="H2432" s="1" t="s">
        <v>26</v>
      </c>
      <c r="I2432" s="1" t="s">
        <v>46</v>
      </c>
      <c r="J2432" s="1" t="str" cm="1">
        <f t="array" ref="J2432">_xlfn.IFS(F2432="","missing",F2432&lt;0,"negative",F2432=0,"zero",AND(F2432&gt;=99999,MOD(F2432,9)=0),"99999 placeholder",AND(F2432&gt;$O$5,D2432="Expense"),"Expense outlier",AND(F2432&gt;$P$5,D2432="Income"),"Income outlier",TRUE,"valid")</f>
        <v>Expense outlier</v>
      </c>
      <c r="K2432" s="1" t="str">
        <f>_xlfn.XLOOKUP(I2432,[1]category_mapping!$F$2:$F$19,[1]category_mapping!$G$2:$G$19,E2432)</f>
        <v>rent</v>
      </c>
      <c r="L2432" s="1" t="str">
        <f>IF(cleaning_working[[#This Row],[date]]="","Missing","Available")</f>
        <v>Available</v>
      </c>
    </row>
    <row r="2433" spans="1:12" x14ac:dyDescent="0.35">
      <c r="A2433" s="1" t="s">
        <v>2626</v>
      </c>
      <c r="B2433" s="1" t="s">
        <v>85</v>
      </c>
      <c r="C2433" s="3">
        <v>45125</v>
      </c>
      <c r="D2433" s="1" t="s">
        <v>13</v>
      </c>
      <c r="E2433" s="1" t="s">
        <v>39</v>
      </c>
      <c r="F2433" s="1">
        <v>1505</v>
      </c>
      <c r="G2433" s="1" t="s">
        <v>25</v>
      </c>
      <c r="H2433" s="1" t="s">
        <v>159</v>
      </c>
      <c r="I2433" s="1" t="s">
        <v>53</v>
      </c>
      <c r="J2433" s="1" t="str" cm="1">
        <f t="array" ref="J2433">_xlfn.IFS(F2433="","missing",F2433&lt;0,"negative",F2433=0,"zero",AND(F2433&gt;=99999,MOD(F2433,9)=0),"99999 placeholder",AND(F2433&gt;$O$5,D2433="Expense"),"Expense outlier",AND(F2433&gt;$P$5,D2433="Income"),"Income outlier",TRUE,"valid")</f>
        <v>valid</v>
      </c>
      <c r="K2433" s="1" t="str">
        <f>_xlfn.XLOOKUP(I2433,[1]category_mapping!$F$2:$F$19,[1]category_mapping!$G$2:$G$19,E2433)</f>
        <v>travel</v>
      </c>
      <c r="L2433" s="1" t="str">
        <f>IF(cleaning_working[[#This Row],[date]]="","Missing","Available")</f>
        <v>Available</v>
      </c>
    </row>
    <row r="2434" spans="1:12" x14ac:dyDescent="0.35">
      <c r="A2434" s="1" t="s">
        <v>2627</v>
      </c>
      <c r="B2434" s="1" t="s">
        <v>360</v>
      </c>
      <c r="C2434" s="3" t="s">
        <v>38</v>
      </c>
      <c r="D2434" s="1" t="s">
        <v>13</v>
      </c>
      <c r="E2434" s="1" t="s">
        <v>104</v>
      </c>
      <c r="F2434" s="1">
        <v>6327</v>
      </c>
      <c r="G2434" s="1" t="s">
        <v>64</v>
      </c>
      <c r="H2434" s="1" t="s">
        <v>107</v>
      </c>
      <c r="I2434" s="1" t="s">
        <v>20</v>
      </c>
      <c r="J2434" s="1" t="str" cm="1">
        <f t="array" ref="J2434">_xlfn.IFS(F2434="","missing",F2434&lt;0,"negative",F2434=0,"zero",AND(F2434&gt;=99999,MOD(F2434,9)=0),"99999 placeholder",AND(F2434&gt;$O$5,D2434="Expense"),"Expense outlier",AND(F2434&gt;$P$5,D2434="Income"),"Income outlier",TRUE,"valid")</f>
        <v>valid</v>
      </c>
      <c r="K2434" s="1" t="str">
        <f>_xlfn.XLOOKUP(I2434,[1]category_mapping!$F$2:$F$19,[1]category_mapping!$G$2:$G$19,E2434)</f>
        <v>entertainment</v>
      </c>
      <c r="L2434" s="1" t="str">
        <f>IF(cleaning_working[[#This Row],[date]]="","Missing","Available")</f>
        <v>Missing</v>
      </c>
    </row>
    <row r="2435" spans="1:12" x14ac:dyDescent="0.35">
      <c r="A2435" s="1" t="s">
        <v>2628</v>
      </c>
      <c r="B2435" s="1" t="s">
        <v>782</v>
      </c>
      <c r="C2435" s="3">
        <v>45284</v>
      </c>
      <c r="D2435" s="1" t="s">
        <v>14</v>
      </c>
      <c r="E2435" s="1" t="s">
        <v>31</v>
      </c>
      <c r="F2435" s="1">
        <v>46163</v>
      </c>
      <c r="G2435" s="1" t="s">
        <v>18</v>
      </c>
      <c r="H2435" s="1" t="s">
        <v>83</v>
      </c>
      <c r="I2435" s="1" t="s">
        <v>80</v>
      </c>
      <c r="J2435" s="1" t="str" cm="1">
        <f t="array" ref="J2435">_xlfn.IFS(F2435="","missing",F2435&lt;0,"negative",F2435=0,"zero",AND(F2435&gt;=99999,MOD(F2435,9)=0),"99999 placeholder",AND(F2435&gt;$O$5,D2435="Expense"),"Expense outlier",AND(F2435&gt;$P$5,D2435="Income"),"Income outlier",TRUE,"valid")</f>
        <v>valid</v>
      </c>
      <c r="K2435" s="1" t="str">
        <f>_xlfn.XLOOKUP(I2435,[1]category_mapping!$F$2:$F$19,[1]category_mapping!$G$2:$G$19,E2435)</f>
        <v>food</v>
      </c>
      <c r="L2435" s="1" t="str">
        <f>IF(cleaning_working[[#This Row],[date]]="","Missing","Available")</f>
        <v>Available</v>
      </c>
    </row>
    <row r="2436" spans="1:12" x14ac:dyDescent="0.35">
      <c r="A2436" s="1" t="s">
        <v>2629</v>
      </c>
      <c r="B2436" s="1" t="s">
        <v>262</v>
      </c>
      <c r="C2436" s="3">
        <v>45387</v>
      </c>
      <c r="D2436" s="1" t="s">
        <v>14</v>
      </c>
      <c r="E2436" s="1" t="s">
        <v>215</v>
      </c>
      <c r="F2436" s="1">
        <v>75893</v>
      </c>
      <c r="G2436" s="1" t="s">
        <v>40</v>
      </c>
      <c r="H2436" s="1" t="s">
        <v>26</v>
      </c>
      <c r="I2436" s="1" t="s">
        <v>120</v>
      </c>
      <c r="J2436" s="1" t="str" cm="1">
        <f t="array" ref="J2436">_xlfn.IFS(F2436="","missing",F2436&lt;0,"negative",F2436=0,"zero",AND(F2436&gt;=99999,MOD(F2436,9)=0),"99999 placeholder",AND(F2436&gt;$O$5,D2436="Expense"),"Expense outlier",AND(F2436&gt;$P$5,D2436="Income"),"Income outlier",TRUE,"valid")</f>
        <v>valid</v>
      </c>
      <c r="K2436" s="1" t="str">
        <f>_xlfn.XLOOKUP(I2436,[1]category_mapping!$F$2:$F$19,[1]category_mapping!$G$2:$G$19,E2436)</f>
        <v>food</v>
      </c>
      <c r="L2436" s="1" t="str">
        <f>IF(cleaning_working[[#This Row],[date]]="","Missing","Available")</f>
        <v>Available</v>
      </c>
    </row>
    <row r="2437" spans="1:12" x14ac:dyDescent="0.35">
      <c r="A2437" s="1" t="s">
        <v>2630</v>
      </c>
      <c r="B2437" s="1" t="s">
        <v>202</v>
      </c>
      <c r="C2437" s="3" t="s">
        <v>38</v>
      </c>
      <c r="D2437" s="1" t="s">
        <v>13</v>
      </c>
      <c r="E2437" s="1" t="s">
        <v>24</v>
      </c>
      <c r="F2437" s="1">
        <v>6414</v>
      </c>
      <c r="G2437" s="1" t="s">
        <v>18</v>
      </c>
      <c r="H2437" s="1" t="s">
        <v>133</v>
      </c>
      <c r="J2437" s="1" t="str" cm="1">
        <f t="array" ref="J2437">_xlfn.IFS(F2437="","missing",F2437&lt;0,"negative",F2437=0,"zero",AND(F2437&gt;=99999,MOD(F2437,9)=0),"99999 placeholder",AND(F2437&gt;$O$5,D2437="Expense"),"Expense outlier",AND(F2437&gt;$P$5,D2437="Income"),"Income outlier",TRUE,"valid")</f>
        <v>valid</v>
      </c>
      <c r="K2437" s="1" t="str">
        <f>_xlfn.XLOOKUP(I2437,[1]category_mapping!$F$2:$F$19,[1]category_mapping!$G$2:$G$19,E2437)</f>
        <v>rent</v>
      </c>
      <c r="L2437" s="1" t="str">
        <f>IF(cleaning_working[[#This Row],[date]]="","Missing","Available")</f>
        <v>Missing</v>
      </c>
    </row>
    <row r="2438" spans="1:12" x14ac:dyDescent="0.35">
      <c r="A2438" s="1" t="s">
        <v>2631</v>
      </c>
      <c r="B2438" s="1" t="s">
        <v>790</v>
      </c>
      <c r="C2438" s="3">
        <v>45549</v>
      </c>
      <c r="D2438" s="1" t="s">
        <v>13</v>
      </c>
      <c r="E2438" s="1" t="s">
        <v>45</v>
      </c>
      <c r="F2438" s="1">
        <v>5593</v>
      </c>
      <c r="G2438" s="1" t="s">
        <v>64</v>
      </c>
      <c r="H2438" s="1" t="s">
        <v>133</v>
      </c>
      <c r="I2438" s="1" t="s">
        <v>128</v>
      </c>
      <c r="J2438" s="1" t="str" cm="1">
        <f t="array" ref="J2438">_xlfn.IFS(F2438="","missing",F2438&lt;0,"negative",F2438=0,"zero",AND(F2438&gt;=99999,MOD(F2438,9)=0),"99999 placeholder",AND(F2438&gt;$O$5,D2438="Expense"),"Expense outlier",AND(F2438&gt;$P$5,D2438="Income"),"Income outlier",TRUE,"valid")</f>
        <v>valid</v>
      </c>
      <c r="K2438" s="1" t="str">
        <f>_xlfn.XLOOKUP(I2438,[1]category_mapping!$F$2:$F$19,[1]category_mapping!$G$2:$G$19,E2438)</f>
        <v>utilities</v>
      </c>
      <c r="L2438" s="1" t="str">
        <f>IF(cleaning_working[[#This Row],[date]]="","Missing","Available")</f>
        <v>Available</v>
      </c>
    </row>
    <row r="2439" spans="1:12" x14ac:dyDescent="0.35">
      <c r="A2439" s="1" t="s">
        <v>2632</v>
      </c>
      <c r="B2439" s="1" t="s">
        <v>132</v>
      </c>
      <c r="C2439" s="3">
        <v>44234</v>
      </c>
      <c r="D2439" s="1" t="s">
        <v>13</v>
      </c>
      <c r="E2439" s="1" t="s">
        <v>39</v>
      </c>
      <c r="F2439" s="1">
        <v>653</v>
      </c>
      <c r="G2439" s="1" t="s">
        <v>25</v>
      </c>
      <c r="H2439" s="1" t="s">
        <v>26</v>
      </c>
      <c r="I2439" s="1" t="s">
        <v>71</v>
      </c>
      <c r="J2439" s="1" t="str" cm="1">
        <f t="array" ref="J2439">_xlfn.IFS(F2439="","missing",F2439&lt;0,"negative",F2439=0,"zero",AND(F2439&gt;=99999,MOD(F2439,9)=0),"99999 placeholder",AND(F2439&gt;$O$5,D2439="Expense"),"Expense outlier",AND(F2439&gt;$P$5,D2439="Income"),"Income outlier",TRUE,"valid")</f>
        <v>valid</v>
      </c>
      <c r="K2439" s="1" t="str">
        <f>_xlfn.XLOOKUP(I2439,[1]category_mapping!$F$2:$F$19,[1]category_mapping!$G$2:$G$19,E2439)</f>
        <v>health</v>
      </c>
      <c r="L2439" s="1" t="str">
        <f>IF(cleaning_working[[#This Row],[date]]="","Missing","Available")</f>
        <v>Available</v>
      </c>
    </row>
    <row r="2440" spans="1:12" x14ac:dyDescent="0.35">
      <c r="A2440" s="1" t="s">
        <v>2633</v>
      </c>
      <c r="B2440" s="1" t="s">
        <v>368</v>
      </c>
      <c r="C2440" s="3">
        <v>44219</v>
      </c>
      <c r="D2440" s="1" t="s">
        <v>13</v>
      </c>
      <c r="E2440" s="1" t="s">
        <v>39</v>
      </c>
      <c r="F2440" s="1">
        <v>1000</v>
      </c>
      <c r="G2440" s="1" t="s">
        <v>18</v>
      </c>
      <c r="H2440" s="1" t="s">
        <v>19</v>
      </c>
      <c r="I2440" s="1" t="s">
        <v>137</v>
      </c>
      <c r="J2440" s="1" t="str" cm="1">
        <f t="array" ref="J2440">_xlfn.IFS(F2440="","missing",F2440&lt;0,"negative",F2440=0,"zero",AND(F2440&gt;=99999,MOD(F2440,9)=0),"99999 placeholder",AND(F2440&gt;$O$5,D2440="Expense"),"Expense outlier",AND(F2440&gt;$P$5,D2440="Income"),"Income outlier",TRUE,"valid")</f>
        <v>valid</v>
      </c>
      <c r="K2440" s="1" t="str">
        <f>_xlfn.XLOOKUP(I2440,[1]category_mapping!$F$2:$F$19,[1]category_mapping!$G$2:$G$19,E2440)</f>
        <v>travel</v>
      </c>
      <c r="L2440" s="1" t="str">
        <f>IF(cleaning_working[[#This Row],[date]]="","Missing","Available")</f>
        <v>Available</v>
      </c>
    </row>
    <row r="2441" spans="1:12" x14ac:dyDescent="0.35">
      <c r="A2441" s="1" t="s">
        <v>2634</v>
      </c>
      <c r="B2441" s="1" t="s">
        <v>887</v>
      </c>
      <c r="C2441" s="3">
        <v>44768</v>
      </c>
      <c r="D2441" s="1" t="s">
        <v>13</v>
      </c>
      <c r="E2441" s="1" t="s">
        <v>39</v>
      </c>
      <c r="F2441" s="1">
        <v>3437</v>
      </c>
      <c r="G2441" s="1" t="s">
        <v>64</v>
      </c>
      <c r="H2441" s="1" t="s">
        <v>133</v>
      </c>
      <c r="J2441" s="1" t="str" cm="1">
        <f t="array" ref="J2441">_xlfn.IFS(F2441="","missing",F2441&lt;0,"negative",F2441=0,"zero",AND(F2441&gt;=99999,MOD(F2441,9)=0),"99999 placeholder",AND(F2441&gt;$O$5,D2441="Expense"),"Expense outlier",AND(F2441&gt;$P$5,D2441="Income"),"Income outlier",TRUE,"valid")</f>
        <v>valid</v>
      </c>
      <c r="K2441" s="1" t="str">
        <f>_xlfn.XLOOKUP(I2441,[1]category_mapping!$F$2:$F$19,[1]category_mapping!$G$2:$G$19,E2441)</f>
        <v>food</v>
      </c>
      <c r="L2441" s="1" t="str">
        <f>IF(cleaning_working[[#This Row],[date]]="","Missing","Available")</f>
        <v>Available</v>
      </c>
    </row>
    <row r="2442" spans="1:12" x14ac:dyDescent="0.35">
      <c r="A2442" s="1" t="s">
        <v>2635</v>
      </c>
      <c r="B2442" s="1" t="s">
        <v>109</v>
      </c>
      <c r="C2442" s="3">
        <v>45352</v>
      </c>
      <c r="D2442" s="1" t="s">
        <v>13</v>
      </c>
      <c r="E2442" s="1" t="s">
        <v>39</v>
      </c>
      <c r="F2442" s="1">
        <v>2412</v>
      </c>
      <c r="G2442" s="1" t="s">
        <v>64</v>
      </c>
      <c r="H2442" s="1" t="s">
        <v>26</v>
      </c>
      <c r="I2442" s="1" t="s">
        <v>134</v>
      </c>
      <c r="J2442" s="1" t="str" cm="1">
        <f t="array" ref="J2442">_xlfn.IFS(F2442="","missing",F2442&lt;0,"negative",F2442=0,"zero",AND(F2442&gt;=99999,MOD(F2442,9)=0),"99999 placeholder",AND(F2442&gt;$O$5,D2442="Expense"),"Expense outlier",AND(F2442&gt;$P$5,D2442="Income"),"Income outlier",TRUE,"valid")</f>
        <v>valid</v>
      </c>
      <c r="K2442" s="1" t="str">
        <f>_xlfn.XLOOKUP(I2442,[1]category_mapping!$F$2:$F$19,[1]category_mapping!$G$2:$G$19,E2442)</f>
        <v>education</v>
      </c>
      <c r="L2442" s="1" t="str">
        <f>IF(cleaning_working[[#This Row],[date]]="","Missing","Available")</f>
        <v>Available</v>
      </c>
    </row>
    <row r="2443" spans="1:12" x14ac:dyDescent="0.35">
      <c r="A2443" s="1" t="s">
        <v>2636</v>
      </c>
      <c r="B2443" s="1" t="s">
        <v>508</v>
      </c>
      <c r="C2443" s="3">
        <v>44846</v>
      </c>
      <c r="D2443" s="1" t="s">
        <v>14</v>
      </c>
      <c r="E2443" s="1" t="s">
        <v>215</v>
      </c>
      <c r="F2443" s="1">
        <v>436526</v>
      </c>
      <c r="G2443" s="1" t="s">
        <v>32</v>
      </c>
      <c r="H2443" s="1" t="s">
        <v>65</v>
      </c>
      <c r="I2443" s="1" t="s">
        <v>217</v>
      </c>
      <c r="J2443" s="1" t="str" cm="1">
        <f t="array" ref="J2443">_xlfn.IFS(F2443="","missing",F2443&lt;0,"negative",F2443=0,"zero",AND(F2443&gt;=99999,MOD(F2443,9)=0),"99999 placeholder",AND(F2443&gt;$O$5,D2443="Expense"),"Expense outlier",AND(F2443&gt;$P$5,D2443="Income"),"Income outlier",TRUE,"valid")</f>
        <v>Income outlier</v>
      </c>
      <c r="K2443" s="1" t="str">
        <f>_xlfn.XLOOKUP(I2443,[1]category_mapping!$F$2:$F$19,[1]category_mapping!$G$2:$G$19,E2443)</f>
        <v>rent</v>
      </c>
      <c r="L2443" s="1" t="str">
        <f>IF(cleaning_working[[#This Row],[date]]="","Missing","Available")</f>
        <v>Available</v>
      </c>
    </row>
    <row r="2444" spans="1:12" x14ac:dyDescent="0.35">
      <c r="A2444" s="1" t="s">
        <v>2637</v>
      </c>
      <c r="B2444" s="1" t="s">
        <v>528</v>
      </c>
      <c r="C2444" s="3">
        <v>44318</v>
      </c>
      <c r="D2444" s="1" t="s">
        <v>13</v>
      </c>
      <c r="E2444" s="1" t="s">
        <v>39</v>
      </c>
      <c r="F2444" s="1">
        <v>3654</v>
      </c>
      <c r="G2444" s="1" t="s">
        <v>40</v>
      </c>
      <c r="H2444" s="1" t="s">
        <v>133</v>
      </c>
      <c r="I2444" s="1" t="s">
        <v>178</v>
      </c>
      <c r="J2444" s="1" t="str" cm="1">
        <f t="array" ref="J2444">_xlfn.IFS(F2444="","missing",F2444&lt;0,"negative",F2444=0,"zero",AND(F2444&gt;=99999,MOD(F2444,9)=0),"99999 placeholder",AND(F2444&gt;$O$5,D2444="Expense"),"Expense outlier",AND(F2444&gt;$P$5,D2444="Income"),"Income outlier",TRUE,"valid")</f>
        <v>valid</v>
      </c>
      <c r="K2444" s="1" t="str">
        <f>_xlfn.XLOOKUP(I2444,[1]category_mapping!$F$2:$F$19,[1]category_mapping!$G$2:$G$19,E2444)</f>
        <v>rent</v>
      </c>
      <c r="L2444" s="1" t="str">
        <f>IF(cleaning_working[[#This Row],[date]]="","Missing","Available")</f>
        <v>Available</v>
      </c>
    </row>
    <row r="2445" spans="1:12" x14ac:dyDescent="0.35">
      <c r="A2445" s="1" t="s">
        <v>2638</v>
      </c>
      <c r="B2445" s="1" t="s">
        <v>460</v>
      </c>
      <c r="C2445" s="3">
        <v>45558</v>
      </c>
      <c r="D2445" s="1" t="s">
        <v>13</v>
      </c>
      <c r="E2445" s="1" t="s">
        <v>39</v>
      </c>
      <c r="F2445" s="1">
        <v>1515</v>
      </c>
      <c r="G2445" s="1" t="s">
        <v>40</v>
      </c>
      <c r="H2445" s="1" t="s">
        <v>83</v>
      </c>
      <c r="I2445" s="1" t="s">
        <v>120</v>
      </c>
      <c r="J2445" s="1" t="str" cm="1">
        <f t="array" ref="J2445">_xlfn.IFS(F2445="","missing",F2445&lt;0,"negative",F2445=0,"zero",AND(F2445&gt;=99999,MOD(F2445,9)=0),"99999 placeholder",AND(F2445&gt;$O$5,D2445="Expense"),"Expense outlier",AND(F2445&gt;$P$5,D2445="Income"),"Income outlier",TRUE,"valid")</f>
        <v>valid</v>
      </c>
      <c r="K2445" s="1" t="str">
        <f>_xlfn.XLOOKUP(I2445,[1]category_mapping!$F$2:$F$19,[1]category_mapping!$G$2:$G$19,E2445)</f>
        <v>food</v>
      </c>
      <c r="L2445" s="1" t="str">
        <f>IF(cleaning_working[[#This Row],[date]]="","Missing","Available")</f>
        <v>Available</v>
      </c>
    </row>
    <row r="2446" spans="1:12" x14ac:dyDescent="0.35">
      <c r="A2446" s="1" t="s">
        <v>2639</v>
      </c>
      <c r="B2446" s="1" t="s">
        <v>136</v>
      </c>
      <c r="C2446" s="3">
        <v>44269</v>
      </c>
      <c r="D2446" s="1" t="s">
        <v>14</v>
      </c>
      <c r="E2446" s="1" t="s">
        <v>57</v>
      </c>
      <c r="F2446" s="1">
        <v>62348</v>
      </c>
      <c r="G2446" s="1" t="s">
        <v>18</v>
      </c>
      <c r="H2446" s="1" t="s">
        <v>26</v>
      </c>
      <c r="I2446" s="1" t="s">
        <v>53</v>
      </c>
      <c r="J2446" s="1" t="str" cm="1">
        <f t="array" ref="J2446">_xlfn.IFS(F2446="","missing",F2446&lt;0,"negative",F2446=0,"zero",AND(F2446&gt;=99999,MOD(F2446,9)=0),"99999 placeholder",AND(F2446&gt;$O$5,D2446="Expense"),"Expense outlier",AND(F2446&gt;$P$5,D2446="Income"),"Income outlier",TRUE,"valid")</f>
        <v>valid</v>
      </c>
      <c r="K2446" s="1" t="str">
        <f>_xlfn.XLOOKUP(I2446,[1]category_mapping!$F$2:$F$19,[1]category_mapping!$G$2:$G$19,E2446)</f>
        <v>travel</v>
      </c>
      <c r="L2446" s="1" t="str">
        <f>IF(cleaning_working[[#This Row],[date]]="","Missing","Available")</f>
        <v>Available</v>
      </c>
    </row>
    <row r="2447" spans="1:12" x14ac:dyDescent="0.35">
      <c r="A2447" s="1" t="s">
        <v>2640</v>
      </c>
      <c r="B2447" s="1" t="s">
        <v>542</v>
      </c>
      <c r="C2447" s="3">
        <v>45253</v>
      </c>
      <c r="D2447" s="1" t="s">
        <v>13</v>
      </c>
      <c r="E2447" s="1" t="s">
        <v>63</v>
      </c>
      <c r="F2447" s="1">
        <v>2817</v>
      </c>
      <c r="G2447" s="1" t="s">
        <v>32</v>
      </c>
      <c r="H2447" s="1" t="s">
        <v>107</v>
      </c>
      <c r="J2447" s="1" t="str" cm="1">
        <f t="array" ref="J2447">_xlfn.IFS(F2447="","missing",F2447&lt;0,"negative",F2447=0,"zero",AND(F2447&gt;=99999,MOD(F2447,9)=0),"99999 placeholder",AND(F2447&gt;$O$5,D2447="Expense"),"Expense outlier",AND(F2447&gt;$P$5,D2447="Income"),"Income outlier",TRUE,"valid")</f>
        <v>valid</v>
      </c>
      <c r="K2447" s="1" t="str">
        <f>_xlfn.XLOOKUP(I2447,[1]category_mapping!$F$2:$F$19,[1]category_mapping!$G$2:$G$19,E2447)</f>
        <v>utilities</v>
      </c>
      <c r="L2447" s="1" t="str">
        <f>IF(cleaning_working[[#This Row],[date]]="","Missing","Available")</f>
        <v>Available</v>
      </c>
    </row>
    <row r="2448" spans="1:12" x14ac:dyDescent="0.35">
      <c r="A2448" s="1" t="s">
        <v>2641</v>
      </c>
      <c r="B2448" s="1" t="s">
        <v>311</v>
      </c>
      <c r="C2448" s="3">
        <v>44266</v>
      </c>
      <c r="D2448" s="1" t="s">
        <v>13</v>
      </c>
      <c r="E2448" s="1" t="s">
        <v>24</v>
      </c>
      <c r="F2448" s="1">
        <v>31703</v>
      </c>
      <c r="G2448" s="1" t="s">
        <v>18</v>
      </c>
      <c r="H2448" s="1" t="s">
        <v>52</v>
      </c>
      <c r="I2448" s="1" t="s">
        <v>93</v>
      </c>
      <c r="J2448" s="1" t="str" cm="1">
        <f t="array" ref="J2448">_xlfn.IFS(F2448="","missing",F2448&lt;0,"negative",F2448=0,"zero",AND(F2448&gt;=99999,MOD(F2448,9)=0),"99999 placeholder",AND(F2448&gt;$O$5,D2448="Expense"),"Expense outlier",AND(F2448&gt;$P$5,D2448="Income"),"Income outlier",TRUE,"valid")</f>
        <v>Expense outlier</v>
      </c>
      <c r="K2448" s="1" t="str">
        <f>_xlfn.XLOOKUP(I2448,[1]category_mapping!$F$2:$F$19,[1]category_mapping!$G$2:$G$19,E2448)</f>
        <v>rent</v>
      </c>
      <c r="L2448" s="1" t="str">
        <f>IF(cleaning_working[[#This Row],[date]]="","Missing","Available")</f>
        <v>Available</v>
      </c>
    </row>
    <row r="2449" spans="1:12" x14ac:dyDescent="0.35">
      <c r="A2449" s="1" t="s">
        <v>2642</v>
      </c>
      <c r="B2449" s="1" t="s">
        <v>200</v>
      </c>
      <c r="C2449" s="3">
        <v>45230</v>
      </c>
      <c r="D2449" s="1" t="s">
        <v>13</v>
      </c>
      <c r="E2449" s="1" t="s">
        <v>39</v>
      </c>
      <c r="F2449" s="1">
        <v>1354</v>
      </c>
      <c r="G2449" s="1" t="s">
        <v>64</v>
      </c>
      <c r="H2449" s="1" t="s">
        <v>65</v>
      </c>
      <c r="I2449" s="1" t="s">
        <v>170</v>
      </c>
      <c r="J2449" s="1" t="str" cm="1">
        <f t="array" ref="J2449">_xlfn.IFS(F2449="","missing",F2449&lt;0,"negative",F2449=0,"zero",AND(F2449&gt;=99999,MOD(F2449,9)=0),"99999 placeholder",AND(F2449&gt;$O$5,D2449="Expense"),"Expense outlier",AND(F2449&gt;$P$5,D2449="Income"),"Income outlier",TRUE,"valid")</f>
        <v>valid</v>
      </c>
      <c r="K2449" s="1" t="str">
        <f>_xlfn.XLOOKUP(I2449,[1]category_mapping!$F$2:$F$19,[1]category_mapping!$G$2:$G$19,E2449)</f>
        <v>health</v>
      </c>
      <c r="L2449" s="1" t="str">
        <f>IF(cleaning_working[[#This Row],[date]]="","Missing","Available")</f>
        <v>Available</v>
      </c>
    </row>
    <row r="2450" spans="1:12" x14ac:dyDescent="0.35">
      <c r="A2450" s="1" t="s">
        <v>2643</v>
      </c>
      <c r="B2450" s="1" t="s">
        <v>48</v>
      </c>
      <c r="C2450" s="3">
        <v>44901</v>
      </c>
      <c r="D2450" s="1" t="s">
        <v>13</v>
      </c>
      <c r="E2450" s="1" t="s">
        <v>104</v>
      </c>
      <c r="F2450" s="1">
        <v>5547</v>
      </c>
      <c r="G2450" s="1" t="s">
        <v>64</v>
      </c>
      <c r="H2450" s="1" t="s">
        <v>65</v>
      </c>
      <c r="I2450" s="1" t="s">
        <v>123</v>
      </c>
      <c r="J2450" s="1" t="str" cm="1">
        <f t="array" ref="J2450">_xlfn.IFS(F2450="","missing",F2450&lt;0,"negative",F2450=0,"zero",AND(F2450&gt;=99999,MOD(F2450,9)=0),"99999 placeholder",AND(F2450&gt;$O$5,D2450="Expense"),"Expense outlier",AND(F2450&gt;$P$5,D2450="Income"),"Income outlier",TRUE,"valid")</f>
        <v>valid</v>
      </c>
      <c r="K2450" s="1" t="str">
        <f>_xlfn.XLOOKUP(I2450,[1]category_mapping!$F$2:$F$19,[1]category_mapping!$G$2:$G$19,E2450)</f>
        <v>health</v>
      </c>
      <c r="L2450" s="1" t="str">
        <f>IF(cleaning_working[[#This Row],[date]]="","Missing","Available")</f>
        <v>Available</v>
      </c>
    </row>
    <row r="2451" spans="1:12" x14ac:dyDescent="0.35">
      <c r="A2451" s="1" t="s">
        <v>2644</v>
      </c>
      <c r="B2451" s="1" t="s">
        <v>172</v>
      </c>
      <c r="C2451" s="3">
        <v>44768</v>
      </c>
      <c r="D2451" s="1" t="s">
        <v>14</v>
      </c>
      <c r="E2451" s="1" t="s">
        <v>70</v>
      </c>
      <c r="F2451" s="1">
        <v>34969</v>
      </c>
      <c r="G2451" s="1" t="s">
        <v>64</v>
      </c>
      <c r="H2451" s="1" t="s">
        <v>86</v>
      </c>
      <c r="I2451" s="1" t="s">
        <v>120</v>
      </c>
      <c r="J2451" s="1" t="str" cm="1">
        <f t="array" ref="J2451">_xlfn.IFS(F2451="","missing",F2451&lt;0,"negative",F2451=0,"zero",AND(F2451&gt;=99999,MOD(F2451,9)=0),"99999 placeholder",AND(F2451&gt;$O$5,D2451="Expense"),"Expense outlier",AND(F2451&gt;$P$5,D2451="Income"),"Income outlier",TRUE,"valid")</f>
        <v>valid</v>
      </c>
      <c r="K2451" s="1" t="str">
        <f>_xlfn.XLOOKUP(I2451,[1]category_mapping!$F$2:$F$19,[1]category_mapping!$G$2:$G$19,E2451)</f>
        <v>food</v>
      </c>
      <c r="L2451" s="1" t="str">
        <f>IF(cleaning_working[[#This Row],[date]]="","Missing","Available")</f>
        <v>Available</v>
      </c>
    </row>
    <row r="2452" spans="1:12" x14ac:dyDescent="0.35">
      <c r="A2452" s="1" t="s">
        <v>2645</v>
      </c>
      <c r="B2452" s="1" t="s">
        <v>245</v>
      </c>
      <c r="C2452" s="3">
        <v>45095</v>
      </c>
      <c r="D2452" s="1" t="s">
        <v>13</v>
      </c>
      <c r="E2452" s="1" t="s">
        <v>96</v>
      </c>
      <c r="F2452" s="1">
        <v>9391</v>
      </c>
      <c r="G2452" s="1" t="s">
        <v>32</v>
      </c>
      <c r="H2452" s="1" t="s">
        <v>25</v>
      </c>
      <c r="J2452" s="1" t="str" cm="1">
        <f t="array" ref="J2452">_xlfn.IFS(F2452="","missing",F2452&lt;0,"negative",F2452=0,"zero",AND(F2452&gt;=99999,MOD(F2452,9)=0),"99999 placeholder",AND(F2452&gt;$O$5,D2452="Expense"),"Expense outlier",AND(F2452&gt;$P$5,D2452="Income"),"Income outlier",TRUE,"valid")</f>
        <v>valid</v>
      </c>
      <c r="K2452" s="1" t="str">
        <f>_xlfn.XLOOKUP(I2452,[1]category_mapping!$F$2:$F$19,[1]category_mapping!$G$2:$G$19,E2452)</f>
        <v>travel</v>
      </c>
      <c r="L2452" s="1" t="str">
        <f>IF(cleaning_working[[#This Row],[date]]="","Missing","Available")</f>
        <v>Available</v>
      </c>
    </row>
    <row r="2453" spans="1:12" x14ac:dyDescent="0.35">
      <c r="A2453" s="1" t="s">
        <v>2646</v>
      </c>
      <c r="B2453" s="1" t="s">
        <v>323</v>
      </c>
      <c r="C2453" s="3">
        <v>44965</v>
      </c>
      <c r="D2453" s="1" t="s">
        <v>13</v>
      </c>
      <c r="E2453" s="1" t="s">
        <v>39</v>
      </c>
      <c r="F2453" s="1">
        <v>3885</v>
      </c>
      <c r="G2453" s="1" t="s">
        <v>40</v>
      </c>
      <c r="H2453" s="1" t="s">
        <v>65</v>
      </c>
      <c r="I2453" s="1" t="s">
        <v>46</v>
      </c>
      <c r="J2453" s="1" t="str" cm="1">
        <f t="array" ref="J2453">_xlfn.IFS(F2453="","missing",F2453&lt;0,"negative",F2453=0,"zero",AND(F2453&gt;=99999,MOD(F2453,9)=0),"99999 placeholder",AND(F2453&gt;$O$5,D2453="Expense"),"Expense outlier",AND(F2453&gt;$P$5,D2453="Income"),"Income outlier",TRUE,"valid")</f>
        <v>valid</v>
      </c>
      <c r="K2453" s="1" t="str">
        <f>_xlfn.XLOOKUP(I2453,[1]category_mapping!$F$2:$F$19,[1]category_mapping!$G$2:$G$19,E2453)</f>
        <v>food</v>
      </c>
      <c r="L2453" s="1" t="str">
        <f>IF(cleaning_working[[#This Row],[date]]="","Missing","Available")</f>
        <v>Available</v>
      </c>
    </row>
    <row r="2454" spans="1:12" x14ac:dyDescent="0.35">
      <c r="A2454" s="1" t="s">
        <v>568</v>
      </c>
      <c r="B2454" s="1" t="s">
        <v>1044</v>
      </c>
      <c r="C2454" s="3">
        <v>44223</v>
      </c>
      <c r="D2454" s="1" t="s">
        <v>13</v>
      </c>
      <c r="E2454" s="1" t="s">
        <v>17</v>
      </c>
      <c r="F2454" s="1">
        <v>9258</v>
      </c>
      <c r="G2454" s="1" t="s">
        <v>18</v>
      </c>
      <c r="H2454" s="1" t="s">
        <v>65</v>
      </c>
      <c r="I2454" s="1" t="s">
        <v>128</v>
      </c>
      <c r="J2454" s="1" t="str" cm="1">
        <f t="array" ref="J2454">_xlfn.IFS(F2454="","missing",F2454&lt;0,"negative",F2454=0,"zero",AND(F2454&gt;=99999,MOD(F2454,9)=0),"99999 placeholder",AND(F2454&gt;$O$5,D2454="Expense"),"Expense outlier",AND(F2454&gt;$P$5,D2454="Income"),"Income outlier",TRUE,"valid")</f>
        <v>valid</v>
      </c>
      <c r="K2454" s="1" t="str">
        <f>_xlfn.XLOOKUP(I2454,[1]category_mapping!$F$2:$F$19,[1]category_mapping!$G$2:$G$19,E2454)</f>
        <v>utilities</v>
      </c>
      <c r="L2454" s="1" t="str">
        <f>IF(cleaning_working[[#This Row],[date]]="","Missing","Available")</f>
        <v>Available</v>
      </c>
    </row>
    <row r="2455" spans="1:12" x14ac:dyDescent="0.35">
      <c r="A2455" s="1" t="s">
        <v>2647</v>
      </c>
      <c r="B2455" s="1" t="s">
        <v>269</v>
      </c>
      <c r="C2455" s="3">
        <v>44500</v>
      </c>
      <c r="D2455" s="1" t="s">
        <v>13</v>
      </c>
      <c r="E2455" s="1" t="s">
        <v>46</v>
      </c>
      <c r="F2455" s="1">
        <v>9835</v>
      </c>
      <c r="G2455" s="1" t="s">
        <v>18</v>
      </c>
      <c r="H2455" s="1" t="s">
        <v>52</v>
      </c>
      <c r="I2455" s="1" t="s">
        <v>87</v>
      </c>
      <c r="J2455" s="1" t="str" cm="1">
        <f t="array" ref="J2455">_xlfn.IFS(F2455="","missing",F2455&lt;0,"negative",F2455=0,"zero",AND(F2455&gt;=99999,MOD(F2455,9)=0),"99999 placeholder",AND(F2455&gt;$O$5,D2455="Expense"),"Expense outlier",AND(F2455&gt;$P$5,D2455="Income"),"Income outlier",TRUE,"valid")</f>
        <v>valid</v>
      </c>
      <c r="K2455" s="1" t="str">
        <f>_xlfn.XLOOKUP(I2455,[1]category_mapping!$F$2:$F$19,[1]category_mapping!$G$2:$G$19,E2455)</f>
        <v>N/A</v>
      </c>
      <c r="L2455" s="1" t="str">
        <f>IF(cleaning_working[[#This Row],[date]]="","Missing","Available")</f>
        <v>Available</v>
      </c>
    </row>
    <row r="2456" spans="1:12" x14ac:dyDescent="0.35">
      <c r="A2456" s="1" t="s">
        <v>2648</v>
      </c>
      <c r="B2456" s="1" t="s">
        <v>241</v>
      </c>
      <c r="C2456" s="3">
        <v>44376</v>
      </c>
      <c r="D2456" s="1" t="s">
        <v>13</v>
      </c>
      <c r="E2456" s="1" t="s">
        <v>63</v>
      </c>
      <c r="F2456" s="1">
        <v>3183</v>
      </c>
      <c r="G2456" s="1" t="s">
        <v>18</v>
      </c>
      <c r="H2456" s="1" t="s">
        <v>107</v>
      </c>
      <c r="I2456" s="1" t="s">
        <v>170</v>
      </c>
      <c r="J2456" s="1" t="str" cm="1">
        <f t="array" ref="J2456">_xlfn.IFS(F2456="","missing",F2456&lt;0,"negative",F2456=0,"zero",AND(F2456&gt;=99999,MOD(F2456,9)=0),"99999 placeholder",AND(F2456&gt;$O$5,D2456="Expense"),"Expense outlier",AND(F2456&gt;$P$5,D2456="Income"),"Income outlier",TRUE,"valid")</f>
        <v>valid</v>
      </c>
      <c r="K2456" s="1" t="str">
        <f>_xlfn.XLOOKUP(I2456,[1]category_mapping!$F$2:$F$19,[1]category_mapping!$G$2:$G$19,E2456)</f>
        <v>health</v>
      </c>
      <c r="L2456" s="1" t="str">
        <f>IF(cleaning_working[[#This Row],[date]]="","Missing","Available")</f>
        <v>Available</v>
      </c>
    </row>
    <row r="2457" spans="1:12" x14ac:dyDescent="0.35">
      <c r="A2457" s="1" t="s">
        <v>2649</v>
      </c>
      <c r="B2457" s="1" t="s">
        <v>190</v>
      </c>
      <c r="C2457" s="3">
        <v>44634</v>
      </c>
      <c r="D2457" s="1" t="s">
        <v>13</v>
      </c>
      <c r="E2457" s="1" t="s">
        <v>39</v>
      </c>
      <c r="F2457" s="1">
        <v>7194</v>
      </c>
      <c r="G2457" s="1" t="s">
        <v>32</v>
      </c>
      <c r="H2457" s="1" t="s">
        <v>159</v>
      </c>
      <c r="I2457" s="1" t="s">
        <v>49</v>
      </c>
      <c r="J2457" s="1" t="str" cm="1">
        <f t="array" ref="J2457">_xlfn.IFS(F2457="","missing",F2457&lt;0,"negative",F2457=0,"zero",AND(F2457&gt;=99999,MOD(F2457,9)=0),"99999 placeholder",AND(F2457&gt;$O$5,D2457="Expense"),"Expense outlier",AND(F2457&gt;$P$5,D2457="Income"),"Income outlier",TRUE,"valid")</f>
        <v>valid</v>
      </c>
      <c r="K2457" s="1" t="str">
        <f>_xlfn.XLOOKUP(I2457,[1]category_mapping!$F$2:$F$19,[1]category_mapping!$G$2:$G$19,E2457)</f>
        <v>food</v>
      </c>
      <c r="L2457" s="1" t="str">
        <f>IF(cleaning_working[[#This Row],[date]]="","Missing","Available")</f>
        <v>Available</v>
      </c>
    </row>
    <row r="2458" spans="1:12" x14ac:dyDescent="0.35">
      <c r="A2458" s="1" t="s">
        <v>2650</v>
      </c>
      <c r="B2458" s="1" t="s">
        <v>202</v>
      </c>
      <c r="C2458" s="3">
        <v>44369</v>
      </c>
      <c r="D2458" s="1" t="s">
        <v>13</v>
      </c>
      <c r="E2458" s="1" t="s">
        <v>63</v>
      </c>
      <c r="F2458" s="1">
        <v>6695</v>
      </c>
      <c r="G2458" s="1" t="s">
        <v>18</v>
      </c>
      <c r="H2458" s="1" t="s">
        <v>25</v>
      </c>
      <c r="I2458" s="1" t="s">
        <v>27</v>
      </c>
      <c r="J2458" s="1" t="str" cm="1">
        <f t="array" ref="J2458">_xlfn.IFS(F2458="","missing",F2458&lt;0,"negative",F2458=0,"zero",AND(F2458&gt;=99999,MOD(F2458,9)=0),"99999 placeholder",AND(F2458&gt;$O$5,D2458="Expense"),"Expense outlier",AND(F2458&gt;$P$5,D2458="Income"),"Income outlier",TRUE,"valid")</f>
        <v>valid</v>
      </c>
      <c r="K2458" s="1" t="str">
        <f>_xlfn.XLOOKUP(I2458,[1]category_mapping!$F$2:$F$19,[1]category_mapping!$G$2:$G$19,E2458)</f>
        <v>utilities</v>
      </c>
      <c r="L2458" s="1" t="str">
        <f>IF(cleaning_working[[#This Row],[date]]="","Missing","Available")</f>
        <v>Available</v>
      </c>
    </row>
    <row r="2459" spans="1:12" x14ac:dyDescent="0.35">
      <c r="A2459" s="1" t="s">
        <v>2651</v>
      </c>
      <c r="B2459" s="1" t="s">
        <v>311</v>
      </c>
      <c r="C2459" s="3">
        <v>45475</v>
      </c>
      <c r="D2459" s="1" t="s">
        <v>13</v>
      </c>
      <c r="E2459" s="1" t="s">
        <v>39</v>
      </c>
      <c r="F2459" s="1">
        <v>3018</v>
      </c>
      <c r="G2459" s="1" t="s">
        <v>32</v>
      </c>
      <c r="H2459" s="1" t="s">
        <v>33</v>
      </c>
      <c r="J2459" s="1" t="str" cm="1">
        <f t="array" ref="J2459">_xlfn.IFS(F2459="","missing",F2459&lt;0,"negative",F2459=0,"zero",AND(F2459&gt;=99999,MOD(F2459,9)=0),"99999 placeholder",AND(F2459&gt;$O$5,D2459="Expense"),"Expense outlier",AND(F2459&gt;$P$5,D2459="Income"),"Income outlier",TRUE,"valid")</f>
        <v>valid</v>
      </c>
      <c r="K2459" s="1" t="str">
        <f>_xlfn.XLOOKUP(I2459,[1]category_mapping!$F$2:$F$19,[1]category_mapping!$G$2:$G$19,E2459)</f>
        <v>food</v>
      </c>
      <c r="L2459" s="1" t="str">
        <f>IF(cleaning_working[[#This Row],[date]]="","Missing","Available")</f>
        <v>Available</v>
      </c>
    </row>
    <row r="2460" spans="1:12" x14ac:dyDescent="0.35">
      <c r="A2460" s="1" t="s">
        <v>2652</v>
      </c>
      <c r="B2460" s="1" t="s">
        <v>62</v>
      </c>
      <c r="C2460" s="3">
        <v>44405</v>
      </c>
      <c r="D2460" s="1" t="s">
        <v>13</v>
      </c>
      <c r="E2460" s="1" t="s">
        <v>96</v>
      </c>
      <c r="F2460" s="1">
        <v>5111</v>
      </c>
      <c r="G2460" s="1" t="s">
        <v>18</v>
      </c>
      <c r="H2460" s="1" t="s">
        <v>19</v>
      </c>
      <c r="I2460" s="1" t="s">
        <v>97</v>
      </c>
      <c r="J2460" s="1" t="str" cm="1">
        <f t="array" ref="J2460">_xlfn.IFS(F2460="","missing",F2460&lt;0,"negative",F2460=0,"zero",AND(F2460&gt;=99999,MOD(F2460,9)=0),"99999 placeholder",AND(F2460&gt;$O$5,D2460="Expense"),"Expense outlier",AND(F2460&gt;$P$5,D2460="Income"),"Income outlier",TRUE,"valid")</f>
        <v>valid</v>
      </c>
      <c r="K2460" s="1" t="str">
        <f>_xlfn.XLOOKUP(I2460,[1]category_mapping!$F$2:$F$19,[1]category_mapping!$G$2:$G$19,E2460)</f>
        <v>health</v>
      </c>
      <c r="L2460" s="1" t="str">
        <f>IF(cleaning_working[[#This Row],[date]]="","Missing","Available")</f>
        <v>Available</v>
      </c>
    </row>
    <row r="2461" spans="1:12" x14ac:dyDescent="0.35">
      <c r="A2461" s="1" t="s">
        <v>2653</v>
      </c>
      <c r="B2461" s="1" t="s">
        <v>233</v>
      </c>
      <c r="C2461" s="3">
        <v>44715</v>
      </c>
      <c r="D2461" s="1" t="s">
        <v>13</v>
      </c>
      <c r="E2461" s="1" t="s">
        <v>96</v>
      </c>
      <c r="F2461" s="1">
        <v>3562</v>
      </c>
      <c r="G2461" s="1" t="s">
        <v>18</v>
      </c>
      <c r="H2461" s="1" t="s">
        <v>33</v>
      </c>
      <c r="I2461" s="1" t="s">
        <v>162</v>
      </c>
      <c r="J2461" s="1" t="str" cm="1">
        <f t="array" ref="J2461">_xlfn.IFS(F2461="","missing",F2461&lt;0,"negative",F2461=0,"zero",AND(F2461&gt;=99999,MOD(F2461,9)=0),"99999 placeholder",AND(F2461&gt;$O$5,D2461="Expense"),"Expense outlier",AND(F2461&gt;$P$5,D2461="Income"),"Income outlier",TRUE,"valid")</f>
        <v>valid</v>
      </c>
      <c r="K2461" s="1" t="str">
        <f>_xlfn.XLOOKUP(I2461,[1]category_mapping!$F$2:$F$19,[1]category_mapping!$G$2:$G$19,E2461)</f>
        <v>travel</v>
      </c>
      <c r="L2461" s="1" t="str">
        <f>IF(cleaning_working[[#This Row],[date]]="","Missing","Available")</f>
        <v>Available</v>
      </c>
    </row>
    <row r="2462" spans="1:12" x14ac:dyDescent="0.35">
      <c r="A2462" s="1" t="s">
        <v>2654</v>
      </c>
      <c r="B2462" s="1" t="s">
        <v>127</v>
      </c>
      <c r="C2462" s="3">
        <v>44501</v>
      </c>
      <c r="D2462" s="1" t="s">
        <v>13</v>
      </c>
      <c r="E2462" s="1" t="s">
        <v>63</v>
      </c>
      <c r="F2462" s="1">
        <v>5111</v>
      </c>
      <c r="G2462" s="1" t="s">
        <v>18</v>
      </c>
      <c r="H2462" s="1" t="s">
        <v>52</v>
      </c>
      <c r="I2462" s="1" t="s">
        <v>20</v>
      </c>
      <c r="J2462" s="1" t="str" cm="1">
        <f t="array" ref="J2462">_xlfn.IFS(F2462="","missing",F2462&lt;0,"negative",F2462=0,"zero",AND(F2462&gt;=99999,MOD(F2462,9)=0),"99999 placeholder",AND(F2462&gt;$O$5,D2462="Expense"),"Expense outlier",AND(F2462&gt;$P$5,D2462="Income"),"Income outlier",TRUE,"valid")</f>
        <v>valid</v>
      </c>
      <c r="K2462" s="1" t="str">
        <f>_xlfn.XLOOKUP(I2462,[1]category_mapping!$F$2:$F$19,[1]category_mapping!$G$2:$G$19,E2462)</f>
        <v>entertainment</v>
      </c>
      <c r="L2462" s="1" t="str">
        <f>IF(cleaning_working[[#This Row],[date]]="","Missing","Available")</f>
        <v>Available</v>
      </c>
    </row>
    <row r="2463" spans="1:12" x14ac:dyDescent="0.35">
      <c r="A2463" s="1" t="s">
        <v>2655</v>
      </c>
      <c r="B2463" s="1" t="s">
        <v>782</v>
      </c>
      <c r="C2463" s="3">
        <v>44523</v>
      </c>
      <c r="D2463" s="1" t="s">
        <v>13</v>
      </c>
      <c r="E2463" s="1" t="s">
        <v>45</v>
      </c>
      <c r="F2463" s="1">
        <v>4604</v>
      </c>
      <c r="G2463" s="1" t="s">
        <v>40</v>
      </c>
      <c r="H2463" s="1" t="s">
        <v>107</v>
      </c>
      <c r="I2463" s="1" t="s">
        <v>58</v>
      </c>
      <c r="J2463" s="1" t="str" cm="1">
        <f t="array" ref="J2463">_xlfn.IFS(F2463="","missing",F2463&lt;0,"negative",F2463=0,"zero",AND(F2463&gt;=99999,MOD(F2463,9)=0),"99999 placeholder",AND(F2463&gt;$O$5,D2463="Expense"),"Expense outlier",AND(F2463&gt;$P$5,D2463="Income"),"Income outlier",TRUE,"valid")</f>
        <v>valid</v>
      </c>
      <c r="K2463" s="1" t="str">
        <f>_xlfn.XLOOKUP(I2463,[1]category_mapping!$F$2:$F$19,[1]category_mapping!$G$2:$G$19,E2463)</f>
        <v>entertainment</v>
      </c>
      <c r="L2463" s="1" t="str">
        <f>IF(cleaning_working[[#This Row],[date]]="","Missing","Available")</f>
        <v>Available</v>
      </c>
    </row>
    <row r="2464" spans="1:12" x14ac:dyDescent="0.35">
      <c r="A2464" s="1" t="s">
        <v>2656</v>
      </c>
      <c r="B2464" s="1" t="s">
        <v>277</v>
      </c>
      <c r="C2464" s="3">
        <v>45504</v>
      </c>
      <c r="D2464" s="1" t="s">
        <v>13</v>
      </c>
      <c r="E2464" s="1" t="s">
        <v>17</v>
      </c>
      <c r="F2464" s="1">
        <v>3275</v>
      </c>
      <c r="G2464" s="1" t="s">
        <v>40</v>
      </c>
      <c r="H2464" s="1" t="s">
        <v>33</v>
      </c>
      <c r="I2464" s="1" t="s">
        <v>34</v>
      </c>
      <c r="J2464" s="1" t="str" cm="1">
        <f t="array" ref="J2464">_xlfn.IFS(F2464="","missing",F2464&lt;0,"negative",F2464=0,"zero",AND(F2464&gt;=99999,MOD(F2464,9)=0),"99999 placeholder",AND(F2464&gt;$O$5,D2464="Expense"),"Expense outlier",AND(F2464&gt;$P$5,D2464="Income"),"Income outlier",TRUE,"valid")</f>
        <v>valid</v>
      </c>
      <c r="K2464" s="1" t="str">
        <f>_xlfn.XLOOKUP(I2464,[1]category_mapping!$F$2:$F$19,[1]category_mapping!$G$2:$G$19,E2464)</f>
        <v>education</v>
      </c>
      <c r="L2464" s="1" t="str">
        <f>IF(cleaning_working[[#This Row],[date]]="","Missing","Available")</f>
        <v>Available</v>
      </c>
    </row>
    <row r="2465" spans="1:12" x14ac:dyDescent="0.35">
      <c r="A2465" s="1" t="s">
        <v>2657</v>
      </c>
      <c r="B2465" s="1" t="s">
        <v>130</v>
      </c>
      <c r="C2465" s="3">
        <v>44391</v>
      </c>
      <c r="D2465" s="1" t="s">
        <v>13</v>
      </c>
      <c r="E2465" s="1" t="s">
        <v>17</v>
      </c>
      <c r="F2465" s="1">
        <v>6864</v>
      </c>
      <c r="G2465" s="1" t="s">
        <v>40</v>
      </c>
      <c r="H2465" s="1" t="s">
        <v>26</v>
      </c>
      <c r="I2465" s="1" t="s">
        <v>58</v>
      </c>
      <c r="J2465" s="1" t="str" cm="1">
        <f t="array" ref="J2465">_xlfn.IFS(F2465="","missing",F2465&lt;0,"negative",F2465=0,"zero",AND(F2465&gt;=99999,MOD(F2465,9)=0),"99999 placeholder",AND(F2465&gt;$O$5,D2465="Expense"),"Expense outlier",AND(F2465&gt;$P$5,D2465="Income"),"Income outlier",TRUE,"valid")</f>
        <v>valid</v>
      </c>
      <c r="K2465" s="1" t="str">
        <f>_xlfn.XLOOKUP(I2465,[1]category_mapping!$F$2:$F$19,[1]category_mapping!$G$2:$G$19,E2465)</f>
        <v>education</v>
      </c>
      <c r="L2465" s="1" t="str">
        <f>IF(cleaning_working[[#This Row],[date]]="","Missing","Available")</f>
        <v>Available</v>
      </c>
    </row>
    <row r="2466" spans="1:12" x14ac:dyDescent="0.35">
      <c r="A2466" s="1" t="s">
        <v>2658</v>
      </c>
      <c r="B2466" s="1" t="s">
        <v>139</v>
      </c>
      <c r="C2466" s="3" t="s">
        <v>38</v>
      </c>
      <c r="D2466" s="1" t="s">
        <v>13</v>
      </c>
      <c r="E2466" s="1" t="s">
        <v>96</v>
      </c>
      <c r="F2466" s="1">
        <v>762</v>
      </c>
      <c r="G2466" s="1" t="s">
        <v>32</v>
      </c>
      <c r="H2466" s="1" t="s">
        <v>159</v>
      </c>
      <c r="I2466" s="1" t="s">
        <v>34</v>
      </c>
      <c r="J2466" s="1" t="str" cm="1">
        <f t="array" ref="J2466">_xlfn.IFS(F2466="","missing",F2466&lt;0,"negative",F2466=0,"zero",AND(F2466&gt;=99999,MOD(F2466,9)=0),"99999 placeholder",AND(F2466&gt;$O$5,D2466="Expense"),"Expense outlier",AND(F2466&gt;$P$5,D2466="Income"),"Income outlier",TRUE,"valid")</f>
        <v>valid</v>
      </c>
      <c r="K2466" s="1" t="str">
        <f>_xlfn.XLOOKUP(I2466,[1]category_mapping!$F$2:$F$19,[1]category_mapping!$G$2:$G$19,E2466)</f>
        <v>education</v>
      </c>
      <c r="L2466" s="1" t="str">
        <f>IF(cleaning_working[[#This Row],[date]]="","Missing","Available")</f>
        <v>Missing</v>
      </c>
    </row>
    <row r="2467" spans="1:12" x14ac:dyDescent="0.35">
      <c r="A2467" s="1" t="s">
        <v>2659</v>
      </c>
      <c r="B2467" s="1" t="s">
        <v>144</v>
      </c>
      <c r="C2467" s="3">
        <v>44572</v>
      </c>
      <c r="D2467" s="1" t="s">
        <v>13</v>
      </c>
      <c r="E2467" s="1" t="s">
        <v>45</v>
      </c>
      <c r="F2467" s="1">
        <v>9509</v>
      </c>
      <c r="G2467" s="1" t="s">
        <v>18</v>
      </c>
      <c r="H2467" s="1" t="s">
        <v>65</v>
      </c>
      <c r="J2467" s="1" t="str" cm="1">
        <f t="array" ref="J2467">_xlfn.IFS(F2467="","missing",F2467&lt;0,"negative",F2467=0,"zero",AND(F2467&gt;=99999,MOD(F2467,9)=0),"99999 placeholder",AND(F2467&gt;$O$5,D2467="Expense"),"Expense outlier",AND(F2467&gt;$P$5,D2467="Income"),"Income outlier",TRUE,"valid")</f>
        <v>valid</v>
      </c>
      <c r="K2467" s="1" t="str">
        <f>_xlfn.XLOOKUP(I2467,[1]category_mapping!$F$2:$F$19,[1]category_mapping!$G$2:$G$19,E2467)</f>
        <v>entertainment</v>
      </c>
      <c r="L2467" s="1" t="str">
        <f>IF(cleaning_working[[#This Row],[date]]="","Missing","Available")</f>
        <v>Available</v>
      </c>
    </row>
    <row r="2468" spans="1:12" x14ac:dyDescent="0.35">
      <c r="A2468" s="1" t="s">
        <v>2660</v>
      </c>
      <c r="B2468" s="1" t="s">
        <v>187</v>
      </c>
      <c r="C2468" s="3">
        <v>45612</v>
      </c>
      <c r="D2468" s="1" t="s">
        <v>13</v>
      </c>
      <c r="E2468" s="1" t="s">
        <v>46</v>
      </c>
      <c r="F2468" s="1">
        <v>3538</v>
      </c>
      <c r="G2468" s="1" t="s">
        <v>32</v>
      </c>
      <c r="H2468" s="1" t="s">
        <v>159</v>
      </c>
      <c r="I2468" s="1" t="s">
        <v>27</v>
      </c>
      <c r="J2468" s="1" t="str" cm="1">
        <f t="array" ref="J2468">_xlfn.IFS(F2468="","missing",F2468&lt;0,"negative",F2468=0,"zero",AND(F2468&gt;=99999,MOD(F2468,9)=0),"99999 placeholder",AND(F2468&gt;$O$5,D2468="Expense"),"Expense outlier",AND(F2468&gt;$P$5,D2468="Income"),"Income outlier",TRUE,"valid")</f>
        <v>valid</v>
      </c>
      <c r="K2468" s="1" t="str">
        <f>_xlfn.XLOOKUP(I2468,[1]category_mapping!$F$2:$F$19,[1]category_mapping!$G$2:$G$19,E2468)</f>
        <v>N/A</v>
      </c>
      <c r="L2468" s="1" t="str">
        <f>IF(cleaning_working[[#This Row],[date]]="","Missing","Available")</f>
        <v>Available</v>
      </c>
    </row>
    <row r="2469" spans="1:12" x14ac:dyDescent="0.35">
      <c r="A2469" s="1" t="s">
        <v>2661</v>
      </c>
      <c r="B2469" s="1" t="s">
        <v>306</v>
      </c>
      <c r="C2469" s="3">
        <v>44639</v>
      </c>
      <c r="D2469" s="1" t="s">
        <v>13</v>
      </c>
      <c r="E2469" s="1" t="s">
        <v>24</v>
      </c>
      <c r="F2469" s="1">
        <v>33767</v>
      </c>
      <c r="G2469" s="1" t="s">
        <v>40</v>
      </c>
      <c r="H2469" s="1" t="s">
        <v>52</v>
      </c>
      <c r="I2469" s="1" t="s">
        <v>49</v>
      </c>
      <c r="J2469" s="1" t="str" cm="1">
        <f t="array" ref="J2469">_xlfn.IFS(F2469="","missing",F2469&lt;0,"negative",F2469=0,"zero",AND(F2469&gt;=99999,MOD(F2469,9)=0),"99999 placeholder",AND(F2469&gt;$O$5,D2469="Expense"),"Expense outlier",AND(F2469&gt;$P$5,D2469="Income"),"Income outlier",TRUE,"valid")</f>
        <v>Expense outlier</v>
      </c>
      <c r="K2469" s="1" t="str">
        <f>_xlfn.XLOOKUP(I2469,[1]category_mapping!$F$2:$F$19,[1]category_mapping!$G$2:$G$19,E2469)</f>
        <v>rent</v>
      </c>
      <c r="L2469" s="1" t="str">
        <f>IF(cleaning_working[[#This Row],[date]]="","Missing","Available")</f>
        <v>Available</v>
      </c>
    </row>
    <row r="2470" spans="1:12" x14ac:dyDescent="0.35">
      <c r="A2470" s="1" t="s">
        <v>2662</v>
      </c>
      <c r="B2470" s="1" t="s">
        <v>593</v>
      </c>
      <c r="C2470" s="3">
        <v>44216</v>
      </c>
      <c r="D2470" s="1" t="s">
        <v>13</v>
      </c>
      <c r="E2470" s="1" t="s">
        <v>39</v>
      </c>
      <c r="F2470" s="1">
        <v>8808</v>
      </c>
      <c r="G2470" s="1" t="s">
        <v>32</v>
      </c>
      <c r="H2470" s="1" t="s">
        <v>86</v>
      </c>
      <c r="I2470" s="1" t="s">
        <v>170</v>
      </c>
      <c r="J2470" s="1" t="str" cm="1">
        <f t="array" ref="J2470">_xlfn.IFS(F2470="","missing",F2470&lt;0,"negative",F2470=0,"zero",AND(F2470&gt;=99999,MOD(F2470,9)=0),"99999 placeholder",AND(F2470&gt;$O$5,D2470="Expense"),"Expense outlier",AND(F2470&gt;$P$5,D2470="Income"),"Income outlier",TRUE,"valid")</f>
        <v>valid</v>
      </c>
      <c r="K2470" s="1" t="str">
        <f>_xlfn.XLOOKUP(I2470,[1]category_mapping!$F$2:$F$19,[1]category_mapping!$G$2:$G$19,E2470)</f>
        <v>health</v>
      </c>
      <c r="L2470" s="1" t="str">
        <f>IF(cleaning_working[[#This Row],[date]]="","Missing","Available")</f>
        <v>Available</v>
      </c>
    </row>
    <row r="2471" spans="1:12" x14ac:dyDescent="0.35">
      <c r="A2471" s="1" t="s">
        <v>2663</v>
      </c>
      <c r="B2471" s="1" t="s">
        <v>239</v>
      </c>
      <c r="C2471" s="3" t="s">
        <v>38</v>
      </c>
      <c r="D2471" s="1" t="s">
        <v>14</v>
      </c>
      <c r="E2471" s="1" t="s">
        <v>119</v>
      </c>
      <c r="F2471" s="1">
        <v>61727</v>
      </c>
      <c r="G2471" s="1" t="s">
        <v>40</v>
      </c>
      <c r="H2471" s="1" t="s">
        <v>52</v>
      </c>
      <c r="I2471" s="1" t="s">
        <v>97</v>
      </c>
      <c r="J2471" s="1" t="str" cm="1">
        <f t="array" ref="J2471">_xlfn.IFS(F2471="","missing",F2471&lt;0,"negative",F2471=0,"zero",AND(F2471&gt;=99999,MOD(F2471,9)=0),"99999 placeholder",AND(F2471&gt;$O$5,D2471="Expense"),"Expense outlier",AND(F2471&gt;$P$5,D2471="Income"),"Income outlier",TRUE,"valid")</f>
        <v>valid</v>
      </c>
      <c r="K2471" s="1" t="str">
        <f>_xlfn.XLOOKUP(I2471,[1]category_mapping!$F$2:$F$19,[1]category_mapping!$G$2:$G$19,E2471)</f>
        <v>health</v>
      </c>
      <c r="L2471" s="1" t="str">
        <f>IF(cleaning_working[[#This Row],[date]]="","Missing","Available")</f>
        <v>Missing</v>
      </c>
    </row>
    <row r="2472" spans="1:12" x14ac:dyDescent="0.35">
      <c r="A2472" s="1" t="s">
        <v>2664</v>
      </c>
      <c r="B2472" s="1" t="s">
        <v>873</v>
      </c>
      <c r="C2472" s="3">
        <v>44751</v>
      </c>
      <c r="D2472" s="1" t="s">
        <v>14</v>
      </c>
      <c r="E2472" s="1" t="s">
        <v>215</v>
      </c>
      <c r="F2472" s="1">
        <v>77428</v>
      </c>
      <c r="G2472" s="1" t="s">
        <v>32</v>
      </c>
      <c r="H2472" s="1" t="s">
        <v>83</v>
      </c>
      <c r="I2472" s="1" t="s">
        <v>58</v>
      </c>
      <c r="J2472" s="1" t="str" cm="1">
        <f t="array" ref="J2472">_xlfn.IFS(F2472="","missing",F2472&lt;0,"negative",F2472=0,"zero",AND(F2472&gt;=99999,MOD(F2472,9)=0),"99999 placeholder",AND(F2472&gt;$O$5,D2472="Expense"),"Expense outlier",AND(F2472&gt;$P$5,D2472="Income"),"Income outlier",TRUE,"valid")</f>
        <v>valid</v>
      </c>
      <c r="K2472" s="1" t="str">
        <f>_xlfn.XLOOKUP(I2472,[1]category_mapping!$F$2:$F$19,[1]category_mapping!$G$2:$G$19,E2472)</f>
        <v>bonus</v>
      </c>
      <c r="L2472" s="1" t="str">
        <f>IF(cleaning_working[[#This Row],[date]]="","Missing","Available")</f>
        <v>Available</v>
      </c>
    </row>
    <row r="2473" spans="1:12" x14ac:dyDescent="0.35">
      <c r="A2473" s="1" t="s">
        <v>2665</v>
      </c>
      <c r="B2473" s="1" t="s">
        <v>277</v>
      </c>
      <c r="C2473" s="3">
        <v>45261</v>
      </c>
      <c r="D2473" s="1" t="s">
        <v>13</v>
      </c>
      <c r="E2473" s="1" t="s">
        <v>96</v>
      </c>
      <c r="F2473" s="1">
        <v>1581</v>
      </c>
      <c r="G2473" s="1" t="s">
        <v>32</v>
      </c>
      <c r="H2473" s="1" t="s">
        <v>65</v>
      </c>
      <c r="I2473" s="1" t="s">
        <v>71</v>
      </c>
      <c r="J2473" s="1" t="str" cm="1">
        <f t="array" ref="J2473">_xlfn.IFS(F2473="","missing",F2473&lt;0,"negative",F2473=0,"zero",AND(F2473&gt;=99999,MOD(F2473,9)=0),"99999 placeholder",AND(F2473&gt;$O$5,D2473="Expense"),"Expense outlier",AND(F2473&gt;$P$5,D2473="Income"),"Income outlier",TRUE,"valid")</f>
        <v>valid</v>
      </c>
      <c r="K2473" s="1" t="str">
        <f>_xlfn.XLOOKUP(I2473,[1]category_mapping!$F$2:$F$19,[1]category_mapping!$G$2:$G$19,E2473)</f>
        <v>health</v>
      </c>
      <c r="L2473" s="1" t="str">
        <f>IF(cleaning_working[[#This Row],[date]]="","Missing","Available")</f>
        <v>Available</v>
      </c>
    </row>
    <row r="2474" spans="1:12" x14ac:dyDescent="0.35">
      <c r="A2474" s="1" t="s">
        <v>2666</v>
      </c>
      <c r="B2474" s="1" t="s">
        <v>402</v>
      </c>
      <c r="C2474" s="3">
        <v>45187</v>
      </c>
      <c r="D2474" s="1" t="s">
        <v>13</v>
      </c>
      <c r="E2474" s="1" t="s">
        <v>24</v>
      </c>
      <c r="F2474" s="1">
        <v>4038</v>
      </c>
      <c r="G2474" s="1" t="s">
        <v>18</v>
      </c>
      <c r="H2474" s="1" t="s">
        <v>86</v>
      </c>
      <c r="I2474" s="1" t="s">
        <v>90</v>
      </c>
      <c r="J2474" s="1" t="str" cm="1">
        <f t="array" ref="J2474">_xlfn.IFS(F2474="","missing",F2474&lt;0,"negative",F2474=0,"zero",AND(F2474&gt;=99999,MOD(F2474,9)=0),"99999 placeholder",AND(F2474&gt;$O$5,D2474="Expense"),"Expense outlier",AND(F2474&gt;$P$5,D2474="Income"),"Income outlier",TRUE,"valid")</f>
        <v>valid</v>
      </c>
      <c r="K2474" s="1" t="str">
        <f>_xlfn.XLOOKUP(I2474,[1]category_mapping!$F$2:$F$19,[1]category_mapping!$G$2:$G$19,E2474)</f>
        <v>rent</v>
      </c>
      <c r="L2474" s="1" t="str">
        <f>IF(cleaning_working[[#This Row],[date]]="","Missing","Available")</f>
        <v>Available</v>
      </c>
    </row>
    <row r="2475" spans="1:12" x14ac:dyDescent="0.35">
      <c r="A2475" s="1" t="s">
        <v>2667</v>
      </c>
      <c r="B2475" s="1" t="s">
        <v>148</v>
      </c>
      <c r="C2475" s="3">
        <v>45388</v>
      </c>
      <c r="D2475" s="1" t="s">
        <v>13</v>
      </c>
      <c r="E2475" s="1" t="s">
        <v>39</v>
      </c>
      <c r="F2475" s="1">
        <v>4766</v>
      </c>
      <c r="G2475" s="1" t="s">
        <v>18</v>
      </c>
      <c r="H2475" s="1" t="s">
        <v>19</v>
      </c>
      <c r="I2475" s="1" t="s">
        <v>80</v>
      </c>
      <c r="J2475" s="1" t="str" cm="1">
        <f t="array" ref="J2475">_xlfn.IFS(F2475="","missing",F2475&lt;0,"negative",F2475=0,"zero",AND(F2475&gt;=99999,MOD(F2475,9)=0),"99999 placeholder",AND(F2475&gt;$O$5,D2475="Expense"),"Expense outlier",AND(F2475&gt;$P$5,D2475="Income"),"Income outlier",TRUE,"valid")</f>
        <v>valid</v>
      </c>
      <c r="K2475" s="1" t="str">
        <f>_xlfn.XLOOKUP(I2475,[1]category_mapping!$F$2:$F$19,[1]category_mapping!$G$2:$G$19,E2475)</f>
        <v>food</v>
      </c>
      <c r="L2475" s="1" t="str">
        <f>IF(cleaning_working[[#This Row],[date]]="","Missing","Available")</f>
        <v>Available</v>
      </c>
    </row>
    <row r="2476" spans="1:12" x14ac:dyDescent="0.35">
      <c r="A2476" s="1" t="s">
        <v>2668</v>
      </c>
      <c r="B2476" s="1" t="s">
        <v>95</v>
      </c>
      <c r="C2476" s="3">
        <v>44256</v>
      </c>
      <c r="D2476" s="1" t="s">
        <v>13</v>
      </c>
      <c r="E2476" s="1" t="s">
        <v>17</v>
      </c>
      <c r="F2476" s="1">
        <v>5726</v>
      </c>
      <c r="G2476" s="1" t="s">
        <v>18</v>
      </c>
      <c r="H2476" s="1" t="s">
        <v>65</v>
      </c>
      <c r="I2476" s="1" t="s">
        <v>80</v>
      </c>
      <c r="J2476" s="1" t="str" cm="1">
        <f t="array" ref="J2476">_xlfn.IFS(F2476="","missing",F2476&lt;0,"negative",F2476=0,"zero",AND(F2476&gt;=99999,MOD(F2476,9)=0),"99999 placeholder",AND(F2476&gt;$O$5,D2476="Expense"),"Expense outlier",AND(F2476&gt;$P$5,D2476="Income"),"Income outlier",TRUE,"valid")</f>
        <v>valid</v>
      </c>
      <c r="K2476" s="1" t="str">
        <f>_xlfn.XLOOKUP(I2476,[1]category_mapping!$F$2:$F$19,[1]category_mapping!$G$2:$G$19,E2476)</f>
        <v>food</v>
      </c>
      <c r="L2476" s="1" t="str">
        <f>IF(cleaning_working[[#This Row],[date]]="","Missing","Available")</f>
        <v>Available</v>
      </c>
    </row>
    <row r="2477" spans="1:12" x14ac:dyDescent="0.35">
      <c r="A2477" s="1" t="s">
        <v>2669</v>
      </c>
      <c r="B2477" s="1" t="s">
        <v>208</v>
      </c>
      <c r="C2477" s="3">
        <v>45623</v>
      </c>
      <c r="D2477" s="1" t="s">
        <v>13</v>
      </c>
      <c r="E2477" s="1" t="s">
        <v>17</v>
      </c>
      <c r="F2477" s="1">
        <v>4664</v>
      </c>
      <c r="G2477" s="1" t="s">
        <v>64</v>
      </c>
      <c r="H2477" s="1" t="s">
        <v>19</v>
      </c>
      <c r="I2477" s="1" t="s">
        <v>34</v>
      </c>
      <c r="J2477" s="1" t="str" cm="1">
        <f t="array" ref="J2477">_xlfn.IFS(F2477="","missing",F2477&lt;0,"negative",F2477=0,"zero",AND(F2477&gt;=99999,MOD(F2477,9)=0),"99999 placeholder",AND(F2477&gt;$O$5,D2477="Expense"),"Expense outlier",AND(F2477&gt;$P$5,D2477="Income"),"Income outlier",TRUE,"valid")</f>
        <v>valid</v>
      </c>
      <c r="K2477" s="1" t="str">
        <f>_xlfn.XLOOKUP(I2477,[1]category_mapping!$F$2:$F$19,[1]category_mapping!$G$2:$G$19,E2477)</f>
        <v>education</v>
      </c>
      <c r="L2477" s="1" t="str">
        <f>IF(cleaning_working[[#This Row],[date]]="","Missing","Available")</f>
        <v>Available</v>
      </c>
    </row>
    <row r="2478" spans="1:12" x14ac:dyDescent="0.35">
      <c r="A2478" s="1" t="s">
        <v>186</v>
      </c>
      <c r="B2478" s="1" t="s">
        <v>341</v>
      </c>
      <c r="C2478" s="3">
        <v>45424</v>
      </c>
      <c r="D2478" s="1" t="s">
        <v>13</v>
      </c>
      <c r="E2478" s="1" t="s">
        <v>39</v>
      </c>
      <c r="F2478" s="1">
        <v>3315</v>
      </c>
      <c r="G2478" s="1" t="s">
        <v>18</v>
      </c>
      <c r="H2478" s="1" t="s">
        <v>19</v>
      </c>
      <c r="I2478" s="1" t="s">
        <v>226</v>
      </c>
      <c r="J2478" s="1" t="str" cm="1">
        <f t="array" ref="J2478">_xlfn.IFS(F2478="","missing",F2478&lt;0,"negative",F2478=0,"zero",AND(F2478&gt;=99999,MOD(F2478,9)=0),"99999 placeholder",AND(F2478&gt;$O$5,D2478="Expense"),"Expense outlier",AND(F2478&gt;$P$5,D2478="Income"),"Income outlier",TRUE,"valid")</f>
        <v>valid</v>
      </c>
      <c r="K2478" s="1" t="str">
        <f>_xlfn.XLOOKUP(I2478,[1]category_mapping!$F$2:$F$19,[1]category_mapping!$G$2:$G$19,E2478)</f>
        <v>savings</v>
      </c>
      <c r="L2478" s="1" t="str">
        <f>IF(cleaning_working[[#This Row],[date]]="","Missing","Available")</f>
        <v>Available</v>
      </c>
    </row>
    <row r="2479" spans="1:12" x14ac:dyDescent="0.35">
      <c r="A2479" s="1" t="s">
        <v>728</v>
      </c>
      <c r="B2479" s="1" t="s">
        <v>79</v>
      </c>
      <c r="C2479" s="3">
        <v>44570</v>
      </c>
      <c r="D2479" s="1" t="s">
        <v>14</v>
      </c>
      <c r="E2479" s="1" t="s">
        <v>70</v>
      </c>
      <c r="F2479" s="1">
        <v>66873</v>
      </c>
      <c r="G2479" s="1" t="s">
        <v>40</v>
      </c>
      <c r="H2479" s="1" t="s">
        <v>133</v>
      </c>
      <c r="I2479" s="1" t="s">
        <v>58</v>
      </c>
      <c r="J2479" s="1" t="str" cm="1">
        <f t="array" ref="J2479">_xlfn.IFS(F2479="","missing",F2479&lt;0,"negative",F2479=0,"zero",AND(F2479&gt;=99999,MOD(F2479,9)=0),"99999 placeholder",AND(F2479&gt;$O$5,D2479="Expense"),"Expense outlier",AND(F2479&gt;$P$5,D2479="Income"),"Income outlier",TRUE,"valid")</f>
        <v>valid</v>
      </c>
      <c r="K2479" s="1" t="str">
        <f>_xlfn.XLOOKUP(I2479,[1]category_mapping!$F$2:$F$19,[1]category_mapping!$G$2:$G$19,E2479)</f>
        <v>others</v>
      </c>
      <c r="L2479" s="1" t="str">
        <f>IF(cleaning_working[[#This Row],[date]]="","Missing","Available")</f>
        <v>Available</v>
      </c>
    </row>
    <row r="2480" spans="1:12" x14ac:dyDescent="0.35">
      <c r="A2480" s="1" t="s">
        <v>2670</v>
      </c>
      <c r="B2480" s="1" t="s">
        <v>612</v>
      </c>
      <c r="C2480" s="3">
        <v>45624</v>
      </c>
      <c r="D2480" s="1" t="s">
        <v>13</v>
      </c>
      <c r="E2480" s="1" t="s">
        <v>39</v>
      </c>
      <c r="F2480" s="1">
        <v>3381</v>
      </c>
      <c r="G2480" s="1" t="s">
        <v>64</v>
      </c>
      <c r="H2480" s="1" t="s">
        <v>65</v>
      </c>
      <c r="I2480" s="1" t="s">
        <v>66</v>
      </c>
      <c r="J2480" s="1" t="str" cm="1">
        <f t="array" ref="J2480">_xlfn.IFS(F2480="","missing",F2480&lt;0,"negative",F2480=0,"zero",AND(F2480&gt;=99999,MOD(F2480,9)=0),"99999 placeholder",AND(F2480&gt;$O$5,D2480="Expense"),"Expense outlier",AND(F2480&gt;$P$5,D2480="Income"),"Income outlier",TRUE,"valid")</f>
        <v>valid</v>
      </c>
      <c r="K2480" s="1" t="str">
        <f>_xlfn.XLOOKUP(I2480,[1]category_mapping!$F$2:$F$19,[1]category_mapping!$G$2:$G$19,E2480)</f>
        <v>food</v>
      </c>
      <c r="L2480" s="1" t="str">
        <f>IF(cleaning_working[[#This Row],[date]]="","Missing","Available")</f>
        <v>Available</v>
      </c>
    </row>
    <row r="2481" spans="1:12" x14ac:dyDescent="0.35">
      <c r="A2481" s="1" t="s">
        <v>2671</v>
      </c>
      <c r="B2481" s="1" t="s">
        <v>164</v>
      </c>
      <c r="C2481" s="3">
        <v>45185</v>
      </c>
      <c r="D2481" s="1" t="s">
        <v>14</v>
      </c>
      <c r="E2481" s="1" t="s">
        <v>31</v>
      </c>
      <c r="F2481" s="1">
        <v>20825</v>
      </c>
      <c r="G2481" s="1" t="s">
        <v>40</v>
      </c>
      <c r="H2481" s="1" t="s">
        <v>107</v>
      </c>
      <c r="I2481" s="1" t="s">
        <v>80</v>
      </c>
      <c r="J2481" s="1" t="str" cm="1">
        <f t="array" ref="J2481">_xlfn.IFS(F2481="","missing",F2481&lt;0,"negative",F2481=0,"zero",AND(F2481&gt;=99999,MOD(F2481,9)=0),"99999 placeholder",AND(F2481&gt;$O$5,D2481="Expense"),"Expense outlier",AND(F2481&gt;$P$5,D2481="Income"),"Income outlier",TRUE,"valid")</f>
        <v>valid</v>
      </c>
      <c r="K2481" s="1" t="str">
        <f>_xlfn.XLOOKUP(I2481,[1]category_mapping!$F$2:$F$19,[1]category_mapping!$G$2:$G$19,E2481)</f>
        <v>food</v>
      </c>
      <c r="L2481" s="1" t="str">
        <f>IF(cleaning_working[[#This Row],[date]]="","Missing","Available")</f>
        <v>Available</v>
      </c>
    </row>
    <row r="2482" spans="1:12" x14ac:dyDescent="0.35">
      <c r="A2482" s="1" t="s">
        <v>2672</v>
      </c>
      <c r="B2482" s="1" t="s">
        <v>37</v>
      </c>
      <c r="C2482" s="3">
        <v>44647</v>
      </c>
      <c r="D2482" s="1" t="s">
        <v>13</v>
      </c>
      <c r="E2482" s="1" t="s">
        <v>96</v>
      </c>
      <c r="F2482" s="1">
        <v>4730</v>
      </c>
      <c r="G2482" s="1" t="s">
        <v>18</v>
      </c>
      <c r="H2482" s="1" t="s">
        <v>19</v>
      </c>
      <c r="I2482" s="1" t="s">
        <v>34</v>
      </c>
      <c r="J2482" s="1" t="str" cm="1">
        <f t="array" ref="J2482">_xlfn.IFS(F2482="","missing",F2482&lt;0,"negative",F2482=0,"zero",AND(F2482&gt;=99999,MOD(F2482,9)=0),"99999 placeholder",AND(F2482&gt;$O$5,D2482="Expense"),"Expense outlier",AND(F2482&gt;$P$5,D2482="Income"),"Income outlier",TRUE,"valid")</f>
        <v>valid</v>
      </c>
      <c r="K2482" s="1" t="str">
        <f>_xlfn.XLOOKUP(I2482,[1]category_mapping!$F$2:$F$19,[1]category_mapping!$G$2:$G$19,E2482)</f>
        <v>education</v>
      </c>
      <c r="L2482" s="1" t="str">
        <f>IF(cleaning_working[[#This Row],[date]]="","Missing","Available")</f>
        <v>Available</v>
      </c>
    </row>
    <row r="2483" spans="1:12" x14ac:dyDescent="0.35">
      <c r="A2483" s="1" t="s">
        <v>2673</v>
      </c>
      <c r="B2483" s="1" t="s">
        <v>161</v>
      </c>
      <c r="C2483" s="3" t="s">
        <v>38</v>
      </c>
      <c r="D2483" s="1" t="s">
        <v>13</v>
      </c>
      <c r="E2483" s="1" t="s">
        <v>45</v>
      </c>
      <c r="F2483" s="1">
        <v>1799</v>
      </c>
      <c r="G2483" s="1" t="s">
        <v>18</v>
      </c>
      <c r="H2483" s="1" t="s">
        <v>19</v>
      </c>
      <c r="I2483" s="1" t="s">
        <v>71</v>
      </c>
      <c r="J2483" s="1" t="str" cm="1">
        <f t="array" ref="J2483">_xlfn.IFS(F2483="","missing",F2483&lt;0,"negative",F2483=0,"zero",AND(F2483&gt;=99999,MOD(F2483,9)=0),"99999 placeholder",AND(F2483&gt;$O$5,D2483="Expense"),"Expense outlier",AND(F2483&gt;$P$5,D2483="Income"),"Income outlier",TRUE,"valid")</f>
        <v>valid</v>
      </c>
      <c r="K2483" s="1" t="str">
        <f>_xlfn.XLOOKUP(I2483,[1]category_mapping!$F$2:$F$19,[1]category_mapping!$G$2:$G$19,E2483)</f>
        <v>health</v>
      </c>
      <c r="L2483" s="1" t="str">
        <f>IF(cleaning_working[[#This Row],[date]]="","Missing","Available")</f>
        <v>Missing</v>
      </c>
    </row>
    <row r="2484" spans="1:12" x14ac:dyDescent="0.35">
      <c r="A2484" s="1" t="s">
        <v>2674</v>
      </c>
      <c r="B2484" s="1" t="s">
        <v>351</v>
      </c>
      <c r="C2484" s="3">
        <v>45421</v>
      </c>
      <c r="D2484" s="1" t="s">
        <v>13</v>
      </c>
      <c r="E2484" s="1" t="s">
        <v>96</v>
      </c>
      <c r="F2484" s="1">
        <v>614</v>
      </c>
      <c r="G2484" s="1" t="s">
        <v>18</v>
      </c>
      <c r="H2484" s="1" t="s">
        <v>107</v>
      </c>
      <c r="I2484" s="1" t="s">
        <v>87</v>
      </c>
      <c r="J2484" s="1" t="str" cm="1">
        <f t="array" ref="J2484">_xlfn.IFS(F2484="","missing",F2484&lt;0,"negative",F2484=0,"zero",AND(F2484&gt;=99999,MOD(F2484,9)=0),"99999 placeholder",AND(F2484&gt;$O$5,D2484="Expense"),"Expense outlier",AND(F2484&gt;$P$5,D2484="Income"),"Income outlier",TRUE,"valid")</f>
        <v>valid</v>
      </c>
      <c r="K2484" s="1" t="str">
        <f>_xlfn.XLOOKUP(I2484,[1]category_mapping!$F$2:$F$19,[1]category_mapping!$G$2:$G$19,E2484)</f>
        <v>travel</v>
      </c>
      <c r="L2484" s="1" t="str">
        <f>IF(cleaning_working[[#This Row],[date]]="","Missing","Available")</f>
        <v>Available</v>
      </c>
    </row>
    <row r="2485" spans="1:12" x14ac:dyDescent="0.35">
      <c r="A2485" s="1" t="s">
        <v>2675</v>
      </c>
      <c r="B2485" s="1" t="s">
        <v>323</v>
      </c>
      <c r="C2485" s="3">
        <v>45006</v>
      </c>
      <c r="D2485" s="1" t="s">
        <v>13</v>
      </c>
      <c r="E2485" s="1" t="s">
        <v>39</v>
      </c>
      <c r="F2485" s="1">
        <v>500</v>
      </c>
      <c r="G2485" s="1" t="s">
        <v>64</v>
      </c>
      <c r="H2485" s="1" t="s">
        <v>159</v>
      </c>
      <c r="I2485" s="1" t="s">
        <v>272</v>
      </c>
      <c r="J2485" s="1" t="str" cm="1">
        <f t="array" ref="J2485">_xlfn.IFS(F2485="","missing",F2485&lt;0,"negative",F2485=0,"zero",AND(F2485&gt;=99999,MOD(F2485,9)=0),"99999 placeholder",AND(F2485&gt;$O$5,D2485="Expense"),"Expense outlier",AND(F2485&gt;$P$5,D2485="Income"),"Income outlier",TRUE,"valid")</f>
        <v>valid</v>
      </c>
      <c r="K2485" s="1" t="str">
        <f>_xlfn.XLOOKUP(I2485,[1]category_mapping!$F$2:$F$19,[1]category_mapping!$G$2:$G$19,E2485)</f>
        <v>food</v>
      </c>
      <c r="L2485" s="1" t="str">
        <f>IF(cleaning_working[[#This Row],[date]]="","Missing","Available")</f>
        <v>Available</v>
      </c>
    </row>
    <row r="2486" spans="1:12" x14ac:dyDescent="0.35">
      <c r="A2486" s="1" t="s">
        <v>2676</v>
      </c>
      <c r="B2486" s="1" t="s">
        <v>508</v>
      </c>
      <c r="C2486" s="3">
        <v>44946</v>
      </c>
      <c r="D2486" s="1" t="s">
        <v>13</v>
      </c>
      <c r="E2486" s="1" t="s">
        <v>39</v>
      </c>
      <c r="F2486" s="1">
        <v>1986</v>
      </c>
      <c r="G2486" s="1" t="s">
        <v>40</v>
      </c>
      <c r="H2486" s="1" t="s">
        <v>25</v>
      </c>
      <c r="I2486" s="1" t="s">
        <v>128</v>
      </c>
      <c r="J2486" s="1" t="str" cm="1">
        <f t="array" ref="J2486">_xlfn.IFS(F2486="","missing",F2486&lt;0,"negative",F2486=0,"zero",AND(F2486&gt;=99999,MOD(F2486,9)=0),"99999 placeholder",AND(F2486&gt;$O$5,D2486="Expense"),"Expense outlier",AND(F2486&gt;$P$5,D2486="Income"),"Income outlier",TRUE,"valid")</f>
        <v>valid</v>
      </c>
      <c r="K2486" s="1" t="str">
        <f>_xlfn.XLOOKUP(I2486,[1]category_mapping!$F$2:$F$19,[1]category_mapping!$G$2:$G$19,E2486)</f>
        <v>utilities</v>
      </c>
      <c r="L2486" s="1" t="str">
        <f>IF(cleaning_working[[#This Row],[date]]="","Missing","Available")</f>
        <v>Available</v>
      </c>
    </row>
    <row r="2487" spans="1:12" x14ac:dyDescent="0.35">
      <c r="A2487" s="1" t="s">
        <v>2677</v>
      </c>
      <c r="B2487" s="1" t="s">
        <v>75</v>
      </c>
      <c r="C2487" s="3">
        <v>44478</v>
      </c>
      <c r="D2487" s="1" t="s">
        <v>13</v>
      </c>
      <c r="E2487" s="1" t="s">
        <v>63</v>
      </c>
      <c r="F2487" s="1">
        <v>1664</v>
      </c>
      <c r="G2487" s="1" t="s">
        <v>25</v>
      </c>
      <c r="H2487" s="1" t="s">
        <v>65</v>
      </c>
      <c r="I2487" s="1" t="s">
        <v>53</v>
      </c>
      <c r="J2487" s="1" t="str" cm="1">
        <f t="array" ref="J2487">_xlfn.IFS(F2487="","missing",F2487&lt;0,"negative",F2487=0,"zero",AND(F2487&gt;=99999,MOD(F2487,9)=0),"99999 placeholder",AND(F2487&gt;$O$5,D2487="Expense"),"Expense outlier",AND(F2487&gt;$P$5,D2487="Income"),"Income outlier",TRUE,"valid")</f>
        <v>valid</v>
      </c>
      <c r="K2487" s="1" t="str">
        <f>_xlfn.XLOOKUP(I2487,[1]category_mapping!$F$2:$F$19,[1]category_mapping!$G$2:$G$19,E2487)</f>
        <v>travel</v>
      </c>
      <c r="L2487" s="1" t="str">
        <f>IF(cleaning_working[[#This Row],[date]]="","Missing","Available")</f>
        <v>Available</v>
      </c>
    </row>
    <row r="2488" spans="1:12" x14ac:dyDescent="0.35">
      <c r="A2488" s="1" t="s">
        <v>2678</v>
      </c>
      <c r="B2488" s="1" t="s">
        <v>762</v>
      </c>
      <c r="C2488" s="3" t="s">
        <v>38</v>
      </c>
      <c r="D2488" s="1" t="s">
        <v>13</v>
      </c>
      <c r="E2488" s="1" t="s">
        <v>104</v>
      </c>
      <c r="F2488" s="1">
        <v>5440</v>
      </c>
      <c r="G2488" s="1" t="s">
        <v>64</v>
      </c>
      <c r="H2488" s="1" t="s">
        <v>52</v>
      </c>
      <c r="I2488" s="1" t="s">
        <v>90</v>
      </c>
      <c r="J2488" s="1" t="str" cm="1">
        <f t="array" ref="J2488">_xlfn.IFS(F2488="","missing",F2488&lt;0,"negative",F2488=0,"zero",AND(F2488&gt;=99999,MOD(F2488,9)=0),"99999 placeholder",AND(F2488&gt;$O$5,D2488="Expense"),"Expense outlier",AND(F2488&gt;$P$5,D2488="Income"),"Income outlier",TRUE,"valid")</f>
        <v>valid</v>
      </c>
      <c r="K2488" s="1" t="str">
        <f>_xlfn.XLOOKUP(I2488,[1]category_mapping!$F$2:$F$19,[1]category_mapping!$G$2:$G$19,E2488)</f>
        <v>health</v>
      </c>
      <c r="L2488" s="1" t="str">
        <f>IF(cleaning_working[[#This Row],[date]]="","Missing","Available")</f>
        <v>Missing</v>
      </c>
    </row>
    <row r="2489" spans="1:12" x14ac:dyDescent="0.35">
      <c r="A2489" s="1" t="s">
        <v>2679</v>
      </c>
      <c r="B2489" s="1" t="s">
        <v>225</v>
      </c>
      <c r="C2489" s="3">
        <v>44560</v>
      </c>
      <c r="D2489" s="1" t="s">
        <v>13</v>
      </c>
      <c r="E2489" s="1" t="s">
        <v>45</v>
      </c>
      <c r="F2489" s="1">
        <v>2556</v>
      </c>
      <c r="G2489" s="1" t="s">
        <v>32</v>
      </c>
      <c r="H2489" s="1" t="s">
        <v>107</v>
      </c>
      <c r="I2489" s="1" t="s">
        <v>58</v>
      </c>
      <c r="J2489" s="1" t="str" cm="1">
        <f t="array" ref="J2489">_xlfn.IFS(F2489="","missing",F2489&lt;0,"negative",F2489=0,"zero",AND(F2489&gt;=99999,MOD(F2489,9)=0),"99999 placeholder",AND(F2489&gt;$O$5,D2489="Expense"),"Expense outlier",AND(F2489&gt;$P$5,D2489="Income"),"Income outlier",TRUE,"valid")</f>
        <v>valid</v>
      </c>
      <c r="K2489" s="1" t="str">
        <f>_xlfn.XLOOKUP(I2489,[1]category_mapping!$F$2:$F$19,[1]category_mapping!$G$2:$G$19,E2489)</f>
        <v>entertainment</v>
      </c>
      <c r="L2489" s="1" t="str">
        <f>IF(cleaning_working[[#This Row],[date]]="","Missing","Available")</f>
        <v>Available</v>
      </c>
    </row>
    <row r="2490" spans="1:12" x14ac:dyDescent="0.35">
      <c r="A2490" s="1" t="s">
        <v>2680</v>
      </c>
      <c r="B2490" s="1" t="s">
        <v>51</v>
      </c>
      <c r="C2490" s="3">
        <v>44896</v>
      </c>
      <c r="D2490" s="1" t="s">
        <v>13</v>
      </c>
      <c r="E2490" s="1" t="s">
        <v>39</v>
      </c>
      <c r="F2490" s="1">
        <v>5591</v>
      </c>
      <c r="G2490" s="1" t="s">
        <v>18</v>
      </c>
      <c r="H2490" s="1" t="s">
        <v>83</v>
      </c>
      <c r="I2490" s="1" t="s">
        <v>46</v>
      </c>
      <c r="J2490" s="1" t="str" cm="1">
        <f t="array" ref="J2490">_xlfn.IFS(F2490="","missing",F2490&lt;0,"negative",F2490=0,"zero",AND(F2490&gt;=99999,MOD(F2490,9)=0),"99999 placeholder",AND(F2490&gt;$O$5,D2490="Expense"),"Expense outlier",AND(F2490&gt;$P$5,D2490="Income"),"Income outlier",TRUE,"valid")</f>
        <v>valid</v>
      </c>
      <c r="K2490" s="1" t="str">
        <f>_xlfn.XLOOKUP(I2490,[1]category_mapping!$F$2:$F$19,[1]category_mapping!$G$2:$G$19,E2490)</f>
        <v>food</v>
      </c>
      <c r="L2490" s="1" t="str">
        <f>IF(cleaning_working[[#This Row],[date]]="","Missing","Available")</f>
        <v>Available</v>
      </c>
    </row>
    <row r="2491" spans="1:12" x14ac:dyDescent="0.35">
      <c r="A2491" s="1" t="s">
        <v>2681</v>
      </c>
      <c r="B2491" s="1" t="s">
        <v>109</v>
      </c>
      <c r="C2491" s="3">
        <v>44805</v>
      </c>
      <c r="D2491" s="1" t="s">
        <v>14</v>
      </c>
      <c r="E2491" s="1" t="s">
        <v>31</v>
      </c>
      <c r="F2491" s="1">
        <v>39709</v>
      </c>
      <c r="G2491" s="1" t="s">
        <v>32</v>
      </c>
      <c r="H2491" s="1" t="s">
        <v>133</v>
      </c>
      <c r="I2491" s="1" t="s">
        <v>162</v>
      </c>
      <c r="J2491" s="1" t="str" cm="1">
        <f t="array" ref="J2491">_xlfn.IFS(F2491="","missing",F2491&lt;0,"negative",F2491=0,"zero",AND(F2491&gt;=99999,MOD(F2491,9)=0),"99999 placeholder",AND(F2491&gt;$O$5,D2491="Expense"),"Expense outlier",AND(F2491&gt;$P$5,D2491="Income"),"Income outlier",TRUE,"valid")</f>
        <v>valid</v>
      </c>
      <c r="K2491" s="1" t="str">
        <f>_xlfn.XLOOKUP(I2491,[1]category_mapping!$F$2:$F$19,[1]category_mapping!$G$2:$G$19,E2491)</f>
        <v>freelance</v>
      </c>
      <c r="L2491" s="1" t="str">
        <f>IF(cleaning_working[[#This Row],[date]]="","Missing","Available")</f>
        <v>Available</v>
      </c>
    </row>
    <row r="2492" spans="1:12" x14ac:dyDescent="0.35">
      <c r="A2492" s="1" t="s">
        <v>2682</v>
      </c>
      <c r="B2492" s="1" t="s">
        <v>233</v>
      </c>
      <c r="C2492" s="3">
        <v>45055</v>
      </c>
      <c r="D2492" s="1" t="s">
        <v>13</v>
      </c>
      <c r="E2492" s="1" t="s">
        <v>63</v>
      </c>
      <c r="F2492" s="1">
        <v>2988</v>
      </c>
      <c r="G2492" s="1" t="s">
        <v>40</v>
      </c>
      <c r="H2492" s="1" t="s">
        <v>52</v>
      </c>
      <c r="I2492" s="1" t="s">
        <v>58</v>
      </c>
      <c r="J2492" s="1" t="str" cm="1">
        <f t="array" ref="J2492">_xlfn.IFS(F2492="","missing",F2492&lt;0,"negative",F2492=0,"zero",AND(F2492&gt;=99999,MOD(F2492,9)=0),"99999 placeholder",AND(F2492&gt;$O$5,D2492="Expense"),"Expense outlier",AND(F2492&gt;$P$5,D2492="Income"),"Income outlier",TRUE,"valid")</f>
        <v>valid</v>
      </c>
      <c r="K2492" s="1" t="str">
        <f>_xlfn.XLOOKUP(I2492,[1]category_mapping!$F$2:$F$19,[1]category_mapping!$G$2:$G$19,E2492)</f>
        <v>utilities</v>
      </c>
      <c r="L2492" s="1" t="str">
        <f>IF(cleaning_working[[#This Row],[date]]="","Missing","Available")</f>
        <v>Available</v>
      </c>
    </row>
    <row r="2493" spans="1:12" x14ac:dyDescent="0.35">
      <c r="A2493" s="1" t="s">
        <v>2683</v>
      </c>
      <c r="B2493" s="1" t="s">
        <v>460</v>
      </c>
      <c r="C2493" s="3" t="s">
        <v>38</v>
      </c>
      <c r="D2493" s="1" t="s">
        <v>14</v>
      </c>
      <c r="E2493" s="1" t="s">
        <v>31</v>
      </c>
      <c r="F2493" s="1">
        <v>39522</v>
      </c>
      <c r="G2493" s="1" t="s">
        <v>32</v>
      </c>
      <c r="H2493" s="1" t="s">
        <v>26</v>
      </c>
      <c r="J2493" s="1" t="str" cm="1">
        <f t="array" ref="J2493">_xlfn.IFS(F2493="","missing",F2493&lt;0,"negative",F2493=0,"zero",AND(F2493&gt;=99999,MOD(F2493,9)=0),"99999 placeholder",AND(F2493&gt;$O$5,D2493="Expense"),"Expense outlier",AND(F2493&gt;$P$5,D2493="Income"),"Income outlier",TRUE,"valid")</f>
        <v>valid</v>
      </c>
      <c r="K2493" s="1" t="str">
        <f>_xlfn.XLOOKUP(I2493,[1]category_mapping!$F$2:$F$19,[1]category_mapping!$G$2:$G$19,E2493)</f>
        <v>freelance</v>
      </c>
      <c r="L2493" s="1" t="str">
        <f>IF(cleaning_working[[#This Row],[date]]="","Missing","Available")</f>
        <v>Missing</v>
      </c>
    </row>
    <row r="2494" spans="1:12" x14ac:dyDescent="0.35">
      <c r="A2494" s="1" t="s">
        <v>2684</v>
      </c>
      <c r="B2494" s="1" t="s">
        <v>48</v>
      </c>
      <c r="C2494" s="3">
        <v>45364</v>
      </c>
      <c r="D2494" s="1" t="s">
        <v>14</v>
      </c>
      <c r="E2494" s="1" t="s">
        <v>119</v>
      </c>
      <c r="F2494" s="1">
        <v>47834</v>
      </c>
      <c r="G2494" s="1" t="s">
        <v>40</v>
      </c>
      <c r="H2494" s="1" t="s">
        <v>33</v>
      </c>
      <c r="I2494" s="1" t="s">
        <v>49</v>
      </c>
      <c r="J2494" s="1" t="str" cm="1">
        <f t="array" ref="J2494">_xlfn.IFS(F2494="","missing",F2494&lt;0,"negative",F2494=0,"zero",AND(F2494&gt;=99999,MOD(F2494,9)=0),"99999 placeholder",AND(F2494&gt;$O$5,D2494="Expense"),"Expense outlier",AND(F2494&gt;$P$5,D2494="Income"),"Income outlier",TRUE,"valid")</f>
        <v>valid</v>
      </c>
      <c r="K2494" s="1" t="str">
        <f>_xlfn.XLOOKUP(I2494,[1]category_mapping!$F$2:$F$19,[1]category_mapping!$G$2:$G$19,E2494)</f>
        <v>investment</v>
      </c>
      <c r="L2494" s="1" t="str">
        <f>IF(cleaning_working[[#This Row],[date]]="","Missing","Available")</f>
        <v>Available</v>
      </c>
    </row>
    <row r="2495" spans="1:12" x14ac:dyDescent="0.35">
      <c r="A2495" s="1" t="s">
        <v>2685</v>
      </c>
      <c r="B2495" s="1" t="s">
        <v>200</v>
      </c>
      <c r="C2495" s="3">
        <v>45404</v>
      </c>
      <c r="D2495" s="1" t="s">
        <v>13</v>
      </c>
      <c r="E2495" s="1" t="s">
        <v>24</v>
      </c>
      <c r="F2495" s="1">
        <v>16728</v>
      </c>
      <c r="G2495" s="1" t="s">
        <v>25</v>
      </c>
      <c r="H2495" s="1" t="s">
        <v>33</v>
      </c>
      <c r="I2495" s="1" t="s">
        <v>27</v>
      </c>
      <c r="J2495" s="1" t="str" cm="1">
        <f t="array" ref="J2495">_xlfn.IFS(F2495="","missing",F2495&lt;0,"negative",F2495=0,"zero",AND(F2495&gt;=99999,MOD(F2495,9)=0),"99999 placeholder",AND(F2495&gt;$O$5,D2495="Expense"),"Expense outlier",AND(F2495&gt;$P$5,D2495="Income"),"Income outlier",TRUE,"valid")</f>
        <v>Expense outlier</v>
      </c>
      <c r="K2495" s="1" t="str">
        <f>_xlfn.XLOOKUP(I2495,[1]category_mapping!$F$2:$F$19,[1]category_mapping!$G$2:$G$19,E2495)</f>
        <v>rent</v>
      </c>
      <c r="L2495" s="1" t="str">
        <f>IF(cleaning_working[[#This Row],[date]]="","Missing","Available")</f>
        <v>Available</v>
      </c>
    </row>
    <row r="2496" spans="1:12" x14ac:dyDescent="0.35">
      <c r="A2496" s="1" t="s">
        <v>2686</v>
      </c>
      <c r="B2496" s="1" t="s">
        <v>460</v>
      </c>
      <c r="C2496" s="3">
        <v>45644</v>
      </c>
      <c r="D2496" s="1" t="s">
        <v>14</v>
      </c>
      <c r="E2496" s="1" t="s">
        <v>215</v>
      </c>
      <c r="F2496" s="1">
        <v>28632</v>
      </c>
      <c r="G2496" s="1" t="s">
        <v>40</v>
      </c>
      <c r="H2496" s="1" t="s">
        <v>107</v>
      </c>
      <c r="I2496" s="1" t="s">
        <v>226</v>
      </c>
      <c r="J2496" s="1" t="str" cm="1">
        <f t="array" ref="J2496">_xlfn.IFS(F2496="","missing",F2496&lt;0,"negative",F2496=0,"zero",AND(F2496&gt;=99999,MOD(F2496,9)=0),"99999 placeholder",AND(F2496&gt;$O$5,D2496="Expense"),"Expense outlier",AND(F2496&gt;$P$5,D2496="Income"),"Income outlier",TRUE,"valid")</f>
        <v>valid</v>
      </c>
      <c r="K2496" s="1" t="str">
        <f>_xlfn.XLOOKUP(I2496,[1]category_mapping!$F$2:$F$19,[1]category_mapping!$G$2:$G$19,E2496)</f>
        <v>savings</v>
      </c>
      <c r="L2496" s="1" t="str">
        <f>IF(cleaning_working[[#This Row],[date]]="","Missing","Available")</f>
        <v>Available</v>
      </c>
    </row>
    <row r="2497" spans="1:12" x14ac:dyDescent="0.35">
      <c r="A2497" s="1" t="s">
        <v>2687</v>
      </c>
      <c r="B2497" s="1" t="s">
        <v>334</v>
      </c>
      <c r="C2497" s="3">
        <v>44205</v>
      </c>
      <c r="D2497" s="1" t="s">
        <v>13</v>
      </c>
      <c r="E2497" s="1" t="s">
        <v>24</v>
      </c>
      <c r="F2497" s="1">
        <v>5959</v>
      </c>
      <c r="G2497" s="1" t="s">
        <v>40</v>
      </c>
      <c r="H2497" s="1" t="s">
        <v>26</v>
      </c>
      <c r="I2497" s="1" t="s">
        <v>137</v>
      </c>
      <c r="J2497" s="1" t="str" cm="1">
        <f t="array" ref="J2497">_xlfn.IFS(F2497="","missing",F2497&lt;0,"negative",F2497=0,"zero",AND(F2497&gt;=99999,MOD(F2497,9)=0),"99999 placeholder",AND(F2497&gt;$O$5,D2497="Expense"),"Expense outlier",AND(F2497&gt;$P$5,D2497="Income"),"Income outlier",TRUE,"valid")</f>
        <v>valid</v>
      </c>
      <c r="K2497" s="1" t="str">
        <f>_xlfn.XLOOKUP(I2497,[1]category_mapping!$F$2:$F$19,[1]category_mapping!$G$2:$G$19,E2497)</f>
        <v>travel</v>
      </c>
      <c r="L2497" s="1" t="str">
        <f>IF(cleaning_working[[#This Row],[date]]="","Missing","Available")</f>
        <v>Available</v>
      </c>
    </row>
    <row r="2498" spans="1:12" x14ac:dyDescent="0.35">
      <c r="A2498" s="1" t="s">
        <v>2688</v>
      </c>
      <c r="B2498" s="1" t="s">
        <v>531</v>
      </c>
      <c r="C2498" s="3">
        <v>44934</v>
      </c>
      <c r="D2498" s="1" t="s">
        <v>13</v>
      </c>
      <c r="E2498" s="1" t="s">
        <v>39</v>
      </c>
      <c r="F2498" s="1">
        <v>1673</v>
      </c>
      <c r="G2498" s="1" t="s">
        <v>64</v>
      </c>
      <c r="H2498" s="1" t="s">
        <v>52</v>
      </c>
      <c r="I2498" s="1" t="s">
        <v>170</v>
      </c>
      <c r="J2498" s="1" t="str" cm="1">
        <f t="array" ref="J2498">_xlfn.IFS(F2498="","missing",F2498&lt;0,"negative",F2498=0,"zero",AND(F2498&gt;=99999,MOD(F2498,9)=0),"99999 placeholder",AND(F2498&gt;$O$5,D2498="Expense"),"Expense outlier",AND(F2498&gt;$P$5,D2498="Income"),"Income outlier",TRUE,"valid")</f>
        <v>valid</v>
      </c>
      <c r="K2498" s="1" t="str">
        <f>_xlfn.XLOOKUP(I2498,[1]category_mapping!$F$2:$F$19,[1]category_mapping!$G$2:$G$19,E2498)</f>
        <v>health</v>
      </c>
      <c r="L2498" s="1" t="str">
        <f>IF(cleaning_working[[#This Row],[date]]="","Missing","Available")</f>
        <v>Available</v>
      </c>
    </row>
    <row r="2499" spans="1:12" x14ac:dyDescent="0.35">
      <c r="A2499" s="1" t="s">
        <v>2689</v>
      </c>
      <c r="B2499" s="1" t="s">
        <v>150</v>
      </c>
      <c r="C2499" s="3">
        <v>44828</v>
      </c>
      <c r="D2499" s="1" t="s">
        <v>13</v>
      </c>
      <c r="E2499" s="1" t="s">
        <v>45</v>
      </c>
      <c r="F2499" s="1">
        <v>3440</v>
      </c>
      <c r="G2499" s="1" t="s">
        <v>40</v>
      </c>
      <c r="H2499" s="1" t="s">
        <v>107</v>
      </c>
      <c r="I2499" s="1" t="s">
        <v>226</v>
      </c>
      <c r="J2499" s="1" t="str" cm="1">
        <f t="array" ref="J2499">_xlfn.IFS(F2499="","missing",F2499&lt;0,"negative",F2499=0,"zero",AND(F2499&gt;=99999,MOD(F2499,9)=0),"99999 placeholder",AND(F2499&gt;$O$5,D2499="Expense"),"Expense outlier",AND(F2499&gt;$P$5,D2499="Income"),"Income outlier",TRUE,"valid")</f>
        <v>valid</v>
      </c>
      <c r="K2499" s="1" t="str">
        <f>_xlfn.XLOOKUP(I2499,[1]category_mapping!$F$2:$F$19,[1]category_mapping!$G$2:$G$19,E2499)</f>
        <v>savings</v>
      </c>
      <c r="L2499" s="1" t="str">
        <f>IF(cleaning_working[[#This Row],[date]]="","Missing","Available")</f>
        <v>Available</v>
      </c>
    </row>
    <row r="2500" spans="1:12" x14ac:dyDescent="0.35">
      <c r="A2500" s="1" t="s">
        <v>2690</v>
      </c>
      <c r="B2500" s="1" t="s">
        <v>212</v>
      </c>
      <c r="C2500" s="3">
        <v>44300</v>
      </c>
      <c r="D2500" s="1" t="s">
        <v>13</v>
      </c>
      <c r="E2500" s="1" t="s">
        <v>39</v>
      </c>
      <c r="F2500" s="1">
        <v>3418</v>
      </c>
      <c r="G2500" s="1" t="s">
        <v>25</v>
      </c>
      <c r="H2500" s="1" t="s">
        <v>159</v>
      </c>
      <c r="I2500" s="1" t="s">
        <v>41</v>
      </c>
      <c r="J2500" s="1" t="str" cm="1">
        <f t="array" ref="J2500">_xlfn.IFS(F2500="","missing",F2500&lt;0,"negative",F2500=0,"zero",AND(F2500&gt;=99999,MOD(F2500,9)=0),"99999 placeholder",AND(F2500&gt;$O$5,D2500="Expense"),"Expense outlier",AND(F2500&gt;$P$5,D2500="Income"),"Income outlier",TRUE,"valid")</f>
        <v>valid</v>
      </c>
      <c r="K2500" s="1" t="str">
        <f>_xlfn.XLOOKUP(I2500,[1]category_mapping!$F$2:$F$19,[1]category_mapping!$G$2:$G$19,E2500)</f>
        <v>utilities</v>
      </c>
      <c r="L2500" s="1" t="str">
        <f>IF(cleaning_working[[#This Row],[date]]="","Missing","Available")</f>
        <v>Available</v>
      </c>
    </row>
    <row r="2501" spans="1:12" x14ac:dyDescent="0.35">
      <c r="A2501" s="1" t="s">
        <v>2691</v>
      </c>
      <c r="B2501" s="1" t="s">
        <v>146</v>
      </c>
      <c r="C2501" s="3">
        <v>44261</v>
      </c>
      <c r="D2501" s="1" t="s">
        <v>13</v>
      </c>
      <c r="E2501" s="1" t="s">
        <v>45</v>
      </c>
      <c r="F2501" s="1">
        <v>8875</v>
      </c>
      <c r="G2501" s="1" t="s">
        <v>32</v>
      </c>
      <c r="H2501" s="1" t="s">
        <v>52</v>
      </c>
      <c r="J2501" s="1" t="str" cm="1">
        <f t="array" ref="J2501">_xlfn.IFS(F2501="","missing",F2501&lt;0,"negative",F2501=0,"zero",AND(F2501&gt;=99999,MOD(F2501,9)=0),"99999 placeholder",AND(F2501&gt;$O$5,D2501="Expense"),"Expense outlier",AND(F2501&gt;$P$5,D2501="Income"),"Income outlier",TRUE,"valid")</f>
        <v>valid</v>
      </c>
      <c r="K2501" s="1" t="str">
        <f>_xlfn.XLOOKUP(I2501,[1]category_mapping!$F$2:$F$19,[1]category_mapping!$G$2:$G$19,E2501)</f>
        <v>entertainment</v>
      </c>
      <c r="L2501" s="1" t="str">
        <f>IF(cleaning_working[[#This Row],[date]]="","Missing","Available")</f>
        <v>Available</v>
      </c>
    </row>
    <row r="2502" spans="1:12" x14ac:dyDescent="0.35">
      <c r="A2502" s="1" t="s">
        <v>2692</v>
      </c>
      <c r="B2502" s="1" t="s">
        <v>1044</v>
      </c>
      <c r="C2502" s="3">
        <v>45157</v>
      </c>
      <c r="D2502" s="1" t="s">
        <v>13</v>
      </c>
      <c r="E2502" s="1" t="s">
        <v>96</v>
      </c>
      <c r="F2502" s="1">
        <v>1211</v>
      </c>
      <c r="G2502" s="1" t="s">
        <v>18</v>
      </c>
      <c r="H2502" s="1" t="s">
        <v>52</v>
      </c>
      <c r="I2502" s="1" t="s">
        <v>87</v>
      </c>
      <c r="J2502" s="1" t="str" cm="1">
        <f t="array" ref="J2502">_xlfn.IFS(F2502="","missing",F2502&lt;0,"negative",F2502=0,"zero",AND(F2502&gt;=99999,MOD(F2502,9)=0),"99999 placeholder",AND(F2502&gt;$O$5,D2502="Expense"),"Expense outlier",AND(F2502&gt;$P$5,D2502="Income"),"Income outlier",TRUE,"valid")</f>
        <v>valid</v>
      </c>
      <c r="K2502" s="1" t="str">
        <f>_xlfn.XLOOKUP(I2502,[1]category_mapping!$F$2:$F$19,[1]category_mapping!$G$2:$G$19,E2502)</f>
        <v>travel</v>
      </c>
      <c r="L2502" s="1" t="str">
        <f>IF(cleaning_working[[#This Row],[date]]="","Missing","Available")</f>
        <v>Available</v>
      </c>
    </row>
    <row r="2503" spans="1:12" x14ac:dyDescent="0.35">
      <c r="A2503" s="1" t="s">
        <v>2693</v>
      </c>
      <c r="B2503" s="1" t="s">
        <v>132</v>
      </c>
      <c r="C2503" s="3">
        <v>45466</v>
      </c>
      <c r="D2503" s="1" t="s">
        <v>13</v>
      </c>
      <c r="E2503" s="1" t="s">
        <v>104</v>
      </c>
      <c r="F2503" s="1">
        <v>7057</v>
      </c>
      <c r="G2503" s="1" t="s">
        <v>32</v>
      </c>
      <c r="H2503" s="1" t="s">
        <v>65</v>
      </c>
      <c r="I2503" s="1" t="s">
        <v>90</v>
      </c>
      <c r="J2503" s="1" t="str" cm="1">
        <f t="array" ref="J2503">_xlfn.IFS(F2503="","missing",F2503&lt;0,"negative",F2503=0,"zero",AND(F2503&gt;=99999,MOD(F2503,9)=0),"99999 placeholder",AND(F2503&gt;$O$5,D2503="Expense"),"Expense outlier",AND(F2503&gt;$P$5,D2503="Income"),"Income outlier",TRUE,"valid")</f>
        <v>valid</v>
      </c>
      <c r="K2503" s="1" t="str">
        <f>_xlfn.XLOOKUP(I2503,[1]category_mapping!$F$2:$F$19,[1]category_mapping!$G$2:$G$19,E2503)</f>
        <v>health</v>
      </c>
      <c r="L2503" s="1" t="str">
        <f>IF(cleaning_working[[#This Row],[date]]="","Missing","Available")</f>
        <v>Available</v>
      </c>
    </row>
    <row r="2504" spans="1:12" x14ac:dyDescent="0.35">
      <c r="A2504" s="1" t="s">
        <v>2694</v>
      </c>
      <c r="B2504" s="1" t="s">
        <v>593</v>
      </c>
      <c r="C2504" s="3">
        <v>44573</v>
      </c>
      <c r="D2504" s="1" t="s">
        <v>13</v>
      </c>
      <c r="E2504" s="1" t="s">
        <v>24</v>
      </c>
      <c r="F2504" s="1">
        <v>5581</v>
      </c>
      <c r="G2504" s="1" t="s">
        <v>40</v>
      </c>
      <c r="H2504" s="1" t="s">
        <v>33</v>
      </c>
      <c r="I2504" s="1" t="s">
        <v>162</v>
      </c>
      <c r="J2504" s="1" t="str" cm="1">
        <f t="array" ref="J2504">_xlfn.IFS(F2504="","missing",F2504&lt;0,"negative",F2504=0,"zero",AND(F2504&gt;=99999,MOD(F2504,9)=0),"99999 placeholder",AND(F2504&gt;$O$5,D2504="Expense"),"Expense outlier",AND(F2504&gt;$P$5,D2504="Income"),"Income outlier",TRUE,"valid")</f>
        <v>valid</v>
      </c>
      <c r="K2504" s="1" t="str">
        <f>_xlfn.XLOOKUP(I2504,[1]category_mapping!$F$2:$F$19,[1]category_mapping!$G$2:$G$19,E2504)</f>
        <v>rent</v>
      </c>
      <c r="L2504" s="1" t="str">
        <f>IF(cleaning_working[[#This Row],[date]]="","Missing","Available")</f>
        <v>Available</v>
      </c>
    </row>
    <row r="2505" spans="1:12" x14ac:dyDescent="0.35">
      <c r="A2505" s="1" t="s">
        <v>2695</v>
      </c>
      <c r="B2505" s="1" t="s">
        <v>136</v>
      </c>
      <c r="C2505" s="3">
        <v>45431</v>
      </c>
      <c r="D2505" s="1" t="s">
        <v>13</v>
      </c>
      <c r="E2505" s="1" t="s">
        <v>39</v>
      </c>
      <c r="F2505" s="1">
        <v>2373</v>
      </c>
      <c r="G2505" s="1" t="s">
        <v>40</v>
      </c>
      <c r="H2505" s="1" t="s">
        <v>65</v>
      </c>
      <c r="I2505" s="1" t="s">
        <v>46</v>
      </c>
      <c r="J2505" s="1" t="str" cm="1">
        <f t="array" ref="J2505">_xlfn.IFS(F2505="","missing",F2505&lt;0,"negative",F2505=0,"zero",AND(F2505&gt;=99999,MOD(F2505,9)=0),"99999 placeholder",AND(F2505&gt;$O$5,D2505="Expense"),"Expense outlier",AND(F2505&gt;$P$5,D2505="Income"),"Income outlier",TRUE,"valid")</f>
        <v>valid</v>
      </c>
      <c r="K2505" s="1" t="str">
        <f>_xlfn.XLOOKUP(I2505,[1]category_mapping!$F$2:$F$19,[1]category_mapping!$G$2:$G$19,E2505)</f>
        <v>food</v>
      </c>
      <c r="L2505" s="1" t="str">
        <f>IF(cleaning_working[[#This Row],[date]]="","Missing","Available")</f>
        <v>Available</v>
      </c>
    </row>
    <row r="2506" spans="1:12" x14ac:dyDescent="0.35">
      <c r="A2506" s="1" t="s">
        <v>2696</v>
      </c>
      <c r="B2506" s="1" t="s">
        <v>85</v>
      </c>
      <c r="C2506" s="3">
        <v>45525</v>
      </c>
      <c r="D2506" s="1" t="s">
        <v>13</v>
      </c>
      <c r="E2506" s="1" t="s">
        <v>96</v>
      </c>
      <c r="F2506" s="1">
        <v>9988</v>
      </c>
      <c r="G2506" s="1" t="s">
        <v>18</v>
      </c>
      <c r="H2506" s="1" t="s">
        <v>86</v>
      </c>
      <c r="I2506" s="1" t="s">
        <v>123</v>
      </c>
      <c r="J2506" s="1" t="str" cm="1">
        <f t="array" ref="J2506">_xlfn.IFS(F2506="","missing",F2506&lt;0,"negative",F2506=0,"zero",AND(F2506&gt;=99999,MOD(F2506,9)=0),"99999 placeholder",AND(F2506&gt;$O$5,D2506="Expense"),"Expense outlier",AND(F2506&gt;$P$5,D2506="Income"),"Income outlier",TRUE,"valid")</f>
        <v>valid</v>
      </c>
      <c r="K2506" s="1" t="str">
        <f>_xlfn.XLOOKUP(I2506,[1]category_mapping!$F$2:$F$19,[1]category_mapping!$G$2:$G$19,E2506)</f>
        <v>travel</v>
      </c>
      <c r="L2506" s="1" t="str">
        <f>IF(cleaning_working[[#This Row],[date]]="","Missing","Available")</f>
        <v>Available</v>
      </c>
    </row>
    <row r="2507" spans="1:12" x14ac:dyDescent="0.35">
      <c r="A2507" s="1" t="s">
        <v>2697</v>
      </c>
      <c r="B2507" s="1" t="s">
        <v>887</v>
      </c>
      <c r="C2507" s="3">
        <v>44906</v>
      </c>
      <c r="D2507" s="1" t="s">
        <v>14</v>
      </c>
      <c r="E2507" s="1" t="s">
        <v>57</v>
      </c>
      <c r="F2507" s="1">
        <v>71355</v>
      </c>
      <c r="G2507" s="1" t="s">
        <v>18</v>
      </c>
      <c r="H2507" s="1" t="s">
        <v>26</v>
      </c>
      <c r="J2507" s="1" t="str" cm="1">
        <f t="array" ref="J2507">_xlfn.IFS(F2507="","missing",F2507&lt;0,"negative",F2507=0,"zero",AND(F2507&gt;=99999,MOD(F2507,9)=0),"99999 placeholder",AND(F2507&gt;$O$5,D2507="Expense"),"Expense outlier",AND(F2507&gt;$P$5,D2507="Income"),"Income outlier",TRUE,"valid")</f>
        <v>valid</v>
      </c>
      <c r="K2507" s="1" t="str">
        <f>_xlfn.XLOOKUP(I2507,[1]category_mapping!$F$2:$F$19,[1]category_mapping!$G$2:$G$19,E2507)</f>
        <v>salary</v>
      </c>
      <c r="L2507" s="1" t="str">
        <f>IF(cleaning_working[[#This Row],[date]]="","Missing","Available")</f>
        <v>Available</v>
      </c>
    </row>
    <row r="2508" spans="1:12" x14ac:dyDescent="0.35">
      <c r="A2508" s="1" t="s">
        <v>2698</v>
      </c>
      <c r="B2508" s="1" t="s">
        <v>239</v>
      </c>
      <c r="C2508" s="3">
        <v>44634</v>
      </c>
      <c r="D2508" s="1" t="s">
        <v>14</v>
      </c>
      <c r="E2508" s="1" t="s">
        <v>31</v>
      </c>
      <c r="F2508" s="1">
        <v>63489</v>
      </c>
      <c r="G2508" s="1" t="s">
        <v>18</v>
      </c>
      <c r="H2508" s="1" t="s">
        <v>107</v>
      </c>
      <c r="J2508" s="1" t="str" cm="1">
        <f t="array" ref="J2508">_xlfn.IFS(F2508="","missing",F2508&lt;0,"negative",F2508=0,"zero",AND(F2508&gt;=99999,MOD(F2508,9)=0),"99999 placeholder",AND(F2508&gt;$O$5,D2508="Expense"),"Expense outlier",AND(F2508&gt;$P$5,D2508="Income"),"Income outlier",TRUE,"valid")</f>
        <v>valid</v>
      </c>
      <c r="K2508" s="1" t="str">
        <f>_xlfn.XLOOKUP(I2508,[1]category_mapping!$F$2:$F$19,[1]category_mapping!$G$2:$G$19,E2508)</f>
        <v>freelance</v>
      </c>
      <c r="L2508" s="1" t="str">
        <f>IF(cleaning_working[[#This Row],[date]]="","Missing","Available")</f>
        <v>Available</v>
      </c>
    </row>
    <row r="2509" spans="1:12" x14ac:dyDescent="0.35">
      <c r="A2509" s="1" t="s">
        <v>2699</v>
      </c>
      <c r="B2509" s="1" t="s">
        <v>348</v>
      </c>
      <c r="C2509" s="3">
        <v>45614</v>
      </c>
      <c r="D2509" s="1" t="s">
        <v>13</v>
      </c>
      <c r="E2509" s="1" t="s">
        <v>17</v>
      </c>
      <c r="F2509" s="1">
        <v>4778</v>
      </c>
      <c r="G2509" s="1" t="s">
        <v>18</v>
      </c>
      <c r="H2509" s="1" t="s">
        <v>86</v>
      </c>
      <c r="I2509" s="1" t="s">
        <v>97</v>
      </c>
      <c r="J2509" s="1" t="str" cm="1">
        <f t="array" ref="J2509">_xlfn.IFS(F2509="","missing",F2509&lt;0,"negative",F2509=0,"zero",AND(F2509&gt;=99999,MOD(F2509,9)=0),"99999 placeholder",AND(F2509&gt;$O$5,D2509="Expense"),"Expense outlier",AND(F2509&gt;$P$5,D2509="Income"),"Income outlier",TRUE,"valid")</f>
        <v>valid</v>
      </c>
      <c r="K2509" s="1" t="str">
        <f>_xlfn.XLOOKUP(I2509,[1]category_mapping!$F$2:$F$19,[1]category_mapping!$G$2:$G$19,E2509)</f>
        <v>health</v>
      </c>
      <c r="L2509" s="1" t="str">
        <f>IF(cleaning_working[[#This Row],[date]]="","Missing","Available")</f>
        <v>Available</v>
      </c>
    </row>
    <row r="2510" spans="1:12" x14ac:dyDescent="0.35">
      <c r="A2510" s="1" t="s">
        <v>2700</v>
      </c>
      <c r="B2510" s="1" t="s">
        <v>281</v>
      </c>
      <c r="C2510" s="3">
        <v>45302</v>
      </c>
      <c r="D2510" s="1" t="s">
        <v>13</v>
      </c>
      <c r="E2510" s="1" t="s">
        <v>39</v>
      </c>
      <c r="F2510" s="1">
        <v>838</v>
      </c>
      <c r="G2510" s="1" t="s">
        <v>32</v>
      </c>
      <c r="H2510" s="1" t="s">
        <v>65</v>
      </c>
      <c r="I2510" s="1" t="s">
        <v>162</v>
      </c>
      <c r="J2510" s="1" t="str" cm="1">
        <f t="array" ref="J2510">_xlfn.IFS(F2510="","missing",F2510&lt;0,"negative",F2510=0,"zero",AND(F2510&gt;=99999,MOD(F2510,9)=0),"99999 placeholder",AND(F2510&gt;$O$5,D2510="Expense"),"Expense outlier",AND(F2510&gt;$P$5,D2510="Income"),"Income outlier",TRUE,"valid")</f>
        <v>valid</v>
      </c>
      <c r="K2510" s="1" t="str">
        <f>_xlfn.XLOOKUP(I2510,[1]category_mapping!$F$2:$F$19,[1]category_mapping!$G$2:$G$19,E2510)</f>
        <v>food</v>
      </c>
      <c r="L2510" s="1" t="str">
        <f>IF(cleaning_working[[#This Row],[date]]="","Missing","Available")</f>
        <v>Available</v>
      </c>
    </row>
    <row r="2511" spans="1:12" x14ac:dyDescent="0.35">
      <c r="A2511" s="1" t="s">
        <v>2701</v>
      </c>
      <c r="B2511" s="1" t="s">
        <v>122</v>
      </c>
      <c r="C2511" s="3">
        <v>45163</v>
      </c>
      <c r="D2511" s="1" t="s">
        <v>13</v>
      </c>
      <c r="E2511" s="1" t="s">
        <v>39</v>
      </c>
      <c r="F2511" s="1">
        <v>885</v>
      </c>
      <c r="G2511" s="1" t="s">
        <v>32</v>
      </c>
      <c r="H2511" s="1" t="s">
        <v>33</v>
      </c>
      <c r="J2511" s="1" t="str" cm="1">
        <f t="array" ref="J2511">_xlfn.IFS(F2511="","missing",F2511&lt;0,"negative",F2511=0,"zero",AND(F2511&gt;=99999,MOD(F2511,9)=0),"99999 placeholder",AND(F2511&gt;$O$5,D2511="Expense"),"Expense outlier",AND(F2511&gt;$P$5,D2511="Income"),"Income outlier",TRUE,"valid")</f>
        <v>valid</v>
      </c>
      <c r="K2511" s="1" t="str">
        <f>_xlfn.XLOOKUP(I2511,[1]category_mapping!$F$2:$F$19,[1]category_mapping!$G$2:$G$19,E2511)</f>
        <v>food</v>
      </c>
      <c r="L2511" s="1" t="str">
        <f>IF(cleaning_working[[#This Row],[date]]="","Missing","Available")</f>
        <v>Available</v>
      </c>
    </row>
    <row r="2512" spans="1:12" x14ac:dyDescent="0.35">
      <c r="A2512" s="1" t="s">
        <v>2702</v>
      </c>
      <c r="B2512" s="1" t="s">
        <v>196</v>
      </c>
      <c r="C2512" s="3">
        <v>44817</v>
      </c>
      <c r="D2512" s="1" t="s">
        <v>13</v>
      </c>
      <c r="E2512" s="1" t="s">
        <v>24</v>
      </c>
      <c r="F2512" s="1">
        <v>983</v>
      </c>
      <c r="G2512" s="1" t="s">
        <v>25</v>
      </c>
      <c r="H2512" s="1" t="s">
        <v>33</v>
      </c>
      <c r="I2512" s="1" t="s">
        <v>71</v>
      </c>
      <c r="J2512" s="1" t="str" cm="1">
        <f t="array" ref="J2512">_xlfn.IFS(F2512="","missing",F2512&lt;0,"negative",F2512=0,"zero",AND(F2512&gt;=99999,MOD(F2512,9)=0),"99999 placeholder",AND(F2512&gt;$O$5,D2512="Expense"),"Expense outlier",AND(F2512&gt;$P$5,D2512="Income"),"Income outlier",TRUE,"valid")</f>
        <v>valid</v>
      </c>
      <c r="K2512" s="1" t="str">
        <f>_xlfn.XLOOKUP(I2512,[1]category_mapping!$F$2:$F$19,[1]category_mapping!$G$2:$G$19,E2512)</f>
        <v>health</v>
      </c>
      <c r="L2512" s="1" t="str">
        <f>IF(cleaning_working[[#This Row],[date]]="","Missing","Available")</f>
        <v>Available</v>
      </c>
    </row>
    <row r="2513" spans="1:12" x14ac:dyDescent="0.35">
      <c r="A2513" s="1" t="s">
        <v>2703</v>
      </c>
      <c r="B2513" s="1" t="s">
        <v>37</v>
      </c>
      <c r="C2513" s="3">
        <v>44755</v>
      </c>
      <c r="D2513" s="1" t="s">
        <v>13</v>
      </c>
      <c r="E2513" s="1" t="s">
        <v>39</v>
      </c>
      <c r="F2513" s="1">
        <v>8422</v>
      </c>
      <c r="G2513" s="1" t="s">
        <v>64</v>
      </c>
      <c r="H2513" s="1" t="s">
        <v>25</v>
      </c>
      <c r="I2513" s="1" t="s">
        <v>66</v>
      </c>
      <c r="J2513" s="1" t="str" cm="1">
        <f t="array" ref="J2513">_xlfn.IFS(F2513="","missing",F2513&lt;0,"negative",F2513=0,"zero",AND(F2513&gt;=99999,MOD(F2513,9)=0),"99999 placeholder",AND(F2513&gt;$O$5,D2513="Expense"),"Expense outlier",AND(F2513&gt;$P$5,D2513="Income"),"Income outlier",TRUE,"valid")</f>
        <v>valid</v>
      </c>
      <c r="K2513" s="1" t="str">
        <f>_xlfn.XLOOKUP(I2513,[1]category_mapping!$F$2:$F$19,[1]category_mapping!$G$2:$G$19,E2513)</f>
        <v>food</v>
      </c>
      <c r="L2513" s="1" t="str">
        <f>IF(cleaning_working[[#This Row],[date]]="","Missing","Available")</f>
        <v>Available</v>
      </c>
    </row>
    <row r="2514" spans="1:12" x14ac:dyDescent="0.35">
      <c r="A2514" s="1" t="s">
        <v>2704</v>
      </c>
      <c r="B2514" s="1" t="s">
        <v>255</v>
      </c>
      <c r="C2514" s="3">
        <v>45383</v>
      </c>
      <c r="D2514" s="1" t="s">
        <v>13</v>
      </c>
      <c r="E2514" s="1" t="s">
        <v>63</v>
      </c>
      <c r="F2514" s="1">
        <v>7181</v>
      </c>
      <c r="G2514" s="1" t="s">
        <v>64</v>
      </c>
      <c r="H2514" s="1" t="s">
        <v>159</v>
      </c>
      <c r="I2514" s="1" t="s">
        <v>134</v>
      </c>
      <c r="J2514" s="1" t="str" cm="1">
        <f t="array" ref="J2514">_xlfn.IFS(F2514="","missing",F2514&lt;0,"negative",F2514=0,"zero",AND(F2514&gt;=99999,MOD(F2514,9)=0),"99999 placeholder",AND(F2514&gt;$O$5,D2514="Expense"),"Expense outlier",AND(F2514&gt;$P$5,D2514="Income"),"Income outlier",TRUE,"valid")</f>
        <v>valid</v>
      </c>
      <c r="K2514" s="1" t="str">
        <f>_xlfn.XLOOKUP(I2514,[1]category_mapping!$F$2:$F$19,[1]category_mapping!$G$2:$G$19,E2514)</f>
        <v>education</v>
      </c>
      <c r="L2514" s="1" t="str">
        <f>IF(cleaning_working[[#This Row],[date]]="","Missing","Available")</f>
        <v>Available</v>
      </c>
    </row>
    <row r="2515" spans="1:12" x14ac:dyDescent="0.35">
      <c r="A2515" s="1" t="s">
        <v>2705</v>
      </c>
      <c r="B2515" s="1" t="s">
        <v>309</v>
      </c>
      <c r="C2515" s="3">
        <v>44613</v>
      </c>
      <c r="D2515" s="1" t="s">
        <v>13</v>
      </c>
      <c r="E2515" s="1" t="s">
        <v>63</v>
      </c>
      <c r="F2515" s="1">
        <v>2459</v>
      </c>
      <c r="G2515" s="1" t="s">
        <v>18</v>
      </c>
      <c r="H2515" s="1" t="s">
        <v>65</v>
      </c>
      <c r="J2515" s="1" t="str" cm="1">
        <f t="array" ref="J2515">_xlfn.IFS(F2515="","missing",F2515&lt;0,"negative",F2515=0,"zero",AND(F2515&gt;=99999,MOD(F2515,9)=0),"99999 placeholder",AND(F2515&gt;$O$5,D2515="Expense"),"Expense outlier",AND(F2515&gt;$P$5,D2515="Income"),"Income outlier",TRUE,"valid")</f>
        <v>valid</v>
      </c>
      <c r="K2515" s="1" t="str">
        <f>_xlfn.XLOOKUP(I2515,[1]category_mapping!$F$2:$F$19,[1]category_mapping!$G$2:$G$19,E2515)</f>
        <v>utilities</v>
      </c>
      <c r="L2515" s="1" t="str">
        <f>IF(cleaning_working[[#This Row],[date]]="","Missing","Available")</f>
        <v>Available</v>
      </c>
    </row>
    <row r="2516" spans="1:12" x14ac:dyDescent="0.35">
      <c r="A2516" s="1" t="s">
        <v>2706</v>
      </c>
      <c r="B2516" s="1" t="s">
        <v>223</v>
      </c>
      <c r="C2516" s="3" t="s">
        <v>38</v>
      </c>
      <c r="D2516" s="1" t="s">
        <v>13</v>
      </c>
      <c r="E2516" s="1" t="s">
        <v>17</v>
      </c>
      <c r="F2516" s="1">
        <v>7557</v>
      </c>
      <c r="G2516" s="1" t="s">
        <v>40</v>
      </c>
      <c r="H2516" s="1" t="s">
        <v>83</v>
      </c>
      <c r="I2516" s="1" t="s">
        <v>90</v>
      </c>
      <c r="J2516" s="1" t="str" cm="1">
        <f t="array" ref="J2516">_xlfn.IFS(F2516="","missing",F2516&lt;0,"negative",F2516=0,"zero",AND(F2516&gt;=99999,MOD(F2516,9)=0),"99999 placeholder",AND(F2516&gt;$O$5,D2516="Expense"),"Expense outlier",AND(F2516&gt;$P$5,D2516="Income"),"Income outlier",TRUE,"valid")</f>
        <v>valid</v>
      </c>
      <c r="K2516" s="1" t="str">
        <f>_xlfn.XLOOKUP(I2516,[1]category_mapping!$F$2:$F$19,[1]category_mapping!$G$2:$G$19,E2516)</f>
        <v>education</v>
      </c>
      <c r="L2516" s="1" t="str">
        <f>IF(cleaning_working[[#This Row],[date]]="","Missing","Available")</f>
        <v>Missing</v>
      </c>
    </row>
    <row r="2517" spans="1:12" x14ac:dyDescent="0.35">
      <c r="A2517" s="1" t="s">
        <v>2707</v>
      </c>
      <c r="B2517" s="1" t="s">
        <v>500</v>
      </c>
      <c r="C2517" s="3">
        <v>45090</v>
      </c>
      <c r="D2517" s="1" t="s">
        <v>13</v>
      </c>
      <c r="E2517" s="1" t="s">
        <v>96</v>
      </c>
      <c r="F2517" s="1">
        <v>4324</v>
      </c>
      <c r="G2517" s="1" t="s">
        <v>64</v>
      </c>
      <c r="H2517" s="1" t="s">
        <v>65</v>
      </c>
      <c r="J2517" s="1" t="str" cm="1">
        <f t="array" ref="J2517">_xlfn.IFS(F2517="","missing",F2517&lt;0,"negative",F2517=0,"zero",AND(F2517&gt;=99999,MOD(F2517,9)=0),"99999 placeholder",AND(F2517&gt;$O$5,D2517="Expense"),"Expense outlier",AND(F2517&gt;$P$5,D2517="Income"),"Income outlier",TRUE,"valid")</f>
        <v>valid</v>
      </c>
      <c r="K2517" s="1" t="str">
        <f>_xlfn.XLOOKUP(I2517,[1]category_mapping!$F$2:$F$19,[1]category_mapping!$G$2:$G$19,E2517)</f>
        <v>travel</v>
      </c>
      <c r="L2517" s="1" t="str">
        <f>IF(cleaning_working[[#This Row],[date]]="","Missing","Available")</f>
        <v>Available</v>
      </c>
    </row>
    <row r="2518" spans="1:12" x14ac:dyDescent="0.35">
      <c r="A2518" s="1" t="s">
        <v>2708</v>
      </c>
      <c r="B2518" s="1" t="s">
        <v>301</v>
      </c>
      <c r="C2518" s="3">
        <v>44625</v>
      </c>
      <c r="D2518" s="1" t="s">
        <v>13</v>
      </c>
      <c r="E2518" s="1" t="s">
        <v>45</v>
      </c>
      <c r="F2518" s="1">
        <v>5609</v>
      </c>
      <c r="G2518" s="1" t="s">
        <v>64</v>
      </c>
      <c r="H2518" s="1" t="s">
        <v>159</v>
      </c>
      <c r="I2518" s="1" t="s">
        <v>20</v>
      </c>
      <c r="J2518" s="1" t="str" cm="1">
        <f t="array" ref="J2518">_xlfn.IFS(F2518="","missing",F2518&lt;0,"negative",F2518=0,"zero",AND(F2518&gt;=99999,MOD(F2518,9)=0),"99999 placeholder",AND(F2518&gt;$O$5,D2518="Expense"),"Expense outlier",AND(F2518&gt;$P$5,D2518="Income"),"Income outlier",TRUE,"valid")</f>
        <v>valid</v>
      </c>
      <c r="K2518" s="1" t="str">
        <f>_xlfn.XLOOKUP(I2518,[1]category_mapping!$F$2:$F$19,[1]category_mapping!$G$2:$G$19,E2518)</f>
        <v>entertainment</v>
      </c>
      <c r="L2518" s="1" t="str">
        <f>IF(cleaning_working[[#This Row],[date]]="","Missing","Available")</f>
        <v>Available</v>
      </c>
    </row>
    <row r="2519" spans="1:12" x14ac:dyDescent="0.35">
      <c r="A2519" s="1" t="s">
        <v>2709</v>
      </c>
      <c r="B2519" s="1" t="s">
        <v>172</v>
      </c>
      <c r="C2519" s="3">
        <v>45246</v>
      </c>
      <c r="D2519" s="1" t="s">
        <v>13</v>
      </c>
      <c r="E2519" s="1" t="s">
        <v>39</v>
      </c>
      <c r="F2519" s="1">
        <v>8801</v>
      </c>
      <c r="G2519" s="1" t="s">
        <v>40</v>
      </c>
      <c r="H2519" s="1" t="s">
        <v>86</v>
      </c>
      <c r="I2519" s="1" t="s">
        <v>71</v>
      </c>
      <c r="J2519" s="1" t="str" cm="1">
        <f t="array" ref="J2519">_xlfn.IFS(F2519="","missing",F2519&lt;0,"negative",F2519=0,"zero",AND(F2519&gt;=99999,MOD(F2519,9)=0),"99999 placeholder",AND(F2519&gt;$O$5,D2519="Expense"),"Expense outlier",AND(F2519&gt;$P$5,D2519="Income"),"Income outlier",TRUE,"valid")</f>
        <v>valid</v>
      </c>
      <c r="K2519" s="1" t="str">
        <f>_xlfn.XLOOKUP(I2519,[1]category_mapping!$F$2:$F$19,[1]category_mapping!$G$2:$G$19,E2519)</f>
        <v>health</v>
      </c>
      <c r="L2519" s="1" t="str">
        <f>IF(cleaning_working[[#This Row],[date]]="","Missing","Available")</f>
        <v>Available</v>
      </c>
    </row>
    <row r="2520" spans="1:12" x14ac:dyDescent="0.35">
      <c r="A2520" s="1" t="s">
        <v>2710</v>
      </c>
      <c r="B2520" s="1" t="s">
        <v>247</v>
      </c>
      <c r="C2520" s="3">
        <v>45405</v>
      </c>
      <c r="D2520" s="1" t="s">
        <v>14</v>
      </c>
      <c r="E2520" s="1" t="s">
        <v>70</v>
      </c>
      <c r="F2520" s="1">
        <v>63482</v>
      </c>
      <c r="G2520" s="1" t="s">
        <v>64</v>
      </c>
      <c r="H2520" s="1" t="s">
        <v>52</v>
      </c>
      <c r="I2520" s="1" t="s">
        <v>123</v>
      </c>
      <c r="J2520" s="1" t="str" cm="1">
        <f t="array" ref="J2520">_xlfn.IFS(F2520="","missing",F2520&lt;0,"negative",F2520=0,"zero",AND(F2520&gt;=99999,MOD(F2520,9)=0),"99999 placeholder",AND(F2520&gt;$O$5,D2520="Expense"),"Expense outlier",AND(F2520&gt;$P$5,D2520="Income"),"Income outlier",TRUE,"valid")</f>
        <v>valid</v>
      </c>
      <c r="K2520" s="1" t="str">
        <f>_xlfn.XLOOKUP(I2520,[1]category_mapping!$F$2:$F$19,[1]category_mapping!$G$2:$G$19,E2520)</f>
        <v>others</v>
      </c>
      <c r="L2520" s="1" t="str">
        <f>IF(cleaning_working[[#This Row],[date]]="","Missing","Available")</f>
        <v>Available</v>
      </c>
    </row>
    <row r="2521" spans="1:12" x14ac:dyDescent="0.35">
      <c r="A2521" s="1" t="s">
        <v>2711</v>
      </c>
      <c r="B2521" s="1" t="s">
        <v>184</v>
      </c>
      <c r="C2521" s="3">
        <v>45243</v>
      </c>
      <c r="D2521" s="1" t="s">
        <v>13</v>
      </c>
      <c r="E2521" s="1" t="s">
        <v>96</v>
      </c>
      <c r="F2521" s="1">
        <v>4892</v>
      </c>
      <c r="G2521" s="1" t="s">
        <v>40</v>
      </c>
      <c r="H2521" s="1" t="s">
        <v>133</v>
      </c>
      <c r="I2521" s="1" t="s">
        <v>87</v>
      </c>
      <c r="J2521" s="1" t="str" cm="1">
        <f t="array" ref="J2521">_xlfn.IFS(F2521="","missing",F2521&lt;0,"negative",F2521=0,"zero",AND(F2521&gt;=99999,MOD(F2521,9)=0),"99999 placeholder",AND(F2521&gt;$O$5,D2521="Expense"),"Expense outlier",AND(F2521&gt;$P$5,D2521="Income"),"Income outlier",TRUE,"valid")</f>
        <v>valid</v>
      </c>
      <c r="K2521" s="1" t="str">
        <f>_xlfn.XLOOKUP(I2521,[1]category_mapping!$F$2:$F$19,[1]category_mapping!$G$2:$G$19,E2521)</f>
        <v>travel</v>
      </c>
      <c r="L2521" s="1" t="str">
        <f>IF(cleaning_working[[#This Row],[date]]="","Missing","Available")</f>
        <v>Available</v>
      </c>
    </row>
    <row r="2522" spans="1:12" x14ac:dyDescent="0.35">
      <c r="A2522" s="1" t="s">
        <v>2712</v>
      </c>
      <c r="B2522" s="1" t="s">
        <v>82</v>
      </c>
      <c r="C2522" s="3">
        <v>44867</v>
      </c>
      <c r="D2522" s="1" t="s">
        <v>14</v>
      </c>
      <c r="E2522" s="1" t="s">
        <v>119</v>
      </c>
      <c r="F2522" s="1">
        <v>30247</v>
      </c>
      <c r="G2522" s="1" t="s">
        <v>40</v>
      </c>
      <c r="H2522" s="1" t="s">
        <v>86</v>
      </c>
      <c r="I2522" s="1" t="s">
        <v>71</v>
      </c>
      <c r="J2522" s="1" t="str" cm="1">
        <f t="array" ref="J2522">_xlfn.IFS(F2522="","missing",F2522&lt;0,"negative",F2522=0,"zero",AND(F2522&gt;=99999,MOD(F2522,9)=0),"99999 placeholder",AND(F2522&gt;$O$5,D2522="Expense"),"Expense outlier",AND(F2522&gt;$P$5,D2522="Income"),"Income outlier",TRUE,"valid")</f>
        <v>valid</v>
      </c>
      <c r="K2522" s="1" t="str">
        <f>_xlfn.XLOOKUP(I2522,[1]category_mapping!$F$2:$F$19,[1]category_mapping!$G$2:$G$19,E2522)</f>
        <v>health</v>
      </c>
      <c r="L2522" s="1" t="str">
        <f>IF(cleaning_working[[#This Row],[date]]="","Missing","Available")</f>
        <v>Available</v>
      </c>
    </row>
    <row r="2523" spans="1:12" x14ac:dyDescent="0.35">
      <c r="A2523" s="1" t="s">
        <v>2713</v>
      </c>
      <c r="B2523" s="1" t="s">
        <v>164</v>
      </c>
      <c r="C2523" s="3">
        <v>45630</v>
      </c>
      <c r="D2523" s="1" t="s">
        <v>13</v>
      </c>
      <c r="E2523" s="1" t="s">
        <v>63</v>
      </c>
      <c r="F2523" s="1">
        <v>7493</v>
      </c>
      <c r="G2523" s="1" t="s">
        <v>25</v>
      </c>
      <c r="H2523" s="1" t="s">
        <v>33</v>
      </c>
      <c r="I2523" s="1" t="s">
        <v>226</v>
      </c>
      <c r="J2523" s="1" t="str" cm="1">
        <f t="array" ref="J2523">_xlfn.IFS(F2523="","missing",F2523&lt;0,"negative",F2523=0,"zero",AND(F2523&gt;=99999,MOD(F2523,9)=0),"99999 placeholder",AND(F2523&gt;$O$5,D2523="Expense"),"Expense outlier",AND(F2523&gt;$P$5,D2523="Income"),"Income outlier",TRUE,"valid")</f>
        <v>valid</v>
      </c>
      <c r="K2523" s="1" t="str">
        <f>_xlfn.XLOOKUP(I2523,[1]category_mapping!$F$2:$F$19,[1]category_mapping!$G$2:$G$19,E2523)</f>
        <v>savings</v>
      </c>
      <c r="L2523" s="1" t="str">
        <f>IF(cleaning_working[[#This Row],[date]]="","Missing","Available")</f>
        <v>Available</v>
      </c>
    </row>
    <row r="2524" spans="1:12" x14ac:dyDescent="0.35">
      <c r="A2524" s="1" t="s">
        <v>2714</v>
      </c>
      <c r="B2524" s="1" t="s">
        <v>400</v>
      </c>
      <c r="C2524" s="3">
        <v>45304</v>
      </c>
      <c r="D2524" s="1" t="s">
        <v>14</v>
      </c>
      <c r="E2524" s="1" t="s">
        <v>70</v>
      </c>
      <c r="F2524" s="1">
        <v>68997</v>
      </c>
      <c r="G2524" s="1" t="s">
        <v>40</v>
      </c>
      <c r="H2524" s="1" t="s">
        <v>25</v>
      </c>
      <c r="I2524" s="1" t="s">
        <v>194</v>
      </c>
      <c r="J2524" s="1" t="str" cm="1">
        <f t="array" ref="J2524">_xlfn.IFS(F2524="","missing",F2524&lt;0,"negative",F2524=0,"zero",AND(F2524&gt;=99999,MOD(F2524,9)=0),"99999 placeholder",AND(F2524&gt;$O$5,D2524="Expense"),"Expense outlier",AND(F2524&gt;$P$5,D2524="Income"),"Income outlier",TRUE,"valid")</f>
        <v>valid</v>
      </c>
      <c r="K2524" s="1" t="str">
        <f>_xlfn.XLOOKUP(I2524,[1]category_mapping!$F$2:$F$19,[1]category_mapping!$G$2:$G$19,E2524)</f>
        <v>travel</v>
      </c>
      <c r="L2524" s="1" t="str">
        <f>IF(cleaning_working[[#This Row],[date]]="","Missing","Available")</f>
        <v>Available</v>
      </c>
    </row>
    <row r="2525" spans="1:12" x14ac:dyDescent="0.35">
      <c r="A2525" s="1" t="s">
        <v>2715</v>
      </c>
      <c r="B2525" s="1" t="s">
        <v>113</v>
      </c>
      <c r="C2525" s="3">
        <v>45471</v>
      </c>
      <c r="D2525" s="1" t="s">
        <v>13</v>
      </c>
      <c r="E2525" s="1" t="s">
        <v>63</v>
      </c>
      <c r="F2525" s="1">
        <v>661</v>
      </c>
      <c r="G2525" s="1" t="s">
        <v>40</v>
      </c>
      <c r="H2525" s="1" t="s">
        <v>25</v>
      </c>
      <c r="I2525" s="1" t="s">
        <v>27</v>
      </c>
      <c r="J2525" s="1" t="str" cm="1">
        <f t="array" ref="J2525">_xlfn.IFS(F2525="","missing",F2525&lt;0,"negative",F2525=0,"zero",AND(F2525&gt;=99999,MOD(F2525,9)=0),"99999 placeholder",AND(F2525&gt;$O$5,D2525="Expense"),"Expense outlier",AND(F2525&gt;$P$5,D2525="Income"),"Income outlier",TRUE,"valid")</f>
        <v>valid</v>
      </c>
      <c r="K2525" s="1" t="str">
        <f>_xlfn.XLOOKUP(I2525,[1]category_mapping!$F$2:$F$19,[1]category_mapping!$G$2:$G$19,E2525)</f>
        <v>utilities</v>
      </c>
      <c r="L2525" s="1" t="str">
        <f>IF(cleaning_working[[#This Row],[date]]="","Missing","Available")</f>
        <v>Available</v>
      </c>
    </row>
    <row r="2526" spans="1:12" x14ac:dyDescent="0.35">
      <c r="A2526" s="1" t="s">
        <v>2716</v>
      </c>
      <c r="B2526" s="1" t="s">
        <v>198</v>
      </c>
      <c r="C2526" s="3">
        <v>44321</v>
      </c>
      <c r="D2526" s="1" t="s">
        <v>14</v>
      </c>
      <c r="E2526" s="1" t="s">
        <v>215</v>
      </c>
      <c r="F2526" s="1">
        <v>65615</v>
      </c>
      <c r="G2526" s="1" t="s">
        <v>32</v>
      </c>
      <c r="H2526" s="1" t="s">
        <v>86</v>
      </c>
      <c r="I2526" s="1" t="s">
        <v>170</v>
      </c>
      <c r="J2526" s="1" t="str" cm="1">
        <f t="array" ref="J2526">_xlfn.IFS(F2526="","missing",F2526&lt;0,"negative",F2526=0,"zero",AND(F2526&gt;=99999,MOD(F2526,9)=0),"99999 placeholder",AND(F2526&gt;$O$5,D2526="Expense"),"Expense outlier",AND(F2526&gt;$P$5,D2526="Income"),"Income outlier",TRUE,"valid")</f>
        <v>valid</v>
      </c>
      <c r="K2526" s="1" t="str">
        <f>_xlfn.XLOOKUP(I2526,[1]category_mapping!$F$2:$F$19,[1]category_mapping!$G$2:$G$19,E2526)</f>
        <v>health</v>
      </c>
      <c r="L2526" s="1" t="str">
        <f>IF(cleaning_working[[#This Row],[date]]="","Missing","Available")</f>
        <v>Available</v>
      </c>
    </row>
    <row r="2527" spans="1:12" x14ac:dyDescent="0.35">
      <c r="A2527" s="1" t="s">
        <v>2717</v>
      </c>
      <c r="B2527" s="1" t="s">
        <v>212</v>
      </c>
      <c r="C2527" s="3">
        <v>45152</v>
      </c>
      <c r="D2527" s="1" t="s">
        <v>13</v>
      </c>
      <c r="E2527" s="1" t="s">
        <v>24</v>
      </c>
      <c r="F2527" s="1">
        <v>14532</v>
      </c>
      <c r="G2527" s="1" t="s">
        <v>64</v>
      </c>
      <c r="H2527" s="1" t="s">
        <v>19</v>
      </c>
      <c r="I2527" s="1" t="s">
        <v>194</v>
      </c>
      <c r="J2527" s="1" t="str" cm="1">
        <f t="array" ref="J2527">_xlfn.IFS(F2527="","missing",F2527&lt;0,"negative",F2527=0,"zero",AND(F2527&gt;=99999,MOD(F2527,9)=0),"99999 placeholder",AND(F2527&gt;$O$5,D2527="Expense"),"Expense outlier",AND(F2527&gt;$P$5,D2527="Income"),"Income outlier",TRUE,"valid")</f>
        <v>valid</v>
      </c>
      <c r="K2527" s="1" t="str">
        <f>_xlfn.XLOOKUP(I2527,[1]category_mapping!$F$2:$F$19,[1]category_mapping!$G$2:$G$19,E2527)</f>
        <v>travel</v>
      </c>
      <c r="L2527" s="1" t="str">
        <f>IF(cleaning_working[[#This Row],[date]]="","Missing","Available")</f>
        <v>Available</v>
      </c>
    </row>
    <row r="2528" spans="1:12" x14ac:dyDescent="0.35">
      <c r="A2528" s="1" t="s">
        <v>2718</v>
      </c>
      <c r="B2528" s="1" t="s">
        <v>493</v>
      </c>
      <c r="C2528" s="3">
        <v>44449</v>
      </c>
      <c r="D2528" s="1" t="s">
        <v>13</v>
      </c>
      <c r="E2528" s="1" t="s">
        <v>39</v>
      </c>
      <c r="F2528" s="1">
        <v>4099</v>
      </c>
      <c r="G2528" s="1" t="s">
        <v>18</v>
      </c>
      <c r="H2528" s="1" t="s">
        <v>26</v>
      </c>
      <c r="I2528" s="1" t="s">
        <v>123</v>
      </c>
      <c r="J2528" s="1" t="str" cm="1">
        <f t="array" ref="J2528">_xlfn.IFS(F2528="","missing",F2528&lt;0,"negative",F2528=0,"zero",AND(F2528&gt;=99999,MOD(F2528,9)=0),"99999 placeholder",AND(F2528&gt;$O$5,D2528="Expense"),"Expense outlier",AND(F2528&gt;$P$5,D2528="Income"),"Income outlier",TRUE,"valid")</f>
        <v>valid</v>
      </c>
      <c r="K2528" s="1" t="str">
        <f>_xlfn.XLOOKUP(I2528,[1]category_mapping!$F$2:$F$19,[1]category_mapping!$G$2:$G$19,E2528)</f>
        <v>food</v>
      </c>
      <c r="L2528" s="1" t="str">
        <f>IF(cleaning_working[[#This Row],[date]]="","Missing","Available")</f>
        <v>Available</v>
      </c>
    </row>
    <row r="2529" spans="1:12" x14ac:dyDescent="0.35">
      <c r="A2529" s="1" t="s">
        <v>2719</v>
      </c>
      <c r="B2529" s="1" t="s">
        <v>23</v>
      </c>
      <c r="C2529" s="3">
        <v>44853</v>
      </c>
      <c r="D2529" s="1" t="s">
        <v>14</v>
      </c>
      <c r="E2529" s="1" t="s">
        <v>119</v>
      </c>
      <c r="F2529" s="1">
        <v>24380</v>
      </c>
      <c r="G2529" s="1" t="s">
        <v>64</v>
      </c>
      <c r="H2529" s="1" t="s">
        <v>83</v>
      </c>
      <c r="I2529" s="1" t="s">
        <v>162</v>
      </c>
      <c r="J2529" s="1" t="str" cm="1">
        <f t="array" ref="J2529">_xlfn.IFS(F2529="","missing",F2529&lt;0,"negative",F2529=0,"zero",AND(F2529&gt;=99999,MOD(F2529,9)=0),"99999 placeholder",AND(F2529&gt;$O$5,D2529="Expense"),"Expense outlier",AND(F2529&gt;$P$5,D2529="Income"),"Income outlier",TRUE,"valid")</f>
        <v>valid</v>
      </c>
      <c r="K2529" s="1" t="str">
        <f>_xlfn.XLOOKUP(I2529,[1]category_mapping!$F$2:$F$19,[1]category_mapping!$G$2:$G$19,E2529)</f>
        <v>investment</v>
      </c>
      <c r="L2529" s="1" t="str">
        <f>IF(cleaning_working[[#This Row],[date]]="","Missing","Available")</f>
        <v>Available</v>
      </c>
    </row>
    <row r="2530" spans="1:12" x14ac:dyDescent="0.35">
      <c r="A2530" s="1" t="s">
        <v>2720</v>
      </c>
      <c r="B2530" s="1" t="s">
        <v>423</v>
      </c>
      <c r="C2530" s="3">
        <v>45559</v>
      </c>
      <c r="D2530" s="1" t="s">
        <v>14</v>
      </c>
      <c r="E2530" s="1" t="s">
        <v>119</v>
      </c>
      <c r="F2530" s="1">
        <v>70327</v>
      </c>
      <c r="G2530" s="1" t="s">
        <v>32</v>
      </c>
      <c r="H2530" s="1" t="s">
        <v>133</v>
      </c>
      <c r="I2530" s="1" t="s">
        <v>90</v>
      </c>
      <c r="J2530" s="1" t="str" cm="1">
        <f t="array" ref="J2530">_xlfn.IFS(F2530="","missing",F2530&lt;0,"negative",F2530=0,"zero",AND(F2530&gt;=99999,MOD(F2530,9)=0),"99999 placeholder",AND(F2530&gt;$O$5,D2530="Expense"),"Expense outlier",AND(F2530&gt;$P$5,D2530="Income"),"Income outlier",TRUE,"valid")</f>
        <v>valid</v>
      </c>
      <c r="K2530" s="1" t="str">
        <f>_xlfn.XLOOKUP(I2530,[1]category_mapping!$F$2:$F$19,[1]category_mapping!$G$2:$G$19,E2530)</f>
        <v>investment</v>
      </c>
      <c r="L2530" s="1" t="str">
        <f>IF(cleaning_working[[#This Row],[date]]="","Missing","Available")</f>
        <v>Available</v>
      </c>
    </row>
    <row r="2531" spans="1:12" x14ac:dyDescent="0.35">
      <c r="A2531" s="1" t="s">
        <v>2721</v>
      </c>
      <c r="B2531" s="1" t="s">
        <v>484</v>
      </c>
      <c r="C2531" s="3">
        <v>44747</v>
      </c>
      <c r="D2531" s="1" t="s">
        <v>13</v>
      </c>
      <c r="E2531" s="1" t="s">
        <v>17</v>
      </c>
      <c r="F2531" s="1">
        <v>117</v>
      </c>
      <c r="G2531" s="1" t="s">
        <v>18</v>
      </c>
      <c r="H2531" s="1" t="s">
        <v>107</v>
      </c>
      <c r="I2531" s="1" t="s">
        <v>66</v>
      </c>
      <c r="J2531" s="1" t="str" cm="1">
        <f t="array" ref="J2531">_xlfn.IFS(F2531="","missing",F2531&lt;0,"negative",F2531=0,"zero",AND(F2531&gt;=99999,MOD(F2531,9)=0),"99999 placeholder",AND(F2531&gt;$O$5,D2531="Expense"),"Expense outlier",AND(F2531&gt;$P$5,D2531="Income"),"Income outlier",TRUE,"valid")</f>
        <v>valid</v>
      </c>
      <c r="K2531" s="1" t="str">
        <f>_xlfn.XLOOKUP(I2531,[1]category_mapping!$F$2:$F$19,[1]category_mapping!$G$2:$G$19,E2531)</f>
        <v>food</v>
      </c>
      <c r="L2531" s="1" t="str">
        <f>IF(cleaning_working[[#This Row],[date]]="","Missing","Available")</f>
        <v>Available</v>
      </c>
    </row>
    <row r="2532" spans="1:12" x14ac:dyDescent="0.35">
      <c r="A2532" s="1" t="s">
        <v>2722</v>
      </c>
      <c r="B2532" s="1" t="s">
        <v>106</v>
      </c>
      <c r="C2532" s="3">
        <v>44470</v>
      </c>
      <c r="D2532" s="1" t="s">
        <v>13</v>
      </c>
      <c r="E2532" s="1" t="s">
        <v>39</v>
      </c>
      <c r="F2532" s="1">
        <v>4331</v>
      </c>
      <c r="G2532" s="1" t="s">
        <v>18</v>
      </c>
      <c r="H2532" s="1" t="s">
        <v>83</v>
      </c>
      <c r="I2532" s="1" t="s">
        <v>226</v>
      </c>
      <c r="J2532" s="1" t="str" cm="1">
        <f t="array" ref="J2532">_xlfn.IFS(F2532="","missing",F2532&lt;0,"negative",F2532=0,"zero",AND(F2532&gt;=99999,MOD(F2532,9)=0),"99999 placeholder",AND(F2532&gt;$O$5,D2532="Expense"),"Expense outlier",AND(F2532&gt;$P$5,D2532="Income"),"Income outlier",TRUE,"valid")</f>
        <v>valid</v>
      </c>
      <c r="K2532" s="1" t="str">
        <f>_xlfn.XLOOKUP(I2532,[1]category_mapping!$F$2:$F$19,[1]category_mapping!$G$2:$G$19,E2532)</f>
        <v>savings</v>
      </c>
      <c r="L2532" s="1" t="str">
        <f>IF(cleaning_working[[#This Row],[date]]="","Missing","Available")</f>
        <v>Available</v>
      </c>
    </row>
    <row r="2533" spans="1:12" x14ac:dyDescent="0.35">
      <c r="A2533" s="1" t="s">
        <v>2723</v>
      </c>
      <c r="B2533" s="1" t="s">
        <v>376</v>
      </c>
      <c r="C2533" s="3">
        <v>44810</v>
      </c>
      <c r="D2533" s="1" t="s">
        <v>13</v>
      </c>
      <c r="E2533" s="1" t="s">
        <v>63</v>
      </c>
      <c r="F2533" s="1">
        <v>7756</v>
      </c>
      <c r="G2533" s="1" t="s">
        <v>40</v>
      </c>
      <c r="H2533" s="1" t="s">
        <v>83</v>
      </c>
      <c r="I2533" s="1" t="s">
        <v>194</v>
      </c>
      <c r="J2533" s="1" t="str" cm="1">
        <f t="array" ref="J2533">_xlfn.IFS(F2533="","missing",F2533&lt;0,"negative",F2533=0,"zero",AND(F2533&gt;=99999,MOD(F2533,9)=0),"99999 placeholder",AND(F2533&gt;$O$5,D2533="Expense"),"Expense outlier",AND(F2533&gt;$P$5,D2533="Income"),"Income outlier",TRUE,"valid")</f>
        <v>valid</v>
      </c>
      <c r="K2533" s="1" t="str">
        <f>_xlfn.XLOOKUP(I2533,[1]category_mapping!$F$2:$F$19,[1]category_mapping!$G$2:$G$19,E2533)</f>
        <v>travel</v>
      </c>
      <c r="L2533" s="1" t="str">
        <f>IF(cleaning_working[[#This Row],[date]]="","Missing","Available")</f>
        <v>Available</v>
      </c>
    </row>
    <row r="2534" spans="1:12" x14ac:dyDescent="0.35">
      <c r="A2534" s="1" t="s">
        <v>2724</v>
      </c>
      <c r="B2534" s="1" t="s">
        <v>360</v>
      </c>
      <c r="C2534" s="3" t="s">
        <v>38</v>
      </c>
      <c r="D2534" s="1" t="s">
        <v>13</v>
      </c>
      <c r="E2534" s="1" t="s">
        <v>17</v>
      </c>
      <c r="F2534" s="1">
        <v>3961</v>
      </c>
      <c r="G2534" s="1" t="s">
        <v>40</v>
      </c>
      <c r="H2534" s="1" t="s">
        <v>52</v>
      </c>
      <c r="J2534" s="1" t="str" cm="1">
        <f t="array" ref="J2534">_xlfn.IFS(F2534="","missing",F2534&lt;0,"negative",F2534=0,"zero",AND(F2534&gt;=99999,MOD(F2534,9)=0),"99999 placeholder",AND(F2534&gt;$O$5,D2534="Expense"),"Expense outlier",AND(F2534&gt;$P$5,D2534="Income"),"Income outlier",TRUE,"valid")</f>
        <v>valid</v>
      </c>
      <c r="K2534" s="1" t="str">
        <f>_xlfn.XLOOKUP(I2534,[1]category_mapping!$F$2:$F$19,[1]category_mapping!$G$2:$G$19,E2534)</f>
        <v>education</v>
      </c>
      <c r="L2534" s="1" t="str">
        <f>IF(cleaning_working[[#This Row],[date]]="","Missing","Available")</f>
        <v>Missing</v>
      </c>
    </row>
    <row r="2535" spans="1:12" x14ac:dyDescent="0.35">
      <c r="A2535" s="1" t="s">
        <v>2725</v>
      </c>
      <c r="B2535" s="1" t="s">
        <v>317</v>
      </c>
      <c r="C2535" s="3">
        <v>44619</v>
      </c>
      <c r="D2535" s="1" t="s">
        <v>13</v>
      </c>
      <c r="E2535" s="1" t="s">
        <v>17</v>
      </c>
      <c r="F2535" s="1">
        <v>1515</v>
      </c>
      <c r="G2535" s="1" t="s">
        <v>40</v>
      </c>
      <c r="H2535" s="1" t="s">
        <v>19</v>
      </c>
      <c r="J2535" s="1" t="str" cm="1">
        <f t="array" ref="J2535">_xlfn.IFS(F2535="","missing",F2535&lt;0,"negative",F2535=0,"zero",AND(F2535&gt;=99999,MOD(F2535,9)=0),"99999 placeholder",AND(F2535&gt;$O$5,D2535="Expense"),"Expense outlier",AND(F2535&gt;$P$5,D2535="Income"),"Income outlier",TRUE,"valid")</f>
        <v>valid</v>
      </c>
      <c r="K2535" s="1" t="str">
        <f>_xlfn.XLOOKUP(I2535,[1]category_mapping!$F$2:$F$19,[1]category_mapping!$G$2:$G$19,E2535)</f>
        <v>education</v>
      </c>
      <c r="L2535" s="1" t="str">
        <f>IF(cleaning_working[[#This Row],[date]]="","Missing","Available")</f>
        <v>Available</v>
      </c>
    </row>
    <row r="2536" spans="1:12" x14ac:dyDescent="0.35">
      <c r="A2536" s="1" t="s">
        <v>2726</v>
      </c>
      <c r="B2536" s="1" t="s">
        <v>155</v>
      </c>
      <c r="C2536" s="3">
        <v>45085</v>
      </c>
      <c r="D2536" s="1" t="s">
        <v>13</v>
      </c>
      <c r="E2536" s="1" t="s">
        <v>39</v>
      </c>
      <c r="F2536" s="1">
        <v>5624</v>
      </c>
      <c r="G2536" s="1" t="s">
        <v>40</v>
      </c>
      <c r="H2536" s="1" t="s">
        <v>52</v>
      </c>
      <c r="J2536" s="1" t="str" cm="1">
        <f t="array" ref="J2536">_xlfn.IFS(F2536="","missing",F2536&lt;0,"negative",F2536=0,"zero",AND(F2536&gt;=99999,MOD(F2536,9)=0),"99999 placeholder",AND(F2536&gt;$O$5,D2536="Expense"),"Expense outlier",AND(F2536&gt;$P$5,D2536="Income"),"Income outlier",TRUE,"valid")</f>
        <v>valid</v>
      </c>
      <c r="K2536" s="1" t="str">
        <f>_xlfn.XLOOKUP(I2536,[1]category_mapping!$F$2:$F$19,[1]category_mapping!$G$2:$G$19,E2536)</f>
        <v>food</v>
      </c>
      <c r="L2536" s="1" t="str">
        <f>IF(cleaning_working[[#This Row],[date]]="","Missing","Available")</f>
        <v>Available</v>
      </c>
    </row>
    <row r="2537" spans="1:12" x14ac:dyDescent="0.35">
      <c r="A2537" s="1" t="s">
        <v>2727</v>
      </c>
      <c r="B2537" s="1" t="s">
        <v>782</v>
      </c>
      <c r="C2537" s="3">
        <v>44501</v>
      </c>
      <c r="D2537" s="1" t="s">
        <v>13</v>
      </c>
      <c r="E2537" s="1" t="s">
        <v>24</v>
      </c>
      <c r="F2537" s="1">
        <v>5282</v>
      </c>
      <c r="G2537" s="1" t="s">
        <v>18</v>
      </c>
      <c r="H2537" s="1" t="s">
        <v>83</v>
      </c>
      <c r="I2537" s="1" t="s">
        <v>123</v>
      </c>
      <c r="J2537" s="1" t="str" cm="1">
        <f t="array" ref="J2537">_xlfn.IFS(F2537="","missing",F2537&lt;0,"negative",F2537=0,"zero",AND(F2537&gt;=99999,MOD(F2537,9)=0),"99999 placeholder",AND(F2537&gt;$O$5,D2537="Expense"),"Expense outlier",AND(F2537&gt;$P$5,D2537="Income"),"Income outlier",TRUE,"valid")</f>
        <v>valid</v>
      </c>
      <c r="K2537" s="1" t="str">
        <f>_xlfn.XLOOKUP(I2537,[1]category_mapping!$F$2:$F$19,[1]category_mapping!$G$2:$G$19,E2537)</f>
        <v>rent</v>
      </c>
      <c r="L2537" s="1" t="str">
        <f>IF(cleaning_working[[#This Row],[date]]="","Missing","Available")</f>
        <v>Available</v>
      </c>
    </row>
    <row r="2538" spans="1:12" x14ac:dyDescent="0.35">
      <c r="A2538" s="1" t="s">
        <v>2728</v>
      </c>
      <c r="B2538" s="1" t="s">
        <v>69</v>
      </c>
      <c r="C2538" s="3">
        <v>45404</v>
      </c>
      <c r="D2538" s="1" t="s">
        <v>13</v>
      </c>
      <c r="E2538" s="1" t="s">
        <v>24</v>
      </c>
      <c r="F2538" s="1">
        <v>4983</v>
      </c>
      <c r="G2538" s="1" t="s">
        <v>64</v>
      </c>
      <c r="H2538" s="1" t="s">
        <v>65</v>
      </c>
      <c r="I2538" s="1" t="s">
        <v>66</v>
      </c>
      <c r="J2538" s="1" t="str" cm="1">
        <f t="array" ref="J2538">_xlfn.IFS(F2538="","missing",F2538&lt;0,"negative",F2538=0,"zero",AND(F2538&gt;=99999,MOD(F2538,9)=0),"99999 placeholder",AND(F2538&gt;$O$5,D2538="Expense"),"Expense outlier",AND(F2538&gt;$P$5,D2538="Income"),"Income outlier",TRUE,"valid")</f>
        <v>valid</v>
      </c>
      <c r="K2538" s="1" t="str">
        <f>_xlfn.XLOOKUP(I2538,[1]category_mapping!$F$2:$F$19,[1]category_mapping!$G$2:$G$19,E2538)</f>
        <v>food</v>
      </c>
      <c r="L2538" s="1" t="str">
        <f>IF(cleaning_working[[#This Row],[date]]="","Missing","Available")</f>
        <v>Available</v>
      </c>
    </row>
    <row r="2539" spans="1:12" x14ac:dyDescent="0.35">
      <c r="A2539" s="1" t="s">
        <v>2729</v>
      </c>
      <c r="B2539" s="1" t="s">
        <v>400</v>
      </c>
      <c r="C2539" s="3">
        <v>44451</v>
      </c>
      <c r="D2539" s="1" t="s">
        <v>13</v>
      </c>
      <c r="E2539" s="1" t="s">
        <v>24</v>
      </c>
      <c r="F2539" s="1">
        <v>1558</v>
      </c>
      <c r="G2539" s="1" t="s">
        <v>40</v>
      </c>
      <c r="H2539" s="1" t="s">
        <v>25</v>
      </c>
      <c r="I2539" s="1" t="s">
        <v>97</v>
      </c>
      <c r="J2539" s="1" t="str" cm="1">
        <f t="array" ref="J2539">_xlfn.IFS(F2539="","missing",F2539&lt;0,"negative",F2539=0,"zero",AND(F2539&gt;=99999,MOD(F2539,9)=0),"99999 placeholder",AND(F2539&gt;$O$5,D2539="Expense"),"Expense outlier",AND(F2539&gt;$P$5,D2539="Income"),"Income outlier",TRUE,"valid")</f>
        <v>valid</v>
      </c>
      <c r="K2539" s="1" t="str">
        <f>_xlfn.XLOOKUP(I2539,[1]category_mapping!$F$2:$F$19,[1]category_mapping!$G$2:$G$19,E2539)</f>
        <v>health</v>
      </c>
      <c r="L2539" s="1" t="str">
        <f>IF(cleaning_working[[#This Row],[date]]="","Missing","Available")</f>
        <v>Available</v>
      </c>
    </row>
    <row r="2540" spans="1:12" x14ac:dyDescent="0.35">
      <c r="A2540" s="1" t="s">
        <v>2730</v>
      </c>
      <c r="B2540" s="1" t="s">
        <v>212</v>
      </c>
      <c r="C2540" s="3">
        <v>45646</v>
      </c>
      <c r="D2540" s="1" t="s">
        <v>13</v>
      </c>
      <c r="E2540" s="1" t="s">
        <v>39</v>
      </c>
      <c r="F2540" s="1">
        <v>3335</v>
      </c>
      <c r="G2540" s="1" t="s">
        <v>64</v>
      </c>
      <c r="H2540" s="1" t="s">
        <v>52</v>
      </c>
      <c r="J2540" s="1" t="str" cm="1">
        <f t="array" ref="J2540">_xlfn.IFS(F2540="","missing",F2540&lt;0,"negative",F2540=0,"zero",AND(F2540&gt;=99999,MOD(F2540,9)=0),"99999 placeholder",AND(F2540&gt;$O$5,D2540="Expense"),"Expense outlier",AND(F2540&gt;$P$5,D2540="Income"),"Income outlier",TRUE,"valid")</f>
        <v>valid</v>
      </c>
      <c r="K2540" s="1" t="str">
        <f>_xlfn.XLOOKUP(I2540,[1]category_mapping!$F$2:$F$19,[1]category_mapping!$G$2:$G$19,E2540)</f>
        <v>food</v>
      </c>
      <c r="L2540" s="1" t="str">
        <f>IF(cleaning_working[[#This Row],[date]]="","Missing","Available")</f>
        <v>Available</v>
      </c>
    </row>
    <row r="2541" spans="1:12" x14ac:dyDescent="0.35">
      <c r="A2541" s="1" t="s">
        <v>2731</v>
      </c>
      <c r="B2541" s="1" t="s">
        <v>301</v>
      </c>
      <c r="C2541" s="3">
        <v>44355</v>
      </c>
      <c r="D2541" s="1" t="s">
        <v>13</v>
      </c>
      <c r="E2541" s="1" t="s">
        <v>63</v>
      </c>
      <c r="F2541" s="1">
        <v>6326</v>
      </c>
      <c r="G2541" s="1" t="s">
        <v>40</v>
      </c>
      <c r="H2541" s="1" t="s">
        <v>133</v>
      </c>
      <c r="I2541" s="1" t="s">
        <v>53</v>
      </c>
      <c r="J2541" s="1" t="str" cm="1">
        <f t="array" ref="J2541">_xlfn.IFS(F2541="","missing",F2541&lt;0,"negative",F2541=0,"zero",AND(F2541&gt;=99999,MOD(F2541,9)=0),"99999 placeholder",AND(F2541&gt;$O$5,D2541="Expense"),"Expense outlier",AND(F2541&gt;$P$5,D2541="Income"),"Income outlier",TRUE,"valid")</f>
        <v>valid</v>
      </c>
      <c r="K2541" s="1" t="str">
        <f>_xlfn.XLOOKUP(I2541,[1]category_mapping!$F$2:$F$19,[1]category_mapping!$G$2:$G$19,E2541)</f>
        <v>travel</v>
      </c>
      <c r="L2541" s="1" t="str">
        <f>IF(cleaning_working[[#This Row],[date]]="","Missing","Available")</f>
        <v>Available</v>
      </c>
    </row>
    <row r="2542" spans="1:12" x14ac:dyDescent="0.35">
      <c r="A2542" s="1" t="s">
        <v>2732</v>
      </c>
      <c r="B2542" s="1" t="s">
        <v>200</v>
      </c>
      <c r="C2542" s="3">
        <v>44889</v>
      </c>
      <c r="D2542" s="1" t="s">
        <v>13</v>
      </c>
      <c r="E2542" s="1" t="s">
        <v>24</v>
      </c>
      <c r="F2542" s="1">
        <v>1046</v>
      </c>
      <c r="G2542" s="1" t="s">
        <v>40</v>
      </c>
      <c r="H2542" s="1" t="s">
        <v>159</v>
      </c>
      <c r="I2542" s="1" t="s">
        <v>194</v>
      </c>
      <c r="J2542" s="1" t="str" cm="1">
        <f t="array" ref="J2542">_xlfn.IFS(F2542="","missing",F2542&lt;0,"negative",F2542=0,"zero",AND(F2542&gt;=99999,MOD(F2542,9)=0),"99999 placeholder",AND(F2542&gt;$O$5,D2542="Expense"),"Expense outlier",AND(F2542&gt;$P$5,D2542="Income"),"Income outlier",TRUE,"valid")</f>
        <v>valid</v>
      </c>
      <c r="K2542" s="1" t="str">
        <f>_xlfn.XLOOKUP(I2542,[1]category_mapping!$F$2:$F$19,[1]category_mapping!$G$2:$G$19,E2542)</f>
        <v>travel</v>
      </c>
      <c r="L2542" s="1" t="str">
        <f>IF(cleaning_working[[#This Row],[date]]="","Missing","Available")</f>
        <v>Available</v>
      </c>
    </row>
    <row r="2543" spans="1:12" x14ac:dyDescent="0.35">
      <c r="A2543" s="1" t="s">
        <v>2733</v>
      </c>
      <c r="B2543" s="1" t="s">
        <v>206</v>
      </c>
      <c r="C2543" s="3" t="s">
        <v>38</v>
      </c>
      <c r="D2543" s="1" t="s">
        <v>13</v>
      </c>
      <c r="E2543" s="1" t="s">
        <v>63</v>
      </c>
      <c r="F2543" s="1">
        <v>3258</v>
      </c>
      <c r="G2543" s="1" t="s">
        <v>18</v>
      </c>
      <c r="H2543" s="1" t="s">
        <v>133</v>
      </c>
      <c r="I2543" s="1" t="s">
        <v>170</v>
      </c>
      <c r="J2543" s="1" t="str" cm="1">
        <f t="array" ref="J2543">_xlfn.IFS(F2543="","missing",F2543&lt;0,"negative",F2543=0,"zero",AND(F2543&gt;=99999,MOD(F2543,9)=0),"99999 placeholder",AND(F2543&gt;$O$5,D2543="Expense"),"Expense outlier",AND(F2543&gt;$P$5,D2543="Income"),"Income outlier",TRUE,"valid")</f>
        <v>valid</v>
      </c>
      <c r="K2543" s="1" t="str">
        <f>_xlfn.XLOOKUP(I2543,[1]category_mapping!$F$2:$F$19,[1]category_mapping!$G$2:$G$19,E2543)</f>
        <v>health</v>
      </c>
      <c r="L2543" s="1" t="str">
        <f>IF(cleaning_working[[#This Row],[date]]="","Missing","Available")</f>
        <v>Missing</v>
      </c>
    </row>
    <row r="2544" spans="1:12" x14ac:dyDescent="0.35">
      <c r="A2544" s="1" t="s">
        <v>2734</v>
      </c>
      <c r="B2544" s="1" t="s">
        <v>37</v>
      </c>
      <c r="C2544" s="3">
        <v>44807</v>
      </c>
      <c r="D2544" s="1" t="s">
        <v>13</v>
      </c>
      <c r="E2544" s="1" t="s">
        <v>39</v>
      </c>
      <c r="F2544" s="1">
        <v>500</v>
      </c>
      <c r="G2544" s="1" t="s">
        <v>18</v>
      </c>
      <c r="H2544" s="1" t="s">
        <v>107</v>
      </c>
      <c r="I2544" s="1" t="s">
        <v>34</v>
      </c>
      <c r="J2544" s="1" t="str" cm="1">
        <f t="array" ref="J2544">_xlfn.IFS(F2544="","missing",F2544&lt;0,"negative",F2544=0,"zero",AND(F2544&gt;=99999,MOD(F2544,9)=0),"99999 placeholder",AND(F2544&gt;$O$5,D2544="Expense"),"Expense outlier",AND(F2544&gt;$P$5,D2544="Income"),"Income outlier",TRUE,"valid")</f>
        <v>valid</v>
      </c>
      <c r="K2544" s="1" t="str">
        <f>_xlfn.XLOOKUP(I2544,[1]category_mapping!$F$2:$F$19,[1]category_mapping!$G$2:$G$19,E2544)</f>
        <v>education</v>
      </c>
      <c r="L2544" s="1" t="str">
        <f>IF(cleaning_working[[#This Row],[date]]="","Missing","Available")</f>
        <v>Available</v>
      </c>
    </row>
    <row r="2545" spans="1:12" x14ac:dyDescent="0.35">
      <c r="A2545" s="1" t="s">
        <v>2735</v>
      </c>
      <c r="B2545" s="1" t="s">
        <v>233</v>
      </c>
      <c r="C2545" s="3">
        <v>44249</v>
      </c>
      <c r="D2545" s="1" t="s">
        <v>13</v>
      </c>
      <c r="E2545" s="1" t="s">
        <v>17</v>
      </c>
      <c r="F2545" s="1">
        <v>7996</v>
      </c>
      <c r="G2545" s="1" t="s">
        <v>40</v>
      </c>
      <c r="H2545" s="1" t="s">
        <v>26</v>
      </c>
      <c r="I2545" s="1" t="s">
        <v>178</v>
      </c>
      <c r="J2545" s="1" t="str" cm="1">
        <f t="array" ref="J2545">_xlfn.IFS(F2545="","missing",F2545&lt;0,"negative",F2545=0,"zero",AND(F2545&gt;=99999,MOD(F2545,9)=0),"99999 placeholder",AND(F2545&gt;$O$5,D2545="Expense"),"Expense outlier",AND(F2545&gt;$P$5,D2545="Income"),"Income outlier",TRUE,"valid")</f>
        <v>valid</v>
      </c>
      <c r="K2545" s="1" t="str">
        <f>_xlfn.XLOOKUP(I2545,[1]category_mapping!$F$2:$F$19,[1]category_mapping!$G$2:$G$19,E2545)</f>
        <v>rent</v>
      </c>
      <c r="L2545" s="1" t="str">
        <f>IF(cleaning_working[[#This Row],[date]]="","Missing","Available")</f>
        <v>Available</v>
      </c>
    </row>
    <row r="2546" spans="1:12" x14ac:dyDescent="0.35">
      <c r="A2546" s="1" t="s">
        <v>2736</v>
      </c>
      <c r="B2546" s="1" t="s">
        <v>301</v>
      </c>
      <c r="C2546" s="3">
        <v>44835</v>
      </c>
      <c r="D2546" s="1" t="s">
        <v>14</v>
      </c>
      <c r="E2546" s="1" t="s">
        <v>57</v>
      </c>
      <c r="F2546" s="1">
        <v>35426</v>
      </c>
      <c r="G2546" s="1" t="s">
        <v>40</v>
      </c>
      <c r="H2546" s="1" t="s">
        <v>159</v>
      </c>
      <c r="I2546" s="1" t="s">
        <v>90</v>
      </c>
      <c r="J2546" s="1" t="str" cm="1">
        <f t="array" ref="J2546">_xlfn.IFS(F2546="","missing",F2546&lt;0,"negative",F2546=0,"zero",AND(F2546&gt;=99999,MOD(F2546,9)=0),"99999 placeholder",AND(F2546&gt;$O$5,D2546="Expense"),"Expense outlier",AND(F2546&gt;$P$5,D2546="Income"),"Income outlier",TRUE,"valid")</f>
        <v>valid</v>
      </c>
      <c r="K2546" s="1" t="str">
        <f>_xlfn.XLOOKUP(I2546,[1]category_mapping!$F$2:$F$19,[1]category_mapping!$G$2:$G$19,E2546)</f>
        <v>salary</v>
      </c>
      <c r="L2546" s="1" t="str">
        <f>IF(cleaning_working[[#This Row],[date]]="","Missing","Available")</f>
        <v>Available</v>
      </c>
    </row>
    <row r="2547" spans="1:12" x14ac:dyDescent="0.35">
      <c r="A2547" s="1" t="s">
        <v>2737</v>
      </c>
      <c r="B2547" s="1" t="s">
        <v>152</v>
      </c>
      <c r="C2547" s="3">
        <v>44572</v>
      </c>
      <c r="D2547" s="1" t="s">
        <v>14</v>
      </c>
      <c r="E2547" s="1" t="s">
        <v>119</v>
      </c>
      <c r="F2547" s="1">
        <v>49543</v>
      </c>
      <c r="G2547" s="1" t="s">
        <v>40</v>
      </c>
      <c r="H2547" s="1" t="s">
        <v>83</v>
      </c>
      <c r="I2547" s="1" t="s">
        <v>90</v>
      </c>
      <c r="J2547" s="1" t="str" cm="1">
        <f t="array" ref="J2547">_xlfn.IFS(F2547="","missing",F2547&lt;0,"negative",F2547=0,"zero",AND(F2547&gt;=99999,MOD(F2547,9)=0),"99999 placeholder",AND(F2547&gt;$O$5,D2547="Expense"),"Expense outlier",AND(F2547&gt;$P$5,D2547="Income"),"Income outlier",TRUE,"valid")</f>
        <v>valid</v>
      </c>
      <c r="K2547" s="1" t="str">
        <f>_xlfn.XLOOKUP(I2547,[1]category_mapping!$F$2:$F$19,[1]category_mapping!$G$2:$G$19,E2547)</f>
        <v>investment</v>
      </c>
      <c r="L2547" s="1" t="str">
        <f>IF(cleaning_working[[#This Row],[date]]="","Missing","Available")</f>
        <v>Available</v>
      </c>
    </row>
    <row r="2548" spans="1:12" x14ac:dyDescent="0.35">
      <c r="A2548" s="1" t="s">
        <v>2738</v>
      </c>
      <c r="B2548" s="1" t="s">
        <v>345</v>
      </c>
      <c r="C2548" s="3">
        <v>44477</v>
      </c>
      <c r="D2548" s="1" t="s">
        <v>14</v>
      </c>
      <c r="E2548" s="1" t="s">
        <v>119</v>
      </c>
      <c r="F2548" s="1">
        <v>40241</v>
      </c>
      <c r="G2548" s="1" t="s">
        <v>18</v>
      </c>
      <c r="H2548" s="1" t="s">
        <v>52</v>
      </c>
      <c r="I2548" s="1" t="s">
        <v>217</v>
      </c>
      <c r="J2548" s="1" t="str" cm="1">
        <f t="array" ref="J2548">_xlfn.IFS(F2548="","missing",F2548&lt;0,"negative",F2548=0,"zero",AND(F2548&gt;=99999,MOD(F2548,9)=0),"99999 placeholder",AND(F2548&gt;$O$5,D2548="Expense"),"Expense outlier",AND(F2548&gt;$P$5,D2548="Income"),"Income outlier",TRUE,"valid")</f>
        <v>valid</v>
      </c>
      <c r="K2548" s="1" t="str">
        <f>_xlfn.XLOOKUP(I2548,[1]category_mapping!$F$2:$F$19,[1]category_mapping!$G$2:$G$19,E2548)</f>
        <v>rent</v>
      </c>
      <c r="L2548" s="1" t="str">
        <f>IF(cleaning_working[[#This Row],[date]]="","Missing","Available")</f>
        <v>Available</v>
      </c>
    </row>
    <row r="2549" spans="1:12" x14ac:dyDescent="0.35">
      <c r="A2549" s="1" t="s">
        <v>2739</v>
      </c>
      <c r="B2549" s="1" t="s">
        <v>206</v>
      </c>
      <c r="C2549" s="3">
        <v>44698</v>
      </c>
      <c r="D2549" s="1" t="s">
        <v>14</v>
      </c>
      <c r="E2549" s="1" t="s">
        <v>119</v>
      </c>
      <c r="F2549" s="1">
        <v>75740</v>
      </c>
      <c r="G2549" s="1" t="s">
        <v>32</v>
      </c>
      <c r="H2549" s="1" t="s">
        <v>159</v>
      </c>
      <c r="I2549" s="1" t="s">
        <v>137</v>
      </c>
      <c r="J2549" s="1" t="str" cm="1">
        <f t="array" ref="J2549">_xlfn.IFS(F2549="","missing",F2549&lt;0,"negative",F2549=0,"zero",AND(F2549&gt;=99999,MOD(F2549,9)=0),"99999 placeholder",AND(F2549&gt;$O$5,D2549="Expense"),"Expense outlier",AND(F2549&gt;$P$5,D2549="Income"),"Income outlier",TRUE,"valid")</f>
        <v>valid</v>
      </c>
      <c r="K2549" s="1" t="str">
        <f>_xlfn.XLOOKUP(I2549,[1]category_mapping!$F$2:$F$19,[1]category_mapping!$G$2:$G$19,E2549)</f>
        <v>travel</v>
      </c>
      <c r="L2549" s="1" t="str">
        <f>IF(cleaning_working[[#This Row],[date]]="","Missing","Available")</f>
        <v>Available</v>
      </c>
    </row>
    <row r="2550" spans="1:12" x14ac:dyDescent="0.35">
      <c r="A2550" s="1" t="s">
        <v>2740</v>
      </c>
      <c r="B2550" s="1" t="s">
        <v>301</v>
      </c>
      <c r="C2550" s="3">
        <v>44746</v>
      </c>
      <c r="D2550" s="1" t="s">
        <v>13</v>
      </c>
      <c r="E2550" s="1" t="s">
        <v>96</v>
      </c>
      <c r="F2550" s="1">
        <v>2747</v>
      </c>
      <c r="G2550" s="1" t="s">
        <v>18</v>
      </c>
      <c r="H2550" s="1" t="s">
        <v>133</v>
      </c>
      <c r="I2550" s="1" t="s">
        <v>162</v>
      </c>
      <c r="J2550" s="1" t="str" cm="1">
        <f t="array" ref="J2550">_xlfn.IFS(F2550="","missing",F2550&lt;0,"negative",F2550=0,"zero",AND(F2550&gt;=99999,MOD(F2550,9)=0),"99999 placeholder",AND(F2550&gt;$O$5,D2550="Expense"),"Expense outlier",AND(F2550&gt;$P$5,D2550="Income"),"Income outlier",TRUE,"valid")</f>
        <v>valid</v>
      </c>
      <c r="K2550" s="1" t="str">
        <f>_xlfn.XLOOKUP(I2550,[1]category_mapping!$F$2:$F$19,[1]category_mapping!$G$2:$G$19,E2550)</f>
        <v>travel</v>
      </c>
      <c r="L2550" s="1" t="str">
        <f>IF(cleaning_working[[#This Row],[date]]="","Missing","Available")</f>
        <v>Available</v>
      </c>
    </row>
    <row r="2551" spans="1:12" x14ac:dyDescent="0.35">
      <c r="A2551" s="1" t="s">
        <v>2741</v>
      </c>
      <c r="B2551" s="1" t="s">
        <v>229</v>
      </c>
      <c r="C2551" s="3">
        <v>44485</v>
      </c>
      <c r="D2551" s="1" t="s">
        <v>13</v>
      </c>
      <c r="E2551" s="1" t="s">
        <v>70</v>
      </c>
      <c r="F2551" s="1">
        <v>6009</v>
      </c>
      <c r="G2551" s="1" t="s">
        <v>32</v>
      </c>
      <c r="H2551" s="1" t="s">
        <v>133</v>
      </c>
      <c r="I2551" s="1" t="s">
        <v>20</v>
      </c>
      <c r="J2551" s="1" t="str" cm="1">
        <f t="array" ref="J2551">_xlfn.IFS(F2551="","missing",F2551&lt;0,"negative",F2551=0,"zero",AND(F2551&gt;=99999,MOD(F2551,9)=0),"99999 placeholder",AND(F2551&gt;$O$5,D2551="Expense"),"Expense outlier",AND(F2551&gt;$P$5,D2551="Income"),"Income outlier",TRUE,"valid")</f>
        <v>valid</v>
      </c>
      <c r="K2551" s="1" t="str">
        <f>_xlfn.XLOOKUP(I2551,[1]category_mapping!$F$2:$F$19,[1]category_mapping!$G$2:$G$19,E2551)</f>
        <v>entertainment</v>
      </c>
      <c r="L2551" s="1" t="str">
        <f>IF(cleaning_working[[#This Row],[date]]="","Missing","Available")</f>
        <v>Available</v>
      </c>
    </row>
    <row r="2552" spans="1:12" x14ac:dyDescent="0.35">
      <c r="A2552" s="1" t="s">
        <v>2742</v>
      </c>
      <c r="B2552" s="1" t="s">
        <v>329</v>
      </c>
      <c r="C2552" s="3">
        <v>45234</v>
      </c>
      <c r="D2552" s="1" t="s">
        <v>13</v>
      </c>
      <c r="E2552" s="1" t="s">
        <v>45</v>
      </c>
      <c r="F2552" s="1">
        <v>5114</v>
      </c>
      <c r="G2552" s="1" t="s">
        <v>18</v>
      </c>
      <c r="H2552" s="1" t="s">
        <v>133</v>
      </c>
      <c r="I2552" s="1" t="s">
        <v>120</v>
      </c>
      <c r="J2552" s="1" t="str" cm="1">
        <f t="array" ref="J2552">_xlfn.IFS(F2552="","missing",F2552&lt;0,"negative",F2552=0,"zero",AND(F2552&gt;=99999,MOD(F2552,9)=0),"99999 placeholder",AND(F2552&gt;$O$5,D2552="Expense"),"Expense outlier",AND(F2552&gt;$P$5,D2552="Income"),"Income outlier",TRUE,"valid")</f>
        <v>valid</v>
      </c>
      <c r="K2552" s="1" t="str">
        <f>_xlfn.XLOOKUP(I2552,[1]category_mapping!$F$2:$F$19,[1]category_mapping!$G$2:$G$19,E2552)</f>
        <v>food</v>
      </c>
      <c r="L2552" s="1" t="str">
        <f>IF(cleaning_working[[#This Row],[date]]="","Missing","Available")</f>
        <v>Available</v>
      </c>
    </row>
    <row r="2553" spans="1:12" x14ac:dyDescent="0.35">
      <c r="A2553" s="1" t="s">
        <v>2743</v>
      </c>
      <c r="B2553" s="1" t="s">
        <v>281</v>
      </c>
      <c r="C2553" s="3">
        <v>44347</v>
      </c>
      <c r="D2553" s="1" t="s">
        <v>13</v>
      </c>
      <c r="E2553" s="1" t="s">
        <v>45</v>
      </c>
      <c r="F2553" s="1">
        <v>8098</v>
      </c>
      <c r="G2553" s="1" t="s">
        <v>18</v>
      </c>
      <c r="H2553" s="1" t="s">
        <v>107</v>
      </c>
      <c r="I2553" s="1" t="s">
        <v>97</v>
      </c>
      <c r="J2553" s="1" t="str" cm="1">
        <f t="array" ref="J2553">_xlfn.IFS(F2553="","missing",F2553&lt;0,"negative",F2553=0,"zero",AND(F2553&gt;=99999,MOD(F2553,9)=0),"99999 placeholder",AND(F2553&gt;$O$5,D2553="Expense"),"Expense outlier",AND(F2553&gt;$P$5,D2553="Income"),"Income outlier",TRUE,"valid")</f>
        <v>valid</v>
      </c>
      <c r="K2553" s="1" t="str">
        <f>_xlfn.XLOOKUP(I2553,[1]category_mapping!$F$2:$F$19,[1]category_mapping!$G$2:$G$19,E2553)</f>
        <v>health</v>
      </c>
      <c r="L2553" s="1" t="str">
        <f>IF(cleaning_working[[#This Row],[date]]="","Missing","Available")</f>
        <v>Available</v>
      </c>
    </row>
    <row r="2554" spans="1:12" x14ac:dyDescent="0.35">
      <c r="A2554" s="1" t="s">
        <v>2744</v>
      </c>
      <c r="B2554" s="1" t="s">
        <v>460</v>
      </c>
      <c r="C2554" s="3">
        <v>45396</v>
      </c>
      <c r="D2554" s="1" t="s">
        <v>14</v>
      </c>
      <c r="E2554" s="1" t="s">
        <v>215</v>
      </c>
      <c r="F2554" s="1">
        <v>71894</v>
      </c>
      <c r="G2554" s="1" t="s">
        <v>40</v>
      </c>
      <c r="H2554" s="1" t="s">
        <v>159</v>
      </c>
      <c r="I2554" s="1" t="s">
        <v>123</v>
      </c>
      <c r="J2554" s="1" t="str" cm="1">
        <f t="array" ref="J2554">_xlfn.IFS(F2554="","missing",F2554&lt;0,"negative",F2554=0,"zero",AND(F2554&gt;=99999,MOD(F2554,9)=0),"99999 placeholder",AND(F2554&gt;$O$5,D2554="Expense"),"Expense outlier",AND(F2554&gt;$P$5,D2554="Income"),"Income outlier",TRUE,"valid")</f>
        <v>valid</v>
      </c>
      <c r="K2554" s="1" t="str">
        <f>_xlfn.XLOOKUP(I2554,[1]category_mapping!$F$2:$F$19,[1]category_mapping!$G$2:$G$19,E2554)</f>
        <v>bonus</v>
      </c>
      <c r="L2554" s="1" t="str">
        <f>IF(cleaning_working[[#This Row],[date]]="","Missing","Available")</f>
        <v>Available</v>
      </c>
    </row>
    <row r="2555" spans="1:12" x14ac:dyDescent="0.35">
      <c r="A2555" s="1" t="s">
        <v>2745</v>
      </c>
      <c r="B2555" s="1" t="s">
        <v>460</v>
      </c>
      <c r="C2555" s="3">
        <v>44691</v>
      </c>
      <c r="D2555" s="1" t="s">
        <v>13</v>
      </c>
      <c r="E2555" s="1" t="s">
        <v>39</v>
      </c>
      <c r="F2555" s="1">
        <v>2142</v>
      </c>
      <c r="G2555" s="1" t="s">
        <v>64</v>
      </c>
      <c r="H2555" s="1" t="s">
        <v>26</v>
      </c>
      <c r="I2555" s="1" t="s">
        <v>53</v>
      </c>
      <c r="J2555" s="1" t="str" cm="1">
        <f t="array" ref="J2555">_xlfn.IFS(F2555="","missing",F2555&lt;0,"negative",F2555=0,"zero",AND(F2555&gt;=99999,MOD(F2555,9)=0),"99999 placeholder",AND(F2555&gt;$O$5,D2555="Expense"),"Expense outlier",AND(F2555&gt;$P$5,D2555="Income"),"Income outlier",TRUE,"valid")</f>
        <v>valid</v>
      </c>
      <c r="K2555" s="1" t="str">
        <f>_xlfn.XLOOKUP(I2555,[1]category_mapping!$F$2:$F$19,[1]category_mapping!$G$2:$G$19,E2555)</f>
        <v>travel</v>
      </c>
      <c r="L2555" s="1" t="str">
        <f>IF(cleaning_working[[#This Row],[date]]="","Missing","Available")</f>
        <v>Available</v>
      </c>
    </row>
    <row r="2556" spans="1:12" x14ac:dyDescent="0.35">
      <c r="A2556" s="1" t="s">
        <v>2746</v>
      </c>
      <c r="B2556" s="1" t="s">
        <v>542</v>
      </c>
      <c r="C2556" s="3">
        <v>45136</v>
      </c>
      <c r="D2556" s="1" t="s">
        <v>14</v>
      </c>
      <c r="E2556" s="1" t="s">
        <v>215</v>
      </c>
      <c r="F2556" s="1">
        <v>71916</v>
      </c>
      <c r="G2556" s="1" t="s">
        <v>64</v>
      </c>
      <c r="H2556" s="1" t="s">
        <v>107</v>
      </c>
      <c r="I2556" s="1" t="s">
        <v>97</v>
      </c>
      <c r="J2556" s="1" t="str" cm="1">
        <f t="array" ref="J2556">_xlfn.IFS(F2556="","missing",F2556&lt;0,"negative",F2556=0,"zero",AND(F2556&gt;=99999,MOD(F2556,9)=0),"99999 placeholder",AND(F2556&gt;$O$5,D2556="Expense"),"Expense outlier",AND(F2556&gt;$P$5,D2556="Income"),"Income outlier",TRUE,"valid")</f>
        <v>valid</v>
      </c>
      <c r="K2556" s="1" t="str">
        <f>_xlfn.XLOOKUP(I2556,[1]category_mapping!$F$2:$F$19,[1]category_mapping!$G$2:$G$19,E2556)</f>
        <v>health</v>
      </c>
      <c r="L2556" s="1" t="str">
        <f>IF(cleaning_working[[#This Row],[date]]="","Missing","Available")</f>
        <v>Available</v>
      </c>
    </row>
    <row r="2557" spans="1:12" x14ac:dyDescent="0.35">
      <c r="A2557" s="1" t="s">
        <v>2747</v>
      </c>
      <c r="B2557" s="1" t="s">
        <v>23</v>
      </c>
      <c r="C2557" s="3">
        <v>44868</v>
      </c>
      <c r="D2557" s="1" t="s">
        <v>13</v>
      </c>
      <c r="E2557" s="1" t="s">
        <v>63</v>
      </c>
      <c r="F2557" s="1">
        <v>2140</v>
      </c>
      <c r="G2557" s="1" t="s">
        <v>64</v>
      </c>
      <c r="H2557" s="1" t="s">
        <v>19</v>
      </c>
      <c r="J2557" s="1" t="str" cm="1">
        <f t="array" ref="J2557">_xlfn.IFS(F2557="","missing",F2557&lt;0,"negative",F2557=0,"zero",AND(F2557&gt;=99999,MOD(F2557,9)=0),"99999 placeholder",AND(F2557&gt;$O$5,D2557="Expense"),"Expense outlier",AND(F2557&gt;$P$5,D2557="Income"),"Income outlier",TRUE,"valid")</f>
        <v>valid</v>
      </c>
      <c r="K2557" s="1" t="str">
        <f>_xlfn.XLOOKUP(I2557,[1]category_mapping!$F$2:$F$19,[1]category_mapping!$G$2:$G$19,E2557)</f>
        <v>utilities</v>
      </c>
      <c r="L2557" s="1" t="str">
        <f>IF(cleaning_working[[#This Row],[date]]="","Missing","Available")</f>
        <v>Available</v>
      </c>
    </row>
    <row r="2558" spans="1:12" x14ac:dyDescent="0.35">
      <c r="A2558" s="1" t="s">
        <v>2748</v>
      </c>
      <c r="B2558" s="1" t="s">
        <v>257</v>
      </c>
      <c r="C2558" s="3" t="s">
        <v>38</v>
      </c>
      <c r="D2558" s="1" t="s">
        <v>13</v>
      </c>
      <c r="E2558" s="1" t="s">
        <v>104</v>
      </c>
      <c r="F2558" s="1">
        <v>8428</v>
      </c>
      <c r="G2558" s="1" t="s">
        <v>18</v>
      </c>
      <c r="H2558" s="1" t="s">
        <v>33</v>
      </c>
      <c r="J2558" s="1" t="str" cm="1">
        <f t="array" ref="J2558">_xlfn.IFS(F2558="","missing",F2558&lt;0,"negative",F2558=0,"zero",AND(F2558&gt;=99999,MOD(F2558,9)=0),"99999 placeholder",AND(F2558&gt;$O$5,D2558="Expense"),"Expense outlier",AND(F2558&gt;$P$5,D2558="Income"),"Income outlier",TRUE,"valid")</f>
        <v>valid</v>
      </c>
      <c r="K2558" s="1" t="str">
        <f>_xlfn.XLOOKUP(I2558,[1]category_mapping!$F$2:$F$19,[1]category_mapping!$G$2:$G$19,E2558)</f>
        <v>health</v>
      </c>
      <c r="L2558" s="1" t="str">
        <f>IF(cleaning_working[[#This Row],[date]]="","Missing","Available")</f>
        <v>Missing</v>
      </c>
    </row>
    <row r="2559" spans="1:12" x14ac:dyDescent="0.35">
      <c r="A2559" s="1" t="s">
        <v>2749</v>
      </c>
      <c r="B2559" s="1" t="s">
        <v>559</v>
      </c>
      <c r="C2559" s="3">
        <v>44356</v>
      </c>
      <c r="D2559" s="1" t="s">
        <v>14</v>
      </c>
      <c r="E2559" s="1" t="s">
        <v>31</v>
      </c>
      <c r="F2559" s="1">
        <v>66005</v>
      </c>
      <c r="G2559" s="1" t="s">
        <v>18</v>
      </c>
      <c r="H2559" s="1" t="s">
        <v>83</v>
      </c>
      <c r="I2559" s="1" t="s">
        <v>46</v>
      </c>
      <c r="J2559" s="1" t="str" cm="1">
        <f t="array" ref="J2559">_xlfn.IFS(F2559="","missing",F2559&lt;0,"negative",F2559=0,"zero",AND(F2559&gt;=99999,MOD(F2559,9)=0),"99999 placeholder",AND(F2559&gt;$O$5,D2559="Expense"),"Expense outlier",AND(F2559&gt;$P$5,D2559="Income"),"Income outlier",TRUE,"valid")</f>
        <v>valid</v>
      </c>
      <c r="K2559" s="1" t="str">
        <f>_xlfn.XLOOKUP(I2559,[1]category_mapping!$F$2:$F$19,[1]category_mapping!$G$2:$G$19,E2559)</f>
        <v>freelance</v>
      </c>
      <c r="L2559" s="1" t="str">
        <f>IF(cleaning_working[[#This Row],[date]]="","Missing","Available")</f>
        <v>Available</v>
      </c>
    </row>
    <row r="2560" spans="1:12" x14ac:dyDescent="0.35">
      <c r="A2560" s="1" t="s">
        <v>2750</v>
      </c>
      <c r="B2560" s="1" t="s">
        <v>309</v>
      </c>
      <c r="C2560" s="3">
        <v>45015</v>
      </c>
      <c r="D2560" s="1" t="s">
        <v>14</v>
      </c>
      <c r="E2560" s="1" t="s">
        <v>119</v>
      </c>
      <c r="F2560" s="1">
        <v>58050</v>
      </c>
      <c r="G2560" s="1" t="s">
        <v>32</v>
      </c>
      <c r="H2560" s="1" t="s">
        <v>52</v>
      </c>
      <c r="I2560" s="1" t="s">
        <v>41</v>
      </c>
      <c r="J2560" s="1" t="str" cm="1">
        <f t="array" ref="J2560">_xlfn.IFS(F2560="","missing",F2560&lt;0,"negative",F2560=0,"zero",AND(F2560&gt;=99999,MOD(F2560,9)=0),"99999 placeholder",AND(F2560&gt;$O$5,D2560="Expense"),"Expense outlier",AND(F2560&gt;$P$5,D2560="Income"),"Income outlier",TRUE,"valid")</f>
        <v>valid</v>
      </c>
      <c r="K2560" s="1" t="str">
        <f>_xlfn.XLOOKUP(I2560,[1]category_mapping!$F$2:$F$19,[1]category_mapping!$G$2:$G$19,E2560)</f>
        <v>utilities</v>
      </c>
      <c r="L2560" s="1" t="str">
        <f>IF(cleaning_working[[#This Row],[date]]="","Missing","Available")</f>
        <v>Available</v>
      </c>
    </row>
    <row r="2561" spans="1:12" x14ac:dyDescent="0.35">
      <c r="A2561" s="1" t="s">
        <v>2751</v>
      </c>
      <c r="B2561" s="1" t="s">
        <v>175</v>
      </c>
      <c r="C2561" s="3" t="s">
        <v>38</v>
      </c>
      <c r="D2561" s="1" t="s">
        <v>14</v>
      </c>
      <c r="E2561" s="1" t="s">
        <v>70</v>
      </c>
      <c r="F2561" s="1">
        <v>36543</v>
      </c>
      <c r="G2561" s="1" t="s">
        <v>18</v>
      </c>
      <c r="H2561" s="1" t="s">
        <v>33</v>
      </c>
      <c r="I2561" s="1" t="s">
        <v>120</v>
      </c>
      <c r="J2561" s="1" t="str" cm="1">
        <f t="array" ref="J2561">_xlfn.IFS(F2561="","missing",F2561&lt;0,"negative",F2561=0,"zero",AND(F2561&gt;=99999,MOD(F2561,9)=0),"99999 placeholder",AND(F2561&gt;$O$5,D2561="Expense"),"Expense outlier",AND(F2561&gt;$P$5,D2561="Income"),"Income outlier",TRUE,"valid")</f>
        <v>valid</v>
      </c>
      <c r="K2561" s="1" t="str">
        <f>_xlfn.XLOOKUP(I2561,[1]category_mapping!$F$2:$F$19,[1]category_mapping!$G$2:$G$19,E2561)</f>
        <v>food</v>
      </c>
      <c r="L2561" s="1" t="str">
        <f>IF(cleaning_working[[#This Row],[date]]="","Missing","Available")</f>
        <v>Missing</v>
      </c>
    </row>
    <row r="2562" spans="1:12" x14ac:dyDescent="0.35">
      <c r="A2562" s="1" t="s">
        <v>2752</v>
      </c>
      <c r="B2562" s="1" t="s">
        <v>386</v>
      </c>
      <c r="C2562" s="3">
        <v>44938</v>
      </c>
      <c r="D2562" s="1" t="s">
        <v>13</v>
      </c>
      <c r="E2562" s="1" t="s">
        <v>45</v>
      </c>
      <c r="F2562" s="1">
        <v>4205</v>
      </c>
      <c r="G2562" s="1" t="s">
        <v>32</v>
      </c>
      <c r="H2562" s="1" t="s">
        <v>52</v>
      </c>
      <c r="I2562" s="1" t="s">
        <v>120</v>
      </c>
      <c r="J2562" s="1" t="str" cm="1">
        <f t="array" ref="J2562">_xlfn.IFS(F2562="","missing",F2562&lt;0,"negative",F2562=0,"zero",AND(F2562&gt;=99999,MOD(F2562,9)=0),"99999 placeholder",AND(F2562&gt;$O$5,D2562="Expense"),"Expense outlier",AND(F2562&gt;$P$5,D2562="Income"),"Income outlier",TRUE,"valid")</f>
        <v>valid</v>
      </c>
      <c r="K2562" s="1" t="str">
        <f>_xlfn.XLOOKUP(I2562,[1]category_mapping!$F$2:$F$19,[1]category_mapping!$G$2:$G$19,E2562)</f>
        <v>food</v>
      </c>
      <c r="L2562" s="1" t="str">
        <f>IF(cleaning_working[[#This Row],[date]]="","Missing","Available")</f>
        <v>Available</v>
      </c>
    </row>
    <row r="2563" spans="1:12" x14ac:dyDescent="0.35">
      <c r="A2563" s="1" t="s">
        <v>2753</v>
      </c>
      <c r="B2563" s="1" t="s">
        <v>122</v>
      </c>
      <c r="C2563" s="3">
        <v>45611</v>
      </c>
      <c r="D2563" s="1" t="s">
        <v>13</v>
      </c>
      <c r="E2563" s="1" t="s">
        <v>24</v>
      </c>
      <c r="F2563" s="1">
        <v>30227</v>
      </c>
      <c r="G2563" s="1" t="s">
        <v>18</v>
      </c>
      <c r="H2563" s="1" t="s">
        <v>107</v>
      </c>
      <c r="I2563" s="1" t="s">
        <v>41</v>
      </c>
      <c r="J2563" s="1" t="str" cm="1">
        <f t="array" ref="J2563">_xlfn.IFS(F2563="","missing",F2563&lt;0,"negative",F2563=0,"zero",AND(F2563&gt;=99999,MOD(F2563,9)=0),"99999 placeholder",AND(F2563&gt;$O$5,D2563="Expense"),"Expense outlier",AND(F2563&gt;$P$5,D2563="Income"),"Income outlier",TRUE,"valid")</f>
        <v>Expense outlier</v>
      </c>
      <c r="K2563" s="1" t="str">
        <f>_xlfn.XLOOKUP(I2563,[1]category_mapping!$F$2:$F$19,[1]category_mapping!$G$2:$G$19,E2563)</f>
        <v>utilities</v>
      </c>
      <c r="L2563" s="1" t="str">
        <f>IF(cleaning_working[[#This Row],[date]]="","Missing","Available")</f>
        <v>Available</v>
      </c>
    </row>
    <row r="2564" spans="1:12" x14ac:dyDescent="0.35">
      <c r="A2564" s="1" t="s">
        <v>2754</v>
      </c>
      <c r="B2564" s="1" t="s">
        <v>235</v>
      </c>
      <c r="C2564" s="3">
        <v>45565</v>
      </c>
      <c r="D2564" s="1" t="s">
        <v>14</v>
      </c>
      <c r="E2564" s="1" t="s">
        <v>119</v>
      </c>
      <c r="F2564" s="1">
        <v>27598</v>
      </c>
      <c r="G2564" s="1" t="s">
        <v>64</v>
      </c>
      <c r="H2564" s="1" t="s">
        <v>159</v>
      </c>
      <c r="I2564" s="1" t="s">
        <v>123</v>
      </c>
      <c r="J2564" s="1" t="str" cm="1">
        <f t="array" ref="J2564">_xlfn.IFS(F2564="","missing",F2564&lt;0,"negative",F2564=0,"zero",AND(F2564&gt;=99999,MOD(F2564,9)=0),"99999 placeholder",AND(F2564&gt;$O$5,D2564="Expense"),"Expense outlier",AND(F2564&gt;$P$5,D2564="Income"),"Income outlier",TRUE,"valid")</f>
        <v>valid</v>
      </c>
      <c r="K2564" s="1" t="str">
        <f>_xlfn.XLOOKUP(I2564,[1]category_mapping!$F$2:$F$19,[1]category_mapping!$G$2:$G$19,E2564)</f>
        <v>investment</v>
      </c>
      <c r="L2564" s="1" t="str">
        <f>IF(cleaning_working[[#This Row],[date]]="","Missing","Available")</f>
        <v>Available</v>
      </c>
    </row>
    <row r="2565" spans="1:12" x14ac:dyDescent="0.35">
      <c r="A2565" s="1" t="s">
        <v>2755</v>
      </c>
      <c r="B2565" s="1" t="s">
        <v>92</v>
      </c>
      <c r="C2565" s="3">
        <v>45604</v>
      </c>
      <c r="D2565" s="1" t="s">
        <v>13</v>
      </c>
      <c r="E2565" s="1" t="s">
        <v>96</v>
      </c>
      <c r="F2565" s="1">
        <v>222</v>
      </c>
      <c r="G2565" s="1" t="s">
        <v>64</v>
      </c>
      <c r="H2565" s="1" t="s">
        <v>65</v>
      </c>
      <c r="I2565" s="1" t="s">
        <v>272</v>
      </c>
      <c r="J2565" s="1" t="str" cm="1">
        <f t="array" ref="J2565">_xlfn.IFS(F2565="","missing",F2565&lt;0,"negative",F2565=0,"zero",AND(F2565&gt;=99999,MOD(F2565,9)=0),"99999 placeholder",AND(F2565&gt;$O$5,D2565="Expense"),"Expense outlier",AND(F2565&gt;$P$5,D2565="Income"),"Income outlier",TRUE,"valid")</f>
        <v>valid</v>
      </c>
      <c r="K2565" s="1" t="str">
        <f>_xlfn.XLOOKUP(I2565,[1]category_mapping!$F$2:$F$19,[1]category_mapping!$G$2:$G$19,E2565)</f>
        <v>food</v>
      </c>
      <c r="L2565" s="1" t="str">
        <f>IF(cleaning_working[[#This Row],[date]]="","Missing","Available")</f>
        <v>Available</v>
      </c>
    </row>
    <row r="2566" spans="1:12" x14ac:dyDescent="0.35">
      <c r="A2566" s="1" t="s">
        <v>2756</v>
      </c>
      <c r="B2566" s="1" t="s">
        <v>446</v>
      </c>
      <c r="C2566" s="3">
        <v>44634</v>
      </c>
      <c r="D2566" s="1" t="s">
        <v>13</v>
      </c>
      <c r="E2566" s="1" t="s">
        <v>176</v>
      </c>
      <c r="F2566" s="1">
        <v>4225</v>
      </c>
      <c r="G2566" s="1" t="s">
        <v>18</v>
      </c>
      <c r="H2566" s="1" t="s">
        <v>26</v>
      </c>
      <c r="I2566" s="1" t="s">
        <v>58</v>
      </c>
      <c r="J2566" s="1" t="str" cm="1">
        <f t="array" ref="J2566">_xlfn.IFS(F2566="","missing",F2566&lt;0,"negative",F2566=0,"zero",AND(F2566&gt;=99999,MOD(F2566,9)=0),"99999 placeholder",AND(F2566&gt;$O$5,D2566="Expense"),"Expense outlier",AND(F2566&gt;$P$5,D2566="Income"),"Income outlier",TRUE,"valid")</f>
        <v>valid</v>
      </c>
      <c r="K2566" s="1" t="str">
        <f>_xlfn.XLOOKUP(I2566,[1]category_mapping!$F$2:$F$19,[1]category_mapping!$G$2:$G$19,E2566)</f>
        <v>savings</v>
      </c>
      <c r="L2566" s="1" t="str">
        <f>IF(cleaning_working[[#This Row],[date]]="","Missing","Available")</f>
        <v>Available</v>
      </c>
    </row>
    <row r="2567" spans="1:12" x14ac:dyDescent="0.35">
      <c r="A2567" s="1" t="s">
        <v>2757</v>
      </c>
      <c r="B2567" s="1" t="s">
        <v>200</v>
      </c>
      <c r="C2567" s="3">
        <v>44332</v>
      </c>
      <c r="D2567" s="1" t="s">
        <v>14</v>
      </c>
      <c r="E2567" s="1" t="s">
        <v>119</v>
      </c>
      <c r="F2567" s="1">
        <v>70142</v>
      </c>
      <c r="G2567" s="1" t="s">
        <v>64</v>
      </c>
      <c r="H2567" s="1" t="s">
        <v>86</v>
      </c>
      <c r="I2567" s="1" t="s">
        <v>93</v>
      </c>
      <c r="J2567" s="1" t="str" cm="1">
        <f t="array" ref="J2567">_xlfn.IFS(F2567="","missing",F2567&lt;0,"negative",F2567=0,"zero",AND(F2567&gt;=99999,MOD(F2567,9)=0),"99999 placeholder",AND(F2567&gt;$O$5,D2567="Expense"),"Expense outlier",AND(F2567&gt;$P$5,D2567="Income"),"Income outlier",TRUE,"valid")</f>
        <v>valid</v>
      </c>
      <c r="K2567" s="1" t="str">
        <f>_xlfn.XLOOKUP(I2567,[1]category_mapping!$F$2:$F$19,[1]category_mapping!$G$2:$G$19,E2567)</f>
        <v>investment</v>
      </c>
      <c r="L2567" s="1" t="str">
        <f>IF(cleaning_working[[#This Row],[date]]="","Missing","Available")</f>
        <v>Available</v>
      </c>
    </row>
    <row r="2568" spans="1:12" x14ac:dyDescent="0.35">
      <c r="A2568" s="1" t="s">
        <v>2758</v>
      </c>
      <c r="B2568" s="1" t="s">
        <v>79</v>
      </c>
      <c r="C2568" s="3">
        <v>44431</v>
      </c>
      <c r="D2568" s="1" t="s">
        <v>14</v>
      </c>
      <c r="E2568" s="1" t="s">
        <v>31</v>
      </c>
      <c r="F2568" s="1">
        <v>75155</v>
      </c>
      <c r="G2568" s="1" t="s">
        <v>64</v>
      </c>
      <c r="H2568" s="1" t="s">
        <v>107</v>
      </c>
      <c r="I2568" s="1" t="s">
        <v>162</v>
      </c>
      <c r="J2568" s="1" t="str" cm="1">
        <f t="array" ref="J2568">_xlfn.IFS(F2568="","missing",F2568&lt;0,"negative",F2568=0,"zero",AND(F2568&gt;=99999,MOD(F2568,9)=0),"99999 placeholder",AND(F2568&gt;$O$5,D2568="Expense"),"Expense outlier",AND(F2568&gt;$P$5,D2568="Income"),"Income outlier",TRUE,"valid")</f>
        <v>valid</v>
      </c>
      <c r="K2568" s="1" t="str">
        <f>_xlfn.XLOOKUP(I2568,[1]category_mapping!$F$2:$F$19,[1]category_mapping!$G$2:$G$19,E2568)</f>
        <v>freelance</v>
      </c>
      <c r="L2568" s="1" t="str">
        <f>IF(cleaning_working[[#This Row],[date]]="","Missing","Available")</f>
        <v>Available</v>
      </c>
    </row>
    <row r="2569" spans="1:12" x14ac:dyDescent="0.35">
      <c r="A2569" s="1" t="s">
        <v>2759</v>
      </c>
      <c r="B2569" s="1" t="s">
        <v>239</v>
      </c>
      <c r="C2569" s="3">
        <v>44741</v>
      </c>
      <c r="D2569" s="1" t="s">
        <v>13</v>
      </c>
      <c r="E2569" s="1" t="s">
        <v>39</v>
      </c>
      <c r="F2569" s="1">
        <v>4248</v>
      </c>
      <c r="G2569" s="1" t="s">
        <v>64</v>
      </c>
      <c r="H2569" s="1" t="s">
        <v>65</v>
      </c>
      <c r="J2569" s="1" t="str" cm="1">
        <f t="array" ref="J2569">_xlfn.IFS(F2569="","missing",F2569&lt;0,"negative",F2569=0,"zero",AND(F2569&gt;=99999,MOD(F2569,9)=0),"99999 placeholder",AND(F2569&gt;$O$5,D2569="Expense"),"Expense outlier",AND(F2569&gt;$P$5,D2569="Income"),"Income outlier",TRUE,"valid")</f>
        <v>valid</v>
      </c>
      <c r="K2569" s="1" t="str">
        <f>_xlfn.XLOOKUP(I2569,[1]category_mapping!$F$2:$F$19,[1]category_mapping!$G$2:$G$19,E2569)</f>
        <v>food</v>
      </c>
      <c r="L2569" s="1" t="str">
        <f>IF(cleaning_working[[#This Row],[date]]="","Missing","Available")</f>
        <v>Available</v>
      </c>
    </row>
    <row r="2570" spans="1:12" x14ac:dyDescent="0.35">
      <c r="A2570" s="1" t="s">
        <v>2760</v>
      </c>
      <c r="B2570" s="1" t="s">
        <v>117</v>
      </c>
      <c r="C2570" s="3">
        <v>45447</v>
      </c>
      <c r="D2570" s="1" t="s">
        <v>13</v>
      </c>
      <c r="E2570" s="1" t="s">
        <v>63</v>
      </c>
      <c r="F2570" s="1">
        <v>4705</v>
      </c>
      <c r="G2570" s="1" t="s">
        <v>18</v>
      </c>
      <c r="H2570" s="1" t="s">
        <v>19</v>
      </c>
      <c r="I2570" s="1" t="s">
        <v>217</v>
      </c>
      <c r="J2570" s="1" t="str" cm="1">
        <f t="array" ref="J2570">_xlfn.IFS(F2570="","missing",F2570&lt;0,"negative",F2570=0,"zero",AND(F2570&gt;=99999,MOD(F2570,9)=0),"99999 placeholder",AND(F2570&gt;$O$5,D2570="Expense"),"Expense outlier",AND(F2570&gt;$P$5,D2570="Income"),"Income outlier",TRUE,"valid")</f>
        <v>valid</v>
      </c>
      <c r="K2570" s="1" t="str">
        <f>_xlfn.XLOOKUP(I2570,[1]category_mapping!$F$2:$F$19,[1]category_mapping!$G$2:$G$19,E2570)</f>
        <v>rent</v>
      </c>
      <c r="L2570" s="1" t="str">
        <f>IF(cleaning_working[[#This Row],[date]]="","Missing","Available")</f>
        <v>Available</v>
      </c>
    </row>
    <row r="2571" spans="1:12" x14ac:dyDescent="0.35">
      <c r="A2571" s="1" t="s">
        <v>2761</v>
      </c>
      <c r="B2571" s="1" t="s">
        <v>277</v>
      </c>
      <c r="C2571" s="3">
        <v>45064</v>
      </c>
      <c r="D2571" s="1" t="s">
        <v>13</v>
      </c>
      <c r="E2571" s="1" t="s">
        <v>24</v>
      </c>
      <c r="F2571" s="1">
        <v>9048</v>
      </c>
      <c r="G2571" s="1" t="s">
        <v>18</v>
      </c>
      <c r="H2571" s="1" t="s">
        <v>107</v>
      </c>
      <c r="I2571" s="1" t="s">
        <v>97</v>
      </c>
      <c r="J2571" s="1" t="str" cm="1">
        <f t="array" ref="J2571">_xlfn.IFS(F2571="","missing",F2571&lt;0,"negative",F2571=0,"zero",AND(F2571&gt;=99999,MOD(F2571,9)=0),"99999 placeholder",AND(F2571&gt;$O$5,D2571="Expense"),"Expense outlier",AND(F2571&gt;$P$5,D2571="Income"),"Income outlier",TRUE,"valid")</f>
        <v>valid</v>
      </c>
      <c r="K2571" s="1" t="str">
        <f>_xlfn.XLOOKUP(I2571,[1]category_mapping!$F$2:$F$19,[1]category_mapping!$G$2:$G$19,E2571)</f>
        <v>health</v>
      </c>
      <c r="L2571" s="1" t="str">
        <f>IF(cleaning_working[[#This Row],[date]]="","Missing","Available")</f>
        <v>Available</v>
      </c>
    </row>
    <row r="2572" spans="1:12" x14ac:dyDescent="0.35">
      <c r="A2572" s="1" t="s">
        <v>2762</v>
      </c>
      <c r="B2572" s="1" t="s">
        <v>400</v>
      </c>
      <c r="C2572" s="3">
        <v>44851</v>
      </c>
      <c r="D2572" s="1" t="s">
        <v>13</v>
      </c>
      <c r="E2572" s="1" t="s">
        <v>39</v>
      </c>
      <c r="F2572" s="1">
        <v>9554</v>
      </c>
      <c r="G2572" s="1" t="s">
        <v>18</v>
      </c>
      <c r="H2572" s="1" t="s">
        <v>65</v>
      </c>
      <c r="I2572" s="1" t="s">
        <v>34</v>
      </c>
      <c r="J2572" s="1" t="str" cm="1">
        <f t="array" ref="J2572">_xlfn.IFS(F2572="","missing",F2572&lt;0,"negative",F2572=0,"zero",AND(F2572&gt;=99999,MOD(F2572,9)=0),"99999 placeholder",AND(F2572&gt;$O$5,D2572="Expense"),"Expense outlier",AND(F2572&gt;$P$5,D2572="Income"),"Income outlier",TRUE,"valid")</f>
        <v>valid</v>
      </c>
      <c r="K2572" s="1" t="str">
        <f>_xlfn.XLOOKUP(I2572,[1]category_mapping!$F$2:$F$19,[1]category_mapping!$G$2:$G$19,E2572)</f>
        <v>education</v>
      </c>
      <c r="L2572" s="1" t="str">
        <f>IF(cleaning_working[[#This Row],[date]]="","Missing","Available")</f>
        <v>Available</v>
      </c>
    </row>
    <row r="2573" spans="1:12" x14ac:dyDescent="0.35">
      <c r="A2573" s="1" t="s">
        <v>2763</v>
      </c>
      <c r="B2573" s="1" t="s">
        <v>493</v>
      </c>
      <c r="C2573" s="3">
        <v>44605</v>
      </c>
      <c r="D2573" s="1" t="s">
        <v>14</v>
      </c>
      <c r="E2573" s="1" t="s">
        <v>57</v>
      </c>
      <c r="F2573" s="1">
        <v>28546</v>
      </c>
      <c r="G2573" s="1" t="s">
        <v>32</v>
      </c>
      <c r="H2573" s="1" t="s">
        <v>25</v>
      </c>
      <c r="I2573" s="1" t="s">
        <v>90</v>
      </c>
      <c r="J2573" s="1" t="str" cm="1">
        <f t="array" ref="J2573">_xlfn.IFS(F2573="","missing",F2573&lt;0,"negative",F2573=0,"zero",AND(F2573&gt;=99999,MOD(F2573,9)=0),"99999 placeholder",AND(F2573&gt;$O$5,D2573="Expense"),"Expense outlier",AND(F2573&gt;$P$5,D2573="Income"),"Income outlier",TRUE,"valid")</f>
        <v>valid</v>
      </c>
      <c r="K2573" s="1" t="str">
        <f>_xlfn.XLOOKUP(I2573,[1]category_mapping!$F$2:$F$19,[1]category_mapping!$G$2:$G$19,E2573)</f>
        <v>salary</v>
      </c>
      <c r="L2573" s="1" t="str">
        <f>IF(cleaning_working[[#This Row],[date]]="","Missing","Available")</f>
        <v>Available</v>
      </c>
    </row>
    <row r="2574" spans="1:12" x14ac:dyDescent="0.35">
      <c r="A2574" s="1" t="s">
        <v>2764</v>
      </c>
      <c r="B2574" s="1" t="s">
        <v>255</v>
      </c>
      <c r="C2574" s="3">
        <v>45425</v>
      </c>
      <c r="D2574" s="1" t="s">
        <v>13</v>
      </c>
      <c r="E2574" s="1" t="s">
        <v>45</v>
      </c>
      <c r="F2574" s="1">
        <v>7376</v>
      </c>
      <c r="G2574" s="1" t="s">
        <v>40</v>
      </c>
      <c r="H2574" s="1" t="s">
        <v>65</v>
      </c>
      <c r="I2574" s="1" t="s">
        <v>34</v>
      </c>
      <c r="J2574" s="1" t="str" cm="1">
        <f t="array" ref="J2574">_xlfn.IFS(F2574="","missing",F2574&lt;0,"negative",F2574=0,"zero",AND(F2574&gt;=99999,MOD(F2574,9)=0),"99999 placeholder",AND(F2574&gt;$O$5,D2574="Expense"),"Expense outlier",AND(F2574&gt;$P$5,D2574="Income"),"Income outlier",TRUE,"valid")</f>
        <v>valid</v>
      </c>
      <c r="K2574" s="1" t="str">
        <f>_xlfn.XLOOKUP(I2574,[1]category_mapping!$F$2:$F$19,[1]category_mapping!$G$2:$G$19,E2574)</f>
        <v>education</v>
      </c>
      <c r="L2574" s="1" t="str">
        <f>IF(cleaning_working[[#This Row],[date]]="","Missing","Available")</f>
        <v>Available</v>
      </c>
    </row>
    <row r="2575" spans="1:12" x14ac:dyDescent="0.35">
      <c r="A2575" s="1" t="s">
        <v>2765</v>
      </c>
      <c r="B2575" s="1" t="s">
        <v>372</v>
      </c>
      <c r="C2575" s="3">
        <v>45291</v>
      </c>
      <c r="D2575" s="1" t="s">
        <v>13</v>
      </c>
      <c r="E2575" s="1" t="s">
        <v>96</v>
      </c>
      <c r="F2575" s="1">
        <v>5606</v>
      </c>
      <c r="G2575" s="1" t="s">
        <v>18</v>
      </c>
      <c r="H2575" s="1" t="s">
        <v>159</v>
      </c>
      <c r="I2575" s="1" t="s">
        <v>46</v>
      </c>
      <c r="J2575" s="1" t="str" cm="1">
        <f t="array" ref="J2575">_xlfn.IFS(F2575="","missing",F2575&lt;0,"negative",F2575=0,"zero",AND(F2575&gt;=99999,MOD(F2575,9)=0),"99999 placeholder",AND(F2575&gt;$O$5,D2575="Expense"),"Expense outlier",AND(F2575&gt;$P$5,D2575="Income"),"Income outlier",TRUE,"valid")</f>
        <v>valid</v>
      </c>
      <c r="K2575" s="1" t="str">
        <f>_xlfn.XLOOKUP(I2575,[1]category_mapping!$F$2:$F$19,[1]category_mapping!$G$2:$G$19,E2575)</f>
        <v>travel</v>
      </c>
      <c r="L2575" s="1" t="str">
        <f>IF(cleaning_working[[#This Row],[date]]="","Missing","Available")</f>
        <v>Available</v>
      </c>
    </row>
    <row r="2576" spans="1:12" x14ac:dyDescent="0.35">
      <c r="A2576" s="1" t="s">
        <v>2766</v>
      </c>
      <c r="B2576" s="1" t="s">
        <v>62</v>
      </c>
      <c r="C2576" s="3">
        <v>44979</v>
      </c>
      <c r="D2576" s="1" t="s">
        <v>13</v>
      </c>
      <c r="E2576" s="1" t="s">
        <v>17</v>
      </c>
      <c r="F2576" s="1">
        <v>8991</v>
      </c>
      <c r="G2576" s="1" t="s">
        <v>40</v>
      </c>
      <c r="H2576" s="1" t="s">
        <v>86</v>
      </c>
      <c r="J2576" s="1" t="str" cm="1">
        <f t="array" ref="J2576">_xlfn.IFS(F2576="","missing",F2576&lt;0,"negative",F2576=0,"zero",AND(F2576&gt;=99999,MOD(F2576,9)=0),"99999 placeholder",AND(F2576&gt;$O$5,D2576="Expense"),"Expense outlier",AND(F2576&gt;$P$5,D2576="Income"),"Income outlier",TRUE,"valid")</f>
        <v>valid</v>
      </c>
      <c r="K2576" s="1" t="str">
        <f>_xlfn.XLOOKUP(I2576,[1]category_mapping!$F$2:$F$19,[1]category_mapping!$G$2:$G$19,E2576)</f>
        <v>education</v>
      </c>
      <c r="L2576" s="1" t="str">
        <f>IF(cleaning_working[[#This Row],[date]]="","Missing","Available")</f>
        <v>Available</v>
      </c>
    </row>
    <row r="2577" spans="1:12" x14ac:dyDescent="0.35">
      <c r="A2577" s="1" t="s">
        <v>2767</v>
      </c>
      <c r="B2577" s="1" t="s">
        <v>219</v>
      </c>
      <c r="C2577" s="3">
        <v>44548</v>
      </c>
      <c r="D2577" s="1" t="s">
        <v>13</v>
      </c>
      <c r="E2577" s="1" t="s">
        <v>24</v>
      </c>
      <c r="F2577" s="1">
        <v>8444</v>
      </c>
      <c r="G2577" s="1" t="s">
        <v>18</v>
      </c>
      <c r="H2577" s="1" t="s">
        <v>65</v>
      </c>
      <c r="J2577" s="1" t="str" cm="1">
        <f t="array" ref="J2577">_xlfn.IFS(F2577="","missing",F2577&lt;0,"negative",F2577=0,"zero",AND(F2577&gt;=99999,MOD(F2577,9)=0),"99999 placeholder",AND(F2577&gt;$O$5,D2577="Expense"),"Expense outlier",AND(F2577&gt;$P$5,D2577="Income"),"Income outlier",TRUE,"valid")</f>
        <v>valid</v>
      </c>
      <c r="K2577" s="1" t="str">
        <f>_xlfn.XLOOKUP(I2577,[1]category_mapping!$F$2:$F$19,[1]category_mapping!$G$2:$G$19,E2577)</f>
        <v>rent</v>
      </c>
      <c r="L2577" s="1" t="str">
        <f>IF(cleaning_working[[#This Row],[date]]="","Missing","Available")</f>
        <v>Available</v>
      </c>
    </row>
    <row r="2578" spans="1:12" x14ac:dyDescent="0.35">
      <c r="A2578" s="1" t="s">
        <v>2768</v>
      </c>
      <c r="B2578" s="1" t="s">
        <v>152</v>
      </c>
      <c r="C2578" s="3">
        <v>45601</v>
      </c>
      <c r="D2578" s="1" t="s">
        <v>13</v>
      </c>
      <c r="E2578" s="1" t="s">
        <v>39</v>
      </c>
      <c r="F2578" s="1">
        <v>1648</v>
      </c>
      <c r="G2578" s="1" t="s">
        <v>64</v>
      </c>
      <c r="H2578" s="1" t="s">
        <v>19</v>
      </c>
      <c r="I2578" s="1" t="s">
        <v>34</v>
      </c>
      <c r="J2578" s="1" t="str" cm="1">
        <f t="array" ref="J2578">_xlfn.IFS(F2578="","missing",F2578&lt;0,"negative",F2578=0,"zero",AND(F2578&gt;=99999,MOD(F2578,9)=0),"99999 placeholder",AND(F2578&gt;$O$5,D2578="Expense"),"Expense outlier",AND(F2578&gt;$P$5,D2578="Income"),"Income outlier",TRUE,"valid")</f>
        <v>valid</v>
      </c>
      <c r="K2578" s="1" t="str">
        <f>_xlfn.XLOOKUP(I2578,[1]category_mapping!$F$2:$F$19,[1]category_mapping!$G$2:$G$19,E2578)</f>
        <v>education</v>
      </c>
      <c r="L2578" s="1" t="str">
        <f>IF(cleaning_working[[#This Row],[date]]="","Missing","Available")</f>
        <v>Available</v>
      </c>
    </row>
    <row r="2579" spans="1:12" x14ac:dyDescent="0.35">
      <c r="A2579" s="1" t="s">
        <v>2769</v>
      </c>
      <c r="B2579" s="1" t="s">
        <v>386</v>
      </c>
      <c r="C2579" s="3">
        <v>44512</v>
      </c>
      <c r="D2579" s="1" t="s">
        <v>13</v>
      </c>
      <c r="E2579" s="1" t="s">
        <v>39</v>
      </c>
      <c r="F2579" s="1">
        <v>812</v>
      </c>
      <c r="G2579" s="1" t="s">
        <v>18</v>
      </c>
      <c r="H2579" s="1" t="s">
        <v>65</v>
      </c>
      <c r="J2579" s="1" t="str" cm="1">
        <f t="array" ref="J2579">_xlfn.IFS(F2579="","missing",F2579&lt;0,"negative",F2579=0,"zero",AND(F2579&gt;=99999,MOD(F2579,9)=0),"99999 placeholder",AND(F2579&gt;$O$5,D2579="Expense"),"Expense outlier",AND(F2579&gt;$P$5,D2579="Income"),"Income outlier",TRUE,"valid")</f>
        <v>valid</v>
      </c>
      <c r="K2579" s="1" t="str">
        <f>_xlfn.XLOOKUP(I2579,[1]category_mapping!$F$2:$F$19,[1]category_mapping!$G$2:$G$19,E2579)</f>
        <v>food</v>
      </c>
      <c r="L2579" s="1" t="str">
        <f>IF(cleaning_working[[#This Row],[date]]="","Missing","Available")</f>
        <v>Available</v>
      </c>
    </row>
    <row r="2580" spans="1:12" x14ac:dyDescent="0.35">
      <c r="A2580" s="1" t="s">
        <v>2770</v>
      </c>
      <c r="B2580" s="1" t="s">
        <v>152</v>
      </c>
      <c r="C2580" s="3">
        <v>45255</v>
      </c>
      <c r="D2580" s="1" t="s">
        <v>13</v>
      </c>
      <c r="E2580" s="1" t="s">
        <v>24</v>
      </c>
      <c r="F2580" s="1">
        <v>6391</v>
      </c>
      <c r="G2580" s="1" t="s">
        <v>40</v>
      </c>
      <c r="H2580" s="1" t="s">
        <v>159</v>
      </c>
      <c r="I2580" s="1" t="s">
        <v>27</v>
      </c>
      <c r="J2580" s="1" t="str" cm="1">
        <f t="array" ref="J2580">_xlfn.IFS(F2580="","missing",F2580&lt;0,"negative",F2580=0,"zero",AND(F2580&gt;=99999,MOD(F2580,9)=0),"99999 placeholder",AND(F2580&gt;$O$5,D2580="Expense"),"Expense outlier",AND(F2580&gt;$P$5,D2580="Income"),"Income outlier",TRUE,"valid")</f>
        <v>valid</v>
      </c>
      <c r="K2580" s="1" t="str">
        <f>_xlfn.XLOOKUP(I2580,[1]category_mapping!$F$2:$F$19,[1]category_mapping!$G$2:$G$19,E2580)</f>
        <v>rent</v>
      </c>
      <c r="L2580" s="1" t="str">
        <f>IF(cleaning_working[[#This Row],[date]]="","Missing","Available")</f>
        <v>Available</v>
      </c>
    </row>
    <row r="2581" spans="1:12" x14ac:dyDescent="0.35">
      <c r="A2581" s="1" t="s">
        <v>2771</v>
      </c>
      <c r="B2581" s="1" t="s">
        <v>79</v>
      </c>
      <c r="C2581" s="3">
        <v>44275</v>
      </c>
      <c r="D2581" s="1" t="s">
        <v>13</v>
      </c>
      <c r="E2581" s="1" t="s">
        <v>17</v>
      </c>
      <c r="F2581" s="1">
        <v>3151</v>
      </c>
      <c r="G2581" s="1" t="s">
        <v>64</v>
      </c>
      <c r="H2581" s="1" t="s">
        <v>26</v>
      </c>
      <c r="I2581" s="1" t="s">
        <v>90</v>
      </c>
      <c r="J2581" s="1" t="str" cm="1">
        <f t="array" ref="J2581">_xlfn.IFS(F2581="","missing",F2581&lt;0,"negative",F2581=0,"zero",AND(F2581&gt;=99999,MOD(F2581,9)=0),"99999 placeholder",AND(F2581&gt;$O$5,D2581="Expense"),"Expense outlier",AND(F2581&gt;$P$5,D2581="Income"),"Income outlier",TRUE,"valid")</f>
        <v>valid</v>
      </c>
      <c r="K2581" s="1" t="str">
        <f>_xlfn.XLOOKUP(I2581,[1]category_mapping!$F$2:$F$19,[1]category_mapping!$G$2:$G$19,E2581)</f>
        <v>education</v>
      </c>
      <c r="L2581" s="1" t="str">
        <f>IF(cleaning_working[[#This Row],[date]]="","Missing","Available")</f>
        <v>Available</v>
      </c>
    </row>
    <row r="2582" spans="1:12" x14ac:dyDescent="0.35">
      <c r="A2582" s="1" t="s">
        <v>2772</v>
      </c>
      <c r="B2582" s="1" t="s">
        <v>329</v>
      </c>
      <c r="C2582" s="3">
        <v>44198</v>
      </c>
      <c r="D2582" s="1" t="s">
        <v>13</v>
      </c>
      <c r="E2582" s="1" t="s">
        <v>96</v>
      </c>
      <c r="F2582" s="1">
        <v>6657</v>
      </c>
      <c r="G2582" s="1" t="s">
        <v>25</v>
      </c>
      <c r="H2582" s="1" t="s">
        <v>107</v>
      </c>
      <c r="J2582" s="1" t="str" cm="1">
        <f t="array" ref="J2582">_xlfn.IFS(F2582="","missing",F2582&lt;0,"negative",F2582=0,"zero",AND(F2582&gt;=99999,MOD(F2582,9)=0),"99999 placeholder",AND(F2582&gt;$O$5,D2582="Expense"),"Expense outlier",AND(F2582&gt;$P$5,D2582="Income"),"Income outlier",TRUE,"valid")</f>
        <v>valid</v>
      </c>
      <c r="K2582" s="1" t="str">
        <f>_xlfn.XLOOKUP(I2582,[1]category_mapping!$F$2:$F$19,[1]category_mapping!$G$2:$G$19,E2582)</f>
        <v>travel</v>
      </c>
      <c r="L2582" s="1" t="str">
        <f>IF(cleaning_working[[#This Row],[date]]="","Missing","Available")</f>
        <v>Available</v>
      </c>
    </row>
    <row r="2583" spans="1:12" x14ac:dyDescent="0.35">
      <c r="A2583" s="1" t="s">
        <v>2773</v>
      </c>
      <c r="B2583" s="1" t="s">
        <v>37</v>
      </c>
      <c r="C2583" s="3" t="s">
        <v>38</v>
      </c>
      <c r="D2583" s="1" t="s">
        <v>14</v>
      </c>
      <c r="E2583" s="1" t="s">
        <v>31</v>
      </c>
      <c r="F2583" s="1">
        <v>62321</v>
      </c>
      <c r="G2583" s="1" t="s">
        <v>32</v>
      </c>
      <c r="H2583" s="1" t="s">
        <v>107</v>
      </c>
      <c r="I2583" s="1" t="s">
        <v>80</v>
      </c>
      <c r="J2583" s="1" t="str" cm="1">
        <f t="array" ref="J2583">_xlfn.IFS(F2583="","missing",F2583&lt;0,"negative",F2583=0,"zero",AND(F2583&gt;=99999,MOD(F2583,9)=0),"99999 placeholder",AND(F2583&gt;$O$5,D2583="Expense"),"Expense outlier",AND(F2583&gt;$P$5,D2583="Income"),"Income outlier",TRUE,"valid")</f>
        <v>valid</v>
      </c>
      <c r="K2583" s="1" t="str">
        <f>_xlfn.XLOOKUP(I2583,[1]category_mapping!$F$2:$F$19,[1]category_mapping!$G$2:$G$19,E2583)</f>
        <v>food</v>
      </c>
      <c r="L2583" s="1" t="str">
        <f>IF(cleaning_working[[#This Row],[date]]="","Missing","Available")</f>
        <v>Missing</v>
      </c>
    </row>
    <row r="2584" spans="1:12" x14ac:dyDescent="0.35">
      <c r="A2584" s="1" t="s">
        <v>2774</v>
      </c>
      <c r="B2584" s="1" t="s">
        <v>484</v>
      </c>
      <c r="C2584" s="3">
        <v>44875</v>
      </c>
      <c r="D2584" s="1" t="s">
        <v>13</v>
      </c>
      <c r="E2584" s="1" t="s">
        <v>96</v>
      </c>
      <c r="F2584" s="1">
        <v>4043</v>
      </c>
      <c r="G2584" s="1" t="s">
        <v>40</v>
      </c>
      <c r="H2584" s="1" t="s">
        <v>65</v>
      </c>
      <c r="I2584" s="1" t="s">
        <v>97</v>
      </c>
      <c r="J2584" s="1" t="str" cm="1">
        <f t="array" ref="J2584">_xlfn.IFS(F2584="","missing",F2584&lt;0,"negative",F2584=0,"zero",AND(F2584&gt;=99999,MOD(F2584,9)=0),"99999 placeholder",AND(F2584&gt;$O$5,D2584="Expense"),"Expense outlier",AND(F2584&gt;$P$5,D2584="Income"),"Income outlier",TRUE,"valid")</f>
        <v>valid</v>
      </c>
      <c r="K2584" s="1" t="str">
        <f>_xlfn.XLOOKUP(I2584,[1]category_mapping!$F$2:$F$19,[1]category_mapping!$G$2:$G$19,E2584)</f>
        <v>health</v>
      </c>
      <c r="L2584" s="1" t="str">
        <f>IF(cleaning_working[[#This Row],[date]]="","Missing","Available")</f>
        <v>Available</v>
      </c>
    </row>
    <row r="2585" spans="1:12" x14ac:dyDescent="0.35">
      <c r="A2585" s="1" t="s">
        <v>2775</v>
      </c>
      <c r="B2585" s="1" t="s">
        <v>467</v>
      </c>
      <c r="C2585" s="3">
        <v>44251</v>
      </c>
      <c r="D2585" s="1" t="s">
        <v>13</v>
      </c>
      <c r="E2585" s="1" t="s">
        <v>39</v>
      </c>
      <c r="F2585" s="1">
        <v>1417</v>
      </c>
      <c r="G2585" s="1" t="s">
        <v>64</v>
      </c>
      <c r="H2585" s="1" t="s">
        <v>86</v>
      </c>
      <c r="I2585" s="1" t="s">
        <v>66</v>
      </c>
      <c r="J2585" s="1" t="str" cm="1">
        <f t="array" ref="J2585">_xlfn.IFS(F2585="","missing",F2585&lt;0,"negative",F2585=0,"zero",AND(F2585&gt;=99999,MOD(F2585,9)=0),"99999 placeholder",AND(F2585&gt;$O$5,D2585="Expense"),"Expense outlier",AND(F2585&gt;$P$5,D2585="Income"),"Income outlier",TRUE,"valid")</f>
        <v>valid</v>
      </c>
      <c r="K2585" s="1" t="str">
        <f>_xlfn.XLOOKUP(I2585,[1]category_mapping!$F$2:$F$19,[1]category_mapping!$G$2:$G$19,E2585)</f>
        <v>food</v>
      </c>
      <c r="L2585" s="1" t="str">
        <f>IF(cleaning_working[[#This Row],[date]]="","Missing","Available")</f>
        <v>Available</v>
      </c>
    </row>
    <row r="2586" spans="1:12" x14ac:dyDescent="0.35">
      <c r="A2586" s="1" t="s">
        <v>2776</v>
      </c>
      <c r="B2586" s="1" t="s">
        <v>873</v>
      </c>
      <c r="C2586" s="3">
        <v>45187</v>
      </c>
      <c r="D2586" s="1" t="s">
        <v>13</v>
      </c>
      <c r="E2586" s="1" t="s">
        <v>39</v>
      </c>
      <c r="F2586" s="1">
        <v>3178</v>
      </c>
      <c r="G2586" s="1" t="s">
        <v>32</v>
      </c>
      <c r="H2586" s="1" t="s">
        <v>26</v>
      </c>
      <c r="I2586" s="1" t="s">
        <v>272</v>
      </c>
      <c r="J2586" s="1" t="str" cm="1">
        <f t="array" ref="J2586">_xlfn.IFS(F2586="","missing",F2586&lt;0,"negative",F2586=0,"zero",AND(F2586&gt;=99999,MOD(F2586,9)=0),"99999 placeholder",AND(F2586&gt;$O$5,D2586="Expense"),"Expense outlier",AND(F2586&gt;$P$5,D2586="Income"),"Income outlier",TRUE,"valid")</f>
        <v>valid</v>
      </c>
      <c r="K2586" s="1" t="str">
        <f>_xlfn.XLOOKUP(I2586,[1]category_mapping!$F$2:$F$19,[1]category_mapping!$G$2:$G$19,E2586)</f>
        <v>food</v>
      </c>
      <c r="L2586" s="1" t="str">
        <f>IF(cleaning_working[[#This Row],[date]]="","Missing","Available")</f>
        <v>Available</v>
      </c>
    </row>
    <row r="2587" spans="1:12" x14ac:dyDescent="0.35">
      <c r="A2587" s="1" t="s">
        <v>2777</v>
      </c>
      <c r="B2587" s="1" t="s">
        <v>402</v>
      </c>
      <c r="C2587" s="3">
        <v>45608</v>
      </c>
      <c r="D2587" s="1" t="s">
        <v>13</v>
      </c>
      <c r="E2587" s="1" t="s">
        <v>24</v>
      </c>
      <c r="F2587" s="1">
        <v>44120</v>
      </c>
      <c r="G2587" s="1" t="s">
        <v>18</v>
      </c>
      <c r="H2587" s="1" t="s">
        <v>65</v>
      </c>
      <c r="I2587" s="1" t="s">
        <v>80</v>
      </c>
      <c r="J2587" s="1" t="str" cm="1">
        <f t="array" ref="J2587">_xlfn.IFS(F2587="","missing",F2587&lt;0,"negative",F2587=0,"zero",AND(F2587&gt;=99999,MOD(F2587,9)=0),"99999 placeholder",AND(F2587&gt;$O$5,D2587="Expense"),"Expense outlier",AND(F2587&gt;$P$5,D2587="Income"),"Income outlier",TRUE,"valid")</f>
        <v>Expense outlier</v>
      </c>
      <c r="K2587" s="1" t="str">
        <f>_xlfn.XLOOKUP(I2587,[1]category_mapping!$F$2:$F$19,[1]category_mapping!$G$2:$G$19,E2587)</f>
        <v>food</v>
      </c>
      <c r="L2587" s="1" t="str">
        <f>IF(cleaning_working[[#This Row],[date]]="","Missing","Available")</f>
        <v>Available</v>
      </c>
    </row>
    <row r="2588" spans="1:12" x14ac:dyDescent="0.35">
      <c r="A2588" s="1" t="s">
        <v>2778</v>
      </c>
      <c r="B2588" s="1" t="s">
        <v>319</v>
      </c>
      <c r="C2588" s="3">
        <v>45236</v>
      </c>
      <c r="D2588" s="1" t="s">
        <v>13</v>
      </c>
      <c r="E2588" s="1" t="s">
        <v>39</v>
      </c>
      <c r="F2588" s="1">
        <v>4990</v>
      </c>
      <c r="G2588" s="1" t="s">
        <v>40</v>
      </c>
      <c r="H2588" s="1" t="s">
        <v>83</v>
      </c>
      <c r="I2588" s="1" t="s">
        <v>97</v>
      </c>
      <c r="J2588" s="1" t="str" cm="1">
        <f t="array" ref="J2588">_xlfn.IFS(F2588="","missing",F2588&lt;0,"negative",F2588=0,"zero",AND(F2588&gt;=99999,MOD(F2588,9)=0),"99999 placeholder",AND(F2588&gt;$O$5,D2588="Expense"),"Expense outlier",AND(F2588&gt;$P$5,D2588="Income"),"Income outlier",TRUE,"valid")</f>
        <v>valid</v>
      </c>
      <c r="K2588" s="1" t="str">
        <f>_xlfn.XLOOKUP(I2588,[1]category_mapping!$F$2:$F$19,[1]category_mapping!$G$2:$G$19,E2588)</f>
        <v>health</v>
      </c>
      <c r="L2588" s="1" t="str">
        <f>IF(cleaning_working[[#This Row],[date]]="","Missing","Available")</f>
        <v>Available</v>
      </c>
    </row>
    <row r="2589" spans="1:12" x14ac:dyDescent="0.35">
      <c r="A2589" s="1" t="s">
        <v>2779</v>
      </c>
      <c r="B2589" s="1" t="s">
        <v>212</v>
      </c>
      <c r="C2589" s="3">
        <v>45543</v>
      </c>
      <c r="D2589" s="1" t="s">
        <v>13</v>
      </c>
      <c r="E2589" s="1" t="s">
        <v>39</v>
      </c>
      <c r="F2589" s="1">
        <v>4220</v>
      </c>
      <c r="G2589" s="1" t="s">
        <v>32</v>
      </c>
      <c r="H2589" s="1" t="s">
        <v>26</v>
      </c>
      <c r="I2589" s="1" t="s">
        <v>49</v>
      </c>
      <c r="J2589" s="1" t="str" cm="1">
        <f t="array" ref="J2589">_xlfn.IFS(F2589="","missing",F2589&lt;0,"negative",F2589=0,"zero",AND(F2589&gt;=99999,MOD(F2589,9)=0),"99999 placeholder",AND(F2589&gt;$O$5,D2589="Expense"),"Expense outlier",AND(F2589&gt;$P$5,D2589="Income"),"Income outlier",TRUE,"valid")</f>
        <v>valid</v>
      </c>
      <c r="K2589" s="1" t="str">
        <f>_xlfn.XLOOKUP(I2589,[1]category_mapping!$F$2:$F$19,[1]category_mapping!$G$2:$G$19,E2589)</f>
        <v>food</v>
      </c>
      <c r="L2589" s="1" t="str">
        <f>IF(cleaning_working[[#This Row],[date]]="","Missing","Available")</f>
        <v>Available</v>
      </c>
    </row>
    <row r="2590" spans="1:12" x14ac:dyDescent="0.35">
      <c r="A2590" s="1" t="s">
        <v>2780</v>
      </c>
      <c r="B2590" s="1" t="s">
        <v>782</v>
      </c>
      <c r="C2590" s="3">
        <v>45404</v>
      </c>
      <c r="D2590" s="1" t="s">
        <v>13</v>
      </c>
      <c r="E2590" s="1" t="s">
        <v>24</v>
      </c>
      <c r="F2590" s="1">
        <v>122</v>
      </c>
      <c r="G2590" s="1" t="s">
        <v>32</v>
      </c>
      <c r="H2590" s="1" t="s">
        <v>133</v>
      </c>
      <c r="I2590" s="1" t="s">
        <v>80</v>
      </c>
      <c r="J2590" s="1" t="str" cm="1">
        <f t="array" ref="J2590">_xlfn.IFS(F2590="","missing",F2590&lt;0,"negative",F2590=0,"zero",AND(F2590&gt;=99999,MOD(F2590,9)=0),"99999 placeholder",AND(F2590&gt;$O$5,D2590="Expense"),"Expense outlier",AND(F2590&gt;$P$5,D2590="Income"),"Income outlier",TRUE,"valid")</f>
        <v>valid</v>
      </c>
      <c r="K2590" s="1" t="str">
        <f>_xlfn.XLOOKUP(I2590,[1]category_mapping!$F$2:$F$19,[1]category_mapping!$G$2:$G$19,E2590)</f>
        <v>food</v>
      </c>
      <c r="L2590" s="1" t="str">
        <f>IF(cleaning_working[[#This Row],[date]]="","Missing","Available")</f>
        <v>Available</v>
      </c>
    </row>
    <row r="2591" spans="1:12" x14ac:dyDescent="0.35">
      <c r="A2591" s="1" t="s">
        <v>2781</v>
      </c>
      <c r="B2591" s="1" t="s">
        <v>381</v>
      </c>
      <c r="C2591" s="3">
        <v>45439</v>
      </c>
      <c r="D2591" s="1" t="s">
        <v>14</v>
      </c>
      <c r="E2591" s="1" t="s">
        <v>31</v>
      </c>
      <c r="F2591" s="1">
        <v>41869</v>
      </c>
      <c r="G2591" s="1" t="s">
        <v>40</v>
      </c>
      <c r="H2591" s="1" t="s">
        <v>65</v>
      </c>
      <c r="I2591" s="1" t="s">
        <v>49</v>
      </c>
      <c r="J2591" s="1" t="str" cm="1">
        <f t="array" ref="J2591">_xlfn.IFS(F2591="","missing",F2591&lt;0,"negative",F2591=0,"zero",AND(F2591&gt;=99999,MOD(F2591,9)=0),"99999 placeholder",AND(F2591&gt;$O$5,D2591="Expense"),"Expense outlier",AND(F2591&gt;$P$5,D2591="Income"),"Income outlier",TRUE,"valid")</f>
        <v>valid</v>
      </c>
      <c r="K2591" s="1" t="str">
        <f>_xlfn.XLOOKUP(I2591,[1]category_mapping!$F$2:$F$19,[1]category_mapping!$G$2:$G$19,E2591)</f>
        <v>freelance</v>
      </c>
      <c r="L2591" s="1" t="str">
        <f>IF(cleaning_working[[#This Row],[date]]="","Missing","Available")</f>
        <v>Available</v>
      </c>
    </row>
    <row r="2592" spans="1:12" x14ac:dyDescent="0.35">
      <c r="A2592" s="1" t="s">
        <v>2782</v>
      </c>
      <c r="B2592" s="1" t="s">
        <v>144</v>
      </c>
      <c r="C2592" s="3">
        <v>45422</v>
      </c>
      <c r="D2592" s="1" t="s">
        <v>13</v>
      </c>
      <c r="E2592" s="1" t="s">
        <v>17</v>
      </c>
      <c r="F2592" s="1">
        <v>5306</v>
      </c>
      <c r="G2592" s="1" t="s">
        <v>18</v>
      </c>
      <c r="H2592" s="1" t="s">
        <v>26</v>
      </c>
      <c r="I2592" s="1" t="s">
        <v>226</v>
      </c>
      <c r="J2592" s="1" t="str" cm="1">
        <f t="array" ref="J2592">_xlfn.IFS(F2592="","missing",F2592&lt;0,"negative",F2592=0,"zero",AND(F2592&gt;=99999,MOD(F2592,9)=0),"99999 placeholder",AND(F2592&gt;$O$5,D2592="Expense"),"Expense outlier",AND(F2592&gt;$P$5,D2592="Income"),"Income outlier",TRUE,"valid")</f>
        <v>valid</v>
      </c>
      <c r="K2592" s="1" t="str">
        <f>_xlfn.XLOOKUP(I2592,[1]category_mapping!$F$2:$F$19,[1]category_mapping!$G$2:$G$19,E2592)</f>
        <v>savings</v>
      </c>
      <c r="L2592" s="1" t="str">
        <f>IF(cleaning_working[[#This Row],[date]]="","Missing","Available")</f>
        <v>Available</v>
      </c>
    </row>
    <row r="2593" spans="1:12" x14ac:dyDescent="0.35">
      <c r="A2593" s="1" t="s">
        <v>2783</v>
      </c>
      <c r="B2593" s="1" t="s">
        <v>152</v>
      </c>
      <c r="C2593" s="3">
        <v>44452</v>
      </c>
      <c r="D2593" s="1" t="s">
        <v>14</v>
      </c>
      <c r="E2593" s="1" t="s">
        <v>119</v>
      </c>
      <c r="F2593" s="1">
        <v>36470</v>
      </c>
      <c r="G2593" s="1" t="s">
        <v>64</v>
      </c>
      <c r="H2593" s="1" t="s">
        <v>25</v>
      </c>
      <c r="I2593" s="1" t="s">
        <v>53</v>
      </c>
      <c r="J2593" s="1" t="str" cm="1">
        <f t="array" ref="J2593">_xlfn.IFS(F2593="","missing",F2593&lt;0,"negative",F2593=0,"zero",AND(F2593&gt;=99999,MOD(F2593,9)=0),"99999 placeholder",AND(F2593&gt;$O$5,D2593="Expense"),"Expense outlier",AND(F2593&gt;$P$5,D2593="Income"),"Income outlier",TRUE,"valid")</f>
        <v>valid</v>
      </c>
      <c r="K2593" s="1" t="str">
        <f>_xlfn.XLOOKUP(I2593,[1]category_mapping!$F$2:$F$19,[1]category_mapping!$G$2:$G$19,E2593)</f>
        <v>travel</v>
      </c>
      <c r="L2593" s="1" t="str">
        <f>IF(cleaning_working[[#This Row],[date]]="","Missing","Available")</f>
        <v>Available</v>
      </c>
    </row>
    <row r="2594" spans="1:12" x14ac:dyDescent="0.35">
      <c r="A2594" s="1" t="s">
        <v>2784</v>
      </c>
      <c r="B2594" s="1" t="s">
        <v>206</v>
      </c>
      <c r="C2594" s="3">
        <v>44269</v>
      </c>
      <c r="D2594" s="1" t="s">
        <v>14</v>
      </c>
      <c r="E2594" s="1" t="s">
        <v>119</v>
      </c>
      <c r="F2594" s="1">
        <v>717851</v>
      </c>
      <c r="G2594" s="1" t="s">
        <v>32</v>
      </c>
      <c r="H2594" s="1" t="s">
        <v>25</v>
      </c>
      <c r="I2594" s="1" t="s">
        <v>170</v>
      </c>
      <c r="J2594" s="1" t="str" cm="1">
        <f t="array" ref="J2594">_xlfn.IFS(F2594="","missing",F2594&lt;0,"negative",F2594=0,"zero",AND(F2594&gt;=99999,MOD(F2594,9)=0),"99999 placeholder",AND(F2594&gt;$O$5,D2594="Expense"),"Expense outlier",AND(F2594&gt;$P$5,D2594="Income"),"Income outlier",TRUE,"valid")</f>
        <v>Income outlier</v>
      </c>
      <c r="K2594" s="1" t="str">
        <f>_xlfn.XLOOKUP(I2594,[1]category_mapping!$F$2:$F$19,[1]category_mapping!$G$2:$G$19,E2594)</f>
        <v>health</v>
      </c>
      <c r="L2594" s="1" t="str">
        <f>IF(cleaning_working[[#This Row],[date]]="","Missing","Available")</f>
        <v>Available</v>
      </c>
    </row>
    <row r="2595" spans="1:12" x14ac:dyDescent="0.35">
      <c r="A2595" s="1" t="s">
        <v>2785</v>
      </c>
      <c r="B2595" s="1" t="s">
        <v>103</v>
      </c>
      <c r="C2595" s="3">
        <v>44620</v>
      </c>
      <c r="D2595" s="1" t="s">
        <v>13</v>
      </c>
      <c r="E2595" s="1" t="s">
        <v>45</v>
      </c>
      <c r="F2595" s="1">
        <v>6506</v>
      </c>
      <c r="G2595" s="1" t="s">
        <v>32</v>
      </c>
      <c r="H2595" s="1" t="s">
        <v>107</v>
      </c>
      <c r="I2595" s="1" t="s">
        <v>217</v>
      </c>
      <c r="J2595" s="1" t="str" cm="1">
        <f t="array" ref="J2595">_xlfn.IFS(F2595="","missing",F2595&lt;0,"negative",F2595=0,"zero",AND(F2595&gt;=99999,MOD(F2595,9)=0),"99999 placeholder",AND(F2595&gt;$O$5,D2595="Expense"),"Expense outlier",AND(F2595&gt;$P$5,D2595="Income"),"Income outlier",TRUE,"valid")</f>
        <v>valid</v>
      </c>
      <c r="K2595" s="1" t="str">
        <f>_xlfn.XLOOKUP(I2595,[1]category_mapping!$F$2:$F$19,[1]category_mapping!$G$2:$G$19,E2595)</f>
        <v>rent</v>
      </c>
      <c r="L2595" s="1" t="str">
        <f>IF(cleaning_working[[#This Row],[date]]="","Missing","Available")</f>
        <v>Available</v>
      </c>
    </row>
    <row r="2596" spans="1:12" x14ac:dyDescent="0.35">
      <c r="A2596" s="1" t="s">
        <v>2786</v>
      </c>
      <c r="B2596" s="1" t="s">
        <v>431</v>
      </c>
      <c r="C2596" s="3">
        <v>44641</v>
      </c>
      <c r="D2596" s="1" t="s">
        <v>13</v>
      </c>
      <c r="E2596" s="1" t="s">
        <v>39</v>
      </c>
      <c r="F2596" s="1">
        <v>3124</v>
      </c>
      <c r="G2596" s="1" t="s">
        <v>40</v>
      </c>
      <c r="H2596" s="1" t="s">
        <v>19</v>
      </c>
      <c r="I2596" s="1" t="s">
        <v>58</v>
      </c>
      <c r="J2596" s="1" t="str" cm="1">
        <f t="array" ref="J2596">_xlfn.IFS(F2596="","missing",F2596&lt;0,"negative",F2596=0,"zero",AND(F2596&gt;=99999,MOD(F2596,9)=0),"99999 placeholder",AND(F2596&gt;$O$5,D2596="Expense"),"Expense outlier",AND(F2596&gt;$P$5,D2596="Income"),"Income outlier",TRUE,"valid")</f>
        <v>valid</v>
      </c>
      <c r="K2596" s="1" t="str">
        <f>_xlfn.XLOOKUP(I2596,[1]category_mapping!$F$2:$F$19,[1]category_mapping!$G$2:$G$19,E2596)</f>
        <v>food</v>
      </c>
      <c r="L2596" s="1" t="str">
        <f>IF(cleaning_working[[#This Row],[date]]="","Missing","Available")</f>
        <v>Available</v>
      </c>
    </row>
    <row r="2597" spans="1:12" x14ac:dyDescent="0.35">
      <c r="A2597" s="1" t="s">
        <v>2787</v>
      </c>
      <c r="B2597" s="1" t="s">
        <v>117</v>
      </c>
      <c r="C2597" s="3">
        <v>45321</v>
      </c>
      <c r="D2597" s="1" t="s">
        <v>13</v>
      </c>
      <c r="E2597" s="1" t="s">
        <v>39</v>
      </c>
      <c r="F2597" s="1">
        <v>1776</v>
      </c>
      <c r="G2597" s="1" t="s">
        <v>25</v>
      </c>
      <c r="H2597" s="1" t="s">
        <v>107</v>
      </c>
      <c r="I2597" s="1" t="s">
        <v>178</v>
      </c>
      <c r="J2597" s="1" t="str" cm="1">
        <f t="array" ref="J2597">_xlfn.IFS(F2597="","missing",F2597&lt;0,"negative",F2597=0,"zero",AND(F2597&gt;=99999,MOD(F2597,9)=0),"99999 placeholder",AND(F2597&gt;$O$5,D2597="Expense"),"Expense outlier",AND(F2597&gt;$P$5,D2597="Income"),"Income outlier",TRUE,"valid")</f>
        <v>valid</v>
      </c>
      <c r="K2597" s="1" t="str">
        <f>_xlfn.XLOOKUP(I2597,[1]category_mapping!$F$2:$F$19,[1]category_mapping!$G$2:$G$19,E2597)</f>
        <v>rent</v>
      </c>
      <c r="L2597" s="1" t="str">
        <f>IF(cleaning_working[[#This Row],[date]]="","Missing","Available")</f>
        <v>Available</v>
      </c>
    </row>
    <row r="2598" spans="1:12" x14ac:dyDescent="0.35">
      <c r="A2598" s="1" t="s">
        <v>2788</v>
      </c>
      <c r="B2598" s="1" t="s">
        <v>508</v>
      </c>
      <c r="C2598" s="3">
        <v>45573</v>
      </c>
      <c r="D2598" s="1" t="s">
        <v>13</v>
      </c>
      <c r="E2598" s="1" t="s">
        <v>39</v>
      </c>
      <c r="F2598" s="1">
        <v>6437</v>
      </c>
      <c r="G2598" s="1" t="s">
        <v>64</v>
      </c>
      <c r="H2598" s="1" t="s">
        <v>26</v>
      </c>
      <c r="I2598" s="1" t="s">
        <v>34</v>
      </c>
      <c r="J2598" s="1" t="str" cm="1">
        <f t="array" ref="J2598">_xlfn.IFS(F2598="","missing",F2598&lt;0,"negative",F2598=0,"zero",AND(F2598&gt;=99999,MOD(F2598,9)=0),"99999 placeholder",AND(F2598&gt;$O$5,D2598="Expense"),"Expense outlier",AND(F2598&gt;$P$5,D2598="Income"),"Income outlier",TRUE,"valid")</f>
        <v>valid</v>
      </c>
      <c r="K2598" s="1" t="str">
        <f>_xlfn.XLOOKUP(I2598,[1]category_mapping!$F$2:$F$19,[1]category_mapping!$G$2:$G$19,E2598)</f>
        <v>education</v>
      </c>
      <c r="L2598" s="1" t="str">
        <f>IF(cleaning_working[[#This Row],[date]]="","Missing","Available")</f>
        <v>Available</v>
      </c>
    </row>
    <row r="2599" spans="1:12" x14ac:dyDescent="0.35">
      <c r="A2599" s="1" t="s">
        <v>2789</v>
      </c>
      <c r="B2599" s="1" t="s">
        <v>428</v>
      </c>
      <c r="C2599" s="3">
        <v>44381</v>
      </c>
      <c r="D2599" s="1" t="s">
        <v>13</v>
      </c>
      <c r="E2599" s="1" t="s">
        <v>24</v>
      </c>
      <c r="F2599" s="1">
        <v>9188</v>
      </c>
      <c r="G2599" s="1" t="s">
        <v>25</v>
      </c>
      <c r="H2599" s="1" t="s">
        <v>83</v>
      </c>
      <c r="J2599" s="1" t="str" cm="1">
        <f t="array" ref="J2599">_xlfn.IFS(F2599="","missing",F2599&lt;0,"negative",F2599=0,"zero",AND(F2599&gt;=99999,MOD(F2599,9)=0),"99999 placeholder",AND(F2599&gt;$O$5,D2599="Expense"),"Expense outlier",AND(F2599&gt;$P$5,D2599="Income"),"Income outlier",TRUE,"valid")</f>
        <v>valid</v>
      </c>
      <c r="K2599" s="1" t="str">
        <f>_xlfn.XLOOKUP(I2599,[1]category_mapping!$F$2:$F$19,[1]category_mapping!$G$2:$G$19,E2599)</f>
        <v>rent</v>
      </c>
      <c r="L2599" s="1" t="str">
        <f>IF(cleaning_working[[#This Row],[date]]="","Missing","Available")</f>
        <v>Available</v>
      </c>
    </row>
    <row r="2600" spans="1:12" x14ac:dyDescent="0.35">
      <c r="A2600" s="1" t="s">
        <v>2790</v>
      </c>
      <c r="B2600" s="1" t="s">
        <v>689</v>
      </c>
      <c r="C2600" s="3">
        <v>45345</v>
      </c>
      <c r="D2600" s="1" t="s">
        <v>13</v>
      </c>
      <c r="E2600" s="1" t="s">
        <v>96</v>
      </c>
      <c r="F2600" s="1">
        <v>8870</v>
      </c>
      <c r="G2600" s="1" t="s">
        <v>18</v>
      </c>
      <c r="H2600" s="1" t="s">
        <v>26</v>
      </c>
      <c r="I2600" s="1" t="s">
        <v>178</v>
      </c>
      <c r="J2600" s="1" t="str" cm="1">
        <f t="array" ref="J2600">_xlfn.IFS(F2600="","missing",F2600&lt;0,"negative",F2600=0,"zero",AND(F2600&gt;=99999,MOD(F2600,9)=0),"99999 placeholder",AND(F2600&gt;$O$5,D2600="Expense"),"Expense outlier",AND(F2600&gt;$P$5,D2600="Income"),"Income outlier",TRUE,"valid")</f>
        <v>valid</v>
      </c>
      <c r="K2600" s="1" t="str">
        <f>_xlfn.XLOOKUP(I2600,[1]category_mapping!$F$2:$F$19,[1]category_mapping!$G$2:$G$19,E2600)</f>
        <v>rent</v>
      </c>
      <c r="L2600" s="1" t="str">
        <f>IF(cleaning_working[[#This Row],[date]]="","Missing","Available")</f>
        <v>Available</v>
      </c>
    </row>
    <row r="2601" spans="1:12" x14ac:dyDescent="0.35">
      <c r="A2601" s="1" t="s">
        <v>2791</v>
      </c>
      <c r="B2601" s="1" t="s">
        <v>593</v>
      </c>
      <c r="C2601" s="3">
        <v>44846</v>
      </c>
      <c r="D2601" s="1" t="s">
        <v>13</v>
      </c>
      <c r="E2601" s="1" t="s">
        <v>63</v>
      </c>
      <c r="F2601" s="1">
        <v>1464</v>
      </c>
      <c r="G2601" s="1" t="s">
        <v>64</v>
      </c>
      <c r="H2601" s="1" t="s">
        <v>133</v>
      </c>
      <c r="I2601" s="1" t="s">
        <v>93</v>
      </c>
      <c r="J2601" s="1" t="str" cm="1">
        <f t="array" ref="J2601">_xlfn.IFS(F2601="","missing",F2601&lt;0,"negative",F2601=0,"zero",AND(F2601&gt;=99999,MOD(F2601,9)=0),"99999 placeholder",AND(F2601&gt;$O$5,D2601="Expense"),"Expense outlier",AND(F2601&gt;$P$5,D2601="Income"),"Income outlier",TRUE,"valid")</f>
        <v>valid</v>
      </c>
      <c r="K2601" s="1" t="str">
        <f>_xlfn.XLOOKUP(I2601,[1]category_mapping!$F$2:$F$19,[1]category_mapping!$G$2:$G$19,E2601)</f>
        <v>utilities</v>
      </c>
      <c r="L2601" s="1" t="str">
        <f>IF(cleaning_working[[#This Row],[date]]="","Missing","Available")</f>
        <v>Available</v>
      </c>
    </row>
    <row r="2602" spans="1:12" x14ac:dyDescent="0.35">
      <c r="A2602" s="1" t="s">
        <v>2792</v>
      </c>
      <c r="B2602" s="1" t="s">
        <v>85</v>
      </c>
      <c r="C2602" s="3">
        <v>44376</v>
      </c>
      <c r="D2602" s="1" t="s">
        <v>13</v>
      </c>
      <c r="E2602" s="1" t="s">
        <v>24</v>
      </c>
      <c r="F2602" s="1">
        <v>35836</v>
      </c>
      <c r="G2602" s="1" t="s">
        <v>40</v>
      </c>
      <c r="H2602" s="1" t="s">
        <v>83</v>
      </c>
      <c r="J2602" s="1" t="str" cm="1">
        <f t="array" ref="J2602">_xlfn.IFS(F2602="","missing",F2602&lt;0,"negative",F2602=0,"zero",AND(F2602&gt;=99999,MOD(F2602,9)=0),"99999 placeholder",AND(F2602&gt;$O$5,D2602="Expense"),"Expense outlier",AND(F2602&gt;$P$5,D2602="Income"),"Income outlier",TRUE,"valid")</f>
        <v>Expense outlier</v>
      </c>
      <c r="K2602" s="1" t="str">
        <f>_xlfn.XLOOKUP(I2602,[1]category_mapping!$F$2:$F$19,[1]category_mapping!$G$2:$G$19,E2602)</f>
        <v>rent</v>
      </c>
      <c r="L2602" s="1" t="str">
        <f>IF(cleaning_working[[#This Row],[date]]="","Missing","Available")</f>
        <v>Available</v>
      </c>
    </row>
    <row r="2603" spans="1:12" x14ac:dyDescent="0.35">
      <c r="A2603" s="1" t="s">
        <v>2793</v>
      </c>
      <c r="B2603" s="1" t="s">
        <v>155</v>
      </c>
      <c r="C2603" s="3">
        <v>44737</v>
      </c>
      <c r="D2603" s="1" t="s">
        <v>13</v>
      </c>
      <c r="E2603" s="1" t="s">
        <v>39</v>
      </c>
      <c r="F2603" s="1">
        <v>2346</v>
      </c>
      <c r="G2603" s="1" t="s">
        <v>40</v>
      </c>
      <c r="H2603" s="1" t="s">
        <v>19</v>
      </c>
      <c r="J2603" s="1" t="str" cm="1">
        <f t="array" ref="J2603">_xlfn.IFS(F2603="","missing",F2603&lt;0,"negative",F2603=0,"zero",AND(F2603&gt;=99999,MOD(F2603,9)=0),"99999 placeholder",AND(F2603&gt;$O$5,D2603="Expense"),"Expense outlier",AND(F2603&gt;$P$5,D2603="Income"),"Income outlier",TRUE,"valid")</f>
        <v>valid</v>
      </c>
      <c r="K2603" s="1" t="str">
        <f>_xlfn.XLOOKUP(I2603,[1]category_mapping!$F$2:$F$19,[1]category_mapping!$G$2:$G$19,E2603)</f>
        <v>food</v>
      </c>
      <c r="L2603" s="1" t="str">
        <f>IF(cleaning_working[[#This Row],[date]]="","Missing","Available")</f>
        <v>Available</v>
      </c>
    </row>
    <row r="2604" spans="1:12" x14ac:dyDescent="0.35">
      <c r="A2604" s="1" t="s">
        <v>2794</v>
      </c>
      <c r="B2604" s="1" t="s">
        <v>381</v>
      </c>
      <c r="C2604" s="3">
        <v>45278</v>
      </c>
      <c r="D2604" s="1" t="s">
        <v>13</v>
      </c>
      <c r="E2604" s="1" t="s">
        <v>24</v>
      </c>
      <c r="F2604" s="1">
        <v>5993</v>
      </c>
      <c r="G2604" s="1" t="s">
        <v>40</v>
      </c>
      <c r="H2604" s="1" t="s">
        <v>33</v>
      </c>
      <c r="I2604" s="1" t="s">
        <v>46</v>
      </c>
      <c r="J2604" s="1" t="str" cm="1">
        <f t="array" ref="J2604">_xlfn.IFS(F2604="","missing",F2604&lt;0,"negative",F2604=0,"zero",AND(F2604&gt;=99999,MOD(F2604,9)=0),"99999 placeholder",AND(F2604&gt;$O$5,D2604="Expense"),"Expense outlier",AND(F2604&gt;$P$5,D2604="Income"),"Income outlier",TRUE,"valid")</f>
        <v>valid</v>
      </c>
      <c r="K2604" s="1" t="str">
        <f>_xlfn.XLOOKUP(I2604,[1]category_mapping!$F$2:$F$19,[1]category_mapping!$G$2:$G$19,E2604)</f>
        <v>rent</v>
      </c>
      <c r="L2604" s="1" t="str">
        <f>IF(cleaning_working[[#This Row],[date]]="","Missing","Available")</f>
        <v>Available</v>
      </c>
    </row>
    <row r="2605" spans="1:12" x14ac:dyDescent="0.35">
      <c r="A2605" s="1" t="s">
        <v>2795</v>
      </c>
      <c r="B2605" s="1" t="s">
        <v>274</v>
      </c>
      <c r="C2605" s="3">
        <v>44561</v>
      </c>
      <c r="D2605" s="1" t="s">
        <v>14</v>
      </c>
      <c r="E2605" s="1" t="s">
        <v>31</v>
      </c>
      <c r="F2605" s="1">
        <v>68432</v>
      </c>
      <c r="G2605" s="1" t="s">
        <v>40</v>
      </c>
      <c r="H2605" s="1" t="s">
        <v>26</v>
      </c>
      <c r="I2605" s="1" t="s">
        <v>46</v>
      </c>
      <c r="J2605" s="1" t="str" cm="1">
        <f t="array" ref="J2605">_xlfn.IFS(F2605="","missing",F2605&lt;0,"negative",F2605=0,"zero",AND(F2605&gt;=99999,MOD(F2605,9)=0),"99999 placeholder",AND(F2605&gt;$O$5,D2605="Expense"),"Expense outlier",AND(F2605&gt;$P$5,D2605="Income"),"Income outlier",TRUE,"valid")</f>
        <v>valid</v>
      </c>
      <c r="K2605" s="1" t="str">
        <f>_xlfn.XLOOKUP(I2605,[1]category_mapping!$F$2:$F$19,[1]category_mapping!$G$2:$G$19,E2605)</f>
        <v>freelance</v>
      </c>
      <c r="L2605" s="1" t="str">
        <f>IF(cleaning_working[[#This Row],[date]]="","Missing","Available")</f>
        <v>Available</v>
      </c>
    </row>
    <row r="2606" spans="1:12" x14ac:dyDescent="0.35">
      <c r="A2606" s="1" t="s">
        <v>2796</v>
      </c>
      <c r="B2606" s="1" t="s">
        <v>301</v>
      </c>
      <c r="C2606" s="3">
        <v>45076</v>
      </c>
      <c r="D2606" s="1" t="s">
        <v>13</v>
      </c>
      <c r="E2606" s="1" t="s">
        <v>17</v>
      </c>
      <c r="F2606" s="1">
        <v>2114</v>
      </c>
      <c r="G2606" s="1" t="s">
        <v>18</v>
      </c>
      <c r="H2606" s="1" t="s">
        <v>25</v>
      </c>
      <c r="I2606" s="1" t="s">
        <v>120</v>
      </c>
      <c r="J2606" s="1" t="str" cm="1">
        <f t="array" ref="J2606">_xlfn.IFS(F2606="","missing",F2606&lt;0,"negative",F2606=0,"zero",AND(F2606&gt;=99999,MOD(F2606,9)=0),"99999 placeholder",AND(F2606&gt;$O$5,D2606="Expense"),"Expense outlier",AND(F2606&gt;$P$5,D2606="Income"),"Income outlier",TRUE,"valid")</f>
        <v>valid</v>
      </c>
      <c r="K2606" s="1" t="str">
        <f>_xlfn.XLOOKUP(I2606,[1]category_mapping!$F$2:$F$19,[1]category_mapping!$G$2:$G$19,E2606)</f>
        <v>food</v>
      </c>
      <c r="L2606" s="1" t="str">
        <f>IF(cleaning_working[[#This Row],[date]]="","Missing","Available")</f>
        <v>Available</v>
      </c>
    </row>
    <row r="2607" spans="1:12" x14ac:dyDescent="0.35">
      <c r="A2607" s="1" t="s">
        <v>2797</v>
      </c>
      <c r="B2607" s="1" t="s">
        <v>257</v>
      </c>
      <c r="C2607" s="3" t="s">
        <v>38</v>
      </c>
      <c r="D2607" s="1" t="s">
        <v>13</v>
      </c>
      <c r="E2607" s="1" t="s">
        <v>104</v>
      </c>
      <c r="F2607" s="1">
        <v>4642</v>
      </c>
      <c r="G2607" s="1" t="s">
        <v>64</v>
      </c>
      <c r="H2607" s="1" t="s">
        <v>107</v>
      </c>
      <c r="I2607" s="1" t="s">
        <v>194</v>
      </c>
      <c r="J2607" s="1" t="str" cm="1">
        <f t="array" ref="J2607">_xlfn.IFS(F2607="","missing",F2607&lt;0,"negative",F2607=0,"zero",AND(F2607&gt;=99999,MOD(F2607,9)=0),"99999 placeholder",AND(F2607&gt;$O$5,D2607="Expense"),"Expense outlier",AND(F2607&gt;$P$5,D2607="Income"),"Income outlier",TRUE,"valid")</f>
        <v>valid</v>
      </c>
      <c r="K2607" s="1" t="str">
        <f>_xlfn.XLOOKUP(I2607,[1]category_mapping!$F$2:$F$19,[1]category_mapping!$G$2:$G$19,E2607)</f>
        <v>travel</v>
      </c>
      <c r="L2607" s="1" t="str">
        <f>IF(cleaning_working[[#This Row],[date]]="","Missing","Available")</f>
        <v>Missing</v>
      </c>
    </row>
    <row r="2608" spans="1:12" x14ac:dyDescent="0.35">
      <c r="A2608" s="1" t="s">
        <v>2798</v>
      </c>
      <c r="B2608" s="1" t="s">
        <v>155</v>
      </c>
      <c r="C2608" s="3">
        <v>44798</v>
      </c>
      <c r="D2608" s="1" t="s">
        <v>13</v>
      </c>
      <c r="E2608" s="1" t="s">
        <v>39</v>
      </c>
      <c r="F2608" s="1">
        <v>1087</v>
      </c>
      <c r="G2608" s="1" t="s">
        <v>40</v>
      </c>
      <c r="H2608" s="1" t="s">
        <v>83</v>
      </c>
      <c r="I2608" s="1" t="s">
        <v>178</v>
      </c>
      <c r="J2608" s="1" t="str" cm="1">
        <f t="array" ref="J2608">_xlfn.IFS(F2608="","missing",F2608&lt;0,"negative",F2608=0,"zero",AND(F2608&gt;=99999,MOD(F2608,9)=0),"99999 placeholder",AND(F2608&gt;$O$5,D2608="Expense"),"Expense outlier",AND(F2608&gt;$P$5,D2608="Income"),"Income outlier",TRUE,"valid")</f>
        <v>valid</v>
      </c>
      <c r="K2608" s="1" t="str">
        <f>_xlfn.XLOOKUP(I2608,[1]category_mapping!$F$2:$F$19,[1]category_mapping!$G$2:$G$19,E2608)</f>
        <v>rent</v>
      </c>
      <c r="L2608" s="1" t="str">
        <f>IF(cleaning_working[[#This Row],[date]]="","Missing","Available")</f>
        <v>Available</v>
      </c>
    </row>
    <row r="2609" spans="1:12" x14ac:dyDescent="0.35">
      <c r="A2609" s="1" t="s">
        <v>2799</v>
      </c>
      <c r="B2609" s="1" t="s">
        <v>111</v>
      </c>
      <c r="C2609" s="3">
        <v>44763</v>
      </c>
      <c r="D2609" s="1" t="s">
        <v>13</v>
      </c>
      <c r="E2609" s="1" t="s">
        <v>176</v>
      </c>
      <c r="F2609" s="1">
        <v>3541</v>
      </c>
      <c r="G2609" s="1" t="s">
        <v>32</v>
      </c>
      <c r="H2609" s="1" t="s">
        <v>65</v>
      </c>
      <c r="I2609" s="1" t="s">
        <v>128</v>
      </c>
      <c r="J2609" s="1" t="str" cm="1">
        <f t="array" ref="J2609">_xlfn.IFS(F2609="","missing",F2609&lt;0,"negative",F2609=0,"zero",AND(F2609&gt;=99999,MOD(F2609,9)=0),"99999 placeholder",AND(F2609&gt;$O$5,D2609="Expense"),"Expense outlier",AND(F2609&gt;$P$5,D2609="Income"),"Income outlier",TRUE,"valid")</f>
        <v>valid</v>
      </c>
      <c r="K2609" s="1" t="str">
        <f>_xlfn.XLOOKUP(I2609,[1]category_mapping!$F$2:$F$19,[1]category_mapping!$G$2:$G$19,E2609)</f>
        <v>utilities</v>
      </c>
      <c r="L2609" s="1" t="str">
        <f>IF(cleaning_working[[#This Row],[date]]="","Missing","Available")</f>
        <v>Available</v>
      </c>
    </row>
    <row r="2610" spans="1:12" x14ac:dyDescent="0.35">
      <c r="A2610" s="1" t="s">
        <v>2800</v>
      </c>
      <c r="B2610" s="1" t="s">
        <v>296</v>
      </c>
      <c r="C2610" s="3">
        <v>45262</v>
      </c>
      <c r="D2610" s="1" t="s">
        <v>13</v>
      </c>
      <c r="E2610" s="1" t="s">
        <v>17</v>
      </c>
      <c r="F2610" s="1">
        <v>4567</v>
      </c>
      <c r="G2610" s="1" t="s">
        <v>40</v>
      </c>
      <c r="H2610" s="1" t="s">
        <v>83</v>
      </c>
      <c r="I2610" s="1" t="s">
        <v>128</v>
      </c>
      <c r="J2610" s="1" t="str" cm="1">
        <f t="array" ref="J2610">_xlfn.IFS(F2610="","missing",F2610&lt;0,"negative",F2610=0,"zero",AND(F2610&gt;=99999,MOD(F2610,9)=0),"99999 placeholder",AND(F2610&gt;$O$5,D2610="Expense"),"Expense outlier",AND(F2610&gt;$P$5,D2610="Income"),"Income outlier",TRUE,"valid")</f>
        <v>valid</v>
      </c>
      <c r="K2610" s="1" t="str">
        <f>_xlfn.XLOOKUP(I2610,[1]category_mapping!$F$2:$F$19,[1]category_mapping!$G$2:$G$19,E2610)</f>
        <v>utilities</v>
      </c>
      <c r="L2610" s="1" t="str">
        <f>IF(cleaning_working[[#This Row],[date]]="","Missing","Available")</f>
        <v>Available</v>
      </c>
    </row>
    <row r="2611" spans="1:12" x14ac:dyDescent="0.35">
      <c r="A2611" s="1" t="s">
        <v>2801</v>
      </c>
      <c r="B2611" s="1" t="s">
        <v>493</v>
      </c>
      <c r="C2611" s="3">
        <v>45275</v>
      </c>
      <c r="D2611" s="1" t="s">
        <v>14</v>
      </c>
      <c r="E2611" s="1" t="s">
        <v>119</v>
      </c>
      <c r="F2611" s="1">
        <v>61446</v>
      </c>
      <c r="G2611" s="1" t="s">
        <v>64</v>
      </c>
      <c r="H2611" s="1" t="s">
        <v>133</v>
      </c>
      <c r="I2611" s="1" t="s">
        <v>128</v>
      </c>
      <c r="J2611" s="1" t="str" cm="1">
        <f t="array" ref="J2611">_xlfn.IFS(F2611="","missing",F2611&lt;0,"negative",F2611=0,"zero",AND(F2611&gt;=99999,MOD(F2611,9)=0),"99999 placeholder",AND(F2611&gt;$O$5,D2611="Expense"),"Expense outlier",AND(F2611&gt;$P$5,D2611="Income"),"Income outlier",TRUE,"valid")</f>
        <v>valid</v>
      </c>
      <c r="K2611" s="1" t="str">
        <f>_xlfn.XLOOKUP(I2611,[1]category_mapping!$F$2:$F$19,[1]category_mapping!$G$2:$G$19,E2611)</f>
        <v>utilities</v>
      </c>
      <c r="L2611" s="1" t="str">
        <f>IF(cleaning_working[[#This Row],[date]]="","Missing","Available")</f>
        <v>Available</v>
      </c>
    </row>
    <row r="2612" spans="1:12" x14ac:dyDescent="0.35">
      <c r="A2612" s="1" t="s">
        <v>2802</v>
      </c>
      <c r="B2612" s="1" t="s">
        <v>423</v>
      </c>
      <c r="C2612" s="3">
        <v>44253</v>
      </c>
      <c r="D2612" s="1" t="s">
        <v>13</v>
      </c>
      <c r="E2612" s="1" t="s">
        <v>96</v>
      </c>
      <c r="F2612" s="1">
        <v>498</v>
      </c>
      <c r="G2612" s="1" t="s">
        <v>64</v>
      </c>
      <c r="H2612" s="1" t="s">
        <v>33</v>
      </c>
      <c r="I2612" s="1" t="s">
        <v>120</v>
      </c>
      <c r="J2612" s="1" t="str" cm="1">
        <f t="array" ref="J2612">_xlfn.IFS(F2612="","missing",F2612&lt;0,"negative",F2612=0,"zero",AND(F2612&gt;=99999,MOD(F2612,9)=0),"99999 placeholder",AND(F2612&gt;$O$5,D2612="Expense"),"Expense outlier",AND(F2612&gt;$P$5,D2612="Income"),"Income outlier",TRUE,"valid")</f>
        <v>valid</v>
      </c>
      <c r="K2612" s="1" t="str">
        <f>_xlfn.XLOOKUP(I2612,[1]category_mapping!$F$2:$F$19,[1]category_mapping!$G$2:$G$19,E2612)</f>
        <v>food</v>
      </c>
      <c r="L2612" s="1" t="str">
        <f>IF(cleaning_working[[#This Row],[date]]="","Missing","Available")</f>
        <v>Available</v>
      </c>
    </row>
    <row r="2613" spans="1:12" x14ac:dyDescent="0.35">
      <c r="A2613" s="1" t="s">
        <v>2803</v>
      </c>
      <c r="B2613" s="1" t="s">
        <v>206</v>
      </c>
      <c r="C2613" s="3">
        <v>44829</v>
      </c>
      <c r="D2613" s="1" t="s">
        <v>13</v>
      </c>
      <c r="E2613" s="1" t="s">
        <v>45</v>
      </c>
      <c r="F2613" s="1">
        <v>9419</v>
      </c>
      <c r="G2613" s="1" t="s">
        <v>18</v>
      </c>
      <c r="H2613" s="1" t="s">
        <v>83</v>
      </c>
      <c r="J2613" s="1" t="str" cm="1">
        <f t="array" ref="J2613">_xlfn.IFS(F2613="","missing",F2613&lt;0,"negative",F2613=0,"zero",AND(F2613&gt;=99999,MOD(F2613,9)=0),"99999 placeholder",AND(F2613&gt;$O$5,D2613="Expense"),"Expense outlier",AND(F2613&gt;$P$5,D2613="Income"),"Income outlier",TRUE,"valid")</f>
        <v>valid</v>
      </c>
      <c r="K2613" s="1" t="str">
        <f>_xlfn.XLOOKUP(I2613,[1]category_mapping!$F$2:$F$19,[1]category_mapping!$G$2:$G$19,E2613)</f>
        <v>entertainment</v>
      </c>
      <c r="L2613" s="1" t="str">
        <f>IF(cleaning_working[[#This Row],[date]]="","Missing","Available")</f>
        <v>Available</v>
      </c>
    </row>
    <row r="2614" spans="1:12" x14ac:dyDescent="0.35">
      <c r="A2614" s="1" t="s">
        <v>1431</v>
      </c>
      <c r="B2614" s="1" t="s">
        <v>122</v>
      </c>
      <c r="C2614" s="3">
        <v>45518</v>
      </c>
      <c r="D2614" s="1" t="s">
        <v>13</v>
      </c>
      <c r="E2614" s="1" t="s">
        <v>17</v>
      </c>
      <c r="F2614" s="1">
        <v>4183</v>
      </c>
      <c r="G2614" s="1" t="s">
        <v>40</v>
      </c>
      <c r="H2614" s="1" t="s">
        <v>159</v>
      </c>
      <c r="I2614" s="1" t="s">
        <v>49</v>
      </c>
      <c r="J2614" s="1" t="str" cm="1">
        <f t="array" ref="J2614">_xlfn.IFS(F2614="","missing",F2614&lt;0,"negative",F2614=0,"zero",AND(F2614&gt;=99999,MOD(F2614,9)=0),"99999 placeholder",AND(F2614&gt;$O$5,D2614="Expense"),"Expense outlier",AND(F2614&gt;$P$5,D2614="Income"),"Income outlier",TRUE,"valid")</f>
        <v>valid</v>
      </c>
      <c r="K2614" s="1" t="str">
        <f>_xlfn.XLOOKUP(I2614,[1]category_mapping!$F$2:$F$19,[1]category_mapping!$G$2:$G$19,E2614)</f>
        <v>education</v>
      </c>
      <c r="L2614" s="1" t="str">
        <f>IF(cleaning_working[[#This Row],[date]]="","Missing","Available")</f>
        <v>Available</v>
      </c>
    </row>
    <row r="2615" spans="1:12" x14ac:dyDescent="0.35">
      <c r="A2615" s="1" t="s">
        <v>2804</v>
      </c>
      <c r="B2615" s="1" t="s">
        <v>146</v>
      </c>
      <c r="C2615" s="3">
        <v>44665</v>
      </c>
      <c r="D2615" s="1" t="s">
        <v>14</v>
      </c>
      <c r="E2615" s="1" t="s">
        <v>119</v>
      </c>
      <c r="F2615" s="1">
        <v>43138</v>
      </c>
      <c r="G2615" s="1" t="s">
        <v>64</v>
      </c>
      <c r="H2615" s="1" t="s">
        <v>19</v>
      </c>
      <c r="I2615" s="1" t="s">
        <v>34</v>
      </c>
      <c r="J2615" s="1" t="str" cm="1">
        <f t="array" ref="J2615">_xlfn.IFS(F2615="","missing",F2615&lt;0,"negative",F2615=0,"zero",AND(F2615&gt;=99999,MOD(F2615,9)=0),"99999 placeholder",AND(F2615&gt;$O$5,D2615="Expense"),"Expense outlier",AND(F2615&gt;$P$5,D2615="Income"),"Income outlier",TRUE,"valid")</f>
        <v>valid</v>
      </c>
      <c r="K2615" s="1" t="str">
        <f>_xlfn.XLOOKUP(I2615,[1]category_mapping!$F$2:$F$19,[1]category_mapping!$G$2:$G$19,E2615)</f>
        <v>education</v>
      </c>
      <c r="L2615" s="1" t="str">
        <f>IF(cleaning_working[[#This Row],[date]]="","Missing","Available")</f>
        <v>Available</v>
      </c>
    </row>
    <row r="2616" spans="1:12" x14ac:dyDescent="0.35">
      <c r="A2616" s="1" t="s">
        <v>2805</v>
      </c>
      <c r="B2616" s="1" t="s">
        <v>782</v>
      </c>
      <c r="C2616" s="3">
        <v>45370</v>
      </c>
      <c r="D2616" s="1" t="s">
        <v>14</v>
      </c>
      <c r="E2616" s="1" t="s">
        <v>215</v>
      </c>
      <c r="F2616" s="1">
        <v>69498</v>
      </c>
      <c r="G2616" s="1" t="s">
        <v>32</v>
      </c>
      <c r="H2616" s="1" t="s">
        <v>25</v>
      </c>
      <c r="I2616" s="1" t="s">
        <v>53</v>
      </c>
      <c r="J2616" s="1" t="str" cm="1">
        <f t="array" ref="J2616">_xlfn.IFS(F2616="","missing",F2616&lt;0,"negative",F2616=0,"zero",AND(F2616&gt;=99999,MOD(F2616,9)=0),"99999 placeholder",AND(F2616&gt;$O$5,D2616="Expense"),"Expense outlier",AND(F2616&gt;$P$5,D2616="Income"),"Income outlier",TRUE,"valid")</f>
        <v>valid</v>
      </c>
      <c r="K2616" s="1" t="str">
        <f>_xlfn.XLOOKUP(I2616,[1]category_mapping!$F$2:$F$19,[1]category_mapping!$G$2:$G$19,E2616)</f>
        <v>travel</v>
      </c>
      <c r="L2616" s="1" t="str">
        <f>IF(cleaning_working[[#This Row],[date]]="","Missing","Available")</f>
        <v>Available</v>
      </c>
    </row>
    <row r="2617" spans="1:12" x14ac:dyDescent="0.35">
      <c r="A2617" s="1" t="s">
        <v>2806</v>
      </c>
      <c r="B2617" s="1" t="s">
        <v>317</v>
      </c>
      <c r="C2617" s="3">
        <v>45211</v>
      </c>
      <c r="D2617" s="1" t="s">
        <v>13</v>
      </c>
      <c r="E2617" s="1" t="s">
        <v>70</v>
      </c>
      <c r="F2617" s="1">
        <v>8147</v>
      </c>
      <c r="G2617" s="1" t="s">
        <v>32</v>
      </c>
      <c r="H2617" s="1" t="s">
        <v>19</v>
      </c>
      <c r="I2617" s="1" t="s">
        <v>27</v>
      </c>
      <c r="J2617" s="1" t="str" cm="1">
        <f t="array" ref="J2617">_xlfn.IFS(F2617="","missing",F2617&lt;0,"negative",F2617=0,"zero",AND(F2617&gt;=99999,MOD(F2617,9)=0),"99999 placeholder",AND(F2617&gt;$O$5,D2617="Expense"),"Expense outlier",AND(F2617&gt;$P$5,D2617="Income"),"Income outlier",TRUE,"valid")</f>
        <v>valid</v>
      </c>
      <c r="K2617" s="1" t="str">
        <f>_xlfn.XLOOKUP(I2617,[1]category_mapping!$F$2:$F$19,[1]category_mapping!$G$2:$G$19,E2617)</f>
        <v>others</v>
      </c>
      <c r="L2617" s="1" t="str">
        <f>IF(cleaning_working[[#This Row],[date]]="","Missing","Available")</f>
        <v>Available</v>
      </c>
    </row>
    <row r="2618" spans="1:12" x14ac:dyDescent="0.35">
      <c r="A2618" s="1" t="s">
        <v>2807</v>
      </c>
      <c r="B2618" s="1" t="s">
        <v>109</v>
      </c>
      <c r="C2618" s="3">
        <v>44703</v>
      </c>
      <c r="D2618" s="1" t="s">
        <v>13</v>
      </c>
      <c r="E2618" s="1" t="s">
        <v>96</v>
      </c>
      <c r="F2618" s="1">
        <v>9290</v>
      </c>
      <c r="G2618" s="1" t="s">
        <v>32</v>
      </c>
      <c r="H2618" s="1" t="s">
        <v>159</v>
      </c>
      <c r="I2618" s="1" t="s">
        <v>27</v>
      </c>
      <c r="J2618" s="1" t="str" cm="1">
        <f t="array" ref="J2618">_xlfn.IFS(F2618="","missing",F2618&lt;0,"negative",F2618=0,"zero",AND(F2618&gt;=99999,MOD(F2618,9)=0),"99999 placeholder",AND(F2618&gt;$O$5,D2618="Expense"),"Expense outlier",AND(F2618&gt;$P$5,D2618="Income"),"Income outlier",TRUE,"valid")</f>
        <v>valid</v>
      </c>
      <c r="K2618" s="1" t="str">
        <f>_xlfn.XLOOKUP(I2618,[1]category_mapping!$F$2:$F$19,[1]category_mapping!$G$2:$G$19,E2618)</f>
        <v>travel</v>
      </c>
      <c r="L2618" s="1" t="str">
        <f>IF(cleaning_working[[#This Row],[date]]="","Missing","Available")</f>
        <v>Available</v>
      </c>
    </row>
    <row r="2619" spans="1:12" x14ac:dyDescent="0.35">
      <c r="A2619" s="1" t="s">
        <v>2808</v>
      </c>
      <c r="B2619" s="1" t="s">
        <v>113</v>
      </c>
      <c r="C2619" s="3">
        <v>45296</v>
      </c>
      <c r="D2619" s="1" t="s">
        <v>13</v>
      </c>
      <c r="E2619" s="1" t="s">
        <v>24</v>
      </c>
      <c r="F2619" s="1">
        <v>21764</v>
      </c>
      <c r="G2619" s="1" t="s">
        <v>32</v>
      </c>
      <c r="H2619" s="1" t="s">
        <v>159</v>
      </c>
      <c r="I2619" s="1" t="s">
        <v>128</v>
      </c>
      <c r="J2619" s="1" t="str" cm="1">
        <f t="array" ref="J2619">_xlfn.IFS(F2619="","missing",F2619&lt;0,"negative",F2619=0,"zero",AND(F2619&gt;=99999,MOD(F2619,9)=0),"99999 placeholder",AND(F2619&gt;$O$5,D2619="Expense"),"Expense outlier",AND(F2619&gt;$P$5,D2619="Income"),"Income outlier",TRUE,"valid")</f>
        <v>Expense outlier</v>
      </c>
      <c r="K2619" s="1" t="str">
        <f>_xlfn.XLOOKUP(I2619,[1]category_mapping!$F$2:$F$19,[1]category_mapping!$G$2:$G$19,E2619)</f>
        <v>utilities</v>
      </c>
      <c r="L2619" s="1" t="str">
        <f>IF(cleaning_working[[#This Row],[date]]="","Missing","Available")</f>
        <v>Available</v>
      </c>
    </row>
    <row r="2620" spans="1:12" x14ac:dyDescent="0.35">
      <c r="A2620" s="1" t="s">
        <v>2809</v>
      </c>
      <c r="B2620" s="1" t="s">
        <v>127</v>
      </c>
      <c r="C2620" s="3">
        <v>45086</v>
      </c>
      <c r="D2620" s="1" t="s">
        <v>14</v>
      </c>
      <c r="E2620" s="1" t="s">
        <v>215</v>
      </c>
      <c r="F2620" s="1">
        <v>10561</v>
      </c>
      <c r="G2620" s="1" t="s">
        <v>18</v>
      </c>
      <c r="H2620" s="1" t="s">
        <v>86</v>
      </c>
      <c r="I2620" s="1" t="s">
        <v>80</v>
      </c>
      <c r="J2620" s="1" t="str" cm="1">
        <f t="array" ref="J2620">_xlfn.IFS(F2620="","missing",F2620&lt;0,"negative",F2620=0,"zero",AND(F2620&gt;=99999,MOD(F2620,9)=0),"99999 placeholder",AND(F2620&gt;$O$5,D2620="Expense"),"Expense outlier",AND(F2620&gt;$P$5,D2620="Income"),"Income outlier",TRUE,"valid")</f>
        <v>valid</v>
      </c>
      <c r="K2620" s="1" t="str">
        <f>_xlfn.XLOOKUP(I2620,[1]category_mapping!$F$2:$F$19,[1]category_mapping!$G$2:$G$19,E2620)</f>
        <v>food</v>
      </c>
      <c r="L2620" s="1" t="str">
        <f>IF(cleaning_working[[#This Row],[date]]="","Missing","Available")</f>
        <v>Available</v>
      </c>
    </row>
    <row r="2621" spans="1:12" x14ac:dyDescent="0.35">
      <c r="A2621" s="1" t="s">
        <v>2810</v>
      </c>
      <c r="B2621" s="1" t="s">
        <v>464</v>
      </c>
      <c r="C2621" s="3">
        <v>44472</v>
      </c>
      <c r="D2621" s="1" t="s">
        <v>13</v>
      </c>
      <c r="E2621" s="1" t="s">
        <v>104</v>
      </c>
      <c r="F2621" s="1">
        <v>1094</v>
      </c>
      <c r="G2621" s="1" t="s">
        <v>32</v>
      </c>
      <c r="H2621" s="1" t="s">
        <v>33</v>
      </c>
      <c r="J2621" s="1" t="str" cm="1">
        <f t="array" ref="J2621">_xlfn.IFS(F2621="","missing",F2621&lt;0,"negative",F2621=0,"zero",AND(F2621&gt;=99999,MOD(F2621,9)=0),"99999 placeholder",AND(F2621&gt;$O$5,D2621="Expense"),"Expense outlier",AND(F2621&gt;$P$5,D2621="Income"),"Income outlier",TRUE,"valid")</f>
        <v>valid</v>
      </c>
      <c r="K2621" s="1" t="str">
        <f>_xlfn.XLOOKUP(I2621,[1]category_mapping!$F$2:$F$19,[1]category_mapping!$G$2:$G$19,E2621)</f>
        <v>health</v>
      </c>
      <c r="L2621" s="1" t="str">
        <f>IF(cleaning_working[[#This Row],[date]]="","Missing","Available")</f>
        <v>Available</v>
      </c>
    </row>
    <row r="2622" spans="1:12" x14ac:dyDescent="0.35">
      <c r="A2622" s="1" t="s">
        <v>2811</v>
      </c>
      <c r="B2622" s="1" t="s">
        <v>311</v>
      </c>
      <c r="C2622" s="3">
        <v>45555</v>
      </c>
      <c r="D2622" s="1" t="s">
        <v>14</v>
      </c>
      <c r="E2622" s="1" t="s">
        <v>57</v>
      </c>
      <c r="F2622" s="1">
        <v>30590</v>
      </c>
      <c r="G2622" s="1" t="s">
        <v>32</v>
      </c>
      <c r="H2622" s="1" t="s">
        <v>159</v>
      </c>
      <c r="I2622" s="1" t="s">
        <v>217</v>
      </c>
      <c r="J2622" s="1" t="str" cm="1">
        <f t="array" ref="J2622">_xlfn.IFS(F2622="","missing",F2622&lt;0,"negative",F2622=0,"zero",AND(F2622&gt;=99999,MOD(F2622,9)=0),"99999 placeholder",AND(F2622&gt;$O$5,D2622="Expense"),"Expense outlier",AND(F2622&gt;$P$5,D2622="Income"),"Income outlier",TRUE,"valid")</f>
        <v>valid</v>
      </c>
      <c r="K2622" s="1" t="str">
        <f>_xlfn.XLOOKUP(I2622,[1]category_mapping!$F$2:$F$19,[1]category_mapping!$G$2:$G$19,E2622)</f>
        <v>rent</v>
      </c>
      <c r="L2622" s="1" t="str">
        <f>IF(cleaning_working[[#This Row],[date]]="","Missing","Available")</f>
        <v>Available</v>
      </c>
    </row>
    <row r="2623" spans="1:12" x14ac:dyDescent="0.35">
      <c r="A2623" s="1" t="s">
        <v>2812</v>
      </c>
      <c r="B2623" s="1" t="s">
        <v>192</v>
      </c>
      <c r="C2623" s="3">
        <v>44947</v>
      </c>
      <c r="D2623" s="1" t="s">
        <v>13</v>
      </c>
      <c r="E2623" s="1" t="s">
        <v>96</v>
      </c>
      <c r="F2623" s="1">
        <v>1180</v>
      </c>
      <c r="G2623" s="1" t="s">
        <v>18</v>
      </c>
      <c r="H2623" s="1" t="s">
        <v>19</v>
      </c>
      <c r="I2623" s="1" t="s">
        <v>123</v>
      </c>
      <c r="J2623" s="1" t="str" cm="1">
        <f t="array" ref="J2623">_xlfn.IFS(F2623="","missing",F2623&lt;0,"negative",F2623=0,"zero",AND(F2623&gt;=99999,MOD(F2623,9)=0),"99999 placeholder",AND(F2623&gt;$O$5,D2623="Expense"),"Expense outlier",AND(F2623&gt;$P$5,D2623="Income"),"Income outlier",TRUE,"valid")</f>
        <v>valid</v>
      </c>
      <c r="K2623" s="1" t="str">
        <f>_xlfn.XLOOKUP(I2623,[1]category_mapping!$F$2:$F$19,[1]category_mapping!$G$2:$G$19,E2623)</f>
        <v>travel</v>
      </c>
      <c r="L2623" s="1" t="str">
        <f>IF(cleaning_working[[#This Row],[date]]="","Missing","Available")</f>
        <v>Available</v>
      </c>
    </row>
    <row r="2624" spans="1:12" x14ac:dyDescent="0.35">
      <c r="A2624" s="1" t="s">
        <v>2813</v>
      </c>
      <c r="B2624" s="1" t="s">
        <v>686</v>
      </c>
      <c r="C2624" s="3">
        <v>44631</v>
      </c>
      <c r="D2624" s="1" t="s">
        <v>14</v>
      </c>
      <c r="E2624" s="1" t="s">
        <v>215</v>
      </c>
      <c r="F2624" s="1">
        <v>74511</v>
      </c>
      <c r="G2624" s="1" t="s">
        <v>32</v>
      </c>
      <c r="H2624" s="1" t="s">
        <v>83</v>
      </c>
      <c r="I2624" s="1" t="s">
        <v>80</v>
      </c>
      <c r="J2624" s="1" t="str" cm="1">
        <f t="array" ref="J2624">_xlfn.IFS(F2624="","missing",F2624&lt;0,"negative",F2624=0,"zero",AND(F2624&gt;=99999,MOD(F2624,9)=0),"99999 placeholder",AND(F2624&gt;$O$5,D2624="Expense"),"Expense outlier",AND(F2624&gt;$P$5,D2624="Income"),"Income outlier",TRUE,"valid")</f>
        <v>valid</v>
      </c>
      <c r="K2624" s="1" t="str">
        <f>_xlfn.XLOOKUP(I2624,[1]category_mapping!$F$2:$F$19,[1]category_mapping!$G$2:$G$19,E2624)</f>
        <v>food</v>
      </c>
      <c r="L2624" s="1" t="str">
        <f>IF(cleaning_working[[#This Row],[date]]="","Missing","Available")</f>
        <v>Available</v>
      </c>
    </row>
    <row r="2625" spans="1:12" x14ac:dyDescent="0.35">
      <c r="A2625" s="1" t="s">
        <v>2814</v>
      </c>
      <c r="B2625" s="1" t="s">
        <v>30</v>
      </c>
      <c r="C2625" s="3">
        <v>45513</v>
      </c>
      <c r="D2625" s="1" t="s">
        <v>13</v>
      </c>
      <c r="E2625" s="1" t="s">
        <v>104</v>
      </c>
      <c r="F2625" s="1">
        <v>8711</v>
      </c>
      <c r="G2625" s="1" t="s">
        <v>40</v>
      </c>
      <c r="H2625" s="1" t="s">
        <v>26</v>
      </c>
      <c r="I2625" s="1" t="s">
        <v>217</v>
      </c>
      <c r="J2625" s="1" t="str" cm="1">
        <f t="array" ref="J2625">_xlfn.IFS(F2625="","missing",F2625&lt;0,"negative",F2625=0,"zero",AND(F2625&gt;=99999,MOD(F2625,9)=0),"99999 placeholder",AND(F2625&gt;$O$5,D2625="Expense"),"Expense outlier",AND(F2625&gt;$P$5,D2625="Income"),"Income outlier",TRUE,"valid")</f>
        <v>valid</v>
      </c>
      <c r="K2625" s="1" t="str">
        <f>_xlfn.XLOOKUP(I2625,[1]category_mapping!$F$2:$F$19,[1]category_mapping!$G$2:$G$19,E2625)</f>
        <v>rent</v>
      </c>
      <c r="L2625" s="1" t="str">
        <f>IF(cleaning_working[[#This Row],[date]]="","Missing","Available")</f>
        <v>Available</v>
      </c>
    </row>
    <row r="2626" spans="1:12" x14ac:dyDescent="0.35">
      <c r="A2626" s="1" t="s">
        <v>2815</v>
      </c>
      <c r="B2626" s="1" t="s">
        <v>187</v>
      </c>
      <c r="C2626" s="3">
        <v>44939</v>
      </c>
      <c r="D2626" s="1" t="s">
        <v>13</v>
      </c>
      <c r="E2626" s="1" t="s">
        <v>96</v>
      </c>
      <c r="F2626" s="1">
        <v>1844</v>
      </c>
      <c r="G2626" s="1" t="s">
        <v>64</v>
      </c>
      <c r="H2626" s="1" t="s">
        <v>159</v>
      </c>
      <c r="I2626" s="1" t="s">
        <v>128</v>
      </c>
      <c r="J2626" s="1" t="str" cm="1">
        <f t="array" ref="J2626">_xlfn.IFS(F2626="","missing",F2626&lt;0,"negative",F2626=0,"zero",AND(F2626&gt;=99999,MOD(F2626,9)=0),"99999 placeholder",AND(F2626&gt;$O$5,D2626="Expense"),"Expense outlier",AND(F2626&gt;$P$5,D2626="Income"),"Income outlier",TRUE,"valid")</f>
        <v>valid</v>
      </c>
      <c r="K2626" s="1" t="str">
        <f>_xlfn.XLOOKUP(I2626,[1]category_mapping!$F$2:$F$19,[1]category_mapping!$G$2:$G$19,E2626)</f>
        <v>utilities</v>
      </c>
      <c r="L2626" s="1" t="str">
        <f>IF(cleaning_working[[#This Row],[date]]="","Missing","Available")</f>
        <v>Available</v>
      </c>
    </row>
    <row r="2627" spans="1:12" x14ac:dyDescent="0.35">
      <c r="A2627" s="1" t="s">
        <v>2816</v>
      </c>
      <c r="B2627" s="1" t="s">
        <v>196</v>
      </c>
      <c r="C2627" s="3">
        <v>45429</v>
      </c>
      <c r="D2627" s="1" t="s">
        <v>14</v>
      </c>
      <c r="E2627" s="1" t="s">
        <v>57</v>
      </c>
      <c r="F2627" s="1">
        <v>345332</v>
      </c>
      <c r="G2627" s="1" t="s">
        <v>18</v>
      </c>
      <c r="H2627" s="1" t="s">
        <v>33</v>
      </c>
      <c r="I2627" s="1" t="s">
        <v>137</v>
      </c>
      <c r="J2627" s="1" t="str" cm="1">
        <f t="array" ref="J2627">_xlfn.IFS(F2627="","missing",F2627&lt;0,"negative",F2627=0,"zero",AND(F2627&gt;=99999,MOD(F2627,9)=0),"99999 placeholder",AND(F2627&gt;$O$5,D2627="Expense"),"Expense outlier",AND(F2627&gt;$P$5,D2627="Income"),"Income outlier",TRUE,"valid")</f>
        <v>Income outlier</v>
      </c>
      <c r="K2627" s="1" t="str">
        <f>_xlfn.XLOOKUP(I2627,[1]category_mapping!$F$2:$F$19,[1]category_mapping!$G$2:$G$19,E2627)</f>
        <v>travel</v>
      </c>
      <c r="L2627" s="1" t="str">
        <f>IF(cleaning_working[[#This Row],[date]]="","Missing","Available")</f>
        <v>Available</v>
      </c>
    </row>
    <row r="2628" spans="1:12" x14ac:dyDescent="0.35">
      <c r="A2628" s="1" t="s">
        <v>2817</v>
      </c>
      <c r="B2628" s="1" t="s">
        <v>446</v>
      </c>
      <c r="C2628" s="3">
        <v>45512</v>
      </c>
      <c r="D2628" s="1" t="s">
        <v>13</v>
      </c>
      <c r="E2628" s="1" t="s">
        <v>24</v>
      </c>
      <c r="F2628" s="1">
        <v>5384</v>
      </c>
      <c r="G2628" s="1" t="s">
        <v>40</v>
      </c>
      <c r="H2628" s="1" t="s">
        <v>26</v>
      </c>
      <c r="I2628" s="1" t="s">
        <v>162</v>
      </c>
      <c r="J2628" s="1" t="str" cm="1">
        <f t="array" ref="J2628">_xlfn.IFS(F2628="","missing",F2628&lt;0,"negative",F2628=0,"zero",AND(F2628&gt;=99999,MOD(F2628,9)=0),"99999 placeholder",AND(F2628&gt;$O$5,D2628="Expense"),"Expense outlier",AND(F2628&gt;$P$5,D2628="Income"),"Income outlier",TRUE,"valid")</f>
        <v>valid</v>
      </c>
      <c r="K2628" s="1" t="str">
        <f>_xlfn.XLOOKUP(I2628,[1]category_mapping!$F$2:$F$19,[1]category_mapping!$G$2:$G$19,E2628)</f>
        <v>rent</v>
      </c>
      <c r="L2628" s="1" t="str">
        <f>IF(cleaning_working[[#This Row],[date]]="","Missing","Available")</f>
        <v>Available</v>
      </c>
    </row>
    <row r="2629" spans="1:12" x14ac:dyDescent="0.35">
      <c r="A2629" s="1" t="s">
        <v>2818</v>
      </c>
      <c r="B2629" s="1" t="s">
        <v>464</v>
      </c>
      <c r="C2629" s="3">
        <v>45479</v>
      </c>
      <c r="D2629" s="1" t="s">
        <v>13</v>
      </c>
      <c r="E2629" s="1" t="s">
        <v>45</v>
      </c>
      <c r="F2629" s="1">
        <v>4876</v>
      </c>
      <c r="G2629" s="1" t="s">
        <v>18</v>
      </c>
      <c r="H2629" s="1" t="s">
        <v>52</v>
      </c>
      <c r="I2629" s="1" t="s">
        <v>128</v>
      </c>
      <c r="J2629" s="1" t="str" cm="1">
        <f t="array" ref="J2629">_xlfn.IFS(F2629="","missing",F2629&lt;0,"negative",F2629=0,"zero",AND(F2629&gt;=99999,MOD(F2629,9)=0),"99999 placeholder",AND(F2629&gt;$O$5,D2629="Expense"),"Expense outlier",AND(F2629&gt;$P$5,D2629="Income"),"Income outlier",TRUE,"valid")</f>
        <v>valid</v>
      </c>
      <c r="K2629" s="1" t="str">
        <f>_xlfn.XLOOKUP(I2629,[1]category_mapping!$F$2:$F$19,[1]category_mapping!$G$2:$G$19,E2629)</f>
        <v>utilities</v>
      </c>
      <c r="L2629" s="1" t="str">
        <f>IF(cleaning_working[[#This Row],[date]]="","Missing","Available")</f>
        <v>Available</v>
      </c>
    </row>
    <row r="2630" spans="1:12" x14ac:dyDescent="0.35">
      <c r="A2630" s="1" t="s">
        <v>2819</v>
      </c>
      <c r="B2630" s="1" t="s">
        <v>182</v>
      </c>
      <c r="C2630" s="3">
        <v>45068</v>
      </c>
      <c r="D2630" s="1" t="s">
        <v>13</v>
      </c>
      <c r="E2630" s="1" t="s">
        <v>96</v>
      </c>
      <c r="F2630" s="1">
        <v>6900</v>
      </c>
      <c r="G2630" s="1" t="s">
        <v>40</v>
      </c>
      <c r="H2630" s="1" t="s">
        <v>25</v>
      </c>
      <c r="I2630" s="1" t="s">
        <v>178</v>
      </c>
      <c r="J2630" s="1" t="str" cm="1">
        <f t="array" ref="J2630">_xlfn.IFS(F2630="","missing",F2630&lt;0,"negative",F2630=0,"zero",AND(F2630&gt;=99999,MOD(F2630,9)=0),"99999 placeholder",AND(F2630&gt;$O$5,D2630="Expense"),"Expense outlier",AND(F2630&gt;$P$5,D2630="Income"),"Income outlier",TRUE,"valid")</f>
        <v>valid</v>
      </c>
      <c r="K2630" s="1" t="str">
        <f>_xlfn.XLOOKUP(I2630,[1]category_mapping!$F$2:$F$19,[1]category_mapping!$G$2:$G$19,E2630)</f>
        <v>rent</v>
      </c>
      <c r="L2630" s="1" t="str">
        <f>IF(cleaning_working[[#This Row],[date]]="","Missing","Available")</f>
        <v>Available</v>
      </c>
    </row>
    <row r="2631" spans="1:12" x14ac:dyDescent="0.35">
      <c r="A2631" s="1" t="s">
        <v>2820</v>
      </c>
      <c r="B2631" s="1" t="s">
        <v>250</v>
      </c>
      <c r="C2631" s="3">
        <v>44459</v>
      </c>
      <c r="D2631" s="1" t="s">
        <v>14</v>
      </c>
      <c r="E2631" s="1" t="s">
        <v>215</v>
      </c>
      <c r="F2631" s="1">
        <v>23156</v>
      </c>
      <c r="G2631" s="1" t="s">
        <v>64</v>
      </c>
      <c r="H2631" s="1" t="s">
        <v>65</v>
      </c>
      <c r="I2631" s="1" t="s">
        <v>27</v>
      </c>
      <c r="J2631" s="1" t="str" cm="1">
        <f t="array" ref="J2631">_xlfn.IFS(F2631="","missing",F2631&lt;0,"negative",F2631=0,"zero",AND(F2631&gt;=99999,MOD(F2631,9)=0),"99999 placeholder",AND(F2631&gt;$O$5,D2631="Expense"),"Expense outlier",AND(F2631&gt;$P$5,D2631="Income"),"Income outlier",TRUE,"valid")</f>
        <v>valid</v>
      </c>
      <c r="K2631" s="1" t="str">
        <f>_xlfn.XLOOKUP(I2631,[1]category_mapping!$F$2:$F$19,[1]category_mapping!$G$2:$G$19,E2631)</f>
        <v>bonus</v>
      </c>
      <c r="L2631" s="1" t="str">
        <f>IF(cleaning_working[[#This Row],[date]]="","Missing","Available")</f>
        <v>Available</v>
      </c>
    </row>
    <row r="2632" spans="1:12" x14ac:dyDescent="0.35">
      <c r="A2632" s="1" t="s">
        <v>2821</v>
      </c>
      <c r="B2632" s="1" t="s">
        <v>379</v>
      </c>
      <c r="C2632" s="3">
        <v>45056</v>
      </c>
      <c r="D2632" s="1" t="s">
        <v>13</v>
      </c>
      <c r="E2632" s="1" t="s">
        <v>96</v>
      </c>
      <c r="F2632" s="1">
        <v>8169</v>
      </c>
      <c r="G2632" s="1" t="s">
        <v>40</v>
      </c>
      <c r="H2632" s="1" t="s">
        <v>19</v>
      </c>
      <c r="J2632" s="1" t="str" cm="1">
        <f t="array" ref="J2632">_xlfn.IFS(F2632="","missing",F2632&lt;0,"negative",F2632=0,"zero",AND(F2632&gt;=99999,MOD(F2632,9)=0),"99999 placeholder",AND(F2632&gt;$O$5,D2632="Expense"),"Expense outlier",AND(F2632&gt;$P$5,D2632="Income"),"Income outlier",TRUE,"valid")</f>
        <v>valid</v>
      </c>
      <c r="K2632" s="1" t="str">
        <f>_xlfn.XLOOKUP(I2632,[1]category_mapping!$F$2:$F$19,[1]category_mapping!$G$2:$G$19,E2632)</f>
        <v>travel</v>
      </c>
      <c r="L2632" s="1" t="str">
        <f>IF(cleaning_working[[#This Row],[date]]="","Missing","Available")</f>
        <v>Available</v>
      </c>
    </row>
    <row r="2633" spans="1:12" x14ac:dyDescent="0.35">
      <c r="A2633" s="1" t="s">
        <v>2822</v>
      </c>
      <c r="B2633" s="1" t="s">
        <v>127</v>
      </c>
      <c r="C2633" s="3">
        <v>44659</v>
      </c>
      <c r="D2633" s="1" t="s">
        <v>13</v>
      </c>
      <c r="E2633" s="1" t="s">
        <v>39</v>
      </c>
      <c r="F2633" s="1">
        <v>2747</v>
      </c>
      <c r="G2633" s="1" t="s">
        <v>40</v>
      </c>
      <c r="H2633" s="1" t="s">
        <v>52</v>
      </c>
      <c r="J2633" s="1" t="str" cm="1">
        <f t="array" ref="J2633">_xlfn.IFS(F2633="","missing",F2633&lt;0,"negative",F2633=0,"zero",AND(F2633&gt;=99999,MOD(F2633,9)=0),"99999 placeholder",AND(F2633&gt;$O$5,D2633="Expense"),"Expense outlier",AND(F2633&gt;$P$5,D2633="Income"),"Income outlier",TRUE,"valid")</f>
        <v>valid</v>
      </c>
      <c r="K2633" s="1" t="str">
        <f>_xlfn.XLOOKUP(I2633,[1]category_mapping!$F$2:$F$19,[1]category_mapping!$G$2:$G$19,E2633)</f>
        <v>food</v>
      </c>
      <c r="L2633" s="1" t="str">
        <f>IF(cleaning_working[[#This Row],[date]]="","Missing","Available")</f>
        <v>Available</v>
      </c>
    </row>
    <row r="2634" spans="1:12" x14ac:dyDescent="0.35">
      <c r="A2634" s="1" t="s">
        <v>2823</v>
      </c>
      <c r="B2634" s="1" t="s">
        <v>164</v>
      </c>
      <c r="C2634" s="3">
        <v>45407</v>
      </c>
      <c r="D2634" s="1" t="s">
        <v>13</v>
      </c>
      <c r="E2634" s="1" t="s">
        <v>46</v>
      </c>
      <c r="F2634" s="1">
        <v>2026</v>
      </c>
      <c r="G2634" s="1" t="s">
        <v>32</v>
      </c>
      <c r="H2634" s="1" t="s">
        <v>159</v>
      </c>
      <c r="J2634" s="1" t="str" cm="1">
        <f t="array" ref="J2634">_xlfn.IFS(F2634="","missing",F2634&lt;0,"negative",F2634=0,"zero",AND(F2634&gt;=99999,MOD(F2634,9)=0),"99999 placeholder",AND(F2634&gt;$O$5,D2634="Expense"),"Expense outlier",AND(F2634&gt;$P$5,D2634="Income"),"Income outlier",TRUE,"valid")</f>
        <v>valid</v>
      </c>
      <c r="K2634" s="1" t="str">
        <f>_xlfn.XLOOKUP(I2634,[1]category_mapping!$F$2:$F$19,[1]category_mapping!$G$2:$G$19,E2634)</f>
        <v>N/A</v>
      </c>
      <c r="L2634" s="1" t="str">
        <f>IF(cleaning_working[[#This Row],[date]]="","Missing","Available")</f>
        <v>Available</v>
      </c>
    </row>
    <row r="2635" spans="1:12" x14ac:dyDescent="0.35">
      <c r="A2635" s="1" t="s">
        <v>2824</v>
      </c>
      <c r="B2635" s="1" t="s">
        <v>101</v>
      </c>
      <c r="C2635" s="3">
        <v>45071</v>
      </c>
      <c r="D2635" s="1" t="s">
        <v>13</v>
      </c>
      <c r="E2635" s="1" t="s">
        <v>45</v>
      </c>
      <c r="F2635" s="1">
        <v>5900</v>
      </c>
      <c r="G2635" s="1" t="s">
        <v>18</v>
      </c>
      <c r="H2635" s="1" t="s">
        <v>107</v>
      </c>
      <c r="I2635" s="1" t="s">
        <v>80</v>
      </c>
      <c r="J2635" s="1" t="str" cm="1">
        <f t="array" ref="J2635">_xlfn.IFS(F2635="","missing",F2635&lt;0,"negative",F2635=0,"zero",AND(F2635&gt;=99999,MOD(F2635,9)=0),"99999 placeholder",AND(F2635&gt;$O$5,D2635="Expense"),"Expense outlier",AND(F2635&gt;$P$5,D2635="Income"),"Income outlier",TRUE,"valid")</f>
        <v>valid</v>
      </c>
      <c r="K2635" s="1" t="str">
        <f>_xlfn.XLOOKUP(I2635,[1]category_mapping!$F$2:$F$19,[1]category_mapping!$G$2:$G$19,E2635)</f>
        <v>food</v>
      </c>
      <c r="L2635" s="1" t="str">
        <f>IF(cleaning_working[[#This Row],[date]]="","Missing","Available")</f>
        <v>Available</v>
      </c>
    </row>
    <row r="2636" spans="1:12" x14ac:dyDescent="0.35">
      <c r="A2636" s="1" t="s">
        <v>2825</v>
      </c>
      <c r="B2636" s="1" t="s">
        <v>491</v>
      </c>
      <c r="C2636" s="3">
        <v>44648</v>
      </c>
      <c r="D2636" s="1" t="s">
        <v>13</v>
      </c>
      <c r="E2636" s="1" t="s">
        <v>63</v>
      </c>
      <c r="F2636" s="1">
        <v>259</v>
      </c>
      <c r="G2636" s="1" t="s">
        <v>40</v>
      </c>
      <c r="H2636" s="1" t="s">
        <v>25</v>
      </c>
      <c r="J2636" s="1" t="str" cm="1">
        <f t="array" ref="J2636">_xlfn.IFS(F2636="","missing",F2636&lt;0,"negative",F2636=0,"zero",AND(F2636&gt;=99999,MOD(F2636,9)=0),"99999 placeholder",AND(F2636&gt;$O$5,D2636="Expense"),"Expense outlier",AND(F2636&gt;$P$5,D2636="Income"),"Income outlier",TRUE,"valid")</f>
        <v>valid</v>
      </c>
      <c r="K2636" s="1" t="str">
        <f>_xlfn.XLOOKUP(I2636,[1]category_mapping!$F$2:$F$19,[1]category_mapping!$G$2:$G$19,E2636)</f>
        <v>utilities</v>
      </c>
      <c r="L2636" s="1" t="str">
        <f>IF(cleaning_working[[#This Row],[date]]="","Missing","Available")</f>
        <v>Available</v>
      </c>
    </row>
    <row r="2637" spans="1:12" x14ac:dyDescent="0.35">
      <c r="A2637" s="1" t="s">
        <v>2826</v>
      </c>
      <c r="B2637" s="1" t="s">
        <v>79</v>
      </c>
      <c r="C2637" s="3">
        <v>45335</v>
      </c>
      <c r="D2637" s="1" t="s">
        <v>13</v>
      </c>
      <c r="E2637" s="1" t="s">
        <v>63</v>
      </c>
      <c r="F2637" s="1">
        <v>1296</v>
      </c>
      <c r="G2637" s="1" t="s">
        <v>18</v>
      </c>
      <c r="H2637" s="1" t="s">
        <v>159</v>
      </c>
      <c r="I2637" s="1" t="s">
        <v>71</v>
      </c>
      <c r="J2637" s="1" t="str" cm="1">
        <f t="array" ref="J2637">_xlfn.IFS(F2637="","missing",F2637&lt;0,"negative",F2637=0,"zero",AND(F2637&gt;=99999,MOD(F2637,9)=0),"99999 placeholder",AND(F2637&gt;$O$5,D2637="Expense"),"Expense outlier",AND(F2637&gt;$P$5,D2637="Income"),"Income outlier",TRUE,"valid")</f>
        <v>valid</v>
      </c>
      <c r="K2637" s="1" t="str">
        <f>_xlfn.XLOOKUP(I2637,[1]category_mapping!$F$2:$F$19,[1]category_mapping!$G$2:$G$19,E2637)</f>
        <v>health</v>
      </c>
      <c r="L2637" s="1" t="str">
        <f>IF(cleaning_working[[#This Row],[date]]="","Missing","Available")</f>
        <v>Available</v>
      </c>
    </row>
    <row r="2638" spans="1:12" x14ac:dyDescent="0.35">
      <c r="A2638" s="1" t="s">
        <v>2827</v>
      </c>
      <c r="B2638" s="1" t="s">
        <v>557</v>
      </c>
      <c r="C2638" s="3">
        <v>44721</v>
      </c>
      <c r="D2638" s="1" t="s">
        <v>14</v>
      </c>
      <c r="E2638" s="1" t="s">
        <v>215</v>
      </c>
      <c r="F2638" s="1">
        <v>73294</v>
      </c>
      <c r="G2638" s="1" t="s">
        <v>40</v>
      </c>
      <c r="H2638" s="1" t="s">
        <v>65</v>
      </c>
      <c r="I2638" s="1" t="s">
        <v>137</v>
      </c>
      <c r="J2638" s="1" t="str" cm="1">
        <f t="array" ref="J2638">_xlfn.IFS(F2638="","missing",F2638&lt;0,"negative",F2638=0,"zero",AND(F2638&gt;=99999,MOD(F2638,9)=0),"99999 placeholder",AND(F2638&gt;$O$5,D2638="Expense"),"Expense outlier",AND(F2638&gt;$P$5,D2638="Income"),"Income outlier",TRUE,"valid")</f>
        <v>valid</v>
      </c>
      <c r="K2638" s="1" t="str">
        <f>_xlfn.XLOOKUP(I2638,[1]category_mapping!$F$2:$F$19,[1]category_mapping!$G$2:$G$19,E2638)</f>
        <v>travel</v>
      </c>
      <c r="L2638" s="1" t="str">
        <f>IF(cleaning_working[[#This Row],[date]]="","Missing","Available")</f>
        <v>Available</v>
      </c>
    </row>
    <row r="2639" spans="1:12" x14ac:dyDescent="0.35">
      <c r="A2639" s="1" t="s">
        <v>2828</v>
      </c>
      <c r="B2639" s="1" t="s">
        <v>531</v>
      </c>
      <c r="C2639" s="3">
        <v>45282</v>
      </c>
      <c r="D2639" s="1" t="s">
        <v>13</v>
      </c>
      <c r="E2639" s="1" t="s">
        <v>96</v>
      </c>
      <c r="F2639" s="1">
        <v>3515</v>
      </c>
      <c r="G2639" s="1" t="s">
        <v>18</v>
      </c>
      <c r="H2639" s="1" t="s">
        <v>83</v>
      </c>
      <c r="I2639" s="1" t="s">
        <v>71</v>
      </c>
      <c r="J2639" s="1" t="str" cm="1">
        <f t="array" ref="J2639">_xlfn.IFS(F2639="","missing",F2639&lt;0,"negative",F2639=0,"zero",AND(F2639&gt;=99999,MOD(F2639,9)=0),"99999 placeholder",AND(F2639&gt;$O$5,D2639="Expense"),"Expense outlier",AND(F2639&gt;$P$5,D2639="Income"),"Income outlier",TRUE,"valid")</f>
        <v>valid</v>
      </c>
      <c r="K2639" s="1" t="str">
        <f>_xlfn.XLOOKUP(I2639,[1]category_mapping!$F$2:$F$19,[1]category_mapping!$G$2:$G$19,E2639)</f>
        <v>health</v>
      </c>
      <c r="L2639" s="1" t="str">
        <f>IF(cleaning_working[[#This Row],[date]]="","Missing","Available")</f>
        <v>Available</v>
      </c>
    </row>
    <row r="2640" spans="1:12" x14ac:dyDescent="0.35">
      <c r="A2640" s="1" t="s">
        <v>2829</v>
      </c>
      <c r="B2640" s="1" t="s">
        <v>219</v>
      </c>
      <c r="C2640" s="3">
        <v>45514</v>
      </c>
      <c r="D2640" s="1" t="s">
        <v>13</v>
      </c>
      <c r="E2640" s="1" t="s">
        <v>96</v>
      </c>
      <c r="F2640" s="1">
        <v>8963</v>
      </c>
      <c r="G2640" s="1" t="s">
        <v>32</v>
      </c>
      <c r="H2640" s="1" t="s">
        <v>133</v>
      </c>
      <c r="I2640" s="1" t="s">
        <v>134</v>
      </c>
      <c r="J2640" s="1" t="str" cm="1">
        <f t="array" ref="J2640">_xlfn.IFS(F2640="","missing",F2640&lt;0,"negative",F2640=0,"zero",AND(F2640&gt;=99999,MOD(F2640,9)=0),"99999 placeholder",AND(F2640&gt;$O$5,D2640="Expense"),"Expense outlier",AND(F2640&gt;$P$5,D2640="Income"),"Income outlier",TRUE,"valid")</f>
        <v>valid</v>
      </c>
      <c r="K2640" s="1" t="str">
        <f>_xlfn.XLOOKUP(I2640,[1]category_mapping!$F$2:$F$19,[1]category_mapping!$G$2:$G$19,E2640)</f>
        <v>education</v>
      </c>
      <c r="L2640" s="1" t="str">
        <f>IF(cleaning_working[[#This Row],[date]]="","Missing","Available")</f>
        <v>Available</v>
      </c>
    </row>
    <row r="2641" spans="1:12" x14ac:dyDescent="0.35">
      <c r="A2641" s="1" t="s">
        <v>2830</v>
      </c>
      <c r="B2641" s="1" t="s">
        <v>158</v>
      </c>
      <c r="C2641" s="3">
        <v>45579</v>
      </c>
      <c r="D2641" s="1" t="s">
        <v>13</v>
      </c>
      <c r="E2641" s="1" t="s">
        <v>70</v>
      </c>
      <c r="F2641" s="1">
        <v>3974</v>
      </c>
      <c r="G2641" s="1" t="s">
        <v>32</v>
      </c>
      <c r="H2641" s="1" t="s">
        <v>133</v>
      </c>
      <c r="J2641" s="1" t="str" cm="1">
        <f t="array" ref="J2641">_xlfn.IFS(F2641="","missing",F2641&lt;0,"negative",F2641=0,"zero",AND(F2641&gt;=99999,MOD(F2641,9)=0),"99999 placeholder",AND(F2641&gt;$O$5,D2641="Expense"),"Expense outlier",AND(F2641&gt;$P$5,D2641="Income"),"Income outlier",TRUE,"valid")</f>
        <v>valid</v>
      </c>
      <c r="K2641" s="1" t="str">
        <f>_xlfn.XLOOKUP(I2641,[1]category_mapping!$F$2:$F$19,[1]category_mapping!$G$2:$G$19,E2641)</f>
        <v>others</v>
      </c>
      <c r="L2641" s="1" t="str">
        <f>IF(cleaning_working[[#This Row],[date]]="","Missing","Available")</f>
        <v>Available</v>
      </c>
    </row>
    <row r="2642" spans="1:12" x14ac:dyDescent="0.35">
      <c r="A2642" s="1" t="s">
        <v>2831</v>
      </c>
      <c r="B2642" s="1" t="s">
        <v>73</v>
      </c>
      <c r="C2642" s="3">
        <v>44596</v>
      </c>
      <c r="D2642" s="1" t="s">
        <v>13</v>
      </c>
      <c r="E2642" s="1" t="s">
        <v>39</v>
      </c>
      <c r="F2642" s="1">
        <v>3567</v>
      </c>
      <c r="G2642" s="1" t="s">
        <v>40</v>
      </c>
      <c r="H2642" s="1" t="s">
        <v>83</v>
      </c>
      <c r="I2642" s="1" t="s">
        <v>90</v>
      </c>
      <c r="J2642" s="1" t="str" cm="1">
        <f t="array" ref="J2642">_xlfn.IFS(F2642="","missing",F2642&lt;0,"negative",F2642=0,"zero",AND(F2642&gt;=99999,MOD(F2642,9)=0),"99999 placeholder",AND(F2642&gt;$O$5,D2642="Expense"),"Expense outlier",AND(F2642&gt;$P$5,D2642="Income"),"Income outlier",TRUE,"valid")</f>
        <v>valid</v>
      </c>
      <c r="K2642" s="1" t="str">
        <f>_xlfn.XLOOKUP(I2642,[1]category_mapping!$F$2:$F$19,[1]category_mapping!$G$2:$G$19,E2642)</f>
        <v>food</v>
      </c>
      <c r="L2642" s="1" t="str">
        <f>IF(cleaning_working[[#This Row],[date]]="","Missing","Available")</f>
        <v>Available</v>
      </c>
    </row>
    <row r="2643" spans="1:12" x14ac:dyDescent="0.35">
      <c r="A2643" s="1" t="s">
        <v>2832</v>
      </c>
      <c r="B2643" s="1" t="s">
        <v>493</v>
      </c>
      <c r="C2643" s="3">
        <v>44455</v>
      </c>
      <c r="D2643" s="1" t="s">
        <v>13</v>
      </c>
      <c r="E2643" s="1" t="s">
        <v>96</v>
      </c>
      <c r="F2643" s="1">
        <v>2587</v>
      </c>
      <c r="G2643" s="1" t="s">
        <v>32</v>
      </c>
      <c r="H2643" s="1" t="s">
        <v>26</v>
      </c>
      <c r="I2643" s="1" t="s">
        <v>90</v>
      </c>
      <c r="J2643" s="1" t="str" cm="1">
        <f t="array" ref="J2643">_xlfn.IFS(F2643="","missing",F2643&lt;0,"negative",F2643=0,"zero",AND(F2643&gt;=99999,MOD(F2643,9)=0),"99999 placeholder",AND(F2643&gt;$O$5,D2643="Expense"),"Expense outlier",AND(F2643&gt;$P$5,D2643="Income"),"Income outlier",TRUE,"valid")</f>
        <v>valid</v>
      </c>
      <c r="K2643" s="1" t="str">
        <f>_xlfn.XLOOKUP(I2643,[1]category_mapping!$F$2:$F$19,[1]category_mapping!$G$2:$G$19,E2643)</f>
        <v>travel</v>
      </c>
      <c r="L2643" s="1" t="str">
        <f>IF(cleaning_working[[#This Row],[date]]="","Missing","Available")</f>
        <v>Available</v>
      </c>
    </row>
    <row r="2644" spans="1:12" x14ac:dyDescent="0.35">
      <c r="A2644" s="1" t="s">
        <v>2833</v>
      </c>
      <c r="B2644" s="1" t="s">
        <v>235</v>
      </c>
      <c r="C2644" s="3">
        <v>44929</v>
      </c>
      <c r="D2644" s="1" t="s">
        <v>13</v>
      </c>
      <c r="E2644" s="1" t="s">
        <v>96</v>
      </c>
      <c r="F2644" s="1">
        <v>6946</v>
      </c>
      <c r="G2644" s="1" t="s">
        <v>40</v>
      </c>
      <c r="H2644" s="1" t="s">
        <v>19</v>
      </c>
      <c r="I2644" s="1" t="s">
        <v>120</v>
      </c>
      <c r="J2644" s="1" t="str" cm="1">
        <f t="array" ref="J2644">_xlfn.IFS(F2644="","missing",F2644&lt;0,"negative",F2644=0,"zero",AND(F2644&gt;=99999,MOD(F2644,9)=0),"99999 placeholder",AND(F2644&gt;$O$5,D2644="Expense"),"Expense outlier",AND(F2644&gt;$P$5,D2644="Income"),"Income outlier",TRUE,"valid")</f>
        <v>valid</v>
      </c>
      <c r="K2644" s="1" t="str">
        <f>_xlfn.XLOOKUP(I2644,[1]category_mapping!$F$2:$F$19,[1]category_mapping!$G$2:$G$19,E2644)</f>
        <v>food</v>
      </c>
      <c r="L2644" s="1" t="str">
        <f>IF(cleaning_working[[#This Row],[date]]="","Missing","Available")</f>
        <v>Available</v>
      </c>
    </row>
    <row r="2645" spans="1:12" x14ac:dyDescent="0.35">
      <c r="A2645" s="1" t="s">
        <v>2082</v>
      </c>
      <c r="B2645" s="1" t="s">
        <v>266</v>
      </c>
      <c r="C2645" s="3">
        <v>44641</v>
      </c>
      <c r="D2645" s="1" t="s">
        <v>14</v>
      </c>
      <c r="E2645" s="1" t="s">
        <v>57</v>
      </c>
      <c r="F2645" s="1">
        <v>62732</v>
      </c>
      <c r="G2645" s="1" t="s">
        <v>64</v>
      </c>
      <c r="H2645" s="1" t="s">
        <v>83</v>
      </c>
      <c r="I2645" s="1" t="s">
        <v>20</v>
      </c>
      <c r="J2645" s="1" t="str" cm="1">
        <f t="array" ref="J2645">_xlfn.IFS(F2645="","missing",F2645&lt;0,"negative",F2645=0,"zero",AND(F2645&gt;=99999,MOD(F2645,9)=0),"99999 placeholder",AND(F2645&gt;$O$5,D2645="Expense"),"Expense outlier",AND(F2645&gt;$P$5,D2645="Income"),"Income outlier",TRUE,"valid")</f>
        <v>valid</v>
      </c>
      <c r="K2645" s="1" t="str">
        <f>_xlfn.XLOOKUP(I2645,[1]category_mapping!$F$2:$F$19,[1]category_mapping!$G$2:$G$19,E2645)</f>
        <v>entertainment</v>
      </c>
      <c r="L2645" s="1" t="str">
        <f>IF(cleaning_working[[#This Row],[date]]="","Missing","Available")</f>
        <v>Available</v>
      </c>
    </row>
    <row r="2646" spans="1:12" x14ac:dyDescent="0.35">
      <c r="A2646" s="1" t="s">
        <v>2834</v>
      </c>
      <c r="B2646" s="1" t="s">
        <v>233</v>
      </c>
      <c r="C2646" s="3">
        <v>45416</v>
      </c>
      <c r="D2646" s="1" t="s">
        <v>13</v>
      </c>
      <c r="E2646" s="1" t="s">
        <v>39</v>
      </c>
      <c r="F2646" s="1">
        <v>1474</v>
      </c>
      <c r="G2646" s="1" t="s">
        <v>18</v>
      </c>
      <c r="H2646" s="1" t="s">
        <v>86</v>
      </c>
      <c r="I2646" s="1" t="s">
        <v>34</v>
      </c>
      <c r="J2646" s="1" t="str" cm="1">
        <f t="array" ref="J2646">_xlfn.IFS(F2646="","missing",F2646&lt;0,"negative",F2646=0,"zero",AND(F2646&gt;=99999,MOD(F2646,9)=0),"99999 placeholder",AND(F2646&gt;$O$5,D2646="Expense"),"Expense outlier",AND(F2646&gt;$P$5,D2646="Income"),"Income outlier",TRUE,"valid")</f>
        <v>valid</v>
      </c>
      <c r="K2646" s="1" t="str">
        <f>_xlfn.XLOOKUP(I2646,[1]category_mapping!$F$2:$F$19,[1]category_mapping!$G$2:$G$19,E2646)</f>
        <v>education</v>
      </c>
      <c r="L2646" s="1" t="str">
        <f>IF(cleaning_working[[#This Row],[date]]="","Missing","Available")</f>
        <v>Available</v>
      </c>
    </row>
    <row r="2647" spans="1:12" x14ac:dyDescent="0.35">
      <c r="A2647" s="1" t="s">
        <v>2835</v>
      </c>
      <c r="B2647" s="1" t="s">
        <v>528</v>
      </c>
      <c r="C2647" s="3">
        <v>44741</v>
      </c>
      <c r="D2647" s="1" t="s">
        <v>13</v>
      </c>
      <c r="E2647" s="1" t="s">
        <v>96</v>
      </c>
      <c r="F2647" s="1">
        <v>5089</v>
      </c>
      <c r="G2647" s="1" t="s">
        <v>64</v>
      </c>
      <c r="H2647" s="1" t="s">
        <v>83</v>
      </c>
      <c r="I2647" s="1" t="s">
        <v>66</v>
      </c>
      <c r="J2647" s="1" t="str" cm="1">
        <f t="array" ref="J2647">_xlfn.IFS(F2647="","missing",F2647&lt;0,"negative",F2647=0,"zero",AND(F2647&gt;=99999,MOD(F2647,9)=0),"99999 placeholder",AND(F2647&gt;$O$5,D2647="Expense"),"Expense outlier",AND(F2647&gt;$P$5,D2647="Income"),"Income outlier",TRUE,"valid")</f>
        <v>valid</v>
      </c>
      <c r="K2647" s="1" t="str">
        <f>_xlfn.XLOOKUP(I2647,[1]category_mapping!$F$2:$F$19,[1]category_mapping!$G$2:$G$19,E2647)</f>
        <v>food</v>
      </c>
      <c r="L2647" s="1" t="str">
        <f>IF(cleaning_working[[#This Row],[date]]="","Missing","Available")</f>
        <v>Available</v>
      </c>
    </row>
    <row r="2648" spans="1:12" x14ac:dyDescent="0.35">
      <c r="A2648" s="1" t="s">
        <v>2836</v>
      </c>
      <c r="B2648" s="1" t="s">
        <v>612</v>
      </c>
      <c r="C2648" s="3">
        <v>45157</v>
      </c>
      <c r="D2648" s="1" t="s">
        <v>13</v>
      </c>
      <c r="E2648" s="1" t="s">
        <v>63</v>
      </c>
      <c r="F2648" s="1">
        <v>3359</v>
      </c>
      <c r="G2648" s="1" t="s">
        <v>18</v>
      </c>
      <c r="H2648" s="1" t="s">
        <v>25</v>
      </c>
      <c r="I2648" s="1" t="s">
        <v>134</v>
      </c>
      <c r="J2648" s="1" t="str" cm="1">
        <f t="array" ref="J2648">_xlfn.IFS(F2648="","missing",F2648&lt;0,"negative",F2648=0,"zero",AND(F2648&gt;=99999,MOD(F2648,9)=0),"99999 placeholder",AND(F2648&gt;$O$5,D2648="Expense"),"Expense outlier",AND(F2648&gt;$P$5,D2648="Income"),"Income outlier",TRUE,"valid")</f>
        <v>valid</v>
      </c>
      <c r="K2648" s="1" t="str">
        <f>_xlfn.XLOOKUP(I2648,[1]category_mapping!$F$2:$F$19,[1]category_mapping!$G$2:$G$19,E2648)</f>
        <v>education</v>
      </c>
      <c r="L2648" s="1" t="str">
        <f>IF(cleaning_working[[#This Row],[date]]="","Missing","Available")</f>
        <v>Available</v>
      </c>
    </row>
    <row r="2649" spans="1:12" x14ac:dyDescent="0.35">
      <c r="A2649" s="1" t="s">
        <v>2837</v>
      </c>
      <c r="B2649" s="1" t="s">
        <v>247</v>
      </c>
      <c r="C2649" s="3">
        <v>44979</v>
      </c>
      <c r="D2649" s="1" t="s">
        <v>13</v>
      </c>
      <c r="E2649" s="1" t="s">
        <v>96</v>
      </c>
      <c r="F2649" s="1">
        <v>9373</v>
      </c>
      <c r="G2649" s="1" t="s">
        <v>40</v>
      </c>
      <c r="H2649" s="1" t="s">
        <v>25</v>
      </c>
      <c r="I2649" s="1" t="s">
        <v>97</v>
      </c>
      <c r="J2649" s="1" t="str" cm="1">
        <f t="array" ref="J2649">_xlfn.IFS(F2649="","missing",F2649&lt;0,"negative",F2649=0,"zero",AND(F2649&gt;=99999,MOD(F2649,9)=0),"99999 placeholder",AND(F2649&gt;$O$5,D2649="Expense"),"Expense outlier",AND(F2649&gt;$P$5,D2649="Income"),"Income outlier",TRUE,"valid")</f>
        <v>valid</v>
      </c>
      <c r="K2649" s="1" t="str">
        <f>_xlfn.XLOOKUP(I2649,[1]category_mapping!$F$2:$F$19,[1]category_mapping!$G$2:$G$19,E2649)</f>
        <v>health</v>
      </c>
      <c r="L2649" s="1" t="str">
        <f>IF(cleaning_working[[#This Row],[date]]="","Missing","Available")</f>
        <v>Available</v>
      </c>
    </row>
    <row r="2650" spans="1:12" x14ac:dyDescent="0.35">
      <c r="A2650" s="1" t="s">
        <v>2838</v>
      </c>
      <c r="B2650" s="1" t="s">
        <v>311</v>
      </c>
      <c r="C2650" s="3">
        <v>44235</v>
      </c>
      <c r="D2650" s="1" t="s">
        <v>13</v>
      </c>
      <c r="E2650" s="1" t="s">
        <v>39</v>
      </c>
      <c r="F2650" s="1">
        <v>3530</v>
      </c>
      <c r="G2650" s="1" t="s">
        <v>18</v>
      </c>
      <c r="H2650" s="1" t="s">
        <v>65</v>
      </c>
      <c r="J2650" s="1" t="str" cm="1">
        <f t="array" ref="J2650">_xlfn.IFS(F2650="","missing",F2650&lt;0,"negative",F2650=0,"zero",AND(F2650&gt;=99999,MOD(F2650,9)=0),"99999 placeholder",AND(F2650&gt;$O$5,D2650="Expense"),"Expense outlier",AND(F2650&gt;$P$5,D2650="Income"),"Income outlier",TRUE,"valid")</f>
        <v>valid</v>
      </c>
      <c r="K2650" s="1" t="str">
        <f>_xlfn.XLOOKUP(I2650,[1]category_mapping!$F$2:$F$19,[1]category_mapping!$G$2:$G$19,E2650)</f>
        <v>food</v>
      </c>
      <c r="L2650" s="1" t="str">
        <f>IF(cleaning_working[[#This Row],[date]]="","Missing","Available")</f>
        <v>Available</v>
      </c>
    </row>
    <row r="2651" spans="1:12" x14ac:dyDescent="0.35">
      <c r="A2651" s="1" t="s">
        <v>2839</v>
      </c>
      <c r="B2651" s="1" t="s">
        <v>152</v>
      </c>
      <c r="C2651" s="3">
        <v>45505</v>
      </c>
      <c r="D2651" s="1" t="s">
        <v>13</v>
      </c>
      <c r="E2651" s="1" t="s">
        <v>45</v>
      </c>
      <c r="F2651" s="1">
        <v>1467</v>
      </c>
      <c r="G2651" s="1" t="s">
        <v>18</v>
      </c>
      <c r="H2651" s="1" t="s">
        <v>83</v>
      </c>
      <c r="I2651" s="1" t="s">
        <v>46</v>
      </c>
      <c r="J2651" s="1" t="str" cm="1">
        <f t="array" ref="J2651">_xlfn.IFS(F2651="","missing",F2651&lt;0,"negative",F2651=0,"zero",AND(F2651&gt;=99999,MOD(F2651,9)=0),"99999 placeholder",AND(F2651&gt;$O$5,D2651="Expense"),"Expense outlier",AND(F2651&gt;$P$5,D2651="Income"),"Income outlier",TRUE,"valid")</f>
        <v>valid</v>
      </c>
      <c r="K2651" s="1" t="str">
        <f>_xlfn.XLOOKUP(I2651,[1]category_mapping!$F$2:$F$19,[1]category_mapping!$G$2:$G$19,E2651)</f>
        <v>entertainment</v>
      </c>
      <c r="L2651" s="1" t="str">
        <f>IF(cleaning_working[[#This Row],[date]]="","Missing","Available")</f>
        <v>Available</v>
      </c>
    </row>
    <row r="2652" spans="1:12" x14ac:dyDescent="0.35">
      <c r="A2652" s="1" t="s">
        <v>2840</v>
      </c>
      <c r="B2652" s="1" t="s">
        <v>117</v>
      </c>
      <c r="C2652" s="3">
        <v>44608</v>
      </c>
      <c r="D2652" s="1" t="s">
        <v>13</v>
      </c>
      <c r="E2652" s="1" t="s">
        <v>96</v>
      </c>
      <c r="F2652" s="1">
        <v>6805</v>
      </c>
      <c r="G2652" s="1" t="s">
        <v>18</v>
      </c>
      <c r="H2652" s="1" t="s">
        <v>159</v>
      </c>
      <c r="I2652" s="1" t="s">
        <v>93</v>
      </c>
      <c r="J2652" s="1" t="str" cm="1">
        <f t="array" ref="J2652">_xlfn.IFS(F2652="","missing",F2652&lt;0,"negative",F2652=0,"zero",AND(F2652&gt;=99999,MOD(F2652,9)=0),"99999 placeholder",AND(F2652&gt;$O$5,D2652="Expense"),"Expense outlier",AND(F2652&gt;$P$5,D2652="Income"),"Income outlier",TRUE,"valid")</f>
        <v>valid</v>
      </c>
      <c r="K2652" s="1" t="str">
        <f>_xlfn.XLOOKUP(I2652,[1]category_mapping!$F$2:$F$19,[1]category_mapping!$G$2:$G$19,E2652)</f>
        <v>travel</v>
      </c>
      <c r="L2652" s="1" t="str">
        <f>IF(cleaning_working[[#This Row],[date]]="","Missing","Available")</f>
        <v>Available</v>
      </c>
    </row>
    <row r="2653" spans="1:12" x14ac:dyDescent="0.35">
      <c r="A2653" s="1" t="s">
        <v>2841</v>
      </c>
      <c r="B2653" s="1" t="s">
        <v>341</v>
      </c>
      <c r="C2653" s="3">
        <v>44685</v>
      </c>
      <c r="D2653" s="1" t="s">
        <v>13</v>
      </c>
      <c r="E2653" s="1" t="s">
        <v>176</v>
      </c>
      <c r="F2653" s="1">
        <v>3248</v>
      </c>
      <c r="G2653" s="1" t="s">
        <v>18</v>
      </c>
      <c r="H2653" s="1" t="s">
        <v>52</v>
      </c>
      <c r="I2653" s="1" t="s">
        <v>162</v>
      </c>
      <c r="J2653" s="1" t="str" cm="1">
        <f t="array" ref="J2653">_xlfn.IFS(F2653="","missing",F2653&lt;0,"negative",F2653=0,"zero",AND(F2653&gt;=99999,MOD(F2653,9)=0),"99999 placeholder",AND(F2653&gt;$O$5,D2653="Expense"),"Expense outlier",AND(F2653&gt;$P$5,D2653="Income"),"Income outlier",TRUE,"valid")</f>
        <v>valid</v>
      </c>
      <c r="K2653" s="1" t="str">
        <f>_xlfn.XLOOKUP(I2653,[1]category_mapping!$F$2:$F$19,[1]category_mapping!$G$2:$G$19,E2653)</f>
        <v>savings</v>
      </c>
      <c r="L2653" s="1" t="str">
        <f>IF(cleaning_working[[#This Row],[date]]="","Missing","Available")</f>
        <v>Available</v>
      </c>
    </row>
    <row r="2654" spans="1:12" x14ac:dyDescent="0.35">
      <c r="A2654" s="1" t="s">
        <v>2842</v>
      </c>
      <c r="B2654" s="1" t="s">
        <v>301</v>
      </c>
      <c r="C2654" s="3">
        <v>45120</v>
      </c>
      <c r="D2654" s="1" t="s">
        <v>14</v>
      </c>
      <c r="E2654" s="1" t="s">
        <v>57</v>
      </c>
      <c r="F2654" s="1">
        <v>33513</v>
      </c>
      <c r="G2654" s="1" t="s">
        <v>64</v>
      </c>
      <c r="H2654" s="1" t="s">
        <v>25</v>
      </c>
      <c r="I2654" s="1" t="s">
        <v>87</v>
      </c>
      <c r="J2654" s="1" t="str" cm="1">
        <f t="array" ref="J2654">_xlfn.IFS(F2654="","missing",F2654&lt;0,"negative",F2654=0,"zero",AND(F2654&gt;=99999,MOD(F2654,9)=0),"99999 placeholder",AND(F2654&gt;$O$5,D2654="Expense"),"Expense outlier",AND(F2654&gt;$P$5,D2654="Income"),"Income outlier",TRUE,"valid")</f>
        <v>valid</v>
      </c>
      <c r="K2654" s="1" t="str">
        <f>_xlfn.XLOOKUP(I2654,[1]category_mapping!$F$2:$F$19,[1]category_mapping!$G$2:$G$19,E2654)</f>
        <v>salary</v>
      </c>
      <c r="L2654" s="1" t="str">
        <f>IF(cleaning_working[[#This Row],[date]]="","Missing","Available")</f>
        <v>Available</v>
      </c>
    </row>
    <row r="2655" spans="1:12" x14ac:dyDescent="0.35">
      <c r="A2655" s="1" t="s">
        <v>2843</v>
      </c>
      <c r="B2655" s="1" t="s">
        <v>89</v>
      </c>
      <c r="C2655" s="3">
        <v>45132</v>
      </c>
      <c r="D2655" s="1" t="s">
        <v>13</v>
      </c>
      <c r="E2655" s="1" t="s">
        <v>45</v>
      </c>
      <c r="F2655" s="1">
        <v>6430</v>
      </c>
      <c r="G2655" s="1" t="s">
        <v>64</v>
      </c>
      <c r="H2655" s="1" t="s">
        <v>107</v>
      </c>
      <c r="I2655" s="1" t="s">
        <v>27</v>
      </c>
      <c r="J2655" s="1" t="str" cm="1">
        <f t="array" ref="J2655">_xlfn.IFS(F2655="","missing",F2655&lt;0,"negative",F2655=0,"zero",AND(F2655&gt;=99999,MOD(F2655,9)=0),"99999 placeholder",AND(F2655&gt;$O$5,D2655="Expense"),"Expense outlier",AND(F2655&gt;$P$5,D2655="Income"),"Income outlier",TRUE,"valid")</f>
        <v>valid</v>
      </c>
      <c r="K2655" s="1" t="str">
        <f>_xlfn.XLOOKUP(I2655,[1]category_mapping!$F$2:$F$19,[1]category_mapping!$G$2:$G$19,E2655)</f>
        <v>entertainment</v>
      </c>
      <c r="L2655" s="1" t="str">
        <f>IF(cleaning_working[[#This Row],[date]]="","Missing","Available")</f>
        <v>Available</v>
      </c>
    </row>
    <row r="2656" spans="1:12" x14ac:dyDescent="0.35">
      <c r="A2656" s="1" t="s">
        <v>2844</v>
      </c>
      <c r="B2656" s="1" t="s">
        <v>686</v>
      </c>
      <c r="C2656" s="3">
        <v>45657</v>
      </c>
      <c r="D2656" s="1" t="s">
        <v>13</v>
      </c>
      <c r="E2656" s="1" t="s">
        <v>104</v>
      </c>
      <c r="F2656" s="1">
        <v>9811</v>
      </c>
      <c r="G2656" s="1" t="s">
        <v>18</v>
      </c>
      <c r="H2656" s="1" t="s">
        <v>83</v>
      </c>
      <c r="I2656" s="1" t="s">
        <v>226</v>
      </c>
      <c r="J2656" s="1" t="str" cm="1">
        <f t="array" ref="J2656">_xlfn.IFS(F2656="","missing",F2656&lt;0,"negative",F2656=0,"zero",AND(F2656&gt;=99999,MOD(F2656,9)=0),"99999 placeholder",AND(F2656&gt;$O$5,D2656="Expense"),"Expense outlier",AND(F2656&gt;$P$5,D2656="Income"),"Income outlier",TRUE,"valid")</f>
        <v>valid</v>
      </c>
      <c r="K2656" s="1" t="str">
        <f>_xlfn.XLOOKUP(I2656,[1]category_mapping!$F$2:$F$19,[1]category_mapping!$G$2:$G$19,E2656)</f>
        <v>savings</v>
      </c>
      <c r="L2656" s="1" t="str">
        <f>IF(cleaning_working[[#This Row],[date]]="","Missing","Available")</f>
        <v>Available</v>
      </c>
    </row>
    <row r="2657" spans="1:12" x14ac:dyDescent="0.35">
      <c r="A2657" s="1" t="s">
        <v>2845</v>
      </c>
      <c r="B2657" s="1" t="s">
        <v>92</v>
      </c>
      <c r="C2657" s="3">
        <v>45053</v>
      </c>
      <c r="D2657" s="1" t="s">
        <v>13</v>
      </c>
      <c r="E2657" s="1" t="s">
        <v>39</v>
      </c>
      <c r="F2657" s="1">
        <v>257</v>
      </c>
      <c r="G2657" s="1" t="s">
        <v>25</v>
      </c>
      <c r="H2657" s="1" t="s">
        <v>65</v>
      </c>
      <c r="I2657" s="1" t="s">
        <v>217</v>
      </c>
      <c r="J2657" s="1" t="str" cm="1">
        <f t="array" ref="J2657">_xlfn.IFS(F2657="","missing",F2657&lt;0,"negative",F2657=0,"zero",AND(F2657&gt;=99999,MOD(F2657,9)=0),"99999 placeholder",AND(F2657&gt;$O$5,D2657="Expense"),"Expense outlier",AND(F2657&gt;$P$5,D2657="Income"),"Income outlier",TRUE,"valid")</f>
        <v>valid</v>
      </c>
      <c r="K2657" s="1" t="str">
        <f>_xlfn.XLOOKUP(I2657,[1]category_mapping!$F$2:$F$19,[1]category_mapping!$G$2:$G$19,E2657)</f>
        <v>rent</v>
      </c>
      <c r="L2657" s="1" t="str">
        <f>IF(cleaning_working[[#This Row],[date]]="","Missing","Available")</f>
        <v>Available</v>
      </c>
    </row>
    <row r="2658" spans="1:12" x14ac:dyDescent="0.35">
      <c r="A2658" s="1" t="s">
        <v>2846</v>
      </c>
      <c r="B2658" s="1" t="s">
        <v>873</v>
      </c>
      <c r="C2658" s="3">
        <v>45182</v>
      </c>
      <c r="D2658" s="1" t="s">
        <v>13</v>
      </c>
      <c r="E2658" s="1" t="s">
        <v>39</v>
      </c>
      <c r="F2658" s="1">
        <v>3672</v>
      </c>
      <c r="G2658" s="1" t="s">
        <v>40</v>
      </c>
      <c r="H2658" s="1" t="s">
        <v>52</v>
      </c>
      <c r="I2658" s="1" t="s">
        <v>272</v>
      </c>
      <c r="J2658" s="1" t="str" cm="1">
        <f t="array" ref="J2658">_xlfn.IFS(F2658="","missing",F2658&lt;0,"negative",F2658=0,"zero",AND(F2658&gt;=99999,MOD(F2658,9)=0),"99999 placeholder",AND(F2658&gt;$O$5,D2658="Expense"),"Expense outlier",AND(F2658&gt;$P$5,D2658="Income"),"Income outlier",TRUE,"valid")</f>
        <v>valid</v>
      </c>
      <c r="K2658" s="1" t="str">
        <f>_xlfn.XLOOKUP(I2658,[1]category_mapping!$F$2:$F$19,[1]category_mapping!$G$2:$G$19,E2658)</f>
        <v>food</v>
      </c>
      <c r="L2658" s="1" t="str">
        <f>IF(cleaning_working[[#This Row],[date]]="","Missing","Available")</f>
        <v>Available</v>
      </c>
    </row>
    <row r="2659" spans="1:12" x14ac:dyDescent="0.35">
      <c r="A2659" s="1" t="s">
        <v>2847</v>
      </c>
      <c r="B2659" s="1" t="s">
        <v>85</v>
      </c>
      <c r="C2659" s="3">
        <v>45508</v>
      </c>
      <c r="D2659" s="1" t="s">
        <v>13</v>
      </c>
      <c r="E2659" s="1" t="s">
        <v>176</v>
      </c>
      <c r="F2659" s="1">
        <v>3234</v>
      </c>
      <c r="G2659" s="1" t="s">
        <v>32</v>
      </c>
      <c r="H2659" s="1" t="s">
        <v>65</v>
      </c>
      <c r="I2659" s="1" t="s">
        <v>49</v>
      </c>
      <c r="J2659" s="1" t="str" cm="1">
        <f t="array" ref="J2659">_xlfn.IFS(F2659="","missing",F2659&lt;0,"negative",F2659=0,"zero",AND(F2659&gt;=99999,MOD(F2659,9)=0),"99999 placeholder",AND(F2659&gt;$O$5,D2659="Expense"),"Expense outlier",AND(F2659&gt;$P$5,D2659="Income"),"Income outlier",TRUE,"valid")</f>
        <v>valid</v>
      </c>
      <c r="K2659" s="1" t="str">
        <f>_xlfn.XLOOKUP(I2659,[1]category_mapping!$F$2:$F$19,[1]category_mapping!$G$2:$G$19,E2659)</f>
        <v>savings</v>
      </c>
      <c r="L2659" s="1" t="str">
        <f>IF(cleaning_working[[#This Row],[date]]="","Missing","Available")</f>
        <v>Available</v>
      </c>
    </row>
    <row r="2660" spans="1:12" x14ac:dyDescent="0.35">
      <c r="A2660" s="1" t="s">
        <v>2848</v>
      </c>
      <c r="B2660" s="1" t="s">
        <v>117</v>
      </c>
      <c r="C2660" s="3">
        <v>44321</v>
      </c>
      <c r="D2660" s="1" t="s">
        <v>14</v>
      </c>
      <c r="E2660" s="1" t="s">
        <v>119</v>
      </c>
      <c r="F2660" s="1">
        <v>37274</v>
      </c>
      <c r="G2660" s="1" t="s">
        <v>32</v>
      </c>
      <c r="H2660" s="1" t="s">
        <v>107</v>
      </c>
      <c r="I2660" s="1" t="s">
        <v>134</v>
      </c>
      <c r="J2660" s="1" t="str" cm="1">
        <f t="array" ref="J2660">_xlfn.IFS(F2660="","missing",F2660&lt;0,"negative",F2660=0,"zero",AND(F2660&gt;=99999,MOD(F2660,9)=0),"99999 placeholder",AND(F2660&gt;$O$5,D2660="Expense"),"Expense outlier",AND(F2660&gt;$P$5,D2660="Income"),"Income outlier",TRUE,"valid")</f>
        <v>valid</v>
      </c>
      <c r="K2660" s="1" t="str">
        <f>_xlfn.XLOOKUP(I2660,[1]category_mapping!$F$2:$F$19,[1]category_mapping!$G$2:$G$19,E2660)</f>
        <v>education</v>
      </c>
      <c r="L2660" s="1" t="str">
        <f>IF(cleaning_working[[#This Row],[date]]="","Missing","Available")</f>
        <v>Available</v>
      </c>
    </row>
    <row r="2661" spans="1:12" x14ac:dyDescent="0.35">
      <c r="A2661" s="1" t="s">
        <v>2849</v>
      </c>
      <c r="B2661" s="1" t="s">
        <v>111</v>
      </c>
      <c r="C2661" s="3">
        <v>44560</v>
      </c>
      <c r="D2661" s="1" t="s">
        <v>13</v>
      </c>
      <c r="E2661" s="1" t="s">
        <v>24</v>
      </c>
      <c r="F2661" s="1">
        <v>6422</v>
      </c>
      <c r="G2661" s="1" t="s">
        <v>32</v>
      </c>
      <c r="H2661" s="1" t="s">
        <v>25</v>
      </c>
      <c r="I2661" s="1" t="s">
        <v>194</v>
      </c>
      <c r="J2661" s="1" t="str" cm="1">
        <f t="array" ref="J2661">_xlfn.IFS(F2661="","missing",F2661&lt;0,"negative",F2661=0,"zero",AND(F2661&gt;=99999,MOD(F2661,9)=0),"99999 placeholder",AND(F2661&gt;$O$5,D2661="Expense"),"Expense outlier",AND(F2661&gt;$P$5,D2661="Income"),"Income outlier",TRUE,"valid")</f>
        <v>valid</v>
      </c>
      <c r="K2661" s="1" t="str">
        <f>_xlfn.XLOOKUP(I2661,[1]category_mapping!$F$2:$F$19,[1]category_mapping!$G$2:$G$19,E2661)</f>
        <v>travel</v>
      </c>
      <c r="L2661" s="1" t="str">
        <f>IF(cleaning_working[[#This Row],[date]]="","Missing","Available")</f>
        <v>Available</v>
      </c>
    </row>
    <row r="2662" spans="1:12" x14ac:dyDescent="0.35">
      <c r="A2662" s="1" t="s">
        <v>2850</v>
      </c>
      <c r="B2662" s="1" t="s">
        <v>223</v>
      </c>
      <c r="C2662" s="3">
        <v>44748</v>
      </c>
      <c r="D2662" s="1" t="s">
        <v>13</v>
      </c>
      <c r="E2662" s="1" t="s">
        <v>96</v>
      </c>
      <c r="F2662" s="1">
        <v>7085</v>
      </c>
      <c r="G2662" s="1" t="s">
        <v>18</v>
      </c>
      <c r="H2662" s="1" t="s">
        <v>26</v>
      </c>
      <c r="J2662" s="1" t="str" cm="1">
        <f t="array" ref="J2662">_xlfn.IFS(F2662="","missing",F2662&lt;0,"negative",F2662=0,"zero",AND(F2662&gt;=99999,MOD(F2662,9)=0),"99999 placeholder",AND(F2662&gt;$O$5,D2662="Expense"),"Expense outlier",AND(F2662&gt;$P$5,D2662="Income"),"Income outlier",TRUE,"valid")</f>
        <v>valid</v>
      </c>
      <c r="K2662" s="1" t="str">
        <f>_xlfn.XLOOKUP(I2662,[1]category_mapping!$F$2:$F$19,[1]category_mapping!$G$2:$G$19,E2662)</f>
        <v>travel</v>
      </c>
      <c r="L2662" s="1" t="str">
        <f>IF(cleaning_working[[#This Row],[date]]="","Missing","Available")</f>
        <v>Available</v>
      </c>
    </row>
    <row r="2663" spans="1:12" x14ac:dyDescent="0.35">
      <c r="A2663" s="1" t="s">
        <v>2851</v>
      </c>
      <c r="B2663" s="1" t="s">
        <v>493</v>
      </c>
      <c r="C2663" s="3">
        <v>44873</v>
      </c>
      <c r="D2663" s="1" t="s">
        <v>13</v>
      </c>
      <c r="E2663" s="1" t="s">
        <v>39</v>
      </c>
      <c r="F2663" s="1">
        <v>4585</v>
      </c>
      <c r="G2663" s="1" t="s">
        <v>64</v>
      </c>
      <c r="H2663" s="1" t="s">
        <v>107</v>
      </c>
      <c r="J2663" s="1" t="str" cm="1">
        <f t="array" ref="J2663">_xlfn.IFS(F2663="","missing",F2663&lt;0,"negative",F2663=0,"zero",AND(F2663&gt;=99999,MOD(F2663,9)=0),"99999 placeholder",AND(F2663&gt;$O$5,D2663="Expense"),"Expense outlier",AND(F2663&gt;$P$5,D2663="Income"),"Income outlier",TRUE,"valid")</f>
        <v>valid</v>
      </c>
      <c r="K2663" s="1" t="str">
        <f>_xlfn.XLOOKUP(I2663,[1]category_mapping!$F$2:$F$19,[1]category_mapping!$G$2:$G$19,E2663)</f>
        <v>food</v>
      </c>
      <c r="L2663" s="1" t="str">
        <f>IF(cleaning_working[[#This Row],[date]]="","Missing","Available")</f>
        <v>Available</v>
      </c>
    </row>
    <row r="2664" spans="1:12" x14ac:dyDescent="0.35">
      <c r="A2664" s="1" t="s">
        <v>2852</v>
      </c>
      <c r="B2664" s="1" t="s">
        <v>266</v>
      </c>
      <c r="C2664" s="3">
        <v>44776</v>
      </c>
      <c r="D2664" s="1" t="s">
        <v>13</v>
      </c>
      <c r="E2664" s="1" t="s">
        <v>24</v>
      </c>
      <c r="F2664" s="1">
        <v>8344</v>
      </c>
      <c r="G2664" s="1" t="s">
        <v>32</v>
      </c>
      <c r="H2664" s="1" t="s">
        <v>133</v>
      </c>
      <c r="I2664" s="1" t="s">
        <v>20</v>
      </c>
      <c r="J2664" s="1" t="str" cm="1">
        <f t="array" ref="J2664">_xlfn.IFS(F2664="","missing",F2664&lt;0,"negative",F2664=0,"zero",AND(F2664&gt;=99999,MOD(F2664,9)=0),"99999 placeholder",AND(F2664&gt;$O$5,D2664="Expense"),"Expense outlier",AND(F2664&gt;$P$5,D2664="Income"),"Income outlier",TRUE,"valid")</f>
        <v>valid</v>
      </c>
      <c r="K2664" s="1" t="str">
        <f>_xlfn.XLOOKUP(I2664,[1]category_mapping!$F$2:$F$19,[1]category_mapping!$G$2:$G$19,E2664)</f>
        <v>entertainment</v>
      </c>
      <c r="L2664" s="1" t="str">
        <f>IF(cleaning_working[[#This Row],[date]]="","Missing","Available")</f>
        <v>Available</v>
      </c>
    </row>
    <row r="2665" spans="1:12" x14ac:dyDescent="0.35">
      <c r="A2665" s="1" t="s">
        <v>2853</v>
      </c>
      <c r="B2665" s="1" t="s">
        <v>182</v>
      </c>
      <c r="C2665" s="3">
        <v>44609</v>
      </c>
      <c r="D2665" s="1" t="s">
        <v>13</v>
      </c>
      <c r="E2665" s="1" t="s">
        <v>63</v>
      </c>
      <c r="F2665" s="1">
        <v>7558</v>
      </c>
      <c r="G2665" s="1" t="s">
        <v>18</v>
      </c>
      <c r="H2665" s="1" t="s">
        <v>26</v>
      </c>
      <c r="I2665" s="1" t="s">
        <v>217</v>
      </c>
      <c r="J2665" s="1" t="str" cm="1">
        <f t="array" ref="J2665">_xlfn.IFS(F2665="","missing",F2665&lt;0,"negative",F2665=0,"zero",AND(F2665&gt;=99999,MOD(F2665,9)=0),"99999 placeholder",AND(F2665&gt;$O$5,D2665="Expense"),"Expense outlier",AND(F2665&gt;$P$5,D2665="Income"),"Income outlier",TRUE,"valid")</f>
        <v>valid</v>
      </c>
      <c r="K2665" s="1" t="str">
        <f>_xlfn.XLOOKUP(I2665,[1]category_mapping!$F$2:$F$19,[1]category_mapping!$G$2:$G$19,E2665)</f>
        <v>rent</v>
      </c>
      <c r="L2665" s="1" t="str">
        <f>IF(cleaning_working[[#This Row],[date]]="","Missing","Available")</f>
        <v>Available</v>
      </c>
    </row>
    <row r="2666" spans="1:12" x14ac:dyDescent="0.35">
      <c r="A2666" s="1" t="s">
        <v>2854</v>
      </c>
      <c r="B2666" s="1" t="s">
        <v>243</v>
      </c>
      <c r="C2666" s="3">
        <v>45521</v>
      </c>
      <c r="D2666" s="1" t="s">
        <v>13</v>
      </c>
      <c r="E2666" s="1" t="s">
        <v>17</v>
      </c>
      <c r="F2666" s="1">
        <v>228</v>
      </c>
      <c r="G2666" s="1" t="s">
        <v>40</v>
      </c>
      <c r="H2666" s="1" t="s">
        <v>33</v>
      </c>
      <c r="I2666" s="1" t="s">
        <v>49</v>
      </c>
      <c r="J2666" s="1" t="str" cm="1">
        <f t="array" ref="J2666">_xlfn.IFS(F2666="","missing",F2666&lt;0,"negative",F2666=0,"zero",AND(F2666&gt;=99999,MOD(F2666,9)=0),"99999 placeholder",AND(F2666&gt;$O$5,D2666="Expense"),"Expense outlier",AND(F2666&gt;$P$5,D2666="Income"),"Income outlier",TRUE,"valid")</f>
        <v>valid</v>
      </c>
      <c r="K2666" s="1" t="str">
        <f>_xlfn.XLOOKUP(I2666,[1]category_mapping!$F$2:$F$19,[1]category_mapping!$G$2:$G$19,E2666)</f>
        <v>education</v>
      </c>
      <c r="L2666" s="1" t="str">
        <f>IF(cleaning_working[[#This Row],[date]]="","Missing","Available")</f>
        <v>Available</v>
      </c>
    </row>
    <row r="2667" spans="1:12" x14ac:dyDescent="0.35">
      <c r="A2667" s="1" t="s">
        <v>2855</v>
      </c>
      <c r="B2667" s="1" t="s">
        <v>510</v>
      </c>
      <c r="C2667" s="3">
        <v>44922</v>
      </c>
      <c r="D2667" s="1" t="s">
        <v>14</v>
      </c>
      <c r="E2667" s="1" t="s">
        <v>119</v>
      </c>
      <c r="F2667" s="1">
        <v>67477</v>
      </c>
      <c r="G2667" s="1" t="s">
        <v>32</v>
      </c>
      <c r="H2667" s="1" t="s">
        <v>133</v>
      </c>
      <c r="I2667" s="1" t="s">
        <v>53</v>
      </c>
      <c r="J2667" s="1" t="str" cm="1">
        <f t="array" ref="J2667">_xlfn.IFS(F2667="","missing",F2667&lt;0,"negative",F2667=0,"zero",AND(F2667&gt;=99999,MOD(F2667,9)=0),"99999 placeholder",AND(F2667&gt;$O$5,D2667="Expense"),"Expense outlier",AND(F2667&gt;$P$5,D2667="Income"),"Income outlier",TRUE,"valid")</f>
        <v>valid</v>
      </c>
      <c r="K2667" s="1" t="str">
        <f>_xlfn.XLOOKUP(I2667,[1]category_mapping!$F$2:$F$19,[1]category_mapping!$G$2:$G$19,E2667)</f>
        <v>travel</v>
      </c>
      <c r="L2667" s="1" t="str">
        <f>IF(cleaning_working[[#This Row],[date]]="","Missing","Available")</f>
        <v>Available</v>
      </c>
    </row>
    <row r="2668" spans="1:12" x14ac:dyDescent="0.35">
      <c r="A2668" s="1" t="s">
        <v>2856</v>
      </c>
      <c r="B2668" s="1" t="s">
        <v>301</v>
      </c>
      <c r="C2668" s="3">
        <v>45561</v>
      </c>
      <c r="D2668" s="1" t="s">
        <v>14</v>
      </c>
      <c r="E2668" s="1" t="s">
        <v>31</v>
      </c>
      <c r="F2668" s="1">
        <v>18049</v>
      </c>
      <c r="G2668" s="1" t="s">
        <v>32</v>
      </c>
      <c r="H2668" s="1" t="s">
        <v>86</v>
      </c>
      <c r="I2668" s="1" t="s">
        <v>87</v>
      </c>
      <c r="J2668" s="1" t="str" cm="1">
        <f t="array" ref="J2668">_xlfn.IFS(F2668="","missing",F2668&lt;0,"negative",F2668=0,"zero",AND(F2668&gt;=99999,MOD(F2668,9)=0),"99999 placeholder",AND(F2668&gt;$O$5,D2668="Expense"),"Expense outlier",AND(F2668&gt;$P$5,D2668="Income"),"Income outlier",TRUE,"valid")</f>
        <v>valid</v>
      </c>
      <c r="K2668" s="1" t="str">
        <f>_xlfn.XLOOKUP(I2668,[1]category_mapping!$F$2:$F$19,[1]category_mapping!$G$2:$G$19,E2668)</f>
        <v>freelance</v>
      </c>
      <c r="L2668" s="1" t="str">
        <f>IF(cleaning_working[[#This Row],[date]]="","Missing","Available")</f>
        <v>Available</v>
      </c>
    </row>
    <row r="2669" spans="1:12" x14ac:dyDescent="0.35">
      <c r="A2669" s="1" t="s">
        <v>2857</v>
      </c>
      <c r="B2669" s="1" t="s">
        <v>508</v>
      </c>
      <c r="C2669" s="3">
        <v>45505</v>
      </c>
      <c r="D2669" s="1" t="s">
        <v>14</v>
      </c>
      <c r="E2669" s="1" t="s">
        <v>215</v>
      </c>
      <c r="F2669" s="1">
        <v>77669</v>
      </c>
      <c r="G2669" s="1" t="s">
        <v>40</v>
      </c>
      <c r="H2669" s="1" t="s">
        <v>159</v>
      </c>
      <c r="I2669" s="1" t="s">
        <v>66</v>
      </c>
      <c r="J2669" s="1" t="str" cm="1">
        <f t="array" ref="J2669">_xlfn.IFS(F2669="","missing",F2669&lt;0,"negative",F2669=0,"zero",AND(F2669&gt;=99999,MOD(F2669,9)=0),"99999 placeholder",AND(F2669&gt;$O$5,D2669="Expense"),"Expense outlier",AND(F2669&gt;$P$5,D2669="Income"),"Income outlier",TRUE,"valid")</f>
        <v>valid</v>
      </c>
      <c r="K2669" s="1" t="str">
        <f>_xlfn.XLOOKUP(I2669,[1]category_mapping!$F$2:$F$19,[1]category_mapping!$G$2:$G$19,E2669)</f>
        <v>food</v>
      </c>
      <c r="L2669" s="1" t="str">
        <f>IF(cleaning_working[[#This Row],[date]]="","Missing","Available")</f>
        <v>Available</v>
      </c>
    </row>
    <row r="2670" spans="1:12" x14ac:dyDescent="0.35">
      <c r="A2670" s="1" t="s">
        <v>2858</v>
      </c>
      <c r="B2670" s="1" t="s">
        <v>184</v>
      </c>
      <c r="C2670" s="3">
        <v>44609</v>
      </c>
      <c r="D2670" s="1" t="s">
        <v>13</v>
      </c>
      <c r="E2670" s="1" t="s">
        <v>96</v>
      </c>
      <c r="F2670" s="1">
        <v>1758</v>
      </c>
      <c r="G2670" s="1" t="s">
        <v>64</v>
      </c>
      <c r="H2670" s="1" t="s">
        <v>25</v>
      </c>
      <c r="J2670" s="1" t="str" cm="1">
        <f t="array" ref="J2670">_xlfn.IFS(F2670="","missing",F2670&lt;0,"negative",F2670=0,"zero",AND(F2670&gt;=99999,MOD(F2670,9)=0),"99999 placeholder",AND(F2670&gt;$O$5,D2670="Expense"),"Expense outlier",AND(F2670&gt;$P$5,D2670="Income"),"Income outlier",TRUE,"valid")</f>
        <v>valid</v>
      </c>
      <c r="K2670" s="1" t="str">
        <f>_xlfn.XLOOKUP(I2670,[1]category_mapping!$F$2:$F$19,[1]category_mapping!$G$2:$G$19,E2670)</f>
        <v>travel</v>
      </c>
      <c r="L2670" s="1" t="str">
        <f>IF(cleaning_working[[#This Row],[date]]="","Missing","Available")</f>
        <v>Available</v>
      </c>
    </row>
    <row r="2671" spans="1:12" x14ac:dyDescent="0.35">
      <c r="A2671" s="1" t="s">
        <v>2859</v>
      </c>
      <c r="B2671" s="1" t="s">
        <v>139</v>
      </c>
      <c r="C2671" s="3">
        <v>44718</v>
      </c>
      <c r="D2671" s="1" t="s">
        <v>13</v>
      </c>
      <c r="E2671" s="1" t="s">
        <v>46</v>
      </c>
      <c r="F2671" s="1">
        <v>9753</v>
      </c>
      <c r="G2671" s="1" t="s">
        <v>40</v>
      </c>
      <c r="H2671" s="1" t="s">
        <v>25</v>
      </c>
      <c r="I2671" s="1" t="s">
        <v>49</v>
      </c>
      <c r="J2671" s="1" t="str" cm="1">
        <f t="array" ref="J2671">_xlfn.IFS(F2671="","missing",F2671&lt;0,"negative",F2671=0,"zero",AND(F2671&gt;=99999,MOD(F2671,9)=0),"99999 placeholder",AND(F2671&gt;$O$5,D2671="Expense"),"Expense outlier",AND(F2671&gt;$P$5,D2671="Income"),"Income outlier",TRUE,"valid")</f>
        <v>valid</v>
      </c>
      <c r="K2671" s="1" t="str">
        <f>_xlfn.XLOOKUP(I2671,[1]category_mapping!$F$2:$F$19,[1]category_mapping!$G$2:$G$19,E2671)</f>
        <v>N/A</v>
      </c>
      <c r="L2671" s="1" t="str">
        <f>IF(cleaning_working[[#This Row],[date]]="","Missing","Available")</f>
        <v>Available</v>
      </c>
    </row>
    <row r="2672" spans="1:12" x14ac:dyDescent="0.35">
      <c r="A2672" s="1" t="s">
        <v>2860</v>
      </c>
      <c r="B2672" s="1" t="s">
        <v>117</v>
      </c>
      <c r="C2672" s="3">
        <v>45298</v>
      </c>
      <c r="D2672" s="1" t="s">
        <v>13</v>
      </c>
      <c r="E2672" s="1" t="s">
        <v>24</v>
      </c>
      <c r="F2672" s="1">
        <v>4455</v>
      </c>
      <c r="G2672" s="1" t="s">
        <v>64</v>
      </c>
      <c r="H2672" s="1" t="s">
        <v>33</v>
      </c>
      <c r="I2672" s="1" t="s">
        <v>97</v>
      </c>
      <c r="J2672" s="1" t="str" cm="1">
        <f t="array" ref="J2672">_xlfn.IFS(F2672="","missing",F2672&lt;0,"negative",F2672=0,"zero",AND(F2672&gt;=99999,MOD(F2672,9)=0),"99999 placeholder",AND(F2672&gt;$O$5,D2672="Expense"),"Expense outlier",AND(F2672&gt;$P$5,D2672="Income"),"Income outlier",TRUE,"valid")</f>
        <v>valid</v>
      </c>
      <c r="K2672" s="1" t="str">
        <f>_xlfn.XLOOKUP(I2672,[1]category_mapping!$F$2:$F$19,[1]category_mapping!$G$2:$G$19,E2672)</f>
        <v>health</v>
      </c>
      <c r="L2672" s="1" t="str">
        <f>IF(cleaning_working[[#This Row],[date]]="","Missing","Available")</f>
        <v>Available</v>
      </c>
    </row>
    <row r="2673" spans="1:12" x14ac:dyDescent="0.35">
      <c r="A2673" s="1" t="s">
        <v>2861</v>
      </c>
      <c r="B2673" s="1" t="s">
        <v>198</v>
      </c>
      <c r="C2673" s="3">
        <v>44389</v>
      </c>
      <c r="D2673" s="1" t="s">
        <v>13</v>
      </c>
      <c r="E2673" s="1" t="s">
        <v>63</v>
      </c>
      <c r="F2673" s="1">
        <v>1143</v>
      </c>
      <c r="G2673" s="1" t="s">
        <v>32</v>
      </c>
      <c r="H2673" s="1" t="s">
        <v>133</v>
      </c>
      <c r="I2673" s="1" t="s">
        <v>162</v>
      </c>
      <c r="J2673" s="1" t="str" cm="1">
        <f t="array" ref="J2673">_xlfn.IFS(F2673="","missing",F2673&lt;0,"negative",F2673=0,"zero",AND(F2673&gt;=99999,MOD(F2673,9)=0),"99999 placeholder",AND(F2673&gt;$O$5,D2673="Expense"),"Expense outlier",AND(F2673&gt;$P$5,D2673="Income"),"Income outlier",TRUE,"valid")</f>
        <v>valid</v>
      </c>
      <c r="K2673" s="1" t="str">
        <f>_xlfn.XLOOKUP(I2673,[1]category_mapping!$F$2:$F$19,[1]category_mapping!$G$2:$G$19,E2673)</f>
        <v>utilities</v>
      </c>
      <c r="L2673" s="1" t="str">
        <f>IF(cleaning_working[[#This Row],[date]]="","Missing","Available")</f>
        <v>Available</v>
      </c>
    </row>
    <row r="2674" spans="1:12" x14ac:dyDescent="0.35">
      <c r="A2674" s="1" t="s">
        <v>2862</v>
      </c>
      <c r="B2674" s="1" t="s">
        <v>420</v>
      </c>
      <c r="C2674" s="3">
        <v>45404</v>
      </c>
      <c r="D2674" s="1" t="s">
        <v>13</v>
      </c>
      <c r="E2674" s="1" t="s">
        <v>24</v>
      </c>
      <c r="F2674" s="1">
        <v>9516</v>
      </c>
      <c r="G2674" s="1" t="s">
        <v>64</v>
      </c>
      <c r="H2674" s="1" t="s">
        <v>19</v>
      </c>
      <c r="I2674" s="1" t="s">
        <v>46</v>
      </c>
      <c r="J2674" s="1" t="str" cm="1">
        <f t="array" ref="J2674">_xlfn.IFS(F2674="","missing",F2674&lt;0,"negative",F2674=0,"zero",AND(F2674&gt;=99999,MOD(F2674,9)=0),"99999 placeholder",AND(F2674&gt;$O$5,D2674="Expense"),"Expense outlier",AND(F2674&gt;$P$5,D2674="Income"),"Income outlier",TRUE,"valid")</f>
        <v>valid</v>
      </c>
      <c r="K2674" s="1" t="str">
        <f>_xlfn.XLOOKUP(I2674,[1]category_mapping!$F$2:$F$19,[1]category_mapping!$G$2:$G$19,E2674)</f>
        <v>rent</v>
      </c>
      <c r="L2674" s="1" t="str">
        <f>IF(cleaning_working[[#This Row],[date]]="","Missing","Available")</f>
        <v>Available</v>
      </c>
    </row>
    <row r="2675" spans="1:12" x14ac:dyDescent="0.35">
      <c r="A2675" s="1" t="s">
        <v>2863</v>
      </c>
      <c r="B2675" s="1" t="s">
        <v>136</v>
      </c>
      <c r="C2675" s="3">
        <v>44566</v>
      </c>
      <c r="D2675" s="1" t="s">
        <v>13</v>
      </c>
      <c r="E2675" s="1" t="s">
        <v>24</v>
      </c>
      <c r="F2675" s="1">
        <v>3861</v>
      </c>
      <c r="G2675" s="1" t="s">
        <v>18</v>
      </c>
      <c r="H2675" s="1" t="s">
        <v>26</v>
      </c>
      <c r="I2675" s="1" t="s">
        <v>27</v>
      </c>
      <c r="J2675" s="1" t="str" cm="1">
        <f t="array" ref="J2675">_xlfn.IFS(F2675="","missing",F2675&lt;0,"negative",F2675=0,"zero",AND(F2675&gt;=99999,MOD(F2675,9)=0),"99999 placeholder",AND(F2675&gt;$O$5,D2675="Expense"),"Expense outlier",AND(F2675&gt;$P$5,D2675="Income"),"Income outlier",TRUE,"valid")</f>
        <v>valid</v>
      </c>
      <c r="K2675" s="1" t="str">
        <f>_xlfn.XLOOKUP(I2675,[1]category_mapping!$F$2:$F$19,[1]category_mapping!$G$2:$G$19,E2675)</f>
        <v>rent</v>
      </c>
      <c r="L2675" s="1" t="str">
        <f>IF(cleaning_working[[#This Row],[date]]="","Missing","Available")</f>
        <v>Available</v>
      </c>
    </row>
    <row r="2676" spans="1:12" x14ac:dyDescent="0.35">
      <c r="A2676" s="1" t="s">
        <v>2864</v>
      </c>
      <c r="B2676" s="1" t="s">
        <v>142</v>
      </c>
      <c r="C2676" s="3">
        <v>44625</v>
      </c>
      <c r="D2676" s="1" t="s">
        <v>13</v>
      </c>
      <c r="E2676" s="1" t="s">
        <v>24</v>
      </c>
      <c r="F2676" s="1">
        <v>2348</v>
      </c>
      <c r="G2676" s="1" t="s">
        <v>32</v>
      </c>
      <c r="H2676" s="1" t="s">
        <v>52</v>
      </c>
      <c r="J2676" s="1" t="str" cm="1">
        <f t="array" ref="J2676">_xlfn.IFS(F2676="","missing",F2676&lt;0,"negative",F2676=0,"zero",AND(F2676&gt;=99999,MOD(F2676,9)=0),"99999 placeholder",AND(F2676&gt;$O$5,D2676="Expense"),"Expense outlier",AND(F2676&gt;$P$5,D2676="Income"),"Income outlier",TRUE,"valid")</f>
        <v>valid</v>
      </c>
      <c r="K2676" s="1" t="str">
        <f>_xlfn.XLOOKUP(I2676,[1]category_mapping!$F$2:$F$19,[1]category_mapping!$G$2:$G$19,E2676)</f>
        <v>rent</v>
      </c>
      <c r="L2676" s="1" t="str">
        <f>IF(cleaning_working[[#This Row],[date]]="","Missing","Available")</f>
        <v>Available</v>
      </c>
    </row>
    <row r="2677" spans="1:12" x14ac:dyDescent="0.35">
      <c r="A2677" s="1" t="s">
        <v>2865</v>
      </c>
      <c r="B2677" s="1" t="s">
        <v>508</v>
      </c>
      <c r="C2677" s="3">
        <v>45036</v>
      </c>
      <c r="D2677" s="1" t="s">
        <v>13</v>
      </c>
      <c r="E2677" s="1" t="s">
        <v>24</v>
      </c>
      <c r="F2677" s="1">
        <v>9342</v>
      </c>
      <c r="G2677" s="1" t="s">
        <v>32</v>
      </c>
      <c r="H2677" s="1" t="s">
        <v>52</v>
      </c>
      <c r="I2677" s="1" t="s">
        <v>58</v>
      </c>
      <c r="J2677" s="1" t="str" cm="1">
        <f t="array" ref="J2677">_xlfn.IFS(F2677="","missing",F2677&lt;0,"negative",F2677=0,"zero",AND(F2677&gt;=99999,MOD(F2677,9)=0),"99999 placeholder",AND(F2677&gt;$O$5,D2677="Expense"),"Expense outlier",AND(F2677&gt;$P$5,D2677="Income"),"Income outlier",TRUE,"valid")</f>
        <v>valid</v>
      </c>
      <c r="K2677" s="1" t="str">
        <f>_xlfn.XLOOKUP(I2677,[1]category_mapping!$F$2:$F$19,[1]category_mapping!$G$2:$G$19,E2677)</f>
        <v>rent</v>
      </c>
      <c r="L2677" s="1" t="str">
        <f>IF(cleaning_working[[#This Row],[date]]="","Missing","Available")</f>
        <v>Available</v>
      </c>
    </row>
    <row r="2678" spans="1:12" x14ac:dyDescent="0.35">
      <c r="A2678" s="1" t="s">
        <v>2866</v>
      </c>
      <c r="B2678" s="1" t="s">
        <v>277</v>
      </c>
      <c r="C2678" s="3">
        <v>45402</v>
      </c>
      <c r="D2678" s="1" t="s">
        <v>14</v>
      </c>
      <c r="E2678" s="1" t="s">
        <v>31</v>
      </c>
      <c r="F2678" s="1">
        <v>31189</v>
      </c>
      <c r="G2678" s="1" t="s">
        <v>32</v>
      </c>
      <c r="H2678" s="1" t="s">
        <v>19</v>
      </c>
      <c r="I2678" s="1" t="s">
        <v>123</v>
      </c>
      <c r="J2678" s="1" t="str" cm="1">
        <f t="array" ref="J2678">_xlfn.IFS(F2678="","missing",F2678&lt;0,"negative",F2678=0,"zero",AND(F2678&gt;=99999,MOD(F2678,9)=0),"99999 placeholder",AND(F2678&gt;$O$5,D2678="Expense"),"Expense outlier",AND(F2678&gt;$P$5,D2678="Income"),"Income outlier",TRUE,"valid")</f>
        <v>valid</v>
      </c>
      <c r="K2678" s="1" t="str">
        <f>_xlfn.XLOOKUP(I2678,[1]category_mapping!$F$2:$F$19,[1]category_mapping!$G$2:$G$19,E2678)</f>
        <v>freelance</v>
      </c>
      <c r="L2678" s="1" t="str">
        <f>IF(cleaning_working[[#This Row],[date]]="","Missing","Available")</f>
        <v>Available</v>
      </c>
    </row>
    <row r="2679" spans="1:12" x14ac:dyDescent="0.35">
      <c r="A2679" s="1" t="s">
        <v>2867</v>
      </c>
      <c r="B2679" s="1" t="s">
        <v>283</v>
      </c>
      <c r="C2679" s="3">
        <v>44748</v>
      </c>
      <c r="D2679" s="1" t="s">
        <v>13</v>
      </c>
      <c r="E2679" s="1" t="s">
        <v>45</v>
      </c>
      <c r="F2679" s="1">
        <v>3609</v>
      </c>
      <c r="G2679" s="1" t="s">
        <v>40</v>
      </c>
      <c r="H2679" s="1" t="s">
        <v>86</v>
      </c>
      <c r="I2679" s="1" t="s">
        <v>217</v>
      </c>
      <c r="J2679" s="1" t="str" cm="1">
        <f t="array" ref="J2679">_xlfn.IFS(F2679="","missing",F2679&lt;0,"negative",F2679=0,"zero",AND(F2679&gt;=99999,MOD(F2679,9)=0),"99999 placeholder",AND(F2679&gt;$O$5,D2679="Expense"),"Expense outlier",AND(F2679&gt;$P$5,D2679="Income"),"Income outlier",TRUE,"valid")</f>
        <v>valid</v>
      </c>
      <c r="K2679" s="1" t="str">
        <f>_xlfn.XLOOKUP(I2679,[1]category_mapping!$F$2:$F$19,[1]category_mapping!$G$2:$G$19,E2679)</f>
        <v>rent</v>
      </c>
      <c r="L2679" s="1" t="str">
        <f>IF(cleaning_working[[#This Row],[date]]="","Missing","Available")</f>
        <v>Available</v>
      </c>
    </row>
    <row r="2680" spans="1:12" x14ac:dyDescent="0.35">
      <c r="A2680" s="1" t="s">
        <v>2868</v>
      </c>
      <c r="B2680" s="1" t="s">
        <v>283</v>
      </c>
      <c r="C2680" s="3">
        <v>44901</v>
      </c>
      <c r="D2680" s="1" t="s">
        <v>13</v>
      </c>
      <c r="E2680" s="1" t="s">
        <v>39</v>
      </c>
      <c r="F2680" s="1">
        <v>9075</v>
      </c>
      <c r="G2680" s="1" t="s">
        <v>64</v>
      </c>
      <c r="H2680" s="1" t="s">
        <v>33</v>
      </c>
      <c r="I2680" s="1" t="s">
        <v>49</v>
      </c>
      <c r="J2680" s="1" t="str" cm="1">
        <f t="array" ref="J2680">_xlfn.IFS(F2680="","missing",F2680&lt;0,"negative",F2680=0,"zero",AND(F2680&gt;=99999,MOD(F2680,9)=0),"99999 placeholder",AND(F2680&gt;$O$5,D2680="Expense"),"Expense outlier",AND(F2680&gt;$P$5,D2680="Income"),"Income outlier",TRUE,"valid")</f>
        <v>valid</v>
      </c>
      <c r="K2680" s="1" t="str">
        <f>_xlfn.XLOOKUP(I2680,[1]category_mapping!$F$2:$F$19,[1]category_mapping!$G$2:$G$19,E2680)</f>
        <v>food</v>
      </c>
      <c r="L2680" s="1" t="str">
        <f>IF(cleaning_working[[#This Row],[date]]="","Missing","Available")</f>
        <v>Available</v>
      </c>
    </row>
    <row r="2681" spans="1:12" x14ac:dyDescent="0.35">
      <c r="A2681" s="1" t="s">
        <v>2869</v>
      </c>
      <c r="B2681" s="1" t="s">
        <v>428</v>
      </c>
      <c r="C2681" s="3">
        <v>44240</v>
      </c>
      <c r="D2681" s="1" t="s">
        <v>13</v>
      </c>
      <c r="E2681" s="1" t="s">
        <v>39</v>
      </c>
      <c r="F2681" s="1">
        <v>3400</v>
      </c>
      <c r="G2681" s="1" t="s">
        <v>32</v>
      </c>
      <c r="H2681" s="1" t="s">
        <v>65</v>
      </c>
      <c r="I2681" s="1" t="s">
        <v>178</v>
      </c>
      <c r="J2681" s="1" t="str" cm="1">
        <f t="array" ref="J2681">_xlfn.IFS(F2681="","missing",F2681&lt;0,"negative",F2681=0,"zero",AND(F2681&gt;=99999,MOD(F2681,9)=0),"99999 placeholder",AND(F2681&gt;$O$5,D2681="Expense"),"Expense outlier",AND(F2681&gt;$P$5,D2681="Income"),"Income outlier",TRUE,"valid")</f>
        <v>valid</v>
      </c>
      <c r="K2681" s="1" t="str">
        <f>_xlfn.XLOOKUP(I2681,[1]category_mapping!$F$2:$F$19,[1]category_mapping!$G$2:$G$19,E2681)</f>
        <v>rent</v>
      </c>
      <c r="L2681" s="1" t="str">
        <f>IF(cleaning_working[[#This Row],[date]]="","Missing","Available")</f>
        <v>Available</v>
      </c>
    </row>
    <row r="2682" spans="1:12" x14ac:dyDescent="0.35">
      <c r="A2682" s="1" t="s">
        <v>2870</v>
      </c>
      <c r="B2682" s="1" t="s">
        <v>301</v>
      </c>
      <c r="C2682" s="3">
        <v>44546</v>
      </c>
      <c r="D2682" s="1" t="s">
        <v>13</v>
      </c>
      <c r="E2682" s="1" t="s">
        <v>63</v>
      </c>
      <c r="F2682" s="1">
        <v>513</v>
      </c>
      <c r="G2682" s="1" t="s">
        <v>32</v>
      </c>
      <c r="H2682" s="1" t="s">
        <v>83</v>
      </c>
      <c r="J2682" s="1" t="str" cm="1">
        <f t="array" ref="J2682">_xlfn.IFS(F2682="","missing",F2682&lt;0,"negative",F2682=0,"zero",AND(F2682&gt;=99999,MOD(F2682,9)=0),"99999 placeholder",AND(F2682&gt;$O$5,D2682="Expense"),"Expense outlier",AND(F2682&gt;$P$5,D2682="Income"),"Income outlier",TRUE,"valid")</f>
        <v>valid</v>
      </c>
      <c r="K2682" s="1" t="str">
        <f>_xlfn.XLOOKUP(I2682,[1]category_mapping!$F$2:$F$19,[1]category_mapping!$G$2:$G$19,E2682)</f>
        <v>utilities</v>
      </c>
      <c r="L2682" s="1" t="str">
        <f>IF(cleaning_working[[#This Row],[date]]="","Missing","Available")</f>
        <v>Available</v>
      </c>
    </row>
    <row r="2683" spans="1:12" x14ac:dyDescent="0.35">
      <c r="A2683" s="1" t="s">
        <v>2871</v>
      </c>
      <c r="B2683" s="1" t="s">
        <v>782</v>
      </c>
      <c r="C2683" s="3">
        <v>45135</v>
      </c>
      <c r="D2683" s="1" t="s">
        <v>13</v>
      </c>
      <c r="E2683" s="1" t="s">
        <v>45</v>
      </c>
      <c r="F2683" s="1">
        <v>8622</v>
      </c>
      <c r="G2683" s="1" t="s">
        <v>18</v>
      </c>
      <c r="H2683" s="1" t="s">
        <v>159</v>
      </c>
      <c r="I2683" s="1" t="s">
        <v>217</v>
      </c>
      <c r="J2683" s="1" t="str" cm="1">
        <f t="array" ref="J2683">_xlfn.IFS(F2683="","missing",F2683&lt;0,"negative",F2683=0,"zero",AND(F2683&gt;=99999,MOD(F2683,9)=0),"99999 placeholder",AND(F2683&gt;$O$5,D2683="Expense"),"Expense outlier",AND(F2683&gt;$P$5,D2683="Income"),"Income outlier",TRUE,"valid")</f>
        <v>valid</v>
      </c>
      <c r="K2683" s="1" t="str">
        <f>_xlfn.XLOOKUP(I2683,[1]category_mapping!$F$2:$F$19,[1]category_mapping!$G$2:$G$19,E2683)</f>
        <v>rent</v>
      </c>
      <c r="L2683" s="1" t="str">
        <f>IF(cleaning_working[[#This Row],[date]]="","Missing","Available")</f>
        <v>Available</v>
      </c>
    </row>
    <row r="2684" spans="1:12" x14ac:dyDescent="0.35">
      <c r="A2684" s="1" t="s">
        <v>2872</v>
      </c>
      <c r="B2684" s="1" t="s">
        <v>464</v>
      </c>
      <c r="C2684" s="3" t="s">
        <v>38</v>
      </c>
      <c r="D2684" s="1" t="s">
        <v>13</v>
      </c>
      <c r="E2684" s="1" t="s">
        <v>39</v>
      </c>
      <c r="F2684" s="1">
        <v>7893</v>
      </c>
      <c r="G2684" s="1" t="s">
        <v>64</v>
      </c>
      <c r="H2684" s="1" t="s">
        <v>133</v>
      </c>
      <c r="I2684" s="1" t="s">
        <v>71</v>
      </c>
      <c r="J2684" s="1" t="str" cm="1">
        <f t="array" ref="J2684">_xlfn.IFS(F2684="","missing",F2684&lt;0,"negative",F2684=0,"zero",AND(F2684&gt;=99999,MOD(F2684,9)=0),"99999 placeholder",AND(F2684&gt;$O$5,D2684="Expense"),"Expense outlier",AND(F2684&gt;$P$5,D2684="Income"),"Income outlier",TRUE,"valid")</f>
        <v>valid</v>
      </c>
      <c r="K2684" s="1" t="str">
        <f>_xlfn.XLOOKUP(I2684,[1]category_mapping!$F$2:$F$19,[1]category_mapping!$G$2:$G$19,E2684)</f>
        <v>health</v>
      </c>
      <c r="L2684" s="1" t="str">
        <f>IF(cleaning_working[[#This Row],[date]]="","Missing","Available")</f>
        <v>Missing</v>
      </c>
    </row>
    <row r="2685" spans="1:12" x14ac:dyDescent="0.35">
      <c r="A2685" s="1" t="s">
        <v>2873</v>
      </c>
      <c r="B2685" s="1" t="s">
        <v>491</v>
      </c>
      <c r="C2685" s="3">
        <v>44552</v>
      </c>
      <c r="D2685" s="1" t="s">
        <v>13</v>
      </c>
      <c r="E2685" s="1" t="s">
        <v>24</v>
      </c>
      <c r="F2685" s="1">
        <v>28550</v>
      </c>
      <c r="G2685" s="1" t="s">
        <v>64</v>
      </c>
      <c r="H2685" s="1" t="s">
        <v>159</v>
      </c>
      <c r="I2685" s="1" t="s">
        <v>97</v>
      </c>
      <c r="J2685" s="1" t="str" cm="1">
        <f t="array" ref="J2685">_xlfn.IFS(F2685="","missing",F2685&lt;0,"negative",F2685=0,"zero",AND(F2685&gt;=99999,MOD(F2685,9)=0),"99999 placeholder",AND(F2685&gt;$O$5,D2685="Expense"),"Expense outlier",AND(F2685&gt;$P$5,D2685="Income"),"Income outlier",TRUE,"valid")</f>
        <v>Expense outlier</v>
      </c>
      <c r="K2685" s="1" t="str">
        <f>_xlfn.XLOOKUP(I2685,[1]category_mapping!$F$2:$F$19,[1]category_mapping!$G$2:$G$19,E2685)</f>
        <v>health</v>
      </c>
      <c r="L2685" s="1" t="str">
        <f>IF(cleaning_working[[#This Row],[date]]="","Missing","Available")</f>
        <v>Available</v>
      </c>
    </row>
    <row r="2686" spans="1:12" x14ac:dyDescent="0.35">
      <c r="A2686" s="1" t="s">
        <v>2874</v>
      </c>
      <c r="B2686" s="1" t="s">
        <v>62</v>
      </c>
      <c r="C2686" s="3">
        <v>44788</v>
      </c>
      <c r="D2686" s="1" t="s">
        <v>13</v>
      </c>
      <c r="E2686" s="1" t="s">
        <v>63</v>
      </c>
      <c r="F2686" s="1">
        <v>1866</v>
      </c>
      <c r="G2686" s="1" t="s">
        <v>64</v>
      </c>
      <c r="H2686" s="1" t="s">
        <v>107</v>
      </c>
      <c r="I2686" s="1" t="s">
        <v>162</v>
      </c>
      <c r="J2686" s="1" t="str" cm="1">
        <f t="array" ref="J2686">_xlfn.IFS(F2686="","missing",F2686&lt;0,"negative",F2686=0,"zero",AND(F2686&gt;=99999,MOD(F2686,9)=0),"99999 placeholder",AND(F2686&gt;$O$5,D2686="Expense"),"Expense outlier",AND(F2686&gt;$P$5,D2686="Income"),"Income outlier",TRUE,"valid")</f>
        <v>valid</v>
      </c>
      <c r="K2686" s="1" t="str">
        <f>_xlfn.XLOOKUP(I2686,[1]category_mapping!$F$2:$F$19,[1]category_mapping!$G$2:$G$19,E2686)</f>
        <v>utilities</v>
      </c>
      <c r="L2686" s="1" t="str">
        <f>IF(cleaning_working[[#This Row],[date]]="","Missing","Available")</f>
        <v>Available</v>
      </c>
    </row>
    <row r="2687" spans="1:12" x14ac:dyDescent="0.35">
      <c r="A2687" s="1" t="s">
        <v>2875</v>
      </c>
      <c r="B2687" s="1" t="s">
        <v>339</v>
      </c>
      <c r="C2687" s="3">
        <v>45635</v>
      </c>
      <c r="D2687" s="1" t="s">
        <v>13</v>
      </c>
      <c r="E2687" s="1" t="s">
        <v>39</v>
      </c>
      <c r="F2687" s="1">
        <v>7489</v>
      </c>
      <c r="G2687" s="1" t="s">
        <v>18</v>
      </c>
      <c r="H2687" s="1" t="s">
        <v>159</v>
      </c>
      <c r="I2687" s="1" t="s">
        <v>90</v>
      </c>
      <c r="J2687" s="1" t="str" cm="1">
        <f t="array" ref="J2687">_xlfn.IFS(F2687="","missing",F2687&lt;0,"negative",F2687=0,"zero",AND(F2687&gt;=99999,MOD(F2687,9)=0),"99999 placeholder",AND(F2687&gt;$O$5,D2687="Expense"),"Expense outlier",AND(F2687&gt;$P$5,D2687="Income"),"Income outlier",TRUE,"valid")</f>
        <v>valid</v>
      </c>
      <c r="K2687" s="1" t="str">
        <f>_xlfn.XLOOKUP(I2687,[1]category_mapping!$F$2:$F$19,[1]category_mapping!$G$2:$G$19,E2687)</f>
        <v>food</v>
      </c>
      <c r="L2687" s="1" t="str">
        <f>IF(cleaning_working[[#This Row],[date]]="","Missing","Available")</f>
        <v>Available</v>
      </c>
    </row>
    <row r="2688" spans="1:12" x14ac:dyDescent="0.35">
      <c r="A2688" s="1" t="s">
        <v>2876</v>
      </c>
      <c r="B2688" s="1" t="s">
        <v>250</v>
      </c>
      <c r="C2688" s="3">
        <v>45491</v>
      </c>
      <c r="D2688" s="1" t="s">
        <v>14</v>
      </c>
      <c r="E2688" s="1" t="s">
        <v>215</v>
      </c>
      <c r="F2688" s="1">
        <v>68738</v>
      </c>
      <c r="G2688" s="1" t="s">
        <v>25</v>
      </c>
      <c r="H2688" s="1" t="s">
        <v>65</v>
      </c>
      <c r="J2688" s="1" t="str" cm="1">
        <f t="array" ref="J2688">_xlfn.IFS(F2688="","missing",F2688&lt;0,"negative",F2688=0,"zero",AND(F2688&gt;=99999,MOD(F2688,9)=0),"99999 placeholder",AND(F2688&gt;$O$5,D2688="Expense"),"Expense outlier",AND(F2688&gt;$P$5,D2688="Income"),"Income outlier",TRUE,"valid")</f>
        <v>valid</v>
      </c>
      <c r="K2688" s="1" t="str">
        <f>_xlfn.XLOOKUP(I2688,[1]category_mapping!$F$2:$F$19,[1]category_mapping!$G$2:$G$19,E2688)</f>
        <v>bonus</v>
      </c>
      <c r="L2688" s="1" t="str">
        <f>IF(cleaning_working[[#This Row],[date]]="","Missing","Available")</f>
        <v>Available</v>
      </c>
    </row>
    <row r="2689" spans="1:12" x14ac:dyDescent="0.35">
      <c r="A2689" s="1" t="s">
        <v>2877</v>
      </c>
      <c r="B2689" s="1" t="s">
        <v>293</v>
      </c>
      <c r="C2689" s="3">
        <v>44381</v>
      </c>
      <c r="D2689" s="1" t="s">
        <v>13</v>
      </c>
      <c r="E2689" s="1" t="s">
        <v>96</v>
      </c>
      <c r="F2689" s="1">
        <v>4334</v>
      </c>
      <c r="G2689" s="1" t="s">
        <v>40</v>
      </c>
      <c r="H2689" s="1" t="s">
        <v>133</v>
      </c>
      <c r="I2689" s="1" t="s">
        <v>53</v>
      </c>
      <c r="J2689" s="1" t="str" cm="1">
        <f t="array" ref="J2689">_xlfn.IFS(F2689="","missing",F2689&lt;0,"negative",F2689=0,"zero",AND(F2689&gt;=99999,MOD(F2689,9)=0),"99999 placeholder",AND(F2689&gt;$O$5,D2689="Expense"),"Expense outlier",AND(F2689&gt;$P$5,D2689="Income"),"Income outlier",TRUE,"valid")</f>
        <v>valid</v>
      </c>
      <c r="K2689" s="1" t="str">
        <f>_xlfn.XLOOKUP(I2689,[1]category_mapping!$F$2:$F$19,[1]category_mapping!$G$2:$G$19,E2689)</f>
        <v>travel</v>
      </c>
      <c r="L2689" s="1" t="str">
        <f>IF(cleaning_working[[#This Row],[date]]="","Missing","Available")</f>
        <v>Available</v>
      </c>
    </row>
    <row r="2690" spans="1:12" x14ac:dyDescent="0.35">
      <c r="A2690" s="1" t="s">
        <v>2878</v>
      </c>
      <c r="B2690" s="1" t="s">
        <v>155</v>
      </c>
      <c r="C2690" s="3">
        <v>44342</v>
      </c>
      <c r="D2690" s="1" t="s">
        <v>13</v>
      </c>
      <c r="E2690" s="1" t="s">
        <v>104</v>
      </c>
      <c r="F2690" s="1">
        <v>3677</v>
      </c>
      <c r="G2690" s="1" t="s">
        <v>40</v>
      </c>
      <c r="H2690" s="1" t="s">
        <v>52</v>
      </c>
      <c r="I2690" s="1" t="s">
        <v>71</v>
      </c>
      <c r="J2690" s="1" t="str" cm="1">
        <f t="array" ref="J2690">_xlfn.IFS(F2690="","missing",F2690&lt;0,"negative",F2690=0,"zero",AND(F2690&gt;=99999,MOD(F2690,9)=0),"99999 placeholder",AND(F2690&gt;$O$5,D2690="Expense"),"Expense outlier",AND(F2690&gt;$P$5,D2690="Income"),"Income outlier",TRUE,"valid")</f>
        <v>valid</v>
      </c>
      <c r="K2690" s="1" t="str">
        <f>_xlfn.XLOOKUP(I2690,[1]category_mapping!$F$2:$F$19,[1]category_mapping!$G$2:$G$19,E2690)</f>
        <v>health</v>
      </c>
      <c r="L2690" s="1" t="str">
        <f>IF(cleaning_working[[#This Row],[date]]="","Missing","Available")</f>
        <v>Available</v>
      </c>
    </row>
    <row r="2691" spans="1:12" x14ac:dyDescent="0.35">
      <c r="A2691" s="1" t="s">
        <v>2879</v>
      </c>
      <c r="B2691" s="1" t="s">
        <v>309</v>
      </c>
      <c r="C2691" s="3">
        <v>44645</v>
      </c>
      <c r="D2691" s="1" t="s">
        <v>13</v>
      </c>
      <c r="E2691" s="1" t="s">
        <v>39</v>
      </c>
      <c r="F2691" s="1">
        <v>2828</v>
      </c>
      <c r="G2691" s="1" t="s">
        <v>64</v>
      </c>
      <c r="H2691" s="1" t="s">
        <v>159</v>
      </c>
      <c r="I2691" s="1" t="s">
        <v>217</v>
      </c>
      <c r="J2691" s="1" t="str" cm="1">
        <f t="array" ref="J2691">_xlfn.IFS(F2691="","missing",F2691&lt;0,"negative",F2691=0,"zero",AND(F2691&gt;=99999,MOD(F2691,9)=0),"99999 placeholder",AND(F2691&gt;$O$5,D2691="Expense"),"Expense outlier",AND(F2691&gt;$P$5,D2691="Income"),"Income outlier",TRUE,"valid")</f>
        <v>valid</v>
      </c>
      <c r="K2691" s="1" t="str">
        <f>_xlfn.XLOOKUP(I2691,[1]category_mapping!$F$2:$F$19,[1]category_mapping!$G$2:$G$19,E2691)</f>
        <v>rent</v>
      </c>
      <c r="L2691" s="1" t="str">
        <f>IF(cleaning_working[[#This Row],[date]]="","Missing","Available")</f>
        <v>Available</v>
      </c>
    </row>
    <row r="2692" spans="1:12" x14ac:dyDescent="0.35">
      <c r="A2692" s="1" t="s">
        <v>2880</v>
      </c>
      <c r="B2692" s="1" t="s">
        <v>329</v>
      </c>
      <c r="C2692" s="3">
        <v>45199</v>
      </c>
      <c r="D2692" s="1" t="s">
        <v>13</v>
      </c>
      <c r="E2692" s="1" t="s">
        <v>45</v>
      </c>
      <c r="F2692" s="1">
        <v>9482</v>
      </c>
      <c r="G2692" s="1" t="s">
        <v>18</v>
      </c>
      <c r="H2692" s="1" t="s">
        <v>26</v>
      </c>
      <c r="I2692" s="1" t="s">
        <v>178</v>
      </c>
      <c r="J2692" s="1" t="str" cm="1">
        <f t="array" ref="J2692">_xlfn.IFS(F2692="","missing",F2692&lt;0,"negative",F2692=0,"zero",AND(F2692&gt;=99999,MOD(F2692,9)=0),"99999 placeholder",AND(F2692&gt;$O$5,D2692="Expense"),"Expense outlier",AND(F2692&gt;$P$5,D2692="Income"),"Income outlier",TRUE,"valid")</f>
        <v>valid</v>
      </c>
      <c r="K2692" s="1" t="str">
        <f>_xlfn.XLOOKUP(I2692,[1]category_mapping!$F$2:$F$19,[1]category_mapping!$G$2:$G$19,E2692)</f>
        <v>rent</v>
      </c>
      <c r="L2692" s="1" t="str">
        <f>IF(cleaning_working[[#This Row],[date]]="","Missing","Available")</f>
        <v>Available</v>
      </c>
    </row>
    <row r="2693" spans="1:12" x14ac:dyDescent="0.35">
      <c r="A2693" s="1" t="s">
        <v>2881</v>
      </c>
      <c r="B2693" s="1" t="s">
        <v>208</v>
      </c>
      <c r="C2693" s="3">
        <v>44210</v>
      </c>
      <c r="D2693" s="1" t="s">
        <v>14</v>
      </c>
      <c r="E2693" s="1" t="s">
        <v>119</v>
      </c>
      <c r="F2693" s="1">
        <v>68275</v>
      </c>
      <c r="G2693" s="1" t="s">
        <v>18</v>
      </c>
      <c r="H2693" s="1" t="s">
        <v>33</v>
      </c>
      <c r="I2693" s="1" t="s">
        <v>217</v>
      </c>
      <c r="J2693" s="1" t="str" cm="1">
        <f t="array" ref="J2693">_xlfn.IFS(F2693="","missing",F2693&lt;0,"negative",F2693=0,"zero",AND(F2693&gt;=99999,MOD(F2693,9)=0),"99999 placeholder",AND(F2693&gt;$O$5,D2693="Expense"),"Expense outlier",AND(F2693&gt;$P$5,D2693="Income"),"Income outlier",TRUE,"valid")</f>
        <v>valid</v>
      </c>
      <c r="K2693" s="1" t="str">
        <f>_xlfn.XLOOKUP(I2693,[1]category_mapping!$F$2:$F$19,[1]category_mapping!$G$2:$G$19,E2693)</f>
        <v>rent</v>
      </c>
      <c r="L2693" s="1" t="str">
        <f>IF(cleaning_working[[#This Row],[date]]="","Missing","Available")</f>
        <v>Available</v>
      </c>
    </row>
    <row r="2694" spans="1:12" x14ac:dyDescent="0.35">
      <c r="A2694" s="1" t="s">
        <v>2882</v>
      </c>
      <c r="B2694" s="1" t="s">
        <v>323</v>
      </c>
      <c r="C2694" s="3">
        <v>45243</v>
      </c>
      <c r="D2694" s="1" t="s">
        <v>13</v>
      </c>
      <c r="E2694" s="1" t="s">
        <v>24</v>
      </c>
      <c r="F2694" s="1">
        <v>34793</v>
      </c>
      <c r="G2694" s="1" t="s">
        <v>64</v>
      </c>
      <c r="H2694" s="1" t="s">
        <v>65</v>
      </c>
      <c r="I2694" s="1" t="s">
        <v>134</v>
      </c>
      <c r="J2694" s="1" t="str" cm="1">
        <f t="array" ref="J2694">_xlfn.IFS(F2694="","missing",F2694&lt;0,"negative",F2694=0,"zero",AND(F2694&gt;=99999,MOD(F2694,9)=0),"99999 placeholder",AND(F2694&gt;$O$5,D2694="Expense"),"Expense outlier",AND(F2694&gt;$P$5,D2694="Income"),"Income outlier",TRUE,"valid")</f>
        <v>Expense outlier</v>
      </c>
      <c r="K2694" s="1" t="str">
        <f>_xlfn.XLOOKUP(I2694,[1]category_mapping!$F$2:$F$19,[1]category_mapping!$G$2:$G$19,E2694)</f>
        <v>education</v>
      </c>
      <c r="L2694" s="1" t="str">
        <f>IF(cleaning_working[[#This Row],[date]]="","Missing","Available")</f>
        <v>Available</v>
      </c>
    </row>
    <row r="2695" spans="1:12" x14ac:dyDescent="0.35">
      <c r="A2695" s="1" t="s">
        <v>2883</v>
      </c>
      <c r="B2695" s="1" t="s">
        <v>113</v>
      </c>
      <c r="C2695" s="3">
        <v>45352</v>
      </c>
      <c r="D2695" s="1" t="s">
        <v>13</v>
      </c>
      <c r="E2695" s="1" t="s">
        <v>104</v>
      </c>
      <c r="F2695" s="1">
        <v>4447</v>
      </c>
      <c r="G2695" s="1" t="s">
        <v>40</v>
      </c>
      <c r="H2695" s="1" t="s">
        <v>159</v>
      </c>
      <c r="I2695" s="1" t="s">
        <v>46</v>
      </c>
      <c r="J2695" s="1" t="str" cm="1">
        <f t="array" ref="J2695">_xlfn.IFS(F2695="","missing",F2695&lt;0,"negative",F2695=0,"zero",AND(F2695&gt;=99999,MOD(F2695,9)=0),"99999 placeholder",AND(F2695&gt;$O$5,D2695="Expense"),"Expense outlier",AND(F2695&gt;$P$5,D2695="Income"),"Income outlier",TRUE,"valid")</f>
        <v>valid</v>
      </c>
      <c r="K2695" s="1" t="str">
        <f>_xlfn.XLOOKUP(I2695,[1]category_mapping!$F$2:$F$19,[1]category_mapping!$G$2:$G$19,E2695)</f>
        <v>health</v>
      </c>
      <c r="L2695" s="1" t="str">
        <f>IF(cleaning_working[[#This Row],[date]]="","Missing","Available")</f>
        <v>Available</v>
      </c>
    </row>
    <row r="2696" spans="1:12" x14ac:dyDescent="0.35">
      <c r="A2696" s="1" t="s">
        <v>2884</v>
      </c>
      <c r="B2696" s="1" t="s">
        <v>306</v>
      </c>
      <c r="C2696" s="3">
        <v>44657</v>
      </c>
      <c r="D2696" s="1" t="s">
        <v>13</v>
      </c>
      <c r="E2696" s="1" t="s">
        <v>70</v>
      </c>
      <c r="F2696" s="1">
        <v>4410</v>
      </c>
      <c r="G2696" s="1" t="s">
        <v>18</v>
      </c>
      <c r="H2696" s="1" t="s">
        <v>133</v>
      </c>
      <c r="I2696" s="1" t="s">
        <v>93</v>
      </c>
      <c r="J2696" s="1" t="str" cm="1">
        <f t="array" ref="J2696">_xlfn.IFS(F2696="","missing",F2696&lt;0,"negative",F2696=0,"zero",AND(F2696&gt;=99999,MOD(F2696,9)=0),"99999 placeholder",AND(F2696&gt;$O$5,D2696="Expense"),"Expense outlier",AND(F2696&gt;$P$5,D2696="Income"),"Income outlier",TRUE,"valid")</f>
        <v>valid</v>
      </c>
      <c r="K2696" s="1" t="str">
        <f>_xlfn.XLOOKUP(I2696,[1]category_mapping!$F$2:$F$19,[1]category_mapping!$G$2:$G$19,E2696)</f>
        <v>others</v>
      </c>
      <c r="L2696" s="1" t="str">
        <f>IF(cleaning_working[[#This Row],[date]]="","Missing","Available")</f>
        <v>Available</v>
      </c>
    </row>
    <row r="2697" spans="1:12" x14ac:dyDescent="0.35">
      <c r="A2697" s="1" t="s">
        <v>2885</v>
      </c>
      <c r="B2697" s="1" t="s">
        <v>360</v>
      </c>
      <c r="C2697" s="3">
        <v>45182</v>
      </c>
      <c r="D2697" s="1" t="s">
        <v>13</v>
      </c>
      <c r="E2697" s="1" t="s">
        <v>96</v>
      </c>
      <c r="F2697" s="1">
        <v>1324</v>
      </c>
      <c r="G2697" s="1" t="s">
        <v>32</v>
      </c>
      <c r="H2697" s="1" t="s">
        <v>107</v>
      </c>
      <c r="I2697" s="1" t="s">
        <v>194</v>
      </c>
      <c r="J2697" s="1" t="str" cm="1">
        <f t="array" ref="J2697">_xlfn.IFS(F2697="","missing",F2697&lt;0,"negative",F2697=0,"zero",AND(F2697&gt;=99999,MOD(F2697,9)=0),"99999 placeholder",AND(F2697&gt;$O$5,D2697="Expense"),"Expense outlier",AND(F2697&gt;$P$5,D2697="Income"),"Income outlier",TRUE,"valid")</f>
        <v>valid</v>
      </c>
      <c r="K2697" s="1" t="str">
        <f>_xlfn.XLOOKUP(I2697,[1]category_mapping!$F$2:$F$19,[1]category_mapping!$G$2:$G$19,E2697)</f>
        <v>travel</v>
      </c>
      <c r="L2697" s="1" t="str">
        <f>IF(cleaning_working[[#This Row],[date]]="","Missing","Available")</f>
        <v>Available</v>
      </c>
    </row>
    <row r="2698" spans="1:12" x14ac:dyDescent="0.35">
      <c r="A2698" s="1" t="s">
        <v>2886</v>
      </c>
      <c r="B2698" s="1" t="s">
        <v>23</v>
      </c>
      <c r="C2698" s="3">
        <v>45238</v>
      </c>
      <c r="D2698" s="1" t="s">
        <v>13</v>
      </c>
      <c r="E2698" s="1" t="s">
        <v>24</v>
      </c>
      <c r="F2698" s="1">
        <v>48137</v>
      </c>
      <c r="G2698" s="1" t="s">
        <v>40</v>
      </c>
      <c r="H2698" s="1" t="s">
        <v>52</v>
      </c>
      <c r="I2698" s="1" t="s">
        <v>194</v>
      </c>
      <c r="J2698" s="1" t="str" cm="1">
        <f t="array" ref="J2698">_xlfn.IFS(F2698="","missing",F2698&lt;0,"negative",F2698=0,"zero",AND(F2698&gt;=99999,MOD(F2698,9)=0),"99999 placeholder",AND(F2698&gt;$O$5,D2698="Expense"),"Expense outlier",AND(F2698&gt;$P$5,D2698="Income"),"Income outlier",TRUE,"valid")</f>
        <v>Expense outlier</v>
      </c>
      <c r="K2698" s="1" t="str">
        <f>_xlfn.XLOOKUP(I2698,[1]category_mapping!$F$2:$F$19,[1]category_mapping!$G$2:$G$19,E2698)</f>
        <v>travel</v>
      </c>
      <c r="L2698" s="1" t="str">
        <f>IF(cleaning_working[[#This Row],[date]]="","Missing","Available")</f>
        <v>Available</v>
      </c>
    </row>
    <row r="2699" spans="1:12" x14ac:dyDescent="0.35">
      <c r="A2699" s="1" t="s">
        <v>2887</v>
      </c>
      <c r="B2699" s="1" t="s">
        <v>510</v>
      </c>
      <c r="C2699" s="3">
        <v>45165</v>
      </c>
      <c r="D2699" s="1" t="s">
        <v>13</v>
      </c>
      <c r="E2699" s="1" t="s">
        <v>24</v>
      </c>
      <c r="F2699" s="1">
        <v>5906</v>
      </c>
      <c r="G2699" s="1" t="s">
        <v>40</v>
      </c>
      <c r="H2699" s="1" t="s">
        <v>159</v>
      </c>
      <c r="I2699" s="1" t="s">
        <v>170</v>
      </c>
      <c r="J2699" s="1" t="str" cm="1">
        <f t="array" ref="J2699">_xlfn.IFS(F2699="","missing",F2699&lt;0,"negative",F2699=0,"zero",AND(F2699&gt;=99999,MOD(F2699,9)=0),"99999 placeholder",AND(F2699&gt;$O$5,D2699="Expense"),"Expense outlier",AND(F2699&gt;$P$5,D2699="Income"),"Income outlier",TRUE,"valid")</f>
        <v>valid</v>
      </c>
      <c r="K2699" s="1" t="str">
        <f>_xlfn.XLOOKUP(I2699,[1]category_mapping!$F$2:$F$19,[1]category_mapping!$G$2:$G$19,E2699)</f>
        <v>health</v>
      </c>
      <c r="L2699" s="1" t="str">
        <f>IF(cleaning_working[[#This Row],[date]]="","Missing","Available")</f>
        <v>Available</v>
      </c>
    </row>
    <row r="2700" spans="1:12" x14ac:dyDescent="0.35">
      <c r="A2700" s="1" t="s">
        <v>2888</v>
      </c>
      <c r="B2700" s="1" t="s">
        <v>79</v>
      </c>
      <c r="C2700" s="3">
        <v>44414</v>
      </c>
      <c r="D2700" s="1" t="s">
        <v>14</v>
      </c>
      <c r="E2700" s="1" t="s">
        <v>46</v>
      </c>
      <c r="F2700" s="1">
        <v>67497</v>
      </c>
      <c r="G2700" s="1" t="s">
        <v>18</v>
      </c>
      <c r="H2700" s="1" t="s">
        <v>133</v>
      </c>
      <c r="I2700" s="1" t="s">
        <v>49</v>
      </c>
      <c r="J2700" s="1" t="str" cm="1">
        <f t="array" ref="J2700">_xlfn.IFS(F2700="","missing",F2700&lt;0,"negative",F2700=0,"zero",AND(F2700&gt;=99999,MOD(F2700,9)=0),"99999 placeholder",AND(F2700&gt;$O$5,D2700="Expense"),"Expense outlier",AND(F2700&gt;$P$5,D2700="Income"),"Income outlier",TRUE,"valid")</f>
        <v>valid</v>
      </c>
      <c r="K2700" s="1" t="str">
        <f>_xlfn.XLOOKUP(I2700,[1]category_mapping!$F$2:$F$19,[1]category_mapping!$G$2:$G$19,E2700)</f>
        <v>N/A</v>
      </c>
      <c r="L2700" s="1" t="str">
        <f>IF(cleaning_working[[#This Row],[date]]="","Missing","Available")</f>
        <v>Available</v>
      </c>
    </row>
    <row r="2701" spans="1:12" x14ac:dyDescent="0.35">
      <c r="A2701" s="1" t="s">
        <v>2889</v>
      </c>
      <c r="B2701" s="1" t="s">
        <v>323</v>
      </c>
      <c r="C2701" s="3">
        <v>44552</v>
      </c>
      <c r="D2701" s="1" t="s">
        <v>13</v>
      </c>
      <c r="E2701" s="1" t="s">
        <v>45</v>
      </c>
      <c r="F2701" s="1">
        <v>5385</v>
      </c>
      <c r="G2701" s="1" t="s">
        <v>64</v>
      </c>
      <c r="H2701" s="1" t="s">
        <v>52</v>
      </c>
      <c r="I2701" s="1" t="s">
        <v>134</v>
      </c>
      <c r="J2701" s="1" t="str" cm="1">
        <f t="array" ref="J2701">_xlfn.IFS(F2701="","missing",F2701&lt;0,"negative",F2701=0,"zero",AND(F2701&gt;=99999,MOD(F2701,9)=0),"99999 placeholder",AND(F2701&gt;$O$5,D2701="Expense"),"Expense outlier",AND(F2701&gt;$P$5,D2701="Income"),"Income outlier",TRUE,"valid")</f>
        <v>valid</v>
      </c>
      <c r="K2701" s="1" t="str">
        <f>_xlfn.XLOOKUP(I2701,[1]category_mapping!$F$2:$F$19,[1]category_mapping!$G$2:$G$19,E2701)</f>
        <v>education</v>
      </c>
      <c r="L2701" s="1" t="str">
        <f>IF(cleaning_working[[#This Row],[date]]="","Missing","Available")</f>
        <v>Available</v>
      </c>
    </row>
    <row r="2702" spans="1:12" x14ac:dyDescent="0.35">
      <c r="A2702" s="1" t="s">
        <v>2890</v>
      </c>
      <c r="B2702" s="1" t="s">
        <v>289</v>
      </c>
      <c r="C2702" s="3">
        <v>45314</v>
      </c>
      <c r="D2702" s="1" t="s">
        <v>13</v>
      </c>
      <c r="E2702" s="1" t="s">
        <v>17</v>
      </c>
      <c r="F2702" s="1">
        <v>1532</v>
      </c>
      <c r="G2702" s="1" t="s">
        <v>18</v>
      </c>
      <c r="H2702" s="1" t="s">
        <v>65</v>
      </c>
      <c r="I2702" s="1" t="s">
        <v>41</v>
      </c>
      <c r="J2702" s="1" t="str" cm="1">
        <f t="array" ref="J2702">_xlfn.IFS(F2702="","missing",F2702&lt;0,"negative",F2702=0,"zero",AND(F2702&gt;=99999,MOD(F2702,9)=0),"99999 placeholder",AND(F2702&gt;$O$5,D2702="Expense"),"Expense outlier",AND(F2702&gt;$P$5,D2702="Income"),"Income outlier",TRUE,"valid")</f>
        <v>valid</v>
      </c>
      <c r="K2702" s="1" t="str">
        <f>_xlfn.XLOOKUP(I2702,[1]category_mapping!$F$2:$F$19,[1]category_mapping!$G$2:$G$19,E2702)</f>
        <v>utilities</v>
      </c>
      <c r="L2702" s="1" t="str">
        <f>IF(cleaning_working[[#This Row],[date]]="","Missing","Available")</f>
        <v>Available</v>
      </c>
    </row>
    <row r="2703" spans="1:12" x14ac:dyDescent="0.35">
      <c r="A2703" s="1" t="s">
        <v>2891</v>
      </c>
      <c r="B2703" s="1" t="s">
        <v>89</v>
      </c>
      <c r="C2703" s="3">
        <v>45325</v>
      </c>
      <c r="D2703" s="1" t="s">
        <v>13</v>
      </c>
      <c r="E2703" s="1" t="s">
        <v>96</v>
      </c>
      <c r="F2703" s="1">
        <v>6693</v>
      </c>
      <c r="G2703" s="1" t="s">
        <v>32</v>
      </c>
      <c r="H2703" s="1" t="s">
        <v>65</v>
      </c>
      <c r="I2703" s="1" t="s">
        <v>93</v>
      </c>
      <c r="J2703" s="1" t="str" cm="1">
        <f t="array" ref="J2703">_xlfn.IFS(F2703="","missing",F2703&lt;0,"negative",F2703=0,"zero",AND(F2703&gt;=99999,MOD(F2703,9)=0),"99999 placeholder",AND(F2703&gt;$O$5,D2703="Expense"),"Expense outlier",AND(F2703&gt;$P$5,D2703="Income"),"Income outlier",TRUE,"valid")</f>
        <v>valid</v>
      </c>
      <c r="K2703" s="1" t="str">
        <f>_xlfn.XLOOKUP(I2703,[1]category_mapping!$F$2:$F$19,[1]category_mapping!$G$2:$G$19,E2703)</f>
        <v>travel</v>
      </c>
      <c r="L2703" s="1" t="str">
        <f>IF(cleaning_working[[#This Row],[date]]="","Missing","Available")</f>
        <v>Available</v>
      </c>
    </row>
    <row r="2704" spans="1:12" x14ac:dyDescent="0.35">
      <c r="A2704" s="1" t="s">
        <v>2892</v>
      </c>
      <c r="B2704" s="1" t="s">
        <v>113</v>
      </c>
      <c r="C2704" s="3">
        <v>45342</v>
      </c>
      <c r="D2704" s="1" t="s">
        <v>13</v>
      </c>
      <c r="E2704" s="1" t="s">
        <v>45</v>
      </c>
      <c r="F2704" s="1">
        <v>6798</v>
      </c>
      <c r="G2704" s="1" t="s">
        <v>64</v>
      </c>
      <c r="H2704" s="1" t="s">
        <v>19</v>
      </c>
      <c r="I2704" s="1" t="s">
        <v>90</v>
      </c>
      <c r="J2704" s="1" t="str" cm="1">
        <f t="array" ref="J2704">_xlfn.IFS(F2704="","missing",F2704&lt;0,"negative",F2704=0,"zero",AND(F2704&gt;=99999,MOD(F2704,9)=0),"99999 placeholder",AND(F2704&gt;$O$5,D2704="Expense"),"Expense outlier",AND(F2704&gt;$P$5,D2704="Income"),"Income outlier",TRUE,"valid")</f>
        <v>valid</v>
      </c>
      <c r="K2704" s="1" t="str">
        <f>_xlfn.XLOOKUP(I2704,[1]category_mapping!$F$2:$F$19,[1]category_mapping!$G$2:$G$19,E2704)</f>
        <v>entertainment</v>
      </c>
      <c r="L2704" s="1" t="str">
        <f>IF(cleaning_working[[#This Row],[date]]="","Missing","Available")</f>
        <v>Available</v>
      </c>
    </row>
    <row r="2705" spans="1:12" x14ac:dyDescent="0.35">
      <c r="A2705" s="1" t="s">
        <v>2893</v>
      </c>
      <c r="B2705" s="1" t="s">
        <v>376</v>
      </c>
      <c r="C2705" s="3">
        <v>45206</v>
      </c>
      <c r="D2705" s="1" t="s">
        <v>13</v>
      </c>
      <c r="E2705" s="1" t="s">
        <v>17</v>
      </c>
      <c r="F2705" s="1">
        <v>6170</v>
      </c>
      <c r="G2705" s="1" t="s">
        <v>32</v>
      </c>
      <c r="H2705" s="1" t="s">
        <v>26</v>
      </c>
      <c r="J2705" s="1" t="str" cm="1">
        <f t="array" ref="J2705">_xlfn.IFS(F2705="","missing",F2705&lt;0,"negative",F2705=0,"zero",AND(F2705&gt;=99999,MOD(F2705,9)=0),"99999 placeholder",AND(F2705&gt;$O$5,D2705="Expense"),"Expense outlier",AND(F2705&gt;$P$5,D2705="Income"),"Income outlier",TRUE,"valid")</f>
        <v>valid</v>
      </c>
      <c r="K2705" s="1" t="str">
        <f>_xlfn.XLOOKUP(I2705,[1]category_mapping!$F$2:$F$19,[1]category_mapping!$G$2:$G$19,E2705)</f>
        <v>education</v>
      </c>
      <c r="L2705" s="1" t="str">
        <f>IF(cleaning_working[[#This Row],[date]]="","Missing","Available")</f>
        <v>Available</v>
      </c>
    </row>
    <row r="2706" spans="1:12" x14ac:dyDescent="0.35">
      <c r="A2706" s="1" t="s">
        <v>2894</v>
      </c>
      <c r="B2706" s="1" t="s">
        <v>323</v>
      </c>
      <c r="C2706" s="3">
        <v>45393</v>
      </c>
      <c r="D2706" s="1" t="s">
        <v>13</v>
      </c>
      <c r="E2706" s="1" t="s">
        <v>39</v>
      </c>
      <c r="F2706" s="1">
        <v>3907</v>
      </c>
      <c r="G2706" s="1" t="s">
        <v>18</v>
      </c>
      <c r="H2706" s="1" t="s">
        <v>26</v>
      </c>
      <c r="I2706" s="1" t="s">
        <v>87</v>
      </c>
      <c r="J2706" s="1" t="str" cm="1">
        <f t="array" ref="J2706">_xlfn.IFS(F2706="","missing",F2706&lt;0,"negative",F2706=0,"zero",AND(F2706&gt;=99999,MOD(F2706,9)=0),"99999 placeholder",AND(F2706&gt;$O$5,D2706="Expense"),"Expense outlier",AND(F2706&gt;$P$5,D2706="Income"),"Income outlier",TRUE,"valid")</f>
        <v>valid</v>
      </c>
      <c r="K2706" s="1" t="str">
        <f>_xlfn.XLOOKUP(I2706,[1]category_mapping!$F$2:$F$19,[1]category_mapping!$G$2:$G$19,E2706)</f>
        <v>food</v>
      </c>
      <c r="L2706" s="1" t="str">
        <f>IF(cleaning_working[[#This Row],[date]]="","Missing","Available")</f>
        <v>Available</v>
      </c>
    </row>
    <row r="2707" spans="1:12" x14ac:dyDescent="0.35">
      <c r="A2707" s="1" t="s">
        <v>2895</v>
      </c>
      <c r="B2707" s="1" t="s">
        <v>122</v>
      </c>
      <c r="C2707" s="3">
        <v>45503</v>
      </c>
      <c r="D2707" s="1" t="s">
        <v>13</v>
      </c>
      <c r="E2707" s="1" t="s">
        <v>96</v>
      </c>
      <c r="F2707" s="1">
        <v>3877</v>
      </c>
      <c r="G2707" s="1" t="s">
        <v>32</v>
      </c>
      <c r="H2707" s="1" t="s">
        <v>159</v>
      </c>
      <c r="I2707" s="1" t="s">
        <v>128</v>
      </c>
      <c r="J2707" s="1" t="str" cm="1">
        <f t="array" ref="J2707">_xlfn.IFS(F2707="","missing",F2707&lt;0,"negative",F2707=0,"zero",AND(F2707&gt;=99999,MOD(F2707,9)=0),"99999 placeholder",AND(F2707&gt;$O$5,D2707="Expense"),"Expense outlier",AND(F2707&gt;$P$5,D2707="Income"),"Income outlier",TRUE,"valid")</f>
        <v>valid</v>
      </c>
      <c r="K2707" s="1" t="str">
        <f>_xlfn.XLOOKUP(I2707,[1]category_mapping!$F$2:$F$19,[1]category_mapping!$G$2:$G$19,E2707)</f>
        <v>utilities</v>
      </c>
      <c r="L2707" s="1" t="str">
        <f>IF(cleaning_working[[#This Row],[date]]="","Missing","Available")</f>
        <v>Available</v>
      </c>
    </row>
    <row r="2708" spans="1:12" x14ac:dyDescent="0.35">
      <c r="A2708" s="1" t="s">
        <v>2826</v>
      </c>
      <c r="B2708" s="1" t="s">
        <v>345</v>
      </c>
      <c r="C2708" s="3">
        <v>44837</v>
      </c>
      <c r="D2708" s="1" t="s">
        <v>13</v>
      </c>
      <c r="E2708" s="1" t="s">
        <v>96</v>
      </c>
      <c r="F2708" s="1">
        <v>780</v>
      </c>
      <c r="G2708" s="1" t="s">
        <v>40</v>
      </c>
      <c r="H2708" s="1" t="s">
        <v>86</v>
      </c>
      <c r="I2708" s="1" t="s">
        <v>49</v>
      </c>
      <c r="J2708" s="1" t="str" cm="1">
        <f t="array" ref="J2708">_xlfn.IFS(F2708="","missing",F2708&lt;0,"negative",F2708=0,"zero",AND(F2708&gt;=99999,MOD(F2708,9)=0),"99999 placeholder",AND(F2708&gt;$O$5,D2708="Expense"),"Expense outlier",AND(F2708&gt;$P$5,D2708="Income"),"Income outlier",TRUE,"valid")</f>
        <v>valid</v>
      </c>
      <c r="K2708" s="1" t="str">
        <f>_xlfn.XLOOKUP(I2708,[1]category_mapping!$F$2:$F$19,[1]category_mapping!$G$2:$G$19,E2708)</f>
        <v>travel</v>
      </c>
      <c r="L2708" s="1" t="str">
        <f>IF(cleaning_working[[#This Row],[date]]="","Missing","Available")</f>
        <v>Available</v>
      </c>
    </row>
    <row r="2709" spans="1:12" x14ac:dyDescent="0.35">
      <c r="A2709" s="1" t="s">
        <v>2896</v>
      </c>
      <c r="B2709" s="1" t="s">
        <v>82</v>
      </c>
      <c r="C2709" s="3">
        <v>44473</v>
      </c>
      <c r="D2709" s="1" t="s">
        <v>13</v>
      </c>
      <c r="E2709" s="1" t="s">
        <v>45</v>
      </c>
      <c r="F2709" s="1">
        <v>5005</v>
      </c>
      <c r="G2709" s="1" t="s">
        <v>40</v>
      </c>
      <c r="H2709" s="1" t="s">
        <v>133</v>
      </c>
      <c r="I2709" s="1" t="s">
        <v>178</v>
      </c>
      <c r="J2709" s="1" t="str" cm="1">
        <f t="array" ref="J2709">_xlfn.IFS(F2709="","missing",F2709&lt;0,"negative",F2709=0,"zero",AND(F2709&gt;=99999,MOD(F2709,9)=0),"99999 placeholder",AND(F2709&gt;$O$5,D2709="Expense"),"Expense outlier",AND(F2709&gt;$P$5,D2709="Income"),"Income outlier",TRUE,"valid")</f>
        <v>valid</v>
      </c>
      <c r="K2709" s="1" t="str">
        <f>_xlfn.XLOOKUP(I2709,[1]category_mapping!$F$2:$F$19,[1]category_mapping!$G$2:$G$19,E2709)</f>
        <v>rent</v>
      </c>
      <c r="L2709" s="1" t="str">
        <f>IF(cleaning_working[[#This Row],[date]]="","Missing","Available")</f>
        <v>Available</v>
      </c>
    </row>
    <row r="2710" spans="1:12" x14ac:dyDescent="0.35">
      <c r="A2710" s="1" t="s">
        <v>2897</v>
      </c>
      <c r="B2710" s="1" t="s">
        <v>762</v>
      </c>
      <c r="C2710" s="3">
        <v>44807</v>
      </c>
      <c r="D2710" s="1" t="s">
        <v>13</v>
      </c>
      <c r="E2710" s="1" t="s">
        <v>24</v>
      </c>
      <c r="F2710" s="1">
        <v>7199</v>
      </c>
      <c r="G2710" s="1" t="s">
        <v>18</v>
      </c>
      <c r="H2710" s="1" t="s">
        <v>19</v>
      </c>
      <c r="I2710" s="1" t="s">
        <v>194</v>
      </c>
      <c r="J2710" s="1" t="str" cm="1">
        <f t="array" ref="J2710">_xlfn.IFS(F2710="","missing",F2710&lt;0,"negative",F2710=0,"zero",AND(F2710&gt;=99999,MOD(F2710,9)=0),"99999 placeholder",AND(F2710&gt;$O$5,D2710="Expense"),"Expense outlier",AND(F2710&gt;$P$5,D2710="Income"),"Income outlier",TRUE,"valid")</f>
        <v>valid</v>
      </c>
      <c r="K2710" s="1" t="str">
        <f>_xlfn.XLOOKUP(I2710,[1]category_mapping!$F$2:$F$19,[1]category_mapping!$G$2:$G$19,E2710)</f>
        <v>travel</v>
      </c>
      <c r="L2710" s="1" t="str">
        <f>IF(cleaning_working[[#This Row],[date]]="","Missing","Available")</f>
        <v>Available</v>
      </c>
    </row>
    <row r="2711" spans="1:12" x14ac:dyDescent="0.35">
      <c r="A2711" s="1" t="s">
        <v>2898</v>
      </c>
      <c r="B2711" s="1" t="s">
        <v>210</v>
      </c>
      <c r="C2711" s="3">
        <v>44265</v>
      </c>
      <c r="D2711" s="1" t="s">
        <v>14</v>
      </c>
      <c r="E2711" s="1" t="s">
        <v>31</v>
      </c>
      <c r="F2711" s="1">
        <v>33728</v>
      </c>
      <c r="G2711" s="1" t="s">
        <v>64</v>
      </c>
      <c r="H2711" s="1" t="s">
        <v>25</v>
      </c>
      <c r="J2711" s="1" t="str" cm="1">
        <f t="array" ref="J2711">_xlfn.IFS(F2711="","missing",F2711&lt;0,"negative",F2711=0,"zero",AND(F2711&gt;=99999,MOD(F2711,9)=0),"99999 placeholder",AND(F2711&gt;$O$5,D2711="Expense"),"Expense outlier",AND(F2711&gt;$P$5,D2711="Income"),"Income outlier",TRUE,"valid")</f>
        <v>valid</v>
      </c>
      <c r="K2711" s="1" t="str">
        <f>_xlfn.XLOOKUP(I2711,[1]category_mapping!$F$2:$F$19,[1]category_mapping!$G$2:$G$19,E2711)</f>
        <v>freelance</v>
      </c>
      <c r="L2711" s="1" t="str">
        <f>IF(cleaning_working[[#This Row],[date]]="","Missing","Available")</f>
        <v>Available</v>
      </c>
    </row>
    <row r="2712" spans="1:12" x14ac:dyDescent="0.35">
      <c r="A2712" s="1" t="s">
        <v>2899</v>
      </c>
      <c r="B2712" s="1" t="s">
        <v>127</v>
      </c>
      <c r="C2712" s="3">
        <v>45035</v>
      </c>
      <c r="D2712" s="1" t="s">
        <v>13</v>
      </c>
      <c r="E2712" s="1" t="s">
        <v>39</v>
      </c>
      <c r="F2712" s="1">
        <v>6472</v>
      </c>
      <c r="G2712" s="1" t="s">
        <v>18</v>
      </c>
      <c r="H2712" s="1" t="s">
        <v>26</v>
      </c>
      <c r="I2712" s="1" t="s">
        <v>93</v>
      </c>
      <c r="J2712" s="1" t="str" cm="1">
        <f t="array" ref="J2712">_xlfn.IFS(F2712="","missing",F2712&lt;0,"negative",F2712=0,"zero",AND(F2712&gt;=99999,MOD(F2712,9)=0),"99999 placeholder",AND(F2712&gt;$O$5,D2712="Expense"),"Expense outlier",AND(F2712&gt;$P$5,D2712="Income"),"Income outlier",TRUE,"valid")</f>
        <v>valid</v>
      </c>
      <c r="K2712" s="1" t="str">
        <f>_xlfn.XLOOKUP(I2712,[1]category_mapping!$F$2:$F$19,[1]category_mapping!$G$2:$G$19,E2712)</f>
        <v>food</v>
      </c>
      <c r="L2712" s="1" t="str">
        <f>IF(cleaning_working[[#This Row],[date]]="","Missing","Available")</f>
        <v>Available</v>
      </c>
    </row>
    <row r="2713" spans="1:12" x14ac:dyDescent="0.35">
      <c r="A2713" s="1" t="s">
        <v>2900</v>
      </c>
      <c r="B2713" s="1" t="s">
        <v>790</v>
      </c>
      <c r="C2713" s="3">
        <v>44331</v>
      </c>
      <c r="D2713" s="1" t="s">
        <v>13</v>
      </c>
      <c r="E2713" s="1" t="s">
        <v>45</v>
      </c>
      <c r="F2713" s="1">
        <v>8736</v>
      </c>
      <c r="G2713" s="1" t="s">
        <v>18</v>
      </c>
      <c r="H2713" s="1" t="s">
        <v>83</v>
      </c>
      <c r="J2713" s="1" t="str" cm="1">
        <f t="array" ref="J2713">_xlfn.IFS(F2713="","missing",F2713&lt;0,"negative",F2713=0,"zero",AND(F2713&gt;=99999,MOD(F2713,9)=0),"99999 placeholder",AND(F2713&gt;$O$5,D2713="Expense"),"Expense outlier",AND(F2713&gt;$P$5,D2713="Income"),"Income outlier",TRUE,"valid")</f>
        <v>valid</v>
      </c>
      <c r="K2713" s="1" t="str">
        <f>_xlfn.XLOOKUP(I2713,[1]category_mapping!$F$2:$F$19,[1]category_mapping!$G$2:$G$19,E2713)</f>
        <v>entertainment</v>
      </c>
      <c r="L2713" s="1" t="str">
        <f>IF(cleaning_working[[#This Row],[date]]="","Missing","Available")</f>
        <v>Available</v>
      </c>
    </row>
    <row r="2714" spans="1:12" x14ac:dyDescent="0.35">
      <c r="A2714" s="1" t="s">
        <v>2901</v>
      </c>
      <c r="B2714" s="1" t="s">
        <v>200</v>
      </c>
      <c r="C2714" s="3">
        <v>45496</v>
      </c>
      <c r="D2714" s="1" t="s">
        <v>13</v>
      </c>
      <c r="E2714" s="1" t="s">
        <v>39</v>
      </c>
      <c r="F2714" s="1">
        <v>742</v>
      </c>
      <c r="G2714" s="1" t="s">
        <v>32</v>
      </c>
      <c r="H2714" s="1" t="s">
        <v>33</v>
      </c>
      <c r="J2714" s="1" t="str" cm="1">
        <f t="array" ref="J2714">_xlfn.IFS(F2714="","missing",F2714&lt;0,"negative",F2714=0,"zero",AND(F2714&gt;=99999,MOD(F2714,9)=0),"99999 placeholder",AND(F2714&gt;$O$5,D2714="Expense"),"Expense outlier",AND(F2714&gt;$P$5,D2714="Income"),"Income outlier",TRUE,"valid")</f>
        <v>valid</v>
      </c>
      <c r="K2714" s="1" t="str">
        <f>_xlfn.XLOOKUP(I2714,[1]category_mapping!$F$2:$F$19,[1]category_mapping!$G$2:$G$19,E2714)</f>
        <v>food</v>
      </c>
      <c r="L2714" s="1" t="str">
        <f>IF(cleaning_working[[#This Row],[date]]="","Missing","Available")</f>
        <v>Available</v>
      </c>
    </row>
    <row r="2715" spans="1:12" x14ac:dyDescent="0.35">
      <c r="A2715" s="1" t="s">
        <v>2902</v>
      </c>
      <c r="B2715" s="1" t="s">
        <v>357</v>
      </c>
      <c r="C2715" s="3">
        <v>44274</v>
      </c>
      <c r="D2715" s="1" t="s">
        <v>13</v>
      </c>
      <c r="E2715" s="1" t="s">
        <v>45</v>
      </c>
      <c r="F2715" s="1">
        <v>666</v>
      </c>
      <c r="G2715" s="1" t="s">
        <v>32</v>
      </c>
      <c r="H2715" s="1" t="s">
        <v>133</v>
      </c>
      <c r="J2715" s="1" t="str" cm="1">
        <f t="array" ref="J2715">_xlfn.IFS(F2715="","missing",F2715&lt;0,"negative",F2715=0,"zero",AND(F2715&gt;=99999,MOD(F2715,9)=0),"99999 placeholder",AND(F2715&gt;$O$5,D2715="Expense"),"Expense outlier",AND(F2715&gt;$P$5,D2715="Income"),"Income outlier",TRUE,"valid")</f>
        <v>valid</v>
      </c>
      <c r="K2715" s="1" t="str">
        <f>_xlfn.XLOOKUP(I2715,[1]category_mapping!$F$2:$F$19,[1]category_mapping!$G$2:$G$19,E2715)</f>
        <v>entertainment</v>
      </c>
      <c r="L2715" s="1" t="str">
        <f>IF(cleaning_working[[#This Row],[date]]="","Missing","Available")</f>
        <v>Available</v>
      </c>
    </row>
    <row r="2716" spans="1:12" x14ac:dyDescent="0.35">
      <c r="A2716" s="1" t="s">
        <v>2903</v>
      </c>
      <c r="B2716" s="1" t="s">
        <v>887</v>
      </c>
      <c r="C2716" s="3">
        <v>44882</v>
      </c>
      <c r="D2716" s="1" t="s">
        <v>13</v>
      </c>
      <c r="E2716" s="1" t="s">
        <v>45</v>
      </c>
      <c r="F2716" s="1">
        <v>7889</v>
      </c>
      <c r="G2716" s="1" t="s">
        <v>18</v>
      </c>
      <c r="H2716" s="1" t="s">
        <v>26</v>
      </c>
      <c r="I2716" s="1" t="s">
        <v>66</v>
      </c>
      <c r="J2716" s="1" t="str" cm="1">
        <f t="array" ref="J2716">_xlfn.IFS(F2716="","missing",F2716&lt;0,"negative",F2716=0,"zero",AND(F2716&gt;=99999,MOD(F2716,9)=0),"99999 placeholder",AND(F2716&gt;$O$5,D2716="Expense"),"Expense outlier",AND(F2716&gt;$P$5,D2716="Income"),"Income outlier",TRUE,"valid")</f>
        <v>valid</v>
      </c>
      <c r="K2716" s="1" t="str">
        <f>_xlfn.XLOOKUP(I2716,[1]category_mapping!$F$2:$F$19,[1]category_mapping!$G$2:$G$19,E2716)</f>
        <v>food</v>
      </c>
      <c r="L2716" s="1" t="str">
        <f>IF(cleaning_working[[#This Row],[date]]="","Missing","Available")</f>
        <v>Available</v>
      </c>
    </row>
    <row r="2717" spans="1:12" x14ac:dyDescent="0.35">
      <c r="A2717" s="1" t="s">
        <v>2904</v>
      </c>
      <c r="B2717" s="1" t="s">
        <v>341</v>
      </c>
      <c r="C2717" s="3">
        <v>45614</v>
      </c>
      <c r="D2717" s="1" t="s">
        <v>14</v>
      </c>
      <c r="E2717" s="1" t="s">
        <v>119</v>
      </c>
      <c r="F2717" s="1">
        <v>64790</v>
      </c>
      <c r="G2717" s="1" t="s">
        <v>64</v>
      </c>
      <c r="H2717" s="1" t="s">
        <v>65</v>
      </c>
      <c r="I2717" s="1" t="s">
        <v>217</v>
      </c>
      <c r="J2717" s="1" t="str" cm="1">
        <f t="array" ref="J2717">_xlfn.IFS(F2717="","missing",F2717&lt;0,"negative",F2717=0,"zero",AND(F2717&gt;=99999,MOD(F2717,9)=0),"99999 placeholder",AND(F2717&gt;$O$5,D2717="Expense"),"Expense outlier",AND(F2717&gt;$P$5,D2717="Income"),"Income outlier",TRUE,"valid")</f>
        <v>valid</v>
      </c>
      <c r="K2717" s="1" t="str">
        <f>_xlfn.XLOOKUP(I2717,[1]category_mapping!$F$2:$F$19,[1]category_mapping!$G$2:$G$19,E2717)</f>
        <v>rent</v>
      </c>
      <c r="L2717" s="1" t="str">
        <f>IF(cleaning_working[[#This Row],[date]]="","Missing","Available")</f>
        <v>Available</v>
      </c>
    </row>
    <row r="2718" spans="1:12" x14ac:dyDescent="0.35">
      <c r="A2718" s="1" t="s">
        <v>2905</v>
      </c>
      <c r="B2718" s="1" t="s">
        <v>117</v>
      </c>
      <c r="C2718" s="3">
        <v>45584</v>
      </c>
      <c r="D2718" s="1" t="s">
        <v>14</v>
      </c>
      <c r="E2718" s="1" t="s">
        <v>70</v>
      </c>
      <c r="F2718" s="1">
        <v>38626</v>
      </c>
      <c r="G2718" s="1" t="s">
        <v>64</v>
      </c>
      <c r="H2718" s="1" t="s">
        <v>26</v>
      </c>
      <c r="I2718" s="1" t="s">
        <v>49</v>
      </c>
      <c r="J2718" s="1" t="str" cm="1">
        <f t="array" ref="J2718">_xlfn.IFS(F2718="","missing",F2718&lt;0,"negative",F2718=0,"zero",AND(F2718&gt;=99999,MOD(F2718,9)=0),"99999 placeholder",AND(F2718&gt;$O$5,D2718="Expense"),"Expense outlier",AND(F2718&gt;$P$5,D2718="Income"),"Income outlier",TRUE,"valid")</f>
        <v>valid</v>
      </c>
      <c r="K2718" s="1" t="str">
        <f>_xlfn.XLOOKUP(I2718,[1]category_mapping!$F$2:$F$19,[1]category_mapping!$G$2:$G$19,E2718)</f>
        <v>others</v>
      </c>
      <c r="L2718" s="1" t="str">
        <f>IF(cleaning_working[[#This Row],[date]]="","Missing","Available")</f>
        <v>Available</v>
      </c>
    </row>
    <row r="2719" spans="1:12" x14ac:dyDescent="0.35">
      <c r="A2719" s="1" t="s">
        <v>2906</v>
      </c>
      <c r="B2719" s="1" t="s">
        <v>381</v>
      </c>
      <c r="C2719" s="3">
        <v>44889</v>
      </c>
      <c r="D2719" s="1" t="s">
        <v>13</v>
      </c>
      <c r="E2719" s="1" t="s">
        <v>24</v>
      </c>
      <c r="F2719" s="1">
        <v>9444</v>
      </c>
      <c r="G2719" s="1" t="s">
        <v>40</v>
      </c>
      <c r="H2719" s="1" t="s">
        <v>107</v>
      </c>
      <c r="I2719" s="1" t="s">
        <v>217</v>
      </c>
      <c r="J2719" s="1" t="str" cm="1">
        <f t="array" ref="J2719">_xlfn.IFS(F2719="","missing",F2719&lt;0,"negative",F2719=0,"zero",AND(F2719&gt;=99999,MOD(F2719,9)=0),"99999 placeholder",AND(F2719&gt;$O$5,D2719="Expense"),"Expense outlier",AND(F2719&gt;$P$5,D2719="Income"),"Income outlier",TRUE,"valid")</f>
        <v>valid</v>
      </c>
      <c r="K2719" s="1" t="str">
        <f>_xlfn.XLOOKUP(I2719,[1]category_mapping!$F$2:$F$19,[1]category_mapping!$G$2:$G$19,E2719)</f>
        <v>rent</v>
      </c>
      <c r="L2719" s="1" t="str">
        <f>IF(cleaning_working[[#This Row],[date]]="","Missing","Available")</f>
        <v>Available</v>
      </c>
    </row>
    <row r="2720" spans="1:12" x14ac:dyDescent="0.35">
      <c r="A2720" s="1" t="s">
        <v>2907</v>
      </c>
      <c r="B2720" s="1" t="s">
        <v>329</v>
      </c>
      <c r="C2720" s="3">
        <v>44606</v>
      </c>
      <c r="D2720" s="1" t="s">
        <v>13</v>
      </c>
      <c r="E2720" s="1" t="s">
        <v>24</v>
      </c>
      <c r="F2720" s="1">
        <v>8747</v>
      </c>
      <c r="G2720" s="1" t="s">
        <v>18</v>
      </c>
      <c r="H2720" s="1" t="s">
        <v>19</v>
      </c>
      <c r="I2720" s="1" t="s">
        <v>53</v>
      </c>
      <c r="J2720" s="1" t="str" cm="1">
        <f t="array" ref="J2720">_xlfn.IFS(F2720="","missing",F2720&lt;0,"negative",F2720=0,"zero",AND(F2720&gt;=99999,MOD(F2720,9)=0),"99999 placeholder",AND(F2720&gt;$O$5,D2720="Expense"),"Expense outlier",AND(F2720&gt;$P$5,D2720="Income"),"Income outlier",TRUE,"valid")</f>
        <v>valid</v>
      </c>
      <c r="K2720" s="1" t="str">
        <f>_xlfn.XLOOKUP(I2720,[1]category_mapping!$F$2:$F$19,[1]category_mapping!$G$2:$G$19,E2720)</f>
        <v>travel</v>
      </c>
      <c r="L2720" s="1" t="str">
        <f>IF(cleaning_working[[#This Row],[date]]="","Missing","Available")</f>
        <v>Available</v>
      </c>
    </row>
    <row r="2721" spans="1:12" x14ac:dyDescent="0.35">
      <c r="A2721" s="1" t="s">
        <v>2908</v>
      </c>
      <c r="B2721" s="1" t="s">
        <v>125</v>
      </c>
      <c r="C2721" s="3">
        <v>45236</v>
      </c>
      <c r="D2721" s="1" t="s">
        <v>14</v>
      </c>
      <c r="E2721" s="1" t="s">
        <v>57</v>
      </c>
      <c r="F2721" s="1">
        <v>64972</v>
      </c>
      <c r="G2721" s="1" t="s">
        <v>64</v>
      </c>
      <c r="H2721" s="1" t="s">
        <v>26</v>
      </c>
      <c r="I2721" s="1" t="s">
        <v>272</v>
      </c>
      <c r="J2721" s="1" t="str" cm="1">
        <f t="array" ref="J2721">_xlfn.IFS(F2721="","missing",F2721&lt;0,"negative",F2721=0,"zero",AND(F2721&gt;=99999,MOD(F2721,9)=0),"99999 placeholder",AND(F2721&gt;$O$5,D2721="Expense"),"Expense outlier",AND(F2721&gt;$P$5,D2721="Income"),"Income outlier",TRUE,"valid")</f>
        <v>valid</v>
      </c>
      <c r="K2721" s="1" t="str">
        <f>_xlfn.XLOOKUP(I2721,[1]category_mapping!$F$2:$F$19,[1]category_mapping!$G$2:$G$19,E2721)</f>
        <v>food</v>
      </c>
      <c r="L2721" s="1" t="str">
        <f>IF(cleaning_working[[#This Row],[date]]="","Missing","Available")</f>
        <v>Available</v>
      </c>
    </row>
    <row r="2722" spans="1:12" x14ac:dyDescent="0.35">
      <c r="A2722" s="1" t="s">
        <v>2909</v>
      </c>
      <c r="B2722" s="1" t="s">
        <v>686</v>
      </c>
      <c r="C2722" s="3">
        <v>45591</v>
      </c>
      <c r="D2722" s="1" t="s">
        <v>13</v>
      </c>
      <c r="E2722" s="1" t="s">
        <v>39</v>
      </c>
      <c r="F2722" s="1">
        <v>4782</v>
      </c>
      <c r="G2722" s="1" t="s">
        <v>32</v>
      </c>
      <c r="H2722" s="1" t="s">
        <v>83</v>
      </c>
      <c r="J2722" s="1" t="str" cm="1">
        <f t="array" ref="J2722">_xlfn.IFS(F2722="","missing",F2722&lt;0,"negative",F2722=0,"zero",AND(F2722&gt;=99999,MOD(F2722,9)=0),"99999 placeholder",AND(F2722&gt;$O$5,D2722="Expense"),"Expense outlier",AND(F2722&gt;$P$5,D2722="Income"),"Income outlier",TRUE,"valid")</f>
        <v>valid</v>
      </c>
      <c r="K2722" s="1" t="str">
        <f>_xlfn.XLOOKUP(I2722,[1]category_mapping!$F$2:$F$19,[1]category_mapping!$G$2:$G$19,E2722)</f>
        <v>food</v>
      </c>
      <c r="L2722" s="1" t="str">
        <f>IF(cleaning_working[[#This Row],[date]]="","Missing","Available")</f>
        <v>Available</v>
      </c>
    </row>
    <row r="2723" spans="1:12" x14ac:dyDescent="0.35">
      <c r="A2723" s="1" t="s">
        <v>2910</v>
      </c>
      <c r="B2723" s="1" t="s">
        <v>296</v>
      </c>
      <c r="C2723" s="3">
        <v>44223</v>
      </c>
      <c r="D2723" s="1" t="s">
        <v>13</v>
      </c>
      <c r="E2723" s="1" t="s">
        <v>39</v>
      </c>
      <c r="F2723" s="1">
        <v>6804</v>
      </c>
      <c r="G2723" s="1" t="s">
        <v>18</v>
      </c>
      <c r="H2723" s="1" t="s">
        <v>33</v>
      </c>
      <c r="J2723" s="1" t="str" cm="1">
        <f t="array" ref="J2723">_xlfn.IFS(F2723="","missing",F2723&lt;0,"negative",F2723=0,"zero",AND(F2723&gt;=99999,MOD(F2723,9)=0),"99999 placeholder",AND(F2723&gt;$O$5,D2723="Expense"),"Expense outlier",AND(F2723&gt;$P$5,D2723="Income"),"Income outlier",TRUE,"valid")</f>
        <v>valid</v>
      </c>
      <c r="K2723" s="1" t="str">
        <f>_xlfn.XLOOKUP(I2723,[1]category_mapping!$F$2:$F$19,[1]category_mapping!$G$2:$G$19,E2723)</f>
        <v>food</v>
      </c>
      <c r="L2723" s="1" t="str">
        <f>IF(cleaning_working[[#This Row],[date]]="","Missing","Available")</f>
        <v>Available</v>
      </c>
    </row>
    <row r="2724" spans="1:12" x14ac:dyDescent="0.35">
      <c r="A2724" s="1" t="s">
        <v>2911</v>
      </c>
      <c r="B2724" s="1" t="s">
        <v>762</v>
      </c>
      <c r="C2724" s="3">
        <v>45613</v>
      </c>
      <c r="D2724" s="1" t="s">
        <v>13</v>
      </c>
      <c r="E2724" s="1" t="s">
        <v>39</v>
      </c>
      <c r="F2724" s="1">
        <v>8506</v>
      </c>
      <c r="G2724" s="1" t="s">
        <v>32</v>
      </c>
      <c r="H2724" s="1" t="s">
        <v>107</v>
      </c>
      <c r="J2724" s="1" t="str" cm="1">
        <f t="array" ref="J2724">_xlfn.IFS(F2724="","missing",F2724&lt;0,"negative",F2724=0,"zero",AND(F2724&gt;=99999,MOD(F2724,9)=0),"99999 placeholder",AND(F2724&gt;$O$5,D2724="Expense"),"Expense outlier",AND(F2724&gt;$P$5,D2724="Income"),"Income outlier",TRUE,"valid")</f>
        <v>valid</v>
      </c>
      <c r="K2724" s="1" t="str">
        <f>_xlfn.XLOOKUP(I2724,[1]category_mapping!$F$2:$F$19,[1]category_mapping!$G$2:$G$19,E2724)</f>
        <v>food</v>
      </c>
      <c r="L2724" s="1" t="str">
        <f>IF(cleaning_working[[#This Row],[date]]="","Missing","Available")</f>
        <v>Available</v>
      </c>
    </row>
    <row r="2725" spans="1:12" x14ac:dyDescent="0.35">
      <c r="A2725" s="1" t="s">
        <v>2912</v>
      </c>
      <c r="B2725" s="1" t="s">
        <v>510</v>
      </c>
      <c r="C2725" s="3">
        <v>45319</v>
      </c>
      <c r="D2725" s="1" t="s">
        <v>14</v>
      </c>
      <c r="E2725" s="1" t="s">
        <v>119</v>
      </c>
      <c r="F2725" s="1">
        <v>76688</v>
      </c>
      <c r="G2725" s="1" t="s">
        <v>64</v>
      </c>
      <c r="H2725" s="1" t="s">
        <v>33</v>
      </c>
      <c r="I2725" s="1" t="s">
        <v>80</v>
      </c>
      <c r="J2725" s="1" t="str" cm="1">
        <f t="array" ref="J2725">_xlfn.IFS(F2725="","missing",F2725&lt;0,"negative",F2725=0,"zero",AND(F2725&gt;=99999,MOD(F2725,9)=0),"99999 placeholder",AND(F2725&gt;$O$5,D2725="Expense"),"Expense outlier",AND(F2725&gt;$P$5,D2725="Income"),"Income outlier",TRUE,"valid")</f>
        <v>valid</v>
      </c>
      <c r="K2725" s="1" t="str">
        <f>_xlfn.XLOOKUP(I2725,[1]category_mapping!$F$2:$F$19,[1]category_mapping!$G$2:$G$19,E2725)</f>
        <v>food</v>
      </c>
      <c r="L2725" s="1" t="str">
        <f>IF(cleaning_working[[#This Row],[date]]="","Missing","Available")</f>
        <v>Available</v>
      </c>
    </row>
    <row r="2726" spans="1:12" x14ac:dyDescent="0.35">
      <c r="A2726" s="1" t="s">
        <v>2913</v>
      </c>
      <c r="B2726" s="1" t="s">
        <v>158</v>
      </c>
      <c r="C2726" s="3">
        <v>44974</v>
      </c>
      <c r="D2726" s="1" t="s">
        <v>13</v>
      </c>
      <c r="E2726" s="1" t="s">
        <v>39</v>
      </c>
      <c r="F2726" s="1">
        <v>2077</v>
      </c>
      <c r="G2726" s="1" t="s">
        <v>32</v>
      </c>
      <c r="H2726" s="1" t="s">
        <v>107</v>
      </c>
      <c r="I2726" s="1" t="s">
        <v>53</v>
      </c>
      <c r="J2726" s="1" t="str" cm="1">
        <f t="array" ref="J2726">_xlfn.IFS(F2726="","missing",F2726&lt;0,"negative",F2726=0,"zero",AND(F2726&gt;=99999,MOD(F2726,9)=0),"99999 placeholder",AND(F2726&gt;$O$5,D2726="Expense"),"Expense outlier",AND(F2726&gt;$P$5,D2726="Income"),"Income outlier",TRUE,"valid")</f>
        <v>valid</v>
      </c>
      <c r="K2726" s="1" t="str">
        <f>_xlfn.XLOOKUP(I2726,[1]category_mapping!$F$2:$F$19,[1]category_mapping!$G$2:$G$19,E2726)</f>
        <v>travel</v>
      </c>
      <c r="L2726" s="1" t="str">
        <f>IF(cleaning_working[[#This Row],[date]]="","Missing","Available")</f>
        <v>Available</v>
      </c>
    </row>
    <row r="2727" spans="1:12" x14ac:dyDescent="0.35">
      <c r="A2727" s="1" t="s">
        <v>2914</v>
      </c>
      <c r="B2727" s="1" t="s">
        <v>148</v>
      </c>
      <c r="C2727" s="3">
        <v>44950</v>
      </c>
      <c r="D2727" s="1" t="s">
        <v>14</v>
      </c>
      <c r="E2727" s="1" t="s">
        <v>57</v>
      </c>
      <c r="F2727" s="1">
        <v>73017</v>
      </c>
      <c r="G2727" s="1" t="s">
        <v>32</v>
      </c>
      <c r="H2727" s="1" t="s">
        <v>83</v>
      </c>
      <c r="I2727" s="1" t="s">
        <v>53</v>
      </c>
      <c r="J2727" s="1" t="str" cm="1">
        <f t="array" ref="J2727">_xlfn.IFS(F2727="","missing",F2727&lt;0,"negative",F2727=0,"zero",AND(F2727&gt;=99999,MOD(F2727,9)=0),"99999 placeholder",AND(F2727&gt;$O$5,D2727="Expense"),"Expense outlier",AND(F2727&gt;$P$5,D2727="Income"),"Income outlier",TRUE,"valid")</f>
        <v>valid</v>
      </c>
      <c r="K2727" s="1" t="str">
        <f>_xlfn.XLOOKUP(I2727,[1]category_mapping!$F$2:$F$19,[1]category_mapping!$G$2:$G$19,E2727)</f>
        <v>travel</v>
      </c>
      <c r="L2727" s="1" t="str">
        <f>IF(cleaning_working[[#This Row],[date]]="","Missing","Available")</f>
        <v>Available</v>
      </c>
    </row>
    <row r="2728" spans="1:12" x14ac:dyDescent="0.35">
      <c r="A2728" s="1" t="s">
        <v>2915</v>
      </c>
      <c r="B2728" s="1" t="s">
        <v>146</v>
      </c>
      <c r="C2728" s="3">
        <v>45622</v>
      </c>
      <c r="D2728" s="1" t="s">
        <v>13</v>
      </c>
      <c r="E2728" s="1" t="s">
        <v>45</v>
      </c>
      <c r="F2728" s="1">
        <v>3454</v>
      </c>
      <c r="G2728" s="1" t="s">
        <v>32</v>
      </c>
      <c r="H2728" s="1" t="s">
        <v>25</v>
      </c>
      <c r="I2728" s="1" t="s">
        <v>34</v>
      </c>
      <c r="J2728" s="1" t="str" cm="1">
        <f t="array" ref="J2728">_xlfn.IFS(F2728="","missing",F2728&lt;0,"negative",F2728=0,"zero",AND(F2728&gt;=99999,MOD(F2728,9)=0),"99999 placeholder",AND(F2728&gt;$O$5,D2728="Expense"),"Expense outlier",AND(F2728&gt;$P$5,D2728="Income"),"Income outlier",TRUE,"valid")</f>
        <v>valid</v>
      </c>
      <c r="K2728" s="1" t="str">
        <f>_xlfn.XLOOKUP(I2728,[1]category_mapping!$F$2:$F$19,[1]category_mapping!$G$2:$G$19,E2728)</f>
        <v>education</v>
      </c>
      <c r="L2728" s="1" t="str">
        <f>IF(cleaning_working[[#This Row],[date]]="","Missing","Available")</f>
        <v>Available</v>
      </c>
    </row>
    <row r="2729" spans="1:12" x14ac:dyDescent="0.35">
      <c r="A2729" s="1" t="s">
        <v>2916</v>
      </c>
      <c r="B2729" s="1" t="s">
        <v>95</v>
      </c>
      <c r="C2729" s="3">
        <v>44691</v>
      </c>
      <c r="D2729" s="1" t="s">
        <v>13</v>
      </c>
      <c r="E2729" s="1" t="s">
        <v>45</v>
      </c>
      <c r="F2729" s="1">
        <v>9187</v>
      </c>
      <c r="G2729" s="1" t="s">
        <v>64</v>
      </c>
      <c r="H2729" s="1" t="s">
        <v>52</v>
      </c>
      <c r="I2729" s="1" t="s">
        <v>137</v>
      </c>
      <c r="J2729" s="1" t="str" cm="1">
        <f t="array" ref="J2729">_xlfn.IFS(F2729="","missing",F2729&lt;0,"negative",F2729=0,"zero",AND(F2729&gt;=99999,MOD(F2729,9)=0),"99999 placeholder",AND(F2729&gt;$O$5,D2729="Expense"),"Expense outlier",AND(F2729&gt;$P$5,D2729="Income"),"Income outlier",TRUE,"valid")</f>
        <v>valid</v>
      </c>
      <c r="K2729" s="1" t="str">
        <f>_xlfn.XLOOKUP(I2729,[1]category_mapping!$F$2:$F$19,[1]category_mapping!$G$2:$G$19,E2729)</f>
        <v>travel</v>
      </c>
      <c r="L2729" s="1" t="str">
        <f>IF(cleaning_working[[#This Row],[date]]="","Missing","Available")</f>
        <v>Available</v>
      </c>
    </row>
    <row r="2730" spans="1:12" x14ac:dyDescent="0.35">
      <c r="A2730" s="1" t="s">
        <v>2917</v>
      </c>
      <c r="B2730" s="1" t="s">
        <v>508</v>
      </c>
      <c r="C2730" s="3">
        <v>45187</v>
      </c>
      <c r="D2730" s="1" t="s">
        <v>13</v>
      </c>
      <c r="E2730" s="1" t="s">
        <v>45</v>
      </c>
      <c r="F2730" s="1">
        <v>3619</v>
      </c>
      <c r="G2730" s="1" t="s">
        <v>64</v>
      </c>
      <c r="H2730" s="1" t="s">
        <v>33</v>
      </c>
      <c r="I2730" s="1" t="s">
        <v>120</v>
      </c>
      <c r="J2730" s="1" t="str" cm="1">
        <f t="array" ref="J2730">_xlfn.IFS(F2730="","missing",F2730&lt;0,"negative",F2730=0,"zero",AND(F2730&gt;=99999,MOD(F2730,9)=0),"99999 placeholder",AND(F2730&gt;$O$5,D2730="Expense"),"Expense outlier",AND(F2730&gt;$P$5,D2730="Income"),"Income outlier",TRUE,"valid")</f>
        <v>valid</v>
      </c>
      <c r="K2730" s="1" t="str">
        <f>_xlfn.XLOOKUP(I2730,[1]category_mapping!$F$2:$F$19,[1]category_mapping!$G$2:$G$19,E2730)</f>
        <v>food</v>
      </c>
      <c r="L2730" s="1" t="str">
        <f>IF(cleaning_working[[#This Row],[date]]="","Missing","Available")</f>
        <v>Available</v>
      </c>
    </row>
    <row r="2731" spans="1:12" x14ac:dyDescent="0.35">
      <c r="A2731" s="1" t="s">
        <v>2918</v>
      </c>
      <c r="B2731" s="1" t="s">
        <v>111</v>
      </c>
      <c r="C2731" s="3">
        <v>44391</v>
      </c>
      <c r="D2731" s="1" t="s">
        <v>14</v>
      </c>
      <c r="E2731" s="1" t="s">
        <v>215</v>
      </c>
      <c r="F2731" s="1">
        <v>30989</v>
      </c>
      <c r="G2731" s="1" t="s">
        <v>18</v>
      </c>
      <c r="H2731" s="1" t="s">
        <v>83</v>
      </c>
      <c r="I2731" s="1" t="s">
        <v>41</v>
      </c>
      <c r="J2731" s="1" t="str" cm="1">
        <f t="array" ref="J2731">_xlfn.IFS(F2731="","missing",F2731&lt;0,"negative",F2731=0,"zero",AND(F2731&gt;=99999,MOD(F2731,9)=0),"99999 placeholder",AND(F2731&gt;$O$5,D2731="Expense"),"Expense outlier",AND(F2731&gt;$P$5,D2731="Income"),"Income outlier",TRUE,"valid")</f>
        <v>valid</v>
      </c>
      <c r="K2731" s="1" t="str">
        <f>_xlfn.XLOOKUP(I2731,[1]category_mapping!$F$2:$F$19,[1]category_mapping!$G$2:$G$19,E2731)</f>
        <v>utilities</v>
      </c>
      <c r="L2731" s="1" t="str">
        <f>IF(cleaning_working[[#This Row],[date]]="","Missing","Available")</f>
        <v>Available</v>
      </c>
    </row>
    <row r="2732" spans="1:12" x14ac:dyDescent="0.35">
      <c r="A2732" s="1" t="s">
        <v>2919</v>
      </c>
      <c r="B2732" s="1" t="s">
        <v>790</v>
      </c>
      <c r="C2732" s="3">
        <v>44671</v>
      </c>
      <c r="D2732" s="1" t="s">
        <v>13</v>
      </c>
      <c r="E2732" s="1" t="s">
        <v>96</v>
      </c>
      <c r="F2732" s="1">
        <v>3460</v>
      </c>
      <c r="G2732" s="1" t="s">
        <v>64</v>
      </c>
      <c r="H2732" s="1" t="s">
        <v>107</v>
      </c>
      <c r="I2732" s="1" t="s">
        <v>120</v>
      </c>
      <c r="J2732" s="1" t="str" cm="1">
        <f t="array" ref="J2732">_xlfn.IFS(F2732="","missing",F2732&lt;0,"negative",F2732=0,"zero",AND(F2732&gt;=99999,MOD(F2732,9)=0),"99999 placeholder",AND(F2732&gt;$O$5,D2732="Expense"),"Expense outlier",AND(F2732&gt;$P$5,D2732="Income"),"Income outlier",TRUE,"valid")</f>
        <v>valid</v>
      </c>
      <c r="K2732" s="1" t="str">
        <f>_xlfn.XLOOKUP(I2732,[1]category_mapping!$F$2:$F$19,[1]category_mapping!$G$2:$G$19,E2732)</f>
        <v>food</v>
      </c>
      <c r="L2732" s="1" t="str">
        <f>IF(cleaning_working[[#This Row],[date]]="","Missing","Available")</f>
        <v>Available</v>
      </c>
    </row>
    <row r="2733" spans="1:12" x14ac:dyDescent="0.35">
      <c r="A2733" s="1" t="s">
        <v>2920</v>
      </c>
      <c r="B2733" s="1" t="s">
        <v>381</v>
      </c>
      <c r="C2733" s="3">
        <v>44896</v>
      </c>
      <c r="D2733" s="1" t="s">
        <v>13</v>
      </c>
      <c r="E2733" s="1" t="s">
        <v>24</v>
      </c>
      <c r="F2733" s="1">
        <v>42864</v>
      </c>
      <c r="G2733" s="1" t="s">
        <v>40</v>
      </c>
      <c r="H2733" s="1" t="s">
        <v>52</v>
      </c>
      <c r="I2733" s="1" t="s">
        <v>194</v>
      </c>
      <c r="J2733" s="1" t="str" cm="1">
        <f t="array" ref="J2733">_xlfn.IFS(F2733="","missing",F2733&lt;0,"negative",F2733=0,"zero",AND(F2733&gt;=99999,MOD(F2733,9)=0),"99999 placeholder",AND(F2733&gt;$O$5,D2733="Expense"),"Expense outlier",AND(F2733&gt;$P$5,D2733="Income"),"Income outlier",TRUE,"valid")</f>
        <v>Expense outlier</v>
      </c>
      <c r="K2733" s="1" t="str">
        <f>_xlfn.XLOOKUP(I2733,[1]category_mapping!$F$2:$F$19,[1]category_mapping!$G$2:$G$19,E2733)</f>
        <v>travel</v>
      </c>
      <c r="L2733" s="1" t="str">
        <f>IF(cleaning_working[[#This Row],[date]]="","Missing","Available")</f>
        <v>Available</v>
      </c>
    </row>
    <row r="2734" spans="1:12" x14ac:dyDescent="0.35">
      <c r="A2734" s="1" t="s">
        <v>2921</v>
      </c>
      <c r="B2734" s="1" t="s">
        <v>767</v>
      </c>
      <c r="C2734" s="3">
        <v>44753</v>
      </c>
      <c r="D2734" s="1" t="s">
        <v>14</v>
      </c>
      <c r="E2734" s="1" t="s">
        <v>57</v>
      </c>
      <c r="F2734" s="1">
        <v>63429</v>
      </c>
      <c r="G2734" s="1" t="s">
        <v>25</v>
      </c>
      <c r="H2734" s="1" t="s">
        <v>86</v>
      </c>
      <c r="I2734" s="1" t="s">
        <v>134</v>
      </c>
      <c r="J2734" s="1" t="str" cm="1">
        <f t="array" ref="J2734">_xlfn.IFS(F2734="","missing",F2734&lt;0,"negative",F2734=0,"zero",AND(F2734&gt;=99999,MOD(F2734,9)=0),"99999 placeholder",AND(F2734&gt;$O$5,D2734="Expense"),"Expense outlier",AND(F2734&gt;$P$5,D2734="Income"),"Income outlier",TRUE,"valid")</f>
        <v>valid</v>
      </c>
      <c r="K2734" s="1" t="str">
        <f>_xlfn.XLOOKUP(I2734,[1]category_mapping!$F$2:$F$19,[1]category_mapping!$G$2:$G$19,E2734)</f>
        <v>education</v>
      </c>
      <c r="L2734" s="1" t="str">
        <f>IF(cleaning_working[[#This Row],[date]]="","Missing","Available")</f>
        <v>Available</v>
      </c>
    </row>
    <row r="2735" spans="1:12" x14ac:dyDescent="0.35">
      <c r="A2735" s="1" t="s">
        <v>2922</v>
      </c>
      <c r="B2735" s="1" t="s">
        <v>103</v>
      </c>
      <c r="C2735" s="3">
        <v>45296</v>
      </c>
      <c r="D2735" s="1" t="s">
        <v>13</v>
      </c>
      <c r="E2735" s="1" t="s">
        <v>46</v>
      </c>
      <c r="F2735" s="1">
        <v>4076</v>
      </c>
      <c r="G2735" s="1" t="s">
        <v>25</v>
      </c>
      <c r="H2735" s="1" t="s">
        <v>52</v>
      </c>
      <c r="I2735" s="1" t="s">
        <v>27</v>
      </c>
      <c r="J2735" s="1" t="str" cm="1">
        <f t="array" ref="J2735">_xlfn.IFS(F2735="","missing",F2735&lt;0,"negative",F2735=0,"zero",AND(F2735&gt;=99999,MOD(F2735,9)=0),"99999 placeholder",AND(F2735&gt;$O$5,D2735="Expense"),"Expense outlier",AND(F2735&gt;$P$5,D2735="Income"),"Income outlier",TRUE,"valid")</f>
        <v>valid</v>
      </c>
      <c r="K2735" s="1" t="str">
        <f>_xlfn.XLOOKUP(I2735,[1]category_mapping!$F$2:$F$19,[1]category_mapping!$G$2:$G$19,E2735)</f>
        <v>N/A</v>
      </c>
      <c r="L2735" s="1" t="str">
        <f>IF(cleaning_working[[#This Row],[date]]="","Missing","Available")</f>
        <v>Available</v>
      </c>
    </row>
    <row r="2736" spans="1:12" x14ac:dyDescent="0.35">
      <c r="A2736" s="1" t="s">
        <v>2923</v>
      </c>
      <c r="B2736" s="1" t="s">
        <v>243</v>
      </c>
      <c r="C2736" s="3">
        <v>44260</v>
      </c>
      <c r="D2736" s="1" t="s">
        <v>13</v>
      </c>
      <c r="E2736" s="1" t="s">
        <v>96</v>
      </c>
      <c r="F2736" s="1">
        <v>6569</v>
      </c>
      <c r="G2736" s="1" t="s">
        <v>18</v>
      </c>
      <c r="H2736" s="1" t="s">
        <v>65</v>
      </c>
      <c r="J2736" s="1" t="str" cm="1">
        <f t="array" ref="J2736">_xlfn.IFS(F2736="","missing",F2736&lt;0,"negative",F2736=0,"zero",AND(F2736&gt;=99999,MOD(F2736,9)=0),"99999 placeholder",AND(F2736&gt;$O$5,D2736="Expense"),"Expense outlier",AND(F2736&gt;$P$5,D2736="Income"),"Income outlier",TRUE,"valid")</f>
        <v>valid</v>
      </c>
      <c r="K2736" s="1" t="str">
        <f>_xlfn.XLOOKUP(I2736,[1]category_mapping!$F$2:$F$19,[1]category_mapping!$G$2:$G$19,E2736)</f>
        <v>travel</v>
      </c>
      <c r="L2736" s="1" t="str">
        <f>IF(cleaning_working[[#This Row],[date]]="","Missing","Available")</f>
        <v>Available</v>
      </c>
    </row>
    <row r="2737" spans="1:12" x14ac:dyDescent="0.35">
      <c r="A2737" s="1" t="s">
        <v>2924</v>
      </c>
      <c r="B2737" s="1" t="s">
        <v>168</v>
      </c>
      <c r="C2737" s="3">
        <v>44509</v>
      </c>
      <c r="D2737" s="1" t="s">
        <v>13</v>
      </c>
      <c r="E2737" s="1" t="s">
        <v>39</v>
      </c>
      <c r="F2737" s="1">
        <v>9635</v>
      </c>
      <c r="G2737" s="1" t="s">
        <v>40</v>
      </c>
      <c r="H2737" s="1" t="s">
        <v>65</v>
      </c>
      <c r="I2737" s="1" t="s">
        <v>71</v>
      </c>
      <c r="J2737" s="1" t="str" cm="1">
        <f t="array" ref="J2737">_xlfn.IFS(F2737="","missing",F2737&lt;0,"negative",F2737=0,"zero",AND(F2737&gt;=99999,MOD(F2737,9)=0),"99999 placeholder",AND(F2737&gt;$O$5,D2737="Expense"),"Expense outlier",AND(F2737&gt;$P$5,D2737="Income"),"Income outlier",TRUE,"valid")</f>
        <v>valid</v>
      </c>
      <c r="K2737" s="1" t="str">
        <f>_xlfn.XLOOKUP(I2737,[1]category_mapping!$F$2:$F$19,[1]category_mapping!$G$2:$G$19,E2737)</f>
        <v>health</v>
      </c>
      <c r="L2737" s="1" t="str">
        <f>IF(cleaning_working[[#This Row],[date]]="","Missing","Available")</f>
        <v>Available</v>
      </c>
    </row>
    <row r="2738" spans="1:12" x14ac:dyDescent="0.35">
      <c r="A2738" s="1" t="s">
        <v>2925</v>
      </c>
      <c r="B2738" s="1" t="s">
        <v>212</v>
      </c>
      <c r="C2738" s="3">
        <v>44729</v>
      </c>
      <c r="D2738" s="1" t="s">
        <v>13</v>
      </c>
      <c r="E2738" s="1" t="s">
        <v>96</v>
      </c>
      <c r="F2738" s="1">
        <v>4897</v>
      </c>
      <c r="G2738" s="1" t="s">
        <v>18</v>
      </c>
      <c r="H2738" s="1" t="s">
        <v>133</v>
      </c>
      <c r="I2738" s="1" t="s">
        <v>128</v>
      </c>
      <c r="J2738" s="1" t="str" cm="1">
        <f t="array" ref="J2738">_xlfn.IFS(F2738="","missing",F2738&lt;0,"negative",F2738=0,"zero",AND(F2738&gt;=99999,MOD(F2738,9)=0),"99999 placeholder",AND(F2738&gt;$O$5,D2738="Expense"),"Expense outlier",AND(F2738&gt;$P$5,D2738="Income"),"Income outlier",TRUE,"valid")</f>
        <v>valid</v>
      </c>
      <c r="K2738" s="1" t="str">
        <f>_xlfn.XLOOKUP(I2738,[1]category_mapping!$F$2:$F$19,[1]category_mapping!$G$2:$G$19,E2738)</f>
        <v>utilities</v>
      </c>
      <c r="L2738" s="1" t="str">
        <f>IF(cleaning_working[[#This Row],[date]]="","Missing","Available")</f>
        <v>Available</v>
      </c>
    </row>
    <row r="2739" spans="1:12" x14ac:dyDescent="0.35">
      <c r="A2739" s="1" t="s">
        <v>2926</v>
      </c>
      <c r="B2739" s="1" t="s">
        <v>329</v>
      </c>
      <c r="C2739" s="3">
        <v>44879</v>
      </c>
      <c r="D2739" s="1" t="s">
        <v>13</v>
      </c>
      <c r="E2739" s="1" t="s">
        <v>63</v>
      </c>
      <c r="F2739" s="1">
        <v>4440</v>
      </c>
      <c r="G2739" s="1" t="s">
        <v>64</v>
      </c>
      <c r="H2739" s="1" t="s">
        <v>25</v>
      </c>
      <c r="I2739" s="1" t="s">
        <v>41</v>
      </c>
      <c r="J2739" s="1" t="str" cm="1">
        <f t="array" ref="J2739">_xlfn.IFS(F2739="","missing",F2739&lt;0,"negative",F2739=0,"zero",AND(F2739&gt;=99999,MOD(F2739,9)=0),"99999 placeholder",AND(F2739&gt;$O$5,D2739="Expense"),"Expense outlier",AND(F2739&gt;$P$5,D2739="Income"),"Income outlier",TRUE,"valid")</f>
        <v>valid</v>
      </c>
      <c r="K2739" s="1" t="str">
        <f>_xlfn.XLOOKUP(I2739,[1]category_mapping!$F$2:$F$19,[1]category_mapping!$G$2:$G$19,E2739)</f>
        <v>utilities</v>
      </c>
      <c r="L2739" s="1" t="str">
        <f>IF(cleaning_working[[#This Row],[date]]="","Missing","Available")</f>
        <v>Available</v>
      </c>
    </row>
    <row r="2740" spans="1:12" x14ac:dyDescent="0.35">
      <c r="A2740" s="1" t="s">
        <v>2927</v>
      </c>
      <c r="B2740" s="1" t="s">
        <v>166</v>
      </c>
      <c r="C2740" s="3">
        <v>45126</v>
      </c>
      <c r="D2740" s="1" t="s">
        <v>13</v>
      </c>
      <c r="E2740" s="1" t="s">
        <v>45</v>
      </c>
      <c r="F2740" s="1">
        <v>6978</v>
      </c>
      <c r="G2740" s="1" t="s">
        <v>25</v>
      </c>
      <c r="H2740" s="1" t="s">
        <v>26</v>
      </c>
      <c r="I2740" s="1" t="s">
        <v>20</v>
      </c>
      <c r="J2740" s="1" t="str" cm="1">
        <f t="array" ref="J2740">_xlfn.IFS(F2740="","missing",F2740&lt;0,"negative",F2740=0,"zero",AND(F2740&gt;=99999,MOD(F2740,9)=0),"99999 placeholder",AND(F2740&gt;$O$5,D2740="Expense"),"Expense outlier",AND(F2740&gt;$P$5,D2740="Income"),"Income outlier",TRUE,"valid")</f>
        <v>valid</v>
      </c>
      <c r="K2740" s="1" t="str">
        <f>_xlfn.XLOOKUP(I2740,[1]category_mapping!$F$2:$F$19,[1]category_mapping!$G$2:$G$19,E2740)</f>
        <v>entertainment</v>
      </c>
      <c r="L2740" s="1" t="str">
        <f>IF(cleaning_working[[#This Row],[date]]="","Missing","Available")</f>
        <v>Available</v>
      </c>
    </row>
    <row r="2741" spans="1:12" x14ac:dyDescent="0.35">
      <c r="A2741" s="1" t="s">
        <v>2928</v>
      </c>
      <c r="B2741" s="1" t="s">
        <v>212</v>
      </c>
      <c r="C2741" s="3">
        <v>44373</v>
      </c>
      <c r="D2741" s="1" t="s">
        <v>13</v>
      </c>
      <c r="E2741" s="1" t="s">
        <v>176</v>
      </c>
      <c r="F2741" s="1">
        <v>4895</v>
      </c>
      <c r="G2741" s="1" t="s">
        <v>64</v>
      </c>
      <c r="H2741" s="1" t="s">
        <v>33</v>
      </c>
      <c r="I2741" s="1" t="s">
        <v>128</v>
      </c>
      <c r="J2741" s="1" t="str" cm="1">
        <f t="array" ref="J2741">_xlfn.IFS(F2741="","missing",F2741&lt;0,"negative",F2741=0,"zero",AND(F2741&gt;=99999,MOD(F2741,9)=0),"99999 placeholder",AND(F2741&gt;$O$5,D2741="Expense"),"Expense outlier",AND(F2741&gt;$P$5,D2741="Income"),"Income outlier",TRUE,"valid")</f>
        <v>valid</v>
      </c>
      <c r="K2741" s="1" t="str">
        <f>_xlfn.XLOOKUP(I2741,[1]category_mapping!$F$2:$F$19,[1]category_mapping!$G$2:$G$19,E2741)</f>
        <v>utilities</v>
      </c>
      <c r="L2741" s="1" t="str">
        <f>IF(cleaning_working[[#This Row],[date]]="","Missing","Available")</f>
        <v>Available</v>
      </c>
    </row>
    <row r="2742" spans="1:12" x14ac:dyDescent="0.35">
      <c r="A2742" s="1" t="s">
        <v>2929</v>
      </c>
      <c r="B2742" s="1" t="s">
        <v>132</v>
      </c>
      <c r="C2742" s="3">
        <v>44503</v>
      </c>
      <c r="D2742" s="1" t="s">
        <v>13</v>
      </c>
      <c r="E2742" s="1" t="s">
        <v>45</v>
      </c>
      <c r="F2742" s="1">
        <v>7089</v>
      </c>
      <c r="G2742" s="1" t="s">
        <v>18</v>
      </c>
      <c r="H2742" s="1" t="s">
        <v>26</v>
      </c>
      <c r="I2742" s="1" t="s">
        <v>194</v>
      </c>
      <c r="J2742" s="1" t="str" cm="1">
        <f t="array" ref="J2742">_xlfn.IFS(F2742="","missing",F2742&lt;0,"negative",F2742=0,"zero",AND(F2742&gt;=99999,MOD(F2742,9)=0),"99999 placeholder",AND(F2742&gt;$O$5,D2742="Expense"),"Expense outlier",AND(F2742&gt;$P$5,D2742="Income"),"Income outlier",TRUE,"valid")</f>
        <v>valid</v>
      </c>
      <c r="K2742" s="1" t="str">
        <f>_xlfn.XLOOKUP(I2742,[1]category_mapping!$F$2:$F$19,[1]category_mapping!$G$2:$G$19,E2742)</f>
        <v>travel</v>
      </c>
      <c r="L2742" s="1" t="str">
        <f>IF(cleaning_working[[#This Row],[date]]="","Missing","Available")</f>
        <v>Available</v>
      </c>
    </row>
    <row r="2743" spans="1:12" x14ac:dyDescent="0.35">
      <c r="A2743" s="1" t="s">
        <v>2930</v>
      </c>
      <c r="B2743" s="1" t="s">
        <v>235</v>
      </c>
      <c r="C2743" s="3">
        <v>44436</v>
      </c>
      <c r="D2743" s="1" t="s">
        <v>13</v>
      </c>
      <c r="E2743" s="1" t="s">
        <v>24</v>
      </c>
      <c r="F2743" s="1">
        <v>1977</v>
      </c>
      <c r="G2743" s="1" t="s">
        <v>40</v>
      </c>
      <c r="H2743" s="1" t="s">
        <v>65</v>
      </c>
      <c r="I2743" s="1" t="s">
        <v>217</v>
      </c>
      <c r="J2743" s="1" t="str" cm="1">
        <f t="array" ref="J2743">_xlfn.IFS(F2743="","missing",F2743&lt;0,"negative",F2743=0,"zero",AND(F2743&gt;=99999,MOD(F2743,9)=0),"99999 placeholder",AND(F2743&gt;$O$5,D2743="Expense"),"Expense outlier",AND(F2743&gt;$P$5,D2743="Income"),"Income outlier",TRUE,"valid")</f>
        <v>valid</v>
      </c>
      <c r="K2743" s="1" t="str">
        <f>_xlfn.XLOOKUP(I2743,[1]category_mapping!$F$2:$F$19,[1]category_mapping!$G$2:$G$19,E2743)</f>
        <v>rent</v>
      </c>
      <c r="L2743" s="1" t="str">
        <f>IF(cleaning_working[[#This Row],[date]]="","Missing","Available")</f>
        <v>Available</v>
      </c>
    </row>
    <row r="2744" spans="1:12" x14ac:dyDescent="0.35">
      <c r="A2744" s="1" t="s">
        <v>2931</v>
      </c>
      <c r="B2744" s="1" t="s">
        <v>306</v>
      </c>
      <c r="C2744" s="3">
        <v>44913</v>
      </c>
      <c r="D2744" s="1" t="s">
        <v>13</v>
      </c>
      <c r="E2744" s="1" t="s">
        <v>39</v>
      </c>
      <c r="F2744" s="1">
        <v>4901</v>
      </c>
      <c r="G2744" s="1" t="s">
        <v>32</v>
      </c>
      <c r="H2744" s="1" t="s">
        <v>159</v>
      </c>
      <c r="I2744" s="1" t="s">
        <v>41</v>
      </c>
      <c r="J2744" s="1" t="str" cm="1">
        <f t="array" ref="J2744">_xlfn.IFS(F2744="","missing",F2744&lt;0,"negative",F2744=0,"zero",AND(F2744&gt;=99999,MOD(F2744,9)=0),"99999 placeholder",AND(F2744&gt;$O$5,D2744="Expense"),"Expense outlier",AND(F2744&gt;$P$5,D2744="Income"),"Income outlier",TRUE,"valid")</f>
        <v>valid</v>
      </c>
      <c r="K2744" s="1" t="str">
        <f>_xlfn.XLOOKUP(I2744,[1]category_mapping!$F$2:$F$19,[1]category_mapping!$G$2:$G$19,E2744)</f>
        <v>utilities</v>
      </c>
      <c r="L2744" s="1" t="str">
        <f>IF(cleaning_working[[#This Row],[date]]="","Missing","Available")</f>
        <v>Available</v>
      </c>
    </row>
    <row r="2745" spans="1:12" x14ac:dyDescent="0.35">
      <c r="A2745" s="1" t="s">
        <v>2932</v>
      </c>
      <c r="B2745" s="1" t="s">
        <v>293</v>
      </c>
      <c r="C2745" s="3">
        <v>45107</v>
      </c>
      <c r="D2745" s="1" t="s">
        <v>13</v>
      </c>
      <c r="E2745" s="1" t="s">
        <v>24</v>
      </c>
      <c r="F2745" s="1">
        <v>27374</v>
      </c>
      <c r="G2745" s="1" t="s">
        <v>40</v>
      </c>
      <c r="H2745" s="1" t="s">
        <v>52</v>
      </c>
      <c r="J2745" s="1" t="str" cm="1">
        <f t="array" ref="J2745">_xlfn.IFS(F2745="","missing",F2745&lt;0,"negative",F2745=0,"zero",AND(F2745&gt;=99999,MOD(F2745,9)=0),"99999 placeholder",AND(F2745&gt;$O$5,D2745="Expense"),"Expense outlier",AND(F2745&gt;$P$5,D2745="Income"),"Income outlier",TRUE,"valid")</f>
        <v>Expense outlier</v>
      </c>
      <c r="K2745" s="1" t="str">
        <f>_xlfn.XLOOKUP(I2745,[1]category_mapping!$F$2:$F$19,[1]category_mapping!$G$2:$G$19,E2745)</f>
        <v>rent</v>
      </c>
      <c r="L2745" s="1" t="str">
        <f>IF(cleaning_working[[#This Row],[date]]="","Missing","Available")</f>
        <v>Available</v>
      </c>
    </row>
    <row r="2746" spans="1:12" x14ac:dyDescent="0.35">
      <c r="A2746" s="1" t="s">
        <v>2933</v>
      </c>
      <c r="B2746" s="1" t="s">
        <v>274</v>
      </c>
      <c r="C2746" s="3">
        <v>45274</v>
      </c>
      <c r="D2746" s="1" t="s">
        <v>13</v>
      </c>
      <c r="E2746" s="1" t="s">
        <v>96</v>
      </c>
      <c r="F2746" s="1">
        <v>5514</v>
      </c>
      <c r="G2746" s="1" t="s">
        <v>64</v>
      </c>
      <c r="H2746" s="1" t="s">
        <v>26</v>
      </c>
      <c r="I2746" s="1" t="s">
        <v>41</v>
      </c>
      <c r="J2746" s="1" t="str" cm="1">
        <f t="array" ref="J2746">_xlfn.IFS(F2746="","missing",F2746&lt;0,"negative",F2746=0,"zero",AND(F2746&gt;=99999,MOD(F2746,9)=0),"99999 placeholder",AND(F2746&gt;$O$5,D2746="Expense"),"Expense outlier",AND(F2746&gt;$P$5,D2746="Income"),"Income outlier",TRUE,"valid")</f>
        <v>valid</v>
      </c>
      <c r="K2746" s="1" t="str">
        <f>_xlfn.XLOOKUP(I2746,[1]category_mapping!$F$2:$F$19,[1]category_mapping!$G$2:$G$19,E2746)</f>
        <v>utilities</v>
      </c>
      <c r="L2746" s="1" t="str">
        <f>IF(cleaning_working[[#This Row],[date]]="","Missing","Available")</f>
        <v>Available</v>
      </c>
    </row>
    <row r="2747" spans="1:12" x14ac:dyDescent="0.35">
      <c r="A2747" s="1" t="s">
        <v>2934</v>
      </c>
      <c r="B2747" s="1" t="s">
        <v>283</v>
      </c>
      <c r="C2747" s="3">
        <v>44203</v>
      </c>
      <c r="D2747" s="1" t="s">
        <v>13</v>
      </c>
      <c r="E2747" s="1" t="s">
        <v>24</v>
      </c>
      <c r="F2747" s="1">
        <v>20104</v>
      </c>
      <c r="G2747" s="1" t="s">
        <v>18</v>
      </c>
      <c r="H2747" s="1" t="s">
        <v>65</v>
      </c>
      <c r="I2747" s="1" t="s">
        <v>128</v>
      </c>
      <c r="J2747" s="1" t="str" cm="1">
        <f t="array" ref="J2747">_xlfn.IFS(F2747="","missing",F2747&lt;0,"negative",F2747=0,"zero",AND(F2747&gt;=99999,MOD(F2747,9)=0),"99999 placeholder",AND(F2747&gt;$O$5,D2747="Expense"),"Expense outlier",AND(F2747&gt;$P$5,D2747="Income"),"Income outlier",TRUE,"valid")</f>
        <v>Expense outlier</v>
      </c>
      <c r="K2747" s="1" t="str">
        <f>_xlfn.XLOOKUP(I2747,[1]category_mapping!$F$2:$F$19,[1]category_mapping!$G$2:$G$19,E2747)</f>
        <v>utilities</v>
      </c>
      <c r="L2747" s="1" t="str">
        <f>IF(cleaning_working[[#This Row],[date]]="","Missing","Available")</f>
        <v>Available</v>
      </c>
    </row>
    <row r="2748" spans="1:12" x14ac:dyDescent="0.35">
      <c r="A2748" s="1" t="s">
        <v>2935</v>
      </c>
      <c r="B2748" s="1" t="s">
        <v>343</v>
      </c>
      <c r="C2748" s="3">
        <v>45349</v>
      </c>
      <c r="D2748" s="1" t="s">
        <v>13</v>
      </c>
      <c r="E2748" s="1" t="s">
        <v>96</v>
      </c>
      <c r="F2748" s="1">
        <v>1272</v>
      </c>
      <c r="G2748" s="1" t="s">
        <v>40</v>
      </c>
      <c r="H2748" s="1" t="s">
        <v>107</v>
      </c>
      <c r="I2748" s="1" t="s">
        <v>41</v>
      </c>
      <c r="J2748" s="1" t="str" cm="1">
        <f t="array" ref="J2748">_xlfn.IFS(F2748="","missing",F2748&lt;0,"negative",F2748=0,"zero",AND(F2748&gt;=99999,MOD(F2748,9)=0),"99999 placeholder",AND(F2748&gt;$O$5,D2748="Expense"),"Expense outlier",AND(F2748&gt;$P$5,D2748="Income"),"Income outlier",TRUE,"valid")</f>
        <v>valid</v>
      </c>
      <c r="K2748" s="1" t="str">
        <f>_xlfn.XLOOKUP(I2748,[1]category_mapping!$F$2:$F$19,[1]category_mapping!$G$2:$G$19,E2748)</f>
        <v>utilities</v>
      </c>
      <c r="L2748" s="1" t="str">
        <f>IF(cleaning_working[[#This Row],[date]]="","Missing","Available")</f>
        <v>Available</v>
      </c>
    </row>
    <row r="2749" spans="1:12" x14ac:dyDescent="0.35">
      <c r="A2749" s="1" t="s">
        <v>2936</v>
      </c>
      <c r="B2749" s="1" t="s">
        <v>150</v>
      </c>
      <c r="C2749" s="3">
        <v>44893</v>
      </c>
      <c r="D2749" s="1" t="s">
        <v>13</v>
      </c>
      <c r="E2749" s="1" t="s">
        <v>39</v>
      </c>
      <c r="F2749" s="1">
        <v>3837</v>
      </c>
      <c r="G2749" s="1" t="s">
        <v>40</v>
      </c>
      <c r="H2749" s="1" t="s">
        <v>133</v>
      </c>
      <c r="I2749" s="1" t="s">
        <v>128</v>
      </c>
      <c r="J2749" s="1" t="str" cm="1">
        <f t="array" ref="J2749">_xlfn.IFS(F2749="","missing",F2749&lt;0,"negative",F2749=0,"zero",AND(F2749&gt;=99999,MOD(F2749,9)=0),"99999 placeholder",AND(F2749&gt;$O$5,D2749="Expense"),"Expense outlier",AND(F2749&gt;$P$5,D2749="Income"),"Income outlier",TRUE,"valid")</f>
        <v>valid</v>
      </c>
      <c r="K2749" s="1" t="str">
        <f>_xlfn.XLOOKUP(I2749,[1]category_mapping!$F$2:$F$19,[1]category_mapping!$G$2:$G$19,E2749)</f>
        <v>utilities</v>
      </c>
      <c r="L2749" s="1" t="str">
        <f>IF(cleaning_working[[#This Row],[date]]="","Missing","Available")</f>
        <v>Available</v>
      </c>
    </row>
    <row r="2750" spans="1:12" x14ac:dyDescent="0.35">
      <c r="A2750" s="1" t="s">
        <v>2937</v>
      </c>
      <c r="B2750" s="1" t="s">
        <v>95</v>
      </c>
      <c r="C2750" s="3">
        <v>44727</v>
      </c>
      <c r="D2750" s="1" t="s">
        <v>14</v>
      </c>
      <c r="E2750" s="1" t="s">
        <v>215</v>
      </c>
      <c r="F2750" s="1">
        <v>60619</v>
      </c>
      <c r="G2750" s="1" t="s">
        <v>18</v>
      </c>
      <c r="H2750" s="1" t="s">
        <v>26</v>
      </c>
      <c r="I2750" s="1" t="s">
        <v>27</v>
      </c>
      <c r="J2750" s="1" t="str" cm="1">
        <f t="array" ref="J2750">_xlfn.IFS(F2750="","missing",F2750&lt;0,"negative",F2750=0,"zero",AND(F2750&gt;=99999,MOD(F2750,9)=0),"99999 placeholder",AND(F2750&gt;$O$5,D2750="Expense"),"Expense outlier",AND(F2750&gt;$P$5,D2750="Income"),"Income outlier",TRUE,"valid")</f>
        <v>valid</v>
      </c>
      <c r="K2750" s="1" t="str">
        <f>_xlfn.XLOOKUP(I2750,[1]category_mapping!$F$2:$F$19,[1]category_mapping!$G$2:$G$19,E2750)</f>
        <v>bonus</v>
      </c>
      <c r="L2750" s="1" t="str">
        <f>IF(cleaning_working[[#This Row],[date]]="","Missing","Available")</f>
        <v>Available</v>
      </c>
    </row>
    <row r="2751" spans="1:12" x14ac:dyDescent="0.35">
      <c r="A2751" s="1" t="s">
        <v>2938</v>
      </c>
      <c r="B2751" s="1" t="s">
        <v>762</v>
      </c>
      <c r="C2751" s="3">
        <v>44606</v>
      </c>
      <c r="D2751" s="1" t="s">
        <v>14</v>
      </c>
      <c r="E2751" s="1" t="s">
        <v>70</v>
      </c>
      <c r="F2751" s="1">
        <v>24450</v>
      </c>
      <c r="G2751" s="1" t="s">
        <v>18</v>
      </c>
      <c r="H2751" s="1" t="s">
        <v>159</v>
      </c>
      <c r="I2751" s="1" t="s">
        <v>137</v>
      </c>
      <c r="J2751" s="1" t="str" cm="1">
        <f t="array" ref="J2751">_xlfn.IFS(F2751="","missing",F2751&lt;0,"negative",F2751=0,"zero",AND(F2751&gt;=99999,MOD(F2751,9)=0),"99999 placeholder",AND(F2751&gt;$O$5,D2751="Expense"),"Expense outlier",AND(F2751&gt;$P$5,D2751="Income"),"Income outlier",TRUE,"valid")</f>
        <v>valid</v>
      </c>
      <c r="K2751" s="1" t="str">
        <f>_xlfn.XLOOKUP(I2751,[1]category_mapping!$F$2:$F$19,[1]category_mapping!$G$2:$G$19,E2751)</f>
        <v>travel</v>
      </c>
      <c r="L2751" s="1" t="str">
        <f>IF(cleaning_working[[#This Row],[date]]="","Missing","Available")</f>
        <v>Available</v>
      </c>
    </row>
    <row r="2752" spans="1:12" x14ac:dyDescent="0.35">
      <c r="A2752" s="1" t="s">
        <v>2939</v>
      </c>
      <c r="B2752" s="1" t="s">
        <v>101</v>
      </c>
      <c r="C2752" s="3">
        <v>44433</v>
      </c>
      <c r="D2752" s="1" t="s">
        <v>13</v>
      </c>
      <c r="E2752" s="1" t="s">
        <v>45</v>
      </c>
      <c r="F2752" s="1">
        <v>5217</v>
      </c>
      <c r="G2752" s="1" t="s">
        <v>64</v>
      </c>
      <c r="H2752" s="1" t="s">
        <v>86</v>
      </c>
      <c r="I2752" s="1" t="s">
        <v>194</v>
      </c>
      <c r="J2752" s="1" t="str" cm="1">
        <f t="array" ref="J2752">_xlfn.IFS(F2752="","missing",F2752&lt;0,"negative",F2752=0,"zero",AND(F2752&gt;=99999,MOD(F2752,9)=0),"99999 placeholder",AND(F2752&gt;$O$5,D2752="Expense"),"Expense outlier",AND(F2752&gt;$P$5,D2752="Income"),"Income outlier",TRUE,"valid")</f>
        <v>valid</v>
      </c>
      <c r="K2752" s="1" t="str">
        <f>_xlfn.XLOOKUP(I2752,[1]category_mapping!$F$2:$F$19,[1]category_mapping!$G$2:$G$19,E2752)</f>
        <v>travel</v>
      </c>
      <c r="L2752" s="1" t="str">
        <f>IF(cleaning_working[[#This Row],[date]]="","Missing","Available")</f>
        <v>Available</v>
      </c>
    </row>
    <row r="2753" spans="1:12" x14ac:dyDescent="0.35">
      <c r="A2753" s="1" t="s">
        <v>2940</v>
      </c>
      <c r="B2753" s="1" t="s">
        <v>77</v>
      </c>
      <c r="C2753" s="3">
        <v>45341</v>
      </c>
      <c r="D2753" s="1" t="s">
        <v>13</v>
      </c>
      <c r="E2753" s="1" t="s">
        <v>63</v>
      </c>
      <c r="F2753" s="1">
        <v>9479</v>
      </c>
      <c r="G2753" s="1" t="s">
        <v>40</v>
      </c>
      <c r="H2753" s="1" t="s">
        <v>83</v>
      </c>
      <c r="I2753" s="1" t="s">
        <v>87</v>
      </c>
      <c r="J2753" s="1" t="str" cm="1">
        <f t="array" ref="J2753">_xlfn.IFS(F2753="","missing",F2753&lt;0,"negative",F2753=0,"zero",AND(F2753&gt;=99999,MOD(F2753,9)=0),"99999 placeholder",AND(F2753&gt;$O$5,D2753="Expense"),"Expense outlier",AND(F2753&gt;$P$5,D2753="Income"),"Income outlier",TRUE,"valid")</f>
        <v>valid</v>
      </c>
      <c r="K2753" s="1" t="str">
        <f>_xlfn.XLOOKUP(I2753,[1]category_mapping!$F$2:$F$19,[1]category_mapping!$G$2:$G$19,E2753)</f>
        <v>utilities</v>
      </c>
      <c r="L2753" s="1" t="str">
        <f>IF(cleaning_working[[#This Row],[date]]="","Missing","Available")</f>
        <v>Available</v>
      </c>
    </row>
    <row r="2754" spans="1:12" x14ac:dyDescent="0.35">
      <c r="A2754" s="1" t="s">
        <v>2941</v>
      </c>
      <c r="B2754" s="1" t="s">
        <v>379</v>
      </c>
      <c r="C2754" s="3">
        <v>44483</v>
      </c>
      <c r="D2754" s="1" t="s">
        <v>13</v>
      </c>
      <c r="E2754" s="1" t="s">
        <v>96</v>
      </c>
      <c r="F2754" s="1">
        <v>5187</v>
      </c>
      <c r="G2754" s="1" t="s">
        <v>40</v>
      </c>
      <c r="H2754" s="1" t="s">
        <v>159</v>
      </c>
      <c r="I2754" s="1" t="s">
        <v>80</v>
      </c>
      <c r="J2754" s="1" t="str" cm="1">
        <f t="array" ref="J2754">_xlfn.IFS(F2754="","missing",F2754&lt;0,"negative",F2754=0,"zero",AND(F2754&gt;=99999,MOD(F2754,9)=0),"99999 placeholder",AND(F2754&gt;$O$5,D2754="Expense"),"Expense outlier",AND(F2754&gt;$P$5,D2754="Income"),"Income outlier",TRUE,"valid")</f>
        <v>valid</v>
      </c>
      <c r="K2754" s="1" t="str">
        <f>_xlfn.XLOOKUP(I2754,[1]category_mapping!$F$2:$F$19,[1]category_mapping!$G$2:$G$19,E2754)</f>
        <v>food</v>
      </c>
      <c r="L2754" s="1" t="str">
        <f>IF(cleaning_working[[#This Row],[date]]="","Missing","Available")</f>
        <v>Available</v>
      </c>
    </row>
    <row r="2755" spans="1:12" x14ac:dyDescent="0.35">
      <c r="A2755" s="1" t="s">
        <v>2942</v>
      </c>
      <c r="B2755" s="1" t="s">
        <v>109</v>
      </c>
      <c r="C2755" s="3">
        <v>44812</v>
      </c>
      <c r="D2755" s="1" t="s">
        <v>13</v>
      </c>
      <c r="E2755" s="1" t="s">
        <v>63</v>
      </c>
      <c r="F2755" s="1">
        <v>5077</v>
      </c>
      <c r="G2755" s="1" t="s">
        <v>18</v>
      </c>
      <c r="H2755" s="1" t="s">
        <v>86</v>
      </c>
      <c r="I2755" s="1" t="s">
        <v>178</v>
      </c>
      <c r="J2755" s="1" t="str" cm="1">
        <f t="array" ref="J2755">_xlfn.IFS(F2755="","missing",F2755&lt;0,"negative",F2755=0,"zero",AND(F2755&gt;=99999,MOD(F2755,9)=0),"99999 placeholder",AND(F2755&gt;$O$5,D2755="Expense"),"Expense outlier",AND(F2755&gt;$P$5,D2755="Income"),"Income outlier",TRUE,"valid")</f>
        <v>valid</v>
      </c>
      <c r="K2755" s="1" t="str">
        <f>_xlfn.XLOOKUP(I2755,[1]category_mapping!$F$2:$F$19,[1]category_mapping!$G$2:$G$19,E2755)</f>
        <v>rent</v>
      </c>
      <c r="L2755" s="1" t="str">
        <f>IF(cleaning_working[[#This Row],[date]]="","Missing","Available")</f>
        <v>Available</v>
      </c>
    </row>
    <row r="2756" spans="1:12" x14ac:dyDescent="0.35">
      <c r="A2756" s="1" t="s">
        <v>546</v>
      </c>
      <c r="B2756" s="1" t="s">
        <v>122</v>
      </c>
      <c r="C2756" s="3">
        <v>44782</v>
      </c>
      <c r="D2756" s="1" t="s">
        <v>13</v>
      </c>
      <c r="E2756" s="1" t="s">
        <v>24</v>
      </c>
      <c r="F2756" s="1">
        <v>8335</v>
      </c>
      <c r="G2756" s="1" t="s">
        <v>40</v>
      </c>
      <c r="H2756" s="1" t="s">
        <v>107</v>
      </c>
      <c r="I2756" s="1" t="s">
        <v>41</v>
      </c>
      <c r="J2756" s="1" t="str" cm="1">
        <f t="array" ref="J2756">_xlfn.IFS(F2756="","missing",F2756&lt;0,"negative",F2756=0,"zero",AND(F2756&gt;=99999,MOD(F2756,9)=0),"99999 placeholder",AND(F2756&gt;$O$5,D2756="Expense"),"Expense outlier",AND(F2756&gt;$P$5,D2756="Income"),"Income outlier",TRUE,"valid")</f>
        <v>valid</v>
      </c>
      <c r="K2756" s="1" t="str">
        <f>_xlfn.XLOOKUP(I2756,[1]category_mapping!$F$2:$F$19,[1]category_mapping!$G$2:$G$19,E2756)</f>
        <v>utilities</v>
      </c>
      <c r="L2756" s="1" t="str">
        <f>IF(cleaning_working[[#This Row],[date]]="","Missing","Available")</f>
        <v>Available</v>
      </c>
    </row>
    <row r="2757" spans="1:12" x14ac:dyDescent="0.35">
      <c r="A2757" s="1" t="s">
        <v>2943</v>
      </c>
      <c r="B2757" s="1" t="s">
        <v>339</v>
      </c>
      <c r="C2757" s="3">
        <v>44441</v>
      </c>
      <c r="D2757" s="1" t="s">
        <v>13</v>
      </c>
      <c r="E2757" s="1" t="s">
        <v>63</v>
      </c>
      <c r="F2757" s="1">
        <v>2259</v>
      </c>
      <c r="G2757" s="1" t="s">
        <v>18</v>
      </c>
      <c r="H2757" s="1" t="s">
        <v>19</v>
      </c>
      <c r="I2757" s="1" t="s">
        <v>49</v>
      </c>
      <c r="J2757" s="1" t="str" cm="1">
        <f t="array" ref="J2757">_xlfn.IFS(F2757="","missing",F2757&lt;0,"negative",F2757=0,"zero",AND(F2757&gt;=99999,MOD(F2757,9)=0),"99999 placeholder",AND(F2757&gt;$O$5,D2757="Expense"),"Expense outlier",AND(F2757&gt;$P$5,D2757="Income"),"Income outlier",TRUE,"valid")</f>
        <v>valid</v>
      </c>
      <c r="K2757" s="1" t="str">
        <f>_xlfn.XLOOKUP(I2757,[1]category_mapping!$F$2:$F$19,[1]category_mapping!$G$2:$G$19,E2757)</f>
        <v>utilities</v>
      </c>
      <c r="L2757" s="1" t="str">
        <f>IF(cleaning_working[[#This Row],[date]]="","Missing","Available")</f>
        <v>Available</v>
      </c>
    </row>
    <row r="2758" spans="1:12" x14ac:dyDescent="0.35">
      <c r="A2758" s="1" t="s">
        <v>2944</v>
      </c>
      <c r="B2758" s="1" t="s">
        <v>75</v>
      </c>
      <c r="C2758" s="3">
        <v>44217</v>
      </c>
      <c r="D2758" s="1" t="s">
        <v>13</v>
      </c>
      <c r="E2758" s="1" t="s">
        <v>39</v>
      </c>
      <c r="F2758" s="1">
        <v>4126</v>
      </c>
      <c r="G2758" s="1" t="s">
        <v>40</v>
      </c>
      <c r="H2758" s="1" t="s">
        <v>19</v>
      </c>
      <c r="J2758" s="1" t="str" cm="1">
        <f t="array" ref="J2758">_xlfn.IFS(F2758="","missing",F2758&lt;0,"negative",F2758=0,"zero",AND(F2758&gt;=99999,MOD(F2758,9)=0),"99999 placeholder",AND(F2758&gt;$O$5,D2758="Expense"),"Expense outlier",AND(F2758&gt;$P$5,D2758="Income"),"Income outlier",TRUE,"valid")</f>
        <v>valid</v>
      </c>
      <c r="K2758" s="1" t="str">
        <f>_xlfn.XLOOKUP(I2758,[1]category_mapping!$F$2:$F$19,[1]category_mapping!$G$2:$G$19,E2758)</f>
        <v>food</v>
      </c>
      <c r="L2758" s="1" t="str">
        <f>IF(cleaning_working[[#This Row],[date]]="","Missing","Available")</f>
        <v>Available</v>
      </c>
    </row>
    <row r="2759" spans="1:12" x14ac:dyDescent="0.35">
      <c r="A2759" s="1" t="s">
        <v>2945</v>
      </c>
      <c r="B2759" s="1" t="s">
        <v>336</v>
      </c>
      <c r="C2759" s="3">
        <v>44849</v>
      </c>
      <c r="D2759" s="1" t="s">
        <v>13</v>
      </c>
      <c r="E2759" s="1" t="s">
        <v>96</v>
      </c>
      <c r="F2759" s="1">
        <v>6096</v>
      </c>
      <c r="G2759" s="1" t="s">
        <v>64</v>
      </c>
      <c r="H2759" s="1" t="s">
        <v>65</v>
      </c>
      <c r="I2759" s="1" t="s">
        <v>41</v>
      </c>
      <c r="J2759" s="1" t="str" cm="1">
        <f t="array" ref="J2759">_xlfn.IFS(F2759="","missing",F2759&lt;0,"negative",F2759=0,"zero",AND(F2759&gt;=99999,MOD(F2759,9)=0),"99999 placeholder",AND(F2759&gt;$O$5,D2759="Expense"),"Expense outlier",AND(F2759&gt;$P$5,D2759="Income"),"Income outlier",TRUE,"valid")</f>
        <v>valid</v>
      </c>
      <c r="K2759" s="1" t="str">
        <f>_xlfn.XLOOKUP(I2759,[1]category_mapping!$F$2:$F$19,[1]category_mapping!$G$2:$G$19,E2759)</f>
        <v>utilities</v>
      </c>
      <c r="L2759" s="1" t="str">
        <f>IF(cleaning_working[[#This Row],[date]]="","Missing","Available")</f>
        <v>Available</v>
      </c>
    </row>
    <row r="2760" spans="1:12" x14ac:dyDescent="0.35">
      <c r="A2760" s="1" t="s">
        <v>2946</v>
      </c>
      <c r="B2760" s="1" t="s">
        <v>144</v>
      </c>
      <c r="C2760" s="3">
        <v>45299</v>
      </c>
      <c r="D2760" s="1" t="s">
        <v>13</v>
      </c>
      <c r="E2760" s="1" t="s">
        <v>39</v>
      </c>
      <c r="F2760" s="1">
        <v>3726</v>
      </c>
      <c r="G2760" s="1" t="s">
        <v>25</v>
      </c>
      <c r="H2760" s="1" t="s">
        <v>52</v>
      </c>
      <c r="I2760" s="1" t="s">
        <v>128</v>
      </c>
      <c r="J2760" s="1" t="str" cm="1">
        <f t="array" ref="J2760">_xlfn.IFS(F2760="","missing",F2760&lt;0,"negative",F2760=0,"zero",AND(F2760&gt;=99999,MOD(F2760,9)=0),"99999 placeholder",AND(F2760&gt;$O$5,D2760="Expense"),"Expense outlier",AND(F2760&gt;$P$5,D2760="Income"),"Income outlier",TRUE,"valid")</f>
        <v>valid</v>
      </c>
      <c r="K2760" s="1" t="str">
        <f>_xlfn.XLOOKUP(I2760,[1]category_mapping!$F$2:$F$19,[1]category_mapping!$G$2:$G$19,E2760)</f>
        <v>utilities</v>
      </c>
      <c r="L2760" s="1" t="str">
        <f>IF(cleaning_working[[#This Row],[date]]="","Missing","Available")</f>
        <v>Available</v>
      </c>
    </row>
    <row r="2761" spans="1:12" x14ac:dyDescent="0.35">
      <c r="A2761" s="1" t="s">
        <v>2947</v>
      </c>
      <c r="B2761" s="1" t="s">
        <v>493</v>
      </c>
      <c r="C2761" s="3">
        <v>45548</v>
      </c>
      <c r="D2761" s="1" t="s">
        <v>13</v>
      </c>
      <c r="E2761" s="1" t="s">
        <v>96</v>
      </c>
      <c r="F2761" s="1">
        <v>5935</v>
      </c>
      <c r="G2761" s="1" t="s">
        <v>64</v>
      </c>
      <c r="H2761" s="1" t="s">
        <v>26</v>
      </c>
      <c r="I2761" s="1" t="s">
        <v>34</v>
      </c>
      <c r="J2761" s="1" t="str" cm="1">
        <f t="array" ref="J2761">_xlfn.IFS(F2761="","missing",F2761&lt;0,"negative",F2761=0,"zero",AND(F2761&gt;=99999,MOD(F2761,9)=0),"99999 placeholder",AND(F2761&gt;$O$5,D2761="Expense"),"Expense outlier",AND(F2761&gt;$P$5,D2761="Income"),"Income outlier",TRUE,"valid")</f>
        <v>valid</v>
      </c>
      <c r="K2761" s="1" t="str">
        <f>_xlfn.XLOOKUP(I2761,[1]category_mapping!$F$2:$F$19,[1]category_mapping!$G$2:$G$19,E2761)</f>
        <v>education</v>
      </c>
      <c r="L2761" s="1" t="str">
        <f>IF(cleaning_working[[#This Row],[date]]="","Missing","Available")</f>
        <v>Available</v>
      </c>
    </row>
    <row r="2762" spans="1:12" x14ac:dyDescent="0.35">
      <c r="A2762" s="1" t="s">
        <v>2948</v>
      </c>
      <c r="B2762" s="1" t="s">
        <v>241</v>
      </c>
      <c r="C2762" s="3">
        <v>44749</v>
      </c>
      <c r="D2762" s="1" t="s">
        <v>13</v>
      </c>
      <c r="E2762" s="1" t="s">
        <v>39</v>
      </c>
      <c r="F2762" s="1">
        <v>2380</v>
      </c>
      <c r="G2762" s="1" t="s">
        <v>18</v>
      </c>
      <c r="H2762" s="1" t="s">
        <v>19</v>
      </c>
      <c r="I2762" s="1" t="s">
        <v>120</v>
      </c>
      <c r="J2762" s="1" t="str" cm="1">
        <f t="array" ref="J2762">_xlfn.IFS(F2762="","missing",F2762&lt;0,"negative",F2762=0,"zero",AND(F2762&gt;=99999,MOD(F2762,9)=0),"99999 placeholder",AND(F2762&gt;$O$5,D2762="Expense"),"Expense outlier",AND(F2762&gt;$P$5,D2762="Income"),"Income outlier",TRUE,"valid")</f>
        <v>valid</v>
      </c>
      <c r="K2762" s="1" t="str">
        <f>_xlfn.XLOOKUP(I2762,[1]category_mapping!$F$2:$F$19,[1]category_mapping!$G$2:$G$19,E2762)</f>
        <v>food</v>
      </c>
      <c r="L2762" s="1" t="str">
        <f>IF(cleaning_working[[#This Row],[date]]="","Missing","Available")</f>
        <v>Available</v>
      </c>
    </row>
    <row r="2763" spans="1:12" x14ac:dyDescent="0.35">
      <c r="A2763" s="1" t="s">
        <v>2949</v>
      </c>
      <c r="B2763" s="1" t="s">
        <v>464</v>
      </c>
      <c r="C2763" s="3">
        <v>45416</v>
      </c>
      <c r="D2763" s="1" t="s">
        <v>13</v>
      </c>
      <c r="E2763" s="1" t="s">
        <v>24</v>
      </c>
      <c r="F2763" s="1">
        <v>33185</v>
      </c>
      <c r="G2763" s="1" t="s">
        <v>40</v>
      </c>
      <c r="H2763" s="1" t="s">
        <v>83</v>
      </c>
      <c r="I2763" s="1" t="s">
        <v>58</v>
      </c>
      <c r="J2763" s="1" t="str" cm="1">
        <f t="array" ref="J2763">_xlfn.IFS(F2763="","missing",F2763&lt;0,"negative",F2763=0,"zero",AND(F2763&gt;=99999,MOD(F2763,9)=0),"99999 placeholder",AND(F2763&gt;$O$5,D2763="Expense"),"Expense outlier",AND(F2763&gt;$P$5,D2763="Income"),"Income outlier",TRUE,"valid")</f>
        <v>Expense outlier</v>
      </c>
      <c r="K2763" s="1" t="str">
        <f>_xlfn.XLOOKUP(I2763,[1]category_mapping!$F$2:$F$19,[1]category_mapping!$G$2:$G$19,E2763)</f>
        <v>rent</v>
      </c>
      <c r="L2763" s="1" t="str">
        <f>IF(cleaning_working[[#This Row],[date]]="","Missing","Available")</f>
        <v>Available</v>
      </c>
    </row>
    <row r="2764" spans="1:12" x14ac:dyDescent="0.35">
      <c r="A2764" s="1" t="s">
        <v>2950</v>
      </c>
      <c r="B2764" s="1" t="s">
        <v>339</v>
      </c>
      <c r="C2764" s="3">
        <v>44884</v>
      </c>
      <c r="D2764" s="1" t="s">
        <v>13</v>
      </c>
      <c r="E2764" s="1" t="s">
        <v>96</v>
      </c>
      <c r="F2764" s="1">
        <v>835</v>
      </c>
      <c r="G2764" s="1" t="s">
        <v>64</v>
      </c>
      <c r="H2764" s="1" t="s">
        <v>19</v>
      </c>
      <c r="I2764" s="1" t="s">
        <v>226</v>
      </c>
      <c r="J2764" s="1" t="str" cm="1">
        <f t="array" ref="J2764">_xlfn.IFS(F2764="","missing",F2764&lt;0,"negative",F2764=0,"zero",AND(F2764&gt;=99999,MOD(F2764,9)=0),"99999 placeholder",AND(F2764&gt;$O$5,D2764="Expense"),"Expense outlier",AND(F2764&gt;$P$5,D2764="Income"),"Income outlier",TRUE,"valid")</f>
        <v>valid</v>
      </c>
      <c r="K2764" s="1" t="str">
        <f>_xlfn.XLOOKUP(I2764,[1]category_mapping!$F$2:$F$19,[1]category_mapping!$G$2:$G$19,E2764)</f>
        <v>savings</v>
      </c>
      <c r="L2764" s="1" t="str">
        <f>IF(cleaning_working[[#This Row],[date]]="","Missing","Available")</f>
        <v>Available</v>
      </c>
    </row>
    <row r="2765" spans="1:12" x14ac:dyDescent="0.35">
      <c r="A2765" s="1" t="s">
        <v>2951</v>
      </c>
      <c r="B2765" s="1" t="s">
        <v>56</v>
      </c>
      <c r="C2765" s="3">
        <v>45621</v>
      </c>
      <c r="D2765" s="1" t="s">
        <v>13</v>
      </c>
      <c r="E2765" s="1" t="s">
        <v>24</v>
      </c>
      <c r="F2765" s="1">
        <v>7511</v>
      </c>
      <c r="G2765" s="1" t="s">
        <v>64</v>
      </c>
      <c r="H2765" s="1" t="s">
        <v>52</v>
      </c>
      <c r="I2765" s="1" t="s">
        <v>162</v>
      </c>
      <c r="J2765" s="1" t="str" cm="1">
        <f t="array" ref="J2765">_xlfn.IFS(F2765="","missing",F2765&lt;0,"negative",F2765=0,"zero",AND(F2765&gt;=99999,MOD(F2765,9)=0),"99999 placeholder",AND(F2765&gt;$O$5,D2765="Expense"),"Expense outlier",AND(F2765&gt;$P$5,D2765="Income"),"Income outlier",TRUE,"valid")</f>
        <v>valid</v>
      </c>
      <c r="K2765" s="1" t="str">
        <f>_xlfn.XLOOKUP(I2765,[1]category_mapping!$F$2:$F$19,[1]category_mapping!$G$2:$G$19,E2765)</f>
        <v>rent</v>
      </c>
      <c r="L2765" s="1" t="str">
        <f>IF(cleaning_working[[#This Row],[date]]="","Missing","Available")</f>
        <v>Available</v>
      </c>
    </row>
    <row r="2766" spans="1:12" x14ac:dyDescent="0.35">
      <c r="A2766" s="1" t="s">
        <v>2952</v>
      </c>
      <c r="B2766" s="1" t="s">
        <v>136</v>
      </c>
      <c r="C2766" s="3">
        <v>45277</v>
      </c>
      <c r="D2766" s="1" t="s">
        <v>13</v>
      </c>
      <c r="E2766" s="1" t="s">
        <v>63</v>
      </c>
      <c r="F2766" s="1">
        <v>9386</v>
      </c>
      <c r="G2766" s="1" t="s">
        <v>40</v>
      </c>
      <c r="H2766" s="1" t="s">
        <v>33</v>
      </c>
      <c r="I2766" s="1" t="s">
        <v>162</v>
      </c>
      <c r="J2766" s="1" t="str" cm="1">
        <f t="array" ref="J2766">_xlfn.IFS(F2766="","missing",F2766&lt;0,"negative",F2766=0,"zero",AND(F2766&gt;=99999,MOD(F2766,9)=0),"99999 placeholder",AND(F2766&gt;$O$5,D2766="Expense"),"Expense outlier",AND(F2766&gt;$P$5,D2766="Income"),"Income outlier",TRUE,"valid")</f>
        <v>valid</v>
      </c>
      <c r="K2766" s="1" t="str">
        <f>_xlfn.XLOOKUP(I2766,[1]category_mapping!$F$2:$F$19,[1]category_mapping!$G$2:$G$19,E2766)</f>
        <v>utilities</v>
      </c>
      <c r="L2766" s="1" t="str">
        <f>IF(cleaning_working[[#This Row],[date]]="","Missing","Available")</f>
        <v>Available</v>
      </c>
    </row>
    <row r="2767" spans="1:12" x14ac:dyDescent="0.35">
      <c r="A2767" s="1" t="s">
        <v>2953</v>
      </c>
      <c r="B2767" s="1" t="s">
        <v>508</v>
      </c>
      <c r="C2767" s="3">
        <v>44718</v>
      </c>
      <c r="D2767" s="1" t="s">
        <v>13</v>
      </c>
      <c r="E2767" s="1" t="s">
        <v>17</v>
      </c>
      <c r="F2767" s="1">
        <v>2979</v>
      </c>
      <c r="G2767" s="1" t="s">
        <v>18</v>
      </c>
      <c r="H2767" s="1" t="s">
        <v>107</v>
      </c>
      <c r="I2767" s="1" t="s">
        <v>58</v>
      </c>
      <c r="J2767" s="1" t="str" cm="1">
        <f t="array" ref="J2767">_xlfn.IFS(F2767="","missing",F2767&lt;0,"negative",F2767=0,"zero",AND(F2767&gt;=99999,MOD(F2767,9)=0),"99999 placeholder",AND(F2767&gt;$O$5,D2767="Expense"),"Expense outlier",AND(F2767&gt;$P$5,D2767="Income"),"Income outlier",TRUE,"valid")</f>
        <v>valid</v>
      </c>
      <c r="K2767" s="1" t="str">
        <f>_xlfn.XLOOKUP(I2767,[1]category_mapping!$F$2:$F$19,[1]category_mapping!$G$2:$G$19,E2767)</f>
        <v>education</v>
      </c>
      <c r="L2767" s="1" t="str">
        <f>IF(cleaning_working[[#This Row],[date]]="","Missing","Available")</f>
        <v>Available</v>
      </c>
    </row>
    <row r="2768" spans="1:12" x14ac:dyDescent="0.35">
      <c r="A2768" s="1" t="s">
        <v>2954</v>
      </c>
      <c r="B2768" s="1" t="s">
        <v>500</v>
      </c>
      <c r="C2768" s="3" t="s">
        <v>38</v>
      </c>
      <c r="D2768" s="1" t="s">
        <v>13</v>
      </c>
      <c r="E2768" s="1" t="s">
        <v>45</v>
      </c>
      <c r="F2768" s="1">
        <v>5734</v>
      </c>
      <c r="G2768" s="1" t="s">
        <v>32</v>
      </c>
      <c r="H2768" s="1" t="s">
        <v>83</v>
      </c>
      <c r="I2768" s="1" t="s">
        <v>272</v>
      </c>
      <c r="J2768" s="1" t="str" cm="1">
        <f t="array" ref="J2768">_xlfn.IFS(F2768="","missing",F2768&lt;0,"negative",F2768=0,"zero",AND(F2768&gt;=99999,MOD(F2768,9)=0),"99999 placeholder",AND(F2768&gt;$O$5,D2768="Expense"),"Expense outlier",AND(F2768&gt;$P$5,D2768="Income"),"Income outlier",TRUE,"valid")</f>
        <v>valid</v>
      </c>
      <c r="K2768" s="1" t="str">
        <f>_xlfn.XLOOKUP(I2768,[1]category_mapping!$F$2:$F$19,[1]category_mapping!$G$2:$G$19,E2768)</f>
        <v>food</v>
      </c>
      <c r="L2768" s="1" t="str">
        <f>IF(cleaning_working[[#This Row],[date]]="","Missing","Available")</f>
        <v>Missing</v>
      </c>
    </row>
    <row r="2769" spans="1:12" x14ac:dyDescent="0.35">
      <c r="A2769" s="1" t="s">
        <v>2955</v>
      </c>
      <c r="B2769" s="1" t="s">
        <v>30</v>
      </c>
      <c r="C2769" s="3">
        <v>45632</v>
      </c>
      <c r="D2769" s="1" t="s">
        <v>13</v>
      </c>
      <c r="E2769" s="1" t="s">
        <v>104</v>
      </c>
      <c r="F2769" s="1">
        <v>7110</v>
      </c>
      <c r="G2769" s="1" t="s">
        <v>64</v>
      </c>
      <c r="H2769" s="1" t="s">
        <v>86</v>
      </c>
      <c r="I2769" s="1" t="s">
        <v>97</v>
      </c>
      <c r="J2769" s="1" t="str" cm="1">
        <f t="array" ref="J2769">_xlfn.IFS(F2769="","missing",F2769&lt;0,"negative",F2769=0,"zero",AND(F2769&gt;=99999,MOD(F2769,9)=0),"99999 placeholder",AND(F2769&gt;$O$5,D2769="Expense"),"Expense outlier",AND(F2769&gt;$P$5,D2769="Income"),"Income outlier",TRUE,"valid")</f>
        <v>valid</v>
      </c>
      <c r="K2769" s="1" t="str">
        <f>_xlfn.XLOOKUP(I2769,[1]category_mapping!$F$2:$F$19,[1]category_mapping!$G$2:$G$19,E2769)</f>
        <v>health</v>
      </c>
      <c r="L2769" s="1" t="str">
        <f>IF(cleaning_working[[#This Row],[date]]="","Missing","Available")</f>
        <v>Available</v>
      </c>
    </row>
    <row r="2770" spans="1:12" x14ac:dyDescent="0.35">
      <c r="A2770" s="1" t="s">
        <v>2956</v>
      </c>
      <c r="B2770" s="1" t="s">
        <v>73</v>
      </c>
      <c r="C2770" s="3">
        <v>44392</v>
      </c>
      <c r="D2770" s="1" t="s">
        <v>13</v>
      </c>
      <c r="E2770" s="1" t="s">
        <v>176</v>
      </c>
      <c r="F2770" s="1">
        <v>1945</v>
      </c>
      <c r="G2770" s="1" t="s">
        <v>64</v>
      </c>
      <c r="H2770" s="1" t="s">
        <v>159</v>
      </c>
      <c r="I2770" s="1" t="s">
        <v>93</v>
      </c>
      <c r="J2770" s="1" t="str" cm="1">
        <f t="array" ref="J2770">_xlfn.IFS(F2770="","missing",F2770&lt;0,"negative",F2770=0,"zero",AND(F2770&gt;=99999,MOD(F2770,9)=0),"99999 placeholder",AND(F2770&gt;$O$5,D2770="Expense"),"Expense outlier",AND(F2770&gt;$P$5,D2770="Income"),"Income outlier",TRUE,"valid")</f>
        <v>valid</v>
      </c>
      <c r="K2770" s="1" t="str">
        <f>_xlfn.XLOOKUP(I2770,[1]category_mapping!$F$2:$F$19,[1]category_mapping!$G$2:$G$19,E2770)</f>
        <v>savings</v>
      </c>
      <c r="L2770" s="1" t="str">
        <f>IF(cleaning_working[[#This Row],[date]]="","Missing","Available")</f>
        <v>Available</v>
      </c>
    </row>
    <row r="2771" spans="1:12" x14ac:dyDescent="0.35">
      <c r="A2771" s="1" t="s">
        <v>2957</v>
      </c>
      <c r="B2771" s="1" t="s">
        <v>243</v>
      </c>
      <c r="C2771" s="3">
        <v>44786</v>
      </c>
      <c r="D2771" s="1" t="s">
        <v>13</v>
      </c>
      <c r="E2771" s="1" t="s">
        <v>96</v>
      </c>
      <c r="F2771" s="1">
        <v>2538</v>
      </c>
      <c r="G2771" s="1" t="s">
        <v>32</v>
      </c>
      <c r="H2771" s="1" t="s">
        <v>159</v>
      </c>
      <c r="I2771" s="1" t="s">
        <v>41</v>
      </c>
      <c r="J2771" s="1" t="str" cm="1">
        <f t="array" ref="J2771">_xlfn.IFS(F2771="","missing",F2771&lt;0,"negative",F2771=0,"zero",AND(F2771&gt;=99999,MOD(F2771,9)=0),"99999 placeholder",AND(F2771&gt;$O$5,D2771="Expense"),"Expense outlier",AND(F2771&gt;$P$5,D2771="Income"),"Income outlier",TRUE,"valid")</f>
        <v>valid</v>
      </c>
      <c r="K2771" s="1" t="str">
        <f>_xlfn.XLOOKUP(I2771,[1]category_mapping!$F$2:$F$19,[1]category_mapping!$G$2:$G$19,E2771)</f>
        <v>utilities</v>
      </c>
      <c r="L2771" s="1" t="str">
        <f>IF(cleaning_working[[#This Row],[date]]="","Missing","Available")</f>
        <v>Available</v>
      </c>
    </row>
    <row r="2772" spans="1:12" x14ac:dyDescent="0.35">
      <c r="A2772" s="1" t="s">
        <v>2958</v>
      </c>
      <c r="B2772" s="1" t="s">
        <v>51</v>
      </c>
      <c r="C2772" s="3">
        <v>44884</v>
      </c>
      <c r="D2772" s="1" t="s">
        <v>13</v>
      </c>
      <c r="E2772" s="1" t="s">
        <v>39</v>
      </c>
      <c r="F2772" s="1">
        <v>561</v>
      </c>
      <c r="G2772" s="1" t="s">
        <v>64</v>
      </c>
      <c r="H2772" s="1" t="s">
        <v>52</v>
      </c>
      <c r="I2772" s="1" t="s">
        <v>80</v>
      </c>
      <c r="J2772" s="1" t="str" cm="1">
        <f t="array" ref="J2772">_xlfn.IFS(F2772="","missing",F2772&lt;0,"negative",F2772=0,"zero",AND(F2772&gt;=99999,MOD(F2772,9)=0),"99999 placeholder",AND(F2772&gt;$O$5,D2772="Expense"),"Expense outlier",AND(F2772&gt;$P$5,D2772="Income"),"Income outlier",TRUE,"valid")</f>
        <v>valid</v>
      </c>
      <c r="K2772" s="1" t="str">
        <f>_xlfn.XLOOKUP(I2772,[1]category_mapping!$F$2:$F$19,[1]category_mapping!$G$2:$G$19,E2772)</f>
        <v>food</v>
      </c>
      <c r="L2772" s="1" t="str">
        <f>IF(cleaning_working[[#This Row],[date]]="","Missing","Available")</f>
        <v>Available</v>
      </c>
    </row>
    <row r="2773" spans="1:12" x14ac:dyDescent="0.35">
      <c r="A2773" s="1" t="s">
        <v>2959</v>
      </c>
      <c r="B2773" s="1" t="s">
        <v>229</v>
      </c>
      <c r="C2773" s="3">
        <v>45645</v>
      </c>
      <c r="D2773" s="1" t="s">
        <v>13</v>
      </c>
      <c r="E2773" s="1" t="s">
        <v>63</v>
      </c>
      <c r="F2773" s="1">
        <v>2083</v>
      </c>
      <c r="G2773" s="1" t="s">
        <v>32</v>
      </c>
      <c r="H2773" s="1" t="s">
        <v>86</v>
      </c>
      <c r="I2773" s="1" t="s">
        <v>97</v>
      </c>
      <c r="J2773" s="1" t="str" cm="1">
        <f t="array" ref="J2773">_xlfn.IFS(F2773="","missing",F2773&lt;0,"negative",F2773=0,"zero",AND(F2773&gt;=99999,MOD(F2773,9)=0),"99999 placeholder",AND(F2773&gt;$O$5,D2773="Expense"),"Expense outlier",AND(F2773&gt;$P$5,D2773="Income"),"Income outlier",TRUE,"valid")</f>
        <v>valid</v>
      </c>
      <c r="K2773" s="1" t="str">
        <f>_xlfn.XLOOKUP(I2773,[1]category_mapping!$F$2:$F$19,[1]category_mapping!$G$2:$G$19,E2773)</f>
        <v>health</v>
      </c>
      <c r="L2773" s="1" t="str">
        <f>IF(cleaning_working[[#This Row],[date]]="","Missing","Available")</f>
        <v>Available</v>
      </c>
    </row>
    <row r="2774" spans="1:12" x14ac:dyDescent="0.35">
      <c r="A2774" s="1" t="s">
        <v>2960</v>
      </c>
      <c r="B2774" s="1" t="s">
        <v>106</v>
      </c>
      <c r="C2774" s="3">
        <v>45640</v>
      </c>
      <c r="D2774" s="1" t="s">
        <v>13</v>
      </c>
      <c r="E2774" s="1" t="s">
        <v>39</v>
      </c>
      <c r="F2774" s="1">
        <v>3301</v>
      </c>
      <c r="G2774" s="1" t="s">
        <v>64</v>
      </c>
      <c r="H2774" s="1" t="s">
        <v>107</v>
      </c>
      <c r="I2774" s="1" t="s">
        <v>49</v>
      </c>
      <c r="J2774" s="1" t="str" cm="1">
        <f t="array" ref="J2774">_xlfn.IFS(F2774="","missing",F2774&lt;0,"negative",F2774=0,"zero",AND(F2774&gt;=99999,MOD(F2774,9)=0),"99999 placeholder",AND(F2774&gt;$O$5,D2774="Expense"),"Expense outlier",AND(F2774&gt;$P$5,D2774="Income"),"Income outlier",TRUE,"valid")</f>
        <v>valid</v>
      </c>
      <c r="K2774" s="1" t="str">
        <f>_xlfn.XLOOKUP(I2774,[1]category_mapping!$F$2:$F$19,[1]category_mapping!$G$2:$G$19,E2774)</f>
        <v>food</v>
      </c>
      <c r="L2774" s="1" t="str">
        <f>IF(cleaning_working[[#This Row],[date]]="","Missing","Available")</f>
        <v>Available</v>
      </c>
    </row>
    <row r="2775" spans="1:12" x14ac:dyDescent="0.35">
      <c r="A2775" s="1" t="s">
        <v>2961</v>
      </c>
      <c r="B2775" s="1" t="s">
        <v>269</v>
      </c>
      <c r="C2775" s="3">
        <v>45302</v>
      </c>
      <c r="D2775" s="1" t="s">
        <v>13</v>
      </c>
      <c r="E2775" s="1" t="s">
        <v>96</v>
      </c>
      <c r="F2775" s="1">
        <v>7414</v>
      </c>
      <c r="G2775" s="1" t="s">
        <v>32</v>
      </c>
      <c r="H2775" s="1" t="s">
        <v>52</v>
      </c>
      <c r="I2775" s="1" t="s">
        <v>53</v>
      </c>
      <c r="J2775" s="1" t="str" cm="1">
        <f t="array" ref="J2775">_xlfn.IFS(F2775="","missing",F2775&lt;0,"negative",F2775=0,"zero",AND(F2775&gt;=99999,MOD(F2775,9)=0),"99999 placeholder",AND(F2775&gt;$O$5,D2775="Expense"),"Expense outlier",AND(F2775&gt;$P$5,D2775="Income"),"Income outlier",TRUE,"valid")</f>
        <v>valid</v>
      </c>
      <c r="K2775" s="1" t="str">
        <f>_xlfn.XLOOKUP(I2775,[1]category_mapping!$F$2:$F$19,[1]category_mapping!$G$2:$G$19,E2775)</f>
        <v>travel</v>
      </c>
      <c r="L2775" s="1" t="str">
        <f>IF(cleaning_working[[#This Row],[date]]="","Missing","Available")</f>
        <v>Available</v>
      </c>
    </row>
    <row r="2776" spans="1:12" x14ac:dyDescent="0.35">
      <c r="A2776" s="1" t="s">
        <v>2962</v>
      </c>
      <c r="B2776" s="1" t="s">
        <v>345</v>
      </c>
      <c r="C2776" s="3">
        <v>45148</v>
      </c>
      <c r="D2776" s="1" t="s">
        <v>13</v>
      </c>
      <c r="E2776" s="1" t="s">
        <v>96</v>
      </c>
      <c r="F2776" s="1">
        <v>9734</v>
      </c>
      <c r="G2776" s="1" t="s">
        <v>64</v>
      </c>
      <c r="H2776" s="1" t="s">
        <v>25</v>
      </c>
      <c r="I2776" s="1" t="s">
        <v>20</v>
      </c>
      <c r="J2776" s="1" t="str" cm="1">
        <f t="array" ref="J2776">_xlfn.IFS(F2776="","missing",F2776&lt;0,"negative",F2776=0,"zero",AND(F2776&gt;=99999,MOD(F2776,9)=0),"99999 placeholder",AND(F2776&gt;$O$5,D2776="Expense"),"Expense outlier",AND(F2776&gt;$P$5,D2776="Income"),"Income outlier",TRUE,"valid")</f>
        <v>valid</v>
      </c>
      <c r="K2776" s="1" t="str">
        <f>_xlfn.XLOOKUP(I2776,[1]category_mapping!$F$2:$F$19,[1]category_mapping!$G$2:$G$19,E2776)</f>
        <v>entertainment</v>
      </c>
      <c r="L2776" s="1" t="str">
        <f>IF(cleaning_working[[#This Row],[date]]="","Missing","Available")</f>
        <v>Available</v>
      </c>
    </row>
    <row r="2777" spans="1:12" x14ac:dyDescent="0.35">
      <c r="A2777" s="1" t="s">
        <v>2963</v>
      </c>
      <c r="B2777" s="1" t="s">
        <v>296</v>
      </c>
      <c r="C2777" s="3">
        <v>44827</v>
      </c>
      <c r="D2777" s="1" t="s">
        <v>14</v>
      </c>
      <c r="E2777" s="1" t="s">
        <v>31</v>
      </c>
      <c r="F2777" s="1">
        <v>15825</v>
      </c>
      <c r="G2777" s="1" t="s">
        <v>18</v>
      </c>
      <c r="H2777" s="1" t="s">
        <v>107</v>
      </c>
      <c r="I2777" s="1" t="s">
        <v>53</v>
      </c>
      <c r="J2777" s="1" t="str" cm="1">
        <f t="array" ref="J2777">_xlfn.IFS(F2777="","missing",F2777&lt;0,"negative",F2777=0,"zero",AND(F2777&gt;=99999,MOD(F2777,9)=0),"99999 placeholder",AND(F2777&gt;$O$5,D2777="Expense"),"Expense outlier",AND(F2777&gt;$P$5,D2777="Income"),"Income outlier",TRUE,"valid")</f>
        <v>valid</v>
      </c>
      <c r="K2777" s="1" t="str">
        <f>_xlfn.XLOOKUP(I2777,[1]category_mapping!$F$2:$F$19,[1]category_mapping!$G$2:$G$19,E2777)</f>
        <v>travel</v>
      </c>
      <c r="L2777" s="1" t="str">
        <f>IF(cleaning_working[[#This Row],[date]]="","Missing","Available")</f>
        <v>Available</v>
      </c>
    </row>
    <row r="2778" spans="1:12" x14ac:dyDescent="0.35">
      <c r="A2778" s="1" t="s">
        <v>2964</v>
      </c>
      <c r="B2778" s="1" t="s">
        <v>109</v>
      </c>
      <c r="C2778" s="3">
        <v>44915</v>
      </c>
      <c r="D2778" s="1" t="s">
        <v>13</v>
      </c>
      <c r="E2778" s="1" t="s">
        <v>24</v>
      </c>
      <c r="F2778" s="1">
        <v>22072</v>
      </c>
      <c r="G2778" s="1" t="s">
        <v>32</v>
      </c>
      <c r="H2778" s="1" t="s">
        <v>107</v>
      </c>
      <c r="I2778" s="1" t="s">
        <v>226</v>
      </c>
      <c r="J2778" s="1" t="str" cm="1">
        <f t="array" ref="J2778">_xlfn.IFS(F2778="","missing",F2778&lt;0,"negative",F2778=0,"zero",AND(F2778&gt;=99999,MOD(F2778,9)=0),"99999 placeholder",AND(F2778&gt;$O$5,D2778="Expense"),"Expense outlier",AND(F2778&gt;$P$5,D2778="Income"),"Income outlier",TRUE,"valid")</f>
        <v>Expense outlier</v>
      </c>
      <c r="K2778" s="1" t="str">
        <f>_xlfn.XLOOKUP(I2778,[1]category_mapping!$F$2:$F$19,[1]category_mapping!$G$2:$G$19,E2778)</f>
        <v>savings</v>
      </c>
      <c r="L2778" s="1" t="str">
        <f>IF(cleaning_working[[#This Row],[date]]="","Missing","Available")</f>
        <v>Available</v>
      </c>
    </row>
    <row r="2779" spans="1:12" x14ac:dyDescent="0.35">
      <c r="A2779" s="1" t="s">
        <v>2965</v>
      </c>
      <c r="B2779" s="1" t="s">
        <v>206</v>
      </c>
      <c r="C2779" s="3">
        <v>44399</v>
      </c>
      <c r="D2779" s="1" t="s">
        <v>14</v>
      </c>
      <c r="E2779" s="1" t="s">
        <v>70</v>
      </c>
      <c r="F2779" s="1">
        <v>51181</v>
      </c>
      <c r="G2779" s="1" t="s">
        <v>32</v>
      </c>
      <c r="H2779" s="1" t="s">
        <v>26</v>
      </c>
      <c r="I2779" s="1" t="s">
        <v>226</v>
      </c>
      <c r="J2779" s="1" t="str" cm="1">
        <f t="array" ref="J2779">_xlfn.IFS(F2779="","missing",F2779&lt;0,"negative",F2779=0,"zero",AND(F2779&gt;=99999,MOD(F2779,9)=0),"99999 placeholder",AND(F2779&gt;$O$5,D2779="Expense"),"Expense outlier",AND(F2779&gt;$P$5,D2779="Income"),"Income outlier",TRUE,"valid")</f>
        <v>valid</v>
      </c>
      <c r="K2779" s="1" t="str">
        <f>_xlfn.XLOOKUP(I2779,[1]category_mapping!$F$2:$F$19,[1]category_mapping!$G$2:$G$19,E2779)</f>
        <v>savings</v>
      </c>
      <c r="L2779" s="1" t="str">
        <f>IF(cleaning_working[[#This Row],[date]]="","Missing","Available")</f>
        <v>Available</v>
      </c>
    </row>
    <row r="2780" spans="1:12" x14ac:dyDescent="0.35">
      <c r="A2780" s="1" t="s">
        <v>2966</v>
      </c>
      <c r="B2780" s="1" t="s">
        <v>289</v>
      </c>
      <c r="C2780" s="3">
        <v>44657</v>
      </c>
      <c r="D2780" s="1" t="s">
        <v>13</v>
      </c>
      <c r="E2780" s="1" t="s">
        <v>24</v>
      </c>
      <c r="F2780" s="1">
        <v>6519</v>
      </c>
      <c r="G2780" s="1" t="s">
        <v>18</v>
      </c>
      <c r="H2780" s="1" t="s">
        <v>26</v>
      </c>
      <c r="I2780" s="1" t="s">
        <v>58</v>
      </c>
      <c r="J2780" s="1" t="str" cm="1">
        <f t="array" ref="J2780">_xlfn.IFS(F2780="","missing",F2780&lt;0,"negative",F2780=0,"zero",AND(F2780&gt;=99999,MOD(F2780,9)=0),"99999 placeholder",AND(F2780&gt;$O$5,D2780="Expense"),"Expense outlier",AND(F2780&gt;$P$5,D2780="Income"),"Income outlier",TRUE,"valid")</f>
        <v>valid</v>
      </c>
      <c r="K2780" s="1" t="str">
        <f>_xlfn.XLOOKUP(I2780,[1]category_mapping!$F$2:$F$19,[1]category_mapping!$G$2:$G$19,E2780)</f>
        <v>rent</v>
      </c>
      <c r="L2780" s="1" t="str">
        <f>IF(cleaning_working[[#This Row],[date]]="","Missing","Available")</f>
        <v>Available</v>
      </c>
    </row>
    <row r="2781" spans="1:12" x14ac:dyDescent="0.35">
      <c r="A2781" s="1" t="s">
        <v>2967</v>
      </c>
      <c r="B2781" s="1" t="s">
        <v>782</v>
      </c>
      <c r="C2781" s="3">
        <v>44450</v>
      </c>
      <c r="D2781" s="1" t="s">
        <v>13</v>
      </c>
      <c r="E2781" s="1" t="s">
        <v>70</v>
      </c>
      <c r="F2781" s="1">
        <v>3474</v>
      </c>
      <c r="G2781" s="1" t="s">
        <v>64</v>
      </c>
      <c r="H2781" s="1" t="s">
        <v>52</v>
      </c>
      <c r="I2781" s="1" t="s">
        <v>120</v>
      </c>
      <c r="J2781" s="1" t="str" cm="1">
        <f t="array" ref="J2781">_xlfn.IFS(F2781="","missing",F2781&lt;0,"negative",F2781=0,"zero",AND(F2781&gt;=99999,MOD(F2781,9)=0),"99999 placeholder",AND(F2781&gt;$O$5,D2781="Expense"),"Expense outlier",AND(F2781&gt;$P$5,D2781="Income"),"Income outlier",TRUE,"valid")</f>
        <v>valid</v>
      </c>
      <c r="K2781" s="1" t="str">
        <f>_xlfn.XLOOKUP(I2781,[1]category_mapping!$F$2:$F$19,[1]category_mapping!$G$2:$G$19,E2781)</f>
        <v>food</v>
      </c>
      <c r="L2781" s="1" t="str">
        <f>IF(cleaning_working[[#This Row],[date]]="","Missing","Available")</f>
        <v>Available</v>
      </c>
    </row>
    <row r="2782" spans="1:12" x14ac:dyDescent="0.35">
      <c r="A2782" s="1" t="s">
        <v>2968</v>
      </c>
      <c r="B2782" s="1" t="s">
        <v>508</v>
      </c>
      <c r="C2782" s="3">
        <v>45620</v>
      </c>
      <c r="D2782" s="1" t="s">
        <v>14</v>
      </c>
      <c r="E2782" s="1" t="s">
        <v>70</v>
      </c>
      <c r="F2782" s="1">
        <v>20533</v>
      </c>
      <c r="G2782" s="1" t="s">
        <v>40</v>
      </c>
      <c r="H2782" s="1" t="s">
        <v>65</v>
      </c>
      <c r="I2782" s="1" t="s">
        <v>137</v>
      </c>
      <c r="J2782" s="1" t="str" cm="1">
        <f t="array" ref="J2782">_xlfn.IFS(F2782="","missing",F2782&lt;0,"negative",F2782=0,"zero",AND(F2782&gt;=99999,MOD(F2782,9)=0),"99999 placeholder",AND(F2782&gt;$O$5,D2782="Expense"),"Expense outlier",AND(F2782&gt;$P$5,D2782="Income"),"Income outlier",TRUE,"valid")</f>
        <v>valid</v>
      </c>
      <c r="K2782" s="1" t="str">
        <f>_xlfn.XLOOKUP(I2782,[1]category_mapping!$F$2:$F$19,[1]category_mapping!$G$2:$G$19,E2782)</f>
        <v>travel</v>
      </c>
      <c r="L2782" s="1" t="str">
        <f>IF(cleaning_working[[#This Row],[date]]="","Missing","Available")</f>
        <v>Available</v>
      </c>
    </row>
    <row r="2783" spans="1:12" x14ac:dyDescent="0.35">
      <c r="A2783" s="1" t="s">
        <v>2969</v>
      </c>
      <c r="B2783" s="1" t="s">
        <v>101</v>
      </c>
      <c r="C2783" s="3">
        <v>45312</v>
      </c>
      <c r="D2783" s="1" t="s">
        <v>13</v>
      </c>
      <c r="E2783" s="1" t="s">
        <v>39</v>
      </c>
      <c r="F2783" s="1">
        <v>3117</v>
      </c>
      <c r="G2783" s="1" t="s">
        <v>32</v>
      </c>
      <c r="H2783" s="1" t="s">
        <v>107</v>
      </c>
      <c r="I2783" s="1" t="s">
        <v>120</v>
      </c>
      <c r="J2783" s="1" t="str" cm="1">
        <f t="array" ref="J2783">_xlfn.IFS(F2783="","missing",F2783&lt;0,"negative",F2783=0,"zero",AND(F2783&gt;=99999,MOD(F2783,9)=0),"99999 placeholder",AND(F2783&gt;$O$5,D2783="Expense"),"Expense outlier",AND(F2783&gt;$P$5,D2783="Income"),"Income outlier",TRUE,"valid")</f>
        <v>valid</v>
      </c>
      <c r="K2783" s="1" t="str">
        <f>_xlfn.XLOOKUP(I2783,[1]category_mapping!$F$2:$F$19,[1]category_mapping!$G$2:$G$19,E2783)</f>
        <v>food</v>
      </c>
      <c r="L2783" s="1" t="str">
        <f>IF(cleaning_working[[#This Row],[date]]="","Missing","Available")</f>
        <v>Available</v>
      </c>
    </row>
    <row r="2784" spans="1:12" x14ac:dyDescent="0.35">
      <c r="A2784" s="1" t="s">
        <v>2970</v>
      </c>
      <c r="B2784" s="1" t="s">
        <v>85</v>
      </c>
      <c r="C2784" s="3">
        <v>44433</v>
      </c>
      <c r="D2784" s="1" t="s">
        <v>14</v>
      </c>
      <c r="E2784" s="1" t="s">
        <v>70</v>
      </c>
      <c r="F2784" s="1">
        <v>27796</v>
      </c>
      <c r="G2784" s="1" t="s">
        <v>64</v>
      </c>
      <c r="H2784" s="1" t="s">
        <v>83</v>
      </c>
      <c r="I2784" s="1" t="s">
        <v>120</v>
      </c>
      <c r="J2784" s="1" t="str" cm="1">
        <f t="array" ref="J2784">_xlfn.IFS(F2784="","missing",F2784&lt;0,"negative",F2784=0,"zero",AND(F2784&gt;=99999,MOD(F2784,9)=0),"99999 placeholder",AND(F2784&gt;$O$5,D2784="Expense"),"Expense outlier",AND(F2784&gt;$P$5,D2784="Income"),"Income outlier",TRUE,"valid")</f>
        <v>valid</v>
      </c>
      <c r="K2784" s="1" t="str">
        <f>_xlfn.XLOOKUP(I2784,[1]category_mapping!$F$2:$F$19,[1]category_mapping!$G$2:$G$19,E2784)</f>
        <v>food</v>
      </c>
      <c r="L2784" s="1" t="str">
        <f>IF(cleaning_working[[#This Row],[date]]="","Missing","Available")</f>
        <v>Available</v>
      </c>
    </row>
    <row r="2785" spans="1:12" x14ac:dyDescent="0.35">
      <c r="A2785" s="1" t="s">
        <v>2971</v>
      </c>
      <c r="B2785" s="1" t="s">
        <v>247</v>
      </c>
      <c r="C2785" s="3">
        <v>44667</v>
      </c>
      <c r="D2785" s="1" t="s">
        <v>13</v>
      </c>
      <c r="E2785" s="1" t="s">
        <v>24</v>
      </c>
      <c r="F2785" s="1">
        <v>6078</v>
      </c>
      <c r="G2785" s="1" t="s">
        <v>40</v>
      </c>
      <c r="H2785" s="1" t="s">
        <v>159</v>
      </c>
      <c r="I2785" s="1" t="s">
        <v>46</v>
      </c>
      <c r="J2785" s="1" t="str" cm="1">
        <f t="array" ref="J2785">_xlfn.IFS(F2785="","missing",F2785&lt;0,"negative",F2785=0,"zero",AND(F2785&gt;=99999,MOD(F2785,9)=0),"99999 placeholder",AND(F2785&gt;$O$5,D2785="Expense"),"Expense outlier",AND(F2785&gt;$P$5,D2785="Income"),"Income outlier",TRUE,"valid")</f>
        <v>valid</v>
      </c>
      <c r="K2785" s="1" t="str">
        <f>_xlfn.XLOOKUP(I2785,[1]category_mapping!$F$2:$F$19,[1]category_mapping!$G$2:$G$19,E2785)</f>
        <v>rent</v>
      </c>
      <c r="L2785" s="1" t="str">
        <f>IF(cleaning_working[[#This Row],[date]]="","Missing","Available")</f>
        <v>Available</v>
      </c>
    </row>
    <row r="2786" spans="1:12" x14ac:dyDescent="0.35">
      <c r="A2786" s="1" t="s">
        <v>2972</v>
      </c>
      <c r="B2786" s="1" t="s">
        <v>420</v>
      </c>
      <c r="C2786" s="3">
        <v>44222</v>
      </c>
      <c r="D2786" s="1" t="s">
        <v>13</v>
      </c>
      <c r="E2786" s="1" t="s">
        <v>24</v>
      </c>
      <c r="F2786" s="1">
        <v>5871</v>
      </c>
      <c r="G2786" s="1" t="s">
        <v>40</v>
      </c>
      <c r="H2786" s="1" t="s">
        <v>86</v>
      </c>
      <c r="J2786" s="1" t="str" cm="1">
        <f t="array" ref="J2786">_xlfn.IFS(F2786="","missing",F2786&lt;0,"negative",F2786=0,"zero",AND(F2786&gt;=99999,MOD(F2786,9)=0),"99999 placeholder",AND(F2786&gt;$O$5,D2786="Expense"),"Expense outlier",AND(F2786&gt;$P$5,D2786="Income"),"Income outlier",TRUE,"valid")</f>
        <v>valid</v>
      </c>
      <c r="K2786" s="1" t="str">
        <f>_xlfn.XLOOKUP(I2786,[1]category_mapping!$F$2:$F$19,[1]category_mapping!$G$2:$G$19,E2786)</f>
        <v>rent</v>
      </c>
      <c r="L2786" s="1" t="str">
        <f>IF(cleaning_working[[#This Row],[date]]="","Missing","Available")</f>
        <v>Available</v>
      </c>
    </row>
    <row r="2787" spans="1:12" x14ac:dyDescent="0.35">
      <c r="A2787" s="1" t="s">
        <v>2973</v>
      </c>
      <c r="B2787" s="1" t="s">
        <v>266</v>
      </c>
      <c r="C2787" s="3">
        <v>45382</v>
      </c>
      <c r="D2787" s="1" t="s">
        <v>13</v>
      </c>
      <c r="E2787" s="1" t="s">
        <v>24</v>
      </c>
      <c r="F2787" s="1">
        <v>42691</v>
      </c>
      <c r="G2787" s="1" t="s">
        <v>32</v>
      </c>
      <c r="H2787" s="1" t="s">
        <v>107</v>
      </c>
      <c r="I2787" s="1" t="s">
        <v>272</v>
      </c>
      <c r="J2787" s="1" t="str" cm="1">
        <f t="array" ref="J2787">_xlfn.IFS(F2787="","missing",F2787&lt;0,"negative",F2787=0,"zero",AND(F2787&gt;=99999,MOD(F2787,9)=0),"99999 placeholder",AND(F2787&gt;$O$5,D2787="Expense"),"Expense outlier",AND(F2787&gt;$P$5,D2787="Income"),"Income outlier",TRUE,"valid")</f>
        <v>Expense outlier</v>
      </c>
      <c r="K2787" s="1" t="str">
        <f>_xlfn.XLOOKUP(I2787,[1]category_mapping!$F$2:$F$19,[1]category_mapping!$G$2:$G$19,E2787)</f>
        <v>food</v>
      </c>
      <c r="L2787" s="1" t="str">
        <f>IF(cleaning_working[[#This Row],[date]]="","Missing","Available")</f>
        <v>Available</v>
      </c>
    </row>
    <row r="2788" spans="1:12" x14ac:dyDescent="0.35">
      <c r="A2788" s="1" t="s">
        <v>2974</v>
      </c>
      <c r="B2788" s="1" t="s">
        <v>136</v>
      </c>
      <c r="C2788" s="3">
        <v>45036</v>
      </c>
      <c r="D2788" s="1" t="s">
        <v>13</v>
      </c>
      <c r="E2788" s="1" t="s">
        <v>96</v>
      </c>
      <c r="F2788" s="1">
        <v>258</v>
      </c>
      <c r="G2788" s="1" t="s">
        <v>32</v>
      </c>
      <c r="H2788" s="1" t="s">
        <v>133</v>
      </c>
      <c r="I2788" s="1" t="s">
        <v>46</v>
      </c>
      <c r="J2788" s="1" t="str" cm="1">
        <f t="array" ref="J2788">_xlfn.IFS(F2788="","missing",F2788&lt;0,"negative",F2788=0,"zero",AND(F2788&gt;=99999,MOD(F2788,9)=0),"99999 placeholder",AND(F2788&gt;$O$5,D2788="Expense"),"Expense outlier",AND(F2788&gt;$P$5,D2788="Income"),"Income outlier",TRUE,"valid")</f>
        <v>valid</v>
      </c>
      <c r="K2788" s="1" t="str">
        <f>_xlfn.XLOOKUP(I2788,[1]category_mapping!$F$2:$F$19,[1]category_mapping!$G$2:$G$19,E2788)</f>
        <v>travel</v>
      </c>
      <c r="L2788" s="1" t="str">
        <f>IF(cleaning_working[[#This Row],[date]]="","Missing","Available")</f>
        <v>Available</v>
      </c>
    </row>
    <row r="2789" spans="1:12" x14ac:dyDescent="0.35">
      <c r="A2789" s="1" t="s">
        <v>2975</v>
      </c>
      <c r="B2789" s="1" t="s">
        <v>873</v>
      </c>
      <c r="C2789" s="3">
        <v>44750</v>
      </c>
      <c r="D2789" s="1" t="s">
        <v>13</v>
      </c>
      <c r="E2789" s="1" t="s">
        <v>24</v>
      </c>
      <c r="F2789" s="1">
        <v>9994</v>
      </c>
      <c r="G2789" s="1" t="s">
        <v>64</v>
      </c>
      <c r="H2789" s="1" t="s">
        <v>19</v>
      </c>
      <c r="I2789" s="1" t="s">
        <v>137</v>
      </c>
      <c r="J2789" s="1" t="str" cm="1">
        <f t="array" ref="J2789">_xlfn.IFS(F2789="","missing",F2789&lt;0,"negative",F2789=0,"zero",AND(F2789&gt;=99999,MOD(F2789,9)=0),"99999 placeholder",AND(F2789&gt;$O$5,D2789="Expense"),"Expense outlier",AND(F2789&gt;$P$5,D2789="Income"),"Income outlier",TRUE,"valid")</f>
        <v>valid</v>
      </c>
      <c r="K2789" s="1" t="str">
        <f>_xlfn.XLOOKUP(I2789,[1]category_mapping!$F$2:$F$19,[1]category_mapping!$G$2:$G$19,E2789)</f>
        <v>travel</v>
      </c>
      <c r="L2789" s="1" t="str">
        <f>IF(cleaning_working[[#This Row],[date]]="","Missing","Available")</f>
        <v>Available</v>
      </c>
    </row>
    <row r="2790" spans="1:12" x14ac:dyDescent="0.35">
      <c r="A2790" s="1" t="s">
        <v>2976</v>
      </c>
      <c r="B2790" s="1" t="s">
        <v>161</v>
      </c>
      <c r="C2790" s="3">
        <v>44919</v>
      </c>
      <c r="D2790" s="1" t="s">
        <v>13</v>
      </c>
      <c r="E2790" s="1" t="s">
        <v>104</v>
      </c>
      <c r="F2790" s="1">
        <v>2416</v>
      </c>
      <c r="G2790" s="1" t="s">
        <v>64</v>
      </c>
      <c r="H2790" s="1" t="s">
        <v>133</v>
      </c>
      <c r="I2790" s="1" t="s">
        <v>34</v>
      </c>
      <c r="J2790" s="1" t="str" cm="1">
        <f t="array" ref="J2790">_xlfn.IFS(F2790="","missing",F2790&lt;0,"negative",F2790=0,"zero",AND(F2790&gt;=99999,MOD(F2790,9)=0),"99999 placeholder",AND(F2790&gt;$O$5,D2790="Expense"),"Expense outlier",AND(F2790&gt;$P$5,D2790="Income"),"Income outlier",TRUE,"valid")</f>
        <v>valid</v>
      </c>
      <c r="K2790" s="1" t="str">
        <f>_xlfn.XLOOKUP(I2790,[1]category_mapping!$F$2:$F$19,[1]category_mapping!$G$2:$G$19,E2790)</f>
        <v>education</v>
      </c>
      <c r="L2790" s="1" t="str">
        <f>IF(cleaning_working[[#This Row],[date]]="","Missing","Available")</f>
        <v>Available</v>
      </c>
    </row>
    <row r="2791" spans="1:12" x14ac:dyDescent="0.35">
      <c r="A2791" s="1" t="s">
        <v>2977</v>
      </c>
      <c r="B2791" s="1" t="s">
        <v>164</v>
      </c>
      <c r="C2791" s="3">
        <v>44214</v>
      </c>
      <c r="D2791" s="1" t="s">
        <v>13</v>
      </c>
      <c r="E2791" s="1" t="s">
        <v>96</v>
      </c>
      <c r="F2791" s="1">
        <v>2784</v>
      </c>
      <c r="G2791" s="1" t="s">
        <v>32</v>
      </c>
      <c r="H2791" s="1" t="s">
        <v>107</v>
      </c>
      <c r="I2791" s="1" t="s">
        <v>134</v>
      </c>
      <c r="J2791" s="1" t="str" cm="1">
        <f t="array" ref="J2791">_xlfn.IFS(F2791="","missing",F2791&lt;0,"negative",F2791=0,"zero",AND(F2791&gt;=99999,MOD(F2791,9)=0),"99999 placeholder",AND(F2791&gt;$O$5,D2791="Expense"),"Expense outlier",AND(F2791&gt;$P$5,D2791="Income"),"Income outlier",TRUE,"valid")</f>
        <v>valid</v>
      </c>
      <c r="K2791" s="1" t="str">
        <f>_xlfn.XLOOKUP(I2791,[1]category_mapping!$F$2:$F$19,[1]category_mapping!$G$2:$G$19,E2791)</f>
        <v>education</v>
      </c>
      <c r="L2791" s="1" t="str">
        <f>IF(cleaning_working[[#This Row],[date]]="","Missing","Available")</f>
        <v>Available</v>
      </c>
    </row>
    <row r="2792" spans="1:12" x14ac:dyDescent="0.35">
      <c r="A2792" s="1" t="s">
        <v>2978</v>
      </c>
      <c r="B2792" s="1" t="s">
        <v>127</v>
      </c>
      <c r="C2792" s="3">
        <v>44638</v>
      </c>
      <c r="D2792" s="1" t="s">
        <v>13</v>
      </c>
      <c r="E2792" s="1" t="s">
        <v>24</v>
      </c>
      <c r="F2792" s="1">
        <v>292</v>
      </c>
      <c r="G2792" s="1" t="s">
        <v>18</v>
      </c>
      <c r="H2792" s="1" t="s">
        <v>133</v>
      </c>
      <c r="I2792" s="1" t="s">
        <v>53</v>
      </c>
      <c r="J2792" s="1" t="str" cm="1">
        <f t="array" ref="J2792">_xlfn.IFS(F2792="","missing",F2792&lt;0,"negative",F2792=0,"zero",AND(F2792&gt;=99999,MOD(F2792,9)=0),"99999 placeholder",AND(F2792&gt;$O$5,D2792="Expense"),"Expense outlier",AND(F2792&gt;$P$5,D2792="Income"),"Income outlier",TRUE,"valid")</f>
        <v>valid</v>
      </c>
      <c r="K2792" s="1" t="str">
        <f>_xlfn.XLOOKUP(I2792,[1]category_mapping!$F$2:$F$19,[1]category_mapping!$G$2:$G$19,E2792)</f>
        <v>travel</v>
      </c>
      <c r="L2792" s="1" t="str">
        <f>IF(cleaning_working[[#This Row],[date]]="","Missing","Available")</f>
        <v>Available</v>
      </c>
    </row>
    <row r="2793" spans="1:12" x14ac:dyDescent="0.35">
      <c r="A2793" s="1" t="s">
        <v>2979</v>
      </c>
      <c r="B2793" s="1" t="s">
        <v>202</v>
      </c>
      <c r="C2793" s="3">
        <v>45346</v>
      </c>
      <c r="D2793" s="1" t="s">
        <v>13</v>
      </c>
      <c r="E2793" s="1" t="s">
        <v>39</v>
      </c>
      <c r="F2793" s="1">
        <v>1823</v>
      </c>
      <c r="G2793" s="1" t="s">
        <v>40</v>
      </c>
      <c r="H2793" s="1" t="s">
        <v>52</v>
      </c>
      <c r="I2793" s="1" t="s">
        <v>272</v>
      </c>
      <c r="J2793" s="1" t="str" cm="1">
        <f t="array" ref="J2793">_xlfn.IFS(F2793="","missing",F2793&lt;0,"negative",F2793=0,"zero",AND(F2793&gt;=99999,MOD(F2793,9)=0),"99999 placeholder",AND(F2793&gt;$O$5,D2793="Expense"),"Expense outlier",AND(F2793&gt;$P$5,D2793="Income"),"Income outlier",TRUE,"valid")</f>
        <v>valid</v>
      </c>
      <c r="K2793" s="1" t="str">
        <f>_xlfn.XLOOKUP(I2793,[1]category_mapping!$F$2:$F$19,[1]category_mapping!$G$2:$G$19,E2793)</f>
        <v>food</v>
      </c>
      <c r="L2793" s="1" t="str">
        <f>IF(cleaning_working[[#This Row],[date]]="","Missing","Available")</f>
        <v>Available</v>
      </c>
    </row>
    <row r="2794" spans="1:12" x14ac:dyDescent="0.35">
      <c r="A2794" s="1" t="s">
        <v>2980</v>
      </c>
      <c r="B2794" s="1" t="s">
        <v>323</v>
      </c>
      <c r="C2794" s="3">
        <v>44921</v>
      </c>
      <c r="D2794" s="1" t="s">
        <v>13</v>
      </c>
      <c r="E2794" s="1" t="s">
        <v>63</v>
      </c>
      <c r="F2794" s="1">
        <v>6861</v>
      </c>
      <c r="G2794" s="1" t="s">
        <v>32</v>
      </c>
      <c r="H2794" s="1" t="s">
        <v>52</v>
      </c>
      <c r="J2794" s="1" t="str" cm="1">
        <f t="array" ref="J2794">_xlfn.IFS(F2794="","missing",F2794&lt;0,"negative",F2794=0,"zero",AND(F2794&gt;=99999,MOD(F2794,9)=0),"99999 placeholder",AND(F2794&gt;$O$5,D2794="Expense"),"Expense outlier",AND(F2794&gt;$P$5,D2794="Income"),"Income outlier",TRUE,"valid")</f>
        <v>valid</v>
      </c>
      <c r="K2794" s="1" t="str">
        <f>_xlfn.XLOOKUP(I2794,[1]category_mapping!$F$2:$F$19,[1]category_mapping!$G$2:$G$19,E2794)</f>
        <v>utilities</v>
      </c>
      <c r="L2794" s="1" t="str">
        <f>IF(cleaning_working[[#This Row],[date]]="","Missing","Available")</f>
        <v>Available</v>
      </c>
    </row>
    <row r="2795" spans="1:12" x14ac:dyDescent="0.35">
      <c r="A2795" s="1" t="s">
        <v>2981</v>
      </c>
      <c r="B2795" s="1" t="s">
        <v>491</v>
      </c>
      <c r="C2795" s="3">
        <v>45047</v>
      </c>
      <c r="D2795" s="1" t="s">
        <v>13</v>
      </c>
      <c r="E2795" s="1" t="s">
        <v>39</v>
      </c>
      <c r="F2795" s="1">
        <v>4852</v>
      </c>
      <c r="G2795" s="1" t="s">
        <v>18</v>
      </c>
      <c r="H2795" s="1" t="s">
        <v>65</v>
      </c>
      <c r="J2795" s="1" t="str" cm="1">
        <f t="array" ref="J2795">_xlfn.IFS(F2795="","missing",F2795&lt;0,"negative",F2795=0,"zero",AND(F2795&gt;=99999,MOD(F2795,9)=0),"99999 placeholder",AND(F2795&gt;$O$5,D2795="Expense"),"Expense outlier",AND(F2795&gt;$P$5,D2795="Income"),"Income outlier",TRUE,"valid")</f>
        <v>valid</v>
      </c>
      <c r="K2795" s="1" t="str">
        <f>_xlfn.XLOOKUP(I2795,[1]category_mapping!$F$2:$F$19,[1]category_mapping!$G$2:$G$19,E2795)</f>
        <v>food</v>
      </c>
      <c r="L2795" s="1" t="str">
        <f>IF(cleaning_working[[#This Row],[date]]="","Missing","Available")</f>
        <v>Available</v>
      </c>
    </row>
    <row r="2796" spans="1:12" x14ac:dyDescent="0.35">
      <c r="A2796" s="1" t="s">
        <v>2982</v>
      </c>
      <c r="B2796" s="1" t="s">
        <v>155</v>
      </c>
      <c r="C2796" s="3">
        <v>45327</v>
      </c>
      <c r="D2796" s="1" t="s">
        <v>13</v>
      </c>
      <c r="E2796" s="1" t="s">
        <v>39</v>
      </c>
      <c r="F2796" s="1">
        <v>3167</v>
      </c>
      <c r="G2796" s="1" t="s">
        <v>32</v>
      </c>
      <c r="H2796" s="1" t="s">
        <v>52</v>
      </c>
      <c r="J2796" s="1" t="str" cm="1">
        <f t="array" ref="J2796">_xlfn.IFS(F2796="","missing",F2796&lt;0,"negative",F2796=0,"zero",AND(F2796&gt;=99999,MOD(F2796,9)=0),"99999 placeholder",AND(F2796&gt;$O$5,D2796="Expense"),"Expense outlier",AND(F2796&gt;$P$5,D2796="Income"),"Income outlier",TRUE,"valid")</f>
        <v>valid</v>
      </c>
      <c r="K2796" s="1" t="str">
        <f>_xlfn.XLOOKUP(I2796,[1]category_mapping!$F$2:$F$19,[1]category_mapping!$G$2:$G$19,E2796)</f>
        <v>food</v>
      </c>
      <c r="L2796" s="1" t="str">
        <f>IF(cleaning_working[[#This Row],[date]]="","Missing","Available")</f>
        <v>Available</v>
      </c>
    </row>
    <row r="2797" spans="1:12" x14ac:dyDescent="0.35">
      <c r="A2797" s="1" t="s">
        <v>2983</v>
      </c>
      <c r="B2797" s="1" t="s">
        <v>85</v>
      </c>
      <c r="C2797" s="3">
        <v>45578</v>
      </c>
      <c r="D2797" s="1" t="s">
        <v>14</v>
      </c>
      <c r="E2797" s="1" t="s">
        <v>119</v>
      </c>
      <c r="F2797" s="1">
        <v>63220</v>
      </c>
      <c r="G2797" s="1" t="s">
        <v>18</v>
      </c>
      <c r="H2797" s="1" t="s">
        <v>133</v>
      </c>
      <c r="I2797" s="1" t="s">
        <v>134</v>
      </c>
      <c r="J2797" s="1" t="str" cm="1">
        <f t="array" ref="J2797">_xlfn.IFS(F2797="","missing",F2797&lt;0,"negative",F2797=0,"zero",AND(F2797&gt;=99999,MOD(F2797,9)=0),"99999 placeholder",AND(F2797&gt;$O$5,D2797="Expense"),"Expense outlier",AND(F2797&gt;$P$5,D2797="Income"),"Income outlier",TRUE,"valid")</f>
        <v>valid</v>
      </c>
      <c r="K2797" s="1" t="str">
        <f>_xlfn.XLOOKUP(I2797,[1]category_mapping!$F$2:$F$19,[1]category_mapping!$G$2:$G$19,E2797)</f>
        <v>education</v>
      </c>
      <c r="L2797" s="1" t="str">
        <f>IF(cleaning_working[[#This Row],[date]]="","Missing","Available")</f>
        <v>Available</v>
      </c>
    </row>
    <row r="2798" spans="1:12" x14ac:dyDescent="0.35">
      <c r="A2798" s="1" t="s">
        <v>2984</v>
      </c>
      <c r="B2798" s="1" t="s">
        <v>223</v>
      </c>
      <c r="C2798" s="3">
        <v>44274</v>
      </c>
      <c r="D2798" s="1" t="s">
        <v>13</v>
      </c>
      <c r="E2798" s="1" t="s">
        <v>39</v>
      </c>
      <c r="F2798" s="1">
        <v>3780</v>
      </c>
      <c r="G2798" s="1" t="s">
        <v>40</v>
      </c>
      <c r="H2798" s="1" t="s">
        <v>86</v>
      </c>
      <c r="I2798" s="1" t="s">
        <v>58</v>
      </c>
      <c r="J2798" s="1" t="str" cm="1">
        <f t="array" ref="J2798">_xlfn.IFS(F2798="","missing",F2798&lt;0,"negative",F2798=0,"zero",AND(F2798&gt;=99999,MOD(F2798,9)=0),"99999 placeholder",AND(F2798&gt;$O$5,D2798="Expense"),"Expense outlier",AND(F2798&gt;$P$5,D2798="Income"),"Income outlier",TRUE,"valid")</f>
        <v>valid</v>
      </c>
      <c r="K2798" s="1" t="str">
        <f>_xlfn.XLOOKUP(I2798,[1]category_mapping!$F$2:$F$19,[1]category_mapping!$G$2:$G$19,E2798)</f>
        <v>food</v>
      </c>
      <c r="L2798" s="1" t="str">
        <f>IF(cleaning_working[[#This Row],[date]]="","Missing","Available")</f>
        <v>Available</v>
      </c>
    </row>
    <row r="2799" spans="1:12" x14ac:dyDescent="0.35">
      <c r="A2799" s="1" t="s">
        <v>2033</v>
      </c>
      <c r="B2799" s="1" t="s">
        <v>139</v>
      </c>
      <c r="C2799" s="3">
        <v>44961</v>
      </c>
      <c r="D2799" s="1" t="s">
        <v>14</v>
      </c>
      <c r="E2799" s="1" t="s">
        <v>70</v>
      </c>
      <c r="F2799" s="1">
        <v>64657</v>
      </c>
      <c r="G2799" s="1" t="s">
        <v>18</v>
      </c>
      <c r="H2799" s="1" t="s">
        <v>19</v>
      </c>
      <c r="I2799" s="1" t="s">
        <v>272</v>
      </c>
      <c r="J2799" s="1" t="str" cm="1">
        <f t="array" ref="J2799">_xlfn.IFS(F2799="","missing",F2799&lt;0,"negative",F2799=0,"zero",AND(F2799&gt;=99999,MOD(F2799,9)=0),"99999 placeholder",AND(F2799&gt;$O$5,D2799="Expense"),"Expense outlier",AND(F2799&gt;$P$5,D2799="Income"),"Income outlier",TRUE,"valid")</f>
        <v>valid</v>
      </c>
      <c r="K2799" s="1" t="str">
        <f>_xlfn.XLOOKUP(I2799,[1]category_mapping!$F$2:$F$19,[1]category_mapping!$G$2:$G$19,E2799)</f>
        <v>food</v>
      </c>
      <c r="L2799" s="1" t="str">
        <f>IF(cleaning_working[[#This Row],[date]]="","Missing","Available")</f>
        <v>Available</v>
      </c>
    </row>
    <row r="2800" spans="1:12" x14ac:dyDescent="0.35">
      <c r="A2800" s="1" t="s">
        <v>2985</v>
      </c>
      <c r="B2800" s="1" t="s">
        <v>223</v>
      </c>
      <c r="C2800" s="3">
        <v>45004</v>
      </c>
      <c r="D2800" s="1" t="s">
        <v>13</v>
      </c>
      <c r="E2800" s="1" t="s">
        <v>93</v>
      </c>
      <c r="F2800" s="1">
        <v>5451</v>
      </c>
      <c r="G2800" s="1" t="s">
        <v>32</v>
      </c>
      <c r="H2800" s="1" t="s">
        <v>86</v>
      </c>
      <c r="I2800" s="1" t="s">
        <v>120</v>
      </c>
      <c r="J2800" s="1" t="str" cm="1">
        <f t="array" ref="J2800">_xlfn.IFS(F2800="","missing",F2800&lt;0,"negative",F2800=0,"zero",AND(F2800&gt;=99999,MOD(F2800,9)=0),"99999 placeholder",AND(F2800&gt;$O$5,D2800="Expense"),"Expense outlier",AND(F2800&gt;$P$5,D2800="Income"),"Income outlier",TRUE,"valid")</f>
        <v>valid</v>
      </c>
      <c r="K2800" s="1" t="str">
        <f>_xlfn.XLOOKUP(I2800,[1]category_mapping!$F$2:$F$19,[1]category_mapping!$G$2:$G$19,E2800)</f>
        <v>food</v>
      </c>
      <c r="L2800" s="1" t="str">
        <f>IF(cleaning_working[[#This Row],[date]]="","Missing","Available")</f>
        <v>Available</v>
      </c>
    </row>
    <row r="2801" spans="1:12" x14ac:dyDescent="0.35">
      <c r="A2801" s="1" t="s">
        <v>2986</v>
      </c>
      <c r="B2801" s="1" t="s">
        <v>198</v>
      </c>
      <c r="C2801" s="3">
        <v>45405</v>
      </c>
      <c r="D2801" s="1" t="s">
        <v>13</v>
      </c>
      <c r="E2801" s="1" t="s">
        <v>39</v>
      </c>
      <c r="F2801" s="1">
        <v>486</v>
      </c>
      <c r="G2801" s="1" t="s">
        <v>40</v>
      </c>
      <c r="H2801" s="1" t="s">
        <v>26</v>
      </c>
      <c r="I2801" s="1" t="s">
        <v>226</v>
      </c>
      <c r="J2801" s="1" t="str" cm="1">
        <f t="array" ref="J2801">_xlfn.IFS(F2801="","missing",F2801&lt;0,"negative",F2801=0,"zero",AND(F2801&gt;=99999,MOD(F2801,9)=0),"99999 placeholder",AND(F2801&gt;$O$5,D2801="Expense"),"Expense outlier",AND(F2801&gt;$P$5,D2801="Income"),"Income outlier",TRUE,"valid")</f>
        <v>valid</v>
      </c>
      <c r="K2801" s="1" t="str">
        <f>_xlfn.XLOOKUP(I2801,[1]category_mapping!$F$2:$F$19,[1]category_mapping!$G$2:$G$19,E2801)</f>
        <v>savings</v>
      </c>
      <c r="L2801" s="1" t="str">
        <f>IF(cleaning_working[[#This Row],[date]]="","Missing","Available")</f>
        <v>Available</v>
      </c>
    </row>
    <row r="2802" spans="1:12" x14ac:dyDescent="0.35">
      <c r="A2802" s="1" t="s">
        <v>2987</v>
      </c>
      <c r="B2802" s="1" t="s">
        <v>323</v>
      </c>
      <c r="C2802" s="3">
        <v>45540</v>
      </c>
      <c r="D2802" s="1" t="s">
        <v>13</v>
      </c>
      <c r="E2802" s="1" t="s">
        <v>96</v>
      </c>
      <c r="F2802" s="1">
        <v>6871</v>
      </c>
      <c r="G2802" s="1" t="s">
        <v>64</v>
      </c>
      <c r="H2802" s="1" t="s">
        <v>52</v>
      </c>
      <c r="I2802" s="1" t="s">
        <v>217</v>
      </c>
      <c r="J2802" s="1" t="str" cm="1">
        <f t="array" ref="J2802">_xlfn.IFS(F2802="","missing",F2802&lt;0,"negative",F2802=0,"zero",AND(F2802&gt;=99999,MOD(F2802,9)=0),"99999 placeholder",AND(F2802&gt;$O$5,D2802="Expense"),"Expense outlier",AND(F2802&gt;$P$5,D2802="Income"),"Income outlier",TRUE,"valid")</f>
        <v>valid</v>
      </c>
      <c r="K2802" s="1" t="str">
        <f>_xlfn.XLOOKUP(I2802,[1]category_mapping!$F$2:$F$19,[1]category_mapping!$G$2:$G$19,E2802)</f>
        <v>rent</v>
      </c>
      <c r="L2802" s="1" t="str">
        <f>IF(cleaning_working[[#This Row],[date]]="","Missing","Available")</f>
        <v>Available</v>
      </c>
    </row>
    <row r="2803" spans="1:12" x14ac:dyDescent="0.35">
      <c r="A2803" s="1" t="s">
        <v>2988</v>
      </c>
      <c r="B2803" s="1" t="s">
        <v>82</v>
      </c>
      <c r="C2803" s="3">
        <v>45579</v>
      </c>
      <c r="D2803" s="1" t="s">
        <v>13</v>
      </c>
      <c r="E2803" s="1" t="s">
        <v>45</v>
      </c>
      <c r="F2803" s="1">
        <v>7219</v>
      </c>
      <c r="G2803" s="1" t="s">
        <v>18</v>
      </c>
      <c r="H2803" s="1" t="s">
        <v>83</v>
      </c>
      <c r="I2803" s="1" t="s">
        <v>137</v>
      </c>
      <c r="J2803" s="1" t="str" cm="1">
        <f t="array" ref="J2803">_xlfn.IFS(F2803="","missing",F2803&lt;0,"negative",F2803=0,"zero",AND(F2803&gt;=99999,MOD(F2803,9)=0),"99999 placeholder",AND(F2803&gt;$O$5,D2803="Expense"),"Expense outlier",AND(F2803&gt;$P$5,D2803="Income"),"Income outlier",TRUE,"valid")</f>
        <v>valid</v>
      </c>
      <c r="K2803" s="1" t="str">
        <f>_xlfn.XLOOKUP(I2803,[1]category_mapping!$F$2:$F$19,[1]category_mapping!$G$2:$G$19,E2803)</f>
        <v>travel</v>
      </c>
      <c r="L2803" s="1" t="str">
        <f>IF(cleaning_working[[#This Row],[date]]="","Missing","Available")</f>
        <v>Available</v>
      </c>
    </row>
    <row r="2804" spans="1:12" x14ac:dyDescent="0.35">
      <c r="A2804" s="1" t="s">
        <v>2989</v>
      </c>
      <c r="B2804" s="1" t="s">
        <v>767</v>
      </c>
      <c r="C2804" s="3">
        <v>44679</v>
      </c>
      <c r="D2804" s="1" t="s">
        <v>13</v>
      </c>
      <c r="E2804" s="1" t="s">
        <v>39</v>
      </c>
      <c r="F2804" s="1">
        <v>1456</v>
      </c>
      <c r="G2804" s="1" t="s">
        <v>32</v>
      </c>
      <c r="H2804" s="1" t="s">
        <v>25</v>
      </c>
      <c r="I2804" s="1" t="s">
        <v>123</v>
      </c>
      <c r="J2804" s="1" t="str" cm="1">
        <f t="array" ref="J2804">_xlfn.IFS(F2804="","missing",F2804&lt;0,"negative",F2804=0,"zero",AND(F2804&gt;=99999,MOD(F2804,9)=0),"99999 placeholder",AND(F2804&gt;$O$5,D2804="Expense"),"Expense outlier",AND(F2804&gt;$P$5,D2804="Income"),"Income outlier",TRUE,"valid")</f>
        <v>valid</v>
      </c>
      <c r="K2804" s="1" t="str">
        <f>_xlfn.XLOOKUP(I2804,[1]category_mapping!$F$2:$F$19,[1]category_mapping!$G$2:$G$19,E2804)</f>
        <v>food</v>
      </c>
      <c r="L2804" s="1" t="str">
        <f>IF(cleaning_working[[#This Row],[date]]="","Missing","Available")</f>
        <v>Available</v>
      </c>
    </row>
    <row r="2805" spans="1:12" x14ac:dyDescent="0.35">
      <c r="A2805" s="1" t="s">
        <v>2990</v>
      </c>
      <c r="B2805" s="1" t="s">
        <v>44</v>
      </c>
      <c r="C2805" s="3">
        <v>44966</v>
      </c>
      <c r="D2805" s="1" t="s">
        <v>14</v>
      </c>
      <c r="E2805" s="1" t="s">
        <v>119</v>
      </c>
      <c r="F2805" s="1">
        <v>53995</v>
      </c>
      <c r="G2805" s="1" t="s">
        <v>18</v>
      </c>
      <c r="H2805" s="1" t="s">
        <v>159</v>
      </c>
      <c r="J2805" s="1" t="str" cm="1">
        <f t="array" ref="J2805">_xlfn.IFS(F2805="","missing",F2805&lt;0,"negative",F2805=0,"zero",AND(F2805&gt;=99999,MOD(F2805,9)=0),"99999 placeholder",AND(F2805&gt;$O$5,D2805="Expense"),"Expense outlier",AND(F2805&gt;$P$5,D2805="Income"),"Income outlier",TRUE,"valid")</f>
        <v>valid</v>
      </c>
      <c r="K2805" s="1" t="str">
        <f>_xlfn.XLOOKUP(I2805,[1]category_mapping!$F$2:$F$19,[1]category_mapping!$G$2:$G$19,E2805)</f>
        <v>investment</v>
      </c>
      <c r="L2805" s="1" t="str">
        <f>IF(cleaning_working[[#This Row],[date]]="","Missing","Available")</f>
        <v>Available</v>
      </c>
    </row>
    <row r="2806" spans="1:12" x14ac:dyDescent="0.35">
      <c r="A2806" s="1" t="s">
        <v>2991</v>
      </c>
      <c r="B2806" s="1" t="s">
        <v>360</v>
      </c>
      <c r="C2806" s="3">
        <v>44394</v>
      </c>
      <c r="D2806" s="1" t="s">
        <v>13</v>
      </c>
      <c r="E2806" s="1" t="s">
        <v>24</v>
      </c>
      <c r="F2806" s="1">
        <v>40824</v>
      </c>
      <c r="G2806" s="1" t="s">
        <v>64</v>
      </c>
      <c r="H2806" s="1" t="s">
        <v>52</v>
      </c>
      <c r="I2806" s="1" t="s">
        <v>58</v>
      </c>
      <c r="J2806" s="1" t="str" cm="1">
        <f t="array" ref="J2806">_xlfn.IFS(F2806="","missing",F2806&lt;0,"negative",F2806=0,"zero",AND(F2806&gt;=99999,MOD(F2806,9)=0),"99999 placeholder",AND(F2806&gt;$O$5,D2806="Expense"),"Expense outlier",AND(F2806&gt;$P$5,D2806="Income"),"Income outlier",TRUE,"valid")</f>
        <v>Expense outlier</v>
      </c>
      <c r="K2806" s="1" t="str">
        <f>_xlfn.XLOOKUP(I2806,[1]category_mapping!$F$2:$F$19,[1]category_mapping!$G$2:$G$19,E2806)</f>
        <v>rent</v>
      </c>
      <c r="L2806" s="1" t="str">
        <f>IF(cleaning_working[[#This Row],[date]]="","Missing","Available")</f>
        <v>Available</v>
      </c>
    </row>
    <row r="2807" spans="1:12" x14ac:dyDescent="0.35">
      <c r="A2807" s="1" t="s">
        <v>2992</v>
      </c>
      <c r="B2807" s="1" t="s">
        <v>887</v>
      </c>
      <c r="C2807" s="3">
        <v>45488</v>
      </c>
      <c r="D2807" s="1" t="s">
        <v>13</v>
      </c>
      <c r="E2807" s="1" t="s">
        <v>96</v>
      </c>
      <c r="F2807" s="1">
        <v>1803</v>
      </c>
      <c r="G2807" s="1" t="s">
        <v>32</v>
      </c>
      <c r="H2807" s="1" t="s">
        <v>83</v>
      </c>
      <c r="I2807" s="1" t="s">
        <v>53</v>
      </c>
      <c r="J2807" s="1" t="str" cm="1">
        <f t="array" ref="J2807">_xlfn.IFS(F2807="","missing",F2807&lt;0,"negative",F2807=0,"zero",AND(F2807&gt;=99999,MOD(F2807,9)=0),"99999 placeholder",AND(F2807&gt;$O$5,D2807="Expense"),"Expense outlier",AND(F2807&gt;$P$5,D2807="Income"),"Income outlier",TRUE,"valid")</f>
        <v>valid</v>
      </c>
      <c r="K2807" s="1" t="str">
        <f>_xlfn.XLOOKUP(I2807,[1]category_mapping!$F$2:$F$19,[1]category_mapping!$G$2:$G$19,E2807)</f>
        <v>travel</v>
      </c>
      <c r="L2807" s="1" t="str">
        <f>IF(cleaning_working[[#This Row],[date]]="","Missing","Available")</f>
        <v>Available</v>
      </c>
    </row>
    <row r="2808" spans="1:12" x14ac:dyDescent="0.35">
      <c r="A2808" s="1" t="s">
        <v>2993</v>
      </c>
      <c r="B2808" s="1" t="s">
        <v>113</v>
      </c>
      <c r="C2808" s="3">
        <v>44305</v>
      </c>
      <c r="D2808" s="1" t="s">
        <v>14</v>
      </c>
      <c r="E2808" s="1" t="s">
        <v>57</v>
      </c>
      <c r="F2808" s="1">
        <v>23907</v>
      </c>
      <c r="G2808" s="1" t="s">
        <v>64</v>
      </c>
      <c r="H2808" s="1" t="s">
        <v>19</v>
      </c>
      <c r="J2808" s="1" t="str" cm="1">
        <f t="array" ref="J2808">_xlfn.IFS(F2808="","missing",F2808&lt;0,"negative",F2808=0,"zero",AND(F2808&gt;=99999,MOD(F2808,9)=0),"99999 placeholder",AND(F2808&gt;$O$5,D2808="Expense"),"Expense outlier",AND(F2808&gt;$P$5,D2808="Income"),"Income outlier",TRUE,"valid")</f>
        <v>valid</v>
      </c>
      <c r="K2808" s="1" t="str">
        <f>_xlfn.XLOOKUP(I2808,[1]category_mapping!$F$2:$F$19,[1]category_mapping!$G$2:$G$19,E2808)</f>
        <v>salary</v>
      </c>
      <c r="L2808" s="1" t="str">
        <f>IF(cleaning_working[[#This Row],[date]]="","Missing","Available")</f>
        <v>Available</v>
      </c>
    </row>
    <row r="2809" spans="1:12" x14ac:dyDescent="0.35">
      <c r="A2809" s="1" t="s">
        <v>2994</v>
      </c>
      <c r="B2809" s="1" t="s">
        <v>767</v>
      </c>
      <c r="C2809" s="3">
        <v>45631</v>
      </c>
      <c r="D2809" s="1" t="s">
        <v>14</v>
      </c>
      <c r="E2809" s="1" t="s">
        <v>70</v>
      </c>
      <c r="F2809" s="1">
        <v>892217</v>
      </c>
      <c r="G2809" s="1" t="s">
        <v>18</v>
      </c>
      <c r="H2809" s="1" t="s">
        <v>107</v>
      </c>
      <c r="I2809" s="1" t="s">
        <v>20</v>
      </c>
      <c r="J2809" s="1" t="str" cm="1">
        <f t="array" ref="J2809">_xlfn.IFS(F2809="","missing",F2809&lt;0,"negative",F2809=0,"zero",AND(F2809&gt;=99999,MOD(F2809,9)=0),"99999 placeholder",AND(F2809&gt;$O$5,D2809="Expense"),"Expense outlier",AND(F2809&gt;$P$5,D2809="Income"),"Income outlier",TRUE,"valid")</f>
        <v>Income outlier</v>
      </c>
      <c r="K2809" s="1" t="str">
        <f>_xlfn.XLOOKUP(I2809,[1]category_mapping!$F$2:$F$19,[1]category_mapping!$G$2:$G$19,E2809)</f>
        <v>entertainment</v>
      </c>
      <c r="L2809" s="1" t="str">
        <f>IF(cleaning_working[[#This Row],[date]]="","Missing","Available")</f>
        <v>Available</v>
      </c>
    </row>
    <row r="2810" spans="1:12" x14ac:dyDescent="0.35">
      <c r="A2810" s="1" t="s">
        <v>2995</v>
      </c>
      <c r="B2810" s="1" t="s">
        <v>164</v>
      </c>
      <c r="C2810" s="3">
        <v>44993</v>
      </c>
      <c r="D2810" s="1" t="s">
        <v>13</v>
      </c>
      <c r="E2810" s="1" t="s">
        <v>24</v>
      </c>
      <c r="F2810" s="1">
        <v>38431</v>
      </c>
      <c r="G2810" s="1" t="s">
        <v>18</v>
      </c>
      <c r="H2810" s="1" t="s">
        <v>26</v>
      </c>
      <c r="I2810" s="1" t="s">
        <v>272</v>
      </c>
      <c r="J2810" s="1" t="str" cm="1">
        <f t="array" ref="J2810">_xlfn.IFS(F2810="","missing",F2810&lt;0,"negative",F2810=0,"zero",AND(F2810&gt;=99999,MOD(F2810,9)=0),"99999 placeholder",AND(F2810&gt;$O$5,D2810="Expense"),"Expense outlier",AND(F2810&gt;$P$5,D2810="Income"),"Income outlier",TRUE,"valid")</f>
        <v>Expense outlier</v>
      </c>
      <c r="K2810" s="1" t="str">
        <f>_xlfn.XLOOKUP(I2810,[1]category_mapping!$F$2:$F$19,[1]category_mapping!$G$2:$G$19,E2810)</f>
        <v>food</v>
      </c>
      <c r="L2810" s="1" t="str">
        <f>IF(cleaning_working[[#This Row],[date]]="","Missing","Available")</f>
        <v>Available</v>
      </c>
    </row>
    <row r="2811" spans="1:12" x14ac:dyDescent="0.35">
      <c r="A2811" s="1" t="s">
        <v>2996</v>
      </c>
      <c r="B2811" s="1" t="s">
        <v>208</v>
      </c>
      <c r="C2811" s="3">
        <v>44659</v>
      </c>
      <c r="D2811" s="1" t="s">
        <v>13</v>
      </c>
      <c r="E2811" s="1" t="s">
        <v>96</v>
      </c>
      <c r="F2811" s="1">
        <v>887</v>
      </c>
      <c r="G2811" s="1" t="s">
        <v>18</v>
      </c>
      <c r="H2811" s="1" t="s">
        <v>107</v>
      </c>
      <c r="I2811" s="1" t="s">
        <v>80</v>
      </c>
      <c r="J2811" s="1" t="str" cm="1">
        <f t="array" ref="J2811">_xlfn.IFS(F2811="","missing",F2811&lt;0,"negative",F2811=0,"zero",AND(F2811&gt;=99999,MOD(F2811,9)=0),"99999 placeholder",AND(F2811&gt;$O$5,D2811="Expense"),"Expense outlier",AND(F2811&gt;$P$5,D2811="Income"),"Income outlier",TRUE,"valid")</f>
        <v>valid</v>
      </c>
      <c r="K2811" s="1" t="str">
        <f>_xlfn.XLOOKUP(I2811,[1]category_mapping!$F$2:$F$19,[1]category_mapping!$G$2:$G$19,E2811)</f>
        <v>food</v>
      </c>
      <c r="L2811" s="1" t="str">
        <f>IF(cleaning_working[[#This Row],[date]]="","Missing","Available")</f>
        <v>Available</v>
      </c>
    </row>
    <row r="2812" spans="1:12" x14ac:dyDescent="0.35">
      <c r="A2812" s="1" t="s">
        <v>2997</v>
      </c>
      <c r="B2812" s="1" t="s">
        <v>372</v>
      </c>
      <c r="C2812" s="3">
        <v>44416</v>
      </c>
      <c r="D2812" s="1" t="s">
        <v>14</v>
      </c>
      <c r="E2812" s="1" t="s">
        <v>119</v>
      </c>
      <c r="F2812" s="1">
        <v>47751</v>
      </c>
      <c r="G2812" s="1" t="s">
        <v>64</v>
      </c>
      <c r="H2812" s="1" t="s">
        <v>19</v>
      </c>
      <c r="I2812" s="1" t="s">
        <v>46</v>
      </c>
      <c r="J2812" s="1" t="str" cm="1">
        <f t="array" ref="J2812">_xlfn.IFS(F2812="","missing",F2812&lt;0,"negative",F2812=0,"zero",AND(F2812&gt;=99999,MOD(F2812,9)=0),"99999 placeholder",AND(F2812&gt;$O$5,D2812="Expense"),"Expense outlier",AND(F2812&gt;$P$5,D2812="Income"),"Income outlier",TRUE,"valid")</f>
        <v>valid</v>
      </c>
      <c r="K2812" s="1" t="str">
        <f>_xlfn.XLOOKUP(I2812,[1]category_mapping!$F$2:$F$19,[1]category_mapping!$G$2:$G$19,E2812)</f>
        <v>investment</v>
      </c>
      <c r="L2812" s="1" t="str">
        <f>IF(cleaning_working[[#This Row],[date]]="","Missing","Available")</f>
        <v>Available</v>
      </c>
    </row>
    <row r="2813" spans="1:12" x14ac:dyDescent="0.35">
      <c r="A2813" s="1" t="s">
        <v>2998</v>
      </c>
      <c r="B2813" s="1" t="s">
        <v>431</v>
      </c>
      <c r="C2813" s="3">
        <v>45374</v>
      </c>
      <c r="D2813" s="1" t="s">
        <v>13</v>
      </c>
      <c r="E2813" s="1" t="s">
        <v>45</v>
      </c>
      <c r="F2813" s="1">
        <v>7034</v>
      </c>
      <c r="G2813" s="1" t="s">
        <v>25</v>
      </c>
      <c r="H2813" s="1" t="s">
        <v>133</v>
      </c>
      <c r="I2813" s="1" t="s">
        <v>41</v>
      </c>
      <c r="J2813" s="1" t="str" cm="1">
        <f t="array" ref="J2813">_xlfn.IFS(F2813="","missing",F2813&lt;0,"negative",F2813=0,"zero",AND(F2813&gt;=99999,MOD(F2813,9)=0),"99999 placeholder",AND(F2813&gt;$O$5,D2813="Expense"),"Expense outlier",AND(F2813&gt;$P$5,D2813="Income"),"Income outlier",TRUE,"valid")</f>
        <v>valid</v>
      </c>
      <c r="K2813" s="1" t="str">
        <f>_xlfn.XLOOKUP(I2813,[1]category_mapping!$F$2:$F$19,[1]category_mapping!$G$2:$G$19,E2813)</f>
        <v>utilities</v>
      </c>
      <c r="L2813" s="1" t="str">
        <f>IF(cleaning_working[[#This Row],[date]]="","Missing","Available")</f>
        <v>Available</v>
      </c>
    </row>
    <row r="2814" spans="1:12" x14ac:dyDescent="0.35">
      <c r="A2814" s="1" t="s">
        <v>2999</v>
      </c>
      <c r="B2814" s="1" t="s">
        <v>531</v>
      </c>
      <c r="C2814" s="3">
        <v>44703</v>
      </c>
      <c r="D2814" s="1" t="s">
        <v>13</v>
      </c>
      <c r="E2814" s="1" t="s">
        <v>96</v>
      </c>
      <c r="F2814" s="1">
        <v>9371</v>
      </c>
      <c r="G2814" s="1" t="s">
        <v>64</v>
      </c>
      <c r="H2814" s="1" t="s">
        <v>25</v>
      </c>
      <c r="I2814" s="1" t="s">
        <v>272</v>
      </c>
      <c r="J2814" s="1" t="str" cm="1">
        <f t="array" ref="J2814">_xlfn.IFS(F2814="","missing",F2814&lt;0,"negative",F2814=0,"zero",AND(F2814&gt;=99999,MOD(F2814,9)=0),"99999 placeholder",AND(F2814&gt;$O$5,D2814="Expense"),"Expense outlier",AND(F2814&gt;$P$5,D2814="Income"),"Income outlier",TRUE,"valid")</f>
        <v>valid</v>
      </c>
      <c r="K2814" s="1" t="str">
        <f>_xlfn.XLOOKUP(I2814,[1]category_mapping!$F$2:$F$19,[1]category_mapping!$G$2:$G$19,E2814)</f>
        <v>food</v>
      </c>
      <c r="L2814" s="1" t="str">
        <f>IF(cleaning_working[[#This Row],[date]]="","Missing","Available")</f>
        <v>Available</v>
      </c>
    </row>
    <row r="2815" spans="1:12" x14ac:dyDescent="0.35">
      <c r="A2815" s="1" t="s">
        <v>3000</v>
      </c>
      <c r="B2815" s="1" t="s">
        <v>873</v>
      </c>
      <c r="C2815" s="3">
        <v>45443</v>
      </c>
      <c r="D2815" s="1" t="s">
        <v>13</v>
      </c>
      <c r="E2815" s="1" t="s">
        <v>96</v>
      </c>
      <c r="F2815" s="1">
        <v>6726</v>
      </c>
      <c r="G2815" s="1" t="s">
        <v>18</v>
      </c>
      <c r="H2815" s="1" t="s">
        <v>65</v>
      </c>
      <c r="I2815" s="1" t="s">
        <v>41</v>
      </c>
      <c r="J2815" s="1" t="str" cm="1">
        <f t="array" ref="J2815">_xlfn.IFS(F2815="","missing",F2815&lt;0,"negative",F2815=0,"zero",AND(F2815&gt;=99999,MOD(F2815,9)=0),"99999 placeholder",AND(F2815&gt;$O$5,D2815="Expense"),"Expense outlier",AND(F2815&gt;$P$5,D2815="Income"),"Income outlier",TRUE,"valid")</f>
        <v>valid</v>
      </c>
      <c r="K2815" s="1" t="str">
        <f>_xlfn.XLOOKUP(I2815,[1]category_mapping!$F$2:$F$19,[1]category_mapping!$G$2:$G$19,E2815)</f>
        <v>utilities</v>
      </c>
      <c r="L2815" s="1" t="str">
        <f>IF(cleaning_working[[#This Row],[date]]="","Missing","Available")</f>
        <v>Available</v>
      </c>
    </row>
    <row r="2816" spans="1:12" x14ac:dyDescent="0.35">
      <c r="A2816" s="1" t="s">
        <v>3001</v>
      </c>
      <c r="B2816" s="1" t="s">
        <v>277</v>
      </c>
      <c r="C2816" s="3">
        <v>45173</v>
      </c>
      <c r="D2816" s="1" t="s">
        <v>13</v>
      </c>
      <c r="E2816" s="1" t="s">
        <v>45</v>
      </c>
      <c r="F2816" s="1">
        <v>9299</v>
      </c>
      <c r="G2816" s="1" t="s">
        <v>40</v>
      </c>
      <c r="H2816" s="1" t="s">
        <v>52</v>
      </c>
      <c r="I2816" s="1" t="s">
        <v>46</v>
      </c>
      <c r="J2816" s="1" t="str" cm="1">
        <f t="array" ref="J2816">_xlfn.IFS(F2816="","missing",F2816&lt;0,"negative",F2816=0,"zero",AND(F2816&gt;=99999,MOD(F2816,9)=0),"99999 placeholder",AND(F2816&gt;$O$5,D2816="Expense"),"Expense outlier",AND(F2816&gt;$P$5,D2816="Income"),"Income outlier",TRUE,"valid")</f>
        <v>valid</v>
      </c>
      <c r="K2816" s="1" t="str">
        <f>_xlfn.XLOOKUP(I2816,[1]category_mapping!$F$2:$F$19,[1]category_mapping!$G$2:$G$19,E2816)</f>
        <v>entertainment</v>
      </c>
      <c r="L2816" s="1" t="str">
        <f>IF(cleaning_working[[#This Row],[date]]="","Missing","Available")</f>
        <v>Available</v>
      </c>
    </row>
    <row r="2817" spans="1:12" x14ac:dyDescent="0.35">
      <c r="A2817" s="1" t="s">
        <v>3002</v>
      </c>
      <c r="B2817" s="1" t="s">
        <v>353</v>
      </c>
      <c r="C2817" s="3">
        <v>44837</v>
      </c>
      <c r="D2817" s="1" t="s">
        <v>13</v>
      </c>
      <c r="E2817" s="1" t="s">
        <v>17</v>
      </c>
      <c r="F2817" s="1">
        <v>3506</v>
      </c>
      <c r="G2817" s="1" t="s">
        <v>32</v>
      </c>
      <c r="H2817" s="1" t="s">
        <v>83</v>
      </c>
      <c r="I2817" s="1" t="s">
        <v>80</v>
      </c>
      <c r="J2817" s="1" t="str" cm="1">
        <f t="array" ref="J2817">_xlfn.IFS(F2817="","missing",F2817&lt;0,"negative",F2817=0,"zero",AND(F2817&gt;=99999,MOD(F2817,9)=0),"99999 placeholder",AND(F2817&gt;$O$5,D2817="Expense"),"Expense outlier",AND(F2817&gt;$P$5,D2817="Income"),"Income outlier",TRUE,"valid")</f>
        <v>valid</v>
      </c>
      <c r="K2817" s="1" t="str">
        <f>_xlfn.XLOOKUP(I2817,[1]category_mapping!$F$2:$F$19,[1]category_mapping!$G$2:$G$19,E2817)</f>
        <v>food</v>
      </c>
      <c r="L2817" s="1" t="str">
        <f>IF(cleaning_working[[#This Row],[date]]="","Missing","Available")</f>
        <v>Available</v>
      </c>
    </row>
    <row r="2818" spans="1:12" x14ac:dyDescent="0.35">
      <c r="A2818" s="1" t="s">
        <v>3003</v>
      </c>
      <c r="B2818" s="1" t="s">
        <v>89</v>
      </c>
      <c r="C2818" s="3">
        <v>44351</v>
      </c>
      <c r="D2818" s="1" t="s">
        <v>13</v>
      </c>
      <c r="E2818" s="1" t="s">
        <v>24</v>
      </c>
      <c r="F2818" s="1">
        <v>3987</v>
      </c>
      <c r="G2818" s="1" t="s">
        <v>25</v>
      </c>
      <c r="H2818" s="1" t="s">
        <v>19</v>
      </c>
      <c r="I2818" s="1" t="s">
        <v>97</v>
      </c>
      <c r="J2818" s="1" t="str" cm="1">
        <f t="array" ref="J2818">_xlfn.IFS(F2818="","missing",F2818&lt;0,"negative",F2818=0,"zero",AND(F2818&gt;=99999,MOD(F2818,9)=0),"99999 placeholder",AND(F2818&gt;$O$5,D2818="Expense"),"Expense outlier",AND(F2818&gt;$P$5,D2818="Income"),"Income outlier",TRUE,"valid")</f>
        <v>valid</v>
      </c>
      <c r="K2818" s="1" t="str">
        <f>_xlfn.XLOOKUP(I2818,[1]category_mapping!$F$2:$F$19,[1]category_mapping!$G$2:$G$19,E2818)</f>
        <v>health</v>
      </c>
      <c r="L2818" s="1" t="str">
        <f>IF(cleaning_working[[#This Row],[date]]="","Missing","Available")</f>
        <v>Available</v>
      </c>
    </row>
    <row r="2819" spans="1:12" x14ac:dyDescent="0.35">
      <c r="A2819" s="1" t="s">
        <v>3004</v>
      </c>
      <c r="B2819" s="1" t="s">
        <v>460</v>
      </c>
      <c r="C2819" s="3">
        <v>45032</v>
      </c>
      <c r="D2819" s="1" t="s">
        <v>13</v>
      </c>
      <c r="E2819" s="1" t="s">
        <v>63</v>
      </c>
      <c r="F2819" s="1">
        <v>4200</v>
      </c>
      <c r="G2819" s="1" t="s">
        <v>18</v>
      </c>
      <c r="H2819" s="1" t="s">
        <v>159</v>
      </c>
      <c r="I2819" s="1" t="s">
        <v>58</v>
      </c>
      <c r="J2819" s="1" t="str" cm="1">
        <f t="array" ref="J2819">_xlfn.IFS(F2819="","missing",F2819&lt;0,"negative",F2819=0,"zero",AND(F2819&gt;=99999,MOD(F2819,9)=0),"99999 placeholder",AND(F2819&gt;$O$5,D2819="Expense"),"Expense outlier",AND(F2819&gt;$P$5,D2819="Income"),"Income outlier",TRUE,"valid")</f>
        <v>valid</v>
      </c>
      <c r="K2819" s="1" t="str">
        <f>_xlfn.XLOOKUP(I2819,[1]category_mapping!$F$2:$F$19,[1]category_mapping!$G$2:$G$19,E2819)</f>
        <v>utilities</v>
      </c>
      <c r="L2819" s="1" t="str">
        <f>IF(cleaning_working[[#This Row],[date]]="","Missing","Available")</f>
        <v>Available</v>
      </c>
    </row>
    <row r="2820" spans="1:12" x14ac:dyDescent="0.35">
      <c r="A2820" s="1" t="s">
        <v>3005</v>
      </c>
      <c r="B2820" s="1" t="s">
        <v>56</v>
      </c>
      <c r="C2820" s="3">
        <v>45434</v>
      </c>
      <c r="D2820" s="1" t="s">
        <v>13</v>
      </c>
      <c r="E2820" s="1" t="s">
        <v>24</v>
      </c>
      <c r="F2820" s="1">
        <v>26131</v>
      </c>
      <c r="G2820" s="1" t="s">
        <v>40</v>
      </c>
      <c r="H2820" s="1" t="s">
        <v>25</v>
      </c>
      <c r="I2820" s="1" t="s">
        <v>226</v>
      </c>
      <c r="J2820" s="1" t="str" cm="1">
        <f t="array" ref="J2820">_xlfn.IFS(F2820="","missing",F2820&lt;0,"negative",F2820=0,"zero",AND(F2820&gt;=99999,MOD(F2820,9)=0),"99999 placeholder",AND(F2820&gt;$O$5,D2820="Expense"),"Expense outlier",AND(F2820&gt;$P$5,D2820="Income"),"Income outlier",TRUE,"valid")</f>
        <v>Expense outlier</v>
      </c>
      <c r="K2820" s="1" t="str">
        <f>_xlfn.XLOOKUP(I2820,[1]category_mapping!$F$2:$F$19,[1]category_mapping!$G$2:$G$19,E2820)</f>
        <v>savings</v>
      </c>
      <c r="L2820" s="1" t="str">
        <f>IF(cleaning_working[[#This Row],[date]]="","Missing","Available")</f>
        <v>Available</v>
      </c>
    </row>
    <row r="2821" spans="1:12" x14ac:dyDescent="0.35">
      <c r="A2821" s="1" t="s">
        <v>3006</v>
      </c>
      <c r="B2821" s="1" t="s">
        <v>873</v>
      </c>
      <c r="C2821" s="3">
        <v>44455</v>
      </c>
      <c r="D2821" s="1" t="s">
        <v>13</v>
      </c>
      <c r="E2821" s="1" t="s">
        <v>63</v>
      </c>
      <c r="F2821" s="1">
        <v>4083</v>
      </c>
      <c r="G2821" s="1" t="s">
        <v>40</v>
      </c>
      <c r="H2821" s="1" t="s">
        <v>26</v>
      </c>
      <c r="I2821" s="1" t="s">
        <v>178</v>
      </c>
      <c r="J2821" s="1" t="str" cm="1">
        <f t="array" ref="J2821">_xlfn.IFS(F2821="","missing",F2821&lt;0,"negative",F2821=0,"zero",AND(F2821&gt;=99999,MOD(F2821,9)=0),"99999 placeholder",AND(F2821&gt;$O$5,D2821="Expense"),"Expense outlier",AND(F2821&gt;$P$5,D2821="Income"),"Income outlier",TRUE,"valid")</f>
        <v>valid</v>
      </c>
      <c r="K2821" s="1" t="str">
        <f>_xlfn.XLOOKUP(I2821,[1]category_mapping!$F$2:$F$19,[1]category_mapping!$G$2:$G$19,E2821)</f>
        <v>rent</v>
      </c>
      <c r="L2821" s="1" t="str">
        <f>IF(cleaning_working[[#This Row],[date]]="","Missing","Available")</f>
        <v>Available</v>
      </c>
    </row>
    <row r="2822" spans="1:12" x14ac:dyDescent="0.35">
      <c r="A2822" s="1" t="s">
        <v>3007</v>
      </c>
      <c r="B2822" s="1" t="s">
        <v>168</v>
      </c>
      <c r="C2822" s="3">
        <v>44560</v>
      </c>
      <c r="D2822" s="1" t="s">
        <v>13</v>
      </c>
      <c r="E2822" s="1" t="s">
        <v>24</v>
      </c>
      <c r="F2822" s="1">
        <v>31559</v>
      </c>
      <c r="G2822" s="1" t="s">
        <v>25</v>
      </c>
      <c r="H2822" s="1" t="s">
        <v>86</v>
      </c>
      <c r="J2822" s="1" t="str" cm="1">
        <f t="array" ref="J2822">_xlfn.IFS(F2822="","missing",F2822&lt;0,"negative",F2822=0,"zero",AND(F2822&gt;=99999,MOD(F2822,9)=0),"99999 placeholder",AND(F2822&gt;$O$5,D2822="Expense"),"Expense outlier",AND(F2822&gt;$P$5,D2822="Income"),"Income outlier",TRUE,"valid")</f>
        <v>Expense outlier</v>
      </c>
      <c r="K2822" s="1" t="str">
        <f>_xlfn.XLOOKUP(I2822,[1]category_mapping!$F$2:$F$19,[1]category_mapping!$G$2:$G$19,E2822)</f>
        <v>rent</v>
      </c>
      <c r="L2822" s="1" t="str">
        <f>IF(cleaning_working[[#This Row],[date]]="","Missing","Available")</f>
        <v>Available</v>
      </c>
    </row>
    <row r="2823" spans="1:12" x14ac:dyDescent="0.35">
      <c r="A2823" s="1" t="s">
        <v>3008</v>
      </c>
      <c r="B2823" s="1" t="s">
        <v>16</v>
      </c>
      <c r="C2823" s="3">
        <v>44694</v>
      </c>
      <c r="D2823" s="1" t="s">
        <v>13</v>
      </c>
      <c r="E2823" s="1" t="s">
        <v>46</v>
      </c>
      <c r="F2823" s="1">
        <v>7768</v>
      </c>
      <c r="G2823" s="1" t="s">
        <v>18</v>
      </c>
      <c r="H2823" s="1" t="s">
        <v>107</v>
      </c>
      <c r="J2823" s="1" t="str" cm="1">
        <f t="array" ref="J2823">_xlfn.IFS(F2823="","missing",F2823&lt;0,"negative",F2823=0,"zero",AND(F2823&gt;=99999,MOD(F2823,9)=0),"99999 placeholder",AND(F2823&gt;$O$5,D2823="Expense"),"Expense outlier",AND(F2823&gt;$P$5,D2823="Income"),"Income outlier",TRUE,"valid")</f>
        <v>valid</v>
      </c>
      <c r="K2823" s="1" t="str">
        <f>_xlfn.XLOOKUP(I2823,[1]category_mapping!$F$2:$F$19,[1]category_mapping!$G$2:$G$19,E2823)</f>
        <v>N/A</v>
      </c>
      <c r="L2823" s="1" t="str">
        <f>IF(cleaning_working[[#This Row],[date]]="","Missing","Available")</f>
        <v>Available</v>
      </c>
    </row>
    <row r="2824" spans="1:12" x14ac:dyDescent="0.35">
      <c r="A2824" s="1" t="s">
        <v>3009</v>
      </c>
      <c r="B2824" s="1" t="s">
        <v>317</v>
      </c>
      <c r="C2824" s="3">
        <v>45236</v>
      </c>
      <c r="D2824" s="1" t="s">
        <v>13</v>
      </c>
      <c r="E2824" s="1" t="s">
        <v>24</v>
      </c>
      <c r="F2824" s="1">
        <v>9527</v>
      </c>
      <c r="G2824" s="1" t="s">
        <v>32</v>
      </c>
      <c r="H2824" s="1" t="s">
        <v>26</v>
      </c>
      <c r="I2824" s="1" t="s">
        <v>71</v>
      </c>
      <c r="J2824" s="1" t="str" cm="1">
        <f t="array" ref="J2824">_xlfn.IFS(F2824="","missing",F2824&lt;0,"negative",F2824=0,"zero",AND(F2824&gt;=99999,MOD(F2824,9)=0),"99999 placeholder",AND(F2824&gt;$O$5,D2824="Expense"),"Expense outlier",AND(F2824&gt;$P$5,D2824="Income"),"Income outlier",TRUE,"valid")</f>
        <v>valid</v>
      </c>
      <c r="K2824" s="1" t="str">
        <f>_xlfn.XLOOKUP(I2824,[1]category_mapping!$F$2:$F$19,[1]category_mapping!$G$2:$G$19,E2824)</f>
        <v>health</v>
      </c>
      <c r="L2824" s="1" t="str">
        <f>IF(cleaning_working[[#This Row],[date]]="","Missing","Available")</f>
        <v>Available</v>
      </c>
    </row>
    <row r="2825" spans="1:12" x14ac:dyDescent="0.35">
      <c r="A2825" s="1" t="s">
        <v>3010</v>
      </c>
      <c r="B2825" s="1" t="s">
        <v>301</v>
      </c>
      <c r="C2825" s="3">
        <v>45077</v>
      </c>
      <c r="D2825" s="1" t="s">
        <v>13</v>
      </c>
      <c r="E2825" s="1" t="s">
        <v>45</v>
      </c>
      <c r="F2825" s="1">
        <v>6229</v>
      </c>
      <c r="G2825" s="1" t="s">
        <v>32</v>
      </c>
      <c r="H2825" s="1" t="s">
        <v>52</v>
      </c>
      <c r="I2825" s="1" t="s">
        <v>93</v>
      </c>
      <c r="J2825" s="1" t="str" cm="1">
        <f t="array" ref="J2825">_xlfn.IFS(F2825="","missing",F2825&lt;0,"negative",F2825=0,"zero",AND(F2825&gt;=99999,MOD(F2825,9)=0),"99999 placeholder",AND(F2825&gt;$O$5,D2825="Expense"),"Expense outlier",AND(F2825&gt;$P$5,D2825="Income"),"Income outlier",TRUE,"valid")</f>
        <v>valid</v>
      </c>
      <c r="K2825" s="1" t="str">
        <f>_xlfn.XLOOKUP(I2825,[1]category_mapping!$F$2:$F$19,[1]category_mapping!$G$2:$G$19,E2825)</f>
        <v>entertainment</v>
      </c>
      <c r="L2825" s="1" t="str">
        <f>IF(cleaning_working[[#This Row],[date]]="","Missing","Available")</f>
        <v>Available</v>
      </c>
    </row>
    <row r="2826" spans="1:12" x14ac:dyDescent="0.35">
      <c r="A2826" s="1" t="s">
        <v>3011</v>
      </c>
      <c r="B2826" s="1" t="s">
        <v>782</v>
      </c>
      <c r="C2826" s="3">
        <v>44583</v>
      </c>
      <c r="D2826" s="1" t="s">
        <v>14</v>
      </c>
      <c r="E2826" s="1" t="s">
        <v>215</v>
      </c>
      <c r="F2826" s="1">
        <v>49633</v>
      </c>
      <c r="G2826" s="1" t="s">
        <v>64</v>
      </c>
      <c r="H2826" s="1" t="s">
        <v>83</v>
      </c>
      <c r="I2826" s="1" t="s">
        <v>34</v>
      </c>
      <c r="J2826" s="1" t="str" cm="1">
        <f t="array" ref="J2826">_xlfn.IFS(F2826="","missing",F2826&lt;0,"negative",F2826=0,"zero",AND(F2826&gt;=99999,MOD(F2826,9)=0),"99999 placeholder",AND(F2826&gt;$O$5,D2826="Expense"),"Expense outlier",AND(F2826&gt;$P$5,D2826="Income"),"Income outlier",TRUE,"valid")</f>
        <v>valid</v>
      </c>
      <c r="K2826" s="1" t="str">
        <f>_xlfn.XLOOKUP(I2826,[1]category_mapping!$F$2:$F$19,[1]category_mapping!$G$2:$G$19,E2826)</f>
        <v>education</v>
      </c>
      <c r="L2826" s="1" t="str">
        <f>IF(cleaning_working[[#This Row],[date]]="","Missing","Available")</f>
        <v>Available</v>
      </c>
    </row>
    <row r="2827" spans="1:12" x14ac:dyDescent="0.35">
      <c r="A2827" s="1" t="s">
        <v>3012</v>
      </c>
      <c r="B2827" s="1" t="s">
        <v>323</v>
      </c>
      <c r="C2827" s="3">
        <v>44917</v>
      </c>
      <c r="D2827" s="1" t="s">
        <v>13</v>
      </c>
      <c r="E2827" s="1" t="s">
        <v>176</v>
      </c>
      <c r="F2827" s="1">
        <v>1022</v>
      </c>
      <c r="G2827" s="1" t="s">
        <v>32</v>
      </c>
      <c r="H2827" s="1" t="s">
        <v>86</v>
      </c>
      <c r="I2827" s="1" t="s">
        <v>97</v>
      </c>
      <c r="J2827" s="1" t="str" cm="1">
        <f t="array" ref="J2827">_xlfn.IFS(F2827="","missing",F2827&lt;0,"negative",F2827=0,"zero",AND(F2827&gt;=99999,MOD(F2827,9)=0),"99999 placeholder",AND(F2827&gt;$O$5,D2827="Expense"),"Expense outlier",AND(F2827&gt;$P$5,D2827="Income"),"Income outlier",TRUE,"valid")</f>
        <v>valid</v>
      </c>
      <c r="K2827" s="1" t="str">
        <f>_xlfn.XLOOKUP(I2827,[1]category_mapping!$F$2:$F$19,[1]category_mapping!$G$2:$G$19,E2827)</f>
        <v>health</v>
      </c>
      <c r="L2827" s="1" t="str">
        <f>IF(cleaning_working[[#This Row],[date]]="","Missing","Available")</f>
        <v>Available</v>
      </c>
    </row>
    <row r="2828" spans="1:12" x14ac:dyDescent="0.35">
      <c r="A2828" s="1" t="s">
        <v>3013</v>
      </c>
      <c r="B2828" s="1" t="s">
        <v>255</v>
      </c>
      <c r="C2828" s="3">
        <v>45348</v>
      </c>
      <c r="D2828" s="1" t="s">
        <v>13</v>
      </c>
      <c r="E2828" s="1" t="s">
        <v>63</v>
      </c>
      <c r="F2828" s="1">
        <v>6055</v>
      </c>
      <c r="G2828" s="1" t="s">
        <v>32</v>
      </c>
      <c r="H2828" s="1" t="s">
        <v>33</v>
      </c>
      <c r="I2828" s="1" t="s">
        <v>27</v>
      </c>
      <c r="J2828" s="1" t="str" cm="1">
        <f t="array" ref="J2828">_xlfn.IFS(F2828="","missing",F2828&lt;0,"negative",F2828=0,"zero",AND(F2828&gt;=99999,MOD(F2828,9)=0),"99999 placeholder",AND(F2828&gt;$O$5,D2828="Expense"),"Expense outlier",AND(F2828&gt;$P$5,D2828="Income"),"Income outlier",TRUE,"valid")</f>
        <v>valid</v>
      </c>
      <c r="K2828" s="1" t="str">
        <f>_xlfn.XLOOKUP(I2828,[1]category_mapping!$F$2:$F$19,[1]category_mapping!$G$2:$G$19,E2828)</f>
        <v>utilities</v>
      </c>
      <c r="L2828" s="1" t="str">
        <f>IF(cleaning_working[[#This Row],[date]]="","Missing","Available")</f>
        <v>Available</v>
      </c>
    </row>
    <row r="2829" spans="1:12" x14ac:dyDescent="0.35">
      <c r="A2829" s="1" t="s">
        <v>3014</v>
      </c>
      <c r="B2829" s="1" t="s">
        <v>686</v>
      </c>
      <c r="C2829" s="3">
        <v>45140</v>
      </c>
      <c r="D2829" s="1" t="s">
        <v>14</v>
      </c>
      <c r="E2829" s="1" t="s">
        <v>119</v>
      </c>
      <c r="F2829" s="1">
        <v>32845</v>
      </c>
      <c r="G2829" s="1" t="s">
        <v>18</v>
      </c>
      <c r="H2829" s="1" t="s">
        <v>83</v>
      </c>
      <c r="J2829" s="1" t="str" cm="1">
        <f t="array" ref="J2829">_xlfn.IFS(F2829="","missing",F2829&lt;0,"negative",F2829=0,"zero",AND(F2829&gt;=99999,MOD(F2829,9)=0),"99999 placeholder",AND(F2829&gt;$O$5,D2829="Expense"),"Expense outlier",AND(F2829&gt;$P$5,D2829="Income"),"Income outlier",TRUE,"valid")</f>
        <v>valid</v>
      </c>
      <c r="K2829" s="1" t="str">
        <f>_xlfn.XLOOKUP(I2829,[1]category_mapping!$F$2:$F$19,[1]category_mapping!$G$2:$G$19,E2829)</f>
        <v>investment</v>
      </c>
      <c r="L2829" s="1" t="str">
        <f>IF(cleaning_working[[#This Row],[date]]="","Missing","Available")</f>
        <v>Available</v>
      </c>
    </row>
    <row r="2830" spans="1:12" x14ac:dyDescent="0.35">
      <c r="A2830" s="1" t="s">
        <v>3015</v>
      </c>
      <c r="B2830" s="1" t="s">
        <v>345</v>
      </c>
      <c r="C2830" s="3" t="s">
        <v>38</v>
      </c>
      <c r="D2830" s="1" t="s">
        <v>13</v>
      </c>
      <c r="E2830" s="1" t="s">
        <v>45</v>
      </c>
      <c r="F2830" s="1">
        <v>9489</v>
      </c>
      <c r="G2830" s="1" t="s">
        <v>40</v>
      </c>
      <c r="H2830" s="1" t="s">
        <v>52</v>
      </c>
      <c r="I2830" s="1" t="s">
        <v>226</v>
      </c>
      <c r="J2830" s="1" t="str" cm="1">
        <f t="array" ref="J2830">_xlfn.IFS(F2830="","missing",F2830&lt;0,"negative",F2830=0,"zero",AND(F2830&gt;=99999,MOD(F2830,9)=0),"99999 placeholder",AND(F2830&gt;$O$5,D2830="Expense"),"Expense outlier",AND(F2830&gt;$P$5,D2830="Income"),"Income outlier",TRUE,"valid")</f>
        <v>valid</v>
      </c>
      <c r="K2830" s="1" t="str">
        <f>_xlfn.XLOOKUP(I2830,[1]category_mapping!$F$2:$F$19,[1]category_mapping!$G$2:$G$19,E2830)</f>
        <v>savings</v>
      </c>
      <c r="L2830" s="1" t="str">
        <f>IF(cleaning_working[[#This Row],[date]]="","Missing","Available")</f>
        <v>Missing</v>
      </c>
    </row>
    <row r="2831" spans="1:12" x14ac:dyDescent="0.35">
      <c r="A2831" s="1" t="s">
        <v>3016</v>
      </c>
      <c r="B2831" s="1" t="s">
        <v>111</v>
      </c>
      <c r="C2831" s="3">
        <v>44543</v>
      </c>
      <c r="D2831" s="1" t="s">
        <v>13</v>
      </c>
      <c r="E2831" s="1" t="s">
        <v>39</v>
      </c>
      <c r="F2831" s="1">
        <v>2826</v>
      </c>
      <c r="G2831" s="1" t="s">
        <v>32</v>
      </c>
      <c r="H2831" s="1" t="s">
        <v>159</v>
      </c>
      <c r="I2831" s="1" t="s">
        <v>272</v>
      </c>
      <c r="J2831" s="1" t="str" cm="1">
        <f t="array" ref="J2831">_xlfn.IFS(F2831="","missing",F2831&lt;0,"negative",F2831=0,"zero",AND(F2831&gt;=99999,MOD(F2831,9)=0),"99999 placeholder",AND(F2831&gt;$O$5,D2831="Expense"),"Expense outlier",AND(F2831&gt;$P$5,D2831="Income"),"Income outlier",TRUE,"valid")</f>
        <v>valid</v>
      </c>
      <c r="K2831" s="1" t="str">
        <f>_xlfn.XLOOKUP(I2831,[1]category_mapping!$F$2:$F$19,[1]category_mapping!$G$2:$G$19,E2831)</f>
        <v>food</v>
      </c>
      <c r="L2831" s="1" t="str">
        <f>IF(cleaning_working[[#This Row],[date]]="","Missing","Available")</f>
        <v>Available</v>
      </c>
    </row>
    <row r="2832" spans="1:12" x14ac:dyDescent="0.35">
      <c r="A2832" s="1" t="s">
        <v>3017</v>
      </c>
      <c r="B2832" s="1" t="s">
        <v>323</v>
      </c>
      <c r="C2832" s="3">
        <v>44788</v>
      </c>
      <c r="D2832" s="1" t="s">
        <v>13</v>
      </c>
      <c r="E2832" s="1" t="s">
        <v>17</v>
      </c>
      <c r="F2832" s="1">
        <v>7554</v>
      </c>
      <c r="G2832" s="1" t="s">
        <v>40</v>
      </c>
      <c r="H2832" s="1" t="s">
        <v>107</v>
      </c>
      <c r="I2832" s="1" t="s">
        <v>53</v>
      </c>
      <c r="J2832" s="1" t="str" cm="1">
        <f t="array" ref="J2832">_xlfn.IFS(F2832="","missing",F2832&lt;0,"negative",F2832=0,"zero",AND(F2832&gt;=99999,MOD(F2832,9)=0),"99999 placeholder",AND(F2832&gt;$O$5,D2832="Expense"),"Expense outlier",AND(F2832&gt;$P$5,D2832="Income"),"Income outlier",TRUE,"valid")</f>
        <v>valid</v>
      </c>
      <c r="K2832" s="1" t="str">
        <f>_xlfn.XLOOKUP(I2832,[1]category_mapping!$F$2:$F$19,[1]category_mapping!$G$2:$G$19,E2832)</f>
        <v>travel</v>
      </c>
      <c r="L2832" s="1" t="str">
        <f>IF(cleaning_working[[#This Row],[date]]="","Missing","Available")</f>
        <v>Available</v>
      </c>
    </row>
    <row r="2833" spans="1:12" x14ac:dyDescent="0.35">
      <c r="A2833" s="1" t="s">
        <v>3018</v>
      </c>
      <c r="B2833" s="1" t="s">
        <v>528</v>
      </c>
      <c r="C2833" s="3">
        <v>45491</v>
      </c>
      <c r="D2833" s="1" t="s">
        <v>13</v>
      </c>
      <c r="E2833" s="1" t="s">
        <v>24</v>
      </c>
      <c r="F2833" s="1">
        <v>2297</v>
      </c>
      <c r="G2833" s="1" t="s">
        <v>18</v>
      </c>
      <c r="H2833" s="1" t="s">
        <v>86</v>
      </c>
      <c r="I2833" s="1" t="s">
        <v>162</v>
      </c>
      <c r="J2833" s="1" t="str" cm="1">
        <f t="array" ref="J2833">_xlfn.IFS(F2833="","missing",F2833&lt;0,"negative",F2833=0,"zero",AND(F2833&gt;=99999,MOD(F2833,9)=0),"99999 placeholder",AND(F2833&gt;$O$5,D2833="Expense"),"Expense outlier",AND(F2833&gt;$P$5,D2833="Income"),"Income outlier",TRUE,"valid")</f>
        <v>valid</v>
      </c>
      <c r="K2833" s="1" t="str">
        <f>_xlfn.XLOOKUP(I2833,[1]category_mapping!$F$2:$F$19,[1]category_mapping!$G$2:$G$19,E2833)</f>
        <v>rent</v>
      </c>
      <c r="L2833" s="1" t="str">
        <f>IF(cleaning_working[[#This Row],[date]]="","Missing","Available")</f>
        <v>Available</v>
      </c>
    </row>
    <row r="2834" spans="1:12" x14ac:dyDescent="0.35">
      <c r="A2834" s="1" t="s">
        <v>3019</v>
      </c>
      <c r="B2834" s="1" t="s">
        <v>266</v>
      </c>
      <c r="C2834" s="3">
        <v>45168</v>
      </c>
      <c r="D2834" s="1" t="s">
        <v>13</v>
      </c>
      <c r="E2834" s="1" t="s">
        <v>39</v>
      </c>
      <c r="F2834" s="1">
        <v>4517</v>
      </c>
      <c r="G2834" s="1" t="s">
        <v>40</v>
      </c>
      <c r="H2834" s="1" t="s">
        <v>107</v>
      </c>
      <c r="I2834" s="1" t="s">
        <v>178</v>
      </c>
      <c r="J2834" s="1" t="str" cm="1">
        <f t="array" ref="J2834">_xlfn.IFS(F2834="","missing",F2834&lt;0,"negative",F2834=0,"zero",AND(F2834&gt;=99999,MOD(F2834,9)=0),"99999 placeholder",AND(F2834&gt;$O$5,D2834="Expense"),"Expense outlier",AND(F2834&gt;$P$5,D2834="Income"),"Income outlier",TRUE,"valid")</f>
        <v>valid</v>
      </c>
      <c r="K2834" s="1" t="str">
        <f>_xlfn.XLOOKUP(I2834,[1]category_mapping!$F$2:$F$19,[1]category_mapping!$G$2:$G$19,E2834)</f>
        <v>rent</v>
      </c>
      <c r="L2834" s="1" t="str">
        <f>IF(cleaning_working[[#This Row],[date]]="","Missing","Available")</f>
        <v>Available</v>
      </c>
    </row>
    <row r="2835" spans="1:12" x14ac:dyDescent="0.35">
      <c r="A2835" s="1" t="s">
        <v>3020</v>
      </c>
      <c r="B2835" s="1" t="s">
        <v>187</v>
      </c>
      <c r="C2835" s="3">
        <v>44983</v>
      </c>
      <c r="D2835" s="1" t="s">
        <v>13</v>
      </c>
      <c r="E2835" s="1" t="s">
        <v>24</v>
      </c>
      <c r="F2835" s="1">
        <v>29126</v>
      </c>
      <c r="G2835" s="1" t="s">
        <v>32</v>
      </c>
      <c r="H2835" s="1" t="s">
        <v>19</v>
      </c>
      <c r="I2835" s="1" t="s">
        <v>97</v>
      </c>
      <c r="J2835" s="1" t="str" cm="1">
        <f t="array" ref="J2835">_xlfn.IFS(F2835="","missing",F2835&lt;0,"negative",F2835=0,"zero",AND(F2835&gt;=99999,MOD(F2835,9)=0),"99999 placeholder",AND(F2835&gt;$O$5,D2835="Expense"),"Expense outlier",AND(F2835&gt;$P$5,D2835="Income"),"Income outlier",TRUE,"valid")</f>
        <v>Expense outlier</v>
      </c>
      <c r="K2835" s="1" t="str">
        <f>_xlfn.XLOOKUP(I2835,[1]category_mapping!$F$2:$F$19,[1]category_mapping!$G$2:$G$19,E2835)</f>
        <v>health</v>
      </c>
      <c r="L2835" s="1" t="str">
        <f>IF(cleaning_working[[#This Row],[date]]="","Missing","Available")</f>
        <v>Available</v>
      </c>
    </row>
    <row r="2836" spans="1:12" x14ac:dyDescent="0.35">
      <c r="A2836" s="1" t="s">
        <v>3021</v>
      </c>
      <c r="B2836" s="1" t="s">
        <v>103</v>
      </c>
      <c r="C2836" s="3">
        <v>45108</v>
      </c>
      <c r="D2836" s="1" t="s">
        <v>13</v>
      </c>
      <c r="E2836" s="1" t="s">
        <v>39</v>
      </c>
      <c r="F2836" s="1">
        <v>1684</v>
      </c>
      <c r="G2836" s="1" t="s">
        <v>18</v>
      </c>
      <c r="H2836" s="1" t="s">
        <v>107</v>
      </c>
      <c r="I2836" s="1" t="s">
        <v>49</v>
      </c>
      <c r="J2836" s="1" t="str" cm="1">
        <f t="array" ref="J2836">_xlfn.IFS(F2836="","missing",F2836&lt;0,"negative",F2836=0,"zero",AND(F2836&gt;=99999,MOD(F2836,9)=0),"99999 placeholder",AND(F2836&gt;$O$5,D2836="Expense"),"Expense outlier",AND(F2836&gt;$P$5,D2836="Income"),"Income outlier",TRUE,"valid")</f>
        <v>valid</v>
      </c>
      <c r="K2836" s="1" t="str">
        <f>_xlfn.XLOOKUP(I2836,[1]category_mapping!$F$2:$F$19,[1]category_mapping!$G$2:$G$19,E2836)</f>
        <v>food</v>
      </c>
      <c r="L2836" s="1" t="str">
        <f>IF(cleaning_working[[#This Row],[date]]="","Missing","Available")</f>
        <v>Available</v>
      </c>
    </row>
    <row r="2837" spans="1:12" x14ac:dyDescent="0.35">
      <c r="A2837" s="1" t="s">
        <v>3022</v>
      </c>
      <c r="B2837" s="1" t="s">
        <v>136</v>
      </c>
      <c r="C2837" s="3">
        <v>44740</v>
      </c>
      <c r="D2837" s="1" t="s">
        <v>13</v>
      </c>
      <c r="E2837" s="1" t="s">
        <v>104</v>
      </c>
      <c r="F2837" s="1">
        <v>8671</v>
      </c>
      <c r="G2837" s="1" t="s">
        <v>64</v>
      </c>
      <c r="H2837" s="1" t="s">
        <v>25</v>
      </c>
      <c r="I2837" s="1" t="s">
        <v>20</v>
      </c>
      <c r="J2837" s="1" t="str" cm="1">
        <f t="array" ref="J2837">_xlfn.IFS(F2837="","missing",F2837&lt;0,"negative",F2837=0,"zero",AND(F2837&gt;=99999,MOD(F2837,9)=0),"99999 placeholder",AND(F2837&gt;$O$5,D2837="Expense"),"Expense outlier",AND(F2837&gt;$P$5,D2837="Income"),"Income outlier",TRUE,"valid")</f>
        <v>valid</v>
      </c>
      <c r="K2837" s="1" t="str">
        <f>_xlfn.XLOOKUP(I2837,[1]category_mapping!$F$2:$F$19,[1]category_mapping!$G$2:$G$19,E2837)</f>
        <v>entertainment</v>
      </c>
      <c r="L2837" s="1" t="str">
        <f>IF(cleaning_working[[#This Row],[date]]="","Missing","Available")</f>
        <v>Available</v>
      </c>
    </row>
    <row r="2838" spans="1:12" x14ac:dyDescent="0.35">
      <c r="A2838" s="1" t="s">
        <v>3023</v>
      </c>
      <c r="B2838" s="1" t="s">
        <v>113</v>
      </c>
      <c r="C2838" s="3">
        <v>45401</v>
      </c>
      <c r="D2838" s="1" t="s">
        <v>13</v>
      </c>
      <c r="E2838" s="1" t="s">
        <v>96</v>
      </c>
      <c r="F2838" s="1">
        <v>312</v>
      </c>
      <c r="G2838" s="1" t="s">
        <v>32</v>
      </c>
      <c r="H2838" s="1" t="s">
        <v>52</v>
      </c>
      <c r="I2838" s="1" t="s">
        <v>97</v>
      </c>
      <c r="J2838" s="1" t="str" cm="1">
        <f t="array" ref="J2838">_xlfn.IFS(F2838="","missing",F2838&lt;0,"negative",F2838=0,"zero",AND(F2838&gt;=99999,MOD(F2838,9)=0),"99999 placeholder",AND(F2838&gt;$O$5,D2838="Expense"),"Expense outlier",AND(F2838&gt;$P$5,D2838="Income"),"Income outlier",TRUE,"valid")</f>
        <v>valid</v>
      </c>
      <c r="K2838" s="1" t="str">
        <f>_xlfn.XLOOKUP(I2838,[1]category_mapping!$F$2:$F$19,[1]category_mapping!$G$2:$G$19,E2838)</f>
        <v>health</v>
      </c>
      <c r="L2838" s="1" t="str">
        <f>IF(cleaning_working[[#This Row],[date]]="","Missing","Available")</f>
        <v>Available</v>
      </c>
    </row>
    <row r="2839" spans="1:12" x14ac:dyDescent="0.35">
      <c r="A2839" s="1" t="s">
        <v>3024</v>
      </c>
      <c r="B2839" s="1" t="s">
        <v>202</v>
      </c>
      <c r="C2839" s="3">
        <v>45645</v>
      </c>
      <c r="D2839" s="1" t="s">
        <v>13</v>
      </c>
      <c r="E2839" s="1" t="s">
        <v>46</v>
      </c>
      <c r="F2839" s="1">
        <v>4564</v>
      </c>
      <c r="G2839" s="1" t="s">
        <v>40</v>
      </c>
      <c r="H2839" s="1" t="s">
        <v>133</v>
      </c>
      <c r="I2839" s="1" t="s">
        <v>217</v>
      </c>
      <c r="J2839" s="1" t="str" cm="1">
        <f t="array" ref="J2839">_xlfn.IFS(F2839="","missing",F2839&lt;0,"negative",F2839=0,"zero",AND(F2839&gt;=99999,MOD(F2839,9)=0),"99999 placeholder",AND(F2839&gt;$O$5,D2839="Expense"),"Expense outlier",AND(F2839&gt;$P$5,D2839="Income"),"Income outlier",TRUE,"valid")</f>
        <v>valid</v>
      </c>
      <c r="K2839" s="1" t="str">
        <f>_xlfn.XLOOKUP(I2839,[1]category_mapping!$F$2:$F$19,[1]category_mapping!$G$2:$G$19,E2839)</f>
        <v>rent</v>
      </c>
      <c r="L2839" s="1" t="str">
        <f>IF(cleaning_working[[#This Row],[date]]="","Missing","Available")</f>
        <v>Available</v>
      </c>
    </row>
    <row r="2840" spans="1:12" x14ac:dyDescent="0.35">
      <c r="A2840" s="1" t="s">
        <v>3025</v>
      </c>
      <c r="B2840" s="1" t="s">
        <v>44</v>
      </c>
      <c r="C2840" s="3">
        <v>45247</v>
      </c>
      <c r="D2840" s="1" t="s">
        <v>13</v>
      </c>
      <c r="E2840" s="1" t="s">
        <v>45</v>
      </c>
      <c r="F2840" s="1">
        <v>5047</v>
      </c>
      <c r="G2840" s="1" t="s">
        <v>64</v>
      </c>
      <c r="H2840" s="1" t="s">
        <v>133</v>
      </c>
      <c r="I2840" s="1" t="s">
        <v>162</v>
      </c>
      <c r="J2840" s="1" t="str" cm="1">
        <f t="array" ref="J2840">_xlfn.IFS(F2840="","missing",F2840&lt;0,"negative",F2840=0,"zero",AND(F2840&gt;=99999,MOD(F2840,9)=0),"99999 placeholder",AND(F2840&gt;$O$5,D2840="Expense"),"Expense outlier",AND(F2840&gt;$P$5,D2840="Income"),"Income outlier",TRUE,"valid")</f>
        <v>valid</v>
      </c>
      <c r="K2840" s="1" t="str">
        <f>_xlfn.XLOOKUP(I2840,[1]category_mapping!$F$2:$F$19,[1]category_mapping!$G$2:$G$19,E2840)</f>
        <v>entertainment</v>
      </c>
      <c r="L2840" s="1" t="str">
        <f>IF(cleaning_working[[#This Row],[date]]="","Missing","Available")</f>
        <v>Available</v>
      </c>
    </row>
    <row r="2841" spans="1:12" x14ac:dyDescent="0.35">
      <c r="A2841" s="1" t="s">
        <v>3026</v>
      </c>
      <c r="B2841" s="1" t="s">
        <v>95</v>
      </c>
      <c r="C2841" s="3">
        <v>45046</v>
      </c>
      <c r="D2841" s="1" t="s">
        <v>13</v>
      </c>
      <c r="E2841" s="1" t="s">
        <v>96</v>
      </c>
      <c r="F2841" s="1">
        <v>6854</v>
      </c>
      <c r="G2841" s="1" t="s">
        <v>18</v>
      </c>
      <c r="H2841" s="1" t="s">
        <v>52</v>
      </c>
      <c r="I2841" s="1" t="s">
        <v>217</v>
      </c>
      <c r="J2841" s="1" t="str" cm="1">
        <f t="array" ref="J2841">_xlfn.IFS(F2841="","missing",F2841&lt;0,"negative",F2841=0,"zero",AND(F2841&gt;=99999,MOD(F2841,9)=0),"99999 placeholder",AND(F2841&gt;$O$5,D2841="Expense"),"Expense outlier",AND(F2841&gt;$P$5,D2841="Income"),"Income outlier",TRUE,"valid")</f>
        <v>valid</v>
      </c>
      <c r="K2841" s="1" t="str">
        <f>_xlfn.XLOOKUP(I2841,[1]category_mapping!$F$2:$F$19,[1]category_mapping!$G$2:$G$19,E2841)</f>
        <v>rent</v>
      </c>
      <c r="L2841" s="1" t="str">
        <f>IF(cleaning_working[[#This Row],[date]]="","Missing","Available")</f>
        <v>Available</v>
      </c>
    </row>
    <row r="2842" spans="1:12" x14ac:dyDescent="0.35">
      <c r="A2842" s="1" t="s">
        <v>3027</v>
      </c>
      <c r="B2842" s="1" t="s">
        <v>239</v>
      </c>
      <c r="C2842" s="3">
        <v>44670</v>
      </c>
      <c r="D2842" s="1" t="s">
        <v>13</v>
      </c>
      <c r="E2842" s="1" t="s">
        <v>176</v>
      </c>
      <c r="F2842" s="1">
        <v>7310</v>
      </c>
      <c r="G2842" s="1" t="s">
        <v>40</v>
      </c>
      <c r="H2842" s="1" t="s">
        <v>33</v>
      </c>
      <c r="J2842" s="1" t="str" cm="1">
        <f t="array" ref="J2842">_xlfn.IFS(F2842="","missing",F2842&lt;0,"negative",F2842=0,"zero",AND(F2842&gt;=99999,MOD(F2842,9)=0),"99999 placeholder",AND(F2842&gt;$O$5,D2842="Expense"),"Expense outlier",AND(F2842&gt;$P$5,D2842="Income"),"Income outlier",TRUE,"valid")</f>
        <v>valid</v>
      </c>
      <c r="K2842" s="1" t="str">
        <f>_xlfn.XLOOKUP(I2842,[1]category_mapping!$F$2:$F$19,[1]category_mapping!$G$2:$G$19,E2842)</f>
        <v>savings</v>
      </c>
      <c r="L2842" s="1" t="str">
        <f>IF(cleaning_working[[#This Row],[date]]="","Missing","Available")</f>
        <v>Available</v>
      </c>
    </row>
    <row r="2843" spans="1:12" x14ac:dyDescent="0.35">
      <c r="A2843" s="1" t="s">
        <v>3028</v>
      </c>
      <c r="B2843" s="1" t="s">
        <v>357</v>
      </c>
      <c r="C2843" s="3">
        <v>45480</v>
      </c>
      <c r="D2843" s="1" t="s">
        <v>13</v>
      </c>
      <c r="E2843" s="1" t="s">
        <v>96</v>
      </c>
      <c r="F2843" s="1">
        <v>4091</v>
      </c>
      <c r="G2843" s="1" t="s">
        <v>40</v>
      </c>
      <c r="H2843" s="1" t="s">
        <v>86</v>
      </c>
      <c r="I2843" s="1" t="s">
        <v>27</v>
      </c>
      <c r="J2843" s="1" t="str" cm="1">
        <f t="array" ref="J2843">_xlfn.IFS(F2843="","missing",F2843&lt;0,"negative",F2843=0,"zero",AND(F2843&gt;=99999,MOD(F2843,9)=0),"99999 placeholder",AND(F2843&gt;$O$5,D2843="Expense"),"Expense outlier",AND(F2843&gt;$P$5,D2843="Income"),"Income outlier",TRUE,"valid")</f>
        <v>valid</v>
      </c>
      <c r="K2843" s="1" t="str">
        <f>_xlfn.XLOOKUP(I2843,[1]category_mapping!$F$2:$F$19,[1]category_mapping!$G$2:$G$19,E2843)</f>
        <v>travel</v>
      </c>
      <c r="L2843" s="1" t="str">
        <f>IF(cleaning_working[[#This Row],[date]]="","Missing","Available")</f>
        <v>Available</v>
      </c>
    </row>
    <row r="2844" spans="1:12" x14ac:dyDescent="0.35">
      <c r="A2844" s="1" t="s">
        <v>3029</v>
      </c>
      <c r="B2844" s="1" t="s">
        <v>152</v>
      </c>
      <c r="C2844" s="3">
        <v>45371</v>
      </c>
      <c r="D2844" s="1" t="s">
        <v>13</v>
      </c>
      <c r="E2844" s="1" t="s">
        <v>104</v>
      </c>
      <c r="F2844" s="1">
        <v>4645</v>
      </c>
      <c r="G2844" s="1" t="s">
        <v>18</v>
      </c>
      <c r="H2844" s="1" t="s">
        <v>26</v>
      </c>
      <c r="I2844" s="1" t="s">
        <v>80</v>
      </c>
      <c r="J2844" s="1" t="str" cm="1">
        <f t="array" ref="J2844">_xlfn.IFS(F2844="","missing",F2844&lt;0,"negative",F2844=0,"zero",AND(F2844&gt;=99999,MOD(F2844,9)=0),"99999 placeholder",AND(F2844&gt;$O$5,D2844="Expense"),"Expense outlier",AND(F2844&gt;$P$5,D2844="Income"),"Income outlier",TRUE,"valid")</f>
        <v>valid</v>
      </c>
      <c r="K2844" s="1" t="str">
        <f>_xlfn.XLOOKUP(I2844,[1]category_mapping!$F$2:$F$19,[1]category_mapping!$G$2:$G$19,E2844)</f>
        <v>food</v>
      </c>
      <c r="L2844" s="1" t="str">
        <f>IF(cleaning_working[[#This Row],[date]]="","Missing","Available")</f>
        <v>Available</v>
      </c>
    </row>
    <row r="2845" spans="1:12" x14ac:dyDescent="0.35">
      <c r="A2845" s="1" t="s">
        <v>3030</v>
      </c>
      <c r="B2845" s="1" t="s">
        <v>301</v>
      </c>
      <c r="C2845" s="3">
        <v>45015</v>
      </c>
      <c r="D2845" s="1" t="s">
        <v>13</v>
      </c>
      <c r="E2845" s="1" t="s">
        <v>17</v>
      </c>
      <c r="F2845" s="1">
        <v>5714</v>
      </c>
      <c r="G2845" s="1" t="s">
        <v>64</v>
      </c>
      <c r="H2845" s="1" t="s">
        <v>86</v>
      </c>
      <c r="I2845" s="1" t="s">
        <v>272</v>
      </c>
      <c r="J2845" s="1" t="str" cm="1">
        <f t="array" ref="J2845">_xlfn.IFS(F2845="","missing",F2845&lt;0,"negative",F2845=0,"zero",AND(F2845&gt;=99999,MOD(F2845,9)=0),"99999 placeholder",AND(F2845&gt;$O$5,D2845="Expense"),"Expense outlier",AND(F2845&gt;$P$5,D2845="Income"),"Income outlier",TRUE,"valid")</f>
        <v>valid</v>
      </c>
      <c r="K2845" s="1" t="str">
        <f>_xlfn.XLOOKUP(I2845,[1]category_mapping!$F$2:$F$19,[1]category_mapping!$G$2:$G$19,E2845)</f>
        <v>food</v>
      </c>
      <c r="L2845" s="1" t="str">
        <f>IF(cleaning_working[[#This Row],[date]]="","Missing","Available")</f>
        <v>Available</v>
      </c>
    </row>
    <row r="2846" spans="1:12" x14ac:dyDescent="0.35">
      <c r="A2846" s="1" t="s">
        <v>3031</v>
      </c>
      <c r="B2846" s="1" t="s">
        <v>158</v>
      </c>
      <c r="C2846" s="3">
        <v>45450</v>
      </c>
      <c r="D2846" s="1" t="s">
        <v>14</v>
      </c>
      <c r="E2846" s="1" t="s">
        <v>57</v>
      </c>
      <c r="F2846" s="1">
        <v>27552</v>
      </c>
      <c r="G2846" s="1" t="s">
        <v>18</v>
      </c>
      <c r="H2846" s="1" t="s">
        <v>65</v>
      </c>
      <c r="J2846" s="1" t="str" cm="1">
        <f t="array" ref="J2846">_xlfn.IFS(F2846="","missing",F2846&lt;0,"negative",F2846=0,"zero",AND(F2846&gt;=99999,MOD(F2846,9)=0),"99999 placeholder",AND(F2846&gt;$O$5,D2846="Expense"),"Expense outlier",AND(F2846&gt;$P$5,D2846="Income"),"Income outlier",TRUE,"valid")</f>
        <v>valid</v>
      </c>
      <c r="K2846" s="1" t="str">
        <f>_xlfn.XLOOKUP(I2846,[1]category_mapping!$F$2:$F$19,[1]category_mapping!$G$2:$G$19,E2846)</f>
        <v>salary</v>
      </c>
      <c r="L2846" s="1" t="str">
        <f>IF(cleaning_working[[#This Row],[date]]="","Missing","Available")</f>
        <v>Available</v>
      </c>
    </row>
    <row r="2847" spans="1:12" x14ac:dyDescent="0.35">
      <c r="A2847" s="1" t="s">
        <v>3032</v>
      </c>
      <c r="B2847" s="1" t="s">
        <v>30</v>
      </c>
      <c r="C2847" s="3">
        <v>44731</v>
      </c>
      <c r="D2847" s="1" t="s">
        <v>13</v>
      </c>
      <c r="E2847" s="1" t="s">
        <v>17</v>
      </c>
      <c r="F2847" s="1">
        <v>5466</v>
      </c>
      <c r="G2847" s="1" t="s">
        <v>25</v>
      </c>
      <c r="H2847" s="1" t="s">
        <v>65</v>
      </c>
      <c r="I2847" s="1" t="s">
        <v>194</v>
      </c>
      <c r="J2847" s="1" t="str" cm="1">
        <f t="array" ref="J2847">_xlfn.IFS(F2847="","missing",F2847&lt;0,"negative",F2847=0,"zero",AND(F2847&gt;=99999,MOD(F2847,9)=0),"99999 placeholder",AND(F2847&gt;$O$5,D2847="Expense"),"Expense outlier",AND(F2847&gt;$P$5,D2847="Income"),"Income outlier",TRUE,"valid")</f>
        <v>valid</v>
      </c>
      <c r="K2847" s="1" t="str">
        <f>_xlfn.XLOOKUP(I2847,[1]category_mapping!$F$2:$F$19,[1]category_mapping!$G$2:$G$19,E2847)</f>
        <v>travel</v>
      </c>
      <c r="L2847" s="1" t="str">
        <f>IF(cleaning_working[[#This Row],[date]]="","Missing","Available")</f>
        <v>Available</v>
      </c>
    </row>
    <row r="2848" spans="1:12" x14ac:dyDescent="0.35">
      <c r="A2848" s="1" t="s">
        <v>3033</v>
      </c>
      <c r="B2848" s="1" t="s">
        <v>166</v>
      </c>
      <c r="C2848" s="3">
        <v>45165</v>
      </c>
      <c r="D2848" s="1" t="s">
        <v>13</v>
      </c>
      <c r="E2848" s="1" t="s">
        <v>24</v>
      </c>
      <c r="F2848" s="1">
        <v>2992</v>
      </c>
      <c r="G2848" s="1" t="s">
        <v>32</v>
      </c>
      <c r="H2848" s="1" t="s">
        <v>33</v>
      </c>
      <c r="J2848" s="1" t="str" cm="1">
        <f t="array" ref="J2848">_xlfn.IFS(F2848="","missing",F2848&lt;0,"negative",F2848=0,"zero",AND(F2848&gt;=99999,MOD(F2848,9)=0),"99999 placeholder",AND(F2848&gt;$O$5,D2848="Expense"),"Expense outlier",AND(F2848&gt;$P$5,D2848="Income"),"Income outlier",TRUE,"valid")</f>
        <v>valid</v>
      </c>
      <c r="K2848" s="1" t="str">
        <f>_xlfn.XLOOKUP(I2848,[1]category_mapping!$F$2:$F$19,[1]category_mapping!$G$2:$G$19,E2848)</f>
        <v>rent</v>
      </c>
      <c r="L2848" s="1" t="str">
        <f>IF(cleaning_working[[#This Row],[date]]="","Missing","Available")</f>
        <v>Available</v>
      </c>
    </row>
    <row r="2849" spans="1:12" x14ac:dyDescent="0.35">
      <c r="A2849" s="1" t="s">
        <v>3034</v>
      </c>
      <c r="B2849" s="1" t="s">
        <v>73</v>
      </c>
      <c r="C2849" s="3">
        <v>44804</v>
      </c>
      <c r="D2849" s="1" t="s">
        <v>13</v>
      </c>
      <c r="E2849" s="1" t="s">
        <v>17</v>
      </c>
      <c r="F2849" s="1">
        <v>4689</v>
      </c>
      <c r="G2849" s="1" t="s">
        <v>32</v>
      </c>
      <c r="H2849" s="1" t="s">
        <v>26</v>
      </c>
      <c r="I2849" s="1" t="s">
        <v>128</v>
      </c>
      <c r="J2849" s="1" t="str" cm="1">
        <f t="array" ref="J2849">_xlfn.IFS(F2849="","missing",F2849&lt;0,"negative",F2849=0,"zero",AND(F2849&gt;=99999,MOD(F2849,9)=0),"99999 placeholder",AND(F2849&gt;$O$5,D2849="Expense"),"Expense outlier",AND(F2849&gt;$P$5,D2849="Income"),"Income outlier",TRUE,"valid")</f>
        <v>valid</v>
      </c>
      <c r="K2849" s="1" t="str">
        <f>_xlfn.XLOOKUP(I2849,[1]category_mapping!$F$2:$F$19,[1]category_mapping!$G$2:$G$19,E2849)</f>
        <v>utilities</v>
      </c>
      <c r="L2849" s="1" t="str">
        <f>IF(cleaning_working[[#This Row],[date]]="","Missing","Available")</f>
        <v>Available</v>
      </c>
    </row>
    <row r="2850" spans="1:12" x14ac:dyDescent="0.35">
      <c r="A2850" s="1" t="s">
        <v>3035</v>
      </c>
      <c r="B2850" s="1" t="s">
        <v>190</v>
      </c>
      <c r="C2850" s="3" t="s">
        <v>38</v>
      </c>
      <c r="D2850" s="1" t="s">
        <v>13</v>
      </c>
      <c r="E2850" s="1" t="s">
        <v>24</v>
      </c>
      <c r="F2850" s="1">
        <v>1515</v>
      </c>
      <c r="G2850" s="1" t="s">
        <v>18</v>
      </c>
      <c r="H2850" s="1" t="s">
        <v>65</v>
      </c>
      <c r="I2850" s="1" t="s">
        <v>162</v>
      </c>
      <c r="J2850" s="1" t="str" cm="1">
        <f t="array" ref="J2850">_xlfn.IFS(F2850="","missing",F2850&lt;0,"negative",F2850=0,"zero",AND(F2850&gt;=99999,MOD(F2850,9)=0),"99999 placeholder",AND(F2850&gt;$O$5,D2850="Expense"),"Expense outlier",AND(F2850&gt;$P$5,D2850="Income"),"Income outlier",TRUE,"valid")</f>
        <v>valid</v>
      </c>
      <c r="K2850" s="1" t="str">
        <f>_xlfn.XLOOKUP(I2850,[1]category_mapping!$F$2:$F$19,[1]category_mapping!$G$2:$G$19,E2850)</f>
        <v>rent</v>
      </c>
      <c r="L2850" s="1" t="str">
        <f>IF(cleaning_working[[#This Row],[date]]="","Missing","Available")</f>
        <v>Missing</v>
      </c>
    </row>
    <row r="2851" spans="1:12" x14ac:dyDescent="0.35">
      <c r="A2851" s="1" t="s">
        <v>3036</v>
      </c>
      <c r="B2851" s="1" t="s">
        <v>381</v>
      </c>
      <c r="C2851" s="3">
        <v>44903</v>
      </c>
      <c r="D2851" s="1" t="s">
        <v>13</v>
      </c>
      <c r="E2851" s="1" t="s">
        <v>39</v>
      </c>
      <c r="F2851" s="1">
        <v>6079</v>
      </c>
      <c r="G2851" s="1" t="s">
        <v>18</v>
      </c>
      <c r="H2851" s="1" t="s">
        <v>133</v>
      </c>
      <c r="J2851" s="1" t="str" cm="1">
        <f t="array" ref="J2851">_xlfn.IFS(F2851="","missing",F2851&lt;0,"negative",F2851=0,"zero",AND(F2851&gt;=99999,MOD(F2851,9)=0),"99999 placeholder",AND(F2851&gt;$O$5,D2851="Expense"),"Expense outlier",AND(F2851&gt;$P$5,D2851="Income"),"Income outlier",TRUE,"valid")</f>
        <v>valid</v>
      </c>
      <c r="K2851" s="1" t="str">
        <f>_xlfn.XLOOKUP(I2851,[1]category_mapping!$F$2:$F$19,[1]category_mapping!$G$2:$G$19,E2851)</f>
        <v>food</v>
      </c>
      <c r="L2851" s="1" t="str">
        <f>IF(cleaning_working[[#This Row],[date]]="","Missing","Available")</f>
        <v>Available</v>
      </c>
    </row>
    <row r="2852" spans="1:12" x14ac:dyDescent="0.35">
      <c r="A2852" s="1" t="s">
        <v>3037</v>
      </c>
      <c r="B2852" s="1" t="s">
        <v>887</v>
      </c>
      <c r="C2852" s="3">
        <v>45273</v>
      </c>
      <c r="D2852" s="1" t="s">
        <v>13</v>
      </c>
      <c r="E2852" s="1" t="s">
        <v>70</v>
      </c>
      <c r="F2852" s="1">
        <v>4336</v>
      </c>
      <c r="G2852" s="1" t="s">
        <v>32</v>
      </c>
      <c r="H2852" s="1" t="s">
        <v>25</v>
      </c>
      <c r="J2852" s="1" t="str" cm="1">
        <f t="array" ref="J2852">_xlfn.IFS(F2852="","missing",F2852&lt;0,"negative",F2852=0,"zero",AND(F2852&gt;=99999,MOD(F2852,9)=0),"99999 placeholder",AND(F2852&gt;$O$5,D2852="Expense"),"Expense outlier",AND(F2852&gt;$P$5,D2852="Income"),"Income outlier",TRUE,"valid")</f>
        <v>valid</v>
      </c>
      <c r="K2852" s="1" t="str">
        <f>_xlfn.XLOOKUP(I2852,[1]category_mapping!$F$2:$F$19,[1]category_mapping!$G$2:$G$19,E2852)</f>
        <v>others</v>
      </c>
      <c r="L2852" s="1" t="str">
        <f>IF(cleaning_working[[#This Row],[date]]="","Missing","Available")</f>
        <v>Available</v>
      </c>
    </row>
    <row r="2853" spans="1:12" x14ac:dyDescent="0.35">
      <c r="A2853" s="1" t="s">
        <v>3038</v>
      </c>
      <c r="B2853" s="1" t="s">
        <v>150</v>
      </c>
      <c r="C2853" s="3">
        <v>44456</v>
      </c>
      <c r="D2853" s="1" t="s">
        <v>13</v>
      </c>
      <c r="E2853" s="1" t="s">
        <v>39</v>
      </c>
      <c r="F2853" s="1">
        <v>1237</v>
      </c>
      <c r="G2853" s="1" t="s">
        <v>32</v>
      </c>
      <c r="H2853" s="1" t="s">
        <v>83</v>
      </c>
      <c r="I2853" s="1" t="s">
        <v>34</v>
      </c>
      <c r="J2853" s="1" t="str" cm="1">
        <f t="array" ref="J2853">_xlfn.IFS(F2853="","missing",F2853&lt;0,"negative",F2853=0,"zero",AND(F2853&gt;=99999,MOD(F2853,9)=0),"99999 placeholder",AND(F2853&gt;$O$5,D2853="Expense"),"Expense outlier",AND(F2853&gt;$P$5,D2853="Income"),"Income outlier",TRUE,"valid")</f>
        <v>valid</v>
      </c>
      <c r="K2853" s="1" t="str">
        <f>_xlfn.XLOOKUP(I2853,[1]category_mapping!$F$2:$F$19,[1]category_mapping!$G$2:$G$19,E2853)</f>
        <v>education</v>
      </c>
      <c r="L2853" s="1" t="str">
        <f>IF(cleaning_working[[#This Row],[date]]="","Missing","Available")</f>
        <v>Available</v>
      </c>
    </row>
    <row r="2854" spans="1:12" x14ac:dyDescent="0.35">
      <c r="A2854" s="1" t="s">
        <v>3039</v>
      </c>
      <c r="B2854" s="1" t="s">
        <v>293</v>
      </c>
      <c r="C2854" s="3">
        <v>44637</v>
      </c>
      <c r="D2854" s="1" t="s">
        <v>13</v>
      </c>
      <c r="E2854" s="1" t="s">
        <v>45</v>
      </c>
      <c r="F2854" s="1">
        <v>8831</v>
      </c>
      <c r="G2854" s="1" t="s">
        <v>25</v>
      </c>
      <c r="H2854" s="1" t="s">
        <v>33</v>
      </c>
      <c r="I2854" s="1" t="s">
        <v>170</v>
      </c>
      <c r="J2854" s="1" t="str" cm="1">
        <f t="array" ref="J2854">_xlfn.IFS(F2854="","missing",F2854&lt;0,"negative",F2854=0,"zero",AND(F2854&gt;=99999,MOD(F2854,9)=0),"99999 placeholder",AND(F2854&gt;$O$5,D2854="Expense"),"Expense outlier",AND(F2854&gt;$P$5,D2854="Income"),"Income outlier",TRUE,"valid")</f>
        <v>valid</v>
      </c>
      <c r="K2854" s="1" t="str">
        <f>_xlfn.XLOOKUP(I2854,[1]category_mapping!$F$2:$F$19,[1]category_mapping!$G$2:$G$19,E2854)</f>
        <v>health</v>
      </c>
      <c r="L2854" s="1" t="str">
        <f>IF(cleaning_working[[#This Row],[date]]="","Missing","Available")</f>
        <v>Available</v>
      </c>
    </row>
    <row r="2855" spans="1:12" x14ac:dyDescent="0.35">
      <c r="A2855" s="1" t="s">
        <v>3040</v>
      </c>
      <c r="B2855" s="1" t="s">
        <v>113</v>
      </c>
      <c r="C2855" s="3">
        <v>44446</v>
      </c>
      <c r="D2855" s="1" t="s">
        <v>13</v>
      </c>
      <c r="E2855" s="1" t="s">
        <v>96</v>
      </c>
      <c r="F2855" s="1">
        <v>4994</v>
      </c>
      <c r="G2855" s="1" t="s">
        <v>64</v>
      </c>
      <c r="H2855" s="1" t="s">
        <v>86</v>
      </c>
      <c r="I2855" s="1" t="s">
        <v>27</v>
      </c>
      <c r="J2855" s="1" t="str" cm="1">
        <f t="array" ref="J2855">_xlfn.IFS(F2855="","missing",F2855&lt;0,"negative",F2855=0,"zero",AND(F2855&gt;=99999,MOD(F2855,9)=0),"99999 placeholder",AND(F2855&gt;$O$5,D2855="Expense"),"Expense outlier",AND(F2855&gt;$P$5,D2855="Income"),"Income outlier",TRUE,"valid")</f>
        <v>valid</v>
      </c>
      <c r="K2855" s="1" t="str">
        <f>_xlfn.XLOOKUP(I2855,[1]category_mapping!$F$2:$F$19,[1]category_mapping!$G$2:$G$19,E2855)</f>
        <v>travel</v>
      </c>
      <c r="L2855" s="1" t="str">
        <f>IF(cleaning_working[[#This Row],[date]]="","Missing","Available")</f>
        <v>Available</v>
      </c>
    </row>
    <row r="2856" spans="1:12" x14ac:dyDescent="0.35">
      <c r="A2856" s="1" t="s">
        <v>3041</v>
      </c>
      <c r="B2856" s="1" t="s">
        <v>323</v>
      </c>
      <c r="C2856" s="3">
        <v>44303</v>
      </c>
      <c r="D2856" s="1" t="s">
        <v>13</v>
      </c>
      <c r="E2856" s="1" t="s">
        <v>24</v>
      </c>
      <c r="F2856" s="1">
        <v>5328</v>
      </c>
      <c r="G2856" s="1" t="s">
        <v>40</v>
      </c>
      <c r="H2856" s="1" t="s">
        <v>26</v>
      </c>
      <c r="I2856" s="1" t="s">
        <v>178</v>
      </c>
      <c r="J2856" s="1" t="str" cm="1">
        <f t="array" ref="J2856">_xlfn.IFS(F2856="","missing",F2856&lt;0,"negative",F2856=0,"zero",AND(F2856&gt;=99999,MOD(F2856,9)=0),"99999 placeholder",AND(F2856&gt;$O$5,D2856="Expense"),"Expense outlier",AND(F2856&gt;$P$5,D2856="Income"),"Income outlier",TRUE,"valid")</f>
        <v>valid</v>
      </c>
      <c r="K2856" s="1" t="str">
        <f>_xlfn.XLOOKUP(I2856,[1]category_mapping!$F$2:$F$19,[1]category_mapping!$G$2:$G$19,E2856)</f>
        <v>rent</v>
      </c>
      <c r="L2856" s="1" t="str">
        <f>IF(cleaning_working[[#This Row],[date]]="","Missing","Available")</f>
        <v>Available</v>
      </c>
    </row>
    <row r="2857" spans="1:12" x14ac:dyDescent="0.35">
      <c r="A2857" s="1" t="s">
        <v>3042</v>
      </c>
      <c r="B2857" s="1" t="s">
        <v>16</v>
      </c>
      <c r="C2857" s="3">
        <v>44437</v>
      </c>
      <c r="D2857" s="1" t="s">
        <v>13</v>
      </c>
      <c r="E2857" s="1" t="s">
        <v>63</v>
      </c>
      <c r="F2857" s="1">
        <v>4303</v>
      </c>
      <c r="G2857" s="1" t="s">
        <v>64</v>
      </c>
      <c r="H2857" s="1" t="s">
        <v>83</v>
      </c>
      <c r="I2857" s="1" t="s">
        <v>97</v>
      </c>
      <c r="J2857" s="1" t="str" cm="1">
        <f t="array" ref="J2857">_xlfn.IFS(F2857="","missing",F2857&lt;0,"negative",F2857=0,"zero",AND(F2857&gt;=99999,MOD(F2857,9)=0),"99999 placeholder",AND(F2857&gt;$O$5,D2857="Expense"),"Expense outlier",AND(F2857&gt;$P$5,D2857="Income"),"Income outlier",TRUE,"valid")</f>
        <v>valid</v>
      </c>
      <c r="K2857" s="1" t="str">
        <f>_xlfn.XLOOKUP(I2857,[1]category_mapping!$F$2:$F$19,[1]category_mapping!$G$2:$G$19,E2857)</f>
        <v>health</v>
      </c>
      <c r="L2857" s="1" t="str">
        <f>IF(cleaning_working[[#This Row],[date]]="","Missing","Available")</f>
        <v>Available</v>
      </c>
    </row>
    <row r="2858" spans="1:12" x14ac:dyDescent="0.35">
      <c r="A2858" s="1" t="s">
        <v>3043</v>
      </c>
      <c r="B2858" s="1" t="s">
        <v>16</v>
      </c>
      <c r="C2858" s="3">
        <v>44916</v>
      </c>
      <c r="D2858" s="1" t="s">
        <v>13</v>
      </c>
      <c r="E2858" s="1" t="s">
        <v>63</v>
      </c>
      <c r="F2858" s="1">
        <v>4529</v>
      </c>
      <c r="G2858" s="1" t="s">
        <v>18</v>
      </c>
      <c r="H2858" s="1" t="s">
        <v>26</v>
      </c>
      <c r="I2858" s="1" t="s">
        <v>137</v>
      </c>
      <c r="J2858" s="1" t="str" cm="1">
        <f t="array" ref="J2858">_xlfn.IFS(F2858="","missing",F2858&lt;0,"negative",F2858=0,"zero",AND(F2858&gt;=99999,MOD(F2858,9)=0),"99999 placeholder",AND(F2858&gt;$O$5,D2858="Expense"),"Expense outlier",AND(F2858&gt;$P$5,D2858="Income"),"Income outlier",TRUE,"valid")</f>
        <v>valid</v>
      </c>
      <c r="K2858" s="1" t="str">
        <f>_xlfn.XLOOKUP(I2858,[1]category_mapping!$F$2:$F$19,[1]category_mapping!$G$2:$G$19,E2858)</f>
        <v>travel</v>
      </c>
      <c r="L2858" s="1" t="str">
        <f>IF(cleaning_working[[#This Row],[date]]="","Missing","Available")</f>
        <v>Available</v>
      </c>
    </row>
    <row r="2859" spans="1:12" x14ac:dyDescent="0.35">
      <c r="A2859" s="1" t="s">
        <v>3044</v>
      </c>
      <c r="B2859" s="1" t="s">
        <v>158</v>
      </c>
      <c r="C2859" s="3">
        <v>44892</v>
      </c>
      <c r="D2859" s="1" t="s">
        <v>14</v>
      </c>
      <c r="E2859" s="1" t="s">
        <v>31</v>
      </c>
      <c r="F2859" s="1">
        <v>49289</v>
      </c>
      <c r="G2859" s="1" t="s">
        <v>18</v>
      </c>
      <c r="H2859" s="1" t="s">
        <v>19</v>
      </c>
      <c r="I2859" s="1" t="s">
        <v>123</v>
      </c>
      <c r="J2859" s="1" t="str" cm="1">
        <f t="array" ref="J2859">_xlfn.IFS(F2859="","missing",F2859&lt;0,"negative",F2859=0,"zero",AND(F2859&gt;=99999,MOD(F2859,9)=0),"99999 placeholder",AND(F2859&gt;$O$5,D2859="Expense"),"Expense outlier",AND(F2859&gt;$P$5,D2859="Income"),"Income outlier",TRUE,"valid")</f>
        <v>valid</v>
      </c>
      <c r="K2859" s="1" t="str">
        <f>_xlfn.XLOOKUP(I2859,[1]category_mapping!$F$2:$F$19,[1]category_mapping!$G$2:$G$19,E2859)</f>
        <v>freelance</v>
      </c>
      <c r="L2859" s="1" t="str">
        <f>IF(cleaning_working[[#This Row],[date]]="","Missing","Available")</f>
        <v>Available</v>
      </c>
    </row>
    <row r="2860" spans="1:12" x14ac:dyDescent="0.35">
      <c r="A2860" s="1" t="s">
        <v>3045</v>
      </c>
      <c r="B2860" s="1" t="s">
        <v>82</v>
      </c>
      <c r="C2860" s="3" t="s">
        <v>38</v>
      </c>
      <c r="D2860" s="1" t="s">
        <v>14</v>
      </c>
      <c r="E2860" s="1" t="s">
        <v>215</v>
      </c>
      <c r="F2860" s="1">
        <v>30713</v>
      </c>
      <c r="G2860" s="1" t="s">
        <v>18</v>
      </c>
      <c r="H2860" s="1" t="s">
        <v>52</v>
      </c>
      <c r="I2860" s="1" t="s">
        <v>41</v>
      </c>
      <c r="J2860" s="1" t="str" cm="1">
        <f t="array" ref="J2860">_xlfn.IFS(F2860="","missing",F2860&lt;0,"negative",F2860=0,"zero",AND(F2860&gt;=99999,MOD(F2860,9)=0),"99999 placeholder",AND(F2860&gt;$O$5,D2860="Expense"),"Expense outlier",AND(F2860&gt;$P$5,D2860="Income"),"Income outlier",TRUE,"valid")</f>
        <v>valid</v>
      </c>
      <c r="K2860" s="1" t="str">
        <f>_xlfn.XLOOKUP(I2860,[1]category_mapping!$F$2:$F$19,[1]category_mapping!$G$2:$G$19,E2860)</f>
        <v>utilities</v>
      </c>
      <c r="L2860" s="1" t="str">
        <f>IF(cleaning_working[[#This Row],[date]]="","Missing","Available")</f>
        <v>Missing</v>
      </c>
    </row>
    <row r="2861" spans="1:12" x14ac:dyDescent="0.35">
      <c r="A2861" s="1" t="s">
        <v>3046</v>
      </c>
      <c r="B2861" s="1" t="s">
        <v>400</v>
      </c>
      <c r="C2861" s="3">
        <v>44273</v>
      </c>
      <c r="D2861" s="1" t="s">
        <v>13</v>
      </c>
      <c r="E2861" s="1" t="s">
        <v>17</v>
      </c>
      <c r="F2861" s="1">
        <v>1707</v>
      </c>
      <c r="G2861" s="1" t="s">
        <v>64</v>
      </c>
      <c r="H2861" s="1" t="s">
        <v>83</v>
      </c>
      <c r="I2861" s="1" t="s">
        <v>128</v>
      </c>
      <c r="J2861" s="1" t="str" cm="1">
        <f t="array" ref="J2861">_xlfn.IFS(F2861="","missing",F2861&lt;0,"negative",F2861=0,"zero",AND(F2861&gt;=99999,MOD(F2861,9)=0),"99999 placeholder",AND(F2861&gt;$O$5,D2861="Expense"),"Expense outlier",AND(F2861&gt;$P$5,D2861="Income"),"Income outlier",TRUE,"valid")</f>
        <v>valid</v>
      </c>
      <c r="K2861" s="1" t="str">
        <f>_xlfn.XLOOKUP(I2861,[1]category_mapping!$F$2:$F$19,[1]category_mapping!$G$2:$G$19,E2861)</f>
        <v>utilities</v>
      </c>
      <c r="L2861" s="1" t="str">
        <f>IF(cleaning_working[[#This Row],[date]]="","Missing","Available")</f>
        <v>Available</v>
      </c>
    </row>
    <row r="2862" spans="1:12" x14ac:dyDescent="0.35">
      <c r="A2862" s="1" t="s">
        <v>3047</v>
      </c>
      <c r="B2862" s="1" t="s">
        <v>873</v>
      </c>
      <c r="C2862" s="3">
        <v>44600</v>
      </c>
      <c r="D2862" s="1" t="s">
        <v>13</v>
      </c>
      <c r="E2862" s="1" t="s">
        <v>96</v>
      </c>
      <c r="F2862" s="1">
        <v>3531</v>
      </c>
      <c r="G2862" s="1" t="s">
        <v>32</v>
      </c>
      <c r="H2862" s="1" t="s">
        <v>26</v>
      </c>
      <c r="I2862" s="1" t="s">
        <v>194</v>
      </c>
      <c r="J2862" s="1" t="str" cm="1">
        <f t="array" ref="J2862">_xlfn.IFS(F2862="","missing",F2862&lt;0,"negative",F2862=0,"zero",AND(F2862&gt;=99999,MOD(F2862,9)=0),"99999 placeholder",AND(F2862&gt;$O$5,D2862="Expense"),"Expense outlier",AND(F2862&gt;$P$5,D2862="Income"),"Income outlier",TRUE,"valid")</f>
        <v>valid</v>
      </c>
      <c r="K2862" s="1" t="str">
        <f>_xlfn.XLOOKUP(I2862,[1]category_mapping!$F$2:$F$19,[1]category_mapping!$G$2:$G$19,E2862)</f>
        <v>travel</v>
      </c>
      <c r="L2862" s="1" t="str">
        <f>IF(cleaning_working[[#This Row],[date]]="","Missing","Available")</f>
        <v>Available</v>
      </c>
    </row>
    <row r="2863" spans="1:12" x14ac:dyDescent="0.35">
      <c r="A2863" s="1" t="s">
        <v>3048</v>
      </c>
      <c r="B2863" s="1" t="s">
        <v>219</v>
      </c>
      <c r="C2863" s="3">
        <v>45457</v>
      </c>
      <c r="D2863" s="1" t="s">
        <v>13</v>
      </c>
      <c r="E2863" s="1" t="s">
        <v>17</v>
      </c>
      <c r="F2863" s="1">
        <v>6961</v>
      </c>
      <c r="G2863" s="1" t="s">
        <v>18</v>
      </c>
      <c r="H2863" s="1" t="s">
        <v>83</v>
      </c>
      <c r="I2863" s="1" t="s">
        <v>53</v>
      </c>
      <c r="J2863" s="1" t="str" cm="1">
        <f t="array" ref="J2863">_xlfn.IFS(F2863="","missing",F2863&lt;0,"negative",F2863=0,"zero",AND(F2863&gt;=99999,MOD(F2863,9)=0),"99999 placeholder",AND(F2863&gt;$O$5,D2863="Expense"),"Expense outlier",AND(F2863&gt;$P$5,D2863="Income"),"Income outlier",TRUE,"valid")</f>
        <v>valid</v>
      </c>
      <c r="K2863" s="1" t="str">
        <f>_xlfn.XLOOKUP(I2863,[1]category_mapping!$F$2:$F$19,[1]category_mapping!$G$2:$G$19,E2863)</f>
        <v>travel</v>
      </c>
      <c r="L2863" s="1" t="str">
        <f>IF(cleaning_working[[#This Row],[date]]="","Missing","Available")</f>
        <v>Available</v>
      </c>
    </row>
    <row r="2864" spans="1:12" x14ac:dyDescent="0.35">
      <c r="A2864" s="1" t="s">
        <v>3049</v>
      </c>
      <c r="B2864" s="1" t="s">
        <v>255</v>
      </c>
      <c r="C2864" s="3">
        <v>44576</v>
      </c>
      <c r="D2864" s="1" t="s">
        <v>13</v>
      </c>
      <c r="E2864" s="1" t="s">
        <v>39</v>
      </c>
      <c r="F2864" s="1">
        <v>1563</v>
      </c>
      <c r="G2864" s="1" t="s">
        <v>32</v>
      </c>
      <c r="H2864" s="1" t="s">
        <v>25</v>
      </c>
      <c r="I2864" s="1" t="s">
        <v>162</v>
      </c>
      <c r="J2864" s="1" t="str" cm="1">
        <f t="array" ref="J2864">_xlfn.IFS(F2864="","missing",F2864&lt;0,"negative",F2864=0,"zero",AND(F2864&gt;=99999,MOD(F2864,9)=0),"99999 placeholder",AND(F2864&gt;$O$5,D2864="Expense"),"Expense outlier",AND(F2864&gt;$P$5,D2864="Income"),"Income outlier",TRUE,"valid")</f>
        <v>valid</v>
      </c>
      <c r="K2864" s="1" t="str">
        <f>_xlfn.XLOOKUP(I2864,[1]category_mapping!$F$2:$F$19,[1]category_mapping!$G$2:$G$19,E2864)</f>
        <v>food</v>
      </c>
      <c r="L2864" s="1" t="str">
        <f>IF(cleaning_working[[#This Row],[date]]="","Missing","Available")</f>
        <v>Available</v>
      </c>
    </row>
    <row r="2865" spans="1:12" x14ac:dyDescent="0.35">
      <c r="A2865" s="1" t="s">
        <v>3050</v>
      </c>
      <c r="B2865" s="1" t="s">
        <v>130</v>
      </c>
      <c r="C2865" s="3">
        <v>45200</v>
      </c>
      <c r="D2865" s="1" t="s">
        <v>13</v>
      </c>
      <c r="E2865" s="1" t="s">
        <v>96</v>
      </c>
      <c r="F2865" s="1">
        <v>5250</v>
      </c>
      <c r="G2865" s="1" t="s">
        <v>18</v>
      </c>
      <c r="H2865" s="1" t="s">
        <v>159</v>
      </c>
      <c r="J2865" s="1" t="str" cm="1">
        <f t="array" ref="J2865">_xlfn.IFS(F2865="","missing",F2865&lt;0,"negative",F2865=0,"zero",AND(F2865&gt;=99999,MOD(F2865,9)=0),"99999 placeholder",AND(F2865&gt;$O$5,D2865="Expense"),"Expense outlier",AND(F2865&gt;$P$5,D2865="Income"),"Income outlier",TRUE,"valid")</f>
        <v>valid</v>
      </c>
      <c r="K2865" s="1" t="str">
        <f>_xlfn.XLOOKUP(I2865,[1]category_mapping!$F$2:$F$19,[1]category_mapping!$G$2:$G$19,E2865)</f>
        <v>travel</v>
      </c>
      <c r="L2865" s="1" t="str">
        <f>IF(cleaning_working[[#This Row],[date]]="","Missing","Available")</f>
        <v>Available</v>
      </c>
    </row>
    <row r="2866" spans="1:12" x14ac:dyDescent="0.35">
      <c r="A2866" s="1" t="s">
        <v>3051</v>
      </c>
      <c r="B2866" s="1" t="s">
        <v>196</v>
      </c>
      <c r="C2866" s="3">
        <v>45028</v>
      </c>
      <c r="D2866" s="1" t="s">
        <v>14</v>
      </c>
      <c r="E2866" s="1" t="s">
        <v>31</v>
      </c>
      <c r="F2866" s="1">
        <v>47990</v>
      </c>
      <c r="G2866" s="1" t="s">
        <v>32</v>
      </c>
      <c r="H2866" s="1" t="s">
        <v>52</v>
      </c>
      <c r="I2866" s="1" t="s">
        <v>41</v>
      </c>
      <c r="J2866" s="1" t="str" cm="1">
        <f t="array" ref="J2866">_xlfn.IFS(F2866="","missing",F2866&lt;0,"negative",F2866=0,"zero",AND(F2866&gt;=99999,MOD(F2866,9)=0),"99999 placeholder",AND(F2866&gt;$O$5,D2866="Expense"),"Expense outlier",AND(F2866&gt;$P$5,D2866="Income"),"Income outlier",TRUE,"valid")</f>
        <v>valid</v>
      </c>
      <c r="K2866" s="1" t="str">
        <f>_xlfn.XLOOKUP(I2866,[1]category_mapping!$F$2:$F$19,[1]category_mapping!$G$2:$G$19,E2866)</f>
        <v>utilities</v>
      </c>
      <c r="L2866" s="1" t="str">
        <f>IF(cleaning_working[[#This Row],[date]]="","Missing","Available")</f>
        <v>Available</v>
      </c>
    </row>
    <row r="2867" spans="1:12" x14ac:dyDescent="0.35">
      <c r="A2867" s="1" t="s">
        <v>3052</v>
      </c>
      <c r="B2867" s="1" t="s">
        <v>212</v>
      </c>
      <c r="C2867" s="3">
        <v>44315</v>
      </c>
      <c r="D2867" s="1" t="s">
        <v>13</v>
      </c>
      <c r="E2867" s="1" t="s">
        <v>17</v>
      </c>
      <c r="F2867" s="1">
        <v>8802</v>
      </c>
      <c r="G2867" s="1" t="s">
        <v>40</v>
      </c>
      <c r="H2867" s="1" t="s">
        <v>65</v>
      </c>
      <c r="J2867" s="1" t="str" cm="1">
        <f t="array" ref="J2867">_xlfn.IFS(F2867="","missing",F2867&lt;0,"negative",F2867=0,"zero",AND(F2867&gt;=99999,MOD(F2867,9)=0),"99999 placeholder",AND(F2867&gt;$O$5,D2867="Expense"),"Expense outlier",AND(F2867&gt;$P$5,D2867="Income"),"Income outlier",TRUE,"valid")</f>
        <v>valid</v>
      </c>
      <c r="K2867" s="1" t="str">
        <f>_xlfn.XLOOKUP(I2867,[1]category_mapping!$F$2:$F$19,[1]category_mapping!$G$2:$G$19,E2867)</f>
        <v>education</v>
      </c>
      <c r="L2867" s="1" t="str">
        <f>IF(cleaning_working[[#This Row],[date]]="","Missing","Available")</f>
        <v>Available</v>
      </c>
    </row>
    <row r="2868" spans="1:12" x14ac:dyDescent="0.35">
      <c r="A2868" s="1" t="s">
        <v>3053</v>
      </c>
      <c r="B2868" s="1" t="s">
        <v>132</v>
      </c>
      <c r="C2868" s="3">
        <v>44602</v>
      </c>
      <c r="D2868" s="1" t="s">
        <v>13</v>
      </c>
      <c r="E2868" s="1" t="s">
        <v>104</v>
      </c>
      <c r="F2868" s="1">
        <v>4865</v>
      </c>
      <c r="G2868" s="1" t="s">
        <v>64</v>
      </c>
      <c r="H2868" s="1" t="s">
        <v>159</v>
      </c>
      <c r="I2868" s="1" t="s">
        <v>128</v>
      </c>
      <c r="J2868" s="1" t="str" cm="1">
        <f t="array" ref="J2868">_xlfn.IFS(F2868="","missing",F2868&lt;0,"negative",F2868=0,"zero",AND(F2868&gt;=99999,MOD(F2868,9)=0),"99999 placeholder",AND(F2868&gt;$O$5,D2868="Expense"),"Expense outlier",AND(F2868&gt;$P$5,D2868="Income"),"Income outlier",TRUE,"valid")</f>
        <v>valid</v>
      </c>
      <c r="K2868" s="1" t="str">
        <f>_xlfn.XLOOKUP(I2868,[1]category_mapping!$F$2:$F$19,[1]category_mapping!$G$2:$G$19,E2868)</f>
        <v>utilities</v>
      </c>
      <c r="L2868" s="1" t="str">
        <f>IF(cleaning_working[[#This Row],[date]]="","Missing","Available")</f>
        <v>Available</v>
      </c>
    </row>
    <row r="2869" spans="1:12" x14ac:dyDescent="0.35">
      <c r="A2869" s="1" t="s">
        <v>3054</v>
      </c>
      <c r="B2869" s="1" t="s">
        <v>257</v>
      </c>
      <c r="C2869" s="3">
        <v>45221</v>
      </c>
      <c r="D2869" s="1" t="s">
        <v>14</v>
      </c>
      <c r="E2869" s="1" t="s">
        <v>70</v>
      </c>
      <c r="F2869" s="1">
        <v>10812</v>
      </c>
      <c r="G2869" s="1" t="s">
        <v>40</v>
      </c>
      <c r="H2869" s="1" t="s">
        <v>25</v>
      </c>
      <c r="I2869" s="1" t="s">
        <v>58</v>
      </c>
      <c r="J2869" s="1" t="str" cm="1">
        <f t="array" ref="J2869">_xlfn.IFS(F2869="","missing",F2869&lt;0,"negative",F2869=0,"zero",AND(F2869&gt;=99999,MOD(F2869,9)=0),"99999 placeholder",AND(F2869&gt;$O$5,D2869="Expense"),"Expense outlier",AND(F2869&gt;$P$5,D2869="Income"),"Income outlier",TRUE,"valid")</f>
        <v>valid</v>
      </c>
      <c r="K2869" s="1" t="str">
        <f>_xlfn.XLOOKUP(I2869,[1]category_mapping!$F$2:$F$19,[1]category_mapping!$G$2:$G$19,E2869)</f>
        <v>others</v>
      </c>
      <c r="L2869" s="1" t="str">
        <f>IF(cleaning_working[[#This Row],[date]]="","Missing","Available")</f>
        <v>Available</v>
      </c>
    </row>
    <row r="2870" spans="1:12" x14ac:dyDescent="0.35">
      <c r="A2870" s="1" t="s">
        <v>3055</v>
      </c>
      <c r="B2870" s="1" t="s">
        <v>348</v>
      </c>
      <c r="C2870" s="3">
        <v>44882</v>
      </c>
      <c r="D2870" s="1" t="s">
        <v>13</v>
      </c>
      <c r="E2870" s="1" t="s">
        <v>17</v>
      </c>
      <c r="F2870" s="1">
        <v>9892</v>
      </c>
      <c r="G2870" s="1" t="s">
        <v>18</v>
      </c>
      <c r="H2870" s="1" t="s">
        <v>25</v>
      </c>
      <c r="I2870" s="1" t="s">
        <v>134</v>
      </c>
      <c r="J2870" s="1" t="str" cm="1">
        <f t="array" ref="J2870">_xlfn.IFS(F2870="","missing",F2870&lt;0,"negative",F2870=0,"zero",AND(F2870&gt;=99999,MOD(F2870,9)=0),"99999 placeholder",AND(F2870&gt;$O$5,D2870="Expense"),"Expense outlier",AND(F2870&gt;$P$5,D2870="Income"),"Income outlier",TRUE,"valid")</f>
        <v>valid</v>
      </c>
      <c r="K2870" s="1" t="str">
        <f>_xlfn.XLOOKUP(I2870,[1]category_mapping!$F$2:$F$19,[1]category_mapping!$G$2:$G$19,E2870)</f>
        <v>education</v>
      </c>
      <c r="L2870" s="1" t="str">
        <f>IF(cleaning_working[[#This Row],[date]]="","Missing","Available")</f>
        <v>Available</v>
      </c>
    </row>
    <row r="2871" spans="1:12" x14ac:dyDescent="0.35">
      <c r="A2871" s="1" t="s">
        <v>3056</v>
      </c>
      <c r="B2871" s="1" t="s">
        <v>187</v>
      </c>
      <c r="C2871" s="3">
        <v>44263</v>
      </c>
      <c r="D2871" s="1" t="s">
        <v>13</v>
      </c>
      <c r="E2871" s="1" t="s">
        <v>24</v>
      </c>
      <c r="F2871" s="1">
        <v>35977</v>
      </c>
      <c r="G2871" s="1" t="s">
        <v>18</v>
      </c>
      <c r="H2871" s="1" t="s">
        <v>26</v>
      </c>
      <c r="I2871" s="1" t="s">
        <v>162</v>
      </c>
      <c r="J2871" s="1" t="str" cm="1">
        <f t="array" ref="J2871">_xlfn.IFS(F2871="","missing",F2871&lt;0,"negative",F2871=0,"zero",AND(F2871&gt;=99999,MOD(F2871,9)=0),"99999 placeholder",AND(F2871&gt;$O$5,D2871="Expense"),"Expense outlier",AND(F2871&gt;$P$5,D2871="Income"),"Income outlier",TRUE,"valid")</f>
        <v>Expense outlier</v>
      </c>
      <c r="K2871" s="1" t="str">
        <f>_xlfn.XLOOKUP(I2871,[1]category_mapping!$F$2:$F$19,[1]category_mapping!$G$2:$G$19,E2871)</f>
        <v>rent</v>
      </c>
      <c r="L2871" s="1" t="str">
        <f>IF(cleaning_working[[#This Row],[date]]="","Missing","Available")</f>
        <v>Available</v>
      </c>
    </row>
    <row r="2872" spans="1:12" x14ac:dyDescent="0.35">
      <c r="A2872" s="1" t="s">
        <v>3057</v>
      </c>
      <c r="B2872" s="1" t="s">
        <v>343</v>
      </c>
      <c r="C2872" s="3">
        <v>44667</v>
      </c>
      <c r="D2872" s="1" t="s">
        <v>13</v>
      </c>
      <c r="E2872" s="1" t="s">
        <v>39</v>
      </c>
      <c r="F2872" s="1">
        <v>2575</v>
      </c>
      <c r="G2872" s="1" t="s">
        <v>32</v>
      </c>
      <c r="H2872" s="1" t="s">
        <v>33</v>
      </c>
      <c r="I2872" s="1" t="s">
        <v>49</v>
      </c>
      <c r="J2872" s="1" t="str" cm="1">
        <f t="array" ref="J2872">_xlfn.IFS(F2872="","missing",F2872&lt;0,"negative",F2872=0,"zero",AND(F2872&gt;=99999,MOD(F2872,9)=0),"99999 placeholder",AND(F2872&gt;$O$5,D2872="Expense"),"Expense outlier",AND(F2872&gt;$P$5,D2872="Income"),"Income outlier",TRUE,"valid")</f>
        <v>valid</v>
      </c>
      <c r="K2872" s="1" t="str">
        <f>_xlfn.XLOOKUP(I2872,[1]category_mapping!$F$2:$F$19,[1]category_mapping!$G$2:$G$19,E2872)</f>
        <v>food</v>
      </c>
      <c r="L2872" s="1" t="str">
        <f>IF(cleaning_working[[#This Row],[date]]="","Missing","Available")</f>
        <v>Available</v>
      </c>
    </row>
    <row r="2873" spans="1:12" x14ac:dyDescent="0.35">
      <c r="A2873" s="1" t="s">
        <v>3058</v>
      </c>
      <c r="B2873" s="1" t="s">
        <v>206</v>
      </c>
      <c r="C2873" s="3">
        <v>44290</v>
      </c>
      <c r="D2873" s="1" t="s">
        <v>13</v>
      </c>
      <c r="E2873" s="1" t="s">
        <v>70</v>
      </c>
      <c r="F2873" s="1">
        <v>474</v>
      </c>
      <c r="G2873" s="1" t="s">
        <v>18</v>
      </c>
      <c r="H2873" s="1" t="s">
        <v>83</v>
      </c>
      <c r="I2873" s="1" t="s">
        <v>123</v>
      </c>
      <c r="J2873" s="1" t="str" cm="1">
        <f t="array" ref="J2873">_xlfn.IFS(F2873="","missing",F2873&lt;0,"negative",F2873=0,"zero",AND(F2873&gt;=99999,MOD(F2873,9)=0),"99999 placeholder",AND(F2873&gt;$O$5,D2873="Expense"),"Expense outlier",AND(F2873&gt;$P$5,D2873="Income"),"Income outlier",TRUE,"valid")</f>
        <v>valid</v>
      </c>
      <c r="K2873" s="1" t="str">
        <f>_xlfn.XLOOKUP(I2873,[1]category_mapping!$F$2:$F$19,[1]category_mapping!$G$2:$G$19,E2873)</f>
        <v>others</v>
      </c>
      <c r="L2873" s="1" t="str">
        <f>IF(cleaning_working[[#This Row],[date]]="","Missing","Available")</f>
        <v>Available</v>
      </c>
    </row>
    <row r="2874" spans="1:12" x14ac:dyDescent="0.35">
      <c r="A2874" s="1" t="s">
        <v>3059</v>
      </c>
      <c r="B2874" s="1" t="s">
        <v>301</v>
      </c>
      <c r="C2874" s="3">
        <v>45377</v>
      </c>
      <c r="D2874" s="1" t="s">
        <v>13</v>
      </c>
      <c r="E2874" s="1" t="s">
        <v>39</v>
      </c>
      <c r="F2874" s="1">
        <v>7215</v>
      </c>
      <c r="G2874" s="1" t="s">
        <v>18</v>
      </c>
      <c r="H2874" s="1" t="s">
        <v>86</v>
      </c>
      <c r="I2874" s="1" t="s">
        <v>41</v>
      </c>
      <c r="J2874" s="1" t="str" cm="1">
        <f t="array" ref="J2874">_xlfn.IFS(F2874="","missing",F2874&lt;0,"negative",F2874=0,"zero",AND(F2874&gt;=99999,MOD(F2874,9)=0),"99999 placeholder",AND(F2874&gt;$O$5,D2874="Expense"),"Expense outlier",AND(F2874&gt;$P$5,D2874="Income"),"Income outlier",TRUE,"valid")</f>
        <v>valid</v>
      </c>
      <c r="K2874" s="1" t="str">
        <f>_xlfn.XLOOKUP(I2874,[1]category_mapping!$F$2:$F$19,[1]category_mapping!$G$2:$G$19,E2874)</f>
        <v>utilities</v>
      </c>
      <c r="L2874" s="1" t="str">
        <f>IF(cleaning_working[[#This Row],[date]]="","Missing","Available")</f>
        <v>Available</v>
      </c>
    </row>
    <row r="2875" spans="1:12" x14ac:dyDescent="0.35">
      <c r="A2875" s="1" t="s">
        <v>3060</v>
      </c>
      <c r="B2875" s="1" t="s">
        <v>16</v>
      </c>
      <c r="C2875" s="3">
        <v>45642</v>
      </c>
      <c r="D2875" s="1" t="s">
        <v>13</v>
      </c>
      <c r="E2875" s="1" t="s">
        <v>63</v>
      </c>
      <c r="F2875" s="1">
        <v>6921</v>
      </c>
      <c r="G2875" s="1" t="s">
        <v>64</v>
      </c>
      <c r="H2875" s="1" t="s">
        <v>86</v>
      </c>
      <c r="I2875" s="1" t="s">
        <v>80</v>
      </c>
      <c r="J2875" s="1" t="str" cm="1">
        <f t="array" ref="J2875">_xlfn.IFS(F2875="","missing",F2875&lt;0,"negative",F2875=0,"zero",AND(F2875&gt;=99999,MOD(F2875,9)=0),"99999 placeholder",AND(F2875&gt;$O$5,D2875="Expense"),"Expense outlier",AND(F2875&gt;$P$5,D2875="Income"),"Income outlier",TRUE,"valid")</f>
        <v>valid</v>
      </c>
      <c r="K2875" s="1" t="str">
        <f>_xlfn.XLOOKUP(I2875,[1]category_mapping!$F$2:$F$19,[1]category_mapping!$G$2:$G$19,E2875)</f>
        <v>food</v>
      </c>
      <c r="L2875" s="1" t="str">
        <f>IF(cleaning_working[[#This Row],[date]]="","Missing","Available")</f>
        <v>Available</v>
      </c>
    </row>
    <row r="2876" spans="1:12" x14ac:dyDescent="0.35">
      <c r="A2876" s="1" t="s">
        <v>3061</v>
      </c>
      <c r="B2876" s="1" t="s">
        <v>196</v>
      </c>
      <c r="C2876" s="3">
        <v>45171</v>
      </c>
      <c r="D2876" s="1" t="s">
        <v>13</v>
      </c>
      <c r="E2876" s="1" t="s">
        <v>24</v>
      </c>
      <c r="F2876" s="1">
        <v>5682</v>
      </c>
      <c r="G2876" s="1" t="s">
        <v>25</v>
      </c>
      <c r="H2876" s="1" t="s">
        <v>33</v>
      </c>
      <c r="I2876" s="1" t="s">
        <v>87</v>
      </c>
      <c r="J2876" s="1" t="str" cm="1">
        <f t="array" ref="J2876">_xlfn.IFS(F2876="","missing",F2876&lt;0,"negative",F2876=0,"zero",AND(F2876&gt;=99999,MOD(F2876,9)=0),"99999 placeholder",AND(F2876&gt;$O$5,D2876="Expense"),"Expense outlier",AND(F2876&gt;$P$5,D2876="Income"),"Income outlier",TRUE,"valid")</f>
        <v>valid</v>
      </c>
      <c r="K2876" s="1" t="str">
        <f>_xlfn.XLOOKUP(I2876,[1]category_mapping!$F$2:$F$19,[1]category_mapping!$G$2:$G$19,E2876)</f>
        <v>rent</v>
      </c>
      <c r="L2876" s="1" t="str">
        <f>IF(cleaning_working[[#This Row],[date]]="","Missing","Available")</f>
        <v>Available</v>
      </c>
    </row>
    <row r="2877" spans="1:12" x14ac:dyDescent="0.35">
      <c r="A2877" s="1" t="s">
        <v>3062</v>
      </c>
      <c r="B2877" s="1" t="s">
        <v>353</v>
      </c>
      <c r="C2877" s="3">
        <v>44277</v>
      </c>
      <c r="D2877" s="1" t="s">
        <v>13</v>
      </c>
      <c r="E2877" s="1" t="s">
        <v>96</v>
      </c>
      <c r="F2877" s="1">
        <v>3925</v>
      </c>
      <c r="G2877" s="1" t="s">
        <v>18</v>
      </c>
      <c r="H2877" s="1" t="s">
        <v>65</v>
      </c>
      <c r="I2877" s="1" t="s">
        <v>46</v>
      </c>
      <c r="J2877" s="1" t="str" cm="1">
        <f t="array" ref="J2877">_xlfn.IFS(F2877="","missing",F2877&lt;0,"negative",F2877=0,"zero",AND(F2877&gt;=99999,MOD(F2877,9)=0),"99999 placeholder",AND(F2877&gt;$O$5,D2877="Expense"),"Expense outlier",AND(F2877&gt;$P$5,D2877="Income"),"Income outlier",TRUE,"valid")</f>
        <v>valid</v>
      </c>
      <c r="K2877" s="1" t="str">
        <f>_xlfn.XLOOKUP(I2877,[1]category_mapping!$F$2:$F$19,[1]category_mapping!$G$2:$G$19,E2877)</f>
        <v>travel</v>
      </c>
      <c r="L2877" s="1" t="str">
        <f>IF(cleaning_working[[#This Row],[date]]="","Missing","Available")</f>
        <v>Available</v>
      </c>
    </row>
    <row r="2878" spans="1:12" x14ac:dyDescent="0.35">
      <c r="A2878" s="1" t="s">
        <v>3063</v>
      </c>
      <c r="B2878" s="1" t="s">
        <v>414</v>
      </c>
      <c r="C2878" s="3">
        <v>44629</v>
      </c>
      <c r="D2878" s="1" t="s">
        <v>14</v>
      </c>
      <c r="E2878" s="1" t="s">
        <v>119</v>
      </c>
      <c r="F2878" s="1">
        <v>59014</v>
      </c>
      <c r="G2878" s="1" t="s">
        <v>32</v>
      </c>
      <c r="H2878" s="1" t="s">
        <v>83</v>
      </c>
      <c r="I2878" s="1" t="s">
        <v>80</v>
      </c>
      <c r="J2878" s="1" t="str" cm="1">
        <f t="array" ref="J2878">_xlfn.IFS(F2878="","missing",F2878&lt;0,"negative",F2878=0,"zero",AND(F2878&gt;=99999,MOD(F2878,9)=0),"99999 placeholder",AND(F2878&gt;$O$5,D2878="Expense"),"Expense outlier",AND(F2878&gt;$P$5,D2878="Income"),"Income outlier",TRUE,"valid")</f>
        <v>valid</v>
      </c>
      <c r="K2878" s="1" t="str">
        <f>_xlfn.XLOOKUP(I2878,[1]category_mapping!$F$2:$F$19,[1]category_mapping!$G$2:$G$19,E2878)</f>
        <v>food</v>
      </c>
      <c r="L2878" s="1" t="str">
        <f>IF(cleaning_working[[#This Row],[date]]="","Missing","Available")</f>
        <v>Available</v>
      </c>
    </row>
    <row r="2879" spans="1:12" x14ac:dyDescent="0.35">
      <c r="A2879" s="1" t="s">
        <v>3064</v>
      </c>
      <c r="B2879" s="1" t="s">
        <v>376</v>
      </c>
      <c r="C2879" s="3">
        <v>44334</v>
      </c>
      <c r="D2879" s="1" t="s">
        <v>13</v>
      </c>
      <c r="E2879" s="1" t="s">
        <v>24</v>
      </c>
      <c r="F2879" s="1">
        <v>7959</v>
      </c>
      <c r="G2879" s="1" t="s">
        <v>18</v>
      </c>
      <c r="H2879" s="1" t="s">
        <v>65</v>
      </c>
      <c r="J2879" s="1" t="str" cm="1">
        <f t="array" ref="J2879">_xlfn.IFS(F2879="","missing",F2879&lt;0,"negative",F2879=0,"zero",AND(F2879&gt;=99999,MOD(F2879,9)=0),"99999 placeholder",AND(F2879&gt;$O$5,D2879="Expense"),"Expense outlier",AND(F2879&gt;$P$5,D2879="Income"),"Income outlier",TRUE,"valid")</f>
        <v>valid</v>
      </c>
      <c r="K2879" s="1" t="str">
        <f>_xlfn.XLOOKUP(I2879,[1]category_mapping!$F$2:$F$19,[1]category_mapping!$G$2:$G$19,E2879)</f>
        <v>rent</v>
      </c>
      <c r="L2879" s="1" t="str">
        <f>IF(cleaning_working[[#This Row],[date]]="","Missing","Available")</f>
        <v>Available</v>
      </c>
    </row>
    <row r="2880" spans="1:12" x14ac:dyDescent="0.35">
      <c r="A2880" s="1" t="s">
        <v>3065</v>
      </c>
      <c r="B2880" s="1" t="s">
        <v>296</v>
      </c>
      <c r="C2880" s="3">
        <v>44361</v>
      </c>
      <c r="D2880" s="1" t="s">
        <v>13</v>
      </c>
      <c r="E2880" s="1" t="s">
        <v>63</v>
      </c>
      <c r="F2880" s="1">
        <v>4418</v>
      </c>
      <c r="G2880" s="1" t="s">
        <v>40</v>
      </c>
      <c r="H2880" s="1" t="s">
        <v>19</v>
      </c>
      <c r="I2880" s="1" t="s">
        <v>97</v>
      </c>
      <c r="J2880" s="1" t="str" cm="1">
        <f t="array" ref="J2880">_xlfn.IFS(F2880="","missing",F2880&lt;0,"negative",F2880=0,"zero",AND(F2880&gt;=99999,MOD(F2880,9)=0),"99999 placeholder",AND(F2880&gt;$O$5,D2880="Expense"),"Expense outlier",AND(F2880&gt;$P$5,D2880="Income"),"Income outlier",TRUE,"valid")</f>
        <v>valid</v>
      </c>
      <c r="K2880" s="1" t="str">
        <f>_xlfn.XLOOKUP(I2880,[1]category_mapping!$F$2:$F$19,[1]category_mapping!$G$2:$G$19,E2880)</f>
        <v>health</v>
      </c>
      <c r="L2880" s="1" t="str">
        <f>IF(cleaning_working[[#This Row],[date]]="","Missing","Available")</f>
        <v>Available</v>
      </c>
    </row>
    <row r="2881" spans="1:12" x14ac:dyDescent="0.35">
      <c r="A2881" s="1" t="s">
        <v>3066</v>
      </c>
      <c r="B2881" s="1" t="s">
        <v>125</v>
      </c>
      <c r="C2881" s="3">
        <v>45073</v>
      </c>
      <c r="D2881" s="1" t="s">
        <v>13</v>
      </c>
      <c r="E2881" s="1" t="s">
        <v>24</v>
      </c>
      <c r="F2881" s="1">
        <v>37019</v>
      </c>
      <c r="G2881" s="1" t="s">
        <v>32</v>
      </c>
      <c r="H2881" s="1" t="s">
        <v>86</v>
      </c>
      <c r="I2881" s="1" t="s">
        <v>66</v>
      </c>
      <c r="J2881" s="1" t="str" cm="1">
        <f t="array" ref="J2881">_xlfn.IFS(F2881="","missing",F2881&lt;0,"negative",F2881=0,"zero",AND(F2881&gt;=99999,MOD(F2881,9)=0),"99999 placeholder",AND(F2881&gt;$O$5,D2881="Expense"),"Expense outlier",AND(F2881&gt;$P$5,D2881="Income"),"Income outlier",TRUE,"valid")</f>
        <v>Expense outlier</v>
      </c>
      <c r="K2881" s="1" t="str">
        <f>_xlfn.XLOOKUP(I2881,[1]category_mapping!$F$2:$F$19,[1]category_mapping!$G$2:$G$19,E2881)</f>
        <v>food</v>
      </c>
      <c r="L2881" s="1" t="str">
        <f>IF(cleaning_working[[#This Row],[date]]="","Missing","Available")</f>
        <v>Available</v>
      </c>
    </row>
    <row r="2882" spans="1:12" x14ac:dyDescent="0.35">
      <c r="A2882" s="1" t="s">
        <v>3067</v>
      </c>
      <c r="B2882" s="1" t="s">
        <v>132</v>
      </c>
      <c r="C2882" s="3">
        <v>44346</v>
      </c>
      <c r="D2882" s="1" t="s">
        <v>13</v>
      </c>
      <c r="E2882" s="1" t="s">
        <v>39</v>
      </c>
      <c r="F2882" s="1">
        <v>3541</v>
      </c>
      <c r="G2882" s="1" t="s">
        <v>18</v>
      </c>
      <c r="H2882" s="1" t="s">
        <v>19</v>
      </c>
      <c r="I2882" s="1" t="s">
        <v>123</v>
      </c>
      <c r="J2882" s="1" t="str" cm="1">
        <f t="array" ref="J2882">_xlfn.IFS(F2882="","missing",F2882&lt;0,"negative",F2882=0,"zero",AND(F2882&gt;=99999,MOD(F2882,9)=0),"99999 placeholder",AND(F2882&gt;$O$5,D2882="Expense"),"Expense outlier",AND(F2882&gt;$P$5,D2882="Income"),"Income outlier",TRUE,"valid")</f>
        <v>valid</v>
      </c>
      <c r="K2882" s="1" t="str">
        <f>_xlfn.XLOOKUP(I2882,[1]category_mapping!$F$2:$F$19,[1]category_mapping!$G$2:$G$19,E2882)</f>
        <v>food</v>
      </c>
      <c r="L2882" s="1" t="str">
        <f>IF(cleaning_working[[#This Row],[date]]="","Missing","Available")</f>
        <v>Available</v>
      </c>
    </row>
    <row r="2883" spans="1:12" x14ac:dyDescent="0.35">
      <c r="A2883" s="1" t="s">
        <v>3068</v>
      </c>
      <c r="B2883" s="1" t="s">
        <v>557</v>
      </c>
      <c r="C2883" s="3">
        <v>45285</v>
      </c>
      <c r="D2883" s="1" t="s">
        <v>13</v>
      </c>
      <c r="E2883" s="1" t="s">
        <v>63</v>
      </c>
      <c r="F2883" s="1">
        <v>1048</v>
      </c>
      <c r="G2883" s="1" t="s">
        <v>40</v>
      </c>
      <c r="H2883" s="1" t="s">
        <v>26</v>
      </c>
      <c r="I2883" s="1" t="s">
        <v>20</v>
      </c>
      <c r="J2883" s="1" t="str" cm="1">
        <f t="array" ref="J2883">_xlfn.IFS(F2883="","missing",F2883&lt;0,"negative",F2883=0,"zero",AND(F2883&gt;=99999,MOD(F2883,9)=0),"99999 placeholder",AND(F2883&gt;$O$5,D2883="Expense"),"Expense outlier",AND(F2883&gt;$P$5,D2883="Income"),"Income outlier",TRUE,"valid")</f>
        <v>valid</v>
      </c>
      <c r="K2883" s="1" t="str">
        <f>_xlfn.XLOOKUP(I2883,[1]category_mapping!$F$2:$F$19,[1]category_mapping!$G$2:$G$19,E2883)</f>
        <v>entertainment</v>
      </c>
      <c r="L2883" s="1" t="str">
        <f>IF(cleaning_working[[#This Row],[date]]="","Missing","Available")</f>
        <v>Available</v>
      </c>
    </row>
    <row r="2884" spans="1:12" x14ac:dyDescent="0.35">
      <c r="A2884" s="1" t="s">
        <v>3069</v>
      </c>
      <c r="B2884" s="1" t="s">
        <v>357</v>
      </c>
      <c r="C2884" s="3">
        <v>45421</v>
      </c>
      <c r="D2884" s="1" t="s">
        <v>13</v>
      </c>
      <c r="E2884" s="1" t="s">
        <v>39</v>
      </c>
      <c r="F2884" s="1">
        <v>838</v>
      </c>
      <c r="G2884" s="1" t="s">
        <v>32</v>
      </c>
      <c r="H2884" s="1" t="s">
        <v>19</v>
      </c>
      <c r="I2884" s="1" t="s">
        <v>20</v>
      </c>
      <c r="J2884" s="1" t="str" cm="1">
        <f t="array" ref="J2884">_xlfn.IFS(F2884="","missing",F2884&lt;0,"negative",F2884=0,"zero",AND(F2884&gt;=99999,MOD(F2884,9)=0),"99999 placeholder",AND(F2884&gt;$O$5,D2884="Expense"),"Expense outlier",AND(F2884&gt;$P$5,D2884="Income"),"Income outlier",TRUE,"valid")</f>
        <v>valid</v>
      </c>
      <c r="K2884" s="1" t="str">
        <f>_xlfn.XLOOKUP(I2884,[1]category_mapping!$F$2:$F$19,[1]category_mapping!$G$2:$G$19,E2884)</f>
        <v>entertainment</v>
      </c>
      <c r="L2884" s="1" t="str">
        <f>IF(cleaning_working[[#This Row],[date]]="","Missing","Available")</f>
        <v>Available</v>
      </c>
    </row>
    <row r="2885" spans="1:12" x14ac:dyDescent="0.35">
      <c r="A2885" s="1" t="s">
        <v>3070</v>
      </c>
      <c r="B2885" s="1" t="s">
        <v>62</v>
      </c>
      <c r="C2885" s="3">
        <v>44251</v>
      </c>
      <c r="D2885" s="1" t="s">
        <v>13</v>
      </c>
      <c r="E2885" s="1" t="s">
        <v>45</v>
      </c>
      <c r="F2885" s="1">
        <v>1652</v>
      </c>
      <c r="G2885" s="1" t="s">
        <v>32</v>
      </c>
      <c r="H2885" s="1" t="s">
        <v>33</v>
      </c>
      <c r="I2885" s="1" t="s">
        <v>49</v>
      </c>
      <c r="J2885" s="1" t="str" cm="1">
        <f t="array" ref="J2885">_xlfn.IFS(F2885="","missing",F2885&lt;0,"negative",F2885=0,"zero",AND(F2885&gt;=99999,MOD(F2885,9)=0),"99999 placeholder",AND(F2885&gt;$O$5,D2885="Expense"),"Expense outlier",AND(F2885&gt;$P$5,D2885="Income"),"Income outlier",TRUE,"valid")</f>
        <v>valid</v>
      </c>
      <c r="K2885" s="1" t="str">
        <f>_xlfn.XLOOKUP(I2885,[1]category_mapping!$F$2:$F$19,[1]category_mapping!$G$2:$G$19,E2885)</f>
        <v>entertainment</v>
      </c>
      <c r="L2885" s="1" t="str">
        <f>IF(cleaning_working[[#This Row],[date]]="","Missing","Available")</f>
        <v>Available</v>
      </c>
    </row>
    <row r="2886" spans="1:12" x14ac:dyDescent="0.35">
      <c r="A2886" s="1" t="s">
        <v>3071</v>
      </c>
      <c r="B2886" s="1" t="s">
        <v>125</v>
      </c>
      <c r="C2886" s="3">
        <v>44550</v>
      </c>
      <c r="D2886" s="1" t="s">
        <v>13</v>
      </c>
      <c r="E2886" s="1" t="s">
        <v>24</v>
      </c>
      <c r="F2886" s="1">
        <v>9794</v>
      </c>
      <c r="G2886" s="1" t="s">
        <v>32</v>
      </c>
      <c r="H2886" s="1" t="s">
        <v>52</v>
      </c>
      <c r="I2886" s="1" t="s">
        <v>20</v>
      </c>
      <c r="J2886" s="1" t="str" cm="1">
        <f t="array" ref="J2886">_xlfn.IFS(F2886="","missing",F2886&lt;0,"negative",F2886=0,"zero",AND(F2886&gt;=99999,MOD(F2886,9)=0),"99999 placeholder",AND(F2886&gt;$O$5,D2886="Expense"),"Expense outlier",AND(F2886&gt;$P$5,D2886="Income"),"Income outlier",TRUE,"valid")</f>
        <v>valid</v>
      </c>
      <c r="K2886" s="1" t="str">
        <f>_xlfn.XLOOKUP(I2886,[1]category_mapping!$F$2:$F$19,[1]category_mapping!$G$2:$G$19,E2886)</f>
        <v>entertainment</v>
      </c>
      <c r="L2886" s="1" t="str">
        <f>IF(cleaning_working[[#This Row],[date]]="","Missing","Available")</f>
        <v>Available</v>
      </c>
    </row>
    <row r="2887" spans="1:12" x14ac:dyDescent="0.35">
      <c r="A2887" s="1" t="s">
        <v>3072</v>
      </c>
      <c r="B2887" s="1" t="s">
        <v>62</v>
      </c>
      <c r="C2887" s="3">
        <v>44314</v>
      </c>
      <c r="D2887" s="1" t="s">
        <v>13</v>
      </c>
      <c r="E2887" s="1" t="s">
        <v>24</v>
      </c>
      <c r="F2887" s="1">
        <v>17155</v>
      </c>
      <c r="G2887" s="1" t="s">
        <v>64</v>
      </c>
      <c r="H2887" s="1" t="s">
        <v>86</v>
      </c>
      <c r="I2887" s="1" t="s">
        <v>272</v>
      </c>
      <c r="J2887" s="1" t="str" cm="1">
        <f t="array" ref="J2887">_xlfn.IFS(F2887="","missing",F2887&lt;0,"negative",F2887=0,"zero",AND(F2887&gt;=99999,MOD(F2887,9)=0),"99999 placeholder",AND(F2887&gt;$O$5,D2887="Expense"),"Expense outlier",AND(F2887&gt;$P$5,D2887="Income"),"Income outlier",TRUE,"valid")</f>
        <v>Expense outlier</v>
      </c>
      <c r="K2887" s="1" t="str">
        <f>_xlfn.XLOOKUP(I2887,[1]category_mapping!$F$2:$F$19,[1]category_mapping!$G$2:$G$19,E2887)</f>
        <v>food</v>
      </c>
      <c r="L2887" s="1" t="str">
        <f>IF(cleaning_working[[#This Row],[date]]="","Missing","Available")</f>
        <v>Available</v>
      </c>
    </row>
    <row r="2888" spans="1:12" x14ac:dyDescent="0.35">
      <c r="A2888" s="1" t="s">
        <v>3073</v>
      </c>
      <c r="B2888" s="1" t="s">
        <v>873</v>
      </c>
      <c r="C2888" s="3">
        <v>45188</v>
      </c>
      <c r="D2888" s="1" t="s">
        <v>14</v>
      </c>
      <c r="E2888" s="1" t="s">
        <v>31</v>
      </c>
      <c r="F2888" s="1">
        <v>71775</v>
      </c>
      <c r="G2888" s="1" t="s">
        <v>32</v>
      </c>
      <c r="H2888" s="1" t="s">
        <v>83</v>
      </c>
      <c r="I2888" s="1" t="s">
        <v>49</v>
      </c>
      <c r="J2888" s="1" t="str" cm="1">
        <f t="array" ref="J2888">_xlfn.IFS(F2888="","missing",F2888&lt;0,"negative",F2888=0,"zero",AND(F2888&gt;=99999,MOD(F2888,9)=0),"99999 placeholder",AND(F2888&gt;$O$5,D2888="Expense"),"Expense outlier",AND(F2888&gt;$P$5,D2888="Income"),"Income outlier",TRUE,"valid")</f>
        <v>valid</v>
      </c>
      <c r="K2888" s="1" t="str">
        <f>_xlfn.XLOOKUP(I2888,[1]category_mapping!$F$2:$F$19,[1]category_mapping!$G$2:$G$19,E2888)</f>
        <v>freelance</v>
      </c>
      <c r="L2888" s="1" t="str">
        <f>IF(cleaning_working[[#This Row],[date]]="","Missing","Available")</f>
        <v>Available</v>
      </c>
    </row>
    <row r="2889" spans="1:12" x14ac:dyDescent="0.35">
      <c r="A2889" s="1" t="s">
        <v>3074</v>
      </c>
      <c r="B2889" s="1" t="s">
        <v>1044</v>
      </c>
      <c r="C2889" s="3">
        <v>44986</v>
      </c>
      <c r="D2889" s="1" t="s">
        <v>13</v>
      </c>
      <c r="E2889" s="1" t="s">
        <v>39</v>
      </c>
      <c r="F2889" s="1">
        <v>3527</v>
      </c>
      <c r="G2889" s="1" t="s">
        <v>32</v>
      </c>
      <c r="H2889" s="1" t="s">
        <v>52</v>
      </c>
      <c r="I2889" s="1" t="s">
        <v>134</v>
      </c>
      <c r="J2889" s="1" t="str" cm="1">
        <f t="array" ref="J2889">_xlfn.IFS(F2889="","missing",F2889&lt;0,"negative",F2889=0,"zero",AND(F2889&gt;=99999,MOD(F2889,9)=0),"99999 placeholder",AND(F2889&gt;$O$5,D2889="Expense"),"Expense outlier",AND(F2889&gt;$P$5,D2889="Income"),"Income outlier",TRUE,"valid")</f>
        <v>valid</v>
      </c>
      <c r="K2889" s="1" t="str">
        <f>_xlfn.XLOOKUP(I2889,[1]category_mapping!$F$2:$F$19,[1]category_mapping!$G$2:$G$19,E2889)</f>
        <v>education</v>
      </c>
      <c r="L2889" s="1" t="str">
        <f>IF(cleaning_working[[#This Row],[date]]="","Missing","Available")</f>
        <v>Available</v>
      </c>
    </row>
    <row r="2890" spans="1:12" x14ac:dyDescent="0.35">
      <c r="A2890" s="1" t="s">
        <v>3075</v>
      </c>
      <c r="B2890" s="1" t="s">
        <v>241</v>
      </c>
      <c r="C2890" s="3">
        <v>45113</v>
      </c>
      <c r="D2890" s="1" t="s">
        <v>13</v>
      </c>
      <c r="E2890" s="1" t="s">
        <v>45</v>
      </c>
      <c r="F2890" s="1">
        <v>1000</v>
      </c>
      <c r="G2890" s="1" t="s">
        <v>40</v>
      </c>
      <c r="H2890" s="1" t="s">
        <v>133</v>
      </c>
      <c r="I2890" s="1" t="s">
        <v>34</v>
      </c>
      <c r="J2890" s="1" t="str" cm="1">
        <f t="array" ref="J2890">_xlfn.IFS(F2890="","missing",F2890&lt;0,"negative",F2890=0,"zero",AND(F2890&gt;=99999,MOD(F2890,9)=0),"99999 placeholder",AND(F2890&gt;$O$5,D2890="Expense"),"Expense outlier",AND(F2890&gt;$P$5,D2890="Income"),"Income outlier",TRUE,"valid")</f>
        <v>valid</v>
      </c>
      <c r="K2890" s="1" t="str">
        <f>_xlfn.XLOOKUP(I2890,[1]category_mapping!$F$2:$F$19,[1]category_mapping!$G$2:$G$19,E2890)</f>
        <v>education</v>
      </c>
      <c r="L2890" s="1" t="str">
        <f>IF(cleaning_working[[#This Row],[date]]="","Missing","Available")</f>
        <v>Available</v>
      </c>
    </row>
    <row r="2891" spans="1:12" x14ac:dyDescent="0.35">
      <c r="A2891" s="1" t="s">
        <v>3076</v>
      </c>
      <c r="B2891" s="1" t="s">
        <v>293</v>
      </c>
      <c r="C2891" s="3">
        <v>45531</v>
      </c>
      <c r="D2891" s="1" t="s">
        <v>13</v>
      </c>
      <c r="E2891" s="1" t="s">
        <v>96</v>
      </c>
      <c r="F2891" s="1">
        <v>4214</v>
      </c>
      <c r="G2891" s="1" t="s">
        <v>18</v>
      </c>
      <c r="H2891" s="1" t="s">
        <v>25</v>
      </c>
      <c r="I2891" s="1" t="s">
        <v>137</v>
      </c>
      <c r="J2891" s="1" t="str" cm="1">
        <f t="array" ref="J2891">_xlfn.IFS(F2891="","missing",F2891&lt;0,"negative",F2891=0,"zero",AND(F2891&gt;=99999,MOD(F2891,9)=0),"99999 placeholder",AND(F2891&gt;$O$5,D2891="Expense"),"Expense outlier",AND(F2891&gt;$P$5,D2891="Income"),"Income outlier",TRUE,"valid")</f>
        <v>valid</v>
      </c>
      <c r="K2891" s="1" t="str">
        <f>_xlfn.XLOOKUP(I2891,[1]category_mapping!$F$2:$F$19,[1]category_mapping!$G$2:$G$19,E2891)</f>
        <v>travel</v>
      </c>
      <c r="L2891" s="1" t="str">
        <f>IF(cleaning_working[[#This Row],[date]]="","Missing","Available")</f>
        <v>Available</v>
      </c>
    </row>
    <row r="2892" spans="1:12" x14ac:dyDescent="0.35">
      <c r="A2892" s="1" t="s">
        <v>3077</v>
      </c>
      <c r="B2892" s="1" t="s">
        <v>152</v>
      </c>
      <c r="C2892" s="3">
        <v>45224</v>
      </c>
      <c r="D2892" s="1" t="s">
        <v>13</v>
      </c>
      <c r="E2892" s="1" t="s">
        <v>63</v>
      </c>
      <c r="F2892" s="1">
        <v>1268</v>
      </c>
      <c r="G2892" s="1" t="s">
        <v>64</v>
      </c>
      <c r="H2892" s="1" t="s">
        <v>65</v>
      </c>
      <c r="I2892" s="1" t="s">
        <v>170</v>
      </c>
      <c r="J2892" s="1" t="str" cm="1">
        <f t="array" ref="J2892">_xlfn.IFS(F2892="","missing",F2892&lt;0,"negative",F2892=0,"zero",AND(F2892&gt;=99999,MOD(F2892,9)=0),"99999 placeholder",AND(F2892&gt;$O$5,D2892="Expense"),"Expense outlier",AND(F2892&gt;$P$5,D2892="Income"),"Income outlier",TRUE,"valid")</f>
        <v>valid</v>
      </c>
      <c r="K2892" s="1" t="str">
        <f>_xlfn.XLOOKUP(I2892,[1]category_mapping!$F$2:$F$19,[1]category_mapping!$G$2:$G$19,E2892)</f>
        <v>health</v>
      </c>
      <c r="L2892" s="1" t="str">
        <f>IF(cleaning_working[[#This Row],[date]]="","Missing","Available")</f>
        <v>Available</v>
      </c>
    </row>
    <row r="2893" spans="1:12" x14ac:dyDescent="0.35">
      <c r="A2893" s="1" t="s">
        <v>3078</v>
      </c>
      <c r="B2893" s="1" t="s">
        <v>464</v>
      </c>
      <c r="C2893" s="3">
        <v>45347</v>
      </c>
      <c r="D2893" s="1" t="s">
        <v>13</v>
      </c>
      <c r="E2893" s="1" t="s">
        <v>96</v>
      </c>
      <c r="F2893" s="1">
        <v>6175</v>
      </c>
      <c r="G2893" s="1" t="s">
        <v>18</v>
      </c>
      <c r="H2893" s="1" t="s">
        <v>25</v>
      </c>
      <c r="J2893" s="1" t="str" cm="1">
        <f t="array" ref="J2893">_xlfn.IFS(F2893="","missing",F2893&lt;0,"negative",F2893=0,"zero",AND(F2893&gt;=99999,MOD(F2893,9)=0),"99999 placeholder",AND(F2893&gt;$O$5,D2893="Expense"),"Expense outlier",AND(F2893&gt;$P$5,D2893="Income"),"Income outlier",TRUE,"valid")</f>
        <v>valid</v>
      </c>
      <c r="K2893" s="1" t="str">
        <f>_xlfn.XLOOKUP(I2893,[1]category_mapping!$F$2:$F$19,[1]category_mapping!$G$2:$G$19,E2893)</f>
        <v>travel</v>
      </c>
      <c r="L2893" s="1" t="str">
        <f>IF(cleaning_working[[#This Row],[date]]="","Missing","Available")</f>
        <v>Available</v>
      </c>
    </row>
    <row r="2894" spans="1:12" x14ac:dyDescent="0.35">
      <c r="A2894" s="1" t="s">
        <v>3079</v>
      </c>
      <c r="B2894" s="1" t="s">
        <v>317</v>
      </c>
      <c r="C2894" s="3">
        <v>45020</v>
      </c>
      <c r="D2894" s="1" t="s">
        <v>13</v>
      </c>
      <c r="E2894" s="1" t="s">
        <v>24</v>
      </c>
      <c r="F2894" s="1">
        <v>43025</v>
      </c>
      <c r="G2894" s="1" t="s">
        <v>32</v>
      </c>
      <c r="H2894" s="1" t="s">
        <v>33</v>
      </c>
      <c r="J2894" s="1" t="str" cm="1">
        <f t="array" ref="J2894">_xlfn.IFS(F2894="","missing",F2894&lt;0,"negative",F2894=0,"zero",AND(F2894&gt;=99999,MOD(F2894,9)=0),"99999 placeholder",AND(F2894&gt;$O$5,D2894="Expense"),"Expense outlier",AND(F2894&gt;$P$5,D2894="Income"),"Income outlier",TRUE,"valid")</f>
        <v>Expense outlier</v>
      </c>
      <c r="K2894" s="1" t="str">
        <f>_xlfn.XLOOKUP(I2894,[1]category_mapping!$F$2:$F$19,[1]category_mapping!$G$2:$G$19,E2894)</f>
        <v>rent</v>
      </c>
      <c r="L2894" s="1" t="str">
        <f>IF(cleaning_working[[#This Row],[date]]="","Missing","Available")</f>
        <v>Available</v>
      </c>
    </row>
    <row r="2895" spans="1:12" x14ac:dyDescent="0.35">
      <c r="A2895" s="1" t="s">
        <v>3080</v>
      </c>
      <c r="B2895" s="1" t="s">
        <v>208</v>
      </c>
      <c r="C2895" s="3">
        <v>45075</v>
      </c>
      <c r="D2895" s="1" t="s">
        <v>13</v>
      </c>
      <c r="E2895" s="1" t="s">
        <v>45</v>
      </c>
      <c r="F2895" s="1">
        <v>1415</v>
      </c>
      <c r="G2895" s="1" t="s">
        <v>32</v>
      </c>
      <c r="H2895" s="1" t="s">
        <v>83</v>
      </c>
      <c r="I2895" s="1" t="s">
        <v>170</v>
      </c>
      <c r="J2895" s="1" t="str" cm="1">
        <f t="array" ref="J2895">_xlfn.IFS(F2895="","missing",F2895&lt;0,"negative",F2895=0,"zero",AND(F2895&gt;=99999,MOD(F2895,9)=0),"99999 placeholder",AND(F2895&gt;$O$5,D2895="Expense"),"Expense outlier",AND(F2895&gt;$P$5,D2895="Income"),"Income outlier",TRUE,"valid")</f>
        <v>valid</v>
      </c>
      <c r="K2895" s="1" t="str">
        <f>_xlfn.XLOOKUP(I2895,[1]category_mapping!$F$2:$F$19,[1]category_mapping!$G$2:$G$19,E2895)</f>
        <v>health</v>
      </c>
      <c r="L2895" s="1" t="str">
        <f>IF(cleaning_working[[#This Row],[date]]="","Missing","Available")</f>
        <v>Available</v>
      </c>
    </row>
    <row r="2896" spans="1:12" x14ac:dyDescent="0.35">
      <c r="A2896" s="1" t="s">
        <v>3081</v>
      </c>
      <c r="B2896" s="1" t="s">
        <v>109</v>
      </c>
      <c r="C2896" s="3">
        <v>44988</v>
      </c>
      <c r="D2896" s="1" t="s">
        <v>13</v>
      </c>
      <c r="E2896" s="1" t="s">
        <v>39</v>
      </c>
      <c r="F2896" s="1">
        <v>709</v>
      </c>
      <c r="G2896" s="1" t="s">
        <v>40</v>
      </c>
      <c r="H2896" s="1" t="s">
        <v>19</v>
      </c>
      <c r="I2896" s="1" t="s">
        <v>93</v>
      </c>
      <c r="J2896" s="1" t="str" cm="1">
        <f t="array" ref="J2896">_xlfn.IFS(F2896="","missing",F2896&lt;0,"negative",F2896=0,"zero",AND(F2896&gt;=99999,MOD(F2896,9)=0),"99999 placeholder",AND(F2896&gt;$O$5,D2896="Expense"),"Expense outlier",AND(F2896&gt;$P$5,D2896="Income"),"Income outlier",TRUE,"valid")</f>
        <v>valid</v>
      </c>
      <c r="K2896" s="1" t="str">
        <f>_xlfn.XLOOKUP(I2896,[1]category_mapping!$F$2:$F$19,[1]category_mapping!$G$2:$G$19,E2896)</f>
        <v>food</v>
      </c>
      <c r="L2896" s="1" t="str">
        <f>IF(cleaning_working[[#This Row],[date]]="","Missing","Available")</f>
        <v>Available</v>
      </c>
    </row>
    <row r="2897" spans="1:12" x14ac:dyDescent="0.35">
      <c r="A2897" s="1" t="s">
        <v>3082</v>
      </c>
      <c r="B2897" s="1" t="s">
        <v>77</v>
      </c>
      <c r="C2897" s="3">
        <v>45042</v>
      </c>
      <c r="D2897" s="1" t="s">
        <v>13</v>
      </c>
      <c r="E2897" s="1" t="s">
        <v>96</v>
      </c>
      <c r="F2897" s="1">
        <v>6538</v>
      </c>
      <c r="G2897" s="1" t="s">
        <v>64</v>
      </c>
      <c r="H2897" s="1" t="s">
        <v>26</v>
      </c>
      <c r="I2897" s="1" t="s">
        <v>27</v>
      </c>
      <c r="J2897" s="1" t="str" cm="1">
        <f t="array" ref="J2897">_xlfn.IFS(F2897="","missing",F2897&lt;0,"negative",F2897=0,"zero",AND(F2897&gt;=99999,MOD(F2897,9)=0),"99999 placeholder",AND(F2897&gt;$O$5,D2897="Expense"),"Expense outlier",AND(F2897&gt;$P$5,D2897="Income"),"Income outlier",TRUE,"valid")</f>
        <v>valid</v>
      </c>
      <c r="K2897" s="1" t="str">
        <f>_xlfn.XLOOKUP(I2897,[1]category_mapping!$F$2:$F$19,[1]category_mapping!$G$2:$G$19,E2897)</f>
        <v>travel</v>
      </c>
      <c r="L2897" s="1" t="str">
        <f>IF(cleaning_working[[#This Row],[date]]="","Missing","Available")</f>
        <v>Available</v>
      </c>
    </row>
    <row r="2898" spans="1:12" x14ac:dyDescent="0.35">
      <c r="A2898" s="1" t="s">
        <v>3083</v>
      </c>
      <c r="B2898" s="1" t="s">
        <v>376</v>
      </c>
      <c r="C2898" s="3">
        <v>44428</v>
      </c>
      <c r="D2898" s="1" t="s">
        <v>13</v>
      </c>
      <c r="E2898" s="1" t="s">
        <v>24</v>
      </c>
      <c r="F2898" s="1">
        <v>32159</v>
      </c>
      <c r="G2898" s="1" t="s">
        <v>64</v>
      </c>
      <c r="H2898" s="1" t="s">
        <v>86</v>
      </c>
      <c r="I2898" s="1" t="s">
        <v>123</v>
      </c>
      <c r="J2898" s="1" t="str" cm="1">
        <f t="array" ref="J2898">_xlfn.IFS(F2898="","missing",F2898&lt;0,"negative",F2898=0,"zero",AND(F2898&gt;=99999,MOD(F2898,9)=0),"99999 placeholder",AND(F2898&gt;$O$5,D2898="Expense"),"Expense outlier",AND(F2898&gt;$P$5,D2898="Income"),"Income outlier",TRUE,"valid")</f>
        <v>Expense outlier</v>
      </c>
      <c r="K2898" s="1" t="str">
        <f>_xlfn.XLOOKUP(I2898,[1]category_mapping!$F$2:$F$19,[1]category_mapping!$G$2:$G$19,E2898)</f>
        <v>rent</v>
      </c>
      <c r="L2898" s="1" t="str">
        <f>IF(cleaning_working[[#This Row],[date]]="","Missing","Available")</f>
        <v>Available</v>
      </c>
    </row>
    <row r="2899" spans="1:12" x14ac:dyDescent="0.35">
      <c r="A2899" s="1" t="s">
        <v>3084</v>
      </c>
      <c r="B2899" s="1" t="s">
        <v>233</v>
      </c>
      <c r="C2899" s="3">
        <v>44770</v>
      </c>
      <c r="D2899" s="1" t="s">
        <v>13</v>
      </c>
      <c r="E2899" s="1" t="s">
        <v>176</v>
      </c>
      <c r="F2899" s="1">
        <v>4952</v>
      </c>
      <c r="G2899" s="1" t="s">
        <v>18</v>
      </c>
      <c r="H2899" s="1" t="s">
        <v>26</v>
      </c>
      <c r="I2899" s="1" t="s">
        <v>272</v>
      </c>
      <c r="J2899" s="1" t="str" cm="1">
        <f t="array" ref="J2899">_xlfn.IFS(F2899="","missing",F2899&lt;0,"negative",F2899=0,"zero",AND(F2899&gt;=99999,MOD(F2899,9)=0),"99999 placeholder",AND(F2899&gt;$O$5,D2899="Expense"),"Expense outlier",AND(F2899&gt;$P$5,D2899="Income"),"Income outlier",TRUE,"valid")</f>
        <v>valid</v>
      </c>
      <c r="K2899" s="1" t="str">
        <f>_xlfn.XLOOKUP(I2899,[1]category_mapping!$F$2:$F$19,[1]category_mapping!$G$2:$G$19,E2899)</f>
        <v>food</v>
      </c>
      <c r="L2899" s="1" t="str">
        <f>IF(cleaning_working[[#This Row],[date]]="","Missing","Available")</f>
        <v>Available</v>
      </c>
    </row>
    <row r="2900" spans="1:12" x14ac:dyDescent="0.35">
      <c r="A2900" s="1" t="s">
        <v>3085</v>
      </c>
      <c r="B2900" s="1" t="s">
        <v>353</v>
      </c>
      <c r="C2900" s="3">
        <v>44202</v>
      </c>
      <c r="D2900" s="1" t="s">
        <v>14</v>
      </c>
      <c r="E2900" s="1" t="s">
        <v>119</v>
      </c>
      <c r="F2900" s="1">
        <v>32323</v>
      </c>
      <c r="G2900" s="1" t="s">
        <v>64</v>
      </c>
      <c r="H2900" s="1" t="s">
        <v>19</v>
      </c>
      <c r="I2900" s="1" t="s">
        <v>272</v>
      </c>
      <c r="J2900" s="1" t="str" cm="1">
        <f t="array" ref="J2900">_xlfn.IFS(F2900="","missing",F2900&lt;0,"negative",F2900=0,"zero",AND(F2900&gt;=99999,MOD(F2900,9)=0),"99999 placeholder",AND(F2900&gt;$O$5,D2900="Expense"),"Expense outlier",AND(F2900&gt;$P$5,D2900="Income"),"Income outlier",TRUE,"valid")</f>
        <v>valid</v>
      </c>
      <c r="K2900" s="1" t="str">
        <f>_xlfn.XLOOKUP(I2900,[1]category_mapping!$F$2:$F$19,[1]category_mapping!$G$2:$G$19,E2900)</f>
        <v>food</v>
      </c>
      <c r="L2900" s="1" t="str">
        <f>IF(cleaning_working[[#This Row],[date]]="","Missing","Available")</f>
        <v>Available</v>
      </c>
    </row>
    <row r="2901" spans="1:12" x14ac:dyDescent="0.35">
      <c r="A2901" s="1" t="s">
        <v>3086</v>
      </c>
      <c r="B2901" s="1" t="s">
        <v>531</v>
      </c>
      <c r="C2901" s="3">
        <v>45281</v>
      </c>
      <c r="D2901" s="1" t="s">
        <v>14</v>
      </c>
      <c r="E2901" s="1" t="s">
        <v>70</v>
      </c>
      <c r="F2901" s="1">
        <v>48455</v>
      </c>
      <c r="G2901" s="1" t="s">
        <v>64</v>
      </c>
      <c r="H2901" s="1" t="s">
        <v>159</v>
      </c>
      <c r="I2901" s="1" t="s">
        <v>97</v>
      </c>
      <c r="J2901" s="1" t="str" cm="1">
        <f t="array" ref="J2901">_xlfn.IFS(F2901="","missing",F2901&lt;0,"negative",F2901=0,"zero",AND(F2901&gt;=99999,MOD(F2901,9)=0),"99999 placeholder",AND(F2901&gt;$O$5,D2901="Expense"),"Expense outlier",AND(F2901&gt;$P$5,D2901="Income"),"Income outlier",TRUE,"valid")</f>
        <v>valid</v>
      </c>
      <c r="K2901" s="1" t="str">
        <f>_xlfn.XLOOKUP(I2901,[1]category_mapping!$F$2:$F$19,[1]category_mapping!$G$2:$G$19,E2901)</f>
        <v>health</v>
      </c>
      <c r="L2901" s="1" t="str">
        <f>IF(cleaning_working[[#This Row],[date]]="","Missing","Available")</f>
        <v>Available</v>
      </c>
    </row>
    <row r="2902" spans="1:12" x14ac:dyDescent="0.35">
      <c r="A2902" s="1" t="s">
        <v>3087</v>
      </c>
      <c r="B2902" s="1" t="s">
        <v>235</v>
      </c>
      <c r="C2902" s="3">
        <v>45230</v>
      </c>
      <c r="D2902" s="1" t="s">
        <v>13</v>
      </c>
      <c r="E2902" s="1" t="s">
        <v>45</v>
      </c>
      <c r="F2902" s="1">
        <v>8528</v>
      </c>
      <c r="G2902" s="1" t="s">
        <v>18</v>
      </c>
      <c r="H2902" s="1" t="s">
        <v>83</v>
      </c>
      <c r="I2902" s="1" t="s">
        <v>66</v>
      </c>
      <c r="J2902" s="1" t="str" cm="1">
        <f t="array" ref="J2902">_xlfn.IFS(F2902="","missing",F2902&lt;0,"negative",F2902=0,"zero",AND(F2902&gt;=99999,MOD(F2902,9)=0),"99999 placeholder",AND(F2902&gt;$O$5,D2902="Expense"),"Expense outlier",AND(F2902&gt;$P$5,D2902="Income"),"Income outlier",TRUE,"valid")</f>
        <v>valid</v>
      </c>
      <c r="K2902" s="1" t="str">
        <f>_xlfn.XLOOKUP(I2902,[1]category_mapping!$F$2:$F$19,[1]category_mapping!$G$2:$G$19,E2902)</f>
        <v>food</v>
      </c>
      <c r="L2902" s="1" t="str">
        <f>IF(cleaning_working[[#This Row],[date]]="","Missing","Available")</f>
        <v>Available</v>
      </c>
    </row>
    <row r="2903" spans="1:12" x14ac:dyDescent="0.35">
      <c r="A2903" s="1" t="s">
        <v>3088</v>
      </c>
      <c r="B2903" s="1" t="s">
        <v>559</v>
      </c>
      <c r="C2903" s="3">
        <v>45227</v>
      </c>
      <c r="D2903" s="1" t="s">
        <v>14</v>
      </c>
      <c r="E2903" s="1" t="s">
        <v>70</v>
      </c>
      <c r="F2903" s="1">
        <v>15408</v>
      </c>
      <c r="G2903" s="1" t="s">
        <v>18</v>
      </c>
      <c r="H2903" s="1" t="s">
        <v>19</v>
      </c>
      <c r="I2903" s="1" t="s">
        <v>34</v>
      </c>
      <c r="J2903" s="1" t="str" cm="1">
        <f t="array" ref="J2903">_xlfn.IFS(F2903="","missing",F2903&lt;0,"negative",F2903=0,"zero",AND(F2903&gt;=99999,MOD(F2903,9)=0),"99999 placeholder",AND(F2903&gt;$O$5,D2903="Expense"),"Expense outlier",AND(F2903&gt;$P$5,D2903="Income"),"Income outlier",TRUE,"valid")</f>
        <v>valid</v>
      </c>
      <c r="K2903" s="1" t="str">
        <f>_xlfn.XLOOKUP(I2903,[1]category_mapping!$F$2:$F$19,[1]category_mapping!$G$2:$G$19,E2903)</f>
        <v>education</v>
      </c>
      <c r="L2903" s="1" t="str">
        <f>IF(cleaning_working[[#This Row],[date]]="","Missing","Available")</f>
        <v>Available</v>
      </c>
    </row>
    <row r="2904" spans="1:12" x14ac:dyDescent="0.35">
      <c r="A2904" s="1" t="s">
        <v>1233</v>
      </c>
      <c r="B2904" s="1" t="s">
        <v>109</v>
      </c>
      <c r="C2904" s="3">
        <v>44847</v>
      </c>
      <c r="D2904" s="1" t="s">
        <v>13</v>
      </c>
      <c r="E2904" s="1" t="s">
        <v>104</v>
      </c>
      <c r="F2904" s="1">
        <v>6652</v>
      </c>
      <c r="G2904" s="1" t="s">
        <v>18</v>
      </c>
      <c r="H2904" s="1" t="s">
        <v>133</v>
      </c>
      <c r="I2904" s="1" t="s">
        <v>137</v>
      </c>
      <c r="J2904" s="1" t="str" cm="1">
        <f t="array" ref="J2904">_xlfn.IFS(F2904="","missing",F2904&lt;0,"negative",F2904=0,"zero",AND(F2904&gt;=99999,MOD(F2904,9)=0),"99999 placeholder",AND(F2904&gt;$O$5,D2904="Expense"),"Expense outlier",AND(F2904&gt;$P$5,D2904="Income"),"Income outlier",TRUE,"valid")</f>
        <v>valid</v>
      </c>
      <c r="K2904" s="1" t="str">
        <f>_xlfn.XLOOKUP(I2904,[1]category_mapping!$F$2:$F$19,[1]category_mapping!$G$2:$G$19,E2904)</f>
        <v>travel</v>
      </c>
      <c r="L2904" s="1" t="str">
        <f>IF(cleaning_working[[#This Row],[date]]="","Missing","Available")</f>
        <v>Available</v>
      </c>
    </row>
    <row r="2905" spans="1:12" x14ac:dyDescent="0.35">
      <c r="A2905" s="1" t="s">
        <v>3089</v>
      </c>
      <c r="B2905" s="1" t="s">
        <v>362</v>
      </c>
      <c r="C2905" s="3">
        <v>44713</v>
      </c>
      <c r="D2905" s="1" t="s">
        <v>13</v>
      </c>
      <c r="E2905" s="1" t="s">
        <v>39</v>
      </c>
      <c r="F2905" s="1">
        <v>2348</v>
      </c>
      <c r="G2905" s="1" t="s">
        <v>32</v>
      </c>
      <c r="H2905" s="1" t="s">
        <v>25</v>
      </c>
      <c r="I2905" s="1" t="s">
        <v>226</v>
      </c>
      <c r="J2905" s="1" t="str" cm="1">
        <f t="array" ref="J2905">_xlfn.IFS(F2905="","missing",F2905&lt;0,"negative",F2905=0,"zero",AND(F2905&gt;=99999,MOD(F2905,9)=0),"99999 placeholder",AND(F2905&gt;$O$5,D2905="Expense"),"Expense outlier",AND(F2905&gt;$P$5,D2905="Income"),"Income outlier",TRUE,"valid")</f>
        <v>valid</v>
      </c>
      <c r="K2905" s="1" t="str">
        <f>_xlfn.XLOOKUP(I2905,[1]category_mapping!$F$2:$F$19,[1]category_mapping!$G$2:$G$19,E2905)</f>
        <v>savings</v>
      </c>
      <c r="L2905" s="1" t="str">
        <f>IF(cleaning_working[[#This Row],[date]]="","Missing","Available")</f>
        <v>Available</v>
      </c>
    </row>
    <row r="2906" spans="1:12" x14ac:dyDescent="0.35">
      <c r="A2906" s="1" t="s">
        <v>3090</v>
      </c>
      <c r="B2906" s="1" t="s">
        <v>144</v>
      </c>
      <c r="C2906" s="3">
        <v>45618</v>
      </c>
      <c r="D2906" s="1" t="s">
        <v>13</v>
      </c>
      <c r="E2906" s="1" t="s">
        <v>39</v>
      </c>
      <c r="F2906" s="1">
        <v>782</v>
      </c>
      <c r="G2906" s="1" t="s">
        <v>32</v>
      </c>
      <c r="H2906" s="1" t="s">
        <v>83</v>
      </c>
      <c r="I2906" s="1" t="s">
        <v>226</v>
      </c>
      <c r="J2906" s="1" t="str" cm="1">
        <f t="array" ref="J2906">_xlfn.IFS(F2906="","missing",F2906&lt;0,"negative",F2906=0,"zero",AND(F2906&gt;=99999,MOD(F2906,9)=0),"99999 placeholder",AND(F2906&gt;$O$5,D2906="Expense"),"Expense outlier",AND(F2906&gt;$P$5,D2906="Income"),"Income outlier",TRUE,"valid")</f>
        <v>valid</v>
      </c>
      <c r="K2906" s="1" t="str">
        <f>_xlfn.XLOOKUP(I2906,[1]category_mapping!$F$2:$F$19,[1]category_mapping!$G$2:$G$19,E2906)</f>
        <v>savings</v>
      </c>
      <c r="L2906" s="1" t="str">
        <f>IF(cleaning_working[[#This Row],[date]]="","Missing","Available")</f>
        <v>Available</v>
      </c>
    </row>
    <row r="2907" spans="1:12" x14ac:dyDescent="0.35">
      <c r="A2907" s="1" t="s">
        <v>3091</v>
      </c>
      <c r="B2907" s="1" t="s">
        <v>111</v>
      </c>
      <c r="C2907" s="3">
        <v>45029</v>
      </c>
      <c r="D2907" s="1" t="s">
        <v>13</v>
      </c>
      <c r="E2907" s="1" t="s">
        <v>39</v>
      </c>
      <c r="F2907" s="1">
        <v>3079</v>
      </c>
      <c r="G2907" s="1" t="s">
        <v>64</v>
      </c>
      <c r="H2907" s="1" t="s">
        <v>133</v>
      </c>
      <c r="J2907" s="1" t="str" cm="1">
        <f t="array" ref="J2907">_xlfn.IFS(F2907="","missing",F2907&lt;0,"negative",F2907=0,"zero",AND(F2907&gt;=99999,MOD(F2907,9)=0),"99999 placeholder",AND(F2907&gt;$O$5,D2907="Expense"),"Expense outlier",AND(F2907&gt;$P$5,D2907="Income"),"Income outlier",TRUE,"valid")</f>
        <v>valid</v>
      </c>
      <c r="K2907" s="1" t="str">
        <f>_xlfn.XLOOKUP(I2907,[1]category_mapping!$F$2:$F$19,[1]category_mapping!$G$2:$G$19,E2907)</f>
        <v>food</v>
      </c>
      <c r="L2907" s="1" t="str">
        <f>IF(cleaning_working[[#This Row],[date]]="","Missing","Available")</f>
        <v>Available</v>
      </c>
    </row>
    <row r="2908" spans="1:12" x14ac:dyDescent="0.35">
      <c r="A2908" s="1" t="s">
        <v>3092</v>
      </c>
      <c r="B2908" s="1" t="s">
        <v>531</v>
      </c>
      <c r="C2908" s="3">
        <v>44839</v>
      </c>
      <c r="D2908" s="1" t="s">
        <v>13</v>
      </c>
      <c r="E2908" s="1" t="s">
        <v>63</v>
      </c>
      <c r="F2908" s="1">
        <v>2847</v>
      </c>
      <c r="G2908" s="1" t="s">
        <v>40</v>
      </c>
      <c r="H2908" s="1" t="s">
        <v>65</v>
      </c>
      <c r="I2908" s="1" t="s">
        <v>20</v>
      </c>
      <c r="J2908" s="1" t="str" cm="1">
        <f t="array" ref="J2908">_xlfn.IFS(F2908="","missing",F2908&lt;0,"negative",F2908=0,"zero",AND(F2908&gt;=99999,MOD(F2908,9)=0),"99999 placeholder",AND(F2908&gt;$O$5,D2908="Expense"),"Expense outlier",AND(F2908&gt;$P$5,D2908="Income"),"Income outlier",TRUE,"valid")</f>
        <v>valid</v>
      </c>
      <c r="K2908" s="1" t="str">
        <f>_xlfn.XLOOKUP(I2908,[1]category_mapping!$F$2:$F$19,[1]category_mapping!$G$2:$G$19,E2908)</f>
        <v>entertainment</v>
      </c>
      <c r="L2908" s="1" t="str">
        <f>IF(cleaning_working[[#This Row],[date]]="","Missing","Available")</f>
        <v>Available</v>
      </c>
    </row>
    <row r="2909" spans="1:12" x14ac:dyDescent="0.35">
      <c r="A2909" s="1" t="s">
        <v>3093</v>
      </c>
      <c r="B2909" s="1" t="s">
        <v>122</v>
      </c>
      <c r="C2909" s="3">
        <v>45280</v>
      </c>
      <c r="D2909" s="1" t="s">
        <v>13</v>
      </c>
      <c r="E2909" s="1" t="s">
        <v>17</v>
      </c>
      <c r="F2909" s="1">
        <v>6707</v>
      </c>
      <c r="G2909" s="1" t="s">
        <v>32</v>
      </c>
      <c r="H2909" s="1" t="s">
        <v>86</v>
      </c>
      <c r="I2909" s="1" t="s">
        <v>272</v>
      </c>
      <c r="J2909" s="1" t="str" cm="1">
        <f t="array" ref="J2909">_xlfn.IFS(F2909="","missing",F2909&lt;0,"negative",F2909=0,"zero",AND(F2909&gt;=99999,MOD(F2909,9)=0),"99999 placeholder",AND(F2909&gt;$O$5,D2909="Expense"),"Expense outlier",AND(F2909&gt;$P$5,D2909="Income"),"Income outlier",TRUE,"valid")</f>
        <v>valid</v>
      </c>
      <c r="K2909" s="1" t="str">
        <f>_xlfn.XLOOKUP(I2909,[1]category_mapping!$F$2:$F$19,[1]category_mapping!$G$2:$G$19,E2909)</f>
        <v>food</v>
      </c>
      <c r="L2909" s="1" t="str">
        <f>IF(cleaning_working[[#This Row],[date]]="","Missing","Available")</f>
        <v>Available</v>
      </c>
    </row>
    <row r="2910" spans="1:12" x14ac:dyDescent="0.35">
      <c r="A2910" s="1" t="s">
        <v>3094</v>
      </c>
      <c r="B2910" s="1" t="s">
        <v>37</v>
      </c>
      <c r="C2910" s="3">
        <v>45159</v>
      </c>
      <c r="D2910" s="1" t="s">
        <v>14</v>
      </c>
      <c r="E2910" s="1" t="s">
        <v>215</v>
      </c>
      <c r="F2910" s="1">
        <v>74423</v>
      </c>
      <c r="G2910" s="1" t="s">
        <v>40</v>
      </c>
      <c r="H2910" s="1" t="s">
        <v>26</v>
      </c>
      <c r="I2910" s="1" t="s">
        <v>120</v>
      </c>
      <c r="J2910" s="1" t="str" cm="1">
        <f t="array" ref="J2910">_xlfn.IFS(F2910="","missing",F2910&lt;0,"negative",F2910=0,"zero",AND(F2910&gt;=99999,MOD(F2910,9)=0),"99999 placeholder",AND(F2910&gt;$O$5,D2910="Expense"),"Expense outlier",AND(F2910&gt;$P$5,D2910="Income"),"Income outlier",TRUE,"valid")</f>
        <v>valid</v>
      </c>
      <c r="K2910" s="1" t="str">
        <f>_xlfn.XLOOKUP(I2910,[1]category_mapping!$F$2:$F$19,[1]category_mapping!$G$2:$G$19,E2910)</f>
        <v>food</v>
      </c>
      <c r="L2910" s="1" t="str">
        <f>IF(cleaning_working[[#This Row],[date]]="","Missing","Available")</f>
        <v>Available</v>
      </c>
    </row>
    <row r="2911" spans="1:12" x14ac:dyDescent="0.35">
      <c r="A2911" s="1" t="s">
        <v>3095</v>
      </c>
      <c r="B2911" s="1" t="s">
        <v>101</v>
      </c>
      <c r="C2911" s="3">
        <v>44919</v>
      </c>
      <c r="D2911" s="1" t="s">
        <v>13</v>
      </c>
      <c r="E2911" s="1" t="s">
        <v>24</v>
      </c>
      <c r="F2911" s="1">
        <v>7169</v>
      </c>
      <c r="G2911" s="1" t="s">
        <v>64</v>
      </c>
      <c r="H2911" s="1" t="s">
        <v>25</v>
      </c>
      <c r="I2911" s="1" t="s">
        <v>217</v>
      </c>
      <c r="J2911" s="1" t="str" cm="1">
        <f t="array" ref="J2911">_xlfn.IFS(F2911="","missing",F2911&lt;0,"negative",F2911=0,"zero",AND(F2911&gt;=99999,MOD(F2911,9)=0),"99999 placeholder",AND(F2911&gt;$O$5,D2911="Expense"),"Expense outlier",AND(F2911&gt;$P$5,D2911="Income"),"Income outlier",TRUE,"valid")</f>
        <v>valid</v>
      </c>
      <c r="K2911" s="1" t="str">
        <f>_xlfn.XLOOKUP(I2911,[1]category_mapping!$F$2:$F$19,[1]category_mapping!$G$2:$G$19,E2911)</f>
        <v>rent</v>
      </c>
      <c r="L2911" s="1" t="str">
        <f>IF(cleaning_working[[#This Row],[date]]="","Missing","Available")</f>
        <v>Available</v>
      </c>
    </row>
    <row r="2912" spans="1:12" x14ac:dyDescent="0.35">
      <c r="A2912" s="1" t="s">
        <v>3096</v>
      </c>
      <c r="B2912" s="1" t="s">
        <v>30</v>
      </c>
      <c r="C2912" s="3">
        <v>44808</v>
      </c>
      <c r="D2912" s="1" t="s">
        <v>13</v>
      </c>
      <c r="E2912" s="1" t="s">
        <v>63</v>
      </c>
      <c r="F2912" s="1">
        <v>8027</v>
      </c>
      <c r="G2912" s="1" t="s">
        <v>64</v>
      </c>
      <c r="H2912" s="1" t="s">
        <v>33</v>
      </c>
      <c r="J2912" s="1" t="str" cm="1">
        <f t="array" ref="J2912">_xlfn.IFS(F2912="","missing",F2912&lt;0,"negative",F2912=0,"zero",AND(F2912&gt;=99999,MOD(F2912,9)=0),"99999 placeholder",AND(F2912&gt;$O$5,D2912="Expense"),"Expense outlier",AND(F2912&gt;$P$5,D2912="Income"),"Income outlier",TRUE,"valid")</f>
        <v>valid</v>
      </c>
      <c r="K2912" s="1" t="str">
        <f>_xlfn.XLOOKUP(I2912,[1]category_mapping!$F$2:$F$19,[1]category_mapping!$G$2:$G$19,E2912)</f>
        <v>utilities</v>
      </c>
      <c r="L2912" s="1" t="str">
        <f>IF(cleaning_working[[#This Row],[date]]="","Missing","Available")</f>
        <v>Available</v>
      </c>
    </row>
    <row r="2913" spans="1:12" x14ac:dyDescent="0.35">
      <c r="A2913" s="1" t="s">
        <v>3097</v>
      </c>
      <c r="B2913" s="1" t="s">
        <v>402</v>
      </c>
      <c r="C2913" s="3">
        <v>45488</v>
      </c>
      <c r="D2913" s="1" t="s">
        <v>14</v>
      </c>
      <c r="E2913" s="1" t="s">
        <v>31</v>
      </c>
      <c r="F2913" s="1">
        <v>48444</v>
      </c>
      <c r="G2913" s="1" t="s">
        <v>18</v>
      </c>
      <c r="H2913" s="1" t="s">
        <v>33</v>
      </c>
      <c r="J2913" s="1" t="str" cm="1">
        <f t="array" ref="J2913">_xlfn.IFS(F2913="","missing",F2913&lt;0,"negative",F2913=0,"zero",AND(F2913&gt;=99999,MOD(F2913,9)=0),"99999 placeholder",AND(F2913&gt;$O$5,D2913="Expense"),"Expense outlier",AND(F2913&gt;$P$5,D2913="Income"),"Income outlier",TRUE,"valid")</f>
        <v>valid</v>
      </c>
      <c r="K2913" s="1" t="str">
        <f>_xlfn.XLOOKUP(I2913,[1]category_mapping!$F$2:$F$19,[1]category_mapping!$G$2:$G$19,E2913)</f>
        <v>freelance</v>
      </c>
      <c r="L2913" s="1" t="str">
        <f>IF(cleaning_working[[#This Row],[date]]="","Missing","Available")</f>
        <v>Available</v>
      </c>
    </row>
    <row r="2914" spans="1:12" x14ac:dyDescent="0.35">
      <c r="A2914" s="1" t="s">
        <v>3098</v>
      </c>
      <c r="B2914" s="1" t="s">
        <v>198</v>
      </c>
      <c r="C2914" s="3">
        <v>44722</v>
      </c>
      <c r="D2914" s="1" t="s">
        <v>13</v>
      </c>
      <c r="E2914" s="1" t="s">
        <v>24</v>
      </c>
      <c r="F2914" s="1">
        <v>8482</v>
      </c>
      <c r="G2914" s="1" t="s">
        <v>18</v>
      </c>
      <c r="H2914" s="1" t="s">
        <v>107</v>
      </c>
      <c r="I2914" s="1" t="s">
        <v>49</v>
      </c>
      <c r="J2914" s="1" t="str" cm="1">
        <f t="array" ref="J2914">_xlfn.IFS(F2914="","missing",F2914&lt;0,"negative",F2914=0,"zero",AND(F2914&gt;=99999,MOD(F2914,9)=0),"99999 placeholder",AND(F2914&gt;$O$5,D2914="Expense"),"Expense outlier",AND(F2914&gt;$P$5,D2914="Income"),"Income outlier",TRUE,"valid")</f>
        <v>valid</v>
      </c>
      <c r="K2914" s="1" t="str">
        <f>_xlfn.XLOOKUP(I2914,[1]category_mapping!$F$2:$F$19,[1]category_mapping!$G$2:$G$19,E2914)</f>
        <v>rent</v>
      </c>
      <c r="L2914" s="1" t="str">
        <f>IF(cleaning_working[[#This Row],[date]]="","Missing","Available")</f>
        <v>Available</v>
      </c>
    </row>
    <row r="2915" spans="1:12" x14ac:dyDescent="0.35">
      <c r="A2915" s="1" t="s">
        <v>3099</v>
      </c>
      <c r="B2915" s="1" t="s">
        <v>99</v>
      </c>
      <c r="C2915" s="3">
        <v>45588</v>
      </c>
      <c r="D2915" s="1" t="s">
        <v>14</v>
      </c>
      <c r="E2915" s="1" t="s">
        <v>31</v>
      </c>
      <c r="F2915" s="1">
        <v>51092</v>
      </c>
      <c r="G2915" s="1" t="s">
        <v>32</v>
      </c>
      <c r="H2915" s="1" t="s">
        <v>25</v>
      </c>
      <c r="I2915" s="1" t="s">
        <v>128</v>
      </c>
      <c r="J2915" s="1" t="str" cm="1">
        <f t="array" ref="J2915">_xlfn.IFS(F2915="","missing",F2915&lt;0,"negative",F2915=0,"zero",AND(F2915&gt;=99999,MOD(F2915,9)=0),"99999 placeholder",AND(F2915&gt;$O$5,D2915="Expense"),"Expense outlier",AND(F2915&gt;$P$5,D2915="Income"),"Income outlier",TRUE,"valid")</f>
        <v>valid</v>
      </c>
      <c r="K2915" s="1" t="str">
        <f>_xlfn.XLOOKUP(I2915,[1]category_mapping!$F$2:$F$19,[1]category_mapping!$G$2:$G$19,E2915)</f>
        <v>utilities</v>
      </c>
      <c r="L2915" s="1" t="str">
        <f>IF(cleaning_working[[#This Row],[date]]="","Missing","Available")</f>
        <v>Available</v>
      </c>
    </row>
    <row r="2916" spans="1:12" x14ac:dyDescent="0.35">
      <c r="A2916" s="1" t="s">
        <v>3100</v>
      </c>
      <c r="B2916" s="1" t="s">
        <v>198</v>
      </c>
      <c r="C2916" s="3">
        <v>45021</v>
      </c>
      <c r="D2916" s="1" t="s">
        <v>14</v>
      </c>
      <c r="E2916" s="1" t="s">
        <v>31</v>
      </c>
      <c r="F2916" s="1">
        <v>57098</v>
      </c>
      <c r="G2916" s="1" t="s">
        <v>18</v>
      </c>
      <c r="H2916" s="1" t="s">
        <v>25</v>
      </c>
      <c r="I2916" s="1" t="s">
        <v>87</v>
      </c>
      <c r="J2916" s="1" t="str" cm="1">
        <f t="array" ref="J2916">_xlfn.IFS(F2916="","missing",F2916&lt;0,"negative",F2916=0,"zero",AND(F2916&gt;=99999,MOD(F2916,9)=0),"99999 placeholder",AND(F2916&gt;$O$5,D2916="Expense"),"Expense outlier",AND(F2916&gt;$P$5,D2916="Income"),"Income outlier",TRUE,"valid")</f>
        <v>valid</v>
      </c>
      <c r="K2916" s="1" t="str">
        <f>_xlfn.XLOOKUP(I2916,[1]category_mapping!$F$2:$F$19,[1]category_mapping!$G$2:$G$19,E2916)</f>
        <v>freelance</v>
      </c>
      <c r="L2916" s="1" t="str">
        <f>IF(cleaning_working[[#This Row],[date]]="","Missing","Available")</f>
        <v>Available</v>
      </c>
    </row>
    <row r="2917" spans="1:12" x14ac:dyDescent="0.35">
      <c r="A2917" s="1" t="s">
        <v>3101</v>
      </c>
      <c r="B2917" s="1" t="s">
        <v>196</v>
      </c>
      <c r="C2917" s="3">
        <v>45401</v>
      </c>
      <c r="D2917" s="1" t="s">
        <v>13</v>
      </c>
      <c r="E2917" s="1" t="s">
        <v>24</v>
      </c>
      <c r="F2917" s="1">
        <v>20018</v>
      </c>
      <c r="G2917" s="1" t="s">
        <v>18</v>
      </c>
      <c r="H2917" s="1" t="s">
        <v>133</v>
      </c>
      <c r="I2917" s="1" t="s">
        <v>49</v>
      </c>
      <c r="J2917" s="1" t="str" cm="1">
        <f t="array" ref="J2917">_xlfn.IFS(F2917="","missing",F2917&lt;0,"negative",F2917=0,"zero",AND(F2917&gt;=99999,MOD(F2917,9)=0),"99999 placeholder",AND(F2917&gt;$O$5,D2917="Expense"),"Expense outlier",AND(F2917&gt;$P$5,D2917="Income"),"Income outlier",TRUE,"valid")</f>
        <v>Expense outlier</v>
      </c>
      <c r="K2917" s="1" t="str">
        <f>_xlfn.XLOOKUP(I2917,[1]category_mapping!$F$2:$F$19,[1]category_mapping!$G$2:$G$19,E2917)</f>
        <v>rent</v>
      </c>
      <c r="L2917" s="1" t="str">
        <f>IF(cleaning_working[[#This Row],[date]]="","Missing","Available")</f>
        <v>Available</v>
      </c>
    </row>
    <row r="2918" spans="1:12" x14ac:dyDescent="0.35">
      <c r="A2918" s="1" t="s">
        <v>3102</v>
      </c>
      <c r="B2918" s="1" t="s">
        <v>192</v>
      </c>
      <c r="C2918" s="3">
        <v>44586</v>
      </c>
      <c r="D2918" s="1" t="s">
        <v>13</v>
      </c>
      <c r="E2918" s="1" t="s">
        <v>39</v>
      </c>
      <c r="F2918" s="1">
        <v>1663</v>
      </c>
      <c r="G2918" s="1" t="s">
        <v>25</v>
      </c>
      <c r="H2918" s="1" t="s">
        <v>86</v>
      </c>
      <c r="I2918" s="1" t="s">
        <v>71</v>
      </c>
      <c r="J2918" s="1" t="str" cm="1">
        <f t="array" ref="J2918">_xlfn.IFS(F2918="","missing",F2918&lt;0,"negative",F2918=0,"zero",AND(F2918&gt;=99999,MOD(F2918,9)=0),"99999 placeholder",AND(F2918&gt;$O$5,D2918="Expense"),"Expense outlier",AND(F2918&gt;$P$5,D2918="Income"),"Income outlier",TRUE,"valid")</f>
        <v>valid</v>
      </c>
      <c r="K2918" s="1" t="str">
        <f>_xlfn.XLOOKUP(I2918,[1]category_mapping!$F$2:$F$19,[1]category_mapping!$G$2:$G$19,E2918)</f>
        <v>health</v>
      </c>
      <c r="L2918" s="1" t="str">
        <f>IF(cleaning_working[[#This Row],[date]]="","Missing","Available")</f>
        <v>Available</v>
      </c>
    </row>
    <row r="2919" spans="1:12" x14ac:dyDescent="0.35">
      <c r="A2919" s="1" t="s">
        <v>3103</v>
      </c>
      <c r="B2919" s="1" t="s">
        <v>286</v>
      </c>
      <c r="C2919" s="3">
        <v>45176</v>
      </c>
      <c r="D2919" s="1" t="s">
        <v>13</v>
      </c>
      <c r="E2919" s="1" t="s">
        <v>63</v>
      </c>
      <c r="F2919" s="1">
        <v>6183</v>
      </c>
      <c r="G2919" s="1" t="s">
        <v>40</v>
      </c>
      <c r="H2919" s="1" t="s">
        <v>83</v>
      </c>
      <c r="J2919" s="1" t="str" cm="1">
        <f t="array" ref="J2919">_xlfn.IFS(F2919="","missing",F2919&lt;0,"negative",F2919=0,"zero",AND(F2919&gt;=99999,MOD(F2919,9)=0),"99999 placeholder",AND(F2919&gt;$O$5,D2919="Expense"),"Expense outlier",AND(F2919&gt;$P$5,D2919="Income"),"Income outlier",TRUE,"valid")</f>
        <v>valid</v>
      </c>
      <c r="K2919" s="1" t="str">
        <f>_xlfn.XLOOKUP(I2919,[1]category_mapping!$F$2:$F$19,[1]category_mapping!$G$2:$G$19,E2919)</f>
        <v>utilities</v>
      </c>
      <c r="L2919" s="1" t="str">
        <f>IF(cleaning_working[[#This Row],[date]]="","Missing","Available")</f>
        <v>Available</v>
      </c>
    </row>
    <row r="2920" spans="1:12" x14ac:dyDescent="0.35">
      <c r="A2920" s="1" t="s">
        <v>3104</v>
      </c>
      <c r="B2920" s="1" t="s">
        <v>420</v>
      </c>
      <c r="C2920" s="3">
        <v>44867</v>
      </c>
      <c r="D2920" s="1" t="s">
        <v>13</v>
      </c>
      <c r="E2920" s="1" t="s">
        <v>24</v>
      </c>
      <c r="F2920" s="1">
        <v>5651</v>
      </c>
      <c r="G2920" s="1" t="s">
        <v>32</v>
      </c>
      <c r="H2920" s="1" t="s">
        <v>107</v>
      </c>
      <c r="J2920" s="1" t="str" cm="1">
        <f t="array" ref="J2920">_xlfn.IFS(F2920="","missing",F2920&lt;0,"negative",F2920=0,"zero",AND(F2920&gt;=99999,MOD(F2920,9)=0),"99999 placeholder",AND(F2920&gt;$O$5,D2920="Expense"),"Expense outlier",AND(F2920&gt;$P$5,D2920="Income"),"Income outlier",TRUE,"valid")</f>
        <v>valid</v>
      </c>
      <c r="K2920" s="1" t="str">
        <f>_xlfn.XLOOKUP(I2920,[1]category_mapping!$F$2:$F$19,[1]category_mapping!$G$2:$G$19,E2920)</f>
        <v>rent</v>
      </c>
      <c r="L2920" s="1" t="str">
        <f>IF(cleaning_working[[#This Row],[date]]="","Missing","Available")</f>
        <v>Available</v>
      </c>
    </row>
    <row r="2921" spans="1:12" x14ac:dyDescent="0.35">
      <c r="A2921" s="1" t="s">
        <v>3105</v>
      </c>
      <c r="B2921" s="1" t="s">
        <v>306</v>
      </c>
      <c r="C2921" s="3">
        <v>45220</v>
      </c>
      <c r="D2921" s="1" t="s">
        <v>14</v>
      </c>
      <c r="E2921" s="1" t="s">
        <v>70</v>
      </c>
      <c r="F2921" s="1">
        <v>45535</v>
      </c>
      <c r="G2921" s="1" t="s">
        <v>64</v>
      </c>
      <c r="H2921" s="1" t="s">
        <v>159</v>
      </c>
      <c r="I2921" s="1" t="s">
        <v>194</v>
      </c>
      <c r="J2921" s="1" t="str" cm="1">
        <f t="array" ref="J2921">_xlfn.IFS(F2921="","missing",F2921&lt;0,"negative",F2921=0,"zero",AND(F2921&gt;=99999,MOD(F2921,9)=0),"99999 placeholder",AND(F2921&gt;$O$5,D2921="Expense"),"Expense outlier",AND(F2921&gt;$P$5,D2921="Income"),"Income outlier",TRUE,"valid")</f>
        <v>valid</v>
      </c>
      <c r="K2921" s="1" t="str">
        <f>_xlfn.XLOOKUP(I2921,[1]category_mapping!$F$2:$F$19,[1]category_mapping!$G$2:$G$19,E2921)</f>
        <v>travel</v>
      </c>
      <c r="L2921" s="1" t="str">
        <f>IF(cleaning_working[[#This Row],[date]]="","Missing","Available")</f>
        <v>Available</v>
      </c>
    </row>
    <row r="2922" spans="1:12" x14ac:dyDescent="0.35">
      <c r="A2922" s="1" t="s">
        <v>3106</v>
      </c>
      <c r="B2922" s="1" t="s">
        <v>790</v>
      </c>
      <c r="C2922" s="3">
        <v>45376</v>
      </c>
      <c r="D2922" s="1" t="s">
        <v>13</v>
      </c>
      <c r="E2922" s="1" t="s">
        <v>39</v>
      </c>
      <c r="F2922" s="1">
        <v>614</v>
      </c>
      <c r="G2922" s="1" t="s">
        <v>64</v>
      </c>
      <c r="H2922" s="1" t="s">
        <v>19</v>
      </c>
      <c r="I2922" s="1" t="s">
        <v>162</v>
      </c>
      <c r="J2922" s="1" t="str" cm="1">
        <f t="array" ref="J2922">_xlfn.IFS(F2922="","missing",F2922&lt;0,"negative",F2922=0,"zero",AND(F2922&gt;=99999,MOD(F2922,9)=0),"99999 placeholder",AND(F2922&gt;$O$5,D2922="Expense"),"Expense outlier",AND(F2922&gt;$P$5,D2922="Income"),"Income outlier",TRUE,"valid")</f>
        <v>valid</v>
      </c>
      <c r="K2922" s="1" t="str">
        <f>_xlfn.XLOOKUP(I2922,[1]category_mapping!$F$2:$F$19,[1]category_mapping!$G$2:$G$19,E2922)</f>
        <v>food</v>
      </c>
      <c r="L2922" s="1" t="str">
        <f>IF(cleaning_working[[#This Row],[date]]="","Missing","Available")</f>
        <v>Available</v>
      </c>
    </row>
    <row r="2923" spans="1:12" x14ac:dyDescent="0.35">
      <c r="A2923" s="1" t="s">
        <v>3107</v>
      </c>
      <c r="B2923" s="1" t="s">
        <v>77</v>
      </c>
      <c r="C2923" s="3">
        <v>45290</v>
      </c>
      <c r="D2923" s="1" t="s">
        <v>13</v>
      </c>
      <c r="E2923" s="1" t="s">
        <v>24</v>
      </c>
      <c r="F2923" s="1">
        <v>7425</v>
      </c>
      <c r="G2923" s="1" t="s">
        <v>18</v>
      </c>
      <c r="H2923" s="1" t="s">
        <v>83</v>
      </c>
      <c r="J2923" s="1" t="str" cm="1">
        <f t="array" ref="J2923">_xlfn.IFS(F2923="","missing",F2923&lt;0,"negative",F2923=0,"zero",AND(F2923&gt;=99999,MOD(F2923,9)=0),"99999 placeholder",AND(F2923&gt;$O$5,D2923="Expense"),"Expense outlier",AND(F2923&gt;$P$5,D2923="Income"),"Income outlier",TRUE,"valid")</f>
        <v>valid</v>
      </c>
      <c r="K2923" s="1" t="str">
        <f>_xlfn.XLOOKUP(I2923,[1]category_mapping!$F$2:$F$19,[1]category_mapping!$G$2:$G$19,E2923)</f>
        <v>rent</v>
      </c>
      <c r="L2923" s="1" t="str">
        <f>IF(cleaning_working[[#This Row],[date]]="","Missing","Available")</f>
        <v>Available</v>
      </c>
    </row>
    <row r="2924" spans="1:12" x14ac:dyDescent="0.35">
      <c r="A2924" s="1" t="s">
        <v>3108</v>
      </c>
      <c r="B2924" s="1" t="s">
        <v>182</v>
      </c>
      <c r="C2924" s="3">
        <v>44648</v>
      </c>
      <c r="D2924" s="1" t="s">
        <v>13</v>
      </c>
      <c r="E2924" s="1" t="s">
        <v>24</v>
      </c>
      <c r="F2924" s="1">
        <v>5719</v>
      </c>
      <c r="G2924" s="1" t="s">
        <v>32</v>
      </c>
      <c r="H2924" s="1" t="s">
        <v>25</v>
      </c>
      <c r="I2924" s="1" t="s">
        <v>226</v>
      </c>
      <c r="J2924" s="1" t="str" cm="1">
        <f t="array" ref="J2924">_xlfn.IFS(F2924="","missing",F2924&lt;0,"negative",F2924=0,"zero",AND(F2924&gt;=99999,MOD(F2924,9)=0),"99999 placeholder",AND(F2924&gt;$O$5,D2924="Expense"),"Expense outlier",AND(F2924&gt;$P$5,D2924="Income"),"Income outlier",TRUE,"valid")</f>
        <v>valid</v>
      </c>
      <c r="K2924" s="1" t="str">
        <f>_xlfn.XLOOKUP(I2924,[1]category_mapping!$F$2:$F$19,[1]category_mapping!$G$2:$G$19,E2924)</f>
        <v>savings</v>
      </c>
      <c r="L2924" s="1" t="str">
        <f>IF(cleaning_working[[#This Row],[date]]="","Missing","Available")</f>
        <v>Available</v>
      </c>
    </row>
    <row r="2925" spans="1:12" x14ac:dyDescent="0.35">
      <c r="A2925" s="1" t="s">
        <v>3109</v>
      </c>
      <c r="B2925" s="1" t="s">
        <v>175</v>
      </c>
      <c r="C2925" s="3">
        <v>45258</v>
      </c>
      <c r="D2925" s="1" t="s">
        <v>13</v>
      </c>
      <c r="E2925" s="1" t="s">
        <v>104</v>
      </c>
      <c r="F2925" s="1">
        <v>5284</v>
      </c>
      <c r="G2925" s="1" t="s">
        <v>40</v>
      </c>
      <c r="H2925" s="1" t="s">
        <v>159</v>
      </c>
      <c r="J2925" s="1" t="str" cm="1">
        <f t="array" ref="J2925">_xlfn.IFS(F2925="","missing",F2925&lt;0,"negative",F2925=0,"zero",AND(F2925&gt;=99999,MOD(F2925,9)=0),"99999 placeholder",AND(F2925&gt;$O$5,D2925="Expense"),"Expense outlier",AND(F2925&gt;$P$5,D2925="Income"),"Income outlier",TRUE,"valid")</f>
        <v>valid</v>
      </c>
      <c r="K2925" s="1" t="str">
        <f>_xlfn.XLOOKUP(I2925,[1]category_mapping!$F$2:$F$19,[1]category_mapping!$G$2:$G$19,E2925)</f>
        <v>health</v>
      </c>
      <c r="L2925" s="1" t="str">
        <f>IF(cleaning_working[[#This Row],[date]]="","Missing","Available")</f>
        <v>Available</v>
      </c>
    </row>
    <row r="2926" spans="1:12" x14ac:dyDescent="0.35">
      <c r="A2926" s="1" t="s">
        <v>3110</v>
      </c>
      <c r="B2926" s="1" t="s">
        <v>266</v>
      </c>
      <c r="C2926" s="3">
        <v>44628</v>
      </c>
      <c r="D2926" s="1" t="s">
        <v>13</v>
      </c>
      <c r="E2926" s="1" t="s">
        <v>104</v>
      </c>
      <c r="F2926" s="1">
        <v>6195</v>
      </c>
      <c r="G2926" s="1" t="s">
        <v>64</v>
      </c>
      <c r="H2926" s="1" t="s">
        <v>159</v>
      </c>
      <c r="J2926" s="1" t="str" cm="1">
        <f t="array" ref="J2926">_xlfn.IFS(F2926="","missing",F2926&lt;0,"negative",F2926=0,"zero",AND(F2926&gt;=99999,MOD(F2926,9)=0),"99999 placeholder",AND(F2926&gt;$O$5,D2926="Expense"),"Expense outlier",AND(F2926&gt;$P$5,D2926="Income"),"Income outlier",TRUE,"valid")</f>
        <v>valid</v>
      </c>
      <c r="K2926" s="1" t="str">
        <f>_xlfn.XLOOKUP(I2926,[1]category_mapping!$F$2:$F$19,[1]category_mapping!$G$2:$G$19,E2926)</f>
        <v>health</v>
      </c>
      <c r="L2926" s="1" t="str">
        <f>IF(cleaning_working[[#This Row],[date]]="","Missing","Available")</f>
        <v>Available</v>
      </c>
    </row>
    <row r="2927" spans="1:12" x14ac:dyDescent="0.35">
      <c r="A2927" s="1" t="s">
        <v>3111</v>
      </c>
      <c r="B2927" s="1" t="s">
        <v>593</v>
      </c>
      <c r="C2927" s="3">
        <v>44230</v>
      </c>
      <c r="D2927" s="1" t="s">
        <v>13</v>
      </c>
      <c r="E2927" s="1" t="s">
        <v>39</v>
      </c>
      <c r="F2927" s="1">
        <v>9407</v>
      </c>
      <c r="G2927" s="1" t="s">
        <v>40</v>
      </c>
      <c r="H2927" s="1" t="s">
        <v>159</v>
      </c>
      <c r="I2927" s="1" t="s">
        <v>93</v>
      </c>
      <c r="J2927" s="1" t="str" cm="1">
        <f t="array" ref="J2927">_xlfn.IFS(F2927="","missing",F2927&lt;0,"negative",F2927=0,"zero",AND(F2927&gt;=99999,MOD(F2927,9)=0),"99999 placeholder",AND(F2927&gt;$O$5,D2927="Expense"),"Expense outlier",AND(F2927&gt;$P$5,D2927="Income"),"Income outlier",TRUE,"valid")</f>
        <v>valid</v>
      </c>
      <c r="K2927" s="1" t="str">
        <f>_xlfn.XLOOKUP(I2927,[1]category_mapping!$F$2:$F$19,[1]category_mapping!$G$2:$G$19,E2927)</f>
        <v>food</v>
      </c>
      <c r="L2927" s="1" t="str">
        <f>IF(cleaning_working[[#This Row],[date]]="","Missing","Available")</f>
        <v>Available</v>
      </c>
    </row>
    <row r="2928" spans="1:12" x14ac:dyDescent="0.35">
      <c r="A2928" s="1" t="s">
        <v>3112</v>
      </c>
      <c r="B2928" s="1" t="s">
        <v>612</v>
      </c>
      <c r="C2928" s="3">
        <v>44631</v>
      </c>
      <c r="D2928" s="1" t="s">
        <v>13</v>
      </c>
      <c r="E2928" s="1" t="s">
        <v>96</v>
      </c>
      <c r="F2928" s="1">
        <v>3913</v>
      </c>
      <c r="G2928" s="1" t="s">
        <v>40</v>
      </c>
      <c r="H2928" s="1" t="s">
        <v>65</v>
      </c>
      <c r="I2928" s="1" t="s">
        <v>137</v>
      </c>
      <c r="J2928" s="1" t="str" cm="1">
        <f t="array" ref="J2928">_xlfn.IFS(F2928="","missing",F2928&lt;0,"negative",F2928=0,"zero",AND(F2928&gt;=99999,MOD(F2928,9)=0),"99999 placeholder",AND(F2928&gt;$O$5,D2928="Expense"),"Expense outlier",AND(F2928&gt;$P$5,D2928="Income"),"Income outlier",TRUE,"valid")</f>
        <v>valid</v>
      </c>
      <c r="K2928" s="1" t="str">
        <f>_xlfn.XLOOKUP(I2928,[1]category_mapping!$F$2:$F$19,[1]category_mapping!$G$2:$G$19,E2928)</f>
        <v>travel</v>
      </c>
      <c r="L2928" s="1" t="str">
        <f>IF(cleaning_working[[#This Row],[date]]="","Missing","Available")</f>
        <v>Available</v>
      </c>
    </row>
    <row r="2929" spans="1:12" x14ac:dyDescent="0.35">
      <c r="A2929" s="1" t="s">
        <v>3113</v>
      </c>
      <c r="B2929" s="1" t="s">
        <v>286</v>
      </c>
      <c r="C2929" s="3">
        <v>45608</v>
      </c>
      <c r="D2929" s="1" t="s">
        <v>14</v>
      </c>
      <c r="E2929" s="1" t="s">
        <v>57</v>
      </c>
      <c r="F2929" s="1">
        <v>12644</v>
      </c>
      <c r="G2929" s="1" t="s">
        <v>40</v>
      </c>
      <c r="H2929" s="1" t="s">
        <v>133</v>
      </c>
      <c r="I2929" s="1" t="s">
        <v>272</v>
      </c>
      <c r="J2929" s="1" t="str" cm="1">
        <f t="array" ref="J2929">_xlfn.IFS(F2929="","missing",F2929&lt;0,"negative",F2929=0,"zero",AND(F2929&gt;=99999,MOD(F2929,9)=0),"99999 placeholder",AND(F2929&gt;$O$5,D2929="Expense"),"Expense outlier",AND(F2929&gt;$P$5,D2929="Income"),"Income outlier",TRUE,"valid")</f>
        <v>valid</v>
      </c>
      <c r="K2929" s="1" t="str">
        <f>_xlfn.XLOOKUP(I2929,[1]category_mapping!$F$2:$F$19,[1]category_mapping!$G$2:$G$19,E2929)</f>
        <v>food</v>
      </c>
      <c r="L2929" s="1" t="str">
        <f>IF(cleaning_working[[#This Row],[date]]="","Missing","Available")</f>
        <v>Available</v>
      </c>
    </row>
    <row r="2930" spans="1:12" x14ac:dyDescent="0.35">
      <c r="A2930" s="1" t="s">
        <v>3114</v>
      </c>
      <c r="B2930" s="1" t="s">
        <v>528</v>
      </c>
      <c r="C2930" s="3">
        <v>45602</v>
      </c>
      <c r="D2930" s="1" t="s">
        <v>14</v>
      </c>
      <c r="E2930" s="1" t="s">
        <v>119</v>
      </c>
      <c r="F2930" s="1">
        <v>10731</v>
      </c>
      <c r="G2930" s="1" t="s">
        <v>18</v>
      </c>
      <c r="H2930" s="1" t="s">
        <v>83</v>
      </c>
      <c r="I2930" s="1" t="s">
        <v>226</v>
      </c>
      <c r="J2930" s="1" t="str" cm="1">
        <f t="array" ref="J2930">_xlfn.IFS(F2930="","missing",F2930&lt;0,"negative",F2930=0,"zero",AND(F2930&gt;=99999,MOD(F2930,9)=0),"99999 placeholder",AND(F2930&gt;$O$5,D2930="Expense"),"Expense outlier",AND(F2930&gt;$P$5,D2930="Income"),"Income outlier",TRUE,"valid")</f>
        <v>valid</v>
      </c>
      <c r="K2930" s="1" t="str">
        <f>_xlfn.XLOOKUP(I2930,[1]category_mapping!$F$2:$F$19,[1]category_mapping!$G$2:$G$19,E2930)</f>
        <v>savings</v>
      </c>
      <c r="L2930" s="1" t="str">
        <f>IF(cleaning_working[[#This Row],[date]]="","Missing","Available")</f>
        <v>Available</v>
      </c>
    </row>
    <row r="2931" spans="1:12" x14ac:dyDescent="0.35">
      <c r="A2931" s="1" t="s">
        <v>3115</v>
      </c>
      <c r="B2931" s="1" t="s">
        <v>144</v>
      </c>
      <c r="C2931" s="3">
        <v>44622</v>
      </c>
      <c r="D2931" s="1" t="s">
        <v>13</v>
      </c>
      <c r="E2931" s="1" t="s">
        <v>45</v>
      </c>
      <c r="F2931" s="1">
        <v>9061</v>
      </c>
      <c r="G2931" s="1" t="s">
        <v>32</v>
      </c>
      <c r="H2931" s="1" t="s">
        <v>33</v>
      </c>
      <c r="I2931" s="1" t="s">
        <v>128</v>
      </c>
      <c r="J2931" s="1" t="str" cm="1">
        <f t="array" ref="J2931">_xlfn.IFS(F2931="","missing",F2931&lt;0,"negative",F2931=0,"zero",AND(F2931&gt;=99999,MOD(F2931,9)=0),"99999 placeholder",AND(F2931&gt;$O$5,D2931="Expense"),"Expense outlier",AND(F2931&gt;$P$5,D2931="Income"),"Income outlier",TRUE,"valid")</f>
        <v>valid</v>
      </c>
      <c r="K2931" s="1" t="str">
        <f>_xlfn.XLOOKUP(I2931,[1]category_mapping!$F$2:$F$19,[1]category_mapping!$G$2:$G$19,E2931)</f>
        <v>utilities</v>
      </c>
      <c r="L2931" s="1" t="str">
        <f>IF(cleaning_working[[#This Row],[date]]="","Missing","Available")</f>
        <v>Available</v>
      </c>
    </row>
    <row r="2932" spans="1:12" x14ac:dyDescent="0.35">
      <c r="A2932" s="1" t="s">
        <v>3116</v>
      </c>
      <c r="B2932" s="1" t="s">
        <v>62</v>
      </c>
      <c r="C2932" s="3">
        <v>44566</v>
      </c>
      <c r="D2932" s="1" t="s">
        <v>13</v>
      </c>
      <c r="E2932" s="1" t="s">
        <v>63</v>
      </c>
      <c r="F2932" s="1">
        <v>9695</v>
      </c>
      <c r="G2932" s="1" t="s">
        <v>25</v>
      </c>
      <c r="H2932" s="1" t="s">
        <v>33</v>
      </c>
      <c r="I2932" s="1" t="s">
        <v>162</v>
      </c>
      <c r="J2932" s="1" t="str" cm="1">
        <f t="array" ref="J2932">_xlfn.IFS(F2932="","missing",F2932&lt;0,"negative",F2932=0,"zero",AND(F2932&gt;=99999,MOD(F2932,9)=0),"99999 placeholder",AND(F2932&gt;$O$5,D2932="Expense"),"Expense outlier",AND(F2932&gt;$P$5,D2932="Income"),"Income outlier",TRUE,"valid")</f>
        <v>valid</v>
      </c>
      <c r="K2932" s="1" t="str">
        <f>_xlfn.XLOOKUP(I2932,[1]category_mapping!$F$2:$F$19,[1]category_mapping!$G$2:$G$19,E2932)</f>
        <v>utilities</v>
      </c>
      <c r="L2932" s="1" t="str">
        <f>IF(cleaning_working[[#This Row],[date]]="","Missing","Available")</f>
        <v>Available</v>
      </c>
    </row>
    <row r="2933" spans="1:12" x14ac:dyDescent="0.35">
      <c r="A2933" s="1" t="s">
        <v>3117</v>
      </c>
      <c r="B2933" s="1" t="s">
        <v>478</v>
      </c>
      <c r="C2933" s="3">
        <v>45217</v>
      </c>
      <c r="D2933" s="1" t="s">
        <v>13</v>
      </c>
      <c r="E2933" s="1" t="s">
        <v>63</v>
      </c>
      <c r="F2933" s="1">
        <v>3716</v>
      </c>
      <c r="G2933" s="1" t="s">
        <v>40</v>
      </c>
      <c r="H2933" s="1" t="s">
        <v>19</v>
      </c>
      <c r="I2933" s="1" t="s">
        <v>120</v>
      </c>
      <c r="J2933" s="1" t="str" cm="1">
        <f t="array" ref="J2933">_xlfn.IFS(F2933="","missing",F2933&lt;0,"negative",F2933=0,"zero",AND(F2933&gt;=99999,MOD(F2933,9)=0),"99999 placeholder",AND(F2933&gt;$O$5,D2933="Expense"),"Expense outlier",AND(F2933&gt;$P$5,D2933="Income"),"Income outlier",TRUE,"valid")</f>
        <v>valid</v>
      </c>
      <c r="K2933" s="1" t="str">
        <f>_xlfn.XLOOKUP(I2933,[1]category_mapping!$F$2:$F$19,[1]category_mapping!$G$2:$G$19,E2933)</f>
        <v>food</v>
      </c>
      <c r="L2933" s="1" t="str">
        <f>IF(cleaning_working[[#This Row],[date]]="","Missing","Available")</f>
        <v>Available</v>
      </c>
    </row>
    <row r="2934" spans="1:12" x14ac:dyDescent="0.35">
      <c r="A2934" s="1" t="s">
        <v>3118</v>
      </c>
      <c r="B2934" s="1" t="s">
        <v>323</v>
      </c>
      <c r="C2934" s="3">
        <v>45608</v>
      </c>
      <c r="D2934" s="1" t="s">
        <v>13</v>
      </c>
      <c r="E2934" s="1" t="s">
        <v>17</v>
      </c>
      <c r="F2934" s="1">
        <v>8805</v>
      </c>
      <c r="G2934" s="1" t="s">
        <v>40</v>
      </c>
      <c r="H2934" s="1" t="s">
        <v>33</v>
      </c>
      <c r="I2934" s="1" t="s">
        <v>93</v>
      </c>
      <c r="J2934" s="1" t="str" cm="1">
        <f t="array" ref="J2934">_xlfn.IFS(F2934="","missing",F2934&lt;0,"negative",F2934=0,"zero",AND(F2934&gt;=99999,MOD(F2934,9)=0),"99999 placeholder",AND(F2934&gt;$O$5,D2934="Expense"),"Expense outlier",AND(F2934&gt;$P$5,D2934="Income"),"Income outlier",TRUE,"valid")</f>
        <v>valid</v>
      </c>
      <c r="K2934" s="1" t="str">
        <f>_xlfn.XLOOKUP(I2934,[1]category_mapping!$F$2:$F$19,[1]category_mapping!$G$2:$G$19,E2934)</f>
        <v>education</v>
      </c>
      <c r="L2934" s="1" t="str">
        <f>IF(cleaning_working[[#This Row],[date]]="","Missing","Available")</f>
        <v>Available</v>
      </c>
    </row>
    <row r="2935" spans="1:12" x14ac:dyDescent="0.35">
      <c r="A2935" s="1" t="s">
        <v>3119</v>
      </c>
      <c r="B2935" s="1" t="s">
        <v>266</v>
      </c>
      <c r="C2935" s="3">
        <v>45381</v>
      </c>
      <c r="D2935" s="1" t="s">
        <v>13</v>
      </c>
      <c r="E2935" s="1" t="s">
        <v>24</v>
      </c>
      <c r="F2935" s="1">
        <v>883</v>
      </c>
      <c r="G2935" s="1" t="s">
        <v>18</v>
      </c>
      <c r="H2935" s="1" t="s">
        <v>33</v>
      </c>
      <c r="I2935" s="1" t="s">
        <v>41</v>
      </c>
      <c r="J2935" s="1" t="str" cm="1">
        <f t="array" ref="J2935">_xlfn.IFS(F2935="","missing",F2935&lt;0,"negative",F2935=0,"zero",AND(F2935&gt;=99999,MOD(F2935,9)=0),"99999 placeholder",AND(F2935&gt;$O$5,D2935="Expense"),"Expense outlier",AND(F2935&gt;$P$5,D2935="Income"),"Income outlier",TRUE,"valid")</f>
        <v>valid</v>
      </c>
      <c r="K2935" s="1" t="str">
        <f>_xlfn.XLOOKUP(I2935,[1]category_mapping!$F$2:$F$19,[1]category_mapping!$G$2:$G$19,E2935)</f>
        <v>utilities</v>
      </c>
      <c r="L2935" s="1" t="str">
        <f>IF(cleaning_working[[#This Row],[date]]="","Missing","Available")</f>
        <v>Available</v>
      </c>
    </row>
    <row r="2936" spans="1:12" x14ac:dyDescent="0.35">
      <c r="A2936" s="1" t="s">
        <v>3120</v>
      </c>
      <c r="B2936" s="1" t="s">
        <v>125</v>
      </c>
      <c r="C2936" s="3">
        <v>45605</v>
      </c>
      <c r="D2936" s="1" t="s">
        <v>13</v>
      </c>
      <c r="E2936" s="1" t="s">
        <v>24</v>
      </c>
      <c r="F2936" s="1">
        <v>730</v>
      </c>
      <c r="G2936" s="1" t="s">
        <v>32</v>
      </c>
      <c r="H2936" s="1" t="s">
        <v>107</v>
      </c>
      <c r="I2936" s="1" t="s">
        <v>49</v>
      </c>
      <c r="J2936" s="1" t="str" cm="1">
        <f t="array" ref="J2936">_xlfn.IFS(F2936="","missing",F2936&lt;0,"negative",F2936=0,"zero",AND(F2936&gt;=99999,MOD(F2936,9)=0),"99999 placeholder",AND(F2936&gt;$O$5,D2936="Expense"),"Expense outlier",AND(F2936&gt;$P$5,D2936="Income"),"Income outlier",TRUE,"valid")</f>
        <v>valid</v>
      </c>
      <c r="K2936" s="1" t="str">
        <f>_xlfn.XLOOKUP(I2936,[1]category_mapping!$F$2:$F$19,[1]category_mapping!$G$2:$G$19,E2936)</f>
        <v>rent</v>
      </c>
      <c r="L2936" s="1" t="str">
        <f>IF(cleaning_working[[#This Row],[date]]="","Missing","Available")</f>
        <v>Available</v>
      </c>
    </row>
    <row r="2937" spans="1:12" x14ac:dyDescent="0.35">
      <c r="A2937" s="1" t="s">
        <v>3121</v>
      </c>
      <c r="B2937" s="1" t="s">
        <v>319</v>
      </c>
      <c r="C2937" s="3">
        <v>44490</v>
      </c>
      <c r="D2937" s="1" t="s">
        <v>13</v>
      </c>
      <c r="E2937" s="1" t="s">
        <v>17</v>
      </c>
      <c r="F2937" s="1">
        <v>8842</v>
      </c>
      <c r="G2937" s="1" t="s">
        <v>64</v>
      </c>
      <c r="H2937" s="1" t="s">
        <v>19</v>
      </c>
      <c r="I2937" s="1" t="s">
        <v>128</v>
      </c>
      <c r="J2937" s="1" t="str" cm="1">
        <f t="array" ref="J2937">_xlfn.IFS(F2937="","missing",F2937&lt;0,"negative",F2937=0,"zero",AND(F2937&gt;=99999,MOD(F2937,9)=0),"99999 placeholder",AND(F2937&gt;$O$5,D2937="Expense"),"Expense outlier",AND(F2937&gt;$P$5,D2937="Income"),"Income outlier",TRUE,"valid")</f>
        <v>valid</v>
      </c>
      <c r="K2937" s="1" t="str">
        <f>_xlfn.XLOOKUP(I2937,[1]category_mapping!$F$2:$F$19,[1]category_mapping!$G$2:$G$19,E2937)</f>
        <v>utilities</v>
      </c>
      <c r="L2937" s="1" t="str">
        <f>IF(cleaning_working[[#This Row],[date]]="","Missing","Available")</f>
        <v>Available</v>
      </c>
    </row>
    <row r="2938" spans="1:12" x14ac:dyDescent="0.35">
      <c r="A2938" s="1" t="s">
        <v>3122</v>
      </c>
      <c r="B2938" s="1" t="s">
        <v>319</v>
      </c>
      <c r="C2938" s="3">
        <v>45043</v>
      </c>
      <c r="D2938" s="1" t="s">
        <v>13</v>
      </c>
      <c r="E2938" s="1" t="s">
        <v>17</v>
      </c>
      <c r="F2938" s="1">
        <v>3236</v>
      </c>
      <c r="G2938" s="1" t="s">
        <v>32</v>
      </c>
      <c r="H2938" s="1" t="s">
        <v>33</v>
      </c>
      <c r="I2938" s="1" t="s">
        <v>41</v>
      </c>
      <c r="J2938" s="1" t="str" cm="1">
        <f t="array" ref="J2938">_xlfn.IFS(F2938="","missing",F2938&lt;0,"negative",F2938=0,"zero",AND(F2938&gt;=99999,MOD(F2938,9)=0),"99999 placeholder",AND(F2938&gt;$O$5,D2938="Expense"),"Expense outlier",AND(F2938&gt;$P$5,D2938="Income"),"Income outlier",TRUE,"valid")</f>
        <v>valid</v>
      </c>
      <c r="K2938" s="1" t="str">
        <f>_xlfn.XLOOKUP(I2938,[1]category_mapping!$F$2:$F$19,[1]category_mapping!$G$2:$G$19,E2938)</f>
        <v>utilities</v>
      </c>
      <c r="L2938" s="1" t="str">
        <f>IF(cleaning_working[[#This Row],[date]]="","Missing","Available")</f>
        <v>Available</v>
      </c>
    </row>
    <row r="2939" spans="1:12" x14ac:dyDescent="0.35">
      <c r="A2939" s="1" t="s">
        <v>3123</v>
      </c>
      <c r="B2939" s="1" t="s">
        <v>311</v>
      </c>
      <c r="C2939" s="3">
        <v>44662</v>
      </c>
      <c r="D2939" s="1" t="s">
        <v>13</v>
      </c>
      <c r="E2939" s="1" t="s">
        <v>24</v>
      </c>
      <c r="F2939" s="1">
        <v>9828</v>
      </c>
      <c r="G2939" s="1" t="s">
        <v>64</v>
      </c>
      <c r="H2939" s="1" t="s">
        <v>159</v>
      </c>
      <c r="I2939" s="1" t="s">
        <v>71</v>
      </c>
      <c r="J2939" s="1" t="str" cm="1">
        <f t="array" ref="J2939">_xlfn.IFS(F2939="","missing",F2939&lt;0,"negative",F2939=0,"zero",AND(F2939&gt;=99999,MOD(F2939,9)=0),"99999 placeholder",AND(F2939&gt;$O$5,D2939="Expense"),"Expense outlier",AND(F2939&gt;$P$5,D2939="Income"),"Income outlier",TRUE,"valid")</f>
        <v>valid</v>
      </c>
      <c r="K2939" s="1" t="str">
        <f>_xlfn.XLOOKUP(I2939,[1]category_mapping!$F$2:$F$19,[1]category_mapping!$G$2:$G$19,E2939)</f>
        <v>health</v>
      </c>
      <c r="L2939" s="1" t="str">
        <f>IF(cleaning_working[[#This Row],[date]]="","Missing","Available")</f>
        <v>Available</v>
      </c>
    </row>
    <row r="2940" spans="1:12" x14ac:dyDescent="0.35">
      <c r="A2940" s="1" t="s">
        <v>3124</v>
      </c>
      <c r="B2940" s="1" t="s">
        <v>30</v>
      </c>
      <c r="C2940" s="3" t="s">
        <v>38</v>
      </c>
      <c r="D2940" s="1" t="s">
        <v>14</v>
      </c>
      <c r="E2940" s="1" t="s">
        <v>31</v>
      </c>
      <c r="F2940" s="1">
        <v>27416</v>
      </c>
      <c r="G2940" s="1" t="s">
        <v>32</v>
      </c>
      <c r="H2940" s="1" t="s">
        <v>19</v>
      </c>
      <c r="I2940" s="1" t="s">
        <v>170</v>
      </c>
      <c r="J2940" s="1" t="str" cm="1">
        <f t="array" ref="J2940">_xlfn.IFS(F2940="","missing",F2940&lt;0,"negative",F2940=0,"zero",AND(F2940&gt;=99999,MOD(F2940,9)=0),"99999 placeholder",AND(F2940&gt;$O$5,D2940="Expense"),"Expense outlier",AND(F2940&gt;$P$5,D2940="Income"),"Income outlier",TRUE,"valid")</f>
        <v>valid</v>
      </c>
      <c r="K2940" s="1" t="str">
        <f>_xlfn.XLOOKUP(I2940,[1]category_mapping!$F$2:$F$19,[1]category_mapping!$G$2:$G$19,E2940)</f>
        <v>health</v>
      </c>
      <c r="L2940" s="1" t="str">
        <f>IF(cleaning_working[[#This Row],[date]]="","Missing","Available")</f>
        <v>Missing</v>
      </c>
    </row>
    <row r="2941" spans="1:12" x14ac:dyDescent="0.35">
      <c r="A2941" s="1" t="s">
        <v>3125</v>
      </c>
      <c r="B2941" s="1" t="s">
        <v>311</v>
      </c>
      <c r="C2941" s="3">
        <v>45165</v>
      </c>
      <c r="D2941" s="1" t="s">
        <v>13</v>
      </c>
      <c r="E2941" s="1" t="s">
        <v>96</v>
      </c>
      <c r="F2941" s="1">
        <v>7979</v>
      </c>
      <c r="G2941" s="1" t="s">
        <v>40</v>
      </c>
      <c r="H2941" s="1" t="s">
        <v>33</v>
      </c>
      <c r="I2941" s="1" t="s">
        <v>97</v>
      </c>
      <c r="J2941" s="1" t="str" cm="1">
        <f t="array" ref="J2941">_xlfn.IFS(F2941="","missing",F2941&lt;0,"negative",F2941=0,"zero",AND(F2941&gt;=99999,MOD(F2941,9)=0),"99999 placeholder",AND(F2941&gt;$O$5,D2941="Expense"),"Expense outlier",AND(F2941&gt;$P$5,D2941="Income"),"Income outlier",TRUE,"valid")</f>
        <v>valid</v>
      </c>
      <c r="K2941" s="1" t="str">
        <f>_xlfn.XLOOKUP(I2941,[1]category_mapping!$F$2:$F$19,[1]category_mapping!$G$2:$G$19,E2941)</f>
        <v>health</v>
      </c>
      <c r="L2941" s="1" t="str">
        <f>IF(cleaning_working[[#This Row],[date]]="","Missing","Available")</f>
        <v>Available</v>
      </c>
    </row>
    <row r="2942" spans="1:12" x14ac:dyDescent="0.35">
      <c r="A2942" s="1" t="s">
        <v>3126</v>
      </c>
      <c r="B2942" s="1" t="s">
        <v>164</v>
      </c>
      <c r="C2942" s="3">
        <v>44517</v>
      </c>
      <c r="D2942" s="1" t="s">
        <v>13</v>
      </c>
      <c r="E2942" s="1" t="s">
        <v>39</v>
      </c>
      <c r="F2942" s="1">
        <v>3891</v>
      </c>
      <c r="G2942" s="1" t="s">
        <v>18</v>
      </c>
      <c r="H2942" s="1" t="s">
        <v>83</v>
      </c>
      <c r="I2942" s="1" t="s">
        <v>90</v>
      </c>
      <c r="J2942" s="1" t="str" cm="1">
        <f t="array" ref="J2942">_xlfn.IFS(F2942="","missing",F2942&lt;0,"negative",F2942=0,"zero",AND(F2942&gt;=99999,MOD(F2942,9)=0),"99999 placeholder",AND(F2942&gt;$O$5,D2942="Expense"),"Expense outlier",AND(F2942&gt;$P$5,D2942="Income"),"Income outlier",TRUE,"valid")</f>
        <v>valid</v>
      </c>
      <c r="K2942" s="1" t="str">
        <f>_xlfn.XLOOKUP(I2942,[1]category_mapping!$F$2:$F$19,[1]category_mapping!$G$2:$G$19,E2942)</f>
        <v>food</v>
      </c>
      <c r="L2942" s="1" t="str">
        <f>IF(cleaning_working[[#This Row],[date]]="","Missing","Available")</f>
        <v>Available</v>
      </c>
    </row>
    <row r="2943" spans="1:12" x14ac:dyDescent="0.35">
      <c r="A2943" s="1" t="s">
        <v>3127</v>
      </c>
      <c r="B2943" s="1" t="s">
        <v>103</v>
      </c>
      <c r="C2943" s="3">
        <v>44779</v>
      </c>
      <c r="D2943" s="1" t="s">
        <v>13</v>
      </c>
      <c r="E2943" s="1" t="s">
        <v>39</v>
      </c>
      <c r="F2943" s="1">
        <v>2718</v>
      </c>
      <c r="G2943" s="1" t="s">
        <v>18</v>
      </c>
      <c r="H2943" s="1" t="s">
        <v>83</v>
      </c>
      <c r="I2943" s="1" t="s">
        <v>134</v>
      </c>
      <c r="J2943" s="1" t="str" cm="1">
        <f t="array" ref="J2943">_xlfn.IFS(F2943="","missing",F2943&lt;0,"negative",F2943=0,"zero",AND(F2943&gt;=99999,MOD(F2943,9)=0),"99999 placeholder",AND(F2943&gt;$O$5,D2943="Expense"),"Expense outlier",AND(F2943&gt;$P$5,D2943="Income"),"Income outlier",TRUE,"valid")</f>
        <v>valid</v>
      </c>
      <c r="K2943" s="1" t="str">
        <f>_xlfn.XLOOKUP(I2943,[1]category_mapping!$F$2:$F$19,[1]category_mapping!$G$2:$G$19,E2943)</f>
        <v>education</v>
      </c>
      <c r="L2943" s="1" t="str">
        <f>IF(cleaning_working[[#This Row],[date]]="","Missing","Available")</f>
        <v>Available</v>
      </c>
    </row>
    <row r="2944" spans="1:12" x14ac:dyDescent="0.35">
      <c r="A2944" s="1" t="s">
        <v>3128</v>
      </c>
      <c r="B2944" s="1" t="s">
        <v>255</v>
      </c>
      <c r="C2944" s="3">
        <v>44818</v>
      </c>
      <c r="D2944" s="1" t="s">
        <v>13</v>
      </c>
      <c r="E2944" s="1" t="s">
        <v>45</v>
      </c>
      <c r="F2944" s="1">
        <v>9896</v>
      </c>
      <c r="G2944" s="1" t="s">
        <v>32</v>
      </c>
      <c r="H2944" s="1" t="s">
        <v>133</v>
      </c>
      <c r="I2944" s="1" t="s">
        <v>217</v>
      </c>
      <c r="J2944" s="1" t="str" cm="1">
        <f t="array" ref="J2944">_xlfn.IFS(F2944="","missing",F2944&lt;0,"negative",F2944=0,"zero",AND(F2944&gt;=99999,MOD(F2944,9)=0),"99999 placeholder",AND(F2944&gt;$O$5,D2944="Expense"),"Expense outlier",AND(F2944&gt;$P$5,D2944="Income"),"Income outlier",TRUE,"valid")</f>
        <v>valid</v>
      </c>
      <c r="K2944" s="1" t="str">
        <f>_xlfn.XLOOKUP(I2944,[1]category_mapping!$F$2:$F$19,[1]category_mapping!$G$2:$G$19,E2944)</f>
        <v>rent</v>
      </c>
      <c r="L2944" s="1" t="str">
        <f>IF(cleaning_working[[#This Row],[date]]="","Missing","Available")</f>
        <v>Available</v>
      </c>
    </row>
    <row r="2945" spans="1:12" x14ac:dyDescent="0.35">
      <c r="A2945" s="1" t="s">
        <v>3129</v>
      </c>
      <c r="B2945" s="1" t="s">
        <v>286</v>
      </c>
      <c r="C2945" s="3">
        <v>45062</v>
      </c>
      <c r="D2945" s="1" t="s">
        <v>13</v>
      </c>
      <c r="E2945" s="1" t="s">
        <v>39</v>
      </c>
      <c r="F2945" s="1">
        <v>4341</v>
      </c>
      <c r="G2945" s="1" t="s">
        <v>32</v>
      </c>
      <c r="H2945" s="1" t="s">
        <v>65</v>
      </c>
      <c r="I2945" s="1" t="s">
        <v>87</v>
      </c>
      <c r="J2945" s="1" t="str" cm="1">
        <f t="array" ref="J2945">_xlfn.IFS(F2945="","missing",F2945&lt;0,"negative",F2945=0,"zero",AND(F2945&gt;=99999,MOD(F2945,9)=0),"99999 placeholder",AND(F2945&gt;$O$5,D2945="Expense"),"Expense outlier",AND(F2945&gt;$P$5,D2945="Income"),"Income outlier",TRUE,"valid")</f>
        <v>valid</v>
      </c>
      <c r="K2945" s="1" t="str">
        <f>_xlfn.XLOOKUP(I2945,[1]category_mapping!$F$2:$F$19,[1]category_mapping!$G$2:$G$19,E2945)</f>
        <v>food</v>
      </c>
      <c r="L2945" s="1" t="str">
        <f>IF(cleaning_working[[#This Row],[date]]="","Missing","Available")</f>
        <v>Available</v>
      </c>
    </row>
    <row r="2946" spans="1:12" x14ac:dyDescent="0.35">
      <c r="A2946" s="1" t="s">
        <v>3130</v>
      </c>
      <c r="B2946" s="1" t="s">
        <v>446</v>
      </c>
      <c r="C2946" s="3">
        <v>44942</v>
      </c>
      <c r="D2946" s="1" t="s">
        <v>13</v>
      </c>
      <c r="E2946" s="1" t="s">
        <v>17</v>
      </c>
      <c r="F2946" s="1">
        <v>323</v>
      </c>
      <c r="G2946" s="1" t="s">
        <v>40</v>
      </c>
      <c r="H2946" s="1" t="s">
        <v>133</v>
      </c>
      <c r="I2946" s="1" t="s">
        <v>41</v>
      </c>
      <c r="J2946" s="1" t="str" cm="1">
        <f t="array" ref="J2946">_xlfn.IFS(F2946="","missing",F2946&lt;0,"negative",F2946=0,"zero",AND(F2946&gt;=99999,MOD(F2946,9)=0),"99999 placeholder",AND(F2946&gt;$O$5,D2946="Expense"),"Expense outlier",AND(F2946&gt;$P$5,D2946="Income"),"Income outlier",TRUE,"valid")</f>
        <v>valid</v>
      </c>
      <c r="K2946" s="1" t="str">
        <f>_xlfn.XLOOKUP(I2946,[1]category_mapping!$F$2:$F$19,[1]category_mapping!$G$2:$G$19,E2946)</f>
        <v>utilities</v>
      </c>
      <c r="L2946" s="1" t="str">
        <f>IF(cleaning_working[[#This Row],[date]]="","Missing","Available")</f>
        <v>Available</v>
      </c>
    </row>
    <row r="2947" spans="1:12" x14ac:dyDescent="0.35">
      <c r="A2947" s="1" t="s">
        <v>3131</v>
      </c>
      <c r="B2947" s="1" t="s">
        <v>345</v>
      </c>
      <c r="C2947" s="3">
        <v>44744</v>
      </c>
      <c r="D2947" s="1" t="s">
        <v>13</v>
      </c>
      <c r="E2947" s="1" t="s">
        <v>45</v>
      </c>
      <c r="F2947" s="1">
        <v>8568</v>
      </c>
      <c r="G2947" s="1" t="s">
        <v>40</v>
      </c>
      <c r="H2947" s="1" t="s">
        <v>33</v>
      </c>
      <c r="I2947" s="1" t="s">
        <v>170</v>
      </c>
      <c r="J2947" s="1" t="str" cm="1">
        <f t="array" ref="J2947">_xlfn.IFS(F2947="","missing",F2947&lt;0,"negative",F2947=0,"zero",AND(F2947&gt;=99999,MOD(F2947,9)=0),"99999 placeholder",AND(F2947&gt;$O$5,D2947="Expense"),"Expense outlier",AND(F2947&gt;$P$5,D2947="Income"),"Income outlier",TRUE,"valid")</f>
        <v>valid</v>
      </c>
      <c r="K2947" s="1" t="str">
        <f>_xlfn.XLOOKUP(I2947,[1]category_mapping!$F$2:$F$19,[1]category_mapping!$G$2:$G$19,E2947)</f>
        <v>health</v>
      </c>
      <c r="L2947" s="1" t="str">
        <f>IF(cleaning_working[[#This Row],[date]]="","Missing","Available")</f>
        <v>Available</v>
      </c>
    </row>
    <row r="2948" spans="1:12" x14ac:dyDescent="0.35">
      <c r="A2948" s="1" t="s">
        <v>3132</v>
      </c>
      <c r="B2948" s="1" t="s">
        <v>376</v>
      </c>
      <c r="C2948" s="3">
        <v>44606</v>
      </c>
      <c r="D2948" s="1" t="s">
        <v>13</v>
      </c>
      <c r="E2948" s="1" t="s">
        <v>24</v>
      </c>
      <c r="F2948" s="1">
        <v>9945</v>
      </c>
      <c r="G2948" s="1" t="s">
        <v>32</v>
      </c>
      <c r="H2948" s="1" t="s">
        <v>19</v>
      </c>
      <c r="I2948" s="1" t="s">
        <v>123</v>
      </c>
      <c r="J2948" s="1" t="str" cm="1">
        <f t="array" ref="J2948">_xlfn.IFS(F2948="","missing",F2948&lt;0,"negative",F2948=0,"zero",AND(F2948&gt;=99999,MOD(F2948,9)=0),"99999 placeholder",AND(F2948&gt;$O$5,D2948="Expense"),"Expense outlier",AND(F2948&gt;$P$5,D2948="Income"),"Income outlier",TRUE,"valid")</f>
        <v>valid</v>
      </c>
      <c r="K2948" s="1" t="str">
        <f>_xlfn.XLOOKUP(I2948,[1]category_mapping!$F$2:$F$19,[1]category_mapping!$G$2:$G$19,E2948)</f>
        <v>rent</v>
      </c>
      <c r="L2948" s="1" t="str">
        <f>IF(cleaning_working[[#This Row],[date]]="","Missing","Available")</f>
        <v>Available</v>
      </c>
    </row>
    <row r="2949" spans="1:12" x14ac:dyDescent="0.35">
      <c r="A2949" s="1" t="s">
        <v>3133</v>
      </c>
      <c r="B2949" s="1" t="s">
        <v>198</v>
      </c>
      <c r="C2949" s="3">
        <v>45081</v>
      </c>
      <c r="D2949" s="1" t="s">
        <v>14</v>
      </c>
      <c r="E2949" s="1" t="s">
        <v>31</v>
      </c>
      <c r="F2949" s="1">
        <v>75229</v>
      </c>
      <c r="G2949" s="1" t="s">
        <v>18</v>
      </c>
      <c r="H2949" s="1" t="s">
        <v>86</v>
      </c>
      <c r="I2949" s="1" t="s">
        <v>80</v>
      </c>
      <c r="J2949" s="1" t="str" cm="1">
        <f t="array" ref="J2949">_xlfn.IFS(F2949="","missing",F2949&lt;0,"negative",F2949=0,"zero",AND(F2949&gt;=99999,MOD(F2949,9)=0),"99999 placeholder",AND(F2949&gt;$O$5,D2949="Expense"),"Expense outlier",AND(F2949&gt;$P$5,D2949="Income"),"Income outlier",TRUE,"valid")</f>
        <v>valid</v>
      </c>
      <c r="K2949" s="1" t="str">
        <f>_xlfn.XLOOKUP(I2949,[1]category_mapping!$F$2:$F$19,[1]category_mapping!$G$2:$G$19,E2949)</f>
        <v>food</v>
      </c>
      <c r="L2949" s="1" t="str">
        <f>IF(cleaning_working[[#This Row],[date]]="","Missing","Available")</f>
        <v>Available</v>
      </c>
    </row>
    <row r="2950" spans="1:12" x14ac:dyDescent="0.35">
      <c r="A2950" s="1" t="s">
        <v>3134</v>
      </c>
      <c r="B2950" s="1" t="s">
        <v>164</v>
      </c>
      <c r="C2950" s="3">
        <v>45365</v>
      </c>
      <c r="D2950" s="1" t="s">
        <v>13</v>
      </c>
      <c r="E2950" s="1" t="s">
        <v>63</v>
      </c>
      <c r="F2950" s="1">
        <v>9683</v>
      </c>
      <c r="G2950" s="1" t="s">
        <v>32</v>
      </c>
      <c r="H2950" s="1" t="s">
        <v>83</v>
      </c>
      <c r="I2950" s="1" t="s">
        <v>272</v>
      </c>
      <c r="J2950" s="1" t="str" cm="1">
        <f t="array" ref="J2950">_xlfn.IFS(F2950="","missing",F2950&lt;0,"negative",F2950=0,"zero",AND(F2950&gt;=99999,MOD(F2950,9)=0),"99999 placeholder",AND(F2950&gt;$O$5,D2950="Expense"),"Expense outlier",AND(F2950&gt;$P$5,D2950="Income"),"Income outlier",TRUE,"valid")</f>
        <v>valid</v>
      </c>
      <c r="K2950" s="1" t="str">
        <f>_xlfn.XLOOKUP(I2950,[1]category_mapping!$F$2:$F$19,[1]category_mapping!$G$2:$G$19,E2950)</f>
        <v>food</v>
      </c>
      <c r="L2950" s="1" t="str">
        <f>IF(cleaning_working[[#This Row],[date]]="","Missing","Available")</f>
        <v>Available</v>
      </c>
    </row>
    <row r="2951" spans="1:12" x14ac:dyDescent="0.35">
      <c r="A2951" s="1" t="s">
        <v>3135</v>
      </c>
      <c r="B2951" s="1" t="s">
        <v>357</v>
      </c>
      <c r="C2951" s="3">
        <v>44430</v>
      </c>
      <c r="D2951" s="1" t="s">
        <v>14</v>
      </c>
      <c r="E2951" s="1" t="s">
        <v>31</v>
      </c>
      <c r="F2951" s="1">
        <v>22976</v>
      </c>
      <c r="G2951" s="1" t="s">
        <v>18</v>
      </c>
      <c r="H2951" s="1" t="s">
        <v>65</v>
      </c>
      <c r="I2951" s="1" t="s">
        <v>87</v>
      </c>
      <c r="J2951" s="1" t="str" cm="1">
        <f t="array" ref="J2951">_xlfn.IFS(F2951="","missing",F2951&lt;0,"negative",F2951=0,"zero",AND(F2951&gt;=99999,MOD(F2951,9)=0),"99999 placeholder",AND(F2951&gt;$O$5,D2951="Expense"),"Expense outlier",AND(F2951&gt;$P$5,D2951="Income"),"Income outlier",TRUE,"valid")</f>
        <v>valid</v>
      </c>
      <c r="K2951" s="1" t="str">
        <f>_xlfn.XLOOKUP(I2951,[1]category_mapping!$F$2:$F$19,[1]category_mapping!$G$2:$G$19,E2951)</f>
        <v>freelance</v>
      </c>
      <c r="L2951" s="1" t="str">
        <f>IF(cleaning_working[[#This Row],[date]]="","Missing","Available")</f>
        <v>Available</v>
      </c>
    </row>
    <row r="2952" spans="1:12" x14ac:dyDescent="0.35">
      <c r="A2952" s="1" t="s">
        <v>3136</v>
      </c>
      <c r="B2952" s="1" t="s">
        <v>303</v>
      </c>
      <c r="C2952" s="3">
        <v>45296</v>
      </c>
      <c r="D2952" s="1" t="s">
        <v>13</v>
      </c>
      <c r="E2952" s="1" t="s">
        <v>45</v>
      </c>
      <c r="F2952" s="1">
        <v>8719</v>
      </c>
      <c r="G2952" s="1" t="s">
        <v>25</v>
      </c>
      <c r="H2952" s="1" t="s">
        <v>33</v>
      </c>
      <c r="J2952" s="1" t="str" cm="1">
        <f t="array" ref="J2952">_xlfn.IFS(F2952="","missing",F2952&lt;0,"negative",F2952=0,"zero",AND(F2952&gt;=99999,MOD(F2952,9)=0),"99999 placeholder",AND(F2952&gt;$O$5,D2952="Expense"),"Expense outlier",AND(F2952&gt;$P$5,D2952="Income"),"Income outlier",TRUE,"valid")</f>
        <v>valid</v>
      </c>
      <c r="K2952" s="1" t="str">
        <f>_xlfn.XLOOKUP(I2952,[1]category_mapping!$F$2:$F$19,[1]category_mapping!$G$2:$G$19,E2952)</f>
        <v>entertainment</v>
      </c>
      <c r="L2952" s="1" t="str">
        <f>IF(cleaning_working[[#This Row],[date]]="","Missing","Available")</f>
        <v>Available</v>
      </c>
    </row>
    <row r="2953" spans="1:12" x14ac:dyDescent="0.35">
      <c r="A2953" s="1" t="s">
        <v>3137</v>
      </c>
      <c r="B2953" s="1" t="s">
        <v>689</v>
      </c>
      <c r="C2953" s="3">
        <v>44652</v>
      </c>
      <c r="D2953" s="1" t="s">
        <v>14</v>
      </c>
      <c r="E2953" s="1" t="s">
        <v>57</v>
      </c>
      <c r="F2953" s="1">
        <v>69750</v>
      </c>
      <c r="G2953" s="1" t="s">
        <v>64</v>
      </c>
      <c r="H2953" s="1" t="s">
        <v>19</v>
      </c>
      <c r="I2953" s="1" t="s">
        <v>226</v>
      </c>
      <c r="J2953" s="1" t="str" cm="1">
        <f t="array" ref="J2953">_xlfn.IFS(F2953="","missing",F2953&lt;0,"negative",F2953=0,"zero",AND(F2953&gt;=99999,MOD(F2953,9)=0),"99999 placeholder",AND(F2953&gt;$O$5,D2953="Expense"),"Expense outlier",AND(F2953&gt;$P$5,D2953="Income"),"Income outlier",TRUE,"valid")</f>
        <v>valid</v>
      </c>
      <c r="K2953" s="1" t="str">
        <f>_xlfn.XLOOKUP(I2953,[1]category_mapping!$F$2:$F$19,[1]category_mapping!$G$2:$G$19,E2953)</f>
        <v>savings</v>
      </c>
      <c r="L2953" s="1" t="str">
        <f>IF(cleaning_working[[#This Row],[date]]="","Missing","Available")</f>
        <v>Available</v>
      </c>
    </row>
    <row r="2954" spans="1:12" x14ac:dyDescent="0.35">
      <c r="A2954" s="1" t="s">
        <v>3138</v>
      </c>
      <c r="B2954" s="1" t="s">
        <v>150</v>
      </c>
      <c r="C2954" s="3">
        <v>44208</v>
      </c>
      <c r="D2954" s="1" t="s">
        <v>14</v>
      </c>
      <c r="E2954" s="1" t="s">
        <v>31</v>
      </c>
      <c r="F2954" s="1">
        <v>49094</v>
      </c>
      <c r="G2954" s="1" t="s">
        <v>64</v>
      </c>
      <c r="H2954" s="1" t="s">
        <v>86</v>
      </c>
      <c r="I2954" s="1" t="s">
        <v>217</v>
      </c>
      <c r="J2954" s="1" t="str" cm="1">
        <f t="array" ref="J2954">_xlfn.IFS(F2954="","missing",F2954&lt;0,"negative",F2954=0,"zero",AND(F2954&gt;=99999,MOD(F2954,9)=0),"99999 placeholder",AND(F2954&gt;$O$5,D2954="Expense"),"Expense outlier",AND(F2954&gt;$P$5,D2954="Income"),"Income outlier",TRUE,"valid")</f>
        <v>valid</v>
      </c>
      <c r="K2954" s="1" t="str">
        <f>_xlfn.XLOOKUP(I2954,[1]category_mapping!$F$2:$F$19,[1]category_mapping!$G$2:$G$19,E2954)</f>
        <v>rent</v>
      </c>
      <c r="L2954" s="1" t="str">
        <f>IF(cleaning_working[[#This Row],[date]]="","Missing","Available")</f>
        <v>Available</v>
      </c>
    </row>
    <row r="2955" spans="1:12" x14ac:dyDescent="0.35">
      <c r="A2955" s="1" t="s">
        <v>3139</v>
      </c>
      <c r="B2955" s="1" t="s">
        <v>233</v>
      </c>
      <c r="C2955" s="3">
        <v>44644</v>
      </c>
      <c r="D2955" s="1" t="s">
        <v>13</v>
      </c>
      <c r="E2955" s="1" t="s">
        <v>39</v>
      </c>
      <c r="F2955" s="1">
        <v>1786</v>
      </c>
      <c r="G2955" s="1" t="s">
        <v>18</v>
      </c>
      <c r="H2955" s="1" t="s">
        <v>159</v>
      </c>
      <c r="I2955" s="1" t="s">
        <v>49</v>
      </c>
      <c r="J2955" s="1" t="str" cm="1">
        <f t="array" ref="J2955">_xlfn.IFS(F2955="","missing",F2955&lt;0,"negative",F2955=0,"zero",AND(F2955&gt;=99999,MOD(F2955,9)=0),"99999 placeholder",AND(F2955&gt;$O$5,D2955="Expense"),"Expense outlier",AND(F2955&gt;$P$5,D2955="Income"),"Income outlier",TRUE,"valid")</f>
        <v>valid</v>
      </c>
      <c r="K2955" s="1" t="str">
        <f>_xlfn.XLOOKUP(I2955,[1]category_mapping!$F$2:$F$19,[1]category_mapping!$G$2:$G$19,E2955)</f>
        <v>food</v>
      </c>
      <c r="L2955" s="1" t="str">
        <f>IF(cleaning_working[[#This Row],[date]]="","Missing","Available")</f>
        <v>Available</v>
      </c>
    </row>
    <row r="2956" spans="1:12" x14ac:dyDescent="0.35">
      <c r="A2956" s="1" t="s">
        <v>3140</v>
      </c>
      <c r="B2956" s="1" t="s">
        <v>144</v>
      </c>
      <c r="C2956" s="3">
        <v>44628</v>
      </c>
      <c r="D2956" s="1" t="s">
        <v>13</v>
      </c>
      <c r="E2956" s="1" t="s">
        <v>45</v>
      </c>
      <c r="F2956" s="1">
        <v>2334</v>
      </c>
      <c r="G2956" s="1" t="s">
        <v>18</v>
      </c>
      <c r="H2956" s="1" t="s">
        <v>19</v>
      </c>
      <c r="J2956" s="1" t="str" cm="1">
        <f t="array" ref="J2956">_xlfn.IFS(F2956="","missing",F2956&lt;0,"negative",F2956=0,"zero",AND(F2956&gt;=99999,MOD(F2956,9)=0),"99999 placeholder",AND(F2956&gt;$O$5,D2956="Expense"),"Expense outlier",AND(F2956&gt;$P$5,D2956="Income"),"Income outlier",TRUE,"valid")</f>
        <v>valid</v>
      </c>
      <c r="K2956" s="1" t="str">
        <f>_xlfn.XLOOKUP(I2956,[1]category_mapping!$F$2:$F$19,[1]category_mapping!$G$2:$G$19,E2956)</f>
        <v>entertainment</v>
      </c>
      <c r="L2956" s="1" t="str">
        <f>IF(cleaning_working[[#This Row],[date]]="","Missing","Available")</f>
        <v>Available</v>
      </c>
    </row>
    <row r="2957" spans="1:12" x14ac:dyDescent="0.35">
      <c r="A2957" s="1" t="s">
        <v>3141</v>
      </c>
      <c r="B2957" s="1" t="s">
        <v>887</v>
      </c>
      <c r="C2957" s="3">
        <v>45417</v>
      </c>
      <c r="D2957" s="1" t="s">
        <v>13</v>
      </c>
      <c r="E2957" s="1" t="s">
        <v>45</v>
      </c>
      <c r="F2957" s="1">
        <v>4977</v>
      </c>
      <c r="G2957" s="1" t="s">
        <v>64</v>
      </c>
      <c r="H2957" s="1" t="s">
        <v>133</v>
      </c>
      <c r="I2957" s="1" t="s">
        <v>128</v>
      </c>
      <c r="J2957" s="1" t="str" cm="1">
        <f t="array" ref="J2957">_xlfn.IFS(F2957="","missing",F2957&lt;0,"negative",F2957=0,"zero",AND(F2957&gt;=99999,MOD(F2957,9)=0),"99999 placeholder",AND(F2957&gt;$O$5,D2957="Expense"),"Expense outlier",AND(F2957&gt;$P$5,D2957="Income"),"Income outlier",TRUE,"valid")</f>
        <v>valid</v>
      </c>
      <c r="K2957" s="1" t="str">
        <f>_xlfn.XLOOKUP(I2957,[1]category_mapping!$F$2:$F$19,[1]category_mapping!$G$2:$G$19,E2957)</f>
        <v>utilities</v>
      </c>
      <c r="L2957" s="1" t="str">
        <f>IF(cleaning_working[[#This Row],[date]]="","Missing","Available")</f>
        <v>Available</v>
      </c>
    </row>
    <row r="2958" spans="1:12" x14ac:dyDescent="0.35">
      <c r="A2958" s="1" t="s">
        <v>3142</v>
      </c>
      <c r="B2958" s="1" t="s">
        <v>101</v>
      </c>
      <c r="C2958" s="3">
        <v>44580</v>
      </c>
      <c r="D2958" s="1" t="s">
        <v>14</v>
      </c>
      <c r="E2958" s="1" t="s">
        <v>57</v>
      </c>
      <c r="F2958" s="1">
        <v>78908</v>
      </c>
      <c r="G2958" s="1" t="s">
        <v>40</v>
      </c>
      <c r="H2958" s="1" t="s">
        <v>26</v>
      </c>
      <c r="I2958" s="1" t="s">
        <v>71</v>
      </c>
      <c r="J2958" s="1" t="str" cm="1">
        <f t="array" ref="J2958">_xlfn.IFS(F2958="","missing",F2958&lt;0,"negative",F2958=0,"zero",AND(F2958&gt;=99999,MOD(F2958,9)=0),"99999 placeholder",AND(F2958&gt;$O$5,D2958="Expense"),"Expense outlier",AND(F2958&gt;$P$5,D2958="Income"),"Income outlier",TRUE,"valid")</f>
        <v>valid</v>
      </c>
      <c r="K2958" s="1" t="str">
        <f>_xlfn.XLOOKUP(I2958,[1]category_mapping!$F$2:$F$19,[1]category_mapping!$G$2:$G$19,E2958)</f>
        <v>health</v>
      </c>
      <c r="L2958" s="1" t="str">
        <f>IF(cleaning_working[[#This Row],[date]]="","Missing","Available")</f>
        <v>Available</v>
      </c>
    </row>
    <row r="2959" spans="1:12" x14ac:dyDescent="0.35">
      <c r="A2959" s="1" t="s">
        <v>3143</v>
      </c>
      <c r="B2959" s="1" t="s">
        <v>386</v>
      </c>
      <c r="C2959" s="3">
        <v>45632</v>
      </c>
      <c r="D2959" s="1" t="s">
        <v>13</v>
      </c>
      <c r="E2959" s="1" t="s">
        <v>45</v>
      </c>
      <c r="F2959" s="1">
        <v>7361</v>
      </c>
      <c r="G2959" s="1" t="s">
        <v>18</v>
      </c>
      <c r="H2959" s="1" t="s">
        <v>107</v>
      </c>
      <c r="I2959" s="1" t="s">
        <v>41</v>
      </c>
      <c r="J2959" s="1" t="str" cm="1">
        <f t="array" ref="J2959">_xlfn.IFS(F2959="","missing",F2959&lt;0,"negative",F2959=0,"zero",AND(F2959&gt;=99999,MOD(F2959,9)=0),"99999 placeholder",AND(F2959&gt;$O$5,D2959="Expense"),"Expense outlier",AND(F2959&gt;$P$5,D2959="Income"),"Income outlier",TRUE,"valid")</f>
        <v>valid</v>
      </c>
      <c r="K2959" s="1" t="str">
        <f>_xlfn.XLOOKUP(I2959,[1]category_mapping!$F$2:$F$19,[1]category_mapping!$G$2:$G$19,E2959)</f>
        <v>utilities</v>
      </c>
      <c r="L2959" s="1" t="str">
        <f>IF(cleaning_working[[#This Row],[date]]="","Missing","Available")</f>
        <v>Available</v>
      </c>
    </row>
    <row r="2960" spans="1:12" x14ac:dyDescent="0.35">
      <c r="A2960" s="1" t="s">
        <v>3144</v>
      </c>
      <c r="B2960" s="1" t="s">
        <v>184</v>
      </c>
      <c r="C2960" s="3">
        <v>44454</v>
      </c>
      <c r="D2960" s="1" t="s">
        <v>13</v>
      </c>
      <c r="E2960" s="1" t="s">
        <v>104</v>
      </c>
      <c r="F2960" s="1">
        <v>297</v>
      </c>
      <c r="G2960" s="1" t="s">
        <v>40</v>
      </c>
      <c r="H2960" s="1" t="s">
        <v>19</v>
      </c>
      <c r="I2960" s="1" t="s">
        <v>226</v>
      </c>
      <c r="J2960" s="1" t="str" cm="1">
        <f t="array" ref="J2960">_xlfn.IFS(F2960="","missing",F2960&lt;0,"negative",F2960=0,"zero",AND(F2960&gt;=99999,MOD(F2960,9)=0),"99999 placeholder",AND(F2960&gt;$O$5,D2960="Expense"),"Expense outlier",AND(F2960&gt;$P$5,D2960="Income"),"Income outlier",TRUE,"valid")</f>
        <v>valid</v>
      </c>
      <c r="K2960" s="1" t="str">
        <f>_xlfn.XLOOKUP(I2960,[1]category_mapping!$F$2:$F$19,[1]category_mapping!$G$2:$G$19,E2960)</f>
        <v>savings</v>
      </c>
      <c r="L2960" s="1" t="str">
        <f>IF(cleaning_working[[#This Row],[date]]="","Missing","Available")</f>
        <v>Available</v>
      </c>
    </row>
    <row r="2961" spans="1:12" x14ac:dyDescent="0.35">
      <c r="A2961" s="1" t="s">
        <v>3145</v>
      </c>
      <c r="B2961" s="1" t="s">
        <v>286</v>
      </c>
      <c r="C2961" s="3">
        <v>44743</v>
      </c>
      <c r="D2961" s="1" t="s">
        <v>13</v>
      </c>
      <c r="E2961" s="1" t="s">
        <v>63</v>
      </c>
      <c r="F2961" s="1">
        <v>9048</v>
      </c>
      <c r="G2961" s="1" t="s">
        <v>64</v>
      </c>
      <c r="H2961" s="1" t="s">
        <v>86</v>
      </c>
      <c r="I2961" s="1" t="s">
        <v>128</v>
      </c>
      <c r="J2961" s="1" t="str" cm="1">
        <f t="array" ref="J2961">_xlfn.IFS(F2961="","missing",F2961&lt;0,"negative",F2961=0,"zero",AND(F2961&gt;=99999,MOD(F2961,9)=0),"99999 placeholder",AND(F2961&gt;$O$5,D2961="Expense"),"Expense outlier",AND(F2961&gt;$P$5,D2961="Income"),"Income outlier",TRUE,"valid")</f>
        <v>valid</v>
      </c>
      <c r="K2961" s="1" t="str">
        <f>_xlfn.XLOOKUP(I2961,[1]category_mapping!$F$2:$F$19,[1]category_mapping!$G$2:$G$19,E2961)</f>
        <v>utilities</v>
      </c>
      <c r="L2961" s="1" t="str">
        <f>IF(cleaning_working[[#This Row],[date]]="","Missing","Available")</f>
        <v>Available</v>
      </c>
    </row>
    <row r="2962" spans="1:12" x14ac:dyDescent="0.35">
      <c r="A2962" s="1" t="s">
        <v>3146</v>
      </c>
      <c r="B2962" s="1" t="s">
        <v>243</v>
      </c>
      <c r="C2962" s="3">
        <v>44587</v>
      </c>
      <c r="D2962" s="1" t="s">
        <v>13</v>
      </c>
      <c r="E2962" s="1" t="s">
        <v>39</v>
      </c>
      <c r="F2962" s="1">
        <v>2803</v>
      </c>
      <c r="G2962" s="1" t="s">
        <v>18</v>
      </c>
      <c r="H2962" s="1" t="s">
        <v>86</v>
      </c>
      <c r="I2962" s="1" t="s">
        <v>93</v>
      </c>
      <c r="J2962" s="1" t="str" cm="1">
        <f t="array" ref="J2962">_xlfn.IFS(F2962="","missing",F2962&lt;0,"negative",F2962=0,"zero",AND(F2962&gt;=99999,MOD(F2962,9)=0),"99999 placeholder",AND(F2962&gt;$O$5,D2962="Expense"),"Expense outlier",AND(F2962&gt;$P$5,D2962="Income"),"Income outlier",TRUE,"valid")</f>
        <v>valid</v>
      </c>
      <c r="K2962" s="1" t="str">
        <f>_xlfn.XLOOKUP(I2962,[1]category_mapping!$F$2:$F$19,[1]category_mapping!$G$2:$G$19,E2962)</f>
        <v>food</v>
      </c>
      <c r="L2962" s="1" t="str">
        <f>IF(cleaning_working[[#This Row],[date]]="","Missing","Available")</f>
        <v>Available</v>
      </c>
    </row>
    <row r="2963" spans="1:12" x14ac:dyDescent="0.35">
      <c r="A2963" s="1" t="s">
        <v>3147</v>
      </c>
      <c r="B2963" s="1" t="s">
        <v>381</v>
      </c>
      <c r="C2963" s="3">
        <v>44498</v>
      </c>
      <c r="D2963" s="1" t="s">
        <v>14</v>
      </c>
      <c r="E2963" s="1" t="s">
        <v>215</v>
      </c>
      <c r="F2963" s="1">
        <v>15446</v>
      </c>
      <c r="G2963" s="1" t="s">
        <v>64</v>
      </c>
      <c r="H2963" s="1" t="s">
        <v>107</v>
      </c>
      <c r="I2963" s="1" t="s">
        <v>162</v>
      </c>
      <c r="J2963" s="1" t="str" cm="1">
        <f t="array" ref="J2963">_xlfn.IFS(F2963="","missing",F2963&lt;0,"negative",F2963=0,"zero",AND(F2963&gt;=99999,MOD(F2963,9)=0),"99999 placeholder",AND(F2963&gt;$O$5,D2963="Expense"),"Expense outlier",AND(F2963&gt;$P$5,D2963="Income"),"Income outlier",TRUE,"valid")</f>
        <v>valid</v>
      </c>
      <c r="K2963" s="1" t="str">
        <f>_xlfn.XLOOKUP(I2963,[1]category_mapping!$F$2:$F$19,[1]category_mapping!$G$2:$G$19,E2963)</f>
        <v>bonus</v>
      </c>
      <c r="L2963" s="1" t="str">
        <f>IF(cleaning_working[[#This Row],[date]]="","Missing","Available")</f>
        <v>Available</v>
      </c>
    </row>
    <row r="2964" spans="1:12" x14ac:dyDescent="0.35">
      <c r="A2964" s="1" t="s">
        <v>3148</v>
      </c>
      <c r="B2964" s="1" t="s">
        <v>122</v>
      </c>
      <c r="C2964" s="3">
        <v>44658</v>
      </c>
      <c r="D2964" s="1" t="s">
        <v>13</v>
      </c>
      <c r="E2964" s="1" t="s">
        <v>17</v>
      </c>
      <c r="F2964" s="1">
        <v>8582</v>
      </c>
      <c r="G2964" s="1" t="s">
        <v>40</v>
      </c>
      <c r="H2964" s="1" t="s">
        <v>25</v>
      </c>
      <c r="I2964" s="1" t="s">
        <v>66</v>
      </c>
      <c r="J2964" s="1" t="str" cm="1">
        <f t="array" ref="J2964">_xlfn.IFS(F2964="","missing",F2964&lt;0,"negative",F2964=0,"zero",AND(F2964&gt;=99999,MOD(F2964,9)=0),"99999 placeholder",AND(F2964&gt;$O$5,D2964="Expense"),"Expense outlier",AND(F2964&gt;$P$5,D2964="Income"),"Income outlier",TRUE,"valid")</f>
        <v>valid</v>
      </c>
      <c r="K2964" s="1" t="str">
        <f>_xlfn.XLOOKUP(I2964,[1]category_mapping!$F$2:$F$19,[1]category_mapping!$G$2:$G$19,E2964)</f>
        <v>food</v>
      </c>
      <c r="L2964" s="1" t="str">
        <f>IF(cleaning_working[[#This Row],[date]]="","Missing","Available")</f>
        <v>Available</v>
      </c>
    </row>
    <row r="2965" spans="1:12" x14ac:dyDescent="0.35">
      <c r="A2965" s="1" t="s">
        <v>3149</v>
      </c>
      <c r="B2965" s="1" t="s">
        <v>168</v>
      </c>
      <c r="C2965" s="3">
        <v>44816</v>
      </c>
      <c r="D2965" s="1" t="s">
        <v>13</v>
      </c>
      <c r="E2965" s="1" t="s">
        <v>96</v>
      </c>
      <c r="F2965" s="1">
        <v>1617</v>
      </c>
      <c r="G2965" s="1" t="s">
        <v>18</v>
      </c>
      <c r="H2965" s="1" t="s">
        <v>19</v>
      </c>
      <c r="I2965" s="1" t="s">
        <v>178</v>
      </c>
      <c r="J2965" s="1" t="str" cm="1">
        <f t="array" ref="J2965">_xlfn.IFS(F2965="","missing",F2965&lt;0,"negative",F2965=0,"zero",AND(F2965&gt;=99999,MOD(F2965,9)=0),"99999 placeholder",AND(F2965&gt;$O$5,D2965="Expense"),"Expense outlier",AND(F2965&gt;$P$5,D2965="Income"),"Income outlier",TRUE,"valid")</f>
        <v>valid</v>
      </c>
      <c r="K2965" s="1" t="str">
        <f>_xlfn.XLOOKUP(I2965,[1]category_mapping!$F$2:$F$19,[1]category_mapping!$G$2:$G$19,E2965)</f>
        <v>rent</v>
      </c>
      <c r="L2965" s="1" t="str">
        <f>IF(cleaning_working[[#This Row],[date]]="","Missing","Available")</f>
        <v>Available</v>
      </c>
    </row>
    <row r="2966" spans="1:12" x14ac:dyDescent="0.35">
      <c r="A2966" s="1" t="s">
        <v>3150</v>
      </c>
      <c r="B2966" s="1" t="s">
        <v>196</v>
      </c>
      <c r="C2966" s="3">
        <v>45090</v>
      </c>
      <c r="D2966" s="1" t="s">
        <v>13</v>
      </c>
      <c r="E2966" s="1" t="s">
        <v>39</v>
      </c>
      <c r="F2966" s="1">
        <v>8883</v>
      </c>
      <c r="G2966" s="1" t="s">
        <v>18</v>
      </c>
      <c r="H2966" s="1" t="s">
        <v>52</v>
      </c>
      <c r="I2966" s="1" t="s">
        <v>93</v>
      </c>
      <c r="J2966" s="1" t="str" cm="1">
        <f t="array" ref="J2966">_xlfn.IFS(F2966="","missing",F2966&lt;0,"negative",F2966=0,"zero",AND(F2966&gt;=99999,MOD(F2966,9)=0),"99999 placeholder",AND(F2966&gt;$O$5,D2966="Expense"),"Expense outlier",AND(F2966&gt;$P$5,D2966="Income"),"Income outlier",TRUE,"valid")</f>
        <v>valid</v>
      </c>
      <c r="K2966" s="1" t="str">
        <f>_xlfn.XLOOKUP(I2966,[1]category_mapping!$F$2:$F$19,[1]category_mapping!$G$2:$G$19,E2966)</f>
        <v>food</v>
      </c>
      <c r="L2966" s="1" t="str">
        <f>IF(cleaning_working[[#This Row],[date]]="","Missing","Available")</f>
        <v>Available</v>
      </c>
    </row>
    <row r="2967" spans="1:12" x14ac:dyDescent="0.35">
      <c r="A2967" s="1" t="s">
        <v>2251</v>
      </c>
      <c r="B2967" s="1" t="s">
        <v>99</v>
      </c>
      <c r="C2967" s="3">
        <v>44667</v>
      </c>
      <c r="D2967" s="1" t="s">
        <v>13</v>
      </c>
      <c r="E2967" s="1" t="s">
        <v>63</v>
      </c>
      <c r="F2967" s="1">
        <v>9106</v>
      </c>
      <c r="G2967" s="1" t="s">
        <v>18</v>
      </c>
      <c r="H2967" s="1" t="s">
        <v>26</v>
      </c>
      <c r="I2967" s="1" t="s">
        <v>46</v>
      </c>
      <c r="J2967" s="1" t="str" cm="1">
        <f t="array" ref="J2967">_xlfn.IFS(F2967="","missing",F2967&lt;0,"negative",F2967=0,"zero",AND(F2967&gt;=99999,MOD(F2967,9)=0),"99999 placeholder",AND(F2967&gt;$O$5,D2967="Expense"),"Expense outlier",AND(F2967&gt;$P$5,D2967="Income"),"Income outlier",TRUE,"valid")</f>
        <v>valid</v>
      </c>
      <c r="K2967" s="1" t="str">
        <f>_xlfn.XLOOKUP(I2967,[1]category_mapping!$F$2:$F$19,[1]category_mapping!$G$2:$G$19,E2967)</f>
        <v>utilities</v>
      </c>
      <c r="L2967" s="1" t="str">
        <f>IF(cleaning_working[[#This Row],[date]]="","Missing","Available")</f>
        <v>Available</v>
      </c>
    </row>
    <row r="2968" spans="1:12" x14ac:dyDescent="0.35">
      <c r="A2968" s="1" t="s">
        <v>3151</v>
      </c>
      <c r="B2968" s="1" t="s">
        <v>192</v>
      </c>
      <c r="C2968" s="3">
        <v>44735</v>
      </c>
      <c r="D2968" s="1" t="s">
        <v>14</v>
      </c>
      <c r="E2968" s="1" t="s">
        <v>215</v>
      </c>
      <c r="F2968" s="1">
        <v>31030</v>
      </c>
      <c r="G2968" s="1" t="s">
        <v>32</v>
      </c>
      <c r="H2968" s="1" t="s">
        <v>52</v>
      </c>
      <c r="I2968" s="1" t="s">
        <v>80</v>
      </c>
      <c r="J2968" s="1" t="str" cm="1">
        <f t="array" ref="J2968">_xlfn.IFS(F2968="","missing",F2968&lt;0,"negative",F2968=0,"zero",AND(F2968&gt;=99999,MOD(F2968,9)=0),"99999 placeholder",AND(F2968&gt;$O$5,D2968="Expense"),"Expense outlier",AND(F2968&gt;$P$5,D2968="Income"),"Income outlier",TRUE,"valid")</f>
        <v>valid</v>
      </c>
      <c r="K2968" s="1" t="str">
        <f>_xlfn.XLOOKUP(I2968,[1]category_mapping!$F$2:$F$19,[1]category_mapping!$G$2:$G$19,E2968)</f>
        <v>food</v>
      </c>
      <c r="L2968" s="1" t="str">
        <f>IF(cleaning_working[[#This Row],[date]]="","Missing","Available")</f>
        <v>Available</v>
      </c>
    </row>
    <row r="2969" spans="1:12" x14ac:dyDescent="0.35">
      <c r="A2969" s="1" t="s">
        <v>3152</v>
      </c>
      <c r="B2969" s="1" t="s">
        <v>150</v>
      </c>
      <c r="C2969" s="3">
        <v>45152</v>
      </c>
      <c r="D2969" s="1" t="s">
        <v>13</v>
      </c>
      <c r="E2969" s="1" t="s">
        <v>45</v>
      </c>
      <c r="F2969" s="1">
        <v>9885</v>
      </c>
      <c r="G2969" s="1" t="s">
        <v>40</v>
      </c>
      <c r="H2969" s="1" t="s">
        <v>133</v>
      </c>
      <c r="J2969" s="1" t="str" cm="1">
        <f t="array" ref="J2969">_xlfn.IFS(F2969="","missing",F2969&lt;0,"negative",F2969=0,"zero",AND(F2969&gt;=99999,MOD(F2969,9)=0),"99999 placeholder",AND(F2969&gt;$O$5,D2969="Expense"),"Expense outlier",AND(F2969&gt;$P$5,D2969="Income"),"Income outlier",TRUE,"valid")</f>
        <v>valid</v>
      </c>
      <c r="K2969" s="1" t="str">
        <f>_xlfn.XLOOKUP(I2969,[1]category_mapping!$F$2:$F$19,[1]category_mapping!$G$2:$G$19,E2969)</f>
        <v>entertainment</v>
      </c>
      <c r="L2969" s="1" t="str">
        <f>IF(cleaning_working[[#This Row],[date]]="","Missing","Available")</f>
        <v>Available</v>
      </c>
    </row>
    <row r="2970" spans="1:12" x14ac:dyDescent="0.35">
      <c r="A2970" s="1" t="s">
        <v>3153</v>
      </c>
      <c r="B2970" s="1" t="s">
        <v>99</v>
      </c>
      <c r="C2970" s="3">
        <v>44542</v>
      </c>
      <c r="D2970" s="1" t="s">
        <v>14</v>
      </c>
      <c r="E2970" s="1" t="s">
        <v>119</v>
      </c>
      <c r="F2970" s="1">
        <v>21112</v>
      </c>
      <c r="G2970" s="1" t="s">
        <v>40</v>
      </c>
      <c r="H2970" s="1" t="s">
        <v>159</v>
      </c>
      <c r="I2970" s="1" t="s">
        <v>170</v>
      </c>
      <c r="J2970" s="1" t="str" cm="1">
        <f t="array" ref="J2970">_xlfn.IFS(F2970="","missing",F2970&lt;0,"negative",F2970=0,"zero",AND(F2970&gt;=99999,MOD(F2970,9)=0),"99999 placeholder",AND(F2970&gt;$O$5,D2970="Expense"),"Expense outlier",AND(F2970&gt;$P$5,D2970="Income"),"Income outlier",TRUE,"valid")</f>
        <v>valid</v>
      </c>
      <c r="K2970" s="1" t="str">
        <f>_xlfn.XLOOKUP(I2970,[1]category_mapping!$F$2:$F$19,[1]category_mapping!$G$2:$G$19,E2970)</f>
        <v>health</v>
      </c>
      <c r="L2970" s="1" t="str">
        <f>IF(cleaning_working[[#This Row],[date]]="","Missing","Available")</f>
        <v>Available</v>
      </c>
    </row>
    <row r="2971" spans="1:12" x14ac:dyDescent="0.35">
      <c r="A2971" s="1" t="s">
        <v>3154</v>
      </c>
      <c r="B2971" s="1" t="s">
        <v>172</v>
      </c>
      <c r="C2971" s="3">
        <v>45270</v>
      </c>
      <c r="D2971" s="1" t="s">
        <v>13</v>
      </c>
      <c r="E2971" s="1" t="s">
        <v>70</v>
      </c>
      <c r="F2971" s="1">
        <v>9568</v>
      </c>
      <c r="G2971" s="1" t="s">
        <v>40</v>
      </c>
      <c r="H2971" s="1" t="s">
        <v>133</v>
      </c>
      <c r="I2971" s="1" t="s">
        <v>272</v>
      </c>
      <c r="J2971" s="1" t="str" cm="1">
        <f t="array" ref="J2971">_xlfn.IFS(F2971="","missing",F2971&lt;0,"negative",F2971=0,"zero",AND(F2971&gt;=99999,MOD(F2971,9)=0),"99999 placeholder",AND(F2971&gt;$O$5,D2971="Expense"),"Expense outlier",AND(F2971&gt;$P$5,D2971="Income"),"Income outlier",TRUE,"valid")</f>
        <v>valid</v>
      </c>
      <c r="K2971" s="1" t="str">
        <f>_xlfn.XLOOKUP(I2971,[1]category_mapping!$F$2:$F$19,[1]category_mapping!$G$2:$G$19,E2971)</f>
        <v>food</v>
      </c>
      <c r="L2971" s="1" t="str">
        <f>IF(cleaning_working[[#This Row],[date]]="","Missing","Available")</f>
        <v>Available</v>
      </c>
    </row>
    <row r="2972" spans="1:12" x14ac:dyDescent="0.35">
      <c r="A2972" s="1" t="s">
        <v>3155</v>
      </c>
      <c r="B2972" s="1" t="s">
        <v>428</v>
      </c>
      <c r="C2972" s="3">
        <v>44587</v>
      </c>
      <c r="D2972" s="1" t="s">
        <v>13</v>
      </c>
      <c r="E2972" s="1" t="s">
        <v>45</v>
      </c>
      <c r="F2972" s="1">
        <v>5821</v>
      </c>
      <c r="G2972" s="1" t="s">
        <v>18</v>
      </c>
      <c r="H2972" s="1" t="s">
        <v>52</v>
      </c>
      <c r="I2972" s="1" t="s">
        <v>226</v>
      </c>
      <c r="J2972" s="1" t="str" cm="1">
        <f t="array" ref="J2972">_xlfn.IFS(F2972="","missing",F2972&lt;0,"negative",F2972=0,"zero",AND(F2972&gt;=99999,MOD(F2972,9)=0),"99999 placeholder",AND(F2972&gt;$O$5,D2972="Expense"),"Expense outlier",AND(F2972&gt;$P$5,D2972="Income"),"Income outlier",TRUE,"valid")</f>
        <v>valid</v>
      </c>
      <c r="K2972" s="1" t="str">
        <f>_xlfn.XLOOKUP(I2972,[1]category_mapping!$F$2:$F$19,[1]category_mapping!$G$2:$G$19,E2972)</f>
        <v>savings</v>
      </c>
      <c r="L2972" s="1" t="str">
        <f>IF(cleaning_working[[#This Row],[date]]="","Missing","Available")</f>
        <v>Available</v>
      </c>
    </row>
    <row r="2973" spans="1:12" x14ac:dyDescent="0.35">
      <c r="A2973" s="1" t="s">
        <v>3156</v>
      </c>
      <c r="B2973" s="1" t="s">
        <v>293</v>
      </c>
      <c r="C2973" s="3">
        <v>44714</v>
      </c>
      <c r="D2973" s="1" t="s">
        <v>13</v>
      </c>
      <c r="E2973" s="1" t="s">
        <v>96</v>
      </c>
      <c r="F2973" s="1">
        <v>3315</v>
      </c>
      <c r="G2973" s="1" t="s">
        <v>32</v>
      </c>
      <c r="H2973" s="1" t="s">
        <v>26</v>
      </c>
      <c r="I2973" s="1" t="s">
        <v>58</v>
      </c>
      <c r="J2973" s="1" t="str" cm="1">
        <f t="array" ref="J2973">_xlfn.IFS(F2973="","missing",F2973&lt;0,"negative",F2973=0,"zero",AND(F2973&gt;=99999,MOD(F2973,9)=0),"99999 placeholder",AND(F2973&gt;$O$5,D2973="Expense"),"Expense outlier",AND(F2973&gt;$P$5,D2973="Income"),"Income outlier",TRUE,"valid")</f>
        <v>valid</v>
      </c>
      <c r="K2973" s="1" t="str">
        <f>_xlfn.XLOOKUP(I2973,[1]category_mapping!$F$2:$F$19,[1]category_mapping!$G$2:$G$19,E2973)</f>
        <v>travel</v>
      </c>
      <c r="L2973" s="1" t="str">
        <f>IF(cleaning_working[[#This Row],[date]]="","Missing","Available")</f>
        <v>Available</v>
      </c>
    </row>
    <row r="2974" spans="1:12" x14ac:dyDescent="0.35">
      <c r="A2974" s="1" t="s">
        <v>3157</v>
      </c>
      <c r="B2974" s="1" t="s">
        <v>286</v>
      </c>
      <c r="C2974" s="3">
        <v>45199</v>
      </c>
      <c r="D2974" s="1" t="s">
        <v>13</v>
      </c>
      <c r="E2974" s="1" t="s">
        <v>96</v>
      </c>
      <c r="F2974" s="1">
        <v>131</v>
      </c>
      <c r="G2974" s="1" t="s">
        <v>18</v>
      </c>
      <c r="H2974" s="1" t="s">
        <v>83</v>
      </c>
      <c r="I2974" s="1" t="s">
        <v>137</v>
      </c>
      <c r="J2974" s="1" t="str" cm="1">
        <f t="array" ref="J2974">_xlfn.IFS(F2974="","missing",F2974&lt;0,"negative",F2974=0,"zero",AND(F2974&gt;=99999,MOD(F2974,9)=0),"99999 placeholder",AND(F2974&gt;$O$5,D2974="Expense"),"Expense outlier",AND(F2974&gt;$P$5,D2974="Income"),"Income outlier",TRUE,"valid")</f>
        <v>valid</v>
      </c>
      <c r="K2974" s="1" t="str">
        <f>_xlfn.XLOOKUP(I2974,[1]category_mapping!$F$2:$F$19,[1]category_mapping!$G$2:$G$19,E2974)</f>
        <v>travel</v>
      </c>
      <c r="L2974" s="1" t="str">
        <f>IF(cleaning_working[[#This Row],[date]]="","Missing","Available")</f>
        <v>Available</v>
      </c>
    </row>
    <row r="2975" spans="1:12" x14ac:dyDescent="0.35">
      <c r="A2975" s="1" t="s">
        <v>577</v>
      </c>
      <c r="B2975" s="1" t="s">
        <v>339</v>
      </c>
      <c r="C2975" s="3">
        <v>44780</v>
      </c>
      <c r="D2975" s="1" t="s">
        <v>14</v>
      </c>
      <c r="E2975" s="1" t="s">
        <v>119</v>
      </c>
      <c r="F2975" s="1">
        <v>55171</v>
      </c>
      <c r="G2975" s="1" t="s">
        <v>18</v>
      </c>
      <c r="H2975" s="1" t="s">
        <v>52</v>
      </c>
      <c r="I2975" s="1" t="s">
        <v>27</v>
      </c>
      <c r="J2975" s="1" t="str" cm="1">
        <f t="array" ref="J2975">_xlfn.IFS(F2975="","missing",F2975&lt;0,"negative",F2975=0,"zero",AND(F2975&gt;=99999,MOD(F2975,9)=0),"99999 placeholder",AND(F2975&gt;$O$5,D2975="Expense"),"Expense outlier",AND(F2975&gt;$P$5,D2975="Income"),"Income outlier",TRUE,"valid")</f>
        <v>valid</v>
      </c>
      <c r="K2975" s="1" t="str">
        <f>_xlfn.XLOOKUP(I2975,[1]category_mapping!$F$2:$F$19,[1]category_mapping!$G$2:$G$19,E2975)</f>
        <v>investment</v>
      </c>
      <c r="L2975" s="1" t="str">
        <f>IF(cleaning_working[[#This Row],[date]]="","Missing","Available")</f>
        <v>Available</v>
      </c>
    </row>
    <row r="2976" spans="1:12" x14ac:dyDescent="0.35">
      <c r="A2976" s="1" t="s">
        <v>3158</v>
      </c>
      <c r="B2976" s="1" t="s">
        <v>460</v>
      </c>
      <c r="C2976" s="3">
        <v>45267</v>
      </c>
      <c r="D2976" s="1" t="s">
        <v>13</v>
      </c>
      <c r="E2976" s="1" t="s">
        <v>63</v>
      </c>
      <c r="F2976" s="1">
        <v>5868</v>
      </c>
      <c r="G2976" s="1" t="s">
        <v>40</v>
      </c>
      <c r="H2976" s="1" t="s">
        <v>25</v>
      </c>
      <c r="I2976" s="1" t="s">
        <v>90</v>
      </c>
      <c r="J2976" s="1" t="str" cm="1">
        <f t="array" ref="J2976">_xlfn.IFS(F2976="","missing",F2976&lt;0,"negative",F2976=0,"zero",AND(F2976&gt;=99999,MOD(F2976,9)=0),"99999 placeholder",AND(F2976&gt;$O$5,D2976="Expense"),"Expense outlier",AND(F2976&gt;$P$5,D2976="Income"),"Income outlier",TRUE,"valid")</f>
        <v>valid</v>
      </c>
      <c r="K2976" s="1" t="str">
        <f>_xlfn.XLOOKUP(I2976,[1]category_mapping!$F$2:$F$19,[1]category_mapping!$G$2:$G$19,E2976)</f>
        <v>utilities</v>
      </c>
      <c r="L2976" s="1" t="str">
        <f>IF(cleaning_working[[#This Row],[date]]="","Missing","Available")</f>
        <v>Available</v>
      </c>
    </row>
    <row r="2977" spans="1:12" x14ac:dyDescent="0.35">
      <c r="A2977" s="1" t="s">
        <v>3159</v>
      </c>
      <c r="B2977" s="1" t="s">
        <v>111</v>
      </c>
      <c r="C2977" s="3">
        <v>45449</v>
      </c>
      <c r="D2977" s="1" t="s">
        <v>13</v>
      </c>
      <c r="E2977" s="1" t="s">
        <v>39</v>
      </c>
      <c r="F2977" s="1">
        <v>6514</v>
      </c>
      <c r="G2977" s="1" t="s">
        <v>40</v>
      </c>
      <c r="H2977" s="1" t="s">
        <v>65</v>
      </c>
      <c r="I2977" s="1" t="s">
        <v>46</v>
      </c>
      <c r="J2977" s="1" t="str" cm="1">
        <f t="array" ref="J2977">_xlfn.IFS(F2977="","missing",F2977&lt;0,"negative",F2977=0,"zero",AND(F2977&gt;=99999,MOD(F2977,9)=0),"99999 placeholder",AND(F2977&gt;$O$5,D2977="Expense"),"Expense outlier",AND(F2977&gt;$P$5,D2977="Income"),"Income outlier",TRUE,"valid")</f>
        <v>valid</v>
      </c>
      <c r="K2977" s="1" t="str">
        <f>_xlfn.XLOOKUP(I2977,[1]category_mapping!$F$2:$F$19,[1]category_mapping!$G$2:$G$19,E2977)</f>
        <v>food</v>
      </c>
      <c r="L2977" s="1" t="str">
        <f>IF(cleaning_working[[#This Row],[date]]="","Missing","Available")</f>
        <v>Available</v>
      </c>
    </row>
    <row r="2978" spans="1:12" x14ac:dyDescent="0.35">
      <c r="A2978" s="1" t="s">
        <v>3160</v>
      </c>
      <c r="B2978" s="1" t="s">
        <v>689</v>
      </c>
      <c r="C2978" s="3">
        <v>44475</v>
      </c>
      <c r="D2978" s="1" t="s">
        <v>13</v>
      </c>
      <c r="E2978" s="1" t="s">
        <v>39</v>
      </c>
      <c r="F2978" s="1">
        <v>937</v>
      </c>
      <c r="G2978" s="1" t="s">
        <v>32</v>
      </c>
      <c r="H2978" s="1" t="s">
        <v>52</v>
      </c>
      <c r="I2978" s="1" t="s">
        <v>71</v>
      </c>
      <c r="J2978" s="1" t="str" cm="1">
        <f t="array" ref="J2978">_xlfn.IFS(F2978="","missing",F2978&lt;0,"negative",F2978=0,"zero",AND(F2978&gt;=99999,MOD(F2978,9)=0),"99999 placeholder",AND(F2978&gt;$O$5,D2978="Expense"),"Expense outlier",AND(F2978&gt;$P$5,D2978="Income"),"Income outlier",TRUE,"valid")</f>
        <v>valid</v>
      </c>
      <c r="K2978" s="1" t="str">
        <f>_xlfn.XLOOKUP(I2978,[1]category_mapping!$F$2:$F$19,[1]category_mapping!$G$2:$G$19,E2978)</f>
        <v>health</v>
      </c>
      <c r="L2978" s="1" t="str">
        <f>IF(cleaning_working[[#This Row],[date]]="","Missing","Available")</f>
        <v>Available</v>
      </c>
    </row>
    <row r="2979" spans="1:12" x14ac:dyDescent="0.35">
      <c r="A2979" s="1" t="s">
        <v>3161</v>
      </c>
      <c r="B2979" s="1" t="s">
        <v>152</v>
      </c>
      <c r="C2979" s="3">
        <v>44520</v>
      </c>
      <c r="D2979" s="1" t="s">
        <v>13</v>
      </c>
      <c r="E2979" s="1" t="s">
        <v>39</v>
      </c>
      <c r="F2979" s="1">
        <v>940</v>
      </c>
      <c r="G2979" s="1" t="s">
        <v>18</v>
      </c>
      <c r="H2979" s="1" t="s">
        <v>33</v>
      </c>
      <c r="I2979" s="1" t="s">
        <v>20</v>
      </c>
      <c r="J2979" s="1" t="str" cm="1">
        <f t="array" ref="J2979">_xlfn.IFS(F2979="","missing",F2979&lt;0,"negative",F2979=0,"zero",AND(F2979&gt;=99999,MOD(F2979,9)=0),"99999 placeholder",AND(F2979&gt;$O$5,D2979="Expense"),"Expense outlier",AND(F2979&gt;$P$5,D2979="Income"),"Income outlier",TRUE,"valid")</f>
        <v>valid</v>
      </c>
      <c r="K2979" s="1" t="str">
        <f>_xlfn.XLOOKUP(I2979,[1]category_mapping!$F$2:$F$19,[1]category_mapping!$G$2:$G$19,E2979)</f>
        <v>entertainment</v>
      </c>
      <c r="L2979" s="1" t="str">
        <f>IF(cleaning_working[[#This Row],[date]]="","Missing","Available")</f>
        <v>Available</v>
      </c>
    </row>
    <row r="2980" spans="1:12" x14ac:dyDescent="0.35">
      <c r="A2980" s="1" t="s">
        <v>953</v>
      </c>
      <c r="B2980" s="1" t="s">
        <v>686</v>
      </c>
      <c r="C2980" s="3">
        <v>44825</v>
      </c>
      <c r="D2980" s="1" t="s">
        <v>13</v>
      </c>
      <c r="E2980" s="1" t="s">
        <v>176</v>
      </c>
      <c r="F2980" s="1">
        <v>1896</v>
      </c>
      <c r="G2980" s="1" t="s">
        <v>40</v>
      </c>
      <c r="H2980" s="1" t="s">
        <v>52</v>
      </c>
      <c r="I2980" s="1" t="s">
        <v>66</v>
      </c>
      <c r="J2980" s="1" t="str" cm="1">
        <f t="array" ref="J2980">_xlfn.IFS(F2980="","missing",F2980&lt;0,"negative",F2980=0,"zero",AND(F2980&gt;=99999,MOD(F2980,9)=0),"99999 placeholder",AND(F2980&gt;$O$5,D2980="Expense"),"Expense outlier",AND(F2980&gt;$P$5,D2980="Income"),"Income outlier",TRUE,"valid")</f>
        <v>valid</v>
      </c>
      <c r="K2980" s="1" t="str">
        <f>_xlfn.XLOOKUP(I2980,[1]category_mapping!$F$2:$F$19,[1]category_mapping!$G$2:$G$19,E2980)</f>
        <v>food</v>
      </c>
      <c r="L2980" s="1" t="str">
        <f>IF(cleaning_working[[#This Row],[date]]="","Missing","Available")</f>
        <v>Available</v>
      </c>
    </row>
    <row r="2981" spans="1:12" x14ac:dyDescent="0.35">
      <c r="A2981" s="1" t="s">
        <v>3162</v>
      </c>
      <c r="B2981" s="1" t="s">
        <v>376</v>
      </c>
      <c r="C2981" s="3">
        <v>44238</v>
      </c>
      <c r="D2981" s="1" t="s">
        <v>13</v>
      </c>
      <c r="E2981" s="1" t="s">
        <v>24</v>
      </c>
      <c r="F2981" s="1">
        <v>16927</v>
      </c>
      <c r="G2981" s="1" t="s">
        <v>18</v>
      </c>
      <c r="H2981" s="1" t="s">
        <v>33</v>
      </c>
      <c r="I2981" s="1" t="s">
        <v>194</v>
      </c>
      <c r="J2981" s="1" t="str" cm="1">
        <f t="array" ref="J2981">_xlfn.IFS(F2981="","missing",F2981&lt;0,"negative",F2981=0,"zero",AND(F2981&gt;=99999,MOD(F2981,9)=0),"99999 placeholder",AND(F2981&gt;$O$5,D2981="Expense"),"Expense outlier",AND(F2981&gt;$P$5,D2981="Income"),"Income outlier",TRUE,"valid")</f>
        <v>Expense outlier</v>
      </c>
      <c r="K2981" s="1" t="str">
        <f>_xlfn.XLOOKUP(I2981,[1]category_mapping!$F$2:$F$19,[1]category_mapping!$G$2:$G$19,E2981)</f>
        <v>travel</v>
      </c>
      <c r="L2981" s="1" t="str">
        <f>IF(cleaning_working[[#This Row],[date]]="","Missing","Available")</f>
        <v>Available</v>
      </c>
    </row>
    <row r="2982" spans="1:12" x14ac:dyDescent="0.35">
      <c r="A2982" s="1" t="s">
        <v>3163</v>
      </c>
      <c r="B2982" s="1" t="s">
        <v>365</v>
      </c>
      <c r="C2982" s="3">
        <v>45009</v>
      </c>
      <c r="D2982" s="1" t="s">
        <v>13</v>
      </c>
      <c r="E2982" s="1" t="s">
        <v>39</v>
      </c>
      <c r="F2982" s="1">
        <v>1391</v>
      </c>
      <c r="G2982" s="1" t="s">
        <v>25</v>
      </c>
      <c r="H2982" s="1" t="s">
        <v>159</v>
      </c>
      <c r="I2982" s="1" t="s">
        <v>49</v>
      </c>
      <c r="J2982" s="1" t="str" cm="1">
        <f t="array" ref="J2982">_xlfn.IFS(F2982="","missing",F2982&lt;0,"negative",F2982=0,"zero",AND(F2982&gt;=99999,MOD(F2982,9)=0),"99999 placeholder",AND(F2982&gt;$O$5,D2982="Expense"),"Expense outlier",AND(F2982&gt;$P$5,D2982="Income"),"Income outlier",TRUE,"valid")</f>
        <v>valid</v>
      </c>
      <c r="K2982" s="1" t="str">
        <f>_xlfn.XLOOKUP(I2982,[1]category_mapping!$F$2:$F$19,[1]category_mapping!$G$2:$G$19,E2982)</f>
        <v>food</v>
      </c>
      <c r="L2982" s="1" t="str">
        <f>IF(cleaning_working[[#This Row],[date]]="","Missing","Available")</f>
        <v>Available</v>
      </c>
    </row>
    <row r="2983" spans="1:12" x14ac:dyDescent="0.35">
      <c r="A2983" s="1" t="s">
        <v>3164</v>
      </c>
      <c r="B2983" s="1" t="s">
        <v>266</v>
      </c>
      <c r="C2983" s="3">
        <v>45576</v>
      </c>
      <c r="D2983" s="1" t="s">
        <v>14</v>
      </c>
      <c r="E2983" s="1" t="s">
        <v>57</v>
      </c>
      <c r="F2983" s="1">
        <v>22105</v>
      </c>
      <c r="G2983" s="1" t="s">
        <v>64</v>
      </c>
      <c r="H2983" s="1" t="s">
        <v>86</v>
      </c>
      <c r="J2983" s="1" t="str" cm="1">
        <f t="array" ref="J2983">_xlfn.IFS(F2983="","missing",F2983&lt;0,"negative",F2983=0,"zero",AND(F2983&gt;=99999,MOD(F2983,9)=0),"99999 placeholder",AND(F2983&gt;$O$5,D2983="Expense"),"Expense outlier",AND(F2983&gt;$P$5,D2983="Income"),"Income outlier",TRUE,"valid")</f>
        <v>valid</v>
      </c>
      <c r="K2983" s="1" t="str">
        <f>_xlfn.XLOOKUP(I2983,[1]category_mapping!$F$2:$F$19,[1]category_mapping!$G$2:$G$19,E2983)</f>
        <v>salary</v>
      </c>
      <c r="L2983" s="1" t="str">
        <f>IF(cleaning_working[[#This Row],[date]]="","Missing","Available")</f>
        <v>Available</v>
      </c>
    </row>
    <row r="2984" spans="1:12" x14ac:dyDescent="0.35">
      <c r="A2984" s="1" t="s">
        <v>3165</v>
      </c>
      <c r="B2984" s="1" t="s">
        <v>113</v>
      </c>
      <c r="C2984" s="3">
        <v>45108</v>
      </c>
      <c r="D2984" s="1" t="s">
        <v>13</v>
      </c>
      <c r="E2984" s="1" t="s">
        <v>24</v>
      </c>
      <c r="F2984" s="1">
        <v>4489</v>
      </c>
      <c r="G2984" s="1" t="s">
        <v>40</v>
      </c>
      <c r="H2984" s="1" t="s">
        <v>133</v>
      </c>
      <c r="I2984" s="1" t="s">
        <v>162</v>
      </c>
      <c r="J2984" s="1" t="str" cm="1">
        <f t="array" ref="J2984">_xlfn.IFS(F2984="","missing",F2984&lt;0,"negative",F2984=0,"zero",AND(F2984&gt;=99999,MOD(F2984,9)=0),"99999 placeholder",AND(F2984&gt;$O$5,D2984="Expense"),"Expense outlier",AND(F2984&gt;$P$5,D2984="Income"),"Income outlier",TRUE,"valid")</f>
        <v>valid</v>
      </c>
      <c r="K2984" s="1" t="str">
        <f>_xlfn.XLOOKUP(I2984,[1]category_mapping!$F$2:$F$19,[1]category_mapping!$G$2:$G$19,E2984)</f>
        <v>rent</v>
      </c>
      <c r="L2984" s="1" t="str">
        <f>IF(cleaning_working[[#This Row],[date]]="","Missing","Available")</f>
        <v>Available</v>
      </c>
    </row>
    <row r="2985" spans="1:12" x14ac:dyDescent="0.35">
      <c r="A2985" s="1" t="s">
        <v>3166</v>
      </c>
      <c r="B2985" s="1" t="s">
        <v>348</v>
      </c>
      <c r="C2985" s="3">
        <v>45308</v>
      </c>
      <c r="D2985" s="1" t="s">
        <v>13</v>
      </c>
      <c r="E2985" s="1" t="s">
        <v>63</v>
      </c>
      <c r="F2985" s="1">
        <v>3348</v>
      </c>
      <c r="G2985" s="1" t="s">
        <v>40</v>
      </c>
      <c r="H2985" s="1" t="s">
        <v>52</v>
      </c>
      <c r="I2985" s="1" t="s">
        <v>41</v>
      </c>
      <c r="J2985" s="1" t="str" cm="1">
        <f t="array" ref="J2985">_xlfn.IFS(F2985="","missing",F2985&lt;0,"negative",F2985=0,"zero",AND(F2985&gt;=99999,MOD(F2985,9)=0),"99999 placeholder",AND(F2985&gt;$O$5,D2985="Expense"),"Expense outlier",AND(F2985&gt;$P$5,D2985="Income"),"Income outlier",TRUE,"valid")</f>
        <v>valid</v>
      </c>
      <c r="K2985" s="1" t="str">
        <f>_xlfn.XLOOKUP(I2985,[1]category_mapping!$F$2:$F$19,[1]category_mapping!$G$2:$G$19,E2985)</f>
        <v>utilities</v>
      </c>
      <c r="L2985" s="1" t="str">
        <f>IF(cleaning_working[[#This Row],[date]]="","Missing","Available")</f>
        <v>Available</v>
      </c>
    </row>
    <row r="2986" spans="1:12" x14ac:dyDescent="0.35">
      <c r="A2986" s="1" t="s">
        <v>3167</v>
      </c>
      <c r="B2986" s="1" t="s">
        <v>196</v>
      </c>
      <c r="C2986" s="3">
        <v>45023</v>
      </c>
      <c r="D2986" s="1" t="s">
        <v>13</v>
      </c>
      <c r="E2986" s="1" t="s">
        <v>45</v>
      </c>
      <c r="F2986" s="1">
        <v>5115</v>
      </c>
      <c r="G2986" s="1" t="s">
        <v>40</v>
      </c>
      <c r="H2986" s="1" t="s">
        <v>52</v>
      </c>
      <c r="I2986" s="1" t="s">
        <v>226</v>
      </c>
      <c r="J2986" s="1" t="str" cm="1">
        <f t="array" ref="J2986">_xlfn.IFS(F2986="","missing",F2986&lt;0,"negative",F2986=0,"zero",AND(F2986&gt;=99999,MOD(F2986,9)=0),"99999 placeholder",AND(F2986&gt;$O$5,D2986="Expense"),"Expense outlier",AND(F2986&gt;$P$5,D2986="Income"),"Income outlier",TRUE,"valid")</f>
        <v>valid</v>
      </c>
      <c r="K2986" s="1" t="str">
        <f>_xlfn.XLOOKUP(I2986,[1]category_mapping!$F$2:$F$19,[1]category_mapping!$G$2:$G$19,E2986)</f>
        <v>savings</v>
      </c>
      <c r="L2986" s="1" t="str">
        <f>IF(cleaning_working[[#This Row],[date]]="","Missing","Available")</f>
        <v>Available</v>
      </c>
    </row>
    <row r="2987" spans="1:12" x14ac:dyDescent="0.35">
      <c r="A2987" s="1" t="s">
        <v>3168</v>
      </c>
      <c r="B2987" s="1" t="s">
        <v>528</v>
      </c>
      <c r="C2987" s="3">
        <v>44596</v>
      </c>
      <c r="D2987" s="1" t="s">
        <v>13</v>
      </c>
      <c r="E2987" s="1" t="s">
        <v>96</v>
      </c>
      <c r="F2987" s="1">
        <v>9488</v>
      </c>
      <c r="G2987" s="1" t="s">
        <v>32</v>
      </c>
      <c r="H2987" s="1" t="s">
        <v>159</v>
      </c>
      <c r="I2987" s="1" t="s">
        <v>20</v>
      </c>
      <c r="J2987" s="1" t="str" cm="1">
        <f t="array" ref="J2987">_xlfn.IFS(F2987="","missing",F2987&lt;0,"negative",F2987=0,"zero",AND(F2987&gt;=99999,MOD(F2987,9)=0),"99999 placeholder",AND(F2987&gt;$O$5,D2987="Expense"),"Expense outlier",AND(F2987&gt;$P$5,D2987="Income"),"Income outlier",TRUE,"valid")</f>
        <v>valid</v>
      </c>
      <c r="K2987" s="1" t="str">
        <f>_xlfn.XLOOKUP(I2987,[1]category_mapping!$F$2:$F$19,[1]category_mapping!$G$2:$G$19,E2987)</f>
        <v>entertainment</v>
      </c>
      <c r="L2987" s="1" t="str">
        <f>IF(cleaning_working[[#This Row],[date]]="","Missing","Available")</f>
        <v>Available</v>
      </c>
    </row>
    <row r="2988" spans="1:12" x14ac:dyDescent="0.35">
      <c r="A2988" s="1" t="s">
        <v>3169</v>
      </c>
      <c r="B2988" s="1" t="s">
        <v>311</v>
      </c>
      <c r="C2988" s="3">
        <v>45251</v>
      </c>
      <c r="D2988" s="1" t="s">
        <v>13</v>
      </c>
      <c r="E2988" s="1" t="s">
        <v>96</v>
      </c>
      <c r="F2988" s="1">
        <v>6347</v>
      </c>
      <c r="G2988" s="1" t="s">
        <v>40</v>
      </c>
      <c r="H2988" s="1" t="s">
        <v>26</v>
      </c>
      <c r="I2988" s="1" t="s">
        <v>120</v>
      </c>
      <c r="J2988" s="1" t="str" cm="1">
        <f t="array" ref="J2988">_xlfn.IFS(F2988="","missing",F2988&lt;0,"negative",F2988=0,"zero",AND(F2988&gt;=99999,MOD(F2988,9)=0),"99999 placeholder",AND(F2988&gt;$O$5,D2988="Expense"),"Expense outlier",AND(F2988&gt;$P$5,D2988="Income"),"Income outlier",TRUE,"valid")</f>
        <v>valid</v>
      </c>
      <c r="K2988" s="1" t="str">
        <f>_xlfn.XLOOKUP(I2988,[1]category_mapping!$F$2:$F$19,[1]category_mapping!$G$2:$G$19,E2988)</f>
        <v>food</v>
      </c>
      <c r="L2988" s="1" t="str">
        <f>IF(cleaning_working[[#This Row],[date]]="","Missing","Available")</f>
        <v>Available</v>
      </c>
    </row>
    <row r="2989" spans="1:12" x14ac:dyDescent="0.35">
      <c r="A2989" s="1" t="s">
        <v>3170</v>
      </c>
      <c r="B2989" s="1" t="s">
        <v>460</v>
      </c>
      <c r="C2989" s="3">
        <v>44751</v>
      </c>
      <c r="D2989" s="1" t="s">
        <v>13</v>
      </c>
      <c r="E2989" s="1" t="s">
        <v>39</v>
      </c>
      <c r="F2989" s="1">
        <v>5196</v>
      </c>
      <c r="G2989" s="1" t="s">
        <v>18</v>
      </c>
      <c r="H2989" s="1" t="s">
        <v>65</v>
      </c>
      <c r="I2989" s="1" t="s">
        <v>120</v>
      </c>
      <c r="J2989" s="1" t="str" cm="1">
        <f t="array" ref="J2989">_xlfn.IFS(F2989="","missing",F2989&lt;0,"negative",F2989=0,"zero",AND(F2989&gt;=99999,MOD(F2989,9)=0),"99999 placeholder",AND(F2989&gt;$O$5,D2989="Expense"),"Expense outlier",AND(F2989&gt;$P$5,D2989="Income"),"Income outlier",TRUE,"valid")</f>
        <v>valid</v>
      </c>
      <c r="K2989" s="1" t="str">
        <f>_xlfn.XLOOKUP(I2989,[1]category_mapping!$F$2:$F$19,[1]category_mapping!$G$2:$G$19,E2989)</f>
        <v>food</v>
      </c>
      <c r="L2989" s="1" t="str">
        <f>IF(cleaning_working[[#This Row],[date]]="","Missing","Available")</f>
        <v>Available</v>
      </c>
    </row>
    <row r="2990" spans="1:12" x14ac:dyDescent="0.35">
      <c r="A2990" s="1" t="s">
        <v>3171</v>
      </c>
      <c r="B2990" s="1" t="s">
        <v>219</v>
      </c>
      <c r="C2990" s="3">
        <v>45589</v>
      </c>
      <c r="D2990" s="1" t="s">
        <v>13</v>
      </c>
      <c r="E2990" s="1" t="s">
        <v>45</v>
      </c>
      <c r="F2990" s="1">
        <v>6250</v>
      </c>
      <c r="G2990" s="1" t="s">
        <v>64</v>
      </c>
      <c r="H2990" s="1" t="s">
        <v>65</v>
      </c>
      <c r="I2990" s="1" t="s">
        <v>90</v>
      </c>
      <c r="J2990" s="1" t="str" cm="1">
        <f t="array" ref="J2990">_xlfn.IFS(F2990="","missing",F2990&lt;0,"negative",F2990=0,"zero",AND(F2990&gt;=99999,MOD(F2990,9)=0),"99999 placeholder",AND(F2990&gt;$O$5,D2990="Expense"),"Expense outlier",AND(F2990&gt;$P$5,D2990="Income"),"Income outlier",TRUE,"valid")</f>
        <v>valid</v>
      </c>
      <c r="K2990" s="1" t="str">
        <f>_xlfn.XLOOKUP(I2990,[1]category_mapping!$F$2:$F$19,[1]category_mapping!$G$2:$G$19,E2990)</f>
        <v>entertainment</v>
      </c>
      <c r="L2990" s="1" t="str">
        <f>IF(cleaning_working[[#This Row],[date]]="","Missing","Available")</f>
        <v>Available</v>
      </c>
    </row>
    <row r="2991" spans="1:12" x14ac:dyDescent="0.35">
      <c r="A2991" s="1" t="s">
        <v>3172</v>
      </c>
      <c r="B2991" s="1" t="s">
        <v>202</v>
      </c>
      <c r="C2991" s="3" t="s">
        <v>38</v>
      </c>
      <c r="D2991" s="1" t="s">
        <v>13</v>
      </c>
      <c r="E2991" s="1" t="s">
        <v>24</v>
      </c>
      <c r="F2991" s="1">
        <v>21549</v>
      </c>
      <c r="G2991" s="1" t="s">
        <v>18</v>
      </c>
      <c r="H2991" s="1" t="s">
        <v>83</v>
      </c>
      <c r="I2991" s="1" t="s">
        <v>41</v>
      </c>
      <c r="J2991" s="1" t="str" cm="1">
        <f t="array" ref="J2991">_xlfn.IFS(F2991="","missing",F2991&lt;0,"negative",F2991=0,"zero",AND(F2991&gt;=99999,MOD(F2991,9)=0),"99999 placeholder",AND(F2991&gt;$O$5,D2991="Expense"),"Expense outlier",AND(F2991&gt;$P$5,D2991="Income"),"Income outlier",TRUE,"valid")</f>
        <v>Expense outlier</v>
      </c>
      <c r="K2991" s="1" t="str">
        <f>_xlfn.XLOOKUP(I2991,[1]category_mapping!$F$2:$F$19,[1]category_mapping!$G$2:$G$19,E2991)</f>
        <v>utilities</v>
      </c>
      <c r="L2991" s="1" t="str">
        <f>IF(cleaning_working[[#This Row],[date]]="","Missing","Available")</f>
        <v>Missing</v>
      </c>
    </row>
    <row r="2992" spans="1:12" x14ac:dyDescent="0.35">
      <c r="A2992" s="1" t="s">
        <v>3173</v>
      </c>
      <c r="B2992" s="1" t="s">
        <v>301</v>
      </c>
      <c r="C2992" s="3">
        <v>44330</v>
      </c>
      <c r="D2992" s="1" t="s">
        <v>13</v>
      </c>
      <c r="E2992" s="1" t="s">
        <v>45</v>
      </c>
      <c r="F2992" s="1">
        <v>7738</v>
      </c>
      <c r="G2992" s="1" t="s">
        <v>64</v>
      </c>
      <c r="H2992" s="1" t="s">
        <v>83</v>
      </c>
      <c r="I2992" s="1" t="s">
        <v>27</v>
      </c>
      <c r="J2992" s="1" t="str" cm="1">
        <f t="array" ref="J2992">_xlfn.IFS(F2992="","missing",F2992&lt;0,"negative",F2992=0,"zero",AND(F2992&gt;=99999,MOD(F2992,9)=0),"99999 placeholder",AND(F2992&gt;$O$5,D2992="Expense"),"Expense outlier",AND(F2992&gt;$P$5,D2992="Income"),"Income outlier",TRUE,"valid")</f>
        <v>valid</v>
      </c>
      <c r="K2992" s="1" t="str">
        <f>_xlfn.XLOOKUP(I2992,[1]category_mapping!$F$2:$F$19,[1]category_mapping!$G$2:$G$19,E2992)</f>
        <v>entertainment</v>
      </c>
      <c r="L2992" s="1" t="str">
        <f>IF(cleaning_working[[#This Row],[date]]="","Missing","Available")</f>
        <v>Available</v>
      </c>
    </row>
    <row r="2993" spans="1:12" x14ac:dyDescent="0.35">
      <c r="A2993" s="1" t="s">
        <v>3174</v>
      </c>
      <c r="B2993" s="1" t="s">
        <v>92</v>
      </c>
      <c r="C2993" s="3">
        <v>45515</v>
      </c>
      <c r="D2993" s="1" t="s">
        <v>14</v>
      </c>
      <c r="E2993" s="1" t="s">
        <v>57</v>
      </c>
      <c r="F2993" s="1">
        <v>58671</v>
      </c>
      <c r="G2993" s="1" t="s">
        <v>18</v>
      </c>
      <c r="H2993" s="1" t="s">
        <v>159</v>
      </c>
      <c r="J2993" s="1" t="str" cm="1">
        <f t="array" ref="J2993">_xlfn.IFS(F2993="","missing",F2993&lt;0,"negative",F2993=0,"zero",AND(F2993&gt;=99999,MOD(F2993,9)=0),"99999 placeholder",AND(F2993&gt;$O$5,D2993="Expense"),"Expense outlier",AND(F2993&gt;$P$5,D2993="Income"),"Income outlier",TRUE,"valid")</f>
        <v>valid</v>
      </c>
      <c r="K2993" s="1" t="str">
        <f>_xlfn.XLOOKUP(I2993,[1]category_mapping!$F$2:$F$19,[1]category_mapping!$G$2:$G$19,E2993)</f>
        <v>salary</v>
      </c>
      <c r="L2993" s="1" t="str">
        <f>IF(cleaning_working[[#This Row],[date]]="","Missing","Available")</f>
        <v>Available</v>
      </c>
    </row>
    <row r="2994" spans="1:12" x14ac:dyDescent="0.35">
      <c r="A2994" s="1" t="s">
        <v>3175</v>
      </c>
      <c r="B2994" s="1" t="s">
        <v>79</v>
      </c>
      <c r="C2994" s="3">
        <v>45254</v>
      </c>
      <c r="D2994" s="1" t="s">
        <v>13</v>
      </c>
      <c r="E2994" s="1" t="s">
        <v>45</v>
      </c>
      <c r="F2994" s="1">
        <v>3326</v>
      </c>
      <c r="G2994" s="1" t="s">
        <v>18</v>
      </c>
      <c r="H2994" s="1" t="s">
        <v>19</v>
      </c>
      <c r="I2994" s="1" t="s">
        <v>178</v>
      </c>
      <c r="J2994" s="1" t="str" cm="1">
        <f t="array" ref="J2994">_xlfn.IFS(F2994="","missing",F2994&lt;0,"negative",F2994=0,"zero",AND(F2994&gt;=99999,MOD(F2994,9)=0),"99999 placeholder",AND(F2994&gt;$O$5,D2994="Expense"),"Expense outlier",AND(F2994&gt;$P$5,D2994="Income"),"Income outlier",TRUE,"valid")</f>
        <v>valid</v>
      </c>
      <c r="K2994" s="1" t="str">
        <f>_xlfn.XLOOKUP(I2994,[1]category_mapping!$F$2:$F$19,[1]category_mapping!$G$2:$G$19,E2994)</f>
        <v>rent</v>
      </c>
      <c r="L2994" s="1" t="str">
        <f>IF(cleaning_working[[#This Row],[date]]="","Missing","Available")</f>
        <v>Available</v>
      </c>
    </row>
    <row r="2995" spans="1:12" x14ac:dyDescent="0.35">
      <c r="A2995" s="1" t="s">
        <v>3176</v>
      </c>
      <c r="B2995" s="1" t="s">
        <v>136</v>
      </c>
      <c r="C2995" s="3">
        <v>45448</v>
      </c>
      <c r="D2995" s="1" t="s">
        <v>13</v>
      </c>
      <c r="E2995" s="1" t="s">
        <v>39</v>
      </c>
      <c r="F2995" s="1">
        <v>923</v>
      </c>
      <c r="G2995" s="1" t="s">
        <v>40</v>
      </c>
      <c r="H2995" s="1" t="s">
        <v>26</v>
      </c>
      <c r="I2995" s="1" t="s">
        <v>49</v>
      </c>
      <c r="J2995" s="1" t="str" cm="1">
        <f t="array" ref="J2995">_xlfn.IFS(F2995="","missing",F2995&lt;0,"negative",F2995=0,"zero",AND(F2995&gt;=99999,MOD(F2995,9)=0),"99999 placeholder",AND(F2995&gt;$O$5,D2995="Expense"),"Expense outlier",AND(F2995&gt;$P$5,D2995="Income"),"Income outlier",TRUE,"valid")</f>
        <v>valid</v>
      </c>
      <c r="K2995" s="1" t="str">
        <f>_xlfn.XLOOKUP(I2995,[1]category_mapping!$F$2:$F$19,[1]category_mapping!$G$2:$G$19,E2995)</f>
        <v>food</v>
      </c>
      <c r="L2995" s="1" t="str">
        <f>IF(cleaning_working[[#This Row],[date]]="","Missing","Available")</f>
        <v>Available</v>
      </c>
    </row>
    <row r="2996" spans="1:12" x14ac:dyDescent="0.35">
      <c r="A2996" s="1" t="s">
        <v>3177</v>
      </c>
      <c r="B2996" s="1" t="s">
        <v>130</v>
      </c>
      <c r="C2996" s="3" t="s">
        <v>38</v>
      </c>
      <c r="D2996" s="1" t="s">
        <v>14</v>
      </c>
      <c r="E2996" s="1" t="s">
        <v>215</v>
      </c>
      <c r="F2996" s="1">
        <v>28482</v>
      </c>
      <c r="G2996" s="1" t="s">
        <v>32</v>
      </c>
      <c r="H2996" s="1" t="s">
        <v>26</v>
      </c>
      <c r="I2996" s="1" t="s">
        <v>272</v>
      </c>
      <c r="J2996" s="1" t="str" cm="1">
        <f t="array" ref="J2996">_xlfn.IFS(F2996="","missing",F2996&lt;0,"negative",F2996=0,"zero",AND(F2996&gt;=99999,MOD(F2996,9)=0),"99999 placeholder",AND(F2996&gt;$O$5,D2996="Expense"),"Expense outlier",AND(F2996&gt;$P$5,D2996="Income"),"Income outlier",TRUE,"valid")</f>
        <v>valid</v>
      </c>
      <c r="K2996" s="1" t="str">
        <f>_xlfn.XLOOKUP(I2996,[1]category_mapping!$F$2:$F$19,[1]category_mapping!$G$2:$G$19,E2996)</f>
        <v>food</v>
      </c>
      <c r="L2996" s="1" t="str">
        <f>IF(cleaning_working[[#This Row],[date]]="","Missing","Available")</f>
        <v>Missing</v>
      </c>
    </row>
    <row r="2997" spans="1:12" x14ac:dyDescent="0.35">
      <c r="A2997" s="1" t="s">
        <v>3178</v>
      </c>
      <c r="B2997" s="1" t="s">
        <v>296</v>
      </c>
      <c r="C2997" s="3">
        <v>44725</v>
      </c>
      <c r="D2997" s="1" t="s">
        <v>13</v>
      </c>
      <c r="E2997" s="1" t="s">
        <v>24</v>
      </c>
      <c r="F2997" s="1">
        <v>7397</v>
      </c>
      <c r="G2997" s="1" t="s">
        <v>64</v>
      </c>
      <c r="H2997" s="1" t="s">
        <v>52</v>
      </c>
      <c r="I2997" s="1" t="s">
        <v>272</v>
      </c>
      <c r="J2997" s="1" t="str" cm="1">
        <f t="array" ref="J2997">_xlfn.IFS(F2997="","missing",F2997&lt;0,"negative",F2997=0,"zero",AND(F2997&gt;=99999,MOD(F2997,9)=0),"99999 placeholder",AND(F2997&gt;$O$5,D2997="Expense"),"Expense outlier",AND(F2997&gt;$P$5,D2997="Income"),"Income outlier",TRUE,"valid")</f>
        <v>valid</v>
      </c>
      <c r="K2997" s="1" t="str">
        <f>_xlfn.XLOOKUP(I2997,[1]category_mapping!$F$2:$F$19,[1]category_mapping!$G$2:$G$19,E2997)</f>
        <v>food</v>
      </c>
      <c r="L2997" s="1" t="str">
        <f>IF(cleaning_working[[#This Row],[date]]="","Missing","Available")</f>
        <v>Available</v>
      </c>
    </row>
    <row r="2998" spans="1:12" x14ac:dyDescent="0.35">
      <c r="A2998" s="1" t="s">
        <v>3179</v>
      </c>
      <c r="B2998" s="1" t="s">
        <v>219</v>
      </c>
      <c r="C2998" s="3">
        <v>44829</v>
      </c>
      <c r="D2998" s="1" t="s">
        <v>13</v>
      </c>
      <c r="E2998" s="1" t="s">
        <v>17</v>
      </c>
      <c r="F2998" s="1">
        <v>4288</v>
      </c>
      <c r="G2998" s="1" t="s">
        <v>40</v>
      </c>
      <c r="H2998" s="1" t="s">
        <v>52</v>
      </c>
      <c r="I2998" s="1" t="s">
        <v>66</v>
      </c>
      <c r="J2998" s="1" t="str" cm="1">
        <f t="array" ref="J2998">_xlfn.IFS(F2998="","missing",F2998&lt;0,"negative",F2998=0,"zero",AND(F2998&gt;=99999,MOD(F2998,9)=0),"99999 placeholder",AND(F2998&gt;$O$5,D2998="Expense"),"Expense outlier",AND(F2998&gt;$P$5,D2998="Income"),"Income outlier",TRUE,"valid")</f>
        <v>valid</v>
      </c>
      <c r="K2998" s="1" t="str">
        <f>_xlfn.XLOOKUP(I2998,[1]category_mapping!$F$2:$F$19,[1]category_mapping!$G$2:$G$19,E2998)</f>
        <v>food</v>
      </c>
      <c r="L2998" s="1" t="str">
        <f>IF(cleaning_working[[#This Row],[date]]="","Missing","Available")</f>
        <v>Available</v>
      </c>
    </row>
    <row r="2999" spans="1:12" x14ac:dyDescent="0.35">
      <c r="A2999" s="1" t="s">
        <v>3180</v>
      </c>
      <c r="B2999" s="1" t="s">
        <v>460</v>
      </c>
      <c r="C2999" s="3">
        <v>44323</v>
      </c>
      <c r="D2999" s="1" t="s">
        <v>13</v>
      </c>
      <c r="E2999" s="1" t="s">
        <v>24</v>
      </c>
      <c r="F2999" s="1">
        <v>29253</v>
      </c>
      <c r="G2999" s="1" t="s">
        <v>18</v>
      </c>
      <c r="H2999" s="1" t="s">
        <v>26</v>
      </c>
      <c r="I2999" s="1" t="s">
        <v>128</v>
      </c>
      <c r="J2999" s="1" t="str" cm="1">
        <f t="array" ref="J2999">_xlfn.IFS(F2999="","missing",F2999&lt;0,"negative",F2999=0,"zero",AND(F2999&gt;=99999,MOD(F2999,9)=0),"99999 placeholder",AND(F2999&gt;$O$5,D2999="Expense"),"Expense outlier",AND(F2999&gt;$P$5,D2999="Income"),"Income outlier",TRUE,"valid")</f>
        <v>Expense outlier</v>
      </c>
      <c r="K2999" s="1" t="str">
        <f>_xlfn.XLOOKUP(I2999,[1]category_mapping!$F$2:$F$19,[1]category_mapping!$G$2:$G$19,E2999)</f>
        <v>utilities</v>
      </c>
      <c r="L2999" s="1" t="str">
        <f>IF(cleaning_working[[#This Row],[date]]="","Missing","Available")</f>
        <v>Available</v>
      </c>
    </row>
    <row r="3000" spans="1:12" x14ac:dyDescent="0.35">
      <c r="A3000" s="1" t="s">
        <v>3181</v>
      </c>
      <c r="B3000" s="1" t="s">
        <v>198</v>
      </c>
      <c r="C3000" s="3">
        <v>44646</v>
      </c>
      <c r="D3000" s="1" t="s">
        <v>13</v>
      </c>
      <c r="E3000" s="1" t="s">
        <v>24</v>
      </c>
      <c r="F3000" s="1">
        <v>752</v>
      </c>
      <c r="G3000" s="1" t="s">
        <v>32</v>
      </c>
      <c r="H3000" s="1" t="s">
        <v>107</v>
      </c>
      <c r="I3000" s="1" t="s">
        <v>93</v>
      </c>
      <c r="J3000" s="1" t="str" cm="1">
        <f t="array" ref="J3000">_xlfn.IFS(F3000="","missing",F3000&lt;0,"negative",F3000=0,"zero",AND(F3000&gt;=99999,MOD(F3000,9)=0),"99999 placeholder",AND(F3000&gt;$O$5,D3000="Expense"),"Expense outlier",AND(F3000&gt;$P$5,D3000="Income"),"Income outlier",TRUE,"valid")</f>
        <v>valid</v>
      </c>
      <c r="K3000" s="1" t="str">
        <f>_xlfn.XLOOKUP(I3000,[1]category_mapping!$F$2:$F$19,[1]category_mapping!$G$2:$G$19,E3000)</f>
        <v>rent</v>
      </c>
      <c r="L3000" s="1" t="str">
        <f>IF(cleaning_working[[#This Row],[date]]="","Missing","Available")</f>
        <v>Available</v>
      </c>
    </row>
    <row r="3001" spans="1:12" x14ac:dyDescent="0.35">
      <c r="A3001" s="1" t="s">
        <v>3182</v>
      </c>
      <c r="B3001" s="1" t="s">
        <v>44</v>
      </c>
      <c r="C3001" s="3">
        <v>45341</v>
      </c>
      <c r="D3001" s="1" t="s">
        <v>14</v>
      </c>
      <c r="E3001" s="1" t="s">
        <v>46</v>
      </c>
      <c r="F3001" s="1">
        <v>24030</v>
      </c>
      <c r="G3001" s="1" t="s">
        <v>25</v>
      </c>
      <c r="H3001" s="1" t="s">
        <v>159</v>
      </c>
      <c r="I3001" s="1" t="s">
        <v>20</v>
      </c>
      <c r="J3001" s="1" t="str" cm="1">
        <f t="array" ref="J3001">_xlfn.IFS(F3001="","missing",F3001&lt;0,"negative",F3001=0,"zero",AND(F3001&gt;=99999,MOD(F3001,9)=0),"99999 placeholder",AND(F3001&gt;$O$5,D3001="Expense"),"Expense outlier",AND(F3001&gt;$P$5,D3001="Income"),"Income outlier",TRUE,"valid")</f>
        <v>valid</v>
      </c>
      <c r="K3001" s="1" t="str">
        <f>_xlfn.XLOOKUP(I3001,[1]category_mapping!$F$2:$F$19,[1]category_mapping!$G$2:$G$19,E3001)</f>
        <v>entertainment</v>
      </c>
      <c r="L3001" s="1" t="str">
        <f>IF(cleaning_working[[#This Row],[date]]="","Missing","Available")</f>
        <v>Available</v>
      </c>
    </row>
    <row r="3002" spans="1:12" x14ac:dyDescent="0.35">
      <c r="A3002" s="1" t="s">
        <v>3183</v>
      </c>
      <c r="B3002" s="1" t="s">
        <v>353</v>
      </c>
      <c r="C3002" s="3">
        <v>44610</v>
      </c>
      <c r="D3002" s="1" t="s">
        <v>13</v>
      </c>
      <c r="E3002" s="1" t="s">
        <v>24</v>
      </c>
      <c r="F3002" s="1">
        <v>5145</v>
      </c>
      <c r="G3002" s="1" t="s">
        <v>64</v>
      </c>
      <c r="H3002" s="1" t="s">
        <v>65</v>
      </c>
      <c r="I3002" s="1" t="s">
        <v>58</v>
      </c>
      <c r="J3002" s="1" t="str" cm="1">
        <f t="array" ref="J3002">_xlfn.IFS(F3002="","missing",F3002&lt;0,"negative",F3002=0,"zero",AND(F3002&gt;=99999,MOD(F3002,9)=0),"99999 placeholder",AND(F3002&gt;$O$5,D3002="Expense"),"Expense outlier",AND(F3002&gt;$P$5,D3002="Income"),"Income outlier",TRUE,"valid")</f>
        <v>valid</v>
      </c>
      <c r="K3002" s="1" t="str">
        <f>_xlfn.XLOOKUP(I3002,[1]category_mapping!$F$2:$F$19,[1]category_mapping!$G$2:$G$19,E3002)</f>
        <v>rent</v>
      </c>
      <c r="L3002" s="1" t="str">
        <f>IF(cleaning_working[[#This Row],[date]]="","Missing","Available")</f>
        <v>Available</v>
      </c>
    </row>
    <row r="3003" spans="1:12" x14ac:dyDescent="0.35">
      <c r="A3003" s="1" t="s">
        <v>3184</v>
      </c>
      <c r="B3003" s="1" t="s">
        <v>887</v>
      </c>
      <c r="C3003" s="3">
        <v>44288</v>
      </c>
      <c r="D3003" s="1" t="s">
        <v>13</v>
      </c>
      <c r="E3003" s="1" t="s">
        <v>45</v>
      </c>
      <c r="F3003" s="1">
        <v>9649</v>
      </c>
      <c r="G3003" s="1" t="s">
        <v>40</v>
      </c>
      <c r="H3003" s="1" t="s">
        <v>26</v>
      </c>
      <c r="I3003" s="1" t="s">
        <v>123</v>
      </c>
      <c r="J3003" s="1" t="str" cm="1">
        <f t="array" ref="J3003">_xlfn.IFS(F3003="","missing",F3003&lt;0,"negative",F3003=0,"zero",AND(F3003&gt;=99999,MOD(F3003,9)=0),"99999 placeholder",AND(F3003&gt;$O$5,D3003="Expense"),"Expense outlier",AND(F3003&gt;$P$5,D3003="Income"),"Income outlier",TRUE,"valid")</f>
        <v>valid</v>
      </c>
      <c r="K3003" s="1" t="str">
        <f>_xlfn.XLOOKUP(I3003,[1]category_mapping!$F$2:$F$19,[1]category_mapping!$G$2:$G$19,E3003)</f>
        <v>entertainment</v>
      </c>
      <c r="L3003" s="1" t="str">
        <f>IF(cleaning_working[[#This Row],[date]]="","Missing","Available")</f>
        <v>Available</v>
      </c>
    </row>
    <row r="3004" spans="1:12" x14ac:dyDescent="0.35">
      <c r="A3004" s="1" t="s">
        <v>3185</v>
      </c>
      <c r="B3004" s="1" t="s">
        <v>239</v>
      </c>
      <c r="C3004" s="3">
        <v>44705</v>
      </c>
      <c r="D3004" s="1" t="s">
        <v>13</v>
      </c>
      <c r="E3004" s="1" t="s">
        <v>24</v>
      </c>
      <c r="F3004" s="1">
        <v>23786</v>
      </c>
      <c r="G3004" s="1" t="s">
        <v>64</v>
      </c>
      <c r="H3004" s="1" t="s">
        <v>25</v>
      </c>
      <c r="I3004" s="1" t="s">
        <v>128</v>
      </c>
      <c r="J3004" s="1" t="str" cm="1">
        <f t="array" ref="J3004">_xlfn.IFS(F3004="","missing",F3004&lt;0,"negative",F3004=0,"zero",AND(F3004&gt;=99999,MOD(F3004,9)=0),"99999 placeholder",AND(F3004&gt;$O$5,D3004="Expense"),"Expense outlier",AND(F3004&gt;$P$5,D3004="Income"),"Income outlier",TRUE,"valid")</f>
        <v>Expense outlier</v>
      </c>
      <c r="K3004" s="1" t="str">
        <f>_xlfn.XLOOKUP(I3004,[1]category_mapping!$F$2:$F$19,[1]category_mapping!$G$2:$G$19,E3004)</f>
        <v>utilities</v>
      </c>
      <c r="L3004" s="1" t="str">
        <f>IF(cleaning_working[[#This Row],[date]]="","Missing","Available")</f>
        <v>Available</v>
      </c>
    </row>
    <row r="3005" spans="1:12" x14ac:dyDescent="0.35">
      <c r="A3005" s="1" t="s">
        <v>3186</v>
      </c>
      <c r="B3005" s="1" t="s">
        <v>386</v>
      </c>
      <c r="C3005" s="3">
        <v>45601</v>
      </c>
      <c r="D3005" s="1" t="s">
        <v>13</v>
      </c>
      <c r="E3005" s="1" t="s">
        <v>63</v>
      </c>
      <c r="F3005" s="1">
        <v>4705</v>
      </c>
      <c r="G3005" s="1" t="s">
        <v>18</v>
      </c>
      <c r="H3005" s="1" t="s">
        <v>26</v>
      </c>
      <c r="I3005" s="1" t="s">
        <v>41</v>
      </c>
      <c r="J3005" s="1" t="str" cm="1">
        <f t="array" ref="J3005">_xlfn.IFS(F3005="","missing",F3005&lt;0,"negative",F3005=0,"zero",AND(F3005&gt;=99999,MOD(F3005,9)=0),"99999 placeholder",AND(F3005&gt;$O$5,D3005="Expense"),"Expense outlier",AND(F3005&gt;$P$5,D3005="Income"),"Income outlier",TRUE,"valid")</f>
        <v>valid</v>
      </c>
      <c r="K3005" s="1" t="str">
        <f>_xlfn.XLOOKUP(I3005,[1]category_mapping!$F$2:$F$19,[1]category_mapping!$G$2:$G$19,E3005)</f>
        <v>utilities</v>
      </c>
      <c r="L3005" s="1" t="str">
        <f>IF(cleaning_working[[#This Row],[date]]="","Missing","Available")</f>
        <v>Available</v>
      </c>
    </row>
    <row r="3006" spans="1:12" x14ac:dyDescent="0.35">
      <c r="A3006" s="1" t="s">
        <v>3187</v>
      </c>
      <c r="B3006" s="1" t="s">
        <v>75</v>
      </c>
      <c r="C3006" s="3">
        <v>44533</v>
      </c>
      <c r="D3006" s="1" t="s">
        <v>13</v>
      </c>
      <c r="E3006" s="1" t="s">
        <v>45</v>
      </c>
      <c r="F3006" s="1">
        <v>1597</v>
      </c>
      <c r="G3006" s="1" t="s">
        <v>40</v>
      </c>
      <c r="H3006" s="1" t="s">
        <v>26</v>
      </c>
      <c r="J3006" s="1" t="str" cm="1">
        <f t="array" ref="J3006">_xlfn.IFS(F3006="","missing",F3006&lt;0,"negative",F3006=0,"zero",AND(F3006&gt;=99999,MOD(F3006,9)=0),"99999 placeholder",AND(F3006&gt;$O$5,D3006="Expense"),"Expense outlier",AND(F3006&gt;$P$5,D3006="Income"),"Income outlier",TRUE,"valid")</f>
        <v>valid</v>
      </c>
      <c r="K3006" s="1" t="str">
        <f>_xlfn.XLOOKUP(I3006,[1]category_mapping!$F$2:$F$19,[1]category_mapping!$G$2:$G$19,E3006)</f>
        <v>entertainment</v>
      </c>
      <c r="L3006" s="1" t="str">
        <f>IF(cleaning_working[[#This Row],[date]]="","Missing","Available")</f>
        <v>Available</v>
      </c>
    </row>
    <row r="3007" spans="1:12" x14ac:dyDescent="0.35">
      <c r="A3007" s="1" t="s">
        <v>3188</v>
      </c>
      <c r="B3007" s="1" t="s">
        <v>113</v>
      </c>
      <c r="C3007" s="3">
        <v>44596</v>
      </c>
      <c r="D3007" s="1" t="s">
        <v>13</v>
      </c>
      <c r="E3007" s="1" t="s">
        <v>96</v>
      </c>
      <c r="F3007" s="1">
        <v>6453</v>
      </c>
      <c r="G3007" s="1" t="s">
        <v>64</v>
      </c>
      <c r="H3007" s="1" t="s">
        <v>26</v>
      </c>
      <c r="I3007" s="1" t="s">
        <v>20</v>
      </c>
      <c r="J3007" s="1" t="str" cm="1">
        <f t="array" ref="J3007">_xlfn.IFS(F3007="","missing",F3007&lt;0,"negative",F3007=0,"zero",AND(F3007&gt;=99999,MOD(F3007,9)=0),"99999 placeholder",AND(F3007&gt;$O$5,D3007="Expense"),"Expense outlier",AND(F3007&gt;$P$5,D3007="Income"),"Income outlier",TRUE,"valid")</f>
        <v>valid</v>
      </c>
      <c r="K3007" s="1" t="str">
        <f>_xlfn.XLOOKUP(I3007,[1]category_mapping!$F$2:$F$19,[1]category_mapping!$G$2:$G$19,E3007)</f>
        <v>entertainment</v>
      </c>
      <c r="L3007" s="1" t="str">
        <f>IF(cleaning_working[[#This Row],[date]]="","Missing","Available")</f>
        <v>Available</v>
      </c>
    </row>
    <row r="3008" spans="1:12" x14ac:dyDescent="0.35">
      <c r="A3008" s="1" t="s">
        <v>3189</v>
      </c>
      <c r="B3008" s="1" t="s">
        <v>245</v>
      </c>
      <c r="C3008" s="3">
        <v>44288</v>
      </c>
      <c r="D3008" s="1" t="s">
        <v>13</v>
      </c>
      <c r="E3008" s="1" t="s">
        <v>45</v>
      </c>
      <c r="F3008" s="1">
        <v>4157</v>
      </c>
      <c r="G3008" s="1" t="s">
        <v>32</v>
      </c>
      <c r="H3008" s="1" t="s">
        <v>33</v>
      </c>
      <c r="I3008" s="1" t="s">
        <v>272</v>
      </c>
      <c r="J3008" s="1" t="str" cm="1">
        <f t="array" ref="J3008">_xlfn.IFS(F3008="","missing",F3008&lt;0,"negative",F3008=0,"zero",AND(F3008&gt;=99999,MOD(F3008,9)=0),"99999 placeholder",AND(F3008&gt;$O$5,D3008="Expense"),"Expense outlier",AND(F3008&gt;$P$5,D3008="Income"),"Income outlier",TRUE,"valid")</f>
        <v>valid</v>
      </c>
      <c r="K3008" s="1" t="str">
        <f>_xlfn.XLOOKUP(I3008,[1]category_mapping!$F$2:$F$19,[1]category_mapping!$G$2:$G$19,E3008)</f>
        <v>food</v>
      </c>
      <c r="L3008" s="1" t="str">
        <f>IF(cleaning_working[[#This Row],[date]]="","Missing","Available")</f>
        <v>Available</v>
      </c>
    </row>
    <row r="3009" spans="1:12" x14ac:dyDescent="0.35">
      <c r="A3009" s="1" t="s">
        <v>3190</v>
      </c>
      <c r="B3009" s="1" t="s">
        <v>210</v>
      </c>
      <c r="C3009" s="3">
        <v>45589</v>
      </c>
      <c r="D3009" s="1" t="s">
        <v>13</v>
      </c>
      <c r="E3009" s="1" t="s">
        <v>24</v>
      </c>
      <c r="F3009" s="1">
        <v>21586</v>
      </c>
      <c r="G3009" s="1" t="s">
        <v>18</v>
      </c>
      <c r="H3009" s="1" t="s">
        <v>83</v>
      </c>
      <c r="I3009" s="1" t="s">
        <v>123</v>
      </c>
      <c r="J3009" s="1" t="str" cm="1">
        <f t="array" ref="J3009">_xlfn.IFS(F3009="","missing",F3009&lt;0,"negative",F3009=0,"zero",AND(F3009&gt;=99999,MOD(F3009,9)=0),"99999 placeholder",AND(F3009&gt;$O$5,D3009="Expense"),"Expense outlier",AND(F3009&gt;$P$5,D3009="Income"),"Income outlier",TRUE,"valid")</f>
        <v>Expense outlier</v>
      </c>
      <c r="K3009" s="1" t="str">
        <f>_xlfn.XLOOKUP(I3009,[1]category_mapping!$F$2:$F$19,[1]category_mapping!$G$2:$G$19,E3009)</f>
        <v>rent</v>
      </c>
      <c r="L3009" s="1" t="str">
        <f>IF(cleaning_working[[#This Row],[date]]="","Missing","Available")</f>
        <v>Available</v>
      </c>
    </row>
    <row r="3010" spans="1:12" x14ac:dyDescent="0.35">
      <c r="A3010" s="1" t="s">
        <v>3191</v>
      </c>
      <c r="B3010" s="1" t="s">
        <v>420</v>
      </c>
      <c r="C3010" s="3">
        <v>44805</v>
      </c>
      <c r="D3010" s="1" t="s">
        <v>13</v>
      </c>
      <c r="E3010" s="1" t="s">
        <v>24</v>
      </c>
      <c r="F3010" s="1">
        <v>40480</v>
      </c>
      <c r="G3010" s="1" t="s">
        <v>64</v>
      </c>
      <c r="H3010" s="1" t="s">
        <v>25</v>
      </c>
      <c r="I3010" s="1" t="s">
        <v>226</v>
      </c>
      <c r="J3010" s="1" t="str" cm="1">
        <f t="array" ref="J3010">_xlfn.IFS(F3010="","missing",F3010&lt;0,"negative",F3010=0,"zero",AND(F3010&gt;=99999,MOD(F3010,9)=0),"99999 placeholder",AND(F3010&gt;$O$5,D3010="Expense"),"Expense outlier",AND(F3010&gt;$P$5,D3010="Income"),"Income outlier",TRUE,"valid")</f>
        <v>Expense outlier</v>
      </c>
      <c r="K3010" s="1" t="str">
        <f>_xlfn.XLOOKUP(I3010,[1]category_mapping!$F$2:$F$19,[1]category_mapping!$G$2:$G$19,E3010)</f>
        <v>savings</v>
      </c>
      <c r="L3010" s="1" t="str">
        <f>IF(cleaning_working[[#This Row],[date]]="","Missing","Available")</f>
        <v>Available</v>
      </c>
    </row>
    <row r="3011" spans="1:12" x14ac:dyDescent="0.35">
      <c r="A3011" s="1" t="s">
        <v>3192</v>
      </c>
      <c r="B3011" s="1" t="s">
        <v>73</v>
      </c>
      <c r="C3011" s="3">
        <v>45562</v>
      </c>
      <c r="D3011" s="1" t="s">
        <v>13</v>
      </c>
      <c r="E3011" s="1" t="s">
        <v>17</v>
      </c>
      <c r="F3011" s="1">
        <v>1571</v>
      </c>
      <c r="G3011" s="1" t="s">
        <v>18</v>
      </c>
      <c r="H3011" s="1" t="s">
        <v>52</v>
      </c>
      <c r="I3011" s="1" t="s">
        <v>49</v>
      </c>
      <c r="J3011" s="1" t="str" cm="1">
        <f t="array" ref="J3011">_xlfn.IFS(F3011="","missing",F3011&lt;0,"negative",F3011=0,"zero",AND(F3011&gt;=99999,MOD(F3011,9)=0),"99999 placeholder",AND(F3011&gt;$O$5,D3011="Expense"),"Expense outlier",AND(F3011&gt;$P$5,D3011="Income"),"Income outlier",TRUE,"valid")</f>
        <v>valid</v>
      </c>
      <c r="K3011" s="1" t="str">
        <f>_xlfn.XLOOKUP(I3011,[1]category_mapping!$F$2:$F$19,[1]category_mapping!$G$2:$G$19,E3011)</f>
        <v>education</v>
      </c>
      <c r="L3011" s="1" t="str">
        <f>IF(cleaning_working[[#This Row],[date]]="","Missing","Available")</f>
        <v>Available</v>
      </c>
    </row>
    <row r="3012" spans="1:12" x14ac:dyDescent="0.35">
      <c r="A3012" s="1" t="s">
        <v>3193</v>
      </c>
      <c r="B3012" s="1" t="s">
        <v>23</v>
      </c>
      <c r="C3012" s="3">
        <v>45479</v>
      </c>
      <c r="D3012" s="1" t="s">
        <v>14</v>
      </c>
      <c r="E3012" s="1" t="s">
        <v>31</v>
      </c>
      <c r="F3012" s="1">
        <v>71773</v>
      </c>
      <c r="G3012" s="1" t="s">
        <v>32</v>
      </c>
      <c r="H3012" s="1" t="s">
        <v>25</v>
      </c>
      <c r="I3012" s="1" t="s">
        <v>162</v>
      </c>
      <c r="J3012" s="1" t="str" cm="1">
        <f t="array" ref="J3012">_xlfn.IFS(F3012="","missing",F3012&lt;0,"negative",F3012=0,"zero",AND(F3012&gt;=99999,MOD(F3012,9)=0),"99999 placeholder",AND(F3012&gt;$O$5,D3012="Expense"),"Expense outlier",AND(F3012&gt;$P$5,D3012="Income"),"Income outlier",TRUE,"valid")</f>
        <v>valid</v>
      </c>
      <c r="K3012" s="1" t="str">
        <f>_xlfn.XLOOKUP(I3012,[1]category_mapping!$F$2:$F$19,[1]category_mapping!$G$2:$G$19,E3012)</f>
        <v>freelance</v>
      </c>
      <c r="L3012" s="1" t="str">
        <f>IF(cleaning_working[[#This Row],[date]]="","Missing","Available")</f>
        <v>Available</v>
      </c>
    </row>
    <row r="3013" spans="1:12" x14ac:dyDescent="0.35">
      <c r="A3013" s="1" t="s">
        <v>3194</v>
      </c>
      <c r="B3013" s="1" t="s">
        <v>16</v>
      </c>
      <c r="C3013" s="3">
        <v>45547</v>
      </c>
      <c r="D3013" s="1" t="s">
        <v>13</v>
      </c>
      <c r="E3013" s="1" t="s">
        <v>39</v>
      </c>
      <c r="F3013" s="1">
        <v>2513</v>
      </c>
      <c r="G3013" s="1" t="s">
        <v>64</v>
      </c>
      <c r="H3013" s="1" t="s">
        <v>86</v>
      </c>
      <c r="I3013" s="1" t="s">
        <v>46</v>
      </c>
      <c r="J3013" s="1" t="str" cm="1">
        <f t="array" ref="J3013">_xlfn.IFS(F3013="","missing",F3013&lt;0,"negative",F3013=0,"zero",AND(F3013&gt;=99999,MOD(F3013,9)=0),"99999 placeholder",AND(F3013&gt;$O$5,D3013="Expense"),"Expense outlier",AND(F3013&gt;$P$5,D3013="Income"),"Income outlier",TRUE,"valid")</f>
        <v>valid</v>
      </c>
      <c r="K3013" s="1" t="str">
        <f>_xlfn.XLOOKUP(I3013,[1]category_mapping!$F$2:$F$19,[1]category_mapping!$G$2:$G$19,E3013)</f>
        <v>food</v>
      </c>
      <c r="L3013" s="1" t="str">
        <f>IF(cleaning_working[[#This Row],[date]]="","Missing","Available")</f>
        <v>Available</v>
      </c>
    </row>
    <row r="3014" spans="1:12" x14ac:dyDescent="0.35">
      <c r="A3014" s="1" t="s">
        <v>3195</v>
      </c>
      <c r="B3014" s="1" t="s">
        <v>122</v>
      </c>
      <c r="C3014" s="3">
        <v>45336</v>
      </c>
      <c r="D3014" s="1" t="s">
        <v>13</v>
      </c>
      <c r="E3014" s="1" t="s">
        <v>39</v>
      </c>
      <c r="F3014" s="1">
        <v>7702</v>
      </c>
      <c r="G3014" s="1" t="s">
        <v>25</v>
      </c>
      <c r="H3014" s="1" t="s">
        <v>33</v>
      </c>
      <c r="I3014" s="1" t="s">
        <v>90</v>
      </c>
      <c r="J3014" s="1" t="str" cm="1">
        <f t="array" ref="J3014">_xlfn.IFS(F3014="","missing",F3014&lt;0,"negative",F3014=0,"zero",AND(F3014&gt;=99999,MOD(F3014,9)=0),"99999 placeholder",AND(F3014&gt;$O$5,D3014="Expense"),"Expense outlier",AND(F3014&gt;$P$5,D3014="Income"),"Income outlier",TRUE,"valid")</f>
        <v>valid</v>
      </c>
      <c r="K3014" s="1" t="str">
        <f>_xlfn.XLOOKUP(I3014,[1]category_mapping!$F$2:$F$19,[1]category_mapping!$G$2:$G$19,E3014)</f>
        <v>food</v>
      </c>
      <c r="L3014" s="1" t="str">
        <f>IF(cleaning_working[[#This Row],[date]]="","Missing","Available")</f>
        <v>Available</v>
      </c>
    </row>
    <row r="3015" spans="1:12" x14ac:dyDescent="0.35">
      <c r="A3015" s="1" t="s">
        <v>3196</v>
      </c>
      <c r="B3015" s="1" t="s">
        <v>235</v>
      </c>
      <c r="C3015" s="3">
        <v>44393</v>
      </c>
      <c r="D3015" s="1" t="s">
        <v>14</v>
      </c>
      <c r="E3015" s="1" t="s">
        <v>119</v>
      </c>
      <c r="F3015" s="1">
        <v>21910</v>
      </c>
      <c r="G3015" s="1" t="s">
        <v>18</v>
      </c>
      <c r="H3015" s="1" t="s">
        <v>86</v>
      </c>
      <c r="I3015" s="1" t="s">
        <v>162</v>
      </c>
      <c r="J3015" s="1" t="str" cm="1">
        <f t="array" ref="J3015">_xlfn.IFS(F3015="","missing",F3015&lt;0,"negative",F3015=0,"zero",AND(F3015&gt;=99999,MOD(F3015,9)=0),"99999 placeholder",AND(F3015&gt;$O$5,D3015="Expense"),"Expense outlier",AND(F3015&gt;$P$5,D3015="Income"),"Income outlier",TRUE,"valid")</f>
        <v>valid</v>
      </c>
      <c r="K3015" s="1" t="str">
        <f>_xlfn.XLOOKUP(I3015,[1]category_mapping!$F$2:$F$19,[1]category_mapping!$G$2:$G$19,E3015)</f>
        <v>investment</v>
      </c>
      <c r="L3015" s="1" t="str">
        <f>IF(cleaning_working[[#This Row],[date]]="","Missing","Available")</f>
        <v>Available</v>
      </c>
    </row>
    <row r="3016" spans="1:12" x14ac:dyDescent="0.35">
      <c r="A3016" s="1" t="s">
        <v>3197</v>
      </c>
      <c r="B3016" s="1" t="s">
        <v>155</v>
      </c>
      <c r="C3016" s="3">
        <v>45159</v>
      </c>
      <c r="D3016" s="1" t="s">
        <v>13</v>
      </c>
      <c r="E3016" s="1" t="s">
        <v>39</v>
      </c>
      <c r="F3016" s="1">
        <v>2929</v>
      </c>
      <c r="G3016" s="1" t="s">
        <v>32</v>
      </c>
      <c r="H3016" s="1" t="s">
        <v>33</v>
      </c>
      <c r="I3016" s="1" t="s">
        <v>20</v>
      </c>
      <c r="J3016" s="1" t="str" cm="1">
        <f t="array" ref="J3016">_xlfn.IFS(F3016="","missing",F3016&lt;0,"negative",F3016=0,"zero",AND(F3016&gt;=99999,MOD(F3016,9)=0),"99999 placeholder",AND(F3016&gt;$O$5,D3016="Expense"),"Expense outlier",AND(F3016&gt;$P$5,D3016="Income"),"Income outlier",TRUE,"valid")</f>
        <v>valid</v>
      </c>
      <c r="K3016" s="1" t="str">
        <f>_xlfn.XLOOKUP(I3016,[1]category_mapping!$F$2:$F$19,[1]category_mapping!$G$2:$G$19,E3016)</f>
        <v>entertainment</v>
      </c>
      <c r="L3016" s="1" t="str">
        <f>IF(cleaning_working[[#This Row],[date]]="","Missing","Available")</f>
        <v>Available</v>
      </c>
    </row>
    <row r="3017" spans="1:12" x14ac:dyDescent="0.35">
      <c r="A3017" s="1" t="s">
        <v>2962</v>
      </c>
      <c r="B3017" s="1" t="s">
        <v>139</v>
      </c>
      <c r="C3017" s="3">
        <v>44949</v>
      </c>
      <c r="D3017" s="1" t="s">
        <v>13</v>
      </c>
      <c r="E3017" s="1" t="s">
        <v>24</v>
      </c>
      <c r="F3017" s="1">
        <v>5506</v>
      </c>
      <c r="G3017" s="1" t="s">
        <v>18</v>
      </c>
      <c r="H3017" s="1" t="s">
        <v>65</v>
      </c>
      <c r="I3017" s="1" t="s">
        <v>90</v>
      </c>
      <c r="J3017" s="1" t="str" cm="1">
        <f t="array" ref="J3017">_xlfn.IFS(F3017="","missing",F3017&lt;0,"negative",F3017=0,"zero",AND(F3017&gt;=99999,MOD(F3017,9)=0),"99999 placeholder",AND(F3017&gt;$O$5,D3017="Expense"),"Expense outlier",AND(F3017&gt;$P$5,D3017="Income"),"Income outlier",TRUE,"valid")</f>
        <v>valid</v>
      </c>
      <c r="K3017" s="1" t="str">
        <f>_xlfn.XLOOKUP(I3017,[1]category_mapping!$F$2:$F$19,[1]category_mapping!$G$2:$G$19,E3017)</f>
        <v>rent</v>
      </c>
      <c r="L3017" s="1" t="str">
        <f>IF(cleaning_working[[#This Row],[date]]="","Missing","Available")</f>
        <v>Available</v>
      </c>
    </row>
    <row r="3018" spans="1:12" x14ac:dyDescent="0.35">
      <c r="A3018" s="1" t="s">
        <v>3198</v>
      </c>
      <c r="B3018" s="1" t="s">
        <v>219</v>
      </c>
      <c r="C3018" s="3">
        <v>45619</v>
      </c>
      <c r="D3018" s="1" t="s">
        <v>13</v>
      </c>
      <c r="E3018" s="1" t="s">
        <v>45</v>
      </c>
      <c r="F3018" s="1">
        <v>6764</v>
      </c>
      <c r="G3018" s="1" t="s">
        <v>32</v>
      </c>
      <c r="H3018" s="1" t="s">
        <v>65</v>
      </c>
      <c r="I3018" s="1" t="s">
        <v>87</v>
      </c>
      <c r="J3018" s="1" t="str" cm="1">
        <f t="array" ref="J3018">_xlfn.IFS(F3018="","missing",F3018&lt;0,"negative",F3018=0,"zero",AND(F3018&gt;=99999,MOD(F3018,9)=0),"99999 placeholder",AND(F3018&gt;$O$5,D3018="Expense"),"Expense outlier",AND(F3018&gt;$P$5,D3018="Income"),"Income outlier",TRUE,"valid")</f>
        <v>valid</v>
      </c>
      <c r="K3018" s="1" t="str">
        <f>_xlfn.XLOOKUP(I3018,[1]category_mapping!$F$2:$F$19,[1]category_mapping!$G$2:$G$19,E3018)</f>
        <v>entertainment</v>
      </c>
      <c r="L3018" s="1" t="str">
        <f>IF(cleaning_working[[#This Row],[date]]="","Missing","Available")</f>
        <v>Available</v>
      </c>
    </row>
    <row r="3019" spans="1:12" x14ac:dyDescent="0.35">
      <c r="A3019" s="1" t="s">
        <v>3199</v>
      </c>
      <c r="B3019" s="1" t="s">
        <v>75</v>
      </c>
      <c r="C3019" s="3">
        <v>45563</v>
      </c>
      <c r="D3019" s="1" t="s">
        <v>13</v>
      </c>
      <c r="E3019" s="1" t="s">
        <v>104</v>
      </c>
      <c r="F3019" s="1">
        <v>6823</v>
      </c>
      <c r="G3019" s="1" t="s">
        <v>32</v>
      </c>
      <c r="H3019" s="1" t="s">
        <v>133</v>
      </c>
      <c r="I3019" s="1" t="s">
        <v>272</v>
      </c>
      <c r="J3019" s="1" t="str" cm="1">
        <f t="array" ref="J3019">_xlfn.IFS(F3019="","missing",F3019&lt;0,"negative",F3019=0,"zero",AND(F3019&gt;=99999,MOD(F3019,9)=0),"99999 placeholder",AND(F3019&gt;$O$5,D3019="Expense"),"Expense outlier",AND(F3019&gt;$P$5,D3019="Income"),"Income outlier",TRUE,"valid")</f>
        <v>valid</v>
      </c>
      <c r="K3019" s="1" t="str">
        <f>_xlfn.XLOOKUP(I3019,[1]category_mapping!$F$2:$F$19,[1]category_mapping!$G$2:$G$19,E3019)</f>
        <v>food</v>
      </c>
      <c r="L3019" s="1" t="str">
        <f>IF(cleaning_working[[#This Row],[date]]="","Missing","Available")</f>
        <v>Available</v>
      </c>
    </row>
    <row r="3020" spans="1:12" x14ac:dyDescent="0.35">
      <c r="A3020" s="1" t="s">
        <v>3200</v>
      </c>
      <c r="B3020" s="1" t="s">
        <v>182</v>
      </c>
      <c r="C3020" s="3">
        <v>45402</v>
      </c>
      <c r="D3020" s="1" t="s">
        <v>13</v>
      </c>
      <c r="E3020" s="1" t="s">
        <v>96</v>
      </c>
      <c r="F3020" s="1">
        <v>840</v>
      </c>
      <c r="G3020" s="1" t="s">
        <v>64</v>
      </c>
      <c r="H3020" s="1" t="s">
        <v>83</v>
      </c>
      <c r="I3020" s="1" t="s">
        <v>97</v>
      </c>
      <c r="J3020" s="1" t="str" cm="1">
        <f t="array" ref="J3020">_xlfn.IFS(F3020="","missing",F3020&lt;0,"negative",F3020=0,"zero",AND(F3020&gt;=99999,MOD(F3020,9)=0),"99999 placeholder",AND(F3020&gt;$O$5,D3020="Expense"),"Expense outlier",AND(F3020&gt;$P$5,D3020="Income"),"Income outlier",TRUE,"valid")</f>
        <v>valid</v>
      </c>
      <c r="K3020" s="1" t="str">
        <f>_xlfn.XLOOKUP(I3020,[1]category_mapping!$F$2:$F$19,[1]category_mapping!$G$2:$G$19,E3020)</f>
        <v>health</v>
      </c>
      <c r="L3020" s="1" t="str">
        <f>IF(cleaning_working[[#This Row],[date]]="","Missing","Available")</f>
        <v>Available</v>
      </c>
    </row>
    <row r="3021" spans="1:12" x14ac:dyDescent="0.35">
      <c r="A3021" s="1" t="s">
        <v>3201</v>
      </c>
      <c r="B3021" s="1" t="s">
        <v>212</v>
      </c>
      <c r="C3021" s="3">
        <v>45087</v>
      </c>
      <c r="D3021" s="1" t="s">
        <v>14</v>
      </c>
      <c r="E3021" s="1" t="s">
        <v>57</v>
      </c>
      <c r="F3021" s="1">
        <v>56450</v>
      </c>
      <c r="G3021" s="1" t="s">
        <v>32</v>
      </c>
      <c r="H3021" s="1" t="s">
        <v>107</v>
      </c>
      <c r="I3021" s="1" t="s">
        <v>87</v>
      </c>
      <c r="J3021" s="1" t="str" cm="1">
        <f t="array" ref="J3021">_xlfn.IFS(F3021="","missing",F3021&lt;0,"negative",F3021=0,"zero",AND(F3021&gt;=99999,MOD(F3021,9)=0),"99999 placeholder",AND(F3021&gt;$O$5,D3021="Expense"),"Expense outlier",AND(F3021&gt;$P$5,D3021="Income"),"Income outlier",TRUE,"valid")</f>
        <v>valid</v>
      </c>
      <c r="K3021" s="1" t="str">
        <f>_xlfn.XLOOKUP(I3021,[1]category_mapping!$F$2:$F$19,[1]category_mapping!$G$2:$G$19,E3021)</f>
        <v>salary</v>
      </c>
      <c r="L3021" s="1" t="str">
        <f>IF(cleaning_working[[#This Row],[date]]="","Missing","Available")</f>
        <v>Available</v>
      </c>
    </row>
    <row r="3022" spans="1:12" x14ac:dyDescent="0.35">
      <c r="A3022" s="1" t="s">
        <v>3202</v>
      </c>
      <c r="B3022" s="1" t="s">
        <v>175</v>
      </c>
      <c r="C3022" s="3">
        <v>44342</v>
      </c>
      <c r="D3022" s="1" t="s">
        <v>13</v>
      </c>
      <c r="E3022" s="1" t="s">
        <v>24</v>
      </c>
      <c r="F3022" s="1">
        <v>7037</v>
      </c>
      <c r="G3022" s="1" t="s">
        <v>25</v>
      </c>
      <c r="H3022" s="1" t="s">
        <v>86</v>
      </c>
      <c r="I3022" s="1" t="s">
        <v>71</v>
      </c>
      <c r="J3022" s="1" t="str" cm="1">
        <f t="array" ref="J3022">_xlfn.IFS(F3022="","missing",F3022&lt;0,"negative",F3022=0,"zero",AND(F3022&gt;=99999,MOD(F3022,9)=0),"99999 placeholder",AND(F3022&gt;$O$5,D3022="Expense"),"Expense outlier",AND(F3022&gt;$P$5,D3022="Income"),"Income outlier",TRUE,"valid")</f>
        <v>valid</v>
      </c>
      <c r="K3022" s="1" t="str">
        <f>_xlfn.XLOOKUP(I3022,[1]category_mapping!$F$2:$F$19,[1]category_mapping!$G$2:$G$19,E3022)</f>
        <v>health</v>
      </c>
      <c r="L3022" s="1" t="str">
        <f>IF(cleaning_working[[#This Row],[date]]="","Missing","Available")</f>
        <v>Available</v>
      </c>
    </row>
    <row r="3023" spans="1:12" x14ac:dyDescent="0.35">
      <c r="A3023" s="1" t="s">
        <v>3203</v>
      </c>
      <c r="B3023" s="1" t="s">
        <v>48</v>
      </c>
      <c r="C3023" s="3" t="s">
        <v>38</v>
      </c>
      <c r="D3023" s="1" t="s">
        <v>13</v>
      </c>
      <c r="E3023" s="1" t="s">
        <v>96</v>
      </c>
      <c r="F3023" s="1">
        <v>7168</v>
      </c>
      <c r="G3023" s="1" t="s">
        <v>32</v>
      </c>
      <c r="H3023" s="1" t="s">
        <v>33</v>
      </c>
      <c r="I3023" s="1" t="s">
        <v>90</v>
      </c>
      <c r="J3023" s="1" t="str" cm="1">
        <f t="array" ref="J3023">_xlfn.IFS(F3023="","missing",F3023&lt;0,"negative",F3023=0,"zero",AND(F3023&gt;=99999,MOD(F3023,9)=0),"99999 placeholder",AND(F3023&gt;$O$5,D3023="Expense"),"Expense outlier",AND(F3023&gt;$P$5,D3023="Income"),"Income outlier",TRUE,"valid")</f>
        <v>valid</v>
      </c>
      <c r="K3023" s="1" t="str">
        <f>_xlfn.XLOOKUP(I3023,[1]category_mapping!$F$2:$F$19,[1]category_mapping!$G$2:$G$19,E3023)</f>
        <v>travel</v>
      </c>
      <c r="L3023" s="1" t="str">
        <f>IF(cleaning_working[[#This Row],[date]]="","Missing","Available")</f>
        <v>Missing</v>
      </c>
    </row>
    <row r="3024" spans="1:12" x14ac:dyDescent="0.35">
      <c r="A3024" s="1" t="s">
        <v>3204</v>
      </c>
      <c r="B3024" s="1" t="s">
        <v>542</v>
      </c>
      <c r="C3024" s="3">
        <v>44426</v>
      </c>
      <c r="D3024" s="1" t="s">
        <v>14</v>
      </c>
      <c r="E3024" s="1" t="s">
        <v>70</v>
      </c>
      <c r="F3024" s="1">
        <v>63341</v>
      </c>
      <c r="G3024" s="1" t="s">
        <v>64</v>
      </c>
      <c r="H3024" s="1" t="s">
        <v>52</v>
      </c>
      <c r="I3024" s="1" t="s">
        <v>71</v>
      </c>
      <c r="J3024" s="1" t="str" cm="1">
        <f t="array" ref="J3024">_xlfn.IFS(F3024="","missing",F3024&lt;0,"negative",F3024=0,"zero",AND(F3024&gt;=99999,MOD(F3024,9)=0),"99999 placeholder",AND(F3024&gt;$O$5,D3024="Expense"),"Expense outlier",AND(F3024&gt;$P$5,D3024="Income"),"Income outlier",TRUE,"valid")</f>
        <v>valid</v>
      </c>
      <c r="K3024" s="1" t="str">
        <f>_xlfn.XLOOKUP(I3024,[1]category_mapping!$F$2:$F$19,[1]category_mapping!$G$2:$G$19,E3024)</f>
        <v>health</v>
      </c>
      <c r="L3024" s="1" t="str">
        <f>IF(cleaning_working[[#This Row],[date]]="","Missing","Available")</f>
        <v>Available</v>
      </c>
    </row>
    <row r="3025" spans="1:12" x14ac:dyDescent="0.35">
      <c r="A3025" s="1" t="s">
        <v>3205</v>
      </c>
      <c r="B3025" s="1" t="s">
        <v>317</v>
      </c>
      <c r="C3025" s="3">
        <v>44966</v>
      </c>
      <c r="D3025" s="1" t="s">
        <v>13</v>
      </c>
      <c r="E3025" s="1" t="s">
        <v>24</v>
      </c>
      <c r="F3025" s="1">
        <v>6076</v>
      </c>
      <c r="G3025" s="1" t="s">
        <v>40</v>
      </c>
      <c r="H3025" s="1" t="s">
        <v>107</v>
      </c>
      <c r="I3025" s="1" t="s">
        <v>41</v>
      </c>
      <c r="J3025" s="1" t="str" cm="1">
        <f t="array" ref="J3025">_xlfn.IFS(F3025="","missing",F3025&lt;0,"negative",F3025=0,"zero",AND(F3025&gt;=99999,MOD(F3025,9)=0),"99999 placeholder",AND(F3025&gt;$O$5,D3025="Expense"),"Expense outlier",AND(F3025&gt;$P$5,D3025="Income"),"Income outlier",TRUE,"valid")</f>
        <v>valid</v>
      </c>
      <c r="K3025" s="1" t="str">
        <f>_xlfn.XLOOKUP(I3025,[1]category_mapping!$F$2:$F$19,[1]category_mapping!$G$2:$G$19,E3025)</f>
        <v>utilities</v>
      </c>
      <c r="L3025" s="1" t="str">
        <f>IF(cleaning_working[[#This Row],[date]]="","Missing","Available")</f>
        <v>Available</v>
      </c>
    </row>
    <row r="3026" spans="1:12" x14ac:dyDescent="0.35">
      <c r="A3026" s="1" t="s">
        <v>3206</v>
      </c>
      <c r="B3026" s="1" t="s">
        <v>686</v>
      </c>
      <c r="C3026" s="3">
        <v>44736</v>
      </c>
      <c r="D3026" s="1" t="s">
        <v>13</v>
      </c>
      <c r="E3026" s="1" t="s">
        <v>39</v>
      </c>
      <c r="F3026" s="1">
        <v>3805</v>
      </c>
      <c r="G3026" s="1" t="s">
        <v>40</v>
      </c>
      <c r="H3026" s="1" t="s">
        <v>83</v>
      </c>
      <c r="I3026" s="1" t="s">
        <v>97</v>
      </c>
      <c r="J3026" s="1" t="str" cm="1">
        <f t="array" ref="J3026">_xlfn.IFS(F3026="","missing",F3026&lt;0,"negative",F3026=0,"zero",AND(F3026&gt;=99999,MOD(F3026,9)=0),"99999 placeholder",AND(F3026&gt;$O$5,D3026="Expense"),"Expense outlier",AND(F3026&gt;$P$5,D3026="Income"),"Income outlier",TRUE,"valid")</f>
        <v>valid</v>
      </c>
      <c r="K3026" s="1" t="str">
        <f>_xlfn.XLOOKUP(I3026,[1]category_mapping!$F$2:$F$19,[1]category_mapping!$G$2:$G$19,E3026)</f>
        <v>health</v>
      </c>
      <c r="L3026" s="1" t="str">
        <f>IF(cleaning_working[[#This Row],[date]]="","Missing","Available")</f>
        <v>Available</v>
      </c>
    </row>
    <row r="3027" spans="1:12" x14ac:dyDescent="0.35">
      <c r="A3027" s="1" t="s">
        <v>3207</v>
      </c>
      <c r="B3027" s="1" t="s">
        <v>155</v>
      </c>
      <c r="C3027" s="3">
        <v>44493</v>
      </c>
      <c r="D3027" s="1" t="s">
        <v>13</v>
      </c>
      <c r="E3027" s="1" t="s">
        <v>96</v>
      </c>
      <c r="F3027" s="1">
        <v>8911</v>
      </c>
      <c r="G3027" s="1" t="s">
        <v>40</v>
      </c>
      <c r="H3027" s="1" t="s">
        <v>159</v>
      </c>
      <c r="J3027" s="1" t="str" cm="1">
        <f t="array" ref="J3027">_xlfn.IFS(F3027="","missing",F3027&lt;0,"negative",F3027=0,"zero",AND(F3027&gt;=99999,MOD(F3027,9)=0),"99999 placeholder",AND(F3027&gt;$O$5,D3027="Expense"),"Expense outlier",AND(F3027&gt;$P$5,D3027="Income"),"Income outlier",TRUE,"valid")</f>
        <v>valid</v>
      </c>
      <c r="K3027" s="1" t="str">
        <f>_xlfn.XLOOKUP(I3027,[1]category_mapping!$F$2:$F$19,[1]category_mapping!$G$2:$G$19,E3027)</f>
        <v>travel</v>
      </c>
      <c r="L3027" s="1" t="str">
        <f>IF(cleaning_working[[#This Row],[date]]="","Missing","Available")</f>
        <v>Available</v>
      </c>
    </row>
    <row r="3028" spans="1:12" x14ac:dyDescent="0.35">
      <c r="A3028" s="1" t="s">
        <v>3208</v>
      </c>
      <c r="B3028" s="1" t="s">
        <v>528</v>
      </c>
      <c r="C3028" s="3">
        <v>44430</v>
      </c>
      <c r="D3028" s="1" t="s">
        <v>13</v>
      </c>
      <c r="E3028" s="1" t="s">
        <v>39</v>
      </c>
      <c r="F3028" s="1">
        <v>8142</v>
      </c>
      <c r="G3028" s="1" t="s">
        <v>32</v>
      </c>
      <c r="H3028" s="1" t="s">
        <v>52</v>
      </c>
      <c r="I3028" s="1" t="s">
        <v>90</v>
      </c>
      <c r="J3028" s="1" t="str" cm="1">
        <f t="array" ref="J3028">_xlfn.IFS(F3028="","missing",F3028&lt;0,"negative",F3028=0,"zero",AND(F3028&gt;=99999,MOD(F3028,9)=0),"99999 placeholder",AND(F3028&gt;$O$5,D3028="Expense"),"Expense outlier",AND(F3028&gt;$P$5,D3028="Income"),"Income outlier",TRUE,"valid")</f>
        <v>valid</v>
      </c>
      <c r="K3028" s="1" t="str">
        <f>_xlfn.XLOOKUP(I3028,[1]category_mapping!$F$2:$F$19,[1]category_mapping!$G$2:$G$19,E3028)</f>
        <v>food</v>
      </c>
      <c r="L3028" s="1" t="str">
        <f>IF(cleaning_working[[#This Row],[date]]="","Missing","Available")</f>
        <v>Available</v>
      </c>
    </row>
    <row r="3029" spans="1:12" x14ac:dyDescent="0.35">
      <c r="A3029" s="1" t="s">
        <v>3209</v>
      </c>
      <c r="B3029" s="1" t="s">
        <v>190</v>
      </c>
      <c r="C3029" s="3">
        <v>44298</v>
      </c>
      <c r="D3029" s="1" t="s">
        <v>13</v>
      </c>
      <c r="E3029" s="1" t="s">
        <v>104</v>
      </c>
      <c r="F3029" s="1">
        <v>9529</v>
      </c>
      <c r="G3029" s="1" t="s">
        <v>32</v>
      </c>
      <c r="H3029" s="1" t="s">
        <v>26</v>
      </c>
      <c r="I3029" s="1" t="s">
        <v>66</v>
      </c>
      <c r="J3029" s="1" t="str" cm="1">
        <f t="array" ref="J3029">_xlfn.IFS(F3029="","missing",F3029&lt;0,"negative",F3029=0,"zero",AND(F3029&gt;=99999,MOD(F3029,9)=0),"99999 placeholder",AND(F3029&gt;$O$5,D3029="Expense"),"Expense outlier",AND(F3029&gt;$P$5,D3029="Income"),"Income outlier",TRUE,"valid")</f>
        <v>valid</v>
      </c>
      <c r="K3029" s="1" t="str">
        <f>_xlfn.XLOOKUP(I3029,[1]category_mapping!$F$2:$F$19,[1]category_mapping!$G$2:$G$19,E3029)</f>
        <v>food</v>
      </c>
      <c r="L3029" s="1" t="str">
        <f>IF(cleaning_working[[#This Row],[date]]="","Missing","Available")</f>
        <v>Available</v>
      </c>
    </row>
    <row r="3030" spans="1:12" x14ac:dyDescent="0.35">
      <c r="A3030" s="1" t="s">
        <v>3210</v>
      </c>
      <c r="B3030" s="1" t="s">
        <v>210</v>
      </c>
      <c r="C3030" s="3">
        <v>45155</v>
      </c>
      <c r="D3030" s="1" t="s">
        <v>14</v>
      </c>
      <c r="E3030" s="1" t="s">
        <v>119</v>
      </c>
      <c r="F3030" s="1">
        <v>54407</v>
      </c>
      <c r="G3030" s="1" t="s">
        <v>18</v>
      </c>
      <c r="H3030" s="1" t="s">
        <v>86</v>
      </c>
      <c r="I3030" s="1" t="s">
        <v>272</v>
      </c>
      <c r="J3030" s="1" t="str" cm="1">
        <f t="array" ref="J3030">_xlfn.IFS(F3030="","missing",F3030&lt;0,"negative",F3030=0,"zero",AND(F3030&gt;=99999,MOD(F3030,9)=0),"99999 placeholder",AND(F3030&gt;$O$5,D3030="Expense"),"Expense outlier",AND(F3030&gt;$P$5,D3030="Income"),"Income outlier",TRUE,"valid")</f>
        <v>valid</v>
      </c>
      <c r="K3030" s="1" t="str">
        <f>_xlfn.XLOOKUP(I3030,[1]category_mapping!$F$2:$F$19,[1]category_mapping!$G$2:$G$19,E3030)</f>
        <v>food</v>
      </c>
      <c r="L3030" s="1" t="str">
        <f>IF(cleaning_working[[#This Row],[date]]="","Missing","Available")</f>
        <v>Available</v>
      </c>
    </row>
    <row r="3031" spans="1:12" x14ac:dyDescent="0.35">
      <c r="A3031" s="1" t="s">
        <v>3211</v>
      </c>
      <c r="B3031" s="1" t="s">
        <v>152</v>
      </c>
      <c r="C3031" s="3">
        <v>45252</v>
      </c>
      <c r="D3031" s="1" t="s">
        <v>13</v>
      </c>
      <c r="E3031" s="1" t="s">
        <v>45</v>
      </c>
      <c r="F3031" s="1">
        <v>5419</v>
      </c>
      <c r="G3031" s="1" t="s">
        <v>40</v>
      </c>
      <c r="H3031" s="1" t="s">
        <v>33</v>
      </c>
      <c r="I3031" s="1" t="s">
        <v>58</v>
      </c>
      <c r="J3031" s="1" t="str" cm="1">
        <f t="array" ref="J3031">_xlfn.IFS(F3031="","missing",F3031&lt;0,"negative",F3031=0,"zero",AND(F3031&gt;=99999,MOD(F3031,9)=0),"99999 placeholder",AND(F3031&gt;$O$5,D3031="Expense"),"Expense outlier",AND(F3031&gt;$P$5,D3031="Income"),"Income outlier",TRUE,"valid")</f>
        <v>valid</v>
      </c>
      <c r="K3031" s="1" t="str">
        <f>_xlfn.XLOOKUP(I3031,[1]category_mapping!$F$2:$F$19,[1]category_mapping!$G$2:$G$19,E3031)</f>
        <v>entertainment</v>
      </c>
      <c r="L3031" s="1" t="str">
        <f>IF(cleaning_working[[#This Row],[date]]="","Missing","Available")</f>
        <v>Available</v>
      </c>
    </row>
    <row r="3032" spans="1:12" x14ac:dyDescent="0.35">
      <c r="A3032" s="1" t="s">
        <v>3212</v>
      </c>
      <c r="B3032" s="1" t="s">
        <v>182</v>
      </c>
      <c r="C3032" s="3">
        <v>45290</v>
      </c>
      <c r="D3032" s="1" t="s">
        <v>13</v>
      </c>
      <c r="E3032" s="1" t="s">
        <v>24</v>
      </c>
      <c r="F3032" s="1">
        <v>16289</v>
      </c>
      <c r="G3032" s="1" t="s">
        <v>18</v>
      </c>
      <c r="H3032" s="1" t="s">
        <v>133</v>
      </c>
      <c r="I3032" s="1" t="s">
        <v>272</v>
      </c>
      <c r="J3032" s="1" t="str" cm="1">
        <f t="array" ref="J3032">_xlfn.IFS(F3032="","missing",F3032&lt;0,"negative",F3032=0,"zero",AND(F3032&gt;=99999,MOD(F3032,9)=0),"99999 placeholder",AND(F3032&gt;$O$5,D3032="Expense"),"Expense outlier",AND(F3032&gt;$P$5,D3032="Income"),"Income outlier",TRUE,"valid")</f>
        <v>Expense outlier</v>
      </c>
      <c r="K3032" s="1" t="str">
        <f>_xlfn.XLOOKUP(I3032,[1]category_mapping!$F$2:$F$19,[1]category_mapping!$G$2:$G$19,E3032)</f>
        <v>food</v>
      </c>
      <c r="L3032" s="1" t="str">
        <f>IF(cleaning_working[[#This Row],[date]]="","Missing","Available")</f>
        <v>Available</v>
      </c>
    </row>
    <row r="3033" spans="1:12" x14ac:dyDescent="0.35">
      <c r="A3033" s="1" t="s">
        <v>3213</v>
      </c>
      <c r="B3033" s="1" t="s">
        <v>75</v>
      </c>
      <c r="C3033" s="3">
        <v>45186</v>
      </c>
      <c r="D3033" s="1" t="s">
        <v>13</v>
      </c>
      <c r="E3033" s="1" t="s">
        <v>39</v>
      </c>
      <c r="F3033" s="1">
        <v>6002</v>
      </c>
      <c r="G3033" s="1" t="s">
        <v>18</v>
      </c>
      <c r="H3033" s="1" t="s">
        <v>65</v>
      </c>
      <c r="I3033" s="1" t="s">
        <v>134</v>
      </c>
      <c r="J3033" s="1" t="str" cm="1">
        <f t="array" ref="J3033">_xlfn.IFS(F3033="","missing",F3033&lt;0,"negative",F3033=0,"zero",AND(F3033&gt;=99999,MOD(F3033,9)=0),"99999 placeholder",AND(F3033&gt;$O$5,D3033="Expense"),"Expense outlier",AND(F3033&gt;$P$5,D3033="Income"),"Income outlier",TRUE,"valid")</f>
        <v>valid</v>
      </c>
      <c r="K3033" s="1" t="str">
        <f>_xlfn.XLOOKUP(I3033,[1]category_mapping!$F$2:$F$19,[1]category_mapping!$G$2:$G$19,E3033)</f>
        <v>education</v>
      </c>
      <c r="L3033" s="1" t="str">
        <f>IF(cleaning_working[[#This Row],[date]]="","Missing","Available")</f>
        <v>Available</v>
      </c>
    </row>
    <row r="3034" spans="1:12" x14ac:dyDescent="0.35">
      <c r="A3034" s="1" t="s">
        <v>3214</v>
      </c>
      <c r="B3034" s="1" t="s">
        <v>16</v>
      </c>
      <c r="C3034" s="3">
        <v>44490</v>
      </c>
      <c r="D3034" s="1" t="s">
        <v>13</v>
      </c>
      <c r="E3034" s="1" t="s">
        <v>45</v>
      </c>
      <c r="F3034" s="1">
        <v>7163</v>
      </c>
      <c r="G3034" s="1" t="s">
        <v>40</v>
      </c>
      <c r="H3034" s="1" t="s">
        <v>159</v>
      </c>
      <c r="I3034" s="1" t="s">
        <v>123</v>
      </c>
      <c r="J3034" s="1" t="str" cm="1">
        <f t="array" ref="J3034">_xlfn.IFS(F3034="","missing",F3034&lt;0,"negative",F3034=0,"zero",AND(F3034&gt;=99999,MOD(F3034,9)=0),"99999 placeholder",AND(F3034&gt;$O$5,D3034="Expense"),"Expense outlier",AND(F3034&gt;$P$5,D3034="Income"),"Income outlier",TRUE,"valid")</f>
        <v>valid</v>
      </c>
      <c r="K3034" s="1" t="str">
        <f>_xlfn.XLOOKUP(I3034,[1]category_mapping!$F$2:$F$19,[1]category_mapping!$G$2:$G$19,E3034)</f>
        <v>entertainment</v>
      </c>
      <c r="L3034" s="1" t="str">
        <f>IF(cleaning_working[[#This Row],[date]]="","Missing","Available")</f>
        <v>Available</v>
      </c>
    </row>
    <row r="3035" spans="1:12" x14ac:dyDescent="0.35">
      <c r="A3035" s="1" t="s">
        <v>3215</v>
      </c>
      <c r="B3035" s="1" t="s">
        <v>117</v>
      </c>
      <c r="C3035" s="3">
        <v>45251</v>
      </c>
      <c r="D3035" s="1" t="s">
        <v>13</v>
      </c>
      <c r="E3035" s="1" t="s">
        <v>63</v>
      </c>
      <c r="F3035" s="1">
        <v>4848</v>
      </c>
      <c r="G3035" s="1" t="s">
        <v>18</v>
      </c>
      <c r="H3035" s="1" t="s">
        <v>65</v>
      </c>
      <c r="I3035" s="1" t="s">
        <v>80</v>
      </c>
      <c r="J3035" s="1" t="str" cm="1">
        <f t="array" ref="J3035">_xlfn.IFS(F3035="","missing",F3035&lt;0,"negative",F3035=0,"zero",AND(F3035&gt;=99999,MOD(F3035,9)=0),"99999 placeholder",AND(F3035&gt;$O$5,D3035="Expense"),"Expense outlier",AND(F3035&gt;$P$5,D3035="Income"),"Income outlier",TRUE,"valid")</f>
        <v>valid</v>
      </c>
      <c r="K3035" s="1" t="str">
        <f>_xlfn.XLOOKUP(I3035,[1]category_mapping!$F$2:$F$19,[1]category_mapping!$G$2:$G$19,E3035)</f>
        <v>food</v>
      </c>
      <c r="L3035" s="1" t="str">
        <f>IF(cleaning_working[[#This Row],[date]]="","Missing","Available")</f>
        <v>Available</v>
      </c>
    </row>
    <row r="3036" spans="1:12" x14ac:dyDescent="0.35">
      <c r="A3036" s="1" t="s">
        <v>3216</v>
      </c>
      <c r="B3036" s="1" t="s">
        <v>69</v>
      </c>
      <c r="C3036" s="3">
        <v>44696</v>
      </c>
      <c r="D3036" s="1" t="s">
        <v>14</v>
      </c>
      <c r="E3036" s="1" t="s">
        <v>119</v>
      </c>
      <c r="F3036" s="1">
        <v>73065</v>
      </c>
      <c r="G3036" s="1" t="s">
        <v>64</v>
      </c>
      <c r="H3036" s="1" t="s">
        <v>25</v>
      </c>
      <c r="I3036" s="1" t="s">
        <v>20</v>
      </c>
      <c r="J3036" s="1" t="str" cm="1">
        <f t="array" ref="J3036">_xlfn.IFS(F3036="","missing",F3036&lt;0,"negative",F3036=0,"zero",AND(F3036&gt;=99999,MOD(F3036,9)=0),"99999 placeholder",AND(F3036&gt;$O$5,D3036="Expense"),"Expense outlier",AND(F3036&gt;$P$5,D3036="Income"),"Income outlier",TRUE,"valid")</f>
        <v>valid</v>
      </c>
      <c r="K3036" s="1" t="str">
        <f>_xlfn.XLOOKUP(I3036,[1]category_mapping!$F$2:$F$19,[1]category_mapping!$G$2:$G$19,E3036)</f>
        <v>entertainment</v>
      </c>
      <c r="L3036" s="1" t="str">
        <f>IF(cleaning_working[[#This Row],[date]]="","Missing","Available")</f>
        <v>Available</v>
      </c>
    </row>
    <row r="3037" spans="1:12" x14ac:dyDescent="0.35">
      <c r="A3037" s="1" t="s">
        <v>3217</v>
      </c>
      <c r="B3037" s="1" t="s">
        <v>132</v>
      </c>
      <c r="C3037" s="3">
        <v>44539</v>
      </c>
      <c r="D3037" s="1" t="s">
        <v>13</v>
      </c>
      <c r="E3037" s="1" t="s">
        <v>39</v>
      </c>
      <c r="F3037" s="1">
        <v>8853</v>
      </c>
      <c r="G3037" s="1" t="s">
        <v>18</v>
      </c>
      <c r="H3037" s="1" t="s">
        <v>26</v>
      </c>
      <c r="J3037" s="1" t="str" cm="1">
        <f t="array" ref="J3037">_xlfn.IFS(F3037="","missing",F3037&lt;0,"negative",F3037=0,"zero",AND(F3037&gt;=99999,MOD(F3037,9)=0),"99999 placeholder",AND(F3037&gt;$O$5,D3037="Expense"),"Expense outlier",AND(F3037&gt;$P$5,D3037="Income"),"Income outlier",TRUE,"valid")</f>
        <v>valid</v>
      </c>
      <c r="K3037" s="1" t="str">
        <f>_xlfn.XLOOKUP(I3037,[1]category_mapping!$F$2:$F$19,[1]category_mapping!$G$2:$G$19,E3037)</f>
        <v>food</v>
      </c>
      <c r="L3037" s="1" t="str">
        <f>IF(cleaning_working[[#This Row],[date]]="","Missing","Available")</f>
        <v>Available</v>
      </c>
    </row>
    <row r="3038" spans="1:12" x14ac:dyDescent="0.35">
      <c r="A3038" s="1" t="s">
        <v>3218</v>
      </c>
      <c r="B3038" s="1" t="s">
        <v>446</v>
      </c>
      <c r="C3038" s="3">
        <v>45461</v>
      </c>
      <c r="D3038" s="1" t="s">
        <v>13</v>
      </c>
      <c r="E3038" s="1" t="s">
        <v>104</v>
      </c>
      <c r="F3038" s="1">
        <v>5180</v>
      </c>
      <c r="G3038" s="1" t="s">
        <v>18</v>
      </c>
      <c r="H3038" s="1" t="s">
        <v>159</v>
      </c>
      <c r="I3038" s="1" t="s">
        <v>58</v>
      </c>
      <c r="J3038" s="1" t="str" cm="1">
        <f t="array" ref="J3038">_xlfn.IFS(F3038="","missing",F3038&lt;0,"negative",F3038=0,"zero",AND(F3038&gt;=99999,MOD(F3038,9)=0),"99999 placeholder",AND(F3038&gt;$O$5,D3038="Expense"),"Expense outlier",AND(F3038&gt;$P$5,D3038="Income"),"Income outlier",TRUE,"valid")</f>
        <v>valid</v>
      </c>
      <c r="K3038" s="1" t="str">
        <f>_xlfn.XLOOKUP(I3038,[1]category_mapping!$F$2:$F$19,[1]category_mapping!$G$2:$G$19,E3038)</f>
        <v>health</v>
      </c>
      <c r="L3038" s="1" t="str">
        <f>IF(cleaning_working[[#This Row],[date]]="","Missing","Available")</f>
        <v>Available</v>
      </c>
    </row>
    <row r="3039" spans="1:12" x14ac:dyDescent="0.35">
      <c r="A3039" s="1" t="s">
        <v>3219</v>
      </c>
      <c r="B3039" s="1" t="s">
        <v>402</v>
      </c>
      <c r="C3039" s="3">
        <v>44838</v>
      </c>
      <c r="D3039" s="1" t="s">
        <v>13</v>
      </c>
      <c r="E3039" s="1" t="s">
        <v>39</v>
      </c>
      <c r="F3039" s="1">
        <v>8623</v>
      </c>
      <c r="G3039" s="1" t="s">
        <v>40</v>
      </c>
      <c r="H3039" s="1" t="s">
        <v>133</v>
      </c>
      <c r="I3039" s="1" t="s">
        <v>80</v>
      </c>
      <c r="J3039" s="1" t="str" cm="1">
        <f t="array" ref="J3039">_xlfn.IFS(F3039="","missing",F3039&lt;0,"negative",F3039=0,"zero",AND(F3039&gt;=99999,MOD(F3039,9)=0),"99999 placeholder",AND(F3039&gt;$O$5,D3039="Expense"),"Expense outlier",AND(F3039&gt;$P$5,D3039="Income"),"Income outlier",TRUE,"valid")</f>
        <v>valid</v>
      </c>
      <c r="K3039" s="1" t="str">
        <f>_xlfn.XLOOKUP(I3039,[1]category_mapping!$F$2:$F$19,[1]category_mapping!$G$2:$G$19,E3039)</f>
        <v>food</v>
      </c>
      <c r="L3039" s="1" t="str">
        <f>IF(cleaning_working[[#This Row],[date]]="","Missing","Available")</f>
        <v>Available</v>
      </c>
    </row>
    <row r="3040" spans="1:12" x14ac:dyDescent="0.35">
      <c r="A3040" s="1" t="s">
        <v>2798</v>
      </c>
      <c r="B3040" s="1" t="s">
        <v>89</v>
      </c>
      <c r="C3040" s="3">
        <v>44553</v>
      </c>
      <c r="D3040" s="1" t="s">
        <v>13</v>
      </c>
      <c r="E3040" s="1" t="s">
        <v>70</v>
      </c>
      <c r="F3040" s="1">
        <v>8226</v>
      </c>
      <c r="G3040" s="1" t="s">
        <v>32</v>
      </c>
      <c r="H3040" s="1" t="s">
        <v>133</v>
      </c>
      <c r="J3040" s="1" t="str" cm="1">
        <f t="array" ref="J3040">_xlfn.IFS(F3040="","missing",F3040&lt;0,"negative",F3040=0,"zero",AND(F3040&gt;=99999,MOD(F3040,9)=0),"99999 placeholder",AND(F3040&gt;$O$5,D3040="Expense"),"Expense outlier",AND(F3040&gt;$P$5,D3040="Income"),"Income outlier",TRUE,"valid")</f>
        <v>valid</v>
      </c>
      <c r="K3040" s="1" t="str">
        <f>_xlfn.XLOOKUP(I3040,[1]category_mapping!$F$2:$F$19,[1]category_mapping!$G$2:$G$19,E3040)</f>
        <v>others</v>
      </c>
      <c r="L3040" s="1" t="str">
        <f>IF(cleaning_working[[#This Row],[date]]="","Missing","Available")</f>
        <v>Available</v>
      </c>
    </row>
    <row r="3041" spans="1:12" x14ac:dyDescent="0.35">
      <c r="A3041" s="1" t="s">
        <v>3220</v>
      </c>
      <c r="B3041" s="1" t="s">
        <v>351</v>
      </c>
      <c r="C3041" s="3">
        <v>45505</v>
      </c>
      <c r="D3041" s="1" t="s">
        <v>13</v>
      </c>
      <c r="E3041" s="1" t="s">
        <v>24</v>
      </c>
      <c r="F3041" s="1">
        <v>454</v>
      </c>
      <c r="G3041" s="1" t="s">
        <v>40</v>
      </c>
      <c r="H3041" s="1" t="s">
        <v>19</v>
      </c>
      <c r="I3041" s="1" t="s">
        <v>49</v>
      </c>
      <c r="J3041" s="1" t="str" cm="1">
        <f t="array" ref="J3041">_xlfn.IFS(F3041="","missing",F3041&lt;0,"negative",F3041=0,"zero",AND(F3041&gt;=99999,MOD(F3041,9)=0),"99999 placeholder",AND(F3041&gt;$O$5,D3041="Expense"),"Expense outlier",AND(F3041&gt;$P$5,D3041="Income"),"Income outlier",TRUE,"valid")</f>
        <v>valid</v>
      </c>
      <c r="K3041" s="1" t="str">
        <f>_xlfn.XLOOKUP(I3041,[1]category_mapping!$F$2:$F$19,[1]category_mapping!$G$2:$G$19,E3041)</f>
        <v>rent</v>
      </c>
      <c r="L3041" s="1" t="str">
        <f>IF(cleaning_working[[#This Row],[date]]="","Missing","Available")</f>
        <v>Available</v>
      </c>
    </row>
    <row r="3042" spans="1:12" x14ac:dyDescent="0.35">
      <c r="A3042" s="1" t="s">
        <v>3221</v>
      </c>
      <c r="B3042" s="1" t="s">
        <v>150</v>
      </c>
      <c r="C3042" s="3">
        <v>44705</v>
      </c>
      <c r="D3042" s="1" t="s">
        <v>14</v>
      </c>
      <c r="E3042" s="1" t="s">
        <v>119</v>
      </c>
      <c r="F3042" s="1">
        <v>70958</v>
      </c>
      <c r="G3042" s="1" t="s">
        <v>25</v>
      </c>
      <c r="H3042" s="1" t="s">
        <v>159</v>
      </c>
      <c r="I3042" s="1" t="s">
        <v>97</v>
      </c>
      <c r="J3042" s="1" t="str" cm="1">
        <f t="array" ref="J3042">_xlfn.IFS(F3042="","missing",F3042&lt;0,"negative",F3042=0,"zero",AND(F3042&gt;=99999,MOD(F3042,9)=0),"99999 placeholder",AND(F3042&gt;$O$5,D3042="Expense"),"Expense outlier",AND(F3042&gt;$P$5,D3042="Income"),"Income outlier",TRUE,"valid")</f>
        <v>valid</v>
      </c>
      <c r="K3042" s="1" t="str">
        <f>_xlfn.XLOOKUP(I3042,[1]category_mapping!$F$2:$F$19,[1]category_mapping!$G$2:$G$19,E3042)</f>
        <v>health</v>
      </c>
      <c r="L3042" s="1" t="str">
        <f>IF(cleaning_working[[#This Row],[date]]="","Missing","Available")</f>
        <v>Available</v>
      </c>
    </row>
    <row r="3043" spans="1:12" x14ac:dyDescent="0.35">
      <c r="A3043" s="1" t="s">
        <v>3222</v>
      </c>
      <c r="B3043" s="1" t="s">
        <v>82</v>
      </c>
      <c r="C3043" s="3">
        <v>44914</v>
      </c>
      <c r="D3043" s="1" t="s">
        <v>13</v>
      </c>
      <c r="E3043" s="1" t="s">
        <v>39</v>
      </c>
      <c r="F3043" s="1">
        <v>7539</v>
      </c>
      <c r="G3043" s="1" t="s">
        <v>25</v>
      </c>
      <c r="H3043" s="1" t="s">
        <v>83</v>
      </c>
      <c r="I3043" s="1" t="s">
        <v>217</v>
      </c>
      <c r="J3043" s="1" t="str" cm="1">
        <f t="array" ref="J3043">_xlfn.IFS(F3043="","missing",F3043&lt;0,"negative",F3043=0,"zero",AND(F3043&gt;=99999,MOD(F3043,9)=0),"99999 placeholder",AND(F3043&gt;$O$5,D3043="Expense"),"Expense outlier",AND(F3043&gt;$P$5,D3043="Income"),"Income outlier",TRUE,"valid")</f>
        <v>valid</v>
      </c>
      <c r="K3043" s="1" t="str">
        <f>_xlfn.XLOOKUP(I3043,[1]category_mapping!$F$2:$F$19,[1]category_mapping!$G$2:$G$19,E3043)</f>
        <v>rent</v>
      </c>
      <c r="L3043" s="1" t="str">
        <f>IF(cleaning_working[[#This Row],[date]]="","Missing","Available")</f>
        <v>Available</v>
      </c>
    </row>
    <row r="3044" spans="1:12" x14ac:dyDescent="0.35">
      <c r="A3044" s="1" t="s">
        <v>3223</v>
      </c>
      <c r="B3044" s="1" t="s">
        <v>51</v>
      </c>
      <c r="C3044" s="3">
        <v>44917</v>
      </c>
      <c r="D3044" s="1" t="s">
        <v>13</v>
      </c>
      <c r="E3044" s="1" t="s">
        <v>63</v>
      </c>
      <c r="F3044" s="1">
        <v>3213</v>
      </c>
      <c r="G3044" s="1" t="s">
        <v>18</v>
      </c>
      <c r="H3044" s="1" t="s">
        <v>33</v>
      </c>
      <c r="I3044" s="1" t="s">
        <v>272</v>
      </c>
      <c r="J3044" s="1" t="str" cm="1">
        <f t="array" ref="J3044">_xlfn.IFS(F3044="","missing",F3044&lt;0,"negative",F3044=0,"zero",AND(F3044&gt;=99999,MOD(F3044,9)=0),"99999 placeholder",AND(F3044&gt;$O$5,D3044="Expense"),"Expense outlier",AND(F3044&gt;$P$5,D3044="Income"),"Income outlier",TRUE,"valid")</f>
        <v>valid</v>
      </c>
      <c r="K3044" s="1" t="str">
        <f>_xlfn.XLOOKUP(I3044,[1]category_mapping!$F$2:$F$19,[1]category_mapping!$G$2:$G$19,E3044)</f>
        <v>food</v>
      </c>
      <c r="L3044" s="1" t="str">
        <f>IF(cleaning_working[[#This Row],[date]]="","Missing","Available")</f>
        <v>Available</v>
      </c>
    </row>
    <row r="3045" spans="1:12" x14ac:dyDescent="0.35">
      <c r="A3045" s="1" t="s">
        <v>3224</v>
      </c>
      <c r="B3045" s="1" t="s">
        <v>77</v>
      </c>
      <c r="C3045" s="3">
        <v>44245</v>
      </c>
      <c r="D3045" s="1" t="s">
        <v>13</v>
      </c>
      <c r="E3045" s="1" t="s">
        <v>39</v>
      </c>
      <c r="F3045" s="1">
        <v>764</v>
      </c>
      <c r="G3045" s="1" t="s">
        <v>18</v>
      </c>
      <c r="H3045" s="1" t="s">
        <v>26</v>
      </c>
      <c r="J3045" s="1" t="str" cm="1">
        <f t="array" ref="J3045">_xlfn.IFS(F3045="","missing",F3045&lt;0,"negative",F3045=0,"zero",AND(F3045&gt;=99999,MOD(F3045,9)=0),"99999 placeholder",AND(F3045&gt;$O$5,D3045="Expense"),"Expense outlier",AND(F3045&gt;$P$5,D3045="Income"),"Income outlier",TRUE,"valid")</f>
        <v>valid</v>
      </c>
      <c r="K3045" s="1" t="str">
        <f>_xlfn.XLOOKUP(I3045,[1]category_mapping!$F$2:$F$19,[1]category_mapping!$G$2:$G$19,E3045)</f>
        <v>food</v>
      </c>
      <c r="L3045" s="1" t="str">
        <f>IF(cleaning_working[[#This Row],[date]]="","Missing","Available")</f>
        <v>Available</v>
      </c>
    </row>
    <row r="3046" spans="1:12" x14ac:dyDescent="0.35">
      <c r="A3046" s="1" t="s">
        <v>3225</v>
      </c>
      <c r="B3046" s="1" t="s">
        <v>79</v>
      </c>
      <c r="C3046" s="3">
        <v>44343</v>
      </c>
      <c r="D3046" s="1" t="s">
        <v>13</v>
      </c>
      <c r="E3046" s="1" t="s">
        <v>24</v>
      </c>
      <c r="F3046" s="1">
        <v>25214</v>
      </c>
      <c r="G3046" s="1" t="s">
        <v>18</v>
      </c>
      <c r="H3046" s="1" t="s">
        <v>133</v>
      </c>
      <c r="I3046" s="1" t="s">
        <v>226</v>
      </c>
      <c r="J3046" s="1" t="str" cm="1">
        <f t="array" ref="J3046">_xlfn.IFS(F3046="","missing",F3046&lt;0,"negative",F3046=0,"zero",AND(F3046&gt;=99999,MOD(F3046,9)=0),"99999 placeholder",AND(F3046&gt;$O$5,D3046="Expense"),"Expense outlier",AND(F3046&gt;$P$5,D3046="Income"),"Income outlier",TRUE,"valid")</f>
        <v>Expense outlier</v>
      </c>
      <c r="K3046" s="1" t="str">
        <f>_xlfn.XLOOKUP(I3046,[1]category_mapping!$F$2:$F$19,[1]category_mapping!$G$2:$G$19,E3046)</f>
        <v>savings</v>
      </c>
      <c r="L3046" s="1" t="str">
        <f>IF(cleaning_working[[#This Row],[date]]="","Missing","Available")</f>
        <v>Available</v>
      </c>
    </row>
    <row r="3047" spans="1:12" x14ac:dyDescent="0.35">
      <c r="A3047" s="1" t="s">
        <v>3226</v>
      </c>
      <c r="B3047" s="1" t="s">
        <v>376</v>
      </c>
      <c r="C3047" s="3">
        <v>44835</v>
      </c>
      <c r="D3047" s="1" t="s">
        <v>13</v>
      </c>
      <c r="E3047" s="1" t="s">
        <v>17</v>
      </c>
      <c r="F3047" s="1">
        <v>900</v>
      </c>
      <c r="G3047" s="1" t="s">
        <v>64</v>
      </c>
      <c r="H3047" s="1" t="s">
        <v>26</v>
      </c>
      <c r="I3047" s="1" t="s">
        <v>46</v>
      </c>
      <c r="J3047" s="1" t="str" cm="1">
        <f t="array" ref="J3047">_xlfn.IFS(F3047="","missing",F3047&lt;0,"negative",F3047=0,"zero",AND(F3047&gt;=99999,MOD(F3047,9)=0),"99999 placeholder",AND(F3047&gt;$O$5,D3047="Expense"),"Expense outlier",AND(F3047&gt;$P$5,D3047="Income"),"Income outlier",TRUE,"valid")</f>
        <v>valid</v>
      </c>
      <c r="K3047" s="1" t="str">
        <f>_xlfn.XLOOKUP(I3047,[1]category_mapping!$F$2:$F$19,[1]category_mapping!$G$2:$G$19,E3047)</f>
        <v>education</v>
      </c>
      <c r="L3047" s="1" t="str">
        <f>IF(cleaning_working[[#This Row],[date]]="","Missing","Available")</f>
        <v>Available</v>
      </c>
    </row>
    <row r="3048" spans="1:12" x14ac:dyDescent="0.35">
      <c r="A3048" s="1" t="s">
        <v>3227</v>
      </c>
      <c r="B3048" s="1" t="s">
        <v>229</v>
      </c>
      <c r="C3048" s="3">
        <v>45455</v>
      </c>
      <c r="D3048" s="1" t="s">
        <v>13</v>
      </c>
      <c r="E3048" s="1" t="s">
        <v>96</v>
      </c>
      <c r="F3048" s="1">
        <v>6226</v>
      </c>
      <c r="G3048" s="1" t="s">
        <v>40</v>
      </c>
      <c r="H3048" s="1" t="s">
        <v>33</v>
      </c>
      <c r="I3048" s="1" t="s">
        <v>170</v>
      </c>
      <c r="J3048" s="1" t="str" cm="1">
        <f t="array" ref="J3048">_xlfn.IFS(F3048="","missing",F3048&lt;0,"negative",F3048=0,"zero",AND(F3048&gt;=99999,MOD(F3048,9)=0),"99999 placeholder",AND(F3048&gt;$O$5,D3048="Expense"),"Expense outlier",AND(F3048&gt;$P$5,D3048="Income"),"Income outlier",TRUE,"valid")</f>
        <v>valid</v>
      </c>
      <c r="K3048" s="1" t="str">
        <f>_xlfn.XLOOKUP(I3048,[1]category_mapping!$F$2:$F$19,[1]category_mapping!$G$2:$G$19,E3048)</f>
        <v>health</v>
      </c>
      <c r="L3048" s="1" t="str">
        <f>IF(cleaning_working[[#This Row],[date]]="","Missing","Available")</f>
        <v>Available</v>
      </c>
    </row>
    <row r="3049" spans="1:12" x14ac:dyDescent="0.35">
      <c r="A3049" s="1" t="s">
        <v>3228</v>
      </c>
      <c r="B3049" s="1" t="s">
        <v>77</v>
      </c>
      <c r="C3049" s="3">
        <v>45579</v>
      </c>
      <c r="D3049" s="1" t="s">
        <v>14</v>
      </c>
      <c r="E3049" s="1" t="s">
        <v>70</v>
      </c>
      <c r="F3049" s="1">
        <v>27874</v>
      </c>
      <c r="G3049" s="1" t="s">
        <v>64</v>
      </c>
      <c r="H3049" s="1" t="s">
        <v>33</v>
      </c>
      <c r="I3049" s="1" t="s">
        <v>178</v>
      </c>
      <c r="J3049" s="1" t="str" cm="1">
        <f t="array" ref="J3049">_xlfn.IFS(F3049="","missing",F3049&lt;0,"negative",F3049=0,"zero",AND(F3049&gt;=99999,MOD(F3049,9)=0),"99999 placeholder",AND(F3049&gt;$O$5,D3049="Expense"),"Expense outlier",AND(F3049&gt;$P$5,D3049="Income"),"Income outlier",TRUE,"valid")</f>
        <v>valid</v>
      </c>
      <c r="K3049" s="1" t="str">
        <f>_xlfn.XLOOKUP(I3049,[1]category_mapping!$F$2:$F$19,[1]category_mapping!$G$2:$G$19,E3049)</f>
        <v>rent</v>
      </c>
      <c r="L3049" s="1" t="str">
        <f>IF(cleaning_working[[#This Row],[date]]="","Missing","Available")</f>
        <v>Available</v>
      </c>
    </row>
    <row r="3050" spans="1:12" x14ac:dyDescent="0.35">
      <c r="A3050" s="1" t="s">
        <v>3229</v>
      </c>
      <c r="B3050" s="1" t="s">
        <v>241</v>
      </c>
      <c r="C3050" s="3">
        <v>45073</v>
      </c>
      <c r="D3050" s="1" t="s">
        <v>13</v>
      </c>
      <c r="E3050" s="1" t="s">
        <v>63</v>
      </c>
      <c r="F3050" s="1">
        <v>6675</v>
      </c>
      <c r="G3050" s="1" t="s">
        <v>18</v>
      </c>
      <c r="H3050" s="1" t="s">
        <v>107</v>
      </c>
      <c r="I3050" s="1" t="s">
        <v>46</v>
      </c>
      <c r="J3050" s="1" t="str" cm="1">
        <f t="array" ref="J3050">_xlfn.IFS(F3050="","missing",F3050&lt;0,"negative",F3050=0,"zero",AND(F3050&gt;=99999,MOD(F3050,9)=0),"99999 placeholder",AND(F3050&gt;$O$5,D3050="Expense"),"Expense outlier",AND(F3050&gt;$P$5,D3050="Income"),"Income outlier",TRUE,"valid")</f>
        <v>valid</v>
      </c>
      <c r="K3050" s="1" t="str">
        <f>_xlfn.XLOOKUP(I3050,[1]category_mapping!$F$2:$F$19,[1]category_mapping!$G$2:$G$19,E3050)</f>
        <v>utilities</v>
      </c>
      <c r="L3050" s="1" t="str">
        <f>IF(cleaning_working[[#This Row],[date]]="","Missing","Available")</f>
        <v>Available</v>
      </c>
    </row>
    <row r="3051" spans="1:12" x14ac:dyDescent="0.35">
      <c r="A3051" s="1" t="s">
        <v>3230</v>
      </c>
      <c r="B3051" s="1" t="s">
        <v>247</v>
      </c>
      <c r="C3051" s="3">
        <v>45228</v>
      </c>
      <c r="D3051" s="1" t="s">
        <v>13</v>
      </c>
      <c r="E3051" s="1" t="s">
        <v>24</v>
      </c>
      <c r="F3051" s="1">
        <v>36626</v>
      </c>
      <c r="G3051" s="1" t="s">
        <v>64</v>
      </c>
      <c r="H3051" s="1" t="s">
        <v>65</v>
      </c>
      <c r="I3051" s="1" t="s">
        <v>90</v>
      </c>
      <c r="J3051" s="1" t="str" cm="1">
        <f t="array" ref="J3051">_xlfn.IFS(F3051="","missing",F3051&lt;0,"negative",F3051=0,"zero",AND(F3051&gt;=99999,MOD(F3051,9)=0),"99999 placeholder",AND(F3051&gt;$O$5,D3051="Expense"),"Expense outlier",AND(F3051&gt;$P$5,D3051="Income"),"Income outlier",TRUE,"valid")</f>
        <v>Expense outlier</v>
      </c>
      <c r="K3051" s="1" t="str">
        <f>_xlfn.XLOOKUP(I3051,[1]category_mapping!$F$2:$F$19,[1]category_mapping!$G$2:$G$19,E3051)</f>
        <v>rent</v>
      </c>
      <c r="L3051" s="1" t="str">
        <f>IF(cleaning_working[[#This Row],[date]]="","Missing","Available")</f>
        <v>Available</v>
      </c>
    </row>
    <row r="3052" spans="1:12" x14ac:dyDescent="0.35">
      <c r="A3052" s="1" t="s">
        <v>3231</v>
      </c>
      <c r="B3052" s="1" t="s">
        <v>303</v>
      </c>
      <c r="C3052" s="3">
        <v>44476</v>
      </c>
      <c r="D3052" s="1" t="s">
        <v>13</v>
      </c>
      <c r="E3052" s="1" t="s">
        <v>63</v>
      </c>
      <c r="F3052" s="1">
        <v>1845</v>
      </c>
      <c r="G3052" s="1" t="s">
        <v>32</v>
      </c>
      <c r="H3052" s="1" t="s">
        <v>25</v>
      </c>
      <c r="I3052" s="1" t="s">
        <v>41</v>
      </c>
      <c r="J3052" s="1" t="str" cm="1">
        <f t="array" ref="J3052">_xlfn.IFS(F3052="","missing",F3052&lt;0,"negative",F3052=0,"zero",AND(F3052&gt;=99999,MOD(F3052,9)=0),"99999 placeholder",AND(F3052&gt;$O$5,D3052="Expense"),"Expense outlier",AND(F3052&gt;$P$5,D3052="Income"),"Income outlier",TRUE,"valid")</f>
        <v>valid</v>
      </c>
      <c r="K3052" s="1" t="str">
        <f>_xlfn.XLOOKUP(I3052,[1]category_mapping!$F$2:$F$19,[1]category_mapping!$G$2:$G$19,E3052)</f>
        <v>utilities</v>
      </c>
      <c r="L3052" s="1" t="str">
        <f>IF(cleaning_working[[#This Row],[date]]="","Missing","Available")</f>
        <v>Available</v>
      </c>
    </row>
    <row r="3053" spans="1:12" x14ac:dyDescent="0.35">
      <c r="A3053" s="1" t="s">
        <v>3232</v>
      </c>
      <c r="B3053" s="1" t="s">
        <v>187</v>
      </c>
      <c r="C3053" s="3">
        <v>44759</v>
      </c>
      <c r="D3053" s="1" t="s">
        <v>13</v>
      </c>
      <c r="E3053" s="1" t="s">
        <v>104</v>
      </c>
      <c r="F3053" s="1">
        <v>6400</v>
      </c>
      <c r="G3053" s="1" t="s">
        <v>18</v>
      </c>
      <c r="H3053" s="1" t="s">
        <v>133</v>
      </c>
      <c r="I3053" s="1" t="s">
        <v>272</v>
      </c>
      <c r="J3053" s="1" t="str" cm="1">
        <f t="array" ref="J3053">_xlfn.IFS(F3053="","missing",F3053&lt;0,"negative",F3053=0,"zero",AND(F3053&gt;=99999,MOD(F3053,9)=0),"99999 placeholder",AND(F3053&gt;$O$5,D3053="Expense"),"Expense outlier",AND(F3053&gt;$P$5,D3053="Income"),"Income outlier",TRUE,"valid")</f>
        <v>valid</v>
      </c>
      <c r="K3053" s="1" t="str">
        <f>_xlfn.XLOOKUP(I3053,[1]category_mapping!$F$2:$F$19,[1]category_mapping!$G$2:$G$19,E3053)</f>
        <v>food</v>
      </c>
      <c r="L3053" s="1" t="str">
        <f>IF(cleaning_working[[#This Row],[date]]="","Missing","Available")</f>
        <v>Available</v>
      </c>
    </row>
    <row r="3054" spans="1:12" x14ac:dyDescent="0.35">
      <c r="A3054" s="1" t="s">
        <v>3233</v>
      </c>
      <c r="B3054" s="1" t="s">
        <v>873</v>
      </c>
      <c r="C3054" s="3">
        <v>45456</v>
      </c>
      <c r="D3054" s="1" t="s">
        <v>13</v>
      </c>
      <c r="E3054" s="1" t="s">
        <v>17</v>
      </c>
      <c r="F3054" s="1">
        <v>1531</v>
      </c>
      <c r="G3054" s="1" t="s">
        <v>40</v>
      </c>
      <c r="H3054" s="1" t="s">
        <v>19</v>
      </c>
      <c r="I3054" s="1" t="s">
        <v>53</v>
      </c>
      <c r="J3054" s="1" t="str" cm="1">
        <f t="array" ref="J3054">_xlfn.IFS(F3054="","missing",F3054&lt;0,"negative",F3054=0,"zero",AND(F3054&gt;=99999,MOD(F3054,9)=0),"99999 placeholder",AND(F3054&gt;$O$5,D3054="Expense"),"Expense outlier",AND(F3054&gt;$P$5,D3054="Income"),"Income outlier",TRUE,"valid")</f>
        <v>valid</v>
      </c>
      <c r="K3054" s="1" t="str">
        <f>_xlfn.XLOOKUP(I3054,[1]category_mapping!$F$2:$F$19,[1]category_mapping!$G$2:$G$19,E3054)</f>
        <v>travel</v>
      </c>
      <c r="L3054" s="1" t="str">
        <f>IF(cleaning_working[[#This Row],[date]]="","Missing","Available")</f>
        <v>Available</v>
      </c>
    </row>
    <row r="3055" spans="1:12" x14ac:dyDescent="0.35">
      <c r="A3055" s="1" t="s">
        <v>3234</v>
      </c>
      <c r="B3055" s="1" t="s">
        <v>348</v>
      </c>
      <c r="C3055" s="3">
        <v>44804</v>
      </c>
      <c r="D3055" s="1" t="s">
        <v>13</v>
      </c>
      <c r="E3055" s="1" t="s">
        <v>96</v>
      </c>
      <c r="F3055" s="1">
        <v>3904</v>
      </c>
      <c r="G3055" s="1" t="s">
        <v>64</v>
      </c>
      <c r="H3055" s="1" t="s">
        <v>65</v>
      </c>
      <c r="I3055" s="1" t="s">
        <v>34</v>
      </c>
      <c r="J3055" s="1" t="str" cm="1">
        <f t="array" ref="J3055">_xlfn.IFS(F3055="","missing",F3055&lt;0,"negative",F3055=0,"zero",AND(F3055&gt;=99999,MOD(F3055,9)=0),"99999 placeholder",AND(F3055&gt;$O$5,D3055="Expense"),"Expense outlier",AND(F3055&gt;$P$5,D3055="Income"),"Income outlier",TRUE,"valid")</f>
        <v>valid</v>
      </c>
      <c r="K3055" s="1" t="str">
        <f>_xlfn.XLOOKUP(I3055,[1]category_mapping!$F$2:$F$19,[1]category_mapping!$G$2:$G$19,E3055)</f>
        <v>education</v>
      </c>
      <c r="L3055" s="1" t="str">
        <f>IF(cleaning_working[[#This Row],[date]]="","Missing","Available")</f>
        <v>Available</v>
      </c>
    </row>
    <row r="3056" spans="1:12" x14ac:dyDescent="0.35">
      <c r="A3056" s="1" t="s">
        <v>3235</v>
      </c>
      <c r="B3056" s="1" t="s">
        <v>127</v>
      </c>
      <c r="C3056" s="3">
        <v>44470</v>
      </c>
      <c r="D3056" s="1" t="s">
        <v>13</v>
      </c>
      <c r="E3056" s="1" t="s">
        <v>24</v>
      </c>
      <c r="F3056" s="1">
        <v>40706</v>
      </c>
      <c r="G3056" s="1" t="s">
        <v>18</v>
      </c>
      <c r="H3056" s="1" t="s">
        <v>52</v>
      </c>
      <c r="I3056" s="1" t="s">
        <v>20</v>
      </c>
      <c r="J3056" s="1" t="str" cm="1">
        <f t="array" ref="J3056">_xlfn.IFS(F3056="","missing",F3056&lt;0,"negative",F3056=0,"zero",AND(F3056&gt;=99999,MOD(F3056,9)=0),"99999 placeholder",AND(F3056&gt;$O$5,D3056="Expense"),"Expense outlier",AND(F3056&gt;$P$5,D3056="Income"),"Income outlier",TRUE,"valid")</f>
        <v>Expense outlier</v>
      </c>
      <c r="K3056" s="1" t="str">
        <f>_xlfn.XLOOKUP(I3056,[1]category_mapping!$F$2:$F$19,[1]category_mapping!$G$2:$G$19,E3056)</f>
        <v>entertainment</v>
      </c>
      <c r="L3056" s="1" t="str">
        <f>IF(cleaning_working[[#This Row],[date]]="","Missing","Available")</f>
        <v>Available</v>
      </c>
    </row>
    <row r="3057" spans="1:12" x14ac:dyDescent="0.35">
      <c r="A3057" s="1" t="s">
        <v>3236</v>
      </c>
      <c r="B3057" s="1" t="s">
        <v>229</v>
      </c>
      <c r="C3057" s="3" t="s">
        <v>38</v>
      </c>
      <c r="D3057" s="1" t="s">
        <v>14</v>
      </c>
      <c r="E3057" s="1" t="s">
        <v>70</v>
      </c>
      <c r="F3057" s="1">
        <v>19150</v>
      </c>
      <c r="G3057" s="1" t="s">
        <v>18</v>
      </c>
      <c r="H3057" s="1" t="s">
        <v>19</v>
      </c>
      <c r="I3057" s="1" t="s">
        <v>87</v>
      </c>
      <c r="J3057" s="1" t="str" cm="1">
        <f t="array" ref="J3057">_xlfn.IFS(F3057="","missing",F3057&lt;0,"negative",F3057=0,"zero",AND(F3057&gt;=99999,MOD(F3057,9)=0),"99999 placeholder",AND(F3057&gt;$O$5,D3057="Expense"),"Expense outlier",AND(F3057&gt;$P$5,D3057="Income"),"Income outlier",TRUE,"valid")</f>
        <v>valid</v>
      </c>
      <c r="K3057" s="1" t="str">
        <f>_xlfn.XLOOKUP(I3057,[1]category_mapping!$F$2:$F$19,[1]category_mapping!$G$2:$G$19,E3057)</f>
        <v>others</v>
      </c>
      <c r="L3057" s="1" t="str">
        <f>IF(cleaning_working[[#This Row],[date]]="","Missing","Available")</f>
        <v>Missing</v>
      </c>
    </row>
    <row r="3058" spans="1:12" x14ac:dyDescent="0.35">
      <c r="A3058" s="1" t="s">
        <v>3237</v>
      </c>
      <c r="B3058" s="1" t="s">
        <v>414</v>
      </c>
      <c r="C3058" s="3">
        <v>45138</v>
      </c>
      <c r="D3058" s="1" t="s">
        <v>13</v>
      </c>
      <c r="E3058" s="1" t="s">
        <v>96</v>
      </c>
      <c r="F3058" s="1">
        <v>231</v>
      </c>
      <c r="G3058" s="1" t="s">
        <v>18</v>
      </c>
      <c r="H3058" s="1" t="s">
        <v>33</v>
      </c>
      <c r="I3058" s="1" t="s">
        <v>34</v>
      </c>
      <c r="J3058" s="1" t="str" cm="1">
        <f t="array" ref="J3058">_xlfn.IFS(F3058="","missing",F3058&lt;0,"negative",F3058=0,"zero",AND(F3058&gt;=99999,MOD(F3058,9)=0),"99999 placeholder",AND(F3058&gt;$O$5,D3058="Expense"),"Expense outlier",AND(F3058&gt;$P$5,D3058="Income"),"Income outlier",TRUE,"valid")</f>
        <v>valid</v>
      </c>
      <c r="K3058" s="1" t="str">
        <f>_xlfn.XLOOKUP(I3058,[1]category_mapping!$F$2:$F$19,[1]category_mapping!$G$2:$G$19,E3058)</f>
        <v>education</v>
      </c>
      <c r="L3058" s="1" t="str">
        <f>IF(cleaning_working[[#This Row],[date]]="","Missing","Available")</f>
        <v>Available</v>
      </c>
    </row>
    <row r="3059" spans="1:12" x14ac:dyDescent="0.35">
      <c r="A3059" s="1" t="s">
        <v>3238</v>
      </c>
      <c r="B3059" s="1" t="s">
        <v>296</v>
      </c>
      <c r="C3059" s="3">
        <v>44599</v>
      </c>
      <c r="D3059" s="1" t="s">
        <v>13</v>
      </c>
      <c r="E3059" s="1" t="s">
        <v>96</v>
      </c>
      <c r="F3059" s="1">
        <v>5736</v>
      </c>
      <c r="G3059" s="1" t="s">
        <v>40</v>
      </c>
      <c r="H3059" s="1" t="s">
        <v>159</v>
      </c>
      <c r="I3059" s="1" t="s">
        <v>34</v>
      </c>
      <c r="J3059" s="1" t="str" cm="1">
        <f t="array" ref="J3059">_xlfn.IFS(F3059="","missing",F3059&lt;0,"negative",F3059=0,"zero",AND(F3059&gt;=99999,MOD(F3059,9)=0),"99999 placeholder",AND(F3059&gt;$O$5,D3059="Expense"),"Expense outlier",AND(F3059&gt;$P$5,D3059="Income"),"Income outlier",TRUE,"valid")</f>
        <v>valid</v>
      </c>
      <c r="K3059" s="1" t="str">
        <f>_xlfn.XLOOKUP(I3059,[1]category_mapping!$F$2:$F$19,[1]category_mapping!$G$2:$G$19,E3059)</f>
        <v>education</v>
      </c>
      <c r="L3059" s="1" t="str">
        <f>IF(cleaning_working[[#This Row],[date]]="","Missing","Available")</f>
        <v>Available</v>
      </c>
    </row>
    <row r="3060" spans="1:12" x14ac:dyDescent="0.35">
      <c r="A3060" s="1" t="s">
        <v>3239</v>
      </c>
      <c r="B3060" s="1" t="s">
        <v>381</v>
      </c>
      <c r="C3060" s="3">
        <v>45101</v>
      </c>
      <c r="D3060" s="1" t="s">
        <v>13</v>
      </c>
      <c r="E3060" s="1" t="s">
        <v>63</v>
      </c>
      <c r="F3060" s="1">
        <v>8126</v>
      </c>
      <c r="G3060" s="1" t="s">
        <v>32</v>
      </c>
      <c r="H3060" s="1" t="s">
        <v>25</v>
      </c>
      <c r="J3060" s="1" t="str" cm="1">
        <f t="array" ref="J3060">_xlfn.IFS(F3060="","missing",F3060&lt;0,"negative",F3060=0,"zero",AND(F3060&gt;=99999,MOD(F3060,9)=0),"99999 placeholder",AND(F3060&gt;$O$5,D3060="Expense"),"Expense outlier",AND(F3060&gt;$P$5,D3060="Income"),"Income outlier",TRUE,"valid")</f>
        <v>valid</v>
      </c>
      <c r="K3060" s="1" t="str">
        <f>_xlfn.XLOOKUP(I3060,[1]category_mapping!$F$2:$F$19,[1]category_mapping!$G$2:$G$19,E3060)</f>
        <v>utilities</v>
      </c>
      <c r="L3060" s="1" t="str">
        <f>IF(cleaning_working[[#This Row],[date]]="","Missing","Available")</f>
        <v>Available</v>
      </c>
    </row>
    <row r="3061" spans="1:12" x14ac:dyDescent="0.35">
      <c r="A3061" s="1" t="s">
        <v>3240</v>
      </c>
      <c r="B3061" s="1" t="s">
        <v>202</v>
      </c>
      <c r="C3061" s="3">
        <v>45474</v>
      </c>
      <c r="D3061" s="1" t="s">
        <v>13</v>
      </c>
      <c r="E3061" s="1" t="s">
        <v>70</v>
      </c>
      <c r="F3061" s="1">
        <v>8670</v>
      </c>
      <c r="G3061" s="1" t="s">
        <v>40</v>
      </c>
      <c r="H3061" s="1" t="s">
        <v>86</v>
      </c>
      <c r="I3061" s="1" t="s">
        <v>49</v>
      </c>
      <c r="J3061" s="1" t="str" cm="1">
        <f t="array" ref="J3061">_xlfn.IFS(F3061="","missing",F3061&lt;0,"negative",F3061=0,"zero",AND(F3061&gt;=99999,MOD(F3061,9)=0),"99999 placeholder",AND(F3061&gt;$O$5,D3061="Expense"),"Expense outlier",AND(F3061&gt;$P$5,D3061="Income"),"Income outlier",TRUE,"valid")</f>
        <v>valid</v>
      </c>
      <c r="K3061" s="1" t="str">
        <f>_xlfn.XLOOKUP(I3061,[1]category_mapping!$F$2:$F$19,[1]category_mapping!$G$2:$G$19,E3061)</f>
        <v>others</v>
      </c>
      <c r="L3061" s="1" t="str">
        <f>IF(cleaning_working[[#This Row],[date]]="","Missing","Available")</f>
        <v>Available</v>
      </c>
    </row>
    <row r="3062" spans="1:12" x14ac:dyDescent="0.35">
      <c r="A3062" s="1" t="s">
        <v>3241</v>
      </c>
      <c r="B3062" s="1" t="s">
        <v>85</v>
      </c>
      <c r="C3062" s="3">
        <v>44481</v>
      </c>
      <c r="D3062" s="1" t="s">
        <v>13</v>
      </c>
      <c r="E3062" s="1" t="s">
        <v>104</v>
      </c>
      <c r="F3062" s="1">
        <v>4678</v>
      </c>
      <c r="G3062" s="1" t="s">
        <v>25</v>
      </c>
      <c r="H3062" s="1" t="s">
        <v>19</v>
      </c>
      <c r="I3062" s="1" t="s">
        <v>71</v>
      </c>
      <c r="J3062" s="1" t="str" cm="1">
        <f t="array" ref="J3062">_xlfn.IFS(F3062="","missing",F3062&lt;0,"negative",F3062=0,"zero",AND(F3062&gt;=99999,MOD(F3062,9)=0),"99999 placeholder",AND(F3062&gt;$O$5,D3062="Expense"),"Expense outlier",AND(F3062&gt;$P$5,D3062="Income"),"Income outlier",TRUE,"valid")</f>
        <v>valid</v>
      </c>
      <c r="K3062" s="1" t="str">
        <f>_xlfn.XLOOKUP(I3062,[1]category_mapping!$F$2:$F$19,[1]category_mapping!$G$2:$G$19,E3062)</f>
        <v>health</v>
      </c>
      <c r="L3062" s="1" t="str">
        <f>IF(cleaning_working[[#This Row],[date]]="","Missing","Available")</f>
        <v>Available</v>
      </c>
    </row>
    <row r="3063" spans="1:12" x14ac:dyDescent="0.35">
      <c r="A3063" s="1" t="s">
        <v>3242</v>
      </c>
      <c r="B3063" s="1" t="s">
        <v>255</v>
      </c>
      <c r="C3063" s="3">
        <v>45494</v>
      </c>
      <c r="D3063" s="1" t="s">
        <v>13</v>
      </c>
      <c r="E3063" s="1" t="s">
        <v>24</v>
      </c>
      <c r="F3063" s="1">
        <v>5855</v>
      </c>
      <c r="G3063" s="1" t="s">
        <v>64</v>
      </c>
      <c r="H3063" s="1" t="s">
        <v>159</v>
      </c>
      <c r="I3063" s="1" t="s">
        <v>20</v>
      </c>
      <c r="J3063" s="1" t="str" cm="1">
        <f t="array" ref="J3063">_xlfn.IFS(F3063="","missing",F3063&lt;0,"negative",F3063=0,"zero",AND(F3063&gt;=99999,MOD(F3063,9)=0),"99999 placeholder",AND(F3063&gt;$O$5,D3063="Expense"),"Expense outlier",AND(F3063&gt;$P$5,D3063="Income"),"Income outlier",TRUE,"valid")</f>
        <v>valid</v>
      </c>
      <c r="K3063" s="1" t="str">
        <f>_xlfn.XLOOKUP(I3063,[1]category_mapping!$F$2:$F$19,[1]category_mapping!$G$2:$G$19,E3063)</f>
        <v>entertainment</v>
      </c>
      <c r="L3063" s="1" t="str">
        <f>IF(cleaning_working[[#This Row],[date]]="","Missing","Available")</f>
        <v>Available</v>
      </c>
    </row>
    <row r="3064" spans="1:12" x14ac:dyDescent="0.35">
      <c r="A3064" s="1" t="s">
        <v>3243</v>
      </c>
      <c r="B3064" s="1" t="s">
        <v>144</v>
      </c>
      <c r="C3064" s="3">
        <v>45635</v>
      </c>
      <c r="D3064" s="1" t="s">
        <v>13</v>
      </c>
      <c r="E3064" s="1" t="s">
        <v>63</v>
      </c>
      <c r="F3064" s="1">
        <v>8836</v>
      </c>
      <c r="G3064" s="1" t="s">
        <v>40</v>
      </c>
      <c r="H3064" s="1" t="s">
        <v>83</v>
      </c>
      <c r="I3064" s="1" t="s">
        <v>128</v>
      </c>
      <c r="J3064" s="1" t="str" cm="1">
        <f t="array" ref="J3064">_xlfn.IFS(F3064="","missing",F3064&lt;0,"negative",F3064=0,"zero",AND(F3064&gt;=99999,MOD(F3064,9)=0),"99999 placeholder",AND(F3064&gt;$O$5,D3064="Expense"),"Expense outlier",AND(F3064&gt;$P$5,D3064="Income"),"Income outlier",TRUE,"valid")</f>
        <v>valid</v>
      </c>
      <c r="K3064" s="1" t="str">
        <f>_xlfn.XLOOKUP(I3064,[1]category_mapping!$F$2:$F$19,[1]category_mapping!$G$2:$G$19,E3064)</f>
        <v>utilities</v>
      </c>
      <c r="L3064" s="1" t="str">
        <f>IF(cleaning_working[[#This Row],[date]]="","Missing","Available")</f>
        <v>Available</v>
      </c>
    </row>
    <row r="3065" spans="1:12" x14ac:dyDescent="0.35">
      <c r="A3065" s="1" t="s">
        <v>3244</v>
      </c>
      <c r="B3065" s="1" t="s">
        <v>365</v>
      </c>
      <c r="C3065" s="3">
        <v>44777</v>
      </c>
      <c r="D3065" s="1" t="s">
        <v>13</v>
      </c>
      <c r="E3065" s="1" t="s">
        <v>46</v>
      </c>
      <c r="F3065" s="1">
        <v>6371</v>
      </c>
      <c r="G3065" s="1" t="s">
        <v>18</v>
      </c>
      <c r="H3065" s="1" t="s">
        <v>159</v>
      </c>
      <c r="J3065" s="1" t="str" cm="1">
        <f t="array" ref="J3065">_xlfn.IFS(F3065="","missing",F3065&lt;0,"negative",F3065=0,"zero",AND(F3065&gt;=99999,MOD(F3065,9)=0),"99999 placeholder",AND(F3065&gt;$O$5,D3065="Expense"),"Expense outlier",AND(F3065&gt;$P$5,D3065="Income"),"Income outlier",TRUE,"valid")</f>
        <v>valid</v>
      </c>
      <c r="K3065" s="1" t="str">
        <f>_xlfn.XLOOKUP(I3065,[1]category_mapping!$F$2:$F$19,[1]category_mapping!$G$2:$G$19,E3065)</f>
        <v>N/A</v>
      </c>
      <c r="L3065" s="1" t="str">
        <f>IF(cleaning_working[[#This Row],[date]]="","Missing","Available")</f>
        <v>Available</v>
      </c>
    </row>
    <row r="3066" spans="1:12" x14ac:dyDescent="0.35">
      <c r="A3066" s="1" t="s">
        <v>3245</v>
      </c>
      <c r="B3066" s="1" t="s">
        <v>175</v>
      </c>
      <c r="C3066" s="3">
        <v>44716</v>
      </c>
      <c r="D3066" s="1" t="s">
        <v>13</v>
      </c>
      <c r="E3066" s="1" t="s">
        <v>39</v>
      </c>
      <c r="F3066" s="1">
        <v>3566</v>
      </c>
      <c r="G3066" s="1" t="s">
        <v>64</v>
      </c>
      <c r="H3066" s="1" t="s">
        <v>33</v>
      </c>
      <c r="I3066" s="1" t="s">
        <v>217</v>
      </c>
      <c r="J3066" s="1" t="str" cm="1">
        <f t="array" ref="J3066">_xlfn.IFS(F3066="","missing",F3066&lt;0,"negative",F3066=0,"zero",AND(F3066&gt;=99999,MOD(F3066,9)=0),"99999 placeholder",AND(F3066&gt;$O$5,D3066="Expense"),"Expense outlier",AND(F3066&gt;$P$5,D3066="Income"),"Income outlier",TRUE,"valid")</f>
        <v>valid</v>
      </c>
      <c r="K3066" s="1" t="str">
        <f>_xlfn.XLOOKUP(I3066,[1]category_mapping!$F$2:$F$19,[1]category_mapping!$G$2:$G$19,E3066)</f>
        <v>rent</v>
      </c>
      <c r="L3066" s="1" t="str">
        <f>IF(cleaning_working[[#This Row],[date]]="","Missing","Available")</f>
        <v>Available</v>
      </c>
    </row>
    <row r="3067" spans="1:12" x14ac:dyDescent="0.35">
      <c r="A3067" s="1" t="s">
        <v>3246</v>
      </c>
      <c r="B3067" s="1" t="s">
        <v>334</v>
      </c>
      <c r="C3067" s="3">
        <v>45397</v>
      </c>
      <c r="D3067" s="1" t="s">
        <v>14</v>
      </c>
      <c r="E3067" s="1" t="s">
        <v>119</v>
      </c>
      <c r="F3067" s="1">
        <v>18633</v>
      </c>
      <c r="G3067" s="1" t="s">
        <v>18</v>
      </c>
      <c r="H3067" s="1" t="s">
        <v>19</v>
      </c>
      <c r="I3067" s="1" t="s">
        <v>20</v>
      </c>
      <c r="J3067" s="1" t="str" cm="1">
        <f t="array" ref="J3067">_xlfn.IFS(F3067="","missing",F3067&lt;0,"negative",F3067=0,"zero",AND(F3067&gt;=99999,MOD(F3067,9)=0),"99999 placeholder",AND(F3067&gt;$O$5,D3067="Expense"),"Expense outlier",AND(F3067&gt;$P$5,D3067="Income"),"Income outlier",TRUE,"valid")</f>
        <v>valid</v>
      </c>
      <c r="K3067" s="1" t="str">
        <f>_xlfn.XLOOKUP(I3067,[1]category_mapping!$F$2:$F$19,[1]category_mapping!$G$2:$G$19,E3067)</f>
        <v>entertainment</v>
      </c>
      <c r="L3067" s="1" t="str">
        <f>IF(cleaning_working[[#This Row],[date]]="","Missing","Available")</f>
        <v>Available</v>
      </c>
    </row>
    <row r="3068" spans="1:12" x14ac:dyDescent="0.35">
      <c r="A3068" s="1" t="s">
        <v>3247</v>
      </c>
      <c r="B3068" s="1" t="s">
        <v>196</v>
      </c>
      <c r="C3068" s="3">
        <v>44823</v>
      </c>
      <c r="D3068" s="1" t="s">
        <v>13</v>
      </c>
      <c r="E3068" s="1" t="s">
        <v>63</v>
      </c>
      <c r="F3068" s="1">
        <v>1555</v>
      </c>
      <c r="G3068" s="1" t="s">
        <v>64</v>
      </c>
      <c r="H3068" s="1" t="s">
        <v>107</v>
      </c>
      <c r="I3068" s="1" t="s">
        <v>93</v>
      </c>
      <c r="J3068" s="1" t="str" cm="1">
        <f t="array" ref="J3068">_xlfn.IFS(F3068="","missing",F3068&lt;0,"negative",F3068=0,"zero",AND(F3068&gt;=99999,MOD(F3068,9)=0),"99999 placeholder",AND(F3068&gt;$O$5,D3068="Expense"),"Expense outlier",AND(F3068&gt;$P$5,D3068="Income"),"Income outlier",TRUE,"valid")</f>
        <v>valid</v>
      </c>
      <c r="K3068" s="1" t="str">
        <f>_xlfn.XLOOKUP(I3068,[1]category_mapping!$F$2:$F$19,[1]category_mapping!$G$2:$G$19,E3068)</f>
        <v>utilities</v>
      </c>
      <c r="L3068" s="1" t="str">
        <f>IF(cleaning_working[[#This Row],[date]]="","Missing","Available")</f>
        <v>Available</v>
      </c>
    </row>
    <row r="3069" spans="1:12" x14ac:dyDescent="0.35">
      <c r="A3069" s="1" t="s">
        <v>3248</v>
      </c>
      <c r="B3069" s="1" t="s">
        <v>484</v>
      </c>
      <c r="C3069" s="3">
        <v>44533</v>
      </c>
      <c r="D3069" s="1" t="s">
        <v>13</v>
      </c>
      <c r="E3069" s="1" t="s">
        <v>24</v>
      </c>
      <c r="F3069" s="1">
        <v>4616</v>
      </c>
      <c r="G3069" s="1" t="s">
        <v>32</v>
      </c>
      <c r="H3069" s="1" t="s">
        <v>65</v>
      </c>
      <c r="I3069" s="1" t="s">
        <v>162</v>
      </c>
      <c r="J3069" s="1" t="str" cm="1">
        <f t="array" ref="J3069">_xlfn.IFS(F3069="","missing",F3069&lt;0,"negative",F3069=0,"zero",AND(F3069&gt;=99999,MOD(F3069,9)=0),"99999 placeholder",AND(F3069&gt;$O$5,D3069="Expense"),"Expense outlier",AND(F3069&gt;$P$5,D3069="Income"),"Income outlier",TRUE,"valid")</f>
        <v>valid</v>
      </c>
      <c r="K3069" s="1" t="str">
        <f>_xlfn.XLOOKUP(I3069,[1]category_mapping!$F$2:$F$19,[1]category_mapping!$G$2:$G$19,E3069)</f>
        <v>rent</v>
      </c>
      <c r="L3069" s="1" t="str">
        <f>IF(cleaning_working[[#This Row],[date]]="","Missing","Available")</f>
        <v>Available</v>
      </c>
    </row>
    <row r="3070" spans="1:12" x14ac:dyDescent="0.35">
      <c r="A3070" s="1" t="s">
        <v>3249</v>
      </c>
      <c r="B3070" s="1" t="s">
        <v>122</v>
      </c>
      <c r="C3070" s="3">
        <v>44885</v>
      </c>
      <c r="D3070" s="1" t="s">
        <v>13</v>
      </c>
      <c r="E3070" s="1" t="s">
        <v>39</v>
      </c>
      <c r="F3070" s="1">
        <v>8115</v>
      </c>
      <c r="G3070" s="1" t="s">
        <v>32</v>
      </c>
      <c r="H3070" s="1" t="s">
        <v>83</v>
      </c>
      <c r="I3070" s="1" t="s">
        <v>134</v>
      </c>
      <c r="J3070" s="1" t="str" cm="1">
        <f t="array" ref="J3070">_xlfn.IFS(F3070="","missing",F3070&lt;0,"negative",F3070=0,"zero",AND(F3070&gt;=99999,MOD(F3070,9)=0),"99999 placeholder",AND(F3070&gt;$O$5,D3070="Expense"),"Expense outlier",AND(F3070&gt;$P$5,D3070="Income"),"Income outlier",TRUE,"valid")</f>
        <v>valid</v>
      </c>
      <c r="K3070" s="1" t="str">
        <f>_xlfn.XLOOKUP(I3070,[1]category_mapping!$F$2:$F$19,[1]category_mapping!$G$2:$G$19,E3070)</f>
        <v>education</v>
      </c>
      <c r="L3070" s="1" t="str">
        <f>IF(cleaning_working[[#This Row],[date]]="","Missing","Available")</f>
        <v>Available</v>
      </c>
    </row>
    <row r="3071" spans="1:12" x14ac:dyDescent="0.35">
      <c r="A3071" s="1" t="s">
        <v>3250</v>
      </c>
      <c r="B3071" s="1" t="s">
        <v>446</v>
      </c>
      <c r="C3071" s="3">
        <v>44762</v>
      </c>
      <c r="D3071" s="1" t="s">
        <v>13</v>
      </c>
      <c r="E3071" s="1" t="s">
        <v>39</v>
      </c>
      <c r="F3071" s="1">
        <v>1931</v>
      </c>
      <c r="G3071" s="1" t="s">
        <v>64</v>
      </c>
      <c r="H3071" s="1" t="s">
        <v>25</v>
      </c>
      <c r="I3071" s="1" t="s">
        <v>66</v>
      </c>
      <c r="J3071" s="1" t="str" cm="1">
        <f t="array" ref="J3071">_xlfn.IFS(F3071="","missing",F3071&lt;0,"negative",F3071=0,"zero",AND(F3071&gt;=99999,MOD(F3071,9)=0),"99999 placeholder",AND(F3071&gt;$O$5,D3071="Expense"),"Expense outlier",AND(F3071&gt;$P$5,D3071="Income"),"Income outlier",TRUE,"valid")</f>
        <v>valid</v>
      </c>
      <c r="K3071" s="1" t="str">
        <f>_xlfn.XLOOKUP(I3071,[1]category_mapping!$F$2:$F$19,[1]category_mapping!$G$2:$G$19,E3071)</f>
        <v>food</v>
      </c>
      <c r="L3071" s="1" t="str">
        <f>IF(cleaning_working[[#This Row],[date]]="","Missing","Available")</f>
        <v>Available</v>
      </c>
    </row>
    <row r="3072" spans="1:12" x14ac:dyDescent="0.35">
      <c r="A3072" s="1" t="s">
        <v>3251</v>
      </c>
      <c r="B3072" s="1" t="s">
        <v>491</v>
      </c>
      <c r="C3072" s="3">
        <v>44425</v>
      </c>
      <c r="D3072" s="1" t="s">
        <v>13</v>
      </c>
      <c r="E3072" s="1" t="s">
        <v>24</v>
      </c>
      <c r="F3072" s="1">
        <v>5889</v>
      </c>
      <c r="G3072" s="1" t="s">
        <v>40</v>
      </c>
      <c r="H3072" s="1" t="s">
        <v>83</v>
      </c>
      <c r="I3072" s="1" t="s">
        <v>41</v>
      </c>
      <c r="J3072" s="1" t="str" cm="1">
        <f t="array" ref="J3072">_xlfn.IFS(F3072="","missing",F3072&lt;0,"negative",F3072=0,"zero",AND(F3072&gt;=99999,MOD(F3072,9)=0),"99999 placeholder",AND(F3072&gt;$O$5,D3072="Expense"),"Expense outlier",AND(F3072&gt;$P$5,D3072="Income"),"Income outlier",TRUE,"valid")</f>
        <v>valid</v>
      </c>
      <c r="K3072" s="1" t="str">
        <f>_xlfn.XLOOKUP(I3072,[1]category_mapping!$F$2:$F$19,[1]category_mapping!$G$2:$G$19,E3072)</f>
        <v>utilities</v>
      </c>
      <c r="L3072" s="1" t="str">
        <f>IF(cleaning_working[[#This Row],[date]]="","Missing","Available")</f>
        <v>Available</v>
      </c>
    </row>
    <row r="3073" spans="1:12" x14ac:dyDescent="0.35">
      <c r="A3073" s="1" t="s">
        <v>3252</v>
      </c>
      <c r="B3073" s="1" t="s">
        <v>557</v>
      </c>
      <c r="C3073" s="3">
        <v>44966</v>
      </c>
      <c r="D3073" s="1" t="s">
        <v>13</v>
      </c>
      <c r="E3073" s="1" t="s">
        <v>39</v>
      </c>
      <c r="F3073" s="1">
        <v>2407</v>
      </c>
      <c r="G3073" s="1" t="s">
        <v>32</v>
      </c>
      <c r="H3073" s="1" t="s">
        <v>33</v>
      </c>
      <c r="I3073" s="1" t="s">
        <v>49</v>
      </c>
      <c r="J3073" s="1" t="str" cm="1">
        <f t="array" ref="J3073">_xlfn.IFS(F3073="","missing",F3073&lt;0,"negative",F3073=0,"zero",AND(F3073&gt;=99999,MOD(F3073,9)=0),"99999 placeholder",AND(F3073&gt;$O$5,D3073="Expense"),"Expense outlier",AND(F3073&gt;$P$5,D3073="Income"),"Income outlier",TRUE,"valid")</f>
        <v>valid</v>
      </c>
      <c r="K3073" s="1" t="str">
        <f>_xlfn.XLOOKUP(I3073,[1]category_mapping!$F$2:$F$19,[1]category_mapping!$G$2:$G$19,E3073)</f>
        <v>food</v>
      </c>
      <c r="L3073" s="1" t="str">
        <f>IF(cleaning_working[[#This Row],[date]]="","Missing","Available")</f>
        <v>Available</v>
      </c>
    </row>
    <row r="3074" spans="1:12" x14ac:dyDescent="0.35">
      <c r="A3074" s="1" t="s">
        <v>3253</v>
      </c>
      <c r="B3074" s="1" t="s">
        <v>73</v>
      </c>
      <c r="C3074" s="3">
        <v>44470</v>
      </c>
      <c r="D3074" s="1" t="s">
        <v>13</v>
      </c>
      <c r="E3074" s="1" t="s">
        <v>96</v>
      </c>
      <c r="F3074" s="1">
        <v>5720</v>
      </c>
      <c r="G3074" s="1" t="s">
        <v>18</v>
      </c>
      <c r="H3074" s="1" t="s">
        <v>19</v>
      </c>
      <c r="I3074" s="1" t="s">
        <v>66</v>
      </c>
      <c r="J3074" s="1" t="str" cm="1">
        <f t="array" ref="J3074">_xlfn.IFS(F3074="","missing",F3074&lt;0,"negative",F3074=0,"zero",AND(F3074&gt;=99999,MOD(F3074,9)=0),"99999 placeholder",AND(F3074&gt;$O$5,D3074="Expense"),"Expense outlier",AND(F3074&gt;$P$5,D3074="Income"),"Income outlier",TRUE,"valid")</f>
        <v>valid</v>
      </c>
      <c r="K3074" s="1" t="str">
        <f>_xlfn.XLOOKUP(I3074,[1]category_mapping!$F$2:$F$19,[1]category_mapping!$G$2:$G$19,E3074)</f>
        <v>food</v>
      </c>
      <c r="L3074" s="1" t="str">
        <f>IF(cleaning_working[[#This Row],[date]]="","Missing","Available")</f>
        <v>Available</v>
      </c>
    </row>
    <row r="3075" spans="1:12" x14ac:dyDescent="0.35">
      <c r="A3075" s="1" t="s">
        <v>3254</v>
      </c>
      <c r="B3075" s="1" t="s">
        <v>223</v>
      </c>
      <c r="C3075" s="3">
        <v>45126</v>
      </c>
      <c r="D3075" s="1" t="s">
        <v>13</v>
      </c>
      <c r="E3075" s="1" t="s">
        <v>17</v>
      </c>
      <c r="F3075" s="1">
        <v>7182</v>
      </c>
      <c r="G3075" s="1" t="s">
        <v>64</v>
      </c>
      <c r="H3075" s="1" t="s">
        <v>133</v>
      </c>
      <c r="I3075" s="1" t="s">
        <v>71</v>
      </c>
      <c r="J3075" s="1" t="str" cm="1">
        <f t="array" ref="J3075">_xlfn.IFS(F3075="","missing",F3075&lt;0,"negative",F3075=0,"zero",AND(F3075&gt;=99999,MOD(F3075,9)=0),"99999 placeholder",AND(F3075&gt;$O$5,D3075="Expense"),"Expense outlier",AND(F3075&gt;$P$5,D3075="Income"),"Income outlier",TRUE,"valid")</f>
        <v>valid</v>
      </c>
      <c r="K3075" s="1" t="str">
        <f>_xlfn.XLOOKUP(I3075,[1]category_mapping!$F$2:$F$19,[1]category_mapping!$G$2:$G$19,E3075)</f>
        <v>health</v>
      </c>
      <c r="L3075" s="1" t="str">
        <f>IF(cleaning_working[[#This Row],[date]]="","Missing","Available")</f>
        <v>Available</v>
      </c>
    </row>
    <row r="3076" spans="1:12" x14ac:dyDescent="0.35">
      <c r="A3076" s="1" t="s">
        <v>3255</v>
      </c>
      <c r="B3076" s="1" t="s">
        <v>460</v>
      </c>
      <c r="C3076" s="3">
        <v>45404</v>
      </c>
      <c r="D3076" s="1" t="s">
        <v>13</v>
      </c>
      <c r="E3076" s="1" t="s">
        <v>104</v>
      </c>
      <c r="F3076" s="1">
        <v>3090</v>
      </c>
      <c r="G3076" s="1" t="s">
        <v>64</v>
      </c>
      <c r="H3076" s="1" t="s">
        <v>33</v>
      </c>
      <c r="I3076" s="1" t="s">
        <v>34</v>
      </c>
      <c r="J3076" s="1" t="str" cm="1">
        <f t="array" ref="J3076">_xlfn.IFS(F3076="","missing",F3076&lt;0,"negative",F3076=0,"zero",AND(F3076&gt;=99999,MOD(F3076,9)=0),"99999 placeholder",AND(F3076&gt;$O$5,D3076="Expense"),"Expense outlier",AND(F3076&gt;$P$5,D3076="Income"),"Income outlier",TRUE,"valid")</f>
        <v>valid</v>
      </c>
      <c r="K3076" s="1" t="str">
        <f>_xlfn.XLOOKUP(I3076,[1]category_mapping!$F$2:$F$19,[1]category_mapping!$G$2:$G$19,E3076)</f>
        <v>education</v>
      </c>
      <c r="L3076" s="1" t="str">
        <f>IF(cleaning_working[[#This Row],[date]]="","Missing","Available")</f>
        <v>Available</v>
      </c>
    </row>
    <row r="3077" spans="1:12" x14ac:dyDescent="0.35">
      <c r="A3077" s="1" t="s">
        <v>3256</v>
      </c>
      <c r="B3077" s="1" t="s">
        <v>44</v>
      </c>
      <c r="C3077" s="3">
        <v>44335</v>
      </c>
      <c r="D3077" s="1" t="s">
        <v>13</v>
      </c>
      <c r="E3077" s="1" t="s">
        <v>96</v>
      </c>
      <c r="F3077" s="1">
        <v>3238</v>
      </c>
      <c r="G3077" s="1" t="s">
        <v>40</v>
      </c>
      <c r="H3077" s="1" t="s">
        <v>159</v>
      </c>
      <c r="J3077" s="1" t="str" cm="1">
        <f t="array" ref="J3077">_xlfn.IFS(F3077="","missing",F3077&lt;0,"negative",F3077=0,"zero",AND(F3077&gt;=99999,MOD(F3077,9)=0),"99999 placeholder",AND(F3077&gt;$O$5,D3077="Expense"),"Expense outlier",AND(F3077&gt;$P$5,D3077="Income"),"Income outlier",TRUE,"valid")</f>
        <v>valid</v>
      </c>
      <c r="K3077" s="1" t="str">
        <f>_xlfn.XLOOKUP(I3077,[1]category_mapping!$F$2:$F$19,[1]category_mapping!$G$2:$G$19,E3077)</f>
        <v>travel</v>
      </c>
      <c r="L3077" s="1" t="str">
        <f>IF(cleaning_working[[#This Row],[date]]="","Missing","Available")</f>
        <v>Available</v>
      </c>
    </row>
    <row r="3078" spans="1:12" x14ac:dyDescent="0.35">
      <c r="A3078" s="1" t="s">
        <v>3257</v>
      </c>
      <c r="B3078" s="1" t="s">
        <v>559</v>
      </c>
      <c r="C3078" s="3">
        <v>44953</v>
      </c>
      <c r="D3078" s="1" t="s">
        <v>13</v>
      </c>
      <c r="E3078" s="1" t="s">
        <v>46</v>
      </c>
      <c r="F3078" s="1">
        <v>6589</v>
      </c>
      <c r="G3078" s="1" t="s">
        <v>40</v>
      </c>
      <c r="H3078" s="1" t="s">
        <v>33</v>
      </c>
      <c r="I3078" s="1" t="s">
        <v>217</v>
      </c>
      <c r="J3078" s="1" t="str" cm="1">
        <f t="array" ref="J3078">_xlfn.IFS(F3078="","missing",F3078&lt;0,"negative",F3078=0,"zero",AND(F3078&gt;=99999,MOD(F3078,9)=0),"99999 placeholder",AND(F3078&gt;$O$5,D3078="Expense"),"Expense outlier",AND(F3078&gt;$P$5,D3078="Income"),"Income outlier",TRUE,"valid")</f>
        <v>valid</v>
      </c>
      <c r="K3078" s="1" t="str">
        <f>_xlfn.XLOOKUP(I3078,[1]category_mapping!$F$2:$F$19,[1]category_mapping!$G$2:$G$19,E3078)</f>
        <v>rent</v>
      </c>
      <c r="L3078" s="1" t="str">
        <f>IF(cleaning_working[[#This Row],[date]]="","Missing","Available")</f>
        <v>Available</v>
      </c>
    </row>
    <row r="3079" spans="1:12" x14ac:dyDescent="0.35">
      <c r="A3079" s="1" t="s">
        <v>3258</v>
      </c>
      <c r="B3079" s="1" t="s">
        <v>241</v>
      </c>
      <c r="C3079" s="3">
        <v>44327</v>
      </c>
      <c r="D3079" s="1" t="s">
        <v>13</v>
      </c>
      <c r="E3079" s="1" t="s">
        <v>104</v>
      </c>
      <c r="F3079" s="1">
        <v>1463</v>
      </c>
      <c r="G3079" s="1" t="s">
        <v>40</v>
      </c>
      <c r="H3079" s="1" t="s">
        <v>65</v>
      </c>
      <c r="I3079" s="1" t="s">
        <v>27</v>
      </c>
      <c r="J3079" s="1" t="str" cm="1">
        <f t="array" ref="J3079">_xlfn.IFS(F3079="","missing",F3079&lt;0,"negative",F3079=0,"zero",AND(F3079&gt;=99999,MOD(F3079,9)=0),"99999 placeholder",AND(F3079&gt;$O$5,D3079="Expense"),"Expense outlier",AND(F3079&gt;$P$5,D3079="Income"),"Income outlier",TRUE,"valid")</f>
        <v>valid</v>
      </c>
      <c r="K3079" s="1" t="str">
        <f>_xlfn.XLOOKUP(I3079,[1]category_mapping!$F$2:$F$19,[1]category_mapping!$G$2:$G$19,E3079)</f>
        <v>health</v>
      </c>
      <c r="L3079" s="1" t="str">
        <f>IF(cleaning_working[[#This Row],[date]]="","Missing","Available")</f>
        <v>Available</v>
      </c>
    </row>
    <row r="3080" spans="1:12" x14ac:dyDescent="0.35">
      <c r="A3080" s="1" t="s">
        <v>3259</v>
      </c>
      <c r="B3080" s="1" t="s">
        <v>235</v>
      </c>
      <c r="C3080" s="3">
        <v>45566</v>
      </c>
      <c r="D3080" s="1" t="s">
        <v>13</v>
      </c>
      <c r="E3080" s="1" t="s">
        <v>96</v>
      </c>
      <c r="F3080" s="1">
        <v>1062</v>
      </c>
      <c r="G3080" s="1" t="s">
        <v>40</v>
      </c>
      <c r="H3080" s="1" t="s">
        <v>133</v>
      </c>
      <c r="I3080" s="1" t="s">
        <v>27</v>
      </c>
      <c r="J3080" s="1" t="str" cm="1">
        <f t="array" ref="J3080">_xlfn.IFS(F3080="","missing",F3080&lt;0,"negative",F3080=0,"zero",AND(F3080&gt;=99999,MOD(F3080,9)=0),"99999 placeholder",AND(F3080&gt;$O$5,D3080="Expense"),"Expense outlier",AND(F3080&gt;$P$5,D3080="Income"),"Income outlier",TRUE,"valid")</f>
        <v>valid</v>
      </c>
      <c r="K3080" s="1" t="str">
        <f>_xlfn.XLOOKUP(I3080,[1]category_mapping!$F$2:$F$19,[1]category_mapping!$G$2:$G$19,E3080)</f>
        <v>travel</v>
      </c>
      <c r="L3080" s="1" t="str">
        <f>IF(cleaning_working[[#This Row],[date]]="","Missing","Available")</f>
        <v>Available</v>
      </c>
    </row>
    <row r="3081" spans="1:12" x14ac:dyDescent="0.35">
      <c r="A3081" s="1" t="s">
        <v>3260</v>
      </c>
      <c r="B3081" s="1" t="s">
        <v>414</v>
      </c>
      <c r="C3081" s="3">
        <v>44903</v>
      </c>
      <c r="D3081" s="1" t="s">
        <v>13</v>
      </c>
      <c r="E3081" s="1" t="s">
        <v>24</v>
      </c>
      <c r="F3081" s="1">
        <v>8936</v>
      </c>
      <c r="G3081" s="1" t="s">
        <v>32</v>
      </c>
      <c r="H3081" s="1" t="s">
        <v>83</v>
      </c>
      <c r="I3081" s="1" t="s">
        <v>49</v>
      </c>
      <c r="J3081" s="1" t="str" cm="1">
        <f t="array" ref="J3081">_xlfn.IFS(F3081="","missing",F3081&lt;0,"negative",F3081=0,"zero",AND(F3081&gt;=99999,MOD(F3081,9)=0),"99999 placeholder",AND(F3081&gt;$O$5,D3081="Expense"),"Expense outlier",AND(F3081&gt;$P$5,D3081="Income"),"Income outlier",TRUE,"valid")</f>
        <v>valid</v>
      </c>
      <c r="K3081" s="1" t="str">
        <f>_xlfn.XLOOKUP(I3081,[1]category_mapping!$F$2:$F$19,[1]category_mapping!$G$2:$G$19,E3081)</f>
        <v>rent</v>
      </c>
      <c r="L3081" s="1" t="str">
        <f>IF(cleaning_working[[#This Row],[date]]="","Missing","Available")</f>
        <v>Available</v>
      </c>
    </row>
    <row r="3082" spans="1:12" x14ac:dyDescent="0.35">
      <c r="A3082" s="1" t="s">
        <v>3261</v>
      </c>
      <c r="B3082" s="1" t="s">
        <v>262</v>
      </c>
      <c r="C3082" s="3">
        <v>44841</v>
      </c>
      <c r="D3082" s="1" t="s">
        <v>13</v>
      </c>
      <c r="E3082" s="1" t="s">
        <v>24</v>
      </c>
      <c r="F3082" s="1">
        <v>1738</v>
      </c>
      <c r="G3082" s="1" t="s">
        <v>64</v>
      </c>
      <c r="H3082" s="1" t="s">
        <v>65</v>
      </c>
      <c r="J3082" s="1" t="str" cm="1">
        <f t="array" ref="J3082">_xlfn.IFS(F3082="","missing",F3082&lt;0,"negative",F3082=0,"zero",AND(F3082&gt;=99999,MOD(F3082,9)=0),"99999 placeholder",AND(F3082&gt;$O$5,D3082="Expense"),"Expense outlier",AND(F3082&gt;$P$5,D3082="Income"),"Income outlier",TRUE,"valid")</f>
        <v>valid</v>
      </c>
      <c r="K3082" s="1" t="str">
        <f>_xlfn.XLOOKUP(I3082,[1]category_mapping!$F$2:$F$19,[1]category_mapping!$G$2:$G$19,E3082)</f>
        <v>rent</v>
      </c>
      <c r="L3082" s="1" t="str">
        <f>IF(cleaning_working[[#This Row],[date]]="","Missing","Available")</f>
        <v>Available</v>
      </c>
    </row>
    <row r="3083" spans="1:12" x14ac:dyDescent="0.35">
      <c r="A3083" s="1" t="s">
        <v>3262</v>
      </c>
      <c r="B3083" s="1" t="s">
        <v>85</v>
      </c>
      <c r="C3083" s="3">
        <v>45100</v>
      </c>
      <c r="D3083" s="1" t="s">
        <v>13</v>
      </c>
      <c r="E3083" s="1" t="s">
        <v>24</v>
      </c>
      <c r="F3083" s="1">
        <v>5172</v>
      </c>
      <c r="G3083" s="1" t="s">
        <v>32</v>
      </c>
      <c r="H3083" s="1" t="s">
        <v>133</v>
      </c>
      <c r="I3083" s="1" t="s">
        <v>53</v>
      </c>
      <c r="J3083" s="1" t="str" cm="1">
        <f t="array" ref="J3083">_xlfn.IFS(F3083="","missing",F3083&lt;0,"negative",F3083=0,"zero",AND(F3083&gt;=99999,MOD(F3083,9)=0),"99999 placeholder",AND(F3083&gt;$O$5,D3083="Expense"),"Expense outlier",AND(F3083&gt;$P$5,D3083="Income"),"Income outlier",TRUE,"valid")</f>
        <v>valid</v>
      </c>
      <c r="K3083" s="1" t="str">
        <f>_xlfn.XLOOKUP(I3083,[1]category_mapping!$F$2:$F$19,[1]category_mapping!$G$2:$G$19,E3083)</f>
        <v>travel</v>
      </c>
      <c r="L3083" s="1" t="str">
        <f>IF(cleaning_working[[#This Row],[date]]="","Missing","Available")</f>
        <v>Available</v>
      </c>
    </row>
    <row r="3084" spans="1:12" x14ac:dyDescent="0.35">
      <c r="A3084" s="1" t="s">
        <v>3263</v>
      </c>
      <c r="B3084" s="1" t="s">
        <v>500</v>
      </c>
      <c r="C3084" s="3">
        <v>45535</v>
      </c>
      <c r="D3084" s="1" t="s">
        <v>13</v>
      </c>
      <c r="E3084" s="1" t="s">
        <v>46</v>
      </c>
      <c r="F3084" s="1">
        <v>4879</v>
      </c>
      <c r="G3084" s="1" t="s">
        <v>32</v>
      </c>
      <c r="H3084" s="1" t="s">
        <v>86</v>
      </c>
      <c r="I3084" s="1" t="s">
        <v>162</v>
      </c>
      <c r="J3084" s="1" t="str" cm="1">
        <f t="array" ref="J3084">_xlfn.IFS(F3084="","missing",F3084&lt;0,"negative",F3084=0,"zero",AND(F3084&gt;=99999,MOD(F3084,9)=0),"99999 placeholder",AND(F3084&gt;$O$5,D3084="Expense"),"Expense outlier",AND(F3084&gt;$P$5,D3084="Income"),"Income outlier",TRUE,"valid")</f>
        <v>valid</v>
      </c>
      <c r="K3084" s="1" t="str">
        <f>_xlfn.XLOOKUP(I3084,[1]category_mapping!$F$2:$F$19,[1]category_mapping!$G$2:$G$19,E3084)</f>
        <v>N/A</v>
      </c>
      <c r="L3084" s="1" t="str">
        <f>IF(cleaning_working[[#This Row],[date]]="","Missing","Available")</f>
        <v>Available</v>
      </c>
    </row>
    <row r="3085" spans="1:12" x14ac:dyDescent="0.35">
      <c r="A3085" s="1" t="s">
        <v>3264</v>
      </c>
      <c r="B3085" s="1" t="s">
        <v>464</v>
      </c>
      <c r="C3085" s="3">
        <v>44485</v>
      </c>
      <c r="D3085" s="1" t="s">
        <v>14</v>
      </c>
      <c r="E3085" s="1" t="s">
        <v>70</v>
      </c>
      <c r="F3085" s="1">
        <v>50814</v>
      </c>
      <c r="G3085" s="1" t="s">
        <v>32</v>
      </c>
      <c r="H3085" s="1" t="s">
        <v>65</v>
      </c>
      <c r="J3085" s="1" t="str" cm="1">
        <f t="array" ref="J3085">_xlfn.IFS(F3085="","missing",F3085&lt;0,"negative",F3085=0,"zero",AND(F3085&gt;=99999,MOD(F3085,9)=0),"99999 placeholder",AND(F3085&gt;$O$5,D3085="Expense"),"Expense outlier",AND(F3085&gt;$P$5,D3085="Income"),"Income outlier",TRUE,"valid")</f>
        <v>valid</v>
      </c>
      <c r="K3085" s="1" t="str">
        <f>_xlfn.XLOOKUP(I3085,[1]category_mapping!$F$2:$F$19,[1]category_mapping!$G$2:$G$19,E3085)</f>
        <v>others</v>
      </c>
      <c r="L3085" s="1" t="str">
        <f>IF(cleaning_working[[#This Row],[date]]="","Missing","Available")</f>
        <v>Available</v>
      </c>
    </row>
    <row r="3086" spans="1:12" x14ac:dyDescent="0.35">
      <c r="A3086" s="1" t="s">
        <v>3265</v>
      </c>
      <c r="B3086" s="1" t="s">
        <v>467</v>
      </c>
      <c r="C3086" s="3">
        <v>45153</v>
      </c>
      <c r="D3086" s="1" t="s">
        <v>13</v>
      </c>
      <c r="E3086" s="1" t="s">
        <v>39</v>
      </c>
      <c r="F3086" s="1">
        <v>2217</v>
      </c>
      <c r="G3086" s="1" t="s">
        <v>40</v>
      </c>
      <c r="H3086" s="1" t="s">
        <v>25</v>
      </c>
      <c r="I3086" s="1" t="s">
        <v>194</v>
      </c>
      <c r="J3086" s="1" t="str" cm="1">
        <f t="array" ref="J3086">_xlfn.IFS(F3086="","missing",F3086&lt;0,"negative",F3086=0,"zero",AND(F3086&gt;=99999,MOD(F3086,9)=0),"99999 placeholder",AND(F3086&gt;$O$5,D3086="Expense"),"Expense outlier",AND(F3086&gt;$P$5,D3086="Income"),"Income outlier",TRUE,"valid")</f>
        <v>valid</v>
      </c>
      <c r="K3086" s="1" t="str">
        <f>_xlfn.XLOOKUP(I3086,[1]category_mapping!$F$2:$F$19,[1]category_mapping!$G$2:$G$19,E3086)</f>
        <v>travel</v>
      </c>
      <c r="L3086" s="1" t="str">
        <f>IF(cleaning_working[[#This Row],[date]]="","Missing","Available")</f>
        <v>Available</v>
      </c>
    </row>
    <row r="3087" spans="1:12" x14ac:dyDescent="0.35">
      <c r="A3087" s="1" t="s">
        <v>3266</v>
      </c>
      <c r="B3087" s="1" t="s">
        <v>348</v>
      </c>
      <c r="C3087" s="3">
        <v>44470</v>
      </c>
      <c r="D3087" s="1" t="s">
        <v>13</v>
      </c>
      <c r="E3087" s="1" t="s">
        <v>70</v>
      </c>
      <c r="F3087" s="1">
        <v>4410</v>
      </c>
      <c r="G3087" s="1" t="s">
        <v>40</v>
      </c>
      <c r="H3087" s="1" t="s">
        <v>133</v>
      </c>
      <c r="I3087" s="1" t="s">
        <v>58</v>
      </c>
      <c r="J3087" s="1" t="str" cm="1">
        <f t="array" ref="J3087">_xlfn.IFS(F3087="","missing",F3087&lt;0,"negative",F3087=0,"zero",AND(F3087&gt;=99999,MOD(F3087,9)=0),"99999 placeholder",AND(F3087&gt;$O$5,D3087="Expense"),"Expense outlier",AND(F3087&gt;$P$5,D3087="Income"),"Income outlier",TRUE,"valid")</f>
        <v>valid</v>
      </c>
      <c r="K3087" s="1" t="str">
        <f>_xlfn.XLOOKUP(I3087,[1]category_mapping!$F$2:$F$19,[1]category_mapping!$G$2:$G$19,E3087)</f>
        <v>others</v>
      </c>
      <c r="L3087" s="1" t="str">
        <f>IF(cleaning_working[[#This Row],[date]]="","Missing","Available")</f>
        <v>Available</v>
      </c>
    </row>
    <row r="3088" spans="1:12" x14ac:dyDescent="0.35">
      <c r="A3088" s="1" t="s">
        <v>3267</v>
      </c>
      <c r="B3088" s="1" t="s">
        <v>79</v>
      </c>
      <c r="C3088" s="3">
        <v>45137</v>
      </c>
      <c r="D3088" s="1" t="s">
        <v>13</v>
      </c>
      <c r="E3088" s="1" t="s">
        <v>96</v>
      </c>
      <c r="F3088" s="1">
        <v>4247</v>
      </c>
      <c r="G3088" s="1" t="s">
        <v>64</v>
      </c>
      <c r="H3088" s="1" t="s">
        <v>83</v>
      </c>
      <c r="I3088" s="1" t="s">
        <v>46</v>
      </c>
      <c r="J3088" s="1" t="str" cm="1">
        <f t="array" ref="J3088">_xlfn.IFS(F3088="","missing",F3088&lt;0,"negative",F3088=0,"zero",AND(F3088&gt;=99999,MOD(F3088,9)=0),"99999 placeholder",AND(F3088&gt;$O$5,D3088="Expense"),"Expense outlier",AND(F3088&gt;$P$5,D3088="Income"),"Income outlier",TRUE,"valid")</f>
        <v>valid</v>
      </c>
      <c r="K3088" s="1" t="str">
        <f>_xlfn.XLOOKUP(I3088,[1]category_mapping!$F$2:$F$19,[1]category_mapping!$G$2:$G$19,E3088)</f>
        <v>travel</v>
      </c>
      <c r="L3088" s="1" t="str">
        <f>IF(cleaning_working[[#This Row],[date]]="","Missing","Available")</f>
        <v>Available</v>
      </c>
    </row>
    <row r="3089" spans="1:12" x14ac:dyDescent="0.35">
      <c r="A3089" s="1" t="s">
        <v>2036</v>
      </c>
      <c r="B3089" s="1" t="s">
        <v>30</v>
      </c>
      <c r="C3089" s="3">
        <v>45594</v>
      </c>
      <c r="D3089" s="1" t="s">
        <v>13</v>
      </c>
      <c r="E3089" s="1" t="s">
        <v>45</v>
      </c>
      <c r="F3089" s="1">
        <v>6283</v>
      </c>
      <c r="G3089" s="1" t="s">
        <v>32</v>
      </c>
      <c r="H3089" s="1" t="s">
        <v>33</v>
      </c>
      <c r="I3089" s="1" t="s">
        <v>272</v>
      </c>
      <c r="J3089" s="1" t="str" cm="1">
        <f t="array" ref="J3089">_xlfn.IFS(F3089="","missing",F3089&lt;0,"negative",F3089=0,"zero",AND(F3089&gt;=99999,MOD(F3089,9)=0),"99999 placeholder",AND(F3089&gt;$O$5,D3089="Expense"),"Expense outlier",AND(F3089&gt;$P$5,D3089="Income"),"Income outlier",TRUE,"valid")</f>
        <v>valid</v>
      </c>
      <c r="K3089" s="1" t="str">
        <f>_xlfn.XLOOKUP(I3089,[1]category_mapping!$F$2:$F$19,[1]category_mapping!$G$2:$G$19,E3089)</f>
        <v>food</v>
      </c>
      <c r="L3089" s="1" t="str">
        <f>IF(cleaning_working[[#This Row],[date]]="","Missing","Available")</f>
        <v>Available</v>
      </c>
    </row>
    <row r="3090" spans="1:12" x14ac:dyDescent="0.35">
      <c r="A3090" s="1" t="s">
        <v>3268</v>
      </c>
      <c r="B3090" s="1" t="s">
        <v>353</v>
      </c>
      <c r="C3090" s="3">
        <v>44658</v>
      </c>
      <c r="D3090" s="1" t="s">
        <v>14</v>
      </c>
      <c r="E3090" s="1" t="s">
        <v>57</v>
      </c>
      <c r="F3090" s="1">
        <v>72499</v>
      </c>
      <c r="G3090" s="1" t="s">
        <v>40</v>
      </c>
      <c r="H3090" s="1" t="s">
        <v>159</v>
      </c>
      <c r="I3090" s="1" t="s">
        <v>90</v>
      </c>
      <c r="J3090" s="1" t="str" cm="1">
        <f t="array" ref="J3090">_xlfn.IFS(F3090="","missing",F3090&lt;0,"negative",F3090=0,"zero",AND(F3090&gt;=99999,MOD(F3090,9)=0),"99999 placeholder",AND(F3090&gt;$O$5,D3090="Expense"),"Expense outlier",AND(F3090&gt;$P$5,D3090="Income"),"Income outlier",TRUE,"valid")</f>
        <v>valid</v>
      </c>
      <c r="K3090" s="1" t="str">
        <f>_xlfn.XLOOKUP(I3090,[1]category_mapping!$F$2:$F$19,[1]category_mapping!$G$2:$G$19,E3090)</f>
        <v>salary</v>
      </c>
      <c r="L3090" s="1" t="str">
        <f>IF(cleaning_working[[#This Row],[date]]="","Missing","Available")</f>
        <v>Available</v>
      </c>
    </row>
    <row r="3091" spans="1:12" x14ac:dyDescent="0.35">
      <c r="A3091" s="1" t="s">
        <v>3269</v>
      </c>
      <c r="B3091" s="1" t="s">
        <v>212</v>
      </c>
      <c r="C3091" s="3">
        <v>44949</v>
      </c>
      <c r="D3091" s="1" t="s">
        <v>13</v>
      </c>
      <c r="E3091" s="1" t="s">
        <v>24</v>
      </c>
      <c r="F3091" s="1">
        <v>8182</v>
      </c>
      <c r="G3091" s="1" t="s">
        <v>64</v>
      </c>
      <c r="H3091" s="1" t="s">
        <v>26</v>
      </c>
      <c r="I3091" s="1" t="s">
        <v>71</v>
      </c>
      <c r="J3091" s="1" t="str" cm="1">
        <f t="array" ref="J3091">_xlfn.IFS(F3091="","missing",F3091&lt;0,"negative",F3091=0,"zero",AND(F3091&gt;=99999,MOD(F3091,9)=0),"99999 placeholder",AND(F3091&gt;$O$5,D3091="Expense"),"Expense outlier",AND(F3091&gt;$P$5,D3091="Income"),"Income outlier",TRUE,"valid")</f>
        <v>valid</v>
      </c>
      <c r="K3091" s="1" t="str">
        <f>_xlfn.XLOOKUP(I3091,[1]category_mapping!$F$2:$F$19,[1]category_mapping!$G$2:$G$19,E3091)</f>
        <v>health</v>
      </c>
      <c r="L3091" s="1" t="str">
        <f>IF(cleaning_working[[#This Row],[date]]="","Missing","Available")</f>
        <v>Available</v>
      </c>
    </row>
    <row r="3092" spans="1:12" x14ac:dyDescent="0.35">
      <c r="A3092" s="1" t="s">
        <v>3270</v>
      </c>
      <c r="B3092" s="1" t="s">
        <v>148</v>
      </c>
      <c r="C3092" s="3">
        <v>44353</v>
      </c>
      <c r="D3092" s="1" t="s">
        <v>13</v>
      </c>
      <c r="E3092" s="1" t="s">
        <v>39</v>
      </c>
      <c r="F3092" s="1">
        <v>5713</v>
      </c>
      <c r="G3092" s="1" t="s">
        <v>32</v>
      </c>
      <c r="H3092" s="1" t="s">
        <v>83</v>
      </c>
      <c r="I3092" s="1" t="s">
        <v>20</v>
      </c>
      <c r="J3092" s="1" t="str" cm="1">
        <f t="array" ref="J3092">_xlfn.IFS(F3092="","missing",F3092&lt;0,"negative",F3092=0,"zero",AND(F3092&gt;=99999,MOD(F3092,9)=0),"99999 placeholder",AND(F3092&gt;$O$5,D3092="Expense"),"Expense outlier",AND(F3092&gt;$P$5,D3092="Income"),"Income outlier",TRUE,"valid")</f>
        <v>valid</v>
      </c>
      <c r="K3092" s="1" t="str">
        <f>_xlfn.XLOOKUP(I3092,[1]category_mapping!$F$2:$F$19,[1]category_mapping!$G$2:$G$19,E3092)</f>
        <v>entertainment</v>
      </c>
      <c r="L3092" s="1" t="str">
        <f>IF(cleaning_working[[#This Row],[date]]="","Missing","Available")</f>
        <v>Available</v>
      </c>
    </row>
    <row r="3093" spans="1:12" x14ac:dyDescent="0.35">
      <c r="A3093" s="1" t="s">
        <v>3271</v>
      </c>
      <c r="B3093" s="1" t="s">
        <v>247</v>
      </c>
      <c r="C3093" s="3">
        <v>44843</v>
      </c>
      <c r="D3093" s="1" t="s">
        <v>13</v>
      </c>
      <c r="E3093" s="1" t="s">
        <v>96</v>
      </c>
      <c r="F3093" s="1">
        <v>5551</v>
      </c>
      <c r="G3093" s="1" t="s">
        <v>32</v>
      </c>
      <c r="H3093" s="1" t="s">
        <v>26</v>
      </c>
      <c r="J3093" s="1" t="str" cm="1">
        <f t="array" ref="J3093">_xlfn.IFS(F3093="","missing",F3093&lt;0,"negative",F3093=0,"zero",AND(F3093&gt;=99999,MOD(F3093,9)=0),"99999 placeholder",AND(F3093&gt;$O$5,D3093="Expense"),"Expense outlier",AND(F3093&gt;$P$5,D3093="Income"),"Income outlier",TRUE,"valid")</f>
        <v>valid</v>
      </c>
      <c r="K3093" s="1" t="str">
        <f>_xlfn.XLOOKUP(I3093,[1]category_mapping!$F$2:$F$19,[1]category_mapping!$G$2:$G$19,E3093)</f>
        <v>travel</v>
      </c>
      <c r="L3093" s="1" t="str">
        <f>IF(cleaning_working[[#This Row],[date]]="","Missing","Available")</f>
        <v>Available</v>
      </c>
    </row>
    <row r="3094" spans="1:12" x14ac:dyDescent="0.35">
      <c r="A3094" s="1" t="s">
        <v>3272</v>
      </c>
      <c r="B3094" s="1" t="s">
        <v>89</v>
      </c>
      <c r="C3094" s="3">
        <v>45443</v>
      </c>
      <c r="D3094" s="1" t="s">
        <v>13</v>
      </c>
      <c r="E3094" s="1" t="s">
        <v>24</v>
      </c>
      <c r="F3094" s="1">
        <v>35686</v>
      </c>
      <c r="G3094" s="1" t="s">
        <v>64</v>
      </c>
      <c r="H3094" s="1" t="s">
        <v>83</v>
      </c>
      <c r="I3094" s="1" t="s">
        <v>137</v>
      </c>
      <c r="J3094" s="1" t="str" cm="1">
        <f t="array" ref="J3094">_xlfn.IFS(F3094="","missing",F3094&lt;0,"negative",F3094=0,"zero",AND(F3094&gt;=99999,MOD(F3094,9)=0),"99999 placeholder",AND(F3094&gt;$O$5,D3094="Expense"),"Expense outlier",AND(F3094&gt;$P$5,D3094="Income"),"Income outlier",TRUE,"valid")</f>
        <v>Expense outlier</v>
      </c>
      <c r="K3094" s="1" t="str">
        <f>_xlfn.XLOOKUP(I3094,[1]category_mapping!$F$2:$F$19,[1]category_mapping!$G$2:$G$19,E3094)</f>
        <v>travel</v>
      </c>
      <c r="L3094" s="1" t="str">
        <f>IF(cleaning_working[[#This Row],[date]]="","Missing","Available")</f>
        <v>Available</v>
      </c>
    </row>
    <row r="3095" spans="1:12" x14ac:dyDescent="0.35">
      <c r="A3095" s="1" t="s">
        <v>3273</v>
      </c>
      <c r="B3095" s="1" t="s">
        <v>612</v>
      </c>
      <c r="C3095" s="3">
        <v>44659</v>
      </c>
      <c r="D3095" s="1" t="s">
        <v>13</v>
      </c>
      <c r="E3095" s="1" t="s">
        <v>63</v>
      </c>
      <c r="F3095" s="1">
        <v>4347</v>
      </c>
      <c r="G3095" s="1" t="s">
        <v>18</v>
      </c>
      <c r="H3095" s="1" t="s">
        <v>33</v>
      </c>
      <c r="I3095" s="1" t="s">
        <v>120</v>
      </c>
      <c r="J3095" s="1" t="str" cm="1">
        <f t="array" ref="J3095">_xlfn.IFS(F3095="","missing",F3095&lt;0,"negative",F3095=0,"zero",AND(F3095&gt;=99999,MOD(F3095,9)=0),"99999 placeholder",AND(F3095&gt;$O$5,D3095="Expense"),"Expense outlier",AND(F3095&gt;$P$5,D3095="Income"),"Income outlier",TRUE,"valid")</f>
        <v>valid</v>
      </c>
      <c r="K3095" s="1" t="str">
        <f>_xlfn.XLOOKUP(I3095,[1]category_mapping!$F$2:$F$19,[1]category_mapping!$G$2:$G$19,E3095)</f>
        <v>food</v>
      </c>
      <c r="L3095" s="1" t="str">
        <f>IF(cleaning_working[[#This Row],[date]]="","Missing","Available")</f>
        <v>Available</v>
      </c>
    </row>
    <row r="3096" spans="1:12" x14ac:dyDescent="0.35">
      <c r="A3096" s="1" t="s">
        <v>3274</v>
      </c>
      <c r="B3096" s="1" t="s">
        <v>379</v>
      </c>
      <c r="C3096" s="3">
        <v>44373</v>
      </c>
      <c r="D3096" s="1" t="s">
        <v>13</v>
      </c>
      <c r="E3096" s="1" t="s">
        <v>176</v>
      </c>
      <c r="F3096" s="1">
        <v>5699</v>
      </c>
      <c r="G3096" s="1" t="s">
        <v>64</v>
      </c>
      <c r="H3096" s="1" t="s">
        <v>33</v>
      </c>
      <c r="J3096" s="1" t="str" cm="1">
        <f t="array" ref="J3096">_xlfn.IFS(F3096="","missing",F3096&lt;0,"negative",F3096=0,"zero",AND(F3096&gt;=99999,MOD(F3096,9)=0),"99999 placeholder",AND(F3096&gt;$O$5,D3096="Expense"),"Expense outlier",AND(F3096&gt;$P$5,D3096="Income"),"Income outlier",TRUE,"valid")</f>
        <v>valid</v>
      </c>
      <c r="K3096" s="1" t="str">
        <f>_xlfn.XLOOKUP(I3096,[1]category_mapping!$F$2:$F$19,[1]category_mapping!$G$2:$G$19,E3096)</f>
        <v>savings</v>
      </c>
      <c r="L3096" s="1" t="str">
        <f>IF(cleaning_working[[#This Row],[date]]="","Missing","Available")</f>
        <v>Available</v>
      </c>
    </row>
    <row r="3097" spans="1:12" x14ac:dyDescent="0.35">
      <c r="A3097" s="1" t="s">
        <v>3275</v>
      </c>
      <c r="B3097" s="1" t="s">
        <v>142</v>
      </c>
      <c r="C3097" s="3">
        <v>44837</v>
      </c>
      <c r="D3097" s="1" t="s">
        <v>13</v>
      </c>
      <c r="E3097" s="1" t="s">
        <v>176</v>
      </c>
      <c r="F3097" s="1">
        <v>4054</v>
      </c>
      <c r="G3097" s="1" t="s">
        <v>18</v>
      </c>
      <c r="H3097" s="1" t="s">
        <v>133</v>
      </c>
      <c r="I3097" s="1" t="s">
        <v>194</v>
      </c>
      <c r="J3097" s="1" t="str" cm="1">
        <f t="array" ref="J3097">_xlfn.IFS(F3097="","missing",F3097&lt;0,"negative",F3097=0,"zero",AND(F3097&gt;=99999,MOD(F3097,9)=0),"99999 placeholder",AND(F3097&gt;$O$5,D3097="Expense"),"Expense outlier",AND(F3097&gt;$P$5,D3097="Income"),"Income outlier",TRUE,"valid")</f>
        <v>valid</v>
      </c>
      <c r="K3097" s="1" t="str">
        <f>_xlfn.XLOOKUP(I3097,[1]category_mapping!$F$2:$F$19,[1]category_mapping!$G$2:$G$19,E3097)</f>
        <v>travel</v>
      </c>
      <c r="L3097" s="1" t="str">
        <f>IF(cleaning_working[[#This Row],[date]]="","Missing","Available")</f>
        <v>Available</v>
      </c>
    </row>
    <row r="3098" spans="1:12" x14ac:dyDescent="0.35">
      <c r="A3098" s="1" t="s">
        <v>3276</v>
      </c>
      <c r="B3098" s="1" t="s">
        <v>75</v>
      </c>
      <c r="C3098" s="3">
        <v>45558</v>
      </c>
      <c r="D3098" s="1" t="s">
        <v>14</v>
      </c>
      <c r="E3098" s="1" t="s">
        <v>57</v>
      </c>
      <c r="F3098" s="1">
        <v>28847</v>
      </c>
      <c r="G3098" s="1" t="s">
        <v>32</v>
      </c>
      <c r="H3098" s="1" t="s">
        <v>25</v>
      </c>
      <c r="I3098" s="1" t="s">
        <v>71</v>
      </c>
      <c r="J3098" s="1" t="str" cm="1">
        <f t="array" ref="J3098">_xlfn.IFS(F3098="","missing",F3098&lt;0,"negative",F3098=0,"zero",AND(F3098&gt;=99999,MOD(F3098,9)=0),"99999 placeholder",AND(F3098&gt;$O$5,D3098="Expense"),"Expense outlier",AND(F3098&gt;$P$5,D3098="Income"),"Income outlier",TRUE,"valid")</f>
        <v>valid</v>
      </c>
      <c r="K3098" s="1" t="str">
        <f>_xlfn.XLOOKUP(I3098,[1]category_mapping!$F$2:$F$19,[1]category_mapping!$G$2:$G$19,E3098)</f>
        <v>health</v>
      </c>
      <c r="L3098" s="1" t="str">
        <f>IF(cleaning_working[[#This Row],[date]]="","Missing","Available")</f>
        <v>Available</v>
      </c>
    </row>
    <row r="3099" spans="1:12" x14ac:dyDescent="0.35">
      <c r="A3099" s="1" t="s">
        <v>3277</v>
      </c>
      <c r="B3099" s="1" t="s">
        <v>146</v>
      </c>
      <c r="C3099" s="3">
        <v>44617</v>
      </c>
      <c r="D3099" s="1" t="s">
        <v>13</v>
      </c>
      <c r="E3099" s="1" t="s">
        <v>39</v>
      </c>
      <c r="F3099" s="1">
        <v>842</v>
      </c>
      <c r="G3099" s="1" t="s">
        <v>64</v>
      </c>
      <c r="H3099" s="1" t="s">
        <v>107</v>
      </c>
      <c r="I3099" s="1" t="s">
        <v>34</v>
      </c>
      <c r="J3099" s="1" t="str" cm="1">
        <f t="array" ref="J3099">_xlfn.IFS(F3099="","missing",F3099&lt;0,"negative",F3099=0,"zero",AND(F3099&gt;=99999,MOD(F3099,9)=0),"99999 placeholder",AND(F3099&gt;$O$5,D3099="Expense"),"Expense outlier",AND(F3099&gt;$P$5,D3099="Income"),"Income outlier",TRUE,"valid")</f>
        <v>valid</v>
      </c>
      <c r="K3099" s="1" t="str">
        <f>_xlfn.XLOOKUP(I3099,[1]category_mapping!$F$2:$F$19,[1]category_mapping!$G$2:$G$19,E3099)</f>
        <v>education</v>
      </c>
      <c r="L3099" s="1" t="str">
        <f>IF(cleaning_working[[#This Row],[date]]="","Missing","Available")</f>
        <v>Available</v>
      </c>
    </row>
    <row r="3100" spans="1:12" x14ac:dyDescent="0.35">
      <c r="A3100" s="1" t="s">
        <v>3278</v>
      </c>
      <c r="B3100" s="1" t="s">
        <v>113</v>
      </c>
      <c r="C3100" s="3">
        <v>44437</v>
      </c>
      <c r="D3100" s="1" t="s">
        <v>13</v>
      </c>
      <c r="E3100" s="1" t="s">
        <v>96</v>
      </c>
      <c r="F3100" s="1">
        <v>3959</v>
      </c>
      <c r="G3100" s="1" t="s">
        <v>40</v>
      </c>
      <c r="H3100" s="1" t="s">
        <v>33</v>
      </c>
      <c r="I3100" s="1" t="s">
        <v>162</v>
      </c>
      <c r="J3100" s="1" t="str" cm="1">
        <f t="array" ref="J3100">_xlfn.IFS(F3100="","missing",F3100&lt;0,"negative",F3100=0,"zero",AND(F3100&gt;=99999,MOD(F3100,9)=0),"99999 placeholder",AND(F3100&gt;$O$5,D3100="Expense"),"Expense outlier",AND(F3100&gt;$P$5,D3100="Income"),"Income outlier",TRUE,"valid")</f>
        <v>valid</v>
      </c>
      <c r="K3100" s="1" t="str">
        <f>_xlfn.XLOOKUP(I3100,[1]category_mapping!$F$2:$F$19,[1]category_mapping!$G$2:$G$19,E3100)</f>
        <v>travel</v>
      </c>
      <c r="L3100" s="1" t="str">
        <f>IF(cleaning_working[[#This Row],[date]]="","Missing","Available")</f>
        <v>Available</v>
      </c>
    </row>
    <row r="3101" spans="1:12" x14ac:dyDescent="0.35">
      <c r="A3101" s="1" t="s">
        <v>3279</v>
      </c>
      <c r="B3101" s="1" t="s">
        <v>146</v>
      </c>
      <c r="C3101" s="3" t="s">
        <v>38</v>
      </c>
      <c r="D3101" s="1" t="s">
        <v>13</v>
      </c>
      <c r="E3101" s="1" t="s">
        <v>17</v>
      </c>
      <c r="F3101" s="1">
        <v>9036</v>
      </c>
      <c r="G3101" s="1" t="s">
        <v>32</v>
      </c>
      <c r="H3101" s="1" t="s">
        <v>26</v>
      </c>
      <c r="J3101" s="1" t="str" cm="1">
        <f t="array" ref="J3101">_xlfn.IFS(F3101="","missing",F3101&lt;0,"negative",F3101=0,"zero",AND(F3101&gt;=99999,MOD(F3101,9)=0),"99999 placeholder",AND(F3101&gt;$O$5,D3101="Expense"),"Expense outlier",AND(F3101&gt;$P$5,D3101="Income"),"Income outlier",TRUE,"valid")</f>
        <v>valid</v>
      </c>
      <c r="K3101" s="1" t="str">
        <f>_xlfn.XLOOKUP(I3101,[1]category_mapping!$F$2:$F$19,[1]category_mapping!$G$2:$G$19,E3101)</f>
        <v>education</v>
      </c>
      <c r="L3101" s="1" t="str">
        <f>IF(cleaning_working[[#This Row],[date]]="","Missing","Available")</f>
        <v>Missing</v>
      </c>
    </row>
    <row r="3102" spans="1:12" x14ac:dyDescent="0.35">
      <c r="A3102" s="1" t="s">
        <v>3280</v>
      </c>
      <c r="B3102" s="1" t="s">
        <v>106</v>
      </c>
      <c r="C3102" s="3">
        <v>44491</v>
      </c>
      <c r="D3102" s="1" t="s">
        <v>13</v>
      </c>
      <c r="E3102" s="1" t="s">
        <v>70</v>
      </c>
      <c r="F3102" s="1">
        <v>8478</v>
      </c>
      <c r="G3102" s="1" t="s">
        <v>40</v>
      </c>
      <c r="H3102" s="1" t="s">
        <v>26</v>
      </c>
      <c r="I3102" s="1" t="s">
        <v>53</v>
      </c>
      <c r="J3102" s="1" t="str" cm="1">
        <f t="array" ref="J3102">_xlfn.IFS(F3102="","missing",F3102&lt;0,"negative",F3102=0,"zero",AND(F3102&gt;=99999,MOD(F3102,9)=0),"99999 placeholder",AND(F3102&gt;$O$5,D3102="Expense"),"Expense outlier",AND(F3102&gt;$P$5,D3102="Income"),"Income outlier",TRUE,"valid")</f>
        <v>valid</v>
      </c>
      <c r="K3102" s="1" t="str">
        <f>_xlfn.XLOOKUP(I3102,[1]category_mapping!$F$2:$F$19,[1]category_mapping!$G$2:$G$19,E3102)</f>
        <v>travel</v>
      </c>
      <c r="L3102" s="1" t="str">
        <f>IF(cleaning_working[[#This Row],[date]]="","Missing","Available")</f>
        <v>Available</v>
      </c>
    </row>
    <row r="3103" spans="1:12" x14ac:dyDescent="0.35">
      <c r="A3103" s="1" t="s">
        <v>3281</v>
      </c>
      <c r="B3103" s="1" t="s">
        <v>283</v>
      </c>
      <c r="C3103" s="3">
        <v>45475</v>
      </c>
      <c r="D3103" s="1" t="s">
        <v>13</v>
      </c>
      <c r="E3103" s="1" t="s">
        <v>70</v>
      </c>
      <c r="F3103" s="1">
        <v>5612</v>
      </c>
      <c r="G3103" s="1" t="s">
        <v>64</v>
      </c>
      <c r="H3103" s="1" t="s">
        <v>159</v>
      </c>
      <c r="J3103" s="1" t="str" cm="1">
        <f t="array" ref="J3103">_xlfn.IFS(F3103="","missing",F3103&lt;0,"negative",F3103=0,"zero",AND(F3103&gt;=99999,MOD(F3103,9)=0),"99999 placeholder",AND(F3103&gt;$O$5,D3103="Expense"),"Expense outlier",AND(F3103&gt;$P$5,D3103="Income"),"Income outlier",TRUE,"valid")</f>
        <v>valid</v>
      </c>
      <c r="K3103" s="1" t="str">
        <f>_xlfn.XLOOKUP(I3103,[1]category_mapping!$F$2:$F$19,[1]category_mapping!$G$2:$G$19,E3103)</f>
        <v>others</v>
      </c>
      <c r="L3103" s="1" t="str">
        <f>IF(cleaning_working[[#This Row],[date]]="","Missing","Available")</f>
        <v>Available</v>
      </c>
    </row>
    <row r="3104" spans="1:12" x14ac:dyDescent="0.35">
      <c r="A3104" s="1" t="s">
        <v>3282</v>
      </c>
      <c r="B3104" s="1" t="s">
        <v>531</v>
      </c>
      <c r="C3104" s="3">
        <v>45380</v>
      </c>
      <c r="D3104" s="1" t="s">
        <v>13</v>
      </c>
      <c r="E3104" s="1" t="s">
        <v>17</v>
      </c>
      <c r="F3104" s="1">
        <v>7521</v>
      </c>
      <c r="G3104" s="1" t="s">
        <v>64</v>
      </c>
      <c r="H3104" s="1" t="s">
        <v>83</v>
      </c>
      <c r="I3104" s="1" t="s">
        <v>66</v>
      </c>
      <c r="J3104" s="1" t="str" cm="1">
        <f t="array" ref="J3104">_xlfn.IFS(F3104="","missing",F3104&lt;0,"negative",F3104=0,"zero",AND(F3104&gt;=99999,MOD(F3104,9)=0),"99999 placeholder",AND(F3104&gt;$O$5,D3104="Expense"),"Expense outlier",AND(F3104&gt;$P$5,D3104="Income"),"Income outlier",TRUE,"valid")</f>
        <v>valid</v>
      </c>
      <c r="K3104" s="1" t="str">
        <f>_xlfn.XLOOKUP(I3104,[1]category_mapping!$F$2:$F$19,[1]category_mapping!$G$2:$G$19,E3104)</f>
        <v>food</v>
      </c>
      <c r="L3104" s="1" t="str">
        <f>IF(cleaning_working[[#This Row],[date]]="","Missing","Available")</f>
        <v>Available</v>
      </c>
    </row>
    <row r="3105" spans="1:12" x14ac:dyDescent="0.35">
      <c r="A3105" s="1" t="s">
        <v>3283</v>
      </c>
      <c r="B3105" s="1" t="s">
        <v>146</v>
      </c>
      <c r="C3105" s="3">
        <v>45184</v>
      </c>
      <c r="D3105" s="1" t="s">
        <v>13</v>
      </c>
      <c r="E3105" s="1" t="s">
        <v>63</v>
      </c>
      <c r="F3105" s="1">
        <v>1199</v>
      </c>
      <c r="G3105" s="1" t="s">
        <v>32</v>
      </c>
      <c r="H3105" s="1" t="s">
        <v>25</v>
      </c>
      <c r="I3105" s="1" t="s">
        <v>97</v>
      </c>
      <c r="J3105" s="1" t="str" cm="1">
        <f t="array" ref="J3105">_xlfn.IFS(F3105="","missing",F3105&lt;0,"negative",F3105=0,"zero",AND(F3105&gt;=99999,MOD(F3105,9)=0),"99999 placeholder",AND(F3105&gt;$O$5,D3105="Expense"),"Expense outlier",AND(F3105&gt;$P$5,D3105="Income"),"Income outlier",TRUE,"valid")</f>
        <v>valid</v>
      </c>
      <c r="K3105" s="1" t="str">
        <f>_xlfn.XLOOKUP(I3105,[1]category_mapping!$F$2:$F$19,[1]category_mapping!$G$2:$G$19,E3105)</f>
        <v>health</v>
      </c>
      <c r="L3105" s="1" t="str">
        <f>IF(cleaning_working[[#This Row],[date]]="","Missing","Available")</f>
        <v>Available</v>
      </c>
    </row>
    <row r="3106" spans="1:12" x14ac:dyDescent="0.35">
      <c r="A3106" s="1" t="s">
        <v>3284</v>
      </c>
      <c r="B3106" s="1" t="s">
        <v>206</v>
      </c>
      <c r="C3106" s="3">
        <v>45319</v>
      </c>
      <c r="D3106" s="1" t="s">
        <v>13</v>
      </c>
      <c r="E3106" s="1" t="s">
        <v>39</v>
      </c>
      <c r="F3106" s="1">
        <v>817</v>
      </c>
      <c r="G3106" s="1" t="s">
        <v>32</v>
      </c>
      <c r="H3106" s="1" t="s">
        <v>86</v>
      </c>
      <c r="I3106" s="1" t="s">
        <v>71</v>
      </c>
      <c r="J3106" s="1" t="str" cm="1">
        <f t="array" ref="J3106">_xlfn.IFS(F3106="","missing",F3106&lt;0,"negative",F3106=0,"zero",AND(F3106&gt;=99999,MOD(F3106,9)=0),"99999 placeholder",AND(F3106&gt;$O$5,D3106="Expense"),"Expense outlier",AND(F3106&gt;$P$5,D3106="Income"),"Income outlier",TRUE,"valid")</f>
        <v>valid</v>
      </c>
      <c r="K3106" s="1" t="str">
        <f>_xlfn.XLOOKUP(I3106,[1]category_mapping!$F$2:$F$19,[1]category_mapping!$G$2:$G$19,E3106)</f>
        <v>health</v>
      </c>
      <c r="L3106" s="1" t="str">
        <f>IF(cleaning_working[[#This Row],[date]]="","Missing","Available")</f>
        <v>Available</v>
      </c>
    </row>
    <row r="3107" spans="1:12" x14ac:dyDescent="0.35">
      <c r="A3107" s="1" t="s">
        <v>3285</v>
      </c>
      <c r="B3107" s="1" t="s">
        <v>301</v>
      </c>
      <c r="C3107" s="3">
        <v>44775</v>
      </c>
      <c r="D3107" s="1" t="s">
        <v>13</v>
      </c>
      <c r="E3107" s="1" t="s">
        <v>39</v>
      </c>
      <c r="F3107" s="1">
        <v>4779</v>
      </c>
      <c r="G3107" s="1" t="s">
        <v>32</v>
      </c>
      <c r="H3107" s="1" t="s">
        <v>159</v>
      </c>
      <c r="I3107" s="1" t="s">
        <v>170</v>
      </c>
      <c r="J3107" s="1" t="str" cm="1">
        <f t="array" ref="J3107">_xlfn.IFS(F3107="","missing",F3107&lt;0,"negative",F3107=0,"zero",AND(F3107&gt;=99999,MOD(F3107,9)=0),"99999 placeholder",AND(F3107&gt;$O$5,D3107="Expense"),"Expense outlier",AND(F3107&gt;$P$5,D3107="Income"),"Income outlier",TRUE,"valid")</f>
        <v>valid</v>
      </c>
      <c r="K3107" s="1" t="str">
        <f>_xlfn.XLOOKUP(I3107,[1]category_mapping!$F$2:$F$19,[1]category_mapping!$G$2:$G$19,E3107)</f>
        <v>health</v>
      </c>
      <c r="L3107" s="1" t="str">
        <f>IF(cleaning_working[[#This Row],[date]]="","Missing","Available")</f>
        <v>Available</v>
      </c>
    </row>
    <row r="3108" spans="1:12" x14ac:dyDescent="0.35">
      <c r="A3108" s="1" t="s">
        <v>3286</v>
      </c>
      <c r="B3108" s="1" t="s">
        <v>92</v>
      </c>
      <c r="C3108" s="3">
        <v>44241</v>
      </c>
      <c r="D3108" s="1" t="s">
        <v>13</v>
      </c>
      <c r="E3108" s="1" t="s">
        <v>96</v>
      </c>
      <c r="F3108" s="1">
        <v>8953</v>
      </c>
      <c r="G3108" s="1" t="s">
        <v>32</v>
      </c>
      <c r="H3108" s="1" t="s">
        <v>86</v>
      </c>
      <c r="I3108" s="1" t="s">
        <v>128</v>
      </c>
      <c r="J3108" s="1" t="str" cm="1">
        <f t="array" ref="J3108">_xlfn.IFS(F3108="","missing",F3108&lt;0,"negative",F3108=0,"zero",AND(F3108&gt;=99999,MOD(F3108,9)=0),"99999 placeholder",AND(F3108&gt;$O$5,D3108="Expense"),"Expense outlier",AND(F3108&gt;$P$5,D3108="Income"),"Income outlier",TRUE,"valid")</f>
        <v>valid</v>
      </c>
      <c r="K3108" s="1" t="str">
        <f>_xlfn.XLOOKUP(I3108,[1]category_mapping!$F$2:$F$19,[1]category_mapping!$G$2:$G$19,E3108)</f>
        <v>utilities</v>
      </c>
      <c r="L3108" s="1" t="str">
        <f>IF(cleaning_working[[#This Row],[date]]="","Missing","Available")</f>
        <v>Available</v>
      </c>
    </row>
    <row r="3109" spans="1:12" x14ac:dyDescent="0.35">
      <c r="A3109" s="1" t="s">
        <v>3287</v>
      </c>
      <c r="B3109" s="1" t="s">
        <v>144</v>
      </c>
      <c r="C3109" s="3">
        <v>45317</v>
      </c>
      <c r="D3109" s="1" t="s">
        <v>14</v>
      </c>
      <c r="E3109" s="1" t="s">
        <v>119</v>
      </c>
      <c r="F3109" s="1">
        <v>53734</v>
      </c>
      <c r="G3109" s="1" t="s">
        <v>64</v>
      </c>
      <c r="H3109" s="1" t="s">
        <v>33</v>
      </c>
      <c r="I3109" s="1" t="s">
        <v>226</v>
      </c>
      <c r="J3109" s="1" t="str" cm="1">
        <f t="array" ref="J3109">_xlfn.IFS(F3109="","missing",F3109&lt;0,"negative",F3109=0,"zero",AND(F3109&gt;=99999,MOD(F3109,9)=0),"99999 placeholder",AND(F3109&gt;$O$5,D3109="Expense"),"Expense outlier",AND(F3109&gt;$P$5,D3109="Income"),"Income outlier",TRUE,"valid")</f>
        <v>valid</v>
      </c>
      <c r="K3109" s="1" t="str">
        <f>_xlfn.XLOOKUP(I3109,[1]category_mapping!$F$2:$F$19,[1]category_mapping!$G$2:$G$19,E3109)</f>
        <v>savings</v>
      </c>
      <c r="L3109" s="1" t="str">
        <f>IF(cleaning_working[[#This Row],[date]]="","Missing","Available")</f>
        <v>Available</v>
      </c>
    </row>
    <row r="3110" spans="1:12" x14ac:dyDescent="0.35">
      <c r="A3110" s="1" t="s">
        <v>3288</v>
      </c>
      <c r="B3110" s="1" t="s">
        <v>420</v>
      </c>
      <c r="C3110" s="3">
        <v>44230</v>
      </c>
      <c r="D3110" s="1" t="s">
        <v>14</v>
      </c>
      <c r="E3110" s="1" t="s">
        <v>31</v>
      </c>
      <c r="F3110" s="1">
        <v>17559</v>
      </c>
      <c r="G3110" s="1" t="s">
        <v>25</v>
      </c>
      <c r="H3110" s="1" t="s">
        <v>52</v>
      </c>
      <c r="I3110" s="1" t="s">
        <v>80</v>
      </c>
      <c r="J3110" s="1" t="str" cm="1">
        <f t="array" ref="J3110">_xlfn.IFS(F3110="","missing",F3110&lt;0,"negative",F3110=0,"zero",AND(F3110&gt;=99999,MOD(F3110,9)=0),"99999 placeholder",AND(F3110&gt;$O$5,D3110="Expense"),"Expense outlier",AND(F3110&gt;$P$5,D3110="Income"),"Income outlier",TRUE,"valid")</f>
        <v>valid</v>
      </c>
      <c r="K3110" s="1" t="str">
        <f>_xlfn.XLOOKUP(I3110,[1]category_mapping!$F$2:$F$19,[1]category_mapping!$G$2:$G$19,E3110)</f>
        <v>food</v>
      </c>
      <c r="L3110" s="1" t="str">
        <f>IF(cleaning_working[[#This Row],[date]]="","Missing","Available")</f>
        <v>Available</v>
      </c>
    </row>
    <row r="3111" spans="1:12" x14ac:dyDescent="0.35">
      <c r="A3111" s="1" t="s">
        <v>3289</v>
      </c>
      <c r="B3111" s="1" t="s">
        <v>219</v>
      </c>
      <c r="C3111" s="3">
        <v>44405</v>
      </c>
      <c r="D3111" s="1" t="s">
        <v>13</v>
      </c>
      <c r="E3111" s="1" t="s">
        <v>39</v>
      </c>
      <c r="F3111" s="1">
        <v>7112</v>
      </c>
      <c r="G3111" s="1" t="s">
        <v>32</v>
      </c>
      <c r="H3111" s="1" t="s">
        <v>26</v>
      </c>
      <c r="I3111" s="1" t="s">
        <v>80</v>
      </c>
      <c r="J3111" s="1" t="str" cm="1">
        <f t="array" ref="J3111">_xlfn.IFS(F3111="","missing",F3111&lt;0,"negative",F3111=0,"zero",AND(F3111&gt;=99999,MOD(F3111,9)=0),"99999 placeholder",AND(F3111&gt;$O$5,D3111="Expense"),"Expense outlier",AND(F3111&gt;$P$5,D3111="Income"),"Income outlier",TRUE,"valid")</f>
        <v>valid</v>
      </c>
      <c r="K3111" s="1" t="str">
        <f>_xlfn.XLOOKUP(I3111,[1]category_mapping!$F$2:$F$19,[1]category_mapping!$G$2:$G$19,E3111)</f>
        <v>food</v>
      </c>
      <c r="L3111" s="1" t="str">
        <f>IF(cleaning_working[[#This Row],[date]]="","Missing","Available")</f>
        <v>Available</v>
      </c>
    </row>
    <row r="3112" spans="1:12" x14ac:dyDescent="0.35">
      <c r="A3112" s="1" t="s">
        <v>3290</v>
      </c>
      <c r="B3112" s="1" t="s">
        <v>334</v>
      </c>
      <c r="C3112" s="3">
        <v>44918</v>
      </c>
      <c r="D3112" s="1" t="s">
        <v>13</v>
      </c>
      <c r="E3112" s="1" t="s">
        <v>24</v>
      </c>
      <c r="F3112" s="1">
        <v>26635</v>
      </c>
      <c r="G3112" s="1" t="s">
        <v>32</v>
      </c>
      <c r="H3112" s="1" t="s">
        <v>159</v>
      </c>
      <c r="I3112" s="1" t="s">
        <v>58</v>
      </c>
      <c r="J3112" s="1" t="str" cm="1">
        <f t="array" ref="J3112">_xlfn.IFS(F3112="","missing",F3112&lt;0,"negative",F3112=0,"zero",AND(F3112&gt;=99999,MOD(F3112,9)=0),"99999 placeholder",AND(F3112&gt;$O$5,D3112="Expense"),"Expense outlier",AND(F3112&gt;$P$5,D3112="Income"),"Income outlier",TRUE,"valid")</f>
        <v>Expense outlier</v>
      </c>
      <c r="K3112" s="1" t="str">
        <f>_xlfn.XLOOKUP(I3112,[1]category_mapping!$F$2:$F$19,[1]category_mapping!$G$2:$G$19,E3112)</f>
        <v>rent</v>
      </c>
      <c r="L3112" s="1" t="str">
        <f>IF(cleaning_working[[#This Row],[date]]="","Missing","Available")</f>
        <v>Available</v>
      </c>
    </row>
    <row r="3113" spans="1:12" x14ac:dyDescent="0.35">
      <c r="A3113" s="1" t="s">
        <v>3291</v>
      </c>
      <c r="B3113" s="1" t="s">
        <v>266</v>
      </c>
      <c r="C3113" s="3">
        <v>44728</v>
      </c>
      <c r="D3113" s="1" t="s">
        <v>13</v>
      </c>
      <c r="E3113" s="1" t="s">
        <v>39</v>
      </c>
      <c r="F3113" s="1">
        <v>6540</v>
      </c>
      <c r="G3113" s="1" t="s">
        <v>40</v>
      </c>
      <c r="H3113" s="1" t="s">
        <v>33</v>
      </c>
      <c r="I3113" s="1" t="s">
        <v>49</v>
      </c>
      <c r="J3113" s="1" t="str" cm="1">
        <f t="array" ref="J3113">_xlfn.IFS(F3113="","missing",F3113&lt;0,"negative",F3113=0,"zero",AND(F3113&gt;=99999,MOD(F3113,9)=0),"99999 placeholder",AND(F3113&gt;$O$5,D3113="Expense"),"Expense outlier",AND(F3113&gt;$P$5,D3113="Income"),"Income outlier",TRUE,"valid")</f>
        <v>valid</v>
      </c>
      <c r="K3113" s="1" t="str">
        <f>_xlfn.XLOOKUP(I3113,[1]category_mapping!$F$2:$F$19,[1]category_mapping!$G$2:$G$19,E3113)</f>
        <v>food</v>
      </c>
      <c r="L3113" s="1" t="str">
        <f>IF(cleaning_working[[#This Row],[date]]="","Missing","Available")</f>
        <v>Available</v>
      </c>
    </row>
    <row r="3114" spans="1:12" x14ac:dyDescent="0.35">
      <c r="A3114" s="1" t="s">
        <v>3292</v>
      </c>
      <c r="B3114" s="1" t="s">
        <v>301</v>
      </c>
      <c r="C3114" s="3" t="s">
        <v>38</v>
      </c>
      <c r="D3114" s="1" t="s">
        <v>13</v>
      </c>
      <c r="E3114" s="1" t="s">
        <v>63</v>
      </c>
      <c r="F3114" s="1">
        <v>6454</v>
      </c>
      <c r="G3114" s="1" t="s">
        <v>32</v>
      </c>
      <c r="H3114" s="1" t="s">
        <v>107</v>
      </c>
      <c r="I3114" s="1" t="s">
        <v>137</v>
      </c>
      <c r="J3114" s="1" t="str" cm="1">
        <f t="array" ref="J3114">_xlfn.IFS(F3114="","missing",F3114&lt;0,"negative",F3114=0,"zero",AND(F3114&gt;=99999,MOD(F3114,9)=0),"99999 placeholder",AND(F3114&gt;$O$5,D3114="Expense"),"Expense outlier",AND(F3114&gt;$P$5,D3114="Income"),"Income outlier",TRUE,"valid")</f>
        <v>valid</v>
      </c>
      <c r="K3114" s="1" t="str">
        <f>_xlfn.XLOOKUP(I3114,[1]category_mapping!$F$2:$F$19,[1]category_mapping!$G$2:$G$19,E3114)</f>
        <v>travel</v>
      </c>
      <c r="L3114" s="1" t="str">
        <f>IF(cleaning_working[[#This Row],[date]]="","Missing","Available")</f>
        <v>Missing</v>
      </c>
    </row>
    <row r="3115" spans="1:12" x14ac:dyDescent="0.35">
      <c r="A3115" s="1" t="s">
        <v>3293</v>
      </c>
      <c r="B3115" s="1" t="s">
        <v>241</v>
      </c>
      <c r="C3115" s="3">
        <v>45342</v>
      </c>
      <c r="D3115" s="1" t="s">
        <v>13</v>
      </c>
      <c r="E3115" s="1" t="s">
        <v>63</v>
      </c>
      <c r="F3115" s="1">
        <v>4943</v>
      </c>
      <c r="G3115" s="1" t="s">
        <v>40</v>
      </c>
      <c r="H3115" s="1" t="s">
        <v>86</v>
      </c>
      <c r="I3115" s="1" t="s">
        <v>58</v>
      </c>
      <c r="J3115" s="1" t="str" cm="1">
        <f t="array" ref="J3115">_xlfn.IFS(F3115="","missing",F3115&lt;0,"negative",F3115=0,"zero",AND(F3115&gt;=99999,MOD(F3115,9)=0),"99999 placeholder",AND(F3115&gt;$O$5,D3115="Expense"),"Expense outlier",AND(F3115&gt;$P$5,D3115="Income"),"Income outlier",TRUE,"valid")</f>
        <v>valid</v>
      </c>
      <c r="K3115" s="1" t="str">
        <f>_xlfn.XLOOKUP(I3115,[1]category_mapping!$F$2:$F$19,[1]category_mapping!$G$2:$G$19,E3115)</f>
        <v>utilities</v>
      </c>
      <c r="L3115" s="1" t="str">
        <f>IF(cleaning_working[[#This Row],[date]]="","Missing","Available")</f>
        <v>Available</v>
      </c>
    </row>
    <row r="3116" spans="1:12" x14ac:dyDescent="0.35">
      <c r="A3116" s="1" t="s">
        <v>3294</v>
      </c>
      <c r="B3116" s="1" t="s">
        <v>23</v>
      </c>
      <c r="C3116" s="3">
        <v>45238</v>
      </c>
      <c r="D3116" s="1" t="s">
        <v>13</v>
      </c>
      <c r="E3116" s="1" t="s">
        <v>24</v>
      </c>
      <c r="F3116" s="1">
        <v>9773</v>
      </c>
      <c r="G3116" s="1" t="s">
        <v>40</v>
      </c>
      <c r="H3116" s="1" t="s">
        <v>65</v>
      </c>
      <c r="I3116" s="1" t="s">
        <v>178</v>
      </c>
      <c r="J3116" s="1" t="str" cm="1">
        <f t="array" ref="J3116">_xlfn.IFS(F3116="","missing",F3116&lt;0,"negative",F3116=0,"zero",AND(F3116&gt;=99999,MOD(F3116,9)=0),"99999 placeholder",AND(F3116&gt;$O$5,D3116="Expense"),"Expense outlier",AND(F3116&gt;$P$5,D3116="Income"),"Income outlier",TRUE,"valid")</f>
        <v>valid</v>
      </c>
      <c r="K3116" s="1" t="str">
        <f>_xlfn.XLOOKUP(I3116,[1]category_mapping!$F$2:$F$19,[1]category_mapping!$G$2:$G$19,E3116)</f>
        <v>rent</v>
      </c>
      <c r="L3116" s="1" t="str">
        <f>IF(cleaning_working[[#This Row],[date]]="","Missing","Available")</f>
        <v>Available</v>
      </c>
    </row>
    <row r="3117" spans="1:12" x14ac:dyDescent="0.35">
      <c r="A3117" s="1" t="s">
        <v>3295</v>
      </c>
      <c r="B3117" s="1" t="s">
        <v>229</v>
      </c>
      <c r="C3117" s="3">
        <v>44277</v>
      </c>
      <c r="D3117" s="1" t="s">
        <v>13</v>
      </c>
      <c r="E3117" s="1" t="s">
        <v>24</v>
      </c>
      <c r="F3117" s="1">
        <v>1731</v>
      </c>
      <c r="G3117" s="1" t="s">
        <v>18</v>
      </c>
      <c r="H3117" s="1" t="s">
        <v>25</v>
      </c>
      <c r="J3117" s="1" t="str" cm="1">
        <f t="array" ref="J3117">_xlfn.IFS(F3117="","missing",F3117&lt;0,"negative",F3117=0,"zero",AND(F3117&gt;=99999,MOD(F3117,9)=0),"99999 placeholder",AND(F3117&gt;$O$5,D3117="Expense"),"Expense outlier",AND(F3117&gt;$P$5,D3117="Income"),"Income outlier",TRUE,"valid")</f>
        <v>valid</v>
      </c>
      <c r="K3117" s="1" t="str">
        <f>_xlfn.XLOOKUP(I3117,[1]category_mapping!$F$2:$F$19,[1]category_mapping!$G$2:$G$19,E3117)</f>
        <v>rent</v>
      </c>
      <c r="L3117" s="1" t="str">
        <f>IF(cleaning_working[[#This Row],[date]]="","Missing","Available")</f>
        <v>Available</v>
      </c>
    </row>
    <row r="3118" spans="1:12" x14ac:dyDescent="0.35">
      <c r="A3118" s="1" t="s">
        <v>3296</v>
      </c>
      <c r="B3118" s="1" t="s">
        <v>225</v>
      </c>
      <c r="C3118" s="3">
        <v>45043</v>
      </c>
      <c r="D3118" s="1" t="s">
        <v>14</v>
      </c>
      <c r="E3118" s="1" t="s">
        <v>215</v>
      </c>
      <c r="F3118" s="1">
        <v>54802</v>
      </c>
      <c r="G3118" s="1" t="s">
        <v>64</v>
      </c>
      <c r="H3118" s="1" t="s">
        <v>83</v>
      </c>
      <c r="I3118" s="1" t="s">
        <v>93</v>
      </c>
      <c r="J3118" s="1" t="str" cm="1">
        <f t="array" ref="J3118">_xlfn.IFS(F3118="","missing",F3118&lt;0,"negative",F3118=0,"zero",AND(F3118&gt;=99999,MOD(F3118,9)=0),"99999 placeholder",AND(F3118&gt;$O$5,D3118="Expense"),"Expense outlier",AND(F3118&gt;$P$5,D3118="Income"),"Income outlier",TRUE,"valid")</f>
        <v>valid</v>
      </c>
      <c r="K3118" s="1" t="str">
        <f>_xlfn.XLOOKUP(I3118,[1]category_mapping!$F$2:$F$19,[1]category_mapping!$G$2:$G$19,E3118)</f>
        <v>bonus</v>
      </c>
      <c r="L3118" s="1" t="str">
        <f>IF(cleaning_working[[#This Row],[date]]="","Missing","Available")</f>
        <v>Available</v>
      </c>
    </row>
    <row r="3119" spans="1:12" x14ac:dyDescent="0.35">
      <c r="A3119" s="1" t="s">
        <v>3297</v>
      </c>
      <c r="B3119" s="1" t="s">
        <v>82</v>
      </c>
      <c r="C3119" s="3">
        <v>44398</v>
      </c>
      <c r="D3119" s="1" t="s">
        <v>13</v>
      </c>
      <c r="E3119" s="1" t="s">
        <v>17</v>
      </c>
      <c r="F3119" s="1">
        <v>6508</v>
      </c>
      <c r="G3119" s="1" t="s">
        <v>18</v>
      </c>
      <c r="H3119" s="1" t="s">
        <v>19</v>
      </c>
      <c r="I3119" s="1" t="s">
        <v>20</v>
      </c>
      <c r="J3119" s="1" t="str" cm="1">
        <f t="array" ref="J3119">_xlfn.IFS(F3119="","missing",F3119&lt;0,"negative",F3119=0,"zero",AND(F3119&gt;=99999,MOD(F3119,9)=0),"99999 placeholder",AND(F3119&gt;$O$5,D3119="Expense"),"Expense outlier",AND(F3119&gt;$P$5,D3119="Income"),"Income outlier",TRUE,"valid")</f>
        <v>valid</v>
      </c>
      <c r="K3119" s="1" t="str">
        <f>_xlfn.XLOOKUP(I3119,[1]category_mapping!$F$2:$F$19,[1]category_mapping!$G$2:$G$19,E3119)</f>
        <v>entertainment</v>
      </c>
      <c r="L3119" s="1" t="str">
        <f>IF(cleaning_working[[#This Row],[date]]="","Missing","Available")</f>
        <v>Available</v>
      </c>
    </row>
    <row r="3120" spans="1:12" x14ac:dyDescent="0.35">
      <c r="A3120" s="1" t="s">
        <v>3298</v>
      </c>
      <c r="B3120" s="1" t="s">
        <v>109</v>
      </c>
      <c r="C3120" s="3">
        <v>45139</v>
      </c>
      <c r="D3120" s="1" t="s">
        <v>13</v>
      </c>
      <c r="E3120" s="1" t="s">
        <v>176</v>
      </c>
      <c r="F3120" s="1">
        <v>7924</v>
      </c>
      <c r="G3120" s="1" t="s">
        <v>32</v>
      </c>
      <c r="H3120" s="1" t="s">
        <v>133</v>
      </c>
      <c r="I3120" s="1" t="s">
        <v>120</v>
      </c>
      <c r="J3120" s="1" t="str" cm="1">
        <f t="array" ref="J3120">_xlfn.IFS(F3120="","missing",F3120&lt;0,"negative",F3120=0,"zero",AND(F3120&gt;=99999,MOD(F3120,9)=0),"99999 placeholder",AND(F3120&gt;$O$5,D3120="Expense"),"Expense outlier",AND(F3120&gt;$P$5,D3120="Income"),"Income outlier",TRUE,"valid")</f>
        <v>valid</v>
      </c>
      <c r="K3120" s="1" t="str">
        <f>_xlfn.XLOOKUP(I3120,[1]category_mapping!$F$2:$F$19,[1]category_mapping!$G$2:$G$19,E3120)</f>
        <v>food</v>
      </c>
      <c r="L3120" s="1" t="str">
        <f>IF(cleaning_working[[#This Row],[date]]="","Missing","Available")</f>
        <v>Available</v>
      </c>
    </row>
    <row r="3121" spans="1:12" x14ac:dyDescent="0.35">
      <c r="A3121" s="1" t="s">
        <v>265</v>
      </c>
      <c r="B3121" s="1" t="s">
        <v>223</v>
      </c>
      <c r="C3121" s="3">
        <v>45539</v>
      </c>
      <c r="D3121" s="1" t="s">
        <v>13</v>
      </c>
      <c r="E3121" s="1" t="s">
        <v>39</v>
      </c>
      <c r="F3121" s="1">
        <v>5687</v>
      </c>
      <c r="G3121" s="1" t="s">
        <v>40</v>
      </c>
      <c r="H3121" s="1" t="s">
        <v>86</v>
      </c>
      <c r="I3121" s="1" t="s">
        <v>194</v>
      </c>
      <c r="J3121" s="1" t="str" cm="1">
        <f t="array" ref="J3121">_xlfn.IFS(F3121="","missing",F3121&lt;0,"negative",F3121=0,"zero",AND(F3121&gt;=99999,MOD(F3121,9)=0),"99999 placeholder",AND(F3121&gt;$O$5,D3121="Expense"),"Expense outlier",AND(F3121&gt;$P$5,D3121="Income"),"Income outlier",TRUE,"valid")</f>
        <v>valid</v>
      </c>
      <c r="K3121" s="1" t="str">
        <f>_xlfn.XLOOKUP(I3121,[1]category_mapping!$F$2:$F$19,[1]category_mapping!$G$2:$G$19,E3121)</f>
        <v>travel</v>
      </c>
      <c r="L3121" s="1" t="str">
        <f>IF(cleaning_working[[#This Row],[date]]="","Missing","Available")</f>
        <v>Available</v>
      </c>
    </row>
    <row r="3122" spans="1:12" x14ac:dyDescent="0.35">
      <c r="A3122" s="1" t="s">
        <v>3299</v>
      </c>
      <c r="B3122" s="1" t="s">
        <v>493</v>
      </c>
      <c r="C3122" s="3">
        <v>45536</v>
      </c>
      <c r="D3122" s="1" t="s">
        <v>13</v>
      </c>
      <c r="E3122" s="1" t="s">
        <v>63</v>
      </c>
      <c r="F3122" s="1">
        <v>7389</v>
      </c>
      <c r="G3122" s="1" t="s">
        <v>32</v>
      </c>
      <c r="H3122" s="1" t="s">
        <v>86</v>
      </c>
      <c r="I3122" s="1" t="s">
        <v>137</v>
      </c>
      <c r="J3122" s="1" t="str" cm="1">
        <f t="array" ref="J3122">_xlfn.IFS(F3122="","missing",F3122&lt;0,"negative",F3122=0,"zero",AND(F3122&gt;=99999,MOD(F3122,9)=0),"99999 placeholder",AND(F3122&gt;$O$5,D3122="Expense"),"Expense outlier",AND(F3122&gt;$P$5,D3122="Income"),"Income outlier",TRUE,"valid")</f>
        <v>valid</v>
      </c>
      <c r="K3122" s="1" t="str">
        <f>_xlfn.XLOOKUP(I3122,[1]category_mapping!$F$2:$F$19,[1]category_mapping!$G$2:$G$19,E3122)</f>
        <v>travel</v>
      </c>
      <c r="L3122" s="1" t="str">
        <f>IF(cleaning_working[[#This Row],[date]]="","Missing","Available")</f>
        <v>Available</v>
      </c>
    </row>
    <row r="3123" spans="1:12" x14ac:dyDescent="0.35">
      <c r="A3123" s="1" t="s">
        <v>1031</v>
      </c>
      <c r="B3123" s="1" t="s">
        <v>689</v>
      </c>
      <c r="C3123" s="3">
        <v>45231</v>
      </c>
      <c r="D3123" s="1" t="s">
        <v>13</v>
      </c>
      <c r="E3123" s="1" t="s">
        <v>24</v>
      </c>
      <c r="F3123" s="1">
        <v>6134</v>
      </c>
      <c r="G3123" s="1" t="s">
        <v>32</v>
      </c>
      <c r="H3123" s="1" t="s">
        <v>86</v>
      </c>
      <c r="I3123" s="1" t="s">
        <v>49</v>
      </c>
      <c r="J3123" s="1" t="str" cm="1">
        <f t="array" ref="J3123">_xlfn.IFS(F3123="","missing",F3123&lt;0,"negative",F3123=0,"zero",AND(F3123&gt;=99999,MOD(F3123,9)=0),"99999 placeholder",AND(F3123&gt;$O$5,D3123="Expense"),"Expense outlier",AND(F3123&gt;$P$5,D3123="Income"),"Income outlier",TRUE,"valid")</f>
        <v>valid</v>
      </c>
      <c r="K3123" s="1" t="str">
        <f>_xlfn.XLOOKUP(I3123,[1]category_mapping!$F$2:$F$19,[1]category_mapping!$G$2:$G$19,E3123)</f>
        <v>rent</v>
      </c>
      <c r="L3123" s="1" t="str">
        <f>IF(cleaning_working[[#This Row],[date]]="","Missing","Available")</f>
        <v>Available</v>
      </c>
    </row>
    <row r="3124" spans="1:12" x14ac:dyDescent="0.35">
      <c r="A3124" s="1" t="s">
        <v>3300</v>
      </c>
      <c r="B3124" s="1" t="s">
        <v>196</v>
      </c>
      <c r="C3124" s="3">
        <v>45225</v>
      </c>
      <c r="D3124" s="1" t="s">
        <v>13</v>
      </c>
      <c r="E3124" s="1" t="s">
        <v>17</v>
      </c>
      <c r="F3124" s="1">
        <v>9850</v>
      </c>
      <c r="G3124" s="1" t="s">
        <v>32</v>
      </c>
      <c r="H3124" s="1" t="s">
        <v>133</v>
      </c>
      <c r="I3124" s="1" t="s">
        <v>128</v>
      </c>
      <c r="J3124" s="1" t="str" cm="1">
        <f t="array" ref="J3124">_xlfn.IFS(F3124="","missing",F3124&lt;0,"negative",F3124=0,"zero",AND(F3124&gt;=99999,MOD(F3124,9)=0),"99999 placeholder",AND(F3124&gt;$O$5,D3124="Expense"),"Expense outlier",AND(F3124&gt;$P$5,D3124="Income"),"Income outlier",TRUE,"valid")</f>
        <v>valid</v>
      </c>
      <c r="K3124" s="1" t="str">
        <f>_xlfn.XLOOKUP(I3124,[1]category_mapping!$F$2:$F$19,[1]category_mapping!$G$2:$G$19,E3124)</f>
        <v>utilities</v>
      </c>
      <c r="L3124" s="1" t="str">
        <f>IF(cleaning_working[[#This Row],[date]]="","Missing","Available")</f>
        <v>Available</v>
      </c>
    </row>
    <row r="3125" spans="1:12" x14ac:dyDescent="0.35">
      <c r="A3125" s="1" t="s">
        <v>3301</v>
      </c>
      <c r="B3125" s="1" t="s">
        <v>319</v>
      </c>
      <c r="C3125" s="3">
        <v>45536</v>
      </c>
      <c r="D3125" s="1" t="s">
        <v>13</v>
      </c>
      <c r="E3125" s="1" t="s">
        <v>39</v>
      </c>
      <c r="F3125" s="1">
        <v>4300</v>
      </c>
      <c r="G3125" s="1" t="s">
        <v>32</v>
      </c>
      <c r="H3125" s="1" t="s">
        <v>52</v>
      </c>
      <c r="J3125" s="1" t="str" cm="1">
        <f t="array" ref="J3125">_xlfn.IFS(F3125="","missing",F3125&lt;0,"negative",F3125=0,"zero",AND(F3125&gt;=99999,MOD(F3125,9)=0),"99999 placeholder",AND(F3125&gt;$O$5,D3125="Expense"),"Expense outlier",AND(F3125&gt;$P$5,D3125="Income"),"Income outlier",TRUE,"valid")</f>
        <v>valid</v>
      </c>
      <c r="K3125" s="1" t="str">
        <f>_xlfn.XLOOKUP(I3125,[1]category_mapping!$F$2:$F$19,[1]category_mapping!$G$2:$G$19,E3125)</f>
        <v>food</v>
      </c>
      <c r="L3125" s="1" t="str">
        <f>IF(cleaning_working[[#This Row],[date]]="","Missing","Available")</f>
        <v>Available</v>
      </c>
    </row>
    <row r="3126" spans="1:12" x14ac:dyDescent="0.35">
      <c r="A3126" s="1" t="s">
        <v>3302</v>
      </c>
      <c r="B3126" s="1" t="s">
        <v>214</v>
      </c>
      <c r="C3126" s="3" t="s">
        <v>38</v>
      </c>
      <c r="D3126" s="1" t="s">
        <v>14</v>
      </c>
      <c r="E3126" s="1" t="s">
        <v>31</v>
      </c>
      <c r="F3126" s="1">
        <v>68446</v>
      </c>
      <c r="G3126" s="1" t="s">
        <v>32</v>
      </c>
      <c r="H3126" s="1" t="s">
        <v>107</v>
      </c>
      <c r="J3126" s="1" t="str" cm="1">
        <f t="array" ref="J3126">_xlfn.IFS(F3126="","missing",F3126&lt;0,"negative",F3126=0,"zero",AND(F3126&gt;=99999,MOD(F3126,9)=0),"99999 placeholder",AND(F3126&gt;$O$5,D3126="Expense"),"Expense outlier",AND(F3126&gt;$P$5,D3126="Income"),"Income outlier",TRUE,"valid")</f>
        <v>valid</v>
      </c>
      <c r="K3126" s="1" t="str">
        <f>_xlfn.XLOOKUP(I3126,[1]category_mapping!$F$2:$F$19,[1]category_mapping!$G$2:$G$19,E3126)</f>
        <v>freelance</v>
      </c>
      <c r="L3126" s="1" t="str">
        <f>IF(cleaning_working[[#This Row],[date]]="","Missing","Available")</f>
        <v>Missing</v>
      </c>
    </row>
    <row r="3127" spans="1:12" x14ac:dyDescent="0.35">
      <c r="A3127" s="1" t="s">
        <v>3303</v>
      </c>
      <c r="B3127" s="1" t="s">
        <v>229</v>
      </c>
      <c r="C3127" s="3">
        <v>44997</v>
      </c>
      <c r="D3127" s="1" t="s">
        <v>13</v>
      </c>
      <c r="E3127" s="1" t="s">
        <v>63</v>
      </c>
      <c r="F3127" s="1">
        <v>9078</v>
      </c>
      <c r="G3127" s="1" t="s">
        <v>32</v>
      </c>
      <c r="H3127" s="1" t="s">
        <v>33</v>
      </c>
      <c r="I3127" s="1" t="s">
        <v>226</v>
      </c>
      <c r="J3127" s="1" t="str" cm="1">
        <f t="array" ref="J3127">_xlfn.IFS(F3127="","missing",F3127&lt;0,"negative",F3127=0,"zero",AND(F3127&gt;=99999,MOD(F3127,9)=0),"99999 placeholder",AND(F3127&gt;$O$5,D3127="Expense"),"Expense outlier",AND(F3127&gt;$P$5,D3127="Income"),"Income outlier",TRUE,"valid")</f>
        <v>valid</v>
      </c>
      <c r="K3127" s="1" t="str">
        <f>_xlfn.XLOOKUP(I3127,[1]category_mapping!$F$2:$F$19,[1]category_mapping!$G$2:$G$19,E3127)</f>
        <v>savings</v>
      </c>
      <c r="L3127" s="1" t="str">
        <f>IF(cleaning_working[[#This Row],[date]]="","Missing","Available")</f>
        <v>Available</v>
      </c>
    </row>
    <row r="3128" spans="1:12" x14ac:dyDescent="0.35">
      <c r="A3128" s="1" t="s">
        <v>3304</v>
      </c>
      <c r="B3128" s="1" t="s">
        <v>158</v>
      </c>
      <c r="C3128" s="3">
        <v>44363</v>
      </c>
      <c r="D3128" s="1" t="s">
        <v>13</v>
      </c>
      <c r="E3128" s="1" t="s">
        <v>39</v>
      </c>
      <c r="F3128" s="1">
        <v>3246</v>
      </c>
      <c r="G3128" s="1" t="s">
        <v>64</v>
      </c>
      <c r="H3128" s="1" t="s">
        <v>26</v>
      </c>
      <c r="I3128" s="1" t="s">
        <v>49</v>
      </c>
      <c r="J3128" s="1" t="str" cm="1">
        <f t="array" ref="J3128">_xlfn.IFS(F3128="","missing",F3128&lt;0,"negative",F3128=0,"zero",AND(F3128&gt;=99999,MOD(F3128,9)=0),"99999 placeholder",AND(F3128&gt;$O$5,D3128="Expense"),"Expense outlier",AND(F3128&gt;$P$5,D3128="Income"),"Income outlier",TRUE,"valid")</f>
        <v>valid</v>
      </c>
      <c r="K3128" s="1" t="str">
        <f>_xlfn.XLOOKUP(I3128,[1]category_mapping!$F$2:$F$19,[1]category_mapping!$G$2:$G$19,E3128)</f>
        <v>food</v>
      </c>
      <c r="L3128" s="1" t="str">
        <f>IF(cleaning_working[[#This Row],[date]]="","Missing","Available")</f>
        <v>Available</v>
      </c>
    </row>
    <row r="3129" spans="1:12" x14ac:dyDescent="0.35">
      <c r="A3129" s="1" t="s">
        <v>3305</v>
      </c>
      <c r="B3129" s="1" t="s">
        <v>245</v>
      </c>
      <c r="C3129" s="3">
        <v>44653</v>
      </c>
      <c r="D3129" s="1" t="s">
        <v>13</v>
      </c>
      <c r="E3129" s="1" t="s">
        <v>39</v>
      </c>
      <c r="F3129" s="1">
        <v>4793</v>
      </c>
      <c r="G3129" s="1" t="s">
        <v>40</v>
      </c>
      <c r="H3129" s="1" t="s">
        <v>86</v>
      </c>
      <c r="I3129" s="1" t="s">
        <v>49</v>
      </c>
      <c r="J3129" s="1" t="str" cm="1">
        <f t="array" ref="J3129">_xlfn.IFS(F3129="","missing",F3129&lt;0,"negative",F3129=0,"zero",AND(F3129&gt;=99999,MOD(F3129,9)=0),"99999 placeholder",AND(F3129&gt;$O$5,D3129="Expense"),"Expense outlier",AND(F3129&gt;$P$5,D3129="Income"),"Income outlier",TRUE,"valid")</f>
        <v>valid</v>
      </c>
      <c r="K3129" s="1" t="str">
        <f>_xlfn.XLOOKUP(I3129,[1]category_mapping!$F$2:$F$19,[1]category_mapping!$G$2:$G$19,E3129)</f>
        <v>food</v>
      </c>
      <c r="L3129" s="1" t="str">
        <f>IF(cleaning_working[[#This Row],[date]]="","Missing","Available")</f>
        <v>Available</v>
      </c>
    </row>
    <row r="3130" spans="1:12" x14ac:dyDescent="0.35">
      <c r="A3130" s="1" t="s">
        <v>3306</v>
      </c>
      <c r="B3130" s="1" t="s">
        <v>360</v>
      </c>
      <c r="C3130" s="3">
        <v>45593</v>
      </c>
      <c r="D3130" s="1" t="s">
        <v>14</v>
      </c>
      <c r="E3130" s="1" t="s">
        <v>57</v>
      </c>
      <c r="F3130" s="1">
        <v>49315</v>
      </c>
      <c r="G3130" s="1" t="s">
        <v>18</v>
      </c>
      <c r="H3130" s="1" t="s">
        <v>133</v>
      </c>
      <c r="I3130" s="1" t="s">
        <v>170</v>
      </c>
      <c r="J3130" s="1" t="str" cm="1">
        <f t="array" ref="J3130">_xlfn.IFS(F3130="","missing",F3130&lt;0,"negative",F3130=0,"zero",AND(F3130&gt;=99999,MOD(F3130,9)=0),"99999 placeholder",AND(F3130&gt;$O$5,D3130="Expense"),"Expense outlier",AND(F3130&gt;$P$5,D3130="Income"),"Income outlier",TRUE,"valid")</f>
        <v>valid</v>
      </c>
      <c r="K3130" s="1" t="str">
        <f>_xlfn.XLOOKUP(I3130,[1]category_mapping!$F$2:$F$19,[1]category_mapping!$G$2:$G$19,E3130)</f>
        <v>health</v>
      </c>
      <c r="L3130" s="1" t="str">
        <f>IF(cleaning_working[[#This Row],[date]]="","Missing","Available")</f>
        <v>Available</v>
      </c>
    </row>
    <row r="3131" spans="1:12" x14ac:dyDescent="0.35">
      <c r="A3131" s="1" t="s">
        <v>3307</v>
      </c>
      <c r="B3131" s="1" t="s">
        <v>402</v>
      </c>
      <c r="C3131" s="3">
        <v>44749</v>
      </c>
      <c r="D3131" s="1" t="s">
        <v>13</v>
      </c>
      <c r="E3131" s="1" t="s">
        <v>39</v>
      </c>
      <c r="F3131" s="1">
        <v>1603</v>
      </c>
      <c r="G3131" s="1" t="s">
        <v>40</v>
      </c>
      <c r="H3131" s="1" t="s">
        <v>25</v>
      </c>
      <c r="I3131" s="1" t="s">
        <v>71</v>
      </c>
      <c r="J3131" s="1" t="str" cm="1">
        <f t="array" ref="J3131">_xlfn.IFS(F3131="","missing",F3131&lt;0,"negative",F3131=0,"zero",AND(F3131&gt;=99999,MOD(F3131,9)=0),"99999 placeholder",AND(F3131&gt;$O$5,D3131="Expense"),"Expense outlier",AND(F3131&gt;$P$5,D3131="Income"),"Income outlier",TRUE,"valid")</f>
        <v>valid</v>
      </c>
      <c r="K3131" s="1" t="str">
        <f>_xlfn.XLOOKUP(I3131,[1]category_mapping!$F$2:$F$19,[1]category_mapping!$G$2:$G$19,E3131)</f>
        <v>health</v>
      </c>
      <c r="L3131" s="1" t="str">
        <f>IF(cleaning_working[[#This Row],[date]]="","Missing","Available")</f>
        <v>Available</v>
      </c>
    </row>
    <row r="3132" spans="1:12" x14ac:dyDescent="0.35">
      <c r="A3132" s="1" t="s">
        <v>1711</v>
      </c>
      <c r="B3132" s="1" t="s">
        <v>319</v>
      </c>
      <c r="C3132" s="3">
        <v>45358</v>
      </c>
      <c r="D3132" s="1" t="s">
        <v>13</v>
      </c>
      <c r="E3132" s="1" t="s">
        <v>24</v>
      </c>
      <c r="F3132" s="1">
        <v>8856</v>
      </c>
      <c r="G3132" s="1" t="s">
        <v>32</v>
      </c>
      <c r="H3132" s="1" t="s">
        <v>133</v>
      </c>
      <c r="J3132" s="1" t="str" cm="1">
        <f t="array" ref="J3132">_xlfn.IFS(F3132="","missing",F3132&lt;0,"negative",F3132=0,"zero",AND(F3132&gt;=99999,MOD(F3132,9)=0),"99999 placeholder",AND(F3132&gt;$O$5,D3132="Expense"),"Expense outlier",AND(F3132&gt;$P$5,D3132="Income"),"Income outlier",TRUE,"valid")</f>
        <v>valid</v>
      </c>
      <c r="K3132" s="1" t="str">
        <f>_xlfn.XLOOKUP(I3132,[1]category_mapping!$F$2:$F$19,[1]category_mapping!$G$2:$G$19,E3132)</f>
        <v>rent</v>
      </c>
      <c r="L3132" s="1" t="str">
        <f>IF(cleaning_working[[#This Row],[date]]="","Missing","Available")</f>
        <v>Available</v>
      </c>
    </row>
    <row r="3133" spans="1:12" x14ac:dyDescent="0.35">
      <c r="A3133" s="1" t="s">
        <v>3308</v>
      </c>
      <c r="B3133" s="1" t="s">
        <v>132</v>
      </c>
      <c r="C3133" s="3">
        <v>44342</v>
      </c>
      <c r="D3133" s="1" t="s">
        <v>13</v>
      </c>
      <c r="E3133" s="1" t="s">
        <v>63</v>
      </c>
      <c r="F3133" s="1">
        <v>5944</v>
      </c>
      <c r="G3133" s="1" t="s">
        <v>18</v>
      </c>
      <c r="H3133" s="1" t="s">
        <v>25</v>
      </c>
      <c r="I3133" s="1" t="s">
        <v>194</v>
      </c>
      <c r="J3133" s="1" t="str" cm="1">
        <f t="array" ref="J3133">_xlfn.IFS(F3133="","missing",F3133&lt;0,"negative",F3133=0,"zero",AND(F3133&gt;=99999,MOD(F3133,9)=0),"99999 placeholder",AND(F3133&gt;$O$5,D3133="Expense"),"Expense outlier",AND(F3133&gt;$P$5,D3133="Income"),"Income outlier",TRUE,"valid")</f>
        <v>valid</v>
      </c>
      <c r="K3133" s="1" t="str">
        <f>_xlfn.XLOOKUP(I3133,[1]category_mapping!$F$2:$F$19,[1]category_mapping!$G$2:$G$19,E3133)</f>
        <v>travel</v>
      </c>
      <c r="L3133" s="1" t="str">
        <f>IF(cleaning_working[[#This Row],[date]]="","Missing","Available")</f>
        <v>Available</v>
      </c>
    </row>
    <row r="3134" spans="1:12" x14ac:dyDescent="0.35">
      <c r="A3134" s="1" t="s">
        <v>3309</v>
      </c>
      <c r="B3134" s="1" t="s">
        <v>762</v>
      </c>
      <c r="C3134" s="3">
        <v>45220</v>
      </c>
      <c r="D3134" s="1" t="s">
        <v>13</v>
      </c>
      <c r="E3134" s="1" t="s">
        <v>96</v>
      </c>
      <c r="F3134" s="1">
        <v>6073</v>
      </c>
      <c r="G3134" s="1" t="s">
        <v>32</v>
      </c>
      <c r="H3134" s="1" t="s">
        <v>83</v>
      </c>
      <c r="I3134" s="1" t="s">
        <v>137</v>
      </c>
      <c r="J3134" s="1" t="str" cm="1">
        <f t="array" ref="J3134">_xlfn.IFS(F3134="","missing",F3134&lt;0,"negative",F3134=0,"zero",AND(F3134&gt;=99999,MOD(F3134,9)=0),"99999 placeholder",AND(F3134&gt;$O$5,D3134="Expense"),"Expense outlier",AND(F3134&gt;$P$5,D3134="Income"),"Income outlier",TRUE,"valid")</f>
        <v>valid</v>
      </c>
      <c r="K3134" s="1" t="str">
        <f>_xlfn.XLOOKUP(I3134,[1]category_mapping!$F$2:$F$19,[1]category_mapping!$G$2:$G$19,E3134)</f>
        <v>travel</v>
      </c>
      <c r="L3134" s="1" t="str">
        <f>IF(cleaning_working[[#This Row],[date]]="","Missing","Available")</f>
        <v>Available</v>
      </c>
    </row>
    <row r="3135" spans="1:12" x14ac:dyDescent="0.35">
      <c r="A3135" s="1" t="s">
        <v>3310</v>
      </c>
      <c r="B3135" s="1" t="s">
        <v>478</v>
      </c>
      <c r="C3135" s="3">
        <v>45618</v>
      </c>
      <c r="D3135" s="1" t="s">
        <v>13</v>
      </c>
      <c r="E3135" s="1" t="s">
        <v>39</v>
      </c>
      <c r="F3135" s="1">
        <v>8164</v>
      </c>
      <c r="G3135" s="1" t="s">
        <v>32</v>
      </c>
      <c r="H3135" s="1" t="s">
        <v>159</v>
      </c>
      <c r="I3135" s="1" t="s">
        <v>170</v>
      </c>
      <c r="J3135" s="1" t="str" cm="1">
        <f t="array" ref="J3135">_xlfn.IFS(F3135="","missing",F3135&lt;0,"negative",F3135=0,"zero",AND(F3135&gt;=99999,MOD(F3135,9)=0),"99999 placeholder",AND(F3135&gt;$O$5,D3135="Expense"),"Expense outlier",AND(F3135&gt;$P$5,D3135="Income"),"Income outlier",TRUE,"valid")</f>
        <v>valid</v>
      </c>
      <c r="K3135" s="1" t="str">
        <f>_xlfn.XLOOKUP(I3135,[1]category_mapping!$F$2:$F$19,[1]category_mapping!$G$2:$G$19,E3135)</f>
        <v>health</v>
      </c>
      <c r="L3135" s="1" t="str">
        <f>IF(cleaning_working[[#This Row],[date]]="","Missing","Available")</f>
        <v>Available</v>
      </c>
    </row>
    <row r="3136" spans="1:12" x14ac:dyDescent="0.35">
      <c r="A3136" s="1" t="s">
        <v>3311</v>
      </c>
      <c r="B3136" s="1" t="s">
        <v>301</v>
      </c>
      <c r="C3136" s="3">
        <v>45062</v>
      </c>
      <c r="D3136" s="1" t="s">
        <v>13</v>
      </c>
      <c r="E3136" s="1" t="s">
        <v>39</v>
      </c>
      <c r="F3136" s="1">
        <v>2000</v>
      </c>
      <c r="G3136" s="1" t="s">
        <v>18</v>
      </c>
      <c r="H3136" s="1" t="s">
        <v>159</v>
      </c>
      <c r="I3136" s="1" t="s">
        <v>41</v>
      </c>
      <c r="J3136" s="1" t="str" cm="1">
        <f t="array" ref="J3136">_xlfn.IFS(F3136="","missing",F3136&lt;0,"negative",F3136=0,"zero",AND(F3136&gt;=99999,MOD(F3136,9)=0),"99999 placeholder",AND(F3136&gt;$O$5,D3136="Expense"),"Expense outlier",AND(F3136&gt;$P$5,D3136="Income"),"Income outlier",TRUE,"valid")</f>
        <v>valid</v>
      </c>
      <c r="K3136" s="1" t="str">
        <f>_xlfn.XLOOKUP(I3136,[1]category_mapping!$F$2:$F$19,[1]category_mapping!$G$2:$G$19,E3136)</f>
        <v>utilities</v>
      </c>
      <c r="L3136" s="1" t="str">
        <f>IF(cleaning_working[[#This Row],[date]]="","Missing","Available")</f>
        <v>Available</v>
      </c>
    </row>
    <row r="3137" spans="1:12" x14ac:dyDescent="0.35">
      <c r="A3137" s="1" t="s">
        <v>3312</v>
      </c>
      <c r="B3137" s="1" t="s">
        <v>219</v>
      </c>
      <c r="C3137" s="3">
        <v>44201</v>
      </c>
      <c r="D3137" s="1" t="s">
        <v>13</v>
      </c>
      <c r="E3137" s="1" t="s">
        <v>63</v>
      </c>
      <c r="F3137" s="1">
        <v>1795</v>
      </c>
      <c r="G3137" s="1" t="s">
        <v>18</v>
      </c>
      <c r="H3137" s="1" t="s">
        <v>52</v>
      </c>
      <c r="J3137" s="1" t="str" cm="1">
        <f t="array" ref="J3137">_xlfn.IFS(F3137="","missing",F3137&lt;0,"negative",F3137=0,"zero",AND(F3137&gt;=99999,MOD(F3137,9)=0),"99999 placeholder",AND(F3137&gt;$O$5,D3137="Expense"),"Expense outlier",AND(F3137&gt;$P$5,D3137="Income"),"Income outlier",TRUE,"valid")</f>
        <v>valid</v>
      </c>
      <c r="K3137" s="1" t="str">
        <f>_xlfn.XLOOKUP(I3137,[1]category_mapping!$F$2:$F$19,[1]category_mapping!$G$2:$G$19,E3137)</f>
        <v>utilities</v>
      </c>
      <c r="L3137" s="1" t="str">
        <f>IF(cleaning_working[[#This Row],[date]]="","Missing","Available")</f>
        <v>Available</v>
      </c>
    </row>
    <row r="3138" spans="1:12" x14ac:dyDescent="0.35">
      <c r="A3138" s="1" t="s">
        <v>3313</v>
      </c>
      <c r="B3138" s="1" t="s">
        <v>51</v>
      </c>
      <c r="C3138" s="3">
        <v>45643</v>
      </c>
      <c r="D3138" s="1" t="s">
        <v>13</v>
      </c>
      <c r="E3138" s="1" t="s">
        <v>39</v>
      </c>
      <c r="F3138" s="1">
        <v>1713</v>
      </c>
      <c r="G3138" s="1" t="s">
        <v>32</v>
      </c>
      <c r="H3138" s="1" t="s">
        <v>83</v>
      </c>
      <c r="I3138" s="1" t="s">
        <v>66</v>
      </c>
      <c r="J3138" s="1" t="str" cm="1">
        <f t="array" ref="J3138">_xlfn.IFS(F3138="","missing",F3138&lt;0,"negative",F3138=0,"zero",AND(F3138&gt;=99999,MOD(F3138,9)=0),"99999 placeholder",AND(F3138&gt;$O$5,D3138="Expense"),"Expense outlier",AND(F3138&gt;$P$5,D3138="Income"),"Income outlier",TRUE,"valid")</f>
        <v>valid</v>
      </c>
      <c r="K3138" s="1" t="str">
        <f>_xlfn.XLOOKUP(I3138,[1]category_mapping!$F$2:$F$19,[1]category_mapping!$G$2:$G$19,E3138)</f>
        <v>food</v>
      </c>
      <c r="L3138" s="1" t="str">
        <f>IF(cleaning_working[[#This Row],[date]]="","Missing","Available")</f>
        <v>Available</v>
      </c>
    </row>
    <row r="3139" spans="1:12" x14ac:dyDescent="0.35">
      <c r="A3139" s="1" t="s">
        <v>3314</v>
      </c>
      <c r="B3139" s="1" t="s">
        <v>365</v>
      </c>
      <c r="C3139" s="3">
        <v>45652</v>
      </c>
      <c r="D3139" s="1" t="s">
        <v>14</v>
      </c>
      <c r="E3139" s="1" t="s">
        <v>31</v>
      </c>
      <c r="F3139" s="1">
        <v>34921</v>
      </c>
      <c r="G3139" s="1" t="s">
        <v>32</v>
      </c>
      <c r="H3139" s="1" t="s">
        <v>19</v>
      </c>
      <c r="I3139" s="1" t="s">
        <v>194</v>
      </c>
      <c r="J3139" s="1" t="str" cm="1">
        <f t="array" ref="J3139">_xlfn.IFS(F3139="","missing",F3139&lt;0,"negative",F3139=0,"zero",AND(F3139&gt;=99999,MOD(F3139,9)=0),"99999 placeholder",AND(F3139&gt;$O$5,D3139="Expense"),"Expense outlier",AND(F3139&gt;$P$5,D3139="Income"),"Income outlier",TRUE,"valid")</f>
        <v>valid</v>
      </c>
      <c r="K3139" s="1" t="str">
        <f>_xlfn.XLOOKUP(I3139,[1]category_mapping!$F$2:$F$19,[1]category_mapping!$G$2:$G$19,E3139)</f>
        <v>travel</v>
      </c>
      <c r="L3139" s="1" t="str">
        <f>IF(cleaning_working[[#This Row],[date]]="","Missing","Available")</f>
        <v>Available</v>
      </c>
    </row>
    <row r="3140" spans="1:12" x14ac:dyDescent="0.35">
      <c r="A3140" s="1" t="s">
        <v>3315</v>
      </c>
      <c r="B3140" s="1" t="s">
        <v>223</v>
      </c>
      <c r="C3140" s="3">
        <v>44759</v>
      </c>
      <c r="D3140" s="1" t="s">
        <v>13</v>
      </c>
      <c r="E3140" s="1" t="s">
        <v>96</v>
      </c>
      <c r="F3140" s="1">
        <v>3248</v>
      </c>
      <c r="G3140" s="1" t="s">
        <v>40</v>
      </c>
      <c r="H3140" s="1" t="s">
        <v>25</v>
      </c>
      <c r="I3140" s="1" t="s">
        <v>66</v>
      </c>
      <c r="J3140" s="1" t="str" cm="1">
        <f t="array" ref="J3140">_xlfn.IFS(F3140="","missing",F3140&lt;0,"negative",F3140=0,"zero",AND(F3140&gt;=99999,MOD(F3140,9)=0),"99999 placeholder",AND(F3140&gt;$O$5,D3140="Expense"),"Expense outlier",AND(F3140&gt;$P$5,D3140="Income"),"Income outlier",TRUE,"valid")</f>
        <v>valid</v>
      </c>
      <c r="K3140" s="1" t="str">
        <f>_xlfn.XLOOKUP(I3140,[1]category_mapping!$F$2:$F$19,[1]category_mapping!$G$2:$G$19,E3140)</f>
        <v>food</v>
      </c>
      <c r="L3140" s="1" t="str">
        <f>IF(cleaning_working[[#This Row],[date]]="","Missing","Available")</f>
        <v>Available</v>
      </c>
    </row>
    <row r="3141" spans="1:12" x14ac:dyDescent="0.35">
      <c r="A3141" s="1" t="s">
        <v>3316</v>
      </c>
      <c r="B3141" s="1" t="s">
        <v>146</v>
      </c>
      <c r="C3141" s="3">
        <v>44859</v>
      </c>
      <c r="D3141" s="1" t="s">
        <v>14</v>
      </c>
      <c r="E3141" s="1" t="s">
        <v>70</v>
      </c>
      <c r="F3141" s="1">
        <v>11374</v>
      </c>
      <c r="G3141" s="1" t="s">
        <v>18</v>
      </c>
      <c r="H3141" s="1" t="s">
        <v>159</v>
      </c>
      <c r="I3141" s="1" t="s">
        <v>66</v>
      </c>
      <c r="J3141" s="1" t="str" cm="1">
        <f t="array" ref="J3141">_xlfn.IFS(F3141="","missing",F3141&lt;0,"negative",F3141=0,"zero",AND(F3141&gt;=99999,MOD(F3141,9)=0),"99999 placeholder",AND(F3141&gt;$O$5,D3141="Expense"),"Expense outlier",AND(F3141&gt;$P$5,D3141="Income"),"Income outlier",TRUE,"valid")</f>
        <v>valid</v>
      </c>
      <c r="K3141" s="1" t="str">
        <f>_xlfn.XLOOKUP(I3141,[1]category_mapping!$F$2:$F$19,[1]category_mapping!$G$2:$G$19,E3141)</f>
        <v>food</v>
      </c>
      <c r="L3141" s="1" t="str">
        <f>IF(cleaning_working[[#This Row],[date]]="","Missing","Available")</f>
        <v>Available</v>
      </c>
    </row>
    <row r="3142" spans="1:12" x14ac:dyDescent="0.35">
      <c r="A3142" s="1" t="s">
        <v>3317</v>
      </c>
      <c r="B3142" s="1" t="s">
        <v>56</v>
      </c>
      <c r="C3142" s="3">
        <v>45395</v>
      </c>
      <c r="D3142" s="1" t="s">
        <v>13</v>
      </c>
      <c r="E3142" s="1" t="s">
        <v>24</v>
      </c>
      <c r="F3142" s="1">
        <v>4958</v>
      </c>
      <c r="G3142" s="1" t="s">
        <v>40</v>
      </c>
      <c r="H3142" s="1" t="s">
        <v>107</v>
      </c>
      <c r="I3142" s="1" t="s">
        <v>178</v>
      </c>
      <c r="J3142" s="1" t="str" cm="1">
        <f t="array" ref="J3142">_xlfn.IFS(F3142="","missing",F3142&lt;0,"negative",F3142=0,"zero",AND(F3142&gt;=99999,MOD(F3142,9)=0),"99999 placeholder",AND(F3142&gt;$O$5,D3142="Expense"),"Expense outlier",AND(F3142&gt;$P$5,D3142="Income"),"Income outlier",TRUE,"valid")</f>
        <v>valid</v>
      </c>
      <c r="K3142" s="1" t="str">
        <f>_xlfn.XLOOKUP(I3142,[1]category_mapping!$F$2:$F$19,[1]category_mapping!$G$2:$G$19,E3142)</f>
        <v>rent</v>
      </c>
      <c r="L3142" s="1" t="str">
        <f>IF(cleaning_working[[#This Row],[date]]="","Missing","Available")</f>
        <v>Available</v>
      </c>
    </row>
    <row r="3143" spans="1:12" x14ac:dyDescent="0.35">
      <c r="A3143" s="1" t="s">
        <v>3318</v>
      </c>
      <c r="B3143" s="1" t="s">
        <v>343</v>
      </c>
      <c r="C3143" s="3">
        <v>44473</v>
      </c>
      <c r="D3143" s="1" t="s">
        <v>13</v>
      </c>
      <c r="E3143" s="1" t="s">
        <v>39</v>
      </c>
      <c r="F3143" s="1">
        <v>7033</v>
      </c>
      <c r="G3143" s="1" t="s">
        <v>18</v>
      </c>
      <c r="H3143" s="1" t="s">
        <v>86</v>
      </c>
      <c r="I3143" s="1" t="s">
        <v>137</v>
      </c>
      <c r="J3143" s="1" t="str" cm="1">
        <f t="array" ref="J3143">_xlfn.IFS(F3143="","missing",F3143&lt;0,"negative",F3143=0,"zero",AND(F3143&gt;=99999,MOD(F3143,9)=0),"99999 placeholder",AND(F3143&gt;$O$5,D3143="Expense"),"Expense outlier",AND(F3143&gt;$P$5,D3143="Income"),"Income outlier",TRUE,"valid")</f>
        <v>valid</v>
      </c>
      <c r="K3143" s="1" t="str">
        <f>_xlfn.XLOOKUP(I3143,[1]category_mapping!$F$2:$F$19,[1]category_mapping!$G$2:$G$19,E3143)</f>
        <v>travel</v>
      </c>
      <c r="L3143" s="1" t="str">
        <f>IF(cleaning_working[[#This Row],[date]]="","Missing","Available")</f>
        <v>Available</v>
      </c>
    </row>
    <row r="3144" spans="1:12" x14ac:dyDescent="0.35">
      <c r="A3144" s="1" t="s">
        <v>3319</v>
      </c>
      <c r="B3144" s="1" t="s">
        <v>166</v>
      </c>
      <c r="C3144" s="3">
        <v>44687</v>
      </c>
      <c r="D3144" s="1" t="s">
        <v>13</v>
      </c>
      <c r="E3144" s="1" t="s">
        <v>39</v>
      </c>
      <c r="F3144" s="1">
        <v>4469</v>
      </c>
      <c r="G3144" s="1" t="s">
        <v>18</v>
      </c>
      <c r="H3144" s="1" t="s">
        <v>86</v>
      </c>
      <c r="I3144" s="1" t="s">
        <v>137</v>
      </c>
      <c r="J3144" s="1" t="str" cm="1">
        <f t="array" ref="J3144">_xlfn.IFS(F3144="","missing",F3144&lt;0,"negative",F3144=0,"zero",AND(F3144&gt;=99999,MOD(F3144,9)=0),"99999 placeholder",AND(F3144&gt;$O$5,D3144="Expense"),"Expense outlier",AND(F3144&gt;$P$5,D3144="Income"),"Income outlier",TRUE,"valid")</f>
        <v>valid</v>
      </c>
      <c r="K3144" s="1" t="str">
        <f>_xlfn.XLOOKUP(I3144,[1]category_mapping!$F$2:$F$19,[1]category_mapping!$G$2:$G$19,E3144)</f>
        <v>travel</v>
      </c>
      <c r="L3144" s="1" t="str">
        <f>IF(cleaning_working[[#This Row],[date]]="","Missing","Available")</f>
        <v>Available</v>
      </c>
    </row>
    <row r="3145" spans="1:12" x14ac:dyDescent="0.35">
      <c r="A3145" s="1" t="s">
        <v>3320</v>
      </c>
      <c r="B3145" s="1" t="s">
        <v>341</v>
      </c>
      <c r="C3145" s="3">
        <v>44875</v>
      </c>
      <c r="D3145" s="1" t="s">
        <v>13</v>
      </c>
      <c r="E3145" s="1" t="s">
        <v>39</v>
      </c>
      <c r="F3145" s="1">
        <v>7282</v>
      </c>
      <c r="G3145" s="1" t="s">
        <v>18</v>
      </c>
      <c r="H3145" s="1" t="s">
        <v>19</v>
      </c>
      <c r="I3145" s="1" t="s">
        <v>120</v>
      </c>
      <c r="J3145" s="1" t="str" cm="1">
        <f t="array" ref="J3145">_xlfn.IFS(F3145="","missing",F3145&lt;0,"negative",F3145=0,"zero",AND(F3145&gt;=99999,MOD(F3145,9)=0),"99999 placeholder",AND(F3145&gt;$O$5,D3145="Expense"),"Expense outlier",AND(F3145&gt;$P$5,D3145="Income"),"Income outlier",TRUE,"valid")</f>
        <v>valid</v>
      </c>
      <c r="K3145" s="1" t="str">
        <f>_xlfn.XLOOKUP(I3145,[1]category_mapping!$F$2:$F$19,[1]category_mapping!$G$2:$G$19,E3145)</f>
        <v>food</v>
      </c>
      <c r="L3145" s="1" t="str">
        <f>IF(cleaning_working[[#This Row],[date]]="","Missing","Available")</f>
        <v>Available</v>
      </c>
    </row>
    <row r="3146" spans="1:12" x14ac:dyDescent="0.35">
      <c r="A3146" s="1" t="s">
        <v>3321</v>
      </c>
      <c r="B3146" s="1" t="s">
        <v>250</v>
      </c>
      <c r="C3146" s="3">
        <v>45167</v>
      </c>
      <c r="D3146" s="1" t="s">
        <v>13</v>
      </c>
      <c r="E3146" s="1" t="s">
        <v>96</v>
      </c>
      <c r="F3146" s="1">
        <v>1516</v>
      </c>
      <c r="G3146" s="1" t="s">
        <v>64</v>
      </c>
      <c r="H3146" s="1" t="s">
        <v>33</v>
      </c>
      <c r="I3146" s="1" t="s">
        <v>170</v>
      </c>
      <c r="J3146" s="1" t="str" cm="1">
        <f t="array" ref="J3146">_xlfn.IFS(F3146="","missing",F3146&lt;0,"negative",F3146=0,"zero",AND(F3146&gt;=99999,MOD(F3146,9)=0),"99999 placeholder",AND(F3146&gt;$O$5,D3146="Expense"),"Expense outlier",AND(F3146&gt;$P$5,D3146="Income"),"Income outlier",TRUE,"valid")</f>
        <v>valid</v>
      </c>
      <c r="K3146" s="1" t="str">
        <f>_xlfn.XLOOKUP(I3146,[1]category_mapping!$F$2:$F$19,[1]category_mapping!$G$2:$G$19,E3146)</f>
        <v>health</v>
      </c>
      <c r="L3146" s="1" t="str">
        <f>IF(cleaning_working[[#This Row],[date]]="","Missing","Available")</f>
        <v>Available</v>
      </c>
    </row>
    <row r="3147" spans="1:12" x14ac:dyDescent="0.35">
      <c r="A3147" s="1" t="s">
        <v>3322</v>
      </c>
      <c r="B3147" s="1" t="s">
        <v>336</v>
      </c>
      <c r="C3147" s="3">
        <v>44888</v>
      </c>
      <c r="D3147" s="1" t="s">
        <v>13</v>
      </c>
      <c r="E3147" s="1" t="s">
        <v>104</v>
      </c>
      <c r="F3147" s="1">
        <v>1211</v>
      </c>
      <c r="G3147" s="1" t="s">
        <v>64</v>
      </c>
      <c r="H3147" s="1" t="s">
        <v>26</v>
      </c>
      <c r="I3147" s="1" t="s">
        <v>217</v>
      </c>
      <c r="J3147" s="1" t="str" cm="1">
        <f t="array" ref="J3147">_xlfn.IFS(F3147="","missing",F3147&lt;0,"negative",F3147=0,"zero",AND(F3147&gt;=99999,MOD(F3147,9)=0),"99999 placeholder",AND(F3147&gt;$O$5,D3147="Expense"),"Expense outlier",AND(F3147&gt;$P$5,D3147="Income"),"Income outlier",TRUE,"valid")</f>
        <v>valid</v>
      </c>
      <c r="K3147" s="1" t="str">
        <f>_xlfn.XLOOKUP(I3147,[1]category_mapping!$F$2:$F$19,[1]category_mapping!$G$2:$G$19,E3147)</f>
        <v>rent</v>
      </c>
      <c r="L3147" s="1" t="str">
        <f>IF(cleaning_working[[#This Row],[date]]="","Missing","Available")</f>
        <v>Available</v>
      </c>
    </row>
    <row r="3148" spans="1:12" x14ac:dyDescent="0.35">
      <c r="A3148" s="1" t="s">
        <v>3323</v>
      </c>
      <c r="B3148" s="1" t="s">
        <v>241</v>
      </c>
      <c r="C3148" s="3">
        <v>44540</v>
      </c>
      <c r="D3148" s="1" t="s">
        <v>13</v>
      </c>
      <c r="E3148" s="1" t="s">
        <v>96</v>
      </c>
      <c r="F3148" s="1">
        <v>219</v>
      </c>
      <c r="G3148" s="1" t="s">
        <v>18</v>
      </c>
      <c r="H3148" s="1" t="s">
        <v>19</v>
      </c>
      <c r="I3148" s="1" t="s">
        <v>123</v>
      </c>
      <c r="J3148" s="1" t="str" cm="1">
        <f t="array" ref="J3148">_xlfn.IFS(F3148="","missing",F3148&lt;0,"negative",F3148=0,"zero",AND(F3148&gt;=99999,MOD(F3148,9)=0),"99999 placeholder",AND(F3148&gt;$O$5,D3148="Expense"),"Expense outlier",AND(F3148&gt;$P$5,D3148="Income"),"Income outlier",TRUE,"valid")</f>
        <v>valid</v>
      </c>
      <c r="K3148" s="1" t="str">
        <f>_xlfn.XLOOKUP(I3148,[1]category_mapping!$F$2:$F$19,[1]category_mapping!$G$2:$G$19,E3148)</f>
        <v>travel</v>
      </c>
      <c r="L3148" s="1" t="str">
        <f>IF(cleaning_working[[#This Row],[date]]="","Missing","Available")</f>
        <v>Available</v>
      </c>
    </row>
    <row r="3149" spans="1:12" x14ac:dyDescent="0.35">
      <c r="A3149" s="1" t="s">
        <v>3324</v>
      </c>
      <c r="B3149" s="1" t="s">
        <v>428</v>
      </c>
      <c r="C3149" s="3">
        <v>45381</v>
      </c>
      <c r="D3149" s="1" t="s">
        <v>13</v>
      </c>
      <c r="E3149" s="1" t="s">
        <v>24</v>
      </c>
      <c r="F3149" s="1">
        <v>3268</v>
      </c>
      <c r="G3149" s="1" t="s">
        <v>40</v>
      </c>
      <c r="H3149" s="1" t="s">
        <v>26</v>
      </c>
      <c r="I3149" s="1" t="s">
        <v>34</v>
      </c>
      <c r="J3149" s="1" t="str" cm="1">
        <f t="array" ref="J3149">_xlfn.IFS(F3149="","missing",F3149&lt;0,"negative",F3149=0,"zero",AND(F3149&gt;=99999,MOD(F3149,9)=0),"99999 placeholder",AND(F3149&gt;$O$5,D3149="Expense"),"Expense outlier",AND(F3149&gt;$P$5,D3149="Income"),"Income outlier",TRUE,"valid")</f>
        <v>valid</v>
      </c>
      <c r="K3149" s="1" t="str">
        <f>_xlfn.XLOOKUP(I3149,[1]category_mapping!$F$2:$F$19,[1]category_mapping!$G$2:$G$19,E3149)</f>
        <v>education</v>
      </c>
      <c r="L3149" s="1" t="str">
        <f>IF(cleaning_working[[#This Row],[date]]="","Missing","Available")</f>
        <v>Available</v>
      </c>
    </row>
    <row r="3150" spans="1:12" x14ac:dyDescent="0.35">
      <c r="A3150" s="1" t="s">
        <v>3325</v>
      </c>
      <c r="B3150" s="1" t="s">
        <v>431</v>
      </c>
      <c r="C3150" s="3">
        <v>45153</v>
      </c>
      <c r="D3150" s="1" t="s">
        <v>13</v>
      </c>
      <c r="E3150" s="1" t="s">
        <v>63</v>
      </c>
      <c r="F3150" s="1">
        <v>4044</v>
      </c>
      <c r="G3150" s="1" t="s">
        <v>40</v>
      </c>
      <c r="H3150" s="1" t="s">
        <v>19</v>
      </c>
      <c r="I3150" s="1" t="s">
        <v>87</v>
      </c>
      <c r="J3150" s="1" t="str" cm="1">
        <f t="array" ref="J3150">_xlfn.IFS(F3150="","missing",F3150&lt;0,"negative",F3150=0,"zero",AND(F3150&gt;=99999,MOD(F3150,9)=0),"99999 placeholder",AND(F3150&gt;$O$5,D3150="Expense"),"Expense outlier",AND(F3150&gt;$P$5,D3150="Income"),"Income outlier",TRUE,"valid")</f>
        <v>valid</v>
      </c>
      <c r="K3150" s="1" t="str">
        <f>_xlfn.XLOOKUP(I3150,[1]category_mapping!$F$2:$F$19,[1]category_mapping!$G$2:$G$19,E3150)</f>
        <v>utilities</v>
      </c>
      <c r="L3150" s="1" t="str">
        <f>IF(cleaning_working[[#This Row],[date]]="","Missing","Available")</f>
        <v>Available</v>
      </c>
    </row>
    <row r="3151" spans="1:12" x14ac:dyDescent="0.35">
      <c r="A3151" s="1" t="s">
        <v>3326</v>
      </c>
      <c r="B3151" s="1" t="s">
        <v>423</v>
      </c>
      <c r="C3151" s="3">
        <v>45527</v>
      </c>
      <c r="D3151" s="1" t="s">
        <v>13</v>
      </c>
      <c r="E3151" s="1" t="s">
        <v>63</v>
      </c>
      <c r="F3151" s="1">
        <v>5501</v>
      </c>
      <c r="G3151" s="1" t="s">
        <v>40</v>
      </c>
      <c r="H3151" s="1" t="s">
        <v>86</v>
      </c>
      <c r="I3151" s="1" t="s">
        <v>134</v>
      </c>
      <c r="J3151" s="1" t="str" cm="1">
        <f t="array" ref="J3151">_xlfn.IFS(F3151="","missing",F3151&lt;0,"negative",F3151=0,"zero",AND(F3151&gt;=99999,MOD(F3151,9)=0),"99999 placeholder",AND(F3151&gt;$O$5,D3151="Expense"),"Expense outlier",AND(F3151&gt;$P$5,D3151="Income"),"Income outlier",TRUE,"valid")</f>
        <v>valid</v>
      </c>
      <c r="K3151" s="1" t="str">
        <f>_xlfn.XLOOKUP(I3151,[1]category_mapping!$F$2:$F$19,[1]category_mapping!$G$2:$G$19,E3151)</f>
        <v>education</v>
      </c>
      <c r="L3151" s="1" t="str">
        <f>IF(cleaning_working[[#This Row],[date]]="","Missing","Available")</f>
        <v>Available</v>
      </c>
    </row>
    <row r="3152" spans="1:12" x14ac:dyDescent="0.35">
      <c r="A3152" s="1" t="s">
        <v>3327</v>
      </c>
      <c r="B3152" s="1" t="s">
        <v>559</v>
      </c>
      <c r="C3152" s="3">
        <v>44324</v>
      </c>
      <c r="D3152" s="1" t="s">
        <v>13</v>
      </c>
      <c r="E3152" s="1" t="s">
        <v>104</v>
      </c>
      <c r="F3152" s="1">
        <v>975</v>
      </c>
      <c r="G3152" s="1" t="s">
        <v>18</v>
      </c>
      <c r="H3152" s="1" t="s">
        <v>25</v>
      </c>
      <c r="I3152" s="1" t="s">
        <v>134</v>
      </c>
      <c r="J3152" s="1" t="str" cm="1">
        <f t="array" ref="J3152">_xlfn.IFS(F3152="","missing",F3152&lt;0,"negative",F3152=0,"zero",AND(F3152&gt;=99999,MOD(F3152,9)=0),"99999 placeholder",AND(F3152&gt;$O$5,D3152="Expense"),"Expense outlier",AND(F3152&gt;$P$5,D3152="Income"),"Income outlier",TRUE,"valid")</f>
        <v>valid</v>
      </c>
      <c r="K3152" s="1" t="str">
        <f>_xlfn.XLOOKUP(I3152,[1]category_mapping!$F$2:$F$19,[1]category_mapping!$G$2:$G$19,E3152)</f>
        <v>education</v>
      </c>
      <c r="L3152" s="1" t="str">
        <f>IF(cleaning_working[[#This Row],[date]]="","Missing","Available")</f>
        <v>Available</v>
      </c>
    </row>
    <row r="3153" spans="1:12" x14ac:dyDescent="0.35">
      <c r="A3153" s="1" t="s">
        <v>3328</v>
      </c>
      <c r="B3153" s="1" t="s">
        <v>365</v>
      </c>
      <c r="C3153" s="3">
        <v>45370</v>
      </c>
      <c r="D3153" s="1" t="s">
        <v>13</v>
      </c>
      <c r="E3153" s="1" t="s">
        <v>45</v>
      </c>
      <c r="F3153" s="1">
        <v>728</v>
      </c>
      <c r="G3153" s="1" t="s">
        <v>40</v>
      </c>
      <c r="H3153" s="1" t="s">
        <v>133</v>
      </c>
      <c r="I3153" s="1" t="s">
        <v>272</v>
      </c>
      <c r="J3153" s="1" t="str" cm="1">
        <f t="array" ref="J3153">_xlfn.IFS(F3153="","missing",F3153&lt;0,"negative",F3153=0,"zero",AND(F3153&gt;=99999,MOD(F3153,9)=0),"99999 placeholder",AND(F3153&gt;$O$5,D3153="Expense"),"Expense outlier",AND(F3153&gt;$P$5,D3153="Income"),"Income outlier",TRUE,"valid")</f>
        <v>valid</v>
      </c>
      <c r="K3153" s="1" t="str">
        <f>_xlfn.XLOOKUP(I3153,[1]category_mapping!$F$2:$F$19,[1]category_mapping!$G$2:$G$19,E3153)</f>
        <v>food</v>
      </c>
      <c r="L3153" s="1" t="str">
        <f>IF(cleaning_working[[#This Row],[date]]="","Missing","Available")</f>
        <v>Available</v>
      </c>
    </row>
    <row r="3154" spans="1:12" x14ac:dyDescent="0.35">
      <c r="A3154" s="1" t="s">
        <v>3329</v>
      </c>
      <c r="B3154" s="1" t="s">
        <v>559</v>
      </c>
      <c r="C3154" s="3">
        <v>45025</v>
      </c>
      <c r="D3154" s="1" t="s">
        <v>13</v>
      </c>
      <c r="E3154" s="1" t="s">
        <v>96</v>
      </c>
      <c r="F3154" s="1">
        <v>7752</v>
      </c>
      <c r="G3154" s="1" t="s">
        <v>64</v>
      </c>
      <c r="H3154" s="1" t="s">
        <v>33</v>
      </c>
      <c r="I3154" s="1" t="s">
        <v>123</v>
      </c>
      <c r="J3154" s="1" t="str" cm="1">
        <f t="array" ref="J3154">_xlfn.IFS(F3154="","missing",F3154&lt;0,"negative",F3154=0,"zero",AND(F3154&gt;=99999,MOD(F3154,9)=0),"99999 placeholder",AND(F3154&gt;$O$5,D3154="Expense"),"Expense outlier",AND(F3154&gt;$P$5,D3154="Income"),"Income outlier",TRUE,"valid")</f>
        <v>valid</v>
      </c>
      <c r="K3154" s="1" t="str">
        <f>_xlfn.XLOOKUP(I3154,[1]category_mapping!$F$2:$F$19,[1]category_mapping!$G$2:$G$19,E3154)</f>
        <v>travel</v>
      </c>
      <c r="L3154" s="1" t="str">
        <f>IF(cleaning_working[[#This Row],[date]]="","Missing","Available")</f>
        <v>Available</v>
      </c>
    </row>
    <row r="3155" spans="1:12" x14ac:dyDescent="0.35">
      <c r="A3155" s="1" t="s">
        <v>2764</v>
      </c>
      <c r="B3155" s="1" t="s">
        <v>117</v>
      </c>
      <c r="C3155" s="3">
        <v>44665</v>
      </c>
      <c r="D3155" s="1" t="s">
        <v>13</v>
      </c>
      <c r="E3155" s="1" t="s">
        <v>96</v>
      </c>
      <c r="F3155" s="1">
        <v>2380</v>
      </c>
      <c r="G3155" s="1" t="s">
        <v>32</v>
      </c>
      <c r="H3155" s="1" t="s">
        <v>86</v>
      </c>
      <c r="I3155" s="1" t="s">
        <v>217</v>
      </c>
      <c r="J3155" s="1" t="str" cm="1">
        <f t="array" ref="J3155">_xlfn.IFS(F3155="","missing",F3155&lt;0,"negative",F3155=0,"zero",AND(F3155&gt;=99999,MOD(F3155,9)=0),"99999 placeholder",AND(F3155&gt;$O$5,D3155="Expense"),"Expense outlier",AND(F3155&gt;$P$5,D3155="Income"),"Income outlier",TRUE,"valid")</f>
        <v>valid</v>
      </c>
      <c r="K3155" s="1" t="str">
        <f>_xlfn.XLOOKUP(I3155,[1]category_mapping!$F$2:$F$19,[1]category_mapping!$G$2:$G$19,E3155)</f>
        <v>rent</v>
      </c>
      <c r="L3155" s="1" t="str">
        <f>IF(cleaning_working[[#This Row],[date]]="","Missing","Available")</f>
        <v>Available</v>
      </c>
    </row>
    <row r="3156" spans="1:12" x14ac:dyDescent="0.35">
      <c r="A3156" s="1" t="s">
        <v>3330</v>
      </c>
      <c r="B3156" s="1" t="s">
        <v>219</v>
      </c>
      <c r="C3156" s="3">
        <v>44945</v>
      </c>
      <c r="D3156" s="1" t="s">
        <v>13</v>
      </c>
      <c r="E3156" s="1" t="s">
        <v>39</v>
      </c>
      <c r="F3156" s="1">
        <v>3838</v>
      </c>
      <c r="G3156" s="1" t="s">
        <v>40</v>
      </c>
      <c r="H3156" s="1" t="s">
        <v>86</v>
      </c>
      <c r="I3156" s="1" t="s">
        <v>170</v>
      </c>
      <c r="J3156" s="1" t="str" cm="1">
        <f t="array" ref="J3156">_xlfn.IFS(F3156="","missing",F3156&lt;0,"negative",F3156=0,"zero",AND(F3156&gt;=99999,MOD(F3156,9)=0),"99999 placeholder",AND(F3156&gt;$O$5,D3156="Expense"),"Expense outlier",AND(F3156&gt;$P$5,D3156="Income"),"Income outlier",TRUE,"valid")</f>
        <v>valid</v>
      </c>
      <c r="K3156" s="1" t="str">
        <f>_xlfn.XLOOKUP(I3156,[1]category_mapping!$F$2:$F$19,[1]category_mapping!$G$2:$G$19,E3156)</f>
        <v>health</v>
      </c>
      <c r="L3156" s="1" t="str">
        <f>IF(cleaning_working[[#This Row],[date]]="","Missing","Available")</f>
        <v>Available</v>
      </c>
    </row>
    <row r="3157" spans="1:12" x14ac:dyDescent="0.35">
      <c r="A3157" s="1" t="s">
        <v>3331</v>
      </c>
      <c r="B3157" s="1" t="s">
        <v>208</v>
      </c>
      <c r="C3157" s="3">
        <v>44647</v>
      </c>
      <c r="D3157" s="1" t="s">
        <v>14</v>
      </c>
      <c r="E3157" s="1" t="s">
        <v>119</v>
      </c>
      <c r="F3157" s="1">
        <v>26157</v>
      </c>
      <c r="G3157" s="1" t="s">
        <v>18</v>
      </c>
      <c r="H3157" s="1" t="s">
        <v>52</v>
      </c>
      <c r="J3157" s="1" t="str" cm="1">
        <f t="array" ref="J3157">_xlfn.IFS(F3157="","missing",F3157&lt;0,"negative",F3157=0,"zero",AND(F3157&gt;=99999,MOD(F3157,9)=0),"99999 placeholder",AND(F3157&gt;$O$5,D3157="Expense"),"Expense outlier",AND(F3157&gt;$P$5,D3157="Income"),"Income outlier",TRUE,"valid")</f>
        <v>valid</v>
      </c>
      <c r="K3157" s="1" t="str">
        <f>_xlfn.XLOOKUP(I3157,[1]category_mapping!$F$2:$F$19,[1]category_mapping!$G$2:$G$19,E3157)</f>
        <v>investment</v>
      </c>
      <c r="L3157" s="1" t="str">
        <f>IF(cleaning_working[[#This Row],[date]]="","Missing","Available")</f>
        <v>Available</v>
      </c>
    </row>
    <row r="3158" spans="1:12" x14ac:dyDescent="0.35">
      <c r="A3158" s="1" t="s">
        <v>3332</v>
      </c>
      <c r="B3158" s="1" t="s">
        <v>158</v>
      </c>
      <c r="C3158" s="3">
        <v>45303</v>
      </c>
      <c r="D3158" s="1" t="s">
        <v>13</v>
      </c>
      <c r="E3158" s="1" t="s">
        <v>104</v>
      </c>
      <c r="F3158" s="1">
        <v>3998</v>
      </c>
      <c r="G3158" s="1" t="s">
        <v>32</v>
      </c>
      <c r="H3158" s="1" t="s">
        <v>26</v>
      </c>
      <c r="I3158" s="1" t="s">
        <v>217</v>
      </c>
      <c r="J3158" s="1" t="str" cm="1">
        <f t="array" ref="J3158">_xlfn.IFS(F3158="","missing",F3158&lt;0,"negative",F3158=0,"zero",AND(F3158&gt;=99999,MOD(F3158,9)=0),"99999 placeholder",AND(F3158&gt;$O$5,D3158="Expense"),"Expense outlier",AND(F3158&gt;$P$5,D3158="Income"),"Income outlier",TRUE,"valid")</f>
        <v>valid</v>
      </c>
      <c r="K3158" s="1" t="str">
        <f>_xlfn.XLOOKUP(I3158,[1]category_mapping!$F$2:$F$19,[1]category_mapping!$G$2:$G$19,E3158)</f>
        <v>rent</v>
      </c>
      <c r="L3158" s="1" t="str">
        <f>IF(cleaning_working[[#This Row],[date]]="","Missing","Available")</f>
        <v>Available</v>
      </c>
    </row>
    <row r="3159" spans="1:12" x14ac:dyDescent="0.35">
      <c r="A3159" s="1" t="s">
        <v>3333</v>
      </c>
      <c r="B3159" s="1" t="s">
        <v>79</v>
      </c>
      <c r="C3159" s="3">
        <v>44209</v>
      </c>
      <c r="D3159" s="1" t="s">
        <v>13</v>
      </c>
      <c r="E3159" s="1" t="s">
        <v>39</v>
      </c>
      <c r="F3159" s="1">
        <v>9047</v>
      </c>
      <c r="G3159" s="1" t="s">
        <v>64</v>
      </c>
      <c r="H3159" s="1" t="s">
        <v>86</v>
      </c>
      <c r="J3159" s="1" t="str" cm="1">
        <f t="array" ref="J3159">_xlfn.IFS(F3159="","missing",F3159&lt;0,"negative",F3159=0,"zero",AND(F3159&gt;=99999,MOD(F3159,9)=0),"99999 placeholder",AND(F3159&gt;$O$5,D3159="Expense"),"Expense outlier",AND(F3159&gt;$P$5,D3159="Income"),"Income outlier",TRUE,"valid")</f>
        <v>valid</v>
      </c>
      <c r="K3159" s="1" t="str">
        <f>_xlfn.XLOOKUP(I3159,[1]category_mapping!$F$2:$F$19,[1]category_mapping!$G$2:$G$19,E3159)</f>
        <v>food</v>
      </c>
      <c r="L3159" s="1" t="str">
        <f>IF(cleaning_working[[#This Row],[date]]="","Missing","Available")</f>
        <v>Available</v>
      </c>
    </row>
    <row r="3160" spans="1:12" x14ac:dyDescent="0.35">
      <c r="A3160" s="1" t="s">
        <v>3334</v>
      </c>
      <c r="B3160" s="1" t="s">
        <v>262</v>
      </c>
      <c r="C3160" s="3">
        <v>44387</v>
      </c>
      <c r="D3160" s="1" t="s">
        <v>13</v>
      </c>
      <c r="E3160" s="1" t="s">
        <v>45</v>
      </c>
      <c r="F3160" s="1">
        <v>7273</v>
      </c>
      <c r="G3160" s="1" t="s">
        <v>64</v>
      </c>
      <c r="H3160" s="1" t="s">
        <v>19</v>
      </c>
      <c r="J3160" s="1" t="str" cm="1">
        <f t="array" ref="J3160">_xlfn.IFS(F3160="","missing",F3160&lt;0,"negative",F3160=0,"zero",AND(F3160&gt;=99999,MOD(F3160,9)=0),"99999 placeholder",AND(F3160&gt;$O$5,D3160="Expense"),"Expense outlier",AND(F3160&gt;$P$5,D3160="Income"),"Income outlier",TRUE,"valid")</f>
        <v>valid</v>
      </c>
      <c r="K3160" s="1" t="str">
        <f>_xlfn.XLOOKUP(I3160,[1]category_mapping!$F$2:$F$19,[1]category_mapping!$G$2:$G$19,E3160)</f>
        <v>entertainment</v>
      </c>
      <c r="L3160" s="1" t="str">
        <f>IF(cleaning_working[[#This Row],[date]]="","Missing","Available")</f>
        <v>Available</v>
      </c>
    </row>
    <row r="3161" spans="1:12" x14ac:dyDescent="0.35">
      <c r="A3161" s="1" t="s">
        <v>3335</v>
      </c>
      <c r="B3161" s="1" t="s">
        <v>416</v>
      </c>
      <c r="C3161" s="3">
        <v>44896</v>
      </c>
      <c r="D3161" s="1" t="s">
        <v>13</v>
      </c>
      <c r="E3161" s="1" t="s">
        <v>24</v>
      </c>
      <c r="F3161" s="1">
        <v>360</v>
      </c>
      <c r="G3161" s="1" t="s">
        <v>18</v>
      </c>
      <c r="H3161" s="1" t="s">
        <v>133</v>
      </c>
      <c r="I3161" s="1" t="s">
        <v>20</v>
      </c>
      <c r="J3161" s="1" t="str" cm="1">
        <f t="array" ref="J3161">_xlfn.IFS(F3161="","missing",F3161&lt;0,"negative",F3161=0,"zero",AND(F3161&gt;=99999,MOD(F3161,9)=0),"99999 placeholder",AND(F3161&gt;$O$5,D3161="Expense"),"Expense outlier",AND(F3161&gt;$P$5,D3161="Income"),"Income outlier",TRUE,"valid")</f>
        <v>valid</v>
      </c>
      <c r="K3161" s="1" t="str">
        <f>_xlfn.XLOOKUP(I3161,[1]category_mapping!$F$2:$F$19,[1]category_mapping!$G$2:$G$19,E3161)</f>
        <v>entertainment</v>
      </c>
      <c r="L3161" s="1" t="str">
        <f>IF(cleaning_working[[#This Row],[date]]="","Missing","Available")</f>
        <v>Available</v>
      </c>
    </row>
    <row r="3162" spans="1:12" x14ac:dyDescent="0.35">
      <c r="A3162" s="1" t="s">
        <v>3336</v>
      </c>
      <c r="B3162" s="1" t="s">
        <v>175</v>
      </c>
      <c r="C3162" s="3">
        <v>45098</v>
      </c>
      <c r="D3162" s="1" t="s">
        <v>13</v>
      </c>
      <c r="E3162" s="1" t="s">
        <v>45</v>
      </c>
      <c r="F3162" s="1">
        <v>5491</v>
      </c>
      <c r="G3162" s="1" t="s">
        <v>40</v>
      </c>
      <c r="H3162" s="1" t="s">
        <v>133</v>
      </c>
      <c r="I3162" s="1" t="s">
        <v>170</v>
      </c>
      <c r="J3162" s="1" t="str" cm="1">
        <f t="array" ref="J3162">_xlfn.IFS(F3162="","missing",F3162&lt;0,"negative",F3162=0,"zero",AND(F3162&gt;=99999,MOD(F3162,9)=0),"99999 placeholder",AND(F3162&gt;$O$5,D3162="Expense"),"Expense outlier",AND(F3162&gt;$P$5,D3162="Income"),"Income outlier",TRUE,"valid")</f>
        <v>valid</v>
      </c>
      <c r="K3162" s="1" t="str">
        <f>_xlfn.XLOOKUP(I3162,[1]category_mapping!$F$2:$F$19,[1]category_mapping!$G$2:$G$19,E3162)</f>
        <v>health</v>
      </c>
      <c r="L3162" s="1" t="str">
        <f>IF(cleaning_working[[#This Row],[date]]="","Missing","Available")</f>
        <v>Available</v>
      </c>
    </row>
    <row r="3163" spans="1:12" x14ac:dyDescent="0.35">
      <c r="A3163" s="1" t="s">
        <v>3337</v>
      </c>
      <c r="B3163" s="1" t="s">
        <v>296</v>
      </c>
      <c r="C3163" s="3">
        <v>44436</v>
      </c>
      <c r="D3163" s="1" t="s">
        <v>13</v>
      </c>
      <c r="E3163" s="1" t="s">
        <v>39</v>
      </c>
      <c r="F3163" s="1">
        <v>217</v>
      </c>
      <c r="G3163" s="1" t="s">
        <v>40</v>
      </c>
      <c r="H3163" s="1" t="s">
        <v>133</v>
      </c>
      <c r="I3163" s="1" t="s">
        <v>226</v>
      </c>
      <c r="J3163" s="1" t="str" cm="1">
        <f t="array" ref="J3163">_xlfn.IFS(F3163="","missing",F3163&lt;0,"negative",F3163=0,"zero",AND(F3163&gt;=99999,MOD(F3163,9)=0),"99999 placeholder",AND(F3163&gt;$O$5,D3163="Expense"),"Expense outlier",AND(F3163&gt;$P$5,D3163="Income"),"Income outlier",TRUE,"valid")</f>
        <v>valid</v>
      </c>
      <c r="K3163" s="1" t="str">
        <f>_xlfn.XLOOKUP(I3163,[1]category_mapping!$F$2:$F$19,[1]category_mapping!$G$2:$G$19,E3163)</f>
        <v>savings</v>
      </c>
      <c r="L3163" s="1" t="str">
        <f>IF(cleaning_working[[#This Row],[date]]="","Missing","Available")</f>
        <v>Available</v>
      </c>
    </row>
    <row r="3164" spans="1:12" x14ac:dyDescent="0.35">
      <c r="A3164" s="1" t="s">
        <v>3338</v>
      </c>
      <c r="B3164" s="1" t="s">
        <v>402</v>
      </c>
      <c r="C3164" s="3">
        <v>44412</v>
      </c>
      <c r="D3164" s="1" t="s">
        <v>13</v>
      </c>
      <c r="E3164" s="1" t="s">
        <v>45</v>
      </c>
      <c r="F3164" s="1">
        <v>299</v>
      </c>
      <c r="G3164" s="1" t="s">
        <v>64</v>
      </c>
      <c r="H3164" s="1" t="s">
        <v>19</v>
      </c>
      <c r="I3164" s="1" t="s">
        <v>93</v>
      </c>
      <c r="J3164" s="1" t="str" cm="1">
        <f t="array" ref="J3164">_xlfn.IFS(F3164="","missing",F3164&lt;0,"negative",F3164=0,"zero",AND(F3164&gt;=99999,MOD(F3164,9)=0),"99999 placeholder",AND(F3164&gt;$O$5,D3164="Expense"),"Expense outlier",AND(F3164&gt;$P$5,D3164="Income"),"Income outlier",TRUE,"valid")</f>
        <v>valid</v>
      </c>
      <c r="K3164" s="1" t="str">
        <f>_xlfn.XLOOKUP(I3164,[1]category_mapping!$F$2:$F$19,[1]category_mapping!$G$2:$G$19,E3164)</f>
        <v>entertainment</v>
      </c>
      <c r="L3164" s="1" t="str">
        <f>IF(cleaning_working[[#This Row],[date]]="","Missing","Available")</f>
        <v>Available</v>
      </c>
    </row>
    <row r="3165" spans="1:12" x14ac:dyDescent="0.35">
      <c r="A3165" s="1" t="s">
        <v>3339</v>
      </c>
      <c r="B3165" s="1" t="s">
        <v>277</v>
      </c>
      <c r="C3165" s="3">
        <v>44827</v>
      </c>
      <c r="D3165" s="1" t="s">
        <v>13</v>
      </c>
      <c r="E3165" s="1" t="s">
        <v>39</v>
      </c>
      <c r="F3165" s="1">
        <v>1870</v>
      </c>
      <c r="G3165" s="1" t="s">
        <v>32</v>
      </c>
      <c r="H3165" s="1" t="s">
        <v>19</v>
      </c>
      <c r="I3165" s="1" t="s">
        <v>71</v>
      </c>
      <c r="J3165" s="1" t="str" cm="1">
        <f t="array" ref="J3165">_xlfn.IFS(F3165="","missing",F3165&lt;0,"negative",F3165=0,"zero",AND(F3165&gt;=99999,MOD(F3165,9)=0),"99999 placeholder",AND(F3165&gt;$O$5,D3165="Expense"),"Expense outlier",AND(F3165&gt;$P$5,D3165="Income"),"Income outlier",TRUE,"valid")</f>
        <v>valid</v>
      </c>
      <c r="K3165" s="1" t="str">
        <f>_xlfn.XLOOKUP(I3165,[1]category_mapping!$F$2:$F$19,[1]category_mapping!$G$2:$G$19,E3165)</f>
        <v>health</v>
      </c>
      <c r="L3165" s="1" t="str">
        <f>IF(cleaning_working[[#This Row],[date]]="","Missing","Available")</f>
        <v>Available</v>
      </c>
    </row>
    <row r="3166" spans="1:12" x14ac:dyDescent="0.35">
      <c r="A3166" s="1" t="s">
        <v>3340</v>
      </c>
      <c r="B3166" s="1" t="s">
        <v>208</v>
      </c>
      <c r="C3166" s="3">
        <v>44967</v>
      </c>
      <c r="D3166" s="1" t="s">
        <v>14</v>
      </c>
      <c r="E3166" s="1" t="s">
        <v>31</v>
      </c>
      <c r="F3166" s="1">
        <v>77936</v>
      </c>
      <c r="G3166" s="1" t="s">
        <v>32</v>
      </c>
      <c r="H3166" s="1" t="s">
        <v>26</v>
      </c>
      <c r="J3166" s="1" t="str" cm="1">
        <f t="array" ref="J3166">_xlfn.IFS(F3166="","missing",F3166&lt;0,"negative",F3166=0,"zero",AND(F3166&gt;=99999,MOD(F3166,9)=0),"99999 placeholder",AND(F3166&gt;$O$5,D3166="Expense"),"Expense outlier",AND(F3166&gt;$P$5,D3166="Income"),"Income outlier",TRUE,"valid")</f>
        <v>valid</v>
      </c>
      <c r="K3166" s="1" t="str">
        <f>_xlfn.XLOOKUP(I3166,[1]category_mapping!$F$2:$F$19,[1]category_mapping!$G$2:$G$19,E3166)</f>
        <v>freelance</v>
      </c>
      <c r="L3166" s="1" t="str">
        <f>IF(cleaning_working[[#This Row],[date]]="","Missing","Available")</f>
        <v>Available</v>
      </c>
    </row>
    <row r="3167" spans="1:12" x14ac:dyDescent="0.35">
      <c r="A3167" s="1" t="s">
        <v>3341</v>
      </c>
      <c r="B3167" s="1" t="s">
        <v>559</v>
      </c>
      <c r="C3167" s="3">
        <v>44205</v>
      </c>
      <c r="D3167" s="1" t="s">
        <v>13</v>
      </c>
      <c r="E3167" s="1" t="s">
        <v>45</v>
      </c>
      <c r="F3167" s="1">
        <v>6862</v>
      </c>
      <c r="G3167" s="1" t="s">
        <v>18</v>
      </c>
      <c r="H3167" s="1" t="s">
        <v>86</v>
      </c>
      <c r="J3167" s="1" t="str" cm="1">
        <f t="array" ref="J3167">_xlfn.IFS(F3167="","missing",F3167&lt;0,"negative",F3167=0,"zero",AND(F3167&gt;=99999,MOD(F3167,9)=0),"99999 placeholder",AND(F3167&gt;$O$5,D3167="Expense"),"Expense outlier",AND(F3167&gt;$P$5,D3167="Income"),"Income outlier",TRUE,"valid")</f>
        <v>valid</v>
      </c>
      <c r="K3167" s="1" t="str">
        <f>_xlfn.XLOOKUP(I3167,[1]category_mapping!$F$2:$F$19,[1]category_mapping!$G$2:$G$19,E3167)</f>
        <v>entertainment</v>
      </c>
      <c r="L3167" s="1" t="str">
        <f>IF(cleaning_working[[#This Row],[date]]="","Missing","Available")</f>
        <v>Available</v>
      </c>
    </row>
    <row r="3168" spans="1:12" x14ac:dyDescent="0.35">
      <c r="A3168" s="1" t="s">
        <v>3342</v>
      </c>
      <c r="B3168" s="1" t="s">
        <v>283</v>
      </c>
      <c r="C3168" s="3">
        <v>44609</v>
      </c>
      <c r="D3168" s="1" t="s">
        <v>13</v>
      </c>
      <c r="E3168" s="1" t="s">
        <v>24</v>
      </c>
      <c r="F3168" s="1">
        <v>2994</v>
      </c>
      <c r="G3168" s="1" t="s">
        <v>25</v>
      </c>
      <c r="H3168" s="1" t="s">
        <v>19</v>
      </c>
      <c r="I3168" s="1" t="s">
        <v>226</v>
      </c>
      <c r="J3168" s="1" t="str" cm="1">
        <f t="array" ref="J3168">_xlfn.IFS(F3168="","missing",F3168&lt;0,"negative",F3168=0,"zero",AND(F3168&gt;=99999,MOD(F3168,9)=0),"99999 placeholder",AND(F3168&gt;$O$5,D3168="Expense"),"Expense outlier",AND(F3168&gt;$P$5,D3168="Income"),"Income outlier",TRUE,"valid")</f>
        <v>valid</v>
      </c>
      <c r="K3168" s="1" t="str">
        <f>_xlfn.XLOOKUP(I3168,[1]category_mapping!$F$2:$F$19,[1]category_mapping!$G$2:$G$19,E3168)</f>
        <v>savings</v>
      </c>
      <c r="L3168" s="1" t="str">
        <f>IF(cleaning_working[[#This Row],[date]]="","Missing","Available")</f>
        <v>Available</v>
      </c>
    </row>
    <row r="3169" spans="1:12" x14ac:dyDescent="0.35">
      <c r="A3169" s="1" t="s">
        <v>3343</v>
      </c>
      <c r="B3169" s="1" t="s">
        <v>296</v>
      </c>
      <c r="C3169" s="3">
        <v>45049</v>
      </c>
      <c r="D3169" s="1" t="s">
        <v>13</v>
      </c>
      <c r="E3169" s="1" t="s">
        <v>96</v>
      </c>
      <c r="F3169" s="1">
        <v>1055</v>
      </c>
      <c r="G3169" s="1" t="s">
        <v>18</v>
      </c>
      <c r="H3169" s="1" t="s">
        <v>83</v>
      </c>
      <c r="I3169" s="1" t="s">
        <v>194</v>
      </c>
      <c r="J3169" s="1" t="str" cm="1">
        <f t="array" ref="J3169">_xlfn.IFS(F3169="","missing",F3169&lt;0,"negative",F3169=0,"zero",AND(F3169&gt;=99999,MOD(F3169,9)=0),"99999 placeholder",AND(F3169&gt;$O$5,D3169="Expense"),"Expense outlier",AND(F3169&gt;$P$5,D3169="Income"),"Income outlier",TRUE,"valid")</f>
        <v>valid</v>
      </c>
      <c r="K3169" s="1" t="str">
        <f>_xlfn.XLOOKUP(I3169,[1]category_mapping!$F$2:$F$19,[1]category_mapping!$G$2:$G$19,E3169)</f>
        <v>travel</v>
      </c>
      <c r="L3169" s="1" t="str">
        <f>IF(cleaning_working[[#This Row],[date]]="","Missing","Available")</f>
        <v>Available</v>
      </c>
    </row>
    <row r="3170" spans="1:12" x14ac:dyDescent="0.35">
      <c r="A3170" s="1" t="s">
        <v>3344</v>
      </c>
      <c r="B3170" s="1" t="s">
        <v>762</v>
      </c>
      <c r="C3170" s="3">
        <v>44894</v>
      </c>
      <c r="D3170" s="1" t="s">
        <v>13</v>
      </c>
      <c r="E3170" s="1" t="s">
        <v>63</v>
      </c>
      <c r="F3170" s="1">
        <v>5081</v>
      </c>
      <c r="G3170" s="1" t="s">
        <v>18</v>
      </c>
      <c r="H3170" s="1" t="s">
        <v>25</v>
      </c>
      <c r="I3170" s="1" t="s">
        <v>194</v>
      </c>
      <c r="J3170" s="1" t="str" cm="1">
        <f t="array" ref="J3170">_xlfn.IFS(F3170="","missing",F3170&lt;0,"negative",F3170=0,"zero",AND(F3170&gt;=99999,MOD(F3170,9)=0),"99999 placeholder",AND(F3170&gt;$O$5,D3170="Expense"),"Expense outlier",AND(F3170&gt;$P$5,D3170="Income"),"Income outlier",TRUE,"valid")</f>
        <v>valid</v>
      </c>
      <c r="K3170" s="1" t="str">
        <f>_xlfn.XLOOKUP(I3170,[1]category_mapping!$F$2:$F$19,[1]category_mapping!$G$2:$G$19,E3170)</f>
        <v>travel</v>
      </c>
      <c r="L3170" s="1" t="str">
        <f>IF(cleaning_working[[#This Row],[date]]="","Missing","Available")</f>
        <v>Available</v>
      </c>
    </row>
    <row r="3171" spans="1:12" x14ac:dyDescent="0.35">
      <c r="A3171" s="1" t="s">
        <v>3345</v>
      </c>
      <c r="B3171" s="1" t="s">
        <v>212</v>
      </c>
      <c r="C3171" s="3">
        <v>45541</v>
      </c>
      <c r="D3171" s="1" t="s">
        <v>13</v>
      </c>
      <c r="E3171" s="1" t="s">
        <v>63</v>
      </c>
      <c r="F3171" s="1">
        <v>3591</v>
      </c>
      <c r="G3171" s="1" t="s">
        <v>18</v>
      </c>
      <c r="H3171" s="1" t="s">
        <v>25</v>
      </c>
      <c r="I3171" s="1" t="s">
        <v>20</v>
      </c>
      <c r="J3171" s="1" t="str" cm="1">
        <f t="array" ref="J3171">_xlfn.IFS(F3171="","missing",F3171&lt;0,"negative",F3171=0,"zero",AND(F3171&gt;=99999,MOD(F3171,9)=0),"99999 placeholder",AND(F3171&gt;$O$5,D3171="Expense"),"Expense outlier",AND(F3171&gt;$P$5,D3171="Income"),"Income outlier",TRUE,"valid")</f>
        <v>valid</v>
      </c>
      <c r="K3171" s="1" t="str">
        <f>_xlfn.XLOOKUP(I3171,[1]category_mapping!$F$2:$F$19,[1]category_mapping!$G$2:$G$19,E3171)</f>
        <v>entertainment</v>
      </c>
      <c r="L3171" s="1" t="str">
        <f>IF(cleaning_working[[#This Row],[date]]="","Missing","Available")</f>
        <v>Available</v>
      </c>
    </row>
    <row r="3172" spans="1:12" x14ac:dyDescent="0.35">
      <c r="A3172" s="1" t="s">
        <v>3346</v>
      </c>
      <c r="B3172" s="1" t="s">
        <v>351</v>
      </c>
      <c r="C3172" s="3">
        <v>44315</v>
      </c>
      <c r="D3172" s="1" t="s">
        <v>13</v>
      </c>
      <c r="E3172" s="1" t="s">
        <v>45</v>
      </c>
      <c r="F3172" s="1">
        <v>334</v>
      </c>
      <c r="G3172" s="1" t="s">
        <v>64</v>
      </c>
      <c r="H3172" s="1" t="s">
        <v>25</v>
      </c>
      <c r="I3172" s="1" t="s">
        <v>226</v>
      </c>
      <c r="J3172" s="1" t="str" cm="1">
        <f t="array" ref="J3172">_xlfn.IFS(F3172="","missing",F3172&lt;0,"negative",F3172=0,"zero",AND(F3172&gt;=99999,MOD(F3172,9)=0),"99999 placeholder",AND(F3172&gt;$O$5,D3172="Expense"),"Expense outlier",AND(F3172&gt;$P$5,D3172="Income"),"Income outlier",TRUE,"valid")</f>
        <v>valid</v>
      </c>
      <c r="K3172" s="1" t="str">
        <f>_xlfn.XLOOKUP(I3172,[1]category_mapping!$F$2:$F$19,[1]category_mapping!$G$2:$G$19,E3172)</f>
        <v>savings</v>
      </c>
      <c r="L3172" s="1" t="str">
        <f>IF(cleaning_working[[#This Row],[date]]="","Missing","Available")</f>
        <v>Available</v>
      </c>
    </row>
    <row r="3173" spans="1:12" x14ac:dyDescent="0.35">
      <c r="A3173" s="1" t="s">
        <v>3347</v>
      </c>
      <c r="B3173" s="1" t="s">
        <v>531</v>
      </c>
      <c r="C3173" s="3">
        <v>44936</v>
      </c>
      <c r="D3173" s="1" t="s">
        <v>13</v>
      </c>
      <c r="E3173" s="1" t="s">
        <v>39</v>
      </c>
      <c r="F3173" s="1">
        <v>4864</v>
      </c>
      <c r="G3173" s="1" t="s">
        <v>64</v>
      </c>
      <c r="H3173" s="1" t="s">
        <v>133</v>
      </c>
      <c r="I3173" s="1" t="s">
        <v>20</v>
      </c>
      <c r="J3173" s="1" t="str" cm="1">
        <f t="array" ref="J3173">_xlfn.IFS(F3173="","missing",F3173&lt;0,"negative",F3173=0,"zero",AND(F3173&gt;=99999,MOD(F3173,9)=0),"99999 placeholder",AND(F3173&gt;$O$5,D3173="Expense"),"Expense outlier",AND(F3173&gt;$P$5,D3173="Income"),"Income outlier",TRUE,"valid")</f>
        <v>valid</v>
      </c>
      <c r="K3173" s="1" t="str">
        <f>_xlfn.XLOOKUP(I3173,[1]category_mapping!$F$2:$F$19,[1]category_mapping!$G$2:$G$19,E3173)</f>
        <v>entertainment</v>
      </c>
      <c r="L3173" s="1" t="str">
        <f>IF(cleaning_working[[#This Row],[date]]="","Missing","Available")</f>
        <v>Available</v>
      </c>
    </row>
    <row r="3174" spans="1:12" x14ac:dyDescent="0.35">
      <c r="A3174" s="1" t="s">
        <v>3348</v>
      </c>
      <c r="B3174" s="1" t="s">
        <v>233</v>
      </c>
      <c r="C3174" s="3" t="s">
        <v>38</v>
      </c>
      <c r="D3174" s="1" t="s">
        <v>13</v>
      </c>
      <c r="E3174" s="1" t="s">
        <v>63</v>
      </c>
      <c r="F3174" s="1">
        <v>275</v>
      </c>
      <c r="G3174" s="1" t="s">
        <v>32</v>
      </c>
      <c r="H3174" s="1" t="s">
        <v>86</v>
      </c>
      <c r="I3174" s="1" t="s">
        <v>137</v>
      </c>
      <c r="J3174" s="1" t="str" cm="1">
        <f t="array" ref="J3174">_xlfn.IFS(F3174="","missing",F3174&lt;0,"negative",F3174=0,"zero",AND(F3174&gt;=99999,MOD(F3174,9)=0),"99999 placeholder",AND(F3174&gt;$O$5,D3174="Expense"),"Expense outlier",AND(F3174&gt;$P$5,D3174="Income"),"Income outlier",TRUE,"valid")</f>
        <v>valid</v>
      </c>
      <c r="K3174" s="1" t="str">
        <f>_xlfn.XLOOKUP(I3174,[1]category_mapping!$F$2:$F$19,[1]category_mapping!$G$2:$G$19,E3174)</f>
        <v>travel</v>
      </c>
      <c r="L3174" s="1" t="str">
        <f>IF(cleaning_working[[#This Row],[date]]="","Missing","Available")</f>
        <v>Missing</v>
      </c>
    </row>
    <row r="3175" spans="1:12" x14ac:dyDescent="0.35">
      <c r="A3175" s="1" t="s">
        <v>3349</v>
      </c>
      <c r="B3175" s="1" t="s">
        <v>559</v>
      </c>
      <c r="C3175" s="3">
        <v>44766</v>
      </c>
      <c r="D3175" s="1" t="s">
        <v>13</v>
      </c>
      <c r="E3175" s="1" t="s">
        <v>176</v>
      </c>
      <c r="F3175" s="1">
        <v>1668</v>
      </c>
      <c r="G3175" s="1" t="s">
        <v>64</v>
      </c>
      <c r="H3175" s="1" t="s">
        <v>65</v>
      </c>
      <c r="I3175" s="1" t="s">
        <v>93</v>
      </c>
      <c r="J3175" s="1" t="str" cm="1">
        <f t="array" ref="J3175">_xlfn.IFS(F3175="","missing",F3175&lt;0,"negative",F3175=0,"zero",AND(F3175&gt;=99999,MOD(F3175,9)=0),"99999 placeholder",AND(F3175&gt;$O$5,D3175="Expense"),"Expense outlier",AND(F3175&gt;$P$5,D3175="Income"),"Income outlier",TRUE,"valid")</f>
        <v>valid</v>
      </c>
      <c r="K3175" s="1" t="str">
        <f>_xlfn.XLOOKUP(I3175,[1]category_mapping!$F$2:$F$19,[1]category_mapping!$G$2:$G$19,E3175)</f>
        <v>savings</v>
      </c>
      <c r="L3175" s="1" t="str">
        <f>IF(cleaning_working[[#This Row],[date]]="","Missing","Available")</f>
        <v>Available</v>
      </c>
    </row>
    <row r="3176" spans="1:12" x14ac:dyDescent="0.35">
      <c r="A3176" s="1" t="s">
        <v>3350</v>
      </c>
      <c r="B3176" s="1" t="s">
        <v>293</v>
      </c>
      <c r="C3176" s="3">
        <v>45652</v>
      </c>
      <c r="D3176" s="1" t="s">
        <v>13</v>
      </c>
      <c r="E3176" s="1" t="s">
        <v>39</v>
      </c>
      <c r="F3176" s="1">
        <v>2903</v>
      </c>
      <c r="G3176" s="1" t="s">
        <v>40</v>
      </c>
      <c r="H3176" s="1" t="s">
        <v>83</v>
      </c>
      <c r="I3176" s="1" t="s">
        <v>137</v>
      </c>
      <c r="J3176" s="1" t="str" cm="1">
        <f t="array" ref="J3176">_xlfn.IFS(F3176="","missing",F3176&lt;0,"negative",F3176=0,"zero",AND(F3176&gt;=99999,MOD(F3176,9)=0),"99999 placeholder",AND(F3176&gt;$O$5,D3176="Expense"),"Expense outlier",AND(F3176&gt;$P$5,D3176="Income"),"Income outlier",TRUE,"valid")</f>
        <v>valid</v>
      </c>
      <c r="K3176" s="1" t="str">
        <f>_xlfn.XLOOKUP(I3176,[1]category_mapping!$F$2:$F$19,[1]category_mapping!$G$2:$G$19,E3176)</f>
        <v>travel</v>
      </c>
      <c r="L3176" s="1" t="str">
        <f>IF(cleaning_working[[#This Row],[date]]="","Missing","Available")</f>
        <v>Available</v>
      </c>
    </row>
    <row r="3177" spans="1:12" x14ac:dyDescent="0.35">
      <c r="A3177" s="1" t="s">
        <v>3351</v>
      </c>
      <c r="B3177" s="1" t="s">
        <v>161</v>
      </c>
      <c r="C3177" s="3">
        <v>44907</v>
      </c>
      <c r="D3177" s="1" t="s">
        <v>13</v>
      </c>
      <c r="E3177" s="1" t="s">
        <v>39</v>
      </c>
      <c r="F3177" s="1">
        <v>7491</v>
      </c>
      <c r="G3177" s="1" t="s">
        <v>64</v>
      </c>
      <c r="H3177" s="1" t="s">
        <v>26</v>
      </c>
      <c r="I3177" s="1" t="s">
        <v>226</v>
      </c>
      <c r="J3177" s="1" t="str" cm="1">
        <f t="array" ref="J3177">_xlfn.IFS(F3177="","missing",F3177&lt;0,"negative",F3177=0,"zero",AND(F3177&gt;=99999,MOD(F3177,9)=0),"99999 placeholder",AND(F3177&gt;$O$5,D3177="Expense"),"Expense outlier",AND(F3177&gt;$P$5,D3177="Income"),"Income outlier",TRUE,"valid")</f>
        <v>valid</v>
      </c>
      <c r="K3177" s="1" t="str">
        <f>_xlfn.XLOOKUP(I3177,[1]category_mapping!$F$2:$F$19,[1]category_mapping!$G$2:$G$19,E3177)</f>
        <v>savings</v>
      </c>
      <c r="L3177" s="1" t="str">
        <f>IF(cleaning_working[[#This Row],[date]]="","Missing","Available")</f>
        <v>Available</v>
      </c>
    </row>
    <row r="3178" spans="1:12" x14ac:dyDescent="0.35">
      <c r="A3178" s="1" t="s">
        <v>3352</v>
      </c>
      <c r="B3178" s="1" t="s">
        <v>493</v>
      </c>
      <c r="C3178" s="3">
        <v>45372</v>
      </c>
      <c r="D3178" s="1" t="s">
        <v>13</v>
      </c>
      <c r="E3178" s="1" t="s">
        <v>24</v>
      </c>
      <c r="F3178" s="1">
        <v>42642</v>
      </c>
      <c r="G3178" s="1" t="s">
        <v>32</v>
      </c>
      <c r="H3178" s="1" t="s">
        <v>133</v>
      </c>
      <c r="I3178" s="1" t="s">
        <v>170</v>
      </c>
      <c r="J3178" s="1" t="str" cm="1">
        <f t="array" ref="J3178">_xlfn.IFS(F3178="","missing",F3178&lt;0,"negative",F3178=0,"zero",AND(F3178&gt;=99999,MOD(F3178,9)=0),"99999 placeholder",AND(F3178&gt;$O$5,D3178="Expense"),"Expense outlier",AND(F3178&gt;$P$5,D3178="Income"),"Income outlier",TRUE,"valid")</f>
        <v>Expense outlier</v>
      </c>
      <c r="K3178" s="1" t="str">
        <f>_xlfn.XLOOKUP(I3178,[1]category_mapping!$F$2:$F$19,[1]category_mapping!$G$2:$G$19,E3178)</f>
        <v>health</v>
      </c>
      <c r="L3178" s="1" t="str">
        <f>IF(cleaning_working[[#This Row],[date]]="","Missing","Available")</f>
        <v>Available</v>
      </c>
    </row>
    <row r="3179" spans="1:12" x14ac:dyDescent="0.35">
      <c r="A3179" s="1" t="s">
        <v>3353</v>
      </c>
      <c r="B3179" s="1" t="s">
        <v>182</v>
      </c>
      <c r="C3179" s="3">
        <v>44771</v>
      </c>
      <c r="D3179" s="1" t="s">
        <v>13</v>
      </c>
      <c r="E3179" s="1" t="s">
        <v>39</v>
      </c>
      <c r="F3179" s="1">
        <v>1195</v>
      </c>
      <c r="G3179" s="1" t="s">
        <v>40</v>
      </c>
      <c r="H3179" s="1" t="s">
        <v>19</v>
      </c>
      <c r="I3179" s="1" t="s">
        <v>194</v>
      </c>
      <c r="J3179" s="1" t="str" cm="1">
        <f t="array" ref="J3179">_xlfn.IFS(F3179="","missing",F3179&lt;0,"negative",F3179=0,"zero",AND(F3179&gt;=99999,MOD(F3179,9)=0),"99999 placeholder",AND(F3179&gt;$O$5,D3179="Expense"),"Expense outlier",AND(F3179&gt;$P$5,D3179="Income"),"Income outlier",TRUE,"valid")</f>
        <v>valid</v>
      </c>
      <c r="K3179" s="1" t="str">
        <f>_xlfn.XLOOKUP(I3179,[1]category_mapping!$F$2:$F$19,[1]category_mapping!$G$2:$G$19,E3179)</f>
        <v>travel</v>
      </c>
      <c r="L3179" s="1" t="str">
        <f>IF(cleaning_working[[#This Row],[date]]="","Missing","Available")</f>
        <v>Available</v>
      </c>
    </row>
    <row r="3180" spans="1:12" x14ac:dyDescent="0.35">
      <c r="A3180" s="1" t="s">
        <v>3354</v>
      </c>
      <c r="B3180" s="1" t="s">
        <v>790</v>
      </c>
      <c r="C3180" s="3">
        <v>45023</v>
      </c>
      <c r="D3180" s="1" t="s">
        <v>13</v>
      </c>
      <c r="E3180" s="1" t="s">
        <v>39</v>
      </c>
      <c r="F3180" s="1">
        <v>6393</v>
      </c>
      <c r="G3180" s="1" t="s">
        <v>18</v>
      </c>
      <c r="H3180" s="1" t="s">
        <v>19</v>
      </c>
      <c r="I3180" s="1" t="s">
        <v>27</v>
      </c>
      <c r="J3180" s="1" t="str" cm="1">
        <f t="array" ref="J3180">_xlfn.IFS(F3180="","missing",F3180&lt;0,"negative",F3180=0,"zero",AND(F3180&gt;=99999,MOD(F3180,9)=0),"99999 placeholder",AND(F3180&gt;$O$5,D3180="Expense"),"Expense outlier",AND(F3180&gt;$P$5,D3180="Income"),"Income outlier",TRUE,"valid")</f>
        <v>valid</v>
      </c>
      <c r="K3180" s="1" t="str">
        <f>_xlfn.XLOOKUP(I3180,[1]category_mapping!$F$2:$F$19,[1]category_mapping!$G$2:$G$19,E3180)</f>
        <v>food</v>
      </c>
      <c r="L3180" s="1" t="str">
        <f>IF(cleaning_working[[#This Row],[date]]="","Missing","Available")</f>
        <v>Available</v>
      </c>
    </row>
    <row r="3181" spans="1:12" x14ac:dyDescent="0.35">
      <c r="A3181" s="1" t="s">
        <v>3355</v>
      </c>
      <c r="B3181" s="1" t="s">
        <v>158</v>
      </c>
      <c r="C3181" s="3">
        <v>44704</v>
      </c>
      <c r="D3181" s="1" t="s">
        <v>13</v>
      </c>
      <c r="E3181" s="1" t="s">
        <v>39</v>
      </c>
      <c r="F3181" s="1">
        <v>3741</v>
      </c>
      <c r="G3181" s="1" t="s">
        <v>32</v>
      </c>
      <c r="H3181" s="1" t="s">
        <v>19</v>
      </c>
      <c r="I3181" s="1" t="s">
        <v>20</v>
      </c>
      <c r="J3181" s="1" t="str" cm="1">
        <f t="array" ref="J3181">_xlfn.IFS(F3181="","missing",F3181&lt;0,"negative",F3181=0,"zero",AND(F3181&gt;=99999,MOD(F3181,9)=0),"99999 placeholder",AND(F3181&gt;$O$5,D3181="Expense"),"Expense outlier",AND(F3181&gt;$P$5,D3181="Income"),"Income outlier",TRUE,"valid")</f>
        <v>valid</v>
      </c>
      <c r="K3181" s="1" t="str">
        <f>_xlfn.XLOOKUP(I3181,[1]category_mapping!$F$2:$F$19,[1]category_mapping!$G$2:$G$19,E3181)</f>
        <v>entertainment</v>
      </c>
      <c r="L3181" s="1" t="str">
        <f>IF(cleaning_working[[#This Row],[date]]="","Missing","Available")</f>
        <v>Available</v>
      </c>
    </row>
    <row r="3182" spans="1:12" x14ac:dyDescent="0.35">
      <c r="A3182" s="1" t="s">
        <v>3356</v>
      </c>
      <c r="B3182" s="1" t="s">
        <v>262</v>
      </c>
      <c r="C3182" s="3">
        <v>45305</v>
      </c>
      <c r="D3182" s="1" t="s">
        <v>13</v>
      </c>
      <c r="E3182" s="1" t="s">
        <v>45</v>
      </c>
      <c r="F3182" s="1">
        <v>1094</v>
      </c>
      <c r="G3182" s="1" t="s">
        <v>32</v>
      </c>
      <c r="H3182" s="1" t="s">
        <v>107</v>
      </c>
      <c r="I3182" s="1" t="s">
        <v>170</v>
      </c>
      <c r="J3182" s="1" t="str" cm="1">
        <f t="array" ref="J3182">_xlfn.IFS(F3182="","missing",F3182&lt;0,"negative",F3182=0,"zero",AND(F3182&gt;=99999,MOD(F3182,9)=0),"99999 placeholder",AND(F3182&gt;$O$5,D3182="Expense"),"Expense outlier",AND(F3182&gt;$P$5,D3182="Income"),"Income outlier",TRUE,"valid")</f>
        <v>valid</v>
      </c>
      <c r="K3182" s="1" t="str">
        <f>_xlfn.XLOOKUP(I3182,[1]category_mapping!$F$2:$F$19,[1]category_mapping!$G$2:$G$19,E3182)</f>
        <v>health</v>
      </c>
      <c r="L3182" s="1" t="str">
        <f>IF(cleaning_working[[#This Row],[date]]="","Missing","Available")</f>
        <v>Available</v>
      </c>
    </row>
    <row r="3183" spans="1:12" x14ac:dyDescent="0.35">
      <c r="A3183" s="1" t="s">
        <v>3357</v>
      </c>
      <c r="B3183" s="1" t="s">
        <v>362</v>
      </c>
      <c r="C3183" s="3">
        <v>44585</v>
      </c>
      <c r="D3183" s="1" t="s">
        <v>13</v>
      </c>
      <c r="E3183" s="1" t="s">
        <v>24</v>
      </c>
      <c r="F3183" s="1">
        <v>2203</v>
      </c>
      <c r="G3183" s="1" t="s">
        <v>32</v>
      </c>
      <c r="H3183" s="1" t="s">
        <v>107</v>
      </c>
      <c r="I3183" s="1" t="s">
        <v>93</v>
      </c>
      <c r="J3183" s="1" t="str" cm="1">
        <f t="array" ref="J3183">_xlfn.IFS(F3183="","missing",F3183&lt;0,"negative",F3183=0,"zero",AND(F3183&gt;=99999,MOD(F3183,9)=0),"99999 placeholder",AND(F3183&gt;$O$5,D3183="Expense"),"Expense outlier",AND(F3183&gt;$P$5,D3183="Income"),"Income outlier",TRUE,"valid")</f>
        <v>valid</v>
      </c>
      <c r="K3183" s="1" t="str">
        <f>_xlfn.XLOOKUP(I3183,[1]category_mapping!$F$2:$F$19,[1]category_mapping!$G$2:$G$19,E3183)</f>
        <v>rent</v>
      </c>
      <c r="L3183" s="1" t="str">
        <f>IF(cleaning_working[[#This Row],[date]]="","Missing","Available")</f>
        <v>Available</v>
      </c>
    </row>
    <row r="3184" spans="1:12" x14ac:dyDescent="0.35">
      <c r="A3184" s="1" t="s">
        <v>3358</v>
      </c>
      <c r="B3184" s="1" t="s">
        <v>467</v>
      </c>
      <c r="C3184" s="3">
        <v>44469</v>
      </c>
      <c r="D3184" s="1" t="s">
        <v>13</v>
      </c>
      <c r="E3184" s="1" t="s">
        <v>96</v>
      </c>
      <c r="F3184" s="1">
        <v>2101</v>
      </c>
      <c r="G3184" s="1" t="s">
        <v>64</v>
      </c>
      <c r="H3184" s="1" t="s">
        <v>19</v>
      </c>
      <c r="I3184" s="1" t="s">
        <v>217</v>
      </c>
      <c r="J3184" s="1" t="str" cm="1">
        <f t="array" ref="J3184">_xlfn.IFS(F3184="","missing",F3184&lt;0,"negative",F3184=0,"zero",AND(F3184&gt;=99999,MOD(F3184,9)=0),"99999 placeholder",AND(F3184&gt;$O$5,D3184="Expense"),"Expense outlier",AND(F3184&gt;$P$5,D3184="Income"),"Income outlier",TRUE,"valid")</f>
        <v>valid</v>
      </c>
      <c r="K3184" s="1" t="str">
        <f>_xlfn.XLOOKUP(I3184,[1]category_mapping!$F$2:$F$19,[1]category_mapping!$G$2:$G$19,E3184)</f>
        <v>rent</v>
      </c>
      <c r="L3184" s="1" t="str">
        <f>IF(cleaning_working[[#This Row],[date]]="","Missing","Available")</f>
        <v>Available</v>
      </c>
    </row>
    <row r="3185" spans="1:12" x14ac:dyDescent="0.35">
      <c r="A3185" s="1" t="s">
        <v>3359</v>
      </c>
      <c r="B3185" s="1" t="s">
        <v>309</v>
      </c>
      <c r="C3185" s="3">
        <v>45331</v>
      </c>
      <c r="D3185" s="1" t="s">
        <v>13</v>
      </c>
      <c r="E3185" s="1" t="s">
        <v>39</v>
      </c>
      <c r="F3185" s="1">
        <v>5130</v>
      </c>
      <c r="G3185" s="1" t="s">
        <v>18</v>
      </c>
      <c r="H3185" s="1" t="s">
        <v>86</v>
      </c>
      <c r="I3185" s="1" t="s">
        <v>87</v>
      </c>
      <c r="J3185" s="1" t="str" cm="1">
        <f t="array" ref="J3185">_xlfn.IFS(F3185="","missing",F3185&lt;0,"negative",F3185=0,"zero",AND(F3185&gt;=99999,MOD(F3185,9)=0),"99999 placeholder",AND(F3185&gt;$O$5,D3185="Expense"),"Expense outlier",AND(F3185&gt;$P$5,D3185="Income"),"Income outlier",TRUE,"valid")</f>
        <v>valid</v>
      </c>
      <c r="K3185" s="1" t="str">
        <f>_xlfn.XLOOKUP(I3185,[1]category_mapping!$F$2:$F$19,[1]category_mapping!$G$2:$G$19,E3185)</f>
        <v>food</v>
      </c>
      <c r="L3185" s="1" t="str">
        <f>IF(cleaning_working[[#This Row],[date]]="","Missing","Available")</f>
        <v>Available</v>
      </c>
    </row>
    <row r="3186" spans="1:12" x14ac:dyDescent="0.35">
      <c r="A3186" s="1" t="s">
        <v>3360</v>
      </c>
      <c r="B3186" s="1" t="s">
        <v>30</v>
      </c>
      <c r="C3186" s="3">
        <v>44813</v>
      </c>
      <c r="D3186" s="1" t="s">
        <v>14</v>
      </c>
      <c r="E3186" s="1" t="s">
        <v>70</v>
      </c>
      <c r="F3186" s="1">
        <v>17985</v>
      </c>
      <c r="G3186" s="1" t="s">
        <v>18</v>
      </c>
      <c r="H3186" s="1" t="s">
        <v>107</v>
      </c>
      <c r="I3186" s="1" t="s">
        <v>58</v>
      </c>
      <c r="J3186" s="1" t="str" cm="1">
        <f t="array" ref="J3186">_xlfn.IFS(F3186="","missing",F3186&lt;0,"negative",F3186=0,"zero",AND(F3186&gt;=99999,MOD(F3186,9)=0),"99999 placeholder",AND(F3186&gt;$O$5,D3186="Expense"),"Expense outlier",AND(F3186&gt;$P$5,D3186="Income"),"Income outlier",TRUE,"valid")</f>
        <v>valid</v>
      </c>
      <c r="K3186" s="1" t="str">
        <f>_xlfn.XLOOKUP(I3186,[1]category_mapping!$F$2:$F$19,[1]category_mapping!$G$2:$G$19,E3186)</f>
        <v>others</v>
      </c>
      <c r="L3186" s="1" t="str">
        <f>IF(cleaning_working[[#This Row],[date]]="","Missing","Available")</f>
        <v>Available</v>
      </c>
    </row>
    <row r="3187" spans="1:12" x14ac:dyDescent="0.35">
      <c r="A3187" s="1" t="s">
        <v>3361</v>
      </c>
      <c r="B3187" s="1" t="s">
        <v>206</v>
      </c>
      <c r="C3187" s="3">
        <v>44783</v>
      </c>
      <c r="D3187" s="1" t="s">
        <v>13</v>
      </c>
      <c r="E3187" s="1" t="s">
        <v>96</v>
      </c>
      <c r="F3187" s="1">
        <v>7776</v>
      </c>
      <c r="G3187" s="1" t="s">
        <v>64</v>
      </c>
      <c r="H3187" s="1" t="s">
        <v>133</v>
      </c>
      <c r="I3187" s="1" t="s">
        <v>46</v>
      </c>
      <c r="J3187" s="1" t="str" cm="1">
        <f t="array" ref="J3187">_xlfn.IFS(F3187="","missing",F3187&lt;0,"negative",F3187=0,"zero",AND(F3187&gt;=99999,MOD(F3187,9)=0),"99999 placeholder",AND(F3187&gt;$O$5,D3187="Expense"),"Expense outlier",AND(F3187&gt;$P$5,D3187="Income"),"Income outlier",TRUE,"valid")</f>
        <v>valid</v>
      </c>
      <c r="K3187" s="1" t="str">
        <f>_xlfn.XLOOKUP(I3187,[1]category_mapping!$F$2:$F$19,[1]category_mapping!$G$2:$G$19,E3187)</f>
        <v>travel</v>
      </c>
      <c r="L3187" s="1" t="str">
        <f>IF(cleaning_working[[#This Row],[date]]="","Missing","Available")</f>
        <v>Available</v>
      </c>
    </row>
    <row r="3188" spans="1:12" x14ac:dyDescent="0.35">
      <c r="A3188" s="1" t="s">
        <v>3362</v>
      </c>
      <c r="B3188" s="1" t="s">
        <v>686</v>
      </c>
      <c r="C3188" s="3" t="s">
        <v>38</v>
      </c>
      <c r="D3188" s="1" t="s">
        <v>13</v>
      </c>
      <c r="E3188" s="1" t="s">
        <v>39</v>
      </c>
      <c r="F3188" s="1">
        <v>4227</v>
      </c>
      <c r="G3188" s="1" t="s">
        <v>32</v>
      </c>
      <c r="H3188" s="1" t="s">
        <v>159</v>
      </c>
      <c r="I3188" s="1" t="s">
        <v>66</v>
      </c>
      <c r="J3188" s="1" t="str" cm="1">
        <f t="array" ref="J3188">_xlfn.IFS(F3188="","missing",F3188&lt;0,"negative",F3188=0,"zero",AND(F3188&gt;=99999,MOD(F3188,9)=0),"99999 placeholder",AND(F3188&gt;$O$5,D3188="Expense"),"Expense outlier",AND(F3188&gt;$P$5,D3188="Income"),"Income outlier",TRUE,"valid")</f>
        <v>valid</v>
      </c>
      <c r="K3188" s="1" t="str">
        <f>_xlfn.XLOOKUP(I3188,[1]category_mapping!$F$2:$F$19,[1]category_mapping!$G$2:$G$19,E3188)</f>
        <v>food</v>
      </c>
      <c r="L3188" s="1" t="str">
        <f>IF(cleaning_working[[#This Row],[date]]="","Missing","Available")</f>
        <v>Missing</v>
      </c>
    </row>
    <row r="3189" spans="1:12" x14ac:dyDescent="0.35">
      <c r="A3189" s="1" t="s">
        <v>3363</v>
      </c>
      <c r="B3189" s="1" t="s">
        <v>241</v>
      </c>
      <c r="C3189" s="3">
        <v>45097</v>
      </c>
      <c r="D3189" s="1" t="s">
        <v>13</v>
      </c>
      <c r="E3189" s="1" t="s">
        <v>39</v>
      </c>
      <c r="F3189" s="1">
        <v>205</v>
      </c>
      <c r="G3189" s="1" t="s">
        <v>40</v>
      </c>
      <c r="H3189" s="1" t="s">
        <v>107</v>
      </c>
      <c r="I3189" s="1" t="s">
        <v>97</v>
      </c>
      <c r="J3189" s="1" t="str" cm="1">
        <f t="array" ref="J3189">_xlfn.IFS(F3189="","missing",F3189&lt;0,"negative",F3189=0,"zero",AND(F3189&gt;=99999,MOD(F3189,9)=0),"99999 placeholder",AND(F3189&gt;$O$5,D3189="Expense"),"Expense outlier",AND(F3189&gt;$P$5,D3189="Income"),"Income outlier",TRUE,"valid")</f>
        <v>valid</v>
      </c>
      <c r="K3189" s="1" t="str">
        <f>_xlfn.XLOOKUP(I3189,[1]category_mapping!$F$2:$F$19,[1]category_mapping!$G$2:$G$19,E3189)</f>
        <v>health</v>
      </c>
      <c r="L3189" s="1" t="str">
        <f>IF(cleaning_working[[#This Row],[date]]="","Missing","Available")</f>
        <v>Available</v>
      </c>
    </row>
    <row r="3190" spans="1:12" x14ac:dyDescent="0.35">
      <c r="A3190" s="1" t="s">
        <v>3364</v>
      </c>
      <c r="B3190" s="1" t="s">
        <v>762</v>
      </c>
      <c r="C3190" s="3">
        <v>45024</v>
      </c>
      <c r="D3190" s="1" t="s">
        <v>13</v>
      </c>
      <c r="E3190" s="1" t="s">
        <v>63</v>
      </c>
      <c r="F3190" s="1">
        <v>1113</v>
      </c>
      <c r="G3190" s="1" t="s">
        <v>32</v>
      </c>
      <c r="H3190" s="1" t="s">
        <v>83</v>
      </c>
      <c r="I3190" s="1" t="s">
        <v>97</v>
      </c>
      <c r="J3190" s="1" t="str" cm="1">
        <f t="array" ref="J3190">_xlfn.IFS(F3190="","missing",F3190&lt;0,"negative",F3190=0,"zero",AND(F3190&gt;=99999,MOD(F3190,9)=0),"99999 placeholder",AND(F3190&gt;$O$5,D3190="Expense"),"Expense outlier",AND(F3190&gt;$P$5,D3190="Income"),"Income outlier",TRUE,"valid")</f>
        <v>valid</v>
      </c>
      <c r="K3190" s="1" t="str">
        <f>_xlfn.XLOOKUP(I3190,[1]category_mapping!$F$2:$F$19,[1]category_mapping!$G$2:$G$19,E3190)</f>
        <v>health</v>
      </c>
      <c r="L3190" s="1" t="str">
        <f>IF(cleaning_working[[#This Row],[date]]="","Missing","Available")</f>
        <v>Available</v>
      </c>
    </row>
    <row r="3191" spans="1:12" x14ac:dyDescent="0.35">
      <c r="A3191" s="1" t="s">
        <v>3365</v>
      </c>
      <c r="B3191" s="1" t="s">
        <v>559</v>
      </c>
      <c r="C3191" s="3">
        <v>44388</v>
      </c>
      <c r="D3191" s="1" t="s">
        <v>14</v>
      </c>
      <c r="E3191" s="1" t="s">
        <v>215</v>
      </c>
      <c r="F3191" s="1">
        <v>23559</v>
      </c>
      <c r="G3191" s="1" t="s">
        <v>64</v>
      </c>
      <c r="H3191" s="1" t="s">
        <v>83</v>
      </c>
      <c r="I3191" s="1" t="s">
        <v>93</v>
      </c>
      <c r="J3191" s="1" t="str" cm="1">
        <f t="array" ref="J3191">_xlfn.IFS(F3191="","missing",F3191&lt;0,"negative",F3191=0,"zero",AND(F3191&gt;=99999,MOD(F3191,9)=0),"99999 placeholder",AND(F3191&gt;$O$5,D3191="Expense"),"Expense outlier",AND(F3191&gt;$P$5,D3191="Income"),"Income outlier",TRUE,"valid")</f>
        <v>valid</v>
      </c>
      <c r="K3191" s="1" t="str">
        <f>_xlfn.XLOOKUP(I3191,[1]category_mapping!$F$2:$F$19,[1]category_mapping!$G$2:$G$19,E3191)</f>
        <v>bonus</v>
      </c>
      <c r="L3191" s="1" t="str">
        <f>IF(cleaning_working[[#This Row],[date]]="","Missing","Available")</f>
        <v>Available</v>
      </c>
    </row>
    <row r="3192" spans="1:12" x14ac:dyDescent="0.35">
      <c r="A3192" s="1" t="s">
        <v>3366</v>
      </c>
      <c r="B3192" s="1" t="s">
        <v>62</v>
      </c>
      <c r="C3192" s="3">
        <v>45049</v>
      </c>
      <c r="D3192" s="1" t="s">
        <v>14</v>
      </c>
      <c r="E3192" s="1" t="s">
        <v>31</v>
      </c>
      <c r="F3192" s="1">
        <v>49255</v>
      </c>
      <c r="G3192" s="1" t="s">
        <v>40</v>
      </c>
      <c r="H3192" s="1" t="s">
        <v>19</v>
      </c>
      <c r="I3192" s="1" t="s">
        <v>90</v>
      </c>
      <c r="J3192" s="1" t="str" cm="1">
        <f t="array" ref="J3192">_xlfn.IFS(F3192="","missing",F3192&lt;0,"negative",F3192=0,"zero",AND(F3192&gt;=99999,MOD(F3192,9)=0),"99999 placeholder",AND(F3192&gt;$O$5,D3192="Expense"),"Expense outlier",AND(F3192&gt;$P$5,D3192="Income"),"Income outlier",TRUE,"valid")</f>
        <v>valid</v>
      </c>
      <c r="K3192" s="1" t="str">
        <f>_xlfn.XLOOKUP(I3192,[1]category_mapping!$F$2:$F$19,[1]category_mapping!$G$2:$G$19,E3192)</f>
        <v>freelance</v>
      </c>
      <c r="L3192" s="1" t="str">
        <f>IF(cleaning_working[[#This Row],[date]]="","Missing","Available")</f>
        <v>Available</v>
      </c>
    </row>
    <row r="3193" spans="1:12" x14ac:dyDescent="0.35">
      <c r="A3193" s="1" t="s">
        <v>3367</v>
      </c>
      <c r="B3193" s="1" t="s">
        <v>192</v>
      </c>
      <c r="C3193" s="3">
        <v>44927</v>
      </c>
      <c r="D3193" s="1" t="s">
        <v>13</v>
      </c>
      <c r="E3193" s="1" t="s">
        <v>24</v>
      </c>
      <c r="F3193" s="1">
        <v>729</v>
      </c>
      <c r="G3193" s="1" t="s">
        <v>64</v>
      </c>
      <c r="H3193" s="1" t="s">
        <v>33</v>
      </c>
      <c r="J3193" s="1" t="str" cm="1">
        <f t="array" ref="J3193">_xlfn.IFS(F3193="","missing",F3193&lt;0,"negative",F3193=0,"zero",AND(F3193&gt;=99999,MOD(F3193,9)=0),"99999 placeholder",AND(F3193&gt;$O$5,D3193="Expense"),"Expense outlier",AND(F3193&gt;$P$5,D3193="Income"),"Income outlier",TRUE,"valid")</f>
        <v>valid</v>
      </c>
      <c r="K3193" s="1" t="str">
        <f>_xlfn.XLOOKUP(I3193,[1]category_mapping!$F$2:$F$19,[1]category_mapping!$G$2:$G$19,E3193)</f>
        <v>rent</v>
      </c>
      <c r="L3193" s="1" t="str">
        <f>IF(cleaning_working[[#This Row],[date]]="","Missing","Available")</f>
        <v>Available</v>
      </c>
    </row>
    <row r="3194" spans="1:12" x14ac:dyDescent="0.35">
      <c r="A3194" s="1" t="s">
        <v>3368</v>
      </c>
      <c r="B3194" s="1" t="s">
        <v>73</v>
      </c>
      <c r="C3194" s="3">
        <v>44280</v>
      </c>
      <c r="D3194" s="1" t="s">
        <v>13</v>
      </c>
      <c r="E3194" s="1" t="s">
        <v>39</v>
      </c>
      <c r="F3194" s="1">
        <v>667</v>
      </c>
      <c r="G3194" s="1" t="s">
        <v>40</v>
      </c>
      <c r="H3194" s="1" t="s">
        <v>65</v>
      </c>
      <c r="I3194" s="1" t="s">
        <v>41</v>
      </c>
      <c r="J3194" s="1" t="str" cm="1">
        <f t="array" ref="J3194">_xlfn.IFS(F3194="","missing",F3194&lt;0,"negative",F3194=0,"zero",AND(F3194&gt;=99999,MOD(F3194,9)=0),"99999 placeholder",AND(F3194&gt;$O$5,D3194="Expense"),"Expense outlier",AND(F3194&gt;$P$5,D3194="Income"),"Income outlier",TRUE,"valid")</f>
        <v>valid</v>
      </c>
      <c r="K3194" s="1" t="str">
        <f>_xlfn.XLOOKUP(I3194,[1]category_mapping!$F$2:$F$19,[1]category_mapping!$G$2:$G$19,E3194)</f>
        <v>utilities</v>
      </c>
      <c r="L3194" s="1" t="str">
        <f>IF(cleaning_working[[#This Row],[date]]="","Missing","Available")</f>
        <v>Available</v>
      </c>
    </row>
    <row r="3195" spans="1:12" x14ac:dyDescent="0.35">
      <c r="A3195" s="1" t="s">
        <v>3369</v>
      </c>
      <c r="B3195" s="1" t="s">
        <v>150</v>
      </c>
      <c r="C3195" s="3">
        <v>44371</v>
      </c>
      <c r="D3195" s="1" t="s">
        <v>13</v>
      </c>
      <c r="E3195" s="1" t="s">
        <v>96</v>
      </c>
      <c r="F3195" s="1">
        <v>9971</v>
      </c>
      <c r="G3195" s="1" t="s">
        <v>40</v>
      </c>
      <c r="H3195" s="1" t="s">
        <v>25</v>
      </c>
      <c r="I3195" s="1" t="s">
        <v>49</v>
      </c>
      <c r="J3195" s="1" t="str" cm="1">
        <f t="array" ref="J3195">_xlfn.IFS(F3195="","missing",F3195&lt;0,"negative",F3195=0,"zero",AND(F3195&gt;=99999,MOD(F3195,9)=0),"99999 placeholder",AND(F3195&gt;$O$5,D3195="Expense"),"Expense outlier",AND(F3195&gt;$P$5,D3195="Income"),"Income outlier",TRUE,"valid")</f>
        <v>valid</v>
      </c>
      <c r="K3195" s="1" t="str">
        <f>_xlfn.XLOOKUP(I3195,[1]category_mapping!$F$2:$F$19,[1]category_mapping!$G$2:$G$19,E3195)</f>
        <v>travel</v>
      </c>
      <c r="L3195" s="1" t="str">
        <f>IF(cleaning_working[[#This Row],[date]]="","Missing","Available")</f>
        <v>Available</v>
      </c>
    </row>
    <row r="3196" spans="1:12" x14ac:dyDescent="0.35">
      <c r="A3196" s="1" t="s">
        <v>3370</v>
      </c>
      <c r="B3196" s="1" t="s">
        <v>257</v>
      </c>
      <c r="C3196" s="3">
        <v>44561</v>
      </c>
      <c r="D3196" s="1" t="s">
        <v>13</v>
      </c>
      <c r="E3196" s="1" t="s">
        <v>96</v>
      </c>
      <c r="F3196" s="1">
        <v>4038</v>
      </c>
      <c r="G3196" s="1" t="s">
        <v>32</v>
      </c>
      <c r="H3196" s="1" t="s">
        <v>107</v>
      </c>
      <c r="I3196" s="1" t="s">
        <v>137</v>
      </c>
      <c r="J3196" s="1" t="str" cm="1">
        <f t="array" ref="J3196">_xlfn.IFS(F3196="","missing",F3196&lt;0,"negative",F3196=0,"zero",AND(F3196&gt;=99999,MOD(F3196,9)=0),"99999 placeholder",AND(F3196&gt;$O$5,D3196="Expense"),"Expense outlier",AND(F3196&gt;$P$5,D3196="Income"),"Income outlier",TRUE,"valid")</f>
        <v>valid</v>
      </c>
      <c r="K3196" s="1" t="str">
        <f>_xlfn.XLOOKUP(I3196,[1]category_mapping!$F$2:$F$19,[1]category_mapping!$G$2:$G$19,E3196)</f>
        <v>travel</v>
      </c>
      <c r="L3196" s="1" t="str">
        <f>IF(cleaning_working[[#This Row],[date]]="","Missing","Available")</f>
        <v>Available</v>
      </c>
    </row>
    <row r="3197" spans="1:12" x14ac:dyDescent="0.35">
      <c r="A3197" s="1" t="s">
        <v>3371</v>
      </c>
      <c r="B3197" s="1" t="s">
        <v>75</v>
      </c>
      <c r="C3197" s="3">
        <v>45447</v>
      </c>
      <c r="D3197" s="1" t="s">
        <v>13</v>
      </c>
      <c r="E3197" s="1" t="s">
        <v>24</v>
      </c>
      <c r="F3197" s="1">
        <v>47633</v>
      </c>
      <c r="G3197" s="1" t="s">
        <v>40</v>
      </c>
      <c r="H3197" s="1" t="s">
        <v>52</v>
      </c>
      <c r="I3197" s="1" t="s">
        <v>27</v>
      </c>
      <c r="J3197" s="1" t="str" cm="1">
        <f t="array" ref="J3197">_xlfn.IFS(F3197="","missing",F3197&lt;0,"negative",F3197=0,"zero",AND(F3197&gt;=99999,MOD(F3197,9)=0),"99999 placeholder",AND(F3197&gt;$O$5,D3197="Expense"),"Expense outlier",AND(F3197&gt;$P$5,D3197="Income"),"Income outlier",TRUE,"valid")</f>
        <v>Expense outlier</v>
      </c>
      <c r="K3197" s="1" t="str">
        <f>_xlfn.XLOOKUP(I3197,[1]category_mapping!$F$2:$F$19,[1]category_mapping!$G$2:$G$19,E3197)</f>
        <v>rent</v>
      </c>
      <c r="L3197" s="1" t="str">
        <f>IF(cleaning_working[[#This Row],[date]]="","Missing","Available")</f>
        <v>Available</v>
      </c>
    </row>
    <row r="3198" spans="1:12" x14ac:dyDescent="0.35">
      <c r="A3198" s="1" t="s">
        <v>3372</v>
      </c>
      <c r="B3198" s="1" t="s">
        <v>274</v>
      </c>
      <c r="C3198" s="3">
        <v>44987</v>
      </c>
      <c r="D3198" s="1" t="s">
        <v>13</v>
      </c>
      <c r="E3198" s="1" t="s">
        <v>39</v>
      </c>
      <c r="F3198" s="1">
        <v>4529</v>
      </c>
      <c r="G3198" s="1" t="s">
        <v>64</v>
      </c>
      <c r="H3198" s="1" t="s">
        <v>107</v>
      </c>
      <c r="I3198" s="1" t="s">
        <v>49</v>
      </c>
      <c r="J3198" s="1" t="str" cm="1">
        <f t="array" ref="J3198">_xlfn.IFS(F3198="","missing",F3198&lt;0,"negative",F3198=0,"zero",AND(F3198&gt;=99999,MOD(F3198,9)=0),"99999 placeholder",AND(F3198&gt;$O$5,D3198="Expense"),"Expense outlier",AND(F3198&gt;$P$5,D3198="Income"),"Income outlier",TRUE,"valid")</f>
        <v>valid</v>
      </c>
      <c r="K3198" s="1" t="str">
        <f>_xlfn.XLOOKUP(I3198,[1]category_mapping!$F$2:$F$19,[1]category_mapping!$G$2:$G$19,E3198)</f>
        <v>food</v>
      </c>
      <c r="L3198" s="1" t="str">
        <f>IF(cleaning_working[[#This Row],[date]]="","Missing","Available")</f>
        <v>Available</v>
      </c>
    </row>
    <row r="3199" spans="1:12" x14ac:dyDescent="0.35">
      <c r="A3199" s="1" t="s">
        <v>3373</v>
      </c>
      <c r="B3199" s="1" t="s">
        <v>420</v>
      </c>
      <c r="C3199" s="3">
        <v>45197</v>
      </c>
      <c r="D3199" s="1" t="s">
        <v>14</v>
      </c>
      <c r="E3199" s="1" t="s">
        <v>57</v>
      </c>
      <c r="F3199" s="1">
        <v>73117</v>
      </c>
      <c r="G3199" s="1" t="s">
        <v>18</v>
      </c>
      <c r="H3199" s="1" t="s">
        <v>133</v>
      </c>
      <c r="I3199" s="1" t="s">
        <v>41</v>
      </c>
      <c r="J3199" s="1" t="str" cm="1">
        <f t="array" ref="J3199">_xlfn.IFS(F3199="","missing",F3199&lt;0,"negative",F3199=0,"zero",AND(F3199&gt;=99999,MOD(F3199,9)=0),"99999 placeholder",AND(F3199&gt;$O$5,D3199="Expense"),"Expense outlier",AND(F3199&gt;$P$5,D3199="Income"),"Income outlier",TRUE,"valid")</f>
        <v>valid</v>
      </c>
      <c r="K3199" s="1" t="str">
        <f>_xlfn.XLOOKUP(I3199,[1]category_mapping!$F$2:$F$19,[1]category_mapping!$G$2:$G$19,E3199)</f>
        <v>utilities</v>
      </c>
      <c r="L3199" s="1" t="str">
        <f>IF(cleaning_working[[#This Row],[date]]="","Missing","Available")</f>
        <v>Available</v>
      </c>
    </row>
    <row r="3200" spans="1:12" x14ac:dyDescent="0.35">
      <c r="A3200" s="1" t="s">
        <v>3374</v>
      </c>
      <c r="B3200" s="1" t="s">
        <v>109</v>
      </c>
      <c r="C3200" s="3">
        <v>44853</v>
      </c>
      <c r="D3200" s="1" t="s">
        <v>13</v>
      </c>
      <c r="E3200" s="1" t="s">
        <v>39</v>
      </c>
      <c r="F3200" s="1">
        <v>2642</v>
      </c>
      <c r="G3200" s="1" t="s">
        <v>40</v>
      </c>
      <c r="H3200" s="1" t="s">
        <v>52</v>
      </c>
      <c r="I3200" s="1" t="s">
        <v>194</v>
      </c>
      <c r="J3200" s="1" t="str" cm="1">
        <f t="array" ref="J3200">_xlfn.IFS(F3200="","missing",F3200&lt;0,"negative",F3200=0,"zero",AND(F3200&gt;=99999,MOD(F3200,9)=0),"99999 placeholder",AND(F3200&gt;$O$5,D3200="Expense"),"Expense outlier",AND(F3200&gt;$P$5,D3200="Income"),"Income outlier",TRUE,"valid")</f>
        <v>valid</v>
      </c>
      <c r="K3200" s="1" t="str">
        <f>_xlfn.XLOOKUP(I3200,[1]category_mapping!$F$2:$F$19,[1]category_mapping!$G$2:$G$19,E3200)</f>
        <v>travel</v>
      </c>
      <c r="L3200" s="1" t="str">
        <f>IF(cleaning_working[[#This Row],[date]]="","Missing","Available")</f>
        <v>Available</v>
      </c>
    </row>
    <row r="3201" spans="1:12" x14ac:dyDescent="0.35">
      <c r="A3201" s="1" t="s">
        <v>3375</v>
      </c>
      <c r="B3201" s="1" t="s">
        <v>62</v>
      </c>
      <c r="C3201" s="3">
        <v>45345</v>
      </c>
      <c r="D3201" s="1" t="s">
        <v>13</v>
      </c>
      <c r="E3201" s="1" t="s">
        <v>96</v>
      </c>
      <c r="F3201" s="1">
        <v>5693</v>
      </c>
      <c r="G3201" s="1" t="s">
        <v>18</v>
      </c>
      <c r="H3201" s="1" t="s">
        <v>33</v>
      </c>
      <c r="I3201" s="1" t="s">
        <v>46</v>
      </c>
      <c r="J3201" s="1" t="str" cm="1">
        <f t="array" ref="J3201">_xlfn.IFS(F3201="","missing",F3201&lt;0,"negative",F3201=0,"zero",AND(F3201&gt;=99999,MOD(F3201,9)=0),"99999 placeholder",AND(F3201&gt;$O$5,D3201="Expense"),"Expense outlier",AND(F3201&gt;$P$5,D3201="Income"),"Income outlier",TRUE,"valid")</f>
        <v>valid</v>
      </c>
      <c r="K3201" s="1" t="str">
        <f>_xlfn.XLOOKUP(I3201,[1]category_mapping!$F$2:$F$19,[1]category_mapping!$G$2:$G$19,E3201)</f>
        <v>travel</v>
      </c>
      <c r="L3201" s="1" t="str">
        <f>IF(cleaning_working[[#This Row],[date]]="","Missing","Available")</f>
        <v>Available</v>
      </c>
    </row>
    <row r="3202" spans="1:12" x14ac:dyDescent="0.35">
      <c r="A3202" s="1" t="s">
        <v>3376</v>
      </c>
      <c r="B3202" s="1" t="s">
        <v>336</v>
      </c>
      <c r="C3202" s="3">
        <v>44760</v>
      </c>
      <c r="D3202" s="1" t="s">
        <v>13</v>
      </c>
      <c r="E3202" s="1" t="s">
        <v>63</v>
      </c>
      <c r="F3202" s="1">
        <v>623</v>
      </c>
      <c r="G3202" s="1" t="s">
        <v>40</v>
      </c>
      <c r="H3202" s="1" t="s">
        <v>83</v>
      </c>
      <c r="I3202" s="1" t="s">
        <v>90</v>
      </c>
      <c r="J3202" s="1" t="str" cm="1">
        <f t="array" ref="J3202">_xlfn.IFS(F3202="","missing",F3202&lt;0,"negative",F3202=0,"zero",AND(F3202&gt;=99999,MOD(F3202,9)=0),"99999 placeholder",AND(F3202&gt;$O$5,D3202="Expense"),"Expense outlier",AND(F3202&gt;$P$5,D3202="Income"),"Income outlier",TRUE,"valid")</f>
        <v>valid</v>
      </c>
      <c r="K3202" s="1" t="str">
        <f>_xlfn.XLOOKUP(I3202,[1]category_mapping!$F$2:$F$19,[1]category_mapping!$G$2:$G$19,E3202)</f>
        <v>utilities</v>
      </c>
      <c r="L3202" s="1" t="str">
        <f>IF(cleaning_working[[#This Row],[date]]="","Missing","Available")</f>
        <v>Available</v>
      </c>
    </row>
    <row r="3203" spans="1:12" x14ac:dyDescent="0.35">
      <c r="A3203" s="1" t="s">
        <v>3377</v>
      </c>
      <c r="B3203" s="1" t="s">
        <v>233</v>
      </c>
      <c r="C3203" s="3">
        <v>45600</v>
      </c>
      <c r="D3203" s="1" t="s">
        <v>13</v>
      </c>
      <c r="E3203" s="1" t="s">
        <v>46</v>
      </c>
      <c r="F3203" s="1">
        <v>6507</v>
      </c>
      <c r="G3203" s="1" t="s">
        <v>40</v>
      </c>
      <c r="H3203" s="1" t="s">
        <v>159</v>
      </c>
      <c r="I3203" s="1" t="s">
        <v>80</v>
      </c>
      <c r="J3203" s="1" t="str" cm="1">
        <f t="array" ref="J3203">_xlfn.IFS(F3203="","missing",F3203&lt;0,"negative",F3203=0,"zero",AND(F3203&gt;=99999,MOD(F3203,9)=0),"99999 placeholder",AND(F3203&gt;$O$5,D3203="Expense"),"Expense outlier",AND(F3203&gt;$P$5,D3203="Income"),"Income outlier",TRUE,"valid")</f>
        <v>valid</v>
      </c>
      <c r="K3203" s="1" t="str">
        <f>_xlfn.XLOOKUP(I3203,[1]category_mapping!$F$2:$F$19,[1]category_mapping!$G$2:$G$19,E3203)</f>
        <v>food</v>
      </c>
      <c r="L3203" s="1" t="str">
        <f>IF(cleaning_working[[#This Row],[date]]="","Missing","Available")</f>
        <v>Available</v>
      </c>
    </row>
    <row r="3204" spans="1:12" x14ac:dyDescent="0.35">
      <c r="A3204" s="1" t="s">
        <v>3378</v>
      </c>
      <c r="B3204" s="1" t="s">
        <v>142</v>
      </c>
      <c r="C3204" s="3">
        <v>44530</v>
      </c>
      <c r="D3204" s="1" t="s">
        <v>13</v>
      </c>
      <c r="E3204" s="1" t="s">
        <v>39</v>
      </c>
      <c r="F3204" s="1">
        <v>3871</v>
      </c>
      <c r="G3204" s="1" t="s">
        <v>40</v>
      </c>
      <c r="H3204" s="1" t="s">
        <v>26</v>
      </c>
      <c r="I3204" s="1" t="s">
        <v>58</v>
      </c>
      <c r="J3204" s="1" t="str" cm="1">
        <f t="array" ref="J3204">_xlfn.IFS(F3204="","missing",F3204&lt;0,"negative",F3204=0,"zero",AND(F3204&gt;=99999,MOD(F3204,9)=0),"99999 placeholder",AND(F3204&gt;$O$5,D3204="Expense"),"Expense outlier",AND(F3204&gt;$P$5,D3204="Income"),"Income outlier",TRUE,"valid")</f>
        <v>valid</v>
      </c>
      <c r="K3204" s="1" t="str">
        <f>_xlfn.XLOOKUP(I3204,[1]category_mapping!$F$2:$F$19,[1]category_mapping!$G$2:$G$19,E3204)</f>
        <v>food</v>
      </c>
      <c r="L3204" s="1" t="str">
        <f>IF(cleaning_working[[#This Row],[date]]="","Missing","Available")</f>
        <v>Available</v>
      </c>
    </row>
    <row r="3205" spans="1:12" x14ac:dyDescent="0.35">
      <c r="A3205" s="1" t="s">
        <v>3379</v>
      </c>
      <c r="B3205" s="1" t="s">
        <v>37</v>
      </c>
      <c r="C3205" s="3">
        <v>45149</v>
      </c>
      <c r="D3205" s="1" t="s">
        <v>13</v>
      </c>
      <c r="E3205" s="1" t="s">
        <v>24</v>
      </c>
      <c r="F3205" s="1">
        <v>9421</v>
      </c>
      <c r="G3205" s="1" t="s">
        <v>40</v>
      </c>
      <c r="H3205" s="1" t="s">
        <v>33</v>
      </c>
      <c r="I3205" s="1" t="s">
        <v>46</v>
      </c>
      <c r="J3205" s="1" t="str" cm="1">
        <f t="array" ref="J3205">_xlfn.IFS(F3205="","missing",F3205&lt;0,"negative",F3205=0,"zero",AND(F3205&gt;=99999,MOD(F3205,9)=0),"99999 placeholder",AND(F3205&gt;$O$5,D3205="Expense"),"Expense outlier",AND(F3205&gt;$P$5,D3205="Income"),"Income outlier",TRUE,"valid")</f>
        <v>valid</v>
      </c>
      <c r="K3205" s="1" t="str">
        <f>_xlfn.XLOOKUP(I3205,[1]category_mapping!$F$2:$F$19,[1]category_mapping!$G$2:$G$19,E3205)</f>
        <v>rent</v>
      </c>
      <c r="L3205" s="1" t="str">
        <f>IF(cleaning_working[[#This Row],[date]]="","Missing","Available")</f>
        <v>Available</v>
      </c>
    </row>
    <row r="3206" spans="1:12" x14ac:dyDescent="0.35">
      <c r="A3206" s="1" t="s">
        <v>3380</v>
      </c>
      <c r="B3206" s="1" t="s">
        <v>23</v>
      </c>
      <c r="C3206" s="3">
        <v>45581</v>
      </c>
      <c r="D3206" s="1" t="s">
        <v>14</v>
      </c>
      <c r="E3206" s="1" t="s">
        <v>70</v>
      </c>
      <c r="F3206" s="1">
        <v>55084</v>
      </c>
      <c r="G3206" s="1" t="s">
        <v>32</v>
      </c>
      <c r="H3206" s="1" t="s">
        <v>86</v>
      </c>
      <c r="I3206" s="1" t="s">
        <v>80</v>
      </c>
      <c r="J3206" s="1" t="str" cm="1">
        <f t="array" ref="J3206">_xlfn.IFS(F3206="","missing",F3206&lt;0,"negative",F3206=0,"zero",AND(F3206&gt;=99999,MOD(F3206,9)=0),"99999 placeholder",AND(F3206&gt;$O$5,D3206="Expense"),"Expense outlier",AND(F3206&gt;$P$5,D3206="Income"),"Income outlier",TRUE,"valid")</f>
        <v>valid</v>
      </c>
      <c r="K3206" s="1" t="str">
        <f>_xlfn.XLOOKUP(I3206,[1]category_mapping!$F$2:$F$19,[1]category_mapping!$G$2:$G$19,E3206)</f>
        <v>food</v>
      </c>
      <c r="L3206" s="1" t="str">
        <f>IF(cleaning_working[[#This Row],[date]]="","Missing","Available")</f>
        <v>Available</v>
      </c>
    </row>
    <row r="3207" spans="1:12" x14ac:dyDescent="0.35">
      <c r="A3207" s="1" t="s">
        <v>3381</v>
      </c>
      <c r="B3207" s="1" t="s">
        <v>317</v>
      </c>
      <c r="C3207" s="3">
        <v>44815</v>
      </c>
      <c r="D3207" s="1" t="s">
        <v>13</v>
      </c>
      <c r="E3207" s="1" t="s">
        <v>63</v>
      </c>
      <c r="F3207" s="1">
        <v>1319</v>
      </c>
      <c r="G3207" s="1" t="s">
        <v>64</v>
      </c>
      <c r="H3207" s="1" t="s">
        <v>83</v>
      </c>
      <c r="J3207" s="1" t="str" cm="1">
        <f t="array" ref="J3207">_xlfn.IFS(F3207="","missing",F3207&lt;0,"negative",F3207=0,"zero",AND(F3207&gt;=99999,MOD(F3207,9)=0),"99999 placeholder",AND(F3207&gt;$O$5,D3207="Expense"),"Expense outlier",AND(F3207&gt;$P$5,D3207="Income"),"Income outlier",TRUE,"valid")</f>
        <v>valid</v>
      </c>
      <c r="K3207" s="1" t="str">
        <f>_xlfn.XLOOKUP(I3207,[1]category_mapping!$F$2:$F$19,[1]category_mapping!$G$2:$G$19,E3207)</f>
        <v>utilities</v>
      </c>
      <c r="L3207" s="1" t="str">
        <f>IF(cleaning_working[[#This Row],[date]]="","Missing","Available")</f>
        <v>Available</v>
      </c>
    </row>
    <row r="3208" spans="1:12" x14ac:dyDescent="0.35">
      <c r="A3208" s="1" t="s">
        <v>3382</v>
      </c>
      <c r="B3208" s="1" t="s">
        <v>478</v>
      </c>
      <c r="C3208" s="3">
        <v>45476</v>
      </c>
      <c r="D3208" s="1" t="s">
        <v>13</v>
      </c>
      <c r="E3208" s="1" t="s">
        <v>39</v>
      </c>
      <c r="F3208" s="1">
        <v>2585</v>
      </c>
      <c r="G3208" s="1" t="s">
        <v>32</v>
      </c>
      <c r="H3208" s="1" t="s">
        <v>26</v>
      </c>
      <c r="I3208" s="1" t="s">
        <v>194</v>
      </c>
      <c r="J3208" s="1" t="str" cm="1">
        <f t="array" ref="J3208">_xlfn.IFS(F3208="","missing",F3208&lt;0,"negative",F3208=0,"zero",AND(F3208&gt;=99999,MOD(F3208,9)=0),"99999 placeholder",AND(F3208&gt;$O$5,D3208="Expense"),"Expense outlier",AND(F3208&gt;$P$5,D3208="Income"),"Income outlier",TRUE,"valid")</f>
        <v>valid</v>
      </c>
      <c r="K3208" s="1" t="str">
        <f>_xlfn.XLOOKUP(I3208,[1]category_mapping!$F$2:$F$19,[1]category_mapping!$G$2:$G$19,E3208)</f>
        <v>travel</v>
      </c>
      <c r="L3208" s="1" t="str">
        <f>IF(cleaning_working[[#This Row],[date]]="","Missing","Available")</f>
        <v>Available</v>
      </c>
    </row>
    <row r="3209" spans="1:12" x14ac:dyDescent="0.35">
      <c r="A3209" s="1" t="s">
        <v>3383</v>
      </c>
      <c r="B3209" s="1" t="s">
        <v>202</v>
      </c>
      <c r="C3209" s="3">
        <v>44654</v>
      </c>
      <c r="D3209" s="1" t="s">
        <v>13</v>
      </c>
      <c r="E3209" s="1" t="s">
        <v>96</v>
      </c>
      <c r="F3209" s="1">
        <v>1572</v>
      </c>
      <c r="G3209" s="1" t="s">
        <v>32</v>
      </c>
      <c r="H3209" s="1" t="s">
        <v>133</v>
      </c>
      <c r="I3209" s="1" t="s">
        <v>20</v>
      </c>
      <c r="J3209" s="1" t="str" cm="1">
        <f t="array" ref="J3209">_xlfn.IFS(F3209="","missing",F3209&lt;0,"negative",F3209=0,"zero",AND(F3209&gt;=99999,MOD(F3209,9)=0),"99999 placeholder",AND(F3209&gt;$O$5,D3209="Expense"),"Expense outlier",AND(F3209&gt;$P$5,D3209="Income"),"Income outlier",TRUE,"valid")</f>
        <v>valid</v>
      </c>
      <c r="K3209" s="1" t="str">
        <f>_xlfn.XLOOKUP(I3209,[1]category_mapping!$F$2:$F$19,[1]category_mapping!$G$2:$G$19,E3209)</f>
        <v>entertainment</v>
      </c>
      <c r="L3209" s="1" t="str">
        <f>IF(cleaning_working[[#This Row],[date]]="","Missing","Available")</f>
        <v>Available</v>
      </c>
    </row>
    <row r="3210" spans="1:12" x14ac:dyDescent="0.35">
      <c r="A3210" s="1" t="s">
        <v>3384</v>
      </c>
      <c r="B3210" s="1" t="s">
        <v>247</v>
      </c>
      <c r="C3210" s="3">
        <v>44453</v>
      </c>
      <c r="D3210" s="1" t="s">
        <v>14</v>
      </c>
      <c r="E3210" s="1" t="s">
        <v>119</v>
      </c>
      <c r="F3210" s="1">
        <v>76402</v>
      </c>
      <c r="G3210" s="1" t="s">
        <v>64</v>
      </c>
      <c r="H3210" s="1" t="s">
        <v>19</v>
      </c>
      <c r="J3210" s="1" t="str" cm="1">
        <f t="array" ref="J3210">_xlfn.IFS(F3210="","missing",F3210&lt;0,"negative",F3210=0,"zero",AND(F3210&gt;=99999,MOD(F3210,9)=0),"99999 placeholder",AND(F3210&gt;$O$5,D3210="Expense"),"Expense outlier",AND(F3210&gt;$P$5,D3210="Income"),"Income outlier",TRUE,"valid")</f>
        <v>valid</v>
      </c>
      <c r="K3210" s="1" t="str">
        <f>_xlfn.XLOOKUP(I3210,[1]category_mapping!$F$2:$F$19,[1]category_mapping!$G$2:$G$19,E3210)</f>
        <v>investment</v>
      </c>
      <c r="L3210" s="1" t="str">
        <f>IF(cleaning_working[[#This Row],[date]]="","Missing","Available")</f>
        <v>Available</v>
      </c>
    </row>
    <row r="3211" spans="1:12" x14ac:dyDescent="0.35">
      <c r="A3211" s="1" t="s">
        <v>3385</v>
      </c>
      <c r="B3211" s="1" t="s">
        <v>235</v>
      </c>
      <c r="C3211" s="3">
        <v>45513</v>
      </c>
      <c r="D3211" s="1" t="s">
        <v>13</v>
      </c>
      <c r="E3211" s="1" t="s">
        <v>17</v>
      </c>
      <c r="F3211" s="1">
        <v>2049</v>
      </c>
      <c r="G3211" s="1" t="s">
        <v>64</v>
      </c>
      <c r="H3211" s="1" t="s">
        <v>133</v>
      </c>
      <c r="I3211" s="1" t="s">
        <v>20</v>
      </c>
      <c r="J3211" s="1" t="str" cm="1">
        <f t="array" ref="J3211">_xlfn.IFS(F3211="","missing",F3211&lt;0,"negative",F3211=0,"zero",AND(F3211&gt;=99999,MOD(F3211,9)=0),"99999 placeholder",AND(F3211&gt;$O$5,D3211="Expense"),"Expense outlier",AND(F3211&gt;$P$5,D3211="Income"),"Income outlier",TRUE,"valid")</f>
        <v>valid</v>
      </c>
      <c r="K3211" s="1" t="str">
        <f>_xlfn.XLOOKUP(I3211,[1]category_mapping!$F$2:$F$19,[1]category_mapping!$G$2:$G$19,E3211)</f>
        <v>entertainment</v>
      </c>
      <c r="L3211" s="1" t="str">
        <f>IF(cleaning_working[[#This Row],[date]]="","Missing","Available")</f>
        <v>Available</v>
      </c>
    </row>
    <row r="3212" spans="1:12" x14ac:dyDescent="0.35">
      <c r="A3212" s="1" t="s">
        <v>3386</v>
      </c>
      <c r="B3212" s="1" t="s">
        <v>767</v>
      </c>
      <c r="C3212" s="3">
        <v>45010</v>
      </c>
      <c r="D3212" s="1" t="s">
        <v>13</v>
      </c>
      <c r="E3212" s="1" t="s">
        <v>63</v>
      </c>
      <c r="F3212" s="1">
        <v>3960</v>
      </c>
      <c r="G3212" s="1" t="s">
        <v>32</v>
      </c>
      <c r="H3212" s="1" t="s">
        <v>25</v>
      </c>
      <c r="I3212" s="1" t="s">
        <v>20</v>
      </c>
      <c r="J3212" s="1" t="str" cm="1">
        <f t="array" ref="J3212">_xlfn.IFS(F3212="","missing",F3212&lt;0,"negative",F3212=0,"zero",AND(F3212&gt;=99999,MOD(F3212,9)=0),"99999 placeholder",AND(F3212&gt;$O$5,D3212="Expense"),"Expense outlier",AND(F3212&gt;$P$5,D3212="Income"),"Income outlier",TRUE,"valid")</f>
        <v>valid</v>
      </c>
      <c r="K3212" s="1" t="str">
        <f>_xlfn.XLOOKUP(I3212,[1]category_mapping!$F$2:$F$19,[1]category_mapping!$G$2:$G$19,E3212)</f>
        <v>entertainment</v>
      </c>
      <c r="L3212" s="1" t="str">
        <f>IF(cleaning_working[[#This Row],[date]]="","Missing","Available")</f>
        <v>Available</v>
      </c>
    </row>
    <row r="3213" spans="1:12" x14ac:dyDescent="0.35">
      <c r="A3213" s="1" t="s">
        <v>3387</v>
      </c>
      <c r="B3213" s="1" t="s">
        <v>277</v>
      </c>
      <c r="C3213" s="3">
        <v>44846</v>
      </c>
      <c r="D3213" s="1" t="s">
        <v>14</v>
      </c>
      <c r="E3213" s="1" t="s">
        <v>70</v>
      </c>
      <c r="F3213" s="1">
        <v>13097</v>
      </c>
      <c r="G3213" s="1" t="s">
        <v>32</v>
      </c>
      <c r="H3213" s="1" t="s">
        <v>52</v>
      </c>
      <c r="I3213" s="1" t="s">
        <v>194</v>
      </c>
      <c r="J3213" s="1" t="str" cm="1">
        <f t="array" ref="J3213">_xlfn.IFS(F3213="","missing",F3213&lt;0,"negative",F3213=0,"zero",AND(F3213&gt;=99999,MOD(F3213,9)=0),"99999 placeholder",AND(F3213&gt;$O$5,D3213="Expense"),"Expense outlier",AND(F3213&gt;$P$5,D3213="Income"),"Income outlier",TRUE,"valid")</f>
        <v>valid</v>
      </c>
      <c r="K3213" s="1" t="str">
        <f>_xlfn.XLOOKUP(I3213,[1]category_mapping!$F$2:$F$19,[1]category_mapping!$G$2:$G$19,E3213)</f>
        <v>travel</v>
      </c>
      <c r="L3213" s="1" t="str">
        <f>IF(cleaning_working[[#This Row],[date]]="","Missing","Available")</f>
        <v>Available</v>
      </c>
    </row>
    <row r="3214" spans="1:12" x14ac:dyDescent="0.35">
      <c r="A3214" s="1" t="s">
        <v>3388</v>
      </c>
      <c r="B3214" s="1" t="s">
        <v>341</v>
      </c>
      <c r="C3214" s="3">
        <v>44789</v>
      </c>
      <c r="D3214" s="1" t="s">
        <v>13</v>
      </c>
      <c r="E3214" s="1" t="s">
        <v>63</v>
      </c>
      <c r="F3214" s="1">
        <v>3628</v>
      </c>
      <c r="G3214" s="1" t="s">
        <v>32</v>
      </c>
      <c r="H3214" s="1" t="s">
        <v>65</v>
      </c>
      <c r="I3214" s="1" t="s">
        <v>80</v>
      </c>
      <c r="J3214" s="1" t="str" cm="1">
        <f t="array" ref="J3214">_xlfn.IFS(F3214="","missing",F3214&lt;0,"negative",F3214=0,"zero",AND(F3214&gt;=99999,MOD(F3214,9)=0),"99999 placeholder",AND(F3214&gt;$O$5,D3214="Expense"),"Expense outlier",AND(F3214&gt;$P$5,D3214="Income"),"Income outlier",TRUE,"valid")</f>
        <v>valid</v>
      </c>
      <c r="K3214" s="1" t="str">
        <f>_xlfn.XLOOKUP(I3214,[1]category_mapping!$F$2:$F$19,[1]category_mapping!$G$2:$G$19,E3214)</f>
        <v>food</v>
      </c>
      <c r="L3214" s="1" t="str">
        <f>IF(cleaning_working[[#This Row],[date]]="","Missing","Available")</f>
        <v>Available</v>
      </c>
    </row>
    <row r="3215" spans="1:12" x14ac:dyDescent="0.35">
      <c r="A3215" s="1" t="s">
        <v>3389</v>
      </c>
      <c r="B3215" s="1" t="s">
        <v>210</v>
      </c>
      <c r="C3215" s="3">
        <v>44203</v>
      </c>
      <c r="D3215" s="1" t="s">
        <v>13</v>
      </c>
      <c r="E3215" s="1" t="s">
        <v>46</v>
      </c>
      <c r="F3215" s="1">
        <v>9335</v>
      </c>
      <c r="G3215" s="1" t="s">
        <v>40</v>
      </c>
      <c r="H3215" s="1" t="s">
        <v>33</v>
      </c>
      <c r="J3215" s="1" t="str" cm="1">
        <f t="array" ref="J3215">_xlfn.IFS(F3215="","missing",F3215&lt;0,"negative",F3215=0,"zero",AND(F3215&gt;=99999,MOD(F3215,9)=0),"99999 placeholder",AND(F3215&gt;$O$5,D3215="Expense"),"Expense outlier",AND(F3215&gt;$P$5,D3215="Income"),"Income outlier",TRUE,"valid")</f>
        <v>valid</v>
      </c>
      <c r="K3215" s="1" t="str">
        <f>_xlfn.XLOOKUP(I3215,[1]category_mapping!$F$2:$F$19,[1]category_mapping!$G$2:$G$19,E3215)</f>
        <v>N/A</v>
      </c>
      <c r="L3215" s="1" t="str">
        <f>IF(cleaning_working[[#This Row],[date]]="","Missing","Available")</f>
        <v>Available</v>
      </c>
    </row>
    <row r="3216" spans="1:12" x14ac:dyDescent="0.35">
      <c r="A3216" s="1" t="s">
        <v>3390</v>
      </c>
      <c r="B3216" s="1" t="s">
        <v>593</v>
      </c>
      <c r="C3216" s="3">
        <v>45075</v>
      </c>
      <c r="D3216" s="1" t="s">
        <v>13</v>
      </c>
      <c r="E3216" s="1" t="s">
        <v>96</v>
      </c>
      <c r="F3216" s="1">
        <v>9780</v>
      </c>
      <c r="G3216" s="1" t="s">
        <v>64</v>
      </c>
      <c r="H3216" s="1" t="s">
        <v>19</v>
      </c>
      <c r="J3216" s="1" t="str" cm="1">
        <f t="array" ref="J3216">_xlfn.IFS(F3216="","missing",F3216&lt;0,"negative",F3216=0,"zero",AND(F3216&gt;=99999,MOD(F3216,9)=0),"99999 placeholder",AND(F3216&gt;$O$5,D3216="Expense"),"Expense outlier",AND(F3216&gt;$P$5,D3216="Income"),"Income outlier",TRUE,"valid")</f>
        <v>valid</v>
      </c>
      <c r="K3216" s="1" t="str">
        <f>_xlfn.XLOOKUP(I3216,[1]category_mapping!$F$2:$F$19,[1]category_mapping!$G$2:$G$19,E3216)</f>
        <v>travel</v>
      </c>
      <c r="L3216" s="1" t="str">
        <f>IF(cleaning_working[[#This Row],[date]]="","Missing","Available")</f>
        <v>Available</v>
      </c>
    </row>
    <row r="3217" spans="1:12" x14ac:dyDescent="0.35">
      <c r="A3217" s="1" t="s">
        <v>3391</v>
      </c>
      <c r="B3217" s="1" t="s">
        <v>172</v>
      </c>
      <c r="C3217" s="3">
        <v>45468</v>
      </c>
      <c r="D3217" s="1" t="s">
        <v>13</v>
      </c>
      <c r="E3217" s="1" t="s">
        <v>96</v>
      </c>
      <c r="F3217" s="1">
        <v>8879</v>
      </c>
      <c r="G3217" s="1" t="s">
        <v>40</v>
      </c>
      <c r="H3217" s="1" t="s">
        <v>26</v>
      </c>
      <c r="I3217" s="1" t="s">
        <v>162</v>
      </c>
      <c r="J3217" s="1" t="str" cm="1">
        <f t="array" ref="J3217">_xlfn.IFS(F3217="","missing",F3217&lt;0,"negative",F3217=0,"zero",AND(F3217&gt;=99999,MOD(F3217,9)=0),"99999 placeholder",AND(F3217&gt;$O$5,D3217="Expense"),"Expense outlier",AND(F3217&gt;$P$5,D3217="Income"),"Income outlier",TRUE,"valid")</f>
        <v>valid</v>
      </c>
      <c r="K3217" s="1" t="str">
        <f>_xlfn.XLOOKUP(I3217,[1]category_mapping!$F$2:$F$19,[1]category_mapping!$G$2:$G$19,E3217)</f>
        <v>travel</v>
      </c>
      <c r="L3217" s="1" t="str">
        <f>IF(cleaning_working[[#This Row],[date]]="","Missing","Available")</f>
        <v>Available</v>
      </c>
    </row>
    <row r="3218" spans="1:12" x14ac:dyDescent="0.35">
      <c r="A3218" s="1" t="s">
        <v>3392</v>
      </c>
      <c r="B3218" s="1" t="s">
        <v>122</v>
      </c>
      <c r="C3218" s="3">
        <v>44199</v>
      </c>
      <c r="D3218" s="1" t="s">
        <v>13</v>
      </c>
      <c r="E3218" s="1" t="s">
        <v>39</v>
      </c>
      <c r="F3218" s="1">
        <v>4398</v>
      </c>
      <c r="G3218" s="1" t="s">
        <v>32</v>
      </c>
      <c r="H3218" s="1" t="s">
        <v>19</v>
      </c>
      <c r="I3218" s="1" t="s">
        <v>226</v>
      </c>
      <c r="J3218" s="1" t="str" cm="1">
        <f t="array" ref="J3218">_xlfn.IFS(F3218="","missing",F3218&lt;0,"negative",F3218=0,"zero",AND(F3218&gt;=99999,MOD(F3218,9)=0),"99999 placeholder",AND(F3218&gt;$O$5,D3218="Expense"),"Expense outlier",AND(F3218&gt;$P$5,D3218="Income"),"Income outlier",TRUE,"valid")</f>
        <v>valid</v>
      </c>
      <c r="K3218" s="1" t="str">
        <f>_xlfn.XLOOKUP(I3218,[1]category_mapping!$F$2:$F$19,[1]category_mapping!$G$2:$G$19,E3218)</f>
        <v>savings</v>
      </c>
      <c r="L3218" s="1" t="str">
        <f>IF(cleaning_working[[#This Row],[date]]="","Missing","Available")</f>
        <v>Available</v>
      </c>
    </row>
    <row r="3219" spans="1:12" x14ac:dyDescent="0.35">
      <c r="A3219" s="1" t="s">
        <v>3393</v>
      </c>
      <c r="B3219" s="1" t="s">
        <v>336</v>
      </c>
      <c r="C3219" s="3">
        <v>45085</v>
      </c>
      <c r="D3219" s="1" t="s">
        <v>13</v>
      </c>
      <c r="E3219" s="1" t="s">
        <v>39</v>
      </c>
      <c r="F3219" s="1">
        <v>1910</v>
      </c>
      <c r="G3219" s="1" t="s">
        <v>40</v>
      </c>
      <c r="H3219" s="1" t="s">
        <v>86</v>
      </c>
      <c r="I3219" s="1" t="s">
        <v>272</v>
      </c>
      <c r="J3219" s="1" t="str" cm="1">
        <f t="array" ref="J3219">_xlfn.IFS(F3219="","missing",F3219&lt;0,"negative",F3219=0,"zero",AND(F3219&gt;=99999,MOD(F3219,9)=0),"99999 placeholder",AND(F3219&gt;$O$5,D3219="Expense"),"Expense outlier",AND(F3219&gt;$P$5,D3219="Income"),"Income outlier",TRUE,"valid")</f>
        <v>valid</v>
      </c>
      <c r="K3219" s="1" t="str">
        <f>_xlfn.XLOOKUP(I3219,[1]category_mapping!$F$2:$F$19,[1]category_mapping!$G$2:$G$19,E3219)</f>
        <v>food</v>
      </c>
      <c r="L3219" s="1" t="str">
        <f>IF(cleaning_working[[#This Row],[date]]="","Missing","Available")</f>
        <v>Available</v>
      </c>
    </row>
    <row r="3220" spans="1:12" x14ac:dyDescent="0.35">
      <c r="A3220" s="1" t="s">
        <v>3394</v>
      </c>
      <c r="B3220" s="1" t="s">
        <v>122</v>
      </c>
      <c r="C3220" s="3">
        <v>45372</v>
      </c>
      <c r="D3220" s="1" t="s">
        <v>13</v>
      </c>
      <c r="E3220" s="1" t="s">
        <v>39</v>
      </c>
      <c r="F3220" s="1">
        <v>2407</v>
      </c>
      <c r="G3220" s="1" t="s">
        <v>18</v>
      </c>
      <c r="H3220" s="1" t="s">
        <v>52</v>
      </c>
      <c r="I3220" s="1" t="s">
        <v>120</v>
      </c>
      <c r="J3220" s="1" t="str" cm="1">
        <f t="array" ref="J3220">_xlfn.IFS(F3220="","missing",F3220&lt;0,"negative",F3220=0,"zero",AND(F3220&gt;=99999,MOD(F3220,9)=0),"99999 placeholder",AND(F3220&gt;$O$5,D3220="Expense"),"Expense outlier",AND(F3220&gt;$P$5,D3220="Income"),"Income outlier",TRUE,"valid")</f>
        <v>valid</v>
      </c>
      <c r="K3220" s="1" t="str">
        <f>_xlfn.XLOOKUP(I3220,[1]category_mapping!$F$2:$F$19,[1]category_mapping!$G$2:$G$19,E3220)</f>
        <v>food</v>
      </c>
      <c r="L3220" s="1" t="str">
        <f>IF(cleaning_working[[#This Row],[date]]="","Missing","Available")</f>
        <v>Available</v>
      </c>
    </row>
    <row r="3221" spans="1:12" x14ac:dyDescent="0.35">
      <c r="A3221" s="1" t="s">
        <v>3395</v>
      </c>
      <c r="B3221" s="1" t="s">
        <v>235</v>
      </c>
      <c r="C3221" s="3">
        <v>44745</v>
      </c>
      <c r="D3221" s="1" t="s">
        <v>13</v>
      </c>
      <c r="E3221" s="1" t="s">
        <v>39</v>
      </c>
      <c r="F3221" s="1">
        <v>2197</v>
      </c>
      <c r="G3221" s="1" t="s">
        <v>64</v>
      </c>
      <c r="H3221" s="1" t="s">
        <v>52</v>
      </c>
      <c r="J3221" s="1" t="str" cm="1">
        <f t="array" ref="J3221">_xlfn.IFS(F3221="","missing",F3221&lt;0,"negative",F3221=0,"zero",AND(F3221&gt;=99999,MOD(F3221,9)=0),"99999 placeholder",AND(F3221&gt;$O$5,D3221="Expense"),"Expense outlier",AND(F3221&gt;$P$5,D3221="Income"),"Income outlier",TRUE,"valid")</f>
        <v>valid</v>
      </c>
      <c r="K3221" s="1" t="str">
        <f>_xlfn.XLOOKUP(I3221,[1]category_mapping!$F$2:$F$19,[1]category_mapping!$G$2:$G$19,E3221)</f>
        <v>food</v>
      </c>
      <c r="L3221" s="1" t="str">
        <f>IF(cleaning_working[[#This Row],[date]]="","Missing","Available")</f>
        <v>Available</v>
      </c>
    </row>
    <row r="3222" spans="1:12" x14ac:dyDescent="0.35">
      <c r="A3222" s="1" t="s">
        <v>3396</v>
      </c>
      <c r="B3222" s="1" t="s">
        <v>82</v>
      </c>
      <c r="C3222" s="3">
        <v>45349</v>
      </c>
      <c r="D3222" s="1" t="s">
        <v>13</v>
      </c>
      <c r="E3222" s="1" t="s">
        <v>39</v>
      </c>
      <c r="F3222" s="1">
        <v>3434</v>
      </c>
      <c r="G3222" s="1" t="s">
        <v>64</v>
      </c>
      <c r="H3222" s="1" t="s">
        <v>33</v>
      </c>
      <c r="I3222" s="1" t="s">
        <v>34</v>
      </c>
      <c r="J3222" s="1" t="str" cm="1">
        <f t="array" ref="J3222">_xlfn.IFS(F3222="","missing",F3222&lt;0,"negative",F3222=0,"zero",AND(F3222&gt;=99999,MOD(F3222,9)=0),"99999 placeholder",AND(F3222&gt;$O$5,D3222="Expense"),"Expense outlier",AND(F3222&gt;$P$5,D3222="Income"),"Income outlier",TRUE,"valid")</f>
        <v>valid</v>
      </c>
      <c r="K3222" s="1" t="str">
        <f>_xlfn.XLOOKUP(I3222,[1]category_mapping!$F$2:$F$19,[1]category_mapping!$G$2:$G$19,E3222)</f>
        <v>education</v>
      </c>
      <c r="L3222" s="1" t="str">
        <f>IF(cleaning_working[[#This Row],[date]]="","Missing","Available")</f>
        <v>Available</v>
      </c>
    </row>
    <row r="3223" spans="1:12" x14ac:dyDescent="0.35">
      <c r="A3223" s="1" t="s">
        <v>3397</v>
      </c>
      <c r="B3223" s="1" t="s">
        <v>557</v>
      </c>
      <c r="C3223" s="3">
        <v>45180</v>
      </c>
      <c r="D3223" s="1" t="s">
        <v>13</v>
      </c>
      <c r="E3223" s="1" t="s">
        <v>24</v>
      </c>
      <c r="F3223" s="1">
        <v>5774</v>
      </c>
      <c r="G3223" s="1" t="s">
        <v>40</v>
      </c>
      <c r="H3223" s="1" t="s">
        <v>107</v>
      </c>
      <c r="I3223" s="1" t="s">
        <v>120</v>
      </c>
      <c r="J3223" s="1" t="str" cm="1">
        <f t="array" ref="J3223">_xlfn.IFS(F3223="","missing",F3223&lt;0,"negative",F3223=0,"zero",AND(F3223&gt;=99999,MOD(F3223,9)=0),"99999 placeholder",AND(F3223&gt;$O$5,D3223="Expense"),"Expense outlier",AND(F3223&gt;$P$5,D3223="Income"),"Income outlier",TRUE,"valid")</f>
        <v>valid</v>
      </c>
      <c r="K3223" s="1" t="str">
        <f>_xlfn.XLOOKUP(I3223,[1]category_mapping!$F$2:$F$19,[1]category_mapping!$G$2:$G$19,E3223)</f>
        <v>food</v>
      </c>
      <c r="L3223" s="1" t="str">
        <f>IF(cleaning_working[[#This Row],[date]]="","Missing","Available")</f>
        <v>Available</v>
      </c>
    </row>
    <row r="3224" spans="1:12" x14ac:dyDescent="0.35">
      <c r="A3224" s="1" t="s">
        <v>3398</v>
      </c>
      <c r="B3224" s="1" t="s">
        <v>250</v>
      </c>
      <c r="C3224" s="3">
        <v>44723</v>
      </c>
      <c r="D3224" s="1" t="s">
        <v>13</v>
      </c>
      <c r="E3224" s="1" t="s">
        <v>39</v>
      </c>
      <c r="F3224" s="1">
        <v>3997</v>
      </c>
      <c r="G3224" s="1" t="s">
        <v>32</v>
      </c>
      <c r="H3224" s="1" t="s">
        <v>25</v>
      </c>
      <c r="I3224" s="1" t="s">
        <v>27</v>
      </c>
      <c r="J3224" s="1" t="str" cm="1">
        <f t="array" ref="J3224">_xlfn.IFS(F3224="","missing",F3224&lt;0,"negative",F3224=0,"zero",AND(F3224&gt;=99999,MOD(F3224,9)=0),"99999 placeholder",AND(F3224&gt;$O$5,D3224="Expense"),"Expense outlier",AND(F3224&gt;$P$5,D3224="Income"),"Income outlier",TRUE,"valid")</f>
        <v>valid</v>
      </c>
      <c r="K3224" s="1" t="str">
        <f>_xlfn.XLOOKUP(I3224,[1]category_mapping!$F$2:$F$19,[1]category_mapping!$G$2:$G$19,E3224)</f>
        <v>food</v>
      </c>
      <c r="L3224" s="1" t="str">
        <f>IF(cleaning_working[[#This Row],[date]]="","Missing","Available")</f>
        <v>Available</v>
      </c>
    </row>
    <row r="3225" spans="1:12" x14ac:dyDescent="0.35">
      <c r="A3225" s="1" t="s">
        <v>3399</v>
      </c>
      <c r="B3225" s="1" t="s">
        <v>225</v>
      </c>
      <c r="C3225" s="3">
        <v>44269</v>
      </c>
      <c r="D3225" s="1" t="s">
        <v>13</v>
      </c>
      <c r="E3225" s="1" t="s">
        <v>96</v>
      </c>
      <c r="F3225" s="1">
        <v>7989</v>
      </c>
      <c r="G3225" s="1" t="s">
        <v>64</v>
      </c>
      <c r="H3225" s="1" t="s">
        <v>107</v>
      </c>
      <c r="I3225" s="1" t="s">
        <v>87</v>
      </c>
      <c r="J3225" s="1" t="str" cm="1">
        <f t="array" ref="J3225">_xlfn.IFS(F3225="","missing",F3225&lt;0,"negative",F3225=0,"zero",AND(F3225&gt;=99999,MOD(F3225,9)=0),"99999 placeholder",AND(F3225&gt;$O$5,D3225="Expense"),"Expense outlier",AND(F3225&gt;$P$5,D3225="Income"),"Income outlier",TRUE,"valid")</f>
        <v>valid</v>
      </c>
      <c r="K3225" s="1" t="str">
        <f>_xlfn.XLOOKUP(I3225,[1]category_mapping!$F$2:$F$19,[1]category_mapping!$G$2:$G$19,E3225)</f>
        <v>travel</v>
      </c>
      <c r="L3225" s="1" t="str">
        <f>IF(cleaning_working[[#This Row],[date]]="","Missing","Available")</f>
        <v>Available</v>
      </c>
    </row>
    <row r="3226" spans="1:12" x14ac:dyDescent="0.35">
      <c r="A3226" s="1" t="s">
        <v>3400</v>
      </c>
      <c r="B3226" s="1" t="s">
        <v>446</v>
      </c>
      <c r="C3226" s="3">
        <v>44846</v>
      </c>
      <c r="D3226" s="1" t="s">
        <v>13</v>
      </c>
      <c r="E3226" s="1" t="s">
        <v>63</v>
      </c>
      <c r="F3226" s="1">
        <v>2044</v>
      </c>
      <c r="G3226" s="1" t="s">
        <v>64</v>
      </c>
      <c r="H3226" s="1" t="s">
        <v>159</v>
      </c>
      <c r="I3226" s="1" t="s">
        <v>53</v>
      </c>
      <c r="J3226" s="1" t="str" cm="1">
        <f t="array" ref="J3226">_xlfn.IFS(F3226="","missing",F3226&lt;0,"negative",F3226=0,"zero",AND(F3226&gt;=99999,MOD(F3226,9)=0),"99999 placeholder",AND(F3226&gt;$O$5,D3226="Expense"),"Expense outlier",AND(F3226&gt;$P$5,D3226="Income"),"Income outlier",TRUE,"valid")</f>
        <v>valid</v>
      </c>
      <c r="K3226" s="1" t="str">
        <f>_xlfn.XLOOKUP(I3226,[1]category_mapping!$F$2:$F$19,[1]category_mapping!$G$2:$G$19,E3226)</f>
        <v>travel</v>
      </c>
      <c r="L3226" s="1" t="str">
        <f>IF(cleaning_working[[#This Row],[date]]="","Missing","Available")</f>
        <v>Available</v>
      </c>
    </row>
    <row r="3227" spans="1:12" x14ac:dyDescent="0.35">
      <c r="A3227" s="1" t="s">
        <v>3401</v>
      </c>
      <c r="B3227" s="1" t="s">
        <v>56</v>
      </c>
      <c r="C3227" s="3">
        <v>44702</v>
      </c>
      <c r="D3227" s="1" t="s">
        <v>13</v>
      </c>
      <c r="E3227" s="1" t="s">
        <v>96</v>
      </c>
      <c r="F3227" s="1">
        <v>5164</v>
      </c>
      <c r="G3227" s="1" t="s">
        <v>64</v>
      </c>
      <c r="H3227" s="1" t="s">
        <v>19</v>
      </c>
      <c r="J3227" s="1" t="str" cm="1">
        <f t="array" ref="J3227">_xlfn.IFS(F3227="","missing",F3227&lt;0,"negative",F3227=0,"zero",AND(F3227&gt;=99999,MOD(F3227,9)=0),"99999 placeholder",AND(F3227&gt;$O$5,D3227="Expense"),"Expense outlier",AND(F3227&gt;$P$5,D3227="Income"),"Income outlier",TRUE,"valid")</f>
        <v>valid</v>
      </c>
      <c r="K3227" s="1" t="str">
        <f>_xlfn.XLOOKUP(I3227,[1]category_mapping!$F$2:$F$19,[1]category_mapping!$G$2:$G$19,E3227)</f>
        <v>travel</v>
      </c>
      <c r="L3227" s="1" t="str">
        <f>IF(cleaning_working[[#This Row],[date]]="","Missing","Available")</f>
        <v>Available</v>
      </c>
    </row>
    <row r="3228" spans="1:12" x14ac:dyDescent="0.35">
      <c r="A3228" s="1" t="s">
        <v>3402</v>
      </c>
      <c r="B3228" s="1" t="s">
        <v>360</v>
      </c>
      <c r="C3228" s="3">
        <v>44619</v>
      </c>
      <c r="D3228" s="1" t="s">
        <v>13</v>
      </c>
      <c r="E3228" s="1" t="s">
        <v>176</v>
      </c>
      <c r="F3228" s="1">
        <v>5078</v>
      </c>
      <c r="G3228" s="1" t="s">
        <v>18</v>
      </c>
      <c r="H3228" s="1" t="s">
        <v>25</v>
      </c>
      <c r="I3228" s="1" t="s">
        <v>20</v>
      </c>
      <c r="J3228" s="1" t="str" cm="1">
        <f t="array" ref="J3228">_xlfn.IFS(F3228="","missing",F3228&lt;0,"negative",F3228=0,"zero",AND(F3228&gt;=99999,MOD(F3228,9)=0),"99999 placeholder",AND(F3228&gt;$O$5,D3228="Expense"),"Expense outlier",AND(F3228&gt;$P$5,D3228="Income"),"Income outlier",TRUE,"valid")</f>
        <v>valid</v>
      </c>
      <c r="K3228" s="1" t="str">
        <f>_xlfn.XLOOKUP(I3228,[1]category_mapping!$F$2:$F$19,[1]category_mapping!$G$2:$G$19,E3228)</f>
        <v>entertainment</v>
      </c>
      <c r="L3228" s="1" t="str">
        <f>IF(cleaning_working[[#This Row],[date]]="","Missing","Available")</f>
        <v>Available</v>
      </c>
    </row>
    <row r="3229" spans="1:12" x14ac:dyDescent="0.35">
      <c r="A3229" s="1" t="s">
        <v>3403</v>
      </c>
      <c r="B3229" s="1" t="s">
        <v>360</v>
      </c>
      <c r="C3229" s="3">
        <v>44206</v>
      </c>
      <c r="D3229" s="1" t="s">
        <v>13</v>
      </c>
      <c r="E3229" s="1" t="s">
        <v>24</v>
      </c>
      <c r="F3229" s="1">
        <v>4008</v>
      </c>
      <c r="G3229" s="1" t="s">
        <v>25</v>
      </c>
      <c r="H3229" s="1" t="s">
        <v>25</v>
      </c>
      <c r="I3229" s="1" t="s">
        <v>97</v>
      </c>
      <c r="J3229" s="1" t="str" cm="1">
        <f t="array" ref="J3229">_xlfn.IFS(F3229="","missing",F3229&lt;0,"negative",F3229=0,"zero",AND(F3229&gt;=99999,MOD(F3229,9)=0),"99999 placeholder",AND(F3229&gt;$O$5,D3229="Expense"),"Expense outlier",AND(F3229&gt;$P$5,D3229="Income"),"Income outlier",TRUE,"valid")</f>
        <v>valid</v>
      </c>
      <c r="K3229" s="1" t="str">
        <f>_xlfn.XLOOKUP(I3229,[1]category_mapping!$F$2:$F$19,[1]category_mapping!$G$2:$G$19,E3229)</f>
        <v>health</v>
      </c>
      <c r="L3229" s="1" t="str">
        <f>IF(cleaning_working[[#This Row],[date]]="","Missing","Available")</f>
        <v>Available</v>
      </c>
    </row>
    <row r="3230" spans="1:12" x14ac:dyDescent="0.35">
      <c r="A3230" s="1" t="s">
        <v>3404</v>
      </c>
      <c r="B3230" s="1" t="s">
        <v>269</v>
      </c>
      <c r="C3230" s="3">
        <v>44971</v>
      </c>
      <c r="D3230" s="1" t="s">
        <v>13</v>
      </c>
      <c r="E3230" s="1" t="s">
        <v>24</v>
      </c>
      <c r="F3230" s="1">
        <v>47179</v>
      </c>
      <c r="G3230" s="1" t="s">
        <v>64</v>
      </c>
      <c r="H3230" s="1" t="s">
        <v>65</v>
      </c>
      <c r="I3230" s="1" t="s">
        <v>120</v>
      </c>
      <c r="J3230" s="1" t="str" cm="1">
        <f t="array" ref="J3230">_xlfn.IFS(F3230="","missing",F3230&lt;0,"negative",F3230=0,"zero",AND(F3230&gt;=99999,MOD(F3230,9)=0),"99999 placeholder",AND(F3230&gt;$O$5,D3230="Expense"),"Expense outlier",AND(F3230&gt;$P$5,D3230="Income"),"Income outlier",TRUE,"valid")</f>
        <v>Expense outlier</v>
      </c>
      <c r="K3230" s="1" t="str">
        <f>_xlfn.XLOOKUP(I3230,[1]category_mapping!$F$2:$F$19,[1]category_mapping!$G$2:$G$19,E3230)</f>
        <v>food</v>
      </c>
      <c r="L3230" s="1" t="str">
        <f>IF(cleaning_working[[#This Row],[date]]="","Missing","Available")</f>
        <v>Available</v>
      </c>
    </row>
    <row r="3231" spans="1:12" x14ac:dyDescent="0.35">
      <c r="A3231" s="1" t="s">
        <v>3405</v>
      </c>
      <c r="B3231" s="1" t="s">
        <v>125</v>
      </c>
      <c r="C3231" s="3">
        <v>45473</v>
      </c>
      <c r="D3231" s="1" t="s">
        <v>13</v>
      </c>
      <c r="E3231" s="1" t="s">
        <v>39</v>
      </c>
      <c r="F3231" s="1">
        <v>7181</v>
      </c>
      <c r="G3231" s="1" t="s">
        <v>32</v>
      </c>
      <c r="H3231" s="1" t="s">
        <v>52</v>
      </c>
      <c r="J3231" s="1" t="str" cm="1">
        <f t="array" ref="J3231">_xlfn.IFS(F3231="","missing",F3231&lt;0,"negative",F3231=0,"zero",AND(F3231&gt;=99999,MOD(F3231,9)=0),"99999 placeholder",AND(F3231&gt;$O$5,D3231="Expense"),"Expense outlier",AND(F3231&gt;$P$5,D3231="Income"),"Income outlier",TRUE,"valid")</f>
        <v>valid</v>
      </c>
      <c r="K3231" s="1" t="str">
        <f>_xlfn.XLOOKUP(I3231,[1]category_mapping!$F$2:$F$19,[1]category_mapping!$G$2:$G$19,E3231)</f>
        <v>food</v>
      </c>
      <c r="L3231" s="1" t="str">
        <f>IF(cleaning_working[[#This Row],[date]]="","Missing","Available")</f>
        <v>Available</v>
      </c>
    </row>
    <row r="3232" spans="1:12" x14ac:dyDescent="0.35">
      <c r="A3232" s="1" t="s">
        <v>3406</v>
      </c>
      <c r="B3232" s="1" t="s">
        <v>491</v>
      </c>
      <c r="C3232" s="3">
        <v>44561</v>
      </c>
      <c r="D3232" s="1" t="s">
        <v>13</v>
      </c>
      <c r="E3232" s="1" t="s">
        <v>63</v>
      </c>
      <c r="F3232" s="1">
        <v>3364</v>
      </c>
      <c r="G3232" s="1" t="s">
        <v>64</v>
      </c>
      <c r="H3232" s="1" t="s">
        <v>52</v>
      </c>
      <c r="I3232" s="1" t="s">
        <v>93</v>
      </c>
      <c r="J3232" s="1" t="str" cm="1">
        <f t="array" ref="J3232">_xlfn.IFS(F3232="","missing",F3232&lt;0,"negative",F3232=0,"zero",AND(F3232&gt;=99999,MOD(F3232,9)=0),"99999 placeholder",AND(F3232&gt;$O$5,D3232="Expense"),"Expense outlier",AND(F3232&gt;$P$5,D3232="Income"),"Income outlier",TRUE,"valid")</f>
        <v>valid</v>
      </c>
      <c r="K3232" s="1" t="str">
        <f>_xlfn.XLOOKUP(I3232,[1]category_mapping!$F$2:$F$19,[1]category_mapping!$G$2:$G$19,E3232)</f>
        <v>utilities</v>
      </c>
      <c r="L3232" s="1" t="str">
        <f>IF(cleaning_working[[#This Row],[date]]="","Missing","Available")</f>
        <v>Available</v>
      </c>
    </row>
    <row r="3233" spans="1:12" x14ac:dyDescent="0.35">
      <c r="A3233" s="1" t="s">
        <v>3407</v>
      </c>
      <c r="B3233" s="1" t="s">
        <v>420</v>
      </c>
      <c r="C3233" s="3">
        <v>44202</v>
      </c>
      <c r="D3233" s="1" t="s">
        <v>13</v>
      </c>
      <c r="E3233" s="1" t="s">
        <v>39</v>
      </c>
      <c r="F3233" s="1">
        <v>2938</v>
      </c>
      <c r="G3233" s="1" t="s">
        <v>25</v>
      </c>
      <c r="H3233" s="1" t="s">
        <v>83</v>
      </c>
      <c r="I3233" s="1" t="s">
        <v>20</v>
      </c>
      <c r="J3233" s="1" t="str" cm="1">
        <f t="array" ref="J3233">_xlfn.IFS(F3233="","missing",F3233&lt;0,"negative",F3233=0,"zero",AND(F3233&gt;=99999,MOD(F3233,9)=0),"99999 placeholder",AND(F3233&gt;$O$5,D3233="Expense"),"Expense outlier",AND(F3233&gt;$P$5,D3233="Income"),"Income outlier",TRUE,"valid")</f>
        <v>valid</v>
      </c>
      <c r="K3233" s="1" t="str">
        <f>_xlfn.XLOOKUP(I3233,[1]category_mapping!$F$2:$F$19,[1]category_mapping!$G$2:$G$19,E3233)</f>
        <v>entertainment</v>
      </c>
      <c r="L3233" s="1" t="str">
        <f>IF(cleaning_working[[#This Row],[date]]="","Missing","Available")</f>
        <v>Available</v>
      </c>
    </row>
    <row r="3234" spans="1:12" x14ac:dyDescent="0.35">
      <c r="A3234" s="1" t="s">
        <v>3408</v>
      </c>
      <c r="B3234" s="1" t="s">
        <v>172</v>
      </c>
      <c r="C3234" s="3">
        <v>45577</v>
      </c>
      <c r="D3234" s="1" t="s">
        <v>13</v>
      </c>
      <c r="E3234" s="1" t="s">
        <v>104</v>
      </c>
      <c r="F3234" s="1">
        <v>5930</v>
      </c>
      <c r="G3234" s="1" t="s">
        <v>40</v>
      </c>
      <c r="H3234" s="1" t="s">
        <v>33</v>
      </c>
      <c r="I3234" s="1" t="s">
        <v>120</v>
      </c>
      <c r="J3234" s="1" t="str" cm="1">
        <f t="array" ref="J3234">_xlfn.IFS(F3234="","missing",F3234&lt;0,"negative",F3234=0,"zero",AND(F3234&gt;=99999,MOD(F3234,9)=0),"99999 placeholder",AND(F3234&gt;$O$5,D3234="Expense"),"Expense outlier",AND(F3234&gt;$P$5,D3234="Income"),"Income outlier",TRUE,"valid")</f>
        <v>valid</v>
      </c>
      <c r="K3234" s="1" t="str">
        <f>_xlfn.XLOOKUP(I3234,[1]category_mapping!$F$2:$F$19,[1]category_mapping!$G$2:$G$19,E3234)</f>
        <v>food</v>
      </c>
      <c r="L3234" s="1" t="str">
        <f>IF(cleaning_working[[#This Row],[date]]="","Missing","Available")</f>
        <v>Available</v>
      </c>
    </row>
    <row r="3235" spans="1:12" x14ac:dyDescent="0.35">
      <c r="A3235" s="1" t="s">
        <v>3409</v>
      </c>
      <c r="B3235" s="1" t="s">
        <v>306</v>
      </c>
      <c r="C3235" s="3">
        <v>44709</v>
      </c>
      <c r="D3235" s="1" t="s">
        <v>13</v>
      </c>
      <c r="E3235" s="1" t="s">
        <v>17</v>
      </c>
      <c r="F3235" s="1">
        <v>5036</v>
      </c>
      <c r="G3235" s="1" t="s">
        <v>40</v>
      </c>
      <c r="H3235" s="1" t="s">
        <v>33</v>
      </c>
      <c r="I3235" s="1" t="s">
        <v>20</v>
      </c>
      <c r="J3235" s="1" t="str" cm="1">
        <f t="array" ref="J3235">_xlfn.IFS(F3235="","missing",F3235&lt;0,"negative",F3235=0,"zero",AND(F3235&gt;=99999,MOD(F3235,9)=0),"99999 placeholder",AND(F3235&gt;$O$5,D3235="Expense"),"Expense outlier",AND(F3235&gt;$P$5,D3235="Income"),"Income outlier",TRUE,"valid")</f>
        <v>valid</v>
      </c>
      <c r="K3235" s="1" t="str">
        <f>_xlfn.XLOOKUP(I3235,[1]category_mapping!$F$2:$F$19,[1]category_mapping!$G$2:$G$19,E3235)</f>
        <v>entertainment</v>
      </c>
      <c r="L3235" s="1" t="str">
        <f>IF(cleaning_working[[#This Row],[date]]="","Missing","Available")</f>
        <v>Available</v>
      </c>
    </row>
    <row r="3236" spans="1:12" x14ac:dyDescent="0.35">
      <c r="A3236" s="1" t="s">
        <v>3410</v>
      </c>
      <c r="B3236" s="1" t="s">
        <v>206</v>
      </c>
      <c r="C3236" s="3">
        <v>45084</v>
      </c>
      <c r="D3236" s="1" t="s">
        <v>13</v>
      </c>
      <c r="E3236" s="1" t="s">
        <v>45</v>
      </c>
      <c r="F3236" s="1">
        <v>2653</v>
      </c>
      <c r="G3236" s="1" t="s">
        <v>32</v>
      </c>
      <c r="H3236" s="1" t="s">
        <v>86</v>
      </c>
      <c r="J3236" s="1" t="str" cm="1">
        <f t="array" ref="J3236">_xlfn.IFS(F3236="","missing",F3236&lt;0,"negative",F3236=0,"zero",AND(F3236&gt;=99999,MOD(F3236,9)=0),"99999 placeholder",AND(F3236&gt;$O$5,D3236="Expense"),"Expense outlier",AND(F3236&gt;$P$5,D3236="Income"),"Income outlier",TRUE,"valid")</f>
        <v>valid</v>
      </c>
      <c r="K3236" s="1" t="str">
        <f>_xlfn.XLOOKUP(I3236,[1]category_mapping!$F$2:$F$19,[1]category_mapping!$G$2:$G$19,E3236)</f>
        <v>entertainment</v>
      </c>
      <c r="L3236" s="1" t="str">
        <f>IF(cleaning_working[[#This Row],[date]]="","Missing","Available")</f>
        <v>Available</v>
      </c>
    </row>
    <row r="3237" spans="1:12" x14ac:dyDescent="0.35">
      <c r="A3237" s="1" t="s">
        <v>3411</v>
      </c>
      <c r="B3237" s="1" t="s">
        <v>44</v>
      </c>
      <c r="C3237" s="3">
        <v>44350</v>
      </c>
      <c r="D3237" s="1" t="s">
        <v>13</v>
      </c>
      <c r="E3237" s="1" t="s">
        <v>39</v>
      </c>
      <c r="F3237" s="1">
        <v>4875</v>
      </c>
      <c r="G3237" s="1" t="s">
        <v>64</v>
      </c>
      <c r="H3237" s="1" t="s">
        <v>25</v>
      </c>
      <c r="I3237" s="1" t="s">
        <v>27</v>
      </c>
      <c r="J3237" s="1" t="str" cm="1">
        <f t="array" ref="J3237">_xlfn.IFS(F3237="","missing",F3237&lt;0,"negative",F3237=0,"zero",AND(F3237&gt;=99999,MOD(F3237,9)=0),"99999 placeholder",AND(F3237&gt;$O$5,D3237="Expense"),"Expense outlier",AND(F3237&gt;$P$5,D3237="Income"),"Income outlier",TRUE,"valid")</f>
        <v>valid</v>
      </c>
      <c r="K3237" s="1" t="str">
        <f>_xlfn.XLOOKUP(I3237,[1]category_mapping!$F$2:$F$19,[1]category_mapping!$G$2:$G$19,E3237)</f>
        <v>food</v>
      </c>
      <c r="L3237" s="1" t="str">
        <f>IF(cleaning_working[[#This Row],[date]]="","Missing","Available")</f>
        <v>Available</v>
      </c>
    </row>
    <row r="3238" spans="1:12" x14ac:dyDescent="0.35">
      <c r="A3238" s="1" t="s">
        <v>3412</v>
      </c>
      <c r="B3238" s="1" t="s">
        <v>339</v>
      </c>
      <c r="C3238" s="3">
        <v>45011</v>
      </c>
      <c r="D3238" s="1" t="s">
        <v>13</v>
      </c>
      <c r="E3238" s="1" t="s">
        <v>45</v>
      </c>
      <c r="F3238" s="1">
        <v>1636</v>
      </c>
      <c r="G3238" s="1" t="s">
        <v>40</v>
      </c>
      <c r="H3238" s="1" t="s">
        <v>83</v>
      </c>
      <c r="I3238" s="1" t="s">
        <v>226</v>
      </c>
      <c r="J3238" s="1" t="str" cm="1">
        <f t="array" ref="J3238">_xlfn.IFS(F3238="","missing",F3238&lt;0,"negative",F3238=0,"zero",AND(F3238&gt;=99999,MOD(F3238,9)=0),"99999 placeholder",AND(F3238&gt;$O$5,D3238="Expense"),"Expense outlier",AND(F3238&gt;$P$5,D3238="Income"),"Income outlier",TRUE,"valid")</f>
        <v>valid</v>
      </c>
      <c r="K3238" s="1" t="str">
        <f>_xlfn.XLOOKUP(I3238,[1]category_mapping!$F$2:$F$19,[1]category_mapping!$G$2:$G$19,E3238)</f>
        <v>savings</v>
      </c>
      <c r="L3238" s="1" t="str">
        <f>IF(cleaning_working[[#This Row],[date]]="","Missing","Available")</f>
        <v>Available</v>
      </c>
    </row>
    <row r="3239" spans="1:12" x14ac:dyDescent="0.35">
      <c r="A3239" s="1" t="s">
        <v>3413</v>
      </c>
      <c r="B3239" s="1" t="s">
        <v>464</v>
      </c>
      <c r="C3239" s="3">
        <v>44608</v>
      </c>
      <c r="D3239" s="1" t="s">
        <v>13</v>
      </c>
      <c r="E3239" s="1" t="s">
        <v>17</v>
      </c>
      <c r="F3239" s="1">
        <v>6368</v>
      </c>
      <c r="G3239" s="1" t="s">
        <v>18</v>
      </c>
      <c r="H3239" s="1" t="s">
        <v>19</v>
      </c>
      <c r="I3239" s="1" t="s">
        <v>217</v>
      </c>
      <c r="J3239" s="1" t="str" cm="1">
        <f t="array" ref="J3239">_xlfn.IFS(F3239="","missing",F3239&lt;0,"negative",F3239=0,"zero",AND(F3239&gt;=99999,MOD(F3239,9)=0),"99999 placeholder",AND(F3239&gt;$O$5,D3239="Expense"),"Expense outlier",AND(F3239&gt;$P$5,D3239="Income"),"Income outlier",TRUE,"valid")</f>
        <v>valid</v>
      </c>
      <c r="K3239" s="1" t="str">
        <f>_xlfn.XLOOKUP(I3239,[1]category_mapping!$F$2:$F$19,[1]category_mapping!$G$2:$G$19,E3239)</f>
        <v>rent</v>
      </c>
      <c r="L3239" s="1" t="str">
        <f>IF(cleaning_working[[#This Row],[date]]="","Missing","Available")</f>
        <v>Available</v>
      </c>
    </row>
    <row r="3240" spans="1:12" x14ac:dyDescent="0.35">
      <c r="A3240" s="1" t="s">
        <v>3414</v>
      </c>
      <c r="B3240" s="1" t="s">
        <v>125</v>
      </c>
      <c r="C3240" s="3">
        <v>44502</v>
      </c>
      <c r="D3240" s="1" t="s">
        <v>13</v>
      </c>
      <c r="E3240" s="1" t="s">
        <v>39</v>
      </c>
      <c r="F3240" s="1">
        <v>1559</v>
      </c>
      <c r="G3240" s="1" t="s">
        <v>18</v>
      </c>
      <c r="H3240" s="1" t="s">
        <v>86</v>
      </c>
      <c r="J3240" s="1" t="str" cm="1">
        <f t="array" ref="J3240">_xlfn.IFS(F3240="","missing",F3240&lt;0,"negative",F3240=0,"zero",AND(F3240&gt;=99999,MOD(F3240,9)=0),"99999 placeholder",AND(F3240&gt;$O$5,D3240="Expense"),"Expense outlier",AND(F3240&gt;$P$5,D3240="Income"),"Income outlier",TRUE,"valid")</f>
        <v>valid</v>
      </c>
      <c r="K3240" s="1" t="str">
        <f>_xlfn.XLOOKUP(I3240,[1]category_mapping!$F$2:$F$19,[1]category_mapping!$G$2:$G$19,E3240)</f>
        <v>food</v>
      </c>
      <c r="L3240" s="1" t="str">
        <f>IF(cleaning_working[[#This Row],[date]]="","Missing","Available")</f>
        <v>Available</v>
      </c>
    </row>
    <row r="3241" spans="1:12" x14ac:dyDescent="0.35">
      <c r="A3241" s="1" t="s">
        <v>3415</v>
      </c>
      <c r="B3241" s="1" t="s">
        <v>82</v>
      </c>
      <c r="C3241" s="3">
        <v>45149</v>
      </c>
      <c r="D3241" s="1" t="s">
        <v>13</v>
      </c>
      <c r="E3241" s="1" t="s">
        <v>96</v>
      </c>
      <c r="F3241" s="1">
        <v>5128</v>
      </c>
      <c r="G3241" s="1" t="s">
        <v>18</v>
      </c>
      <c r="H3241" s="1" t="s">
        <v>65</v>
      </c>
      <c r="I3241" s="1" t="s">
        <v>178</v>
      </c>
      <c r="J3241" s="1" t="str" cm="1">
        <f t="array" ref="J3241">_xlfn.IFS(F3241="","missing",F3241&lt;0,"negative",F3241=0,"zero",AND(F3241&gt;=99999,MOD(F3241,9)=0),"99999 placeholder",AND(F3241&gt;$O$5,D3241="Expense"),"Expense outlier",AND(F3241&gt;$P$5,D3241="Income"),"Income outlier",TRUE,"valid")</f>
        <v>valid</v>
      </c>
      <c r="K3241" s="1" t="str">
        <f>_xlfn.XLOOKUP(I3241,[1]category_mapping!$F$2:$F$19,[1]category_mapping!$G$2:$G$19,E3241)</f>
        <v>rent</v>
      </c>
      <c r="L3241" s="1" t="str">
        <f>IF(cleaning_working[[#This Row],[date]]="","Missing","Available")</f>
        <v>Available</v>
      </c>
    </row>
    <row r="3242" spans="1:12" x14ac:dyDescent="0.35">
      <c r="A3242" s="1" t="s">
        <v>638</v>
      </c>
      <c r="B3242" s="1" t="s">
        <v>510</v>
      </c>
      <c r="C3242" s="3">
        <v>45468</v>
      </c>
      <c r="D3242" s="1" t="s">
        <v>13</v>
      </c>
      <c r="E3242" s="1" t="s">
        <v>24</v>
      </c>
      <c r="F3242" s="1">
        <v>41736</v>
      </c>
      <c r="G3242" s="1" t="s">
        <v>40</v>
      </c>
      <c r="H3242" s="1" t="s">
        <v>25</v>
      </c>
      <c r="I3242" s="1" t="s">
        <v>71</v>
      </c>
      <c r="J3242" s="1" t="str" cm="1">
        <f t="array" ref="J3242">_xlfn.IFS(F3242="","missing",F3242&lt;0,"negative",F3242=0,"zero",AND(F3242&gt;=99999,MOD(F3242,9)=0),"99999 placeholder",AND(F3242&gt;$O$5,D3242="Expense"),"Expense outlier",AND(F3242&gt;$P$5,D3242="Income"),"Income outlier",TRUE,"valid")</f>
        <v>Expense outlier</v>
      </c>
      <c r="K3242" s="1" t="str">
        <f>_xlfn.XLOOKUP(I3242,[1]category_mapping!$F$2:$F$19,[1]category_mapping!$G$2:$G$19,E3242)</f>
        <v>health</v>
      </c>
      <c r="L3242" s="1" t="str">
        <f>IF(cleaning_working[[#This Row],[date]]="","Missing","Available")</f>
        <v>Available</v>
      </c>
    </row>
    <row r="3243" spans="1:12" x14ac:dyDescent="0.35">
      <c r="A3243" s="1" t="s">
        <v>3416</v>
      </c>
      <c r="B3243" s="1" t="s">
        <v>245</v>
      </c>
      <c r="C3243" s="3">
        <v>45260</v>
      </c>
      <c r="D3243" s="1" t="s">
        <v>14</v>
      </c>
      <c r="E3243" s="1" t="s">
        <v>57</v>
      </c>
      <c r="F3243" s="1">
        <v>74119</v>
      </c>
      <c r="G3243" s="1" t="s">
        <v>64</v>
      </c>
      <c r="H3243" s="1" t="s">
        <v>159</v>
      </c>
      <c r="I3243" s="1" t="s">
        <v>90</v>
      </c>
      <c r="J3243" s="1" t="str" cm="1">
        <f t="array" ref="J3243">_xlfn.IFS(F3243="","missing",F3243&lt;0,"negative",F3243=0,"zero",AND(F3243&gt;=99999,MOD(F3243,9)=0),"99999 placeholder",AND(F3243&gt;$O$5,D3243="Expense"),"Expense outlier",AND(F3243&gt;$P$5,D3243="Income"),"Income outlier",TRUE,"valid")</f>
        <v>valid</v>
      </c>
      <c r="K3243" s="1" t="str">
        <f>_xlfn.XLOOKUP(I3243,[1]category_mapping!$F$2:$F$19,[1]category_mapping!$G$2:$G$19,E3243)</f>
        <v>salary</v>
      </c>
      <c r="L3243" s="1" t="str">
        <f>IF(cleaning_working[[#This Row],[date]]="","Missing","Available")</f>
        <v>Available</v>
      </c>
    </row>
    <row r="3244" spans="1:12" x14ac:dyDescent="0.35">
      <c r="A3244" s="1" t="s">
        <v>3417</v>
      </c>
      <c r="B3244" s="1" t="s">
        <v>198</v>
      </c>
      <c r="C3244" s="3">
        <v>44653</v>
      </c>
      <c r="D3244" s="1" t="s">
        <v>13</v>
      </c>
      <c r="E3244" s="1" t="s">
        <v>17</v>
      </c>
      <c r="F3244" s="1">
        <v>8256</v>
      </c>
      <c r="G3244" s="1" t="s">
        <v>40</v>
      </c>
      <c r="H3244" s="1" t="s">
        <v>33</v>
      </c>
      <c r="I3244" s="1" t="s">
        <v>162</v>
      </c>
      <c r="J3244" s="1" t="str" cm="1">
        <f t="array" ref="J3244">_xlfn.IFS(F3244="","missing",F3244&lt;0,"negative",F3244=0,"zero",AND(F3244&gt;=99999,MOD(F3244,9)=0),"99999 placeholder",AND(F3244&gt;$O$5,D3244="Expense"),"Expense outlier",AND(F3244&gt;$P$5,D3244="Income"),"Income outlier",TRUE,"valid")</f>
        <v>valid</v>
      </c>
      <c r="K3244" s="1" t="str">
        <f>_xlfn.XLOOKUP(I3244,[1]category_mapping!$F$2:$F$19,[1]category_mapping!$G$2:$G$19,E3244)</f>
        <v>education</v>
      </c>
      <c r="L3244" s="1" t="str">
        <f>IF(cleaning_working[[#This Row],[date]]="","Missing","Available")</f>
        <v>Available</v>
      </c>
    </row>
    <row r="3245" spans="1:12" x14ac:dyDescent="0.35">
      <c r="A3245" s="1" t="s">
        <v>3418</v>
      </c>
      <c r="B3245" s="1" t="s">
        <v>311</v>
      </c>
      <c r="C3245" s="3">
        <v>44859</v>
      </c>
      <c r="D3245" s="1" t="s">
        <v>13</v>
      </c>
      <c r="E3245" s="1" t="s">
        <v>104</v>
      </c>
      <c r="F3245" s="1">
        <v>5599</v>
      </c>
      <c r="G3245" s="1" t="s">
        <v>32</v>
      </c>
      <c r="H3245" s="1" t="s">
        <v>65</v>
      </c>
      <c r="I3245" s="1" t="s">
        <v>71</v>
      </c>
      <c r="J3245" s="1" t="str" cm="1">
        <f t="array" ref="J3245">_xlfn.IFS(F3245="","missing",F3245&lt;0,"negative",F3245=0,"zero",AND(F3245&gt;=99999,MOD(F3245,9)=0),"99999 placeholder",AND(F3245&gt;$O$5,D3245="Expense"),"Expense outlier",AND(F3245&gt;$P$5,D3245="Income"),"Income outlier",TRUE,"valid")</f>
        <v>valid</v>
      </c>
      <c r="K3245" s="1" t="str">
        <f>_xlfn.XLOOKUP(I3245,[1]category_mapping!$F$2:$F$19,[1]category_mapping!$G$2:$G$19,E3245)</f>
        <v>health</v>
      </c>
      <c r="L3245" s="1" t="str">
        <f>IF(cleaning_working[[#This Row],[date]]="","Missing","Available")</f>
        <v>Available</v>
      </c>
    </row>
    <row r="3246" spans="1:12" x14ac:dyDescent="0.35">
      <c r="A3246" s="1" t="s">
        <v>3419</v>
      </c>
      <c r="B3246" s="1" t="s">
        <v>306</v>
      </c>
      <c r="C3246" s="3">
        <v>45088</v>
      </c>
      <c r="D3246" s="1" t="s">
        <v>13</v>
      </c>
      <c r="E3246" s="1" t="s">
        <v>63</v>
      </c>
      <c r="F3246" s="1">
        <v>255</v>
      </c>
      <c r="G3246" s="1" t="s">
        <v>32</v>
      </c>
      <c r="H3246" s="1" t="s">
        <v>86</v>
      </c>
      <c r="I3246" s="1" t="s">
        <v>134</v>
      </c>
      <c r="J3246" s="1" t="str" cm="1">
        <f t="array" ref="J3246">_xlfn.IFS(F3246="","missing",F3246&lt;0,"negative",F3246=0,"zero",AND(F3246&gt;=99999,MOD(F3246,9)=0),"99999 placeholder",AND(F3246&gt;$O$5,D3246="Expense"),"Expense outlier",AND(F3246&gt;$P$5,D3246="Income"),"Income outlier",TRUE,"valid")</f>
        <v>valid</v>
      </c>
      <c r="K3246" s="1" t="str">
        <f>_xlfn.XLOOKUP(I3246,[1]category_mapping!$F$2:$F$19,[1]category_mapping!$G$2:$G$19,E3246)</f>
        <v>education</v>
      </c>
      <c r="L3246" s="1" t="str">
        <f>IF(cleaning_working[[#This Row],[date]]="","Missing","Available")</f>
        <v>Available</v>
      </c>
    </row>
    <row r="3247" spans="1:12" x14ac:dyDescent="0.35">
      <c r="A3247" s="1" t="s">
        <v>3420</v>
      </c>
      <c r="B3247" s="1" t="s">
        <v>122</v>
      </c>
      <c r="C3247" s="3">
        <v>44990</v>
      </c>
      <c r="D3247" s="1" t="s">
        <v>13</v>
      </c>
      <c r="E3247" s="1" t="s">
        <v>46</v>
      </c>
      <c r="F3247" s="1">
        <v>6714</v>
      </c>
      <c r="G3247" s="1" t="s">
        <v>32</v>
      </c>
      <c r="H3247" s="1" t="s">
        <v>26</v>
      </c>
      <c r="J3247" s="1" t="str" cm="1">
        <f t="array" ref="J3247">_xlfn.IFS(F3247="","missing",F3247&lt;0,"negative",F3247=0,"zero",AND(F3247&gt;=99999,MOD(F3247,9)=0),"99999 placeholder",AND(F3247&gt;$O$5,D3247="Expense"),"Expense outlier",AND(F3247&gt;$P$5,D3247="Income"),"Income outlier",TRUE,"valid")</f>
        <v>valid</v>
      </c>
      <c r="K3247" s="1" t="str">
        <f>_xlfn.XLOOKUP(I3247,[1]category_mapping!$F$2:$F$19,[1]category_mapping!$G$2:$G$19,E3247)</f>
        <v>N/A</v>
      </c>
      <c r="L3247" s="1" t="str">
        <f>IF(cleaning_working[[#This Row],[date]]="","Missing","Available")</f>
        <v>Available</v>
      </c>
    </row>
    <row r="3248" spans="1:12" x14ac:dyDescent="0.35">
      <c r="A3248" s="1" t="s">
        <v>3421</v>
      </c>
      <c r="B3248" s="1" t="s">
        <v>113</v>
      </c>
      <c r="C3248" s="3">
        <v>45573</v>
      </c>
      <c r="D3248" s="1" t="s">
        <v>13</v>
      </c>
      <c r="E3248" s="1" t="s">
        <v>63</v>
      </c>
      <c r="F3248" s="1">
        <v>4778</v>
      </c>
      <c r="G3248" s="1" t="s">
        <v>40</v>
      </c>
      <c r="H3248" s="1" t="s">
        <v>26</v>
      </c>
      <c r="I3248" s="1" t="s">
        <v>170</v>
      </c>
      <c r="J3248" s="1" t="str" cm="1">
        <f t="array" ref="J3248">_xlfn.IFS(F3248="","missing",F3248&lt;0,"negative",F3248=0,"zero",AND(F3248&gt;=99999,MOD(F3248,9)=0),"99999 placeholder",AND(F3248&gt;$O$5,D3248="Expense"),"Expense outlier",AND(F3248&gt;$P$5,D3248="Income"),"Income outlier",TRUE,"valid")</f>
        <v>valid</v>
      </c>
      <c r="K3248" s="1" t="str">
        <f>_xlfn.XLOOKUP(I3248,[1]category_mapping!$F$2:$F$19,[1]category_mapping!$G$2:$G$19,E3248)</f>
        <v>health</v>
      </c>
      <c r="L3248" s="1" t="str">
        <f>IF(cleaning_working[[#This Row],[date]]="","Missing","Available")</f>
        <v>Available</v>
      </c>
    </row>
    <row r="3249" spans="1:12" x14ac:dyDescent="0.35">
      <c r="A3249" s="1" t="s">
        <v>3422</v>
      </c>
      <c r="B3249" s="1" t="s">
        <v>262</v>
      </c>
      <c r="C3249" s="3">
        <v>45607</v>
      </c>
      <c r="D3249" s="1" t="s">
        <v>13</v>
      </c>
      <c r="E3249" s="1" t="s">
        <v>70</v>
      </c>
      <c r="F3249" s="1">
        <v>7781</v>
      </c>
      <c r="G3249" s="1" t="s">
        <v>40</v>
      </c>
      <c r="H3249" s="1" t="s">
        <v>133</v>
      </c>
      <c r="I3249" s="1" t="s">
        <v>134</v>
      </c>
      <c r="J3249" s="1" t="str" cm="1">
        <f t="array" ref="J3249">_xlfn.IFS(F3249="","missing",F3249&lt;0,"negative",F3249=0,"zero",AND(F3249&gt;=99999,MOD(F3249,9)=0),"99999 placeholder",AND(F3249&gt;$O$5,D3249="Expense"),"Expense outlier",AND(F3249&gt;$P$5,D3249="Income"),"Income outlier",TRUE,"valid")</f>
        <v>valid</v>
      </c>
      <c r="K3249" s="1" t="str">
        <f>_xlfn.XLOOKUP(I3249,[1]category_mapping!$F$2:$F$19,[1]category_mapping!$G$2:$G$19,E3249)</f>
        <v>education</v>
      </c>
      <c r="L3249" s="1" t="str">
        <f>IF(cleaning_working[[#This Row],[date]]="","Missing","Available")</f>
        <v>Available</v>
      </c>
    </row>
    <row r="3250" spans="1:12" x14ac:dyDescent="0.35">
      <c r="A3250" s="1" t="s">
        <v>3423</v>
      </c>
      <c r="B3250" s="1" t="s">
        <v>286</v>
      </c>
      <c r="C3250" s="3">
        <v>45329</v>
      </c>
      <c r="D3250" s="1" t="s">
        <v>13</v>
      </c>
      <c r="E3250" s="1" t="s">
        <v>96</v>
      </c>
      <c r="F3250" s="1">
        <v>8947</v>
      </c>
      <c r="G3250" s="1" t="s">
        <v>18</v>
      </c>
      <c r="H3250" s="1" t="s">
        <v>33</v>
      </c>
      <c r="I3250" s="1" t="s">
        <v>128</v>
      </c>
      <c r="J3250" s="1" t="str" cm="1">
        <f t="array" ref="J3250">_xlfn.IFS(F3250="","missing",F3250&lt;0,"negative",F3250=0,"zero",AND(F3250&gt;=99999,MOD(F3250,9)=0),"99999 placeholder",AND(F3250&gt;$O$5,D3250="Expense"),"Expense outlier",AND(F3250&gt;$P$5,D3250="Income"),"Income outlier",TRUE,"valid")</f>
        <v>valid</v>
      </c>
      <c r="K3250" s="1" t="str">
        <f>_xlfn.XLOOKUP(I3250,[1]category_mapping!$F$2:$F$19,[1]category_mapping!$G$2:$G$19,E3250)</f>
        <v>utilities</v>
      </c>
      <c r="L3250" s="1" t="str">
        <f>IF(cleaning_working[[#This Row],[date]]="","Missing","Available")</f>
        <v>Available</v>
      </c>
    </row>
    <row r="3251" spans="1:12" x14ac:dyDescent="0.35">
      <c r="A3251" s="1" t="s">
        <v>3424</v>
      </c>
      <c r="B3251" s="1" t="s">
        <v>762</v>
      </c>
      <c r="C3251" s="3">
        <v>44600</v>
      </c>
      <c r="D3251" s="1" t="s">
        <v>13</v>
      </c>
      <c r="E3251" s="1" t="s">
        <v>39</v>
      </c>
      <c r="F3251" s="1">
        <v>5094</v>
      </c>
      <c r="G3251" s="1" t="s">
        <v>25</v>
      </c>
      <c r="H3251" s="1" t="s">
        <v>65</v>
      </c>
      <c r="J3251" s="1" t="str" cm="1">
        <f t="array" ref="J3251">_xlfn.IFS(F3251="","missing",F3251&lt;0,"negative",F3251=0,"zero",AND(F3251&gt;=99999,MOD(F3251,9)=0),"99999 placeholder",AND(F3251&gt;$O$5,D3251="Expense"),"Expense outlier",AND(F3251&gt;$P$5,D3251="Income"),"Income outlier",TRUE,"valid")</f>
        <v>valid</v>
      </c>
      <c r="K3251" s="1" t="str">
        <f>_xlfn.XLOOKUP(I3251,[1]category_mapping!$F$2:$F$19,[1]category_mapping!$G$2:$G$19,E3251)</f>
        <v>food</v>
      </c>
      <c r="L3251" s="1" t="str">
        <f>IF(cleaning_working[[#This Row],[date]]="","Missing","Available")</f>
        <v>Available</v>
      </c>
    </row>
    <row r="3252" spans="1:12" x14ac:dyDescent="0.35">
      <c r="A3252" s="1" t="s">
        <v>3425</v>
      </c>
      <c r="B3252" s="1" t="s">
        <v>161</v>
      </c>
      <c r="C3252" s="3">
        <v>45323</v>
      </c>
      <c r="D3252" s="1" t="s">
        <v>13</v>
      </c>
      <c r="E3252" s="1" t="s">
        <v>24</v>
      </c>
      <c r="F3252" s="1">
        <v>9444</v>
      </c>
      <c r="G3252" s="1" t="s">
        <v>18</v>
      </c>
      <c r="H3252" s="1" t="s">
        <v>52</v>
      </c>
      <c r="I3252" s="1" t="s">
        <v>123</v>
      </c>
      <c r="J3252" s="1" t="str" cm="1">
        <f t="array" ref="J3252">_xlfn.IFS(F3252="","missing",F3252&lt;0,"negative",F3252=0,"zero",AND(F3252&gt;=99999,MOD(F3252,9)=0),"99999 placeholder",AND(F3252&gt;$O$5,D3252="Expense"),"Expense outlier",AND(F3252&gt;$P$5,D3252="Income"),"Income outlier",TRUE,"valid")</f>
        <v>valid</v>
      </c>
      <c r="K3252" s="1" t="str">
        <f>_xlfn.XLOOKUP(I3252,[1]category_mapping!$F$2:$F$19,[1]category_mapping!$G$2:$G$19,E3252)</f>
        <v>rent</v>
      </c>
      <c r="L3252" s="1" t="str">
        <f>IF(cleaning_working[[#This Row],[date]]="","Missing","Available")</f>
        <v>Available</v>
      </c>
    </row>
    <row r="3253" spans="1:12" x14ac:dyDescent="0.35">
      <c r="A3253" s="1" t="s">
        <v>3426</v>
      </c>
      <c r="B3253" s="1" t="s">
        <v>48</v>
      </c>
      <c r="C3253" s="3">
        <v>44562</v>
      </c>
      <c r="D3253" s="1" t="s">
        <v>13</v>
      </c>
      <c r="E3253" s="1" t="s">
        <v>63</v>
      </c>
      <c r="F3253" s="1">
        <v>1870</v>
      </c>
      <c r="G3253" s="1" t="s">
        <v>40</v>
      </c>
      <c r="H3253" s="1" t="s">
        <v>33</v>
      </c>
      <c r="I3253" s="1" t="s">
        <v>66</v>
      </c>
      <c r="J3253" s="1" t="str" cm="1">
        <f t="array" ref="J3253">_xlfn.IFS(F3253="","missing",F3253&lt;0,"negative",F3253=0,"zero",AND(F3253&gt;=99999,MOD(F3253,9)=0),"99999 placeholder",AND(F3253&gt;$O$5,D3253="Expense"),"Expense outlier",AND(F3253&gt;$P$5,D3253="Income"),"Income outlier",TRUE,"valid")</f>
        <v>valid</v>
      </c>
      <c r="K3253" s="1" t="str">
        <f>_xlfn.XLOOKUP(I3253,[1]category_mapping!$F$2:$F$19,[1]category_mapping!$G$2:$G$19,E3253)</f>
        <v>food</v>
      </c>
      <c r="L3253" s="1" t="str">
        <f>IF(cleaning_working[[#This Row],[date]]="","Missing","Available")</f>
        <v>Available</v>
      </c>
    </row>
    <row r="3254" spans="1:12" x14ac:dyDescent="0.35">
      <c r="A3254" s="1" t="s">
        <v>3427</v>
      </c>
      <c r="B3254" s="1" t="s">
        <v>281</v>
      </c>
      <c r="C3254" s="3">
        <v>45279</v>
      </c>
      <c r="D3254" s="1" t="s">
        <v>13</v>
      </c>
      <c r="E3254" s="1" t="s">
        <v>45</v>
      </c>
      <c r="F3254" s="1">
        <v>8213</v>
      </c>
      <c r="G3254" s="1" t="s">
        <v>64</v>
      </c>
      <c r="H3254" s="1" t="s">
        <v>26</v>
      </c>
      <c r="I3254" s="1" t="s">
        <v>58</v>
      </c>
      <c r="J3254" s="1" t="str" cm="1">
        <f t="array" ref="J3254">_xlfn.IFS(F3254="","missing",F3254&lt;0,"negative",F3254=0,"zero",AND(F3254&gt;=99999,MOD(F3254,9)=0),"99999 placeholder",AND(F3254&gt;$O$5,D3254="Expense"),"Expense outlier",AND(F3254&gt;$P$5,D3254="Income"),"Income outlier",TRUE,"valid")</f>
        <v>valid</v>
      </c>
      <c r="K3254" s="1" t="str">
        <f>_xlfn.XLOOKUP(I3254,[1]category_mapping!$F$2:$F$19,[1]category_mapping!$G$2:$G$19,E3254)</f>
        <v>entertainment</v>
      </c>
      <c r="L3254" s="1" t="str">
        <f>IF(cleaning_working[[#This Row],[date]]="","Missing","Available")</f>
        <v>Available</v>
      </c>
    </row>
    <row r="3255" spans="1:12" x14ac:dyDescent="0.35">
      <c r="A3255" s="1" t="s">
        <v>3428</v>
      </c>
      <c r="B3255" s="1" t="s">
        <v>109</v>
      </c>
      <c r="C3255" s="3">
        <v>45060</v>
      </c>
      <c r="D3255" s="1" t="s">
        <v>13</v>
      </c>
      <c r="E3255" s="1" t="s">
        <v>39</v>
      </c>
      <c r="F3255" s="1">
        <v>565</v>
      </c>
      <c r="G3255" s="1" t="s">
        <v>40</v>
      </c>
      <c r="H3255" s="1" t="s">
        <v>33</v>
      </c>
      <c r="I3255" s="1" t="s">
        <v>178</v>
      </c>
      <c r="J3255" s="1" t="str" cm="1">
        <f t="array" ref="J3255">_xlfn.IFS(F3255="","missing",F3255&lt;0,"negative",F3255=0,"zero",AND(F3255&gt;=99999,MOD(F3255,9)=0),"99999 placeholder",AND(F3255&gt;$O$5,D3255="Expense"),"Expense outlier",AND(F3255&gt;$P$5,D3255="Income"),"Income outlier",TRUE,"valid")</f>
        <v>valid</v>
      </c>
      <c r="K3255" s="1" t="str">
        <f>_xlfn.XLOOKUP(I3255,[1]category_mapping!$F$2:$F$19,[1]category_mapping!$G$2:$G$19,E3255)</f>
        <v>rent</v>
      </c>
      <c r="L3255" s="1" t="str">
        <f>IF(cleaning_working[[#This Row],[date]]="","Missing","Available")</f>
        <v>Available</v>
      </c>
    </row>
    <row r="3256" spans="1:12" x14ac:dyDescent="0.35">
      <c r="A3256" s="1" t="s">
        <v>3429</v>
      </c>
      <c r="B3256" s="1" t="s">
        <v>142</v>
      </c>
      <c r="C3256" s="3">
        <v>45398</v>
      </c>
      <c r="D3256" s="1" t="s">
        <v>13</v>
      </c>
      <c r="E3256" s="1" t="s">
        <v>46</v>
      </c>
      <c r="F3256" s="1">
        <v>6921</v>
      </c>
      <c r="G3256" s="1" t="s">
        <v>18</v>
      </c>
      <c r="H3256" s="1" t="s">
        <v>19</v>
      </c>
      <c r="I3256" s="1" t="s">
        <v>53</v>
      </c>
      <c r="J3256" s="1" t="str" cm="1">
        <f t="array" ref="J3256">_xlfn.IFS(F3256="","missing",F3256&lt;0,"negative",F3256=0,"zero",AND(F3256&gt;=99999,MOD(F3256,9)=0),"99999 placeholder",AND(F3256&gt;$O$5,D3256="Expense"),"Expense outlier",AND(F3256&gt;$P$5,D3256="Income"),"Income outlier",TRUE,"valid")</f>
        <v>valid</v>
      </c>
      <c r="K3256" s="1" t="str">
        <f>_xlfn.XLOOKUP(I3256,[1]category_mapping!$F$2:$F$19,[1]category_mapping!$G$2:$G$19,E3256)</f>
        <v>travel</v>
      </c>
      <c r="L3256" s="1" t="str">
        <f>IF(cleaning_working[[#This Row],[date]]="","Missing","Available")</f>
        <v>Available</v>
      </c>
    </row>
    <row r="3257" spans="1:12" x14ac:dyDescent="0.35">
      <c r="A3257" s="1" t="s">
        <v>3430</v>
      </c>
      <c r="B3257" s="1" t="s">
        <v>161</v>
      </c>
      <c r="C3257" s="3">
        <v>44595</v>
      </c>
      <c r="D3257" s="1" t="s">
        <v>14</v>
      </c>
      <c r="E3257" s="1" t="s">
        <v>31</v>
      </c>
      <c r="F3257" s="1">
        <v>21587</v>
      </c>
      <c r="G3257" s="1" t="s">
        <v>18</v>
      </c>
      <c r="H3257" s="1" t="s">
        <v>107</v>
      </c>
      <c r="I3257" s="1" t="s">
        <v>93</v>
      </c>
      <c r="J3257" s="1" t="str" cm="1">
        <f t="array" ref="J3257">_xlfn.IFS(F3257="","missing",F3257&lt;0,"negative",F3257=0,"zero",AND(F3257&gt;=99999,MOD(F3257,9)=0),"99999 placeholder",AND(F3257&gt;$O$5,D3257="Expense"),"Expense outlier",AND(F3257&gt;$P$5,D3257="Income"),"Income outlier",TRUE,"valid")</f>
        <v>valid</v>
      </c>
      <c r="K3257" s="1" t="str">
        <f>_xlfn.XLOOKUP(I3257,[1]category_mapping!$F$2:$F$19,[1]category_mapping!$G$2:$G$19,E3257)</f>
        <v>freelance</v>
      </c>
      <c r="L3257" s="1" t="str">
        <f>IF(cleaning_working[[#This Row],[date]]="","Missing","Available")</f>
        <v>Available</v>
      </c>
    </row>
    <row r="3258" spans="1:12" x14ac:dyDescent="0.35">
      <c r="A3258" s="1" t="s">
        <v>3431</v>
      </c>
      <c r="B3258" s="1" t="s">
        <v>161</v>
      </c>
      <c r="C3258" s="3">
        <v>44350</v>
      </c>
      <c r="D3258" s="1" t="s">
        <v>13</v>
      </c>
      <c r="E3258" s="1" t="s">
        <v>17</v>
      </c>
      <c r="F3258" s="1">
        <v>837</v>
      </c>
      <c r="G3258" s="1" t="s">
        <v>40</v>
      </c>
      <c r="H3258" s="1" t="s">
        <v>133</v>
      </c>
      <c r="I3258" s="1" t="s">
        <v>27</v>
      </c>
      <c r="J3258" s="1" t="str" cm="1">
        <f t="array" ref="J3258">_xlfn.IFS(F3258="","missing",F3258&lt;0,"negative",F3258=0,"zero",AND(F3258&gt;=99999,MOD(F3258,9)=0),"99999 placeholder",AND(F3258&gt;$O$5,D3258="Expense"),"Expense outlier",AND(F3258&gt;$P$5,D3258="Income"),"Income outlier",TRUE,"valid")</f>
        <v>valid</v>
      </c>
      <c r="K3258" s="1" t="str">
        <f>_xlfn.XLOOKUP(I3258,[1]category_mapping!$F$2:$F$19,[1]category_mapping!$G$2:$G$19,E3258)</f>
        <v>education</v>
      </c>
      <c r="L3258" s="1" t="str">
        <f>IF(cleaning_working[[#This Row],[date]]="","Missing","Available")</f>
        <v>Available</v>
      </c>
    </row>
    <row r="3259" spans="1:12" x14ac:dyDescent="0.35">
      <c r="A3259" s="1" t="s">
        <v>3432</v>
      </c>
      <c r="B3259" s="1" t="s">
        <v>301</v>
      </c>
      <c r="C3259" s="3">
        <v>44625</v>
      </c>
      <c r="D3259" s="1" t="s">
        <v>13</v>
      </c>
      <c r="E3259" s="1" t="s">
        <v>96</v>
      </c>
      <c r="F3259" s="1">
        <v>1986</v>
      </c>
      <c r="G3259" s="1" t="s">
        <v>32</v>
      </c>
      <c r="H3259" s="1" t="s">
        <v>52</v>
      </c>
      <c r="I3259" s="1" t="s">
        <v>93</v>
      </c>
      <c r="J3259" s="1" t="str" cm="1">
        <f t="array" ref="J3259">_xlfn.IFS(F3259="","missing",F3259&lt;0,"negative",F3259=0,"zero",AND(F3259&gt;=99999,MOD(F3259,9)=0),"99999 placeholder",AND(F3259&gt;$O$5,D3259="Expense"),"Expense outlier",AND(F3259&gt;$P$5,D3259="Income"),"Income outlier",TRUE,"valid")</f>
        <v>valid</v>
      </c>
      <c r="K3259" s="1" t="str">
        <f>_xlfn.XLOOKUP(I3259,[1]category_mapping!$F$2:$F$19,[1]category_mapping!$G$2:$G$19,E3259)</f>
        <v>travel</v>
      </c>
      <c r="L3259" s="1" t="str">
        <f>IF(cleaning_working[[#This Row],[date]]="","Missing","Available")</f>
        <v>Available</v>
      </c>
    </row>
    <row r="3260" spans="1:12" x14ac:dyDescent="0.35">
      <c r="A3260" s="1" t="s">
        <v>3433</v>
      </c>
      <c r="B3260" s="1" t="s">
        <v>146</v>
      </c>
      <c r="C3260" s="3">
        <v>45420</v>
      </c>
      <c r="D3260" s="1" t="s">
        <v>13</v>
      </c>
      <c r="E3260" s="1" t="s">
        <v>96</v>
      </c>
      <c r="F3260" s="1">
        <v>2486</v>
      </c>
      <c r="G3260" s="1" t="s">
        <v>64</v>
      </c>
      <c r="H3260" s="1" t="s">
        <v>86</v>
      </c>
      <c r="I3260" s="1" t="s">
        <v>46</v>
      </c>
      <c r="J3260" s="1" t="str" cm="1">
        <f t="array" ref="J3260">_xlfn.IFS(F3260="","missing",F3260&lt;0,"negative",F3260=0,"zero",AND(F3260&gt;=99999,MOD(F3260,9)=0),"99999 placeholder",AND(F3260&gt;$O$5,D3260="Expense"),"Expense outlier",AND(F3260&gt;$P$5,D3260="Income"),"Income outlier",TRUE,"valid")</f>
        <v>valid</v>
      </c>
      <c r="K3260" s="1" t="str">
        <f>_xlfn.XLOOKUP(I3260,[1]category_mapping!$F$2:$F$19,[1]category_mapping!$G$2:$G$19,E3260)</f>
        <v>travel</v>
      </c>
      <c r="L3260" s="1" t="str">
        <f>IF(cleaning_working[[#This Row],[date]]="","Missing","Available")</f>
        <v>Available</v>
      </c>
    </row>
    <row r="3261" spans="1:12" x14ac:dyDescent="0.35">
      <c r="A3261" s="1" t="s">
        <v>3434</v>
      </c>
      <c r="B3261" s="1" t="s">
        <v>467</v>
      </c>
      <c r="C3261" s="3">
        <v>45099</v>
      </c>
      <c r="D3261" s="1" t="s">
        <v>13</v>
      </c>
      <c r="E3261" s="1" t="s">
        <v>17</v>
      </c>
      <c r="F3261" s="1">
        <v>9634</v>
      </c>
      <c r="G3261" s="1" t="s">
        <v>64</v>
      </c>
      <c r="H3261" s="1" t="s">
        <v>65</v>
      </c>
      <c r="J3261" s="1" t="str" cm="1">
        <f t="array" ref="J3261">_xlfn.IFS(F3261="","missing",F3261&lt;0,"negative",F3261=0,"zero",AND(F3261&gt;=99999,MOD(F3261,9)=0),"99999 placeholder",AND(F3261&gt;$O$5,D3261="Expense"),"Expense outlier",AND(F3261&gt;$P$5,D3261="Income"),"Income outlier",TRUE,"valid")</f>
        <v>valid</v>
      </c>
      <c r="K3261" s="1" t="str">
        <f>_xlfn.XLOOKUP(I3261,[1]category_mapping!$F$2:$F$19,[1]category_mapping!$G$2:$G$19,E3261)</f>
        <v>education</v>
      </c>
      <c r="L3261" s="1" t="str">
        <f>IF(cleaning_working[[#This Row],[date]]="","Missing","Available")</f>
        <v>Available</v>
      </c>
    </row>
    <row r="3262" spans="1:12" x14ac:dyDescent="0.35">
      <c r="A3262" s="1" t="s">
        <v>3435</v>
      </c>
      <c r="B3262" s="1" t="s">
        <v>62</v>
      </c>
      <c r="C3262" s="3">
        <v>44294</v>
      </c>
      <c r="D3262" s="1" t="s">
        <v>13</v>
      </c>
      <c r="E3262" s="1" t="s">
        <v>39</v>
      </c>
      <c r="F3262" s="1">
        <v>4367</v>
      </c>
      <c r="G3262" s="1" t="s">
        <v>18</v>
      </c>
      <c r="H3262" s="1" t="s">
        <v>159</v>
      </c>
      <c r="I3262" s="1" t="s">
        <v>58</v>
      </c>
      <c r="J3262" s="1" t="str" cm="1">
        <f t="array" ref="J3262">_xlfn.IFS(F3262="","missing",F3262&lt;0,"negative",F3262=0,"zero",AND(F3262&gt;=99999,MOD(F3262,9)=0),"99999 placeholder",AND(F3262&gt;$O$5,D3262="Expense"),"Expense outlier",AND(F3262&gt;$P$5,D3262="Income"),"Income outlier",TRUE,"valid")</f>
        <v>valid</v>
      </c>
      <c r="K3262" s="1" t="str">
        <f>_xlfn.XLOOKUP(I3262,[1]category_mapping!$F$2:$F$19,[1]category_mapping!$G$2:$G$19,E3262)</f>
        <v>food</v>
      </c>
      <c r="L3262" s="1" t="str">
        <f>IF(cleaning_working[[#This Row],[date]]="","Missing","Available")</f>
        <v>Available</v>
      </c>
    </row>
    <row r="3263" spans="1:12" x14ac:dyDescent="0.35">
      <c r="A3263" s="1" t="s">
        <v>3436</v>
      </c>
      <c r="B3263" s="1" t="s">
        <v>887</v>
      </c>
      <c r="C3263" s="3">
        <v>45036</v>
      </c>
      <c r="D3263" s="1" t="s">
        <v>13</v>
      </c>
      <c r="E3263" s="1" t="s">
        <v>176</v>
      </c>
      <c r="F3263" s="1">
        <v>3121</v>
      </c>
      <c r="G3263" s="1" t="s">
        <v>64</v>
      </c>
      <c r="H3263" s="1" t="s">
        <v>83</v>
      </c>
      <c r="I3263" s="1" t="s">
        <v>66</v>
      </c>
      <c r="J3263" s="1" t="str" cm="1">
        <f t="array" ref="J3263">_xlfn.IFS(F3263="","missing",F3263&lt;0,"negative",F3263=0,"zero",AND(F3263&gt;=99999,MOD(F3263,9)=0),"99999 placeholder",AND(F3263&gt;$O$5,D3263="Expense"),"Expense outlier",AND(F3263&gt;$P$5,D3263="Income"),"Income outlier",TRUE,"valid")</f>
        <v>valid</v>
      </c>
      <c r="K3263" s="1" t="str">
        <f>_xlfn.XLOOKUP(I3263,[1]category_mapping!$F$2:$F$19,[1]category_mapping!$G$2:$G$19,E3263)</f>
        <v>food</v>
      </c>
      <c r="L3263" s="1" t="str">
        <f>IF(cleaning_working[[#This Row],[date]]="","Missing","Available")</f>
        <v>Available</v>
      </c>
    </row>
    <row r="3264" spans="1:12" x14ac:dyDescent="0.35">
      <c r="A3264" s="1" t="s">
        <v>3437</v>
      </c>
      <c r="B3264" s="1" t="s">
        <v>210</v>
      </c>
      <c r="C3264" s="3">
        <v>44682</v>
      </c>
      <c r="D3264" s="1" t="s">
        <v>13</v>
      </c>
      <c r="E3264" s="1" t="s">
        <v>17</v>
      </c>
      <c r="F3264" s="1">
        <v>8259</v>
      </c>
      <c r="G3264" s="1" t="s">
        <v>25</v>
      </c>
      <c r="H3264" s="1" t="s">
        <v>65</v>
      </c>
      <c r="I3264" s="1" t="s">
        <v>20</v>
      </c>
      <c r="J3264" s="1" t="str" cm="1">
        <f t="array" ref="J3264">_xlfn.IFS(F3264="","missing",F3264&lt;0,"negative",F3264=0,"zero",AND(F3264&gt;=99999,MOD(F3264,9)=0),"99999 placeholder",AND(F3264&gt;$O$5,D3264="Expense"),"Expense outlier",AND(F3264&gt;$P$5,D3264="Income"),"Income outlier",TRUE,"valid")</f>
        <v>valid</v>
      </c>
      <c r="K3264" s="1" t="str">
        <f>_xlfn.XLOOKUP(I3264,[1]category_mapping!$F$2:$F$19,[1]category_mapping!$G$2:$G$19,E3264)</f>
        <v>entertainment</v>
      </c>
      <c r="L3264" s="1" t="str">
        <f>IF(cleaning_working[[#This Row],[date]]="","Missing","Available")</f>
        <v>Available</v>
      </c>
    </row>
    <row r="3265" spans="1:12" x14ac:dyDescent="0.35">
      <c r="A3265" s="1" t="s">
        <v>3438</v>
      </c>
      <c r="B3265" s="1" t="s">
        <v>767</v>
      </c>
      <c r="C3265" s="3">
        <v>45545</v>
      </c>
      <c r="D3265" s="1" t="s">
        <v>13</v>
      </c>
      <c r="E3265" s="1" t="s">
        <v>39</v>
      </c>
      <c r="F3265" s="1">
        <v>3019</v>
      </c>
      <c r="G3265" s="1" t="s">
        <v>40</v>
      </c>
      <c r="H3265" s="1" t="s">
        <v>159</v>
      </c>
      <c r="I3265" s="1" t="s">
        <v>178</v>
      </c>
      <c r="J3265" s="1" t="str" cm="1">
        <f t="array" ref="J3265">_xlfn.IFS(F3265="","missing",F3265&lt;0,"negative",F3265=0,"zero",AND(F3265&gt;=99999,MOD(F3265,9)=0),"99999 placeholder",AND(F3265&gt;$O$5,D3265="Expense"),"Expense outlier",AND(F3265&gt;$P$5,D3265="Income"),"Income outlier",TRUE,"valid")</f>
        <v>valid</v>
      </c>
      <c r="K3265" s="1" t="str">
        <f>_xlfn.XLOOKUP(I3265,[1]category_mapping!$F$2:$F$19,[1]category_mapping!$G$2:$G$19,E3265)</f>
        <v>rent</v>
      </c>
      <c r="L3265" s="1" t="str">
        <f>IF(cleaning_working[[#This Row],[date]]="","Missing","Available")</f>
        <v>Available</v>
      </c>
    </row>
    <row r="3266" spans="1:12" x14ac:dyDescent="0.35">
      <c r="A3266" s="1" t="s">
        <v>3439</v>
      </c>
      <c r="B3266" s="1" t="s">
        <v>206</v>
      </c>
      <c r="C3266" s="3">
        <v>44343</v>
      </c>
      <c r="D3266" s="1" t="s">
        <v>13</v>
      </c>
      <c r="E3266" s="1" t="s">
        <v>24</v>
      </c>
      <c r="F3266" s="1">
        <v>5873</v>
      </c>
      <c r="G3266" s="1" t="s">
        <v>40</v>
      </c>
      <c r="H3266" s="1" t="s">
        <v>26</v>
      </c>
      <c r="I3266" s="1" t="s">
        <v>272</v>
      </c>
      <c r="J3266" s="1" t="str" cm="1">
        <f t="array" ref="J3266">_xlfn.IFS(F3266="","missing",F3266&lt;0,"negative",F3266=0,"zero",AND(F3266&gt;=99999,MOD(F3266,9)=0),"99999 placeholder",AND(F3266&gt;$O$5,D3266="Expense"),"Expense outlier",AND(F3266&gt;$P$5,D3266="Income"),"Income outlier",TRUE,"valid")</f>
        <v>valid</v>
      </c>
      <c r="K3266" s="1" t="str">
        <f>_xlfn.XLOOKUP(I3266,[1]category_mapping!$F$2:$F$19,[1]category_mapping!$G$2:$G$19,E3266)</f>
        <v>food</v>
      </c>
      <c r="L3266" s="1" t="str">
        <f>IF(cleaning_working[[#This Row],[date]]="","Missing","Available")</f>
        <v>Available</v>
      </c>
    </row>
    <row r="3267" spans="1:12" x14ac:dyDescent="0.35">
      <c r="A3267" s="1" t="s">
        <v>3440</v>
      </c>
      <c r="B3267" s="1" t="s">
        <v>341</v>
      </c>
      <c r="C3267" s="3">
        <v>44491</v>
      </c>
      <c r="D3267" s="1" t="s">
        <v>13</v>
      </c>
      <c r="E3267" s="1" t="s">
        <v>70</v>
      </c>
      <c r="F3267" s="1">
        <v>4989</v>
      </c>
      <c r="G3267" s="1" t="s">
        <v>18</v>
      </c>
      <c r="H3267" s="1" t="s">
        <v>19</v>
      </c>
      <c r="I3267" s="1" t="s">
        <v>58</v>
      </c>
      <c r="J3267" s="1" t="str" cm="1">
        <f t="array" ref="J3267">_xlfn.IFS(F3267="","missing",F3267&lt;0,"negative",F3267=0,"zero",AND(F3267&gt;=99999,MOD(F3267,9)=0),"99999 placeholder",AND(F3267&gt;$O$5,D3267="Expense"),"Expense outlier",AND(F3267&gt;$P$5,D3267="Income"),"Income outlier",TRUE,"valid")</f>
        <v>valid</v>
      </c>
      <c r="K3267" s="1" t="str">
        <f>_xlfn.XLOOKUP(I3267,[1]category_mapping!$F$2:$F$19,[1]category_mapping!$G$2:$G$19,E3267)</f>
        <v>others</v>
      </c>
      <c r="L3267" s="1" t="str">
        <f>IF(cleaning_working[[#This Row],[date]]="","Missing","Available")</f>
        <v>Available</v>
      </c>
    </row>
    <row r="3268" spans="1:12" x14ac:dyDescent="0.35">
      <c r="A3268" s="1" t="s">
        <v>3441</v>
      </c>
      <c r="B3268" s="1" t="s">
        <v>416</v>
      </c>
      <c r="C3268" s="3">
        <v>44869</v>
      </c>
      <c r="D3268" s="1" t="s">
        <v>13</v>
      </c>
      <c r="E3268" s="1" t="s">
        <v>39</v>
      </c>
      <c r="F3268" s="1">
        <v>145</v>
      </c>
      <c r="G3268" s="1" t="s">
        <v>40</v>
      </c>
      <c r="H3268" s="1" t="s">
        <v>107</v>
      </c>
      <c r="J3268" s="1" t="str" cm="1">
        <f t="array" ref="J3268">_xlfn.IFS(F3268="","missing",F3268&lt;0,"negative",F3268=0,"zero",AND(F3268&gt;=99999,MOD(F3268,9)=0),"99999 placeholder",AND(F3268&gt;$O$5,D3268="Expense"),"Expense outlier",AND(F3268&gt;$P$5,D3268="Income"),"Income outlier",TRUE,"valid")</f>
        <v>valid</v>
      </c>
      <c r="K3268" s="1" t="str">
        <f>_xlfn.XLOOKUP(I3268,[1]category_mapping!$F$2:$F$19,[1]category_mapping!$G$2:$G$19,E3268)</f>
        <v>food</v>
      </c>
      <c r="L3268" s="1" t="str">
        <f>IF(cleaning_working[[#This Row],[date]]="","Missing","Available")</f>
        <v>Available</v>
      </c>
    </row>
    <row r="3269" spans="1:12" x14ac:dyDescent="0.35">
      <c r="A3269" s="1" t="s">
        <v>3442</v>
      </c>
      <c r="B3269" s="1" t="s">
        <v>508</v>
      </c>
      <c r="C3269" s="3">
        <v>44642</v>
      </c>
      <c r="D3269" s="1" t="s">
        <v>13</v>
      </c>
      <c r="E3269" s="1" t="s">
        <v>24</v>
      </c>
      <c r="F3269" s="1">
        <v>5996</v>
      </c>
      <c r="G3269" s="1" t="s">
        <v>18</v>
      </c>
      <c r="H3269" s="1" t="s">
        <v>107</v>
      </c>
      <c r="I3269" s="1" t="s">
        <v>128</v>
      </c>
      <c r="J3269" s="1" t="str" cm="1">
        <f t="array" ref="J3269">_xlfn.IFS(F3269="","missing",F3269&lt;0,"negative",F3269=0,"zero",AND(F3269&gt;=99999,MOD(F3269,9)=0),"99999 placeholder",AND(F3269&gt;$O$5,D3269="Expense"),"Expense outlier",AND(F3269&gt;$P$5,D3269="Income"),"Income outlier",TRUE,"valid")</f>
        <v>valid</v>
      </c>
      <c r="K3269" s="1" t="str">
        <f>_xlfn.XLOOKUP(I3269,[1]category_mapping!$F$2:$F$19,[1]category_mapping!$G$2:$G$19,E3269)</f>
        <v>utilities</v>
      </c>
      <c r="L3269" s="1" t="str">
        <f>IF(cleaning_working[[#This Row],[date]]="","Missing","Available")</f>
        <v>Available</v>
      </c>
    </row>
    <row r="3270" spans="1:12" x14ac:dyDescent="0.35">
      <c r="A3270" s="1" t="s">
        <v>3443</v>
      </c>
      <c r="B3270" s="1" t="s">
        <v>296</v>
      </c>
      <c r="C3270" s="3">
        <v>44356</v>
      </c>
      <c r="D3270" s="1" t="s">
        <v>13</v>
      </c>
      <c r="E3270" s="1" t="s">
        <v>63</v>
      </c>
      <c r="F3270" s="1">
        <v>7540</v>
      </c>
      <c r="G3270" s="1" t="s">
        <v>40</v>
      </c>
      <c r="H3270" s="1" t="s">
        <v>159</v>
      </c>
      <c r="I3270" s="1" t="s">
        <v>20</v>
      </c>
      <c r="J3270" s="1" t="str" cm="1">
        <f t="array" ref="J3270">_xlfn.IFS(F3270="","missing",F3270&lt;0,"negative",F3270=0,"zero",AND(F3270&gt;=99999,MOD(F3270,9)=0),"99999 placeholder",AND(F3270&gt;$O$5,D3270="Expense"),"Expense outlier",AND(F3270&gt;$P$5,D3270="Income"),"Income outlier",TRUE,"valid")</f>
        <v>valid</v>
      </c>
      <c r="K3270" s="1" t="str">
        <f>_xlfn.XLOOKUP(I3270,[1]category_mapping!$F$2:$F$19,[1]category_mapping!$G$2:$G$19,E3270)</f>
        <v>entertainment</v>
      </c>
      <c r="L3270" s="1" t="str">
        <f>IF(cleaning_working[[#This Row],[date]]="","Missing","Available")</f>
        <v>Available</v>
      </c>
    </row>
    <row r="3271" spans="1:12" x14ac:dyDescent="0.35">
      <c r="A3271" s="1" t="s">
        <v>3444</v>
      </c>
      <c r="B3271" s="1" t="s">
        <v>414</v>
      </c>
      <c r="C3271" s="3">
        <v>44882</v>
      </c>
      <c r="D3271" s="1" t="s">
        <v>13</v>
      </c>
      <c r="E3271" s="1" t="s">
        <v>39</v>
      </c>
      <c r="F3271" s="1">
        <v>5454</v>
      </c>
      <c r="G3271" s="1" t="s">
        <v>18</v>
      </c>
      <c r="H3271" s="1" t="s">
        <v>159</v>
      </c>
      <c r="I3271" s="1" t="s">
        <v>49</v>
      </c>
      <c r="J3271" s="1" t="str" cm="1">
        <f t="array" ref="J3271">_xlfn.IFS(F3271="","missing",F3271&lt;0,"negative",F3271=0,"zero",AND(F3271&gt;=99999,MOD(F3271,9)=0),"99999 placeholder",AND(F3271&gt;$O$5,D3271="Expense"),"Expense outlier",AND(F3271&gt;$P$5,D3271="Income"),"Income outlier",TRUE,"valid")</f>
        <v>valid</v>
      </c>
      <c r="K3271" s="1" t="str">
        <f>_xlfn.XLOOKUP(I3271,[1]category_mapping!$F$2:$F$19,[1]category_mapping!$G$2:$G$19,E3271)</f>
        <v>food</v>
      </c>
      <c r="L3271" s="1" t="str">
        <f>IF(cleaning_working[[#This Row],[date]]="","Missing","Available")</f>
        <v>Available</v>
      </c>
    </row>
    <row r="3272" spans="1:12" x14ac:dyDescent="0.35">
      <c r="A3272" s="1" t="s">
        <v>3445</v>
      </c>
      <c r="B3272" s="1" t="s">
        <v>262</v>
      </c>
      <c r="C3272" s="3">
        <v>44491</v>
      </c>
      <c r="D3272" s="1" t="s">
        <v>13</v>
      </c>
      <c r="E3272" s="1" t="s">
        <v>39</v>
      </c>
      <c r="F3272" s="1">
        <v>5081</v>
      </c>
      <c r="G3272" s="1" t="s">
        <v>18</v>
      </c>
      <c r="H3272" s="1" t="s">
        <v>159</v>
      </c>
      <c r="I3272" s="1" t="s">
        <v>58</v>
      </c>
      <c r="J3272" s="1" t="str" cm="1">
        <f t="array" ref="J3272">_xlfn.IFS(F3272="","missing",F3272&lt;0,"negative",F3272=0,"zero",AND(F3272&gt;=99999,MOD(F3272,9)=0),"99999 placeholder",AND(F3272&gt;$O$5,D3272="Expense"),"Expense outlier",AND(F3272&gt;$P$5,D3272="Income"),"Income outlier",TRUE,"valid")</f>
        <v>valid</v>
      </c>
      <c r="K3272" s="1" t="str">
        <f>_xlfn.XLOOKUP(I3272,[1]category_mapping!$F$2:$F$19,[1]category_mapping!$G$2:$G$19,E3272)</f>
        <v>food</v>
      </c>
      <c r="L3272" s="1" t="str">
        <f>IF(cleaning_working[[#This Row],[date]]="","Missing","Available")</f>
        <v>Available</v>
      </c>
    </row>
    <row r="3273" spans="1:12" x14ac:dyDescent="0.35">
      <c r="A3273" s="1" t="s">
        <v>3446</v>
      </c>
      <c r="B3273" s="1" t="s">
        <v>360</v>
      </c>
      <c r="C3273" s="3">
        <v>44475</v>
      </c>
      <c r="D3273" s="1" t="s">
        <v>13</v>
      </c>
      <c r="E3273" s="1" t="s">
        <v>39</v>
      </c>
      <c r="F3273" s="1">
        <v>8768</v>
      </c>
      <c r="G3273" s="1" t="s">
        <v>18</v>
      </c>
      <c r="H3273" s="1" t="s">
        <v>159</v>
      </c>
      <c r="J3273" s="1" t="str" cm="1">
        <f t="array" ref="J3273">_xlfn.IFS(F3273="","missing",F3273&lt;0,"negative",F3273=0,"zero",AND(F3273&gt;=99999,MOD(F3273,9)=0),"99999 placeholder",AND(F3273&gt;$O$5,D3273="Expense"),"Expense outlier",AND(F3273&gt;$P$5,D3273="Income"),"Income outlier",TRUE,"valid")</f>
        <v>valid</v>
      </c>
      <c r="K3273" s="1" t="str">
        <f>_xlfn.XLOOKUP(I3273,[1]category_mapping!$F$2:$F$19,[1]category_mapping!$G$2:$G$19,E3273)</f>
        <v>food</v>
      </c>
      <c r="L3273" s="1" t="str">
        <f>IF(cleaning_working[[#This Row],[date]]="","Missing","Available")</f>
        <v>Available</v>
      </c>
    </row>
    <row r="3274" spans="1:12" x14ac:dyDescent="0.35">
      <c r="A3274" s="1" t="s">
        <v>3447</v>
      </c>
      <c r="B3274" s="1" t="s">
        <v>198</v>
      </c>
      <c r="C3274" s="3">
        <v>45587</v>
      </c>
      <c r="D3274" s="1" t="s">
        <v>13</v>
      </c>
      <c r="E3274" s="1" t="s">
        <v>104</v>
      </c>
      <c r="F3274" s="1">
        <v>6076</v>
      </c>
      <c r="G3274" s="1" t="s">
        <v>25</v>
      </c>
      <c r="H3274" s="1" t="s">
        <v>19</v>
      </c>
      <c r="I3274" s="1" t="s">
        <v>90</v>
      </c>
      <c r="J3274" s="1" t="str" cm="1">
        <f t="array" ref="J3274">_xlfn.IFS(F3274="","missing",F3274&lt;0,"negative",F3274=0,"zero",AND(F3274&gt;=99999,MOD(F3274,9)=0),"99999 placeholder",AND(F3274&gt;$O$5,D3274="Expense"),"Expense outlier",AND(F3274&gt;$P$5,D3274="Income"),"Income outlier",TRUE,"valid")</f>
        <v>valid</v>
      </c>
      <c r="K3274" s="1" t="str">
        <f>_xlfn.XLOOKUP(I3274,[1]category_mapping!$F$2:$F$19,[1]category_mapping!$G$2:$G$19,E3274)</f>
        <v>health</v>
      </c>
      <c r="L3274" s="1" t="str">
        <f>IF(cleaning_working[[#This Row],[date]]="","Missing","Available")</f>
        <v>Available</v>
      </c>
    </row>
    <row r="3275" spans="1:12" x14ac:dyDescent="0.35">
      <c r="A3275" s="1" t="s">
        <v>3448</v>
      </c>
      <c r="B3275" s="1" t="s">
        <v>142</v>
      </c>
      <c r="C3275" s="3">
        <v>45071</v>
      </c>
      <c r="D3275" s="1" t="s">
        <v>13</v>
      </c>
      <c r="E3275" s="1" t="s">
        <v>96</v>
      </c>
      <c r="F3275" s="1">
        <v>9121</v>
      </c>
      <c r="G3275" s="1" t="s">
        <v>64</v>
      </c>
      <c r="H3275" s="1" t="s">
        <v>107</v>
      </c>
      <c r="I3275" s="1" t="s">
        <v>34</v>
      </c>
      <c r="J3275" s="1" t="str" cm="1">
        <f t="array" ref="J3275">_xlfn.IFS(F3275="","missing",F3275&lt;0,"negative",F3275=0,"zero",AND(F3275&gt;=99999,MOD(F3275,9)=0),"99999 placeholder",AND(F3275&gt;$O$5,D3275="Expense"),"Expense outlier",AND(F3275&gt;$P$5,D3275="Income"),"Income outlier",TRUE,"valid")</f>
        <v>valid</v>
      </c>
      <c r="K3275" s="1" t="str">
        <f>_xlfn.XLOOKUP(I3275,[1]category_mapping!$F$2:$F$19,[1]category_mapping!$G$2:$G$19,E3275)</f>
        <v>education</v>
      </c>
      <c r="L3275" s="1" t="str">
        <f>IF(cleaning_working[[#This Row],[date]]="","Missing","Available")</f>
        <v>Available</v>
      </c>
    </row>
    <row r="3276" spans="1:12" x14ac:dyDescent="0.35">
      <c r="A3276" s="1" t="s">
        <v>3449</v>
      </c>
      <c r="B3276" s="1" t="s">
        <v>782</v>
      </c>
      <c r="C3276" s="3">
        <v>44212</v>
      </c>
      <c r="D3276" s="1" t="s">
        <v>13</v>
      </c>
      <c r="E3276" s="1" t="s">
        <v>104</v>
      </c>
      <c r="F3276" s="1">
        <v>3394</v>
      </c>
      <c r="G3276" s="1" t="s">
        <v>40</v>
      </c>
      <c r="H3276" s="1" t="s">
        <v>19</v>
      </c>
      <c r="J3276" s="1" t="str" cm="1">
        <f t="array" ref="J3276">_xlfn.IFS(F3276="","missing",F3276&lt;0,"negative",F3276=0,"zero",AND(F3276&gt;=99999,MOD(F3276,9)=0),"99999 placeholder",AND(F3276&gt;$O$5,D3276="Expense"),"Expense outlier",AND(F3276&gt;$P$5,D3276="Income"),"Income outlier",TRUE,"valid")</f>
        <v>valid</v>
      </c>
      <c r="K3276" s="1" t="str">
        <f>_xlfn.XLOOKUP(I3276,[1]category_mapping!$F$2:$F$19,[1]category_mapping!$G$2:$G$19,E3276)</f>
        <v>health</v>
      </c>
      <c r="L3276" s="1" t="str">
        <f>IF(cleaning_working[[#This Row],[date]]="","Missing","Available")</f>
        <v>Available</v>
      </c>
    </row>
    <row r="3277" spans="1:12" x14ac:dyDescent="0.35">
      <c r="A3277" s="1" t="s">
        <v>3450</v>
      </c>
      <c r="B3277" s="1" t="s">
        <v>184</v>
      </c>
      <c r="C3277" s="3">
        <v>44949</v>
      </c>
      <c r="D3277" s="1" t="s">
        <v>13</v>
      </c>
      <c r="E3277" s="1" t="s">
        <v>24</v>
      </c>
      <c r="F3277" s="1">
        <v>28774</v>
      </c>
      <c r="G3277" s="1" t="s">
        <v>64</v>
      </c>
      <c r="H3277" s="1" t="s">
        <v>52</v>
      </c>
      <c r="I3277" s="1" t="s">
        <v>20</v>
      </c>
      <c r="J3277" s="1" t="str" cm="1">
        <f t="array" ref="J3277">_xlfn.IFS(F3277="","missing",F3277&lt;0,"negative",F3277=0,"zero",AND(F3277&gt;=99999,MOD(F3277,9)=0),"99999 placeholder",AND(F3277&gt;$O$5,D3277="Expense"),"Expense outlier",AND(F3277&gt;$P$5,D3277="Income"),"Income outlier",TRUE,"valid")</f>
        <v>Expense outlier</v>
      </c>
      <c r="K3277" s="1" t="str">
        <f>_xlfn.XLOOKUP(I3277,[1]category_mapping!$F$2:$F$19,[1]category_mapping!$G$2:$G$19,E3277)</f>
        <v>entertainment</v>
      </c>
      <c r="L3277" s="1" t="str">
        <f>IF(cleaning_working[[#This Row],[date]]="","Missing","Available")</f>
        <v>Available</v>
      </c>
    </row>
    <row r="3278" spans="1:12" x14ac:dyDescent="0.35">
      <c r="A3278" s="1" t="s">
        <v>2252</v>
      </c>
      <c r="B3278" s="1" t="s">
        <v>381</v>
      </c>
      <c r="C3278" s="3">
        <v>44487</v>
      </c>
      <c r="D3278" s="1" t="s">
        <v>13</v>
      </c>
      <c r="E3278" s="1" t="s">
        <v>39</v>
      </c>
      <c r="F3278" s="1">
        <v>2479</v>
      </c>
      <c r="G3278" s="1" t="s">
        <v>40</v>
      </c>
      <c r="H3278" s="1" t="s">
        <v>25</v>
      </c>
      <c r="I3278" s="1" t="s">
        <v>134</v>
      </c>
      <c r="J3278" s="1" t="str" cm="1">
        <f t="array" ref="J3278">_xlfn.IFS(F3278="","missing",F3278&lt;0,"negative",F3278=0,"zero",AND(F3278&gt;=99999,MOD(F3278,9)=0),"99999 placeholder",AND(F3278&gt;$O$5,D3278="Expense"),"Expense outlier",AND(F3278&gt;$P$5,D3278="Income"),"Income outlier",TRUE,"valid")</f>
        <v>valid</v>
      </c>
      <c r="K3278" s="1" t="str">
        <f>_xlfn.XLOOKUP(I3278,[1]category_mapping!$F$2:$F$19,[1]category_mapping!$G$2:$G$19,E3278)</f>
        <v>education</v>
      </c>
      <c r="L3278" s="1" t="str">
        <f>IF(cleaning_working[[#This Row],[date]]="","Missing","Available")</f>
        <v>Available</v>
      </c>
    </row>
    <row r="3279" spans="1:12" x14ac:dyDescent="0.35">
      <c r="A3279" s="1" t="s">
        <v>3451</v>
      </c>
      <c r="B3279" s="1" t="s">
        <v>343</v>
      </c>
      <c r="C3279" s="3">
        <v>45046</v>
      </c>
      <c r="D3279" s="1" t="s">
        <v>13</v>
      </c>
      <c r="E3279" s="1" t="s">
        <v>45</v>
      </c>
      <c r="F3279" s="1">
        <v>8833</v>
      </c>
      <c r="G3279" s="1" t="s">
        <v>40</v>
      </c>
      <c r="H3279" s="1" t="s">
        <v>133</v>
      </c>
      <c r="I3279" s="1" t="s">
        <v>162</v>
      </c>
      <c r="J3279" s="1" t="str" cm="1">
        <f t="array" ref="J3279">_xlfn.IFS(F3279="","missing",F3279&lt;0,"negative",F3279=0,"zero",AND(F3279&gt;=99999,MOD(F3279,9)=0),"99999 placeholder",AND(F3279&gt;$O$5,D3279="Expense"),"Expense outlier",AND(F3279&gt;$P$5,D3279="Income"),"Income outlier",TRUE,"valid")</f>
        <v>valid</v>
      </c>
      <c r="K3279" s="1" t="str">
        <f>_xlfn.XLOOKUP(I3279,[1]category_mapping!$F$2:$F$19,[1]category_mapping!$G$2:$G$19,E3279)</f>
        <v>entertainment</v>
      </c>
      <c r="L3279" s="1" t="str">
        <f>IF(cleaning_working[[#This Row],[date]]="","Missing","Available")</f>
        <v>Available</v>
      </c>
    </row>
    <row r="3280" spans="1:12" x14ac:dyDescent="0.35">
      <c r="A3280" s="1" t="s">
        <v>3452</v>
      </c>
      <c r="B3280" s="1" t="s">
        <v>689</v>
      </c>
      <c r="C3280" s="3">
        <v>45400</v>
      </c>
      <c r="D3280" s="1" t="s">
        <v>13</v>
      </c>
      <c r="E3280" s="1" t="s">
        <v>39</v>
      </c>
      <c r="F3280" s="1">
        <v>7445</v>
      </c>
      <c r="G3280" s="1" t="s">
        <v>32</v>
      </c>
      <c r="H3280" s="1" t="s">
        <v>159</v>
      </c>
      <c r="I3280" s="1" t="s">
        <v>34</v>
      </c>
      <c r="J3280" s="1" t="str" cm="1">
        <f t="array" ref="J3280">_xlfn.IFS(F3280="","missing",F3280&lt;0,"negative",F3280=0,"zero",AND(F3280&gt;=99999,MOD(F3280,9)=0),"99999 placeholder",AND(F3280&gt;$O$5,D3280="Expense"),"Expense outlier",AND(F3280&gt;$P$5,D3280="Income"),"Income outlier",TRUE,"valid")</f>
        <v>valid</v>
      </c>
      <c r="K3280" s="1" t="str">
        <f>_xlfn.XLOOKUP(I3280,[1]category_mapping!$F$2:$F$19,[1]category_mapping!$G$2:$G$19,E3280)</f>
        <v>education</v>
      </c>
      <c r="L3280" s="1" t="str">
        <f>IF(cleaning_working[[#This Row],[date]]="","Missing","Available")</f>
        <v>Available</v>
      </c>
    </row>
    <row r="3281" spans="1:12" x14ac:dyDescent="0.35">
      <c r="A3281" s="1" t="s">
        <v>3453</v>
      </c>
      <c r="B3281" s="1" t="s">
        <v>69</v>
      </c>
      <c r="C3281" s="3">
        <v>45372</v>
      </c>
      <c r="D3281" s="1" t="s">
        <v>13</v>
      </c>
      <c r="E3281" s="1" t="s">
        <v>24</v>
      </c>
      <c r="F3281" s="1">
        <v>7649</v>
      </c>
      <c r="G3281" s="1" t="s">
        <v>64</v>
      </c>
      <c r="H3281" s="1" t="s">
        <v>86</v>
      </c>
      <c r="I3281" s="1" t="s">
        <v>20</v>
      </c>
      <c r="J3281" s="1" t="str" cm="1">
        <f t="array" ref="J3281">_xlfn.IFS(F3281="","missing",F3281&lt;0,"negative",F3281=0,"zero",AND(F3281&gt;=99999,MOD(F3281,9)=0),"99999 placeholder",AND(F3281&gt;$O$5,D3281="Expense"),"Expense outlier",AND(F3281&gt;$P$5,D3281="Income"),"Income outlier",TRUE,"valid")</f>
        <v>valid</v>
      </c>
      <c r="K3281" s="1" t="str">
        <f>_xlfn.XLOOKUP(I3281,[1]category_mapping!$F$2:$F$19,[1]category_mapping!$G$2:$G$19,E3281)</f>
        <v>entertainment</v>
      </c>
      <c r="L3281" s="1" t="str">
        <f>IF(cleaning_working[[#This Row],[date]]="","Missing","Available")</f>
        <v>Available</v>
      </c>
    </row>
    <row r="3282" spans="1:12" x14ac:dyDescent="0.35">
      <c r="A3282" s="1" t="s">
        <v>3454</v>
      </c>
      <c r="B3282" s="1" t="s">
        <v>365</v>
      </c>
      <c r="C3282" s="3">
        <v>44957</v>
      </c>
      <c r="D3282" s="1" t="s">
        <v>13</v>
      </c>
      <c r="E3282" s="1" t="s">
        <v>39</v>
      </c>
      <c r="F3282" s="1">
        <v>1000</v>
      </c>
      <c r="G3282" s="1" t="s">
        <v>32</v>
      </c>
      <c r="H3282" s="1" t="s">
        <v>133</v>
      </c>
      <c r="I3282" s="1" t="s">
        <v>87</v>
      </c>
      <c r="J3282" s="1" t="str" cm="1">
        <f t="array" ref="J3282">_xlfn.IFS(F3282="","missing",F3282&lt;0,"negative",F3282=0,"zero",AND(F3282&gt;=99999,MOD(F3282,9)=0),"99999 placeholder",AND(F3282&gt;$O$5,D3282="Expense"),"Expense outlier",AND(F3282&gt;$P$5,D3282="Income"),"Income outlier",TRUE,"valid")</f>
        <v>valid</v>
      </c>
      <c r="K3282" s="1" t="str">
        <f>_xlfn.XLOOKUP(I3282,[1]category_mapping!$F$2:$F$19,[1]category_mapping!$G$2:$G$19,E3282)</f>
        <v>food</v>
      </c>
      <c r="L3282" s="1" t="str">
        <f>IF(cleaning_working[[#This Row],[date]]="","Missing","Available")</f>
        <v>Available</v>
      </c>
    </row>
    <row r="3283" spans="1:12" x14ac:dyDescent="0.35">
      <c r="A3283" s="1" t="s">
        <v>3455</v>
      </c>
      <c r="B3283" s="1" t="s">
        <v>146</v>
      </c>
      <c r="C3283" s="3">
        <v>44651</v>
      </c>
      <c r="D3283" s="1" t="s">
        <v>13</v>
      </c>
      <c r="E3283" s="1" t="s">
        <v>24</v>
      </c>
      <c r="F3283" s="1">
        <v>39939</v>
      </c>
      <c r="G3283" s="1" t="s">
        <v>18</v>
      </c>
      <c r="H3283" s="1" t="s">
        <v>52</v>
      </c>
      <c r="J3283" s="1" t="str" cm="1">
        <f t="array" ref="J3283">_xlfn.IFS(F3283="","missing",F3283&lt;0,"negative",F3283=0,"zero",AND(F3283&gt;=99999,MOD(F3283,9)=0),"99999 placeholder",AND(F3283&gt;$O$5,D3283="Expense"),"Expense outlier",AND(F3283&gt;$P$5,D3283="Income"),"Income outlier",TRUE,"valid")</f>
        <v>Expense outlier</v>
      </c>
      <c r="K3283" s="1" t="str">
        <f>_xlfn.XLOOKUP(I3283,[1]category_mapping!$F$2:$F$19,[1]category_mapping!$G$2:$G$19,E3283)</f>
        <v>rent</v>
      </c>
      <c r="L3283" s="1" t="str">
        <f>IF(cleaning_working[[#This Row],[date]]="","Missing","Available")</f>
        <v>Available</v>
      </c>
    </row>
    <row r="3284" spans="1:12" x14ac:dyDescent="0.35">
      <c r="A3284" s="1" t="s">
        <v>3456</v>
      </c>
      <c r="B3284" s="1" t="s">
        <v>77</v>
      </c>
      <c r="C3284" s="3" t="s">
        <v>38</v>
      </c>
      <c r="D3284" s="1" t="s">
        <v>13</v>
      </c>
      <c r="E3284" s="1" t="s">
        <v>24</v>
      </c>
      <c r="F3284" s="1">
        <v>5797</v>
      </c>
      <c r="G3284" s="1" t="s">
        <v>18</v>
      </c>
      <c r="H3284" s="1" t="s">
        <v>83</v>
      </c>
      <c r="J3284" s="1" t="str" cm="1">
        <f t="array" ref="J3284">_xlfn.IFS(F3284="","missing",F3284&lt;0,"negative",F3284=0,"zero",AND(F3284&gt;=99999,MOD(F3284,9)=0),"99999 placeholder",AND(F3284&gt;$O$5,D3284="Expense"),"Expense outlier",AND(F3284&gt;$P$5,D3284="Income"),"Income outlier",TRUE,"valid")</f>
        <v>valid</v>
      </c>
      <c r="K3284" s="1" t="str">
        <f>_xlfn.XLOOKUP(I3284,[1]category_mapping!$F$2:$F$19,[1]category_mapping!$G$2:$G$19,E3284)</f>
        <v>rent</v>
      </c>
      <c r="L3284" s="1" t="str">
        <f>IF(cleaning_working[[#This Row],[date]]="","Missing","Available")</f>
        <v>Missing</v>
      </c>
    </row>
    <row r="3285" spans="1:12" x14ac:dyDescent="0.35">
      <c r="A3285" s="1" t="s">
        <v>3457</v>
      </c>
      <c r="B3285" s="1" t="s">
        <v>351</v>
      </c>
      <c r="C3285" s="3">
        <v>45088</v>
      </c>
      <c r="D3285" s="1" t="s">
        <v>13</v>
      </c>
      <c r="E3285" s="1" t="s">
        <v>17</v>
      </c>
      <c r="F3285" s="1">
        <v>5203</v>
      </c>
      <c r="G3285" s="1" t="s">
        <v>18</v>
      </c>
      <c r="H3285" s="1" t="s">
        <v>133</v>
      </c>
      <c r="I3285" s="1" t="s">
        <v>46</v>
      </c>
      <c r="J3285" s="1" t="str" cm="1">
        <f t="array" ref="J3285">_xlfn.IFS(F3285="","missing",F3285&lt;0,"negative",F3285=0,"zero",AND(F3285&gt;=99999,MOD(F3285,9)=0),"99999 placeholder",AND(F3285&gt;$O$5,D3285="Expense"),"Expense outlier",AND(F3285&gt;$P$5,D3285="Income"),"Income outlier",TRUE,"valid")</f>
        <v>valid</v>
      </c>
      <c r="K3285" s="1" t="str">
        <f>_xlfn.XLOOKUP(I3285,[1]category_mapping!$F$2:$F$19,[1]category_mapping!$G$2:$G$19,E3285)</f>
        <v>education</v>
      </c>
      <c r="L3285" s="1" t="str">
        <f>IF(cleaning_working[[#This Row],[date]]="","Missing","Available")</f>
        <v>Available</v>
      </c>
    </row>
    <row r="3286" spans="1:12" x14ac:dyDescent="0.35">
      <c r="A3286" s="1" t="s">
        <v>3458</v>
      </c>
      <c r="B3286" s="1" t="s">
        <v>431</v>
      </c>
      <c r="C3286" s="3">
        <v>44349</v>
      </c>
      <c r="D3286" s="1" t="s">
        <v>13</v>
      </c>
      <c r="E3286" s="1" t="s">
        <v>39</v>
      </c>
      <c r="F3286" s="1">
        <v>3898</v>
      </c>
      <c r="G3286" s="1" t="s">
        <v>40</v>
      </c>
      <c r="H3286" s="1" t="s">
        <v>83</v>
      </c>
      <c r="I3286" s="1" t="s">
        <v>49</v>
      </c>
      <c r="J3286" s="1" t="str" cm="1">
        <f t="array" ref="J3286">_xlfn.IFS(F3286="","missing",F3286&lt;0,"negative",F3286=0,"zero",AND(F3286&gt;=99999,MOD(F3286,9)=0),"99999 placeholder",AND(F3286&gt;$O$5,D3286="Expense"),"Expense outlier",AND(F3286&gt;$P$5,D3286="Income"),"Income outlier",TRUE,"valid")</f>
        <v>valid</v>
      </c>
      <c r="K3286" s="1" t="str">
        <f>_xlfn.XLOOKUP(I3286,[1]category_mapping!$F$2:$F$19,[1]category_mapping!$G$2:$G$19,E3286)</f>
        <v>food</v>
      </c>
      <c r="L3286" s="1" t="str">
        <f>IF(cleaning_working[[#This Row],[date]]="","Missing","Available")</f>
        <v>Available</v>
      </c>
    </row>
    <row r="3287" spans="1:12" x14ac:dyDescent="0.35">
      <c r="A3287" s="1" t="s">
        <v>3459</v>
      </c>
      <c r="B3287" s="1" t="s">
        <v>187</v>
      </c>
      <c r="C3287" s="3">
        <v>45634</v>
      </c>
      <c r="D3287" s="1" t="s">
        <v>13</v>
      </c>
      <c r="E3287" s="1" t="s">
        <v>39</v>
      </c>
      <c r="F3287" s="1">
        <v>4723</v>
      </c>
      <c r="G3287" s="1" t="s">
        <v>40</v>
      </c>
      <c r="H3287" s="1" t="s">
        <v>19</v>
      </c>
      <c r="I3287" s="1" t="s">
        <v>162</v>
      </c>
      <c r="J3287" s="1" t="str" cm="1">
        <f t="array" ref="J3287">_xlfn.IFS(F3287="","missing",F3287&lt;0,"negative",F3287=0,"zero",AND(F3287&gt;=99999,MOD(F3287,9)=0),"99999 placeholder",AND(F3287&gt;$O$5,D3287="Expense"),"Expense outlier",AND(F3287&gt;$P$5,D3287="Income"),"Income outlier",TRUE,"valid")</f>
        <v>valid</v>
      </c>
      <c r="K3287" s="1" t="str">
        <f>_xlfn.XLOOKUP(I3287,[1]category_mapping!$F$2:$F$19,[1]category_mapping!$G$2:$G$19,E3287)</f>
        <v>food</v>
      </c>
      <c r="L3287" s="1" t="str">
        <f>IF(cleaning_working[[#This Row],[date]]="","Missing","Available")</f>
        <v>Available</v>
      </c>
    </row>
    <row r="3288" spans="1:12" x14ac:dyDescent="0.35">
      <c r="A3288" s="1" t="s">
        <v>3460</v>
      </c>
      <c r="B3288" s="1" t="s">
        <v>223</v>
      </c>
      <c r="C3288" s="3">
        <v>44267</v>
      </c>
      <c r="D3288" s="1" t="s">
        <v>13</v>
      </c>
      <c r="E3288" s="1" t="s">
        <v>24</v>
      </c>
      <c r="F3288" s="1">
        <v>45096</v>
      </c>
      <c r="G3288" s="1" t="s">
        <v>32</v>
      </c>
      <c r="H3288" s="1" t="s">
        <v>83</v>
      </c>
      <c r="I3288" s="1" t="s">
        <v>20</v>
      </c>
      <c r="J3288" s="1" t="str" cm="1">
        <f t="array" ref="J3288">_xlfn.IFS(F3288="","missing",F3288&lt;0,"negative",F3288=0,"zero",AND(F3288&gt;=99999,MOD(F3288,9)=0),"99999 placeholder",AND(F3288&gt;$O$5,D3288="Expense"),"Expense outlier",AND(F3288&gt;$P$5,D3288="Income"),"Income outlier",TRUE,"valid")</f>
        <v>Expense outlier</v>
      </c>
      <c r="K3288" s="1" t="str">
        <f>_xlfn.XLOOKUP(I3288,[1]category_mapping!$F$2:$F$19,[1]category_mapping!$G$2:$G$19,E3288)</f>
        <v>entertainment</v>
      </c>
      <c r="L3288" s="1" t="str">
        <f>IF(cleaning_working[[#This Row],[date]]="","Missing","Available")</f>
        <v>Available</v>
      </c>
    </row>
    <row r="3289" spans="1:12" x14ac:dyDescent="0.35">
      <c r="A3289" s="1" t="s">
        <v>3461</v>
      </c>
      <c r="B3289" s="1" t="s">
        <v>293</v>
      </c>
      <c r="C3289" s="3">
        <v>44631</v>
      </c>
      <c r="D3289" s="1" t="s">
        <v>14</v>
      </c>
      <c r="E3289" s="1" t="s">
        <v>70</v>
      </c>
      <c r="F3289" s="1">
        <v>12981</v>
      </c>
      <c r="G3289" s="1" t="s">
        <v>64</v>
      </c>
      <c r="H3289" s="1" t="s">
        <v>19</v>
      </c>
      <c r="J3289" s="1" t="str" cm="1">
        <f t="array" ref="J3289">_xlfn.IFS(F3289="","missing",F3289&lt;0,"negative",F3289=0,"zero",AND(F3289&gt;=99999,MOD(F3289,9)=0),"99999 placeholder",AND(F3289&gt;$O$5,D3289="Expense"),"Expense outlier",AND(F3289&gt;$P$5,D3289="Income"),"Income outlier",TRUE,"valid")</f>
        <v>valid</v>
      </c>
      <c r="K3289" s="1" t="str">
        <f>_xlfn.XLOOKUP(I3289,[1]category_mapping!$F$2:$F$19,[1]category_mapping!$G$2:$G$19,E3289)</f>
        <v>others</v>
      </c>
      <c r="L3289" s="1" t="str">
        <f>IF(cleaning_working[[#This Row],[date]]="","Missing","Available")</f>
        <v>Available</v>
      </c>
    </row>
    <row r="3290" spans="1:12" x14ac:dyDescent="0.35">
      <c r="A3290" s="1" t="s">
        <v>3462</v>
      </c>
      <c r="B3290" s="1" t="s">
        <v>368</v>
      </c>
      <c r="C3290" s="3">
        <v>45622</v>
      </c>
      <c r="D3290" s="1" t="s">
        <v>13</v>
      </c>
      <c r="E3290" s="1" t="s">
        <v>176</v>
      </c>
      <c r="F3290" s="1">
        <v>7903</v>
      </c>
      <c r="G3290" s="1" t="s">
        <v>64</v>
      </c>
      <c r="H3290" s="1" t="s">
        <v>19</v>
      </c>
      <c r="I3290" s="1" t="s">
        <v>123</v>
      </c>
      <c r="J3290" s="1" t="str" cm="1">
        <f t="array" ref="J3290">_xlfn.IFS(F3290="","missing",F3290&lt;0,"negative",F3290=0,"zero",AND(F3290&gt;=99999,MOD(F3290,9)=0),"99999 placeholder",AND(F3290&gt;$O$5,D3290="Expense"),"Expense outlier",AND(F3290&gt;$P$5,D3290="Income"),"Income outlier",TRUE,"valid")</f>
        <v>valid</v>
      </c>
      <c r="K3290" s="1" t="str">
        <f>_xlfn.XLOOKUP(I3290,[1]category_mapping!$F$2:$F$19,[1]category_mapping!$G$2:$G$19,E3290)</f>
        <v>savings</v>
      </c>
      <c r="L3290" s="1" t="str">
        <f>IF(cleaning_working[[#This Row],[date]]="","Missing","Available")</f>
        <v>Available</v>
      </c>
    </row>
    <row r="3291" spans="1:12" x14ac:dyDescent="0.35">
      <c r="A3291" s="1" t="s">
        <v>3463</v>
      </c>
      <c r="B3291" s="1" t="s">
        <v>196</v>
      </c>
      <c r="C3291" s="3">
        <v>44912</v>
      </c>
      <c r="D3291" s="1" t="s">
        <v>13</v>
      </c>
      <c r="E3291" s="1" t="s">
        <v>63</v>
      </c>
      <c r="F3291" s="1">
        <v>650</v>
      </c>
      <c r="G3291" s="1" t="s">
        <v>64</v>
      </c>
      <c r="H3291" s="1" t="s">
        <v>83</v>
      </c>
      <c r="I3291" s="1" t="s">
        <v>71</v>
      </c>
      <c r="J3291" s="1" t="str" cm="1">
        <f t="array" ref="J3291">_xlfn.IFS(F3291="","missing",F3291&lt;0,"negative",F3291=0,"zero",AND(F3291&gt;=99999,MOD(F3291,9)=0),"99999 placeholder",AND(F3291&gt;$O$5,D3291="Expense"),"Expense outlier",AND(F3291&gt;$P$5,D3291="Income"),"Income outlier",TRUE,"valid")</f>
        <v>valid</v>
      </c>
      <c r="K3291" s="1" t="str">
        <f>_xlfn.XLOOKUP(I3291,[1]category_mapping!$F$2:$F$19,[1]category_mapping!$G$2:$G$19,E3291)</f>
        <v>health</v>
      </c>
      <c r="L3291" s="1" t="str">
        <f>IF(cleaning_working[[#This Row],[date]]="","Missing","Available")</f>
        <v>Available</v>
      </c>
    </row>
    <row r="3292" spans="1:12" x14ac:dyDescent="0.35">
      <c r="A3292" s="1" t="s">
        <v>3464</v>
      </c>
      <c r="B3292" s="1" t="s">
        <v>158</v>
      </c>
      <c r="C3292" s="3">
        <v>45324</v>
      </c>
      <c r="D3292" s="1" t="s">
        <v>13</v>
      </c>
      <c r="E3292" s="1" t="s">
        <v>39</v>
      </c>
      <c r="F3292" s="1">
        <v>186</v>
      </c>
      <c r="G3292" s="1" t="s">
        <v>40</v>
      </c>
      <c r="H3292" s="1" t="s">
        <v>25</v>
      </c>
      <c r="I3292" s="1" t="s">
        <v>93</v>
      </c>
      <c r="J3292" s="1" t="str" cm="1">
        <f t="array" ref="J3292">_xlfn.IFS(F3292="","missing",F3292&lt;0,"negative",F3292=0,"zero",AND(F3292&gt;=99999,MOD(F3292,9)=0),"99999 placeholder",AND(F3292&gt;$O$5,D3292="Expense"),"Expense outlier",AND(F3292&gt;$P$5,D3292="Income"),"Income outlier",TRUE,"valid")</f>
        <v>valid</v>
      </c>
      <c r="K3292" s="1" t="str">
        <f>_xlfn.XLOOKUP(I3292,[1]category_mapping!$F$2:$F$19,[1]category_mapping!$G$2:$G$19,E3292)</f>
        <v>food</v>
      </c>
      <c r="L3292" s="1" t="str">
        <f>IF(cleaning_working[[#This Row],[date]]="","Missing","Available")</f>
        <v>Available</v>
      </c>
    </row>
    <row r="3293" spans="1:12" x14ac:dyDescent="0.35">
      <c r="A3293" s="1" t="s">
        <v>3465</v>
      </c>
      <c r="B3293" s="1" t="s">
        <v>23</v>
      </c>
      <c r="C3293" s="3">
        <v>44807</v>
      </c>
      <c r="D3293" s="1" t="s">
        <v>13</v>
      </c>
      <c r="E3293" s="1" t="s">
        <v>96</v>
      </c>
      <c r="F3293" s="1">
        <v>7581</v>
      </c>
      <c r="G3293" s="1" t="s">
        <v>32</v>
      </c>
      <c r="H3293" s="1" t="s">
        <v>52</v>
      </c>
      <c r="I3293" s="1" t="s">
        <v>217</v>
      </c>
      <c r="J3293" s="1" t="str" cm="1">
        <f t="array" ref="J3293">_xlfn.IFS(F3293="","missing",F3293&lt;0,"negative",F3293=0,"zero",AND(F3293&gt;=99999,MOD(F3293,9)=0),"99999 placeholder",AND(F3293&gt;$O$5,D3293="Expense"),"Expense outlier",AND(F3293&gt;$P$5,D3293="Income"),"Income outlier",TRUE,"valid")</f>
        <v>valid</v>
      </c>
      <c r="K3293" s="1" t="str">
        <f>_xlfn.XLOOKUP(I3293,[1]category_mapping!$F$2:$F$19,[1]category_mapping!$G$2:$G$19,E3293)</f>
        <v>rent</v>
      </c>
      <c r="L3293" s="1" t="str">
        <f>IF(cleaning_working[[#This Row],[date]]="","Missing","Available")</f>
        <v>Available</v>
      </c>
    </row>
    <row r="3294" spans="1:12" x14ac:dyDescent="0.35">
      <c r="A3294" s="1" t="s">
        <v>3466</v>
      </c>
      <c r="B3294" s="1" t="s">
        <v>460</v>
      </c>
      <c r="C3294" s="3">
        <v>45359</v>
      </c>
      <c r="D3294" s="1" t="s">
        <v>13</v>
      </c>
      <c r="E3294" s="1" t="s">
        <v>63</v>
      </c>
      <c r="F3294" s="1">
        <v>7202</v>
      </c>
      <c r="G3294" s="1" t="s">
        <v>32</v>
      </c>
      <c r="H3294" s="1" t="s">
        <v>83</v>
      </c>
      <c r="J3294" s="1" t="str" cm="1">
        <f t="array" ref="J3294">_xlfn.IFS(F3294="","missing",F3294&lt;0,"negative",F3294=0,"zero",AND(F3294&gt;=99999,MOD(F3294,9)=0),"99999 placeholder",AND(F3294&gt;$O$5,D3294="Expense"),"Expense outlier",AND(F3294&gt;$P$5,D3294="Income"),"Income outlier",TRUE,"valid")</f>
        <v>valid</v>
      </c>
      <c r="K3294" s="1" t="str">
        <f>_xlfn.XLOOKUP(I3294,[1]category_mapping!$F$2:$F$19,[1]category_mapping!$G$2:$G$19,E3294)</f>
        <v>utilities</v>
      </c>
      <c r="L3294" s="1" t="str">
        <f>IF(cleaning_working[[#This Row],[date]]="","Missing","Available")</f>
        <v>Available</v>
      </c>
    </row>
    <row r="3295" spans="1:12" x14ac:dyDescent="0.35">
      <c r="A3295" s="1" t="s">
        <v>3467</v>
      </c>
      <c r="B3295" s="1" t="s">
        <v>245</v>
      </c>
      <c r="C3295" s="3">
        <v>44242</v>
      </c>
      <c r="D3295" s="1" t="s">
        <v>13</v>
      </c>
      <c r="E3295" s="1" t="s">
        <v>39</v>
      </c>
      <c r="F3295" s="1">
        <v>1773</v>
      </c>
      <c r="G3295" s="1" t="s">
        <v>18</v>
      </c>
      <c r="H3295" s="1" t="s">
        <v>65</v>
      </c>
      <c r="I3295" s="1" t="s">
        <v>217</v>
      </c>
      <c r="J3295" s="1" t="str" cm="1">
        <f t="array" ref="J3295">_xlfn.IFS(F3295="","missing",F3295&lt;0,"negative",F3295=0,"zero",AND(F3295&gt;=99999,MOD(F3295,9)=0),"99999 placeholder",AND(F3295&gt;$O$5,D3295="Expense"),"Expense outlier",AND(F3295&gt;$P$5,D3295="Income"),"Income outlier",TRUE,"valid")</f>
        <v>valid</v>
      </c>
      <c r="K3295" s="1" t="str">
        <f>_xlfn.XLOOKUP(I3295,[1]category_mapping!$F$2:$F$19,[1]category_mapping!$G$2:$G$19,E3295)</f>
        <v>rent</v>
      </c>
      <c r="L3295" s="1" t="str">
        <f>IF(cleaning_working[[#This Row],[date]]="","Missing","Available")</f>
        <v>Available</v>
      </c>
    </row>
    <row r="3296" spans="1:12" x14ac:dyDescent="0.35">
      <c r="A3296" s="1" t="s">
        <v>3468</v>
      </c>
      <c r="B3296" s="1" t="s">
        <v>386</v>
      </c>
      <c r="C3296" s="3">
        <v>44924</v>
      </c>
      <c r="D3296" s="1" t="s">
        <v>13</v>
      </c>
      <c r="E3296" s="1" t="s">
        <v>63</v>
      </c>
      <c r="F3296" s="1">
        <v>7006</v>
      </c>
      <c r="G3296" s="1" t="s">
        <v>40</v>
      </c>
      <c r="H3296" s="1" t="s">
        <v>133</v>
      </c>
      <c r="J3296" s="1" t="str" cm="1">
        <f t="array" ref="J3296">_xlfn.IFS(F3296="","missing",F3296&lt;0,"negative",F3296=0,"zero",AND(F3296&gt;=99999,MOD(F3296,9)=0),"99999 placeholder",AND(F3296&gt;$O$5,D3296="Expense"),"Expense outlier",AND(F3296&gt;$P$5,D3296="Income"),"Income outlier",TRUE,"valid")</f>
        <v>valid</v>
      </c>
      <c r="K3296" s="1" t="str">
        <f>_xlfn.XLOOKUP(I3296,[1]category_mapping!$F$2:$F$19,[1]category_mapping!$G$2:$G$19,E3296)</f>
        <v>utilities</v>
      </c>
      <c r="L3296" s="1" t="str">
        <f>IF(cleaning_working[[#This Row],[date]]="","Missing","Available")</f>
        <v>Available</v>
      </c>
    </row>
    <row r="3297" spans="1:12" x14ac:dyDescent="0.35">
      <c r="A3297" s="1" t="s">
        <v>3469</v>
      </c>
      <c r="B3297" s="1" t="s">
        <v>190</v>
      </c>
      <c r="C3297" s="3">
        <v>45154</v>
      </c>
      <c r="D3297" s="1" t="s">
        <v>13</v>
      </c>
      <c r="E3297" s="1" t="s">
        <v>39</v>
      </c>
      <c r="F3297" s="1">
        <v>1256</v>
      </c>
      <c r="G3297" s="1" t="s">
        <v>40</v>
      </c>
      <c r="H3297" s="1" t="s">
        <v>133</v>
      </c>
      <c r="J3297" s="1" t="str" cm="1">
        <f t="array" ref="J3297">_xlfn.IFS(F3297="","missing",F3297&lt;0,"negative",F3297=0,"zero",AND(F3297&gt;=99999,MOD(F3297,9)=0),"99999 placeholder",AND(F3297&gt;$O$5,D3297="Expense"),"Expense outlier",AND(F3297&gt;$P$5,D3297="Income"),"Income outlier",TRUE,"valid")</f>
        <v>valid</v>
      </c>
      <c r="K3297" s="1" t="str">
        <f>_xlfn.XLOOKUP(I3297,[1]category_mapping!$F$2:$F$19,[1]category_mapping!$G$2:$G$19,E3297)</f>
        <v>food</v>
      </c>
      <c r="L3297" s="1" t="str">
        <f>IF(cleaning_working[[#This Row],[date]]="","Missing","Available")</f>
        <v>Available</v>
      </c>
    </row>
    <row r="3298" spans="1:12" x14ac:dyDescent="0.35">
      <c r="A3298" s="1" t="s">
        <v>3470</v>
      </c>
      <c r="B3298" s="1" t="s">
        <v>69</v>
      </c>
      <c r="C3298" s="3">
        <v>44665</v>
      </c>
      <c r="D3298" s="1" t="s">
        <v>13</v>
      </c>
      <c r="E3298" s="1" t="s">
        <v>96</v>
      </c>
      <c r="F3298" s="1">
        <v>1783</v>
      </c>
      <c r="G3298" s="1" t="s">
        <v>40</v>
      </c>
      <c r="H3298" s="1" t="s">
        <v>65</v>
      </c>
      <c r="I3298" s="1" t="s">
        <v>162</v>
      </c>
      <c r="J3298" s="1" t="str" cm="1">
        <f t="array" ref="J3298">_xlfn.IFS(F3298="","missing",F3298&lt;0,"negative",F3298=0,"zero",AND(F3298&gt;=99999,MOD(F3298,9)=0),"99999 placeholder",AND(F3298&gt;$O$5,D3298="Expense"),"Expense outlier",AND(F3298&gt;$P$5,D3298="Income"),"Income outlier",TRUE,"valid")</f>
        <v>valid</v>
      </c>
      <c r="K3298" s="1" t="str">
        <f>_xlfn.XLOOKUP(I3298,[1]category_mapping!$F$2:$F$19,[1]category_mapping!$G$2:$G$19,E3298)</f>
        <v>travel</v>
      </c>
      <c r="L3298" s="1" t="str">
        <f>IF(cleaning_working[[#This Row],[date]]="","Missing","Available")</f>
        <v>Available</v>
      </c>
    </row>
    <row r="3299" spans="1:12" x14ac:dyDescent="0.35">
      <c r="A3299" s="1" t="s">
        <v>3471</v>
      </c>
      <c r="B3299" s="1" t="s">
        <v>491</v>
      </c>
      <c r="C3299" s="3">
        <v>44937</v>
      </c>
      <c r="D3299" s="1" t="s">
        <v>13</v>
      </c>
      <c r="E3299" s="1" t="s">
        <v>70</v>
      </c>
      <c r="F3299" s="1">
        <v>7445</v>
      </c>
      <c r="G3299" s="1" t="s">
        <v>32</v>
      </c>
      <c r="H3299" s="1" t="s">
        <v>52</v>
      </c>
      <c r="I3299" s="1" t="s">
        <v>58</v>
      </c>
      <c r="J3299" s="1" t="str" cm="1">
        <f t="array" ref="J3299">_xlfn.IFS(F3299="","missing",F3299&lt;0,"negative",F3299=0,"zero",AND(F3299&gt;=99999,MOD(F3299,9)=0),"99999 placeholder",AND(F3299&gt;$O$5,D3299="Expense"),"Expense outlier",AND(F3299&gt;$P$5,D3299="Income"),"Income outlier",TRUE,"valid")</f>
        <v>valid</v>
      </c>
      <c r="K3299" s="1" t="str">
        <f>_xlfn.XLOOKUP(I3299,[1]category_mapping!$F$2:$F$19,[1]category_mapping!$G$2:$G$19,E3299)</f>
        <v>others</v>
      </c>
      <c r="L3299" s="1" t="str">
        <f>IF(cleaning_working[[#This Row],[date]]="","Missing","Available")</f>
        <v>Available</v>
      </c>
    </row>
    <row r="3300" spans="1:12" x14ac:dyDescent="0.35">
      <c r="A3300" s="1" t="s">
        <v>3472</v>
      </c>
      <c r="B3300" s="1" t="s">
        <v>762</v>
      </c>
      <c r="C3300" s="3">
        <v>44943</v>
      </c>
      <c r="D3300" s="1" t="s">
        <v>13</v>
      </c>
      <c r="E3300" s="1" t="s">
        <v>39</v>
      </c>
      <c r="F3300" s="1">
        <v>92</v>
      </c>
      <c r="G3300" s="1" t="s">
        <v>64</v>
      </c>
      <c r="H3300" s="1" t="s">
        <v>19</v>
      </c>
      <c r="I3300" s="1" t="s">
        <v>90</v>
      </c>
      <c r="J3300" s="1" t="str" cm="1">
        <f t="array" ref="J3300">_xlfn.IFS(F3300="","missing",F3300&lt;0,"negative",F3300=0,"zero",AND(F3300&gt;=99999,MOD(F3300,9)=0),"99999 placeholder",AND(F3300&gt;$O$5,D3300="Expense"),"Expense outlier",AND(F3300&gt;$P$5,D3300="Income"),"Income outlier",TRUE,"valid")</f>
        <v>valid</v>
      </c>
      <c r="K3300" s="1" t="str">
        <f>_xlfn.XLOOKUP(I3300,[1]category_mapping!$F$2:$F$19,[1]category_mapping!$G$2:$G$19,E3300)</f>
        <v>food</v>
      </c>
      <c r="L3300" s="1" t="str">
        <f>IF(cleaning_working[[#This Row],[date]]="","Missing","Available")</f>
        <v>Available</v>
      </c>
    </row>
    <row r="3301" spans="1:12" x14ac:dyDescent="0.35">
      <c r="A3301" s="1" t="s">
        <v>3473</v>
      </c>
      <c r="B3301" s="1" t="s">
        <v>460</v>
      </c>
      <c r="C3301" s="3">
        <v>45534</v>
      </c>
      <c r="D3301" s="1" t="s">
        <v>13</v>
      </c>
      <c r="E3301" s="1" t="s">
        <v>104</v>
      </c>
      <c r="F3301" s="1">
        <v>5683</v>
      </c>
      <c r="G3301" s="1" t="s">
        <v>32</v>
      </c>
      <c r="H3301" s="1" t="s">
        <v>26</v>
      </c>
      <c r="I3301" s="1" t="s">
        <v>58</v>
      </c>
      <c r="J3301" s="1" t="str" cm="1">
        <f t="array" ref="J3301">_xlfn.IFS(F3301="","missing",F3301&lt;0,"negative",F3301=0,"zero",AND(F3301&gt;=99999,MOD(F3301,9)=0),"99999 placeholder",AND(F3301&gt;$O$5,D3301="Expense"),"Expense outlier",AND(F3301&gt;$P$5,D3301="Income"),"Income outlier",TRUE,"valid")</f>
        <v>valid</v>
      </c>
      <c r="K3301" s="1" t="str">
        <f>_xlfn.XLOOKUP(I3301,[1]category_mapping!$F$2:$F$19,[1]category_mapping!$G$2:$G$19,E3301)</f>
        <v>health</v>
      </c>
      <c r="L3301" s="1" t="str">
        <f>IF(cleaning_working[[#This Row],[date]]="","Missing","Available")</f>
        <v>Available</v>
      </c>
    </row>
    <row r="3302" spans="1:12" x14ac:dyDescent="0.35">
      <c r="A3302" s="1" t="s">
        <v>3474</v>
      </c>
      <c r="B3302" s="1" t="s">
        <v>351</v>
      </c>
      <c r="C3302" s="3">
        <v>44343</v>
      </c>
      <c r="D3302" s="1" t="s">
        <v>13</v>
      </c>
      <c r="E3302" s="1" t="s">
        <v>96</v>
      </c>
      <c r="F3302" s="1">
        <v>2799</v>
      </c>
      <c r="G3302" s="1" t="s">
        <v>18</v>
      </c>
      <c r="H3302" s="1" t="s">
        <v>19</v>
      </c>
      <c r="I3302" s="1" t="s">
        <v>80</v>
      </c>
      <c r="J3302" s="1" t="str" cm="1">
        <f t="array" ref="J3302">_xlfn.IFS(F3302="","missing",F3302&lt;0,"negative",F3302=0,"zero",AND(F3302&gt;=99999,MOD(F3302,9)=0),"99999 placeholder",AND(F3302&gt;$O$5,D3302="Expense"),"Expense outlier",AND(F3302&gt;$P$5,D3302="Income"),"Income outlier",TRUE,"valid")</f>
        <v>valid</v>
      </c>
      <c r="K3302" s="1" t="str">
        <f>_xlfn.XLOOKUP(I3302,[1]category_mapping!$F$2:$F$19,[1]category_mapping!$G$2:$G$19,E3302)</f>
        <v>food</v>
      </c>
      <c r="L3302" s="1" t="str">
        <f>IF(cleaning_working[[#This Row],[date]]="","Missing","Available")</f>
        <v>Available</v>
      </c>
    </row>
    <row r="3303" spans="1:12" x14ac:dyDescent="0.35">
      <c r="A3303" s="1" t="s">
        <v>3475</v>
      </c>
      <c r="B3303" s="1" t="s">
        <v>229</v>
      </c>
      <c r="C3303" s="3">
        <v>44274</v>
      </c>
      <c r="D3303" s="1" t="s">
        <v>13</v>
      </c>
      <c r="E3303" s="1" t="s">
        <v>39</v>
      </c>
      <c r="F3303" s="1">
        <v>8624</v>
      </c>
      <c r="G3303" s="1" t="s">
        <v>32</v>
      </c>
      <c r="H3303" s="1" t="s">
        <v>26</v>
      </c>
      <c r="I3303" s="1" t="s">
        <v>217</v>
      </c>
      <c r="J3303" s="1" t="str" cm="1">
        <f t="array" ref="J3303">_xlfn.IFS(F3303="","missing",F3303&lt;0,"negative",F3303=0,"zero",AND(F3303&gt;=99999,MOD(F3303,9)=0),"99999 placeholder",AND(F3303&gt;$O$5,D3303="Expense"),"Expense outlier",AND(F3303&gt;$P$5,D3303="Income"),"Income outlier",TRUE,"valid")</f>
        <v>valid</v>
      </c>
      <c r="K3303" s="1" t="str">
        <f>_xlfn.XLOOKUP(I3303,[1]category_mapping!$F$2:$F$19,[1]category_mapping!$G$2:$G$19,E3303)</f>
        <v>rent</v>
      </c>
      <c r="L3303" s="1" t="str">
        <f>IF(cleaning_working[[#This Row],[date]]="","Missing","Available")</f>
        <v>Available</v>
      </c>
    </row>
    <row r="3304" spans="1:12" x14ac:dyDescent="0.35">
      <c r="A3304" s="1" t="s">
        <v>3476</v>
      </c>
      <c r="B3304" s="1" t="s">
        <v>416</v>
      </c>
      <c r="C3304" s="3">
        <v>45007</v>
      </c>
      <c r="D3304" s="1" t="s">
        <v>13</v>
      </c>
      <c r="E3304" s="1" t="s">
        <v>39</v>
      </c>
      <c r="F3304" s="1">
        <v>3872</v>
      </c>
      <c r="G3304" s="1" t="s">
        <v>32</v>
      </c>
      <c r="H3304" s="1" t="s">
        <v>33</v>
      </c>
      <c r="I3304" s="1" t="s">
        <v>272</v>
      </c>
      <c r="J3304" s="1" t="str" cm="1">
        <f t="array" ref="J3304">_xlfn.IFS(F3304="","missing",F3304&lt;0,"negative",F3304=0,"zero",AND(F3304&gt;=99999,MOD(F3304,9)=0),"99999 placeholder",AND(F3304&gt;$O$5,D3304="Expense"),"Expense outlier",AND(F3304&gt;$P$5,D3304="Income"),"Income outlier",TRUE,"valid")</f>
        <v>valid</v>
      </c>
      <c r="K3304" s="1" t="str">
        <f>_xlfn.XLOOKUP(I3304,[1]category_mapping!$F$2:$F$19,[1]category_mapping!$G$2:$G$19,E3304)</f>
        <v>food</v>
      </c>
      <c r="L3304" s="1" t="str">
        <f>IF(cleaning_working[[#This Row],[date]]="","Missing","Available")</f>
        <v>Available</v>
      </c>
    </row>
    <row r="3305" spans="1:12" x14ac:dyDescent="0.35">
      <c r="A3305" s="1" t="s">
        <v>3477</v>
      </c>
      <c r="B3305" s="1" t="s">
        <v>82</v>
      </c>
      <c r="C3305" s="3">
        <v>44507</v>
      </c>
      <c r="D3305" s="1" t="s">
        <v>13</v>
      </c>
      <c r="E3305" s="1" t="s">
        <v>96</v>
      </c>
      <c r="F3305" s="1">
        <v>3380</v>
      </c>
      <c r="G3305" s="1" t="s">
        <v>25</v>
      </c>
      <c r="H3305" s="1" t="s">
        <v>107</v>
      </c>
      <c r="I3305" s="1" t="s">
        <v>217</v>
      </c>
      <c r="J3305" s="1" t="str" cm="1">
        <f t="array" ref="J3305">_xlfn.IFS(F3305="","missing",F3305&lt;0,"negative",F3305=0,"zero",AND(F3305&gt;=99999,MOD(F3305,9)=0),"99999 placeholder",AND(F3305&gt;$O$5,D3305="Expense"),"Expense outlier",AND(F3305&gt;$P$5,D3305="Income"),"Income outlier",TRUE,"valid")</f>
        <v>valid</v>
      </c>
      <c r="K3305" s="1" t="str">
        <f>_xlfn.XLOOKUP(I3305,[1]category_mapping!$F$2:$F$19,[1]category_mapping!$G$2:$G$19,E3305)</f>
        <v>rent</v>
      </c>
      <c r="L3305" s="1" t="str">
        <f>IF(cleaning_working[[#This Row],[date]]="","Missing","Available")</f>
        <v>Available</v>
      </c>
    </row>
    <row r="3306" spans="1:12" x14ac:dyDescent="0.35">
      <c r="A3306" s="1" t="s">
        <v>3478</v>
      </c>
      <c r="B3306" s="1" t="s">
        <v>446</v>
      </c>
      <c r="C3306" s="3">
        <v>44717</v>
      </c>
      <c r="D3306" s="1" t="s">
        <v>13</v>
      </c>
      <c r="E3306" s="1" t="s">
        <v>104</v>
      </c>
      <c r="F3306" s="1">
        <v>1621</v>
      </c>
      <c r="G3306" s="1" t="s">
        <v>25</v>
      </c>
      <c r="H3306" s="1" t="s">
        <v>33</v>
      </c>
      <c r="I3306" s="1" t="s">
        <v>120</v>
      </c>
      <c r="J3306" s="1" t="str" cm="1">
        <f t="array" ref="J3306">_xlfn.IFS(F3306="","missing",F3306&lt;0,"negative",F3306=0,"zero",AND(F3306&gt;=99999,MOD(F3306,9)=0),"99999 placeholder",AND(F3306&gt;$O$5,D3306="Expense"),"Expense outlier",AND(F3306&gt;$P$5,D3306="Income"),"Income outlier",TRUE,"valid")</f>
        <v>valid</v>
      </c>
      <c r="K3306" s="1" t="str">
        <f>_xlfn.XLOOKUP(I3306,[1]category_mapping!$F$2:$F$19,[1]category_mapping!$G$2:$G$19,E3306)</f>
        <v>food</v>
      </c>
      <c r="L3306" s="1" t="str">
        <f>IF(cleaning_working[[#This Row],[date]]="","Missing","Available")</f>
        <v>Available</v>
      </c>
    </row>
    <row r="3307" spans="1:12" x14ac:dyDescent="0.35">
      <c r="A3307" s="1" t="s">
        <v>3479</v>
      </c>
      <c r="B3307" s="1" t="s">
        <v>175</v>
      </c>
      <c r="C3307" s="3">
        <v>44249</v>
      </c>
      <c r="D3307" s="1" t="s">
        <v>13</v>
      </c>
      <c r="E3307" s="1" t="s">
        <v>39</v>
      </c>
      <c r="F3307" s="1">
        <v>995</v>
      </c>
      <c r="G3307" s="1" t="s">
        <v>25</v>
      </c>
      <c r="H3307" s="1" t="s">
        <v>65</v>
      </c>
      <c r="I3307" s="1" t="s">
        <v>128</v>
      </c>
      <c r="J3307" s="1" t="str" cm="1">
        <f t="array" ref="J3307">_xlfn.IFS(F3307="","missing",F3307&lt;0,"negative",F3307=0,"zero",AND(F3307&gt;=99999,MOD(F3307,9)=0),"99999 placeholder",AND(F3307&gt;$O$5,D3307="Expense"),"Expense outlier",AND(F3307&gt;$P$5,D3307="Income"),"Income outlier",TRUE,"valid")</f>
        <v>valid</v>
      </c>
      <c r="K3307" s="1" t="str">
        <f>_xlfn.XLOOKUP(I3307,[1]category_mapping!$F$2:$F$19,[1]category_mapping!$G$2:$G$19,E3307)</f>
        <v>utilities</v>
      </c>
      <c r="L3307" s="1" t="str">
        <f>IF(cleaning_working[[#This Row],[date]]="","Missing","Available")</f>
        <v>Available</v>
      </c>
    </row>
    <row r="3308" spans="1:12" x14ac:dyDescent="0.35">
      <c r="A3308" s="1" t="s">
        <v>3480</v>
      </c>
      <c r="B3308" s="1" t="s">
        <v>269</v>
      </c>
      <c r="C3308" s="3">
        <v>45041</v>
      </c>
      <c r="D3308" s="1" t="s">
        <v>13</v>
      </c>
      <c r="E3308" s="1" t="s">
        <v>45</v>
      </c>
      <c r="F3308" s="1">
        <v>2653</v>
      </c>
      <c r="G3308" s="1" t="s">
        <v>32</v>
      </c>
      <c r="H3308" s="1" t="s">
        <v>107</v>
      </c>
      <c r="I3308" s="1" t="s">
        <v>93</v>
      </c>
      <c r="J3308" s="1" t="str" cm="1">
        <f t="array" ref="J3308">_xlfn.IFS(F3308="","missing",F3308&lt;0,"negative",F3308=0,"zero",AND(F3308&gt;=99999,MOD(F3308,9)=0),"99999 placeholder",AND(F3308&gt;$O$5,D3308="Expense"),"Expense outlier",AND(F3308&gt;$P$5,D3308="Income"),"Income outlier",TRUE,"valid")</f>
        <v>valid</v>
      </c>
      <c r="K3308" s="1" t="str">
        <f>_xlfn.XLOOKUP(I3308,[1]category_mapping!$F$2:$F$19,[1]category_mapping!$G$2:$G$19,E3308)</f>
        <v>entertainment</v>
      </c>
      <c r="L3308" s="1" t="str">
        <f>IF(cleaning_working[[#This Row],[date]]="","Missing","Available")</f>
        <v>Available</v>
      </c>
    </row>
    <row r="3309" spans="1:12" x14ac:dyDescent="0.35">
      <c r="A3309" s="1" t="s">
        <v>3481</v>
      </c>
      <c r="B3309" s="1" t="s">
        <v>214</v>
      </c>
      <c r="C3309" s="3" t="s">
        <v>38</v>
      </c>
      <c r="D3309" s="1" t="s">
        <v>13</v>
      </c>
      <c r="E3309" s="1" t="s">
        <v>24</v>
      </c>
      <c r="F3309" s="1">
        <v>766</v>
      </c>
      <c r="G3309" s="1" t="s">
        <v>18</v>
      </c>
      <c r="H3309" s="1" t="s">
        <v>86</v>
      </c>
      <c r="J3309" s="1" t="str" cm="1">
        <f t="array" ref="J3309">_xlfn.IFS(F3309="","missing",F3309&lt;0,"negative",F3309=0,"zero",AND(F3309&gt;=99999,MOD(F3309,9)=0),"99999 placeholder",AND(F3309&gt;$O$5,D3309="Expense"),"Expense outlier",AND(F3309&gt;$P$5,D3309="Income"),"Income outlier",TRUE,"valid")</f>
        <v>valid</v>
      </c>
      <c r="K3309" s="1" t="str">
        <f>_xlfn.XLOOKUP(I3309,[1]category_mapping!$F$2:$F$19,[1]category_mapping!$G$2:$G$19,E3309)</f>
        <v>rent</v>
      </c>
      <c r="L3309" s="1" t="str">
        <f>IF(cleaning_working[[#This Row],[date]]="","Missing","Available")</f>
        <v>Missing</v>
      </c>
    </row>
    <row r="3310" spans="1:12" x14ac:dyDescent="0.35">
      <c r="A3310" s="1" t="s">
        <v>3482</v>
      </c>
      <c r="B3310" s="1" t="s">
        <v>257</v>
      </c>
      <c r="C3310" s="3">
        <v>44421</v>
      </c>
      <c r="D3310" s="1" t="s">
        <v>13</v>
      </c>
      <c r="E3310" s="1" t="s">
        <v>17</v>
      </c>
      <c r="F3310" s="1">
        <v>6103</v>
      </c>
      <c r="G3310" s="1" t="s">
        <v>18</v>
      </c>
      <c r="H3310" s="1" t="s">
        <v>52</v>
      </c>
      <c r="J3310" s="1" t="str" cm="1">
        <f t="array" ref="J3310">_xlfn.IFS(F3310="","missing",F3310&lt;0,"negative",F3310=0,"zero",AND(F3310&gt;=99999,MOD(F3310,9)=0),"99999 placeholder",AND(F3310&gt;$O$5,D3310="Expense"),"Expense outlier",AND(F3310&gt;$P$5,D3310="Income"),"Income outlier",TRUE,"valid")</f>
        <v>valid</v>
      </c>
      <c r="K3310" s="1" t="str">
        <f>_xlfn.XLOOKUP(I3310,[1]category_mapping!$F$2:$F$19,[1]category_mapping!$G$2:$G$19,E3310)</f>
        <v>education</v>
      </c>
      <c r="L3310" s="1" t="str">
        <f>IF(cleaning_working[[#This Row],[date]]="","Missing","Available")</f>
        <v>Available</v>
      </c>
    </row>
    <row r="3311" spans="1:12" x14ac:dyDescent="0.35">
      <c r="A3311" s="1" t="s">
        <v>3483</v>
      </c>
      <c r="B3311" s="1" t="s">
        <v>372</v>
      </c>
      <c r="C3311" s="3">
        <v>44868</v>
      </c>
      <c r="D3311" s="1" t="s">
        <v>14</v>
      </c>
      <c r="E3311" s="1" t="s">
        <v>31</v>
      </c>
      <c r="F3311" s="1">
        <v>33528</v>
      </c>
      <c r="G3311" s="1" t="s">
        <v>64</v>
      </c>
      <c r="H3311" s="1" t="s">
        <v>65</v>
      </c>
      <c r="I3311" s="1" t="s">
        <v>97</v>
      </c>
      <c r="J3311" s="1" t="str" cm="1">
        <f t="array" ref="J3311">_xlfn.IFS(F3311="","missing",F3311&lt;0,"negative",F3311=0,"zero",AND(F3311&gt;=99999,MOD(F3311,9)=0),"99999 placeholder",AND(F3311&gt;$O$5,D3311="Expense"),"Expense outlier",AND(F3311&gt;$P$5,D3311="Income"),"Income outlier",TRUE,"valid")</f>
        <v>valid</v>
      </c>
      <c r="K3311" s="1" t="str">
        <f>_xlfn.XLOOKUP(I3311,[1]category_mapping!$F$2:$F$19,[1]category_mapping!$G$2:$G$19,E3311)</f>
        <v>health</v>
      </c>
      <c r="L3311" s="1" t="str">
        <f>IF(cleaning_working[[#This Row],[date]]="","Missing","Available")</f>
        <v>Available</v>
      </c>
    </row>
    <row r="3312" spans="1:12" x14ac:dyDescent="0.35">
      <c r="A3312" s="1" t="s">
        <v>3484</v>
      </c>
      <c r="B3312" s="1" t="s">
        <v>762</v>
      </c>
      <c r="C3312" s="3">
        <v>44255</v>
      </c>
      <c r="D3312" s="1" t="s">
        <v>14</v>
      </c>
      <c r="E3312" s="1" t="s">
        <v>31</v>
      </c>
      <c r="F3312" s="1">
        <v>69344</v>
      </c>
      <c r="G3312" s="1" t="s">
        <v>64</v>
      </c>
      <c r="H3312" s="1" t="s">
        <v>65</v>
      </c>
      <c r="I3312" s="1" t="s">
        <v>170</v>
      </c>
      <c r="J3312" s="1" t="str" cm="1">
        <f t="array" ref="J3312">_xlfn.IFS(F3312="","missing",F3312&lt;0,"negative",F3312=0,"zero",AND(F3312&gt;=99999,MOD(F3312,9)=0),"99999 placeholder",AND(F3312&gt;$O$5,D3312="Expense"),"Expense outlier",AND(F3312&gt;$P$5,D3312="Income"),"Income outlier",TRUE,"valid")</f>
        <v>valid</v>
      </c>
      <c r="K3312" s="1" t="str">
        <f>_xlfn.XLOOKUP(I3312,[1]category_mapping!$F$2:$F$19,[1]category_mapping!$G$2:$G$19,E3312)</f>
        <v>health</v>
      </c>
      <c r="L3312" s="1" t="str">
        <f>IF(cleaning_working[[#This Row],[date]]="","Missing","Available")</f>
        <v>Available</v>
      </c>
    </row>
    <row r="3313" spans="1:12" x14ac:dyDescent="0.35">
      <c r="A3313" s="1" t="s">
        <v>3485</v>
      </c>
      <c r="B3313" s="1" t="s">
        <v>166</v>
      </c>
      <c r="C3313" s="3">
        <v>44502</v>
      </c>
      <c r="D3313" s="1" t="s">
        <v>14</v>
      </c>
      <c r="E3313" s="1" t="s">
        <v>119</v>
      </c>
      <c r="F3313" s="1">
        <v>29479</v>
      </c>
      <c r="G3313" s="1" t="s">
        <v>40</v>
      </c>
      <c r="H3313" s="1" t="s">
        <v>83</v>
      </c>
      <c r="I3313" s="1" t="s">
        <v>93</v>
      </c>
      <c r="J3313" s="1" t="str" cm="1">
        <f t="array" ref="J3313">_xlfn.IFS(F3313="","missing",F3313&lt;0,"negative",F3313=0,"zero",AND(F3313&gt;=99999,MOD(F3313,9)=0),"99999 placeholder",AND(F3313&gt;$O$5,D3313="Expense"),"Expense outlier",AND(F3313&gt;$P$5,D3313="Income"),"Income outlier",TRUE,"valid")</f>
        <v>valid</v>
      </c>
      <c r="K3313" s="1" t="str">
        <f>_xlfn.XLOOKUP(I3313,[1]category_mapping!$F$2:$F$19,[1]category_mapping!$G$2:$G$19,E3313)</f>
        <v>investment</v>
      </c>
      <c r="L3313" s="1" t="str">
        <f>IF(cleaning_working[[#This Row],[date]]="","Missing","Available")</f>
        <v>Available</v>
      </c>
    </row>
    <row r="3314" spans="1:12" x14ac:dyDescent="0.35">
      <c r="A3314" s="1" t="s">
        <v>3486</v>
      </c>
      <c r="B3314" s="1" t="s">
        <v>89</v>
      </c>
      <c r="C3314" s="3">
        <v>44950</v>
      </c>
      <c r="D3314" s="1" t="s">
        <v>13</v>
      </c>
      <c r="E3314" s="1" t="s">
        <v>39</v>
      </c>
      <c r="F3314" s="1">
        <v>2475</v>
      </c>
      <c r="G3314" s="1" t="s">
        <v>32</v>
      </c>
      <c r="H3314" s="1" t="s">
        <v>26</v>
      </c>
      <c r="J3314" s="1" t="str" cm="1">
        <f t="array" ref="J3314">_xlfn.IFS(F3314="","missing",F3314&lt;0,"negative",F3314=0,"zero",AND(F3314&gt;=99999,MOD(F3314,9)=0),"99999 placeholder",AND(F3314&gt;$O$5,D3314="Expense"),"Expense outlier",AND(F3314&gt;$P$5,D3314="Income"),"Income outlier",TRUE,"valid")</f>
        <v>valid</v>
      </c>
      <c r="K3314" s="1" t="str">
        <f>_xlfn.XLOOKUP(I3314,[1]category_mapping!$F$2:$F$19,[1]category_mapping!$G$2:$G$19,E3314)</f>
        <v>food</v>
      </c>
      <c r="L3314" s="1" t="str">
        <f>IF(cleaning_working[[#This Row],[date]]="","Missing","Available")</f>
        <v>Available</v>
      </c>
    </row>
    <row r="3315" spans="1:12" x14ac:dyDescent="0.35">
      <c r="A3315" s="1" t="s">
        <v>3487</v>
      </c>
      <c r="B3315" s="1" t="s">
        <v>348</v>
      </c>
      <c r="C3315" s="3">
        <v>45620</v>
      </c>
      <c r="D3315" s="1" t="s">
        <v>13</v>
      </c>
      <c r="E3315" s="1" t="s">
        <v>63</v>
      </c>
      <c r="F3315" s="1">
        <v>9866</v>
      </c>
      <c r="G3315" s="1" t="s">
        <v>18</v>
      </c>
      <c r="H3315" s="1" t="s">
        <v>19</v>
      </c>
      <c r="I3315" s="1" t="s">
        <v>80</v>
      </c>
      <c r="J3315" s="1" t="str" cm="1">
        <f t="array" ref="J3315">_xlfn.IFS(F3315="","missing",F3315&lt;0,"negative",F3315=0,"zero",AND(F3315&gt;=99999,MOD(F3315,9)=0),"99999 placeholder",AND(F3315&gt;$O$5,D3315="Expense"),"Expense outlier",AND(F3315&gt;$P$5,D3315="Income"),"Income outlier",TRUE,"valid")</f>
        <v>valid</v>
      </c>
      <c r="K3315" s="1" t="str">
        <f>_xlfn.XLOOKUP(I3315,[1]category_mapping!$F$2:$F$19,[1]category_mapping!$G$2:$G$19,E3315)</f>
        <v>food</v>
      </c>
      <c r="L3315" s="1" t="str">
        <f>IF(cleaning_working[[#This Row],[date]]="","Missing","Available")</f>
        <v>Available</v>
      </c>
    </row>
    <row r="3316" spans="1:12" x14ac:dyDescent="0.35">
      <c r="A3316" s="1" t="s">
        <v>3488</v>
      </c>
      <c r="B3316" s="1" t="s">
        <v>360</v>
      </c>
      <c r="C3316" s="3">
        <v>45124</v>
      </c>
      <c r="D3316" s="1" t="s">
        <v>13</v>
      </c>
      <c r="E3316" s="1" t="s">
        <v>96</v>
      </c>
      <c r="F3316" s="1">
        <v>2375</v>
      </c>
      <c r="G3316" s="1" t="s">
        <v>64</v>
      </c>
      <c r="H3316" s="1" t="s">
        <v>25</v>
      </c>
      <c r="I3316" s="1" t="s">
        <v>93</v>
      </c>
      <c r="J3316" s="1" t="str" cm="1">
        <f t="array" ref="J3316">_xlfn.IFS(F3316="","missing",F3316&lt;0,"negative",F3316=0,"zero",AND(F3316&gt;=99999,MOD(F3316,9)=0),"99999 placeholder",AND(F3316&gt;$O$5,D3316="Expense"),"Expense outlier",AND(F3316&gt;$P$5,D3316="Income"),"Income outlier",TRUE,"valid")</f>
        <v>valid</v>
      </c>
      <c r="K3316" s="1" t="str">
        <f>_xlfn.XLOOKUP(I3316,[1]category_mapping!$F$2:$F$19,[1]category_mapping!$G$2:$G$19,E3316)</f>
        <v>travel</v>
      </c>
      <c r="L3316" s="1" t="str">
        <f>IF(cleaning_working[[#This Row],[date]]="","Missing","Available")</f>
        <v>Available</v>
      </c>
    </row>
    <row r="3317" spans="1:12" x14ac:dyDescent="0.35">
      <c r="A3317" s="1" t="s">
        <v>3489</v>
      </c>
      <c r="B3317" s="1" t="s">
        <v>214</v>
      </c>
      <c r="C3317" s="3">
        <v>44511</v>
      </c>
      <c r="D3317" s="1" t="s">
        <v>13</v>
      </c>
      <c r="E3317" s="1" t="s">
        <v>45</v>
      </c>
      <c r="F3317" s="1">
        <v>4372</v>
      </c>
      <c r="G3317" s="1" t="s">
        <v>64</v>
      </c>
      <c r="H3317" s="1" t="s">
        <v>19</v>
      </c>
      <c r="I3317" s="1" t="s">
        <v>90</v>
      </c>
      <c r="J3317" s="1" t="str" cm="1">
        <f t="array" ref="J3317">_xlfn.IFS(F3317="","missing",F3317&lt;0,"negative",F3317=0,"zero",AND(F3317&gt;=99999,MOD(F3317,9)=0),"99999 placeholder",AND(F3317&gt;$O$5,D3317="Expense"),"Expense outlier",AND(F3317&gt;$P$5,D3317="Income"),"Income outlier",TRUE,"valid")</f>
        <v>valid</v>
      </c>
      <c r="K3317" s="1" t="str">
        <f>_xlfn.XLOOKUP(I3317,[1]category_mapping!$F$2:$F$19,[1]category_mapping!$G$2:$G$19,E3317)</f>
        <v>entertainment</v>
      </c>
      <c r="L3317" s="1" t="str">
        <f>IF(cleaning_working[[#This Row],[date]]="","Missing","Available")</f>
        <v>Available</v>
      </c>
    </row>
    <row r="3318" spans="1:12" x14ac:dyDescent="0.35">
      <c r="A3318" s="1" t="s">
        <v>3490</v>
      </c>
      <c r="B3318" s="1" t="s">
        <v>99</v>
      </c>
      <c r="C3318" s="3">
        <v>45411</v>
      </c>
      <c r="D3318" s="1" t="s">
        <v>13</v>
      </c>
      <c r="E3318" s="1" t="s">
        <v>39</v>
      </c>
      <c r="F3318" s="1">
        <v>758</v>
      </c>
      <c r="G3318" s="1" t="s">
        <v>32</v>
      </c>
      <c r="H3318" s="1" t="s">
        <v>33</v>
      </c>
      <c r="I3318" s="1" t="s">
        <v>53</v>
      </c>
      <c r="J3318" s="1" t="str" cm="1">
        <f t="array" ref="J3318">_xlfn.IFS(F3318="","missing",F3318&lt;0,"negative",F3318=0,"zero",AND(F3318&gt;=99999,MOD(F3318,9)=0),"99999 placeholder",AND(F3318&gt;$O$5,D3318="Expense"),"Expense outlier",AND(F3318&gt;$P$5,D3318="Income"),"Income outlier",TRUE,"valid")</f>
        <v>valid</v>
      </c>
      <c r="K3318" s="1" t="str">
        <f>_xlfn.XLOOKUP(I3318,[1]category_mapping!$F$2:$F$19,[1]category_mapping!$G$2:$G$19,E3318)</f>
        <v>travel</v>
      </c>
      <c r="L3318" s="1" t="str">
        <f>IF(cleaning_working[[#This Row],[date]]="","Missing","Available")</f>
        <v>Available</v>
      </c>
    </row>
    <row r="3319" spans="1:12" x14ac:dyDescent="0.35">
      <c r="A3319" s="1" t="s">
        <v>3491</v>
      </c>
      <c r="B3319" s="1" t="s">
        <v>416</v>
      </c>
      <c r="C3319" s="3">
        <v>44561</v>
      </c>
      <c r="D3319" s="1" t="s">
        <v>13</v>
      </c>
      <c r="E3319" s="1" t="s">
        <v>63</v>
      </c>
      <c r="F3319" s="1">
        <v>2519</v>
      </c>
      <c r="G3319" s="1" t="s">
        <v>32</v>
      </c>
      <c r="H3319" s="1" t="s">
        <v>19</v>
      </c>
      <c r="I3319" s="1" t="s">
        <v>97</v>
      </c>
      <c r="J3319" s="1" t="str" cm="1">
        <f t="array" ref="J3319">_xlfn.IFS(F3319="","missing",F3319&lt;0,"negative",F3319=0,"zero",AND(F3319&gt;=99999,MOD(F3319,9)=0),"99999 placeholder",AND(F3319&gt;$O$5,D3319="Expense"),"Expense outlier",AND(F3319&gt;$P$5,D3319="Income"),"Income outlier",TRUE,"valid")</f>
        <v>valid</v>
      </c>
      <c r="K3319" s="1" t="str">
        <f>_xlfn.XLOOKUP(I3319,[1]category_mapping!$F$2:$F$19,[1]category_mapping!$G$2:$G$19,E3319)</f>
        <v>health</v>
      </c>
      <c r="L3319" s="1" t="str">
        <f>IF(cleaning_working[[#This Row],[date]]="","Missing","Available")</f>
        <v>Available</v>
      </c>
    </row>
    <row r="3320" spans="1:12" x14ac:dyDescent="0.35">
      <c r="A3320" s="1" t="s">
        <v>3492</v>
      </c>
      <c r="B3320" s="1" t="s">
        <v>362</v>
      </c>
      <c r="C3320" s="3">
        <v>45150</v>
      </c>
      <c r="D3320" s="1" t="s">
        <v>13</v>
      </c>
      <c r="E3320" s="1" t="s">
        <v>39</v>
      </c>
      <c r="F3320" s="1">
        <v>3976</v>
      </c>
      <c r="G3320" s="1" t="s">
        <v>64</v>
      </c>
      <c r="H3320" s="1" t="s">
        <v>107</v>
      </c>
      <c r="I3320" s="1" t="s">
        <v>71</v>
      </c>
      <c r="J3320" s="1" t="str" cm="1">
        <f t="array" ref="J3320">_xlfn.IFS(F3320="","missing",F3320&lt;0,"negative",F3320=0,"zero",AND(F3320&gt;=99999,MOD(F3320,9)=0),"99999 placeholder",AND(F3320&gt;$O$5,D3320="Expense"),"Expense outlier",AND(F3320&gt;$P$5,D3320="Income"),"Income outlier",TRUE,"valid")</f>
        <v>valid</v>
      </c>
      <c r="K3320" s="1" t="str">
        <f>_xlfn.XLOOKUP(I3320,[1]category_mapping!$F$2:$F$19,[1]category_mapping!$G$2:$G$19,E3320)</f>
        <v>health</v>
      </c>
      <c r="L3320" s="1" t="str">
        <f>IF(cleaning_working[[#This Row],[date]]="","Missing","Available")</f>
        <v>Available</v>
      </c>
    </row>
    <row r="3321" spans="1:12" x14ac:dyDescent="0.35">
      <c r="A3321" s="1" t="s">
        <v>3493</v>
      </c>
      <c r="B3321" s="1" t="s">
        <v>493</v>
      </c>
      <c r="C3321" s="3">
        <v>45359</v>
      </c>
      <c r="D3321" s="1" t="s">
        <v>13</v>
      </c>
      <c r="E3321" s="1" t="s">
        <v>39</v>
      </c>
      <c r="F3321" s="1">
        <v>1553</v>
      </c>
      <c r="G3321" s="1" t="s">
        <v>64</v>
      </c>
      <c r="H3321" s="1" t="s">
        <v>86</v>
      </c>
      <c r="J3321" s="1" t="str" cm="1">
        <f t="array" ref="J3321">_xlfn.IFS(F3321="","missing",F3321&lt;0,"negative",F3321=0,"zero",AND(F3321&gt;=99999,MOD(F3321,9)=0),"99999 placeholder",AND(F3321&gt;$O$5,D3321="Expense"),"Expense outlier",AND(F3321&gt;$P$5,D3321="Income"),"Income outlier",TRUE,"valid")</f>
        <v>valid</v>
      </c>
      <c r="K3321" s="1" t="str">
        <f>_xlfn.XLOOKUP(I3321,[1]category_mapping!$F$2:$F$19,[1]category_mapping!$G$2:$G$19,E3321)</f>
        <v>food</v>
      </c>
      <c r="L3321" s="1" t="str">
        <f>IF(cleaning_working[[#This Row],[date]]="","Missing","Available")</f>
        <v>Available</v>
      </c>
    </row>
    <row r="3322" spans="1:12" x14ac:dyDescent="0.35">
      <c r="A3322" s="1" t="s">
        <v>3494</v>
      </c>
      <c r="B3322" s="1" t="s">
        <v>873</v>
      </c>
      <c r="C3322" s="3">
        <v>44394</v>
      </c>
      <c r="D3322" s="1" t="s">
        <v>13</v>
      </c>
      <c r="E3322" s="1" t="s">
        <v>39</v>
      </c>
      <c r="F3322" s="1">
        <v>2639</v>
      </c>
      <c r="G3322" s="1" t="s">
        <v>40</v>
      </c>
      <c r="H3322" s="1" t="s">
        <v>25</v>
      </c>
      <c r="I3322" s="1" t="s">
        <v>137</v>
      </c>
      <c r="J3322" s="1" t="str" cm="1">
        <f t="array" ref="J3322">_xlfn.IFS(F3322="","missing",F3322&lt;0,"negative",F3322=0,"zero",AND(F3322&gt;=99999,MOD(F3322,9)=0),"99999 placeholder",AND(F3322&gt;$O$5,D3322="Expense"),"Expense outlier",AND(F3322&gt;$P$5,D3322="Income"),"Income outlier",TRUE,"valid")</f>
        <v>valid</v>
      </c>
      <c r="K3322" s="1" t="str">
        <f>_xlfn.XLOOKUP(I3322,[1]category_mapping!$F$2:$F$19,[1]category_mapping!$G$2:$G$19,E3322)</f>
        <v>travel</v>
      </c>
      <c r="L3322" s="1" t="str">
        <f>IF(cleaning_working[[#This Row],[date]]="","Missing","Available")</f>
        <v>Available</v>
      </c>
    </row>
    <row r="3323" spans="1:12" x14ac:dyDescent="0.35">
      <c r="A3323" s="1" t="s">
        <v>3495</v>
      </c>
      <c r="B3323" s="1" t="s">
        <v>164</v>
      </c>
      <c r="C3323" s="3">
        <v>44893</v>
      </c>
      <c r="D3323" s="1" t="s">
        <v>13</v>
      </c>
      <c r="E3323" s="1" t="s">
        <v>39</v>
      </c>
      <c r="F3323" s="1">
        <v>6568</v>
      </c>
      <c r="G3323" s="1" t="s">
        <v>18</v>
      </c>
      <c r="H3323" s="1" t="s">
        <v>65</v>
      </c>
      <c r="I3323" s="1" t="s">
        <v>93</v>
      </c>
      <c r="J3323" s="1" t="str" cm="1">
        <f t="array" ref="J3323">_xlfn.IFS(F3323="","missing",F3323&lt;0,"negative",F3323=0,"zero",AND(F3323&gt;=99999,MOD(F3323,9)=0),"99999 placeholder",AND(F3323&gt;$O$5,D3323="Expense"),"Expense outlier",AND(F3323&gt;$P$5,D3323="Income"),"Income outlier",TRUE,"valid")</f>
        <v>valid</v>
      </c>
      <c r="K3323" s="1" t="str">
        <f>_xlfn.XLOOKUP(I3323,[1]category_mapping!$F$2:$F$19,[1]category_mapping!$G$2:$G$19,E3323)</f>
        <v>food</v>
      </c>
      <c r="L3323" s="1" t="str">
        <f>IF(cleaning_working[[#This Row],[date]]="","Missing","Available")</f>
        <v>Available</v>
      </c>
    </row>
    <row r="3324" spans="1:12" x14ac:dyDescent="0.35">
      <c r="A3324" s="1" t="s">
        <v>3496</v>
      </c>
      <c r="B3324" s="1" t="s">
        <v>559</v>
      </c>
      <c r="C3324" s="3">
        <v>45172</v>
      </c>
      <c r="D3324" s="1" t="s">
        <v>14</v>
      </c>
      <c r="E3324" s="1" t="s">
        <v>215</v>
      </c>
      <c r="F3324" s="1">
        <v>61069</v>
      </c>
      <c r="G3324" s="1" t="s">
        <v>32</v>
      </c>
      <c r="H3324" s="1" t="s">
        <v>19</v>
      </c>
      <c r="I3324" s="1" t="s">
        <v>128</v>
      </c>
      <c r="J3324" s="1" t="str" cm="1">
        <f t="array" ref="J3324">_xlfn.IFS(F3324="","missing",F3324&lt;0,"negative",F3324=0,"zero",AND(F3324&gt;=99999,MOD(F3324,9)=0),"99999 placeholder",AND(F3324&gt;$O$5,D3324="Expense"),"Expense outlier",AND(F3324&gt;$P$5,D3324="Income"),"Income outlier",TRUE,"valid")</f>
        <v>valid</v>
      </c>
      <c r="K3324" s="1" t="str">
        <f>_xlfn.XLOOKUP(I3324,[1]category_mapping!$F$2:$F$19,[1]category_mapping!$G$2:$G$19,E3324)</f>
        <v>utilities</v>
      </c>
      <c r="L3324" s="1" t="str">
        <f>IF(cleaning_working[[#This Row],[date]]="","Missing","Available")</f>
        <v>Available</v>
      </c>
    </row>
    <row r="3325" spans="1:12" x14ac:dyDescent="0.35">
      <c r="A3325" s="1" t="s">
        <v>3497</v>
      </c>
      <c r="B3325" s="1" t="s">
        <v>372</v>
      </c>
      <c r="C3325" s="3">
        <v>45311</v>
      </c>
      <c r="D3325" s="1" t="s">
        <v>13</v>
      </c>
      <c r="E3325" s="1" t="s">
        <v>39</v>
      </c>
      <c r="F3325" s="1">
        <v>2666</v>
      </c>
      <c r="G3325" s="1" t="s">
        <v>64</v>
      </c>
      <c r="H3325" s="1" t="s">
        <v>159</v>
      </c>
      <c r="I3325" s="1" t="s">
        <v>46</v>
      </c>
      <c r="J3325" s="1" t="str" cm="1">
        <f t="array" ref="J3325">_xlfn.IFS(F3325="","missing",F3325&lt;0,"negative",F3325=0,"zero",AND(F3325&gt;=99999,MOD(F3325,9)=0),"99999 placeholder",AND(F3325&gt;$O$5,D3325="Expense"),"Expense outlier",AND(F3325&gt;$P$5,D3325="Income"),"Income outlier",TRUE,"valid")</f>
        <v>valid</v>
      </c>
      <c r="K3325" s="1" t="str">
        <f>_xlfn.XLOOKUP(I3325,[1]category_mapping!$F$2:$F$19,[1]category_mapping!$G$2:$G$19,E3325)</f>
        <v>food</v>
      </c>
      <c r="L3325" s="1" t="str">
        <f>IF(cleaning_working[[#This Row],[date]]="","Missing","Available")</f>
        <v>Available</v>
      </c>
    </row>
    <row r="3326" spans="1:12" x14ac:dyDescent="0.35">
      <c r="A3326" s="1" t="s">
        <v>3498</v>
      </c>
      <c r="B3326" s="1" t="s">
        <v>386</v>
      </c>
      <c r="C3326" s="3">
        <v>45079</v>
      </c>
      <c r="D3326" s="1" t="s">
        <v>13</v>
      </c>
      <c r="E3326" s="1" t="s">
        <v>63</v>
      </c>
      <c r="F3326" s="1">
        <v>5651</v>
      </c>
      <c r="G3326" s="1" t="s">
        <v>64</v>
      </c>
      <c r="H3326" s="1" t="s">
        <v>65</v>
      </c>
      <c r="I3326" s="1" t="s">
        <v>272</v>
      </c>
      <c r="J3326" s="1" t="str" cm="1">
        <f t="array" ref="J3326">_xlfn.IFS(F3326="","missing",F3326&lt;0,"negative",F3326=0,"zero",AND(F3326&gt;=99999,MOD(F3326,9)=0),"99999 placeholder",AND(F3326&gt;$O$5,D3326="Expense"),"Expense outlier",AND(F3326&gt;$P$5,D3326="Income"),"Income outlier",TRUE,"valid")</f>
        <v>valid</v>
      </c>
      <c r="K3326" s="1" t="str">
        <f>_xlfn.XLOOKUP(I3326,[1]category_mapping!$F$2:$F$19,[1]category_mapping!$G$2:$G$19,E3326)</f>
        <v>food</v>
      </c>
      <c r="L3326" s="1" t="str">
        <f>IF(cleaning_working[[#This Row],[date]]="","Missing","Available")</f>
        <v>Available</v>
      </c>
    </row>
    <row r="3327" spans="1:12" x14ac:dyDescent="0.35">
      <c r="A3327" s="1" t="s">
        <v>3499</v>
      </c>
      <c r="B3327" s="1" t="s">
        <v>130</v>
      </c>
      <c r="C3327" s="3">
        <v>44389</v>
      </c>
      <c r="D3327" s="1" t="s">
        <v>14</v>
      </c>
      <c r="E3327" s="1" t="s">
        <v>57</v>
      </c>
      <c r="F3327" s="1">
        <v>21856</v>
      </c>
      <c r="G3327" s="1" t="s">
        <v>18</v>
      </c>
      <c r="H3327" s="1" t="s">
        <v>65</v>
      </c>
      <c r="J3327" s="1" t="str" cm="1">
        <f t="array" ref="J3327">_xlfn.IFS(F3327="","missing",F3327&lt;0,"negative",F3327=0,"zero",AND(F3327&gt;=99999,MOD(F3327,9)=0),"99999 placeholder",AND(F3327&gt;$O$5,D3327="Expense"),"Expense outlier",AND(F3327&gt;$P$5,D3327="Income"),"Income outlier",TRUE,"valid")</f>
        <v>valid</v>
      </c>
      <c r="K3327" s="1" t="str">
        <f>_xlfn.XLOOKUP(I3327,[1]category_mapping!$F$2:$F$19,[1]category_mapping!$G$2:$G$19,E3327)</f>
        <v>salary</v>
      </c>
      <c r="L3327" s="1" t="str">
        <f>IF(cleaning_working[[#This Row],[date]]="","Missing","Available")</f>
        <v>Available</v>
      </c>
    </row>
    <row r="3328" spans="1:12" x14ac:dyDescent="0.35">
      <c r="A3328" s="1" t="s">
        <v>908</v>
      </c>
      <c r="B3328" s="1" t="s">
        <v>196</v>
      </c>
      <c r="C3328" s="3">
        <v>45246</v>
      </c>
      <c r="D3328" s="1" t="s">
        <v>14</v>
      </c>
      <c r="E3328" s="1" t="s">
        <v>215</v>
      </c>
      <c r="F3328" s="1">
        <v>65768</v>
      </c>
      <c r="G3328" s="1" t="s">
        <v>18</v>
      </c>
      <c r="H3328" s="1" t="s">
        <v>33</v>
      </c>
      <c r="I3328" s="1" t="s">
        <v>34</v>
      </c>
      <c r="J3328" s="1" t="str" cm="1">
        <f t="array" ref="J3328">_xlfn.IFS(F3328="","missing",F3328&lt;0,"negative",F3328=0,"zero",AND(F3328&gt;=99999,MOD(F3328,9)=0),"99999 placeholder",AND(F3328&gt;$O$5,D3328="Expense"),"Expense outlier",AND(F3328&gt;$P$5,D3328="Income"),"Income outlier",TRUE,"valid")</f>
        <v>valid</v>
      </c>
      <c r="K3328" s="1" t="str">
        <f>_xlfn.XLOOKUP(I3328,[1]category_mapping!$F$2:$F$19,[1]category_mapping!$G$2:$G$19,E3328)</f>
        <v>education</v>
      </c>
      <c r="L3328" s="1" t="str">
        <f>IF(cleaning_working[[#This Row],[date]]="","Missing","Available")</f>
        <v>Available</v>
      </c>
    </row>
    <row r="3329" spans="1:12" x14ac:dyDescent="0.35">
      <c r="A3329" s="1" t="s">
        <v>3500</v>
      </c>
      <c r="B3329" s="1" t="s">
        <v>484</v>
      </c>
      <c r="C3329" s="3">
        <v>44597</v>
      </c>
      <c r="D3329" s="1" t="s">
        <v>13</v>
      </c>
      <c r="E3329" s="1" t="s">
        <v>96</v>
      </c>
      <c r="F3329" s="1">
        <v>4502</v>
      </c>
      <c r="G3329" s="1" t="s">
        <v>40</v>
      </c>
      <c r="H3329" s="1" t="s">
        <v>133</v>
      </c>
      <c r="I3329" s="1" t="s">
        <v>53</v>
      </c>
      <c r="J3329" s="1" t="str" cm="1">
        <f t="array" ref="J3329">_xlfn.IFS(F3329="","missing",F3329&lt;0,"negative",F3329=0,"zero",AND(F3329&gt;=99999,MOD(F3329,9)=0),"99999 placeholder",AND(F3329&gt;$O$5,D3329="Expense"),"Expense outlier",AND(F3329&gt;$P$5,D3329="Income"),"Income outlier",TRUE,"valid")</f>
        <v>valid</v>
      </c>
      <c r="K3329" s="1" t="str">
        <f>_xlfn.XLOOKUP(I3329,[1]category_mapping!$F$2:$F$19,[1]category_mapping!$G$2:$G$19,E3329)</f>
        <v>travel</v>
      </c>
      <c r="L3329" s="1" t="str">
        <f>IF(cleaning_working[[#This Row],[date]]="","Missing","Available")</f>
        <v>Available</v>
      </c>
    </row>
    <row r="3330" spans="1:12" x14ac:dyDescent="0.35">
      <c r="A3330" s="1" t="s">
        <v>3501</v>
      </c>
      <c r="B3330" s="1" t="s">
        <v>319</v>
      </c>
      <c r="C3330" s="3">
        <v>44808</v>
      </c>
      <c r="D3330" s="1" t="s">
        <v>13</v>
      </c>
      <c r="E3330" s="1" t="s">
        <v>24</v>
      </c>
      <c r="F3330" s="1">
        <v>8521</v>
      </c>
      <c r="G3330" s="1" t="s">
        <v>40</v>
      </c>
      <c r="H3330" s="1" t="s">
        <v>33</v>
      </c>
      <c r="J3330" s="1" t="str" cm="1">
        <f t="array" ref="J3330">_xlfn.IFS(F3330="","missing",F3330&lt;0,"negative",F3330=0,"zero",AND(F3330&gt;=99999,MOD(F3330,9)=0),"99999 placeholder",AND(F3330&gt;$O$5,D3330="Expense"),"Expense outlier",AND(F3330&gt;$P$5,D3330="Income"),"Income outlier",TRUE,"valid")</f>
        <v>valid</v>
      </c>
      <c r="K3330" s="1" t="str">
        <f>_xlfn.XLOOKUP(I3330,[1]category_mapping!$F$2:$F$19,[1]category_mapping!$G$2:$G$19,E3330)</f>
        <v>rent</v>
      </c>
      <c r="L3330" s="1" t="str">
        <f>IF(cleaning_working[[#This Row],[date]]="","Missing","Available")</f>
        <v>Available</v>
      </c>
    </row>
    <row r="3331" spans="1:12" x14ac:dyDescent="0.35">
      <c r="A3331" s="1" t="s">
        <v>3502</v>
      </c>
      <c r="B3331" s="1" t="s">
        <v>345</v>
      </c>
      <c r="C3331" s="3">
        <v>45224</v>
      </c>
      <c r="D3331" s="1" t="s">
        <v>13</v>
      </c>
      <c r="E3331" s="1" t="s">
        <v>96</v>
      </c>
      <c r="F3331" s="1">
        <v>4831</v>
      </c>
      <c r="G3331" s="1" t="s">
        <v>40</v>
      </c>
      <c r="H3331" s="1" t="s">
        <v>19</v>
      </c>
      <c r="I3331" s="1" t="s">
        <v>217</v>
      </c>
      <c r="J3331" s="1" t="str" cm="1">
        <f t="array" ref="J3331">_xlfn.IFS(F3331="","missing",F3331&lt;0,"negative",F3331=0,"zero",AND(F3331&gt;=99999,MOD(F3331,9)=0),"99999 placeholder",AND(F3331&gt;$O$5,D3331="Expense"),"Expense outlier",AND(F3331&gt;$P$5,D3331="Income"),"Income outlier",TRUE,"valid")</f>
        <v>valid</v>
      </c>
      <c r="K3331" s="1" t="str">
        <f>_xlfn.XLOOKUP(I3331,[1]category_mapping!$F$2:$F$19,[1]category_mapping!$G$2:$G$19,E3331)</f>
        <v>rent</v>
      </c>
      <c r="L3331" s="1" t="str">
        <f>IF(cleaning_working[[#This Row],[date]]="","Missing","Available")</f>
        <v>Available</v>
      </c>
    </row>
    <row r="3332" spans="1:12" x14ac:dyDescent="0.35">
      <c r="A3332" s="1" t="s">
        <v>795</v>
      </c>
      <c r="B3332" s="1" t="s">
        <v>289</v>
      </c>
      <c r="C3332" s="3">
        <v>44290</v>
      </c>
      <c r="D3332" s="1" t="s">
        <v>13</v>
      </c>
      <c r="E3332" s="1" t="s">
        <v>24</v>
      </c>
      <c r="F3332" s="1">
        <v>14036</v>
      </c>
      <c r="G3332" s="1" t="s">
        <v>25</v>
      </c>
      <c r="H3332" s="1" t="s">
        <v>52</v>
      </c>
      <c r="I3332" s="1" t="s">
        <v>162</v>
      </c>
      <c r="J3332" s="1" t="str" cm="1">
        <f t="array" ref="J3332">_xlfn.IFS(F3332="","missing",F3332&lt;0,"negative",F3332=0,"zero",AND(F3332&gt;=99999,MOD(F3332,9)=0),"99999 placeholder",AND(F3332&gt;$O$5,D3332="Expense"),"Expense outlier",AND(F3332&gt;$P$5,D3332="Income"),"Income outlier",TRUE,"valid")</f>
        <v>valid</v>
      </c>
      <c r="K3332" s="1" t="str">
        <f>_xlfn.XLOOKUP(I3332,[1]category_mapping!$F$2:$F$19,[1]category_mapping!$G$2:$G$19,E3332)</f>
        <v>rent</v>
      </c>
      <c r="L3332" s="1" t="str">
        <f>IF(cleaning_working[[#This Row],[date]]="","Missing","Available")</f>
        <v>Available</v>
      </c>
    </row>
    <row r="3333" spans="1:12" x14ac:dyDescent="0.35">
      <c r="A3333" s="1" t="s">
        <v>3503</v>
      </c>
      <c r="B3333" s="1" t="s">
        <v>152</v>
      </c>
      <c r="C3333" s="3">
        <v>45336</v>
      </c>
      <c r="D3333" s="1" t="s">
        <v>14</v>
      </c>
      <c r="E3333" s="1" t="s">
        <v>215</v>
      </c>
      <c r="F3333" s="1">
        <v>75836</v>
      </c>
      <c r="G3333" s="1" t="s">
        <v>40</v>
      </c>
      <c r="H3333" s="1" t="s">
        <v>159</v>
      </c>
      <c r="J3333" s="1" t="str" cm="1">
        <f t="array" ref="J3333">_xlfn.IFS(F3333="","missing",F3333&lt;0,"negative",F3333=0,"zero",AND(F3333&gt;=99999,MOD(F3333,9)=0),"99999 placeholder",AND(F3333&gt;$O$5,D3333="Expense"),"Expense outlier",AND(F3333&gt;$P$5,D3333="Income"),"Income outlier",TRUE,"valid")</f>
        <v>valid</v>
      </c>
      <c r="K3333" s="1" t="str">
        <f>_xlfn.XLOOKUP(I3333,[1]category_mapping!$F$2:$F$19,[1]category_mapping!$G$2:$G$19,E3333)</f>
        <v>bonus</v>
      </c>
      <c r="L3333" s="1" t="str">
        <f>IF(cleaning_working[[#This Row],[date]]="","Missing","Available")</f>
        <v>Available</v>
      </c>
    </row>
    <row r="3334" spans="1:12" x14ac:dyDescent="0.35">
      <c r="A3334" s="1" t="s">
        <v>3504</v>
      </c>
      <c r="B3334" s="1" t="s">
        <v>198</v>
      </c>
      <c r="C3334" s="3">
        <v>45187</v>
      </c>
      <c r="D3334" s="1" t="s">
        <v>13</v>
      </c>
      <c r="E3334" s="1" t="s">
        <v>17</v>
      </c>
      <c r="F3334" s="1">
        <v>2993</v>
      </c>
      <c r="G3334" s="1" t="s">
        <v>32</v>
      </c>
      <c r="H3334" s="1" t="s">
        <v>133</v>
      </c>
      <c r="I3334" s="1" t="s">
        <v>226</v>
      </c>
      <c r="J3334" s="1" t="str" cm="1">
        <f t="array" ref="J3334">_xlfn.IFS(F3334="","missing",F3334&lt;0,"negative",F3334=0,"zero",AND(F3334&gt;=99999,MOD(F3334,9)=0),"99999 placeholder",AND(F3334&gt;$O$5,D3334="Expense"),"Expense outlier",AND(F3334&gt;$P$5,D3334="Income"),"Income outlier",TRUE,"valid")</f>
        <v>valid</v>
      </c>
      <c r="K3334" s="1" t="str">
        <f>_xlfn.XLOOKUP(I3334,[1]category_mapping!$F$2:$F$19,[1]category_mapping!$G$2:$G$19,E3334)</f>
        <v>savings</v>
      </c>
      <c r="L3334" s="1" t="str">
        <f>IF(cleaning_working[[#This Row],[date]]="","Missing","Available")</f>
        <v>Available</v>
      </c>
    </row>
    <row r="3335" spans="1:12" x14ac:dyDescent="0.35">
      <c r="A3335" s="1" t="s">
        <v>3505</v>
      </c>
      <c r="B3335" s="1" t="s">
        <v>214</v>
      </c>
      <c r="C3335" s="3">
        <v>45372</v>
      </c>
      <c r="D3335" s="1" t="s">
        <v>13</v>
      </c>
      <c r="E3335" s="1" t="s">
        <v>39</v>
      </c>
      <c r="F3335" s="1">
        <v>3136</v>
      </c>
      <c r="G3335" s="1" t="s">
        <v>64</v>
      </c>
      <c r="H3335" s="1" t="s">
        <v>86</v>
      </c>
      <c r="I3335" s="1" t="s">
        <v>162</v>
      </c>
      <c r="J3335" s="1" t="str" cm="1">
        <f t="array" ref="J3335">_xlfn.IFS(F3335="","missing",F3335&lt;0,"negative",F3335=0,"zero",AND(F3335&gt;=99999,MOD(F3335,9)=0),"99999 placeholder",AND(F3335&gt;$O$5,D3335="Expense"),"Expense outlier",AND(F3335&gt;$P$5,D3335="Income"),"Income outlier",TRUE,"valid")</f>
        <v>valid</v>
      </c>
      <c r="K3335" s="1" t="str">
        <f>_xlfn.XLOOKUP(I3335,[1]category_mapping!$F$2:$F$19,[1]category_mapping!$G$2:$G$19,E3335)</f>
        <v>food</v>
      </c>
      <c r="L3335" s="1" t="str">
        <f>IF(cleaning_working[[#This Row],[date]]="","Missing","Available")</f>
        <v>Available</v>
      </c>
    </row>
    <row r="3336" spans="1:12" x14ac:dyDescent="0.35">
      <c r="A3336" s="1" t="s">
        <v>3506</v>
      </c>
      <c r="B3336" s="1" t="s">
        <v>528</v>
      </c>
      <c r="C3336" s="3" t="s">
        <v>38</v>
      </c>
      <c r="D3336" s="1" t="s">
        <v>13</v>
      </c>
      <c r="E3336" s="1" t="s">
        <v>17</v>
      </c>
      <c r="F3336" s="1">
        <v>4150</v>
      </c>
      <c r="G3336" s="1" t="s">
        <v>64</v>
      </c>
      <c r="H3336" s="1" t="s">
        <v>26</v>
      </c>
      <c r="I3336" s="1" t="s">
        <v>93</v>
      </c>
      <c r="J3336" s="1" t="str" cm="1">
        <f t="array" ref="J3336">_xlfn.IFS(F3336="","missing",F3336&lt;0,"negative",F3336=0,"zero",AND(F3336&gt;=99999,MOD(F3336,9)=0),"99999 placeholder",AND(F3336&gt;$O$5,D3336="Expense"),"Expense outlier",AND(F3336&gt;$P$5,D3336="Income"),"Income outlier",TRUE,"valid")</f>
        <v>valid</v>
      </c>
      <c r="K3336" s="1" t="str">
        <f>_xlfn.XLOOKUP(I3336,[1]category_mapping!$F$2:$F$19,[1]category_mapping!$G$2:$G$19,E3336)</f>
        <v>education</v>
      </c>
      <c r="L3336" s="1" t="str">
        <f>IF(cleaning_working[[#This Row],[date]]="","Missing","Available")</f>
        <v>Missing</v>
      </c>
    </row>
    <row r="3337" spans="1:12" x14ac:dyDescent="0.35">
      <c r="A3337" s="1" t="s">
        <v>3507</v>
      </c>
      <c r="B3337" s="1" t="s">
        <v>343</v>
      </c>
      <c r="C3337" s="3">
        <v>45550</v>
      </c>
      <c r="D3337" s="1" t="s">
        <v>13</v>
      </c>
      <c r="E3337" s="1" t="s">
        <v>39</v>
      </c>
      <c r="F3337" s="1">
        <v>8292</v>
      </c>
      <c r="G3337" s="1" t="s">
        <v>18</v>
      </c>
      <c r="H3337" s="1" t="s">
        <v>159</v>
      </c>
      <c r="J3337" s="1" t="str" cm="1">
        <f t="array" ref="J3337">_xlfn.IFS(F3337="","missing",F3337&lt;0,"negative",F3337=0,"zero",AND(F3337&gt;=99999,MOD(F3337,9)=0),"99999 placeholder",AND(F3337&gt;$O$5,D3337="Expense"),"Expense outlier",AND(F3337&gt;$P$5,D3337="Income"),"Income outlier",TRUE,"valid")</f>
        <v>valid</v>
      </c>
      <c r="K3337" s="1" t="str">
        <f>_xlfn.XLOOKUP(I3337,[1]category_mapping!$F$2:$F$19,[1]category_mapping!$G$2:$G$19,E3337)</f>
        <v>food</v>
      </c>
      <c r="L3337" s="1" t="str">
        <f>IF(cleaning_working[[#This Row],[date]]="","Missing","Available")</f>
        <v>Available</v>
      </c>
    </row>
    <row r="3338" spans="1:12" x14ac:dyDescent="0.35">
      <c r="A3338" s="1" t="s">
        <v>3508</v>
      </c>
      <c r="B3338" s="1" t="s">
        <v>484</v>
      </c>
      <c r="C3338" s="3">
        <v>44260</v>
      </c>
      <c r="D3338" s="1" t="s">
        <v>13</v>
      </c>
      <c r="E3338" s="1" t="s">
        <v>104</v>
      </c>
      <c r="F3338" s="1">
        <v>168</v>
      </c>
      <c r="G3338" s="1" t="s">
        <v>32</v>
      </c>
      <c r="H3338" s="1" t="s">
        <v>86</v>
      </c>
      <c r="I3338" s="1" t="s">
        <v>20</v>
      </c>
      <c r="J3338" s="1" t="str" cm="1">
        <f t="array" ref="J3338">_xlfn.IFS(F3338="","missing",F3338&lt;0,"negative",F3338=0,"zero",AND(F3338&gt;=99999,MOD(F3338,9)=0),"99999 placeholder",AND(F3338&gt;$O$5,D3338="Expense"),"Expense outlier",AND(F3338&gt;$P$5,D3338="Income"),"Income outlier",TRUE,"valid")</f>
        <v>valid</v>
      </c>
      <c r="K3338" s="1" t="str">
        <f>_xlfn.XLOOKUP(I3338,[1]category_mapping!$F$2:$F$19,[1]category_mapping!$G$2:$G$19,E3338)</f>
        <v>entertainment</v>
      </c>
      <c r="L3338" s="1" t="str">
        <f>IF(cleaning_working[[#This Row],[date]]="","Missing","Available")</f>
        <v>Available</v>
      </c>
    </row>
    <row r="3339" spans="1:12" x14ac:dyDescent="0.35">
      <c r="A3339" s="1" t="s">
        <v>3509</v>
      </c>
      <c r="B3339" s="1" t="s">
        <v>357</v>
      </c>
      <c r="C3339" s="3">
        <v>44216</v>
      </c>
      <c r="D3339" s="1" t="s">
        <v>13</v>
      </c>
      <c r="E3339" s="1" t="s">
        <v>39</v>
      </c>
      <c r="F3339" s="1">
        <v>201</v>
      </c>
      <c r="G3339" s="1" t="s">
        <v>18</v>
      </c>
      <c r="H3339" s="1" t="s">
        <v>19</v>
      </c>
      <c r="I3339" s="1" t="s">
        <v>66</v>
      </c>
      <c r="J3339" s="1" t="str" cm="1">
        <f t="array" ref="J3339">_xlfn.IFS(F3339="","missing",F3339&lt;0,"negative",F3339=0,"zero",AND(F3339&gt;=99999,MOD(F3339,9)=0),"99999 placeholder",AND(F3339&gt;$O$5,D3339="Expense"),"Expense outlier",AND(F3339&gt;$P$5,D3339="Income"),"Income outlier",TRUE,"valid")</f>
        <v>valid</v>
      </c>
      <c r="K3339" s="1" t="str">
        <f>_xlfn.XLOOKUP(I3339,[1]category_mapping!$F$2:$F$19,[1]category_mapping!$G$2:$G$19,E3339)</f>
        <v>food</v>
      </c>
      <c r="L3339" s="1" t="str">
        <f>IF(cleaning_working[[#This Row],[date]]="","Missing","Available")</f>
        <v>Available</v>
      </c>
    </row>
    <row r="3340" spans="1:12" x14ac:dyDescent="0.35">
      <c r="A3340" s="1" t="s">
        <v>3510</v>
      </c>
      <c r="B3340" s="1" t="s">
        <v>281</v>
      </c>
      <c r="C3340" s="3">
        <v>45349</v>
      </c>
      <c r="D3340" s="1" t="s">
        <v>13</v>
      </c>
      <c r="E3340" s="1" t="s">
        <v>45</v>
      </c>
      <c r="F3340" s="1">
        <v>257</v>
      </c>
      <c r="G3340" s="1" t="s">
        <v>64</v>
      </c>
      <c r="H3340" s="1" t="s">
        <v>86</v>
      </c>
      <c r="J3340" s="1" t="str" cm="1">
        <f t="array" ref="J3340">_xlfn.IFS(F3340="","missing",F3340&lt;0,"negative",F3340=0,"zero",AND(F3340&gt;=99999,MOD(F3340,9)=0),"99999 placeholder",AND(F3340&gt;$O$5,D3340="Expense"),"Expense outlier",AND(F3340&gt;$P$5,D3340="Income"),"Income outlier",TRUE,"valid")</f>
        <v>valid</v>
      </c>
      <c r="K3340" s="1" t="str">
        <f>_xlfn.XLOOKUP(I3340,[1]category_mapping!$F$2:$F$19,[1]category_mapping!$G$2:$G$19,E3340)</f>
        <v>entertainment</v>
      </c>
      <c r="L3340" s="1" t="str">
        <f>IF(cleaning_working[[#This Row],[date]]="","Missing","Available")</f>
        <v>Available</v>
      </c>
    </row>
    <row r="3341" spans="1:12" x14ac:dyDescent="0.35">
      <c r="A3341" s="1" t="s">
        <v>447</v>
      </c>
      <c r="B3341" s="1" t="s">
        <v>353</v>
      </c>
      <c r="C3341" s="3" t="s">
        <v>38</v>
      </c>
      <c r="D3341" s="1" t="s">
        <v>13</v>
      </c>
      <c r="E3341" s="1" t="s">
        <v>96</v>
      </c>
      <c r="F3341" s="1">
        <v>5411</v>
      </c>
      <c r="G3341" s="1" t="s">
        <v>32</v>
      </c>
      <c r="H3341" s="1" t="s">
        <v>52</v>
      </c>
      <c r="I3341" s="1" t="s">
        <v>128</v>
      </c>
      <c r="J3341" s="1" t="str" cm="1">
        <f t="array" ref="J3341">_xlfn.IFS(F3341="","missing",F3341&lt;0,"negative",F3341=0,"zero",AND(F3341&gt;=99999,MOD(F3341,9)=0),"99999 placeholder",AND(F3341&gt;$O$5,D3341="Expense"),"Expense outlier",AND(F3341&gt;$P$5,D3341="Income"),"Income outlier",TRUE,"valid")</f>
        <v>valid</v>
      </c>
      <c r="K3341" s="1" t="str">
        <f>_xlfn.XLOOKUP(I3341,[1]category_mapping!$F$2:$F$19,[1]category_mapping!$G$2:$G$19,E3341)</f>
        <v>utilities</v>
      </c>
      <c r="L3341" s="1" t="str">
        <f>IF(cleaning_working[[#This Row],[date]]="","Missing","Available")</f>
        <v>Missing</v>
      </c>
    </row>
    <row r="3342" spans="1:12" x14ac:dyDescent="0.35">
      <c r="A3342" s="1" t="s">
        <v>3511</v>
      </c>
      <c r="B3342" s="1" t="s">
        <v>212</v>
      </c>
      <c r="C3342" s="3">
        <v>44795</v>
      </c>
      <c r="D3342" s="1" t="s">
        <v>13</v>
      </c>
      <c r="E3342" s="1" t="s">
        <v>39</v>
      </c>
      <c r="F3342" s="1">
        <v>3940</v>
      </c>
      <c r="G3342" s="1" t="s">
        <v>18</v>
      </c>
      <c r="H3342" s="1" t="s">
        <v>107</v>
      </c>
      <c r="I3342" s="1" t="s">
        <v>137</v>
      </c>
      <c r="J3342" s="1" t="str" cm="1">
        <f t="array" ref="J3342">_xlfn.IFS(F3342="","missing",F3342&lt;0,"negative",F3342=0,"zero",AND(F3342&gt;=99999,MOD(F3342,9)=0),"99999 placeholder",AND(F3342&gt;$O$5,D3342="Expense"),"Expense outlier",AND(F3342&gt;$P$5,D3342="Income"),"Income outlier",TRUE,"valid")</f>
        <v>valid</v>
      </c>
      <c r="K3342" s="1" t="str">
        <f>_xlfn.XLOOKUP(I3342,[1]category_mapping!$F$2:$F$19,[1]category_mapping!$G$2:$G$19,E3342)</f>
        <v>travel</v>
      </c>
      <c r="L3342" s="1" t="str">
        <f>IF(cleaning_working[[#This Row],[date]]="","Missing","Available")</f>
        <v>Available</v>
      </c>
    </row>
    <row r="3343" spans="1:12" x14ac:dyDescent="0.35">
      <c r="A3343" s="1" t="s">
        <v>3512</v>
      </c>
      <c r="B3343" s="1" t="s">
        <v>113</v>
      </c>
      <c r="C3343" s="3">
        <v>44260</v>
      </c>
      <c r="D3343" s="1" t="s">
        <v>13</v>
      </c>
      <c r="E3343" s="1" t="s">
        <v>24</v>
      </c>
      <c r="F3343" s="1">
        <v>4115</v>
      </c>
      <c r="G3343" s="1" t="s">
        <v>25</v>
      </c>
      <c r="H3343" s="1" t="s">
        <v>26</v>
      </c>
      <c r="I3343" s="1" t="s">
        <v>93</v>
      </c>
      <c r="J3343" s="1" t="str" cm="1">
        <f t="array" ref="J3343">_xlfn.IFS(F3343="","missing",F3343&lt;0,"negative",F3343=0,"zero",AND(F3343&gt;=99999,MOD(F3343,9)=0),"99999 placeholder",AND(F3343&gt;$O$5,D3343="Expense"),"Expense outlier",AND(F3343&gt;$P$5,D3343="Income"),"Income outlier",TRUE,"valid")</f>
        <v>valid</v>
      </c>
      <c r="K3343" s="1" t="str">
        <f>_xlfn.XLOOKUP(I3343,[1]category_mapping!$F$2:$F$19,[1]category_mapping!$G$2:$G$19,E3343)</f>
        <v>rent</v>
      </c>
      <c r="L3343" s="1" t="str">
        <f>IF(cleaning_working[[#This Row],[date]]="","Missing","Available")</f>
        <v>Available</v>
      </c>
    </row>
    <row r="3344" spans="1:12" x14ac:dyDescent="0.35">
      <c r="A3344" s="1" t="s">
        <v>3513</v>
      </c>
      <c r="B3344" s="1" t="s">
        <v>317</v>
      </c>
      <c r="C3344" s="3">
        <v>44594</v>
      </c>
      <c r="D3344" s="1" t="s">
        <v>13</v>
      </c>
      <c r="E3344" s="1" t="s">
        <v>104</v>
      </c>
      <c r="F3344" s="1">
        <v>6837</v>
      </c>
      <c r="G3344" s="1" t="s">
        <v>64</v>
      </c>
      <c r="H3344" s="1" t="s">
        <v>83</v>
      </c>
      <c r="I3344" s="1" t="s">
        <v>46</v>
      </c>
      <c r="J3344" s="1" t="str" cm="1">
        <f t="array" ref="J3344">_xlfn.IFS(F3344="","missing",F3344&lt;0,"negative",F3344=0,"zero",AND(F3344&gt;=99999,MOD(F3344,9)=0),"99999 placeholder",AND(F3344&gt;$O$5,D3344="Expense"),"Expense outlier",AND(F3344&gt;$P$5,D3344="Income"),"Income outlier",TRUE,"valid")</f>
        <v>valid</v>
      </c>
      <c r="K3344" s="1" t="str">
        <f>_xlfn.XLOOKUP(I3344,[1]category_mapping!$F$2:$F$19,[1]category_mapping!$G$2:$G$19,E3344)</f>
        <v>health</v>
      </c>
      <c r="L3344" s="1" t="str">
        <f>IF(cleaning_working[[#This Row],[date]]="","Missing","Available")</f>
        <v>Available</v>
      </c>
    </row>
    <row r="3345" spans="1:12" x14ac:dyDescent="0.35">
      <c r="A3345" s="1" t="s">
        <v>3514</v>
      </c>
      <c r="B3345" s="1" t="s">
        <v>239</v>
      </c>
      <c r="C3345" s="3">
        <v>44620</v>
      </c>
      <c r="D3345" s="1" t="s">
        <v>13</v>
      </c>
      <c r="E3345" s="1" t="s">
        <v>24</v>
      </c>
      <c r="F3345" s="1">
        <v>6367</v>
      </c>
      <c r="G3345" s="1" t="s">
        <v>64</v>
      </c>
      <c r="H3345" s="1" t="s">
        <v>86</v>
      </c>
      <c r="I3345" s="1" t="s">
        <v>87</v>
      </c>
      <c r="J3345" s="1" t="str" cm="1">
        <f t="array" ref="J3345">_xlfn.IFS(F3345="","missing",F3345&lt;0,"negative",F3345=0,"zero",AND(F3345&gt;=99999,MOD(F3345,9)=0),"99999 placeholder",AND(F3345&gt;$O$5,D3345="Expense"),"Expense outlier",AND(F3345&gt;$P$5,D3345="Income"),"Income outlier",TRUE,"valid")</f>
        <v>valid</v>
      </c>
      <c r="K3345" s="1" t="str">
        <f>_xlfn.XLOOKUP(I3345,[1]category_mapping!$F$2:$F$19,[1]category_mapping!$G$2:$G$19,E3345)</f>
        <v>rent</v>
      </c>
      <c r="L3345" s="1" t="str">
        <f>IF(cleaning_working[[#This Row],[date]]="","Missing","Available")</f>
        <v>Available</v>
      </c>
    </row>
    <row r="3346" spans="1:12" x14ac:dyDescent="0.35">
      <c r="A3346" s="1" t="s">
        <v>3515</v>
      </c>
      <c r="B3346" s="1" t="s">
        <v>351</v>
      </c>
      <c r="C3346" s="3">
        <v>44535</v>
      </c>
      <c r="D3346" s="1" t="s">
        <v>13</v>
      </c>
      <c r="E3346" s="1" t="s">
        <v>39</v>
      </c>
      <c r="F3346" s="1">
        <v>3816</v>
      </c>
      <c r="G3346" s="1" t="s">
        <v>18</v>
      </c>
      <c r="H3346" s="1" t="s">
        <v>133</v>
      </c>
      <c r="I3346" s="1" t="s">
        <v>53</v>
      </c>
      <c r="J3346" s="1" t="str" cm="1">
        <f t="array" ref="J3346">_xlfn.IFS(F3346="","missing",F3346&lt;0,"negative",F3346=0,"zero",AND(F3346&gt;=99999,MOD(F3346,9)=0),"99999 placeholder",AND(F3346&gt;$O$5,D3346="Expense"),"Expense outlier",AND(F3346&gt;$P$5,D3346="Income"),"Income outlier",TRUE,"valid")</f>
        <v>valid</v>
      </c>
      <c r="K3346" s="1" t="str">
        <f>_xlfn.XLOOKUP(I3346,[1]category_mapping!$F$2:$F$19,[1]category_mapping!$G$2:$G$19,E3346)</f>
        <v>travel</v>
      </c>
      <c r="L3346" s="1" t="str">
        <f>IF(cleaning_working[[#This Row],[date]]="","Missing","Available")</f>
        <v>Available</v>
      </c>
    </row>
    <row r="3347" spans="1:12" x14ac:dyDescent="0.35">
      <c r="A3347" s="1" t="s">
        <v>3516</v>
      </c>
      <c r="B3347" s="1" t="s">
        <v>139</v>
      </c>
      <c r="C3347" s="3">
        <v>44602</v>
      </c>
      <c r="D3347" s="1" t="s">
        <v>13</v>
      </c>
      <c r="E3347" s="1" t="s">
        <v>45</v>
      </c>
      <c r="F3347" s="1">
        <v>1481</v>
      </c>
      <c r="G3347" s="1" t="s">
        <v>40</v>
      </c>
      <c r="H3347" s="1" t="s">
        <v>86</v>
      </c>
      <c r="I3347" s="1" t="s">
        <v>217</v>
      </c>
      <c r="J3347" s="1" t="str" cm="1">
        <f t="array" ref="J3347">_xlfn.IFS(F3347="","missing",F3347&lt;0,"negative",F3347=0,"zero",AND(F3347&gt;=99999,MOD(F3347,9)=0),"99999 placeholder",AND(F3347&gt;$O$5,D3347="Expense"),"Expense outlier",AND(F3347&gt;$P$5,D3347="Income"),"Income outlier",TRUE,"valid")</f>
        <v>valid</v>
      </c>
      <c r="K3347" s="1" t="str">
        <f>_xlfn.XLOOKUP(I3347,[1]category_mapping!$F$2:$F$19,[1]category_mapping!$G$2:$G$19,E3347)</f>
        <v>rent</v>
      </c>
      <c r="L3347" s="1" t="str">
        <f>IF(cleaning_working[[#This Row],[date]]="","Missing","Available")</f>
        <v>Available</v>
      </c>
    </row>
    <row r="3348" spans="1:12" x14ac:dyDescent="0.35">
      <c r="A3348" s="1" t="s">
        <v>3517</v>
      </c>
      <c r="B3348" s="1" t="s">
        <v>365</v>
      </c>
      <c r="C3348" s="3">
        <v>44941</v>
      </c>
      <c r="D3348" s="1" t="s">
        <v>13</v>
      </c>
      <c r="E3348" s="1" t="s">
        <v>24</v>
      </c>
      <c r="F3348" s="1">
        <v>35570</v>
      </c>
      <c r="G3348" s="1" t="s">
        <v>32</v>
      </c>
      <c r="H3348" s="1" t="s">
        <v>86</v>
      </c>
      <c r="I3348" s="1" t="s">
        <v>226</v>
      </c>
      <c r="J3348" s="1" t="str" cm="1">
        <f t="array" ref="J3348">_xlfn.IFS(F3348="","missing",F3348&lt;0,"negative",F3348=0,"zero",AND(F3348&gt;=99999,MOD(F3348,9)=0),"99999 placeholder",AND(F3348&gt;$O$5,D3348="Expense"),"Expense outlier",AND(F3348&gt;$P$5,D3348="Income"),"Income outlier",TRUE,"valid")</f>
        <v>Expense outlier</v>
      </c>
      <c r="K3348" s="1" t="str">
        <f>_xlfn.XLOOKUP(I3348,[1]category_mapping!$F$2:$F$19,[1]category_mapping!$G$2:$G$19,E3348)</f>
        <v>savings</v>
      </c>
      <c r="L3348" s="1" t="str">
        <f>IF(cleaning_working[[#This Row],[date]]="","Missing","Available")</f>
        <v>Available</v>
      </c>
    </row>
    <row r="3349" spans="1:12" x14ac:dyDescent="0.35">
      <c r="A3349" s="1" t="s">
        <v>3518</v>
      </c>
      <c r="B3349" s="1" t="s">
        <v>117</v>
      </c>
      <c r="C3349" s="3">
        <v>44468</v>
      </c>
      <c r="D3349" s="1" t="s">
        <v>13</v>
      </c>
      <c r="E3349" s="1" t="s">
        <v>24</v>
      </c>
      <c r="F3349" s="1">
        <v>13459</v>
      </c>
      <c r="G3349" s="1" t="s">
        <v>40</v>
      </c>
      <c r="H3349" s="1" t="s">
        <v>86</v>
      </c>
      <c r="I3349" s="1" t="s">
        <v>120</v>
      </c>
      <c r="J3349" s="1" t="str" cm="1">
        <f t="array" ref="J3349">_xlfn.IFS(F3349="","missing",F3349&lt;0,"negative",F3349=0,"zero",AND(F3349&gt;=99999,MOD(F3349,9)=0),"99999 placeholder",AND(F3349&gt;$O$5,D3349="Expense"),"Expense outlier",AND(F3349&gt;$P$5,D3349="Income"),"Income outlier",TRUE,"valid")</f>
        <v>valid</v>
      </c>
      <c r="K3349" s="1" t="str">
        <f>_xlfn.XLOOKUP(I3349,[1]category_mapping!$F$2:$F$19,[1]category_mapping!$G$2:$G$19,E3349)</f>
        <v>food</v>
      </c>
      <c r="L3349" s="1" t="str">
        <f>IF(cleaning_working[[#This Row],[date]]="","Missing","Available")</f>
        <v>Available</v>
      </c>
    </row>
    <row r="3350" spans="1:12" x14ac:dyDescent="0.35">
      <c r="A3350" s="1" t="s">
        <v>3519</v>
      </c>
      <c r="B3350" s="1" t="s">
        <v>229</v>
      </c>
      <c r="C3350" s="3">
        <v>44488</v>
      </c>
      <c r="D3350" s="1" t="s">
        <v>13</v>
      </c>
      <c r="E3350" s="1" t="s">
        <v>39</v>
      </c>
      <c r="F3350" s="1">
        <v>937</v>
      </c>
      <c r="G3350" s="1" t="s">
        <v>32</v>
      </c>
      <c r="H3350" s="1" t="s">
        <v>52</v>
      </c>
      <c r="I3350" s="1" t="s">
        <v>217</v>
      </c>
      <c r="J3350" s="1" t="str" cm="1">
        <f t="array" ref="J3350">_xlfn.IFS(F3350="","missing",F3350&lt;0,"negative",F3350=0,"zero",AND(F3350&gt;=99999,MOD(F3350,9)=0),"99999 placeholder",AND(F3350&gt;$O$5,D3350="Expense"),"Expense outlier",AND(F3350&gt;$P$5,D3350="Income"),"Income outlier",TRUE,"valid")</f>
        <v>valid</v>
      </c>
      <c r="K3350" s="1" t="str">
        <f>_xlfn.XLOOKUP(I3350,[1]category_mapping!$F$2:$F$19,[1]category_mapping!$G$2:$G$19,E3350)</f>
        <v>rent</v>
      </c>
      <c r="L3350" s="1" t="str">
        <f>IF(cleaning_working[[#This Row],[date]]="","Missing","Available")</f>
        <v>Available</v>
      </c>
    </row>
    <row r="3351" spans="1:12" x14ac:dyDescent="0.35">
      <c r="A3351" s="1" t="s">
        <v>3520</v>
      </c>
      <c r="B3351" s="1" t="s">
        <v>593</v>
      </c>
      <c r="C3351" s="3">
        <v>44448</v>
      </c>
      <c r="D3351" s="1" t="s">
        <v>13</v>
      </c>
      <c r="E3351" s="1" t="s">
        <v>24</v>
      </c>
      <c r="F3351" s="1">
        <v>652</v>
      </c>
      <c r="G3351" s="1" t="s">
        <v>18</v>
      </c>
      <c r="H3351" s="1" t="s">
        <v>19</v>
      </c>
      <c r="I3351" s="1" t="s">
        <v>272</v>
      </c>
      <c r="J3351" s="1" t="str" cm="1">
        <f t="array" ref="J3351">_xlfn.IFS(F3351="","missing",F3351&lt;0,"negative",F3351=0,"zero",AND(F3351&gt;=99999,MOD(F3351,9)=0),"99999 placeholder",AND(F3351&gt;$O$5,D3351="Expense"),"Expense outlier",AND(F3351&gt;$P$5,D3351="Income"),"Income outlier",TRUE,"valid")</f>
        <v>valid</v>
      </c>
      <c r="K3351" s="1" t="str">
        <f>_xlfn.XLOOKUP(I3351,[1]category_mapping!$F$2:$F$19,[1]category_mapping!$G$2:$G$19,E3351)</f>
        <v>food</v>
      </c>
      <c r="L3351" s="1" t="str">
        <f>IF(cleaning_working[[#This Row],[date]]="","Missing","Available")</f>
        <v>Available</v>
      </c>
    </row>
    <row r="3352" spans="1:12" x14ac:dyDescent="0.35">
      <c r="A3352" s="1" t="s">
        <v>3521</v>
      </c>
      <c r="B3352" s="1" t="s">
        <v>37</v>
      </c>
      <c r="C3352" s="3">
        <v>44804</v>
      </c>
      <c r="D3352" s="1" t="s">
        <v>13</v>
      </c>
      <c r="E3352" s="1" t="s">
        <v>39</v>
      </c>
      <c r="F3352" s="1">
        <v>2290</v>
      </c>
      <c r="G3352" s="1" t="s">
        <v>40</v>
      </c>
      <c r="H3352" s="1" t="s">
        <v>107</v>
      </c>
      <c r="I3352" s="1" t="s">
        <v>226</v>
      </c>
      <c r="J3352" s="1" t="str" cm="1">
        <f t="array" ref="J3352">_xlfn.IFS(F3352="","missing",F3352&lt;0,"negative",F3352=0,"zero",AND(F3352&gt;=99999,MOD(F3352,9)=0),"99999 placeholder",AND(F3352&gt;$O$5,D3352="Expense"),"Expense outlier",AND(F3352&gt;$P$5,D3352="Income"),"Income outlier",TRUE,"valid")</f>
        <v>valid</v>
      </c>
      <c r="K3352" s="1" t="str">
        <f>_xlfn.XLOOKUP(I3352,[1]category_mapping!$F$2:$F$19,[1]category_mapping!$G$2:$G$19,E3352)</f>
        <v>savings</v>
      </c>
      <c r="L3352" s="1" t="str">
        <f>IF(cleaning_working[[#This Row],[date]]="","Missing","Available")</f>
        <v>Available</v>
      </c>
    </row>
    <row r="3353" spans="1:12" x14ac:dyDescent="0.35">
      <c r="A3353" s="1" t="s">
        <v>3522</v>
      </c>
      <c r="B3353" s="1" t="s">
        <v>262</v>
      </c>
      <c r="C3353" s="3">
        <v>44434</v>
      </c>
      <c r="D3353" s="1" t="s">
        <v>13</v>
      </c>
      <c r="E3353" s="1" t="s">
        <v>45</v>
      </c>
      <c r="F3353" s="1">
        <v>7976</v>
      </c>
      <c r="G3353" s="1" t="s">
        <v>32</v>
      </c>
      <c r="H3353" s="1" t="s">
        <v>133</v>
      </c>
      <c r="I3353" s="1" t="s">
        <v>123</v>
      </c>
      <c r="J3353" s="1" t="str" cm="1">
        <f t="array" ref="J3353">_xlfn.IFS(F3353="","missing",F3353&lt;0,"negative",F3353=0,"zero",AND(F3353&gt;=99999,MOD(F3353,9)=0),"99999 placeholder",AND(F3353&gt;$O$5,D3353="Expense"),"Expense outlier",AND(F3353&gt;$P$5,D3353="Income"),"Income outlier",TRUE,"valid")</f>
        <v>valid</v>
      </c>
      <c r="K3353" s="1" t="str">
        <f>_xlfn.XLOOKUP(I3353,[1]category_mapping!$F$2:$F$19,[1]category_mapping!$G$2:$G$19,E3353)</f>
        <v>entertainment</v>
      </c>
      <c r="L3353" s="1" t="str">
        <f>IF(cleaning_working[[#This Row],[date]]="","Missing","Available")</f>
        <v>Available</v>
      </c>
    </row>
    <row r="3354" spans="1:12" x14ac:dyDescent="0.35">
      <c r="A3354" s="1" t="s">
        <v>3523</v>
      </c>
      <c r="B3354" s="1" t="s">
        <v>431</v>
      </c>
      <c r="C3354" s="3">
        <v>44623</v>
      </c>
      <c r="D3354" s="1" t="s">
        <v>13</v>
      </c>
      <c r="E3354" s="1" t="s">
        <v>17</v>
      </c>
      <c r="F3354" s="1">
        <v>2724</v>
      </c>
      <c r="G3354" s="1" t="s">
        <v>40</v>
      </c>
      <c r="H3354" s="1" t="s">
        <v>86</v>
      </c>
      <c r="I3354" s="1" t="s">
        <v>34</v>
      </c>
      <c r="J3354" s="1" t="str" cm="1">
        <f t="array" ref="J3354">_xlfn.IFS(F3354="","missing",F3354&lt;0,"negative",F3354=0,"zero",AND(F3354&gt;=99999,MOD(F3354,9)=0),"99999 placeholder",AND(F3354&gt;$O$5,D3354="Expense"),"Expense outlier",AND(F3354&gt;$P$5,D3354="Income"),"Income outlier",TRUE,"valid")</f>
        <v>valid</v>
      </c>
      <c r="K3354" s="1" t="str">
        <f>_xlfn.XLOOKUP(I3354,[1]category_mapping!$F$2:$F$19,[1]category_mapping!$G$2:$G$19,E3354)</f>
        <v>education</v>
      </c>
      <c r="L3354" s="1" t="str">
        <f>IF(cleaning_working[[#This Row],[date]]="","Missing","Available")</f>
        <v>Available</v>
      </c>
    </row>
    <row r="3355" spans="1:12" x14ac:dyDescent="0.35">
      <c r="A3355" s="1" t="s">
        <v>271</v>
      </c>
      <c r="B3355" s="1" t="s">
        <v>557</v>
      </c>
      <c r="C3355" s="3">
        <v>45456</v>
      </c>
      <c r="D3355" s="1" t="s">
        <v>14</v>
      </c>
      <c r="E3355" s="1" t="s">
        <v>31</v>
      </c>
      <c r="F3355" s="1">
        <v>14969</v>
      </c>
      <c r="G3355" s="1" t="s">
        <v>40</v>
      </c>
      <c r="H3355" s="1" t="s">
        <v>52</v>
      </c>
      <c r="I3355" s="1" t="s">
        <v>226</v>
      </c>
      <c r="J3355" s="1" t="str" cm="1">
        <f t="array" ref="J3355">_xlfn.IFS(F3355="","missing",F3355&lt;0,"negative",F3355=0,"zero",AND(F3355&gt;=99999,MOD(F3355,9)=0),"99999 placeholder",AND(F3355&gt;$O$5,D3355="Expense"),"Expense outlier",AND(F3355&gt;$P$5,D3355="Income"),"Income outlier",TRUE,"valid")</f>
        <v>valid</v>
      </c>
      <c r="K3355" s="1" t="str">
        <f>_xlfn.XLOOKUP(I3355,[1]category_mapping!$F$2:$F$19,[1]category_mapping!$G$2:$G$19,E3355)</f>
        <v>savings</v>
      </c>
      <c r="L3355" s="1" t="str">
        <f>IF(cleaning_working[[#This Row],[date]]="","Missing","Available")</f>
        <v>Available</v>
      </c>
    </row>
    <row r="3356" spans="1:12" x14ac:dyDescent="0.35">
      <c r="A3356" s="1" t="s">
        <v>3524</v>
      </c>
      <c r="B3356" s="1" t="s">
        <v>77</v>
      </c>
      <c r="C3356" s="3">
        <v>45104</v>
      </c>
      <c r="D3356" s="1" t="s">
        <v>13</v>
      </c>
      <c r="E3356" s="1" t="s">
        <v>24</v>
      </c>
      <c r="F3356" s="1">
        <v>16138</v>
      </c>
      <c r="G3356" s="1" t="s">
        <v>32</v>
      </c>
      <c r="H3356" s="1" t="s">
        <v>133</v>
      </c>
      <c r="J3356" s="1" t="str" cm="1">
        <f t="array" ref="J3356">_xlfn.IFS(F3356="","missing",F3356&lt;0,"negative",F3356=0,"zero",AND(F3356&gt;=99999,MOD(F3356,9)=0),"99999 placeholder",AND(F3356&gt;$O$5,D3356="Expense"),"Expense outlier",AND(F3356&gt;$P$5,D3356="Income"),"Income outlier",TRUE,"valid")</f>
        <v>Expense outlier</v>
      </c>
      <c r="K3356" s="1" t="str">
        <f>_xlfn.XLOOKUP(I3356,[1]category_mapping!$F$2:$F$19,[1]category_mapping!$G$2:$G$19,E3356)</f>
        <v>rent</v>
      </c>
      <c r="L3356" s="1" t="str">
        <f>IF(cleaning_working[[#This Row],[date]]="","Missing","Available")</f>
        <v>Available</v>
      </c>
    </row>
    <row r="3357" spans="1:12" x14ac:dyDescent="0.35">
      <c r="A3357" s="1" t="s">
        <v>3525</v>
      </c>
      <c r="B3357" s="1" t="s">
        <v>317</v>
      </c>
      <c r="C3357" s="3">
        <v>45175</v>
      </c>
      <c r="D3357" s="1" t="s">
        <v>13</v>
      </c>
      <c r="E3357" s="1" t="s">
        <v>96</v>
      </c>
      <c r="F3357" s="1">
        <v>6951</v>
      </c>
      <c r="G3357" s="1" t="s">
        <v>32</v>
      </c>
      <c r="H3357" s="1" t="s">
        <v>86</v>
      </c>
      <c r="I3357" s="1" t="s">
        <v>58</v>
      </c>
      <c r="J3357" s="1" t="str" cm="1">
        <f t="array" ref="J3357">_xlfn.IFS(F3357="","missing",F3357&lt;0,"negative",F3357=0,"zero",AND(F3357&gt;=99999,MOD(F3357,9)=0),"99999 placeholder",AND(F3357&gt;$O$5,D3357="Expense"),"Expense outlier",AND(F3357&gt;$P$5,D3357="Income"),"Income outlier",TRUE,"valid")</f>
        <v>valid</v>
      </c>
      <c r="K3357" s="1" t="str">
        <f>_xlfn.XLOOKUP(I3357,[1]category_mapping!$F$2:$F$19,[1]category_mapping!$G$2:$G$19,E3357)</f>
        <v>travel</v>
      </c>
      <c r="L3357" s="1" t="str">
        <f>IF(cleaning_working[[#This Row],[date]]="","Missing","Available")</f>
        <v>Available</v>
      </c>
    </row>
    <row r="3358" spans="1:12" x14ac:dyDescent="0.35">
      <c r="A3358" s="1" t="s">
        <v>3526</v>
      </c>
      <c r="B3358" s="1" t="s">
        <v>262</v>
      </c>
      <c r="C3358" s="3">
        <v>45082</v>
      </c>
      <c r="D3358" s="1" t="s">
        <v>13</v>
      </c>
      <c r="E3358" s="1" t="s">
        <v>39</v>
      </c>
      <c r="F3358" s="1">
        <v>3522</v>
      </c>
      <c r="G3358" s="1" t="s">
        <v>64</v>
      </c>
      <c r="H3358" s="1" t="s">
        <v>86</v>
      </c>
      <c r="J3358" s="1" t="str" cm="1">
        <f t="array" ref="J3358">_xlfn.IFS(F3358="","missing",F3358&lt;0,"negative",F3358=0,"zero",AND(F3358&gt;=99999,MOD(F3358,9)=0),"99999 placeholder",AND(F3358&gt;$O$5,D3358="Expense"),"Expense outlier",AND(F3358&gt;$P$5,D3358="Income"),"Income outlier",TRUE,"valid")</f>
        <v>valid</v>
      </c>
      <c r="K3358" s="1" t="str">
        <f>_xlfn.XLOOKUP(I3358,[1]category_mapping!$F$2:$F$19,[1]category_mapping!$G$2:$G$19,E3358)</f>
        <v>food</v>
      </c>
      <c r="L3358" s="1" t="str">
        <f>IF(cleaning_working[[#This Row],[date]]="","Missing","Available")</f>
        <v>Available</v>
      </c>
    </row>
    <row r="3359" spans="1:12" x14ac:dyDescent="0.35">
      <c r="A3359" s="1" t="s">
        <v>3527</v>
      </c>
      <c r="B3359" s="1" t="s">
        <v>341</v>
      </c>
      <c r="C3359" s="3">
        <v>44320</v>
      </c>
      <c r="D3359" s="1" t="s">
        <v>13</v>
      </c>
      <c r="E3359" s="1" t="s">
        <v>24</v>
      </c>
      <c r="F3359" s="1">
        <v>9287</v>
      </c>
      <c r="G3359" s="1" t="s">
        <v>32</v>
      </c>
      <c r="H3359" s="1" t="s">
        <v>159</v>
      </c>
      <c r="I3359" s="1" t="s">
        <v>66</v>
      </c>
      <c r="J3359" s="1" t="str" cm="1">
        <f t="array" ref="J3359">_xlfn.IFS(F3359="","missing",F3359&lt;0,"negative",F3359=0,"zero",AND(F3359&gt;=99999,MOD(F3359,9)=0),"99999 placeholder",AND(F3359&gt;$O$5,D3359="Expense"),"Expense outlier",AND(F3359&gt;$P$5,D3359="Income"),"Income outlier",TRUE,"valid")</f>
        <v>valid</v>
      </c>
      <c r="K3359" s="1" t="str">
        <f>_xlfn.XLOOKUP(I3359,[1]category_mapping!$F$2:$F$19,[1]category_mapping!$G$2:$G$19,E3359)</f>
        <v>food</v>
      </c>
      <c r="L3359" s="1" t="str">
        <f>IF(cleaning_working[[#This Row],[date]]="","Missing","Available")</f>
        <v>Available</v>
      </c>
    </row>
    <row r="3360" spans="1:12" x14ac:dyDescent="0.35">
      <c r="A3360" s="1" t="s">
        <v>3528</v>
      </c>
      <c r="B3360" s="1" t="s">
        <v>281</v>
      </c>
      <c r="C3360" s="3">
        <v>44472</v>
      </c>
      <c r="D3360" s="1" t="s">
        <v>13</v>
      </c>
      <c r="E3360" s="1" t="s">
        <v>24</v>
      </c>
      <c r="F3360" s="1">
        <v>3517</v>
      </c>
      <c r="G3360" s="1" t="s">
        <v>32</v>
      </c>
      <c r="H3360" s="1" t="s">
        <v>25</v>
      </c>
      <c r="I3360" s="1" t="s">
        <v>71</v>
      </c>
      <c r="J3360" s="1" t="str" cm="1">
        <f t="array" ref="J3360">_xlfn.IFS(F3360="","missing",F3360&lt;0,"negative",F3360=0,"zero",AND(F3360&gt;=99999,MOD(F3360,9)=0),"99999 placeholder",AND(F3360&gt;$O$5,D3360="Expense"),"Expense outlier",AND(F3360&gt;$P$5,D3360="Income"),"Income outlier",TRUE,"valid")</f>
        <v>valid</v>
      </c>
      <c r="K3360" s="1" t="str">
        <f>_xlfn.XLOOKUP(I3360,[1]category_mapping!$F$2:$F$19,[1]category_mapping!$G$2:$G$19,E3360)</f>
        <v>health</v>
      </c>
      <c r="L3360" s="1" t="str">
        <f>IF(cleaning_working[[#This Row],[date]]="","Missing","Available")</f>
        <v>Available</v>
      </c>
    </row>
    <row r="3361" spans="1:12" x14ac:dyDescent="0.35">
      <c r="A3361" s="1" t="s">
        <v>3529</v>
      </c>
      <c r="B3361" s="1" t="s">
        <v>334</v>
      </c>
      <c r="C3361" s="3">
        <v>45105</v>
      </c>
      <c r="D3361" s="1" t="s">
        <v>14</v>
      </c>
      <c r="E3361" s="1" t="s">
        <v>70</v>
      </c>
      <c r="F3361" s="1">
        <v>18227</v>
      </c>
      <c r="G3361" s="1" t="s">
        <v>18</v>
      </c>
      <c r="H3361" s="1" t="s">
        <v>86</v>
      </c>
      <c r="I3361" s="1" t="s">
        <v>46</v>
      </c>
      <c r="J3361" s="1" t="str" cm="1">
        <f t="array" ref="J3361">_xlfn.IFS(F3361="","missing",F3361&lt;0,"negative",F3361=0,"zero",AND(F3361&gt;=99999,MOD(F3361,9)=0),"99999 placeholder",AND(F3361&gt;$O$5,D3361="Expense"),"Expense outlier",AND(F3361&gt;$P$5,D3361="Income"),"Income outlier",TRUE,"valid")</f>
        <v>valid</v>
      </c>
      <c r="K3361" s="1" t="str">
        <f>_xlfn.XLOOKUP(I3361,[1]category_mapping!$F$2:$F$19,[1]category_mapping!$G$2:$G$19,E3361)</f>
        <v>others</v>
      </c>
      <c r="L3361" s="1" t="str">
        <f>IF(cleaning_working[[#This Row],[date]]="","Missing","Available")</f>
        <v>Available</v>
      </c>
    </row>
    <row r="3362" spans="1:12" x14ac:dyDescent="0.35">
      <c r="A3362" s="1" t="s">
        <v>3530</v>
      </c>
      <c r="B3362" s="1" t="s">
        <v>37</v>
      </c>
      <c r="C3362" s="3">
        <v>44574</v>
      </c>
      <c r="D3362" s="1" t="s">
        <v>13</v>
      </c>
      <c r="E3362" s="1" t="s">
        <v>45</v>
      </c>
      <c r="F3362" s="1">
        <v>6922</v>
      </c>
      <c r="G3362" s="1" t="s">
        <v>18</v>
      </c>
      <c r="H3362" s="1" t="s">
        <v>159</v>
      </c>
      <c r="I3362" s="1" t="s">
        <v>27</v>
      </c>
      <c r="J3362" s="1" t="str" cm="1">
        <f t="array" ref="J3362">_xlfn.IFS(F3362="","missing",F3362&lt;0,"negative",F3362=0,"zero",AND(F3362&gt;=99999,MOD(F3362,9)=0),"99999 placeholder",AND(F3362&gt;$O$5,D3362="Expense"),"Expense outlier",AND(F3362&gt;$P$5,D3362="Income"),"Income outlier",TRUE,"valid")</f>
        <v>valid</v>
      </c>
      <c r="K3362" s="1" t="str">
        <f>_xlfn.XLOOKUP(I3362,[1]category_mapping!$F$2:$F$19,[1]category_mapping!$G$2:$G$19,E3362)</f>
        <v>entertainment</v>
      </c>
      <c r="L3362" s="1" t="str">
        <f>IF(cleaning_working[[#This Row],[date]]="","Missing","Available")</f>
        <v>Available</v>
      </c>
    </row>
    <row r="3363" spans="1:12" x14ac:dyDescent="0.35">
      <c r="A3363" s="1" t="s">
        <v>3531</v>
      </c>
      <c r="B3363" s="1" t="s">
        <v>542</v>
      </c>
      <c r="C3363" s="3">
        <v>44673</v>
      </c>
      <c r="D3363" s="1" t="s">
        <v>14</v>
      </c>
      <c r="E3363" s="1" t="s">
        <v>215</v>
      </c>
      <c r="F3363" s="1">
        <v>48000</v>
      </c>
      <c r="G3363" s="1" t="s">
        <v>32</v>
      </c>
      <c r="H3363" s="1" t="s">
        <v>107</v>
      </c>
      <c r="I3363" s="1" t="s">
        <v>178</v>
      </c>
      <c r="J3363" s="1" t="str" cm="1">
        <f t="array" ref="J3363">_xlfn.IFS(F3363="","missing",F3363&lt;0,"negative",F3363=0,"zero",AND(F3363&gt;=99999,MOD(F3363,9)=0),"99999 placeholder",AND(F3363&gt;$O$5,D3363="Expense"),"Expense outlier",AND(F3363&gt;$P$5,D3363="Income"),"Income outlier",TRUE,"valid")</f>
        <v>valid</v>
      </c>
      <c r="K3363" s="1" t="str">
        <f>_xlfn.XLOOKUP(I3363,[1]category_mapping!$F$2:$F$19,[1]category_mapping!$G$2:$G$19,E3363)</f>
        <v>rent</v>
      </c>
      <c r="L3363" s="1" t="str">
        <f>IF(cleaning_working[[#This Row],[date]]="","Missing","Available")</f>
        <v>Available</v>
      </c>
    </row>
    <row r="3364" spans="1:12" x14ac:dyDescent="0.35">
      <c r="A3364" s="1" t="s">
        <v>3532</v>
      </c>
      <c r="B3364" s="1" t="s">
        <v>345</v>
      </c>
      <c r="C3364" s="3">
        <v>45106</v>
      </c>
      <c r="D3364" s="1" t="s">
        <v>13</v>
      </c>
      <c r="E3364" s="1" t="s">
        <v>45</v>
      </c>
      <c r="F3364" s="1">
        <v>7890</v>
      </c>
      <c r="G3364" s="1" t="s">
        <v>32</v>
      </c>
      <c r="H3364" s="1" t="s">
        <v>26</v>
      </c>
      <c r="I3364" s="1" t="s">
        <v>80</v>
      </c>
      <c r="J3364" s="1" t="str" cm="1">
        <f t="array" ref="J3364">_xlfn.IFS(F3364="","missing",F3364&lt;0,"negative",F3364=0,"zero",AND(F3364&gt;=99999,MOD(F3364,9)=0),"99999 placeholder",AND(F3364&gt;$O$5,D3364="Expense"),"Expense outlier",AND(F3364&gt;$P$5,D3364="Income"),"Income outlier",TRUE,"valid")</f>
        <v>valid</v>
      </c>
      <c r="K3364" s="1" t="str">
        <f>_xlfn.XLOOKUP(I3364,[1]category_mapping!$F$2:$F$19,[1]category_mapping!$G$2:$G$19,E3364)</f>
        <v>food</v>
      </c>
      <c r="L3364" s="1" t="str">
        <f>IF(cleaning_working[[#This Row],[date]]="","Missing","Available")</f>
        <v>Available</v>
      </c>
    </row>
    <row r="3365" spans="1:12" x14ac:dyDescent="0.35">
      <c r="A3365" s="1" t="s">
        <v>3533</v>
      </c>
      <c r="B3365" s="1" t="s">
        <v>130</v>
      </c>
      <c r="C3365" s="3">
        <v>44723</v>
      </c>
      <c r="D3365" s="1" t="s">
        <v>13</v>
      </c>
      <c r="E3365" s="1" t="s">
        <v>17</v>
      </c>
      <c r="F3365" s="1">
        <v>7055</v>
      </c>
      <c r="G3365" s="1" t="s">
        <v>32</v>
      </c>
      <c r="H3365" s="1" t="s">
        <v>83</v>
      </c>
      <c r="I3365" s="1" t="s">
        <v>90</v>
      </c>
      <c r="J3365" s="1" t="str" cm="1">
        <f t="array" ref="J3365">_xlfn.IFS(F3365="","missing",F3365&lt;0,"negative",F3365=0,"zero",AND(F3365&gt;=99999,MOD(F3365,9)=0),"99999 placeholder",AND(F3365&gt;$O$5,D3365="Expense"),"Expense outlier",AND(F3365&gt;$P$5,D3365="Income"),"Income outlier",TRUE,"valid")</f>
        <v>valid</v>
      </c>
      <c r="K3365" s="1" t="str">
        <f>_xlfn.XLOOKUP(I3365,[1]category_mapping!$F$2:$F$19,[1]category_mapping!$G$2:$G$19,E3365)</f>
        <v>education</v>
      </c>
      <c r="L3365" s="1" t="str">
        <f>IF(cleaning_working[[#This Row],[date]]="","Missing","Available")</f>
        <v>Available</v>
      </c>
    </row>
    <row r="3366" spans="1:12" x14ac:dyDescent="0.35">
      <c r="A3366" s="1" t="s">
        <v>3534</v>
      </c>
      <c r="B3366" s="1" t="s">
        <v>767</v>
      </c>
      <c r="C3366" s="3">
        <v>45007</v>
      </c>
      <c r="D3366" s="1" t="s">
        <v>14</v>
      </c>
      <c r="E3366" s="1" t="s">
        <v>119</v>
      </c>
      <c r="F3366" s="1">
        <v>49660</v>
      </c>
      <c r="G3366" s="1" t="s">
        <v>40</v>
      </c>
      <c r="H3366" s="1" t="s">
        <v>33</v>
      </c>
      <c r="J3366" s="1" t="str" cm="1">
        <f t="array" ref="J3366">_xlfn.IFS(F3366="","missing",F3366&lt;0,"negative",F3366=0,"zero",AND(F3366&gt;=99999,MOD(F3366,9)=0),"99999 placeholder",AND(F3366&gt;$O$5,D3366="Expense"),"Expense outlier",AND(F3366&gt;$P$5,D3366="Income"),"Income outlier",TRUE,"valid")</f>
        <v>valid</v>
      </c>
      <c r="K3366" s="1" t="str">
        <f>_xlfn.XLOOKUP(I3366,[1]category_mapping!$F$2:$F$19,[1]category_mapping!$G$2:$G$19,E3366)</f>
        <v>investment</v>
      </c>
      <c r="L3366" s="1" t="str">
        <f>IF(cleaning_working[[#This Row],[date]]="","Missing","Available")</f>
        <v>Available</v>
      </c>
    </row>
    <row r="3367" spans="1:12" x14ac:dyDescent="0.35">
      <c r="A3367" s="1" t="s">
        <v>3535</v>
      </c>
      <c r="B3367" s="1" t="s">
        <v>125</v>
      </c>
      <c r="C3367" s="3">
        <v>44321</v>
      </c>
      <c r="D3367" s="1" t="s">
        <v>13</v>
      </c>
      <c r="E3367" s="1" t="s">
        <v>24</v>
      </c>
      <c r="F3367" s="1">
        <v>7157</v>
      </c>
      <c r="G3367" s="1" t="s">
        <v>64</v>
      </c>
      <c r="H3367" s="1" t="s">
        <v>107</v>
      </c>
      <c r="I3367" s="1" t="s">
        <v>217</v>
      </c>
      <c r="J3367" s="1" t="str" cm="1">
        <f t="array" ref="J3367">_xlfn.IFS(F3367="","missing",F3367&lt;0,"negative",F3367=0,"zero",AND(F3367&gt;=99999,MOD(F3367,9)=0),"99999 placeholder",AND(F3367&gt;$O$5,D3367="Expense"),"Expense outlier",AND(F3367&gt;$P$5,D3367="Income"),"Income outlier",TRUE,"valid")</f>
        <v>valid</v>
      </c>
      <c r="K3367" s="1" t="str">
        <f>_xlfn.XLOOKUP(I3367,[1]category_mapping!$F$2:$F$19,[1]category_mapping!$G$2:$G$19,E3367)</f>
        <v>rent</v>
      </c>
      <c r="L3367" s="1" t="str">
        <f>IF(cleaning_working[[#This Row],[date]]="","Missing","Available")</f>
        <v>Available</v>
      </c>
    </row>
    <row r="3368" spans="1:12" x14ac:dyDescent="0.35">
      <c r="A3368" s="1" t="s">
        <v>3536</v>
      </c>
      <c r="B3368" s="1" t="s">
        <v>257</v>
      </c>
      <c r="C3368" s="3">
        <v>45471</v>
      </c>
      <c r="D3368" s="1" t="s">
        <v>14</v>
      </c>
      <c r="E3368" s="1" t="s">
        <v>31</v>
      </c>
      <c r="F3368" s="1">
        <v>32722</v>
      </c>
      <c r="G3368" s="1" t="s">
        <v>32</v>
      </c>
      <c r="H3368" s="1" t="s">
        <v>107</v>
      </c>
      <c r="I3368" s="1" t="s">
        <v>71</v>
      </c>
      <c r="J3368" s="1" t="str" cm="1">
        <f t="array" ref="J3368">_xlfn.IFS(F3368="","missing",F3368&lt;0,"negative",F3368=0,"zero",AND(F3368&gt;=99999,MOD(F3368,9)=0),"99999 placeholder",AND(F3368&gt;$O$5,D3368="Expense"),"Expense outlier",AND(F3368&gt;$P$5,D3368="Income"),"Income outlier",TRUE,"valid")</f>
        <v>valid</v>
      </c>
      <c r="K3368" s="1" t="str">
        <f>_xlfn.XLOOKUP(I3368,[1]category_mapping!$F$2:$F$19,[1]category_mapping!$G$2:$G$19,E3368)</f>
        <v>health</v>
      </c>
      <c r="L3368" s="1" t="str">
        <f>IF(cleaning_working[[#This Row],[date]]="","Missing","Available")</f>
        <v>Available</v>
      </c>
    </row>
    <row r="3369" spans="1:12" x14ac:dyDescent="0.35">
      <c r="A3369" s="1" t="s">
        <v>3537</v>
      </c>
      <c r="B3369" s="1" t="s">
        <v>873</v>
      </c>
      <c r="C3369" s="3">
        <v>44699</v>
      </c>
      <c r="D3369" s="1" t="s">
        <v>13</v>
      </c>
      <c r="E3369" s="1" t="s">
        <v>24</v>
      </c>
      <c r="F3369" s="1">
        <v>38642</v>
      </c>
      <c r="G3369" s="1" t="s">
        <v>18</v>
      </c>
      <c r="H3369" s="1" t="s">
        <v>25</v>
      </c>
      <c r="I3369" s="1" t="s">
        <v>226</v>
      </c>
      <c r="J3369" s="1" t="str" cm="1">
        <f t="array" ref="J3369">_xlfn.IFS(F3369="","missing",F3369&lt;0,"negative",F3369=0,"zero",AND(F3369&gt;=99999,MOD(F3369,9)=0),"99999 placeholder",AND(F3369&gt;$O$5,D3369="Expense"),"Expense outlier",AND(F3369&gt;$P$5,D3369="Income"),"Income outlier",TRUE,"valid")</f>
        <v>Expense outlier</v>
      </c>
      <c r="K3369" s="1" t="str">
        <f>_xlfn.XLOOKUP(I3369,[1]category_mapping!$F$2:$F$19,[1]category_mapping!$G$2:$G$19,E3369)</f>
        <v>savings</v>
      </c>
      <c r="L3369" s="1" t="str">
        <f>IF(cleaning_working[[#This Row],[date]]="","Missing","Available")</f>
        <v>Available</v>
      </c>
    </row>
    <row r="3370" spans="1:12" x14ac:dyDescent="0.35">
      <c r="A3370" s="1" t="s">
        <v>3538</v>
      </c>
      <c r="B3370" s="1" t="s">
        <v>353</v>
      </c>
      <c r="C3370" s="3">
        <v>44892</v>
      </c>
      <c r="D3370" s="1" t="s">
        <v>13</v>
      </c>
      <c r="E3370" s="1" t="s">
        <v>24</v>
      </c>
      <c r="F3370" s="1">
        <v>9384</v>
      </c>
      <c r="G3370" s="1" t="s">
        <v>40</v>
      </c>
      <c r="H3370" s="1" t="s">
        <v>19</v>
      </c>
      <c r="I3370" s="1" t="s">
        <v>128</v>
      </c>
      <c r="J3370" s="1" t="str" cm="1">
        <f t="array" ref="J3370">_xlfn.IFS(F3370="","missing",F3370&lt;0,"negative",F3370=0,"zero",AND(F3370&gt;=99999,MOD(F3370,9)=0),"99999 placeholder",AND(F3370&gt;$O$5,D3370="Expense"),"Expense outlier",AND(F3370&gt;$P$5,D3370="Income"),"Income outlier",TRUE,"valid")</f>
        <v>valid</v>
      </c>
      <c r="K3370" s="1" t="str">
        <f>_xlfn.XLOOKUP(I3370,[1]category_mapping!$F$2:$F$19,[1]category_mapping!$G$2:$G$19,E3370)</f>
        <v>utilities</v>
      </c>
      <c r="L3370" s="1" t="str">
        <f>IF(cleaning_working[[#This Row],[date]]="","Missing","Available")</f>
        <v>Available</v>
      </c>
    </row>
    <row r="3371" spans="1:12" x14ac:dyDescent="0.35">
      <c r="A3371" s="1" t="s">
        <v>3539</v>
      </c>
      <c r="B3371" s="1" t="s">
        <v>762</v>
      </c>
      <c r="C3371" s="3">
        <v>44841</v>
      </c>
      <c r="D3371" s="1" t="s">
        <v>13</v>
      </c>
      <c r="E3371" s="1" t="s">
        <v>24</v>
      </c>
      <c r="F3371" s="1">
        <v>4980</v>
      </c>
      <c r="G3371" s="1" t="s">
        <v>64</v>
      </c>
      <c r="H3371" s="1" t="s">
        <v>25</v>
      </c>
      <c r="I3371" s="1" t="s">
        <v>80</v>
      </c>
      <c r="J3371" s="1" t="str" cm="1">
        <f t="array" ref="J3371">_xlfn.IFS(F3371="","missing",F3371&lt;0,"negative",F3371=0,"zero",AND(F3371&gt;=99999,MOD(F3371,9)=0),"99999 placeholder",AND(F3371&gt;$O$5,D3371="Expense"),"Expense outlier",AND(F3371&gt;$P$5,D3371="Income"),"Income outlier",TRUE,"valid")</f>
        <v>valid</v>
      </c>
      <c r="K3371" s="1" t="str">
        <f>_xlfn.XLOOKUP(I3371,[1]category_mapping!$F$2:$F$19,[1]category_mapping!$G$2:$G$19,E3371)</f>
        <v>food</v>
      </c>
      <c r="L3371" s="1" t="str">
        <f>IF(cleaning_working[[#This Row],[date]]="","Missing","Available")</f>
        <v>Available</v>
      </c>
    </row>
    <row r="3372" spans="1:12" x14ac:dyDescent="0.35">
      <c r="A3372" s="1" t="s">
        <v>3540</v>
      </c>
      <c r="B3372" s="1" t="s">
        <v>557</v>
      </c>
      <c r="C3372" s="3">
        <v>44678</v>
      </c>
      <c r="D3372" s="1" t="s">
        <v>13</v>
      </c>
      <c r="E3372" s="1" t="s">
        <v>63</v>
      </c>
      <c r="F3372" s="1">
        <v>234</v>
      </c>
      <c r="G3372" s="1" t="s">
        <v>18</v>
      </c>
      <c r="H3372" s="1" t="s">
        <v>133</v>
      </c>
      <c r="J3372" s="1" t="str" cm="1">
        <f t="array" ref="J3372">_xlfn.IFS(F3372="","missing",F3372&lt;0,"negative",F3372=0,"zero",AND(F3372&gt;=99999,MOD(F3372,9)=0),"99999 placeholder",AND(F3372&gt;$O$5,D3372="Expense"),"Expense outlier",AND(F3372&gt;$P$5,D3372="Income"),"Income outlier",TRUE,"valid")</f>
        <v>valid</v>
      </c>
      <c r="K3372" s="1" t="str">
        <f>_xlfn.XLOOKUP(I3372,[1]category_mapping!$F$2:$F$19,[1]category_mapping!$G$2:$G$19,E3372)</f>
        <v>utilities</v>
      </c>
      <c r="L3372" s="1" t="str">
        <f>IF(cleaning_working[[#This Row],[date]]="","Missing","Available")</f>
        <v>Available</v>
      </c>
    </row>
    <row r="3373" spans="1:12" x14ac:dyDescent="0.35">
      <c r="A3373" s="1" t="s">
        <v>3541</v>
      </c>
      <c r="B3373" s="1" t="s">
        <v>351</v>
      </c>
      <c r="C3373" s="3">
        <v>44377</v>
      </c>
      <c r="D3373" s="1" t="s">
        <v>13</v>
      </c>
      <c r="E3373" s="1" t="s">
        <v>17</v>
      </c>
      <c r="F3373" s="1">
        <v>7612</v>
      </c>
      <c r="G3373" s="1" t="s">
        <v>18</v>
      </c>
      <c r="H3373" s="1" t="s">
        <v>107</v>
      </c>
      <c r="I3373" s="1" t="s">
        <v>80</v>
      </c>
      <c r="J3373" s="1" t="str" cm="1">
        <f t="array" ref="J3373">_xlfn.IFS(F3373="","missing",F3373&lt;0,"negative",F3373=0,"zero",AND(F3373&gt;=99999,MOD(F3373,9)=0),"99999 placeholder",AND(F3373&gt;$O$5,D3373="Expense"),"Expense outlier",AND(F3373&gt;$P$5,D3373="Income"),"Income outlier",TRUE,"valid")</f>
        <v>valid</v>
      </c>
      <c r="K3373" s="1" t="str">
        <f>_xlfn.XLOOKUP(I3373,[1]category_mapping!$F$2:$F$19,[1]category_mapping!$G$2:$G$19,E3373)</f>
        <v>food</v>
      </c>
      <c r="L3373" s="1" t="str">
        <f>IF(cleaning_working[[#This Row],[date]]="","Missing","Available")</f>
        <v>Available</v>
      </c>
    </row>
    <row r="3374" spans="1:12" x14ac:dyDescent="0.35">
      <c r="A3374" s="1" t="s">
        <v>3542</v>
      </c>
      <c r="B3374" s="1" t="s">
        <v>111</v>
      </c>
      <c r="C3374" s="3">
        <v>44940</v>
      </c>
      <c r="D3374" s="1" t="s">
        <v>14</v>
      </c>
      <c r="E3374" s="1" t="s">
        <v>70</v>
      </c>
      <c r="F3374" s="1">
        <v>17938</v>
      </c>
      <c r="G3374" s="1" t="s">
        <v>18</v>
      </c>
      <c r="H3374" s="1" t="s">
        <v>133</v>
      </c>
      <c r="J3374" s="1" t="str" cm="1">
        <f t="array" ref="J3374">_xlfn.IFS(F3374="","missing",F3374&lt;0,"negative",F3374=0,"zero",AND(F3374&gt;=99999,MOD(F3374,9)=0),"99999 placeholder",AND(F3374&gt;$O$5,D3374="Expense"),"Expense outlier",AND(F3374&gt;$P$5,D3374="Income"),"Income outlier",TRUE,"valid")</f>
        <v>valid</v>
      </c>
      <c r="K3374" s="1" t="str">
        <f>_xlfn.XLOOKUP(I3374,[1]category_mapping!$F$2:$F$19,[1]category_mapping!$G$2:$G$19,E3374)</f>
        <v>others</v>
      </c>
      <c r="L3374" s="1" t="str">
        <f>IF(cleaning_working[[#This Row],[date]]="","Missing","Available")</f>
        <v>Available</v>
      </c>
    </row>
    <row r="3375" spans="1:12" x14ac:dyDescent="0.35">
      <c r="A3375" s="1" t="s">
        <v>3543</v>
      </c>
      <c r="B3375" s="1" t="s">
        <v>187</v>
      </c>
      <c r="C3375" s="3">
        <v>44341</v>
      </c>
      <c r="D3375" s="1" t="s">
        <v>14</v>
      </c>
      <c r="E3375" s="1" t="s">
        <v>31</v>
      </c>
      <c r="F3375" s="1">
        <v>25157</v>
      </c>
      <c r="G3375" s="1" t="s">
        <v>32</v>
      </c>
      <c r="H3375" s="1" t="s">
        <v>26</v>
      </c>
      <c r="I3375" s="1" t="s">
        <v>87</v>
      </c>
      <c r="J3375" s="1" t="str" cm="1">
        <f t="array" ref="J3375">_xlfn.IFS(F3375="","missing",F3375&lt;0,"negative",F3375=0,"zero",AND(F3375&gt;=99999,MOD(F3375,9)=0),"99999 placeholder",AND(F3375&gt;$O$5,D3375="Expense"),"Expense outlier",AND(F3375&gt;$P$5,D3375="Income"),"Income outlier",TRUE,"valid")</f>
        <v>valid</v>
      </c>
      <c r="K3375" s="1" t="str">
        <f>_xlfn.XLOOKUP(I3375,[1]category_mapping!$F$2:$F$19,[1]category_mapping!$G$2:$G$19,E3375)</f>
        <v>freelance</v>
      </c>
      <c r="L3375" s="1" t="str">
        <f>IF(cleaning_working[[#This Row],[date]]="","Missing","Available")</f>
        <v>Available</v>
      </c>
    </row>
    <row r="3376" spans="1:12" x14ac:dyDescent="0.35">
      <c r="A3376" s="1" t="s">
        <v>3544</v>
      </c>
      <c r="B3376" s="1" t="s">
        <v>423</v>
      </c>
      <c r="C3376" s="3">
        <v>44636</v>
      </c>
      <c r="D3376" s="1" t="s">
        <v>13</v>
      </c>
      <c r="E3376" s="1" t="s">
        <v>176</v>
      </c>
      <c r="F3376" s="1">
        <v>6031</v>
      </c>
      <c r="G3376" s="1" t="s">
        <v>18</v>
      </c>
      <c r="H3376" s="1" t="s">
        <v>159</v>
      </c>
      <c r="I3376" s="1" t="s">
        <v>34</v>
      </c>
      <c r="J3376" s="1" t="str" cm="1">
        <f t="array" ref="J3376">_xlfn.IFS(F3376="","missing",F3376&lt;0,"negative",F3376=0,"zero",AND(F3376&gt;=99999,MOD(F3376,9)=0),"99999 placeholder",AND(F3376&gt;$O$5,D3376="Expense"),"Expense outlier",AND(F3376&gt;$P$5,D3376="Income"),"Income outlier",TRUE,"valid")</f>
        <v>valid</v>
      </c>
      <c r="K3376" s="1" t="str">
        <f>_xlfn.XLOOKUP(I3376,[1]category_mapping!$F$2:$F$19,[1]category_mapping!$G$2:$G$19,E3376)</f>
        <v>education</v>
      </c>
      <c r="L3376" s="1" t="str">
        <f>IF(cleaning_working[[#This Row],[date]]="","Missing","Available")</f>
        <v>Available</v>
      </c>
    </row>
    <row r="3377" spans="1:12" x14ac:dyDescent="0.35">
      <c r="A3377" s="1" t="s">
        <v>3545</v>
      </c>
      <c r="B3377" s="1" t="s">
        <v>542</v>
      </c>
      <c r="C3377" s="3">
        <v>45491</v>
      </c>
      <c r="D3377" s="1" t="s">
        <v>14</v>
      </c>
      <c r="E3377" s="1" t="s">
        <v>70</v>
      </c>
      <c r="F3377" s="1">
        <v>20023</v>
      </c>
      <c r="G3377" s="1" t="s">
        <v>64</v>
      </c>
      <c r="H3377" s="1" t="s">
        <v>107</v>
      </c>
      <c r="I3377" s="1" t="s">
        <v>53</v>
      </c>
      <c r="J3377" s="1" t="str" cm="1">
        <f t="array" ref="J3377">_xlfn.IFS(F3377="","missing",F3377&lt;0,"negative",F3377=0,"zero",AND(F3377&gt;=99999,MOD(F3377,9)=0),"99999 placeholder",AND(F3377&gt;$O$5,D3377="Expense"),"Expense outlier",AND(F3377&gt;$P$5,D3377="Income"),"Income outlier",TRUE,"valid")</f>
        <v>valid</v>
      </c>
      <c r="K3377" s="1" t="str">
        <f>_xlfn.XLOOKUP(I3377,[1]category_mapping!$F$2:$F$19,[1]category_mapping!$G$2:$G$19,E3377)</f>
        <v>travel</v>
      </c>
      <c r="L3377" s="1" t="str">
        <f>IF(cleaning_working[[#This Row],[date]]="","Missing","Available")</f>
        <v>Available</v>
      </c>
    </row>
    <row r="3378" spans="1:12" x14ac:dyDescent="0.35">
      <c r="A3378" s="1" t="s">
        <v>3546</v>
      </c>
      <c r="B3378" s="1" t="s">
        <v>109</v>
      </c>
      <c r="C3378" s="3">
        <v>45501</v>
      </c>
      <c r="D3378" s="1" t="s">
        <v>13</v>
      </c>
      <c r="E3378" s="1" t="s">
        <v>39</v>
      </c>
      <c r="F3378" s="1">
        <v>715</v>
      </c>
      <c r="G3378" s="1" t="s">
        <v>32</v>
      </c>
      <c r="H3378" s="1" t="s">
        <v>83</v>
      </c>
      <c r="I3378" s="1" t="s">
        <v>170</v>
      </c>
      <c r="J3378" s="1" t="str" cm="1">
        <f t="array" ref="J3378">_xlfn.IFS(F3378="","missing",F3378&lt;0,"negative",F3378=0,"zero",AND(F3378&gt;=99999,MOD(F3378,9)=0),"99999 placeholder",AND(F3378&gt;$O$5,D3378="Expense"),"Expense outlier",AND(F3378&gt;$P$5,D3378="Income"),"Income outlier",TRUE,"valid")</f>
        <v>valid</v>
      </c>
      <c r="K3378" s="1" t="str">
        <f>_xlfn.XLOOKUP(I3378,[1]category_mapping!$F$2:$F$19,[1]category_mapping!$G$2:$G$19,E3378)</f>
        <v>health</v>
      </c>
      <c r="L3378" s="1" t="str">
        <f>IF(cleaning_working[[#This Row],[date]]="","Missing","Available")</f>
        <v>Available</v>
      </c>
    </row>
    <row r="3379" spans="1:12" x14ac:dyDescent="0.35">
      <c r="A3379" s="1" t="s">
        <v>3547</v>
      </c>
      <c r="B3379" s="1" t="s">
        <v>274</v>
      </c>
      <c r="C3379" s="3">
        <v>44500</v>
      </c>
      <c r="D3379" s="1" t="s">
        <v>13</v>
      </c>
      <c r="E3379" s="1" t="s">
        <v>104</v>
      </c>
      <c r="F3379" s="1">
        <v>1112</v>
      </c>
      <c r="G3379" s="1" t="s">
        <v>32</v>
      </c>
      <c r="H3379" s="1" t="s">
        <v>25</v>
      </c>
      <c r="J3379" s="1" t="str" cm="1">
        <f t="array" ref="J3379">_xlfn.IFS(F3379="","missing",F3379&lt;0,"negative",F3379=0,"zero",AND(F3379&gt;=99999,MOD(F3379,9)=0),"99999 placeholder",AND(F3379&gt;$O$5,D3379="Expense"),"Expense outlier",AND(F3379&gt;$P$5,D3379="Income"),"Income outlier",TRUE,"valid")</f>
        <v>valid</v>
      </c>
      <c r="K3379" s="1" t="str">
        <f>_xlfn.XLOOKUP(I3379,[1]category_mapping!$F$2:$F$19,[1]category_mapping!$G$2:$G$19,E3379)</f>
        <v>health</v>
      </c>
      <c r="L3379" s="1" t="str">
        <f>IF(cleaning_working[[#This Row],[date]]="","Missing","Available")</f>
        <v>Available</v>
      </c>
    </row>
    <row r="3380" spans="1:12" x14ac:dyDescent="0.35">
      <c r="A3380" s="1" t="s">
        <v>3548</v>
      </c>
      <c r="B3380" s="1" t="s">
        <v>266</v>
      </c>
      <c r="C3380" s="3">
        <v>45154</v>
      </c>
      <c r="D3380" s="1" t="s">
        <v>13</v>
      </c>
      <c r="E3380" s="1" t="s">
        <v>24</v>
      </c>
      <c r="F3380" s="1">
        <v>1680</v>
      </c>
      <c r="G3380" s="1" t="s">
        <v>18</v>
      </c>
      <c r="H3380" s="1" t="s">
        <v>159</v>
      </c>
      <c r="I3380" s="1" t="s">
        <v>137</v>
      </c>
      <c r="J3380" s="1" t="str" cm="1">
        <f t="array" ref="J3380">_xlfn.IFS(F3380="","missing",F3380&lt;0,"negative",F3380=0,"zero",AND(F3380&gt;=99999,MOD(F3380,9)=0),"99999 placeholder",AND(F3380&gt;$O$5,D3380="Expense"),"Expense outlier",AND(F3380&gt;$P$5,D3380="Income"),"Income outlier",TRUE,"valid")</f>
        <v>valid</v>
      </c>
      <c r="K3380" s="1" t="str">
        <f>_xlfn.XLOOKUP(I3380,[1]category_mapping!$F$2:$F$19,[1]category_mapping!$G$2:$G$19,E3380)</f>
        <v>travel</v>
      </c>
      <c r="L3380" s="1" t="str">
        <f>IF(cleaning_working[[#This Row],[date]]="","Missing","Available")</f>
        <v>Available</v>
      </c>
    </row>
    <row r="3381" spans="1:12" x14ac:dyDescent="0.35">
      <c r="A3381" s="1" t="s">
        <v>3549</v>
      </c>
      <c r="B3381" s="1" t="s">
        <v>69</v>
      </c>
      <c r="C3381" s="3">
        <v>45540</v>
      </c>
      <c r="D3381" s="1" t="s">
        <v>13</v>
      </c>
      <c r="E3381" s="1" t="s">
        <v>96</v>
      </c>
      <c r="F3381" s="1">
        <v>7543</v>
      </c>
      <c r="G3381" s="1" t="s">
        <v>40</v>
      </c>
      <c r="H3381" s="1" t="s">
        <v>107</v>
      </c>
      <c r="I3381" s="1" t="s">
        <v>93</v>
      </c>
      <c r="J3381" s="1" t="str" cm="1">
        <f t="array" ref="J3381">_xlfn.IFS(F3381="","missing",F3381&lt;0,"negative",F3381=0,"zero",AND(F3381&gt;=99999,MOD(F3381,9)=0),"99999 placeholder",AND(F3381&gt;$O$5,D3381="Expense"),"Expense outlier",AND(F3381&gt;$P$5,D3381="Income"),"Income outlier",TRUE,"valid")</f>
        <v>valid</v>
      </c>
      <c r="K3381" s="1" t="str">
        <f>_xlfn.XLOOKUP(I3381,[1]category_mapping!$F$2:$F$19,[1]category_mapping!$G$2:$G$19,E3381)</f>
        <v>travel</v>
      </c>
      <c r="L3381" s="1" t="str">
        <f>IF(cleaning_working[[#This Row],[date]]="","Missing","Available")</f>
        <v>Available</v>
      </c>
    </row>
    <row r="3382" spans="1:12" x14ac:dyDescent="0.35">
      <c r="A3382" s="1" t="s">
        <v>3550</v>
      </c>
      <c r="B3382" s="1" t="s">
        <v>343</v>
      </c>
      <c r="C3382" s="3">
        <v>45446</v>
      </c>
      <c r="D3382" s="1" t="s">
        <v>13</v>
      </c>
      <c r="E3382" s="1" t="s">
        <v>24</v>
      </c>
      <c r="F3382" s="1">
        <v>25844</v>
      </c>
      <c r="G3382" s="1" t="s">
        <v>32</v>
      </c>
      <c r="H3382" s="1" t="s">
        <v>86</v>
      </c>
      <c r="I3382" s="1" t="s">
        <v>194</v>
      </c>
      <c r="J3382" s="1" t="str" cm="1">
        <f t="array" ref="J3382">_xlfn.IFS(F3382="","missing",F3382&lt;0,"negative",F3382=0,"zero",AND(F3382&gt;=99999,MOD(F3382,9)=0),"99999 placeholder",AND(F3382&gt;$O$5,D3382="Expense"),"Expense outlier",AND(F3382&gt;$P$5,D3382="Income"),"Income outlier",TRUE,"valid")</f>
        <v>Expense outlier</v>
      </c>
      <c r="K3382" s="1" t="str">
        <f>_xlfn.XLOOKUP(I3382,[1]category_mapping!$F$2:$F$19,[1]category_mapping!$G$2:$G$19,E3382)</f>
        <v>travel</v>
      </c>
      <c r="L3382" s="1" t="str">
        <f>IF(cleaning_working[[#This Row],[date]]="","Missing","Available")</f>
        <v>Available</v>
      </c>
    </row>
    <row r="3383" spans="1:12" x14ac:dyDescent="0.35">
      <c r="A3383" s="1" t="s">
        <v>3551</v>
      </c>
      <c r="B3383" s="1" t="s">
        <v>250</v>
      </c>
      <c r="C3383" s="3">
        <v>45105</v>
      </c>
      <c r="D3383" s="1" t="s">
        <v>13</v>
      </c>
      <c r="E3383" s="1" t="s">
        <v>39</v>
      </c>
      <c r="F3383" s="1">
        <v>4097</v>
      </c>
      <c r="G3383" s="1" t="s">
        <v>64</v>
      </c>
      <c r="H3383" s="1" t="s">
        <v>159</v>
      </c>
      <c r="I3383" s="1" t="s">
        <v>128</v>
      </c>
      <c r="J3383" s="1" t="str" cm="1">
        <f t="array" ref="J3383">_xlfn.IFS(F3383="","missing",F3383&lt;0,"negative",F3383=0,"zero",AND(F3383&gt;=99999,MOD(F3383,9)=0),"99999 placeholder",AND(F3383&gt;$O$5,D3383="Expense"),"Expense outlier",AND(F3383&gt;$P$5,D3383="Income"),"Income outlier",TRUE,"valid")</f>
        <v>valid</v>
      </c>
      <c r="K3383" s="1" t="str">
        <f>_xlfn.XLOOKUP(I3383,[1]category_mapping!$F$2:$F$19,[1]category_mapping!$G$2:$G$19,E3383)</f>
        <v>utilities</v>
      </c>
      <c r="L3383" s="1" t="str">
        <f>IF(cleaning_working[[#This Row],[date]]="","Missing","Available")</f>
        <v>Available</v>
      </c>
    </row>
    <row r="3384" spans="1:12" x14ac:dyDescent="0.35">
      <c r="A3384" s="1" t="s">
        <v>3552</v>
      </c>
      <c r="B3384" s="1" t="s">
        <v>101</v>
      </c>
      <c r="C3384" s="3">
        <v>44848</v>
      </c>
      <c r="D3384" s="1" t="s">
        <v>13</v>
      </c>
      <c r="E3384" s="1" t="s">
        <v>45</v>
      </c>
      <c r="F3384" s="1">
        <v>3742</v>
      </c>
      <c r="G3384" s="1" t="s">
        <v>32</v>
      </c>
      <c r="H3384" s="1" t="s">
        <v>26</v>
      </c>
      <c r="I3384" s="1" t="s">
        <v>272</v>
      </c>
      <c r="J3384" s="1" t="str" cm="1">
        <f t="array" ref="J3384">_xlfn.IFS(F3384="","missing",F3384&lt;0,"negative",F3384=0,"zero",AND(F3384&gt;=99999,MOD(F3384,9)=0),"99999 placeholder",AND(F3384&gt;$O$5,D3384="Expense"),"Expense outlier",AND(F3384&gt;$P$5,D3384="Income"),"Income outlier",TRUE,"valid")</f>
        <v>valid</v>
      </c>
      <c r="K3384" s="1" t="str">
        <f>_xlfn.XLOOKUP(I3384,[1]category_mapping!$F$2:$F$19,[1]category_mapping!$G$2:$G$19,E3384)</f>
        <v>food</v>
      </c>
      <c r="L3384" s="1" t="str">
        <f>IF(cleaning_working[[#This Row],[date]]="","Missing","Available")</f>
        <v>Available</v>
      </c>
    </row>
    <row r="3385" spans="1:12" x14ac:dyDescent="0.35">
      <c r="A3385" s="1" t="s">
        <v>3553</v>
      </c>
      <c r="B3385" s="1" t="s">
        <v>348</v>
      </c>
      <c r="C3385" s="3">
        <v>45322</v>
      </c>
      <c r="D3385" s="1" t="s">
        <v>13</v>
      </c>
      <c r="E3385" s="1" t="s">
        <v>17</v>
      </c>
      <c r="F3385" s="1">
        <v>2325</v>
      </c>
      <c r="G3385" s="1" t="s">
        <v>64</v>
      </c>
      <c r="H3385" s="1" t="s">
        <v>159</v>
      </c>
      <c r="I3385" s="1" t="s">
        <v>93</v>
      </c>
      <c r="J3385" s="1" t="str" cm="1">
        <f t="array" ref="J3385">_xlfn.IFS(F3385="","missing",F3385&lt;0,"negative",F3385=0,"zero",AND(F3385&gt;=99999,MOD(F3385,9)=0),"99999 placeholder",AND(F3385&gt;$O$5,D3385="Expense"),"Expense outlier",AND(F3385&gt;$P$5,D3385="Income"),"Income outlier",TRUE,"valid")</f>
        <v>valid</v>
      </c>
      <c r="K3385" s="1" t="str">
        <f>_xlfn.XLOOKUP(I3385,[1]category_mapping!$F$2:$F$19,[1]category_mapping!$G$2:$G$19,E3385)</f>
        <v>education</v>
      </c>
      <c r="L3385" s="1" t="str">
        <f>IF(cleaning_working[[#This Row],[date]]="","Missing","Available")</f>
        <v>Available</v>
      </c>
    </row>
    <row r="3386" spans="1:12" x14ac:dyDescent="0.35">
      <c r="A3386" s="1" t="s">
        <v>3140</v>
      </c>
      <c r="B3386" s="1" t="s">
        <v>317</v>
      </c>
      <c r="C3386" s="3">
        <v>45251</v>
      </c>
      <c r="D3386" s="1" t="s">
        <v>13</v>
      </c>
      <c r="E3386" s="1" t="s">
        <v>39</v>
      </c>
      <c r="F3386" s="1">
        <v>4050</v>
      </c>
      <c r="G3386" s="1" t="s">
        <v>32</v>
      </c>
      <c r="H3386" s="1" t="s">
        <v>65</v>
      </c>
      <c r="I3386" s="1" t="s">
        <v>93</v>
      </c>
      <c r="J3386" s="1" t="str" cm="1">
        <f t="array" ref="J3386">_xlfn.IFS(F3386="","missing",F3386&lt;0,"negative",F3386=0,"zero",AND(F3386&gt;=99999,MOD(F3386,9)=0),"99999 placeholder",AND(F3386&gt;$O$5,D3386="Expense"),"Expense outlier",AND(F3386&gt;$P$5,D3386="Income"),"Income outlier",TRUE,"valid")</f>
        <v>valid</v>
      </c>
      <c r="K3386" s="1" t="str">
        <f>_xlfn.XLOOKUP(I3386,[1]category_mapping!$F$2:$F$19,[1]category_mapping!$G$2:$G$19,E3386)</f>
        <v>food</v>
      </c>
      <c r="L3386" s="1" t="str">
        <f>IF(cleaning_working[[#This Row],[date]]="","Missing","Available")</f>
        <v>Available</v>
      </c>
    </row>
    <row r="3387" spans="1:12" x14ac:dyDescent="0.35">
      <c r="A3387" s="1" t="s">
        <v>3554</v>
      </c>
      <c r="B3387" s="1" t="s">
        <v>478</v>
      </c>
      <c r="C3387" s="3">
        <v>45423</v>
      </c>
      <c r="D3387" s="1" t="s">
        <v>14</v>
      </c>
      <c r="E3387" s="1" t="s">
        <v>70</v>
      </c>
      <c r="F3387" s="1">
        <v>14617</v>
      </c>
      <c r="G3387" s="1" t="s">
        <v>40</v>
      </c>
      <c r="H3387" s="1" t="s">
        <v>86</v>
      </c>
      <c r="J3387" s="1" t="str" cm="1">
        <f t="array" ref="J3387">_xlfn.IFS(F3387="","missing",F3387&lt;0,"negative",F3387=0,"zero",AND(F3387&gt;=99999,MOD(F3387,9)=0),"99999 placeholder",AND(F3387&gt;$O$5,D3387="Expense"),"Expense outlier",AND(F3387&gt;$P$5,D3387="Income"),"Income outlier",TRUE,"valid")</f>
        <v>valid</v>
      </c>
      <c r="K3387" s="1" t="str">
        <f>_xlfn.XLOOKUP(I3387,[1]category_mapping!$F$2:$F$19,[1]category_mapping!$G$2:$G$19,E3387)</f>
        <v>others</v>
      </c>
      <c r="L3387" s="1" t="str">
        <f>IF(cleaning_working[[#This Row],[date]]="","Missing","Available")</f>
        <v>Available</v>
      </c>
    </row>
    <row r="3388" spans="1:12" x14ac:dyDescent="0.35">
      <c r="A3388" s="1" t="s">
        <v>3555</v>
      </c>
      <c r="B3388" s="1" t="s">
        <v>182</v>
      </c>
      <c r="C3388" s="3">
        <v>44986</v>
      </c>
      <c r="D3388" s="1" t="s">
        <v>13</v>
      </c>
      <c r="E3388" s="1" t="s">
        <v>24</v>
      </c>
      <c r="F3388" s="1">
        <v>6246</v>
      </c>
      <c r="G3388" s="1" t="s">
        <v>18</v>
      </c>
      <c r="H3388" s="1" t="s">
        <v>65</v>
      </c>
      <c r="I3388" s="1" t="s">
        <v>194</v>
      </c>
      <c r="J3388" s="1" t="str" cm="1">
        <f t="array" ref="J3388">_xlfn.IFS(F3388="","missing",F3388&lt;0,"negative",F3388=0,"zero",AND(F3388&gt;=99999,MOD(F3388,9)=0),"99999 placeholder",AND(F3388&gt;$O$5,D3388="Expense"),"Expense outlier",AND(F3388&gt;$P$5,D3388="Income"),"Income outlier",TRUE,"valid")</f>
        <v>valid</v>
      </c>
      <c r="K3388" s="1" t="str">
        <f>_xlfn.XLOOKUP(I3388,[1]category_mapping!$F$2:$F$19,[1]category_mapping!$G$2:$G$19,E3388)</f>
        <v>travel</v>
      </c>
      <c r="L3388" s="1" t="str">
        <f>IF(cleaning_working[[#This Row],[date]]="","Missing","Available")</f>
        <v>Available</v>
      </c>
    </row>
    <row r="3389" spans="1:12" x14ac:dyDescent="0.35">
      <c r="A3389" s="1" t="s">
        <v>1429</v>
      </c>
      <c r="B3389" s="1" t="s">
        <v>69</v>
      </c>
      <c r="C3389" s="3">
        <v>45232</v>
      </c>
      <c r="D3389" s="1" t="s">
        <v>13</v>
      </c>
      <c r="E3389" s="1" t="s">
        <v>39</v>
      </c>
      <c r="F3389" s="1">
        <v>8926</v>
      </c>
      <c r="G3389" s="1" t="s">
        <v>40</v>
      </c>
      <c r="H3389" s="1" t="s">
        <v>33</v>
      </c>
      <c r="I3389" s="1" t="s">
        <v>58</v>
      </c>
      <c r="J3389" s="1" t="str" cm="1">
        <f t="array" ref="J3389">_xlfn.IFS(F3389="","missing",F3389&lt;0,"negative",F3389=0,"zero",AND(F3389&gt;=99999,MOD(F3389,9)=0),"99999 placeholder",AND(F3389&gt;$O$5,D3389="Expense"),"Expense outlier",AND(F3389&gt;$P$5,D3389="Income"),"Income outlier",TRUE,"valid")</f>
        <v>valid</v>
      </c>
      <c r="K3389" s="1" t="str">
        <f>_xlfn.XLOOKUP(I3389,[1]category_mapping!$F$2:$F$19,[1]category_mapping!$G$2:$G$19,E3389)</f>
        <v>food</v>
      </c>
      <c r="L3389" s="1" t="str">
        <f>IF(cleaning_working[[#This Row],[date]]="","Missing","Available")</f>
        <v>Available</v>
      </c>
    </row>
    <row r="3390" spans="1:12" x14ac:dyDescent="0.35">
      <c r="A3390" s="1" t="s">
        <v>3556</v>
      </c>
      <c r="B3390" s="1" t="s">
        <v>353</v>
      </c>
      <c r="C3390" s="3">
        <v>44563</v>
      </c>
      <c r="D3390" s="1" t="s">
        <v>14</v>
      </c>
      <c r="E3390" s="1" t="s">
        <v>57</v>
      </c>
      <c r="F3390" s="1">
        <v>36887</v>
      </c>
      <c r="G3390" s="1" t="s">
        <v>32</v>
      </c>
      <c r="H3390" s="1" t="s">
        <v>133</v>
      </c>
      <c r="I3390" s="1" t="s">
        <v>97</v>
      </c>
      <c r="J3390" s="1" t="str" cm="1">
        <f t="array" ref="J3390">_xlfn.IFS(F3390="","missing",F3390&lt;0,"negative",F3390=0,"zero",AND(F3390&gt;=99999,MOD(F3390,9)=0),"99999 placeholder",AND(F3390&gt;$O$5,D3390="Expense"),"Expense outlier",AND(F3390&gt;$P$5,D3390="Income"),"Income outlier",TRUE,"valid")</f>
        <v>valid</v>
      </c>
      <c r="K3390" s="1" t="str">
        <f>_xlfn.XLOOKUP(I3390,[1]category_mapping!$F$2:$F$19,[1]category_mapping!$G$2:$G$19,E3390)</f>
        <v>health</v>
      </c>
      <c r="L3390" s="1" t="str">
        <f>IF(cleaning_working[[#This Row],[date]]="","Missing","Available")</f>
        <v>Available</v>
      </c>
    </row>
    <row r="3391" spans="1:12" x14ac:dyDescent="0.35">
      <c r="A3391" s="1" t="s">
        <v>3557</v>
      </c>
      <c r="B3391" s="1" t="s">
        <v>79</v>
      </c>
      <c r="C3391" s="3">
        <v>44681</v>
      </c>
      <c r="D3391" s="1" t="s">
        <v>13</v>
      </c>
      <c r="E3391" s="1" t="s">
        <v>24</v>
      </c>
      <c r="F3391" s="1">
        <v>7481</v>
      </c>
      <c r="G3391" s="1" t="s">
        <v>40</v>
      </c>
      <c r="H3391" s="1" t="s">
        <v>107</v>
      </c>
      <c r="I3391" s="1" t="s">
        <v>272</v>
      </c>
      <c r="J3391" s="1" t="str" cm="1">
        <f t="array" ref="J3391">_xlfn.IFS(F3391="","missing",F3391&lt;0,"negative",F3391=0,"zero",AND(F3391&gt;=99999,MOD(F3391,9)=0),"99999 placeholder",AND(F3391&gt;$O$5,D3391="Expense"),"Expense outlier",AND(F3391&gt;$P$5,D3391="Income"),"Income outlier",TRUE,"valid")</f>
        <v>valid</v>
      </c>
      <c r="K3391" s="1" t="str">
        <f>_xlfn.XLOOKUP(I3391,[1]category_mapping!$F$2:$F$19,[1]category_mapping!$G$2:$G$19,E3391)</f>
        <v>food</v>
      </c>
      <c r="L3391" s="1" t="str">
        <f>IF(cleaning_working[[#This Row],[date]]="","Missing","Available")</f>
        <v>Available</v>
      </c>
    </row>
    <row r="3392" spans="1:12" x14ac:dyDescent="0.35">
      <c r="A3392" s="1" t="s">
        <v>3558</v>
      </c>
      <c r="B3392" s="1" t="s">
        <v>301</v>
      </c>
      <c r="C3392" s="3">
        <v>44711</v>
      </c>
      <c r="D3392" s="1" t="s">
        <v>13</v>
      </c>
      <c r="E3392" s="1" t="s">
        <v>39</v>
      </c>
      <c r="F3392" s="1">
        <v>3745</v>
      </c>
      <c r="G3392" s="1" t="s">
        <v>32</v>
      </c>
      <c r="H3392" s="1" t="s">
        <v>86</v>
      </c>
      <c r="I3392" s="1" t="s">
        <v>178</v>
      </c>
      <c r="J3392" s="1" t="str" cm="1">
        <f t="array" ref="J3392">_xlfn.IFS(F3392="","missing",F3392&lt;0,"negative",F3392=0,"zero",AND(F3392&gt;=99999,MOD(F3392,9)=0),"99999 placeholder",AND(F3392&gt;$O$5,D3392="Expense"),"Expense outlier",AND(F3392&gt;$P$5,D3392="Income"),"Income outlier",TRUE,"valid")</f>
        <v>valid</v>
      </c>
      <c r="K3392" s="1" t="str">
        <f>_xlfn.XLOOKUP(I3392,[1]category_mapping!$F$2:$F$19,[1]category_mapping!$G$2:$G$19,E3392)</f>
        <v>rent</v>
      </c>
      <c r="L3392" s="1" t="str">
        <f>IF(cleaning_working[[#This Row],[date]]="","Missing","Available")</f>
        <v>Available</v>
      </c>
    </row>
    <row r="3393" spans="1:12" x14ac:dyDescent="0.35">
      <c r="A3393" s="1" t="s">
        <v>3559</v>
      </c>
      <c r="B3393" s="1" t="s">
        <v>262</v>
      </c>
      <c r="C3393" s="3">
        <v>45552</v>
      </c>
      <c r="D3393" s="1" t="s">
        <v>13</v>
      </c>
      <c r="E3393" s="1" t="s">
        <v>63</v>
      </c>
      <c r="F3393" s="1">
        <v>9442</v>
      </c>
      <c r="G3393" s="1" t="s">
        <v>32</v>
      </c>
      <c r="H3393" s="1" t="s">
        <v>19</v>
      </c>
      <c r="J3393" s="1" t="str" cm="1">
        <f t="array" ref="J3393">_xlfn.IFS(F3393="","missing",F3393&lt;0,"negative",F3393=0,"zero",AND(F3393&gt;=99999,MOD(F3393,9)=0),"99999 placeholder",AND(F3393&gt;$O$5,D3393="Expense"),"Expense outlier",AND(F3393&gt;$P$5,D3393="Income"),"Income outlier",TRUE,"valid")</f>
        <v>valid</v>
      </c>
      <c r="K3393" s="1" t="str">
        <f>_xlfn.XLOOKUP(I3393,[1]category_mapping!$F$2:$F$19,[1]category_mapping!$G$2:$G$19,E3393)</f>
        <v>utilities</v>
      </c>
      <c r="L3393" s="1" t="str">
        <f>IF(cleaning_working[[#This Row],[date]]="","Missing","Available")</f>
        <v>Available</v>
      </c>
    </row>
    <row r="3394" spans="1:12" x14ac:dyDescent="0.35">
      <c r="A3394" s="1" t="s">
        <v>3560</v>
      </c>
      <c r="B3394" s="1" t="s">
        <v>158</v>
      </c>
      <c r="C3394" s="3">
        <v>44458</v>
      </c>
      <c r="D3394" s="1" t="s">
        <v>14</v>
      </c>
      <c r="E3394" s="1" t="s">
        <v>215</v>
      </c>
      <c r="F3394" s="1">
        <v>41698</v>
      </c>
      <c r="G3394" s="1" t="s">
        <v>32</v>
      </c>
      <c r="H3394" s="1" t="s">
        <v>107</v>
      </c>
      <c r="I3394" s="1" t="s">
        <v>134</v>
      </c>
      <c r="J3394" s="1" t="str" cm="1">
        <f t="array" ref="J3394">_xlfn.IFS(F3394="","missing",F3394&lt;0,"negative",F3394=0,"zero",AND(F3394&gt;=99999,MOD(F3394,9)=0),"99999 placeholder",AND(F3394&gt;$O$5,D3394="Expense"),"Expense outlier",AND(F3394&gt;$P$5,D3394="Income"),"Income outlier",TRUE,"valid")</f>
        <v>valid</v>
      </c>
      <c r="K3394" s="1" t="str">
        <f>_xlfn.XLOOKUP(I3394,[1]category_mapping!$F$2:$F$19,[1]category_mapping!$G$2:$G$19,E3394)</f>
        <v>education</v>
      </c>
      <c r="L3394" s="1" t="str">
        <f>IF(cleaning_working[[#This Row],[date]]="","Missing","Available")</f>
        <v>Available</v>
      </c>
    </row>
    <row r="3395" spans="1:12" x14ac:dyDescent="0.35">
      <c r="A3395" s="1" t="s">
        <v>3561</v>
      </c>
      <c r="B3395" s="1" t="s">
        <v>77</v>
      </c>
      <c r="C3395" s="3">
        <v>44809</v>
      </c>
      <c r="D3395" s="1" t="s">
        <v>13</v>
      </c>
      <c r="E3395" s="1" t="s">
        <v>39</v>
      </c>
      <c r="F3395" s="1">
        <v>6945</v>
      </c>
      <c r="G3395" s="1" t="s">
        <v>32</v>
      </c>
      <c r="H3395" s="1" t="s">
        <v>26</v>
      </c>
      <c r="I3395" s="1" t="s">
        <v>71</v>
      </c>
      <c r="J3395" s="1" t="str" cm="1">
        <f t="array" ref="J3395">_xlfn.IFS(F3395="","missing",F3395&lt;0,"negative",F3395=0,"zero",AND(F3395&gt;=99999,MOD(F3395,9)=0),"99999 placeholder",AND(F3395&gt;$O$5,D3395="Expense"),"Expense outlier",AND(F3395&gt;$P$5,D3395="Income"),"Income outlier",TRUE,"valid")</f>
        <v>valid</v>
      </c>
      <c r="K3395" s="1" t="str">
        <f>_xlfn.XLOOKUP(I3395,[1]category_mapping!$F$2:$F$19,[1]category_mapping!$G$2:$G$19,E3395)</f>
        <v>health</v>
      </c>
      <c r="L3395" s="1" t="str">
        <f>IF(cleaning_working[[#This Row],[date]]="","Missing","Available")</f>
        <v>Available</v>
      </c>
    </row>
    <row r="3396" spans="1:12" x14ac:dyDescent="0.35">
      <c r="A3396" s="1" t="s">
        <v>3562</v>
      </c>
      <c r="B3396" s="1" t="s">
        <v>16</v>
      </c>
      <c r="C3396" s="3">
        <v>44880</v>
      </c>
      <c r="D3396" s="1" t="s">
        <v>13</v>
      </c>
      <c r="E3396" s="1" t="s">
        <v>24</v>
      </c>
      <c r="F3396" s="1">
        <v>4758</v>
      </c>
      <c r="G3396" s="1" t="s">
        <v>64</v>
      </c>
      <c r="H3396" s="1" t="s">
        <v>86</v>
      </c>
      <c r="I3396" s="1" t="s">
        <v>120</v>
      </c>
      <c r="J3396" s="1" t="str" cm="1">
        <f t="array" ref="J3396">_xlfn.IFS(F3396="","missing",F3396&lt;0,"negative",F3396=0,"zero",AND(F3396&gt;=99999,MOD(F3396,9)=0),"99999 placeholder",AND(F3396&gt;$O$5,D3396="Expense"),"Expense outlier",AND(F3396&gt;$P$5,D3396="Income"),"Income outlier",TRUE,"valid")</f>
        <v>valid</v>
      </c>
      <c r="K3396" s="1" t="str">
        <f>_xlfn.XLOOKUP(I3396,[1]category_mapping!$F$2:$F$19,[1]category_mapping!$G$2:$G$19,E3396)</f>
        <v>food</v>
      </c>
      <c r="L3396" s="1" t="str">
        <f>IF(cleaning_working[[#This Row],[date]]="","Missing","Available")</f>
        <v>Available</v>
      </c>
    </row>
    <row r="3397" spans="1:12" x14ac:dyDescent="0.35">
      <c r="A3397" s="1" t="s">
        <v>3563</v>
      </c>
      <c r="B3397" s="1" t="s">
        <v>559</v>
      </c>
      <c r="C3397" s="3" t="s">
        <v>38</v>
      </c>
      <c r="D3397" s="1" t="s">
        <v>13</v>
      </c>
      <c r="E3397" s="1" t="s">
        <v>104</v>
      </c>
      <c r="F3397" s="1">
        <v>1145</v>
      </c>
      <c r="G3397" s="1" t="s">
        <v>40</v>
      </c>
      <c r="H3397" s="1" t="s">
        <v>159</v>
      </c>
      <c r="I3397" s="1" t="s">
        <v>49</v>
      </c>
      <c r="J3397" s="1" t="str" cm="1">
        <f t="array" ref="J3397">_xlfn.IFS(F3397="","missing",F3397&lt;0,"negative",F3397=0,"zero",AND(F3397&gt;=99999,MOD(F3397,9)=0),"99999 placeholder",AND(F3397&gt;$O$5,D3397="Expense"),"Expense outlier",AND(F3397&gt;$P$5,D3397="Income"),"Income outlier",TRUE,"valid")</f>
        <v>valid</v>
      </c>
      <c r="K3397" s="1" t="str">
        <f>_xlfn.XLOOKUP(I3397,[1]category_mapping!$F$2:$F$19,[1]category_mapping!$G$2:$G$19,E3397)</f>
        <v>health</v>
      </c>
      <c r="L3397" s="1" t="str">
        <f>IF(cleaning_working[[#This Row],[date]]="","Missing","Available")</f>
        <v>Missing</v>
      </c>
    </row>
    <row r="3398" spans="1:12" x14ac:dyDescent="0.35">
      <c r="A3398" s="1" t="s">
        <v>3564</v>
      </c>
      <c r="B3398" s="1" t="s">
        <v>239</v>
      </c>
      <c r="C3398" s="3">
        <v>44829</v>
      </c>
      <c r="D3398" s="1" t="s">
        <v>13</v>
      </c>
      <c r="E3398" s="1" t="s">
        <v>96</v>
      </c>
      <c r="F3398" s="1">
        <v>9829</v>
      </c>
      <c r="G3398" s="1" t="s">
        <v>32</v>
      </c>
      <c r="H3398" s="1" t="s">
        <v>86</v>
      </c>
      <c r="I3398" s="1" t="s">
        <v>66</v>
      </c>
      <c r="J3398" s="1" t="str" cm="1">
        <f t="array" ref="J3398">_xlfn.IFS(F3398="","missing",F3398&lt;0,"negative",F3398=0,"zero",AND(F3398&gt;=99999,MOD(F3398,9)=0),"99999 placeholder",AND(F3398&gt;$O$5,D3398="Expense"),"Expense outlier",AND(F3398&gt;$P$5,D3398="Income"),"Income outlier",TRUE,"valid")</f>
        <v>valid</v>
      </c>
      <c r="K3398" s="1" t="str">
        <f>_xlfn.XLOOKUP(I3398,[1]category_mapping!$F$2:$F$19,[1]category_mapping!$G$2:$G$19,E3398)</f>
        <v>food</v>
      </c>
      <c r="L3398" s="1" t="str">
        <f>IF(cleaning_working[[#This Row],[date]]="","Missing","Available")</f>
        <v>Available</v>
      </c>
    </row>
    <row r="3399" spans="1:12" x14ac:dyDescent="0.35">
      <c r="A3399" s="1" t="s">
        <v>3565</v>
      </c>
      <c r="B3399" s="1" t="s">
        <v>235</v>
      </c>
      <c r="C3399" s="3">
        <v>45131</v>
      </c>
      <c r="D3399" s="1" t="s">
        <v>13</v>
      </c>
      <c r="E3399" s="1" t="s">
        <v>96</v>
      </c>
      <c r="F3399" s="1">
        <v>4834</v>
      </c>
      <c r="G3399" s="1" t="s">
        <v>32</v>
      </c>
      <c r="H3399" s="1" t="s">
        <v>19</v>
      </c>
      <c r="I3399" s="1" t="s">
        <v>46</v>
      </c>
      <c r="J3399" s="1" t="str" cm="1">
        <f t="array" ref="J3399">_xlfn.IFS(F3399="","missing",F3399&lt;0,"negative",F3399=0,"zero",AND(F3399&gt;=99999,MOD(F3399,9)=0),"99999 placeholder",AND(F3399&gt;$O$5,D3399="Expense"),"Expense outlier",AND(F3399&gt;$P$5,D3399="Income"),"Income outlier",TRUE,"valid")</f>
        <v>valid</v>
      </c>
      <c r="K3399" s="1" t="str">
        <f>_xlfn.XLOOKUP(I3399,[1]category_mapping!$F$2:$F$19,[1]category_mapping!$G$2:$G$19,E3399)</f>
        <v>travel</v>
      </c>
      <c r="L3399" s="1" t="str">
        <f>IF(cleaning_working[[#This Row],[date]]="","Missing","Available")</f>
        <v>Available</v>
      </c>
    </row>
    <row r="3400" spans="1:12" x14ac:dyDescent="0.35">
      <c r="A3400" s="1" t="s">
        <v>3566</v>
      </c>
      <c r="B3400" s="1" t="s">
        <v>182</v>
      </c>
      <c r="C3400" s="3">
        <v>44286</v>
      </c>
      <c r="D3400" s="1" t="s">
        <v>13</v>
      </c>
      <c r="E3400" s="1" t="s">
        <v>24</v>
      </c>
      <c r="F3400" s="1">
        <v>2334</v>
      </c>
      <c r="G3400" s="1" t="s">
        <v>32</v>
      </c>
      <c r="H3400" s="1" t="s">
        <v>26</v>
      </c>
      <c r="I3400" s="1" t="s">
        <v>217</v>
      </c>
      <c r="J3400" s="1" t="str" cm="1">
        <f t="array" ref="J3400">_xlfn.IFS(F3400="","missing",F3400&lt;0,"negative",F3400=0,"zero",AND(F3400&gt;=99999,MOD(F3400,9)=0),"99999 placeholder",AND(F3400&gt;$O$5,D3400="Expense"),"Expense outlier",AND(F3400&gt;$P$5,D3400="Income"),"Income outlier",TRUE,"valid")</f>
        <v>valid</v>
      </c>
      <c r="K3400" s="1" t="str">
        <f>_xlfn.XLOOKUP(I3400,[1]category_mapping!$F$2:$F$19,[1]category_mapping!$G$2:$G$19,E3400)</f>
        <v>rent</v>
      </c>
      <c r="L3400" s="1" t="str">
        <f>IF(cleaning_working[[#This Row],[date]]="","Missing","Available")</f>
        <v>Available</v>
      </c>
    </row>
    <row r="3401" spans="1:12" x14ac:dyDescent="0.35">
      <c r="A3401" s="1" t="s">
        <v>3567</v>
      </c>
      <c r="B3401" s="1" t="s">
        <v>303</v>
      </c>
      <c r="C3401" s="3">
        <v>44396</v>
      </c>
      <c r="D3401" s="1" t="s">
        <v>13</v>
      </c>
      <c r="E3401" s="1" t="s">
        <v>17</v>
      </c>
      <c r="F3401" s="1">
        <v>4962</v>
      </c>
      <c r="G3401" s="1" t="s">
        <v>40</v>
      </c>
      <c r="H3401" s="1" t="s">
        <v>52</v>
      </c>
      <c r="I3401" s="1" t="s">
        <v>53</v>
      </c>
      <c r="J3401" s="1" t="str" cm="1">
        <f t="array" ref="J3401">_xlfn.IFS(F3401="","missing",F3401&lt;0,"negative",F3401=0,"zero",AND(F3401&gt;=99999,MOD(F3401,9)=0),"99999 placeholder",AND(F3401&gt;$O$5,D3401="Expense"),"Expense outlier",AND(F3401&gt;$P$5,D3401="Income"),"Income outlier",TRUE,"valid")</f>
        <v>valid</v>
      </c>
      <c r="K3401" s="1" t="str">
        <f>_xlfn.XLOOKUP(I3401,[1]category_mapping!$F$2:$F$19,[1]category_mapping!$G$2:$G$19,E3401)</f>
        <v>travel</v>
      </c>
      <c r="L3401" s="1" t="str">
        <f>IF(cleaning_working[[#This Row],[date]]="","Missing","Available")</f>
        <v>Available</v>
      </c>
    </row>
    <row r="3402" spans="1:12" x14ac:dyDescent="0.35">
      <c r="A3402" s="1" t="s">
        <v>3568</v>
      </c>
      <c r="B3402" s="1" t="s">
        <v>190</v>
      </c>
      <c r="C3402" s="3">
        <v>45297</v>
      </c>
      <c r="D3402" s="1" t="s">
        <v>13</v>
      </c>
      <c r="E3402" s="1" t="s">
        <v>96</v>
      </c>
      <c r="F3402" s="1">
        <v>1441</v>
      </c>
      <c r="G3402" s="1" t="s">
        <v>32</v>
      </c>
      <c r="H3402" s="1" t="s">
        <v>107</v>
      </c>
      <c r="I3402" s="1" t="s">
        <v>170</v>
      </c>
      <c r="J3402" s="1" t="str" cm="1">
        <f t="array" ref="J3402">_xlfn.IFS(F3402="","missing",F3402&lt;0,"negative",F3402=0,"zero",AND(F3402&gt;=99999,MOD(F3402,9)=0),"99999 placeholder",AND(F3402&gt;$O$5,D3402="Expense"),"Expense outlier",AND(F3402&gt;$P$5,D3402="Income"),"Income outlier",TRUE,"valid")</f>
        <v>valid</v>
      </c>
      <c r="K3402" s="1" t="str">
        <f>_xlfn.XLOOKUP(I3402,[1]category_mapping!$F$2:$F$19,[1]category_mapping!$G$2:$G$19,E3402)</f>
        <v>health</v>
      </c>
      <c r="L3402" s="1" t="str">
        <f>IF(cleaning_working[[#This Row],[date]]="","Missing","Available")</f>
        <v>Available</v>
      </c>
    </row>
    <row r="3403" spans="1:12" x14ac:dyDescent="0.35">
      <c r="A3403" s="1" t="s">
        <v>3569</v>
      </c>
      <c r="B3403" s="1" t="s">
        <v>82</v>
      </c>
      <c r="C3403" s="3">
        <v>45454</v>
      </c>
      <c r="D3403" s="1" t="s">
        <v>13</v>
      </c>
      <c r="E3403" s="1" t="s">
        <v>24</v>
      </c>
      <c r="F3403" s="1">
        <v>1612</v>
      </c>
      <c r="G3403" s="1" t="s">
        <v>25</v>
      </c>
      <c r="H3403" s="1" t="s">
        <v>65</v>
      </c>
      <c r="J3403" s="1" t="str" cm="1">
        <f t="array" ref="J3403">_xlfn.IFS(F3403="","missing",F3403&lt;0,"negative",F3403=0,"zero",AND(F3403&gt;=99999,MOD(F3403,9)=0),"99999 placeholder",AND(F3403&gt;$O$5,D3403="Expense"),"Expense outlier",AND(F3403&gt;$P$5,D3403="Income"),"Income outlier",TRUE,"valid")</f>
        <v>valid</v>
      </c>
      <c r="K3403" s="1" t="str">
        <f>_xlfn.XLOOKUP(I3403,[1]category_mapping!$F$2:$F$19,[1]category_mapping!$G$2:$G$19,E3403)</f>
        <v>rent</v>
      </c>
      <c r="L3403" s="1" t="str">
        <f>IF(cleaning_working[[#This Row],[date]]="","Missing","Available")</f>
        <v>Available</v>
      </c>
    </row>
    <row r="3404" spans="1:12" x14ac:dyDescent="0.35">
      <c r="A3404" s="1" t="s">
        <v>3570</v>
      </c>
      <c r="B3404" s="1" t="s">
        <v>136</v>
      </c>
      <c r="C3404" s="3">
        <v>44417</v>
      </c>
      <c r="D3404" s="1" t="s">
        <v>13</v>
      </c>
      <c r="E3404" s="1" t="s">
        <v>63</v>
      </c>
      <c r="F3404" s="1">
        <v>3809</v>
      </c>
      <c r="G3404" s="1" t="s">
        <v>32</v>
      </c>
      <c r="H3404" s="1" t="s">
        <v>133</v>
      </c>
      <c r="I3404" s="1" t="s">
        <v>46</v>
      </c>
      <c r="J3404" s="1" t="str" cm="1">
        <f t="array" ref="J3404">_xlfn.IFS(F3404="","missing",F3404&lt;0,"negative",F3404=0,"zero",AND(F3404&gt;=99999,MOD(F3404,9)=0),"99999 placeholder",AND(F3404&gt;$O$5,D3404="Expense"),"Expense outlier",AND(F3404&gt;$P$5,D3404="Income"),"Income outlier",TRUE,"valid")</f>
        <v>valid</v>
      </c>
      <c r="K3404" s="1" t="str">
        <f>_xlfn.XLOOKUP(I3404,[1]category_mapping!$F$2:$F$19,[1]category_mapping!$G$2:$G$19,E3404)</f>
        <v>utilities</v>
      </c>
      <c r="L3404" s="1" t="str">
        <f>IF(cleaning_working[[#This Row],[date]]="","Missing","Available")</f>
        <v>Available</v>
      </c>
    </row>
    <row r="3405" spans="1:12" x14ac:dyDescent="0.35">
      <c r="A3405" s="1" t="s">
        <v>3571</v>
      </c>
      <c r="B3405" s="1" t="s">
        <v>296</v>
      </c>
      <c r="C3405" s="3">
        <v>45558</v>
      </c>
      <c r="D3405" s="1" t="s">
        <v>13</v>
      </c>
      <c r="E3405" s="1" t="s">
        <v>63</v>
      </c>
      <c r="F3405" s="1">
        <v>3649</v>
      </c>
      <c r="G3405" s="1" t="s">
        <v>64</v>
      </c>
      <c r="H3405" s="1" t="s">
        <v>25</v>
      </c>
      <c r="J3405" s="1" t="str" cm="1">
        <f t="array" ref="J3405">_xlfn.IFS(F3405="","missing",F3405&lt;0,"negative",F3405=0,"zero",AND(F3405&gt;=99999,MOD(F3405,9)=0),"99999 placeholder",AND(F3405&gt;$O$5,D3405="Expense"),"Expense outlier",AND(F3405&gt;$P$5,D3405="Income"),"Income outlier",TRUE,"valid")</f>
        <v>valid</v>
      </c>
      <c r="K3405" s="1" t="str">
        <f>_xlfn.XLOOKUP(I3405,[1]category_mapping!$F$2:$F$19,[1]category_mapping!$G$2:$G$19,E3405)</f>
        <v>utilities</v>
      </c>
      <c r="L3405" s="1" t="str">
        <f>IF(cleaning_working[[#This Row],[date]]="","Missing","Available")</f>
        <v>Available</v>
      </c>
    </row>
    <row r="3406" spans="1:12" x14ac:dyDescent="0.35">
      <c r="A3406" s="1" t="s">
        <v>3572</v>
      </c>
      <c r="B3406" s="1" t="s">
        <v>243</v>
      </c>
      <c r="C3406" s="3">
        <v>45623</v>
      </c>
      <c r="D3406" s="1" t="s">
        <v>13</v>
      </c>
      <c r="E3406" s="1" t="s">
        <v>24</v>
      </c>
      <c r="F3406" s="1">
        <v>1113</v>
      </c>
      <c r="G3406" s="1" t="s">
        <v>40</v>
      </c>
      <c r="H3406" s="1" t="s">
        <v>52</v>
      </c>
      <c r="I3406" s="1" t="s">
        <v>194</v>
      </c>
      <c r="J3406" s="1" t="str" cm="1">
        <f t="array" ref="J3406">_xlfn.IFS(F3406="","missing",F3406&lt;0,"negative",F3406=0,"zero",AND(F3406&gt;=99999,MOD(F3406,9)=0),"99999 placeholder",AND(F3406&gt;$O$5,D3406="Expense"),"Expense outlier",AND(F3406&gt;$P$5,D3406="Income"),"Income outlier",TRUE,"valid")</f>
        <v>valid</v>
      </c>
      <c r="K3406" s="1" t="str">
        <f>_xlfn.XLOOKUP(I3406,[1]category_mapping!$F$2:$F$19,[1]category_mapping!$G$2:$G$19,E3406)</f>
        <v>travel</v>
      </c>
      <c r="L3406" s="1" t="str">
        <f>IF(cleaning_working[[#This Row],[date]]="","Missing","Available")</f>
        <v>Available</v>
      </c>
    </row>
    <row r="3407" spans="1:12" x14ac:dyDescent="0.35">
      <c r="A3407" s="1" t="s">
        <v>3573</v>
      </c>
      <c r="B3407" s="1" t="s">
        <v>182</v>
      </c>
      <c r="C3407" s="3">
        <v>45134</v>
      </c>
      <c r="D3407" s="1" t="s">
        <v>13</v>
      </c>
      <c r="E3407" s="1" t="s">
        <v>17</v>
      </c>
      <c r="F3407" s="1">
        <v>9769</v>
      </c>
      <c r="G3407" s="1" t="s">
        <v>64</v>
      </c>
      <c r="H3407" s="1" t="s">
        <v>33</v>
      </c>
      <c r="I3407" s="1" t="s">
        <v>90</v>
      </c>
      <c r="J3407" s="1" t="str" cm="1">
        <f t="array" ref="J3407">_xlfn.IFS(F3407="","missing",F3407&lt;0,"negative",F3407=0,"zero",AND(F3407&gt;=99999,MOD(F3407,9)=0),"99999 placeholder",AND(F3407&gt;$O$5,D3407="Expense"),"Expense outlier",AND(F3407&gt;$P$5,D3407="Income"),"Income outlier",TRUE,"valid")</f>
        <v>valid</v>
      </c>
      <c r="K3407" s="1" t="str">
        <f>_xlfn.XLOOKUP(I3407,[1]category_mapping!$F$2:$F$19,[1]category_mapping!$G$2:$G$19,E3407)</f>
        <v>education</v>
      </c>
      <c r="L3407" s="1" t="str">
        <f>IF(cleaning_working[[#This Row],[date]]="","Missing","Available")</f>
        <v>Available</v>
      </c>
    </row>
    <row r="3408" spans="1:12" x14ac:dyDescent="0.35">
      <c r="A3408" s="1" t="s">
        <v>3574</v>
      </c>
      <c r="B3408" s="1" t="s">
        <v>531</v>
      </c>
      <c r="C3408" s="3">
        <v>44701</v>
      </c>
      <c r="D3408" s="1" t="s">
        <v>13</v>
      </c>
      <c r="E3408" s="1" t="s">
        <v>96</v>
      </c>
      <c r="F3408" s="1">
        <v>5754</v>
      </c>
      <c r="G3408" s="1" t="s">
        <v>64</v>
      </c>
      <c r="H3408" s="1" t="s">
        <v>33</v>
      </c>
      <c r="I3408" s="1" t="s">
        <v>34</v>
      </c>
      <c r="J3408" s="1" t="str" cm="1">
        <f t="array" ref="J3408">_xlfn.IFS(F3408="","missing",F3408&lt;0,"negative",F3408=0,"zero",AND(F3408&gt;=99999,MOD(F3408,9)=0),"99999 placeholder",AND(F3408&gt;$O$5,D3408="Expense"),"Expense outlier",AND(F3408&gt;$P$5,D3408="Income"),"Income outlier",TRUE,"valid")</f>
        <v>valid</v>
      </c>
      <c r="K3408" s="1" t="str">
        <f>_xlfn.XLOOKUP(I3408,[1]category_mapping!$F$2:$F$19,[1]category_mapping!$G$2:$G$19,E3408)</f>
        <v>education</v>
      </c>
      <c r="L3408" s="1" t="str">
        <f>IF(cleaning_working[[#This Row],[date]]="","Missing","Available")</f>
        <v>Available</v>
      </c>
    </row>
    <row r="3409" spans="1:12" x14ac:dyDescent="0.35">
      <c r="A3409" s="1" t="s">
        <v>3575</v>
      </c>
      <c r="B3409" s="1" t="s">
        <v>336</v>
      </c>
      <c r="C3409" s="3">
        <v>45468</v>
      </c>
      <c r="D3409" s="1" t="s">
        <v>13</v>
      </c>
      <c r="E3409" s="1" t="s">
        <v>45</v>
      </c>
      <c r="F3409" s="1">
        <v>2634</v>
      </c>
      <c r="G3409" s="1" t="s">
        <v>18</v>
      </c>
      <c r="H3409" s="1" t="s">
        <v>19</v>
      </c>
      <c r="I3409" s="1" t="s">
        <v>217</v>
      </c>
      <c r="J3409" s="1" t="str" cm="1">
        <f t="array" ref="J3409">_xlfn.IFS(F3409="","missing",F3409&lt;0,"negative",F3409=0,"zero",AND(F3409&gt;=99999,MOD(F3409,9)=0),"99999 placeholder",AND(F3409&gt;$O$5,D3409="Expense"),"Expense outlier",AND(F3409&gt;$P$5,D3409="Income"),"Income outlier",TRUE,"valid")</f>
        <v>valid</v>
      </c>
      <c r="K3409" s="1" t="str">
        <f>_xlfn.XLOOKUP(I3409,[1]category_mapping!$F$2:$F$19,[1]category_mapping!$G$2:$G$19,E3409)</f>
        <v>rent</v>
      </c>
      <c r="L3409" s="1" t="str">
        <f>IF(cleaning_working[[#This Row],[date]]="","Missing","Available")</f>
        <v>Available</v>
      </c>
    </row>
    <row r="3410" spans="1:12" x14ac:dyDescent="0.35">
      <c r="A3410" s="1" t="s">
        <v>3576</v>
      </c>
      <c r="B3410" s="1" t="s">
        <v>379</v>
      </c>
      <c r="C3410" s="3">
        <v>45452</v>
      </c>
      <c r="D3410" s="1" t="s">
        <v>13</v>
      </c>
      <c r="E3410" s="1" t="s">
        <v>39</v>
      </c>
      <c r="F3410" s="1">
        <v>5911</v>
      </c>
      <c r="G3410" s="1" t="s">
        <v>32</v>
      </c>
      <c r="H3410" s="1" t="s">
        <v>159</v>
      </c>
      <c r="I3410" s="1" t="s">
        <v>49</v>
      </c>
      <c r="J3410" s="1" t="str" cm="1">
        <f t="array" ref="J3410">_xlfn.IFS(F3410="","missing",F3410&lt;0,"negative",F3410=0,"zero",AND(F3410&gt;=99999,MOD(F3410,9)=0),"99999 placeholder",AND(F3410&gt;$O$5,D3410="Expense"),"Expense outlier",AND(F3410&gt;$P$5,D3410="Income"),"Income outlier",TRUE,"valid")</f>
        <v>valid</v>
      </c>
      <c r="K3410" s="1" t="str">
        <f>_xlfn.XLOOKUP(I3410,[1]category_mapping!$F$2:$F$19,[1]category_mapping!$G$2:$G$19,E3410)</f>
        <v>food</v>
      </c>
      <c r="L3410" s="1" t="str">
        <f>IF(cleaning_working[[#This Row],[date]]="","Missing","Available")</f>
        <v>Available</v>
      </c>
    </row>
    <row r="3411" spans="1:12" x14ac:dyDescent="0.35">
      <c r="A3411" s="1" t="s">
        <v>3577</v>
      </c>
      <c r="B3411" s="1" t="s">
        <v>30</v>
      </c>
      <c r="C3411" s="3">
        <v>45573</v>
      </c>
      <c r="D3411" s="1" t="s">
        <v>13</v>
      </c>
      <c r="E3411" s="1" t="s">
        <v>17</v>
      </c>
      <c r="F3411" s="1">
        <v>2807</v>
      </c>
      <c r="G3411" s="1" t="s">
        <v>40</v>
      </c>
      <c r="H3411" s="1" t="s">
        <v>19</v>
      </c>
      <c r="J3411" s="1" t="str" cm="1">
        <f t="array" ref="J3411">_xlfn.IFS(F3411="","missing",F3411&lt;0,"negative",F3411=0,"zero",AND(F3411&gt;=99999,MOD(F3411,9)=0),"99999 placeholder",AND(F3411&gt;$O$5,D3411="Expense"),"Expense outlier",AND(F3411&gt;$P$5,D3411="Income"),"Income outlier",TRUE,"valid")</f>
        <v>valid</v>
      </c>
      <c r="K3411" s="1" t="str">
        <f>_xlfn.XLOOKUP(I3411,[1]category_mapping!$F$2:$F$19,[1]category_mapping!$G$2:$G$19,E3411)</f>
        <v>education</v>
      </c>
      <c r="L3411" s="1" t="str">
        <f>IF(cleaning_working[[#This Row],[date]]="","Missing","Available")</f>
        <v>Available</v>
      </c>
    </row>
    <row r="3412" spans="1:12" x14ac:dyDescent="0.35">
      <c r="A3412" s="1" t="s">
        <v>3578</v>
      </c>
      <c r="B3412" s="1" t="s">
        <v>336</v>
      </c>
      <c r="C3412" s="3">
        <v>45438</v>
      </c>
      <c r="D3412" s="1" t="s">
        <v>13</v>
      </c>
      <c r="E3412" s="1" t="s">
        <v>45</v>
      </c>
      <c r="F3412" s="1">
        <v>4911</v>
      </c>
      <c r="G3412" s="1" t="s">
        <v>18</v>
      </c>
      <c r="H3412" s="1" t="s">
        <v>26</v>
      </c>
      <c r="I3412" s="1" t="s">
        <v>58</v>
      </c>
      <c r="J3412" s="1" t="str" cm="1">
        <f t="array" ref="J3412">_xlfn.IFS(F3412="","missing",F3412&lt;0,"negative",F3412=0,"zero",AND(F3412&gt;=99999,MOD(F3412,9)=0),"99999 placeholder",AND(F3412&gt;$O$5,D3412="Expense"),"Expense outlier",AND(F3412&gt;$P$5,D3412="Income"),"Income outlier",TRUE,"valid")</f>
        <v>valid</v>
      </c>
      <c r="K3412" s="1" t="str">
        <f>_xlfn.XLOOKUP(I3412,[1]category_mapping!$F$2:$F$19,[1]category_mapping!$G$2:$G$19,E3412)</f>
        <v>entertainment</v>
      </c>
      <c r="L3412" s="1" t="str">
        <f>IF(cleaning_working[[#This Row],[date]]="","Missing","Available")</f>
        <v>Available</v>
      </c>
    </row>
    <row r="3413" spans="1:12" x14ac:dyDescent="0.35">
      <c r="A3413" s="1" t="s">
        <v>3579</v>
      </c>
      <c r="B3413" s="1" t="s">
        <v>296</v>
      </c>
      <c r="C3413" s="3">
        <v>44740</v>
      </c>
      <c r="D3413" s="1" t="s">
        <v>13</v>
      </c>
      <c r="E3413" s="1" t="s">
        <v>63</v>
      </c>
      <c r="F3413" s="1">
        <v>4975</v>
      </c>
      <c r="G3413" s="1" t="s">
        <v>64</v>
      </c>
      <c r="H3413" s="1" t="s">
        <v>159</v>
      </c>
      <c r="I3413" s="1" t="s">
        <v>34</v>
      </c>
      <c r="J3413" s="1" t="str" cm="1">
        <f t="array" ref="J3413">_xlfn.IFS(F3413="","missing",F3413&lt;0,"negative",F3413=0,"zero",AND(F3413&gt;=99999,MOD(F3413,9)=0),"99999 placeholder",AND(F3413&gt;$O$5,D3413="Expense"),"Expense outlier",AND(F3413&gt;$P$5,D3413="Income"),"Income outlier",TRUE,"valid")</f>
        <v>valid</v>
      </c>
      <c r="K3413" s="1" t="str">
        <f>_xlfn.XLOOKUP(I3413,[1]category_mapping!$F$2:$F$19,[1]category_mapping!$G$2:$G$19,E3413)</f>
        <v>education</v>
      </c>
      <c r="L3413" s="1" t="str">
        <f>IF(cleaning_working[[#This Row],[date]]="","Missing","Available")</f>
        <v>Available</v>
      </c>
    </row>
    <row r="3414" spans="1:12" x14ac:dyDescent="0.35">
      <c r="A3414" s="1" t="s">
        <v>3580</v>
      </c>
      <c r="B3414" s="1" t="s">
        <v>277</v>
      </c>
      <c r="C3414" s="3" t="s">
        <v>38</v>
      </c>
      <c r="D3414" s="1" t="s">
        <v>13</v>
      </c>
      <c r="E3414" s="1" t="s">
        <v>176</v>
      </c>
      <c r="F3414" s="1">
        <v>3767</v>
      </c>
      <c r="G3414" s="1" t="s">
        <v>64</v>
      </c>
      <c r="H3414" s="1" t="s">
        <v>65</v>
      </c>
      <c r="I3414" s="1" t="s">
        <v>162</v>
      </c>
      <c r="J3414" s="1" t="str" cm="1">
        <f t="array" ref="J3414">_xlfn.IFS(F3414="","missing",F3414&lt;0,"negative",F3414=0,"zero",AND(F3414&gt;=99999,MOD(F3414,9)=0),"99999 placeholder",AND(F3414&gt;$O$5,D3414="Expense"),"Expense outlier",AND(F3414&gt;$P$5,D3414="Income"),"Income outlier",TRUE,"valid")</f>
        <v>valid</v>
      </c>
      <c r="K3414" s="1" t="str">
        <f>_xlfn.XLOOKUP(I3414,[1]category_mapping!$F$2:$F$19,[1]category_mapping!$G$2:$G$19,E3414)</f>
        <v>savings</v>
      </c>
      <c r="L3414" s="1" t="str">
        <f>IF(cleaning_working[[#This Row],[date]]="","Missing","Available")</f>
        <v>Missing</v>
      </c>
    </row>
    <row r="3415" spans="1:12" x14ac:dyDescent="0.35">
      <c r="A3415" s="1" t="s">
        <v>3581</v>
      </c>
      <c r="B3415" s="1" t="s">
        <v>130</v>
      </c>
      <c r="C3415" s="3">
        <v>44631</v>
      </c>
      <c r="D3415" s="1" t="s">
        <v>13</v>
      </c>
      <c r="E3415" s="1" t="s">
        <v>24</v>
      </c>
      <c r="F3415" s="1">
        <v>8690</v>
      </c>
      <c r="G3415" s="1" t="s">
        <v>32</v>
      </c>
      <c r="H3415" s="1" t="s">
        <v>25</v>
      </c>
      <c r="I3415" s="1" t="s">
        <v>53</v>
      </c>
      <c r="J3415" s="1" t="str" cm="1">
        <f t="array" ref="J3415">_xlfn.IFS(F3415="","missing",F3415&lt;0,"negative",F3415=0,"zero",AND(F3415&gt;=99999,MOD(F3415,9)=0),"99999 placeholder",AND(F3415&gt;$O$5,D3415="Expense"),"Expense outlier",AND(F3415&gt;$P$5,D3415="Income"),"Income outlier",TRUE,"valid")</f>
        <v>valid</v>
      </c>
      <c r="K3415" s="1" t="str">
        <f>_xlfn.XLOOKUP(I3415,[1]category_mapping!$F$2:$F$19,[1]category_mapping!$G$2:$G$19,E3415)</f>
        <v>travel</v>
      </c>
      <c r="L3415" s="1" t="str">
        <f>IF(cleaning_working[[#This Row],[date]]="","Missing","Available")</f>
        <v>Available</v>
      </c>
    </row>
    <row r="3416" spans="1:12" x14ac:dyDescent="0.35">
      <c r="A3416" s="1" t="s">
        <v>3582</v>
      </c>
      <c r="B3416" s="1" t="s">
        <v>175</v>
      </c>
      <c r="C3416" s="3">
        <v>45382</v>
      </c>
      <c r="D3416" s="1" t="s">
        <v>13</v>
      </c>
      <c r="E3416" s="1" t="s">
        <v>45</v>
      </c>
      <c r="F3416" s="1">
        <v>8255</v>
      </c>
      <c r="G3416" s="1" t="s">
        <v>25</v>
      </c>
      <c r="H3416" s="1" t="s">
        <v>83</v>
      </c>
      <c r="I3416" s="1" t="s">
        <v>120</v>
      </c>
      <c r="J3416" s="1" t="str" cm="1">
        <f t="array" ref="J3416">_xlfn.IFS(F3416="","missing",F3416&lt;0,"negative",F3416=0,"zero",AND(F3416&gt;=99999,MOD(F3416,9)=0),"99999 placeholder",AND(F3416&gt;$O$5,D3416="Expense"),"Expense outlier",AND(F3416&gt;$P$5,D3416="Income"),"Income outlier",TRUE,"valid")</f>
        <v>valid</v>
      </c>
      <c r="K3416" s="1" t="str">
        <f>_xlfn.XLOOKUP(I3416,[1]category_mapping!$F$2:$F$19,[1]category_mapping!$G$2:$G$19,E3416)</f>
        <v>food</v>
      </c>
      <c r="L3416" s="1" t="str">
        <f>IF(cleaning_working[[#This Row],[date]]="","Missing","Available")</f>
        <v>Available</v>
      </c>
    </row>
    <row r="3417" spans="1:12" x14ac:dyDescent="0.35">
      <c r="A3417" s="1" t="s">
        <v>1196</v>
      </c>
      <c r="B3417" s="1" t="s">
        <v>136</v>
      </c>
      <c r="C3417" s="3">
        <v>44953</v>
      </c>
      <c r="D3417" s="1" t="s">
        <v>14</v>
      </c>
      <c r="E3417" s="1" t="s">
        <v>57</v>
      </c>
      <c r="F3417" s="1">
        <v>29115</v>
      </c>
      <c r="G3417" s="1" t="s">
        <v>64</v>
      </c>
      <c r="H3417" s="1" t="s">
        <v>65</v>
      </c>
      <c r="I3417" s="1" t="s">
        <v>194</v>
      </c>
      <c r="J3417" s="1" t="str" cm="1">
        <f t="array" ref="J3417">_xlfn.IFS(F3417="","missing",F3417&lt;0,"negative",F3417=0,"zero",AND(F3417&gt;=99999,MOD(F3417,9)=0),"99999 placeholder",AND(F3417&gt;$O$5,D3417="Expense"),"Expense outlier",AND(F3417&gt;$P$5,D3417="Income"),"Income outlier",TRUE,"valid")</f>
        <v>valid</v>
      </c>
      <c r="K3417" s="1" t="str">
        <f>_xlfn.XLOOKUP(I3417,[1]category_mapping!$F$2:$F$19,[1]category_mapping!$G$2:$G$19,E3417)</f>
        <v>travel</v>
      </c>
      <c r="L3417" s="1" t="str">
        <f>IF(cleaning_working[[#This Row],[date]]="","Missing","Available")</f>
        <v>Available</v>
      </c>
    </row>
    <row r="3418" spans="1:12" x14ac:dyDescent="0.35">
      <c r="A3418" s="1" t="s">
        <v>3583</v>
      </c>
      <c r="B3418" s="1" t="s">
        <v>77</v>
      </c>
      <c r="C3418" s="3">
        <v>45621</v>
      </c>
      <c r="D3418" s="1" t="s">
        <v>14</v>
      </c>
      <c r="E3418" s="1" t="s">
        <v>31</v>
      </c>
      <c r="F3418" s="1">
        <v>63736</v>
      </c>
      <c r="G3418" s="1" t="s">
        <v>40</v>
      </c>
      <c r="H3418" s="1" t="s">
        <v>86</v>
      </c>
      <c r="I3418" s="1" t="s">
        <v>272</v>
      </c>
      <c r="J3418" s="1" t="str" cm="1">
        <f t="array" ref="J3418">_xlfn.IFS(F3418="","missing",F3418&lt;0,"negative",F3418=0,"zero",AND(F3418&gt;=99999,MOD(F3418,9)=0),"99999 placeholder",AND(F3418&gt;$O$5,D3418="Expense"),"Expense outlier",AND(F3418&gt;$P$5,D3418="Income"),"Income outlier",TRUE,"valid")</f>
        <v>valid</v>
      </c>
      <c r="K3418" s="1" t="str">
        <f>_xlfn.XLOOKUP(I3418,[1]category_mapping!$F$2:$F$19,[1]category_mapping!$G$2:$G$19,E3418)</f>
        <v>food</v>
      </c>
      <c r="L3418" s="1" t="str">
        <f>IF(cleaning_working[[#This Row],[date]]="","Missing","Available")</f>
        <v>Available</v>
      </c>
    </row>
    <row r="3419" spans="1:12" x14ac:dyDescent="0.35">
      <c r="A3419" s="1" t="s">
        <v>3584</v>
      </c>
      <c r="B3419" s="1" t="s">
        <v>144</v>
      </c>
      <c r="C3419" s="3">
        <v>45185</v>
      </c>
      <c r="D3419" s="1" t="s">
        <v>13</v>
      </c>
      <c r="E3419" s="1" t="s">
        <v>63</v>
      </c>
      <c r="F3419" s="1">
        <v>3203</v>
      </c>
      <c r="G3419" s="1" t="s">
        <v>32</v>
      </c>
      <c r="H3419" s="1" t="s">
        <v>133</v>
      </c>
      <c r="J3419" s="1" t="str" cm="1">
        <f t="array" ref="J3419">_xlfn.IFS(F3419="","missing",F3419&lt;0,"negative",F3419=0,"zero",AND(F3419&gt;=99999,MOD(F3419,9)=0),"99999 placeholder",AND(F3419&gt;$O$5,D3419="Expense"),"Expense outlier",AND(F3419&gt;$P$5,D3419="Income"),"Income outlier",TRUE,"valid")</f>
        <v>valid</v>
      </c>
      <c r="K3419" s="1" t="str">
        <f>_xlfn.XLOOKUP(I3419,[1]category_mapping!$F$2:$F$19,[1]category_mapping!$G$2:$G$19,E3419)</f>
        <v>utilities</v>
      </c>
      <c r="L3419" s="1" t="str">
        <f>IF(cleaning_working[[#This Row],[date]]="","Missing","Available")</f>
        <v>Available</v>
      </c>
    </row>
    <row r="3420" spans="1:12" x14ac:dyDescent="0.35">
      <c r="A3420" s="1" t="s">
        <v>3585</v>
      </c>
      <c r="B3420" s="1" t="s">
        <v>542</v>
      </c>
      <c r="C3420" s="3">
        <v>45058</v>
      </c>
      <c r="D3420" s="1" t="s">
        <v>14</v>
      </c>
      <c r="E3420" s="1" t="s">
        <v>215</v>
      </c>
      <c r="F3420" s="1">
        <v>365282</v>
      </c>
      <c r="G3420" s="1" t="s">
        <v>40</v>
      </c>
      <c r="H3420" s="1" t="s">
        <v>19</v>
      </c>
      <c r="I3420" s="1" t="s">
        <v>178</v>
      </c>
      <c r="J3420" s="1" t="str" cm="1">
        <f t="array" ref="J3420">_xlfn.IFS(F3420="","missing",F3420&lt;0,"negative",F3420=0,"zero",AND(F3420&gt;=99999,MOD(F3420,9)=0),"99999 placeholder",AND(F3420&gt;$O$5,D3420="Expense"),"Expense outlier",AND(F3420&gt;$P$5,D3420="Income"),"Income outlier",TRUE,"valid")</f>
        <v>Income outlier</v>
      </c>
      <c r="K3420" s="1" t="str">
        <f>_xlfn.XLOOKUP(I3420,[1]category_mapping!$F$2:$F$19,[1]category_mapping!$G$2:$G$19,E3420)</f>
        <v>rent</v>
      </c>
      <c r="L3420" s="1" t="str">
        <f>IF(cleaning_working[[#This Row],[date]]="","Missing","Available")</f>
        <v>Available</v>
      </c>
    </row>
    <row r="3421" spans="1:12" x14ac:dyDescent="0.35">
      <c r="A3421" s="1" t="s">
        <v>3586</v>
      </c>
      <c r="B3421" s="1" t="s">
        <v>416</v>
      </c>
      <c r="C3421" s="3">
        <v>44724</v>
      </c>
      <c r="D3421" s="1" t="s">
        <v>13</v>
      </c>
      <c r="E3421" s="1" t="s">
        <v>39</v>
      </c>
      <c r="F3421" s="1">
        <v>3020</v>
      </c>
      <c r="G3421" s="1" t="s">
        <v>32</v>
      </c>
      <c r="H3421" s="1" t="s">
        <v>65</v>
      </c>
      <c r="I3421" s="1" t="s">
        <v>27</v>
      </c>
      <c r="J3421" s="1" t="str" cm="1">
        <f t="array" ref="J3421">_xlfn.IFS(F3421="","missing",F3421&lt;0,"negative",F3421=0,"zero",AND(F3421&gt;=99999,MOD(F3421,9)=0),"99999 placeholder",AND(F3421&gt;$O$5,D3421="Expense"),"Expense outlier",AND(F3421&gt;$P$5,D3421="Income"),"Income outlier",TRUE,"valid")</f>
        <v>valid</v>
      </c>
      <c r="K3421" s="1" t="str">
        <f>_xlfn.XLOOKUP(I3421,[1]category_mapping!$F$2:$F$19,[1]category_mapping!$G$2:$G$19,E3421)</f>
        <v>food</v>
      </c>
      <c r="L3421" s="1" t="str">
        <f>IF(cleaning_working[[#This Row],[date]]="","Missing","Available")</f>
        <v>Available</v>
      </c>
    </row>
    <row r="3422" spans="1:12" x14ac:dyDescent="0.35">
      <c r="A3422" s="1" t="s">
        <v>3587</v>
      </c>
      <c r="B3422" s="1" t="s">
        <v>762</v>
      </c>
      <c r="C3422" s="3">
        <v>44576</v>
      </c>
      <c r="D3422" s="1" t="s">
        <v>13</v>
      </c>
      <c r="E3422" s="1" t="s">
        <v>24</v>
      </c>
      <c r="F3422" s="1">
        <v>2944</v>
      </c>
      <c r="G3422" s="1" t="s">
        <v>25</v>
      </c>
      <c r="H3422" s="1" t="s">
        <v>26</v>
      </c>
      <c r="J3422" s="1" t="str" cm="1">
        <f t="array" ref="J3422">_xlfn.IFS(F3422="","missing",F3422&lt;0,"negative",F3422=0,"zero",AND(F3422&gt;=99999,MOD(F3422,9)=0),"99999 placeholder",AND(F3422&gt;$O$5,D3422="Expense"),"Expense outlier",AND(F3422&gt;$P$5,D3422="Income"),"Income outlier",TRUE,"valid")</f>
        <v>valid</v>
      </c>
      <c r="K3422" s="1" t="str">
        <f>_xlfn.XLOOKUP(I3422,[1]category_mapping!$F$2:$F$19,[1]category_mapping!$G$2:$G$19,E3422)</f>
        <v>rent</v>
      </c>
      <c r="L3422" s="1" t="str">
        <f>IF(cleaning_working[[#This Row],[date]]="","Missing","Available")</f>
        <v>Available</v>
      </c>
    </row>
    <row r="3423" spans="1:12" x14ac:dyDescent="0.35">
      <c r="A3423" s="1" t="s">
        <v>3588</v>
      </c>
      <c r="B3423" s="1" t="s">
        <v>289</v>
      </c>
      <c r="C3423" s="3">
        <v>45169</v>
      </c>
      <c r="D3423" s="1" t="s">
        <v>13</v>
      </c>
      <c r="E3423" s="1" t="s">
        <v>93</v>
      </c>
      <c r="F3423" s="1">
        <v>8830</v>
      </c>
      <c r="G3423" s="1" t="s">
        <v>64</v>
      </c>
      <c r="H3423" s="1" t="s">
        <v>65</v>
      </c>
      <c r="J3423" s="1" t="str" cm="1">
        <f t="array" ref="J3423">_xlfn.IFS(F3423="","missing",F3423&lt;0,"negative",F3423=0,"zero",AND(F3423&gt;=99999,MOD(F3423,9)=0),"99999 placeholder",AND(F3423&gt;$O$5,D3423="Expense"),"Expense outlier",AND(F3423&gt;$P$5,D3423="Income"),"Income outlier",TRUE,"valid")</f>
        <v>valid</v>
      </c>
      <c r="K3423" s="1" t="str">
        <f>_xlfn.XLOOKUP(I3423,[1]category_mapping!$F$2:$F$19,[1]category_mapping!$G$2:$G$19,E3423)</f>
        <v>misc</v>
      </c>
      <c r="L3423" s="1" t="str">
        <f>IF(cleaning_working[[#This Row],[date]]="","Missing","Available")</f>
        <v>Available</v>
      </c>
    </row>
    <row r="3424" spans="1:12" x14ac:dyDescent="0.35">
      <c r="A3424" s="1" t="s">
        <v>3589</v>
      </c>
      <c r="B3424" s="1" t="s">
        <v>182</v>
      </c>
      <c r="C3424" s="3" t="s">
        <v>38</v>
      </c>
      <c r="D3424" s="1" t="s">
        <v>13</v>
      </c>
      <c r="E3424" s="1" t="s">
        <v>63</v>
      </c>
      <c r="F3424" s="1">
        <v>7520</v>
      </c>
      <c r="G3424" s="1" t="s">
        <v>40</v>
      </c>
      <c r="H3424" s="1" t="s">
        <v>52</v>
      </c>
      <c r="I3424" s="1" t="s">
        <v>80</v>
      </c>
      <c r="J3424" s="1" t="str" cm="1">
        <f t="array" ref="J3424">_xlfn.IFS(F3424="","missing",F3424&lt;0,"negative",F3424=0,"zero",AND(F3424&gt;=99999,MOD(F3424,9)=0),"99999 placeholder",AND(F3424&gt;$O$5,D3424="Expense"),"Expense outlier",AND(F3424&gt;$P$5,D3424="Income"),"Income outlier",TRUE,"valid")</f>
        <v>valid</v>
      </c>
      <c r="K3424" s="1" t="str">
        <f>_xlfn.XLOOKUP(I3424,[1]category_mapping!$F$2:$F$19,[1]category_mapping!$G$2:$G$19,E3424)</f>
        <v>food</v>
      </c>
      <c r="L3424" s="1" t="str">
        <f>IF(cleaning_working[[#This Row],[date]]="","Missing","Available")</f>
        <v>Missing</v>
      </c>
    </row>
    <row r="3425" spans="1:12" x14ac:dyDescent="0.35">
      <c r="A3425" s="1" t="s">
        <v>3590</v>
      </c>
      <c r="B3425" s="1" t="s">
        <v>365</v>
      </c>
      <c r="C3425" s="3">
        <v>45481</v>
      </c>
      <c r="D3425" s="1" t="s">
        <v>13</v>
      </c>
      <c r="E3425" s="1" t="s">
        <v>24</v>
      </c>
      <c r="F3425" s="1">
        <v>37972</v>
      </c>
      <c r="G3425" s="1" t="s">
        <v>18</v>
      </c>
      <c r="H3425" s="1" t="s">
        <v>52</v>
      </c>
      <c r="I3425" s="1" t="s">
        <v>97</v>
      </c>
      <c r="J3425" s="1" t="str" cm="1">
        <f t="array" ref="J3425">_xlfn.IFS(F3425="","missing",F3425&lt;0,"negative",F3425=0,"zero",AND(F3425&gt;=99999,MOD(F3425,9)=0),"99999 placeholder",AND(F3425&gt;$O$5,D3425="Expense"),"Expense outlier",AND(F3425&gt;$P$5,D3425="Income"),"Income outlier",TRUE,"valid")</f>
        <v>Expense outlier</v>
      </c>
      <c r="K3425" s="1" t="str">
        <f>_xlfn.XLOOKUP(I3425,[1]category_mapping!$F$2:$F$19,[1]category_mapping!$G$2:$G$19,E3425)</f>
        <v>health</v>
      </c>
      <c r="L3425" s="1" t="str">
        <f>IF(cleaning_working[[#This Row],[date]]="","Missing","Available")</f>
        <v>Available</v>
      </c>
    </row>
    <row r="3426" spans="1:12" x14ac:dyDescent="0.35">
      <c r="A3426" s="1" t="s">
        <v>3591</v>
      </c>
      <c r="B3426" s="1" t="s">
        <v>245</v>
      </c>
      <c r="C3426" s="3">
        <v>44287</v>
      </c>
      <c r="D3426" s="1" t="s">
        <v>13</v>
      </c>
      <c r="E3426" s="1" t="s">
        <v>63</v>
      </c>
      <c r="F3426" s="1">
        <v>1837</v>
      </c>
      <c r="G3426" s="1" t="s">
        <v>18</v>
      </c>
      <c r="H3426" s="1" t="s">
        <v>52</v>
      </c>
      <c r="I3426" s="1" t="s">
        <v>58</v>
      </c>
      <c r="J3426" s="1" t="str" cm="1">
        <f t="array" ref="J3426">_xlfn.IFS(F3426="","missing",F3426&lt;0,"negative",F3426=0,"zero",AND(F3426&gt;=99999,MOD(F3426,9)=0),"99999 placeholder",AND(F3426&gt;$O$5,D3426="Expense"),"Expense outlier",AND(F3426&gt;$P$5,D3426="Income"),"Income outlier",TRUE,"valid")</f>
        <v>valid</v>
      </c>
      <c r="K3426" s="1" t="str">
        <f>_xlfn.XLOOKUP(I3426,[1]category_mapping!$F$2:$F$19,[1]category_mapping!$G$2:$G$19,E3426)</f>
        <v>utilities</v>
      </c>
      <c r="L3426" s="1" t="str">
        <f>IF(cleaning_working[[#This Row],[date]]="","Missing","Available")</f>
        <v>Available</v>
      </c>
    </row>
    <row r="3427" spans="1:12" x14ac:dyDescent="0.35">
      <c r="A3427" s="1" t="s">
        <v>3592</v>
      </c>
      <c r="B3427" s="1" t="s">
        <v>402</v>
      </c>
      <c r="C3427" s="3">
        <v>45549</v>
      </c>
      <c r="D3427" s="1" t="s">
        <v>13</v>
      </c>
      <c r="E3427" s="1" t="s">
        <v>39</v>
      </c>
      <c r="F3427" s="1">
        <v>8956</v>
      </c>
      <c r="G3427" s="1" t="s">
        <v>18</v>
      </c>
      <c r="H3427" s="1" t="s">
        <v>65</v>
      </c>
      <c r="I3427" s="1" t="s">
        <v>20</v>
      </c>
      <c r="J3427" s="1" t="str" cm="1">
        <f t="array" ref="J3427">_xlfn.IFS(F3427="","missing",F3427&lt;0,"negative",F3427=0,"zero",AND(F3427&gt;=99999,MOD(F3427,9)=0),"99999 placeholder",AND(F3427&gt;$O$5,D3427="Expense"),"Expense outlier",AND(F3427&gt;$P$5,D3427="Income"),"Income outlier",TRUE,"valid")</f>
        <v>valid</v>
      </c>
      <c r="K3427" s="1" t="str">
        <f>_xlfn.XLOOKUP(I3427,[1]category_mapping!$F$2:$F$19,[1]category_mapping!$G$2:$G$19,E3427)</f>
        <v>entertainment</v>
      </c>
      <c r="L3427" s="1" t="str">
        <f>IF(cleaning_working[[#This Row],[date]]="","Missing","Available")</f>
        <v>Available</v>
      </c>
    </row>
    <row r="3428" spans="1:12" x14ac:dyDescent="0.35">
      <c r="A3428" s="1" t="s">
        <v>3593</v>
      </c>
      <c r="B3428" s="1" t="s">
        <v>92</v>
      </c>
      <c r="C3428" s="3">
        <v>45526</v>
      </c>
      <c r="D3428" s="1" t="s">
        <v>13</v>
      </c>
      <c r="E3428" s="1" t="s">
        <v>39</v>
      </c>
      <c r="F3428" s="1">
        <v>4755</v>
      </c>
      <c r="G3428" s="1" t="s">
        <v>32</v>
      </c>
      <c r="H3428" s="1" t="s">
        <v>52</v>
      </c>
      <c r="J3428" s="1" t="str" cm="1">
        <f t="array" ref="J3428">_xlfn.IFS(F3428="","missing",F3428&lt;0,"negative",F3428=0,"zero",AND(F3428&gt;=99999,MOD(F3428,9)=0),"99999 placeholder",AND(F3428&gt;$O$5,D3428="Expense"),"Expense outlier",AND(F3428&gt;$P$5,D3428="Income"),"Income outlier",TRUE,"valid")</f>
        <v>valid</v>
      </c>
      <c r="K3428" s="1" t="str">
        <f>_xlfn.XLOOKUP(I3428,[1]category_mapping!$F$2:$F$19,[1]category_mapping!$G$2:$G$19,E3428)</f>
        <v>food</v>
      </c>
      <c r="L3428" s="1" t="str">
        <f>IF(cleaning_working[[#This Row],[date]]="","Missing","Available")</f>
        <v>Available</v>
      </c>
    </row>
    <row r="3429" spans="1:12" x14ac:dyDescent="0.35">
      <c r="A3429" s="1" t="s">
        <v>3594</v>
      </c>
      <c r="B3429" s="1" t="s">
        <v>491</v>
      </c>
      <c r="C3429" s="3">
        <v>45329</v>
      </c>
      <c r="D3429" s="1" t="s">
        <v>13</v>
      </c>
      <c r="E3429" s="1" t="s">
        <v>24</v>
      </c>
      <c r="F3429" s="1">
        <v>6826</v>
      </c>
      <c r="G3429" s="1" t="s">
        <v>40</v>
      </c>
      <c r="H3429" s="1" t="s">
        <v>25</v>
      </c>
      <c r="I3429" s="1" t="s">
        <v>58</v>
      </c>
      <c r="J3429" s="1" t="str" cm="1">
        <f t="array" ref="J3429">_xlfn.IFS(F3429="","missing",F3429&lt;0,"negative",F3429=0,"zero",AND(F3429&gt;=99999,MOD(F3429,9)=0),"99999 placeholder",AND(F3429&gt;$O$5,D3429="Expense"),"Expense outlier",AND(F3429&gt;$P$5,D3429="Income"),"Income outlier",TRUE,"valid")</f>
        <v>valid</v>
      </c>
      <c r="K3429" s="1" t="str">
        <f>_xlfn.XLOOKUP(I3429,[1]category_mapping!$F$2:$F$19,[1]category_mapping!$G$2:$G$19,E3429)</f>
        <v>rent</v>
      </c>
      <c r="L3429" s="1" t="str">
        <f>IF(cleaning_working[[#This Row],[date]]="","Missing","Available")</f>
        <v>Available</v>
      </c>
    </row>
    <row r="3430" spans="1:12" x14ac:dyDescent="0.35">
      <c r="A3430" s="1" t="s">
        <v>3533</v>
      </c>
      <c r="B3430" s="1" t="s">
        <v>317</v>
      </c>
      <c r="C3430" s="3">
        <v>45286</v>
      </c>
      <c r="D3430" s="1" t="s">
        <v>13</v>
      </c>
      <c r="E3430" s="1" t="s">
        <v>17</v>
      </c>
      <c r="F3430" s="1">
        <v>523</v>
      </c>
      <c r="G3430" s="1" t="s">
        <v>25</v>
      </c>
      <c r="H3430" s="1" t="s">
        <v>86</v>
      </c>
      <c r="I3430" s="1" t="s">
        <v>46</v>
      </c>
      <c r="J3430" s="1" t="str" cm="1">
        <f t="array" ref="J3430">_xlfn.IFS(F3430="","missing",F3430&lt;0,"negative",F3430=0,"zero",AND(F3430&gt;=99999,MOD(F3430,9)=0),"99999 placeholder",AND(F3430&gt;$O$5,D3430="Expense"),"Expense outlier",AND(F3430&gt;$P$5,D3430="Income"),"Income outlier",TRUE,"valid")</f>
        <v>valid</v>
      </c>
      <c r="K3430" s="1" t="str">
        <f>_xlfn.XLOOKUP(I3430,[1]category_mapping!$F$2:$F$19,[1]category_mapping!$G$2:$G$19,E3430)</f>
        <v>education</v>
      </c>
      <c r="L3430" s="1" t="str">
        <f>IF(cleaning_working[[#This Row],[date]]="","Missing","Available")</f>
        <v>Available</v>
      </c>
    </row>
    <row r="3431" spans="1:12" x14ac:dyDescent="0.35">
      <c r="A3431" s="1" t="s">
        <v>3595</v>
      </c>
      <c r="B3431" s="1" t="s">
        <v>113</v>
      </c>
      <c r="C3431" s="3">
        <v>44530</v>
      </c>
      <c r="D3431" s="1" t="s">
        <v>14</v>
      </c>
      <c r="E3431" s="1" t="s">
        <v>31</v>
      </c>
      <c r="F3431" s="1">
        <v>79300</v>
      </c>
      <c r="G3431" s="1" t="s">
        <v>40</v>
      </c>
      <c r="H3431" s="1" t="s">
        <v>52</v>
      </c>
      <c r="J3431" s="1" t="str" cm="1">
        <f t="array" ref="J3431">_xlfn.IFS(F3431="","missing",F3431&lt;0,"negative",F3431=0,"zero",AND(F3431&gt;=99999,MOD(F3431,9)=0),"99999 placeholder",AND(F3431&gt;$O$5,D3431="Expense"),"Expense outlier",AND(F3431&gt;$P$5,D3431="Income"),"Income outlier",TRUE,"valid")</f>
        <v>valid</v>
      </c>
      <c r="K3431" s="1" t="str">
        <f>_xlfn.XLOOKUP(I3431,[1]category_mapping!$F$2:$F$19,[1]category_mapping!$G$2:$G$19,E3431)</f>
        <v>freelance</v>
      </c>
      <c r="L3431" s="1" t="str">
        <f>IF(cleaning_working[[#This Row],[date]]="","Missing","Available")</f>
        <v>Available</v>
      </c>
    </row>
    <row r="3432" spans="1:12" x14ac:dyDescent="0.35">
      <c r="A3432" s="1" t="s">
        <v>3596</v>
      </c>
      <c r="B3432" s="1" t="s">
        <v>400</v>
      </c>
      <c r="C3432" s="3">
        <v>44839</v>
      </c>
      <c r="D3432" s="1" t="s">
        <v>13</v>
      </c>
      <c r="E3432" s="1" t="s">
        <v>63</v>
      </c>
      <c r="F3432" s="1">
        <v>8420</v>
      </c>
      <c r="G3432" s="1" t="s">
        <v>18</v>
      </c>
      <c r="H3432" s="1" t="s">
        <v>52</v>
      </c>
      <c r="I3432" s="1" t="s">
        <v>128</v>
      </c>
      <c r="J3432" s="1" t="str" cm="1">
        <f t="array" ref="J3432">_xlfn.IFS(F3432="","missing",F3432&lt;0,"negative",F3432=0,"zero",AND(F3432&gt;=99999,MOD(F3432,9)=0),"99999 placeholder",AND(F3432&gt;$O$5,D3432="Expense"),"Expense outlier",AND(F3432&gt;$P$5,D3432="Income"),"Income outlier",TRUE,"valid")</f>
        <v>valid</v>
      </c>
      <c r="K3432" s="1" t="str">
        <f>_xlfn.XLOOKUP(I3432,[1]category_mapping!$F$2:$F$19,[1]category_mapping!$G$2:$G$19,E3432)</f>
        <v>utilities</v>
      </c>
      <c r="L3432" s="1" t="str">
        <f>IF(cleaning_working[[#This Row],[date]]="","Missing","Available")</f>
        <v>Available</v>
      </c>
    </row>
    <row r="3433" spans="1:12" x14ac:dyDescent="0.35">
      <c r="A3433" s="1" t="s">
        <v>3597</v>
      </c>
      <c r="B3433" s="1" t="s">
        <v>113</v>
      </c>
      <c r="C3433" s="3">
        <v>45005</v>
      </c>
      <c r="D3433" s="1" t="s">
        <v>13</v>
      </c>
      <c r="E3433" s="1" t="s">
        <v>96</v>
      </c>
      <c r="F3433" s="1">
        <v>8520</v>
      </c>
      <c r="G3433" s="1" t="s">
        <v>18</v>
      </c>
      <c r="H3433" s="1" t="s">
        <v>25</v>
      </c>
      <c r="I3433" s="1" t="s">
        <v>27</v>
      </c>
      <c r="J3433" s="1" t="str" cm="1">
        <f t="array" ref="J3433">_xlfn.IFS(F3433="","missing",F3433&lt;0,"negative",F3433=0,"zero",AND(F3433&gt;=99999,MOD(F3433,9)=0),"99999 placeholder",AND(F3433&gt;$O$5,D3433="Expense"),"Expense outlier",AND(F3433&gt;$P$5,D3433="Income"),"Income outlier",TRUE,"valid")</f>
        <v>valid</v>
      </c>
      <c r="K3433" s="1" t="str">
        <f>_xlfn.XLOOKUP(I3433,[1]category_mapping!$F$2:$F$19,[1]category_mapping!$G$2:$G$19,E3433)</f>
        <v>travel</v>
      </c>
      <c r="L3433" s="1" t="str">
        <f>IF(cleaning_working[[#This Row],[date]]="","Missing","Available")</f>
        <v>Available</v>
      </c>
    </row>
    <row r="3434" spans="1:12" x14ac:dyDescent="0.35">
      <c r="A3434" s="1" t="s">
        <v>3598</v>
      </c>
      <c r="B3434" s="1" t="s">
        <v>376</v>
      </c>
      <c r="C3434" s="3">
        <v>44733</v>
      </c>
      <c r="D3434" s="1" t="s">
        <v>13</v>
      </c>
      <c r="E3434" s="1" t="s">
        <v>96</v>
      </c>
      <c r="F3434" s="1">
        <v>8025</v>
      </c>
      <c r="G3434" s="1" t="s">
        <v>32</v>
      </c>
      <c r="H3434" s="1" t="s">
        <v>52</v>
      </c>
      <c r="I3434" s="1" t="s">
        <v>93</v>
      </c>
      <c r="J3434" s="1" t="str" cm="1">
        <f t="array" ref="J3434">_xlfn.IFS(F3434="","missing",F3434&lt;0,"negative",F3434=0,"zero",AND(F3434&gt;=99999,MOD(F3434,9)=0),"99999 placeholder",AND(F3434&gt;$O$5,D3434="Expense"),"Expense outlier",AND(F3434&gt;$P$5,D3434="Income"),"Income outlier",TRUE,"valid")</f>
        <v>valid</v>
      </c>
      <c r="K3434" s="1" t="str">
        <f>_xlfn.XLOOKUP(I3434,[1]category_mapping!$F$2:$F$19,[1]category_mapping!$G$2:$G$19,E3434)</f>
        <v>travel</v>
      </c>
      <c r="L3434" s="1" t="str">
        <f>IF(cleaning_working[[#This Row],[date]]="","Missing","Available")</f>
        <v>Available</v>
      </c>
    </row>
    <row r="3435" spans="1:12" x14ac:dyDescent="0.35">
      <c r="A3435" s="1" t="s">
        <v>3599</v>
      </c>
      <c r="B3435" s="1" t="s">
        <v>146</v>
      </c>
      <c r="C3435" s="3">
        <v>44979</v>
      </c>
      <c r="D3435" s="1" t="s">
        <v>13</v>
      </c>
      <c r="E3435" s="1" t="s">
        <v>96</v>
      </c>
      <c r="F3435" s="1">
        <v>3148</v>
      </c>
      <c r="G3435" s="1" t="s">
        <v>64</v>
      </c>
      <c r="H3435" s="1" t="s">
        <v>107</v>
      </c>
      <c r="I3435" s="1" t="s">
        <v>87</v>
      </c>
      <c r="J3435" s="1" t="str" cm="1">
        <f t="array" ref="J3435">_xlfn.IFS(F3435="","missing",F3435&lt;0,"negative",F3435=0,"zero",AND(F3435&gt;=99999,MOD(F3435,9)=0),"99999 placeholder",AND(F3435&gt;$O$5,D3435="Expense"),"Expense outlier",AND(F3435&gt;$P$5,D3435="Income"),"Income outlier",TRUE,"valid")</f>
        <v>valid</v>
      </c>
      <c r="K3435" s="1" t="str">
        <f>_xlfn.XLOOKUP(I3435,[1]category_mapping!$F$2:$F$19,[1]category_mapping!$G$2:$G$19,E3435)</f>
        <v>travel</v>
      </c>
      <c r="L3435" s="1" t="str">
        <f>IF(cleaning_working[[#This Row],[date]]="","Missing","Available")</f>
        <v>Available</v>
      </c>
    </row>
    <row r="3436" spans="1:12" x14ac:dyDescent="0.35">
      <c r="A3436" s="1" t="s">
        <v>3600</v>
      </c>
      <c r="B3436" s="1" t="s">
        <v>255</v>
      </c>
      <c r="C3436" s="3">
        <v>44778</v>
      </c>
      <c r="D3436" s="1" t="s">
        <v>13</v>
      </c>
      <c r="E3436" s="1" t="s">
        <v>45</v>
      </c>
      <c r="F3436" s="1">
        <v>3054</v>
      </c>
      <c r="G3436" s="1" t="s">
        <v>32</v>
      </c>
      <c r="H3436" s="1" t="s">
        <v>107</v>
      </c>
      <c r="I3436" s="1" t="s">
        <v>123</v>
      </c>
      <c r="J3436" s="1" t="str" cm="1">
        <f t="array" ref="J3436">_xlfn.IFS(F3436="","missing",F3436&lt;0,"negative",F3436=0,"zero",AND(F3436&gt;=99999,MOD(F3436,9)=0),"99999 placeholder",AND(F3436&gt;$O$5,D3436="Expense"),"Expense outlier",AND(F3436&gt;$P$5,D3436="Income"),"Income outlier",TRUE,"valid")</f>
        <v>valid</v>
      </c>
      <c r="K3436" s="1" t="str">
        <f>_xlfn.XLOOKUP(I3436,[1]category_mapping!$F$2:$F$19,[1]category_mapping!$G$2:$G$19,E3436)</f>
        <v>entertainment</v>
      </c>
      <c r="L3436" s="1" t="str">
        <f>IF(cleaning_working[[#This Row],[date]]="","Missing","Available")</f>
        <v>Available</v>
      </c>
    </row>
    <row r="3437" spans="1:12" x14ac:dyDescent="0.35">
      <c r="A3437" s="1" t="s">
        <v>3601</v>
      </c>
      <c r="B3437" s="1" t="s">
        <v>148</v>
      </c>
      <c r="C3437" s="3">
        <v>44440</v>
      </c>
      <c r="D3437" s="1" t="s">
        <v>13</v>
      </c>
      <c r="E3437" s="1" t="s">
        <v>17</v>
      </c>
      <c r="F3437" s="1">
        <v>4117</v>
      </c>
      <c r="G3437" s="1" t="s">
        <v>18</v>
      </c>
      <c r="H3437" s="1" t="s">
        <v>159</v>
      </c>
      <c r="I3437" s="1" t="s">
        <v>41</v>
      </c>
      <c r="J3437" s="1" t="str" cm="1">
        <f t="array" ref="J3437">_xlfn.IFS(F3437="","missing",F3437&lt;0,"negative",F3437=0,"zero",AND(F3437&gt;=99999,MOD(F3437,9)=0),"99999 placeholder",AND(F3437&gt;$O$5,D3437="Expense"),"Expense outlier",AND(F3437&gt;$P$5,D3437="Income"),"Income outlier",TRUE,"valid")</f>
        <v>valid</v>
      </c>
      <c r="K3437" s="1" t="str">
        <f>_xlfn.XLOOKUP(I3437,[1]category_mapping!$F$2:$F$19,[1]category_mapping!$G$2:$G$19,E3437)</f>
        <v>utilities</v>
      </c>
      <c r="L3437" s="1" t="str">
        <f>IF(cleaning_working[[#This Row],[date]]="","Missing","Available")</f>
        <v>Available</v>
      </c>
    </row>
    <row r="3438" spans="1:12" x14ac:dyDescent="0.35">
      <c r="A3438" s="1" t="s">
        <v>3602</v>
      </c>
      <c r="B3438" s="1" t="s">
        <v>343</v>
      </c>
      <c r="C3438" s="3">
        <v>45522</v>
      </c>
      <c r="D3438" s="1" t="s">
        <v>13</v>
      </c>
      <c r="E3438" s="1" t="s">
        <v>63</v>
      </c>
      <c r="F3438" s="1">
        <v>9137</v>
      </c>
      <c r="G3438" s="1" t="s">
        <v>32</v>
      </c>
      <c r="H3438" s="1" t="s">
        <v>65</v>
      </c>
      <c r="I3438" s="1" t="s">
        <v>137</v>
      </c>
      <c r="J3438" s="1" t="str" cm="1">
        <f t="array" ref="J3438">_xlfn.IFS(F3438="","missing",F3438&lt;0,"negative",F3438=0,"zero",AND(F3438&gt;=99999,MOD(F3438,9)=0),"99999 placeholder",AND(F3438&gt;$O$5,D3438="Expense"),"Expense outlier",AND(F3438&gt;$P$5,D3438="Income"),"Income outlier",TRUE,"valid")</f>
        <v>valid</v>
      </c>
      <c r="K3438" s="1" t="str">
        <f>_xlfn.XLOOKUP(I3438,[1]category_mapping!$F$2:$F$19,[1]category_mapping!$G$2:$G$19,E3438)</f>
        <v>travel</v>
      </c>
      <c r="L3438" s="1" t="str">
        <f>IF(cleaning_working[[#This Row],[date]]="","Missing","Available")</f>
        <v>Available</v>
      </c>
    </row>
    <row r="3439" spans="1:12" x14ac:dyDescent="0.35">
      <c r="A3439" s="1" t="s">
        <v>3603</v>
      </c>
      <c r="B3439" s="1" t="s">
        <v>351</v>
      </c>
      <c r="C3439" s="3">
        <v>44912</v>
      </c>
      <c r="D3439" s="1" t="s">
        <v>13</v>
      </c>
      <c r="E3439" s="1" t="s">
        <v>45</v>
      </c>
      <c r="F3439" s="1">
        <v>7277</v>
      </c>
      <c r="G3439" s="1" t="s">
        <v>40</v>
      </c>
      <c r="H3439" s="1" t="s">
        <v>159</v>
      </c>
      <c r="I3439" s="1" t="s">
        <v>272</v>
      </c>
      <c r="J3439" s="1" t="str" cm="1">
        <f t="array" ref="J3439">_xlfn.IFS(F3439="","missing",F3439&lt;0,"negative",F3439=0,"zero",AND(F3439&gt;=99999,MOD(F3439,9)=0),"99999 placeholder",AND(F3439&gt;$O$5,D3439="Expense"),"Expense outlier",AND(F3439&gt;$P$5,D3439="Income"),"Income outlier",TRUE,"valid")</f>
        <v>valid</v>
      </c>
      <c r="K3439" s="1" t="str">
        <f>_xlfn.XLOOKUP(I3439,[1]category_mapping!$F$2:$F$19,[1]category_mapping!$G$2:$G$19,E3439)</f>
        <v>food</v>
      </c>
      <c r="L3439" s="1" t="str">
        <f>IF(cleaning_working[[#This Row],[date]]="","Missing","Available")</f>
        <v>Available</v>
      </c>
    </row>
    <row r="3440" spans="1:12" x14ac:dyDescent="0.35">
      <c r="A3440" s="1" t="s">
        <v>3604</v>
      </c>
      <c r="B3440" s="1" t="s">
        <v>782</v>
      </c>
      <c r="C3440" s="3">
        <v>44272</v>
      </c>
      <c r="D3440" s="1" t="s">
        <v>13</v>
      </c>
      <c r="E3440" s="1" t="s">
        <v>96</v>
      </c>
      <c r="F3440" s="1">
        <v>3328</v>
      </c>
      <c r="G3440" s="1" t="s">
        <v>64</v>
      </c>
      <c r="H3440" s="1" t="s">
        <v>107</v>
      </c>
      <c r="J3440" s="1" t="str" cm="1">
        <f t="array" ref="J3440">_xlfn.IFS(F3440="","missing",F3440&lt;0,"negative",F3440=0,"zero",AND(F3440&gt;=99999,MOD(F3440,9)=0),"99999 placeholder",AND(F3440&gt;$O$5,D3440="Expense"),"Expense outlier",AND(F3440&gt;$P$5,D3440="Income"),"Income outlier",TRUE,"valid")</f>
        <v>valid</v>
      </c>
      <c r="K3440" s="1" t="str">
        <f>_xlfn.XLOOKUP(I3440,[1]category_mapping!$F$2:$F$19,[1]category_mapping!$G$2:$G$19,E3440)</f>
        <v>travel</v>
      </c>
      <c r="L3440" s="1" t="str">
        <f>IF(cleaning_working[[#This Row],[date]]="","Missing","Available")</f>
        <v>Available</v>
      </c>
    </row>
    <row r="3441" spans="1:12" x14ac:dyDescent="0.35">
      <c r="A3441" s="1" t="s">
        <v>3605</v>
      </c>
      <c r="B3441" s="1" t="s">
        <v>790</v>
      </c>
      <c r="C3441" s="3">
        <v>45275</v>
      </c>
      <c r="D3441" s="1" t="s">
        <v>13</v>
      </c>
      <c r="E3441" s="1" t="s">
        <v>96</v>
      </c>
      <c r="F3441" s="1">
        <v>8920</v>
      </c>
      <c r="G3441" s="1" t="s">
        <v>32</v>
      </c>
      <c r="H3441" s="1" t="s">
        <v>33</v>
      </c>
      <c r="I3441" s="1" t="s">
        <v>90</v>
      </c>
      <c r="J3441" s="1" t="str" cm="1">
        <f t="array" ref="J3441">_xlfn.IFS(F3441="","missing",F3441&lt;0,"negative",F3441=0,"zero",AND(F3441&gt;=99999,MOD(F3441,9)=0),"99999 placeholder",AND(F3441&gt;$O$5,D3441="Expense"),"Expense outlier",AND(F3441&gt;$P$5,D3441="Income"),"Income outlier",TRUE,"valid")</f>
        <v>valid</v>
      </c>
      <c r="K3441" s="1" t="str">
        <f>_xlfn.XLOOKUP(I3441,[1]category_mapping!$F$2:$F$19,[1]category_mapping!$G$2:$G$19,E3441)</f>
        <v>travel</v>
      </c>
      <c r="L3441" s="1" t="str">
        <f>IF(cleaning_working[[#This Row],[date]]="","Missing","Available")</f>
        <v>Available</v>
      </c>
    </row>
    <row r="3442" spans="1:12" x14ac:dyDescent="0.35">
      <c r="A3442" s="1" t="s">
        <v>3606</v>
      </c>
      <c r="B3442" s="1" t="s">
        <v>198</v>
      </c>
      <c r="C3442" s="3">
        <v>44625</v>
      </c>
      <c r="D3442" s="1" t="s">
        <v>13</v>
      </c>
      <c r="E3442" s="1" t="s">
        <v>39</v>
      </c>
      <c r="F3442" s="1">
        <v>2303</v>
      </c>
      <c r="G3442" s="1" t="s">
        <v>64</v>
      </c>
      <c r="H3442" s="1" t="s">
        <v>86</v>
      </c>
      <c r="I3442" s="1" t="s">
        <v>123</v>
      </c>
      <c r="J3442" s="1" t="str" cm="1">
        <f t="array" ref="J3442">_xlfn.IFS(F3442="","missing",F3442&lt;0,"negative",F3442=0,"zero",AND(F3442&gt;=99999,MOD(F3442,9)=0),"99999 placeholder",AND(F3442&gt;$O$5,D3442="Expense"),"Expense outlier",AND(F3442&gt;$P$5,D3442="Income"),"Income outlier",TRUE,"valid")</f>
        <v>valid</v>
      </c>
      <c r="K3442" s="1" t="str">
        <f>_xlfn.XLOOKUP(I3442,[1]category_mapping!$F$2:$F$19,[1]category_mapping!$G$2:$G$19,E3442)</f>
        <v>food</v>
      </c>
      <c r="L3442" s="1" t="str">
        <f>IF(cleaning_working[[#This Row],[date]]="","Missing","Available")</f>
        <v>Available</v>
      </c>
    </row>
    <row r="3443" spans="1:12" x14ac:dyDescent="0.35">
      <c r="A3443" s="1" t="s">
        <v>3607</v>
      </c>
      <c r="B3443" s="1" t="s">
        <v>400</v>
      </c>
      <c r="C3443" s="3">
        <v>44687</v>
      </c>
      <c r="D3443" s="1" t="s">
        <v>13</v>
      </c>
      <c r="E3443" s="1" t="s">
        <v>39</v>
      </c>
      <c r="F3443" s="1">
        <v>3780</v>
      </c>
      <c r="G3443" s="1" t="s">
        <v>18</v>
      </c>
      <c r="H3443" s="1" t="s">
        <v>65</v>
      </c>
      <c r="I3443" s="1" t="s">
        <v>97</v>
      </c>
      <c r="J3443" s="1" t="str" cm="1">
        <f t="array" ref="J3443">_xlfn.IFS(F3443="","missing",F3443&lt;0,"negative",F3443=0,"zero",AND(F3443&gt;=99999,MOD(F3443,9)=0),"99999 placeholder",AND(F3443&gt;$O$5,D3443="Expense"),"Expense outlier",AND(F3443&gt;$P$5,D3443="Income"),"Income outlier",TRUE,"valid")</f>
        <v>valid</v>
      </c>
      <c r="K3443" s="1" t="str">
        <f>_xlfn.XLOOKUP(I3443,[1]category_mapping!$F$2:$F$19,[1]category_mapping!$G$2:$G$19,E3443)</f>
        <v>health</v>
      </c>
      <c r="L3443" s="1" t="str">
        <f>IF(cleaning_working[[#This Row],[date]]="","Missing","Available")</f>
        <v>Available</v>
      </c>
    </row>
    <row r="3444" spans="1:12" x14ac:dyDescent="0.35">
      <c r="A3444" s="1" t="s">
        <v>3608</v>
      </c>
      <c r="B3444" s="1" t="s">
        <v>274</v>
      </c>
      <c r="C3444" s="3">
        <v>44497</v>
      </c>
      <c r="D3444" s="1" t="s">
        <v>13</v>
      </c>
      <c r="E3444" s="1" t="s">
        <v>63</v>
      </c>
      <c r="F3444" s="1">
        <v>4708</v>
      </c>
      <c r="G3444" s="1" t="s">
        <v>40</v>
      </c>
      <c r="H3444" s="1" t="s">
        <v>107</v>
      </c>
      <c r="I3444" s="1" t="s">
        <v>97</v>
      </c>
      <c r="J3444" s="1" t="str" cm="1">
        <f t="array" ref="J3444">_xlfn.IFS(F3444="","missing",F3444&lt;0,"negative",F3444=0,"zero",AND(F3444&gt;=99999,MOD(F3444,9)=0),"99999 placeholder",AND(F3444&gt;$O$5,D3444="Expense"),"Expense outlier",AND(F3444&gt;$P$5,D3444="Income"),"Income outlier",TRUE,"valid")</f>
        <v>valid</v>
      </c>
      <c r="K3444" s="1" t="str">
        <f>_xlfn.XLOOKUP(I3444,[1]category_mapping!$F$2:$F$19,[1]category_mapping!$G$2:$G$19,E3444)</f>
        <v>health</v>
      </c>
      <c r="L3444" s="1" t="str">
        <f>IF(cleaning_working[[#This Row],[date]]="","Missing","Available")</f>
        <v>Available</v>
      </c>
    </row>
    <row r="3445" spans="1:12" x14ac:dyDescent="0.35">
      <c r="A3445" s="1" t="s">
        <v>3609</v>
      </c>
      <c r="B3445" s="1" t="s">
        <v>873</v>
      </c>
      <c r="C3445" s="3">
        <v>44973</v>
      </c>
      <c r="D3445" s="1" t="s">
        <v>13</v>
      </c>
      <c r="E3445" s="1" t="s">
        <v>63</v>
      </c>
      <c r="F3445" s="1">
        <v>9318</v>
      </c>
      <c r="G3445" s="1" t="s">
        <v>18</v>
      </c>
      <c r="H3445" s="1" t="s">
        <v>65</v>
      </c>
      <c r="J3445" s="1" t="str" cm="1">
        <f t="array" ref="J3445">_xlfn.IFS(F3445="","missing",F3445&lt;0,"negative",F3445=0,"zero",AND(F3445&gt;=99999,MOD(F3445,9)=0),"99999 placeholder",AND(F3445&gt;$O$5,D3445="Expense"),"Expense outlier",AND(F3445&gt;$P$5,D3445="Income"),"Income outlier",TRUE,"valid")</f>
        <v>valid</v>
      </c>
      <c r="K3445" s="1" t="str">
        <f>_xlfn.XLOOKUP(I3445,[1]category_mapping!$F$2:$F$19,[1]category_mapping!$G$2:$G$19,E3445)</f>
        <v>utilities</v>
      </c>
      <c r="L3445" s="1" t="str">
        <f>IF(cleaning_working[[#This Row],[date]]="","Missing","Available")</f>
        <v>Available</v>
      </c>
    </row>
    <row r="3446" spans="1:12" x14ac:dyDescent="0.35">
      <c r="A3446" s="1" t="s">
        <v>3610</v>
      </c>
      <c r="B3446" s="1" t="s">
        <v>79</v>
      </c>
      <c r="C3446" s="3">
        <v>45365</v>
      </c>
      <c r="D3446" s="1" t="s">
        <v>13</v>
      </c>
      <c r="E3446" s="1" t="s">
        <v>17</v>
      </c>
      <c r="F3446" s="1">
        <v>3707</v>
      </c>
      <c r="G3446" s="1" t="s">
        <v>40</v>
      </c>
      <c r="H3446" s="1" t="s">
        <v>19</v>
      </c>
      <c r="I3446" s="1" t="s">
        <v>53</v>
      </c>
      <c r="J3446" s="1" t="str" cm="1">
        <f t="array" ref="J3446">_xlfn.IFS(F3446="","missing",F3446&lt;0,"negative",F3446=0,"zero",AND(F3446&gt;=99999,MOD(F3446,9)=0),"99999 placeholder",AND(F3446&gt;$O$5,D3446="Expense"),"Expense outlier",AND(F3446&gt;$P$5,D3446="Income"),"Income outlier",TRUE,"valid")</f>
        <v>valid</v>
      </c>
      <c r="K3446" s="1" t="str">
        <f>_xlfn.XLOOKUP(I3446,[1]category_mapping!$F$2:$F$19,[1]category_mapping!$G$2:$G$19,E3446)</f>
        <v>travel</v>
      </c>
      <c r="L3446" s="1" t="str">
        <f>IF(cleaning_working[[#This Row],[date]]="","Missing","Available")</f>
        <v>Available</v>
      </c>
    </row>
    <row r="3447" spans="1:12" x14ac:dyDescent="0.35">
      <c r="A3447" s="1" t="s">
        <v>3611</v>
      </c>
      <c r="B3447" s="1" t="s">
        <v>277</v>
      </c>
      <c r="C3447" s="3">
        <v>44613</v>
      </c>
      <c r="D3447" s="1" t="s">
        <v>13</v>
      </c>
      <c r="E3447" s="1" t="s">
        <v>17</v>
      </c>
      <c r="F3447" s="1">
        <v>9174</v>
      </c>
      <c r="G3447" s="1" t="s">
        <v>40</v>
      </c>
      <c r="H3447" s="1" t="s">
        <v>107</v>
      </c>
      <c r="I3447" s="1" t="s">
        <v>71</v>
      </c>
      <c r="J3447" s="1" t="str" cm="1">
        <f t="array" ref="J3447">_xlfn.IFS(F3447="","missing",F3447&lt;0,"negative",F3447=0,"zero",AND(F3447&gt;=99999,MOD(F3447,9)=0),"99999 placeholder",AND(F3447&gt;$O$5,D3447="Expense"),"Expense outlier",AND(F3447&gt;$P$5,D3447="Income"),"Income outlier",TRUE,"valid")</f>
        <v>valid</v>
      </c>
      <c r="K3447" s="1" t="str">
        <f>_xlfn.XLOOKUP(I3447,[1]category_mapping!$F$2:$F$19,[1]category_mapping!$G$2:$G$19,E3447)</f>
        <v>health</v>
      </c>
      <c r="L3447" s="1" t="str">
        <f>IF(cleaning_working[[#This Row],[date]]="","Missing","Available")</f>
        <v>Available</v>
      </c>
    </row>
    <row r="3448" spans="1:12" x14ac:dyDescent="0.35">
      <c r="A3448" s="1" t="s">
        <v>3612</v>
      </c>
      <c r="B3448" s="1" t="s">
        <v>56</v>
      </c>
      <c r="C3448" s="3">
        <v>45465</v>
      </c>
      <c r="D3448" s="1" t="s">
        <v>13</v>
      </c>
      <c r="E3448" s="1" t="s">
        <v>39</v>
      </c>
      <c r="F3448" s="1">
        <v>5108</v>
      </c>
      <c r="G3448" s="1" t="s">
        <v>64</v>
      </c>
      <c r="H3448" s="1" t="s">
        <v>26</v>
      </c>
      <c r="I3448" s="1" t="s">
        <v>128</v>
      </c>
      <c r="J3448" s="1" t="str" cm="1">
        <f t="array" ref="J3448">_xlfn.IFS(F3448="","missing",F3448&lt;0,"negative",F3448=0,"zero",AND(F3448&gt;=99999,MOD(F3448,9)=0),"99999 placeholder",AND(F3448&gt;$O$5,D3448="Expense"),"Expense outlier",AND(F3448&gt;$P$5,D3448="Income"),"Income outlier",TRUE,"valid")</f>
        <v>valid</v>
      </c>
      <c r="K3448" s="1" t="str">
        <f>_xlfn.XLOOKUP(I3448,[1]category_mapping!$F$2:$F$19,[1]category_mapping!$G$2:$G$19,E3448)</f>
        <v>utilities</v>
      </c>
      <c r="L3448" s="1" t="str">
        <f>IF(cleaning_working[[#This Row],[date]]="","Missing","Available")</f>
        <v>Available</v>
      </c>
    </row>
    <row r="3449" spans="1:12" x14ac:dyDescent="0.35">
      <c r="A3449" s="1" t="s">
        <v>3613</v>
      </c>
      <c r="B3449" s="1" t="s">
        <v>782</v>
      </c>
      <c r="C3449" s="3">
        <v>44511</v>
      </c>
      <c r="D3449" s="1" t="s">
        <v>13</v>
      </c>
      <c r="E3449" s="1" t="s">
        <v>17</v>
      </c>
      <c r="F3449" s="1">
        <v>3615</v>
      </c>
      <c r="G3449" s="1" t="s">
        <v>40</v>
      </c>
      <c r="H3449" s="1" t="s">
        <v>65</v>
      </c>
      <c r="I3449" s="1" t="s">
        <v>272</v>
      </c>
      <c r="J3449" s="1" t="str" cm="1">
        <f t="array" ref="J3449">_xlfn.IFS(F3449="","missing",F3449&lt;0,"negative",F3449=0,"zero",AND(F3449&gt;=99999,MOD(F3449,9)=0),"99999 placeholder",AND(F3449&gt;$O$5,D3449="Expense"),"Expense outlier",AND(F3449&gt;$P$5,D3449="Income"),"Income outlier",TRUE,"valid")</f>
        <v>valid</v>
      </c>
      <c r="K3449" s="1" t="str">
        <f>_xlfn.XLOOKUP(I3449,[1]category_mapping!$F$2:$F$19,[1]category_mapping!$G$2:$G$19,E3449)</f>
        <v>food</v>
      </c>
      <c r="L3449" s="1" t="str">
        <f>IF(cleaning_working[[#This Row],[date]]="","Missing","Available")</f>
        <v>Available</v>
      </c>
    </row>
    <row r="3450" spans="1:12" x14ac:dyDescent="0.35">
      <c r="A3450" s="1" t="s">
        <v>3614</v>
      </c>
      <c r="B3450" s="1" t="s">
        <v>329</v>
      </c>
      <c r="C3450" s="3">
        <v>44218</v>
      </c>
      <c r="D3450" s="1" t="s">
        <v>13</v>
      </c>
      <c r="E3450" s="1" t="s">
        <v>17</v>
      </c>
      <c r="F3450" s="1">
        <v>5264</v>
      </c>
      <c r="G3450" s="1" t="s">
        <v>64</v>
      </c>
      <c r="H3450" s="1" t="s">
        <v>25</v>
      </c>
      <c r="I3450" s="1" t="s">
        <v>71</v>
      </c>
      <c r="J3450" s="1" t="str" cm="1">
        <f t="array" ref="J3450">_xlfn.IFS(F3450="","missing",F3450&lt;0,"negative",F3450=0,"zero",AND(F3450&gt;=99999,MOD(F3450,9)=0),"99999 placeholder",AND(F3450&gt;$O$5,D3450="Expense"),"Expense outlier",AND(F3450&gt;$P$5,D3450="Income"),"Income outlier",TRUE,"valid")</f>
        <v>valid</v>
      </c>
      <c r="K3450" s="1" t="str">
        <f>_xlfn.XLOOKUP(I3450,[1]category_mapping!$F$2:$F$19,[1]category_mapping!$G$2:$G$19,E3450)</f>
        <v>health</v>
      </c>
      <c r="L3450" s="1" t="str">
        <f>IF(cleaning_working[[#This Row],[date]]="","Missing","Available")</f>
        <v>Available</v>
      </c>
    </row>
    <row r="3451" spans="1:12" x14ac:dyDescent="0.35">
      <c r="A3451" s="1" t="s">
        <v>3615</v>
      </c>
      <c r="B3451" s="1" t="s">
        <v>210</v>
      </c>
      <c r="C3451" s="3">
        <v>44453</v>
      </c>
      <c r="D3451" s="1" t="s">
        <v>13</v>
      </c>
      <c r="E3451" s="1" t="s">
        <v>104</v>
      </c>
      <c r="F3451" s="1">
        <v>5968</v>
      </c>
      <c r="G3451" s="1" t="s">
        <v>40</v>
      </c>
      <c r="H3451" s="1" t="s">
        <v>83</v>
      </c>
      <c r="I3451" s="1" t="s">
        <v>226</v>
      </c>
      <c r="J3451" s="1" t="str" cm="1">
        <f t="array" ref="J3451">_xlfn.IFS(F3451="","missing",F3451&lt;0,"negative",F3451=0,"zero",AND(F3451&gt;=99999,MOD(F3451,9)=0),"99999 placeholder",AND(F3451&gt;$O$5,D3451="Expense"),"Expense outlier",AND(F3451&gt;$P$5,D3451="Income"),"Income outlier",TRUE,"valid")</f>
        <v>valid</v>
      </c>
      <c r="K3451" s="1" t="str">
        <f>_xlfn.XLOOKUP(I3451,[1]category_mapping!$F$2:$F$19,[1]category_mapping!$G$2:$G$19,E3451)</f>
        <v>savings</v>
      </c>
      <c r="L3451" s="1" t="str">
        <f>IF(cleaning_working[[#This Row],[date]]="","Missing","Available")</f>
        <v>Available</v>
      </c>
    </row>
    <row r="3452" spans="1:12" x14ac:dyDescent="0.35">
      <c r="A3452" s="1" t="s">
        <v>3616</v>
      </c>
      <c r="B3452" s="1" t="s">
        <v>99</v>
      </c>
      <c r="C3452" s="3">
        <v>44693</v>
      </c>
      <c r="D3452" s="1" t="s">
        <v>14</v>
      </c>
      <c r="E3452" s="1" t="s">
        <v>119</v>
      </c>
      <c r="F3452" s="1">
        <v>44839</v>
      </c>
      <c r="G3452" s="1" t="s">
        <v>40</v>
      </c>
      <c r="H3452" s="1" t="s">
        <v>107</v>
      </c>
      <c r="I3452" s="1" t="s">
        <v>46</v>
      </c>
      <c r="J3452" s="1" t="str" cm="1">
        <f t="array" ref="J3452">_xlfn.IFS(F3452="","missing",F3452&lt;0,"negative",F3452=0,"zero",AND(F3452&gt;=99999,MOD(F3452,9)=0),"99999 placeholder",AND(F3452&gt;$O$5,D3452="Expense"),"Expense outlier",AND(F3452&gt;$P$5,D3452="Income"),"Income outlier",TRUE,"valid")</f>
        <v>valid</v>
      </c>
      <c r="K3452" s="1" t="str">
        <f>_xlfn.XLOOKUP(I3452,[1]category_mapping!$F$2:$F$19,[1]category_mapping!$G$2:$G$19,E3452)</f>
        <v>investment</v>
      </c>
      <c r="L3452" s="1" t="str">
        <f>IF(cleaning_working[[#This Row],[date]]="","Missing","Available")</f>
        <v>Available</v>
      </c>
    </row>
    <row r="3453" spans="1:12" x14ac:dyDescent="0.35">
      <c r="A3453" s="1" t="s">
        <v>3617</v>
      </c>
      <c r="B3453" s="1" t="s">
        <v>266</v>
      </c>
      <c r="C3453" s="3" t="s">
        <v>38</v>
      </c>
      <c r="D3453" s="1" t="s">
        <v>13</v>
      </c>
      <c r="E3453" s="1" t="s">
        <v>176</v>
      </c>
      <c r="F3453" s="1">
        <v>1532</v>
      </c>
      <c r="G3453" s="1" t="s">
        <v>18</v>
      </c>
      <c r="H3453" s="1" t="s">
        <v>107</v>
      </c>
      <c r="I3453" s="1" t="s">
        <v>194</v>
      </c>
      <c r="J3453" s="1" t="str" cm="1">
        <f t="array" ref="J3453">_xlfn.IFS(F3453="","missing",F3453&lt;0,"negative",F3453=0,"zero",AND(F3453&gt;=99999,MOD(F3453,9)=0),"99999 placeholder",AND(F3453&gt;$O$5,D3453="Expense"),"Expense outlier",AND(F3453&gt;$P$5,D3453="Income"),"Income outlier",TRUE,"valid")</f>
        <v>valid</v>
      </c>
      <c r="K3453" s="1" t="str">
        <f>_xlfn.XLOOKUP(I3453,[1]category_mapping!$F$2:$F$19,[1]category_mapping!$G$2:$G$19,E3453)</f>
        <v>travel</v>
      </c>
      <c r="L3453" s="1" t="str">
        <f>IF(cleaning_working[[#This Row],[date]]="","Missing","Available")</f>
        <v>Missing</v>
      </c>
    </row>
    <row r="3454" spans="1:12" x14ac:dyDescent="0.35">
      <c r="A3454" s="1" t="s">
        <v>3618</v>
      </c>
      <c r="B3454" s="1" t="s">
        <v>82</v>
      </c>
      <c r="C3454" s="3">
        <v>44758</v>
      </c>
      <c r="D3454" s="1" t="s">
        <v>13</v>
      </c>
      <c r="E3454" s="1" t="s">
        <v>176</v>
      </c>
      <c r="F3454" s="1">
        <v>7364</v>
      </c>
      <c r="G3454" s="1" t="s">
        <v>18</v>
      </c>
      <c r="H3454" s="1" t="s">
        <v>52</v>
      </c>
      <c r="I3454" s="1" t="s">
        <v>178</v>
      </c>
      <c r="J3454" s="1" t="str" cm="1">
        <f t="array" ref="J3454">_xlfn.IFS(F3454="","missing",F3454&lt;0,"negative",F3454=0,"zero",AND(F3454&gt;=99999,MOD(F3454,9)=0),"99999 placeholder",AND(F3454&gt;$O$5,D3454="Expense"),"Expense outlier",AND(F3454&gt;$P$5,D3454="Income"),"Income outlier",TRUE,"valid")</f>
        <v>valid</v>
      </c>
      <c r="K3454" s="1" t="str">
        <f>_xlfn.XLOOKUP(I3454,[1]category_mapping!$F$2:$F$19,[1]category_mapping!$G$2:$G$19,E3454)</f>
        <v>rent</v>
      </c>
      <c r="L3454" s="1" t="str">
        <f>IF(cleaning_working[[#This Row],[date]]="","Missing","Available")</f>
        <v>Available</v>
      </c>
    </row>
    <row r="3455" spans="1:12" x14ac:dyDescent="0.35">
      <c r="A3455" s="1" t="s">
        <v>3619</v>
      </c>
      <c r="B3455" s="1" t="s">
        <v>150</v>
      </c>
      <c r="C3455" s="3">
        <v>45547</v>
      </c>
      <c r="D3455" s="1" t="s">
        <v>13</v>
      </c>
      <c r="E3455" s="1" t="s">
        <v>39</v>
      </c>
      <c r="F3455" s="1">
        <v>5414</v>
      </c>
      <c r="G3455" s="1" t="s">
        <v>32</v>
      </c>
      <c r="H3455" s="1" t="s">
        <v>159</v>
      </c>
      <c r="I3455" s="1" t="s">
        <v>46</v>
      </c>
      <c r="J3455" s="1" t="str" cm="1">
        <f t="array" ref="J3455">_xlfn.IFS(F3455="","missing",F3455&lt;0,"negative",F3455=0,"zero",AND(F3455&gt;=99999,MOD(F3455,9)=0),"99999 placeholder",AND(F3455&gt;$O$5,D3455="Expense"),"Expense outlier",AND(F3455&gt;$P$5,D3455="Income"),"Income outlier",TRUE,"valid")</f>
        <v>valid</v>
      </c>
      <c r="K3455" s="1" t="str">
        <f>_xlfn.XLOOKUP(I3455,[1]category_mapping!$F$2:$F$19,[1]category_mapping!$G$2:$G$19,E3455)</f>
        <v>food</v>
      </c>
      <c r="L3455" s="1" t="str">
        <f>IF(cleaning_working[[#This Row],[date]]="","Missing","Available")</f>
        <v>Available</v>
      </c>
    </row>
    <row r="3456" spans="1:12" x14ac:dyDescent="0.35">
      <c r="A3456" s="1" t="s">
        <v>3620</v>
      </c>
      <c r="B3456" s="1" t="s">
        <v>341</v>
      </c>
      <c r="C3456" s="3">
        <v>44887</v>
      </c>
      <c r="D3456" s="1" t="s">
        <v>13</v>
      </c>
      <c r="E3456" s="1" t="s">
        <v>24</v>
      </c>
      <c r="F3456" s="1">
        <v>5930</v>
      </c>
      <c r="G3456" s="1" t="s">
        <v>32</v>
      </c>
      <c r="H3456" s="1" t="s">
        <v>19</v>
      </c>
      <c r="I3456" s="1" t="s">
        <v>80</v>
      </c>
      <c r="J3456" s="1" t="str" cm="1">
        <f t="array" ref="J3456">_xlfn.IFS(F3456="","missing",F3456&lt;0,"negative",F3456=0,"zero",AND(F3456&gt;=99999,MOD(F3456,9)=0),"99999 placeholder",AND(F3456&gt;$O$5,D3456="Expense"),"Expense outlier",AND(F3456&gt;$P$5,D3456="Income"),"Income outlier",TRUE,"valid")</f>
        <v>valid</v>
      </c>
      <c r="K3456" s="1" t="str">
        <f>_xlfn.XLOOKUP(I3456,[1]category_mapping!$F$2:$F$19,[1]category_mapping!$G$2:$G$19,E3456)</f>
        <v>food</v>
      </c>
      <c r="L3456" s="1" t="str">
        <f>IF(cleaning_working[[#This Row],[date]]="","Missing","Available")</f>
        <v>Available</v>
      </c>
    </row>
    <row r="3457" spans="1:12" x14ac:dyDescent="0.35">
      <c r="A3457" s="1" t="s">
        <v>3621</v>
      </c>
      <c r="B3457" s="1" t="s">
        <v>478</v>
      </c>
      <c r="C3457" s="3">
        <v>45570</v>
      </c>
      <c r="D3457" s="1" t="s">
        <v>13</v>
      </c>
      <c r="E3457" s="1" t="s">
        <v>63</v>
      </c>
      <c r="F3457" s="1">
        <v>4435</v>
      </c>
      <c r="G3457" s="1" t="s">
        <v>40</v>
      </c>
      <c r="H3457" s="1" t="s">
        <v>107</v>
      </c>
      <c r="I3457" s="1" t="s">
        <v>217</v>
      </c>
      <c r="J3457" s="1" t="str" cm="1">
        <f t="array" ref="J3457">_xlfn.IFS(F3457="","missing",F3457&lt;0,"negative",F3457=0,"zero",AND(F3457&gt;=99999,MOD(F3457,9)=0),"99999 placeholder",AND(F3457&gt;$O$5,D3457="Expense"),"Expense outlier",AND(F3457&gt;$P$5,D3457="Income"),"Income outlier",TRUE,"valid")</f>
        <v>valid</v>
      </c>
      <c r="K3457" s="1" t="str">
        <f>_xlfn.XLOOKUP(I3457,[1]category_mapping!$F$2:$F$19,[1]category_mapping!$G$2:$G$19,E3457)</f>
        <v>rent</v>
      </c>
      <c r="L3457" s="1" t="str">
        <f>IF(cleaning_working[[#This Row],[date]]="","Missing","Available")</f>
        <v>Available</v>
      </c>
    </row>
    <row r="3458" spans="1:12" x14ac:dyDescent="0.35">
      <c r="A3458" s="1" t="s">
        <v>3622</v>
      </c>
      <c r="B3458" s="1" t="s">
        <v>467</v>
      </c>
      <c r="C3458" s="3">
        <v>44339</v>
      </c>
      <c r="D3458" s="1" t="s">
        <v>13</v>
      </c>
      <c r="E3458" s="1" t="s">
        <v>24</v>
      </c>
      <c r="F3458" s="1">
        <v>7979</v>
      </c>
      <c r="G3458" s="1" t="s">
        <v>40</v>
      </c>
      <c r="H3458" s="1" t="s">
        <v>65</v>
      </c>
      <c r="I3458" s="1" t="s">
        <v>123</v>
      </c>
      <c r="J3458" s="1" t="str" cm="1">
        <f t="array" ref="J3458">_xlfn.IFS(F3458="","missing",F3458&lt;0,"negative",F3458=0,"zero",AND(F3458&gt;=99999,MOD(F3458,9)=0),"99999 placeholder",AND(F3458&gt;$O$5,D3458="Expense"),"Expense outlier",AND(F3458&gt;$P$5,D3458="Income"),"Income outlier",TRUE,"valid")</f>
        <v>valid</v>
      </c>
      <c r="K3458" s="1" t="str">
        <f>_xlfn.XLOOKUP(I3458,[1]category_mapping!$F$2:$F$19,[1]category_mapping!$G$2:$G$19,E3458)</f>
        <v>rent</v>
      </c>
      <c r="L3458" s="1" t="str">
        <f>IF(cleaning_working[[#This Row],[date]]="","Missing","Available")</f>
        <v>Available</v>
      </c>
    </row>
    <row r="3459" spans="1:12" x14ac:dyDescent="0.35">
      <c r="A3459" s="1" t="s">
        <v>3623</v>
      </c>
      <c r="B3459" s="1" t="s">
        <v>345</v>
      </c>
      <c r="C3459" s="3">
        <v>45130</v>
      </c>
      <c r="D3459" s="1" t="s">
        <v>14</v>
      </c>
      <c r="E3459" s="1" t="s">
        <v>119</v>
      </c>
      <c r="F3459" s="1">
        <v>79771</v>
      </c>
      <c r="G3459" s="1" t="s">
        <v>32</v>
      </c>
      <c r="H3459" s="1" t="s">
        <v>25</v>
      </c>
      <c r="I3459" s="1" t="s">
        <v>93</v>
      </c>
      <c r="J3459" s="1" t="str" cm="1">
        <f t="array" ref="J3459">_xlfn.IFS(F3459="","missing",F3459&lt;0,"negative",F3459=0,"zero",AND(F3459&gt;=99999,MOD(F3459,9)=0),"99999 placeholder",AND(F3459&gt;$O$5,D3459="Expense"),"Expense outlier",AND(F3459&gt;$P$5,D3459="Income"),"Income outlier",TRUE,"valid")</f>
        <v>valid</v>
      </c>
      <c r="K3459" s="1" t="str">
        <f>_xlfn.XLOOKUP(I3459,[1]category_mapping!$F$2:$F$19,[1]category_mapping!$G$2:$G$19,E3459)</f>
        <v>investment</v>
      </c>
      <c r="L3459" s="1" t="str">
        <f>IF(cleaning_working[[#This Row],[date]]="","Missing","Available")</f>
        <v>Available</v>
      </c>
    </row>
    <row r="3460" spans="1:12" x14ac:dyDescent="0.35">
      <c r="A3460" s="1" t="s">
        <v>3624</v>
      </c>
      <c r="B3460" s="1" t="s">
        <v>386</v>
      </c>
      <c r="C3460" s="3">
        <v>45269</v>
      </c>
      <c r="D3460" s="1" t="s">
        <v>13</v>
      </c>
      <c r="E3460" s="1" t="s">
        <v>46</v>
      </c>
      <c r="F3460" s="1">
        <v>6278</v>
      </c>
      <c r="G3460" s="1" t="s">
        <v>64</v>
      </c>
      <c r="H3460" s="1" t="s">
        <v>25</v>
      </c>
      <c r="I3460" s="1" t="s">
        <v>162</v>
      </c>
      <c r="J3460" s="1" t="str" cm="1">
        <f t="array" ref="J3460">_xlfn.IFS(F3460="","missing",F3460&lt;0,"negative",F3460=0,"zero",AND(F3460&gt;=99999,MOD(F3460,9)=0),"99999 placeholder",AND(F3460&gt;$O$5,D3460="Expense"),"Expense outlier",AND(F3460&gt;$P$5,D3460="Income"),"Income outlier",TRUE,"valid")</f>
        <v>valid</v>
      </c>
      <c r="K3460" s="1" t="str">
        <f>_xlfn.XLOOKUP(I3460,[1]category_mapping!$F$2:$F$19,[1]category_mapping!$G$2:$G$19,E3460)</f>
        <v>N/A</v>
      </c>
      <c r="L3460" s="1" t="str">
        <f>IF(cleaning_working[[#This Row],[date]]="","Missing","Available")</f>
        <v>Available</v>
      </c>
    </row>
    <row r="3461" spans="1:12" x14ac:dyDescent="0.35">
      <c r="A3461" s="1" t="s">
        <v>3625</v>
      </c>
      <c r="B3461" s="1" t="s">
        <v>612</v>
      </c>
      <c r="C3461" s="3">
        <v>44650</v>
      </c>
      <c r="D3461" s="1" t="s">
        <v>13</v>
      </c>
      <c r="E3461" s="1" t="s">
        <v>176</v>
      </c>
      <c r="F3461" s="1">
        <v>8824</v>
      </c>
      <c r="G3461" s="1" t="s">
        <v>32</v>
      </c>
      <c r="H3461" s="1" t="s">
        <v>107</v>
      </c>
      <c r="I3461" s="1" t="s">
        <v>34</v>
      </c>
      <c r="J3461" s="1" t="str" cm="1">
        <f t="array" ref="J3461">_xlfn.IFS(F3461="","missing",F3461&lt;0,"negative",F3461=0,"zero",AND(F3461&gt;=99999,MOD(F3461,9)=0),"99999 placeholder",AND(F3461&gt;$O$5,D3461="Expense"),"Expense outlier",AND(F3461&gt;$P$5,D3461="Income"),"Income outlier",TRUE,"valid")</f>
        <v>valid</v>
      </c>
      <c r="K3461" s="1" t="str">
        <f>_xlfn.XLOOKUP(I3461,[1]category_mapping!$F$2:$F$19,[1]category_mapping!$G$2:$G$19,E3461)</f>
        <v>education</v>
      </c>
      <c r="L3461" s="1" t="str">
        <f>IF(cleaning_working[[#This Row],[date]]="","Missing","Available")</f>
        <v>Available</v>
      </c>
    </row>
    <row r="3462" spans="1:12" x14ac:dyDescent="0.35">
      <c r="A3462" s="1" t="s">
        <v>3626</v>
      </c>
      <c r="B3462" s="1" t="s">
        <v>155</v>
      </c>
      <c r="C3462" s="3" t="s">
        <v>38</v>
      </c>
      <c r="D3462" s="1" t="s">
        <v>13</v>
      </c>
      <c r="E3462" s="1" t="s">
        <v>104</v>
      </c>
      <c r="F3462" s="1">
        <v>6862</v>
      </c>
      <c r="G3462" s="1" t="s">
        <v>18</v>
      </c>
      <c r="H3462" s="1" t="s">
        <v>33</v>
      </c>
      <c r="I3462" s="1" t="s">
        <v>226</v>
      </c>
      <c r="J3462" s="1" t="str" cm="1">
        <f t="array" ref="J3462">_xlfn.IFS(F3462="","missing",F3462&lt;0,"negative",F3462=0,"zero",AND(F3462&gt;=99999,MOD(F3462,9)=0),"99999 placeholder",AND(F3462&gt;$O$5,D3462="Expense"),"Expense outlier",AND(F3462&gt;$P$5,D3462="Income"),"Income outlier",TRUE,"valid")</f>
        <v>valid</v>
      </c>
      <c r="K3462" s="1" t="str">
        <f>_xlfn.XLOOKUP(I3462,[1]category_mapping!$F$2:$F$19,[1]category_mapping!$G$2:$G$19,E3462)</f>
        <v>savings</v>
      </c>
      <c r="L3462" s="1" t="str">
        <f>IF(cleaning_working[[#This Row],[date]]="","Missing","Available")</f>
        <v>Missing</v>
      </c>
    </row>
    <row r="3463" spans="1:12" x14ac:dyDescent="0.35">
      <c r="A3463" s="1" t="s">
        <v>3627</v>
      </c>
      <c r="B3463" s="1" t="s">
        <v>362</v>
      </c>
      <c r="C3463" s="3">
        <v>44974</v>
      </c>
      <c r="D3463" s="1" t="s">
        <v>13</v>
      </c>
      <c r="E3463" s="1" t="s">
        <v>17</v>
      </c>
      <c r="F3463" s="1">
        <v>6111</v>
      </c>
      <c r="G3463" s="1" t="s">
        <v>40</v>
      </c>
      <c r="H3463" s="1" t="s">
        <v>25</v>
      </c>
      <c r="I3463" s="1" t="s">
        <v>27</v>
      </c>
      <c r="J3463" s="1" t="str" cm="1">
        <f t="array" ref="J3463">_xlfn.IFS(F3463="","missing",F3463&lt;0,"negative",F3463=0,"zero",AND(F3463&gt;=99999,MOD(F3463,9)=0),"99999 placeholder",AND(F3463&gt;$O$5,D3463="Expense"),"Expense outlier",AND(F3463&gt;$P$5,D3463="Income"),"Income outlier",TRUE,"valid")</f>
        <v>valid</v>
      </c>
      <c r="K3463" s="1" t="str">
        <f>_xlfn.XLOOKUP(I3463,[1]category_mapping!$F$2:$F$19,[1]category_mapping!$G$2:$G$19,E3463)</f>
        <v>education</v>
      </c>
      <c r="L3463" s="1" t="str">
        <f>IF(cleaning_working[[#This Row],[date]]="","Missing","Available")</f>
        <v>Available</v>
      </c>
    </row>
    <row r="3464" spans="1:12" x14ac:dyDescent="0.35">
      <c r="A3464" s="1" t="s">
        <v>3628</v>
      </c>
      <c r="B3464" s="1" t="s">
        <v>122</v>
      </c>
      <c r="C3464" s="3">
        <v>44884</v>
      </c>
      <c r="D3464" s="1" t="s">
        <v>13</v>
      </c>
      <c r="E3464" s="1" t="s">
        <v>24</v>
      </c>
      <c r="F3464" s="1">
        <v>4489</v>
      </c>
      <c r="G3464" s="1" t="s">
        <v>32</v>
      </c>
      <c r="H3464" s="1" t="s">
        <v>159</v>
      </c>
      <c r="I3464" s="1" t="s">
        <v>20</v>
      </c>
      <c r="J3464" s="1" t="str" cm="1">
        <f t="array" ref="J3464">_xlfn.IFS(F3464="","missing",F3464&lt;0,"negative",F3464=0,"zero",AND(F3464&gt;=99999,MOD(F3464,9)=0),"99999 placeholder",AND(F3464&gt;$O$5,D3464="Expense"),"Expense outlier",AND(F3464&gt;$P$5,D3464="Income"),"Income outlier",TRUE,"valid")</f>
        <v>valid</v>
      </c>
      <c r="K3464" s="1" t="str">
        <f>_xlfn.XLOOKUP(I3464,[1]category_mapping!$F$2:$F$19,[1]category_mapping!$G$2:$G$19,E3464)</f>
        <v>entertainment</v>
      </c>
      <c r="L3464" s="1" t="str">
        <f>IF(cleaning_working[[#This Row],[date]]="","Missing","Available")</f>
        <v>Available</v>
      </c>
    </row>
    <row r="3465" spans="1:12" x14ac:dyDescent="0.35">
      <c r="A3465" s="1" t="s">
        <v>3629</v>
      </c>
      <c r="B3465" s="1" t="s">
        <v>150</v>
      </c>
      <c r="C3465" s="3">
        <v>44384</v>
      </c>
      <c r="D3465" s="1" t="s">
        <v>13</v>
      </c>
      <c r="E3465" s="1" t="s">
        <v>45</v>
      </c>
      <c r="F3465" s="1">
        <v>1097</v>
      </c>
      <c r="G3465" s="1" t="s">
        <v>40</v>
      </c>
      <c r="H3465" s="1" t="s">
        <v>159</v>
      </c>
      <c r="J3465" s="1" t="str" cm="1">
        <f t="array" ref="J3465">_xlfn.IFS(F3465="","missing",F3465&lt;0,"negative",F3465=0,"zero",AND(F3465&gt;=99999,MOD(F3465,9)=0),"99999 placeholder",AND(F3465&gt;$O$5,D3465="Expense"),"Expense outlier",AND(F3465&gt;$P$5,D3465="Income"),"Income outlier",TRUE,"valid")</f>
        <v>valid</v>
      </c>
      <c r="K3465" s="1" t="str">
        <f>_xlfn.XLOOKUP(I3465,[1]category_mapping!$F$2:$F$19,[1]category_mapping!$G$2:$G$19,E3465)</f>
        <v>entertainment</v>
      </c>
      <c r="L3465" s="1" t="str">
        <f>IF(cleaning_working[[#This Row],[date]]="","Missing","Available")</f>
        <v>Available</v>
      </c>
    </row>
    <row r="3466" spans="1:12" x14ac:dyDescent="0.35">
      <c r="A3466" s="1" t="s">
        <v>3630</v>
      </c>
      <c r="B3466" s="1" t="s">
        <v>500</v>
      </c>
      <c r="C3466" s="3">
        <v>45046</v>
      </c>
      <c r="D3466" s="1" t="s">
        <v>13</v>
      </c>
      <c r="E3466" s="1" t="s">
        <v>24</v>
      </c>
      <c r="F3466" s="1">
        <v>32922</v>
      </c>
      <c r="G3466" s="1" t="s">
        <v>25</v>
      </c>
      <c r="H3466" s="1" t="s">
        <v>25</v>
      </c>
      <c r="I3466" s="1" t="s">
        <v>58</v>
      </c>
      <c r="J3466" s="1" t="str" cm="1">
        <f t="array" ref="J3466">_xlfn.IFS(F3466="","missing",F3466&lt;0,"negative",F3466=0,"zero",AND(F3466&gt;=99999,MOD(F3466,9)=0),"99999 placeholder",AND(F3466&gt;$O$5,D3466="Expense"),"Expense outlier",AND(F3466&gt;$P$5,D3466="Income"),"Income outlier",TRUE,"valid")</f>
        <v>Expense outlier</v>
      </c>
      <c r="K3466" s="1" t="str">
        <f>_xlfn.XLOOKUP(I3466,[1]category_mapping!$F$2:$F$19,[1]category_mapping!$G$2:$G$19,E3466)</f>
        <v>rent</v>
      </c>
      <c r="L3466" s="1" t="str">
        <f>IF(cleaning_working[[#This Row],[date]]="","Missing","Available")</f>
        <v>Available</v>
      </c>
    </row>
    <row r="3467" spans="1:12" x14ac:dyDescent="0.35">
      <c r="A3467" s="1" t="s">
        <v>3631</v>
      </c>
      <c r="B3467" s="1" t="s">
        <v>175</v>
      </c>
      <c r="C3467" s="3">
        <v>45353</v>
      </c>
      <c r="D3467" s="1" t="s">
        <v>13</v>
      </c>
      <c r="E3467" s="1" t="s">
        <v>104</v>
      </c>
      <c r="F3467" s="1">
        <v>6536</v>
      </c>
      <c r="G3467" s="1" t="s">
        <v>32</v>
      </c>
      <c r="H3467" s="1" t="s">
        <v>86</v>
      </c>
      <c r="I3467" s="1" t="s">
        <v>123</v>
      </c>
      <c r="J3467" s="1" t="str" cm="1">
        <f t="array" ref="J3467">_xlfn.IFS(F3467="","missing",F3467&lt;0,"negative",F3467=0,"zero",AND(F3467&gt;=99999,MOD(F3467,9)=0),"99999 placeholder",AND(F3467&gt;$O$5,D3467="Expense"),"Expense outlier",AND(F3467&gt;$P$5,D3467="Income"),"Income outlier",TRUE,"valid")</f>
        <v>valid</v>
      </c>
      <c r="K3467" s="1" t="str">
        <f>_xlfn.XLOOKUP(I3467,[1]category_mapping!$F$2:$F$19,[1]category_mapping!$G$2:$G$19,E3467)</f>
        <v>health</v>
      </c>
      <c r="L3467" s="1" t="str">
        <f>IF(cleaning_working[[#This Row],[date]]="","Missing","Available")</f>
        <v>Available</v>
      </c>
    </row>
    <row r="3468" spans="1:12" x14ac:dyDescent="0.35">
      <c r="A3468" s="1" t="s">
        <v>3632</v>
      </c>
      <c r="B3468" s="1" t="s">
        <v>416</v>
      </c>
      <c r="C3468" s="3">
        <v>45196</v>
      </c>
      <c r="D3468" s="1" t="s">
        <v>13</v>
      </c>
      <c r="E3468" s="1" t="s">
        <v>24</v>
      </c>
      <c r="F3468" s="1">
        <v>6946</v>
      </c>
      <c r="G3468" s="1" t="s">
        <v>18</v>
      </c>
      <c r="H3468" s="1" t="s">
        <v>52</v>
      </c>
      <c r="J3468" s="1" t="str" cm="1">
        <f t="array" ref="J3468">_xlfn.IFS(F3468="","missing",F3468&lt;0,"negative",F3468=0,"zero",AND(F3468&gt;=99999,MOD(F3468,9)=0),"99999 placeholder",AND(F3468&gt;$O$5,D3468="Expense"),"Expense outlier",AND(F3468&gt;$P$5,D3468="Income"),"Income outlier",TRUE,"valid")</f>
        <v>valid</v>
      </c>
      <c r="K3468" s="1" t="str">
        <f>_xlfn.XLOOKUP(I3468,[1]category_mapping!$F$2:$F$19,[1]category_mapping!$G$2:$G$19,E3468)</f>
        <v>rent</v>
      </c>
      <c r="L3468" s="1" t="str">
        <f>IF(cleaning_working[[#This Row],[date]]="","Missing","Available")</f>
        <v>Available</v>
      </c>
    </row>
    <row r="3469" spans="1:12" x14ac:dyDescent="0.35">
      <c r="A3469" s="1" t="s">
        <v>3633</v>
      </c>
      <c r="B3469" s="1" t="s">
        <v>348</v>
      </c>
      <c r="C3469" s="3">
        <v>45041</v>
      </c>
      <c r="D3469" s="1" t="s">
        <v>13</v>
      </c>
      <c r="E3469" s="1" t="s">
        <v>45</v>
      </c>
      <c r="F3469" s="1">
        <v>1733</v>
      </c>
      <c r="G3469" s="1" t="s">
        <v>40</v>
      </c>
      <c r="H3469" s="1" t="s">
        <v>33</v>
      </c>
      <c r="I3469" s="1" t="s">
        <v>80</v>
      </c>
      <c r="J3469" s="1" t="str" cm="1">
        <f t="array" ref="J3469">_xlfn.IFS(F3469="","missing",F3469&lt;0,"negative",F3469=0,"zero",AND(F3469&gt;=99999,MOD(F3469,9)=0),"99999 placeholder",AND(F3469&gt;$O$5,D3469="Expense"),"Expense outlier",AND(F3469&gt;$P$5,D3469="Income"),"Income outlier",TRUE,"valid")</f>
        <v>valid</v>
      </c>
      <c r="K3469" s="1" t="str">
        <f>_xlfn.XLOOKUP(I3469,[1]category_mapping!$F$2:$F$19,[1]category_mapping!$G$2:$G$19,E3469)</f>
        <v>food</v>
      </c>
      <c r="L3469" s="1" t="str">
        <f>IF(cleaning_working[[#This Row],[date]]="","Missing","Available")</f>
        <v>Available</v>
      </c>
    </row>
    <row r="3470" spans="1:12" x14ac:dyDescent="0.35">
      <c r="A3470" s="1" t="s">
        <v>3634</v>
      </c>
      <c r="B3470" s="1" t="s">
        <v>420</v>
      </c>
      <c r="C3470" s="3">
        <v>45575</v>
      </c>
      <c r="D3470" s="1" t="s">
        <v>13</v>
      </c>
      <c r="E3470" s="1" t="s">
        <v>39</v>
      </c>
      <c r="F3470" s="1">
        <v>9374</v>
      </c>
      <c r="G3470" s="1" t="s">
        <v>64</v>
      </c>
      <c r="H3470" s="1" t="s">
        <v>25</v>
      </c>
      <c r="I3470" s="1" t="s">
        <v>41</v>
      </c>
      <c r="J3470" s="1" t="str" cm="1">
        <f t="array" ref="J3470">_xlfn.IFS(F3470="","missing",F3470&lt;0,"negative",F3470=0,"zero",AND(F3470&gt;=99999,MOD(F3470,9)=0),"99999 placeholder",AND(F3470&gt;$O$5,D3470="Expense"),"Expense outlier",AND(F3470&gt;$P$5,D3470="Income"),"Income outlier",TRUE,"valid")</f>
        <v>valid</v>
      </c>
      <c r="K3470" s="1" t="str">
        <f>_xlfn.XLOOKUP(I3470,[1]category_mapping!$F$2:$F$19,[1]category_mapping!$G$2:$G$19,E3470)</f>
        <v>utilities</v>
      </c>
      <c r="L3470" s="1" t="str">
        <f>IF(cleaning_working[[#This Row],[date]]="","Missing","Available")</f>
        <v>Available</v>
      </c>
    </row>
    <row r="3471" spans="1:12" x14ac:dyDescent="0.35">
      <c r="A3471" s="1" t="s">
        <v>3635</v>
      </c>
      <c r="B3471" s="1" t="s">
        <v>243</v>
      </c>
      <c r="C3471" s="3">
        <v>45496</v>
      </c>
      <c r="D3471" s="1" t="s">
        <v>13</v>
      </c>
      <c r="E3471" s="1" t="s">
        <v>39</v>
      </c>
      <c r="F3471" s="1">
        <v>5006</v>
      </c>
      <c r="G3471" s="1" t="s">
        <v>18</v>
      </c>
      <c r="H3471" s="1" t="s">
        <v>52</v>
      </c>
      <c r="I3471" s="1" t="s">
        <v>194</v>
      </c>
      <c r="J3471" s="1" t="str" cm="1">
        <f t="array" ref="J3471">_xlfn.IFS(F3471="","missing",F3471&lt;0,"negative",F3471=0,"zero",AND(F3471&gt;=99999,MOD(F3471,9)=0),"99999 placeholder",AND(F3471&gt;$O$5,D3471="Expense"),"Expense outlier",AND(F3471&gt;$P$5,D3471="Income"),"Income outlier",TRUE,"valid")</f>
        <v>valid</v>
      </c>
      <c r="K3471" s="1" t="str">
        <f>_xlfn.XLOOKUP(I3471,[1]category_mapping!$F$2:$F$19,[1]category_mapping!$G$2:$G$19,E3471)</f>
        <v>travel</v>
      </c>
      <c r="L3471" s="1" t="str">
        <f>IF(cleaning_working[[#This Row],[date]]="","Missing","Available")</f>
        <v>Available</v>
      </c>
    </row>
    <row r="3472" spans="1:12" x14ac:dyDescent="0.35">
      <c r="A3472" s="1" t="s">
        <v>3636</v>
      </c>
      <c r="B3472" s="1" t="s">
        <v>82</v>
      </c>
      <c r="C3472" s="3">
        <v>44587</v>
      </c>
      <c r="D3472" s="1" t="s">
        <v>13</v>
      </c>
      <c r="E3472" s="1" t="s">
        <v>39</v>
      </c>
      <c r="F3472" s="1">
        <v>2250</v>
      </c>
      <c r="G3472" s="1" t="s">
        <v>32</v>
      </c>
      <c r="H3472" s="1" t="s">
        <v>159</v>
      </c>
      <c r="J3472" s="1" t="str" cm="1">
        <f t="array" ref="J3472">_xlfn.IFS(F3472="","missing",F3472&lt;0,"negative",F3472=0,"zero",AND(F3472&gt;=99999,MOD(F3472,9)=0),"99999 placeholder",AND(F3472&gt;$O$5,D3472="Expense"),"Expense outlier",AND(F3472&gt;$P$5,D3472="Income"),"Income outlier",TRUE,"valid")</f>
        <v>valid</v>
      </c>
      <c r="K3472" s="1" t="str">
        <f>_xlfn.XLOOKUP(I3472,[1]category_mapping!$F$2:$F$19,[1]category_mapping!$G$2:$G$19,E3472)</f>
        <v>food</v>
      </c>
      <c r="L3472" s="1" t="str">
        <f>IF(cleaning_working[[#This Row],[date]]="","Missing","Available")</f>
        <v>Available</v>
      </c>
    </row>
    <row r="3473" spans="1:12" x14ac:dyDescent="0.35">
      <c r="A3473" s="1" t="s">
        <v>3637</v>
      </c>
      <c r="B3473" s="1" t="s">
        <v>233</v>
      </c>
      <c r="C3473" s="3">
        <v>45624</v>
      </c>
      <c r="D3473" s="1" t="s">
        <v>13</v>
      </c>
      <c r="E3473" s="1" t="s">
        <v>39</v>
      </c>
      <c r="F3473" s="1">
        <v>2463</v>
      </c>
      <c r="G3473" s="1" t="s">
        <v>32</v>
      </c>
      <c r="H3473" s="1" t="s">
        <v>25</v>
      </c>
      <c r="I3473" s="1" t="s">
        <v>80</v>
      </c>
      <c r="J3473" s="1" t="str" cm="1">
        <f t="array" ref="J3473">_xlfn.IFS(F3473="","missing",F3473&lt;0,"negative",F3473=0,"zero",AND(F3473&gt;=99999,MOD(F3473,9)=0),"99999 placeholder",AND(F3473&gt;$O$5,D3473="Expense"),"Expense outlier",AND(F3473&gt;$P$5,D3473="Income"),"Income outlier",TRUE,"valid")</f>
        <v>valid</v>
      </c>
      <c r="K3473" s="1" t="str">
        <f>_xlfn.XLOOKUP(I3473,[1]category_mapping!$F$2:$F$19,[1]category_mapping!$G$2:$G$19,E3473)</f>
        <v>food</v>
      </c>
      <c r="L3473" s="1" t="str">
        <f>IF(cleaning_working[[#This Row],[date]]="","Missing","Available")</f>
        <v>Available</v>
      </c>
    </row>
    <row r="3474" spans="1:12" x14ac:dyDescent="0.35">
      <c r="A3474" s="1" t="s">
        <v>3638</v>
      </c>
      <c r="B3474" s="1" t="s">
        <v>376</v>
      </c>
      <c r="C3474" s="3">
        <v>44480</v>
      </c>
      <c r="D3474" s="1" t="s">
        <v>13</v>
      </c>
      <c r="E3474" s="1" t="s">
        <v>39</v>
      </c>
      <c r="F3474" s="1">
        <v>5594</v>
      </c>
      <c r="G3474" s="1" t="s">
        <v>32</v>
      </c>
      <c r="H3474" s="1" t="s">
        <v>26</v>
      </c>
      <c r="I3474" s="1" t="s">
        <v>162</v>
      </c>
      <c r="J3474" s="1" t="str" cm="1">
        <f t="array" ref="J3474">_xlfn.IFS(F3474="","missing",F3474&lt;0,"negative",F3474=0,"zero",AND(F3474&gt;=99999,MOD(F3474,9)=0),"99999 placeholder",AND(F3474&gt;$O$5,D3474="Expense"),"Expense outlier",AND(F3474&gt;$P$5,D3474="Income"),"Income outlier",TRUE,"valid")</f>
        <v>valid</v>
      </c>
      <c r="K3474" s="1" t="str">
        <f>_xlfn.XLOOKUP(I3474,[1]category_mapping!$F$2:$F$19,[1]category_mapping!$G$2:$G$19,E3474)</f>
        <v>food</v>
      </c>
      <c r="L3474" s="1" t="str">
        <f>IF(cleaning_working[[#This Row],[date]]="","Missing","Available")</f>
        <v>Available</v>
      </c>
    </row>
    <row r="3475" spans="1:12" x14ac:dyDescent="0.35">
      <c r="A3475" s="1" t="s">
        <v>3639</v>
      </c>
      <c r="B3475" s="1" t="s">
        <v>269</v>
      </c>
      <c r="C3475" s="3">
        <v>44291</v>
      </c>
      <c r="D3475" s="1" t="s">
        <v>13</v>
      </c>
      <c r="E3475" s="1" t="s">
        <v>39</v>
      </c>
      <c r="F3475" s="1">
        <v>4697</v>
      </c>
      <c r="G3475" s="1" t="s">
        <v>40</v>
      </c>
      <c r="H3475" s="1" t="s">
        <v>25</v>
      </c>
      <c r="I3475" s="1" t="s">
        <v>170</v>
      </c>
      <c r="J3475" s="1" t="str" cm="1">
        <f t="array" ref="J3475">_xlfn.IFS(F3475="","missing",F3475&lt;0,"negative",F3475=0,"zero",AND(F3475&gt;=99999,MOD(F3475,9)=0),"99999 placeholder",AND(F3475&gt;$O$5,D3475="Expense"),"Expense outlier",AND(F3475&gt;$P$5,D3475="Income"),"Income outlier",TRUE,"valid")</f>
        <v>valid</v>
      </c>
      <c r="K3475" s="1" t="str">
        <f>_xlfn.XLOOKUP(I3475,[1]category_mapping!$F$2:$F$19,[1]category_mapping!$G$2:$G$19,E3475)</f>
        <v>health</v>
      </c>
      <c r="L3475" s="1" t="str">
        <f>IF(cleaning_working[[#This Row],[date]]="","Missing","Available")</f>
        <v>Available</v>
      </c>
    </row>
    <row r="3476" spans="1:12" x14ac:dyDescent="0.35">
      <c r="A3476" s="1" t="s">
        <v>3640</v>
      </c>
      <c r="B3476" s="1" t="s">
        <v>334</v>
      </c>
      <c r="C3476" s="3">
        <v>44812</v>
      </c>
      <c r="D3476" s="1" t="s">
        <v>13</v>
      </c>
      <c r="E3476" s="1" t="s">
        <v>96</v>
      </c>
      <c r="F3476" s="1">
        <v>485</v>
      </c>
      <c r="G3476" s="1" t="s">
        <v>32</v>
      </c>
      <c r="H3476" s="1" t="s">
        <v>25</v>
      </c>
      <c r="I3476" s="1" t="s">
        <v>120</v>
      </c>
      <c r="J3476" s="1" t="str" cm="1">
        <f t="array" ref="J3476">_xlfn.IFS(F3476="","missing",F3476&lt;0,"negative",F3476=0,"zero",AND(F3476&gt;=99999,MOD(F3476,9)=0),"99999 placeholder",AND(F3476&gt;$O$5,D3476="Expense"),"Expense outlier",AND(F3476&gt;$P$5,D3476="Income"),"Income outlier",TRUE,"valid")</f>
        <v>valid</v>
      </c>
      <c r="K3476" s="1" t="str">
        <f>_xlfn.XLOOKUP(I3476,[1]category_mapping!$F$2:$F$19,[1]category_mapping!$G$2:$G$19,E3476)</f>
        <v>food</v>
      </c>
      <c r="L3476" s="1" t="str">
        <f>IF(cleaning_working[[#This Row],[date]]="","Missing","Available")</f>
        <v>Available</v>
      </c>
    </row>
    <row r="3477" spans="1:12" x14ac:dyDescent="0.35">
      <c r="A3477" s="1" t="s">
        <v>3641</v>
      </c>
      <c r="B3477" s="1" t="s">
        <v>612</v>
      </c>
      <c r="C3477" s="3">
        <v>44292</v>
      </c>
      <c r="D3477" s="1" t="s">
        <v>13</v>
      </c>
      <c r="E3477" s="1" t="s">
        <v>39</v>
      </c>
      <c r="F3477" s="1">
        <v>6661</v>
      </c>
      <c r="G3477" s="1" t="s">
        <v>64</v>
      </c>
      <c r="H3477" s="1" t="s">
        <v>33</v>
      </c>
      <c r="I3477" s="1" t="s">
        <v>226</v>
      </c>
      <c r="J3477" s="1" t="str" cm="1">
        <f t="array" ref="J3477">_xlfn.IFS(F3477="","missing",F3477&lt;0,"negative",F3477=0,"zero",AND(F3477&gt;=99999,MOD(F3477,9)=0),"99999 placeholder",AND(F3477&gt;$O$5,D3477="Expense"),"Expense outlier",AND(F3477&gt;$P$5,D3477="Income"),"Income outlier",TRUE,"valid")</f>
        <v>valid</v>
      </c>
      <c r="K3477" s="1" t="str">
        <f>_xlfn.XLOOKUP(I3477,[1]category_mapping!$F$2:$F$19,[1]category_mapping!$G$2:$G$19,E3477)</f>
        <v>savings</v>
      </c>
      <c r="L3477" s="1" t="str">
        <f>IF(cleaning_working[[#This Row],[date]]="","Missing","Available")</f>
        <v>Available</v>
      </c>
    </row>
    <row r="3478" spans="1:12" x14ac:dyDescent="0.35">
      <c r="A3478" s="1" t="s">
        <v>3642</v>
      </c>
      <c r="B3478" s="1" t="s">
        <v>510</v>
      </c>
      <c r="C3478" s="3">
        <v>45431</v>
      </c>
      <c r="D3478" s="1" t="s">
        <v>14</v>
      </c>
      <c r="E3478" s="1" t="s">
        <v>119</v>
      </c>
      <c r="F3478" s="1">
        <v>23760</v>
      </c>
      <c r="G3478" s="1" t="s">
        <v>40</v>
      </c>
      <c r="H3478" s="1" t="s">
        <v>107</v>
      </c>
      <c r="I3478" s="1" t="s">
        <v>226</v>
      </c>
      <c r="J3478" s="1" t="str" cm="1">
        <f t="array" ref="J3478">_xlfn.IFS(F3478="","missing",F3478&lt;0,"negative",F3478=0,"zero",AND(F3478&gt;=99999,MOD(F3478,9)=0),"99999 placeholder",AND(F3478&gt;$O$5,D3478="Expense"),"Expense outlier",AND(F3478&gt;$P$5,D3478="Income"),"Income outlier",TRUE,"valid")</f>
        <v>valid</v>
      </c>
      <c r="K3478" s="1" t="str">
        <f>_xlfn.XLOOKUP(I3478,[1]category_mapping!$F$2:$F$19,[1]category_mapping!$G$2:$G$19,E3478)</f>
        <v>savings</v>
      </c>
      <c r="L3478" s="1" t="str">
        <f>IF(cleaning_working[[#This Row],[date]]="","Missing","Available")</f>
        <v>Available</v>
      </c>
    </row>
    <row r="3479" spans="1:12" x14ac:dyDescent="0.35">
      <c r="A3479" s="1" t="s">
        <v>3643</v>
      </c>
      <c r="B3479" s="1" t="s">
        <v>423</v>
      </c>
      <c r="C3479" s="3">
        <v>45228</v>
      </c>
      <c r="D3479" s="1" t="s">
        <v>14</v>
      </c>
      <c r="E3479" s="1" t="s">
        <v>57</v>
      </c>
      <c r="F3479" s="1">
        <v>63400</v>
      </c>
      <c r="G3479" s="1" t="s">
        <v>40</v>
      </c>
      <c r="H3479" s="1" t="s">
        <v>107</v>
      </c>
      <c r="I3479" s="1" t="s">
        <v>128</v>
      </c>
      <c r="J3479" s="1" t="str" cm="1">
        <f t="array" ref="J3479">_xlfn.IFS(F3479="","missing",F3479&lt;0,"negative",F3479=0,"zero",AND(F3479&gt;=99999,MOD(F3479,9)=0),"99999 placeholder",AND(F3479&gt;$O$5,D3479="Expense"),"Expense outlier",AND(F3479&gt;$P$5,D3479="Income"),"Income outlier",TRUE,"valid")</f>
        <v>valid</v>
      </c>
      <c r="K3479" s="1" t="str">
        <f>_xlfn.XLOOKUP(I3479,[1]category_mapping!$F$2:$F$19,[1]category_mapping!$G$2:$G$19,E3479)</f>
        <v>utilities</v>
      </c>
      <c r="L3479" s="1" t="str">
        <f>IF(cleaning_working[[#This Row],[date]]="","Missing","Available")</f>
        <v>Available</v>
      </c>
    </row>
    <row r="3480" spans="1:12" x14ac:dyDescent="0.35">
      <c r="A3480" s="1" t="s">
        <v>3644</v>
      </c>
      <c r="B3480" s="1" t="s">
        <v>372</v>
      </c>
      <c r="C3480" s="3">
        <v>44241</v>
      </c>
      <c r="D3480" s="1" t="s">
        <v>13</v>
      </c>
      <c r="E3480" s="1" t="s">
        <v>63</v>
      </c>
      <c r="F3480" s="1">
        <v>1245</v>
      </c>
      <c r="G3480" s="1" t="s">
        <v>18</v>
      </c>
      <c r="H3480" s="1" t="s">
        <v>83</v>
      </c>
      <c r="I3480" s="1" t="s">
        <v>66</v>
      </c>
      <c r="J3480" s="1" t="str" cm="1">
        <f t="array" ref="J3480">_xlfn.IFS(F3480="","missing",F3480&lt;0,"negative",F3480=0,"zero",AND(F3480&gt;=99999,MOD(F3480,9)=0),"99999 placeholder",AND(F3480&gt;$O$5,D3480="Expense"),"Expense outlier",AND(F3480&gt;$P$5,D3480="Income"),"Income outlier",TRUE,"valid")</f>
        <v>valid</v>
      </c>
      <c r="K3480" s="1" t="str">
        <f>_xlfn.XLOOKUP(I3480,[1]category_mapping!$F$2:$F$19,[1]category_mapping!$G$2:$G$19,E3480)</f>
        <v>food</v>
      </c>
      <c r="L3480" s="1" t="str">
        <f>IF(cleaning_working[[#This Row],[date]]="","Missing","Available")</f>
        <v>Available</v>
      </c>
    </row>
    <row r="3481" spans="1:12" x14ac:dyDescent="0.35">
      <c r="A3481" s="1" t="s">
        <v>3645</v>
      </c>
      <c r="B3481" s="1" t="s">
        <v>379</v>
      </c>
      <c r="C3481" s="3">
        <v>45486</v>
      </c>
      <c r="D3481" s="1" t="s">
        <v>13</v>
      </c>
      <c r="E3481" s="1" t="s">
        <v>39</v>
      </c>
      <c r="F3481" s="1">
        <v>1022</v>
      </c>
      <c r="G3481" s="1" t="s">
        <v>32</v>
      </c>
      <c r="H3481" s="1" t="s">
        <v>83</v>
      </c>
      <c r="I3481" s="1" t="s">
        <v>226</v>
      </c>
      <c r="J3481" s="1" t="str" cm="1">
        <f t="array" ref="J3481">_xlfn.IFS(F3481="","missing",F3481&lt;0,"negative",F3481=0,"zero",AND(F3481&gt;=99999,MOD(F3481,9)=0),"99999 placeholder",AND(F3481&gt;$O$5,D3481="Expense"),"Expense outlier",AND(F3481&gt;$P$5,D3481="Income"),"Income outlier",TRUE,"valid")</f>
        <v>valid</v>
      </c>
      <c r="K3481" s="1" t="str">
        <f>_xlfn.XLOOKUP(I3481,[1]category_mapping!$F$2:$F$19,[1]category_mapping!$G$2:$G$19,E3481)</f>
        <v>savings</v>
      </c>
      <c r="L3481" s="1" t="str">
        <f>IF(cleaning_working[[#This Row],[date]]="","Missing","Available")</f>
        <v>Available</v>
      </c>
    </row>
    <row r="3482" spans="1:12" x14ac:dyDescent="0.35">
      <c r="A3482" s="1" t="s">
        <v>3646</v>
      </c>
      <c r="B3482" s="1" t="s">
        <v>48</v>
      </c>
      <c r="C3482" s="3">
        <v>44366</v>
      </c>
      <c r="D3482" s="1" t="s">
        <v>13</v>
      </c>
      <c r="E3482" s="1" t="s">
        <v>24</v>
      </c>
      <c r="F3482" s="1">
        <v>4893</v>
      </c>
      <c r="G3482" s="1" t="s">
        <v>40</v>
      </c>
      <c r="H3482" s="1" t="s">
        <v>25</v>
      </c>
      <c r="I3482" s="1" t="s">
        <v>20</v>
      </c>
      <c r="J3482" s="1" t="str" cm="1">
        <f t="array" ref="J3482">_xlfn.IFS(F3482="","missing",F3482&lt;0,"negative",F3482=0,"zero",AND(F3482&gt;=99999,MOD(F3482,9)=0),"99999 placeholder",AND(F3482&gt;$O$5,D3482="Expense"),"Expense outlier",AND(F3482&gt;$P$5,D3482="Income"),"Income outlier",TRUE,"valid")</f>
        <v>valid</v>
      </c>
      <c r="K3482" s="1" t="str">
        <f>_xlfn.XLOOKUP(I3482,[1]category_mapping!$F$2:$F$19,[1]category_mapping!$G$2:$G$19,E3482)</f>
        <v>entertainment</v>
      </c>
      <c r="L3482" s="1" t="str">
        <f>IF(cleaning_working[[#This Row],[date]]="","Missing","Available")</f>
        <v>Available</v>
      </c>
    </row>
    <row r="3483" spans="1:12" x14ac:dyDescent="0.35">
      <c r="A3483" s="1" t="s">
        <v>3647</v>
      </c>
      <c r="B3483" s="1" t="s">
        <v>372</v>
      </c>
      <c r="C3483" s="3">
        <v>44241</v>
      </c>
      <c r="D3483" s="1" t="s">
        <v>14</v>
      </c>
      <c r="E3483" s="1" t="s">
        <v>31</v>
      </c>
      <c r="F3483" s="1">
        <v>10833</v>
      </c>
      <c r="G3483" s="1" t="s">
        <v>64</v>
      </c>
      <c r="H3483" s="1" t="s">
        <v>107</v>
      </c>
      <c r="I3483" s="1" t="s">
        <v>178</v>
      </c>
      <c r="J3483" s="1" t="str" cm="1">
        <f t="array" ref="J3483">_xlfn.IFS(F3483="","missing",F3483&lt;0,"negative",F3483=0,"zero",AND(F3483&gt;=99999,MOD(F3483,9)=0),"99999 placeholder",AND(F3483&gt;$O$5,D3483="Expense"),"Expense outlier",AND(F3483&gt;$P$5,D3483="Income"),"Income outlier",TRUE,"valid")</f>
        <v>valid</v>
      </c>
      <c r="K3483" s="1" t="str">
        <f>_xlfn.XLOOKUP(I3483,[1]category_mapping!$F$2:$F$19,[1]category_mapping!$G$2:$G$19,E3483)</f>
        <v>rent</v>
      </c>
      <c r="L3483" s="1" t="str">
        <f>IF(cleaning_working[[#This Row],[date]]="","Missing","Available")</f>
        <v>Available</v>
      </c>
    </row>
    <row r="3484" spans="1:12" x14ac:dyDescent="0.35">
      <c r="A3484" s="1" t="s">
        <v>3648</v>
      </c>
      <c r="B3484" s="1" t="s">
        <v>508</v>
      </c>
      <c r="C3484" s="3">
        <v>45010</v>
      </c>
      <c r="D3484" s="1" t="s">
        <v>13</v>
      </c>
      <c r="E3484" s="1" t="s">
        <v>104</v>
      </c>
      <c r="F3484" s="1">
        <v>5749</v>
      </c>
      <c r="G3484" s="1" t="s">
        <v>64</v>
      </c>
      <c r="H3484" s="1" t="s">
        <v>52</v>
      </c>
      <c r="I3484" s="1" t="s">
        <v>272</v>
      </c>
      <c r="J3484" s="1" t="str" cm="1">
        <f t="array" ref="J3484">_xlfn.IFS(F3484="","missing",F3484&lt;0,"negative",F3484=0,"zero",AND(F3484&gt;=99999,MOD(F3484,9)=0),"99999 placeholder",AND(F3484&gt;$O$5,D3484="Expense"),"Expense outlier",AND(F3484&gt;$P$5,D3484="Income"),"Income outlier",TRUE,"valid")</f>
        <v>valid</v>
      </c>
      <c r="K3484" s="1" t="str">
        <f>_xlfn.XLOOKUP(I3484,[1]category_mapping!$F$2:$F$19,[1]category_mapping!$G$2:$G$19,E3484)</f>
        <v>food</v>
      </c>
      <c r="L3484" s="1" t="str">
        <f>IF(cleaning_working[[#This Row],[date]]="","Missing","Available")</f>
        <v>Available</v>
      </c>
    </row>
    <row r="3485" spans="1:12" x14ac:dyDescent="0.35">
      <c r="A3485" s="1" t="s">
        <v>3649</v>
      </c>
      <c r="B3485" s="1" t="s">
        <v>467</v>
      </c>
      <c r="C3485" s="3">
        <v>44206</v>
      </c>
      <c r="D3485" s="1" t="s">
        <v>13</v>
      </c>
      <c r="E3485" s="1" t="s">
        <v>63</v>
      </c>
      <c r="F3485" s="1">
        <v>2990</v>
      </c>
      <c r="G3485" s="1" t="s">
        <v>18</v>
      </c>
      <c r="H3485" s="1" t="s">
        <v>86</v>
      </c>
      <c r="I3485" s="1" t="s">
        <v>27</v>
      </c>
      <c r="J3485" s="1" t="str" cm="1">
        <f t="array" ref="J3485">_xlfn.IFS(F3485="","missing",F3485&lt;0,"negative",F3485=0,"zero",AND(F3485&gt;=99999,MOD(F3485,9)=0),"99999 placeholder",AND(F3485&gt;$O$5,D3485="Expense"),"Expense outlier",AND(F3485&gt;$P$5,D3485="Income"),"Income outlier",TRUE,"valid")</f>
        <v>valid</v>
      </c>
      <c r="K3485" s="1" t="str">
        <f>_xlfn.XLOOKUP(I3485,[1]category_mapping!$F$2:$F$19,[1]category_mapping!$G$2:$G$19,E3485)</f>
        <v>utilities</v>
      </c>
      <c r="L3485" s="1" t="str">
        <f>IF(cleaning_working[[#This Row],[date]]="","Missing","Available")</f>
        <v>Available</v>
      </c>
    </row>
    <row r="3486" spans="1:12" x14ac:dyDescent="0.35">
      <c r="A3486" s="1" t="s">
        <v>3650</v>
      </c>
      <c r="B3486" s="1" t="s">
        <v>187</v>
      </c>
      <c r="C3486" s="3">
        <v>44906</v>
      </c>
      <c r="D3486" s="1" t="s">
        <v>13</v>
      </c>
      <c r="E3486" s="1" t="s">
        <v>63</v>
      </c>
      <c r="F3486" s="1">
        <v>2442</v>
      </c>
      <c r="G3486" s="1" t="s">
        <v>64</v>
      </c>
      <c r="H3486" s="1" t="s">
        <v>133</v>
      </c>
      <c r="I3486" s="1" t="s">
        <v>226</v>
      </c>
      <c r="J3486" s="1" t="str" cm="1">
        <f t="array" ref="J3486">_xlfn.IFS(F3486="","missing",F3486&lt;0,"negative",F3486=0,"zero",AND(F3486&gt;=99999,MOD(F3486,9)=0),"99999 placeholder",AND(F3486&gt;$O$5,D3486="Expense"),"Expense outlier",AND(F3486&gt;$P$5,D3486="Income"),"Income outlier",TRUE,"valid")</f>
        <v>valid</v>
      </c>
      <c r="K3486" s="1" t="str">
        <f>_xlfn.XLOOKUP(I3486,[1]category_mapping!$F$2:$F$19,[1]category_mapping!$G$2:$G$19,E3486)</f>
        <v>savings</v>
      </c>
      <c r="L3486" s="1" t="str">
        <f>IF(cleaning_working[[#This Row],[date]]="","Missing","Available")</f>
        <v>Available</v>
      </c>
    </row>
    <row r="3487" spans="1:12" x14ac:dyDescent="0.35">
      <c r="A3487" s="1" t="s">
        <v>3651</v>
      </c>
      <c r="B3487" s="1" t="s">
        <v>148</v>
      </c>
      <c r="C3487" s="3">
        <v>45175</v>
      </c>
      <c r="D3487" s="1" t="s">
        <v>13</v>
      </c>
      <c r="E3487" s="1" t="s">
        <v>24</v>
      </c>
      <c r="F3487" s="1">
        <v>20047</v>
      </c>
      <c r="G3487" s="1" t="s">
        <v>32</v>
      </c>
      <c r="H3487" s="1" t="s">
        <v>86</v>
      </c>
      <c r="J3487" s="1" t="str" cm="1">
        <f t="array" ref="J3487">_xlfn.IFS(F3487="","missing",F3487&lt;0,"negative",F3487=0,"zero",AND(F3487&gt;=99999,MOD(F3487,9)=0),"99999 placeholder",AND(F3487&gt;$O$5,D3487="Expense"),"Expense outlier",AND(F3487&gt;$P$5,D3487="Income"),"Income outlier",TRUE,"valid")</f>
        <v>Expense outlier</v>
      </c>
      <c r="K3487" s="1" t="str">
        <f>_xlfn.XLOOKUP(I3487,[1]category_mapping!$F$2:$F$19,[1]category_mapping!$G$2:$G$19,E3487)</f>
        <v>rent</v>
      </c>
      <c r="L3487" s="1" t="str">
        <f>IF(cleaning_working[[#This Row],[date]]="","Missing","Available")</f>
        <v>Available</v>
      </c>
    </row>
    <row r="3488" spans="1:12" x14ac:dyDescent="0.35">
      <c r="A3488" s="1" t="s">
        <v>3652</v>
      </c>
      <c r="B3488" s="1" t="s">
        <v>75</v>
      </c>
      <c r="C3488" s="3">
        <v>45385</v>
      </c>
      <c r="D3488" s="1" t="s">
        <v>13</v>
      </c>
      <c r="E3488" s="1" t="s">
        <v>63</v>
      </c>
      <c r="F3488" s="1">
        <v>2965</v>
      </c>
      <c r="G3488" s="1" t="s">
        <v>64</v>
      </c>
      <c r="H3488" s="1" t="s">
        <v>19</v>
      </c>
      <c r="I3488" s="1" t="s">
        <v>194</v>
      </c>
      <c r="J3488" s="1" t="str" cm="1">
        <f t="array" ref="J3488">_xlfn.IFS(F3488="","missing",F3488&lt;0,"negative",F3488=0,"zero",AND(F3488&gt;=99999,MOD(F3488,9)=0),"99999 placeholder",AND(F3488&gt;$O$5,D3488="Expense"),"Expense outlier",AND(F3488&gt;$P$5,D3488="Income"),"Income outlier",TRUE,"valid")</f>
        <v>valid</v>
      </c>
      <c r="K3488" s="1" t="str">
        <f>_xlfn.XLOOKUP(I3488,[1]category_mapping!$F$2:$F$19,[1]category_mapping!$G$2:$G$19,E3488)</f>
        <v>travel</v>
      </c>
      <c r="L3488" s="1" t="str">
        <f>IF(cleaning_working[[#This Row],[date]]="","Missing","Available")</f>
        <v>Available</v>
      </c>
    </row>
    <row r="3489" spans="1:12" x14ac:dyDescent="0.35">
      <c r="A3489" s="1" t="s">
        <v>3653</v>
      </c>
      <c r="B3489" s="1" t="s">
        <v>341</v>
      </c>
      <c r="C3489" s="3">
        <v>44460</v>
      </c>
      <c r="D3489" s="1" t="s">
        <v>13</v>
      </c>
      <c r="E3489" s="1" t="s">
        <v>96</v>
      </c>
      <c r="F3489" s="1">
        <v>924</v>
      </c>
      <c r="G3489" s="1" t="s">
        <v>32</v>
      </c>
      <c r="H3489" s="1" t="s">
        <v>26</v>
      </c>
      <c r="J3489" s="1" t="str" cm="1">
        <f t="array" ref="J3489">_xlfn.IFS(F3489="","missing",F3489&lt;0,"negative",F3489=0,"zero",AND(F3489&gt;=99999,MOD(F3489,9)=0),"99999 placeholder",AND(F3489&gt;$O$5,D3489="Expense"),"Expense outlier",AND(F3489&gt;$P$5,D3489="Income"),"Income outlier",TRUE,"valid")</f>
        <v>valid</v>
      </c>
      <c r="K3489" s="1" t="str">
        <f>_xlfn.XLOOKUP(I3489,[1]category_mapping!$F$2:$F$19,[1]category_mapping!$G$2:$G$19,E3489)</f>
        <v>travel</v>
      </c>
      <c r="L3489" s="1" t="str">
        <f>IF(cleaning_working[[#This Row],[date]]="","Missing","Available")</f>
        <v>Available</v>
      </c>
    </row>
    <row r="3490" spans="1:12" x14ac:dyDescent="0.35">
      <c r="A3490" s="1" t="s">
        <v>3654</v>
      </c>
      <c r="B3490" s="1" t="s">
        <v>239</v>
      </c>
      <c r="C3490" s="3">
        <v>44224</v>
      </c>
      <c r="D3490" s="1" t="s">
        <v>14</v>
      </c>
      <c r="E3490" s="1" t="s">
        <v>31</v>
      </c>
      <c r="F3490" s="1">
        <v>59537</v>
      </c>
      <c r="G3490" s="1" t="s">
        <v>40</v>
      </c>
      <c r="H3490" s="1" t="s">
        <v>25</v>
      </c>
      <c r="I3490" s="1" t="s">
        <v>58</v>
      </c>
      <c r="J3490" s="1" t="str" cm="1">
        <f t="array" ref="J3490">_xlfn.IFS(F3490="","missing",F3490&lt;0,"negative",F3490=0,"zero",AND(F3490&gt;=99999,MOD(F3490,9)=0),"99999 placeholder",AND(F3490&gt;$O$5,D3490="Expense"),"Expense outlier",AND(F3490&gt;$P$5,D3490="Income"),"Income outlier",TRUE,"valid")</f>
        <v>valid</v>
      </c>
      <c r="K3490" s="1" t="str">
        <f>_xlfn.XLOOKUP(I3490,[1]category_mapping!$F$2:$F$19,[1]category_mapping!$G$2:$G$19,E3490)</f>
        <v>freelance</v>
      </c>
      <c r="L3490" s="1" t="str">
        <f>IF(cleaning_working[[#This Row],[date]]="","Missing","Available")</f>
        <v>Available</v>
      </c>
    </row>
    <row r="3491" spans="1:12" x14ac:dyDescent="0.35">
      <c r="A3491" s="1" t="s">
        <v>3655</v>
      </c>
      <c r="B3491" s="1" t="s">
        <v>484</v>
      </c>
      <c r="C3491" s="3">
        <v>45432</v>
      </c>
      <c r="D3491" s="1" t="s">
        <v>13</v>
      </c>
      <c r="E3491" s="1" t="s">
        <v>63</v>
      </c>
      <c r="F3491" s="1">
        <v>8947</v>
      </c>
      <c r="G3491" s="1" t="s">
        <v>40</v>
      </c>
      <c r="H3491" s="1" t="s">
        <v>52</v>
      </c>
      <c r="I3491" s="1" t="s">
        <v>170</v>
      </c>
      <c r="J3491" s="1" t="str" cm="1">
        <f t="array" ref="J3491">_xlfn.IFS(F3491="","missing",F3491&lt;0,"negative",F3491=0,"zero",AND(F3491&gt;=99999,MOD(F3491,9)=0),"99999 placeholder",AND(F3491&gt;$O$5,D3491="Expense"),"Expense outlier",AND(F3491&gt;$P$5,D3491="Income"),"Income outlier",TRUE,"valid")</f>
        <v>valid</v>
      </c>
      <c r="K3491" s="1" t="str">
        <f>_xlfn.XLOOKUP(I3491,[1]category_mapping!$F$2:$F$19,[1]category_mapping!$G$2:$G$19,E3491)</f>
        <v>health</v>
      </c>
      <c r="L3491" s="1" t="str">
        <f>IF(cleaning_working[[#This Row],[date]]="","Missing","Available")</f>
        <v>Available</v>
      </c>
    </row>
    <row r="3492" spans="1:12" x14ac:dyDescent="0.35">
      <c r="A3492" s="1" t="s">
        <v>3656</v>
      </c>
      <c r="B3492" s="1" t="s">
        <v>148</v>
      </c>
      <c r="C3492" s="3">
        <v>44592</v>
      </c>
      <c r="D3492" s="1" t="s">
        <v>14</v>
      </c>
      <c r="E3492" s="1" t="s">
        <v>215</v>
      </c>
      <c r="F3492" s="1">
        <v>51115</v>
      </c>
      <c r="G3492" s="1" t="s">
        <v>32</v>
      </c>
      <c r="H3492" s="1" t="s">
        <v>159</v>
      </c>
      <c r="I3492" s="1" t="s">
        <v>217</v>
      </c>
      <c r="J3492" s="1" t="str" cm="1">
        <f t="array" ref="J3492">_xlfn.IFS(F3492="","missing",F3492&lt;0,"negative",F3492=0,"zero",AND(F3492&gt;=99999,MOD(F3492,9)=0),"99999 placeholder",AND(F3492&gt;$O$5,D3492="Expense"),"Expense outlier",AND(F3492&gt;$P$5,D3492="Income"),"Income outlier",TRUE,"valid")</f>
        <v>valid</v>
      </c>
      <c r="K3492" s="1" t="str">
        <f>_xlfn.XLOOKUP(I3492,[1]category_mapping!$F$2:$F$19,[1]category_mapping!$G$2:$G$19,E3492)</f>
        <v>rent</v>
      </c>
      <c r="L3492" s="1" t="str">
        <f>IF(cleaning_working[[#This Row],[date]]="","Missing","Available")</f>
        <v>Available</v>
      </c>
    </row>
    <row r="3493" spans="1:12" x14ac:dyDescent="0.35">
      <c r="A3493" s="1" t="s">
        <v>3657</v>
      </c>
      <c r="B3493" s="1" t="s">
        <v>106</v>
      </c>
      <c r="C3493" s="3">
        <v>44629</v>
      </c>
      <c r="D3493" s="1" t="s">
        <v>13</v>
      </c>
      <c r="E3493" s="1" t="s">
        <v>39</v>
      </c>
      <c r="F3493" s="1">
        <v>4224</v>
      </c>
      <c r="G3493" s="1" t="s">
        <v>18</v>
      </c>
      <c r="H3493" s="1" t="s">
        <v>52</v>
      </c>
      <c r="I3493" s="1" t="s">
        <v>134</v>
      </c>
      <c r="J3493" s="1" t="str" cm="1">
        <f t="array" ref="J3493">_xlfn.IFS(F3493="","missing",F3493&lt;0,"negative",F3493=0,"zero",AND(F3493&gt;=99999,MOD(F3493,9)=0),"99999 placeholder",AND(F3493&gt;$O$5,D3493="Expense"),"Expense outlier",AND(F3493&gt;$P$5,D3493="Income"),"Income outlier",TRUE,"valid")</f>
        <v>valid</v>
      </c>
      <c r="K3493" s="1" t="str">
        <f>_xlfn.XLOOKUP(I3493,[1]category_mapping!$F$2:$F$19,[1]category_mapping!$G$2:$G$19,E3493)</f>
        <v>education</v>
      </c>
      <c r="L3493" s="1" t="str">
        <f>IF(cleaning_working[[#This Row],[date]]="","Missing","Available")</f>
        <v>Available</v>
      </c>
    </row>
    <row r="3494" spans="1:12" x14ac:dyDescent="0.35">
      <c r="A3494" s="1" t="s">
        <v>3658</v>
      </c>
      <c r="B3494" s="1" t="s">
        <v>329</v>
      </c>
      <c r="C3494" s="3">
        <v>45336</v>
      </c>
      <c r="D3494" s="1" t="s">
        <v>13</v>
      </c>
      <c r="E3494" s="1" t="s">
        <v>17</v>
      </c>
      <c r="F3494" s="1">
        <v>9390</v>
      </c>
      <c r="G3494" s="1" t="s">
        <v>40</v>
      </c>
      <c r="H3494" s="1" t="s">
        <v>107</v>
      </c>
      <c r="I3494" s="1" t="s">
        <v>49</v>
      </c>
      <c r="J3494" s="1" t="str" cm="1">
        <f t="array" ref="J3494">_xlfn.IFS(F3494="","missing",F3494&lt;0,"negative",F3494=0,"zero",AND(F3494&gt;=99999,MOD(F3494,9)=0),"99999 placeholder",AND(F3494&gt;$O$5,D3494="Expense"),"Expense outlier",AND(F3494&gt;$P$5,D3494="Income"),"Income outlier",TRUE,"valid")</f>
        <v>valid</v>
      </c>
      <c r="K3494" s="1" t="str">
        <f>_xlfn.XLOOKUP(I3494,[1]category_mapping!$F$2:$F$19,[1]category_mapping!$G$2:$G$19,E3494)</f>
        <v>education</v>
      </c>
      <c r="L3494" s="1" t="str">
        <f>IF(cleaning_working[[#This Row],[date]]="","Missing","Available")</f>
        <v>Available</v>
      </c>
    </row>
    <row r="3495" spans="1:12" x14ac:dyDescent="0.35">
      <c r="A3495" s="1" t="s">
        <v>3659</v>
      </c>
      <c r="B3495" s="1" t="s">
        <v>348</v>
      </c>
      <c r="C3495" s="3" t="s">
        <v>38</v>
      </c>
      <c r="D3495" s="1" t="s">
        <v>14</v>
      </c>
      <c r="E3495" s="1" t="s">
        <v>215</v>
      </c>
      <c r="F3495" s="1">
        <v>52057</v>
      </c>
      <c r="G3495" s="1" t="s">
        <v>64</v>
      </c>
      <c r="H3495" s="1" t="s">
        <v>65</v>
      </c>
      <c r="I3495" s="1" t="s">
        <v>226</v>
      </c>
      <c r="J3495" s="1" t="str" cm="1">
        <f t="array" ref="J3495">_xlfn.IFS(F3495="","missing",F3495&lt;0,"negative",F3495=0,"zero",AND(F3495&gt;=99999,MOD(F3495,9)=0),"99999 placeholder",AND(F3495&gt;$O$5,D3495="Expense"),"Expense outlier",AND(F3495&gt;$P$5,D3495="Income"),"Income outlier",TRUE,"valid")</f>
        <v>valid</v>
      </c>
      <c r="K3495" s="1" t="str">
        <f>_xlfn.XLOOKUP(I3495,[1]category_mapping!$F$2:$F$19,[1]category_mapping!$G$2:$G$19,E3495)</f>
        <v>savings</v>
      </c>
      <c r="L3495" s="1" t="str">
        <f>IF(cleaning_working[[#This Row],[date]]="","Missing","Available")</f>
        <v>Missing</v>
      </c>
    </row>
    <row r="3496" spans="1:12" x14ac:dyDescent="0.35">
      <c r="A3496" s="1" t="s">
        <v>3660</v>
      </c>
      <c r="B3496" s="1" t="s">
        <v>229</v>
      </c>
      <c r="C3496" s="3">
        <v>45185</v>
      </c>
      <c r="D3496" s="1" t="s">
        <v>13</v>
      </c>
      <c r="E3496" s="1" t="s">
        <v>17</v>
      </c>
      <c r="F3496" s="1">
        <v>801</v>
      </c>
      <c r="G3496" s="1" t="s">
        <v>32</v>
      </c>
      <c r="H3496" s="1" t="s">
        <v>159</v>
      </c>
      <c r="I3496" s="1" t="s">
        <v>58</v>
      </c>
      <c r="J3496" s="1" t="str" cm="1">
        <f t="array" ref="J3496">_xlfn.IFS(F3496="","missing",F3496&lt;0,"negative",F3496=0,"zero",AND(F3496&gt;=99999,MOD(F3496,9)=0),"99999 placeholder",AND(F3496&gt;$O$5,D3496="Expense"),"Expense outlier",AND(F3496&gt;$P$5,D3496="Income"),"Income outlier",TRUE,"valid")</f>
        <v>valid</v>
      </c>
      <c r="K3496" s="1" t="str">
        <f>_xlfn.XLOOKUP(I3496,[1]category_mapping!$F$2:$F$19,[1]category_mapping!$G$2:$G$19,E3496)</f>
        <v>education</v>
      </c>
      <c r="L3496" s="1" t="str">
        <f>IF(cleaning_working[[#This Row],[date]]="","Missing","Available")</f>
        <v>Available</v>
      </c>
    </row>
    <row r="3497" spans="1:12" x14ac:dyDescent="0.35">
      <c r="A3497" s="1" t="s">
        <v>3661</v>
      </c>
      <c r="B3497" s="1" t="s">
        <v>225</v>
      </c>
      <c r="C3497" s="3">
        <v>45648</v>
      </c>
      <c r="D3497" s="1" t="s">
        <v>13</v>
      </c>
      <c r="E3497" s="1" t="s">
        <v>70</v>
      </c>
      <c r="F3497" s="1">
        <v>3554</v>
      </c>
      <c r="G3497" s="1" t="s">
        <v>18</v>
      </c>
      <c r="H3497" s="1" t="s">
        <v>25</v>
      </c>
      <c r="I3497" s="1" t="s">
        <v>194</v>
      </c>
      <c r="J3497" s="1" t="str" cm="1">
        <f t="array" ref="J3497">_xlfn.IFS(F3497="","missing",F3497&lt;0,"negative",F3497=0,"zero",AND(F3497&gt;=99999,MOD(F3497,9)=0),"99999 placeholder",AND(F3497&gt;$O$5,D3497="Expense"),"Expense outlier",AND(F3497&gt;$P$5,D3497="Income"),"Income outlier",TRUE,"valid")</f>
        <v>valid</v>
      </c>
      <c r="K3497" s="1" t="str">
        <f>_xlfn.XLOOKUP(I3497,[1]category_mapping!$F$2:$F$19,[1]category_mapping!$G$2:$G$19,E3497)</f>
        <v>travel</v>
      </c>
      <c r="L3497" s="1" t="str">
        <f>IF(cleaning_working[[#This Row],[date]]="","Missing","Available")</f>
        <v>Available</v>
      </c>
    </row>
    <row r="3498" spans="1:12" x14ac:dyDescent="0.35">
      <c r="A3498" s="1" t="s">
        <v>3662</v>
      </c>
      <c r="B3498" s="1" t="s">
        <v>192</v>
      </c>
      <c r="C3498" s="3">
        <v>44274</v>
      </c>
      <c r="D3498" s="1" t="s">
        <v>13</v>
      </c>
      <c r="E3498" s="1" t="s">
        <v>96</v>
      </c>
      <c r="F3498" s="1">
        <v>7457</v>
      </c>
      <c r="G3498" s="1" t="s">
        <v>18</v>
      </c>
      <c r="H3498" s="1" t="s">
        <v>133</v>
      </c>
      <c r="I3498" s="1" t="s">
        <v>34</v>
      </c>
      <c r="J3498" s="1" t="str" cm="1">
        <f t="array" ref="J3498">_xlfn.IFS(F3498="","missing",F3498&lt;0,"negative",F3498=0,"zero",AND(F3498&gt;=99999,MOD(F3498,9)=0),"99999 placeholder",AND(F3498&gt;$O$5,D3498="Expense"),"Expense outlier",AND(F3498&gt;$P$5,D3498="Income"),"Income outlier",TRUE,"valid")</f>
        <v>valid</v>
      </c>
      <c r="K3498" s="1" t="str">
        <f>_xlfn.XLOOKUP(I3498,[1]category_mapping!$F$2:$F$19,[1]category_mapping!$G$2:$G$19,E3498)</f>
        <v>education</v>
      </c>
      <c r="L3498" s="1" t="str">
        <f>IF(cleaning_working[[#This Row],[date]]="","Missing","Available")</f>
        <v>Available</v>
      </c>
    </row>
    <row r="3499" spans="1:12" x14ac:dyDescent="0.35">
      <c r="A3499" s="1" t="s">
        <v>3663</v>
      </c>
      <c r="B3499" s="1" t="s">
        <v>127</v>
      </c>
      <c r="C3499" s="3" t="s">
        <v>38</v>
      </c>
      <c r="D3499" s="1" t="s">
        <v>13</v>
      </c>
      <c r="E3499" s="1" t="s">
        <v>39</v>
      </c>
      <c r="F3499" s="1">
        <v>7688</v>
      </c>
      <c r="G3499" s="1" t="s">
        <v>64</v>
      </c>
      <c r="H3499" s="1" t="s">
        <v>133</v>
      </c>
      <c r="I3499" s="1" t="s">
        <v>71</v>
      </c>
      <c r="J3499" s="1" t="str" cm="1">
        <f t="array" ref="J3499">_xlfn.IFS(F3499="","missing",F3499&lt;0,"negative",F3499=0,"zero",AND(F3499&gt;=99999,MOD(F3499,9)=0),"99999 placeholder",AND(F3499&gt;$O$5,D3499="Expense"),"Expense outlier",AND(F3499&gt;$P$5,D3499="Income"),"Income outlier",TRUE,"valid")</f>
        <v>valid</v>
      </c>
      <c r="K3499" s="1" t="str">
        <f>_xlfn.XLOOKUP(I3499,[1]category_mapping!$F$2:$F$19,[1]category_mapping!$G$2:$G$19,E3499)</f>
        <v>health</v>
      </c>
      <c r="L3499" s="1" t="str">
        <f>IF(cleaning_working[[#This Row],[date]]="","Missing","Available")</f>
        <v>Missing</v>
      </c>
    </row>
    <row r="3500" spans="1:12" x14ac:dyDescent="0.35">
      <c r="A3500" s="1" t="s">
        <v>3664</v>
      </c>
      <c r="B3500" s="1" t="s">
        <v>353</v>
      </c>
      <c r="C3500" s="3">
        <v>45420</v>
      </c>
      <c r="D3500" s="1" t="s">
        <v>13</v>
      </c>
      <c r="E3500" s="1" t="s">
        <v>24</v>
      </c>
      <c r="F3500" s="1">
        <v>5330</v>
      </c>
      <c r="G3500" s="1" t="s">
        <v>40</v>
      </c>
      <c r="H3500" s="1" t="s">
        <v>86</v>
      </c>
      <c r="J3500" s="1" t="str" cm="1">
        <f t="array" ref="J3500">_xlfn.IFS(F3500="","missing",F3500&lt;0,"negative",F3500=0,"zero",AND(F3500&gt;=99999,MOD(F3500,9)=0),"99999 placeholder",AND(F3500&gt;$O$5,D3500="Expense"),"Expense outlier",AND(F3500&gt;$P$5,D3500="Income"),"Income outlier",TRUE,"valid")</f>
        <v>valid</v>
      </c>
      <c r="K3500" s="1" t="str">
        <f>_xlfn.XLOOKUP(I3500,[1]category_mapping!$F$2:$F$19,[1]category_mapping!$G$2:$G$19,E3500)</f>
        <v>rent</v>
      </c>
      <c r="L3500" s="1" t="str">
        <f>IF(cleaning_working[[#This Row],[date]]="","Missing","Available")</f>
        <v>Available</v>
      </c>
    </row>
    <row r="3501" spans="1:12" x14ac:dyDescent="0.35">
      <c r="A3501" s="1" t="s">
        <v>3665</v>
      </c>
      <c r="B3501" s="1" t="s">
        <v>158</v>
      </c>
      <c r="C3501" s="3">
        <v>44535</v>
      </c>
      <c r="D3501" s="1" t="s">
        <v>13</v>
      </c>
      <c r="E3501" s="1" t="s">
        <v>104</v>
      </c>
      <c r="F3501" s="1">
        <v>9357</v>
      </c>
      <c r="G3501" s="1" t="s">
        <v>18</v>
      </c>
      <c r="H3501" s="1" t="s">
        <v>52</v>
      </c>
      <c r="I3501" s="1" t="s">
        <v>178</v>
      </c>
      <c r="J3501" s="1" t="str" cm="1">
        <f t="array" ref="J3501">_xlfn.IFS(F3501="","missing",F3501&lt;0,"negative",F3501=0,"zero",AND(F3501&gt;=99999,MOD(F3501,9)=0),"99999 placeholder",AND(F3501&gt;$O$5,D3501="Expense"),"Expense outlier",AND(F3501&gt;$P$5,D3501="Income"),"Income outlier",TRUE,"valid")</f>
        <v>valid</v>
      </c>
      <c r="K3501" s="1" t="str">
        <f>_xlfn.XLOOKUP(I3501,[1]category_mapping!$F$2:$F$19,[1]category_mapping!$G$2:$G$19,E3501)</f>
        <v>rent</v>
      </c>
      <c r="L3501" s="1" t="str">
        <f>IF(cleaning_working[[#This Row],[date]]="","Missing","Available")</f>
        <v>Available</v>
      </c>
    </row>
    <row r="3502" spans="1:12" x14ac:dyDescent="0.35">
      <c r="A3502" s="1" t="s">
        <v>3666</v>
      </c>
      <c r="B3502" s="1" t="s">
        <v>559</v>
      </c>
      <c r="C3502" s="3">
        <v>44246</v>
      </c>
      <c r="D3502" s="1" t="s">
        <v>14</v>
      </c>
      <c r="E3502" s="1" t="s">
        <v>31</v>
      </c>
      <c r="F3502" s="1">
        <v>47673</v>
      </c>
      <c r="G3502" s="1" t="s">
        <v>18</v>
      </c>
      <c r="H3502" s="1" t="s">
        <v>159</v>
      </c>
      <c r="I3502" s="1" t="s">
        <v>170</v>
      </c>
      <c r="J3502" s="1" t="str" cm="1">
        <f t="array" ref="J3502">_xlfn.IFS(F3502="","missing",F3502&lt;0,"negative",F3502=0,"zero",AND(F3502&gt;=99999,MOD(F3502,9)=0),"99999 placeholder",AND(F3502&gt;$O$5,D3502="Expense"),"Expense outlier",AND(F3502&gt;$P$5,D3502="Income"),"Income outlier",TRUE,"valid")</f>
        <v>valid</v>
      </c>
      <c r="K3502" s="1" t="str">
        <f>_xlfn.XLOOKUP(I3502,[1]category_mapping!$F$2:$F$19,[1]category_mapping!$G$2:$G$19,E3502)</f>
        <v>health</v>
      </c>
      <c r="L3502" s="1" t="str">
        <f>IF(cleaning_working[[#This Row],[date]]="","Missing","Available")</f>
        <v>Available</v>
      </c>
    </row>
    <row r="3503" spans="1:12" x14ac:dyDescent="0.35">
      <c r="A3503" s="1" t="s">
        <v>3667</v>
      </c>
      <c r="B3503" s="1" t="s">
        <v>416</v>
      </c>
      <c r="C3503" s="3">
        <v>44398</v>
      </c>
      <c r="D3503" s="1" t="s">
        <v>13</v>
      </c>
      <c r="E3503" s="1" t="s">
        <v>45</v>
      </c>
      <c r="F3503" s="1">
        <v>6763</v>
      </c>
      <c r="G3503" s="1" t="s">
        <v>32</v>
      </c>
      <c r="H3503" s="1" t="s">
        <v>19</v>
      </c>
      <c r="I3503" s="1" t="s">
        <v>53</v>
      </c>
      <c r="J3503" s="1" t="str" cm="1">
        <f t="array" ref="J3503">_xlfn.IFS(F3503="","missing",F3503&lt;0,"negative",F3503=0,"zero",AND(F3503&gt;=99999,MOD(F3503,9)=0),"99999 placeholder",AND(F3503&gt;$O$5,D3503="Expense"),"Expense outlier",AND(F3503&gt;$P$5,D3503="Income"),"Income outlier",TRUE,"valid")</f>
        <v>valid</v>
      </c>
      <c r="K3503" s="1" t="str">
        <f>_xlfn.XLOOKUP(I3503,[1]category_mapping!$F$2:$F$19,[1]category_mapping!$G$2:$G$19,E3503)</f>
        <v>travel</v>
      </c>
      <c r="L3503" s="1" t="str">
        <f>IF(cleaning_working[[#This Row],[date]]="","Missing","Available")</f>
        <v>Available</v>
      </c>
    </row>
    <row r="3504" spans="1:12" x14ac:dyDescent="0.35">
      <c r="A3504" s="1" t="s">
        <v>3668</v>
      </c>
      <c r="B3504" s="1" t="s">
        <v>200</v>
      </c>
      <c r="C3504" s="3">
        <v>45556</v>
      </c>
      <c r="D3504" s="1" t="s">
        <v>13</v>
      </c>
      <c r="E3504" s="1" t="s">
        <v>45</v>
      </c>
      <c r="F3504" s="1">
        <v>2959</v>
      </c>
      <c r="G3504" s="1" t="s">
        <v>40</v>
      </c>
      <c r="H3504" s="1" t="s">
        <v>86</v>
      </c>
      <c r="J3504" s="1" t="str" cm="1">
        <f t="array" ref="J3504">_xlfn.IFS(F3504="","missing",F3504&lt;0,"negative",F3504=0,"zero",AND(F3504&gt;=99999,MOD(F3504,9)=0),"99999 placeholder",AND(F3504&gt;$O$5,D3504="Expense"),"Expense outlier",AND(F3504&gt;$P$5,D3504="Income"),"Income outlier",TRUE,"valid")</f>
        <v>valid</v>
      </c>
      <c r="K3504" s="1" t="str">
        <f>_xlfn.XLOOKUP(I3504,[1]category_mapping!$F$2:$F$19,[1]category_mapping!$G$2:$G$19,E3504)</f>
        <v>entertainment</v>
      </c>
      <c r="L3504" s="1" t="str">
        <f>IF(cleaning_working[[#This Row],[date]]="","Missing","Available")</f>
        <v>Available</v>
      </c>
    </row>
    <row r="3505" spans="1:12" x14ac:dyDescent="0.35">
      <c r="A3505" s="1" t="s">
        <v>3669</v>
      </c>
      <c r="B3505" s="1" t="s">
        <v>164</v>
      </c>
      <c r="C3505" s="3">
        <v>44323</v>
      </c>
      <c r="D3505" s="1" t="s">
        <v>13</v>
      </c>
      <c r="E3505" s="1" t="s">
        <v>104</v>
      </c>
      <c r="F3505" s="1">
        <v>3194</v>
      </c>
      <c r="G3505" s="1" t="s">
        <v>40</v>
      </c>
      <c r="H3505" s="1" t="s">
        <v>19</v>
      </c>
      <c r="I3505" s="1" t="s">
        <v>46</v>
      </c>
      <c r="J3505" s="1" t="str" cm="1">
        <f t="array" ref="J3505">_xlfn.IFS(F3505="","missing",F3505&lt;0,"negative",F3505=0,"zero",AND(F3505&gt;=99999,MOD(F3505,9)=0),"99999 placeholder",AND(F3505&gt;$O$5,D3505="Expense"),"Expense outlier",AND(F3505&gt;$P$5,D3505="Income"),"Income outlier",TRUE,"valid")</f>
        <v>valid</v>
      </c>
      <c r="K3505" s="1" t="str">
        <f>_xlfn.XLOOKUP(I3505,[1]category_mapping!$F$2:$F$19,[1]category_mapping!$G$2:$G$19,E3505)</f>
        <v>health</v>
      </c>
      <c r="L3505" s="1" t="str">
        <f>IF(cleaning_working[[#This Row],[date]]="","Missing","Available")</f>
        <v>Available</v>
      </c>
    </row>
    <row r="3506" spans="1:12" x14ac:dyDescent="0.35">
      <c r="A3506" s="1" t="s">
        <v>3670</v>
      </c>
      <c r="B3506" s="1" t="s">
        <v>142</v>
      </c>
      <c r="C3506" s="3">
        <v>44859</v>
      </c>
      <c r="D3506" s="1" t="s">
        <v>13</v>
      </c>
      <c r="E3506" s="1" t="s">
        <v>24</v>
      </c>
      <c r="F3506" s="1">
        <v>3671</v>
      </c>
      <c r="G3506" s="1" t="s">
        <v>18</v>
      </c>
      <c r="H3506" s="1" t="s">
        <v>25</v>
      </c>
      <c r="J3506" s="1" t="str" cm="1">
        <f t="array" ref="J3506">_xlfn.IFS(F3506="","missing",F3506&lt;0,"negative",F3506=0,"zero",AND(F3506&gt;=99999,MOD(F3506,9)=0),"99999 placeholder",AND(F3506&gt;$O$5,D3506="Expense"),"Expense outlier",AND(F3506&gt;$P$5,D3506="Income"),"Income outlier",TRUE,"valid")</f>
        <v>valid</v>
      </c>
      <c r="K3506" s="1" t="str">
        <f>_xlfn.XLOOKUP(I3506,[1]category_mapping!$F$2:$F$19,[1]category_mapping!$G$2:$G$19,E3506)</f>
        <v>rent</v>
      </c>
      <c r="L3506" s="1" t="str">
        <f>IF(cleaning_working[[#This Row],[date]]="","Missing","Available")</f>
        <v>Available</v>
      </c>
    </row>
    <row r="3507" spans="1:12" x14ac:dyDescent="0.35">
      <c r="A3507" s="1" t="s">
        <v>3671</v>
      </c>
      <c r="B3507" s="1" t="s">
        <v>612</v>
      </c>
      <c r="C3507" s="3">
        <v>45508</v>
      </c>
      <c r="D3507" s="1" t="s">
        <v>13</v>
      </c>
      <c r="E3507" s="1" t="s">
        <v>39</v>
      </c>
      <c r="F3507" s="1">
        <v>9974</v>
      </c>
      <c r="G3507" s="1" t="s">
        <v>64</v>
      </c>
      <c r="H3507" s="1" t="s">
        <v>107</v>
      </c>
      <c r="I3507" s="1" t="s">
        <v>134</v>
      </c>
      <c r="J3507" s="1" t="str" cm="1">
        <f t="array" ref="J3507">_xlfn.IFS(F3507="","missing",F3507&lt;0,"negative",F3507=0,"zero",AND(F3507&gt;=99999,MOD(F3507,9)=0),"99999 placeholder",AND(F3507&gt;$O$5,D3507="Expense"),"Expense outlier",AND(F3507&gt;$P$5,D3507="Income"),"Income outlier",TRUE,"valid")</f>
        <v>valid</v>
      </c>
      <c r="K3507" s="1" t="str">
        <f>_xlfn.XLOOKUP(I3507,[1]category_mapping!$F$2:$F$19,[1]category_mapping!$G$2:$G$19,E3507)</f>
        <v>education</v>
      </c>
      <c r="L3507" s="1" t="str">
        <f>IF(cleaning_working[[#This Row],[date]]="","Missing","Available")</f>
        <v>Available</v>
      </c>
    </row>
    <row r="3508" spans="1:12" x14ac:dyDescent="0.35">
      <c r="A3508" s="1" t="s">
        <v>3672</v>
      </c>
      <c r="B3508" s="1" t="s">
        <v>192</v>
      </c>
      <c r="C3508" s="3">
        <v>45134</v>
      </c>
      <c r="D3508" s="1" t="s">
        <v>13</v>
      </c>
      <c r="E3508" s="1" t="s">
        <v>104</v>
      </c>
      <c r="F3508" s="1">
        <v>7298</v>
      </c>
      <c r="G3508" s="1" t="s">
        <v>32</v>
      </c>
      <c r="H3508" s="1" t="s">
        <v>52</v>
      </c>
      <c r="J3508" s="1" t="str" cm="1">
        <f t="array" ref="J3508">_xlfn.IFS(F3508="","missing",F3508&lt;0,"negative",F3508=0,"zero",AND(F3508&gt;=99999,MOD(F3508,9)=0),"99999 placeholder",AND(F3508&gt;$O$5,D3508="Expense"),"Expense outlier",AND(F3508&gt;$P$5,D3508="Income"),"Income outlier",TRUE,"valid")</f>
        <v>valid</v>
      </c>
      <c r="K3508" s="1" t="str">
        <f>_xlfn.XLOOKUP(I3508,[1]category_mapping!$F$2:$F$19,[1]category_mapping!$G$2:$G$19,E3508)</f>
        <v>health</v>
      </c>
      <c r="L3508" s="1" t="str">
        <f>IF(cleaning_working[[#This Row],[date]]="","Missing","Available")</f>
        <v>Available</v>
      </c>
    </row>
    <row r="3509" spans="1:12" x14ac:dyDescent="0.35">
      <c r="A3509" s="1" t="s">
        <v>3673</v>
      </c>
      <c r="B3509" s="1" t="s">
        <v>542</v>
      </c>
      <c r="C3509" s="3">
        <v>45399</v>
      </c>
      <c r="D3509" s="1" t="s">
        <v>13</v>
      </c>
      <c r="E3509" s="1" t="s">
        <v>39</v>
      </c>
      <c r="F3509" s="1">
        <v>103</v>
      </c>
      <c r="G3509" s="1" t="s">
        <v>18</v>
      </c>
      <c r="H3509" s="1" t="s">
        <v>107</v>
      </c>
      <c r="J3509" s="1" t="str" cm="1">
        <f t="array" ref="J3509">_xlfn.IFS(F3509="","missing",F3509&lt;0,"negative",F3509=0,"zero",AND(F3509&gt;=99999,MOD(F3509,9)=0),"99999 placeholder",AND(F3509&gt;$O$5,D3509="Expense"),"Expense outlier",AND(F3509&gt;$P$5,D3509="Income"),"Income outlier",TRUE,"valid")</f>
        <v>valid</v>
      </c>
      <c r="K3509" s="1" t="str">
        <f>_xlfn.XLOOKUP(I3509,[1]category_mapping!$F$2:$F$19,[1]category_mapping!$G$2:$G$19,E3509)</f>
        <v>food</v>
      </c>
      <c r="L3509" s="1" t="str">
        <f>IF(cleaning_working[[#This Row],[date]]="","Missing","Available")</f>
        <v>Available</v>
      </c>
    </row>
    <row r="3510" spans="1:12" x14ac:dyDescent="0.35">
      <c r="A3510" s="1" t="s">
        <v>3674</v>
      </c>
      <c r="B3510" s="1" t="s">
        <v>206</v>
      </c>
      <c r="C3510" s="3">
        <v>45067</v>
      </c>
      <c r="D3510" s="1" t="s">
        <v>14</v>
      </c>
      <c r="E3510" s="1" t="s">
        <v>119</v>
      </c>
      <c r="F3510" s="1">
        <v>44561</v>
      </c>
      <c r="G3510" s="1" t="s">
        <v>32</v>
      </c>
      <c r="H3510" s="1" t="s">
        <v>25</v>
      </c>
      <c r="I3510" s="1" t="s">
        <v>80</v>
      </c>
      <c r="J3510" s="1" t="str" cm="1">
        <f t="array" ref="J3510">_xlfn.IFS(F3510="","missing",F3510&lt;0,"negative",F3510=0,"zero",AND(F3510&gt;=99999,MOD(F3510,9)=0),"99999 placeholder",AND(F3510&gt;$O$5,D3510="Expense"),"Expense outlier",AND(F3510&gt;$P$5,D3510="Income"),"Income outlier",TRUE,"valid")</f>
        <v>valid</v>
      </c>
      <c r="K3510" s="1" t="str">
        <f>_xlfn.XLOOKUP(I3510,[1]category_mapping!$F$2:$F$19,[1]category_mapping!$G$2:$G$19,E3510)</f>
        <v>food</v>
      </c>
      <c r="L3510" s="1" t="str">
        <f>IF(cleaning_working[[#This Row],[date]]="","Missing","Available")</f>
        <v>Available</v>
      </c>
    </row>
    <row r="3511" spans="1:12" x14ac:dyDescent="0.35">
      <c r="A3511" s="1" t="s">
        <v>3675</v>
      </c>
      <c r="B3511" s="1" t="s">
        <v>161</v>
      </c>
      <c r="C3511" s="3">
        <v>44548</v>
      </c>
      <c r="D3511" s="1" t="s">
        <v>13</v>
      </c>
      <c r="E3511" s="1" t="s">
        <v>39</v>
      </c>
      <c r="F3511" s="1">
        <v>1411</v>
      </c>
      <c r="G3511" s="1" t="s">
        <v>40</v>
      </c>
      <c r="H3511" s="1" t="s">
        <v>25</v>
      </c>
      <c r="J3511" s="1" t="str" cm="1">
        <f t="array" ref="J3511">_xlfn.IFS(F3511="","missing",F3511&lt;0,"negative",F3511=0,"zero",AND(F3511&gt;=99999,MOD(F3511,9)=0),"99999 placeholder",AND(F3511&gt;$O$5,D3511="Expense"),"Expense outlier",AND(F3511&gt;$P$5,D3511="Income"),"Income outlier",TRUE,"valid")</f>
        <v>valid</v>
      </c>
      <c r="K3511" s="1" t="str">
        <f>_xlfn.XLOOKUP(I3511,[1]category_mapping!$F$2:$F$19,[1]category_mapping!$G$2:$G$19,E3511)</f>
        <v>food</v>
      </c>
      <c r="L3511" s="1" t="str">
        <f>IF(cleaning_working[[#This Row],[date]]="","Missing","Available")</f>
        <v>Available</v>
      </c>
    </row>
    <row r="3512" spans="1:12" x14ac:dyDescent="0.35">
      <c r="A3512" s="1" t="s">
        <v>3676</v>
      </c>
      <c r="B3512" s="1" t="s">
        <v>336</v>
      </c>
      <c r="C3512" s="3">
        <v>44300</v>
      </c>
      <c r="D3512" s="1" t="s">
        <v>13</v>
      </c>
      <c r="E3512" s="1" t="s">
        <v>39</v>
      </c>
      <c r="F3512" s="1">
        <v>3661</v>
      </c>
      <c r="G3512" s="1" t="s">
        <v>64</v>
      </c>
      <c r="H3512" s="1" t="s">
        <v>26</v>
      </c>
      <c r="I3512" s="1" t="s">
        <v>162</v>
      </c>
      <c r="J3512" s="1" t="str" cm="1">
        <f t="array" ref="J3512">_xlfn.IFS(F3512="","missing",F3512&lt;0,"negative",F3512=0,"zero",AND(F3512&gt;=99999,MOD(F3512,9)=0),"99999 placeholder",AND(F3512&gt;$O$5,D3512="Expense"),"Expense outlier",AND(F3512&gt;$P$5,D3512="Income"),"Income outlier",TRUE,"valid")</f>
        <v>valid</v>
      </c>
      <c r="K3512" s="1" t="str">
        <f>_xlfn.XLOOKUP(I3512,[1]category_mapping!$F$2:$F$19,[1]category_mapping!$G$2:$G$19,E3512)</f>
        <v>food</v>
      </c>
      <c r="L3512" s="1" t="str">
        <f>IF(cleaning_working[[#This Row],[date]]="","Missing","Available")</f>
        <v>Available</v>
      </c>
    </row>
    <row r="3513" spans="1:12" x14ac:dyDescent="0.35">
      <c r="A3513" s="1" t="s">
        <v>3677</v>
      </c>
      <c r="B3513" s="1" t="s">
        <v>196</v>
      </c>
      <c r="C3513" s="3">
        <v>45177</v>
      </c>
      <c r="D3513" s="1" t="s">
        <v>13</v>
      </c>
      <c r="E3513" s="1" t="s">
        <v>63</v>
      </c>
      <c r="F3513" s="1">
        <v>6911</v>
      </c>
      <c r="G3513" s="1" t="s">
        <v>40</v>
      </c>
      <c r="H3513" s="1" t="s">
        <v>83</v>
      </c>
      <c r="I3513" s="1" t="s">
        <v>194</v>
      </c>
      <c r="J3513" s="1" t="str" cm="1">
        <f t="array" ref="J3513">_xlfn.IFS(F3513="","missing",F3513&lt;0,"negative",F3513=0,"zero",AND(F3513&gt;=99999,MOD(F3513,9)=0),"99999 placeholder",AND(F3513&gt;$O$5,D3513="Expense"),"Expense outlier",AND(F3513&gt;$P$5,D3513="Income"),"Income outlier",TRUE,"valid")</f>
        <v>valid</v>
      </c>
      <c r="K3513" s="1" t="str">
        <f>_xlfn.XLOOKUP(I3513,[1]category_mapping!$F$2:$F$19,[1]category_mapping!$G$2:$G$19,E3513)</f>
        <v>travel</v>
      </c>
      <c r="L3513" s="1" t="str">
        <f>IF(cleaning_working[[#This Row],[date]]="","Missing","Available")</f>
        <v>Available</v>
      </c>
    </row>
    <row r="3514" spans="1:12" x14ac:dyDescent="0.35">
      <c r="A3514" s="1" t="s">
        <v>3678</v>
      </c>
      <c r="B3514" s="1" t="s">
        <v>82</v>
      </c>
      <c r="C3514" s="3">
        <v>45435</v>
      </c>
      <c r="D3514" s="1" t="s">
        <v>13</v>
      </c>
      <c r="E3514" s="1" t="s">
        <v>45</v>
      </c>
      <c r="F3514" s="1">
        <v>1516</v>
      </c>
      <c r="G3514" s="1" t="s">
        <v>40</v>
      </c>
      <c r="H3514" s="1" t="s">
        <v>19</v>
      </c>
      <c r="I3514" s="1" t="s">
        <v>66</v>
      </c>
      <c r="J3514" s="1" t="str" cm="1">
        <f t="array" ref="J3514">_xlfn.IFS(F3514="","missing",F3514&lt;0,"negative",F3514=0,"zero",AND(F3514&gt;=99999,MOD(F3514,9)=0),"99999 placeholder",AND(F3514&gt;$O$5,D3514="Expense"),"Expense outlier",AND(F3514&gt;$P$5,D3514="Income"),"Income outlier",TRUE,"valid")</f>
        <v>valid</v>
      </c>
      <c r="K3514" s="1" t="str">
        <f>_xlfn.XLOOKUP(I3514,[1]category_mapping!$F$2:$F$19,[1]category_mapping!$G$2:$G$19,E3514)</f>
        <v>food</v>
      </c>
      <c r="L3514" s="1" t="str">
        <f>IF(cleaning_working[[#This Row],[date]]="","Missing","Available")</f>
        <v>Available</v>
      </c>
    </row>
    <row r="3515" spans="1:12" x14ac:dyDescent="0.35">
      <c r="A3515" s="1" t="s">
        <v>3679</v>
      </c>
      <c r="B3515" s="1" t="s">
        <v>109</v>
      </c>
      <c r="C3515" s="3">
        <v>45292</v>
      </c>
      <c r="D3515" s="1" t="s">
        <v>13</v>
      </c>
      <c r="E3515" s="1" t="s">
        <v>96</v>
      </c>
      <c r="F3515" s="1">
        <v>6332</v>
      </c>
      <c r="G3515" s="1" t="s">
        <v>32</v>
      </c>
      <c r="H3515" s="1" t="s">
        <v>33</v>
      </c>
      <c r="I3515" s="1" t="s">
        <v>128</v>
      </c>
      <c r="J3515" s="1" t="str" cm="1">
        <f t="array" ref="J3515">_xlfn.IFS(F3515="","missing",F3515&lt;0,"negative",F3515=0,"zero",AND(F3515&gt;=99999,MOD(F3515,9)=0),"99999 placeholder",AND(F3515&gt;$O$5,D3515="Expense"),"Expense outlier",AND(F3515&gt;$P$5,D3515="Income"),"Income outlier",TRUE,"valid")</f>
        <v>valid</v>
      </c>
      <c r="K3515" s="1" t="str">
        <f>_xlfn.XLOOKUP(I3515,[1]category_mapping!$F$2:$F$19,[1]category_mapping!$G$2:$G$19,E3515)</f>
        <v>utilities</v>
      </c>
      <c r="L3515" s="1" t="str">
        <f>IF(cleaning_working[[#This Row],[date]]="","Missing","Available")</f>
        <v>Available</v>
      </c>
    </row>
    <row r="3516" spans="1:12" x14ac:dyDescent="0.35">
      <c r="A3516" s="1" t="s">
        <v>3680</v>
      </c>
      <c r="B3516" s="1" t="s">
        <v>122</v>
      </c>
      <c r="C3516" s="3">
        <v>45551</v>
      </c>
      <c r="D3516" s="1" t="s">
        <v>13</v>
      </c>
      <c r="E3516" s="1" t="s">
        <v>39</v>
      </c>
      <c r="F3516" s="1">
        <v>2207</v>
      </c>
      <c r="G3516" s="1" t="s">
        <v>40</v>
      </c>
      <c r="H3516" s="1" t="s">
        <v>33</v>
      </c>
      <c r="J3516" s="1" t="str" cm="1">
        <f t="array" ref="J3516">_xlfn.IFS(F3516="","missing",F3516&lt;0,"negative",F3516=0,"zero",AND(F3516&gt;=99999,MOD(F3516,9)=0),"99999 placeholder",AND(F3516&gt;$O$5,D3516="Expense"),"Expense outlier",AND(F3516&gt;$P$5,D3516="Income"),"Income outlier",TRUE,"valid")</f>
        <v>valid</v>
      </c>
      <c r="K3516" s="1" t="str">
        <f>_xlfn.XLOOKUP(I3516,[1]category_mapping!$F$2:$F$19,[1]category_mapping!$G$2:$G$19,E3516)</f>
        <v>food</v>
      </c>
      <c r="L3516" s="1" t="str">
        <f>IF(cleaning_working[[#This Row],[date]]="","Missing","Available")</f>
        <v>Available</v>
      </c>
    </row>
    <row r="3517" spans="1:12" x14ac:dyDescent="0.35">
      <c r="A3517" s="1" t="s">
        <v>3681</v>
      </c>
      <c r="B3517" s="1" t="s">
        <v>379</v>
      </c>
      <c r="C3517" s="3">
        <v>45222</v>
      </c>
      <c r="D3517" s="1" t="s">
        <v>13</v>
      </c>
      <c r="E3517" s="1" t="s">
        <v>39</v>
      </c>
      <c r="F3517" s="1">
        <v>846</v>
      </c>
      <c r="G3517" s="1" t="s">
        <v>40</v>
      </c>
      <c r="H3517" s="1" t="s">
        <v>19</v>
      </c>
      <c r="I3517" s="1" t="s">
        <v>170</v>
      </c>
      <c r="J3517" s="1" t="str" cm="1">
        <f t="array" ref="J3517">_xlfn.IFS(F3517="","missing",F3517&lt;0,"negative",F3517=0,"zero",AND(F3517&gt;=99999,MOD(F3517,9)=0),"99999 placeholder",AND(F3517&gt;$O$5,D3517="Expense"),"Expense outlier",AND(F3517&gt;$P$5,D3517="Income"),"Income outlier",TRUE,"valid")</f>
        <v>valid</v>
      </c>
      <c r="K3517" s="1" t="str">
        <f>_xlfn.XLOOKUP(I3517,[1]category_mapping!$F$2:$F$19,[1]category_mapping!$G$2:$G$19,E3517)</f>
        <v>health</v>
      </c>
      <c r="L3517" s="1" t="str">
        <f>IF(cleaning_working[[#This Row],[date]]="","Missing","Available")</f>
        <v>Available</v>
      </c>
    </row>
    <row r="3518" spans="1:12" x14ac:dyDescent="0.35">
      <c r="A3518" s="1" t="s">
        <v>3682</v>
      </c>
      <c r="B3518" s="1" t="s">
        <v>281</v>
      </c>
      <c r="C3518" s="3">
        <v>45415</v>
      </c>
      <c r="D3518" s="1" t="s">
        <v>13</v>
      </c>
      <c r="E3518" s="1" t="s">
        <v>45</v>
      </c>
      <c r="F3518" s="1">
        <v>6812</v>
      </c>
      <c r="G3518" s="1" t="s">
        <v>64</v>
      </c>
      <c r="H3518" s="1" t="s">
        <v>133</v>
      </c>
      <c r="I3518" s="1" t="s">
        <v>27</v>
      </c>
      <c r="J3518" s="1" t="str" cm="1">
        <f t="array" ref="J3518">_xlfn.IFS(F3518="","missing",F3518&lt;0,"negative",F3518=0,"zero",AND(F3518&gt;=99999,MOD(F3518,9)=0),"99999 placeholder",AND(F3518&gt;$O$5,D3518="Expense"),"Expense outlier",AND(F3518&gt;$P$5,D3518="Income"),"Income outlier",TRUE,"valid")</f>
        <v>valid</v>
      </c>
      <c r="K3518" s="1" t="str">
        <f>_xlfn.XLOOKUP(I3518,[1]category_mapping!$F$2:$F$19,[1]category_mapping!$G$2:$G$19,E3518)</f>
        <v>entertainment</v>
      </c>
      <c r="L3518" s="1" t="str">
        <f>IF(cleaning_working[[#This Row],[date]]="","Missing","Available")</f>
        <v>Available</v>
      </c>
    </row>
    <row r="3519" spans="1:12" x14ac:dyDescent="0.35">
      <c r="A3519" s="1" t="s">
        <v>3683</v>
      </c>
      <c r="B3519" s="1" t="s">
        <v>301</v>
      </c>
      <c r="C3519" s="3">
        <v>44857</v>
      </c>
      <c r="D3519" s="1" t="s">
        <v>13</v>
      </c>
      <c r="E3519" s="1" t="s">
        <v>39</v>
      </c>
      <c r="F3519" s="1">
        <v>4750</v>
      </c>
      <c r="G3519" s="1" t="s">
        <v>32</v>
      </c>
      <c r="H3519" s="1" t="s">
        <v>26</v>
      </c>
      <c r="I3519" s="1" t="s">
        <v>137</v>
      </c>
      <c r="J3519" s="1" t="str" cm="1">
        <f t="array" ref="J3519">_xlfn.IFS(F3519="","missing",F3519&lt;0,"negative",F3519=0,"zero",AND(F3519&gt;=99999,MOD(F3519,9)=0),"99999 placeholder",AND(F3519&gt;$O$5,D3519="Expense"),"Expense outlier",AND(F3519&gt;$P$5,D3519="Income"),"Income outlier",TRUE,"valid")</f>
        <v>valid</v>
      </c>
      <c r="K3519" s="1" t="str">
        <f>_xlfn.XLOOKUP(I3519,[1]category_mapping!$F$2:$F$19,[1]category_mapping!$G$2:$G$19,E3519)</f>
        <v>travel</v>
      </c>
      <c r="L3519" s="1" t="str">
        <f>IF(cleaning_working[[#This Row],[date]]="","Missing","Available")</f>
        <v>Available</v>
      </c>
    </row>
    <row r="3520" spans="1:12" x14ac:dyDescent="0.35">
      <c r="A3520" s="1" t="s">
        <v>3684</v>
      </c>
      <c r="B3520" s="1" t="s">
        <v>557</v>
      </c>
      <c r="C3520" s="3">
        <v>45071</v>
      </c>
      <c r="D3520" s="1" t="s">
        <v>13</v>
      </c>
      <c r="E3520" s="1" t="s">
        <v>39</v>
      </c>
      <c r="F3520" s="1">
        <v>4677</v>
      </c>
      <c r="G3520" s="1" t="s">
        <v>40</v>
      </c>
      <c r="H3520" s="1" t="s">
        <v>52</v>
      </c>
      <c r="I3520" s="1" t="s">
        <v>66</v>
      </c>
      <c r="J3520" s="1" t="str" cm="1">
        <f t="array" ref="J3520">_xlfn.IFS(F3520="","missing",F3520&lt;0,"negative",F3520=0,"zero",AND(F3520&gt;=99999,MOD(F3520,9)=0),"99999 placeholder",AND(F3520&gt;$O$5,D3520="Expense"),"Expense outlier",AND(F3520&gt;$P$5,D3520="Income"),"Income outlier",TRUE,"valid")</f>
        <v>valid</v>
      </c>
      <c r="K3520" s="1" t="str">
        <f>_xlfn.XLOOKUP(I3520,[1]category_mapping!$F$2:$F$19,[1]category_mapping!$G$2:$G$19,E3520)</f>
        <v>food</v>
      </c>
      <c r="L3520" s="1" t="str">
        <f>IF(cleaning_working[[#This Row],[date]]="","Missing","Available")</f>
        <v>Available</v>
      </c>
    </row>
    <row r="3521" spans="1:12" x14ac:dyDescent="0.35">
      <c r="A3521" s="1" t="s">
        <v>3685</v>
      </c>
      <c r="B3521" s="1" t="s">
        <v>30</v>
      </c>
      <c r="C3521" s="3">
        <v>44952</v>
      </c>
      <c r="D3521" s="1" t="s">
        <v>14</v>
      </c>
      <c r="E3521" s="1" t="s">
        <v>119</v>
      </c>
      <c r="F3521" s="1">
        <v>40368</v>
      </c>
      <c r="G3521" s="1" t="s">
        <v>18</v>
      </c>
      <c r="H3521" s="1" t="s">
        <v>25</v>
      </c>
      <c r="I3521" s="1" t="s">
        <v>128</v>
      </c>
      <c r="J3521" s="1" t="str" cm="1">
        <f t="array" ref="J3521">_xlfn.IFS(F3521="","missing",F3521&lt;0,"negative",F3521=0,"zero",AND(F3521&gt;=99999,MOD(F3521,9)=0),"99999 placeholder",AND(F3521&gt;$O$5,D3521="Expense"),"Expense outlier",AND(F3521&gt;$P$5,D3521="Income"),"Income outlier",TRUE,"valid")</f>
        <v>valid</v>
      </c>
      <c r="K3521" s="1" t="str">
        <f>_xlfn.XLOOKUP(I3521,[1]category_mapping!$F$2:$F$19,[1]category_mapping!$G$2:$G$19,E3521)</f>
        <v>utilities</v>
      </c>
      <c r="L3521" s="1" t="str">
        <f>IF(cleaning_working[[#This Row],[date]]="","Missing","Available")</f>
        <v>Available</v>
      </c>
    </row>
    <row r="3522" spans="1:12" x14ac:dyDescent="0.35">
      <c r="A3522" s="1" t="s">
        <v>3686</v>
      </c>
      <c r="B3522" s="1" t="s">
        <v>225</v>
      </c>
      <c r="C3522" s="3">
        <v>45333</v>
      </c>
      <c r="D3522" s="1" t="s">
        <v>13</v>
      </c>
      <c r="E3522" s="1" t="s">
        <v>70</v>
      </c>
      <c r="F3522" s="1">
        <v>9909</v>
      </c>
      <c r="G3522" s="1" t="s">
        <v>18</v>
      </c>
      <c r="H3522" s="1" t="s">
        <v>65</v>
      </c>
      <c r="I3522" s="1" t="s">
        <v>34</v>
      </c>
      <c r="J3522" s="1" t="str" cm="1">
        <f t="array" ref="J3522">_xlfn.IFS(F3522="","missing",F3522&lt;0,"negative",F3522=0,"zero",AND(F3522&gt;=99999,MOD(F3522,9)=0),"99999 placeholder",AND(F3522&gt;$O$5,D3522="Expense"),"Expense outlier",AND(F3522&gt;$P$5,D3522="Income"),"Income outlier",TRUE,"valid")</f>
        <v>valid</v>
      </c>
      <c r="K3522" s="1" t="str">
        <f>_xlfn.XLOOKUP(I3522,[1]category_mapping!$F$2:$F$19,[1]category_mapping!$G$2:$G$19,E3522)</f>
        <v>education</v>
      </c>
      <c r="L3522" s="1" t="str">
        <f>IF(cleaning_working[[#This Row],[date]]="","Missing","Available")</f>
        <v>Available</v>
      </c>
    </row>
    <row r="3523" spans="1:12" x14ac:dyDescent="0.35">
      <c r="A3523" s="1" t="s">
        <v>3687</v>
      </c>
      <c r="B3523" s="1" t="s">
        <v>243</v>
      </c>
      <c r="C3523" s="3">
        <v>44432</v>
      </c>
      <c r="D3523" s="1" t="s">
        <v>13</v>
      </c>
      <c r="E3523" s="1" t="s">
        <v>46</v>
      </c>
      <c r="F3523" s="1">
        <v>3379</v>
      </c>
      <c r="G3523" s="1" t="s">
        <v>18</v>
      </c>
      <c r="H3523" s="1" t="s">
        <v>26</v>
      </c>
      <c r="I3523" s="1" t="s">
        <v>97</v>
      </c>
      <c r="J3523" s="1" t="str" cm="1">
        <f t="array" ref="J3523">_xlfn.IFS(F3523="","missing",F3523&lt;0,"negative",F3523=0,"zero",AND(F3523&gt;=99999,MOD(F3523,9)=0),"99999 placeholder",AND(F3523&gt;$O$5,D3523="Expense"),"Expense outlier",AND(F3523&gt;$P$5,D3523="Income"),"Income outlier",TRUE,"valid")</f>
        <v>valid</v>
      </c>
      <c r="K3523" s="1" t="str">
        <f>_xlfn.XLOOKUP(I3523,[1]category_mapping!$F$2:$F$19,[1]category_mapping!$G$2:$G$19,E3523)</f>
        <v>health</v>
      </c>
      <c r="L3523" s="1" t="str">
        <f>IF(cleaning_working[[#This Row],[date]]="","Missing","Available")</f>
        <v>Available</v>
      </c>
    </row>
    <row r="3524" spans="1:12" x14ac:dyDescent="0.35">
      <c r="A3524" s="1" t="s">
        <v>3688</v>
      </c>
      <c r="B3524" s="1" t="s">
        <v>767</v>
      </c>
      <c r="C3524" s="3">
        <v>44392</v>
      </c>
      <c r="D3524" s="1" t="s">
        <v>13</v>
      </c>
      <c r="E3524" s="1" t="s">
        <v>96</v>
      </c>
      <c r="F3524" s="1">
        <v>8692</v>
      </c>
      <c r="G3524" s="1" t="s">
        <v>32</v>
      </c>
      <c r="H3524" s="1" t="s">
        <v>26</v>
      </c>
      <c r="I3524" s="1" t="s">
        <v>162</v>
      </c>
      <c r="J3524" s="1" t="str" cm="1">
        <f t="array" ref="J3524">_xlfn.IFS(F3524="","missing",F3524&lt;0,"negative",F3524=0,"zero",AND(F3524&gt;=99999,MOD(F3524,9)=0),"99999 placeholder",AND(F3524&gt;$O$5,D3524="Expense"),"Expense outlier",AND(F3524&gt;$P$5,D3524="Income"),"Income outlier",TRUE,"valid")</f>
        <v>valid</v>
      </c>
      <c r="K3524" s="1" t="str">
        <f>_xlfn.XLOOKUP(I3524,[1]category_mapping!$F$2:$F$19,[1]category_mapping!$G$2:$G$19,E3524)</f>
        <v>travel</v>
      </c>
      <c r="L3524" s="1" t="str">
        <f>IF(cleaning_working[[#This Row],[date]]="","Missing","Available")</f>
        <v>Available</v>
      </c>
    </row>
    <row r="3525" spans="1:12" x14ac:dyDescent="0.35">
      <c r="A3525" s="1" t="s">
        <v>3689</v>
      </c>
      <c r="B3525" s="1" t="s">
        <v>247</v>
      </c>
      <c r="C3525" s="3" t="s">
        <v>38</v>
      </c>
      <c r="D3525" s="1" t="s">
        <v>13</v>
      </c>
      <c r="E3525" s="1" t="s">
        <v>46</v>
      </c>
      <c r="F3525" s="1">
        <v>7452</v>
      </c>
      <c r="G3525" s="1" t="s">
        <v>18</v>
      </c>
      <c r="H3525" s="1" t="s">
        <v>25</v>
      </c>
      <c r="I3525" s="1" t="s">
        <v>87</v>
      </c>
      <c r="J3525" s="1" t="str" cm="1">
        <f t="array" ref="J3525">_xlfn.IFS(F3525="","missing",F3525&lt;0,"negative",F3525=0,"zero",AND(F3525&gt;=99999,MOD(F3525,9)=0),"99999 placeholder",AND(F3525&gt;$O$5,D3525="Expense"),"Expense outlier",AND(F3525&gt;$P$5,D3525="Income"),"Income outlier",TRUE,"valid")</f>
        <v>valid</v>
      </c>
      <c r="K3525" s="1" t="str">
        <f>_xlfn.XLOOKUP(I3525,[1]category_mapping!$F$2:$F$19,[1]category_mapping!$G$2:$G$19,E3525)</f>
        <v>N/A</v>
      </c>
      <c r="L3525" s="1" t="str">
        <f>IF(cleaning_working[[#This Row],[date]]="","Missing","Available")</f>
        <v>Missing</v>
      </c>
    </row>
    <row r="3526" spans="1:12" x14ac:dyDescent="0.35">
      <c r="A3526" s="1" t="s">
        <v>3690</v>
      </c>
      <c r="B3526" s="1" t="s">
        <v>277</v>
      </c>
      <c r="C3526" s="3">
        <v>44428</v>
      </c>
      <c r="D3526" s="1" t="s">
        <v>13</v>
      </c>
      <c r="E3526" s="1" t="s">
        <v>39</v>
      </c>
      <c r="F3526" s="1">
        <v>2667</v>
      </c>
      <c r="G3526" s="1" t="s">
        <v>18</v>
      </c>
      <c r="H3526" s="1" t="s">
        <v>25</v>
      </c>
      <c r="I3526" s="1" t="s">
        <v>46</v>
      </c>
      <c r="J3526" s="1" t="str" cm="1">
        <f t="array" ref="J3526">_xlfn.IFS(F3526="","missing",F3526&lt;0,"negative",F3526=0,"zero",AND(F3526&gt;=99999,MOD(F3526,9)=0),"99999 placeholder",AND(F3526&gt;$O$5,D3526="Expense"),"Expense outlier",AND(F3526&gt;$P$5,D3526="Income"),"Income outlier",TRUE,"valid")</f>
        <v>valid</v>
      </c>
      <c r="K3526" s="1" t="str">
        <f>_xlfn.XLOOKUP(I3526,[1]category_mapping!$F$2:$F$19,[1]category_mapping!$G$2:$G$19,E3526)</f>
        <v>food</v>
      </c>
      <c r="L3526" s="1" t="str">
        <f>IF(cleaning_working[[#This Row],[date]]="","Missing","Available")</f>
        <v>Available</v>
      </c>
    </row>
    <row r="3527" spans="1:12" x14ac:dyDescent="0.35">
      <c r="A3527" s="1" t="s">
        <v>3691</v>
      </c>
      <c r="B3527" s="1" t="s">
        <v>510</v>
      </c>
      <c r="C3527" s="3">
        <v>44772</v>
      </c>
      <c r="D3527" s="1" t="s">
        <v>13</v>
      </c>
      <c r="E3527" s="1" t="s">
        <v>39</v>
      </c>
      <c r="F3527" s="1">
        <v>247</v>
      </c>
      <c r="G3527" s="1" t="s">
        <v>64</v>
      </c>
      <c r="H3527" s="1" t="s">
        <v>26</v>
      </c>
      <c r="I3527" s="1" t="s">
        <v>272</v>
      </c>
      <c r="J3527" s="1" t="str" cm="1">
        <f t="array" ref="J3527">_xlfn.IFS(F3527="","missing",F3527&lt;0,"negative",F3527=0,"zero",AND(F3527&gt;=99999,MOD(F3527,9)=0),"99999 placeholder",AND(F3527&gt;$O$5,D3527="Expense"),"Expense outlier",AND(F3527&gt;$P$5,D3527="Income"),"Income outlier",TRUE,"valid")</f>
        <v>valid</v>
      </c>
      <c r="K3527" s="1" t="str">
        <f>_xlfn.XLOOKUP(I3527,[1]category_mapping!$F$2:$F$19,[1]category_mapping!$G$2:$G$19,E3527)</f>
        <v>food</v>
      </c>
      <c r="L3527" s="1" t="str">
        <f>IF(cleaning_working[[#This Row],[date]]="","Missing","Available")</f>
        <v>Available</v>
      </c>
    </row>
    <row r="3528" spans="1:12" x14ac:dyDescent="0.35">
      <c r="A3528" s="1" t="s">
        <v>3692</v>
      </c>
      <c r="B3528" s="1" t="s">
        <v>362</v>
      </c>
      <c r="C3528" s="3">
        <v>45629</v>
      </c>
      <c r="D3528" s="1" t="s">
        <v>13</v>
      </c>
      <c r="E3528" s="1" t="s">
        <v>17</v>
      </c>
      <c r="F3528" s="1">
        <v>3351</v>
      </c>
      <c r="G3528" s="1" t="s">
        <v>32</v>
      </c>
      <c r="H3528" s="1" t="s">
        <v>26</v>
      </c>
      <c r="J3528" s="1" t="str" cm="1">
        <f t="array" ref="J3528">_xlfn.IFS(F3528="","missing",F3528&lt;0,"negative",F3528=0,"zero",AND(F3528&gt;=99999,MOD(F3528,9)=0),"99999 placeholder",AND(F3528&gt;$O$5,D3528="Expense"),"Expense outlier",AND(F3528&gt;$P$5,D3528="Income"),"Income outlier",TRUE,"valid")</f>
        <v>valid</v>
      </c>
      <c r="K3528" s="1" t="str">
        <f>_xlfn.XLOOKUP(I3528,[1]category_mapping!$F$2:$F$19,[1]category_mapping!$G$2:$G$19,E3528)</f>
        <v>education</v>
      </c>
      <c r="L3528" s="1" t="str">
        <f>IF(cleaning_working[[#This Row],[date]]="","Missing","Available")</f>
        <v>Available</v>
      </c>
    </row>
    <row r="3529" spans="1:12" x14ac:dyDescent="0.35">
      <c r="A3529" s="1" t="s">
        <v>3693</v>
      </c>
      <c r="B3529" s="1" t="s">
        <v>353</v>
      </c>
      <c r="C3529" s="3">
        <v>44760</v>
      </c>
      <c r="D3529" s="1" t="s">
        <v>13</v>
      </c>
      <c r="E3529" s="1" t="s">
        <v>17</v>
      </c>
      <c r="F3529" s="1">
        <v>161</v>
      </c>
      <c r="G3529" s="1" t="s">
        <v>18</v>
      </c>
      <c r="H3529" s="1" t="s">
        <v>83</v>
      </c>
      <c r="I3529" s="1" t="s">
        <v>162</v>
      </c>
      <c r="J3529" s="1" t="str" cm="1">
        <f t="array" ref="J3529">_xlfn.IFS(F3529="","missing",F3529&lt;0,"negative",F3529=0,"zero",AND(F3529&gt;=99999,MOD(F3529,9)=0),"99999 placeholder",AND(F3529&gt;$O$5,D3529="Expense"),"Expense outlier",AND(F3529&gt;$P$5,D3529="Income"),"Income outlier",TRUE,"valid")</f>
        <v>valid</v>
      </c>
      <c r="K3529" s="1" t="str">
        <f>_xlfn.XLOOKUP(I3529,[1]category_mapping!$F$2:$F$19,[1]category_mapping!$G$2:$G$19,E3529)</f>
        <v>education</v>
      </c>
      <c r="L3529" s="1" t="str">
        <f>IF(cleaning_working[[#This Row],[date]]="","Missing","Available")</f>
        <v>Available</v>
      </c>
    </row>
    <row r="3530" spans="1:12" x14ac:dyDescent="0.35">
      <c r="A3530" s="1" t="s">
        <v>3694</v>
      </c>
      <c r="B3530" s="1" t="s">
        <v>762</v>
      </c>
      <c r="C3530" s="3">
        <v>45461</v>
      </c>
      <c r="D3530" s="1" t="s">
        <v>13</v>
      </c>
      <c r="E3530" s="1" t="s">
        <v>96</v>
      </c>
      <c r="F3530" s="1">
        <v>7718</v>
      </c>
      <c r="G3530" s="1" t="s">
        <v>64</v>
      </c>
      <c r="H3530" s="1" t="s">
        <v>52</v>
      </c>
      <c r="J3530" s="1" t="str" cm="1">
        <f t="array" ref="J3530">_xlfn.IFS(F3530="","missing",F3530&lt;0,"negative",F3530=0,"zero",AND(F3530&gt;=99999,MOD(F3530,9)=0),"99999 placeholder",AND(F3530&gt;$O$5,D3530="Expense"),"Expense outlier",AND(F3530&gt;$P$5,D3530="Income"),"Income outlier",TRUE,"valid")</f>
        <v>valid</v>
      </c>
      <c r="K3530" s="1" t="str">
        <f>_xlfn.XLOOKUP(I3530,[1]category_mapping!$F$2:$F$19,[1]category_mapping!$G$2:$G$19,E3530)</f>
        <v>travel</v>
      </c>
      <c r="L3530" s="1" t="str">
        <f>IF(cleaning_working[[#This Row],[date]]="","Missing","Available")</f>
        <v>Available</v>
      </c>
    </row>
    <row r="3531" spans="1:12" x14ac:dyDescent="0.35">
      <c r="A3531" s="1" t="s">
        <v>3695</v>
      </c>
      <c r="B3531" s="1" t="s">
        <v>69</v>
      </c>
      <c r="C3531" s="3">
        <v>45652</v>
      </c>
      <c r="D3531" s="1" t="s">
        <v>13</v>
      </c>
      <c r="E3531" s="1" t="s">
        <v>104</v>
      </c>
      <c r="F3531" s="1">
        <v>9384</v>
      </c>
      <c r="G3531" s="1" t="s">
        <v>64</v>
      </c>
      <c r="H3531" s="1" t="s">
        <v>107</v>
      </c>
      <c r="I3531" s="1" t="s">
        <v>66</v>
      </c>
      <c r="J3531" s="1" t="str" cm="1">
        <f t="array" ref="J3531">_xlfn.IFS(F3531="","missing",F3531&lt;0,"negative",F3531=0,"zero",AND(F3531&gt;=99999,MOD(F3531,9)=0),"99999 placeholder",AND(F3531&gt;$O$5,D3531="Expense"),"Expense outlier",AND(F3531&gt;$P$5,D3531="Income"),"Income outlier",TRUE,"valid")</f>
        <v>valid</v>
      </c>
      <c r="K3531" s="1" t="str">
        <f>_xlfn.XLOOKUP(I3531,[1]category_mapping!$F$2:$F$19,[1]category_mapping!$G$2:$G$19,E3531)</f>
        <v>food</v>
      </c>
      <c r="L3531" s="1" t="str">
        <f>IF(cleaning_working[[#This Row],[date]]="","Missing","Available")</f>
        <v>Available</v>
      </c>
    </row>
    <row r="3532" spans="1:12" x14ac:dyDescent="0.35">
      <c r="A3532" s="1" t="s">
        <v>3696</v>
      </c>
      <c r="B3532" s="1" t="s">
        <v>414</v>
      </c>
      <c r="C3532" s="3">
        <v>44259</v>
      </c>
      <c r="D3532" s="1" t="s">
        <v>13</v>
      </c>
      <c r="E3532" s="1" t="s">
        <v>17</v>
      </c>
      <c r="F3532" s="1">
        <v>1994</v>
      </c>
      <c r="G3532" s="1" t="s">
        <v>18</v>
      </c>
      <c r="H3532" s="1" t="s">
        <v>65</v>
      </c>
      <c r="I3532" s="1" t="s">
        <v>128</v>
      </c>
      <c r="J3532" s="1" t="str" cm="1">
        <f t="array" ref="J3532">_xlfn.IFS(F3532="","missing",F3532&lt;0,"negative",F3532=0,"zero",AND(F3532&gt;=99999,MOD(F3532,9)=0),"99999 placeholder",AND(F3532&gt;$O$5,D3532="Expense"),"Expense outlier",AND(F3532&gt;$P$5,D3532="Income"),"Income outlier",TRUE,"valid")</f>
        <v>valid</v>
      </c>
      <c r="K3532" s="1" t="str">
        <f>_xlfn.XLOOKUP(I3532,[1]category_mapping!$F$2:$F$19,[1]category_mapping!$G$2:$G$19,E3532)</f>
        <v>utilities</v>
      </c>
      <c r="L3532" s="1" t="str">
        <f>IF(cleaning_working[[#This Row],[date]]="","Missing","Available")</f>
        <v>Available</v>
      </c>
    </row>
    <row r="3533" spans="1:12" x14ac:dyDescent="0.35">
      <c r="A3533" s="1" t="s">
        <v>3697</v>
      </c>
      <c r="B3533" s="1" t="s">
        <v>255</v>
      </c>
      <c r="C3533" s="3">
        <v>44499</v>
      </c>
      <c r="D3533" s="1" t="s">
        <v>14</v>
      </c>
      <c r="E3533" s="1" t="s">
        <v>31</v>
      </c>
      <c r="F3533" s="1">
        <v>26214</v>
      </c>
      <c r="G3533" s="1" t="s">
        <v>40</v>
      </c>
      <c r="H3533" s="1" t="s">
        <v>83</v>
      </c>
      <c r="I3533" s="1" t="s">
        <v>123</v>
      </c>
      <c r="J3533" s="1" t="str" cm="1">
        <f t="array" ref="J3533">_xlfn.IFS(F3533="","missing",F3533&lt;0,"negative",F3533=0,"zero",AND(F3533&gt;=99999,MOD(F3533,9)=0),"99999 placeholder",AND(F3533&gt;$O$5,D3533="Expense"),"Expense outlier",AND(F3533&gt;$P$5,D3533="Income"),"Income outlier",TRUE,"valid")</f>
        <v>valid</v>
      </c>
      <c r="K3533" s="1" t="str">
        <f>_xlfn.XLOOKUP(I3533,[1]category_mapping!$F$2:$F$19,[1]category_mapping!$G$2:$G$19,E3533)</f>
        <v>freelance</v>
      </c>
      <c r="L3533" s="1" t="str">
        <f>IF(cleaning_working[[#This Row],[date]]="","Missing","Available")</f>
        <v>Available</v>
      </c>
    </row>
    <row r="3534" spans="1:12" x14ac:dyDescent="0.35">
      <c r="A3534" s="1" t="s">
        <v>3698</v>
      </c>
      <c r="B3534" s="1" t="s">
        <v>144</v>
      </c>
      <c r="C3534" s="3">
        <v>45560</v>
      </c>
      <c r="D3534" s="1" t="s">
        <v>13</v>
      </c>
      <c r="E3534" s="1" t="s">
        <v>176</v>
      </c>
      <c r="F3534" s="1">
        <v>7003</v>
      </c>
      <c r="G3534" s="1" t="s">
        <v>32</v>
      </c>
      <c r="H3534" s="1" t="s">
        <v>133</v>
      </c>
      <c r="J3534" s="1" t="str" cm="1">
        <f t="array" ref="J3534">_xlfn.IFS(F3534="","missing",F3534&lt;0,"negative",F3534=0,"zero",AND(F3534&gt;=99999,MOD(F3534,9)=0),"99999 placeholder",AND(F3534&gt;$O$5,D3534="Expense"),"Expense outlier",AND(F3534&gt;$P$5,D3534="Income"),"Income outlier",TRUE,"valid")</f>
        <v>valid</v>
      </c>
      <c r="K3534" s="1" t="str">
        <f>_xlfn.XLOOKUP(I3534,[1]category_mapping!$F$2:$F$19,[1]category_mapping!$G$2:$G$19,E3534)</f>
        <v>savings</v>
      </c>
      <c r="L3534" s="1" t="str">
        <f>IF(cleaning_working[[#This Row],[date]]="","Missing","Available")</f>
        <v>Available</v>
      </c>
    </row>
    <row r="3535" spans="1:12" x14ac:dyDescent="0.35">
      <c r="A3535" s="1" t="s">
        <v>3699</v>
      </c>
      <c r="B3535" s="1" t="s">
        <v>446</v>
      </c>
      <c r="C3535" s="3">
        <v>44484</v>
      </c>
      <c r="D3535" s="1" t="s">
        <v>13</v>
      </c>
      <c r="E3535" s="1" t="s">
        <v>45</v>
      </c>
      <c r="F3535" s="1">
        <v>5518</v>
      </c>
      <c r="G3535" s="1" t="s">
        <v>40</v>
      </c>
      <c r="H3535" s="1" t="s">
        <v>65</v>
      </c>
      <c r="J3535" s="1" t="str" cm="1">
        <f t="array" ref="J3535">_xlfn.IFS(F3535="","missing",F3535&lt;0,"negative",F3535=0,"zero",AND(F3535&gt;=99999,MOD(F3535,9)=0),"99999 placeholder",AND(F3535&gt;$O$5,D3535="Expense"),"Expense outlier",AND(F3535&gt;$P$5,D3535="Income"),"Income outlier",TRUE,"valid")</f>
        <v>valid</v>
      </c>
      <c r="K3535" s="1" t="str">
        <f>_xlfn.XLOOKUP(I3535,[1]category_mapping!$F$2:$F$19,[1]category_mapping!$G$2:$G$19,E3535)</f>
        <v>entertainment</v>
      </c>
      <c r="L3535" s="1" t="str">
        <f>IF(cleaning_working[[#This Row],[date]]="","Missing","Available")</f>
        <v>Available</v>
      </c>
    </row>
    <row r="3536" spans="1:12" x14ac:dyDescent="0.35">
      <c r="A3536" s="1" t="s">
        <v>3700</v>
      </c>
      <c r="B3536" s="1" t="s">
        <v>111</v>
      </c>
      <c r="C3536" s="3">
        <v>45395</v>
      </c>
      <c r="D3536" s="1" t="s">
        <v>13</v>
      </c>
      <c r="E3536" s="1" t="s">
        <v>176</v>
      </c>
      <c r="F3536" s="1">
        <v>319</v>
      </c>
      <c r="G3536" s="1" t="s">
        <v>25</v>
      </c>
      <c r="H3536" s="1" t="s">
        <v>25</v>
      </c>
      <c r="I3536" s="1" t="s">
        <v>272</v>
      </c>
      <c r="J3536" s="1" t="str" cm="1">
        <f t="array" ref="J3536">_xlfn.IFS(F3536="","missing",F3536&lt;0,"negative",F3536=0,"zero",AND(F3536&gt;=99999,MOD(F3536,9)=0),"99999 placeholder",AND(F3536&gt;$O$5,D3536="Expense"),"Expense outlier",AND(F3536&gt;$P$5,D3536="Income"),"Income outlier",TRUE,"valid")</f>
        <v>valid</v>
      </c>
      <c r="K3536" s="1" t="str">
        <f>_xlfn.XLOOKUP(I3536,[1]category_mapping!$F$2:$F$19,[1]category_mapping!$G$2:$G$19,E3536)</f>
        <v>food</v>
      </c>
      <c r="L3536" s="1" t="str">
        <f>IF(cleaning_working[[#This Row],[date]]="","Missing","Available")</f>
        <v>Available</v>
      </c>
    </row>
    <row r="3537" spans="1:12" x14ac:dyDescent="0.35">
      <c r="A3537" s="1" t="s">
        <v>3701</v>
      </c>
      <c r="B3537" s="1" t="s">
        <v>132</v>
      </c>
      <c r="C3537" s="3">
        <v>44467</v>
      </c>
      <c r="D3537" s="1" t="s">
        <v>13</v>
      </c>
      <c r="E3537" s="1" t="s">
        <v>24</v>
      </c>
      <c r="F3537" s="1">
        <v>3723</v>
      </c>
      <c r="G3537" s="1" t="s">
        <v>18</v>
      </c>
      <c r="H3537" s="1" t="s">
        <v>133</v>
      </c>
      <c r="J3537" s="1" t="str" cm="1">
        <f t="array" ref="J3537">_xlfn.IFS(F3537="","missing",F3537&lt;0,"negative",F3537=0,"zero",AND(F3537&gt;=99999,MOD(F3537,9)=0),"99999 placeholder",AND(F3537&gt;$O$5,D3537="Expense"),"Expense outlier",AND(F3537&gt;$P$5,D3537="Income"),"Income outlier",TRUE,"valid")</f>
        <v>valid</v>
      </c>
      <c r="K3537" s="1" t="str">
        <f>_xlfn.XLOOKUP(I3537,[1]category_mapping!$F$2:$F$19,[1]category_mapping!$G$2:$G$19,E3537)</f>
        <v>rent</v>
      </c>
      <c r="L3537" s="1" t="str">
        <f>IF(cleaning_working[[#This Row],[date]]="","Missing","Available")</f>
        <v>Available</v>
      </c>
    </row>
    <row r="3538" spans="1:12" x14ac:dyDescent="0.35">
      <c r="A3538" s="1" t="s">
        <v>3702</v>
      </c>
      <c r="B3538" s="1" t="s">
        <v>303</v>
      </c>
      <c r="C3538" s="3">
        <v>44487</v>
      </c>
      <c r="D3538" s="1" t="s">
        <v>13</v>
      </c>
      <c r="E3538" s="1" t="s">
        <v>24</v>
      </c>
      <c r="F3538" s="1">
        <v>8777</v>
      </c>
      <c r="G3538" s="1" t="s">
        <v>40</v>
      </c>
      <c r="H3538" s="1" t="s">
        <v>83</v>
      </c>
      <c r="I3538" s="1" t="s">
        <v>272</v>
      </c>
      <c r="J3538" s="1" t="str" cm="1">
        <f t="array" ref="J3538">_xlfn.IFS(F3538="","missing",F3538&lt;0,"negative",F3538=0,"zero",AND(F3538&gt;=99999,MOD(F3538,9)=0),"99999 placeholder",AND(F3538&gt;$O$5,D3538="Expense"),"Expense outlier",AND(F3538&gt;$P$5,D3538="Income"),"Income outlier",TRUE,"valid")</f>
        <v>valid</v>
      </c>
      <c r="K3538" s="1" t="str">
        <f>_xlfn.XLOOKUP(I3538,[1]category_mapping!$F$2:$F$19,[1]category_mapping!$G$2:$G$19,E3538)</f>
        <v>food</v>
      </c>
      <c r="L3538" s="1" t="str">
        <f>IF(cleaning_working[[#This Row],[date]]="","Missing","Available")</f>
        <v>Available</v>
      </c>
    </row>
    <row r="3539" spans="1:12" x14ac:dyDescent="0.35">
      <c r="A3539" s="1" t="s">
        <v>3703</v>
      </c>
      <c r="B3539" s="1" t="s">
        <v>612</v>
      </c>
      <c r="C3539" s="3">
        <v>45392</v>
      </c>
      <c r="D3539" s="1" t="s">
        <v>13</v>
      </c>
      <c r="E3539" s="1" t="s">
        <v>39</v>
      </c>
      <c r="F3539" s="1">
        <v>1793</v>
      </c>
      <c r="G3539" s="1" t="s">
        <v>32</v>
      </c>
      <c r="H3539" s="1" t="s">
        <v>133</v>
      </c>
      <c r="I3539" s="1" t="s">
        <v>120</v>
      </c>
      <c r="J3539" s="1" t="str" cm="1">
        <f t="array" ref="J3539">_xlfn.IFS(F3539="","missing",F3539&lt;0,"negative",F3539=0,"zero",AND(F3539&gt;=99999,MOD(F3539,9)=0),"99999 placeholder",AND(F3539&gt;$O$5,D3539="Expense"),"Expense outlier",AND(F3539&gt;$P$5,D3539="Income"),"Income outlier",TRUE,"valid")</f>
        <v>valid</v>
      </c>
      <c r="K3539" s="1" t="str">
        <f>_xlfn.XLOOKUP(I3539,[1]category_mapping!$F$2:$F$19,[1]category_mapping!$G$2:$G$19,E3539)</f>
        <v>food</v>
      </c>
      <c r="L3539" s="1" t="str">
        <f>IF(cleaning_working[[#This Row],[date]]="","Missing","Available")</f>
        <v>Available</v>
      </c>
    </row>
    <row r="3540" spans="1:12" x14ac:dyDescent="0.35">
      <c r="A3540" s="1" t="s">
        <v>3704</v>
      </c>
      <c r="B3540" s="1" t="s">
        <v>790</v>
      </c>
      <c r="C3540" s="3">
        <v>45136</v>
      </c>
      <c r="D3540" s="1" t="s">
        <v>13</v>
      </c>
      <c r="E3540" s="1" t="s">
        <v>39</v>
      </c>
      <c r="F3540" s="1">
        <v>1268</v>
      </c>
      <c r="G3540" s="1" t="s">
        <v>18</v>
      </c>
      <c r="H3540" s="1" t="s">
        <v>65</v>
      </c>
      <c r="I3540" s="1" t="s">
        <v>123</v>
      </c>
      <c r="J3540" s="1" t="str" cm="1">
        <f t="array" ref="J3540">_xlfn.IFS(F3540="","missing",F3540&lt;0,"negative",F3540=0,"zero",AND(F3540&gt;=99999,MOD(F3540,9)=0),"99999 placeholder",AND(F3540&gt;$O$5,D3540="Expense"),"Expense outlier",AND(F3540&gt;$P$5,D3540="Income"),"Income outlier",TRUE,"valid")</f>
        <v>valid</v>
      </c>
      <c r="K3540" s="1" t="str">
        <f>_xlfn.XLOOKUP(I3540,[1]category_mapping!$F$2:$F$19,[1]category_mapping!$G$2:$G$19,E3540)</f>
        <v>food</v>
      </c>
      <c r="L3540" s="1" t="str">
        <f>IF(cleaning_working[[#This Row],[date]]="","Missing","Available")</f>
        <v>Available</v>
      </c>
    </row>
    <row r="3541" spans="1:12" x14ac:dyDescent="0.35">
      <c r="A3541" s="1" t="s">
        <v>3705</v>
      </c>
      <c r="B3541" s="1" t="s">
        <v>557</v>
      </c>
      <c r="C3541" s="3">
        <v>44874</v>
      </c>
      <c r="D3541" s="1" t="s">
        <v>13</v>
      </c>
      <c r="E3541" s="1" t="s">
        <v>70</v>
      </c>
      <c r="F3541" s="1">
        <v>927</v>
      </c>
      <c r="G3541" s="1" t="s">
        <v>64</v>
      </c>
      <c r="H3541" s="1" t="s">
        <v>159</v>
      </c>
      <c r="I3541" s="1" t="s">
        <v>226</v>
      </c>
      <c r="J3541" s="1" t="str" cm="1">
        <f t="array" ref="J3541">_xlfn.IFS(F3541="","missing",F3541&lt;0,"negative",F3541=0,"zero",AND(F3541&gt;=99999,MOD(F3541,9)=0),"99999 placeholder",AND(F3541&gt;$O$5,D3541="Expense"),"Expense outlier",AND(F3541&gt;$P$5,D3541="Income"),"Income outlier",TRUE,"valid")</f>
        <v>valid</v>
      </c>
      <c r="K3541" s="1" t="str">
        <f>_xlfn.XLOOKUP(I3541,[1]category_mapping!$F$2:$F$19,[1]category_mapping!$G$2:$G$19,E3541)</f>
        <v>savings</v>
      </c>
      <c r="L3541" s="1" t="str">
        <f>IF(cleaning_working[[#This Row],[date]]="","Missing","Available")</f>
        <v>Available</v>
      </c>
    </row>
    <row r="3542" spans="1:12" x14ac:dyDescent="0.35">
      <c r="A3542" s="1" t="s">
        <v>3706</v>
      </c>
      <c r="B3542" s="1" t="s">
        <v>117</v>
      </c>
      <c r="C3542" s="3">
        <v>44694</v>
      </c>
      <c r="D3542" s="1" t="s">
        <v>13</v>
      </c>
      <c r="E3542" s="1" t="s">
        <v>39</v>
      </c>
      <c r="F3542" s="1">
        <v>2639</v>
      </c>
      <c r="G3542" s="1" t="s">
        <v>32</v>
      </c>
      <c r="H3542" s="1" t="s">
        <v>159</v>
      </c>
      <c r="I3542" s="1" t="s">
        <v>41</v>
      </c>
      <c r="J3542" s="1" t="str" cm="1">
        <f t="array" ref="J3542">_xlfn.IFS(F3542="","missing",F3542&lt;0,"negative",F3542=0,"zero",AND(F3542&gt;=99999,MOD(F3542,9)=0),"99999 placeholder",AND(F3542&gt;$O$5,D3542="Expense"),"Expense outlier",AND(F3542&gt;$P$5,D3542="Income"),"Income outlier",TRUE,"valid")</f>
        <v>valid</v>
      </c>
      <c r="K3542" s="1" t="str">
        <f>_xlfn.XLOOKUP(I3542,[1]category_mapping!$F$2:$F$19,[1]category_mapping!$G$2:$G$19,E3542)</f>
        <v>utilities</v>
      </c>
      <c r="L3542" s="1" t="str">
        <f>IF(cleaning_working[[#This Row],[date]]="","Missing","Available")</f>
        <v>Available</v>
      </c>
    </row>
    <row r="3543" spans="1:12" x14ac:dyDescent="0.35">
      <c r="A3543" s="1" t="s">
        <v>3707</v>
      </c>
      <c r="B3543" s="1" t="s">
        <v>127</v>
      </c>
      <c r="C3543" s="3">
        <v>44280</v>
      </c>
      <c r="D3543" s="1" t="s">
        <v>13</v>
      </c>
      <c r="E3543" s="1" t="s">
        <v>176</v>
      </c>
      <c r="F3543" s="1">
        <v>500</v>
      </c>
      <c r="G3543" s="1" t="s">
        <v>40</v>
      </c>
      <c r="H3543" s="1" t="s">
        <v>26</v>
      </c>
      <c r="I3543" s="1" t="s">
        <v>87</v>
      </c>
      <c r="J3543" s="1" t="str" cm="1">
        <f t="array" ref="J3543">_xlfn.IFS(F3543="","missing",F3543&lt;0,"negative",F3543=0,"zero",AND(F3543&gt;=99999,MOD(F3543,9)=0),"99999 placeholder",AND(F3543&gt;$O$5,D3543="Expense"),"Expense outlier",AND(F3543&gt;$P$5,D3543="Income"),"Income outlier",TRUE,"valid")</f>
        <v>valid</v>
      </c>
      <c r="K3543" s="1" t="str">
        <f>_xlfn.XLOOKUP(I3543,[1]category_mapping!$F$2:$F$19,[1]category_mapping!$G$2:$G$19,E3543)</f>
        <v>savings</v>
      </c>
      <c r="L3543" s="1" t="str">
        <f>IF(cleaning_working[[#This Row],[date]]="","Missing","Available")</f>
        <v>Available</v>
      </c>
    </row>
    <row r="3544" spans="1:12" x14ac:dyDescent="0.35">
      <c r="A3544" s="1" t="s">
        <v>3708</v>
      </c>
      <c r="B3544" s="1" t="s">
        <v>172</v>
      </c>
      <c r="C3544" s="3">
        <v>45205</v>
      </c>
      <c r="D3544" s="1" t="s">
        <v>13</v>
      </c>
      <c r="E3544" s="1" t="s">
        <v>96</v>
      </c>
      <c r="F3544" s="1">
        <v>4941</v>
      </c>
      <c r="G3544" s="1" t="s">
        <v>64</v>
      </c>
      <c r="H3544" s="1" t="s">
        <v>159</v>
      </c>
      <c r="J3544" s="1" t="str" cm="1">
        <f t="array" ref="J3544">_xlfn.IFS(F3544="","missing",F3544&lt;0,"negative",F3544=0,"zero",AND(F3544&gt;=99999,MOD(F3544,9)=0),"99999 placeholder",AND(F3544&gt;$O$5,D3544="Expense"),"Expense outlier",AND(F3544&gt;$P$5,D3544="Income"),"Income outlier",TRUE,"valid")</f>
        <v>valid</v>
      </c>
      <c r="K3544" s="1" t="str">
        <f>_xlfn.XLOOKUP(I3544,[1]category_mapping!$F$2:$F$19,[1]category_mapping!$G$2:$G$19,E3544)</f>
        <v>travel</v>
      </c>
      <c r="L3544" s="1" t="str">
        <f>IF(cleaning_working[[#This Row],[date]]="","Missing","Available")</f>
        <v>Available</v>
      </c>
    </row>
    <row r="3545" spans="1:12" x14ac:dyDescent="0.35">
      <c r="A3545" s="1" t="s">
        <v>3709</v>
      </c>
      <c r="B3545" s="1" t="s">
        <v>510</v>
      </c>
      <c r="C3545" s="3">
        <v>45000</v>
      </c>
      <c r="D3545" s="1" t="s">
        <v>13</v>
      </c>
      <c r="E3545" s="1" t="s">
        <v>24</v>
      </c>
      <c r="F3545" s="1">
        <v>3257</v>
      </c>
      <c r="G3545" s="1" t="s">
        <v>40</v>
      </c>
      <c r="H3545" s="1" t="s">
        <v>52</v>
      </c>
      <c r="I3545" s="1" t="s">
        <v>27</v>
      </c>
      <c r="J3545" s="1" t="str" cm="1">
        <f t="array" ref="J3545">_xlfn.IFS(F3545="","missing",F3545&lt;0,"negative",F3545=0,"zero",AND(F3545&gt;=99999,MOD(F3545,9)=0),"99999 placeholder",AND(F3545&gt;$O$5,D3545="Expense"),"Expense outlier",AND(F3545&gt;$P$5,D3545="Income"),"Income outlier",TRUE,"valid")</f>
        <v>valid</v>
      </c>
      <c r="K3545" s="1" t="str">
        <f>_xlfn.XLOOKUP(I3545,[1]category_mapping!$F$2:$F$19,[1]category_mapping!$G$2:$G$19,E3545)</f>
        <v>rent</v>
      </c>
      <c r="L3545" s="1" t="str">
        <f>IF(cleaning_working[[#This Row],[date]]="","Missing","Available")</f>
        <v>Available</v>
      </c>
    </row>
    <row r="3546" spans="1:12" x14ac:dyDescent="0.35">
      <c r="A3546" s="1" t="s">
        <v>3710</v>
      </c>
      <c r="B3546" s="1" t="s">
        <v>306</v>
      </c>
      <c r="C3546" s="3">
        <v>45518</v>
      </c>
      <c r="D3546" s="1" t="s">
        <v>13</v>
      </c>
      <c r="E3546" s="1" t="s">
        <v>45</v>
      </c>
      <c r="F3546" s="1">
        <v>3659</v>
      </c>
      <c r="G3546" s="1" t="s">
        <v>32</v>
      </c>
      <c r="H3546" s="1" t="s">
        <v>33</v>
      </c>
      <c r="I3546" s="1" t="s">
        <v>34</v>
      </c>
      <c r="J3546" s="1" t="str" cm="1">
        <f t="array" ref="J3546">_xlfn.IFS(F3546="","missing",F3546&lt;0,"negative",F3546=0,"zero",AND(F3546&gt;=99999,MOD(F3546,9)=0),"99999 placeholder",AND(F3546&gt;$O$5,D3546="Expense"),"Expense outlier",AND(F3546&gt;$P$5,D3546="Income"),"Income outlier",TRUE,"valid")</f>
        <v>valid</v>
      </c>
      <c r="K3546" s="1" t="str">
        <f>_xlfn.XLOOKUP(I3546,[1]category_mapping!$F$2:$F$19,[1]category_mapping!$G$2:$G$19,E3546)</f>
        <v>education</v>
      </c>
      <c r="L3546" s="1" t="str">
        <f>IF(cleaning_working[[#This Row],[date]]="","Missing","Available")</f>
        <v>Available</v>
      </c>
    </row>
    <row r="3547" spans="1:12" x14ac:dyDescent="0.35">
      <c r="A3547" s="1" t="s">
        <v>3711</v>
      </c>
      <c r="B3547" s="1" t="s">
        <v>212</v>
      </c>
      <c r="C3547" s="3">
        <v>45271</v>
      </c>
      <c r="D3547" s="1" t="s">
        <v>14</v>
      </c>
      <c r="E3547" s="1" t="s">
        <v>57</v>
      </c>
      <c r="F3547" s="1">
        <v>12315</v>
      </c>
      <c r="G3547" s="1" t="s">
        <v>40</v>
      </c>
      <c r="H3547" s="1" t="s">
        <v>52</v>
      </c>
      <c r="J3547" s="1" t="str" cm="1">
        <f t="array" ref="J3547">_xlfn.IFS(F3547="","missing",F3547&lt;0,"negative",F3547=0,"zero",AND(F3547&gt;=99999,MOD(F3547,9)=0),"99999 placeholder",AND(F3547&gt;$O$5,D3547="Expense"),"Expense outlier",AND(F3547&gt;$P$5,D3547="Income"),"Income outlier",TRUE,"valid")</f>
        <v>valid</v>
      </c>
      <c r="K3547" s="1" t="str">
        <f>_xlfn.XLOOKUP(I3547,[1]category_mapping!$F$2:$F$19,[1]category_mapping!$G$2:$G$19,E3547)</f>
        <v>salary</v>
      </c>
      <c r="L3547" s="1" t="str">
        <f>IF(cleaning_working[[#This Row],[date]]="","Missing","Available")</f>
        <v>Available</v>
      </c>
    </row>
    <row r="3548" spans="1:12" x14ac:dyDescent="0.35">
      <c r="A3548" s="1" t="s">
        <v>3712</v>
      </c>
      <c r="B3548" s="1" t="s">
        <v>345</v>
      </c>
      <c r="C3548" s="3">
        <v>45553</v>
      </c>
      <c r="D3548" s="1" t="s">
        <v>13</v>
      </c>
      <c r="E3548" s="1" t="s">
        <v>96</v>
      </c>
      <c r="F3548" s="1">
        <v>5673</v>
      </c>
      <c r="G3548" s="1" t="s">
        <v>18</v>
      </c>
      <c r="H3548" s="1" t="s">
        <v>19</v>
      </c>
      <c r="J3548" s="1" t="str" cm="1">
        <f t="array" ref="J3548">_xlfn.IFS(F3548="","missing",F3548&lt;0,"negative",F3548=0,"zero",AND(F3548&gt;=99999,MOD(F3548,9)=0),"99999 placeholder",AND(F3548&gt;$O$5,D3548="Expense"),"Expense outlier",AND(F3548&gt;$P$5,D3548="Income"),"Income outlier",TRUE,"valid")</f>
        <v>valid</v>
      </c>
      <c r="K3548" s="1" t="str">
        <f>_xlfn.XLOOKUP(I3548,[1]category_mapping!$F$2:$F$19,[1]category_mapping!$G$2:$G$19,E3548)</f>
        <v>travel</v>
      </c>
      <c r="L3548" s="1" t="str">
        <f>IF(cleaning_working[[#This Row],[date]]="","Missing","Available")</f>
        <v>Available</v>
      </c>
    </row>
    <row r="3549" spans="1:12" x14ac:dyDescent="0.35">
      <c r="A3549" s="1" t="s">
        <v>3713</v>
      </c>
      <c r="B3549" s="1" t="s">
        <v>593</v>
      </c>
      <c r="C3549" s="3">
        <v>44774</v>
      </c>
      <c r="D3549" s="1" t="s">
        <v>13</v>
      </c>
      <c r="E3549" s="1" t="s">
        <v>24</v>
      </c>
      <c r="F3549" s="1">
        <v>3249</v>
      </c>
      <c r="G3549" s="1" t="s">
        <v>25</v>
      </c>
      <c r="H3549" s="1" t="s">
        <v>26</v>
      </c>
      <c r="I3549" s="1" t="s">
        <v>66</v>
      </c>
      <c r="J3549" s="1" t="str" cm="1">
        <f t="array" ref="J3549">_xlfn.IFS(F3549="","missing",F3549&lt;0,"negative",F3549=0,"zero",AND(F3549&gt;=99999,MOD(F3549,9)=0),"99999 placeholder",AND(F3549&gt;$O$5,D3549="Expense"),"Expense outlier",AND(F3549&gt;$P$5,D3549="Income"),"Income outlier",TRUE,"valid")</f>
        <v>valid</v>
      </c>
      <c r="K3549" s="1" t="str">
        <f>_xlfn.XLOOKUP(I3549,[1]category_mapping!$F$2:$F$19,[1]category_mapping!$G$2:$G$19,E3549)</f>
        <v>food</v>
      </c>
      <c r="L3549" s="1" t="str">
        <f>IF(cleaning_working[[#This Row],[date]]="","Missing","Available")</f>
        <v>Available</v>
      </c>
    </row>
    <row r="3550" spans="1:12" x14ac:dyDescent="0.35">
      <c r="A3550" s="1" t="s">
        <v>3714</v>
      </c>
      <c r="B3550" s="1" t="s">
        <v>353</v>
      </c>
      <c r="C3550" s="3">
        <v>45294</v>
      </c>
      <c r="D3550" s="1" t="s">
        <v>13</v>
      </c>
      <c r="E3550" s="1" t="s">
        <v>45</v>
      </c>
      <c r="F3550" s="1">
        <v>1183</v>
      </c>
      <c r="G3550" s="1" t="s">
        <v>32</v>
      </c>
      <c r="H3550" s="1" t="s">
        <v>65</v>
      </c>
      <c r="I3550" s="1" t="s">
        <v>170</v>
      </c>
      <c r="J3550" s="1" t="str" cm="1">
        <f t="array" ref="J3550">_xlfn.IFS(F3550="","missing",F3550&lt;0,"negative",F3550=0,"zero",AND(F3550&gt;=99999,MOD(F3550,9)=0),"99999 placeholder",AND(F3550&gt;$O$5,D3550="Expense"),"Expense outlier",AND(F3550&gt;$P$5,D3550="Income"),"Income outlier",TRUE,"valid")</f>
        <v>valid</v>
      </c>
      <c r="K3550" s="1" t="str">
        <f>_xlfn.XLOOKUP(I3550,[1]category_mapping!$F$2:$F$19,[1]category_mapping!$G$2:$G$19,E3550)</f>
        <v>health</v>
      </c>
      <c r="L3550" s="1" t="str">
        <f>IF(cleaning_working[[#This Row],[date]]="","Missing","Available")</f>
        <v>Available</v>
      </c>
    </row>
    <row r="3551" spans="1:12" x14ac:dyDescent="0.35">
      <c r="A3551" s="1" t="s">
        <v>3715</v>
      </c>
      <c r="B3551" s="1" t="s">
        <v>158</v>
      </c>
      <c r="C3551" s="3">
        <v>45146</v>
      </c>
      <c r="D3551" s="1" t="s">
        <v>13</v>
      </c>
      <c r="E3551" s="1" t="s">
        <v>46</v>
      </c>
      <c r="F3551" s="1">
        <v>9334</v>
      </c>
      <c r="G3551" s="1" t="s">
        <v>40</v>
      </c>
      <c r="H3551" s="1" t="s">
        <v>33</v>
      </c>
      <c r="I3551" s="1" t="s">
        <v>272</v>
      </c>
      <c r="J3551" s="1" t="str" cm="1">
        <f t="array" ref="J3551">_xlfn.IFS(F3551="","missing",F3551&lt;0,"negative",F3551=0,"zero",AND(F3551&gt;=99999,MOD(F3551,9)=0),"99999 placeholder",AND(F3551&gt;$O$5,D3551="Expense"),"Expense outlier",AND(F3551&gt;$P$5,D3551="Income"),"Income outlier",TRUE,"valid")</f>
        <v>valid</v>
      </c>
      <c r="K3551" s="1" t="str">
        <f>_xlfn.XLOOKUP(I3551,[1]category_mapping!$F$2:$F$19,[1]category_mapping!$G$2:$G$19,E3551)</f>
        <v>food</v>
      </c>
      <c r="L3551" s="1" t="str">
        <f>IF(cleaning_working[[#This Row],[date]]="","Missing","Available")</f>
        <v>Available</v>
      </c>
    </row>
    <row r="3552" spans="1:12" x14ac:dyDescent="0.35">
      <c r="A3552" s="1" t="s">
        <v>3716</v>
      </c>
      <c r="B3552" s="1" t="s">
        <v>464</v>
      </c>
      <c r="C3552" s="3">
        <v>44311</v>
      </c>
      <c r="D3552" s="1" t="s">
        <v>13</v>
      </c>
      <c r="E3552" s="1" t="s">
        <v>63</v>
      </c>
      <c r="F3552" s="1">
        <v>9735</v>
      </c>
      <c r="G3552" s="1" t="s">
        <v>40</v>
      </c>
      <c r="H3552" s="1" t="s">
        <v>33</v>
      </c>
      <c r="I3552" s="1" t="s">
        <v>170</v>
      </c>
      <c r="J3552" s="1" t="str" cm="1">
        <f t="array" ref="J3552">_xlfn.IFS(F3552="","missing",F3552&lt;0,"negative",F3552=0,"zero",AND(F3552&gt;=99999,MOD(F3552,9)=0),"99999 placeholder",AND(F3552&gt;$O$5,D3552="Expense"),"Expense outlier",AND(F3552&gt;$P$5,D3552="Income"),"Income outlier",TRUE,"valid")</f>
        <v>valid</v>
      </c>
      <c r="K3552" s="1" t="str">
        <f>_xlfn.XLOOKUP(I3552,[1]category_mapping!$F$2:$F$19,[1]category_mapping!$G$2:$G$19,E3552)</f>
        <v>health</v>
      </c>
      <c r="L3552" s="1" t="str">
        <f>IF(cleaning_working[[#This Row],[date]]="","Missing","Available")</f>
        <v>Available</v>
      </c>
    </row>
    <row r="3553" spans="1:12" x14ac:dyDescent="0.35">
      <c r="A3553" s="1" t="s">
        <v>3717</v>
      </c>
      <c r="B3553" s="1" t="s">
        <v>223</v>
      </c>
      <c r="C3553" s="3">
        <v>45628</v>
      </c>
      <c r="D3553" s="1" t="s">
        <v>13</v>
      </c>
      <c r="E3553" s="1" t="s">
        <v>63</v>
      </c>
      <c r="F3553" s="1">
        <v>2182</v>
      </c>
      <c r="G3553" s="1" t="s">
        <v>40</v>
      </c>
      <c r="H3553" s="1" t="s">
        <v>107</v>
      </c>
      <c r="I3553" s="1" t="s">
        <v>71</v>
      </c>
      <c r="J3553" s="1" t="str" cm="1">
        <f t="array" ref="J3553">_xlfn.IFS(F3553="","missing",F3553&lt;0,"negative",F3553=0,"zero",AND(F3553&gt;=99999,MOD(F3553,9)=0),"99999 placeholder",AND(F3553&gt;$O$5,D3553="Expense"),"Expense outlier",AND(F3553&gt;$P$5,D3553="Income"),"Income outlier",TRUE,"valid")</f>
        <v>valid</v>
      </c>
      <c r="K3553" s="1" t="str">
        <f>_xlfn.XLOOKUP(I3553,[1]category_mapping!$F$2:$F$19,[1]category_mapping!$G$2:$G$19,E3553)</f>
        <v>health</v>
      </c>
      <c r="L3553" s="1" t="str">
        <f>IF(cleaning_working[[#This Row],[date]]="","Missing","Available")</f>
        <v>Available</v>
      </c>
    </row>
    <row r="3554" spans="1:12" x14ac:dyDescent="0.35">
      <c r="A3554" s="1" t="s">
        <v>3718</v>
      </c>
      <c r="B3554" s="1" t="s">
        <v>187</v>
      </c>
      <c r="C3554" s="3">
        <v>44752</v>
      </c>
      <c r="D3554" s="1" t="s">
        <v>13</v>
      </c>
      <c r="E3554" s="1" t="s">
        <v>176</v>
      </c>
      <c r="F3554" s="1">
        <v>4615</v>
      </c>
      <c r="G3554" s="1" t="s">
        <v>64</v>
      </c>
      <c r="H3554" s="1" t="s">
        <v>65</v>
      </c>
      <c r="I3554" s="1" t="s">
        <v>178</v>
      </c>
      <c r="J3554" s="1" t="str" cm="1">
        <f t="array" ref="J3554">_xlfn.IFS(F3554="","missing",F3554&lt;0,"negative",F3554=0,"zero",AND(F3554&gt;=99999,MOD(F3554,9)=0),"99999 placeholder",AND(F3554&gt;$O$5,D3554="Expense"),"Expense outlier",AND(F3554&gt;$P$5,D3554="Income"),"Income outlier",TRUE,"valid")</f>
        <v>valid</v>
      </c>
      <c r="K3554" s="1" t="str">
        <f>_xlfn.XLOOKUP(I3554,[1]category_mapping!$F$2:$F$19,[1]category_mapping!$G$2:$G$19,E3554)</f>
        <v>rent</v>
      </c>
      <c r="L3554" s="1" t="str">
        <f>IF(cleaning_working[[#This Row],[date]]="","Missing","Available")</f>
        <v>Available</v>
      </c>
    </row>
    <row r="3555" spans="1:12" x14ac:dyDescent="0.35">
      <c r="A3555" s="1" t="s">
        <v>3719</v>
      </c>
      <c r="B3555" s="1" t="s">
        <v>351</v>
      </c>
      <c r="C3555" s="3">
        <v>45437</v>
      </c>
      <c r="D3555" s="1" t="s">
        <v>13</v>
      </c>
      <c r="E3555" s="1" t="s">
        <v>39</v>
      </c>
      <c r="F3555" s="1">
        <v>1969</v>
      </c>
      <c r="G3555" s="1" t="s">
        <v>32</v>
      </c>
      <c r="H3555" s="1" t="s">
        <v>107</v>
      </c>
      <c r="I3555" s="1" t="s">
        <v>90</v>
      </c>
      <c r="J3555" s="1" t="str" cm="1">
        <f t="array" ref="J3555">_xlfn.IFS(F3555="","missing",F3555&lt;0,"negative",F3555=0,"zero",AND(F3555&gt;=99999,MOD(F3555,9)=0),"99999 placeholder",AND(F3555&gt;$O$5,D3555="Expense"),"Expense outlier",AND(F3555&gt;$P$5,D3555="Income"),"Income outlier",TRUE,"valid")</f>
        <v>valid</v>
      </c>
      <c r="K3555" s="1" t="str">
        <f>_xlfn.XLOOKUP(I3555,[1]category_mapping!$F$2:$F$19,[1]category_mapping!$G$2:$G$19,E3555)</f>
        <v>food</v>
      </c>
      <c r="L3555" s="1" t="str">
        <f>IF(cleaning_working[[#This Row],[date]]="","Missing","Available")</f>
        <v>Available</v>
      </c>
    </row>
    <row r="3556" spans="1:12" x14ac:dyDescent="0.35">
      <c r="A3556" s="1" t="s">
        <v>3720</v>
      </c>
      <c r="B3556" s="1" t="s">
        <v>531</v>
      </c>
      <c r="C3556" s="3">
        <v>45161</v>
      </c>
      <c r="D3556" s="1" t="s">
        <v>13</v>
      </c>
      <c r="E3556" s="1" t="s">
        <v>63</v>
      </c>
      <c r="F3556" s="1">
        <v>4276</v>
      </c>
      <c r="G3556" s="1" t="s">
        <v>18</v>
      </c>
      <c r="H3556" s="1" t="s">
        <v>33</v>
      </c>
      <c r="I3556" s="1" t="s">
        <v>53</v>
      </c>
      <c r="J3556" s="1" t="str" cm="1">
        <f t="array" ref="J3556">_xlfn.IFS(F3556="","missing",F3556&lt;0,"negative",F3556=0,"zero",AND(F3556&gt;=99999,MOD(F3556,9)=0),"99999 placeholder",AND(F3556&gt;$O$5,D3556="Expense"),"Expense outlier",AND(F3556&gt;$P$5,D3556="Income"),"Income outlier",TRUE,"valid")</f>
        <v>valid</v>
      </c>
      <c r="K3556" s="1" t="str">
        <f>_xlfn.XLOOKUP(I3556,[1]category_mapping!$F$2:$F$19,[1]category_mapping!$G$2:$G$19,E3556)</f>
        <v>travel</v>
      </c>
      <c r="L3556" s="1" t="str">
        <f>IF(cleaning_working[[#This Row],[date]]="","Missing","Available")</f>
        <v>Available</v>
      </c>
    </row>
    <row r="3557" spans="1:12" x14ac:dyDescent="0.35">
      <c r="A3557" s="1" t="s">
        <v>3721</v>
      </c>
      <c r="B3557" s="1" t="s">
        <v>30</v>
      </c>
      <c r="C3557" s="3">
        <v>45415</v>
      </c>
      <c r="D3557" s="1" t="s">
        <v>13</v>
      </c>
      <c r="E3557" s="1" t="s">
        <v>96</v>
      </c>
      <c r="F3557" s="1">
        <v>452</v>
      </c>
      <c r="G3557" s="1" t="s">
        <v>18</v>
      </c>
      <c r="H3557" s="1" t="s">
        <v>25</v>
      </c>
      <c r="I3557" s="1" t="s">
        <v>87</v>
      </c>
      <c r="J3557" s="1" t="str" cm="1">
        <f t="array" ref="J3557">_xlfn.IFS(F3557="","missing",F3557&lt;0,"negative",F3557=0,"zero",AND(F3557&gt;=99999,MOD(F3557,9)=0),"99999 placeholder",AND(F3557&gt;$O$5,D3557="Expense"),"Expense outlier",AND(F3557&gt;$P$5,D3557="Income"),"Income outlier",TRUE,"valid")</f>
        <v>valid</v>
      </c>
      <c r="K3557" s="1" t="str">
        <f>_xlfn.XLOOKUP(I3557,[1]category_mapping!$F$2:$F$19,[1]category_mapping!$G$2:$G$19,E3557)</f>
        <v>travel</v>
      </c>
      <c r="L3557" s="1" t="str">
        <f>IF(cleaning_working[[#This Row],[date]]="","Missing","Available")</f>
        <v>Available</v>
      </c>
    </row>
    <row r="3558" spans="1:12" x14ac:dyDescent="0.35">
      <c r="A3558" s="1" t="s">
        <v>3722</v>
      </c>
      <c r="B3558" s="1" t="s">
        <v>420</v>
      </c>
      <c r="C3558" s="3">
        <v>44665</v>
      </c>
      <c r="D3558" s="1" t="s">
        <v>14</v>
      </c>
      <c r="E3558" s="1" t="s">
        <v>119</v>
      </c>
      <c r="F3558" s="1">
        <v>32710</v>
      </c>
      <c r="G3558" s="1" t="s">
        <v>64</v>
      </c>
      <c r="H3558" s="1" t="s">
        <v>26</v>
      </c>
      <c r="I3558" s="1" t="s">
        <v>20</v>
      </c>
      <c r="J3558" s="1" t="str" cm="1">
        <f t="array" ref="J3558">_xlfn.IFS(F3558="","missing",F3558&lt;0,"negative",F3558=0,"zero",AND(F3558&gt;=99999,MOD(F3558,9)=0),"99999 placeholder",AND(F3558&gt;$O$5,D3558="Expense"),"Expense outlier",AND(F3558&gt;$P$5,D3558="Income"),"Income outlier",TRUE,"valid")</f>
        <v>valid</v>
      </c>
      <c r="K3558" s="1" t="str">
        <f>_xlfn.XLOOKUP(I3558,[1]category_mapping!$F$2:$F$19,[1]category_mapping!$G$2:$G$19,E3558)</f>
        <v>entertainment</v>
      </c>
      <c r="L3558" s="1" t="str">
        <f>IF(cleaning_working[[#This Row],[date]]="","Missing","Available")</f>
        <v>Available</v>
      </c>
    </row>
    <row r="3559" spans="1:12" x14ac:dyDescent="0.35">
      <c r="A3559" s="1" t="s">
        <v>3723</v>
      </c>
      <c r="B3559" s="1" t="s">
        <v>478</v>
      </c>
      <c r="C3559" s="3">
        <v>44878</v>
      </c>
      <c r="D3559" s="1" t="s">
        <v>13</v>
      </c>
      <c r="E3559" s="1" t="s">
        <v>24</v>
      </c>
      <c r="F3559" s="1">
        <v>2249</v>
      </c>
      <c r="G3559" s="1" t="s">
        <v>25</v>
      </c>
      <c r="H3559" s="1" t="s">
        <v>107</v>
      </c>
      <c r="I3559" s="1" t="s">
        <v>194</v>
      </c>
      <c r="J3559" s="1" t="str" cm="1">
        <f t="array" ref="J3559">_xlfn.IFS(F3559="","missing",F3559&lt;0,"negative",F3559=0,"zero",AND(F3559&gt;=99999,MOD(F3559,9)=0),"99999 placeholder",AND(F3559&gt;$O$5,D3559="Expense"),"Expense outlier",AND(F3559&gt;$P$5,D3559="Income"),"Income outlier",TRUE,"valid")</f>
        <v>valid</v>
      </c>
      <c r="K3559" s="1" t="str">
        <f>_xlfn.XLOOKUP(I3559,[1]category_mapping!$F$2:$F$19,[1]category_mapping!$G$2:$G$19,E3559)</f>
        <v>travel</v>
      </c>
      <c r="L3559" s="1" t="str">
        <f>IF(cleaning_working[[#This Row],[date]]="","Missing","Available")</f>
        <v>Available</v>
      </c>
    </row>
    <row r="3560" spans="1:12" x14ac:dyDescent="0.35">
      <c r="A3560" s="1" t="s">
        <v>3724</v>
      </c>
      <c r="B3560" s="1" t="s">
        <v>559</v>
      </c>
      <c r="C3560" s="3">
        <v>44381</v>
      </c>
      <c r="D3560" s="1" t="s">
        <v>14</v>
      </c>
      <c r="E3560" s="1" t="s">
        <v>70</v>
      </c>
      <c r="F3560" s="1">
        <v>39950</v>
      </c>
      <c r="G3560" s="1" t="s">
        <v>18</v>
      </c>
      <c r="H3560" s="1" t="s">
        <v>159</v>
      </c>
      <c r="I3560" s="1" t="s">
        <v>20</v>
      </c>
      <c r="J3560" s="1" t="str" cm="1">
        <f t="array" ref="J3560">_xlfn.IFS(F3560="","missing",F3560&lt;0,"negative",F3560=0,"zero",AND(F3560&gt;=99999,MOD(F3560,9)=0),"99999 placeholder",AND(F3560&gt;$O$5,D3560="Expense"),"Expense outlier",AND(F3560&gt;$P$5,D3560="Income"),"Income outlier",TRUE,"valid")</f>
        <v>valid</v>
      </c>
      <c r="K3560" s="1" t="str">
        <f>_xlfn.XLOOKUP(I3560,[1]category_mapping!$F$2:$F$19,[1]category_mapping!$G$2:$G$19,E3560)</f>
        <v>entertainment</v>
      </c>
      <c r="L3560" s="1" t="str">
        <f>IF(cleaning_working[[#This Row],[date]]="","Missing","Available")</f>
        <v>Available</v>
      </c>
    </row>
    <row r="3561" spans="1:12" x14ac:dyDescent="0.35">
      <c r="A3561" s="1" t="s">
        <v>3725</v>
      </c>
      <c r="B3561" s="1" t="s">
        <v>206</v>
      </c>
      <c r="C3561" s="3">
        <v>44846</v>
      </c>
      <c r="D3561" s="1" t="s">
        <v>13</v>
      </c>
      <c r="E3561" s="1" t="s">
        <v>39</v>
      </c>
      <c r="F3561" s="1">
        <v>805</v>
      </c>
      <c r="G3561" s="1" t="s">
        <v>18</v>
      </c>
      <c r="H3561" s="1" t="s">
        <v>26</v>
      </c>
      <c r="I3561" s="1" t="s">
        <v>194</v>
      </c>
      <c r="J3561" s="1" t="str" cm="1">
        <f t="array" ref="J3561">_xlfn.IFS(F3561="","missing",F3561&lt;0,"negative",F3561=0,"zero",AND(F3561&gt;=99999,MOD(F3561,9)=0),"99999 placeholder",AND(F3561&gt;$O$5,D3561="Expense"),"Expense outlier",AND(F3561&gt;$P$5,D3561="Income"),"Income outlier",TRUE,"valid")</f>
        <v>valid</v>
      </c>
      <c r="K3561" s="1" t="str">
        <f>_xlfn.XLOOKUP(I3561,[1]category_mapping!$F$2:$F$19,[1]category_mapping!$G$2:$G$19,E3561)</f>
        <v>travel</v>
      </c>
      <c r="L3561" s="1" t="str">
        <f>IF(cleaning_working[[#This Row],[date]]="","Missing","Available")</f>
        <v>Available</v>
      </c>
    </row>
    <row r="3562" spans="1:12" x14ac:dyDescent="0.35">
      <c r="A3562" s="1" t="s">
        <v>3726</v>
      </c>
      <c r="B3562" s="1" t="s">
        <v>125</v>
      </c>
      <c r="C3562" s="3">
        <v>44996</v>
      </c>
      <c r="D3562" s="1" t="s">
        <v>13</v>
      </c>
      <c r="E3562" s="1" t="s">
        <v>39</v>
      </c>
      <c r="F3562" s="1">
        <v>3744</v>
      </c>
      <c r="G3562" s="1" t="s">
        <v>40</v>
      </c>
      <c r="H3562" s="1" t="s">
        <v>107</v>
      </c>
      <c r="I3562" s="1" t="s">
        <v>27</v>
      </c>
      <c r="J3562" s="1" t="str" cm="1">
        <f t="array" ref="J3562">_xlfn.IFS(F3562="","missing",F3562&lt;0,"negative",F3562=0,"zero",AND(F3562&gt;=99999,MOD(F3562,9)=0),"99999 placeholder",AND(F3562&gt;$O$5,D3562="Expense"),"Expense outlier",AND(F3562&gt;$P$5,D3562="Income"),"Income outlier",TRUE,"valid")</f>
        <v>valid</v>
      </c>
      <c r="K3562" s="1" t="str">
        <f>_xlfn.XLOOKUP(I3562,[1]category_mapping!$F$2:$F$19,[1]category_mapping!$G$2:$G$19,E3562)</f>
        <v>food</v>
      </c>
      <c r="L3562" s="1" t="str">
        <f>IF(cleaning_working[[#This Row],[date]]="","Missing","Available")</f>
        <v>Available</v>
      </c>
    </row>
    <row r="3563" spans="1:12" x14ac:dyDescent="0.35">
      <c r="A3563" s="1" t="s">
        <v>3727</v>
      </c>
      <c r="B3563" s="1" t="s">
        <v>379</v>
      </c>
      <c r="C3563" s="3">
        <v>44919</v>
      </c>
      <c r="D3563" s="1" t="s">
        <v>13</v>
      </c>
      <c r="E3563" s="1" t="s">
        <v>24</v>
      </c>
      <c r="F3563" s="1">
        <v>5272</v>
      </c>
      <c r="G3563" s="1" t="s">
        <v>32</v>
      </c>
      <c r="H3563" s="1" t="s">
        <v>26</v>
      </c>
      <c r="I3563" s="1" t="s">
        <v>272</v>
      </c>
      <c r="J3563" s="1" t="str" cm="1">
        <f t="array" ref="J3563">_xlfn.IFS(F3563="","missing",F3563&lt;0,"negative",F3563=0,"zero",AND(F3563&gt;=99999,MOD(F3563,9)=0),"99999 placeholder",AND(F3563&gt;$O$5,D3563="Expense"),"Expense outlier",AND(F3563&gt;$P$5,D3563="Income"),"Income outlier",TRUE,"valid")</f>
        <v>valid</v>
      </c>
      <c r="K3563" s="1" t="str">
        <f>_xlfn.XLOOKUP(I3563,[1]category_mapping!$F$2:$F$19,[1]category_mapping!$G$2:$G$19,E3563)</f>
        <v>food</v>
      </c>
      <c r="L3563" s="1" t="str">
        <f>IF(cleaning_working[[#This Row],[date]]="","Missing","Available")</f>
        <v>Available</v>
      </c>
    </row>
    <row r="3564" spans="1:12" x14ac:dyDescent="0.35">
      <c r="A3564" s="1" t="s">
        <v>3728</v>
      </c>
      <c r="B3564" s="1" t="s">
        <v>317</v>
      </c>
      <c r="C3564" s="3">
        <v>44949</v>
      </c>
      <c r="D3564" s="1" t="s">
        <v>13</v>
      </c>
      <c r="E3564" s="1" t="s">
        <v>104</v>
      </c>
      <c r="F3564" s="1">
        <v>5947</v>
      </c>
      <c r="G3564" s="1" t="s">
        <v>64</v>
      </c>
      <c r="H3564" s="1" t="s">
        <v>107</v>
      </c>
      <c r="I3564" s="1" t="s">
        <v>80</v>
      </c>
      <c r="J3564" s="1" t="str" cm="1">
        <f t="array" ref="J3564">_xlfn.IFS(F3564="","missing",F3564&lt;0,"negative",F3564=0,"zero",AND(F3564&gt;=99999,MOD(F3564,9)=0),"99999 placeholder",AND(F3564&gt;$O$5,D3564="Expense"),"Expense outlier",AND(F3564&gt;$P$5,D3564="Income"),"Income outlier",TRUE,"valid")</f>
        <v>valid</v>
      </c>
      <c r="K3564" s="1" t="str">
        <f>_xlfn.XLOOKUP(I3564,[1]category_mapping!$F$2:$F$19,[1]category_mapping!$G$2:$G$19,E3564)</f>
        <v>food</v>
      </c>
      <c r="L3564" s="1" t="str">
        <f>IF(cleaning_working[[#This Row],[date]]="","Missing","Available")</f>
        <v>Available</v>
      </c>
    </row>
    <row r="3565" spans="1:12" x14ac:dyDescent="0.35">
      <c r="A3565" s="1" t="s">
        <v>3729</v>
      </c>
      <c r="B3565" s="1" t="s">
        <v>323</v>
      </c>
      <c r="C3565" s="3">
        <v>45291</v>
      </c>
      <c r="D3565" s="1" t="s">
        <v>13</v>
      </c>
      <c r="E3565" s="1" t="s">
        <v>104</v>
      </c>
      <c r="F3565" s="1">
        <v>4635</v>
      </c>
      <c r="G3565" s="1" t="s">
        <v>40</v>
      </c>
      <c r="H3565" s="1" t="s">
        <v>25</v>
      </c>
      <c r="I3565" s="1" t="s">
        <v>97</v>
      </c>
      <c r="J3565" s="1" t="str" cm="1">
        <f t="array" ref="J3565">_xlfn.IFS(F3565="","missing",F3565&lt;0,"negative",F3565=0,"zero",AND(F3565&gt;=99999,MOD(F3565,9)=0),"99999 placeholder",AND(F3565&gt;$O$5,D3565="Expense"),"Expense outlier",AND(F3565&gt;$P$5,D3565="Income"),"Income outlier",TRUE,"valid")</f>
        <v>valid</v>
      </c>
      <c r="K3565" s="1" t="str">
        <f>_xlfn.XLOOKUP(I3565,[1]category_mapping!$F$2:$F$19,[1]category_mapping!$G$2:$G$19,E3565)</f>
        <v>health</v>
      </c>
      <c r="L3565" s="1" t="str">
        <f>IF(cleaning_working[[#This Row],[date]]="","Missing","Available")</f>
        <v>Available</v>
      </c>
    </row>
    <row r="3566" spans="1:12" x14ac:dyDescent="0.35">
      <c r="A3566" s="1" t="s">
        <v>3730</v>
      </c>
      <c r="B3566" s="1" t="s">
        <v>460</v>
      </c>
      <c r="C3566" s="3">
        <v>44215</v>
      </c>
      <c r="D3566" s="1" t="s">
        <v>13</v>
      </c>
      <c r="E3566" s="1" t="s">
        <v>70</v>
      </c>
      <c r="F3566" s="1">
        <v>3440</v>
      </c>
      <c r="G3566" s="1" t="s">
        <v>64</v>
      </c>
      <c r="H3566" s="1" t="s">
        <v>26</v>
      </c>
      <c r="I3566" s="1" t="s">
        <v>226</v>
      </c>
      <c r="J3566" s="1" t="str" cm="1">
        <f t="array" ref="J3566">_xlfn.IFS(F3566="","missing",F3566&lt;0,"negative",F3566=0,"zero",AND(F3566&gt;=99999,MOD(F3566,9)=0),"99999 placeholder",AND(F3566&gt;$O$5,D3566="Expense"),"Expense outlier",AND(F3566&gt;$P$5,D3566="Income"),"Income outlier",TRUE,"valid")</f>
        <v>valid</v>
      </c>
      <c r="K3566" s="1" t="str">
        <f>_xlfn.XLOOKUP(I3566,[1]category_mapping!$F$2:$F$19,[1]category_mapping!$G$2:$G$19,E3566)</f>
        <v>savings</v>
      </c>
      <c r="L3566" s="1" t="str">
        <f>IF(cleaning_working[[#This Row],[date]]="","Missing","Available")</f>
        <v>Available</v>
      </c>
    </row>
    <row r="3567" spans="1:12" x14ac:dyDescent="0.35">
      <c r="A3567" s="1" t="s">
        <v>3731</v>
      </c>
      <c r="B3567" s="1" t="s">
        <v>146</v>
      </c>
      <c r="C3567" s="3">
        <v>44370</v>
      </c>
      <c r="D3567" s="1" t="s">
        <v>13</v>
      </c>
      <c r="E3567" s="1" t="s">
        <v>39</v>
      </c>
      <c r="F3567" s="1">
        <v>2422</v>
      </c>
      <c r="G3567" s="1" t="s">
        <v>18</v>
      </c>
      <c r="H3567" s="1" t="s">
        <v>133</v>
      </c>
      <c r="I3567" s="1" t="s">
        <v>134</v>
      </c>
      <c r="J3567" s="1" t="str" cm="1">
        <f t="array" ref="J3567">_xlfn.IFS(F3567="","missing",F3567&lt;0,"negative",F3567=0,"zero",AND(F3567&gt;=99999,MOD(F3567,9)=0),"99999 placeholder",AND(F3567&gt;$O$5,D3567="Expense"),"Expense outlier",AND(F3567&gt;$P$5,D3567="Income"),"Income outlier",TRUE,"valid")</f>
        <v>valid</v>
      </c>
      <c r="K3567" s="1" t="str">
        <f>_xlfn.XLOOKUP(I3567,[1]category_mapping!$F$2:$F$19,[1]category_mapping!$G$2:$G$19,E3567)</f>
        <v>education</v>
      </c>
      <c r="L3567" s="1" t="str">
        <f>IF(cleaning_working[[#This Row],[date]]="","Missing","Available")</f>
        <v>Available</v>
      </c>
    </row>
    <row r="3568" spans="1:12" x14ac:dyDescent="0.35">
      <c r="A3568" s="1" t="s">
        <v>3732</v>
      </c>
      <c r="B3568" s="1" t="s">
        <v>139</v>
      </c>
      <c r="C3568" s="3">
        <v>44716</v>
      </c>
      <c r="D3568" s="1" t="s">
        <v>13</v>
      </c>
      <c r="E3568" s="1" t="s">
        <v>46</v>
      </c>
      <c r="F3568" s="1">
        <v>6097</v>
      </c>
      <c r="G3568" s="1" t="s">
        <v>64</v>
      </c>
      <c r="H3568" s="1" t="s">
        <v>133</v>
      </c>
      <c r="I3568" s="1" t="s">
        <v>137</v>
      </c>
      <c r="J3568" s="1" t="str" cm="1">
        <f t="array" ref="J3568">_xlfn.IFS(F3568="","missing",F3568&lt;0,"negative",F3568=0,"zero",AND(F3568&gt;=99999,MOD(F3568,9)=0),"99999 placeholder",AND(F3568&gt;$O$5,D3568="Expense"),"Expense outlier",AND(F3568&gt;$P$5,D3568="Income"),"Income outlier",TRUE,"valid")</f>
        <v>valid</v>
      </c>
      <c r="K3568" s="1" t="str">
        <f>_xlfn.XLOOKUP(I3568,[1]category_mapping!$F$2:$F$19,[1]category_mapping!$G$2:$G$19,E3568)</f>
        <v>travel</v>
      </c>
      <c r="L3568" s="1" t="str">
        <f>IF(cleaning_working[[#This Row],[date]]="","Missing","Available")</f>
        <v>Available</v>
      </c>
    </row>
    <row r="3569" spans="1:12" x14ac:dyDescent="0.35">
      <c r="A3569" s="1" t="s">
        <v>3733</v>
      </c>
      <c r="B3569" s="1" t="s">
        <v>37</v>
      </c>
      <c r="C3569" s="3">
        <v>44241</v>
      </c>
      <c r="D3569" s="1" t="s">
        <v>14</v>
      </c>
      <c r="E3569" s="1" t="s">
        <v>57</v>
      </c>
      <c r="F3569" s="1">
        <v>76175</v>
      </c>
      <c r="G3569" s="1" t="s">
        <v>64</v>
      </c>
      <c r="H3569" s="1" t="s">
        <v>52</v>
      </c>
      <c r="J3569" s="1" t="str" cm="1">
        <f t="array" ref="J3569">_xlfn.IFS(F3569="","missing",F3569&lt;0,"negative",F3569=0,"zero",AND(F3569&gt;=99999,MOD(F3569,9)=0),"99999 placeholder",AND(F3569&gt;$O$5,D3569="Expense"),"Expense outlier",AND(F3569&gt;$P$5,D3569="Income"),"Income outlier",TRUE,"valid")</f>
        <v>valid</v>
      </c>
      <c r="K3569" s="1" t="str">
        <f>_xlfn.XLOOKUP(I3569,[1]category_mapping!$F$2:$F$19,[1]category_mapping!$G$2:$G$19,E3569)</f>
        <v>salary</v>
      </c>
      <c r="L3569" s="1" t="str">
        <f>IF(cleaning_working[[#This Row],[date]]="","Missing","Available")</f>
        <v>Available</v>
      </c>
    </row>
    <row r="3570" spans="1:12" x14ac:dyDescent="0.35">
      <c r="A3570" s="1" t="s">
        <v>3734</v>
      </c>
      <c r="B3570" s="1" t="s">
        <v>136</v>
      </c>
      <c r="C3570" s="3">
        <v>44746</v>
      </c>
      <c r="D3570" s="1" t="s">
        <v>14</v>
      </c>
      <c r="E3570" s="1" t="s">
        <v>31</v>
      </c>
      <c r="F3570" s="1">
        <v>41380</v>
      </c>
      <c r="G3570" s="1" t="s">
        <v>64</v>
      </c>
      <c r="H3570" s="1" t="s">
        <v>107</v>
      </c>
      <c r="I3570" s="1" t="s">
        <v>162</v>
      </c>
      <c r="J3570" s="1" t="str" cm="1">
        <f t="array" ref="J3570">_xlfn.IFS(F3570="","missing",F3570&lt;0,"negative",F3570=0,"zero",AND(F3570&gt;=99999,MOD(F3570,9)=0),"99999 placeholder",AND(F3570&gt;$O$5,D3570="Expense"),"Expense outlier",AND(F3570&gt;$P$5,D3570="Income"),"Income outlier",TRUE,"valid")</f>
        <v>valid</v>
      </c>
      <c r="K3570" s="1" t="str">
        <f>_xlfn.XLOOKUP(I3570,[1]category_mapping!$F$2:$F$19,[1]category_mapping!$G$2:$G$19,E3570)</f>
        <v>freelance</v>
      </c>
      <c r="L3570" s="1" t="str">
        <f>IF(cleaning_working[[#This Row],[date]]="","Missing","Available")</f>
        <v>Available</v>
      </c>
    </row>
    <row r="3571" spans="1:12" x14ac:dyDescent="0.35">
      <c r="A3571" s="1" t="s">
        <v>3735</v>
      </c>
      <c r="B3571" s="1" t="s">
        <v>493</v>
      </c>
      <c r="C3571" s="3">
        <v>45641</v>
      </c>
      <c r="D3571" s="1" t="s">
        <v>13</v>
      </c>
      <c r="E3571" s="1" t="s">
        <v>39</v>
      </c>
      <c r="F3571" s="1">
        <v>707</v>
      </c>
      <c r="G3571" s="1" t="s">
        <v>40</v>
      </c>
      <c r="H3571" s="1" t="s">
        <v>52</v>
      </c>
      <c r="I3571" s="1" t="s">
        <v>97</v>
      </c>
      <c r="J3571" s="1" t="str" cm="1">
        <f t="array" ref="J3571">_xlfn.IFS(F3571="","missing",F3571&lt;0,"negative",F3571=0,"zero",AND(F3571&gt;=99999,MOD(F3571,9)=0),"99999 placeholder",AND(F3571&gt;$O$5,D3571="Expense"),"Expense outlier",AND(F3571&gt;$P$5,D3571="Income"),"Income outlier",TRUE,"valid")</f>
        <v>valid</v>
      </c>
      <c r="K3571" s="1" t="str">
        <f>_xlfn.XLOOKUP(I3571,[1]category_mapping!$F$2:$F$19,[1]category_mapping!$G$2:$G$19,E3571)</f>
        <v>health</v>
      </c>
      <c r="L3571" s="1" t="str">
        <f>IF(cleaning_working[[#This Row],[date]]="","Missing","Available")</f>
        <v>Available</v>
      </c>
    </row>
    <row r="3572" spans="1:12" x14ac:dyDescent="0.35">
      <c r="A3572" s="1" t="s">
        <v>3736</v>
      </c>
      <c r="B3572" s="1" t="s">
        <v>168</v>
      </c>
      <c r="C3572" s="3">
        <v>45039</v>
      </c>
      <c r="D3572" s="1" t="s">
        <v>13</v>
      </c>
      <c r="E3572" s="1" t="s">
        <v>24</v>
      </c>
      <c r="F3572" s="1">
        <v>9790</v>
      </c>
      <c r="G3572" s="1" t="s">
        <v>18</v>
      </c>
      <c r="H3572" s="1" t="s">
        <v>65</v>
      </c>
      <c r="I3572" s="1" t="s">
        <v>66</v>
      </c>
      <c r="J3572" s="1" t="str" cm="1">
        <f t="array" ref="J3572">_xlfn.IFS(F3572="","missing",F3572&lt;0,"negative",F3572=0,"zero",AND(F3572&gt;=99999,MOD(F3572,9)=0),"99999 placeholder",AND(F3572&gt;$O$5,D3572="Expense"),"Expense outlier",AND(F3572&gt;$P$5,D3572="Income"),"Income outlier",TRUE,"valid")</f>
        <v>valid</v>
      </c>
      <c r="K3572" s="1" t="str">
        <f>_xlfn.XLOOKUP(I3572,[1]category_mapping!$F$2:$F$19,[1]category_mapping!$G$2:$G$19,E3572)</f>
        <v>food</v>
      </c>
      <c r="L3572" s="1" t="str">
        <f>IF(cleaning_working[[#This Row],[date]]="","Missing","Available")</f>
        <v>Available</v>
      </c>
    </row>
    <row r="3573" spans="1:12" x14ac:dyDescent="0.35">
      <c r="A3573" s="1" t="s">
        <v>3737</v>
      </c>
      <c r="B3573" s="1" t="s">
        <v>214</v>
      </c>
      <c r="C3573" s="3">
        <v>44708</v>
      </c>
      <c r="D3573" s="1" t="s">
        <v>13</v>
      </c>
      <c r="E3573" s="1" t="s">
        <v>39</v>
      </c>
      <c r="F3573" s="1">
        <v>6979</v>
      </c>
      <c r="G3573" s="1" t="s">
        <v>25</v>
      </c>
      <c r="H3573" s="1" t="s">
        <v>133</v>
      </c>
      <c r="I3573" s="1" t="s">
        <v>71</v>
      </c>
      <c r="J3573" s="1" t="str" cm="1">
        <f t="array" ref="J3573">_xlfn.IFS(F3573="","missing",F3573&lt;0,"negative",F3573=0,"zero",AND(F3573&gt;=99999,MOD(F3573,9)=0),"99999 placeholder",AND(F3573&gt;$O$5,D3573="Expense"),"Expense outlier",AND(F3573&gt;$P$5,D3573="Income"),"Income outlier",TRUE,"valid")</f>
        <v>valid</v>
      </c>
      <c r="K3573" s="1" t="str">
        <f>_xlfn.XLOOKUP(I3573,[1]category_mapping!$F$2:$F$19,[1]category_mapping!$G$2:$G$19,E3573)</f>
        <v>health</v>
      </c>
      <c r="L3573" s="1" t="str">
        <f>IF(cleaning_working[[#This Row],[date]]="","Missing","Available")</f>
        <v>Available</v>
      </c>
    </row>
    <row r="3574" spans="1:12" x14ac:dyDescent="0.35">
      <c r="A3574" s="1" t="s">
        <v>3738</v>
      </c>
      <c r="B3574" s="1" t="s">
        <v>247</v>
      </c>
      <c r="C3574" s="3">
        <v>44568</v>
      </c>
      <c r="D3574" s="1" t="s">
        <v>14</v>
      </c>
      <c r="E3574" s="1" t="s">
        <v>70</v>
      </c>
      <c r="F3574" s="1">
        <v>12487</v>
      </c>
      <c r="G3574" s="1" t="s">
        <v>18</v>
      </c>
      <c r="H3574" s="1" t="s">
        <v>107</v>
      </c>
      <c r="I3574" s="1" t="s">
        <v>20</v>
      </c>
      <c r="J3574" s="1" t="str" cm="1">
        <f t="array" ref="J3574">_xlfn.IFS(F3574="","missing",F3574&lt;0,"negative",F3574=0,"zero",AND(F3574&gt;=99999,MOD(F3574,9)=0),"99999 placeholder",AND(F3574&gt;$O$5,D3574="Expense"),"Expense outlier",AND(F3574&gt;$P$5,D3574="Income"),"Income outlier",TRUE,"valid")</f>
        <v>valid</v>
      </c>
      <c r="K3574" s="1" t="str">
        <f>_xlfn.XLOOKUP(I3574,[1]category_mapping!$F$2:$F$19,[1]category_mapping!$G$2:$G$19,E3574)</f>
        <v>entertainment</v>
      </c>
      <c r="L3574" s="1" t="str">
        <f>IF(cleaning_working[[#This Row],[date]]="","Missing","Available")</f>
        <v>Available</v>
      </c>
    </row>
    <row r="3575" spans="1:12" x14ac:dyDescent="0.35">
      <c r="A3575" s="1" t="s">
        <v>3739</v>
      </c>
      <c r="B3575" s="1" t="s">
        <v>250</v>
      </c>
      <c r="C3575" s="3">
        <v>45554</v>
      </c>
      <c r="D3575" s="1" t="s">
        <v>13</v>
      </c>
      <c r="E3575" s="1" t="s">
        <v>24</v>
      </c>
      <c r="F3575" s="1">
        <v>5461</v>
      </c>
      <c r="G3575" s="1" t="s">
        <v>32</v>
      </c>
      <c r="H3575" s="1" t="s">
        <v>33</v>
      </c>
      <c r="I3575" s="1" t="s">
        <v>226</v>
      </c>
      <c r="J3575" s="1" t="str" cm="1">
        <f t="array" ref="J3575">_xlfn.IFS(F3575="","missing",F3575&lt;0,"negative",F3575=0,"zero",AND(F3575&gt;=99999,MOD(F3575,9)=0),"99999 placeholder",AND(F3575&gt;$O$5,D3575="Expense"),"Expense outlier",AND(F3575&gt;$P$5,D3575="Income"),"Income outlier",TRUE,"valid")</f>
        <v>valid</v>
      </c>
      <c r="K3575" s="1" t="str">
        <f>_xlfn.XLOOKUP(I3575,[1]category_mapping!$F$2:$F$19,[1]category_mapping!$G$2:$G$19,E3575)</f>
        <v>savings</v>
      </c>
      <c r="L3575" s="1" t="str">
        <f>IF(cleaning_working[[#This Row],[date]]="","Missing","Available")</f>
        <v>Available</v>
      </c>
    </row>
    <row r="3576" spans="1:12" x14ac:dyDescent="0.35">
      <c r="A3576" s="1" t="s">
        <v>3740</v>
      </c>
      <c r="B3576" s="1" t="s">
        <v>510</v>
      </c>
      <c r="C3576" s="3">
        <v>45284</v>
      </c>
      <c r="D3576" s="1" t="s">
        <v>13</v>
      </c>
      <c r="E3576" s="1" t="s">
        <v>17</v>
      </c>
      <c r="F3576" s="1">
        <v>939</v>
      </c>
      <c r="G3576" s="1" t="s">
        <v>32</v>
      </c>
      <c r="H3576" s="1" t="s">
        <v>107</v>
      </c>
      <c r="I3576" s="1" t="s">
        <v>66</v>
      </c>
      <c r="J3576" s="1" t="str" cm="1">
        <f t="array" ref="J3576">_xlfn.IFS(F3576="","missing",F3576&lt;0,"negative",F3576=0,"zero",AND(F3576&gt;=99999,MOD(F3576,9)=0),"99999 placeholder",AND(F3576&gt;$O$5,D3576="Expense"),"Expense outlier",AND(F3576&gt;$P$5,D3576="Income"),"Income outlier",TRUE,"valid")</f>
        <v>valid</v>
      </c>
      <c r="K3576" s="1" t="str">
        <f>_xlfn.XLOOKUP(I3576,[1]category_mapping!$F$2:$F$19,[1]category_mapping!$G$2:$G$19,E3576)</f>
        <v>food</v>
      </c>
      <c r="L3576" s="1" t="str">
        <f>IF(cleaning_working[[#This Row],[date]]="","Missing","Available")</f>
        <v>Available</v>
      </c>
    </row>
    <row r="3577" spans="1:12" x14ac:dyDescent="0.35">
      <c r="A3577" s="1" t="s">
        <v>3741</v>
      </c>
      <c r="B3577" s="1" t="s">
        <v>612</v>
      </c>
      <c r="C3577" s="3">
        <v>44399</v>
      </c>
      <c r="D3577" s="1" t="s">
        <v>13</v>
      </c>
      <c r="E3577" s="1" t="s">
        <v>63</v>
      </c>
      <c r="F3577" s="1">
        <v>7737</v>
      </c>
      <c r="G3577" s="1" t="s">
        <v>32</v>
      </c>
      <c r="H3577" s="1" t="s">
        <v>133</v>
      </c>
      <c r="I3577" s="1" t="s">
        <v>53</v>
      </c>
      <c r="J3577" s="1" t="str" cm="1">
        <f t="array" ref="J3577">_xlfn.IFS(F3577="","missing",F3577&lt;0,"negative",F3577=0,"zero",AND(F3577&gt;=99999,MOD(F3577,9)=0),"99999 placeholder",AND(F3577&gt;$O$5,D3577="Expense"),"Expense outlier",AND(F3577&gt;$P$5,D3577="Income"),"Income outlier",TRUE,"valid")</f>
        <v>valid</v>
      </c>
      <c r="K3577" s="1" t="str">
        <f>_xlfn.XLOOKUP(I3577,[1]category_mapping!$F$2:$F$19,[1]category_mapping!$G$2:$G$19,E3577)</f>
        <v>travel</v>
      </c>
      <c r="L3577" s="1" t="str">
        <f>IF(cleaning_working[[#This Row],[date]]="","Missing","Available")</f>
        <v>Available</v>
      </c>
    </row>
    <row r="3578" spans="1:12" x14ac:dyDescent="0.35">
      <c r="A3578" s="1" t="s">
        <v>3742</v>
      </c>
      <c r="B3578" s="1" t="s">
        <v>334</v>
      </c>
      <c r="C3578" s="3">
        <v>44496</v>
      </c>
      <c r="D3578" s="1" t="s">
        <v>13</v>
      </c>
      <c r="E3578" s="1" t="s">
        <v>39</v>
      </c>
      <c r="F3578" s="1">
        <v>2228</v>
      </c>
      <c r="G3578" s="1" t="s">
        <v>64</v>
      </c>
      <c r="H3578" s="1" t="s">
        <v>19</v>
      </c>
      <c r="I3578" s="1" t="s">
        <v>66</v>
      </c>
      <c r="J3578" s="1" t="str" cm="1">
        <f t="array" ref="J3578">_xlfn.IFS(F3578="","missing",F3578&lt;0,"negative",F3578=0,"zero",AND(F3578&gt;=99999,MOD(F3578,9)=0),"99999 placeholder",AND(F3578&gt;$O$5,D3578="Expense"),"Expense outlier",AND(F3578&gt;$P$5,D3578="Income"),"Income outlier",TRUE,"valid")</f>
        <v>valid</v>
      </c>
      <c r="K3578" s="1" t="str">
        <f>_xlfn.XLOOKUP(I3578,[1]category_mapping!$F$2:$F$19,[1]category_mapping!$G$2:$G$19,E3578)</f>
        <v>food</v>
      </c>
      <c r="L3578" s="1" t="str">
        <f>IF(cleaning_working[[#This Row],[date]]="","Missing","Available")</f>
        <v>Available</v>
      </c>
    </row>
    <row r="3579" spans="1:12" x14ac:dyDescent="0.35">
      <c r="A3579" s="1" t="s">
        <v>3743</v>
      </c>
      <c r="B3579" s="1" t="s">
        <v>319</v>
      </c>
      <c r="C3579" s="3">
        <v>45540</v>
      </c>
      <c r="D3579" s="1" t="s">
        <v>14</v>
      </c>
      <c r="E3579" s="1" t="s">
        <v>57</v>
      </c>
      <c r="F3579" s="1">
        <v>38533</v>
      </c>
      <c r="G3579" s="1" t="s">
        <v>25</v>
      </c>
      <c r="H3579" s="1" t="s">
        <v>19</v>
      </c>
      <c r="J3579" s="1" t="str" cm="1">
        <f t="array" ref="J3579">_xlfn.IFS(F3579="","missing",F3579&lt;0,"negative",F3579=0,"zero",AND(F3579&gt;=99999,MOD(F3579,9)=0),"99999 placeholder",AND(F3579&gt;$O$5,D3579="Expense"),"Expense outlier",AND(F3579&gt;$P$5,D3579="Income"),"Income outlier",TRUE,"valid")</f>
        <v>valid</v>
      </c>
      <c r="K3579" s="1" t="str">
        <f>_xlfn.XLOOKUP(I3579,[1]category_mapping!$F$2:$F$19,[1]category_mapping!$G$2:$G$19,E3579)</f>
        <v>salary</v>
      </c>
      <c r="L3579" s="1" t="str">
        <f>IF(cleaning_working[[#This Row],[date]]="","Missing","Available")</f>
        <v>Available</v>
      </c>
    </row>
    <row r="3580" spans="1:12" x14ac:dyDescent="0.35">
      <c r="A3580" s="1" t="s">
        <v>3744</v>
      </c>
      <c r="B3580" s="1" t="s">
        <v>323</v>
      </c>
      <c r="C3580" s="3">
        <v>44267</v>
      </c>
      <c r="D3580" s="1" t="s">
        <v>13</v>
      </c>
      <c r="E3580" s="1" t="s">
        <v>39</v>
      </c>
      <c r="F3580" s="1">
        <v>8434</v>
      </c>
      <c r="G3580" s="1" t="s">
        <v>18</v>
      </c>
      <c r="H3580" s="1" t="s">
        <v>26</v>
      </c>
      <c r="I3580" s="1" t="s">
        <v>170</v>
      </c>
      <c r="J3580" s="1" t="str" cm="1">
        <f t="array" ref="J3580">_xlfn.IFS(F3580="","missing",F3580&lt;0,"negative",F3580=0,"zero",AND(F3580&gt;=99999,MOD(F3580,9)=0),"99999 placeholder",AND(F3580&gt;$O$5,D3580="Expense"),"Expense outlier",AND(F3580&gt;$P$5,D3580="Income"),"Income outlier",TRUE,"valid")</f>
        <v>valid</v>
      </c>
      <c r="K3580" s="1" t="str">
        <f>_xlfn.XLOOKUP(I3580,[1]category_mapping!$F$2:$F$19,[1]category_mapping!$G$2:$G$19,E3580)</f>
        <v>health</v>
      </c>
      <c r="L3580" s="1" t="str">
        <f>IF(cleaning_working[[#This Row],[date]]="","Missing","Available")</f>
        <v>Available</v>
      </c>
    </row>
    <row r="3581" spans="1:12" x14ac:dyDescent="0.35">
      <c r="A3581" s="1" t="s">
        <v>3745</v>
      </c>
      <c r="B3581" s="1" t="s">
        <v>202</v>
      </c>
      <c r="C3581" s="3">
        <v>45266</v>
      </c>
      <c r="D3581" s="1" t="s">
        <v>13</v>
      </c>
      <c r="E3581" s="1" t="s">
        <v>24</v>
      </c>
      <c r="F3581" s="1">
        <v>1853</v>
      </c>
      <c r="G3581" s="1" t="s">
        <v>18</v>
      </c>
      <c r="H3581" s="1" t="s">
        <v>65</v>
      </c>
      <c r="I3581" s="1" t="s">
        <v>137</v>
      </c>
      <c r="J3581" s="1" t="str" cm="1">
        <f t="array" ref="J3581">_xlfn.IFS(F3581="","missing",F3581&lt;0,"negative",F3581=0,"zero",AND(F3581&gt;=99999,MOD(F3581,9)=0),"99999 placeholder",AND(F3581&gt;$O$5,D3581="Expense"),"Expense outlier",AND(F3581&gt;$P$5,D3581="Income"),"Income outlier",TRUE,"valid")</f>
        <v>valid</v>
      </c>
      <c r="K3581" s="1" t="str">
        <f>_xlfn.XLOOKUP(I3581,[1]category_mapping!$F$2:$F$19,[1]category_mapping!$G$2:$G$19,E3581)</f>
        <v>travel</v>
      </c>
      <c r="L3581" s="1" t="str">
        <f>IF(cleaning_working[[#This Row],[date]]="","Missing","Available")</f>
        <v>Available</v>
      </c>
    </row>
    <row r="3582" spans="1:12" x14ac:dyDescent="0.35">
      <c r="A3582" s="1" t="s">
        <v>3746</v>
      </c>
      <c r="B3582" s="1" t="s">
        <v>122</v>
      </c>
      <c r="C3582" s="3">
        <v>44337</v>
      </c>
      <c r="D3582" s="1" t="s">
        <v>14</v>
      </c>
      <c r="E3582" s="1" t="s">
        <v>70</v>
      </c>
      <c r="F3582" s="1">
        <v>10125</v>
      </c>
      <c r="G3582" s="1" t="s">
        <v>64</v>
      </c>
      <c r="H3582" s="1" t="s">
        <v>107</v>
      </c>
      <c r="I3582" s="1" t="s">
        <v>46</v>
      </c>
      <c r="J3582" s="1" t="str" cm="1">
        <f t="array" ref="J3582">_xlfn.IFS(F3582="","missing",F3582&lt;0,"negative",F3582=0,"zero",AND(F3582&gt;=99999,MOD(F3582,9)=0),"99999 placeholder",AND(F3582&gt;$O$5,D3582="Expense"),"Expense outlier",AND(F3582&gt;$P$5,D3582="Income"),"Income outlier",TRUE,"valid")</f>
        <v>valid</v>
      </c>
      <c r="K3582" s="1" t="str">
        <f>_xlfn.XLOOKUP(I3582,[1]category_mapping!$F$2:$F$19,[1]category_mapping!$G$2:$G$19,E3582)</f>
        <v>others</v>
      </c>
      <c r="L3582" s="1" t="str">
        <f>IF(cleaning_working[[#This Row],[date]]="","Missing","Available")</f>
        <v>Available</v>
      </c>
    </row>
    <row r="3583" spans="1:12" x14ac:dyDescent="0.35">
      <c r="A3583" s="1" t="s">
        <v>3747</v>
      </c>
      <c r="B3583" s="1" t="s">
        <v>155</v>
      </c>
      <c r="C3583" s="3">
        <v>45069</v>
      </c>
      <c r="D3583" s="1" t="s">
        <v>13</v>
      </c>
      <c r="E3583" s="1" t="s">
        <v>39</v>
      </c>
      <c r="F3583" s="1">
        <v>123</v>
      </c>
      <c r="G3583" s="1" t="s">
        <v>40</v>
      </c>
      <c r="H3583" s="1" t="s">
        <v>25</v>
      </c>
      <c r="I3583" s="1" t="s">
        <v>49</v>
      </c>
      <c r="J3583" s="1" t="str" cm="1">
        <f t="array" ref="J3583">_xlfn.IFS(F3583="","missing",F3583&lt;0,"negative",F3583=0,"zero",AND(F3583&gt;=99999,MOD(F3583,9)=0),"99999 placeholder",AND(F3583&gt;$O$5,D3583="Expense"),"Expense outlier",AND(F3583&gt;$P$5,D3583="Income"),"Income outlier",TRUE,"valid")</f>
        <v>valid</v>
      </c>
      <c r="K3583" s="1" t="str">
        <f>_xlfn.XLOOKUP(I3583,[1]category_mapping!$F$2:$F$19,[1]category_mapping!$G$2:$G$19,E3583)</f>
        <v>food</v>
      </c>
      <c r="L3583" s="1" t="str">
        <f>IF(cleaning_working[[#This Row],[date]]="","Missing","Available")</f>
        <v>Available</v>
      </c>
    </row>
    <row r="3584" spans="1:12" x14ac:dyDescent="0.35">
      <c r="A3584" s="1" t="s">
        <v>3748</v>
      </c>
      <c r="B3584" s="1" t="s">
        <v>351</v>
      </c>
      <c r="C3584" s="3">
        <v>44569</v>
      </c>
      <c r="D3584" s="1" t="s">
        <v>13</v>
      </c>
      <c r="E3584" s="1" t="s">
        <v>96</v>
      </c>
      <c r="F3584" s="1">
        <v>5337</v>
      </c>
      <c r="G3584" s="1" t="s">
        <v>32</v>
      </c>
      <c r="H3584" s="1" t="s">
        <v>107</v>
      </c>
      <c r="I3584" s="1" t="s">
        <v>27</v>
      </c>
      <c r="J3584" s="1" t="str" cm="1">
        <f t="array" ref="J3584">_xlfn.IFS(F3584="","missing",F3584&lt;0,"negative",F3584=0,"zero",AND(F3584&gt;=99999,MOD(F3584,9)=0),"99999 placeholder",AND(F3584&gt;$O$5,D3584="Expense"),"Expense outlier",AND(F3584&gt;$P$5,D3584="Income"),"Income outlier",TRUE,"valid")</f>
        <v>valid</v>
      </c>
      <c r="K3584" s="1" t="str">
        <f>_xlfn.XLOOKUP(I3584,[1]category_mapping!$F$2:$F$19,[1]category_mapping!$G$2:$G$19,E3584)</f>
        <v>travel</v>
      </c>
      <c r="L3584" s="1" t="str">
        <f>IF(cleaning_working[[#This Row],[date]]="","Missing","Available")</f>
        <v>Available</v>
      </c>
    </row>
    <row r="3585" spans="1:12" x14ac:dyDescent="0.35">
      <c r="A3585" s="1" t="s">
        <v>3749</v>
      </c>
      <c r="B3585" s="1" t="s">
        <v>423</v>
      </c>
      <c r="C3585" s="3">
        <v>45320</v>
      </c>
      <c r="D3585" s="1" t="s">
        <v>13</v>
      </c>
      <c r="E3585" s="1" t="s">
        <v>17</v>
      </c>
      <c r="F3585" s="1">
        <v>7537</v>
      </c>
      <c r="G3585" s="1" t="s">
        <v>40</v>
      </c>
      <c r="H3585" s="1" t="s">
        <v>25</v>
      </c>
      <c r="I3585" s="1" t="s">
        <v>58</v>
      </c>
      <c r="J3585" s="1" t="str" cm="1">
        <f t="array" ref="J3585">_xlfn.IFS(F3585="","missing",F3585&lt;0,"negative",F3585=0,"zero",AND(F3585&gt;=99999,MOD(F3585,9)=0),"99999 placeholder",AND(F3585&gt;$O$5,D3585="Expense"),"Expense outlier",AND(F3585&gt;$P$5,D3585="Income"),"Income outlier",TRUE,"valid")</f>
        <v>valid</v>
      </c>
      <c r="K3585" s="1" t="str">
        <f>_xlfn.XLOOKUP(I3585,[1]category_mapping!$F$2:$F$19,[1]category_mapping!$G$2:$G$19,E3585)</f>
        <v>education</v>
      </c>
      <c r="L3585" s="1" t="str">
        <f>IF(cleaning_working[[#This Row],[date]]="","Missing","Available")</f>
        <v>Available</v>
      </c>
    </row>
    <row r="3586" spans="1:12" x14ac:dyDescent="0.35">
      <c r="A3586" s="1" t="s">
        <v>3750</v>
      </c>
      <c r="B3586" s="1" t="s">
        <v>283</v>
      </c>
      <c r="C3586" s="3">
        <v>44820</v>
      </c>
      <c r="D3586" s="1" t="s">
        <v>13</v>
      </c>
      <c r="E3586" s="1" t="s">
        <v>63</v>
      </c>
      <c r="F3586" s="1">
        <v>2887</v>
      </c>
      <c r="G3586" s="1" t="s">
        <v>18</v>
      </c>
      <c r="H3586" s="1" t="s">
        <v>83</v>
      </c>
      <c r="I3586" s="1" t="s">
        <v>162</v>
      </c>
      <c r="J3586" s="1" t="str" cm="1">
        <f t="array" ref="J3586">_xlfn.IFS(F3586="","missing",F3586&lt;0,"negative",F3586=0,"zero",AND(F3586&gt;=99999,MOD(F3586,9)=0),"99999 placeholder",AND(F3586&gt;$O$5,D3586="Expense"),"Expense outlier",AND(F3586&gt;$P$5,D3586="Income"),"Income outlier",TRUE,"valid")</f>
        <v>valid</v>
      </c>
      <c r="K3586" s="1" t="str">
        <f>_xlfn.XLOOKUP(I3586,[1]category_mapping!$F$2:$F$19,[1]category_mapping!$G$2:$G$19,E3586)</f>
        <v>utilities</v>
      </c>
      <c r="L3586" s="1" t="str">
        <f>IF(cleaning_working[[#This Row],[date]]="","Missing","Available")</f>
        <v>Available</v>
      </c>
    </row>
    <row r="3587" spans="1:12" x14ac:dyDescent="0.35">
      <c r="A3587" s="1" t="s">
        <v>3751</v>
      </c>
      <c r="B3587" s="1" t="s">
        <v>30</v>
      </c>
      <c r="C3587" s="3">
        <v>44805</v>
      </c>
      <c r="D3587" s="1" t="s">
        <v>13</v>
      </c>
      <c r="E3587" s="1" t="s">
        <v>39</v>
      </c>
      <c r="F3587" s="1">
        <v>2417</v>
      </c>
      <c r="G3587" s="1" t="s">
        <v>64</v>
      </c>
      <c r="H3587" s="1" t="s">
        <v>83</v>
      </c>
      <c r="I3587" s="1" t="s">
        <v>128</v>
      </c>
      <c r="J3587" s="1" t="str" cm="1">
        <f t="array" ref="J3587">_xlfn.IFS(F3587="","missing",F3587&lt;0,"negative",F3587=0,"zero",AND(F3587&gt;=99999,MOD(F3587,9)=0),"99999 placeholder",AND(F3587&gt;$O$5,D3587="Expense"),"Expense outlier",AND(F3587&gt;$P$5,D3587="Income"),"Income outlier",TRUE,"valid")</f>
        <v>valid</v>
      </c>
      <c r="K3587" s="1" t="str">
        <f>_xlfn.XLOOKUP(I3587,[1]category_mapping!$F$2:$F$19,[1]category_mapping!$G$2:$G$19,E3587)</f>
        <v>utilities</v>
      </c>
      <c r="L3587" s="1" t="str">
        <f>IF(cleaning_working[[#This Row],[date]]="","Missing","Available")</f>
        <v>Available</v>
      </c>
    </row>
    <row r="3588" spans="1:12" x14ac:dyDescent="0.35">
      <c r="A3588" s="1" t="s">
        <v>3752</v>
      </c>
      <c r="B3588" s="1" t="s">
        <v>491</v>
      </c>
      <c r="C3588" s="3">
        <v>44556</v>
      </c>
      <c r="D3588" s="1" t="s">
        <v>13</v>
      </c>
      <c r="E3588" s="1" t="s">
        <v>96</v>
      </c>
      <c r="F3588" s="1">
        <v>4060</v>
      </c>
      <c r="G3588" s="1" t="s">
        <v>40</v>
      </c>
      <c r="H3588" s="1" t="s">
        <v>83</v>
      </c>
      <c r="I3588" s="1" t="s">
        <v>34</v>
      </c>
      <c r="J3588" s="1" t="str" cm="1">
        <f t="array" ref="J3588">_xlfn.IFS(F3588="","missing",F3588&lt;0,"negative",F3588=0,"zero",AND(F3588&gt;=99999,MOD(F3588,9)=0),"99999 placeholder",AND(F3588&gt;$O$5,D3588="Expense"),"Expense outlier",AND(F3588&gt;$P$5,D3588="Income"),"Income outlier",TRUE,"valid")</f>
        <v>valid</v>
      </c>
      <c r="K3588" s="1" t="str">
        <f>_xlfn.XLOOKUP(I3588,[1]category_mapping!$F$2:$F$19,[1]category_mapping!$G$2:$G$19,E3588)</f>
        <v>education</v>
      </c>
      <c r="L3588" s="1" t="str">
        <f>IF(cleaning_working[[#This Row],[date]]="","Missing","Available")</f>
        <v>Available</v>
      </c>
    </row>
    <row r="3589" spans="1:12" x14ac:dyDescent="0.35">
      <c r="A3589" s="1" t="s">
        <v>3753</v>
      </c>
      <c r="B3589" s="1" t="s">
        <v>887</v>
      </c>
      <c r="C3589" s="3">
        <v>44485</v>
      </c>
      <c r="D3589" s="1" t="s">
        <v>13</v>
      </c>
      <c r="E3589" s="1" t="s">
        <v>39</v>
      </c>
      <c r="F3589" s="1">
        <v>4303</v>
      </c>
      <c r="G3589" s="1" t="s">
        <v>64</v>
      </c>
      <c r="H3589" s="1" t="s">
        <v>86</v>
      </c>
      <c r="I3589" s="1" t="s">
        <v>41</v>
      </c>
      <c r="J3589" s="1" t="str" cm="1">
        <f t="array" ref="J3589">_xlfn.IFS(F3589="","missing",F3589&lt;0,"negative",F3589=0,"zero",AND(F3589&gt;=99999,MOD(F3589,9)=0),"99999 placeholder",AND(F3589&gt;$O$5,D3589="Expense"),"Expense outlier",AND(F3589&gt;$P$5,D3589="Income"),"Income outlier",TRUE,"valid")</f>
        <v>valid</v>
      </c>
      <c r="K3589" s="1" t="str">
        <f>_xlfn.XLOOKUP(I3589,[1]category_mapping!$F$2:$F$19,[1]category_mapping!$G$2:$G$19,E3589)</f>
        <v>utilities</v>
      </c>
      <c r="L3589" s="1" t="str">
        <f>IF(cleaning_working[[#This Row],[date]]="","Missing","Available")</f>
        <v>Available</v>
      </c>
    </row>
    <row r="3590" spans="1:12" x14ac:dyDescent="0.35">
      <c r="A3590" s="1" t="s">
        <v>3754</v>
      </c>
      <c r="B3590" s="1" t="s">
        <v>446</v>
      </c>
      <c r="C3590" s="3">
        <v>45299</v>
      </c>
      <c r="D3590" s="1" t="s">
        <v>13</v>
      </c>
      <c r="E3590" s="1" t="s">
        <v>39</v>
      </c>
      <c r="F3590" s="1">
        <v>4467</v>
      </c>
      <c r="G3590" s="1" t="s">
        <v>32</v>
      </c>
      <c r="H3590" s="1" t="s">
        <v>25</v>
      </c>
      <c r="I3590" s="1" t="s">
        <v>46</v>
      </c>
      <c r="J3590" s="1" t="str" cm="1">
        <f t="array" ref="J3590">_xlfn.IFS(F3590="","missing",F3590&lt;0,"negative",F3590=0,"zero",AND(F3590&gt;=99999,MOD(F3590,9)=0),"99999 placeholder",AND(F3590&gt;$O$5,D3590="Expense"),"Expense outlier",AND(F3590&gt;$P$5,D3590="Income"),"Income outlier",TRUE,"valid")</f>
        <v>valid</v>
      </c>
      <c r="K3590" s="1" t="str">
        <f>_xlfn.XLOOKUP(I3590,[1]category_mapping!$F$2:$F$19,[1]category_mapping!$G$2:$G$19,E3590)</f>
        <v>food</v>
      </c>
      <c r="L3590" s="1" t="str">
        <f>IF(cleaning_working[[#This Row],[date]]="","Missing","Available")</f>
        <v>Available</v>
      </c>
    </row>
    <row r="3591" spans="1:12" x14ac:dyDescent="0.35">
      <c r="A3591" s="1" t="s">
        <v>3641</v>
      </c>
      <c r="B3591" s="1" t="s">
        <v>790</v>
      </c>
      <c r="C3591" s="3">
        <v>45204</v>
      </c>
      <c r="D3591" s="1" t="s">
        <v>14</v>
      </c>
      <c r="E3591" s="1" t="s">
        <v>46</v>
      </c>
      <c r="F3591" s="1">
        <v>62035</v>
      </c>
      <c r="G3591" s="1" t="s">
        <v>40</v>
      </c>
      <c r="H3591" s="1" t="s">
        <v>107</v>
      </c>
      <c r="J3591" s="1" t="str" cm="1">
        <f t="array" ref="J3591">_xlfn.IFS(F3591="","missing",F3591&lt;0,"negative",F3591=0,"zero",AND(F3591&gt;=99999,MOD(F3591,9)=0),"99999 placeholder",AND(F3591&gt;$O$5,D3591="Expense"),"Expense outlier",AND(F3591&gt;$P$5,D3591="Income"),"Income outlier",TRUE,"valid")</f>
        <v>valid</v>
      </c>
      <c r="K3591" s="1" t="str">
        <f>_xlfn.XLOOKUP(I3591,[1]category_mapping!$F$2:$F$19,[1]category_mapping!$G$2:$G$19,E3591)</f>
        <v>N/A</v>
      </c>
      <c r="L3591" s="1" t="str">
        <f>IF(cleaning_working[[#This Row],[date]]="","Missing","Available")</f>
        <v>Available</v>
      </c>
    </row>
    <row r="3592" spans="1:12" x14ac:dyDescent="0.35">
      <c r="A3592" s="1" t="s">
        <v>3755</v>
      </c>
      <c r="B3592" s="1" t="s">
        <v>106</v>
      </c>
      <c r="C3592" s="3">
        <v>45375</v>
      </c>
      <c r="D3592" s="1" t="s">
        <v>14</v>
      </c>
      <c r="E3592" s="1" t="s">
        <v>57</v>
      </c>
      <c r="F3592" s="1">
        <v>22040</v>
      </c>
      <c r="G3592" s="1" t="s">
        <v>32</v>
      </c>
      <c r="H3592" s="1" t="s">
        <v>26</v>
      </c>
      <c r="I3592" s="1" t="s">
        <v>272</v>
      </c>
      <c r="J3592" s="1" t="str" cm="1">
        <f t="array" ref="J3592">_xlfn.IFS(F3592="","missing",F3592&lt;0,"negative",F3592=0,"zero",AND(F3592&gt;=99999,MOD(F3592,9)=0),"99999 placeholder",AND(F3592&gt;$O$5,D3592="Expense"),"Expense outlier",AND(F3592&gt;$P$5,D3592="Income"),"Income outlier",TRUE,"valid")</f>
        <v>valid</v>
      </c>
      <c r="K3592" s="1" t="str">
        <f>_xlfn.XLOOKUP(I3592,[1]category_mapping!$F$2:$F$19,[1]category_mapping!$G$2:$G$19,E3592)</f>
        <v>food</v>
      </c>
      <c r="L3592" s="1" t="str">
        <f>IF(cleaning_working[[#This Row],[date]]="","Missing","Available")</f>
        <v>Available</v>
      </c>
    </row>
    <row r="3593" spans="1:12" x14ac:dyDescent="0.35">
      <c r="A3593" s="1" t="s">
        <v>3756</v>
      </c>
      <c r="B3593" s="1" t="s">
        <v>75</v>
      </c>
      <c r="C3593" s="3">
        <v>44465</v>
      </c>
      <c r="D3593" s="1" t="s">
        <v>13</v>
      </c>
      <c r="E3593" s="1" t="s">
        <v>46</v>
      </c>
      <c r="F3593" s="1">
        <v>8687</v>
      </c>
      <c r="G3593" s="1" t="s">
        <v>64</v>
      </c>
      <c r="H3593" s="1" t="s">
        <v>33</v>
      </c>
      <c r="I3593" s="1" t="s">
        <v>93</v>
      </c>
      <c r="J3593" s="1" t="str" cm="1">
        <f t="array" ref="J3593">_xlfn.IFS(F3593="","missing",F3593&lt;0,"negative",F3593=0,"zero",AND(F3593&gt;=99999,MOD(F3593,9)=0),"99999 placeholder",AND(F3593&gt;$O$5,D3593="Expense"),"Expense outlier",AND(F3593&gt;$P$5,D3593="Income"),"Income outlier",TRUE,"valid")</f>
        <v>valid</v>
      </c>
      <c r="K3593" s="1" t="str">
        <f>_xlfn.XLOOKUP(I3593,[1]category_mapping!$F$2:$F$19,[1]category_mapping!$G$2:$G$19,E3593)</f>
        <v>N/A</v>
      </c>
      <c r="L3593" s="1" t="str">
        <f>IF(cleaning_working[[#This Row],[date]]="","Missing","Available")</f>
        <v>Available</v>
      </c>
    </row>
    <row r="3594" spans="1:12" x14ac:dyDescent="0.35">
      <c r="A3594" s="1" t="s">
        <v>3757</v>
      </c>
      <c r="B3594" s="1" t="s">
        <v>381</v>
      </c>
      <c r="C3594" s="3">
        <v>45218</v>
      </c>
      <c r="D3594" s="1" t="s">
        <v>14</v>
      </c>
      <c r="E3594" s="1" t="s">
        <v>70</v>
      </c>
      <c r="F3594" s="1">
        <v>55732</v>
      </c>
      <c r="G3594" s="1" t="s">
        <v>25</v>
      </c>
      <c r="H3594" s="1" t="s">
        <v>159</v>
      </c>
      <c r="I3594" s="1" t="s">
        <v>226</v>
      </c>
      <c r="J3594" s="1" t="str" cm="1">
        <f t="array" ref="J3594">_xlfn.IFS(F3594="","missing",F3594&lt;0,"negative",F3594=0,"zero",AND(F3594&gt;=99999,MOD(F3594,9)=0),"99999 placeholder",AND(F3594&gt;$O$5,D3594="Expense"),"Expense outlier",AND(F3594&gt;$P$5,D3594="Income"),"Income outlier",TRUE,"valid")</f>
        <v>valid</v>
      </c>
      <c r="K3594" s="1" t="str">
        <f>_xlfn.XLOOKUP(I3594,[1]category_mapping!$F$2:$F$19,[1]category_mapping!$G$2:$G$19,E3594)</f>
        <v>savings</v>
      </c>
      <c r="L3594" s="1" t="str">
        <f>IF(cleaning_working[[#This Row],[date]]="","Missing","Available")</f>
        <v>Available</v>
      </c>
    </row>
    <row r="3595" spans="1:12" x14ac:dyDescent="0.35">
      <c r="A3595" s="1" t="s">
        <v>3758</v>
      </c>
      <c r="B3595" s="1" t="s">
        <v>323</v>
      </c>
      <c r="C3595" s="3">
        <v>45539</v>
      </c>
      <c r="D3595" s="1" t="s">
        <v>13</v>
      </c>
      <c r="E3595" s="1" t="s">
        <v>24</v>
      </c>
      <c r="F3595" s="1">
        <v>8336</v>
      </c>
      <c r="G3595" s="1" t="s">
        <v>25</v>
      </c>
      <c r="H3595" s="1" t="s">
        <v>33</v>
      </c>
      <c r="I3595" s="1" t="s">
        <v>134</v>
      </c>
      <c r="J3595" s="1" t="str" cm="1">
        <f t="array" ref="J3595">_xlfn.IFS(F3595="","missing",F3595&lt;0,"negative",F3595=0,"zero",AND(F3595&gt;=99999,MOD(F3595,9)=0),"99999 placeholder",AND(F3595&gt;$O$5,D3595="Expense"),"Expense outlier",AND(F3595&gt;$P$5,D3595="Income"),"Income outlier",TRUE,"valid")</f>
        <v>valid</v>
      </c>
      <c r="K3595" s="1" t="str">
        <f>_xlfn.XLOOKUP(I3595,[1]category_mapping!$F$2:$F$19,[1]category_mapping!$G$2:$G$19,E3595)</f>
        <v>education</v>
      </c>
      <c r="L3595" s="1" t="str">
        <f>IF(cleaning_working[[#This Row],[date]]="","Missing","Available")</f>
        <v>Available</v>
      </c>
    </row>
    <row r="3596" spans="1:12" x14ac:dyDescent="0.35">
      <c r="A3596" s="1" t="s">
        <v>3759</v>
      </c>
      <c r="B3596" s="1" t="s">
        <v>139</v>
      </c>
      <c r="C3596" s="3">
        <v>45340</v>
      </c>
      <c r="D3596" s="1" t="s">
        <v>13</v>
      </c>
      <c r="E3596" s="1" t="s">
        <v>96</v>
      </c>
      <c r="F3596" s="1">
        <v>1000</v>
      </c>
      <c r="G3596" s="1" t="s">
        <v>64</v>
      </c>
      <c r="H3596" s="1" t="s">
        <v>25</v>
      </c>
      <c r="I3596" s="1" t="s">
        <v>123</v>
      </c>
      <c r="J3596" s="1" t="str" cm="1">
        <f t="array" ref="J3596">_xlfn.IFS(F3596="","missing",F3596&lt;0,"negative",F3596=0,"zero",AND(F3596&gt;=99999,MOD(F3596,9)=0),"99999 placeholder",AND(F3596&gt;$O$5,D3596="Expense"),"Expense outlier",AND(F3596&gt;$P$5,D3596="Income"),"Income outlier",TRUE,"valid")</f>
        <v>valid</v>
      </c>
      <c r="K3596" s="1" t="str">
        <f>_xlfn.XLOOKUP(I3596,[1]category_mapping!$F$2:$F$19,[1]category_mapping!$G$2:$G$19,E3596)</f>
        <v>travel</v>
      </c>
      <c r="L3596" s="1" t="str">
        <f>IF(cleaning_working[[#This Row],[date]]="","Missing","Available")</f>
        <v>Available</v>
      </c>
    </row>
    <row r="3597" spans="1:12" x14ac:dyDescent="0.35">
      <c r="A3597" s="1" t="s">
        <v>3760</v>
      </c>
      <c r="B3597" s="1" t="s">
        <v>16</v>
      </c>
      <c r="C3597" s="3" t="s">
        <v>38</v>
      </c>
      <c r="D3597" s="1" t="s">
        <v>13</v>
      </c>
      <c r="E3597" s="1" t="s">
        <v>45</v>
      </c>
      <c r="F3597" s="1">
        <v>8041</v>
      </c>
      <c r="G3597" s="1" t="s">
        <v>32</v>
      </c>
      <c r="H3597" s="1" t="s">
        <v>33</v>
      </c>
      <c r="I3597" s="1" t="s">
        <v>66</v>
      </c>
      <c r="J3597" s="1" t="str" cm="1">
        <f t="array" ref="J3597">_xlfn.IFS(F3597="","missing",F3597&lt;0,"negative",F3597=0,"zero",AND(F3597&gt;=99999,MOD(F3597,9)=0),"99999 placeholder",AND(F3597&gt;$O$5,D3597="Expense"),"Expense outlier",AND(F3597&gt;$P$5,D3597="Income"),"Income outlier",TRUE,"valid")</f>
        <v>valid</v>
      </c>
      <c r="K3597" s="1" t="str">
        <f>_xlfn.XLOOKUP(I3597,[1]category_mapping!$F$2:$F$19,[1]category_mapping!$G$2:$G$19,E3597)</f>
        <v>food</v>
      </c>
      <c r="L3597" s="1" t="str">
        <f>IF(cleaning_working[[#This Row],[date]]="","Missing","Available")</f>
        <v>Missing</v>
      </c>
    </row>
    <row r="3598" spans="1:12" x14ac:dyDescent="0.35">
      <c r="A3598" s="1" t="s">
        <v>3761</v>
      </c>
      <c r="B3598" s="1" t="s">
        <v>109</v>
      </c>
      <c r="C3598" s="3">
        <v>44410</v>
      </c>
      <c r="D3598" s="1" t="s">
        <v>13</v>
      </c>
      <c r="E3598" s="1" t="s">
        <v>63</v>
      </c>
      <c r="F3598" s="1">
        <v>2104</v>
      </c>
      <c r="G3598" s="1" t="s">
        <v>40</v>
      </c>
      <c r="H3598" s="1" t="s">
        <v>33</v>
      </c>
      <c r="I3598" s="1" t="s">
        <v>34</v>
      </c>
      <c r="J3598" s="1" t="str" cm="1">
        <f t="array" ref="J3598">_xlfn.IFS(F3598="","missing",F3598&lt;0,"negative",F3598=0,"zero",AND(F3598&gt;=99999,MOD(F3598,9)=0),"99999 placeholder",AND(F3598&gt;$O$5,D3598="Expense"),"Expense outlier",AND(F3598&gt;$P$5,D3598="Income"),"Income outlier",TRUE,"valid")</f>
        <v>valid</v>
      </c>
      <c r="K3598" s="1" t="str">
        <f>_xlfn.XLOOKUP(I3598,[1]category_mapping!$F$2:$F$19,[1]category_mapping!$G$2:$G$19,E3598)</f>
        <v>education</v>
      </c>
      <c r="L3598" s="1" t="str">
        <f>IF(cleaning_working[[#This Row],[date]]="","Missing","Available")</f>
        <v>Available</v>
      </c>
    </row>
    <row r="3599" spans="1:12" x14ac:dyDescent="0.35">
      <c r="A3599" s="1" t="s">
        <v>3762</v>
      </c>
      <c r="B3599" s="1" t="s">
        <v>206</v>
      </c>
      <c r="C3599" s="3">
        <v>44925</v>
      </c>
      <c r="D3599" s="1" t="s">
        <v>13</v>
      </c>
      <c r="E3599" s="1" t="s">
        <v>17</v>
      </c>
      <c r="F3599" s="1">
        <v>4228</v>
      </c>
      <c r="G3599" s="1" t="s">
        <v>18</v>
      </c>
      <c r="H3599" s="1" t="s">
        <v>52</v>
      </c>
      <c r="I3599" s="1" t="s">
        <v>97</v>
      </c>
      <c r="J3599" s="1" t="str" cm="1">
        <f t="array" ref="J3599">_xlfn.IFS(F3599="","missing",F3599&lt;0,"negative",F3599=0,"zero",AND(F3599&gt;=99999,MOD(F3599,9)=0),"99999 placeholder",AND(F3599&gt;$O$5,D3599="Expense"),"Expense outlier",AND(F3599&gt;$P$5,D3599="Income"),"Income outlier",TRUE,"valid")</f>
        <v>valid</v>
      </c>
      <c r="K3599" s="1" t="str">
        <f>_xlfn.XLOOKUP(I3599,[1]category_mapping!$F$2:$F$19,[1]category_mapping!$G$2:$G$19,E3599)</f>
        <v>health</v>
      </c>
      <c r="L3599" s="1" t="str">
        <f>IF(cleaning_working[[#This Row],[date]]="","Missing","Available")</f>
        <v>Available</v>
      </c>
    </row>
    <row r="3600" spans="1:12" x14ac:dyDescent="0.35">
      <c r="A3600" s="1" t="s">
        <v>3763</v>
      </c>
      <c r="B3600" s="1" t="s">
        <v>362</v>
      </c>
      <c r="C3600" s="3">
        <v>45479</v>
      </c>
      <c r="D3600" s="1" t="s">
        <v>13</v>
      </c>
      <c r="E3600" s="1" t="s">
        <v>24</v>
      </c>
      <c r="F3600" s="1">
        <v>36190</v>
      </c>
      <c r="G3600" s="1" t="s">
        <v>64</v>
      </c>
      <c r="H3600" s="1" t="s">
        <v>52</v>
      </c>
      <c r="J3600" s="1" t="str" cm="1">
        <f t="array" ref="J3600">_xlfn.IFS(F3600="","missing",F3600&lt;0,"negative",F3600=0,"zero",AND(F3600&gt;=99999,MOD(F3600,9)=0),"99999 placeholder",AND(F3600&gt;$O$5,D3600="Expense"),"Expense outlier",AND(F3600&gt;$P$5,D3600="Income"),"Income outlier",TRUE,"valid")</f>
        <v>Expense outlier</v>
      </c>
      <c r="K3600" s="1" t="str">
        <f>_xlfn.XLOOKUP(I3600,[1]category_mapping!$F$2:$F$19,[1]category_mapping!$G$2:$G$19,E3600)</f>
        <v>rent</v>
      </c>
      <c r="L3600" s="1" t="str">
        <f>IF(cleaning_working[[#This Row],[date]]="","Missing","Available")</f>
        <v>Available</v>
      </c>
    </row>
    <row r="3601" spans="1:12" x14ac:dyDescent="0.35">
      <c r="A3601" s="1" t="s">
        <v>3764</v>
      </c>
      <c r="B3601" s="1" t="s">
        <v>460</v>
      </c>
      <c r="C3601" s="3">
        <v>45401</v>
      </c>
      <c r="D3601" s="1" t="s">
        <v>13</v>
      </c>
      <c r="E3601" s="1" t="s">
        <v>63</v>
      </c>
      <c r="F3601" s="1">
        <v>6488</v>
      </c>
      <c r="G3601" s="1" t="s">
        <v>25</v>
      </c>
      <c r="H3601" s="1" t="s">
        <v>26</v>
      </c>
      <c r="I3601" s="1" t="s">
        <v>178</v>
      </c>
      <c r="J3601" s="1" t="str" cm="1">
        <f t="array" ref="J3601">_xlfn.IFS(F3601="","missing",F3601&lt;0,"negative",F3601=0,"zero",AND(F3601&gt;=99999,MOD(F3601,9)=0),"99999 placeholder",AND(F3601&gt;$O$5,D3601="Expense"),"Expense outlier",AND(F3601&gt;$P$5,D3601="Income"),"Income outlier",TRUE,"valid")</f>
        <v>valid</v>
      </c>
      <c r="K3601" s="1" t="str">
        <f>_xlfn.XLOOKUP(I3601,[1]category_mapping!$F$2:$F$19,[1]category_mapping!$G$2:$G$19,E3601)</f>
        <v>rent</v>
      </c>
      <c r="L3601" s="1" t="str">
        <f>IF(cleaning_working[[#This Row],[date]]="","Missing","Available")</f>
        <v>Available</v>
      </c>
    </row>
    <row r="3602" spans="1:12" x14ac:dyDescent="0.35">
      <c r="A3602" s="1" t="s">
        <v>3765</v>
      </c>
      <c r="B3602" s="1" t="s">
        <v>343</v>
      </c>
      <c r="C3602" s="3">
        <v>45158</v>
      </c>
      <c r="D3602" s="1" t="s">
        <v>14</v>
      </c>
      <c r="E3602" s="1" t="s">
        <v>70</v>
      </c>
      <c r="F3602" s="1">
        <v>38336</v>
      </c>
      <c r="G3602" s="1" t="s">
        <v>64</v>
      </c>
      <c r="H3602" s="1" t="s">
        <v>65</v>
      </c>
      <c r="I3602" s="1" t="s">
        <v>93</v>
      </c>
      <c r="J3602" s="1" t="str" cm="1">
        <f t="array" ref="J3602">_xlfn.IFS(F3602="","missing",F3602&lt;0,"negative",F3602=0,"zero",AND(F3602&gt;=99999,MOD(F3602,9)=0),"99999 placeholder",AND(F3602&gt;$O$5,D3602="Expense"),"Expense outlier",AND(F3602&gt;$P$5,D3602="Income"),"Income outlier",TRUE,"valid")</f>
        <v>valid</v>
      </c>
      <c r="K3602" s="1" t="str">
        <f>_xlfn.XLOOKUP(I3602,[1]category_mapping!$F$2:$F$19,[1]category_mapping!$G$2:$G$19,E3602)</f>
        <v>others</v>
      </c>
      <c r="L3602" s="1" t="str">
        <f>IF(cleaning_working[[#This Row],[date]]="","Missing","Available")</f>
        <v>Available</v>
      </c>
    </row>
    <row r="3603" spans="1:12" x14ac:dyDescent="0.35">
      <c r="A3603" s="1" t="s">
        <v>3766</v>
      </c>
      <c r="B3603" s="1" t="s">
        <v>508</v>
      </c>
      <c r="C3603" s="3">
        <v>44774</v>
      </c>
      <c r="D3603" s="1" t="s">
        <v>13</v>
      </c>
      <c r="E3603" s="1" t="s">
        <v>39</v>
      </c>
      <c r="F3603" s="1">
        <v>2075</v>
      </c>
      <c r="G3603" s="1" t="s">
        <v>18</v>
      </c>
      <c r="H3603" s="1" t="s">
        <v>83</v>
      </c>
      <c r="I3603" s="1" t="s">
        <v>53</v>
      </c>
      <c r="J3603" s="1" t="str" cm="1">
        <f t="array" ref="J3603">_xlfn.IFS(F3603="","missing",F3603&lt;0,"negative",F3603=0,"zero",AND(F3603&gt;=99999,MOD(F3603,9)=0),"99999 placeholder",AND(F3603&gt;$O$5,D3603="Expense"),"Expense outlier",AND(F3603&gt;$P$5,D3603="Income"),"Income outlier",TRUE,"valid")</f>
        <v>valid</v>
      </c>
      <c r="K3603" s="1" t="str">
        <f>_xlfn.XLOOKUP(I3603,[1]category_mapping!$F$2:$F$19,[1]category_mapping!$G$2:$G$19,E3603)</f>
        <v>travel</v>
      </c>
      <c r="L3603" s="1" t="str">
        <f>IF(cleaning_working[[#This Row],[date]]="","Missing","Available")</f>
        <v>Available</v>
      </c>
    </row>
    <row r="3604" spans="1:12" x14ac:dyDescent="0.35">
      <c r="A3604" s="1" t="s">
        <v>3767</v>
      </c>
      <c r="B3604" s="1" t="s">
        <v>873</v>
      </c>
      <c r="C3604" s="3">
        <v>45533</v>
      </c>
      <c r="D3604" s="1" t="s">
        <v>13</v>
      </c>
      <c r="E3604" s="1" t="s">
        <v>39</v>
      </c>
      <c r="F3604" s="1">
        <v>4027</v>
      </c>
      <c r="G3604" s="1" t="s">
        <v>32</v>
      </c>
      <c r="H3604" s="1" t="s">
        <v>33</v>
      </c>
      <c r="I3604" s="1" t="s">
        <v>272</v>
      </c>
      <c r="J3604" s="1" t="str" cm="1">
        <f t="array" ref="J3604">_xlfn.IFS(F3604="","missing",F3604&lt;0,"negative",F3604=0,"zero",AND(F3604&gt;=99999,MOD(F3604,9)=0),"99999 placeholder",AND(F3604&gt;$O$5,D3604="Expense"),"Expense outlier",AND(F3604&gt;$P$5,D3604="Income"),"Income outlier",TRUE,"valid")</f>
        <v>valid</v>
      </c>
      <c r="K3604" s="1" t="str">
        <f>_xlfn.XLOOKUP(I3604,[1]category_mapping!$F$2:$F$19,[1]category_mapping!$G$2:$G$19,E3604)</f>
        <v>food</v>
      </c>
      <c r="L3604" s="1" t="str">
        <f>IF(cleaning_working[[#This Row],[date]]="","Missing","Available")</f>
        <v>Available</v>
      </c>
    </row>
    <row r="3605" spans="1:12" x14ac:dyDescent="0.35">
      <c r="A3605" s="1" t="s">
        <v>3768</v>
      </c>
      <c r="B3605" s="1" t="s">
        <v>767</v>
      </c>
      <c r="C3605" s="3">
        <v>44758</v>
      </c>
      <c r="D3605" s="1" t="s">
        <v>13</v>
      </c>
      <c r="E3605" s="1" t="s">
        <v>17</v>
      </c>
      <c r="F3605" s="1">
        <v>500</v>
      </c>
      <c r="G3605" s="1" t="s">
        <v>18</v>
      </c>
      <c r="H3605" s="1" t="s">
        <v>83</v>
      </c>
      <c r="I3605" s="1" t="s">
        <v>217</v>
      </c>
      <c r="J3605" s="1" t="str" cm="1">
        <f t="array" ref="J3605">_xlfn.IFS(F3605="","missing",F3605&lt;0,"negative",F3605=0,"zero",AND(F3605&gt;=99999,MOD(F3605,9)=0),"99999 placeholder",AND(F3605&gt;$O$5,D3605="Expense"),"Expense outlier",AND(F3605&gt;$P$5,D3605="Income"),"Income outlier",TRUE,"valid")</f>
        <v>valid</v>
      </c>
      <c r="K3605" s="1" t="str">
        <f>_xlfn.XLOOKUP(I3605,[1]category_mapping!$F$2:$F$19,[1]category_mapping!$G$2:$G$19,E3605)</f>
        <v>rent</v>
      </c>
      <c r="L3605" s="1" t="str">
        <f>IF(cleaning_working[[#This Row],[date]]="","Missing","Available")</f>
        <v>Available</v>
      </c>
    </row>
    <row r="3606" spans="1:12" x14ac:dyDescent="0.35">
      <c r="A3606" s="1" t="s">
        <v>3769</v>
      </c>
      <c r="B3606" s="1" t="s">
        <v>62</v>
      </c>
      <c r="C3606" s="3">
        <v>44356</v>
      </c>
      <c r="D3606" s="1" t="s">
        <v>13</v>
      </c>
      <c r="E3606" s="1" t="s">
        <v>39</v>
      </c>
      <c r="F3606" s="1">
        <v>2081</v>
      </c>
      <c r="G3606" s="1" t="s">
        <v>18</v>
      </c>
      <c r="H3606" s="1" t="s">
        <v>159</v>
      </c>
      <c r="I3606" s="1" t="s">
        <v>46</v>
      </c>
      <c r="J3606" s="1" t="str" cm="1">
        <f t="array" ref="J3606">_xlfn.IFS(F3606="","missing",F3606&lt;0,"negative",F3606=0,"zero",AND(F3606&gt;=99999,MOD(F3606,9)=0),"99999 placeholder",AND(F3606&gt;$O$5,D3606="Expense"),"Expense outlier",AND(F3606&gt;$P$5,D3606="Income"),"Income outlier",TRUE,"valid")</f>
        <v>valid</v>
      </c>
      <c r="K3606" s="1" t="str">
        <f>_xlfn.XLOOKUP(I3606,[1]category_mapping!$F$2:$F$19,[1]category_mapping!$G$2:$G$19,E3606)</f>
        <v>food</v>
      </c>
      <c r="L3606" s="1" t="str">
        <f>IF(cleaning_working[[#This Row],[date]]="","Missing","Available")</f>
        <v>Available</v>
      </c>
    </row>
    <row r="3607" spans="1:12" x14ac:dyDescent="0.35">
      <c r="A3607" s="1" t="s">
        <v>3770</v>
      </c>
      <c r="B3607" s="1" t="s">
        <v>365</v>
      </c>
      <c r="C3607" s="3">
        <v>44717</v>
      </c>
      <c r="D3607" s="1" t="s">
        <v>13</v>
      </c>
      <c r="E3607" s="1" t="s">
        <v>39</v>
      </c>
      <c r="F3607" s="1">
        <v>3297</v>
      </c>
      <c r="G3607" s="1" t="s">
        <v>40</v>
      </c>
      <c r="H3607" s="1" t="s">
        <v>19</v>
      </c>
      <c r="I3607" s="1" t="s">
        <v>93</v>
      </c>
      <c r="J3607" s="1" t="str" cm="1">
        <f t="array" ref="J3607">_xlfn.IFS(F3607="","missing",F3607&lt;0,"negative",F3607=0,"zero",AND(F3607&gt;=99999,MOD(F3607,9)=0),"99999 placeholder",AND(F3607&gt;$O$5,D3607="Expense"),"Expense outlier",AND(F3607&gt;$P$5,D3607="Income"),"Income outlier",TRUE,"valid")</f>
        <v>valid</v>
      </c>
      <c r="K3607" s="1" t="str">
        <f>_xlfn.XLOOKUP(I3607,[1]category_mapping!$F$2:$F$19,[1]category_mapping!$G$2:$G$19,E3607)</f>
        <v>food</v>
      </c>
      <c r="L3607" s="1" t="str">
        <f>IF(cleaning_working[[#This Row],[date]]="","Missing","Available")</f>
        <v>Available</v>
      </c>
    </row>
    <row r="3608" spans="1:12" x14ac:dyDescent="0.35">
      <c r="A3608" s="1" t="s">
        <v>3771</v>
      </c>
      <c r="B3608" s="1" t="s">
        <v>686</v>
      </c>
      <c r="C3608" s="3">
        <v>44723</v>
      </c>
      <c r="D3608" s="1" t="s">
        <v>13</v>
      </c>
      <c r="E3608" s="1" t="s">
        <v>39</v>
      </c>
      <c r="F3608" s="1">
        <v>4424</v>
      </c>
      <c r="G3608" s="1" t="s">
        <v>40</v>
      </c>
      <c r="H3608" s="1" t="s">
        <v>25</v>
      </c>
      <c r="I3608" s="1" t="s">
        <v>46</v>
      </c>
      <c r="J3608" s="1" t="str" cm="1">
        <f t="array" ref="J3608">_xlfn.IFS(F3608="","missing",F3608&lt;0,"negative",F3608=0,"zero",AND(F3608&gt;=99999,MOD(F3608,9)=0),"99999 placeholder",AND(F3608&gt;$O$5,D3608="Expense"),"Expense outlier",AND(F3608&gt;$P$5,D3608="Income"),"Income outlier",TRUE,"valid")</f>
        <v>valid</v>
      </c>
      <c r="K3608" s="1" t="str">
        <f>_xlfn.XLOOKUP(I3608,[1]category_mapping!$F$2:$F$19,[1]category_mapping!$G$2:$G$19,E3608)</f>
        <v>food</v>
      </c>
      <c r="L3608" s="1" t="str">
        <f>IF(cleaning_working[[#This Row],[date]]="","Missing","Available")</f>
        <v>Available</v>
      </c>
    </row>
    <row r="3609" spans="1:12" x14ac:dyDescent="0.35">
      <c r="A3609" s="1" t="s">
        <v>3772</v>
      </c>
      <c r="B3609" s="1" t="s">
        <v>510</v>
      </c>
      <c r="C3609" s="3">
        <v>44833</v>
      </c>
      <c r="D3609" s="1" t="s">
        <v>13</v>
      </c>
      <c r="E3609" s="1" t="s">
        <v>39</v>
      </c>
      <c r="F3609" s="1">
        <v>6082</v>
      </c>
      <c r="G3609" s="1" t="s">
        <v>32</v>
      </c>
      <c r="H3609" s="1" t="s">
        <v>25</v>
      </c>
      <c r="I3609" s="1" t="s">
        <v>194</v>
      </c>
      <c r="J3609" s="1" t="str" cm="1">
        <f t="array" ref="J3609">_xlfn.IFS(F3609="","missing",F3609&lt;0,"negative",F3609=0,"zero",AND(F3609&gt;=99999,MOD(F3609,9)=0),"99999 placeholder",AND(F3609&gt;$O$5,D3609="Expense"),"Expense outlier",AND(F3609&gt;$P$5,D3609="Income"),"Income outlier",TRUE,"valid")</f>
        <v>valid</v>
      </c>
      <c r="K3609" s="1" t="str">
        <f>_xlfn.XLOOKUP(I3609,[1]category_mapping!$F$2:$F$19,[1]category_mapping!$G$2:$G$19,E3609)</f>
        <v>travel</v>
      </c>
      <c r="L3609" s="1" t="str">
        <f>IF(cleaning_working[[#This Row],[date]]="","Missing","Available")</f>
        <v>Available</v>
      </c>
    </row>
    <row r="3610" spans="1:12" x14ac:dyDescent="0.35">
      <c r="A3610" s="1" t="s">
        <v>3773</v>
      </c>
      <c r="B3610" s="1" t="s">
        <v>428</v>
      </c>
      <c r="C3610" s="3">
        <v>44493</v>
      </c>
      <c r="D3610" s="1" t="s">
        <v>14</v>
      </c>
      <c r="E3610" s="1" t="s">
        <v>57</v>
      </c>
      <c r="F3610" s="1">
        <v>58626</v>
      </c>
      <c r="G3610" s="1" t="s">
        <v>32</v>
      </c>
      <c r="H3610" s="1" t="s">
        <v>133</v>
      </c>
      <c r="I3610" s="1" t="s">
        <v>66</v>
      </c>
      <c r="J3610" s="1" t="str" cm="1">
        <f t="array" ref="J3610">_xlfn.IFS(F3610="","missing",F3610&lt;0,"negative",F3610=0,"zero",AND(F3610&gt;=99999,MOD(F3610,9)=0),"99999 placeholder",AND(F3610&gt;$O$5,D3610="Expense"),"Expense outlier",AND(F3610&gt;$P$5,D3610="Income"),"Income outlier",TRUE,"valid")</f>
        <v>valid</v>
      </c>
      <c r="K3610" s="1" t="str">
        <f>_xlfn.XLOOKUP(I3610,[1]category_mapping!$F$2:$F$19,[1]category_mapping!$G$2:$G$19,E3610)</f>
        <v>food</v>
      </c>
      <c r="L3610" s="1" t="str">
        <f>IF(cleaning_working[[#This Row],[date]]="","Missing","Available")</f>
        <v>Available</v>
      </c>
    </row>
    <row r="3611" spans="1:12" x14ac:dyDescent="0.35">
      <c r="A3611" s="1" t="s">
        <v>1144</v>
      </c>
      <c r="B3611" s="1" t="s">
        <v>353</v>
      </c>
      <c r="C3611" s="3">
        <v>44700</v>
      </c>
      <c r="D3611" s="1" t="s">
        <v>13</v>
      </c>
      <c r="E3611" s="1" t="s">
        <v>39</v>
      </c>
      <c r="F3611" s="1">
        <v>3387</v>
      </c>
      <c r="G3611" s="1" t="s">
        <v>40</v>
      </c>
      <c r="H3611" s="1" t="s">
        <v>65</v>
      </c>
      <c r="I3611" s="1" t="s">
        <v>97</v>
      </c>
      <c r="J3611" s="1" t="str" cm="1">
        <f t="array" ref="J3611">_xlfn.IFS(F3611="","missing",F3611&lt;0,"negative",F3611=0,"zero",AND(F3611&gt;=99999,MOD(F3611,9)=0),"99999 placeholder",AND(F3611&gt;$O$5,D3611="Expense"),"Expense outlier",AND(F3611&gt;$P$5,D3611="Income"),"Income outlier",TRUE,"valid")</f>
        <v>valid</v>
      </c>
      <c r="K3611" s="1" t="str">
        <f>_xlfn.XLOOKUP(I3611,[1]category_mapping!$F$2:$F$19,[1]category_mapping!$G$2:$G$19,E3611)</f>
        <v>health</v>
      </c>
      <c r="L3611" s="1" t="str">
        <f>IF(cleaning_working[[#This Row],[date]]="","Missing","Available")</f>
        <v>Available</v>
      </c>
    </row>
    <row r="3612" spans="1:12" x14ac:dyDescent="0.35">
      <c r="A3612" s="1" t="s">
        <v>3774</v>
      </c>
      <c r="B3612" s="1" t="s">
        <v>144</v>
      </c>
      <c r="C3612" s="3">
        <v>44559</v>
      </c>
      <c r="D3612" s="1" t="s">
        <v>13</v>
      </c>
      <c r="E3612" s="1" t="s">
        <v>70</v>
      </c>
      <c r="F3612" s="1">
        <v>7781</v>
      </c>
      <c r="G3612" s="1" t="s">
        <v>18</v>
      </c>
      <c r="H3612" s="1" t="s">
        <v>33</v>
      </c>
      <c r="I3612" s="1" t="s">
        <v>97</v>
      </c>
      <c r="J3612" s="1" t="str" cm="1">
        <f t="array" ref="J3612">_xlfn.IFS(F3612="","missing",F3612&lt;0,"negative",F3612=0,"zero",AND(F3612&gt;=99999,MOD(F3612,9)=0),"99999 placeholder",AND(F3612&gt;$O$5,D3612="Expense"),"Expense outlier",AND(F3612&gt;$P$5,D3612="Income"),"Income outlier",TRUE,"valid")</f>
        <v>valid</v>
      </c>
      <c r="K3612" s="1" t="str">
        <f>_xlfn.XLOOKUP(I3612,[1]category_mapping!$F$2:$F$19,[1]category_mapping!$G$2:$G$19,E3612)</f>
        <v>health</v>
      </c>
      <c r="L3612" s="1" t="str">
        <f>IF(cleaning_working[[#This Row],[date]]="","Missing","Available")</f>
        <v>Available</v>
      </c>
    </row>
    <row r="3613" spans="1:12" x14ac:dyDescent="0.35">
      <c r="A3613" s="1" t="s">
        <v>3775</v>
      </c>
      <c r="B3613" s="1" t="s">
        <v>484</v>
      </c>
      <c r="C3613" s="3">
        <v>45238</v>
      </c>
      <c r="D3613" s="1" t="s">
        <v>14</v>
      </c>
      <c r="E3613" s="1" t="s">
        <v>57</v>
      </c>
      <c r="F3613" s="1">
        <v>50508</v>
      </c>
      <c r="G3613" s="1" t="s">
        <v>40</v>
      </c>
      <c r="H3613" s="1" t="s">
        <v>26</v>
      </c>
      <c r="I3613" s="1" t="s">
        <v>226</v>
      </c>
      <c r="J3613" s="1" t="str" cm="1">
        <f t="array" ref="J3613">_xlfn.IFS(F3613="","missing",F3613&lt;0,"negative",F3613=0,"zero",AND(F3613&gt;=99999,MOD(F3613,9)=0),"99999 placeholder",AND(F3613&gt;$O$5,D3613="Expense"),"Expense outlier",AND(F3613&gt;$P$5,D3613="Income"),"Income outlier",TRUE,"valid")</f>
        <v>valid</v>
      </c>
      <c r="K3613" s="1" t="str">
        <f>_xlfn.XLOOKUP(I3613,[1]category_mapping!$F$2:$F$19,[1]category_mapping!$G$2:$G$19,E3613)</f>
        <v>savings</v>
      </c>
      <c r="L3613" s="1" t="str">
        <f>IF(cleaning_working[[#This Row],[date]]="","Missing","Available")</f>
        <v>Available</v>
      </c>
    </row>
    <row r="3614" spans="1:12" x14ac:dyDescent="0.35">
      <c r="A3614" s="1" t="s">
        <v>3776</v>
      </c>
      <c r="B3614" s="1" t="s">
        <v>117</v>
      </c>
      <c r="C3614" s="3">
        <v>45625</v>
      </c>
      <c r="D3614" s="1" t="s">
        <v>13</v>
      </c>
      <c r="E3614" s="1" t="s">
        <v>104</v>
      </c>
      <c r="F3614" s="1">
        <v>2420</v>
      </c>
      <c r="G3614" s="1" t="s">
        <v>64</v>
      </c>
      <c r="H3614" s="1" t="s">
        <v>159</v>
      </c>
      <c r="I3614" s="1" t="s">
        <v>80</v>
      </c>
      <c r="J3614" s="1" t="str" cm="1">
        <f t="array" ref="J3614">_xlfn.IFS(F3614="","missing",F3614&lt;0,"negative",F3614=0,"zero",AND(F3614&gt;=99999,MOD(F3614,9)=0),"99999 placeholder",AND(F3614&gt;$O$5,D3614="Expense"),"Expense outlier",AND(F3614&gt;$P$5,D3614="Income"),"Income outlier",TRUE,"valid")</f>
        <v>valid</v>
      </c>
      <c r="K3614" s="1" t="str">
        <f>_xlfn.XLOOKUP(I3614,[1]category_mapping!$F$2:$F$19,[1]category_mapping!$G$2:$G$19,E3614)</f>
        <v>food</v>
      </c>
      <c r="L3614" s="1" t="str">
        <f>IF(cleaning_working[[#This Row],[date]]="","Missing","Available")</f>
        <v>Available</v>
      </c>
    </row>
    <row r="3615" spans="1:12" x14ac:dyDescent="0.35">
      <c r="A3615" s="1" t="s">
        <v>3777</v>
      </c>
      <c r="B3615" s="1" t="s">
        <v>559</v>
      </c>
      <c r="C3615" s="3">
        <v>44217</v>
      </c>
      <c r="D3615" s="1" t="s">
        <v>13</v>
      </c>
      <c r="E3615" s="1" t="s">
        <v>45</v>
      </c>
      <c r="F3615" s="1">
        <v>2871</v>
      </c>
      <c r="G3615" s="1" t="s">
        <v>18</v>
      </c>
      <c r="H3615" s="1" t="s">
        <v>133</v>
      </c>
      <c r="I3615" s="1" t="s">
        <v>134</v>
      </c>
      <c r="J3615" s="1" t="str" cm="1">
        <f t="array" ref="J3615">_xlfn.IFS(F3615="","missing",F3615&lt;0,"negative",F3615=0,"zero",AND(F3615&gt;=99999,MOD(F3615,9)=0),"99999 placeholder",AND(F3615&gt;$O$5,D3615="Expense"),"Expense outlier",AND(F3615&gt;$P$5,D3615="Income"),"Income outlier",TRUE,"valid")</f>
        <v>valid</v>
      </c>
      <c r="K3615" s="1" t="str">
        <f>_xlfn.XLOOKUP(I3615,[1]category_mapping!$F$2:$F$19,[1]category_mapping!$G$2:$G$19,E3615)</f>
        <v>education</v>
      </c>
      <c r="L3615" s="1" t="str">
        <f>IF(cleaning_working[[#This Row],[date]]="","Missing","Available")</f>
        <v>Available</v>
      </c>
    </row>
    <row r="3616" spans="1:12" x14ac:dyDescent="0.35">
      <c r="A3616" s="1" t="s">
        <v>3778</v>
      </c>
      <c r="B3616" s="1" t="s">
        <v>762</v>
      </c>
      <c r="C3616" s="3">
        <v>45005</v>
      </c>
      <c r="D3616" s="1" t="s">
        <v>13</v>
      </c>
      <c r="E3616" s="1" t="s">
        <v>45</v>
      </c>
      <c r="F3616" s="1">
        <v>4713</v>
      </c>
      <c r="G3616" s="1" t="s">
        <v>40</v>
      </c>
      <c r="H3616" s="1" t="s">
        <v>83</v>
      </c>
      <c r="I3616" s="1" t="s">
        <v>53</v>
      </c>
      <c r="J3616" s="1" t="str" cm="1">
        <f t="array" ref="J3616">_xlfn.IFS(F3616="","missing",F3616&lt;0,"negative",F3616=0,"zero",AND(F3616&gt;=99999,MOD(F3616,9)=0),"99999 placeholder",AND(F3616&gt;$O$5,D3616="Expense"),"Expense outlier",AND(F3616&gt;$P$5,D3616="Income"),"Income outlier",TRUE,"valid")</f>
        <v>valid</v>
      </c>
      <c r="K3616" s="1" t="str">
        <f>_xlfn.XLOOKUP(I3616,[1]category_mapping!$F$2:$F$19,[1]category_mapping!$G$2:$G$19,E3616)</f>
        <v>travel</v>
      </c>
      <c r="L3616" s="1" t="str">
        <f>IF(cleaning_working[[#This Row],[date]]="","Missing","Available")</f>
        <v>Available</v>
      </c>
    </row>
    <row r="3617" spans="1:12" x14ac:dyDescent="0.35">
      <c r="A3617" s="1" t="s">
        <v>3779</v>
      </c>
      <c r="B3617" s="1" t="s">
        <v>136</v>
      </c>
      <c r="C3617" s="3">
        <v>45647</v>
      </c>
      <c r="D3617" s="1" t="s">
        <v>13</v>
      </c>
      <c r="E3617" s="1" t="s">
        <v>24</v>
      </c>
      <c r="F3617" s="1">
        <v>34917</v>
      </c>
      <c r="G3617" s="1" t="s">
        <v>40</v>
      </c>
      <c r="H3617" s="1" t="s">
        <v>107</v>
      </c>
      <c r="I3617" s="1" t="s">
        <v>93</v>
      </c>
      <c r="J3617" s="1" t="str" cm="1">
        <f t="array" ref="J3617">_xlfn.IFS(F3617="","missing",F3617&lt;0,"negative",F3617=0,"zero",AND(F3617&gt;=99999,MOD(F3617,9)=0),"99999 placeholder",AND(F3617&gt;$O$5,D3617="Expense"),"Expense outlier",AND(F3617&gt;$P$5,D3617="Income"),"Income outlier",TRUE,"valid")</f>
        <v>Expense outlier</v>
      </c>
      <c r="K3617" s="1" t="str">
        <f>_xlfn.XLOOKUP(I3617,[1]category_mapping!$F$2:$F$19,[1]category_mapping!$G$2:$G$19,E3617)</f>
        <v>rent</v>
      </c>
      <c r="L3617" s="1" t="str">
        <f>IF(cleaning_working[[#This Row],[date]]="","Missing","Available")</f>
        <v>Available</v>
      </c>
    </row>
    <row r="3618" spans="1:12" x14ac:dyDescent="0.35">
      <c r="A3618" s="1" t="s">
        <v>3780</v>
      </c>
      <c r="B3618" s="1" t="s">
        <v>402</v>
      </c>
      <c r="C3618" s="3">
        <v>44794</v>
      </c>
      <c r="D3618" s="1" t="s">
        <v>13</v>
      </c>
      <c r="E3618" s="1" t="s">
        <v>63</v>
      </c>
      <c r="F3618" s="1">
        <v>2534</v>
      </c>
      <c r="G3618" s="1" t="s">
        <v>40</v>
      </c>
      <c r="H3618" s="1" t="s">
        <v>33</v>
      </c>
      <c r="J3618" s="1" t="str" cm="1">
        <f t="array" ref="J3618">_xlfn.IFS(F3618="","missing",F3618&lt;0,"negative",F3618=0,"zero",AND(F3618&gt;=99999,MOD(F3618,9)=0),"99999 placeholder",AND(F3618&gt;$O$5,D3618="Expense"),"Expense outlier",AND(F3618&gt;$P$5,D3618="Income"),"Income outlier",TRUE,"valid")</f>
        <v>valid</v>
      </c>
      <c r="K3618" s="1" t="str">
        <f>_xlfn.XLOOKUP(I3618,[1]category_mapping!$F$2:$F$19,[1]category_mapping!$G$2:$G$19,E3618)</f>
        <v>utilities</v>
      </c>
      <c r="L3618" s="1" t="str">
        <f>IF(cleaning_working[[#This Row],[date]]="","Missing","Available")</f>
        <v>Available</v>
      </c>
    </row>
    <row r="3619" spans="1:12" x14ac:dyDescent="0.35">
      <c r="A3619" s="1" t="s">
        <v>3781</v>
      </c>
      <c r="B3619" s="1" t="s">
        <v>557</v>
      </c>
      <c r="C3619" s="3">
        <v>45273</v>
      </c>
      <c r="D3619" s="1" t="s">
        <v>13</v>
      </c>
      <c r="E3619" s="1" t="s">
        <v>63</v>
      </c>
      <c r="F3619" s="1">
        <v>6715</v>
      </c>
      <c r="G3619" s="1" t="s">
        <v>18</v>
      </c>
      <c r="H3619" s="1" t="s">
        <v>19</v>
      </c>
      <c r="J3619" s="1" t="str" cm="1">
        <f t="array" ref="J3619">_xlfn.IFS(F3619="","missing",F3619&lt;0,"negative",F3619=0,"zero",AND(F3619&gt;=99999,MOD(F3619,9)=0),"99999 placeholder",AND(F3619&gt;$O$5,D3619="Expense"),"Expense outlier",AND(F3619&gt;$P$5,D3619="Income"),"Income outlier",TRUE,"valid")</f>
        <v>valid</v>
      </c>
      <c r="K3619" s="1" t="str">
        <f>_xlfn.XLOOKUP(I3619,[1]category_mapping!$F$2:$F$19,[1]category_mapping!$G$2:$G$19,E3619)</f>
        <v>utilities</v>
      </c>
      <c r="L3619" s="1" t="str">
        <f>IF(cleaning_working[[#This Row],[date]]="","Missing","Available")</f>
        <v>Available</v>
      </c>
    </row>
    <row r="3620" spans="1:12" x14ac:dyDescent="0.35">
      <c r="A3620" s="1" t="s">
        <v>3782</v>
      </c>
      <c r="B3620" s="1" t="s">
        <v>460</v>
      </c>
      <c r="C3620" s="3">
        <v>45634</v>
      </c>
      <c r="D3620" s="1" t="s">
        <v>13</v>
      </c>
      <c r="E3620" s="1" t="s">
        <v>24</v>
      </c>
      <c r="F3620" s="1">
        <v>603</v>
      </c>
      <c r="G3620" s="1" t="s">
        <v>18</v>
      </c>
      <c r="H3620" s="1" t="s">
        <v>26</v>
      </c>
      <c r="J3620" s="1" t="str" cm="1">
        <f t="array" ref="J3620">_xlfn.IFS(F3620="","missing",F3620&lt;0,"negative",F3620=0,"zero",AND(F3620&gt;=99999,MOD(F3620,9)=0),"99999 placeholder",AND(F3620&gt;$O$5,D3620="Expense"),"Expense outlier",AND(F3620&gt;$P$5,D3620="Income"),"Income outlier",TRUE,"valid")</f>
        <v>valid</v>
      </c>
      <c r="K3620" s="1" t="str">
        <f>_xlfn.XLOOKUP(I3620,[1]category_mapping!$F$2:$F$19,[1]category_mapping!$G$2:$G$19,E3620)</f>
        <v>rent</v>
      </c>
      <c r="L3620" s="1" t="str">
        <f>IF(cleaning_working[[#This Row],[date]]="","Missing","Available")</f>
        <v>Available</v>
      </c>
    </row>
    <row r="3621" spans="1:12" x14ac:dyDescent="0.35">
      <c r="A3621" s="1" t="s">
        <v>3783</v>
      </c>
      <c r="B3621" s="1" t="s">
        <v>767</v>
      </c>
      <c r="C3621" s="3">
        <v>45579</v>
      </c>
      <c r="D3621" s="1" t="s">
        <v>14</v>
      </c>
      <c r="E3621" s="1" t="s">
        <v>119</v>
      </c>
      <c r="F3621" s="1">
        <v>61673</v>
      </c>
      <c r="G3621" s="1" t="s">
        <v>32</v>
      </c>
      <c r="H3621" s="1" t="s">
        <v>86</v>
      </c>
      <c r="I3621" s="1" t="s">
        <v>137</v>
      </c>
      <c r="J3621" s="1" t="str" cm="1">
        <f t="array" ref="J3621">_xlfn.IFS(F3621="","missing",F3621&lt;0,"negative",F3621=0,"zero",AND(F3621&gt;=99999,MOD(F3621,9)=0),"99999 placeholder",AND(F3621&gt;$O$5,D3621="Expense"),"Expense outlier",AND(F3621&gt;$P$5,D3621="Income"),"Income outlier",TRUE,"valid")</f>
        <v>valid</v>
      </c>
      <c r="K3621" s="1" t="str">
        <f>_xlfn.XLOOKUP(I3621,[1]category_mapping!$F$2:$F$19,[1]category_mapping!$G$2:$G$19,E3621)</f>
        <v>travel</v>
      </c>
      <c r="L3621" s="1" t="str">
        <f>IF(cleaning_working[[#This Row],[date]]="","Missing","Available")</f>
        <v>Available</v>
      </c>
    </row>
    <row r="3622" spans="1:12" x14ac:dyDescent="0.35">
      <c r="A3622" s="1" t="s">
        <v>3784</v>
      </c>
      <c r="B3622" s="1" t="s">
        <v>467</v>
      </c>
      <c r="C3622" s="3">
        <v>44243</v>
      </c>
      <c r="D3622" s="1" t="s">
        <v>13</v>
      </c>
      <c r="E3622" s="1" t="s">
        <v>39</v>
      </c>
      <c r="F3622" s="1">
        <v>2343</v>
      </c>
      <c r="G3622" s="1" t="s">
        <v>18</v>
      </c>
      <c r="H3622" s="1" t="s">
        <v>52</v>
      </c>
      <c r="I3622" s="1" t="s">
        <v>46</v>
      </c>
      <c r="J3622" s="1" t="str" cm="1">
        <f t="array" ref="J3622">_xlfn.IFS(F3622="","missing",F3622&lt;0,"negative",F3622=0,"zero",AND(F3622&gt;=99999,MOD(F3622,9)=0),"99999 placeholder",AND(F3622&gt;$O$5,D3622="Expense"),"Expense outlier",AND(F3622&gt;$P$5,D3622="Income"),"Income outlier",TRUE,"valid")</f>
        <v>valid</v>
      </c>
      <c r="K3622" s="1" t="str">
        <f>_xlfn.XLOOKUP(I3622,[1]category_mapping!$F$2:$F$19,[1]category_mapping!$G$2:$G$19,E3622)</f>
        <v>food</v>
      </c>
      <c r="L3622" s="1" t="str">
        <f>IF(cleaning_working[[#This Row],[date]]="","Missing","Available")</f>
        <v>Available</v>
      </c>
    </row>
    <row r="3623" spans="1:12" x14ac:dyDescent="0.35">
      <c r="A3623" s="1" t="s">
        <v>3785</v>
      </c>
      <c r="B3623" s="1" t="s">
        <v>223</v>
      </c>
      <c r="C3623" s="3">
        <v>45650</v>
      </c>
      <c r="D3623" s="1" t="s">
        <v>13</v>
      </c>
      <c r="E3623" s="1" t="s">
        <v>39</v>
      </c>
      <c r="F3623" s="1">
        <v>3651</v>
      </c>
      <c r="G3623" s="1" t="s">
        <v>32</v>
      </c>
      <c r="H3623" s="1" t="s">
        <v>33</v>
      </c>
      <c r="J3623" s="1" t="str" cm="1">
        <f t="array" ref="J3623">_xlfn.IFS(F3623="","missing",F3623&lt;0,"negative",F3623=0,"zero",AND(F3623&gt;=99999,MOD(F3623,9)=0),"99999 placeholder",AND(F3623&gt;$O$5,D3623="Expense"),"Expense outlier",AND(F3623&gt;$P$5,D3623="Income"),"Income outlier",TRUE,"valid")</f>
        <v>valid</v>
      </c>
      <c r="K3623" s="1" t="str">
        <f>_xlfn.XLOOKUP(I3623,[1]category_mapping!$F$2:$F$19,[1]category_mapping!$G$2:$G$19,E3623)</f>
        <v>food</v>
      </c>
      <c r="L3623" s="1" t="str">
        <f>IF(cleaning_working[[#This Row],[date]]="","Missing","Available")</f>
        <v>Available</v>
      </c>
    </row>
    <row r="3624" spans="1:12" x14ac:dyDescent="0.35">
      <c r="A3624" s="1" t="s">
        <v>3786</v>
      </c>
      <c r="B3624" s="1" t="s">
        <v>1044</v>
      </c>
      <c r="C3624" s="3">
        <v>44891</v>
      </c>
      <c r="D3624" s="1" t="s">
        <v>13</v>
      </c>
      <c r="E3624" s="1" t="s">
        <v>63</v>
      </c>
      <c r="F3624" s="1">
        <v>3749</v>
      </c>
      <c r="G3624" s="1" t="s">
        <v>32</v>
      </c>
      <c r="H3624" s="1" t="s">
        <v>159</v>
      </c>
      <c r="I3624" s="1" t="s">
        <v>272</v>
      </c>
      <c r="J3624" s="1" t="str" cm="1">
        <f t="array" ref="J3624">_xlfn.IFS(F3624="","missing",F3624&lt;0,"negative",F3624=0,"zero",AND(F3624&gt;=99999,MOD(F3624,9)=0),"99999 placeholder",AND(F3624&gt;$O$5,D3624="Expense"),"Expense outlier",AND(F3624&gt;$P$5,D3624="Income"),"Income outlier",TRUE,"valid")</f>
        <v>valid</v>
      </c>
      <c r="K3624" s="1" t="str">
        <f>_xlfn.XLOOKUP(I3624,[1]category_mapping!$F$2:$F$19,[1]category_mapping!$G$2:$G$19,E3624)</f>
        <v>food</v>
      </c>
      <c r="L3624" s="1" t="str">
        <f>IF(cleaning_working[[#This Row],[date]]="","Missing","Available")</f>
        <v>Available</v>
      </c>
    </row>
    <row r="3625" spans="1:12" x14ac:dyDescent="0.35">
      <c r="A3625" s="1" t="s">
        <v>3787</v>
      </c>
      <c r="B3625" s="1" t="s">
        <v>37</v>
      </c>
      <c r="C3625" s="3">
        <v>45157</v>
      </c>
      <c r="D3625" s="1" t="s">
        <v>13</v>
      </c>
      <c r="E3625" s="1" t="s">
        <v>45</v>
      </c>
      <c r="F3625" s="1">
        <v>4708</v>
      </c>
      <c r="G3625" s="1" t="s">
        <v>32</v>
      </c>
      <c r="H3625" s="1" t="s">
        <v>65</v>
      </c>
      <c r="I3625" s="1" t="s">
        <v>66</v>
      </c>
      <c r="J3625" s="1" t="str" cm="1">
        <f t="array" ref="J3625">_xlfn.IFS(F3625="","missing",F3625&lt;0,"negative",F3625=0,"zero",AND(F3625&gt;=99999,MOD(F3625,9)=0),"99999 placeholder",AND(F3625&gt;$O$5,D3625="Expense"),"Expense outlier",AND(F3625&gt;$P$5,D3625="Income"),"Income outlier",TRUE,"valid")</f>
        <v>valid</v>
      </c>
      <c r="K3625" s="1" t="str">
        <f>_xlfn.XLOOKUP(I3625,[1]category_mapping!$F$2:$F$19,[1]category_mapping!$G$2:$G$19,E3625)</f>
        <v>food</v>
      </c>
      <c r="L3625" s="1" t="str">
        <f>IF(cleaning_working[[#This Row],[date]]="","Missing","Available")</f>
        <v>Available</v>
      </c>
    </row>
    <row r="3626" spans="1:12" x14ac:dyDescent="0.35">
      <c r="A3626" s="1" t="s">
        <v>3788</v>
      </c>
      <c r="B3626" s="1" t="s">
        <v>132</v>
      </c>
      <c r="C3626" s="3">
        <v>44808</v>
      </c>
      <c r="D3626" s="1" t="s">
        <v>13</v>
      </c>
      <c r="E3626" s="1" t="s">
        <v>104</v>
      </c>
      <c r="F3626" s="1">
        <v>4643</v>
      </c>
      <c r="G3626" s="1" t="s">
        <v>32</v>
      </c>
      <c r="H3626" s="1" t="s">
        <v>26</v>
      </c>
      <c r="I3626" s="1" t="s">
        <v>272</v>
      </c>
      <c r="J3626" s="1" t="str" cm="1">
        <f t="array" ref="J3626">_xlfn.IFS(F3626="","missing",F3626&lt;0,"negative",F3626=0,"zero",AND(F3626&gt;=99999,MOD(F3626,9)=0),"99999 placeholder",AND(F3626&gt;$O$5,D3626="Expense"),"Expense outlier",AND(F3626&gt;$P$5,D3626="Income"),"Income outlier",TRUE,"valid")</f>
        <v>valid</v>
      </c>
      <c r="K3626" s="1" t="str">
        <f>_xlfn.XLOOKUP(I3626,[1]category_mapping!$F$2:$F$19,[1]category_mapping!$G$2:$G$19,E3626)</f>
        <v>food</v>
      </c>
      <c r="L3626" s="1" t="str">
        <f>IF(cleaning_working[[#This Row],[date]]="","Missing","Available")</f>
        <v>Available</v>
      </c>
    </row>
    <row r="3627" spans="1:12" x14ac:dyDescent="0.35">
      <c r="A3627" s="1" t="s">
        <v>3789</v>
      </c>
      <c r="B3627" s="1" t="s">
        <v>368</v>
      </c>
      <c r="C3627" s="3">
        <v>45348</v>
      </c>
      <c r="D3627" s="1" t="s">
        <v>13</v>
      </c>
      <c r="E3627" s="1" t="s">
        <v>104</v>
      </c>
      <c r="F3627" s="1">
        <v>6070</v>
      </c>
      <c r="G3627" s="1" t="s">
        <v>32</v>
      </c>
      <c r="H3627" s="1" t="s">
        <v>83</v>
      </c>
      <c r="I3627" s="1" t="s">
        <v>41</v>
      </c>
      <c r="J3627" s="1" t="str" cm="1">
        <f t="array" ref="J3627">_xlfn.IFS(F3627="","missing",F3627&lt;0,"negative",F3627=0,"zero",AND(F3627&gt;=99999,MOD(F3627,9)=0),"99999 placeholder",AND(F3627&gt;$O$5,D3627="Expense"),"Expense outlier",AND(F3627&gt;$P$5,D3627="Income"),"Income outlier",TRUE,"valid")</f>
        <v>valid</v>
      </c>
      <c r="K3627" s="1" t="str">
        <f>_xlfn.XLOOKUP(I3627,[1]category_mapping!$F$2:$F$19,[1]category_mapping!$G$2:$G$19,E3627)</f>
        <v>utilities</v>
      </c>
      <c r="L3627" s="1" t="str">
        <f>IF(cleaning_working[[#This Row],[date]]="","Missing","Available")</f>
        <v>Available</v>
      </c>
    </row>
    <row r="3628" spans="1:12" x14ac:dyDescent="0.35">
      <c r="A3628" s="1" t="s">
        <v>3790</v>
      </c>
      <c r="B3628" s="1" t="s">
        <v>48</v>
      </c>
      <c r="C3628" s="3">
        <v>45216</v>
      </c>
      <c r="D3628" s="1" t="s">
        <v>14</v>
      </c>
      <c r="E3628" s="1" t="s">
        <v>215</v>
      </c>
      <c r="F3628" s="1">
        <v>31267</v>
      </c>
      <c r="G3628" s="1" t="s">
        <v>32</v>
      </c>
      <c r="H3628" s="1" t="s">
        <v>52</v>
      </c>
      <c r="I3628" s="1" t="s">
        <v>41</v>
      </c>
      <c r="J3628" s="1" t="str" cm="1">
        <f t="array" ref="J3628">_xlfn.IFS(F3628="","missing",F3628&lt;0,"negative",F3628=0,"zero",AND(F3628&gt;=99999,MOD(F3628,9)=0),"99999 placeholder",AND(F3628&gt;$O$5,D3628="Expense"),"Expense outlier",AND(F3628&gt;$P$5,D3628="Income"),"Income outlier",TRUE,"valid")</f>
        <v>valid</v>
      </c>
      <c r="K3628" s="1" t="str">
        <f>_xlfn.XLOOKUP(I3628,[1]category_mapping!$F$2:$F$19,[1]category_mapping!$G$2:$G$19,E3628)</f>
        <v>utilities</v>
      </c>
      <c r="L3628" s="1" t="str">
        <f>IF(cleaning_working[[#This Row],[date]]="","Missing","Available")</f>
        <v>Available</v>
      </c>
    </row>
    <row r="3629" spans="1:12" x14ac:dyDescent="0.35">
      <c r="A3629" s="1" t="s">
        <v>2952</v>
      </c>
      <c r="B3629" s="1" t="s">
        <v>286</v>
      </c>
      <c r="C3629" s="3">
        <v>45604</v>
      </c>
      <c r="D3629" s="1" t="s">
        <v>13</v>
      </c>
      <c r="E3629" s="1" t="s">
        <v>39</v>
      </c>
      <c r="F3629" s="1">
        <v>4418</v>
      </c>
      <c r="G3629" s="1" t="s">
        <v>32</v>
      </c>
      <c r="H3629" s="1" t="s">
        <v>19</v>
      </c>
      <c r="I3629" s="1" t="s">
        <v>20</v>
      </c>
      <c r="J3629" s="1" t="str" cm="1">
        <f t="array" ref="J3629">_xlfn.IFS(F3629="","missing",F3629&lt;0,"negative",F3629=0,"zero",AND(F3629&gt;=99999,MOD(F3629,9)=0),"99999 placeholder",AND(F3629&gt;$O$5,D3629="Expense"),"Expense outlier",AND(F3629&gt;$P$5,D3629="Income"),"Income outlier",TRUE,"valid")</f>
        <v>valid</v>
      </c>
      <c r="K3629" s="1" t="str">
        <f>_xlfn.XLOOKUP(I3629,[1]category_mapping!$F$2:$F$19,[1]category_mapping!$G$2:$G$19,E3629)</f>
        <v>entertainment</v>
      </c>
      <c r="L3629" s="1" t="str">
        <f>IF(cleaning_working[[#This Row],[date]]="","Missing","Available")</f>
        <v>Available</v>
      </c>
    </row>
    <row r="3630" spans="1:12" x14ac:dyDescent="0.35">
      <c r="A3630" s="1" t="s">
        <v>3791</v>
      </c>
      <c r="B3630" s="1" t="s">
        <v>233</v>
      </c>
      <c r="C3630" s="3">
        <v>44349</v>
      </c>
      <c r="D3630" s="1" t="s">
        <v>13</v>
      </c>
      <c r="E3630" s="1" t="s">
        <v>96</v>
      </c>
      <c r="F3630" s="1">
        <v>9727</v>
      </c>
      <c r="G3630" s="1" t="s">
        <v>64</v>
      </c>
      <c r="H3630" s="1" t="s">
        <v>107</v>
      </c>
      <c r="J3630" s="1" t="str" cm="1">
        <f t="array" ref="J3630">_xlfn.IFS(F3630="","missing",F3630&lt;0,"negative",F3630=0,"zero",AND(F3630&gt;=99999,MOD(F3630,9)=0),"99999 placeholder",AND(F3630&gt;$O$5,D3630="Expense"),"Expense outlier",AND(F3630&gt;$P$5,D3630="Income"),"Income outlier",TRUE,"valid")</f>
        <v>valid</v>
      </c>
      <c r="K3630" s="1" t="str">
        <f>_xlfn.XLOOKUP(I3630,[1]category_mapping!$F$2:$F$19,[1]category_mapping!$G$2:$G$19,E3630)</f>
        <v>travel</v>
      </c>
      <c r="L3630" s="1" t="str">
        <f>IF(cleaning_working[[#This Row],[date]]="","Missing","Available")</f>
        <v>Available</v>
      </c>
    </row>
    <row r="3631" spans="1:12" x14ac:dyDescent="0.35">
      <c r="A3631" s="1" t="s">
        <v>3792</v>
      </c>
      <c r="B3631" s="1" t="s">
        <v>255</v>
      </c>
      <c r="C3631" s="3">
        <v>44515</v>
      </c>
      <c r="D3631" s="1" t="s">
        <v>13</v>
      </c>
      <c r="E3631" s="1" t="s">
        <v>17</v>
      </c>
      <c r="F3631" s="1">
        <v>1660</v>
      </c>
      <c r="G3631" s="1" t="s">
        <v>64</v>
      </c>
      <c r="H3631" s="1" t="s">
        <v>65</v>
      </c>
      <c r="I3631" s="1" t="s">
        <v>123</v>
      </c>
      <c r="J3631" s="1" t="str" cm="1">
        <f t="array" ref="J3631">_xlfn.IFS(F3631="","missing",F3631&lt;0,"negative",F3631=0,"zero",AND(F3631&gt;=99999,MOD(F3631,9)=0),"99999 placeholder",AND(F3631&gt;$O$5,D3631="Expense"),"Expense outlier",AND(F3631&gt;$P$5,D3631="Income"),"Income outlier",TRUE,"valid")</f>
        <v>valid</v>
      </c>
      <c r="K3631" s="1" t="str">
        <f>_xlfn.XLOOKUP(I3631,[1]category_mapping!$F$2:$F$19,[1]category_mapping!$G$2:$G$19,E3631)</f>
        <v>education</v>
      </c>
      <c r="L3631" s="1" t="str">
        <f>IF(cleaning_working[[#This Row],[date]]="","Missing","Available")</f>
        <v>Available</v>
      </c>
    </row>
    <row r="3632" spans="1:12" x14ac:dyDescent="0.35">
      <c r="A3632" s="1" t="s">
        <v>3793</v>
      </c>
      <c r="B3632" s="1" t="s">
        <v>219</v>
      </c>
      <c r="C3632" s="3">
        <v>45503</v>
      </c>
      <c r="D3632" s="1" t="s">
        <v>13</v>
      </c>
      <c r="E3632" s="1" t="s">
        <v>24</v>
      </c>
      <c r="F3632" s="1">
        <v>1846</v>
      </c>
      <c r="G3632" s="1" t="s">
        <v>18</v>
      </c>
      <c r="H3632" s="1" t="s">
        <v>33</v>
      </c>
      <c r="I3632" s="1" t="s">
        <v>272</v>
      </c>
      <c r="J3632" s="1" t="str" cm="1">
        <f t="array" ref="J3632">_xlfn.IFS(F3632="","missing",F3632&lt;0,"negative",F3632=0,"zero",AND(F3632&gt;=99999,MOD(F3632,9)=0),"99999 placeholder",AND(F3632&gt;$O$5,D3632="Expense"),"Expense outlier",AND(F3632&gt;$P$5,D3632="Income"),"Income outlier",TRUE,"valid")</f>
        <v>valid</v>
      </c>
      <c r="K3632" s="1" t="str">
        <f>_xlfn.XLOOKUP(I3632,[1]category_mapping!$F$2:$F$19,[1]category_mapping!$G$2:$G$19,E3632)</f>
        <v>food</v>
      </c>
      <c r="L3632" s="1" t="str">
        <f>IF(cleaning_working[[#This Row],[date]]="","Missing","Available")</f>
        <v>Available</v>
      </c>
    </row>
    <row r="3633" spans="1:12" x14ac:dyDescent="0.35">
      <c r="A3633" s="1" t="s">
        <v>3794</v>
      </c>
      <c r="B3633" s="1" t="s">
        <v>214</v>
      </c>
      <c r="C3633" s="3">
        <v>44902</v>
      </c>
      <c r="D3633" s="1" t="s">
        <v>13</v>
      </c>
      <c r="E3633" s="1" t="s">
        <v>24</v>
      </c>
      <c r="F3633" s="1">
        <v>15334</v>
      </c>
      <c r="G3633" s="1" t="s">
        <v>32</v>
      </c>
      <c r="H3633" s="1" t="s">
        <v>133</v>
      </c>
      <c r="I3633" s="1" t="s">
        <v>71</v>
      </c>
      <c r="J3633" s="1" t="str" cm="1">
        <f t="array" ref="J3633">_xlfn.IFS(F3633="","missing",F3633&lt;0,"negative",F3633=0,"zero",AND(F3633&gt;=99999,MOD(F3633,9)=0),"99999 placeholder",AND(F3633&gt;$O$5,D3633="Expense"),"Expense outlier",AND(F3633&gt;$P$5,D3633="Income"),"Income outlier",TRUE,"valid")</f>
        <v>valid</v>
      </c>
      <c r="K3633" s="1" t="str">
        <f>_xlfn.XLOOKUP(I3633,[1]category_mapping!$F$2:$F$19,[1]category_mapping!$G$2:$G$19,E3633)</f>
        <v>health</v>
      </c>
      <c r="L3633" s="1" t="str">
        <f>IF(cleaning_working[[#This Row],[date]]="","Missing","Available")</f>
        <v>Available</v>
      </c>
    </row>
    <row r="3634" spans="1:12" x14ac:dyDescent="0.35">
      <c r="A3634" s="1" t="s">
        <v>3795</v>
      </c>
      <c r="B3634" s="1" t="s">
        <v>281</v>
      </c>
      <c r="C3634" s="3">
        <v>45237</v>
      </c>
      <c r="D3634" s="1" t="s">
        <v>13</v>
      </c>
      <c r="E3634" s="1" t="s">
        <v>24</v>
      </c>
      <c r="F3634" s="1">
        <v>7326</v>
      </c>
      <c r="G3634" s="1" t="s">
        <v>64</v>
      </c>
      <c r="H3634" s="1" t="s">
        <v>25</v>
      </c>
      <c r="I3634" s="1" t="s">
        <v>134</v>
      </c>
      <c r="J3634" s="1" t="str" cm="1">
        <f t="array" ref="J3634">_xlfn.IFS(F3634="","missing",F3634&lt;0,"negative",F3634=0,"zero",AND(F3634&gt;=99999,MOD(F3634,9)=0),"99999 placeholder",AND(F3634&gt;$O$5,D3634="Expense"),"Expense outlier",AND(F3634&gt;$P$5,D3634="Income"),"Income outlier",TRUE,"valid")</f>
        <v>valid</v>
      </c>
      <c r="K3634" s="1" t="str">
        <f>_xlfn.XLOOKUP(I3634,[1]category_mapping!$F$2:$F$19,[1]category_mapping!$G$2:$G$19,E3634)</f>
        <v>education</v>
      </c>
      <c r="L3634" s="1" t="str">
        <f>IF(cleaning_working[[#This Row],[date]]="","Missing","Available")</f>
        <v>Available</v>
      </c>
    </row>
    <row r="3635" spans="1:12" x14ac:dyDescent="0.35">
      <c r="A3635" s="1" t="s">
        <v>3796</v>
      </c>
      <c r="B3635" s="1" t="s">
        <v>122</v>
      </c>
      <c r="C3635" s="3" t="s">
        <v>38</v>
      </c>
      <c r="D3635" s="1" t="s">
        <v>13</v>
      </c>
      <c r="E3635" s="1" t="s">
        <v>63</v>
      </c>
      <c r="F3635" s="1">
        <v>6660</v>
      </c>
      <c r="G3635" s="1" t="s">
        <v>64</v>
      </c>
      <c r="H3635" s="1" t="s">
        <v>19</v>
      </c>
      <c r="I3635" s="1" t="s">
        <v>27</v>
      </c>
      <c r="J3635" s="1" t="str" cm="1">
        <f t="array" ref="J3635">_xlfn.IFS(F3635="","missing",F3635&lt;0,"negative",F3635=0,"zero",AND(F3635&gt;=99999,MOD(F3635,9)=0),"99999 placeholder",AND(F3635&gt;$O$5,D3635="Expense"),"Expense outlier",AND(F3635&gt;$P$5,D3635="Income"),"Income outlier",TRUE,"valid")</f>
        <v>valid</v>
      </c>
      <c r="K3635" s="1" t="str">
        <f>_xlfn.XLOOKUP(I3635,[1]category_mapping!$F$2:$F$19,[1]category_mapping!$G$2:$G$19,E3635)</f>
        <v>utilities</v>
      </c>
      <c r="L3635" s="1" t="str">
        <f>IF(cleaning_working[[#This Row],[date]]="","Missing","Available")</f>
        <v>Missing</v>
      </c>
    </row>
    <row r="3636" spans="1:12" x14ac:dyDescent="0.35">
      <c r="A3636" s="1" t="s">
        <v>3797</v>
      </c>
      <c r="B3636" s="1" t="s">
        <v>423</v>
      </c>
      <c r="C3636" s="3">
        <v>45198</v>
      </c>
      <c r="D3636" s="1" t="s">
        <v>13</v>
      </c>
      <c r="E3636" s="1" t="s">
        <v>39</v>
      </c>
      <c r="F3636" s="1">
        <v>1248</v>
      </c>
      <c r="G3636" s="1" t="s">
        <v>40</v>
      </c>
      <c r="H3636" s="1" t="s">
        <v>52</v>
      </c>
      <c r="J3636" s="1" t="str" cm="1">
        <f t="array" ref="J3636">_xlfn.IFS(F3636="","missing",F3636&lt;0,"negative",F3636=0,"zero",AND(F3636&gt;=99999,MOD(F3636,9)=0),"99999 placeholder",AND(F3636&gt;$O$5,D3636="Expense"),"Expense outlier",AND(F3636&gt;$P$5,D3636="Income"),"Income outlier",TRUE,"valid")</f>
        <v>valid</v>
      </c>
      <c r="K3636" s="1" t="str">
        <f>_xlfn.XLOOKUP(I3636,[1]category_mapping!$F$2:$F$19,[1]category_mapping!$G$2:$G$19,E3636)</f>
        <v>food</v>
      </c>
      <c r="L3636" s="1" t="str">
        <f>IF(cleaning_working[[#This Row],[date]]="","Missing","Available")</f>
        <v>Available</v>
      </c>
    </row>
    <row r="3637" spans="1:12" x14ac:dyDescent="0.35">
      <c r="A3637" s="1" t="s">
        <v>3798</v>
      </c>
      <c r="B3637" s="1" t="s">
        <v>510</v>
      </c>
      <c r="C3637" s="3">
        <v>45203</v>
      </c>
      <c r="D3637" s="1" t="s">
        <v>13</v>
      </c>
      <c r="E3637" s="1" t="s">
        <v>63</v>
      </c>
      <c r="F3637" s="1">
        <v>3388</v>
      </c>
      <c r="G3637" s="1" t="s">
        <v>40</v>
      </c>
      <c r="H3637" s="1" t="s">
        <v>83</v>
      </c>
      <c r="I3637" s="1" t="s">
        <v>93</v>
      </c>
      <c r="J3637" s="1" t="str" cm="1">
        <f t="array" ref="J3637">_xlfn.IFS(F3637="","missing",F3637&lt;0,"negative",F3637=0,"zero",AND(F3637&gt;=99999,MOD(F3637,9)=0),"99999 placeholder",AND(F3637&gt;$O$5,D3637="Expense"),"Expense outlier",AND(F3637&gt;$P$5,D3637="Income"),"Income outlier",TRUE,"valid")</f>
        <v>valid</v>
      </c>
      <c r="K3637" s="1" t="str">
        <f>_xlfn.XLOOKUP(I3637,[1]category_mapping!$F$2:$F$19,[1]category_mapping!$G$2:$G$19,E3637)</f>
        <v>utilities</v>
      </c>
      <c r="L3637" s="1" t="str">
        <f>IF(cleaning_working[[#This Row],[date]]="","Missing","Available")</f>
        <v>Available</v>
      </c>
    </row>
    <row r="3638" spans="1:12" x14ac:dyDescent="0.35">
      <c r="A3638" s="1" t="s">
        <v>3799</v>
      </c>
      <c r="B3638" s="1" t="s">
        <v>155</v>
      </c>
      <c r="C3638" s="3">
        <v>45556</v>
      </c>
      <c r="D3638" s="1" t="s">
        <v>13</v>
      </c>
      <c r="E3638" s="1" t="s">
        <v>45</v>
      </c>
      <c r="F3638" s="1">
        <v>4169</v>
      </c>
      <c r="G3638" s="1" t="s">
        <v>18</v>
      </c>
      <c r="H3638" s="1" t="s">
        <v>33</v>
      </c>
      <c r="J3638" s="1" t="str" cm="1">
        <f t="array" ref="J3638">_xlfn.IFS(F3638="","missing",F3638&lt;0,"negative",F3638=0,"zero",AND(F3638&gt;=99999,MOD(F3638,9)=0),"99999 placeholder",AND(F3638&gt;$O$5,D3638="Expense"),"Expense outlier",AND(F3638&gt;$P$5,D3638="Income"),"Income outlier",TRUE,"valid")</f>
        <v>valid</v>
      </c>
      <c r="K3638" s="1" t="str">
        <f>_xlfn.XLOOKUP(I3638,[1]category_mapping!$F$2:$F$19,[1]category_mapping!$G$2:$G$19,E3638)</f>
        <v>entertainment</v>
      </c>
      <c r="L3638" s="1" t="str">
        <f>IF(cleaning_working[[#This Row],[date]]="","Missing","Available")</f>
        <v>Available</v>
      </c>
    </row>
    <row r="3639" spans="1:12" x14ac:dyDescent="0.35">
      <c r="A3639" s="1" t="s">
        <v>3800</v>
      </c>
      <c r="B3639" s="1" t="s">
        <v>400</v>
      </c>
      <c r="C3639" s="3">
        <v>45284</v>
      </c>
      <c r="D3639" s="1" t="s">
        <v>13</v>
      </c>
      <c r="E3639" s="1" t="s">
        <v>39</v>
      </c>
      <c r="F3639" s="1">
        <v>2098</v>
      </c>
      <c r="G3639" s="1" t="s">
        <v>64</v>
      </c>
      <c r="H3639" s="1" t="s">
        <v>25</v>
      </c>
      <c r="I3639" s="1" t="s">
        <v>46</v>
      </c>
      <c r="J3639" s="1" t="str" cm="1">
        <f t="array" ref="J3639">_xlfn.IFS(F3639="","missing",F3639&lt;0,"negative",F3639=0,"zero",AND(F3639&gt;=99999,MOD(F3639,9)=0),"99999 placeholder",AND(F3639&gt;$O$5,D3639="Expense"),"Expense outlier",AND(F3639&gt;$P$5,D3639="Income"),"Income outlier",TRUE,"valid")</f>
        <v>valid</v>
      </c>
      <c r="K3639" s="1" t="str">
        <f>_xlfn.XLOOKUP(I3639,[1]category_mapping!$F$2:$F$19,[1]category_mapping!$G$2:$G$19,E3639)</f>
        <v>food</v>
      </c>
      <c r="L3639" s="1" t="str">
        <f>IF(cleaning_working[[#This Row],[date]]="","Missing","Available")</f>
        <v>Available</v>
      </c>
    </row>
    <row r="3640" spans="1:12" x14ac:dyDescent="0.35">
      <c r="A3640" s="1" t="s">
        <v>3801</v>
      </c>
      <c r="B3640" s="1" t="s">
        <v>202</v>
      </c>
      <c r="C3640" s="3">
        <v>45561</v>
      </c>
      <c r="D3640" s="1" t="s">
        <v>13</v>
      </c>
      <c r="E3640" s="1" t="s">
        <v>39</v>
      </c>
      <c r="F3640" s="1">
        <v>4225</v>
      </c>
      <c r="G3640" s="1" t="s">
        <v>18</v>
      </c>
      <c r="H3640" s="1" t="s">
        <v>65</v>
      </c>
      <c r="I3640" s="1" t="s">
        <v>128</v>
      </c>
      <c r="J3640" s="1" t="str" cm="1">
        <f t="array" ref="J3640">_xlfn.IFS(F3640="","missing",F3640&lt;0,"negative",F3640=0,"zero",AND(F3640&gt;=99999,MOD(F3640,9)=0),"99999 placeholder",AND(F3640&gt;$O$5,D3640="Expense"),"Expense outlier",AND(F3640&gt;$P$5,D3640="Income"),"Income outlier",TRUE,"valid")</f>
        <v>valid</v>
      </c>
      <c r="K3640" s="1" t="str">
        <f>_xlfn.XLOOKUP(I3640,[1]category_mapping!$F$2:$F$19,[1]category_mapping!$G$2:$G$19,E3640)</f>
        <v>utilities</v>
      </c>
      <c r="L3640" s="1" t="str">
        <f>IF(cleaning_working[[#This Row],[date]]="","Missing","Available")</f>
        <v>Available</v>
      </c>
    </row>
    <row r="3641" spans="1:12" x14ac:dyDescent="0.35">
      <c r="A3641" s="1" t="s">
        <v>3802</v>
      </c>
      <c r="B3641" s="1" t="s">
        <v>269</v>
      </c>
      <c r="C3641" s="3">
        <v>45084</v>
      </c>
      <c r="D3641" s="1" t="s">
        <v>13</v>
      </c>
      <c r="E3641" s="1" t="s">
        <v>96</v>
      </c>
      <c r="F3641" s="1">
        <v>5192</v>
      </c>
      <c r="G3641" s="1" t="s">
        <v>40</v>
      </c>
      <c r="H3641" s="1" t="s">
        <v>133</v>
      </c>
      <c r="I3641" s="1" t="s">
        <v>162</v>
      </c>
      <c r="J3641" s="1" t="str" cm="1">
        <f t="array" ref="J3641">_xlfn.IFS(F3641="","missing",F3641&lt;0,"negative",F3641=0,"zero",AND(F3641&gt;=99999,MOD(F3641,9)=0),"99999 placeholder",AND(F3641&gt;$O$5,D3641="Expense"),"Expense outlier",AND(F3641&gt;$P$5,D3641="Income"),"Income outlier",TRUE,"valid")</f>
        <v>valid</v>
      </c>
      <c r="K3641" s="1" t="str">
        <f>_xlfn.XLOOKUP(I3641,[1]category_mapping!$F$2:$F$19,[1]category_mapping!$G$2:$G$19,E3641)</f>
        <v>travel</v>
      </c>
      <c r="L3641" s="1" t="str">
        <f>IF(cleaning_working[[#This Row],[date]]="","Missing","Available")</f>
        <v>Available</v>
      </c>
    </row>
    <row r="3642" spans="1:12" x14ac:dyDescent="0.35">
      <c r="A3642" s="1" t="s">
        <v>3803</v>
      </c>
      <c r="B3642" s="1" t="s">
        <v>23</v>
      </c>
      <c r="C3642" s="3">
        <v>44583</v>
      </c>
      <c r="D3642" s="1" t="s">
        <v>13</v>
      </c>
      <c r="E3642" s="1" t="s">
        <v>24</v>
      </c>
      <c r="F3642" s="1">
        <v>4635</v>
      </c>
      <c r="G3642" s="1" t="s">
        <v>64</v>
      </c>
      <c r="H3642" s="1" t="s">
        <v>83</v>
      </c>
      <c r="I3642" s="1" t="s">
        <v>217</v>
      </c>
      <c r="J3642" s="1" t="str" cm="1">
        <f t="array" ref="J3642">_xlfn.IFS(F3642="","missing",F3642&lt;0,"negative",F3642=0,"zero",AND(F3642&gt;=99999,MOD(F3642,9)=0),"99999 placeholder",AND(F3642&gt;$O$5,D3642="Expense"),"Expense outlier",AND(F3642&gt;$P$5,D3642="Income"),"Income outlier",TRUE,"valid")</f>
        <v>valid</v>
      </c>
      <c r="K3642" s="1" t="str">
        <f>_xlfn.XLOOKUP(I3642,[1]category_mapping!$F$2:$F$19,[1]category_mapping!$G$2:$G$19,E3642)</f>
        <v>rent</v>
      </c>
      <c r="L3642" s="1" t="str">
        <f>IF(cleaning_working[[#This Row],[date]]="","Missing","Available")</f>
        <v>Available</v>
      </c>
    </row>
    <row r="3643" spans="1:12" x14ac:dyDescent="0.35">
      <c r="A3643" s="1" t="s">
        <v>3804</v>
      </c>
      <c r="B3643" s="1" t="s">
        <v>69</v>
      </c>
      <c r="C3643" s="3">
        <v>44902</v>
      </c>
      <c r="D3643" s="1" t="s">
        <v>13</v>
      </c>
      <c r="E3643" s="1" t="s">
        <v>63</v>
      </c>
      <c r="F3643" s="1">
        <v>6521</v>
      </c>
      <c r="G3643" s="1" t="s">
        <v>40</v>
      </c>
      <c r="H3643" s="1" t="s">
        <v>65</v>
      </c>
      <c r="I3643" s="1" t="s">
        <v>120</v>
      </c>
      <c r="J3643" s="1" t="str" cm="1">
        <f t="array" ref="J3643">_xlfn.IFS(F3643="","missing",F3643&lt;0,"negative",F3643=0,"zero",AND(F3643&gt;=99999,MOD(F3643,9)=0),"99999 placeholder",AND(F3643&gt;$O$5,D3643="Expense"),"Expense outlier",AND(F3643&gt;$P$5,D3643="Income"),"Income outlier",TRUE,"valid")</f>
        <v>valid</v>
      </c>
      <c r="K3643" s="1" t="str">
        <f>_xlfn.XLOOKUP(I3643,[1]category_mapping!$F$2:$F$19,[1]category_mapping!$G$2:$G$19,E3643)</f>
        <v>food</v>
      </c>
      <c r="L3643" s="1" t="str">
        <f>IF(cleaning_working[[#This Row],[date]]="","Missing","Available")</f>
        <v>Available</v>
      </c>
    </row>
    <row r="3644" spans="1:12" x14ac:dyDescent="0.35">
      <c r="A3644" s="1" t="s">
        <v>3805</v>
      </c>
      <c r="B3644" s="1" t="s">
        <v>79</v>
      </c>
      <c r="C3644" s="3">
        <v>44984</v>
      </c>
      <c r="D3644" s="1" t="s">
        <v>13</v>
      </c>
      <c r="E3644" s="1" t="s">
        <v>24</v>
      </c>
      <c r="F3644" s="1">
        <v>18868</v>
      </c>
      <c r="G3644" s="1" t="s">
        <v>64</v>
      </c>
      <c r="H3644" s="1" t="s">
        <v>107</v>
      </c>
      <c r="I3644" s="1" t="s">
        <v>97</v>
      </c>
      <c r="J3644" s="1" t="str" cm="1">
        <f t="array" ref="J3644">_xlfn.IFS(F3644="","missing",F3644&lt;0,"negative",F3644=0,"zero",AND(F3644&gt;=99999,MOD(F3644,9)=0),"99999 placeholder",AND(F3644&gt;$O$5,D3644="Expense"),"Expense outlier",AND(F3644&gt;$P$5,D3644="Income"),"Income outlier",TRUE,"valid")</f>
        <v>Expense outlier</v>
      </c>
      <c r="K3644" s="1" t="str">
        <f>_xlfn.XLOOKUP(I3644,[1]category_mapping!$F$2:$F$19,[1]category_mapping!$G$2:$G$19,E3644)</f>
        <v>health</v>
      </c>
      <c r="L3644" s="1" t="str">
        <f>IF(cleaning_working[[#This Row],[date]]="","Missing","Available")</f>
        <v>Available</v>
      </c>
    </row>
    <row r="3645" spans="1:12" x14ac:dyDescent="0.35">
      <c r="A3645" s="1" t="s">
        <v>3806</v>
      </c>
      <c r="B3645" s="1" t="s">
        <v>229</v>
      </c>
      <c r="C3645" s="3">
        <v>45344</v>
      </c>
      <c r="D3645" s="1" t="s">
        <v>14</v>
      </c>
      <c r="E3645" s="1" t="s">
        <v>31</v>
      </c>
      <c r="F3645" s="1">
        <v>38115</v>
      </c>
      <c r="G3645" s="1" t="s">
        <v>32</v>
      </c>
      <c r="H3645" s="1" t="s">
        <v>52</v>
      </c>
      <c r="I3645" s="1" t="s">
        <v>49</v>
      </c>
      <c r="J3645" s="1" t="str" cm="1">
        <f t="array" ref="J3645">_xlfn.IFS(F3645="","missing",F3645&lt;0,"negative",F3645=0,"zero",AND(F3645&gt;=99999,MOD(F3645,9)=0),"99999 placeholder",AND(F3645&gt;$O$5,D3645="Expense"),"Expense outlier",AND(F3645&gt;$P$5,D3645="Income"),"Income outlier",TRUE,"valid")</f>
        <v>valid</v>
      </c>
      <c r="K3645" s="1" t="str">
        <f>_xlfn.XLOOKUP(I3645,[1]category_mapping!$F$2:$F$19,[1]category_mapping!$G$2:$G$19,E3645)</f>
        <v>freelance</v>
      </c>
      <c r="L3645" s="1" t="str">
        <f>IF(cleaning_working[[#This Row],[date]]="","Missing","Available")</f>
        <v>Available</v>
      </c>
    </row>
    <row r="3646" spans="1:12" x14ac:dyDescent="0.35">
      <c r="A3646" s="1" t="s">
        <v>3807</v>
      </c>
      <c r="B3646" s="1" t="s">
        <v>239</v>
      </c>
      <c r="C3646" s="3">
        <v>45146</v>
      </c>
      <c r="D3646" s="1" t="s">
        <v>13</v>
      </c>
      <c r="E3646" s="1" t="s">
        <v>96</v>
      </c>
      <c r="F3646" s="1">
        <v>559</v>
      </c>
      <c r="G3646" s="1" t="s">
        <v>32</v>
      </c>
      <c r="H3646" s="1" t="s">
        <v>65</v>
      </c>
      <c r="I3646" s="1" t="s">
        <v>34</v>
      </c>
      <c r="J3646" s="1" t="str" cm="1">
        <f t="array" ref="J3646">_xlfn.IFS(F3646="","missing",F3646&lt;0,"negative",F3646=0,"zero",AND(F3646&gt;=99999,MOD(F3646,9)=0),"99999 placeholder",AND(F3646&gt;$O$5,D3646="Expense"),"Expense outlier",AND(F3646&gt;$P$5,D3646="Income"),"Income outlier",TRUE,"valid")</f>
        <v>valid</v>
      </c>
      <c r="K3646" s="1" t="str">
        <f>_xlfn.XLOOKUP(I3646,[1]category_mapping!$F$2:$F$19,[1]category_mapping!$G$2:$G$19,E3646)</f>
        <v>education</v>
      </c>
      <c r="L3646" s="1" t="str">
        <f>IF(cleaning_working[[#This Row],[date]]="","Missing","Available")</f>
        <v>Available</v>
      </c>
    </row>
    <row r="3647" spans="1:12" x14ac:dyDescent="0.35">
      <c r="A3647" s="1" t="s">
        <v>3808</v>
      </c>
      <c r="B3647" s="1" t="s">
        <v>139</v>
      </c>
      <c r="C3647" s="3">
        <v>45178</v>
      </c>
      <c r="D3647" s="1" t="s">
        <v>13</v>
      </c>
      <c r="E3647" s="1" t="s">
        <v>63</v>
      </c>
      <c r="F3647" s="1">
        <v>9778</v>
      </c>
      <c r="G3647" s="1" t="s">
        <v>18</v>
      </c>
      <c r="H3647" s="1" t="s">
        <v>33</v>
      </c>
      <c r="I3647" s="1" t="s">
        <v>162</v>
      </c>
      <c r="J3647" s="1" t="str" cm="1">
        <f t="array" ref="J3647">_xlfn.IFS(F3647="","missing",F3647&lt;0,"negative",F3647=0,"zero",AND(F3647&gt;=99999,MOD(F3647,9)=0),"99999 placeholder",AND(F3647&gt;$O$5,D3647="Expense"),"Expense outlier",AND(F3647&gt;$P$5,D3647="Income"),"Income outlier",TRUE,"valid")</f>
        <v>valid</v>
      </c>
      <c r="K3647" s="1" t="str">
        <f>_xlfn.XLOOKUP(I3647,[1]category_mapping!$F$2:$F$19,[1]category_mapping!$G$2:$G$19,E3647)</f>
        <v>utilities</v>
      </c>
      <c r="L3647" s="1" t="str">
        <f>IF(cleaning_working[[#This Row],[date]]="","Missing","Available")</f>
        <v>Available</v>
      </c>
    </row>
    <row r="3648" spans="1:12" x14ac:dyDescent="0.35">
      <c r="A3648" s="1" t="s">
        <v>3809</v>
      </c>
      <c r="B3648" s="1" t="s">
        <v>372</v>
      </c>
      <c r="C3648" s="3">
        <v>45147</v>
      </c>
      <c r="D3648" s="1" t="s">
        <v>13</v>
      </c>
      <c r="E3648" s="1" t="s">
        <v>17</v>
      </c>
      <c r="F3648" s="1">
        <v>3402</v>
      </c>
      <c r="G3648" s="1" t="s">
        <v>25</v>
      </c>
      <c r="H3648" s="1" t="s">
        <v>107</v>
      </c>
      <c r="I3648" s="1" t="s">
        <v>49</v>
      </c>
      <c r="J3648" s="1" t="str" cm="1">
        <f t="array" ref="J3648">_xlfn.IFS(F3648="","missing",F3648&lt;0,"negative",F3648=0,"zero",AND(F3648&gt;=99999,MOD(F3648,9)=0),"99999 placeholder",AND(F3648&gt;$O$5,D3648="Expense"),"Expense outlier",AND(F3648&gt;$P$5,D3648="Income"),"Income outlier",TRUE,"valid")</f>
        <v>valid</v>
      </c>
      <c r="K3648" s="1" t="str">
        <f>_xlfn.XLOOKUP(I3648,[1]category_mapping!$F$2:$F$19,[1]category_mapping!$G$2:$G$19,E3648)</f>
        <v>education</v>
      </c>
      <c r="L3648" s="1" t="str">
        <f>IF(cleaning_working[[#This Row],[date]]="","Missing","Available")</f>
        <v>Available</v>
      </c>
    </row>
    <row r="3649" spans="1:12" x14ac:dyDescent="0.35">
      <c r="A3649" s="1" t="s">
        <v>3810</v>
      </c>
      <c r="B3649" s="1" t="s">
        <v>56</v>
      </c>
      <c r="C3649" s="3">
        <v>44441</v>
      </c>
      <c r="D3649" s="1" t="s">
        <v>13</v>
      </c>
      <c r="E3649" s="1" t="s">
        <v>46</v>
      </c>
      <c r="F3649" s="1">
        <v>4232</v>
      </c>
      <c r="G3649" s="1" t="s">
        <v>40</v>
      </c>
      <c r="H3649" s="1" t="s">
        <v>25</v>
      </c>
      <c r="J3649" s="1" t="str" cm="1">
        <f t="array" ref="J3649">_xlfn.IFS(F3649="","missing",F3649&lt;0,"negative",F3649=0,"zero",AND(F3649&gt;=99999,MOD(F3649,9)=0),"99999 placeholder",AND(F3649&gt;$O$5,D3649="Expense"),"Expense outlier",AND(F3649&gt;$P$5,D3649="Income"),"Income outlier",TRUE,"valid")</f>
        <v>valid</v>
      </c>
      <c r="K3649" s="1" t="str">
        <f>_xlfn.XLOOKUP(I3649,[1]category_mapping!$F$2:$F$19,[1]category_mapping!$G$2:$G$19,E3649)</f>
        <v>N/A</v>
      </c>
      <c r="L3649" s="1" t="str">
        <f>IF(cleaning_working[[#This Row],[date]]="","Missing","Available")</f>
        <v>Available</v>
      </c>
    </row>
    <row r="3650" spans="1:12" x14ac:dyDescent="0.35">
      <c r="A3650" s="1" t="s">
        <v>3811</v>
      </c>
      <c r="B3650" s="1" t="s">
        <v>75</v>
      </c>
      <c r="C3650" s="3">
        <v>45517</v>
      </c>
      <c r="D3650" s="1" t="s">
        <v>13</v>
      </c>
      <c r="E3650" s="1" t="s">
        <v>96</v>
      </c>
      <c r="F3650" s="1">
        <v>7543</v>
      </c>
      <c r="G3650" s="1" t="s">
        <v>32</v>
      </c>
      <c r="H3650" s="1" t="s">
        <v>107</v>
      </c>
      <c r="I3650" s="1" t="s">
        <v>272</v>
      </c>
      <c r="J3650" s="1" t="str" cm="1">
        <f t="array" ref="J3650">_xlfn.IFS(F3650="","missing",F3650&lt;0,"negative",F3650=0,"zero",AND(F3650&gt;=99999,MOD(F3650,9)=0),"99999 placeholder",AND(F3650&gt;$O$5,D3650="Expense"),"Expense outlier",AND(F3650&gt;$P$5,D3650="Income"),"Income outlier",TRUE,"valid")</f>
        <v>valid</v>
      </c>
      <c r="K3650" s="1" t="str">
        <f>_xlfn.XLOOKUP(I3650,[1]category_mapping!$F$2:$F$19,[1]category_mapping!$G$2:$G$19,E3650)</f>
        <v>food</v>
      </c>
      <c r="L3650" s="1" t="str">
        <f>IF(cleaning_working[[#This Row],[date]]="","Missing","Available")</f>
        <v>Available</v>
      </c>
    </row>
    <row r="3651" spans="1:12" x14ac:dyDescent="0.35">
      <c r="A3651" s="1" t="s">
        <v>3812</v>
      </c>
      <c r="B3651" s="1" t="s">
        <v>152</v>
      </c>
      <c r="C3651" s="3">
        <v>44582</v>
      </c>
      <c r="D3651" s="1" t="s">
        <v>14</v>
      </c>
      <c r="E3651" s="1" t="s">
        <v>215</v>
      </c>
      <c r="F3651" s="1">
        <v>48281</v>
      </c>
      <c r="G3651" s="1" t="s">
        <v>64</v>
      </c>
      <c r="H3651" s="1" t="s">
        <v>25</v>
      </c>
      <c r="I3651" s="1" t="s">
        <v>58</v>
      </c>
      <c r="J3651" s="1" t="str" cm="1">
        <f t="array" ref="J3651">_xlfn.IFS(F3651="","missing",F3651&lt;0,"negative",F3651=0,"zero",AND(F3651&gt;=99999,MOD(F3651,9)=0),"99999 placeholder",AND(F3651&gt;$O$5,D3651="Expense"),"Expense outlier",AND(F3651&gt;$P$5,D3651="Income"),"Income outlier",TRUE,"valid")</f>
        <v>valid</v>
      </c>
      <c r="K3651" s="1" t="str">
        <f>_xlfn.XLOOKUP(I3651,[1]category_mapping!$F$2:$F$19,[1]category_mapping!$G$2:$G$19,E3651)</f>
        <v>bonus</v>
      </c>
      <c r="L3651" s="1" t="str">
        <f>IF(cleaning_working[[#This Row],[date]]="","Missing","Available")</f>
        <v>Available</v>
      </c>
    </row>
    <row r="3652" spans="1:12" x14ac:dyDescent="0.35">
      <c r="A3652" s="1" t="s">
        <v>3735</v>
      </c>
      <c r="B3652" s="1" t="s">
        <v>467</v>
      </c>
      <c r="C3652" s="3">
        <v>45529</v>
      </c>
      <c r="D3652" s="1" t="s">
        <v>13</v>
      </c>
      <c r="E3652" s="1" t="s">
        <v>24</v>
      </c>
      <c r="F3652" s="1">
        <v>9462</v>
      </c>
      <c r="G3652" s="1" t="s">
        <v>40</v>
      </c>
      <c r="H3652" s="1" t="s">
        <v>107</v>
      </c>
      <c r="I3652" s="1" t="s">
        <v>49</v>
      </c>
      <c r="J3652" s="1" t="str" cm="1">
        <f t="array" ref="J3652">_xlfn.IFS(F3652="","missing",F3652&lt;0,"negative",F3652=0,"zero",AND(F3652&gt;=99999,MOD(F3652,9)=0),"99999 placeholder",AND(F3652&gt;$O$5,D3652="Expense"),"Expense outlier",AND(F3652&gt;$P$5,D3652="Income"),"Income outlier",TRUE,"valid")</f>
        <v>valid</v>
      </c>
      <c r="K3652" s="1" t="str">
        <f>_xlfn.XLOOKUP(I3652,[1]category_mapping!$F$2:$F$19,[1]category_mapping!$G$2:$G$19,E3652)</f>
        <v>rent</v>
      </c>
      <c r="L3652" s="1" t="str">
        <f>IF(cleaning_working[[#This Row],[date]]="","Missing","Available")</f>
        <v>Available</v>
      </c>
    </row>
    <row r="3653" spans="1:12" x14ac:dyDescent="0.35">
      <c r="A3653" s="1" t="s">
        <v>3813</v>
      </c>
      <c r="B3653" s="1" t="s">
        <v>247</v>
      </c>
      <c r="C3653" s="3">
        <v>45382</v>
      </c>
      <c r="D3653" s="1" t="s">
        <v>13</v>
      </c>
      <c r="E3653" s="1" t="s">
        <v>24</v>
      </c>
      <c r="F3653" s="1">
        <v>6386</v>
      </c>
      <c r="G3653" s="1" t="s">
        <v>18</v>
      </c>
      <c r="H3653" s="1" t="s">
        <v>33</v>
      </c>
      <c r="I3653" s="1" t="s">
        <v>90</v>
      </c>
      <c r="J3653" s="1" t="str" cm="1">
        <f t="array" ref="J3653">_xlfn.IFS(F3653="","missing",F3653&lt;0,"negative",F3653=0,"zero",AND(F3653&gt;=99999,MOD(F3653,9)=0),"99999 placeholder",AND(F3653&gt;$O$5,D3653="Expense"),"Expense outlier",AND(F3653&gt;$P$5,D3653="Income"),"Income outlier",TRUE,"valid")</f>
        <v>valid</v>
      </c>
      <c r="K3653" s="1" t="str">
        <f>_xlfn.XLOOKUP(I3653,[1]category_mapping!$F$2:$F$19,[1]category_mapping!$G$2:$G$19,E3653)</f>
        <v>rent</v>
      </c>
      <c r="L3653" s="1" t="str">
        <f>IF(cleaning_working[[#This Row],[date]]="","Missing","Available")</f>
        <v>Available</v>
      </c>
    </row>
    <row r="3654" spans="1:12" x14ac:dyDescent="0.35">
      <c r="A3654" s="1" t="s">
        <v>3814</v>
      </c>
      <c r="B3654" s="1" t="s">
        <v>51</v>
      </c>
      <c r="C3654" s="3">
        <v>45127</v>
      </c>
      <c r="D3654" s="1" t="s">
        <v>13</v>
      </c>
      <c r="E3654" s="1" t="s">
        <v>39</v>
      </c>
      <c r="F3654" s="1">
        <v>7230</v>
      </c>
      <c r="G3654" s="1" t="s">
        <v>40</v>
      </c>
      <c r="H3654" s="1" t="s">
        <v>133</v>
      </c>
      <c r="I3654" s="1" t="s">
        <v>80</v>
      </c>
      <c r="J3654" s="1" t="str" cm="1">
        <f t="array" ref="J3654">_xlfn.IFS(F3654="","missing",F3654&lt;0,"negative",F3654=0,"zero",AND(F3654&gt;=99999,MOD(F3654,9)=0),"99999 placeholder",AND(F3654&gt;$O$5,D3654="Expense"),"Expense outlier",AND(F3654&gt;$P$5,D3654="Income"),"Income outlier",TRUE,"valid")</f>
        <v>valid</v>
      </c>
      <c r="K3654" s="1" t="str">
        <f>_xlfn.XLOOKUP(I3654,[1]category_mapping!$F$2:$F$19,[1]category_mapping!$G$2:$G$19,E3654)</f>
        <v>food</v>
      </c>
      <c r="L3654" s="1" t="str">
        <f>IF(cleaning_working[[#This Row],[date]]="","Missing","Available")</f>
        <v>Available</v>
      </c>
    </row>
    <row r="3655" spans="1:12" x14ac:dyDescent="0.35">
      <c r="A3655" s="1" t="s">
        <v>3815</v>
      </c>
      <c r="B3655" s="1" t="s">
        <v>1044</v>
      </c>
      <c r="C3655" s="3">
        <v>45574</v>
      </c>
      <c r="D3655" s="1" t="s">
        <v>13</v>
      </c>
      <c r="E3655" s="1" t="s">
        <v>63</v>
      </c>
      <c r="F3655" s="1">
        <v>8349</v>
      </c>
      <c r="G3655" s="1" t="s">
        <v>18</v>
      </c>
      <c r="H3655" s="1" t="s">
        <v>107</v>
      </c>
      <c r="I3655" s="1" t="s">
        <v>80</v>
      </c>
      <c r="J3655" s="1" t="str" cm="1">
        <f t="array" ref="J3655">_xlfn.IFS(F3655="","missing",F3655&lt;0,"negative",F3655=0,"zero",AND(F3655&gt;=99999,MOD(F3655,9)=0),"99999 placeholder",AND(F3655&gt;$O$5,D3655="Expense"),"Expense outlier",AND(F3655&gt;$P$5,D3655="Income"),"Income outlier",TRUE,"valid")</f>
        <v>valid</v>
      </c>
      <c r="K3655" s="1" t="str">
        <f>_xlfn.XLOOKUP(I3655,[1]category_mapping!$F$2:$F$19,[1]category_mapping!$G$2:$G$19,E3655)</f>
        <v>food</v>
      </c>
      <c r="L3655" s="1" t="str">
        <f>IF(cleaning_working[[#This Row],[date]]="","Missing","Available")</f>
        <v>Available</v>
      </c>
    </row>
    <row r="3656" spans="1:12" x14ac:dyDescent="0.35">
      <c r="A3656" s="1" t="s">
        <v>3816</v>
      </c>
      <c r="B3656" s="1" t="s">
        <v>303</v>
      </c>
      <c r="C3656" s="3">
        <v>44622</v>
      </c>
      <c r="D3656" s="1" t="s">
        <v>13</v>
      </c>
      <c r="E3656" s="1" t="s">
        <v>63</v>
      </c>
      <c r="F3656" s="1">
        <v>5681</v>
      </c>
      <c r="G3656" s="1" t="s">
        <v>40</v>
      </c>
      <c r="H3656" s="1" t="s">
        <v>33</v>
      </c>
      <c r="I3656" s="1" t="s">
        <v>80</v>
      </c>
      <c r="J3656" s="1" t="str" cm="1">
        <f t="array" ref="J3656">_xlfn.IFS(F3656="","missing",F3656&lt;0,"negative",F3656=0,"zero",AND(F3656&gt;=99999,MOD(F3656,9)=0),"99999 placeholder",AND(F3656&gt;$O$5,D3656="Expense"),"Expense outlier",AND(F3656&gt;$P$5,D3656="Income"),"Income outlier",TRUE,"valid")</f>
        <v>valid</v>
      </c>
      <c r="K3656" s="1" t="str">
        <f>_xlfn.XLOOKUP(I3656,[1]category_mapping!$F$2:$F$19,[1]category_mapping!$G$2:$G$19,E3656)</f>
        <v>food</v>
      </c>
      <c r="L3656" s="1" t="str">
        <f>IF(cleaning_working[[#This Row],[date]]="","Missing","Available")</f>
        <v>Available</v>
      </c>
    </row>
    <row r="3657" spans="1:12" x14ac:dyDescent="0.35">
      <c r="A3657" s="1" t="s">
        <v>3817</v>
      </c>
      <c r="B3657" s="1" t="s">
        <v>306</v>
      </c>
      <c r="C3657" s="3">
        <v>44520</v>
      </c>
      <c r="D3657" s="1" t="s">
        <v>14</v>
      </c>
      <c r="E3657" s="1" t="s">
        <v>119</v>
      </c>
      <c r="F3657" s="1">
        <v>13016</v>
      </c>
      <c r="G3657" s="1" t="s">
        <v>18</v>
      </c>
      <c r="H3657" s="1" t="s">
        <v>65</v>
      </c>
      <c r="I3657" s="1" t="s">
        <v>137</v>
      </c>
      <c r="J3657" s="1" t="str" cm="1">
        <f t="array" ref="J3657">_xlfn.IFS(F3657="","missing",F3657&lt;0,"negative",F3657=0,"zero",AND(F3657&gt;=99999,MOD(F3657,9)=0),"99999 placeholder",AND(F3657&gt;$O$5,D3657="Expense"),"Expense outlier",AND(F3657&gt;$P$5,D3657="Income"),"Income outlier",TRUE,"valid")</f>
        <v>valid</v>
      </c>
      <c r="K3657" s="1" t="str">
        <f>_xlfn.XLOOKUP(I3657,[1]category_mapping!$F$2:$F$19,[1]category_mapping!$G$2:$G$19,E3657)</f>
        <v>travel</v>
      </c>
      <c r="L3657" s="1" t="str">
        <f>IF(cleaning_working[[#This Row],[date]]="","Missing","Available")</f>
        <v>Available</v>
      </c>
    </row>
    <row r="3658" spans="1:12" x14ac:dyDescent="0.35">
      <c r="A3658" s="1" t="s">
        <v>3818</v>
      </c>
      <c r="B3658" s="1" t="s">
        <v>381</v>
      </c>
      <c r="C3658" s="3">
        <v>44697</v>
      </c>
      <c r="D3658" s="1" t="s">
        <v>13</v>
      </c>
      <c r="E3658" s="1" t="s">
        <v>24</v>
      </c>
      <c r="F3658" s="1">
        <v>9691</v>
      </c>
      <c r="G3658" s="1" t="s">
        <v>18</v>
      </c>
      <c r="H3658" s="1" t="s">
        <v>83</v>
      </c>
      <c r="I3658" s="1" t="s">
        <v>128</v>
      </c>
      <c r="J3658" s="1" t="str" cm="1">
        <f t="array" ref="J3658">_xlfn.IFS(F3658="","missing",F3658&lt;0,"negative",F3658=0,"zero",AND(F3658&gt;=99999,MOD(F3658,9)=0),"99999 placeholder",AND(F3658&gt;$O$5,D3658="Expense"),"Expense outlier",AND(F3658&gt;$P$5,D3658="Income"),"Income outlier",TRUE,"valid")</f>
        <v>valid</v>
      </c>
      <c r="K3658" s="1" t="str">
        <f>_xlfn.XLOOKUP(I3658,[1]category_mapping!$F$2:$F$19,[1]category_mapping!$G$2:$G$19,E3658)</f>
        <v>utilities</v>
      </c>
      <c r="L3658" s="1" t="str">
        <f>IF(cleaning_working[[#This Row],[date]]="","Missing","Available")</f>
        <v>Available</v>
      </c>
    </row>
    <row r="3659" spans="1:12" x14ac:dyDescent="0.35">
      <c r="A3659" s="1" t="s">
        <v>3819</v>
      </c>
      <c r="B3659" s="1" t="s">
        <v>343</v>
      </c>
      <c r="C3659" s="3">
        <v>45524</v>
      </c>
      <c r="D3659" s="1" t="s">
        <v>13</v>
      </c>
      <c r="E3659" s="1" t="s">
        <v>24</v>
      </c>
      <c r="F3659" s="1">
        <v>9688</v>
      </c>
      <c r="G3659" s="1" t="s">
        <v>32</v>
      </c>
      <c r="H3659" s="1" t="s">
        <v>33</v>
      </c>
      <c r="I3659" s="1" t="s">
        <v>53</v>
      </c>
      <c r="J3659" s="1" t="str" cm="1">
        <f t="array" ref="J3659">_xlfn.IFS(F3659="","missing",F3659&lt;0,"negative",F3659=0,"zero",AND(F3659&gt;=99999,MOD(F3659,9)=0),"99999 placeholder",AND(F3659&gt;$O$5,D3659="Expense"),"Expense outlier",AND(F3659&gt;$P$5,D3659="Income"),"Income outlier",TRUE,"valid")</f>
        <v>valid</v>
      </c>
      <c r="K3659" s="1" t="str">
        <f>_xlfn.XLOOKUP(I3659,[1]category_mapping!$F$2:$F$19,[1]category_mapping!$G$2:$G$19,E3659)</f>
        <v>travel</v>
      </c>
      <c r="L3659" s="1" t="str">
        <f>IF(cleaning_working[[#This Row],[date]]="","Missing","Available")</f>
        <v>Available</v>
      </c>
    </row>
    <row r="3660" spans="1:12" x14ac:dyDescent="0.35">
      <c r="A3660" s="1" t="s">
        <v>3820</v>
      </c>
      <c r="B3660" s="1" t="s">
        <v>51</v>
      </c>
      <c r="C3660" s="3">
        <v>45335</v>
      </c>
      <c r="D3660" s="1" t="s">
        <v>13</v>
      </c>
      <c r="E3660" s="1" t="s">
        <v>24</v>
      </c>
      <c r="F3660" s="1">
        <v>25526</v>
      </c>
      <c r="G3660" s="1" t="s">
        <v>18</v>
      </c>
      <c r="H3660" s="1" t="s">
        <v>26</v>
      </c>
      <c r="I3660" s="1" t="s">
        <v>71</v>
      </c>
      <c r="J3660" s="1" t="str" cm="1">
        <f t="array" ref="J3660">_xlfn.IFS(F3660="","missing",F3660&lt;0,"negative",F3660=0,"zero",AND(F3660&gt;=99999,MOD(F3660,9)=0),"99999 placeholder",AND(F3660&gt;$O$5,D3660="Expense"),"Expense outlier",AND(F3660&gt;$P$5,D3660="Income"),"Income outlier",TRUE,"valid")</f>
        <v>Expense outlier</v>
      </c>
      <c r="K3660" s="1" t="str">
        <f>_xlfn.XLOOKUP(I3660,[1]category_mapping!$F$2:$F$19,[1]category_mapping!$G$2:$G$19,E3660)</f>
        <v>health</v>
      </c>
      <c r="L3660" s="1" t="str">
        <f>IF(cleaning_working[[#This Row],[date]]="","Missing","Available")</f>
        <v>Available</v>
      </c>
    </row>
    <row r="3661" spans="1:12" x14ac:dyDescent="0.35">
      <c r="A3661" s="1" t="s">
        <v>3821</v>
      </c>
      <c r="B3661" s="1" t="s">
        <v>23</v>
      </c>
      <c r="C3661" s="3">
        <v>44546</v>
      </c>
      <c r="D3661" s="1" t="s">
        <v>14</v>
      </c>
      <c r="E3661" s="1" t="s">
        <v>119</v>
      </c>
      <c r="F3661" s="1">
        <v>36033</v>
      </c>
      <c r="G3661" s="1" t="s">
        <v>18</v>
      </c>
      <c r="H3661" s="1" t="s">
        <v>19</v>
      </c>
      <c r="I3661" s="1" t="s">
        <v>58</v>
      </c>
      <c r="J3661" s="1" t="str" cm="1">
        <f t="array" ref="J3661">_xlfn.IFS(F3661="","missing",F3661&lt;0,"negative",F3661=0,"zero",AND(F3661&gt;=99999,MOD(F3661,9)=0),"99999 placeholder",AND(F3661&gt;$O$5,D3661="Expense"),"Expense outlier",AND(F3661&gt;$P$5,D3661="Income"),"Income outlier",TRUE,"valid")</f>
        <v>valid</v>
      </c>
      <c r="K3661" s="1" t="str">
        <f>_xlfn.XLOOKUP(I3661,[1]category_mapping!$F$2:$F$19,[1]category_mapping!$G$2:$G$19,E3661)</f>
        <v>investment</v>
      </c>
      <c r="L3661" s="1" t="str">
        <f>IF(cleaning_working[[#This Row],[date]]="","Missing","Available")</f>
        <v>Available</v>
      </c>
    </row>
    <row r="3662" spans="1:12" x14ac:dyDescent="0.35">
      <c r="A3662" s="1" t="s">
        <v>3822</v>
      </c>
      <c r="B3662" s="1" t="s">
        <v>245</v>
      </c>
      <c r="C3662" s="3">
        <v>45548</v>
      </c>
      <c r="D3662" s="1" t="s">
        <v>13</v>
      </c>
      <c r="E3662" s="1" t="s">
        <v>96</v>
      </c>
      <c r="F3662" s="1">
        <v>7684</v>
      </c>
      <c r="G3662" s="1" t="s">
        <v>40</v>
      </c>
      <c r="H3662" s="1" t="s">
        <v>25</v>
      </c>
      <c r="I3662" s="1" t="s">
        <v>170</v>
      </c>
      <c r="J3662" s="1" t="str" cm="1">
        <f t="array" ref="J3662">_xlfn.IFS(F3662="","missing",F3662&lt;0,"negative",F3662=0,"zero",AND(F3662&gt;=99999,MOD(F3662,9)=0),"99999 placeholder",AND(F3662&gt;$O$5,D3662="Expense"),"Expense outlier",AND(F3662&gt;$P$5,D3662="Income"),"Income outlier",TRUE,"valid")</f>
        <v>valid</v>
      </c>
      <c r="K3662" s="1" t="str">
        <f>_xlfn.XLOOKUP(I3662,[1]category_mapping!$F$2:$F$19,[1]category_mapping!$G$2:$G$19,E3662)</f>
        <v>health</v>
      </c>
      <c r="L3662" s="1" t="str">
        <f>IF(cleaning_working[[#This Row],[date]]="","Missing","Available")</f>
        <v>Available</v>
      </c>
    </row>
    <row r="3663" spans="1:12" x14ac:dyDescent="0.35">
      <c r="A3663" s="1" t="s">
        <v>3823</v>
      </c>
      <c r="B3663" s="1" t="s">
        <v>99</v>
      </c>
      <c r="C3663" s="3">
        <v>44516</v>
      </c>
      <c r="D3663" s="1" t="s">
        <v>13</v>
      </c>
      <c r="E3663" s="1" t="s">
        <v>39</v>
      </c>
      <c r="F3663" s="1">
        <v>2231</v>
      </c>
      <c r="G3663" s="1" t="s">
        <v>32</v>
      </c>
      <c r="H3663" s="1" t="s">
        <v>19</v>
      </c>
      <c r="I3663" s="1" t="s">
        <v>66</v>
      </c>
      <c r="J3663" s="1" t="str" cm="1">
        <f t="array" ref="J3663">_xlfn.IFS(F3663="","missing",F3663&lt;0,"negative",F3663=0,"zero",AND(F3663&gt;=99999,MOD(F3663,9)=0),"99999 placeholder",AND(F3663&gt;$O$5,D3663="Expense"),"Expense outlier",AND(F3663&gt;$P$5,D3663="Income"),"Income outlier",TRUE,"valid")</f>
        <v>valid</v>
      </c>
      <c r="K3663" s="1" t="str">
        <f>_xlfn.XLOOKUP(I3663,[1]category_mapping!$F$2:$F$19,[1]category_mapping!$G$2:$G$19,E3663)</f>
        <v>food</v>
      </c>
      <c r="L3663" s="1" t="str">
        <f>IF(cleaning_working[[#This Row],[date]]="","Missing","Available")</f>
        <v>Available</v>
      </c>
    </row>
    <row r="3664" spans="1:12" x14ac:dyDescent="0.35">
      <c r="A3664" s="1" t="s">
        <v>3824</v>
      </c>
      <c r="B3664" s="1" t="s">
        <v>198</v>
      </c>
      <c r="C3664" s="3">
        <v>45622</v>
      </c>
      <c r="D3664" s="1" t="s">
        <v>13</v>
      </c>
      <c r="E3664" s="1" t="s">
        <v>39</v>
      </c>
      <c r="F3664" s="1">
        <v>4898</v>
      </c>
      <c r="G3664" s="1" t="s">
        <v>18</v>
      </c>
      <c r="H3664" s="1" t="s">
        <v>107</v>
      </c>
      <c r="I3664" s="1" t="s">
        <v>46</v>
      </c>
      <c r="J3664" s="1" t="str" cm="1">
        <f t="array" ref="J3664">_xlfn.IFS(F3664="","missing",F3664&lt;0,"negative",F3664=0,"zero",AND(F3664&gt;=99999,MOD(F3664,9)=0),"99999 placeholder",AND(F3664&gt;$O$5,D3664="Expense"),"Expense outlier",AND(F3664&gt;$P$5,D3664="Income"),"Income outlier",TRUE,"valid")</f>
        <v>valid</v>
      </c>
      <c r="K3664" s="1" t="str">
        <f>_xlfn.XLOOKUP(I3664,[1]category_mapping!$F$2:$F$19,[1]category_mapping!$G$2:$G$19,E3664)</f>
        <v>food</v>
      </c>
      <c r="L3664" s="1" t="str">
        <f>IF(cleaning_working[[#This Row],[date]]="","Missing","Available")</f>
        <v>Available</v>
      </c>
    </row>
    <row r="3665" spans="1:12" x14ac:dyDescent="0.35">
      <c r="A3665" s="1" t="s">
        <v>3825</v>
      </c>
      <c r="B3665" s="1" t="s">
        <v>79</v>
      </c>
      <c r="C3665" s="3">
        <v>45531</v>
      </c>
      <c r="D3665" s="1" t="s">
        <v>13</v>
      </c>
      <c r="E3665" s="1" t="s">
        <v>24</v>
      </c>
      <c r="F3665" s="1">
        <v>42663</v>
      </c>
      <c r="G3665" s="1" t="s">
        <v>40</v>
      </c>
      <c r="H3665" s="1" t="s">
        <v>133</v>
      </c>
      <c r="I3665" s="1" t="s">
        <v>46</v>
      </c>
      <c r="J3665" s="1" t="str" cm="1">
        <f t="array" ref="J3665">_xlfn.IFS(F3665="","missing",F3665&lt;0,"negative",F3665=0,"zero",AND(F3665&gt;=99999,MOD(F3665,9)=0),"99999 placeholder",AND(F3665&gt;$O$5,D3665="Expense"),"Expense outlier",AND(F3665&gt;$P$5,D3665="Income"),"Income outlier",TRUE,"valid")</f>
        <v>Expense outlier</v>
      </c>
      <c r="K3665" s="1" t="str">
        <f>_xlfn.XLOOKUP(I3665,[1]category_mapping!$F$2:$F$19,[1]category_mapping!$G$2:$G$19,E3665)</f>
        <v>rent</v>
      </c>
      <c r="L3665" s="1" t="str">
        <f>IF(cleaning_working[[#This Row],[date]]="","Missing","Available")</f>
        <v>Available</v>
      </c>
    </row>
    <row r="3666" spans="1:12" x14ac:dyDescent="0.35">
      <c r="A3666" s="1" t="s">
        <v>3826</v>
      </c>
      <c r="B3666" s="1" t="s">
        <v>446</v>
      </c>
      <c r="C3666" s="3">
        <v>44784</v>
      </c>
      <c r="D3666" s="1" t="s">
        <v>13</v>
      </c>
      <c r="E3666" s="1" t="s">
        <v>96</v>
      </c>
      <c r="F3666" s="1">
        <v>1963</v>
      </c>
      <c r="G3666" s="1" t="s">
        <v>64</v>
      </c>
      <c r="H3666" s="1" t="s">
        <v>107</v>
      </c>
      <c r="I3666" s="1" t="s">
        <v>217</v>
      </c>
      <c r="J3666" s="1" t="str" cm="1">
        <f t="array" ref="J3666">_xlfn.IFS(F3666="","missing",F3666&lt;0,"negative",F3666=0,"zero",AND(F3666&gt;=99999,MOD(F3666,9)=0),"99999 placeholder",AND(F3666&gt;$O$5,D3666="Expense"),"Expense outlier",AND(F3666&gt;$P$5,D3666="Income"),"Income outlier",TRUE,"valid")</f>
        <v>valid</v>
      </c>
      <c r="K3666" s="1" t="str">
        <f>_xlfn.XLOOKUP(I3666,[1]category_mapping!$F$2:$F$19,[1]category_mapping!$G$2:$G$19,E3666)</f>
        <v>rent</v>
      </c>
      <c r="L3666" s="1" t="str">
        <f>IF(cleaning_working[[#This Row],[date]]="","Missing","Available")</f>
        <v>Available</v>
      </c>
    </row>
    <row r="3667" spans="1:12" x14ac:dyDescent="0.35">
      <c r="A3667" s="1" t="s">
        <v>3827</v>
      </c>
      <c r="B3667" s="1" t="s">
        <v>48</v>
      </c>
      <c r="C3667" s="3">
        <v>44548</v>
      </c>
      <c r="D3667" s="1" t="s">
        <v>13</v>
      </c>
      <c r="E3667" s="1" t="s">
        <v>45</v>
      </c>
      <c r="F3667" s="1">
        <v>3596</v>
      </c>
      <c r="G3667" s="1" t="s">
        <v>64</v>
      </c>
      <c r="H3667" s="1" t="s">
        <v>133</v>
      </c>
      <c r="I3667" s="1" t="s">
        <v>128</v>
      </c>
      <c r="J3667" s="1" t="str" cm="1">
        <f t="array" ref="J3667">_xlfn.IFS(F3667="","missing",F3667&lt;0,"negative",F3667=0,"zero",AND(F3667&gt;=99999,MOD(F3667,9)=0),"99999 placeholder",AND(F3667&gt;$O$5,D3667="Expense"),"Expense outlier",AND(F3667&gt;$P$5,D3667="Income"),"Income outlier",TRUE,"valid")</f>
        <v>valid</v>
      </c>
      <c r="K3667" s="1" t="str">
        <f>_xlfn.XLOOKUP(I3667,[1]category_mapping!$F$2:$F$19,[1]category_mapping!$G$2:$G$19,E3667)</f>
        <v>utilities</v>
      </c>
      <c r="L3667" s="1" t="str">
        <f>IF(cleaning_working[[#This Row],[date]]="","Missing","Available")</f>
        <v>Available</v>
      </c>
    </row>
    <row r="3668" spans="1:12" x14ac:dyDescent="0.35">
      <c r="A3668" s="1" t="s">
        <v>832</v>
      </c>
      <c r="B3668" s="1" t="s">
        <v>336</v>
      </c>
      <c r="C3668" s="3">
        <v>44795</v>
      </c>
      <c r="D3668" s="1" t="s">
        <v>13</v>
      </c>
      <c r="E3668" s="1" t="s">
        <v>39</v>
      </c>
      <c r="F3668" s="1">
        <v>4321</v>
      </c>
      <c r="G3668" s="1" t="s">
        <v>40</v>
      </c>
      <c r="H3668" s="1" t="s">
        <v>19</v>
      </c>
      <c r="I3668" s="1" t="s">
        <v>41</v>
      </c>
      <c r="J3668" s="1" t="str" cm="1">
        <f t="array" ref="J3668">_xlfn.IFS(F3668="","missing",F3668&lt;0,"negative",F3668=0,"zero",AND(F3668&gt;=99999,MOD(F3668,9)=0),"99999 placeholder",AND(F3668&gt;$O$5,D3668="Expense"),"Expense outlier",AND(F3668&gt;$P$5,D3668="Income"),"Income outlier",TRUE,"valid")</f>
        <v>valid</v>
      </c>
      <c r="K3668" s="1" t="str">
        <f>_xlfn.XLOOKUP(I3668,[1]category_mapping!$F$2:$F$19,[1]category_mapping!$G$2:$G$19,E3668)</f>
        <v>utilities</v>
      </c>
      <c r="L3668" s="1" t="str">
        <f>IF(cleaning_working[[#This Row],[date]]="","Missing","Available")</f>
        <v>Available</v>
      </c>
    </row>
    <row r="3669" spans="1:12" x14ac:dyDescent="0.35">
      <c r="A3669" s="1" t="s">
        <v>3828</v>
      </c>
      <c r="B3669" s="1" t="s">
        <v>510</v>
      </c>
      <c r="C3669" s="3">
        <v>44484</v>
      </c>
      <c r="D3669" s="1" t="s">
        <v>13</v>
      </c>
      <c r="E3669" s="1" t="s">
        <v>39</v>
      </c>
      <c r="F3669" s="1">
        <v>269</v>
      </c>
      <c r="G3669" s="1" t="s">
        <v>40</v>
      </c>
      <c r="H3669" s="1" t="s">
        <v>19</v>
      </c>
      <c r="I3669" s="1" t="s">
        <v>34</v>
      </c>
      <c r="J3669" s="1" t="str" cm="1">
        <f t="array" ref="J3669">_xlfn.IFS(F3669="","missing",F3669&lt;0,"negative",F3669=0,"zero",AND(F3669&gt;=99999,MOD(F3669,9)=0),"99999 placeholder",AND(F3669&gt;$O$5,D3669="Expense"),"Expense outlier",AND(F3669&gt;$P$5,D3669="Income"),"Income outlier",TRUE,"valid")</f>
        <v>valid</v>
      </c>
      <c r="K3669" s="1" t="str">
        <f>_xlfn.XLOOKUP(I3669,[1]category_mapping!$F$2:$F$19,[1]category_mapping!$G$2:$G$19,E3669)</f>
        <v>education</v>
      </c>
      <c r="L3669" s="1" t="str">
        <f>IF(cleaning_working[[#This Row],[date]]="","Missing","Available")</f>
        <v>Available</v>
      </c>
    </row>
    <row r="3670" spans="1:12" x14ac:dyDescent="0.35">
      <c r="A3670" s="1" t="s">
        <v>3829</v>
      </c>
      <c r="B3670" s="1" t="s">
        <v>210</v>
      </c>
      <c r="C3670" s="3">
        <v>44399</v>
      </c>
      <c r="D3670" s="1" t="s">
        <v>13</v>
      </c>
      <c r="E3670" s="1" t="s">
        <v>39</v>
      </c>
      <c r="F3670" s="1">
        <v>2437</v>
      </c>
      <c r="G3670" s="1" t="s">
        <v>64</v>
      </c>
      <c r="H3670" s="1" t="s">
        <v>107</v>
      </c>
      <c r="J3670" s="1" t="str" cm="1">
        <f t="array" ref="J3670">_xlfn.IFS(F3670="","missing",F3670&lt;0,"negative",F3670=0,"zero",AND(F3670&gt;=99999,MOD(F3670,9)=0),"99999 placeholder",AND(F3670&gt;$O$5,D3670="Expense"),"Expense outlier",AND(F3670&gt;$P$5,D3670="Income"),"Income outlier",TRUE,"valid")</f>
        <v>valid</v>
      </c>
      <c r="K3670" s="1" t="str">
        <f>_xlfn.XLOOKUP(I3670,[1]category_mapping!$F$2:$F$19,[1]category_mapping!$G$2:$G$19,E3670)</f>
        <v>food</v>
      </c>
      <c r="L3670" s="1" t="str">
        <f>IF(cleaning_working[[#This Row],[date]]="","Missing","Available")</f>
        <v>Available</v>
      </c>
    </row>
    <row r="3671" spans="1:12" x14ac:dyDescent="0.35">
      <c r="A3671" s="1" t="s">
        <v>3830</v>
      </c>
      <c r="B3671" s="1" t="s">
        <v>51</v>
      </c>
      <c r="C3671" s="3">
        <v>44500</v>
      </c>
      <c r="D3671" s="1" t="s">
        <v>13</v>
      </c>
      <c r="E3671" s="1" t="s">
        <v>24</v>
      </c>
      <c r="F3671" s="1">
        <v>1643</v>
      </c>
      <c r="G3671" s="1" t="s">
        <v>32</v>
      </c>
      <c r="H3671" s="1" t="s">
        <v>19</v>
      </c>
      <c r="I3671" s="1" t="s">
        <v>87</v>
      </c>
      <c r="J3671" s="1" t="str" cm="1">
        <f t="array" ref="J3671">_xlfn.IFS(F3671="","missing",F3671&lt;0,"negative",F3671=0,"zero",AND(F3671&gt;=99999,MOD(F3671,9)=0),"99999 placeholder",AND(F3671&gt;$O$5,D3671="Expense"),"Expense outlier",AND(F3671&gt;$P$5,D3671="Income"),"Income outlier",TRUE,"valid")</f>
        <v>valid</v>
      </c>
      <c r="K3671" s="1" t="str">
        <f>_xlfn.XLOOKUP(I3671,[1]category_mapping!$F$2:$F$19,[1]category_mapping!$G$2:$G$19,E3671)</f>
        <v>rent</v>
      </c>
      <c r="L3671" s="1" t="str">
        <f>IF(cleaning_working[[#This Row],[date]]="","Missing","Available")</f>
        <v>Available</v>
      </c>
    </row>
    <row r="3672" spans="1:12" x14ac:dyDescent="0.35">
      <c r="A3672" s="1" t="s">
        <v>3831</v>
      </c>
      <c r="B3672" s="1" t="s">
        <v>493</v>
      </c>
      <c r="C3672" s="3">
        <v>44197</v>
      </c>
      <c r="D3672" s="1" t="s">
        <v>13</v>
      </c>
      <c r="E3672" s="1" t="s">
        <v>96</v>
      </c>
      <c r="F3672" s="1">
        <v>6381</v>
      </c>
      <c r="G3672" s="1" t="s">
        <v>18</v>
      </c>
      <c r="H3672" s="1" t="s">
        <v>107</v>
      </c>
      <c r="I3672" s="1" t="s">
        <v>71</v>
      </c>
      <c r="J3672" s="1" t="str" cm="1">
        <f t="array" ref="J3672">_xlfn.IFS(F3672="","missing",F3672&lt;0,"negative",F3672=0,"zero",AND(F3672&gt;=99999,MOD(F3672,9)=0),"99999 placeholder",AND(F3672&gt;$O$5,D3672="Expense"),"Expense outlier",AND(F3672&gt;$P$5,D3672="Income"),"Income outlier",TRUE,"valid")</f>
        <v>valid</v>
      </c>
      <c r="K3672" s="1" t="str">
        <f>_xlfn.XLOOKUP(I3672,[1]category_mapping!$F$2:$F$19,[1]category_mapping!$G$2:$G$19,E3672)</f>
        <v>health</v>
      </c>
      <c r="L3672" s="1" t="str">
        <f>IF(cleaning_working[[#This Row],[date]]="","Missing","Available")</f>
        <v>Available</v>
      </c>
    </row>
    <row r="3673" spans="1:12" x14ac:dyDescent="0.35">
      <c r="A3673" s="1" t="s">
        <v>3832</v>
      </c>
      <c r="B3673" s="1" t="s">
        <v>1044</v>
      </c>
      <c r="C3673" s="3">
        <v>44579</v>
      </c>
      <c r="D3673" s="1" t="s">
        <v>13</v>
      </c>
      <c r="E3673" s="1" t="s">
        <v>45</v>
      </c>
      <c r="F3673" s="1">
        <v>6311</v>
      </c>
      <c r="G3673" s="1" t="s">
        <v>32</v>
      </c>
      <c r="H3673" s="1" t="s">
        <v>26</v>
      </c>
      <c r="I3673" s="1" t="s">
        <v>46</v>
      </c>
      <c r="J3673" s="1" t="str" cm="1">
        <f t="array" ref="J3673">_xlfn.IFS(F3673="","missing",F3673&lt;0,"negative",F3673=0,"zero",AND(F3673&gt;=99999,MOD(F3673,9)=0),"99999 placeholder",AND(F3673&gt;$O$5,D3673="Expense"),"Expense outlier",AND(F3673&gt;$P$5,D3673="Income"),"Income outlier",TRUE,"valid")</f>
        <v>valid</v>
      </c>
      <c r="K3673" s="1" t="str">
        <f>_xlfn.XLOOKUP(I3673,[1]category_mapping!$F$2:$F$19,[1]category_mapping!$G$2:$G$19,E3673)</f>
        <v>entertainment</v>
      </c>
      <c r="L3673" s="1" t="str">
        <f>IF(cleaning_working[[#This Row],[date]]="","Missing","Available")</f>
        <v>Available</v>
      </c>
    </row>
    <row r="3674" spans="1:12" x14ac:dyDescent="0.35">
      <c r="A3674" s="1" t="s">
        <v>3833</v>
      </c>
      <c r="B3674" s="1" t="s">
        <v>202</v>
      </c>
      <c r="C3674" s="3">
        <v>44249</v>
      </c>
      <c r="D3674" s="1" t="s">
        <v>13</v>
      </c>
      <c r="E3674" s="1" t="s">
        <v>24</v>
      </c>
      <c r="F3674" s="1">
        <v>4801</v>
      </c>
      <c r="G3674" s="1" t="s">
        <v>64</v>
      </c>
      <c r="H3674" s="1" t="s">
        <v>25</v>
      </c>
      <c r="I3674" s="1" t="s">
        <v>120</v>
      </c>
      <c r="J3674" s="1" t="str" cm="1">
        <f t="array" ref="J3674">_xlfn.IFS(F3674="","missing",F3674&lt;0,"negative",F3674=0,"zero",AND(F3674&gt;=99999,MOD(F3674,9)=0),"99999 placeholder",AND(F3674&gt;$O$5,D3674="Expense"),"Expense outlier",AND(F3674&gt;$P$5,D3674="Income"),"Income outlier",TRUE,"valid")</f>
        <v>valid</v>
      </c>
      <c r="K3674" s="1" t="str">
        <f>_xlfn.XLOOKUP(I3674,[1]category_mapping!$F$2:$F$19,[1]category_mapping!$G$2:$G$19,E3674)</f>
        <v>food</v>
      </c>
      <c r="L3674" s="1" t="str">
        <f>IF(cleaning_working[[#This Row],[date]]="","Missing","Available")</f>
        <v>Available</v>
      </c>
    </row>
    <row r="3675" spans="1:12" x14ac:dyDescent="0.35">
      <c r="A3675" s="1" t="s">
        <v>3834</v>
      </c>
      <c r="B3675" s="1" t="s">
        <v>339</v>
      </c>
      <c r="C3675" s="3">
        <v>45208</v>
      </c>
      <c r="D3675" s="1" t="s">
        <v>13</v>
      </c>
      <c r="E3675" s="1" t="s">
        <v>24</v>
      </c>
      <c r="F3675" s="1">
        <v>42113</v>
      </c>
      <c r="G3675" s="1" t="s">
        <v>32</v>
      </c>
      <c r="H3675" s="1" t="s">
        <v>33</v>
      </c>
      <c r="I3675" s="1" t="s">
        <v>170</v>
      </c>
      <c r="J3675" s="1" t="str" cm="1">
        <f t="array" ref="J3675">_xlfn.IFS(F3675="","missing",F3675&lt;0,"negative",F3675=0,"zero",AND(F3675&gt;=99999,MOD(F3675,9)=0),"99999 placeholder",AND(F3675&gt;$O$5,D3675="Expense"),"Expense outlier",AND(F3675&gt;$P$5,D3675="Income"),"Income outlier",TRUE,"valid")</f>
        <v>Expense outlier</v>
      </c>
      <c r="K3675" s="1" t="str">
        <f>_xlfn.XLOOKUP(I3675,[1]category_mapping!$F$2:$F$19,[1]category_mapping!$G$2:$G$19,E3675)</f>
        <v>health</v>
      </c>
      <c r="L3675" s="1" t="str">
        <f>IF(cleaning_working[[#This Row],[date]]="","Missing","Available")</f>
        <v>Available</v>
      </c>
    </row>
    <row r="3676" spans="1:12" x14ac:dyDescent="0.35">
      <c r="A3676" s="1" t="s">
        <v>3145</v>
      </c>
      <c r="B3676" s="1" t="s">
        <v>111</v>
      </c>
      <c r="C3676" s="3">
        <v>44841</v>
      </c>
      <c r="D3676" s="1" t="s">
        <v>13</v>
      </c>
      <c r="E3676" s="1" t="s">
        <v>176</v>
      </c>
      <c r="F3676" s="1">
        <v>5741</v>
      </c>
      <c r="G3676" s="1" t="s">
        <v>40</v>
      </c>
      <c r="H3676" s="1" t="s">
        <v>26</v>
      </c>
      <c r="I3676" s="1" t="s">
        <v>41</v>
      </c>
      <c r="J3676" s="1" t="str" cm="1">
        <f t="array" ref="J3676">_xlfn.IFS(F3676="","missing",F3676&lt;0,"negative",F3676=0,"zero",AND(F3676&gt;=99999,MOD(F3676,9)=0),"99999 placeholder",AND(F3676&gt;$O$5,D3676="Expense"),"Expense outlier",AND(F3676&gt;$P$5,D3676="Income"),"Income outlier",TRUE,"valid")</f>
        <v>valid</v>
      </c>
      <c r="K3676" s="1" t="str">
        <f>_xlfn.XLOOKUP(I3676,[1]category_mapping!$F$2:$F$19,[1]category_mapping!$G$2:$G$19,E3676)</f>
        <v>utilities</v>
      </c>
      <c r="L3676" s="1" t="str">
        <f>IF(cleaning_working[[#This Row],[date]]="","Missing","Available")</f>
        <v>Available</v>
      </c>
    </row>
    <row r="3677" spans="1:12" x14ac:dyDescent="0.35">
      <c r="A3677" s="1" t="s">
        <v>3835</v>
      </c>
      <c r="B3677" s="1" t="s">
        <v>762</v>
      </c>
      <c r="C3677" s="3">
        <v>45039</v>
      </c>
      <c r="D3677" s="1" t="s">
        <v>13</v>
      </c>
      <c r="E3677" s="1" t="s">
        <v>24</v>
      </c>
      <c r="F3677" s="1">
        <v>16857</v>
      </c>
      <c r="G3677" s="1" t="s">
        <v>18</v>
      </c>
      <c r="H3677" s="1" t="s">
        <v>107</v>
      </c>
      <c r="I3677" s="1" t="s">
        <v>46</v>
      </c>
      <c r="J3677" s="1" t="str" cm="1">
        <f t="array" ref="J3677">_xlfn.IFS(F3677="","missing",F3677&lt;0,"negative",F3677=0,"zero",AND(F3677&gt;=99999,MOD(F3677,9)=0),"99999 placeholder",AND(F3677&gt;$O$5,D3677="Expense"),"Expense outlier",AND(F3677&gt;$P$5,D3677="Income"),"Income outlier",TRUE,"valid")</f>
        <v>Expense outlier</v>
      </c>
      <c r="K3677" s="1" t="str">
        <f>_xlfn.XLOOKUP(I3677,[1]category_mapping!$F$2:$F$19,[1]category_mapping!$G$2:$G$19,E3677)</f>
        <v>rent</v>
      </c>
      <c r="L3677" s="1" t="str">
        <f>IF(cleaning_working[[#This Row],[date]]="","Missing","Available")</f>
        <v>Available</v>
      </c>
    </row>
    <row r="3678" spans="1:12" x14ac:dyDescent="0.35">
      <c r="A3678" s="1" t="s">
        <v>3836</v>
      </c>
      <c r="B3678" s="1" t="s">
        <v>219</v>
      </c>
      <c r="C3678" s="3">
        <v>44434</v>
      </c>
      <c r="D3678" s="1" t="s">
        <v>13</v>
      </c>
      <c r="E3678" s="1" t="s">
        <v>17</v>
      </c>
      <c r="F3678" s="1">
        <v>7656</v>
      </c>
      <c r="G3678" s="1" t="s">
        <v>40</v>
      </c>
      <c r="H3678" s="1" t="s">
        <v>25</v>
      </c>
      <c r="I3678" s="1" t="s">
        <v>41</v>
      </c>
      <c r="J3678" s="1" t="str" cm="1">
        <f t="array" ref="J3678">_xlfn.IFS(F3678="","missing",F3678&lt;0,"negative",F3678=0,"zero",AND(F3678&gt;=99999,MOD(F3678,9)=0),"99999 placeholder",AND(F3678&gt;$O$5,D3678="Expense"),"Expense outlier",AND(F3678&gt;$P$5,D3678="Income"),"Income outlier",TRUE,"valid")</f>
        <v>valid</v>
      </c>
      <c r="K3678" s="1" t="str">
        <f>_xlfn.XLOOKUP(I3678,[1]category_mapping!$F$2:$F$19,[1]category_mapping!$G$2:$G$19,E3678)</f>
        <v>utilities</v>
      </c>
      <c r="L3678" s="1" t="str">
        <f>IF(cleaning_working[[#This Row],[date]]="","Missing","Available")</f>
        <v>Available</v>
      </c>
    </row>
    <row r="3679" spans="1:12" x14ac:dyDescent="0.35">
      <c r="A3679" s="1" t="s">
        <v>3837</v>
      </c>
      <c r="B3679" s="1" t="s">
        <v>225</v>
      </c>
      <c r="C3679" s="3">
        <v>44668</v>
      </c>
      <c r="D3679" s="1" t="s">
        <v>13</v>
      </c>
      <c r="E3679" s="1" t="s">
        <v>46</v>
      </c>
      <c r="F3679" s="1">
        <v>5615</v>
      </c>
      <c r="G3679" s="1" t="s">
        <v>18</v>
      </c>
      <c r="H3679" s="1" t="s">
        <v>83</v>
      </c>
      <c r="I3679" s="1" t="s">
        <v>93</v>
      </c>
      <c r="J3679" s="1" t="str" cm="1">
        <f t="array" ref="J3679">_xlfn.IFS(F3679="","missing",F3679&lt;0,"negative",F3679=0,"zero",AND(F3679&gt;=99999,MOD(F3679,9)=0),"99999 placeholder",AND(F3679&gt;$O$5,D3679="Expense"),"Expense outlier",AND(F3679&gt;$P$5,D3679="Income"),"Income outlier",TRUE,"valid")</f>
        <v>valid</v>
      </c>
      <c r="K3679" s="1" t="str">
        <f>_xlfn.XLOOKUP(I3679,[1]category_mapping!$F$2:$F$19,[1]category_mapping!$G$2:$G$19,E3679)</f>
        <v>N/A</v>
      </c>
      <c r="L3679" s="1" t="str">
        <f>IF(cleaning_working[[#This Row],[date]]="","Missing","Available")</f>
        <v>Available</v>
      </c>
    </row>
    <row r="3680" spans="1:12" x14ac:dyDescent="0.35">
      <c r="A3680" s="1" t="s">
        <v>3838</v>
      </c>
      <c r="B3680" s="1" t="s">
        <v>175</v>
      </c>
      <c r="C3680" s="3">
        <v>44225</v>
      </c>
      <c r="D3680" s="1" t="s">
        <v>14</v>
      </c>
      <c r="E3680" s="1" t="s">
        <v>31</v>
      </c>
      <c r="F3680" s="1">
        <v>59567</v>
      </c>
      <c r="G3680" s="1" t="s">
        <v>32</v>
      </c>
      <c r="H3680" s="1" t="s">
        <v>86</v>
      </c>
      <c r="I3680" s="1" t="s">
        <v>123</v>
      </c>
      <c r="J3680" s="1" t="str" cm="1">
        <f t="array" ref="J3680">_xlfn.IFS(F3680="","missing",F3680&lt;0,"negative",F3680=0,"zero",AND(F3680&gt;=99999,MOD(F3680,9)=0),"99999 placeholder",AND(F3680&gt;$O$5,D3680="Expense"),"Expense outlier",AND(F3680&gt;$P$5,D3680="Income"),"Income outlier",TRUE,"valid")</f>
        <v>valid</v>
      </c>
      <c r="K3680" s="1" t="str">
        <f>_xlfn.XLOOKUP(I3680,[1]category_mapping!$F$2:$F$19,[1]category_mapping!$G$2:$G$19,E3680)</f>
        <v>freelance</v>
      </c>
      <c r="L3680" s="1" t="str">
        <f>IF(cleaning_working[[#This Row],[date]]="","Missing","Available")</f>
        <v>Available</v>
      </c>
    </row>
    <row r="3681" spans="1:12" x14ac:dyDescent="0.35">
      <c r="A3681" s="1" t="s">
        <v>3839</v>
      </c>
      <c r="B3681" s="1" t="s">
        <v>103</v>
      </c>
      <c r="C3681" s="3">
        <v>44220</v>
      </c>
      <c r="D3681" s="1" t="s">
        <v>14</v>
      </c>
      <c r="E3681" s="1" t="s">
        <v>46</v>
      </c>
      <c r="F3681" s="1">
        <v>60673</v>
      </c>
      <c r="G3681" s="1" t="s">
        <v>32</v>
      </c>
      <c r="H3681" s="1" t="s">
        <v>25</v>
      </c>
      <c r="I3681" s="1" t="s">
        <v>123</v>
      </c>
      <c r="J3681" s="1" t="str" cm="1">
        <f t="array" ref="J3681">_xlfn.IFS(F3681="","missing",F3681&lt;0,"negative",F3681=0,"zero",AND(F3681&gt;=99999,MOD(F3681,9)=0),"99999 placeholder",AND(F3681&gt;$O$5,D3681="Expense"),"Expense outlier",AND(F3681&gt;$P$5,D3681="Income"),"Income outlier",TRUE,"valid")</f>
        <v>valid</v>
      </c>
      <c r="K3681" s="1" t="str">
        <f>_xlfn.XLOOKUP(I3681,[1]category_mapping!$F$2:$F$19,[1]category_mapping!$G$2:$G$19,E3681)</f>
        <v>N/A</v>
      </c>
      <c r="L3681" s="1" t="str">
        <f>IF(cleaning_working[[#This Row],[date]]="","Missing","Available")</f>
        <v>Available</v>
      </c>
    </row>
    <row r="3682" spans="1:12" x14ac:dyDescent="0.35">
      <c r="A3682" s="1" t="s">
        <v>3840</v>
      </c>
      <c r="B3682" s="1" t="s">
        <v>111</v>
      </c>
      <c r="C3682" s="3">
        <v>45080</v>
      </c>
      <c r="D3682" s="1" t="s">
        <v>13</v>
      </c>
      <c r="E3682" s="1" t="s">
        <v>39</v>
      </c>
      <c r="F3682" s="1">
        <v>2067</v>
      </c>
      <c r="G3682" s="1" t="s">
        <v>64</v>
      </c>
      <c r="H3682" s="1" t="s">
        <v>19</v>
      </c>
      <c r="I3682" s="1" t="s">
        <v>170</v>
      </c>
      <c r="J3682" s="1" t="str" cm="1">
        <f t="array" ref="J3682">_xlfn.IFS(F3682="","missing",F3682&lt;0,"negative",F3682=0,"zero",AND(F3682&gt;=99999,MOD(F3682,9)=0),"99999 placeholder",AND(F3682&gt;$O$5,D3682="Expense"),"Expense outlier",AND(F3682&gt;$P$5,D3682="Income"),"Income outlier",TRUE,"valid")</f>
        <v>valid</v>
      </c>
      <c r="K3682" s="1" t="str">
        <f>_xlfn.XLOOKUP(I3682,[1]category_mapping!$F$2:$F$19,[1]category_mapping!$G$2:$G$19,E3682)</f>
        <v>health</v>
      </c>
      <c r="L3682" s="1" t="str">
        <f>IF(cleaning_working[[#This Row],[date]]="","Missing","Available")</f>
        <v>Available</v>
      </c>
    </row>
    <row r="3683" spans="1:12" x14ac:dyDescent="0.35">
      <c r="A3683" s="1" t="s">
        <v>3841</v>
      </c>
      <c r="B3683" s="1" t="s">
        <v>113</v>
      </c>
      <c r="C3683" s="3" t="s">
        <v>38</v>
      </c>
      <c r="D3683" s="1" t="s">
        <v>14</v>
      </c>
      <c r="E3683" s="1" t="s">
        <v>119</v>
      </c>
      <c r="F3683" s="1">
        <v>50890</v>
      </c>
      <c r="G3683" s="1" t="s">
        <v>64</v>
      </c>
      <c r="H3683" s="1" t="s">
        <v>159</v>
      </c>
      <c r="I3683" s="1" t="s">
        <v>58</v>
      </c>
      <c r="J3683" s="1" t="str" cm="1">
        <f t="array" ref="J3683">_xlfn.IFS(F3683="","missing",F3683&lt;0,"negative",F3683=0,"zero",AND(F3683&gt;=99999,MOD(F3683,9)=0),"99999 placeholder",AND(F3683&gt;$O$5,D3683="Expense"),"Expense outlier",AND(F3683&gt;$P$5,D3683="Income"),"Income outlier",TRUE,"valid")</f>
        <v>valid</v>
      </c>
      <c r="K3683" s="1" t="str">
        <f>_xlfn.XLOOKUP(I3683,[1]category_mapping!$F$2:$F$19,[1]category_mapping!$G$2:$G$19,E3683)</f>
        <v>investment</v>
      </c>
      <c r="L3683" s="1" t="str">
        <f>IF(cleaning_working[[#This Row],[date]]="","Missing","Available")</f>
        <v>Missing</v>
      </c>
    </row>
    <row r="3684" spans="1:12" x14ac:dyDescent="0.35">
      <c r="A3684" s="1" t="s">
        <v>3842</v>
      </c>
      <c r="B3684" s="1" t="s">
        <v>208</v>
      </c>
      <c r="C3684" s="3">
        <v>44260</v>
      </c>
      <c r="D3684" s="1" t="s">
        <v>13</v>
      </c>
      <c r="E3684" s="1" t="s">
        <v>24</v>
      </c>
      <c r="F3684" s="1">
        <v>1161</v>
      </c>
      <c r="G3684" s="1" t="s">
        <v>18</v>
      </c>
      <c r="H3684" s="1" t="s">
        <v>133</v>
      </c>
      <c r="I3684" s="1" t="s">
        <v>49</v>
      </c>
      <c r="J3684" s="1" t="str" cm="1">
        <f t="array" ref="J3684">_xlfn.IFS(F3684="","missing",F3684&lt;0,"negative",F3684=0,"zero",AND(F3684&gt;=99999,MOD(F3684,9)=0),"99999 placeholder",AND(F3684&gt;$O$5,D3684="Expense"),"Expense outlier",AND(F3684&gt;$P$5,D3684="Income"),"Income outlier",TRUE,"valid")</f>
        <v>valid</v>
      </c>
      <c r="K3684" s="1" t="str">
        <f>_xlfn.XLOOKUP(I3684,[1]category_mapping!$F$2:$F$19,[1]category_mapping!$G$2:$G$19,E3684)</f>
        <v>rent</v>
      </c>
      <c r="L3684" s="1" t="str">
        <f>IF(cleaning_working[[#This Row],[date]]="","Missing","Available")</f>
        <v>Available</v>
      </c>
    </row>
    <row r="3685" spans="1:12" x14ac:dyDescent="0.35">
      <c r="A3685" s="1" t="s">
        <v>3843</v>
      </c>
      <c r="B3685" s="1" t="s">
        <v>767</v>
      </c>
      <c r="C3685" s="3">
        <v>44695</v>
      </c>
      <c r="D3685" s="1" t="s">
        <v>13</v>
      </c>
      <c r="E3685" s="1" t="s">
        <v>63</v>
      </c>
      <c r="F3685" s="1">
        <v>4618</v>
      </c>
      <c r="G3685" s="1" t="s">
        <v>64</v>
      </c>
      <c r="H3685" s="1" t="s">
        <v>25</v>
      </c>
      <c r="J3685" s="1" t="str" cm="1">
        <f t="array" ref="J3685">_xlfn.IFS(F3685="","missing",F3685&lt;0,"negative",F3685=0,"zero",AND(F3685&gt;=99999,MOD(F3685,9)=0),"99999 placeholder",AND(F3685&gt;$O$5,D3685="Expense"),"Expense outlier",AND(F3685&gt;$P$5,D3685="Income"),"Income outlier",TRUE,"valid")</f>
        <v>valid</v>
      </c>
      <c r="K3685" s="1" t="str">
        <f>_xlfn.XLOOKUP(I3685,[1]category_mapping!$F$2:$F$19,[1]category_mapping!$G$2:$G$19,E3685)</f>
        <v>utilities</v>
      </c>
      <c r="L3685" s="1" t="str">
        <f>IF(cleaning_working[[#This Row],[date]]="","Missing","Available")</f>
        <v>Available</v>
      </c>
    </row>
    <row r="3686" spans="1:12" x14ac:dyDescent="0.35">
      <c r="A3686" s="1" t="s">
        <v>3844</v>
      </c>
      <c r="B3686" s="1" t="s">
        <v>196</v>
      </c>
      <c r="C3686" s="3">
        <v>44393</v>
      </c>
      <c r="D3686" s="1" t="s">
        <v>13</v>
      </c>
      <c r="E3686" s="1" t="s">
        <v>96</v>
      </c>
      <c r="F3686" s="1">
        <v>7752</v>
      </c>
      <c r="G3686" s="1" t="s">
        <v>32</v>
      </c>
      <c r="H3686" s="1" t="s">
        <v>107</v>
      </c>
      <c r="I3686" s="1" t="s">
        <v>93</v>
      </c>
      <c r="J3686" s="1" t="str" cm="1">
        <f t="array" ref="J3686">_xlfn.IFS(F3686="","missing",F3686&lt;0,"negative",F3686=0,"zero",AND(F3686&gt;=99999,MOD(F3686,9)=0),"99999 placeholder",AND(F3686&gt;$O$5,D3686="Expense"),"Expense outlier",AND(F3686&gt;$P$5,D3686="Income"),"Income outlier",TRUE,"valid")</f>
        <v>valid</v>
      </c>
      <c r="K3686" s="1" t="str">
        <f>_xlfn.XLOOKUP(I3686,[1]category_mapping!$F$2:$F$19,[1]category_mapping!$G$2:$G$19,E3686)</f>
        <v>travel</v>
      </c>
      <c r="L3686" s="1" t="str">
        <f>IF(cleaning_working[[#This Row],[date]]="","Missing","Available")</f>
        <v>Available</v>
      </c>
    </row>
    <row r="3687" spans="1:12" x14ac:dyDescent="0.35">
      <c r="A3687" s="1" t="s">
        <v>3845</v>
      </c>
      <c r="B3687" s="1" t="s">
        <v>255</v>
      </c>
      <c r="C3687" s="3">
        <v>45329</v>
      </c>
      <c r="D3687" s="1" t="s">
        <v>13</v>
      </c>
      <c r="E3687" s="1" t="s">
        <v>96</v>
      </c>
      <c r="F3687" s="1">
        <v>6014</v>
      </c>
      <c r="G3687" s="1" t="s">
        <v>18</v>
      </c>
      <c r="H3687" s="1" t="s">
        <v>25</v>
      </c>
      <c r="I3687" s="1" t="s">
        <v>137</v>
      </c>
      <c r="J3687" s="1" t="str" cm="1">
        <f t="array" ref="J3687">_xlfn.IFS(F3687="","missing",F3687&lt;0,"negative",F3687=0,"zero",AND(F3687&gt;=99999,MOD(F3687,9)=0),"99999 placeholder",AND(F3687&gt;$O$5,D3687="Expense"),"Expense outlier",AND(F3687&gt;$P$5,D3687="Income"),"Income outlier",TRUE,"valid")</f>
        <v>valid</v>
      </c>
      <c r="K3687" s="1" t="str">
        <f>_xlfn.XLOOKUP(I3687,[1]category_mapping!$F$2:$F$19,[1]category_mapping!$G$2:$G$19,E3687)</f>
        <v>travel</v>
      </c>
      <c r="L3687" s="1" t="str">
        <f>IF(cleaning_working[[#This Row],[date]]="","Missing","Available")</f>
        <v>Available</v>
      </c>
    </row>
    <row r="3688" spans="1:12" x14ac:dyDescent="0.35">
      <c r="A3688" s="1" t="s">
        <v>3846</v>
      </c>
      <c r="B3688" s="1" t="s">
        <v>283</v>
      </c>
      <c r="C3688" s="3">
        <v>44389</v>
      </c>
      <c r="D3688" s="1" t="s">
        <v>13</v>
      </c>
      <c r="E3688" s="1" t="s">
        <v>17</v>
      </c>
      <c r="F3688" s="1">
        <v>8854</v>
      </c>
      <c r="G3688" s="1" t="s">
        <v>40</v>
      </c>
      <c r="H3688" s="1" t="s">
        <v>65</v>
      </c>
      <c r="J3688" s="1" t="str" cm="1">
        <f t="array" ref="J3688">_xlfn.IFS(F3688="","missing",F3688&lt;0,"negative",F3688=0,"zero",AND(F3688&gt;=99999,MOD(F3688,9)=0),"99999 placeholder",AND(F3688&gt;$O$5,D3688="Expense"),"Expense outlier",AND(F3688&gt;$P$5,D3688="Income"),"Income outlier",TRUE,"valid")</f>
        <v>valid</v>
      </c>
      <c r="K3688" s="1" t="str">
        <f>_xlfn.XLOOKUP(I3688,[1]category_mapping!$F$2:$F$19,[1]category_mapping!$G$2:$G$19,E3688)</f>
        <v>education</v>
      </c>
      <c r="L3688" s="1" t="str">
        <f>IF(cleaning_working[[#This Row],[date]]="","Missing","Available")</f>
        <v>Available</v>
      </c>
    </row>
    <row r="3689" spans="1:12" x14ac:dyDescent="0.35">
      <c r="A3689" s="1" t="s">
        <v>3847</v>
      </c>
      <c r="B3689" s="1" t="s">
        <v>365</v>
      </c>
      <c r="C3689" s="3">
        <v>45350</v>
      </c>
      <c r="D3689" s="1" t="s">
        <v>13</v>
      </c>
      <c r="E3689" s="1" t="s">
        <v>24</v>
      </c>
      <c r="F3689" s="1">
        <v>23517</v>
      </c>
      <c r="G3689" s="1" t="s">
        <v>40</v>
      </c>
      <c r="H3689" s="1" t="s">
        <v>133</v>
      </c>
      <c r="J3689" s="1" t="str" cm="1">
        <f t="array" ref="J3689">_xlfn.IFS(F3689="","missing",F3689&lt;0,"negative",F3689=0,"zero",AND(F3689&gt;=99999,MOD(F3689,9)=0),"99999 placeholder",AND(F3689&gt;$O$5,D3689="Expense"),"Expense outlier",AND(F3689&gt;$P$5,D3689="Income"),"Income outlier",TRUE,"valid")</f>
        <v>Expense outlier</v>
      </c>
      <c r="K3689" s="1" t="str">
        <f>_xlfn.XLOOKUP(I3689,[1]category_mapping!$F$2:$F$19,[1]category_mapping!$G$2:$G$19,E3689)</f>
        <v>rent</v>
      </c>
      <c r="L3689" s="1" t="str">
        <f>IF(cleaning_working[[#This Row],[date]]="","Missing","Available")</f>
        <v>Available</v>
      </c>
    </row>
    <row r="3690" spans="1:12" x14ac:dyDescent="0.35">
      <c r="A3690" s="1" t="s">
        <v>3848</v>
      </c>
      <c r="B3690" s="1" t="s">
        <v>428</v>
      </c>
      <c r="C3690" s="3">
        <v>44490</v>
      </c>
      <c r="D3690" s="1" t="s">
        <v>13</v>
      </c>
      <c r="E3690" s="1" t="s">
        <v>24</v>
      </c>
      <c r="F3690" s="1">
        <v>3764</v>
      </c>
      <c r="G3690" s="1" t="s">
        <v>18</v>
      </c>
      <c r="H3690" s="1" t="s">
        <v>33</v>
      </c>
      <c r="I3690" s="1" t="s">
        <v>272</v>
      </c>
      <c r="J3690" s="1" t="str" cm="1">
        <f t="array" ref="J3690">_xlfn.IFS(F3690="","missing",F3690&lt;0,"negative",F3690=0,"zero",AND(F3690&gt;=99999,MOD(F3690,9)=0),"99999 placeholder",AND(F3690&gt;$O$5,D3690="Expense"),"Expense outlier",AND(F3690&gt;$P$5,D3690="Income"),"Income outlier",TRUE,"valid")</f>
        <v>valid</v>
      </c>
      <c r="K3690" s="1" t="str">
        <f>_xlfn.XLOOKUP(I3690,[1]category_mapping!$F$2:$F$19,[1]category_mapping!$G$2:$G$19,E3690)</f>
        <v>food</v>
      </c>
      <c r="L3690" s="1" t="str">
        <f>IF(cleaning_working[[#This Row],[date]]="","Missing","Available")</f>
        <v>Available</v>
      </c>
    </row>
    <row r="3691" spans="1:12" x14ac:dyDescent="0.35">
      <c r="A3691" s="1" t="s">
        <v>3849</v>
      </c>
      <c r="B3691" s="1" t="s">
        <v>336</v>
      </c>
      <c r="C3691" s="3">
        <v>44937</v>
      </c>
      <c r="D3691" s="1" t="s">
        <v>13</v>
      </c>
      <c r="E3691" s="1" t="s">
        <v>96</v>
      </c>
      <c r="F3691" s="1">
        <v>575</v>
      </c>
      <c r="G3691" s="1" t="s">
        <v>32</v>
      </c>
      <c r="H3691" s="1" t="s">
        <v>52</v>
      </c>
      <c r="I3691" s="1" t="s">
        <v>80</v>
      </c>
      <c r="J3691" s="1" t="str" cm="1">
        <f t="array" ref="J3691">_xlfn.IFS(F3691="","missing",F3691&lt;0,"negative",F3691=0,"zero",AND(F3691&gt;=99999,MOD(F3691,9)=0),"99999 placeholder",AND(F3691&gt;$O$5,D3691="Expense"),"Expense outlier",AND(F3691&gt;$P$5,D3691="Income"),"Income outlier",TRUE,"valid")</f>
        <v>valid</v>
      </c>
      <c r="K3691" s="1" t="str">
        <f>_xlfn.XLOOKUP(I3691,[1]category_mapping!$F$2:$F$19,[1]category_mapping!$G$2:$G$19,E3691)</f>
        <v>food</v>
      </c>
      <c r="L3691" s="1" t="str">
        <f>IF(cleaning_working[[#This Row],[date]]="","Missing","Available")</f>
        <v>Available</v>
      </c>
    </row>
    <row r="3692" spans="1:12" x14ac:dyDescent="0.35">
      <c r="A3692" s="1" t="s">
        <v>3850</v>
      </c>
      <c r="B3692" s="1" t="s">
        <v>196</v>
      </c>
      <c r="C3692" s="3">
        <v>44546</v>
      </c>
      <c r="D3692" s="1" t="s">
        <v>13</v>
      </c>
      <c r="E3692" s="1" t="s">
        <v>96</v>
      </c>
      <c r="F3692" s="1">
        <v>9736</v>
      </c>
      <c r="G3692" s="1" t="s">
        <v>40</v>
      </c>
      <c r="H3692" s="1" t="s">
        <v>65</v>
      </c>
      <c r="I3692" s="1" t="s">
        <v>53</v>
      </c>
      <c r="J3692" s="1" t="str" cm="1">
        <f t="array" ref="J3692">_xlfn.IFS(F3692="","missing",F3692&lt;0,"negative",F3692=0,"zero",AND(F3692&gt;=99999,MOD(F3692,9)=0),"99999 placeholder",AND(F3692&gt;$O$5,D3692="Expense"),"Expense outlier",AND(F3692&gt;$P$5,D3692="Income"),"Income outlier",TRUE,"valid")</f>
        <v>valid</v>
      </c>
      <c r="K3692" s="1" t="str">
        <f>_xlfn.XLOOKUP(I3692,[1]category_mapping!$F$2:$F$19,[1]category_mapping!$G$2:$G$19,E3692)</f>
        <v>travel</v>
      </c>
      <c r="L3692" s="1" t="str">
        <f>IF(cleaning_working[[#This Row],[date]]="","Missing","Available")</f>
        <v>Available</v>
      </c>
    </row>
    <row r="3693" spans="1:12" x14ac:dyDescent="0.35">
      <c r="A3693" s="1" t="s">
        <v>3851</v>
      </c>
      <c r="B3693" s="1" t="s">
        <v>782</v>
      </c>
      <c r="C3693" s="3">
        <v>44849</v>
      </c>
      <c r="D3693" s="1" t="s">
        <v>13</v>
      </c>
      <c r="E3693" s="1" t="s">
        <v>24</v>
      </c>
      <c r="F3693" s="1">
        <v>40986</v>
      </c>
      <c r="G3693" s="1" t="s">
        <v>32</v>
      </c>
      <c r="H3693" s="1" t="s">
        <v>65</v>
      </c>
      <c r="I3693" s="1" t="s">
        <v>87</v>
      </c>
      <c r="J3693" s="1" t="str" cm="1">
        <f t="array" ref="J3693">_xlfn.IFS(F3693="","missing",F3693&lt;0,"negative",F3693=0,"zero",AND(F3693&gt;=99999,MOD(F3693,9)=0),"99999 placeholder",AND(F3693&gt;$O$5,D3693="Expense"),"Expense outlier",AND(F3693&gt;$P$5,D3693="Income"),"Income outlier",TRUE,"valid")</f>
        <v>Expense outlier</v>
      </c>
      <c r="K3693" s="1" t="str">
        <f>_xlfn.XLOOKUP(I3693,[1]category_mapping!$F$2:$F$19,[1]category_mapping!$G$2:$G$19,E3693)</f>
        <v>rent</v>
      </c>
      <c r="L3693" s="1" t="str">
        <f>IF(cleaning_working[[#This Row],[date]]="","Missing","Available")</f>
        <v>Available</v>
      </c>
    </row>
    <row r="3694" spans="1:12" x14ac:dyDescent="0.35">
      <c r="A3694" s="1" t="s">
        <v>3852</v>
      </c>
      <c r="B3694" s="1" t="s">
        <v>184</v>
      </c>
      <c r="C3694" s="3">
        <v>44940</v>
      </c>
      <c r="D3694" s="1" t="s">
        <v>13</v>
      </c>
      <c r="E3694" s="1" t="s">
        <v>24</v>
      </c>
      <c r="F3694" s="1">
        <v>15227</v>
      </c>
      <c r="G3694" s="1" t="s">
        <v>32</v>
      </c>
      <c r="H3694" s="1" t="s">
        <v>52</v>
      </c>
      <c r="I3694" s="1" t="s">
        <v>194</v>
      </c>
      <c r="J3694" s="1" t="str" cm="1">
        <f t="array" ref="J3694">_xlfn.IFS(F3694="","missing",F3694&lt;0,"negative",F3694=0,"zero",AND(F3694&gt;=99999,MOD(F3694,9)=0),"99999 placeholder",AND(F3694&gt;$O$5,D3694="Expense"),"Expense outlier",AND(F3694&gt;$P$5,D3694="Income"),"Income outlier",TRUE,"valid")</f>
        <v>valid</v>
      </c>
      <c r="K3694" s="1" t="str">
        <f>_xlfn.XLOOKUP(I3694,[1]category_mapping!$F$2:$F$19,[1]category_mapping!$G$2:$G$19,E3694)</f>
        <v>travel</v>
      </c>
      <c r="L3694" s="1" t="str">
        <f>IF(cleaning_working[[#This Row],[date]]="","Missing","Available")</f>
        <v>Available</v>
      </c>
    </row>
    <row r="3695" spans="1:12" x14ac:dyDescent="0.35">
      <c r="A3695" s="1" t="s">
        <v>3853</v>
      </c>
      <c r="B3695" s="1" t="s">
        <v>82</v>
      </c>
      <c r="C3695" s="3">
        <v>44533</v>
      </c>
      <c r="D3695" s="1" t="s">
        <v>13</v>
      </c>
      <c r="E3695" s="1" t="s">
        <v>17</v>
      </c>
      <c r="F3695" s="1">
        <v>7215</v>
      </c>
      <c r="G3695" s="1" t="s">
        <v>18</v>
      </c>
      <c r="H3695" s="1" t="s">
        <v>86</v>
      </c>
      <c r="I3695" s="1" t="s">
        <v>27</v>
      </c>
      <c r="J3695" s="1" t="str" cm="1">
        <f t="array" ref="J3695">_xlfn.IFS(F3695="","missing",F3695&lt;0,"negative",F3695=0,"zero",AND(F3695&gt;=99999,MOD(F3695,9)=0),"99999 placeholder",AND(F3695&gt;$O$5,D3695="Expense"),"Expense outlier",AND(F3695&gt;$P$5,D3695="Income"),"Income outlier",TRUE,"valid")</f>
        <v>valid</v>
      </c>
      <c r="K3695" s="1" t="str">
        <f>_xlfn.XLOOKUP(I3695,[1]category_mapping!$F$2:$F$19,[1]category_mapping!$G$2:$G$19,E3695)</f>
        <v>education</v>
      </c>
      <c r="L3695" s="1" t="str">
        <f>IF(cleaning_working[[#This Row],[date]]="","Missing","Available")</f>
        <v>Available</v>
      </c>
    </row>
    <row r="3696" spans="1:12" x14ac:dyDescent="0.35">
      <c r="A3696" s="1" t="s">
        <v>3854</v>
      </c>
      <c r="B3696" s="1" t="s">
        <v>319</v>
      </c>
      <c r="C3696" s="3">
        <v>44427</v>
      </c>
      <c r="D3696" s="1" t="s">
        <v>13</v>
      </c>
      <c r="E3696" s="1" t="s">
        <v>24</v>
      </c>
      <c r="F3696" s="1">
        <v>20747</v>
      </c>
      <c r="G3696" s="1" t="s">
        <v>18</v>
      </c>
      <c r="H3696" s="1" t="s">
        <v>25</v>
      </c>
      <c r="I3696" s="1" t="s">
        <v>80</v>
      </c>
      <c r="J3696" s="1" t="str" cm="1">
        <f t="array" ref="J3696">_xlfn.IFS(F3696="","missing",F3696&lt;0,"negative",F3696=0,"zero",AND(F3696&gt;=99999,MOD(F3696,9)=0),"99999 placeholder",AND(F3696&gt;$O$5,D3696="Expense"),"Expense outlier",AND(F3696&gt;$P$5,D3696="Income"),"Income outlier",TRUE,"valid")</f>
        <v>Expense outlier</v>
      </c>
      <c r="K3696" s="1" t="str">
        <f>_xlfn.XLOOKUP(I3696,[1]category_mapping!$F$2:$F$19,[1]category_mapping!$G$2:$G$19,E3696)</f>
        <v>food</v>
      </c>
      <c r="L3696" s="1" t="str">
        <f>IF(cleaning_working[[#This Row],[date]]="","Missing","Available")</f>
        <v>Available</v>
      </c>
    </row>
    <row r="3697" spans="1:12" x14ac:dyDescent="0.35">
      <c r="A3697" s="1" t="s">
        <v>2523</v>
      </c>
      <c r="B3697" s="1" t="s">
        <v>311</v>
      </c>
      <c r="C3697" s="3">
        <v>45525</v>
      </c>
      <c r="D3697" s="1" t="s">
        <v>13</v>
      </c>
      <c r="E3697" s="1" t="s">
        <v>46</v>
      </c>
      <c r="F3697" s="1">
        <v>5959</v>
      </c>
      <c r="G3697" s="1" t="s">
        <v>32</v>
      </c>
      <c r="H3697" s="1" t="s">
        <v>65</v>
      </c>
      <c r="I3697" s="1" t="s">
        <v>80</v>
      </c>
      <c r="J3697" s="1" t="str" cm="1">
        <f t="array" ref="J3697">_xlfn.IFS(F3697="","missing",F3697&lt;0,"negative",F3697=0,"zero",AND(F3697&gt;=99999,MOD(F3697,9)=0),"99999 placeholder",AND(F3697&gt;$O$5,D3697="Expense"),"Expense outlier",AND(F3697&gt;$P$5,D3697="Income"),"Income outlier",TRUE,"valid")</f>
        <v>valid</v>
      </c>
      <c r="K3697" s="1" t="str">
        <f>_xlfn.XLOOKUP(I3697,[1]category_mapping!$F$2:$F$19,[1]category_mapping!$G$2:$G$19,E3697)</f>
        <v>food</v>
      </c>
      <c r="L3697" s="1" t="str">
        <f>IF(cleaning_working[[#This Row],[date]]="","Missing","Available")</f>
        <v>Available</v>
      </c>
    </row>
    <row r="3698" spans="1:12" x14ac:dyDescent="0.35">
      <c r="A3698" s="1" t="s">
        <v>3855</v>
      </c>
      <c r="B3698" s="1" t="s">
        <v>289</v>
      </c>
      <c r="C3698" s="3">
        <v>44762</v>
      </c>
      <c r="D3698" s="1" t="s">
        <v>13</v>
      </c>
      <c r="E3698" s="1" t="s">
        <v>39</v>
      </c>
      <c r="F3698" s="1">
        <v>124</v>
      </c>
      <c r="G3698" s="1" t="s">
        <v>40</v>
      </c>
      <c r="H3698" s="1" t="s">
        <v>26</v>
      </c>
      <c r="I3698" s="1" t="s">
        <v>226</v>
      </c>
      <c r="J3698" s="1" t="str" cm="1">
        <f t="array" ref="J3698">_xlfn.IFS(F3698="","missing",F3698&lt;0,"negative",F3698=0,"zero",AND(F3698&gt;=99999,MOD(F3698,9)=0),"99999 placeholder",AND(F3698&gt;$O$5,D3698="Expense"),"Expense outlier",AND(F3698&gt;$P$5,D3698="Income"),"Income outlier",TRUE,"valid")</f>
        <v>valid</v>
      </c>
      <c r="K3698" s="1" t="str">
        <f>_xlfn.XLOOKUP(I3698,[1]category_mapping!$F$2:$F$19,[1]category_mapping!$G$2:$G$19,E3698)</f>
        <v>savings</v>
      </c>
      <c r="L3698" s="1" t="str">
        <f>IF(cleaning_working[[#This Row],[date]]="","Missing","Available")</f>
        <v>Available</v>
      </c>
    </row>
    <row r="3699" spans="1:12" x14ac:dyDescent="0.35">
      <c r="A3699" s="1" t="s">
        <v>3856</v>
      </c>
      <c r="B3699" s="1" t="s">
        <v>223</v>
      </c>
      <c r="C3699" s="3">
        <v>44296</v>
      </c>
      <c r="D3699" s="1" t="s">
        <v>13</v>
      </c>
      <c r="E3699" s="1" t="s">
        <v>39</v>
      </c>
      <c r="F3699" s="1">
        <v>2624</v>
      </c>
      <c r="G3699" s="1" t="s">
        <v>32</v>
      </c>
      <c r="H3699" s="1" t="s">
        <v>65</v>
      </c>
      <c r="I3699" s="1" t="s">
        <v>53</v>
      </c>
      <c r="J3699" s="1" t="str" cm="1">
        <f t="array" ref="J3699">_xlfn.IFS(F3699="","missing",F3699&lt;0,"negative",F3699=0,"zero",AND(F3699&gt;=99999,MOD(F3699,9)=0),"99999 placeholder",AND(F3699&gt;$O$5,D3699="Expense"),"Expense outlier",AND(F3699&gt;$P$5,D3699="Income"),"Income outlier",TRUE,"valid")</f>
        <v>valid</v>
      </c>
      <c r="K3699" s="1" t="str">
        <f>_xlfn.XLOOKUP(I3699,[1]category_mapping!$F$2:$F$19,[1]category_mapping!$G$2:$G$19,E3699)</f>
        <v>travel</v>
      </c>
      <c r="L3699" s="1" t="str">
        <f>IF(cleaning_working[[#This Row],[date]]="","Missing","Available")</f>
        <v>Available</v>
      </c>
    </row>
    <row r="3700" spans="1:12" x14ac:dyDescent="0.35">
      <c r="A3700" s="1" t="s">
        <v>3857</v>
      </c>
      <c r="B3700" s="1" t="s">
        <v>99</v>
      </c>
      <c r="C3700" s="3">
        <v>44569</v>
      </c>
      <c r="D3700" s="1" t="s">
        <v>13</v>
      </c>
      <c r="E3700" s="1" t="s">
        <v>39</v>
      </c>
      <c r="F3700" s="1">
        <v>3737</v>
      </c>
      <c r="G3700" s="1" t="s">
        <v>40</v>
      </c>
      <c r="H3700" s="1" t="s">
        <v>52</v>
      </c>
      <c r="I3700" s="1" t="s">
        <v>49</v>
      </c>
      <c r="J3700" s="1" t="str" cm="1">
        <f t="array" ref="J3700">_xlfn.IFS(F3700="","missing",F3700&lt;0,"negative",F3700=0,"zero",AND(F3700&gt;=99999,MOD(F3700,9)=0),"99999 placeholder",AND(F3700&gt;$O$5,D3700="Expense"),"Expense outlier",AND(F3700&gt;$P$5,D3700="Income"),"Income outlier",TRUE,"valid")</f>
        <v>valid</v>
      </c>
      <c r="K3700" s="1" t="str">
        <f>_xlfn.XLOOKUP(I3700,[1]category_mapping!$F$2:$F$19,[1]category_mapping!$G$2:$G$19,E3700)</f>
        <v>food</v>
      </c>
      <c r="L3700" s="1" t="str">
        <f>IF(cleaning_working[[#This Row],[date]]="","Missing","Available")</f>
        <v>Available</v>
      </c>
    </row>
    <row r="3701" spans="1:12" x14ac:dyDescent="0.35">
      <c r="A3701" s="1" t="s">
        <v>3858</v>
      </c>
      <c r="B3701" s="1" t="s">
        <v>274</v>
      </c>
      <c r="C3701" s="3">
        <v>45173</v>
      </c>
      <c r="D3701" s="1" t="s">
        <v>13</v>
      </c>
      <c r="E3701" s="1" t="s">
        <v>96</v>
      </c>
      <c r="F3701" s="1">
        <v>132</v>
      </c>
      <c r="G3701" s="1" t="s">
        <v>32</v>
      </c>
      <c r="H3701" s="1" t="s">
        <v>26</v>
      </c>
      <c r="I3701" s="1" t="s">
        <v>123</v>
      </c>
      <c r="J3701" s="1" t="str" cm="1">
        <f t="array" ref="J3701">_xlfn.IFS(F3701="","missing",F3701&lt;0,"negative",F3701=0,"zero",AND(F3701&gt;=99999,MOD(F3701,9)=0),"99999 placeholder",AND(F3701&gt;$O$5,D3701="Expense"),"Expense outlier",AND(F3701&gt;$P$5,D3701="Income"),"Income outlier",TRUE,"valid")</f>
        <v>valid</v>
      </c>
      <c r="K3701" s="1" t="str">
        <f>_xlfn.XLOOKUP(I3701,[1]category_mapping!$F$2:$F$19,[1]category_mapping!$G$2:$G$19,E3701)</f>
        <v>travel</v>
      </c>
      <c r="L3701" s="1" t="str">
        <f>IF(cleaning_working[[#This Row],[date]]="","Missing","Available")</f>
        <v>Available</v>
      </c>
    </row>
    <row r="3702" spans="1:12" x14ac:dyDescent="0.35">
      <c r="A3702" s="1" t="s">
        <v>3859</v>
      </c>
      <c r="B3702" s="1" t="s">
        <v>210</v>
      </c>
      <c r="C3702" s="3">
        <v>45602</v>
      </c>
      <c r="D3702" s="1" t="s">
        <v>14</v>
      </c>
      <c r="E3702" s="1" t="s">
        <v>31</v>
      </c>
      <c r="F3702" s="1">
        <v>73343</v>
      </c>
      <c r="G3702" s="1" t="s">
        <v>40</v>
      </c>
      <c r="H3702" s="1" t="s">
        <v>159</v>
      </c>
      <c r="I3702" s="1" t="s">
        <v>194</v>
      </c>
      <c r="J3702" s="1" t="str" cm="1">
        <f t="array" ref="J3702">_xlfn.IFS(F3702="","missing",F3702&lt;0,"negative",F3702=0,"zero",AND(F3702&gt;=99999,MOD(F3702,9)=0),"99999 placeholder",AND(F3702&gt;$O$5,D3702="Expense"),"Expense outlier",AND(F3702&gt;$P$5,D3702="Income"),"Income outlier",TRUE,"valid")</f>
        <v>valid</v>
      </c>
      <c r="K3702" s="1" t="str">
        <f>_xlfn.XLOOKUP(I3702,[1]category_mapping!$F$2:$F$19,[1]category_mapping!$G$2:$G$19,E3702)</f>
        <v>travel</v>
      </c>
      <c r="L3702" s="1" t="str">
        <f>IF(cleaning_working[[#This Row],[date]]="","Missing","Available")</f>
        <v>Available</v>
      </c>
    </row>
    <row r="3703" spans="1:12" x14ac:dyDescent="0.35">
      <c r="A3703" s="1" t="s">
        <v>3860</v>
      </c>
      <c r="B3703" s="1" t="s">
        <v>508</v>
      </c>
      <c r="C3703" s="3">
        <v>44928</v>
      </c>
      <c r="D3703" s="1" t="s">
        <v>13</v>
      </c>
      <c r="E3703" s="1" t="s">
        <v>45</v>
      </c>
      <c r="F3703" s="1">
        <v>7824</v>
      </c>
      <c r="G3703" s="1" t="s">
        <v>40</v>
      </c>
      <c r="H3703" s="1" t="s">
        <v>107</v>
      </c>
      <c r="I3703" s="1" t="s">
        <v>178</v>
      </c>
      <c r="J3703" s="1" t="str" cm="1">
        <f t="array" ref="J3703">_xlfn.IFS(F3703="","missing",F3703&lt;0,"negative",F3703=0,"zero",AND(F3703&gt;=99999,MOD(F3703,9)=0),"99999 placeholder",AND(F3703&gt;$O$5,D3703="Expense"),"Expense outlier",AND(F3703&gt;$P$5,D3703="Income"),"Income outlier",TRUE,"valid")</f>
        <v>valid</v>
      </c>
      <c r="K3703" s="1" t="str">
        <f>_xlfn.XLOOKUP(I3703,[1]category_mapping!$F$2:$F$19,[1]category_mapping!$G$2:$G$19,E3703)</f>
        <v>rent</v>
      </c>
      <c r="L3703" s="1" t="str">
        <f>IF(cleaning_working[[#This Row],[date]]="","Missing","Available")</f>
        <v>Available</v>
      </c>
    </row>
    <row r="3704" spans="1:12" x14ac:dyDescent="0.35">
      <c r="A3704" s="1" t="s">
        <v>3861</v>
      </c>
      <c r="B3704" s="1" t="s">
        <v>319</v>
      </c>
      <c r="C3704" s="3">
        <v>44417</v>
      </c>
      <c r="D3704" s="1" t="s">
        <v>13</v>
      </c>
      <c r="E3704" s="1" t="s">
        <v>96</v>
      </c>
      <c r="F3704" s="1">
        <v>500</v>
      </c>
      <c r="G3704" s="1" t="s">
        <v>64</v>
      </c>
      <c r="H3704" s="1" t="s">
        <v>159</v>
      </c>
      <c r="I3704" s="1" t="s">
        <v>97</v>
      </c>
      <c r="J3704" s="1" t="str" cm="1">
        <f t="array" ref="J3704">_xlfn.IFS(F3704="","missing",F3704&lt;0,"negative",F3704=0,"zero",AND(F3704&gt;=99999,MOD(F3704,9)=0),"99999 placeholder",AND(F3704&gt;$O$5,D3704="Expense"),"Expense outlier",AND(F3704&gt;$P$5,D3704="Income"),"Income outlier",TRUE,"valid")</f>
        <v>valid</v>
      </c>
      <c r="K3704" s="1" t="str">
        <f>_xlfn.XLOOKUP(I3704,[1]category_mapping!$F$2:$F$19,[1]category_mapping!$G$2:$G$19,E3704)</f>
        <v>health</v>
      </c>
      <c r="L3704" s="1" t="str">
        <f>IF(cleaning_working[[#This Row],[date]]="","Missing","Available")</f>
        <v>Available</v>
      </c>
    </row>
    <row r="3705" spans="1:12" x14ac:dyDescent="0.35">
      <c r="A3705" s="1" t="s">
        <v>3862</v>
      </c>
      <c r="B3705" s="1" t="s">
        <v>296</v>
      </c>
      <c r="C3705" s="3">
        <v>45448</v>
      </c>
      <c r="D3705" s="1" t="s">
        <v>14</v>
      </c>
      <c r="E3705" s="1" t="s">
        <v>119</v>
      </c>
      <c r="F3705" s="1">
        <v>17178</v>
      </c>
      <c r="G3705" s="1" t="s">
        <v>18</v>
      </c>
      <c r="H3705" s="1" t="s">
        <v>159</v>
      </c>
      <c r="I3705" s="1" t="s">
        <v>41</v>
      </c>
      <c r="J3705" s="1" t="str" cm="1">
        <f t="array" ref="J3705">_xlfn.IFS(F3705="","missing",F3705&lt;0,"negative",F3705=0,"zero",AND(F3705&gt;=99999,MOD(F3705,9)=0),"99999 placeholder",AND(F3705&gt;$O$5,D3705="Expense"),"Expense outlier",AND(F3705&gt;$P$5,D3705="Income"),"Income outlier",TRUE,"valid")</f>
        <v>valid</v>
      </c>
      <c r="K3705" s="1" t="str">
        <f>_xlfn.XLOOKUP(I3705,[1]category_mapping!$F$2:$F$19,[1]category_mapping!$G$2:$G$19,E3705)</f>
        <v>utilities</v>
      </c>
      <c r="L3705" s="1" t="str">
        <f>IF(cleaning_working[[#This Row],[date]]="","Missing","Available")</f>
        <v>Available</v>
      </c>
    </row>
    <row r="3706" spans="1:12" x14ac:dyDescent="0.35">
      <c r="A3706" s="1" t="s">
        <v>2369</v>
      </c>
      <c r="B3706" s="1" t="s">
        <v>336</v>
      </c>
      <c r="C3706" s="3">
        <v>45004</v>
      </c>
      <c r="D3706" s="1" t="s">
        <v>13</v>
      </c>
      <c r="E3706" s="1" t="s">
        <v>96</v>
      </c>
      <c r="F3706" s="1">
        <v>8557</v>
      </c>
      <c r="G3706" s="1" t="s">
        <v>40</v>
      </c>
      <c r="H3706" s="1" t="s">
        <v>19</v>
      </c>
      <c r="I3706" s="1" t="s">
        <v>90</v>
      </c>
      <c r="J3706" s="1" t="str" cm="1">
        <f t="array" ref="J3706">_xlfn.IFS(F3706="","missing",F3706&lt;0,"negative",F3706=0,"zero",AND(F3706&gt;=99999,MOD(F3706,9)=0),"99999 placeholder",AND(F3706&gt;$O$5,D3706="Expense"),"Expense outlier",AND(F3706&gt;$P$5,D3706="Income"),"Income outlier",TRUE,"valid")</f>
        <v>valid</v>
      </c>
      <c r="K3706" s="1" t="str">
        <f>_xlfn.XLOOKUP(I3706,[1]category_mapping!$F$2:$F$19,[1]category_mapping!$G$2:$G$19,E3706)</f>
        <v>travel</v>
      </c>
      <c r="L3706" s="1" t="str">
        <f>IF(cleaning_working[[#This Row],[date]]="","Missing","Available")</f>
        <v>Available</v>
      </c>
    </row>
    <row r="3707" spans="1:12" x14ac:dyDescent="0.35">
      <c r="A3707" s="1" t="s">
        <v>3863</v>
      </c>
      <c r="B3707" s="1" t="s">
        <v>309</v>
      </c>
      <c r="C3707" s="3">
        <v>44634</v>
      </c>
      <c r="D3707" s="1" t="s">
        <v>13</v>
      </c>
      <c r="E3707" s="1" t="s">
        <v>176</v>
      </c>
      <c r="F3707" s="1">
        <v>3176</v>
      </c>
      <c r="G3707" s="1" t="s">
        <v>18</v>
      </c>
      <c r="H3707" s="1" t="s">
        <v>26</v>
      </c>
      <c r="I3707" s="1" t="s">
        <v>217</v>
      </c>
      <c r="J3707" s="1" t="str" cm="1">
        <f t="array" ref="J3707">_xlfn.IFS(F3707="","missing",F3707&lt;0,"negative",F3707=0,"zero",AND(F3707&gt;=99999,MOD(F3707,9)=0),"99999 placeholder",AND(F3707&gt;$O$5,D3707="Expense"),"Expense outlier",AND(F3707&gt;$P$5,D3707="Income"),"Income outlier",TRUE,"valid")</f>
        <v>valid</v>
      </c>
      <c r="K3707" s="1" t="str">
        <f>_xlfn.XLOOKUP(I3707,[1]category_mapping!$F$2:$F$19,[1]category_mapping!$G$2:$G$19,E3707)</f>
        <v>rent</v>
      </c>
      <c r="L3707" s="1" t="str">
        <f>IF(cleaning_working[[#This Row],[date]]="","Missing","Available")</f>
        <v>Available</v>
      </c>
    </row>
    <row r="3708" spans="1:12" x14ac:dyDescent="0.35">
      <c r="A3708" s="1" t="s">
        <v>3864</v>
      </c>
      <c r="B3708" s="1" t="s">
        <v>559</v>
      </c>
      <c r="C3708" s="3">
        <v>45074</v>
      </c>
      <c r="D3708" s="1" t="s">
        <v>13</v>
      </c>
      <c r="E3708" s="1" t="s">
        <v>96</v>
      </c>
      <c r="F3708" s="1">
        <v>9072</v>
      </c>
      <c r="G3708" s="1" t="s">
        <v>40</v>
      </c>
      <c r="H3708" s="1" t="s">
        <v>133</v>
      </c>
      <c r="I3708" s="1" t="s">
        <v>217</v>
      </c>
      <c r="J3708" s="1" t="str" cm="1">
        <f t="array" ref="J3708">_xlfn.IFS(F3708="","missing",F3708&lt;0,"negative",F3708=0,"zero",AND(F3708&gt;=99999,MOD(F3708,9)=0),"99999 placeholder",AND(F3708&gt;$O$5,D3708="Expense"),"Expense outlier",AND(F3708&gt;$P$5,D3708="Income"),"Income outlier",TRUE,"valid")</f>
        <v>valid</v>
      </c>
      <c r="K3708" s="1" t="str">
        <f>_xlfn.XLOOKUP(I3708,[1]category_mapping!$F$2:$F$19,[1]category_mapping!$G$2:$G$19,E3708)</f>
        <v>rent</v>
      </c>
      <c r="L3708" s="1" t="str">
        <f>IF(cleaning_working[[#This Row],[date]]="","Missing","Available")</f>
        <v>Available</v>
      </c>
    </row>
    <row r="3709" spans="1:12" x14ac:dyDescent="0.35">
      <c r="A3709" s="1" t="s">
        <v>3865</v>
      </c>
      <c r="B3709" s="1" t="s">
        <v>431</v>
      </c>
      <c r="C3709" s="3">
        <v>44622</v>
      </c>
      <c r="D3709" s="1" t="s">
        <v>13</v>
      </c>
      <c r="E3709" s="1" t="s">
        <v>63</v>
      </c>
      <c r="F3709" s="1">
        <v>1052</v>
      </c>
      <c r="G3709" s="1" t="s">
        <v>40</v>
      </c>
      <c r="H3709" s="1" t="s">
        <v>159</v>
      </c>
      <c r="J3709" s="1" t="str" cm="1">
        <f t="array" ref="J3709">_xlfn.IFS(F3709="","missing",F3709&lt;0,"negative",F3709=0,"zero",AND(F3709&gt;=99999,MOD(F3709,9)=0),"99999 placeholder",AND(F3709&gt;$O$5,D3709="Expense"),"Expense outlier",AND(F3709&gt;$P$5,D3709="Income"),"Income outlier",TRUE,"valid")</f>
        <v>valid</v>
      </c>
      <c r="K3709" s="1" t="str">
        <f>_xlfn.XLOOKUP(I3709,[1]category_mapping!$F$2:$F$19,[1]category_mapping!$G$2:$G$19,E3709)</f>
        <v>utilities</v>
      </c>
      <c r="L3709" s="1" t="str">
        <f>IF(cleaning_working[[#This Row],[date]]="","Missing","Available")</f>
        <v>Available</v>
      </c>
    </row>
    <row r="3710" spans="1:12" x14ac:dyDescent="0.35">
      <c r="A3710" s="1" t="s">
        <v>3866</v>
      </c>
      <c r="B3710" s="1" t="s">
        <v>508</v>
      </c>
      <c r="C3710" s="3">
        <v>44264</v>
      </c>
      <c r="D3710" s="1" t="s">
        <v>13</v>
      </c>
      <c r="E3710" s="1" t="s">
        <v>96</v>
      </c>
      <c r="F3710" s="1">
        <v>742</v>
      </c>
      <c r="G3710" s="1" t="s">
        <v>64</v>
      </c>
      <c r="H3710" s="1" t="s">
        <v>65</v>
      </c>
      <c r="J3710" s="1" t="str" cm="1">
        <f t="array" ref="J3710">_xlfn.IFS(F3710="","missing",F3710&lt;0,"negative",F3710=0,"zero",AND(F3710&gt;=99999,MOD(F3710,9)=0),"99999 placeholder",AND(F3710&gt;$O$5,D3710="Expense"),"Expense outlier",AND(F3710&gt;$P$5,D3710="Income"),"Income outlier",TRUE,"valid")</f>
        <v>valid</v>
      </c>
      <c r="K3710" s="1" t="str">
        <f>_xlfn.XLOOKUP(I3710,[1]category_mapping!$F$2:$F$19,[1]category_mapping!$G$2:$G$19,E3710)</f>
        <v>travel</v>
      </c>
      <c r="L3710" s="1" t="str">
        <f>IF(cleaning_working[[#This Row],[date]]="","Missing","Available")</f>
        <v>Available</v>
      </c>
    </row>
    <row r="3711" spans="1:12" x14ac:dyDescent="0.35">
      <c r="A3711" s="1" t="s">
        <v>3867</v>
      </c>
      <c r="B3711" s="1" t="s">
        <v>416</v>
      </c>
      <c r="C3711" s="3">
        <v>44386</v>
      </c>
      <c r="D3711" s="1" t="s">
        <v>13</v>
      </c>
      <c r="E3711" s="1" t="s">
        <v>24</v>
      </c>
      <c r="F3711" s="1">
        <v>14746</v>
      </c>
      <c r="G3711" s="1" t="s">
        <v>40</v>
      </c>
      <c r="H3711" s="1" t="s">
        <v>65</v>
      </c>
      <c r="I3711" s="1" t="s">
        <v>123</v>
      </c>
      <c r="J3711" s="1" t="str" cm="1">
        <f t="array" ref="J3711">_xlfn.IFS(F3711="","missing",F3711&lt;0,"negative",F3711=0,"zero",AND(F3711&gt;=99999,MOD(F3711,9)=0),"99999 placeholder",AND(F3711&gt;$O$5,D3711="Expense"),"Expense outlier",AND(F3711&gt;$P$5,D3711="Income"),"Income outlier",TRUE,"valid")</f>
        <v>valid</v>
      </c>
      <c r="K3711" s="1" t="str">
        <f>_xlfn.XLOOKUP(I3711,[1]category_mapping!$F$2:$F$19,[1]category_mapping!$G$2:$G$19,E3711)</f>
        <v>rent</v>
      </c>
      <c r="L3711" s="1" t="str">
        <f>IF(cleaning_working[[#This Row],[date]]="","Missing","Available")</f>
        <v>Available</v>
      </c>
    </row>
    <row r="3712" spans="1:12" x14ac:dyDescent="0.35">
      <c r="A3712" s="1" t="s">
        <v>3868</v>
      </c>
      <c r="B3712" s="1" t="s">
        <v>269</v>
      </c>
      <c r="C3712" s="3">
        <v>45043</v>
      </c>
      <c r="D3712" s="1" t="s">
        <v>13</v>
      </c>
      <c r="E3712" s="1" t="s">
        <v>104</v>
      </c>
      <c r="F3712" s="1">
        <v>3412</v>
      </c>
      <c r="G3712" s="1" t="s">
        <v>32</v>
      </c>
      <c r="H3712" s="1" t="s">
        <v>159</v>
      </c>
      <c r="I3712" s="1" t="s">
        <v>123</v>
      </c>
      <c r="J3712" s="1" t="str" cm="1">
        <f t="array" ref="J3712">_xlfn.IFS(F3712="","missing",F3712&lt;0,"negative",F3712=0,"zero",AND(F3712&gt;=99999,MOD(F3712,9)=0),"99999 placeholder",AND(F3712&gt;$O$5,D3712="Expense"),"Expense outlier",AND(F3712&gt;$P$5,D3712="Income"),"Income outlier",TRUE,"valid")</f>
        <v>valid</v>
      </c>
      <c r="K3712" s="1" t="str">
        <f>_xlfn.XLOOKUP(I3712,[1]category_mapping!$F$2:$F$19,[1]category_mapping!$G$2:$G$19,E3712)</f>
        <v>health</v>
      </c>
      <c r="L3712" s="1" t="str">
        <f>IF(cleaning_working[[#This Row],[date]]="","Missing","Available")</f>
        <v>Available</v>
      </c>
    </row>
    <row r="3713" spans="1:12" x14ac:dyDescent="0.35">
      <c r="A3713" s="1" t="s">
        <v>3869</v>
      </c>
      <c r="B3713" s="1" t="s">
        <v>336</v>
      </c>
      <c r="C3713" s="3" t="s">
        <v>38</v>
      </c>
      <c r="D3713" s="1" t="s">
        <v>13</v>
      </c>
      <c r="E3713" s="1" t="s">
        <v>17</v>
      </c>
      <c r="F3713" s="1">
        <v>2280</v>
      </c>
      <c r="G3713" s="1" t="s">
        <v>18</v>
      </c>
      <c r="H3713" s="1" t="s">
        <v>52</v>
      </c>
      <c r="I3713" s="1" t="s">
        <v>46</v>
      </c>
      <c r="J3713" s="1" t="str" cm="1">
        <f t="array" ref="J3713">_xlfn.IFS(F3713="","missing",F3713&lt;0,"negative",F3713=0,"zero",AND(F3713&gt;=99999,MOD(F3713,9)=0),"99999 placeholder",AND(F3713&gt;$O$5,D3713="Expense"),"Expense outlier",AND(F3713&gt;$P$5,D3713="Income"),"Income outlier",TRUE,"valid")</f>
        <v>valid</v>
      </c>
      <c r="K3713" s="1" t="str">
        <f>_xlfn.XLOOKUP(I3713,[1]category_mapping!$F$2:$F$19,[1]category_mapping!$G$2:$G$19,E3713)</f>
        <v>education</v>
      </c>
      <c r="L3713" s="1" t="str">
        <f>IF(cleaning_working[[#This Row],[date]]="","Missing","Available")</f>
        <v>Missing</v>
      </c>
    </row>
    <row r="3714" spans="1:12" x14ac:dyDescent="0.35">
      <c r="A3714" s="1" t="s">
        <v>3870</v>
      </c>
      <c r="B3714" s="1" t="s">
        <v>612</v>
      </c>
      <c r="C3714" s="3">
        <v>44727</v>
      </c>
      <c r="D3714" s="1" t="s">
        <v>13</v>
      </c>
      <c r="E3714" s="1" t="s">
        <v>24</v>
      </c>
      <c r="F3714" s="1">
        <v>34196</v>
      </c>
      <c r="G3714" s="1" t="s">
        <v>40</v>
      </c>
      <c r="H3714" s="1" t="s">
        <v>159</v>
      </c>
      <c r="I3714" s="1" t="s">
        <v>27</v>
      </c>
      <c r="J3714" s="1" t="str" cm="1">
        <f t="array" ref="J3714">_xlfn.IFS(F3714="","missing",F3714&lt;0,"negative",F3714=0,"zero",AND(F3714&gt;=99999,MOD(F3714,9)=0),"99999 placeholder",AND(F3714&gt;$O$5,D3714="Expense"),"Expense outlier",AND(F3714&gt;$P$5,D3714="Income"),"Income outlier",TRUE,"valid")</f>
        <v>Expense outlier</v>
      </c>
      <c r="K3714" s="1" t="str">
        <f>_xlfn.XLOOKUP(I3714,[1]category_mapping!$F$2:$F$19,[1]category_mapping!$G$2:$G$19,E3714)</f>
        <v>rent</v>
      </c>
      <c r="L3714" s="1" t="str">
        <f>IF(cleaning_working[[#This Row],[date]]="","Missing","Available")</f>
        <v>Available</v>
      </c>
    </row>
    <row r="3715" spans="1:12" x14ac:dyDescent="0.35">
      <c r="A3715" s="1" t="s">
        <v>3871</v>
      </c>
      <c r="B3715" s="1" t="s">
        <v>192</v>
      </c>
      <c r="C3715" s="3">
        <v>44368</v>
      </c>
      <c r="D3715" s="1" t="s">
        <v>13</v>
      </c>
      <c r="E3715" s="1" t="s">
        <v>45</v>
      </c>
      <c r="F3715" s="1">
        <v>7848</v>
      </c>
      <c r="G3715" s="1" t="s">
        <v>40</v>
      </c>
      <c r="H3715" s="1" t="s">
        <v>19</v>
      </c>
      <c r="I3715" s="1" t="s">
        <v>120</v>
      </c>
      <c r="J3715" s="1" t="str" cm="1">
        <f t="array" ref="J3715">_xlfn.IFS(F3715="","missing",F3715&lt;0,"negative",F3715=0,"zero",AND(F3715&gt;=99999,MOD(F3715,9)=0),"99999 placeholder",AND(F3715&gt;$O$5,D3715="Expense"),"Expense outlier",AND(F3715&gt;$P$5,D3715="Income"),"Income outlier",TRUE,"valid")</f>
        <v>valid</v>
      </c>
      <c r="K3715" s="1" t="str">
        <f>_xlfn.XLOOKUP(I3715,[1]category_mapping!$F$2:$F$19,[1]category_mapping!$G$2:$G$19,E3715)</f>
        <v>food</v>
      </c>
      <c r="L3715" s="1" t="str">
        <f>IF(cleaning_working[[#This Row],[date]]="","Missing","Available")</f>
        <v>Available</v>
      </c>
    </row>
    <row r="3716" spans="1:12" x14ac:dyDescent="0.35">
      <c r="A3716" s="1" t="s">
        <v>3872</v>
      </c>
      <c r="B3716" s="1" t="s">
        <v>293</v>
      </c>
      <c r="C3716" s="3">
        <v>44993</v>
      </c>
      <c r="D3716" s="1" t="s">
        <v>13</v>
      </c>
      <c r="E3716" s="1" t="s">
        <v>45</v>
      </c>
      <c r="F3716" s="1">
        <v>6997</v>
      </c>
      <c r="G3716" s="1" t="s">
        <v>18</v>
      </c>
      <c r="H3716" s="1" t="s">
        <v>19</v>
      </c>
      <c r="I3716" s="1" t="s">
        <v>194</v>
      </c>
      <c r="J3716" s="1" t="str" cm="1">
        <f t="array" ref="J3716">_xlfn.IFS(F3716="","missing",F3716&lt;0,"negative",F3716=0,"zero",AND(F3716&gt;=99999,MOD(F3716,9)=0),"99999 placeholder",AND(F3716&gt;$O$5,D3716="Expense"),"Expense outlier",AND(F3716&gt;$P$5,D3716="Income"),"Income outlier",TRUE,"valid")</f>
        <v>valid</v>
      </c>
      <c r="K3716" s="1" t="str">
        <f>_xlfn.XLOOKUP(I3716,[1]category_mapping!$F$2:$F$19,[1]category_mapping!$G$2:$G$19,E3716)</f>
        <v>travel</v>
      </c>
      <c r="L3716" s="1" t="str">
        <f>IF(cleaning_working[[#This Row],[date]]="","Missing","Available")</f>
        <v>Available</v>
      </c>
    </row>
    <row r="3717" spans="1:12" x14ac:dyDescent="0.35">
      <c r="A3717" s="1" t="s">
        <v>3873</v>
      </c>
      <c r="B3717" s="1" t="s">
        <v>142</v>
      </c>
      <c r="C3717" s="3">
        <v>44819</v>
      </c>
      <c r="D3717" s="1" t="s">
        <v>13</v>
      </c>
      <c r="E3717" s="1" t="s">
        <v>24</v>
      </c>
      <c r="F3717" s="1">
        <v>6462</v>
      </c>
      <c r="G3717" s="1" t="s">
        <v>18</v>
      </c>
      <c r="H3717" s="1" t="s">
        <v>26</v>
      </c>
      <c r="I3717" s="1" t="s">
        <v>90</v>
      </c>
      <c r="J3717" s="1" t="str" cm="1">
        <f t="array" ref="J3717">_xlfn.IFS(F3717="","missing",F3717&lt;0,"negative",F3717=0,"zero",AND(F3717&gt;=99999,MOD(F3717,9)=0),"99999 placeholder",AND(F3717&gt;$O$5,D3717="Expense"),"Expense outlier",AND(F3717&gt;$P$5,D3717="Income"),"Income outlier",TRUE,"valid")</f>
        <v>valid</v>
      </c>
      <c r="K3717" s="1" t="str">
        <f>_xlfn.XLOOKUP(I3717,[1]category_mapping!$F$2:$F$19,[1]category_mapping!$G$2:$G$19,E3717)</f>
        <v>rent</v>
      </c>
      <c r="L3717" s="1" t="str">
        <f>IF(cleaning_working[[#This Row],[date]]="","Missing","Available")</f>
        <v>Available</v>
      </c>
    </row>
    <row r="3718" spans="1:12" x14ac:dyDescent="0.35">
      <c r="A3718" s="1" t="s">
        <v>3874</v>
      </c>
      <c r="B3718" s="1" t="s">
        <v>281</v>
      </c>
      <c r="C3718" s="3">
        <v>44918</v>
      </c>
      <c r="D3718" s="1" t="s">
        <v>13</v>
      </c>
      <c r="E3718" s="1" t="s">
        <v>24</v>
      </c>
      <c r="F3718" s="1">
        <v>40564</v>
      </c>
      <c r="G3718" s="1" t="s">
        <v>64</v>
      </c>
      <c r="H3718" s="1" t="s">
        <v>19</v>
      </c>
      <c r="I3718" s="1" t="s">
        <v>53</v>
      </c>
      <c r="J3718" s="1" t="str" cm="1">
        <f t="array" ref="J3718">_xlfn.IFS(F3718="","missing",F3718&lt;0,"negative",F3718=0,"zero",AND(F3718&gt;=99999,MOD(F3718,9)=0),"99999 placeholder",AND(F3718&gt;$O$5,D3718="Expense"),"Expense outlier",AND(F3718&gt;$P$5,D3718="Income"),"Income outlier",TRUE,"valid")</f>
        <v>Expense outlier</v>
      </c>
      <c r="K3718" s="1" t="str">
        <f>_xlfn.XLOOKUP(I3718,[1]category_mapping!$F$2:$F$19,[1]category_mapping!$G$2:$G$19,E3718)</f>
        <v>travel</v>
      </c>
      <c r="L3718" s="1" t="str">
        <f>IF(cleaning_working[[#This Row],[date]]="","Missing","Available")</f>
        <v>Available</v>
      </c>
    </row>
    <row r="3719" spans="1:12" x14ac:dyDescent="0.35">
      <c r="A3719" s="1" t="s">
        <v>3875</v>
      </c>
      <c r="B3719" s="1" t="s">
        <v>73</v>
      </c>
      <c r="C3719" s="3">
        <v>44954</v>
      </c>
      <c r="D3719" s="1" t="s">
        <v>13</v>
      </c>
      <c r="E3719" s="1" t="s">
        <v>46</v>
      </c>
      <c r="F3719" s="1">
        <v>6876</v>
      </c>
      <c r="G3719" s="1" t="s">
        <v>40</v>
      </c>
      <c r="H3719" s="1" t="s">
        <v>19</v>
      </c>
      <c r="I3719" s="1" t="s">
        <v>80</v>
      </c>
      <c r="J3719" s="1" t="str" cm="1">
        <f t="array" ref="J3719">_xlfn.IFS(F3719="","missing",F3719&lt;0,"negative",F3719=0,"zero",AND(F3719&gt;=99999,MOD(F3719,9)=0),"99999 placeholder",AND(F3719&gt;$O$5,D3719="Expense"),"Expense outlier",AND(F3719&gt;$P$5,D3719="Income"),"Income outlier",TRUE,"valid")</f>
        <v>valid</v>
      </c>
      <c r="K3719" s="1" t="str">
        <f>_xlfn.XLOOKUP(I3719,[1]category_mapping!$F$2:$F$19,[1]category_mapping!$G$2:$G$19,E3719)</f>
        <v>food</v>
      </c>
      <c r="L3719" s="1" t="str">
        <f>IF(cleaning_working[[#This Row],[date]]="","Missing","Available")</f>
        <v>Available</v>
      </c>
    </row>
    <row r="3720" spans="1:12" x14ac:dyDescent="0.35">
      <c r="A3720" s="1" t="s">
        <v>3876</v>
      </c>
      <c r="B3720" s="1" t="s">
        <v>343</v>
      </c>
      <c r="C3720" s="3">
        <v>44453</v>
      </c>
      <c r="D3720" s="1" t="s">
        <v>13</v>
      </c>
      <c r="E3720" s="1" t="s">
        <v>39</v>
      </c>
      <c r="F3720" s="1">
        <v>7147</v>
      </c>
      <c r="G3720" s="1" t="s">
        <v>64</v>
      </c>
      <c r="H3720" s="1" t="s">
        <v>159</v>
      </c>
      <c r="I3720" s="1" t="s">
        <v>20</v>
      </c>
      <c r="J3720" s="1" t="str" cm="1">
        <f t="array" ref="J3720">_xlfn.IFS(F3720="","missing",F3720&lt;0,"negative",F3720=0,"zero",AND(F3720&gt;=99999,MOD(F3720,9)=0),"99999 placeholder",AND(F3720&gt;$O$5,D3720="Expense"),"Expense outlier",AND(F3720&gt;$P$5,D3720="Income"),"Income outlier",TRUE,"valid")</f>
        <v>valid</v>
      </c>
      <c r="K3720" s="1" t="str">
        <f>_xlfn.XLOOKUP(I3720,[1]category_mapping!$F$2:$F$19,[1]category_mapping!$G$2:$G$19,E3720)</f>
        <v>entertainment</v>
      </c>
      <c r="L3720" s="1" t="str">
        <f>IF(cleaning_working[[#This Row],[date]]="","Missing","Available")</f>
        <v>Available</v>
      </c>
    </row>
    <row r="3721" spans="1:12" x14ac:dyDescent="0.35">
      <c r="A3721" s="1" t="s">
        <v>3877</v>
      </c>
      <c r="B3721" s="1" t="s">
        <v>150</v>
      </c>
      <c r="C3721" s="3">
        <v>44847</v>
      </c>
      <c r="D3721" s="1" t="s">
        <v>13</v>
      </c>
      <c r="E3721" s="1" t="s">
        <v>24</v>
      </c>
      <c r="F3721" s="1">
        <v>36242</v>
      </c>
      <c r="G3721" s="1" t="s">
        <v>64</v>
      </c>
      <c r="H3721" s="1" t="s">
        <v>25</v>
      </c>
      <c r="I3721" s="1" t="s">
        <v>34</v>
      </c>
      <c r="J3721" s="1" t="str" cm="1">
        <f t="array" ref="J3721">_xlfn.IFS(F3721="","missing",F3721&lt;0,"negative",F3721=0,"zero",AND(F3721&gt;=99999,MOD(F3721,9)=0),"99999 placeholder",AND(F3721&gt;$O$5,D3721="Expense"),"Expense outlier",AND(F3721&gt;$P$5,D3721="Income"),"Income outlier",TRUE,"valid")</f>
        <v>Expense outlier</v>
      </c>
      <c r="K3721" s="1" t="str">
        <f>_xlfn.XLOOKUP(I3721,[1]category_mapping!$F$2:$F$19,[1]category_mapping!$G$2:$G$19,E3721)</f>
        <v>education</v>
      </c>
      <c r="L3721" s="1" t="str">
        <f>IF(cleaning_working[[#This Row],[date]]="","Missing","Available")</f>
        <v>Available</v>
      </c>
    </row>
    <row r="3722" spans="1:12" x14ac:dyDescent="0.35">
      <c r="A3722" s="1" t="s">
        <v>3878</v>
      </c>
      <c r="B3722" s="1" t="s">
        <v>257</v>
      </c>
      <c r="C3722" s="3">
        <v>44982</v>
      </c>
      <c r="D3722" s="1" t="s">
        <v>13</v>
      </c>
      <c r="E3722" s="1" t="s">
        <v>24</v>
      </c>
      <c r="F3722" s="1">
        <v>43992</v>
      </c>
      <c r="G3722" s="1" t="s">
        <v>32</v>
      </c>
      <c r="H3722" s="1" t="s">
        <v>107</v>
      </c>
      <c r="I3722" s="1" t="s">
        <v>87</v>
      </c>
      <c r="J3722" s="1" t="str" cm="1">
        <f t="array" ref="J3722">_xlfn.IFS(F3722="","missing",F3722&lt;0,"negative",F3722=0,"zero",AND(F3722&gt;=99999,MOD(F3722,9)=0),"99999 placeholder",AND(F3722&gt;$O$5,D3722="Expense"),"Expense outlier",AND(F3722&gt;$P$5,D3722="Income"),"Income outlier",TRUE,"valid")</f>
        <v>Expense outlier</v>
      </c>
      <c r="K3722" s="1" t="str">
        <f>_xlfn.XLOOKUP(I3722,[1]category_mapping!$F$2:$F$19,[1]category_mapping!$G$2:$G$19,E3722)</f>
        <v>rent</v>
      </c>
      <c r="L3722" s="1" t="str">
        <f>IF(cleaning_working[[#This Row],[date]]="","Missing","Available")</f>
        <v>Available</v>
      </c>
    </row>
    <row r="3723" spans="1:12" x14ac:dyDescent="0.35">
      <c r="A3723" s="1" t="s">
        <v>3879</v>
      </c>
      <c r="B3723" s="1" t="s">
        <v>339</v>
      </c>
      <c r="C3723" s="3">
        <v>45334</v>
      </c>
      <c r="D3723" s="1" t="s">
        <v>14</v>
      </c>
      <c r="E3723" s="1" t="s">
        <v>215</v>
      </c>
      <c r="F3723" s="1">
        <v>79859</v>
      </c>
      <c r="G3723" s="1" t="s">
        <v>40</v>
      </c>
      <c r="H3723" s="1" t="s">
        <v>83</v>
      </c>
      <c r="I3723" s="1" t="s">
        <v>20</v>
      </c>
      <c r="J3723" s="1" t="str" cm="1">
        <f t="array" ref="J3723">_xlfn.IFS(F3723="","missing",F3723&lt;0,"negative",F3723=0,"zero",AND(F3723&gt;=99999,MOD(F3723,9)=0),"99999 placeholder",AND(F3723&gt;$O$5,D3723="Expense"),"Expense outlier",AND(F3723&gt;$P$5,D3723="Income"),"Income outlier",TRUE,"valid")</f>
        <v>valid</v>
      </c>
      <c r="K3723" s="1" t="str">
        <f>_xlfn.XLOOKUP(I3723,[1]category_mapping!$F$2:$F$19,[1]category_mapping!$G$2:$G$19,E3723)</f>
        <v>entertainment</v>
      </c>
      <c r="L3723" s="1" t="str">
        <f>IF(cleaning_working[[#This Row],[date]]="","Missing","Available")</f>
        <v>Available</v>
      </c>
    </row>
    <row r="3724" spans="1:12" x14ac:dyDescent="0.35">
      <c r="A3724" s="1" t="s">
        <v>3880</v>
      </c>
      <c r="B3724" s="1" t="s">
        <v>214</v>
      </c>
      <c r="C3724" s="3">
        <v>45647</v>
      </c>
      <c r="D3724" s="1" t="s">
        <v>13</v>
      </c>
      <c r="E3724" s="1" t="s">
        <v>39</v>
      </c>
      <c r="F3724" s="1">
        <v>1694</v>
      </c>
      <c r="G3724" s="1" t="s">
        <v>18</v>
      </c>
      <c r="H3724" s="1" t="s">
        <v>133</v>
      </c>
      <c r="I3724" s="1" t="s">
        <v>137</v>
      </c>
      <c r="J3724" s="1" t="str" cm="1">
        <f t="array" ref="J3724">_xlfn.IFS(F3724="","missing",F3724&lt;0,"negative",F3724=0,"zero",AND(F3724&gt;=99999,MOD(F3724,9)=0),"99999 placeholder",AND(F3724&gt;$O$5,D3724="Expense"),"Expense outlier",AND(F3724&gt;$P$5,D3724="Income"),"Income outlier",TRUE,"valid")</f>
        <v>valid</v>
      </c>
      <c r="K3724" s="1" t="str">
        <f>_xlfn.XLOOKUP(I3724,[1]category_mapping!$F$2:$F$19,[1]category_mapping!$G$2:$G$19,E3724)</f>
        <v>travel</v>
      </c>
      <c r="L3724" s="1" t="str">
        <f>IF(cleaning_working[[#This Row],[date]]="","Missing","Available")</f>
        <v>Available</v>
      </c>
    </row>
    <row r="3725" spans="1:12" x14ac:dyDescent="0.35">
      <c r="A3725" s="1" t="s">
        <v>3881</v>
      </c>
      <c r="B3725" s="1" t="s">
        <v>329</v>
      </c>
      <c r="C3725" s="3">
        <v>45368</v>
      </c>
      <c r="D3725" s="1" t="s">
        <v>13</v>
      </c>
      <c r="E3725" s="1" t="s">
        <v>96</v>
      </c>
      <c r="F3725" s="1">
        <v>975</v>
      </c>
      <c r="G3725" s="1" t="s">
        <v>64</v>
      </c>
      <c r="H3725" s="1" t="s">
        <v>26</v>
      </c>
      <c r="I3725" s="1" t="s">
        <v>90</v>
      </c>
      <c r="J3725" s="1" t="str" cm="1">
        <f t="array" ref="J3725">_xlfn.IFS(F3725="","missing",F3725&lt;0,"negative",F3725=0,"zero",AND(F3725&gt;=99999,MOD(F3725,9)=0),"99999 placeholder",AND(F3725&gt;$O$5,D3725="Expense"),"Expense outlier",AND(F3725&gt;$P$5,D3725="Income"),"Income outlier",TRUE,"valid")</f>
        <v>valid</v>
      </c>
      <c r="K3725" s="1" t="str">
        <f>_xlfn.XLOOKUP(I3725,[1]category_mapping!$F$2:$F$19,[1]category_mapping!$G$2:$G$19,E3725)</f>
        <v>travel</v>
      </c>
      <c r="L3725" s="1" t="str">
        <f>IF(cleaning_working[[#This Row],[date]]="","Missing","Available")</f>
        <v>Available</v>
      </c>
    </row>
    <row r="3726" spans="1:12" x14ac:dyDescent="0.35">
      <c r="A3726" s="1" t="s">
        <v>3882</v>
      </c>
      <c r="B3726" s="1" t="s">
        <v>762</v>
      </c>
      <c r="C3726" s="3">
        <v>45226</v>
      </c>
      <c r="D3726" s="1" t="s">
        <v>13</v>
      </c>
      <c r="E3726" s="1" t="s">
        <v>39</v>
      </c>
      <c r="F3726" s="1">
        <v>3323</v>
      </c>
      <c r="G3726" s="1" t="s">
        <v>32</v>
      </c>
      <c r="H3726" s="1" t="s">
        <v>86</v>
      </c>
      <c r="I3726" s="1" t="s">
        <v>49</v>
      </c>
      <c r="J3726" s="1" t="str" cm="1">
        <f t="array" ref="J3726">_xlfn.IFS(F3726="","missing",F3726&lt;0,"negative",F3726=0,"zero",AND(F3726&gt;=99999,MOD(F3726,9)=0),"99999 placeholder",AND(F3726&gt;$O$5,D3726="Expense"),"Expense outlier",AND(F3726&gt;$P$5,D3726="Income"),"Income outlier",TRUE,"valid")</f>
        <v>valid</v>
      </c>
      <c r="K3726" s="1" t="str">
        <f>_xlfn.XLOOKUP(I3726,[1]category_mapping!$F$2:$F$19,[1]category_mapping!$G$2:$G$19,E3726)</f>
        <v>food</v>
      </c>
      <c r="L3726" s="1" t="str">
        <f>IF(cleaning_working[[#This Row],[date]]="","Missing","Available")</f>
        <v>Available</v>
      </c>
    </row>
    <row r="3727" spans="1:12" x14ac:dyDescent="0.35">
      <c r="A3727" s="1" t="s">
        <v>3883</v>
      </c>
      <c r="B3727" s="1" t="s">
        <v>484</v>
      </c>
      <c r="C3727" s="3">
        <v>44408</v>
      </c>
      <c r="D3727" s="1" t="s">
        <v>13</v>
      </c>
      <c r="E3727" s="1" t="s">
        <v>39</v>
      </c>
      <c r="F3727" s="1">
        <v>9440</v>
      </c>
      <c r="G3727" s="1" t="s">
        <v>18</v>
      </c>
      <c r="H3727" s="1" t="s">
        <v>65</v>
      </c>
      <c r="I3727" s="1" t="s">
        <v>217</v>
      </c>
      <c r="J3727" s="1" t="str" cm="1">
        <f t="array" ref="J3727">_xlfn.IFS(F3727="","missing",F3727&lt;0,"negative",F3727=0,"zero",AND(F3727&gt;=99999,MOD(F3727,9)=0),"99999 placeholder",AND(F3727&gt;$O$5,D3727="Expense"),"Expense outlier",AND(F3727&gt;$P$5,D3727="Income"),"Income outlier",TRUE,"valid")</f>
        <v>valid</v>
      </c>
      <c r="K3727" s="1" t="str">
        <f>_xlfn.XLOOKUP(I3727,[1]category_mapping!$F$2:$F$19,[1]category_mapping!$G$2:$G$19,E3727)</f>
        <v>rent</v>
      </c>
      <c r="L3727" s="1" t="str">
        <f>IF(cleaning_working[[#This Row],[date]]="","Missing","Available")</f>
        <v>Available</v>
      </c>
    </row>
    <row r="3728" spans="1:12" x14ac:dyDescent="0.35">
      <c r="A3728" s="1" t="s">
        <v>3884</v>
      </c>
      <c r="B3728" s="1" t="s">
        <v>334</v>
      </c>
      <c r="C3728" s="3">
        <v>45175</v>
      </c>
      <c r="D3728" s="1" t="s">
        <v>13</v>
      </c>
      <c r="E3728" s="1" t="s">
        <v>96</v>
      </c>
      <c r="F3728" s="1">
        <v>6539</v>
      </c>
      <c r="G3728" s="1" t="s">
        <v>64</v>
      </c>
      <c r="H3728" s="1" t="s">
        <v>83</v>
      </c>
      <c r="I3728" s="1" t="s">
        <v>137</v>
      </c>
      <c r="J3728" s="1" t="str" cm="1">
        <f t="array" ref="J3728">_xlfn.IFS(F3728="","missing",F3728&lt;0,"negative",F3728=0,"zero",AND(F3728&gt;=99999,MOD(F3728,9)=0),"99999 placeholder",AND(F3728&gt;$O$5,D3728="Expense"),"Expense outlier",AND(F3728&gt;$P$5,D3728="Income"),"Income outlier",TRUE,"valid")</f>
        <v>valid</v>
      </c>
      <c r="K3728" s="1" t="str">
        <f>_xlfn.XLOOKUP(I3728,[1]category_mapping!$F$2:$F$19,[1]category_mapping!$G$2:$G$19,E3728)</f>
        <v>travel</v>
      </c>
      <c r="L3728" s="1" t="str">
        <f>IF(cleaning_working[[#This Row],[date]]="","Missing","Available")</f>
        <v>Available</v>
      </c>
    </row>
    <row r="3729" spans="1:12" x14ac:dyDescent="0.35">
      <c r="A3729" s="1" t="s">
        <v>3885</v>
      </c>
      <c r="B3729" s="1" t="s">
        <v>192</v>
      </c>
      <c r="C3729" s="3">
        <v>44408</v>
      </c>
      <c r="D3729" s="1" t="s">
        <v>13</v>
      </c>
      <c r="E3729" s="1" t="s">
        <v>96</v>
      </c>
      <c r="F3729" s="1">
        <v>6763</v>
      </c>
      <c r="G3729" s="1" t="s">
        <v>18</v>
      </c>
      <c r="H3729" s="1" t="s">
        <v>25</v>
      </c>
      <c r="I3729" s="1" t="s">
        <v>41</v>
      </c>
      <c r="J3729" s="1" t="str" cm="1">
        <f t="array" ref="J3729">_xlfn.IFS(F3729="","missing",F3729&lt;0,"negative",F3729=0,"zero",AND(F3729&gt;=99999,MOD(F3729,9)=0),"99999 placeholder",AND(F3729&gt;$O$5,D3729="Expense"),"Expense outlier",AND(F3729&gt;$P$5,D3729="Income"),"Income outlier",TRUE,"valid")</f>
        <v>valid</v>
      </c>
      <c r="K3729" s="1" t="str">
        <f>_xlfn.XLOOKUP(I3729,[1]category_mapping!$F$2:$F$19,[1]category_mapping!$G$2:$G$19,E3729)</f>
        <v>utilities</v>
      </c>
      <c r="L3729" s="1" t="str">
        <f>IF(cleaning_working[[#This Row],[date]]="","Missing","Available")</f>
        <v>Available</v>
      </c>
    </row>
    <row r="3730" spans="1:12" x14ac:dyDescent="0.35">
      <c r="A3730" s="1" t="s">
        <v>3886</v>
      </c>
      <c r="B3730" s="1" t="s">
        <v>187</v>
      </c>
      <c r="C3730" s="3">
        <v>44747</v>
      </c>
      <c r="D3730" s="1" t="s">
        <v>13</v>
      </c>
      <c r="E3730" s="1" t="s">
        <v>96</v>
      </c>
      <c r="F3730" s="1">
        <v>1440</v>
      </c>
      <c r="G3730" s="1" t="s">
        <v>64</v>
      </c>
      <c r="H3730" s="1" t="s">
        <v>133</v>
      </c>
      <c r="I3730" s="1" t="s">
        <v>120</v>
      </c>
      <c r="J3730" s="1" t="str" cm="1">
        <f t="array" ref="J3730">_xlfn.IFS(F3730="","missing",F3730&lt;0,"negative",F3730=0,"zero",AND(F3730&gt;=99999,MOD(F3730,9)=0),"99999 placeholder",AND(F3730&gt;$O$5,D3730="Expense"),"Expense outlier",AND(F3730&gt;$P$5,D3730="Income"),"Income outlier",TRUE,"valid")</f>
        <v>valid</v>
      </c>
      <c r="K3730" s="1" t="str">
        <f>_xlfn.XLOOKUP(I3730,[1]category_mapping!$F$2:$F$19,[1]category_mapping!$G$2:$G$19,E3730)</f>
        <v>food</v>
      </c>
      <c r="L3730" s="1" t="str">
        <f>IF(cleaning_working[[#This Row],[date]]="","Missing","Available")</f>
        <v>Available</v>
      </c>
    </row>
    <row r="3731" spans="1:12" x14ac:dyDescent="0.35">
      <c r="A3731" s="1" t="s">
        <v>3887</v>
      </c>
      <c r="B3731" s="1" t="s">
        <v>612</v>
      </c>
      <c r="C3731" s="3">
        <v>44555</v>
      </c>
      <c r="D3731" s="1" t="s">
        <v>13</v>
      </c>
      <c r="E3731" s="1" t="s">
        <v>96</v>
      </c>
      <c r="F3731" s="1">
        <v>6098</v>
      </c>
      <c r="G3731" s="1" t="s">
        <v>18</v>
      </c>
      <c r="H3731" s="1" t="s">
        <v>52</v>
      </c>
      <c r="I3731" s="1" t="s">
        <v>134</v>
      </c>
      <c r="J3731" s="1" t="str" cm="1">
        <f t="array" ref="J3731">_xlfn.IFS(F3731="","missing",F3731&lt;0,"negative",F3731=0,"zero",AND(F3731&gt;=99999,MOD(F3731,9)=0),"99999 placeholder",AND(F3731&gt;$O$5,D3731="Expense"),"Expense outlier",AND(F3731&gt;$P$5,D3731="Income"),"Income outlier",TRUE,"valid")</f>
        <v>valid</v>
      </c>
      <c r="K3731" s="1" t="str">
        <f>_xlfn.XLOOKUP(I3731,[1]category_mapping!$F$2:$F$19,[1]category_mapping!$G$2:$G$19,E3731)</f>
        <v>education</v>
      </c>
      <c r="L3731" s="1" t="str">
        <f>IF(cleaning_working[[#This Row],[date]]="","Missing","Available")</f>
        <v>Available</v>
      </c>
    </row>
    <row r="3732" spans="1:12" x14ac:dyDescent="0.35">
      <c r="A3732" s="1" t="s">
        <v>3888</v>
      </c>
      <c r="B3732" s="1" t="s">
        <v>460</v>
      </c>
      <c r="C3732" s="3">
        <v>44455</v>
      </c>
      <c r="D3732" s="1" t="s">
        <v>13</v>
      </c>
      <c r="E3732" s="1" t="s">
        <v>39</v>
      </c>
      <c r="F3732" s="1">
        <v>1785</v>
      </c>
      <c r="G3732" s="1" t="s">
        <v>18</v>
      </c>
      <c r="H3732" s="1" t="s">
        <v>86</v>
      </c>
      <c r="I3732" s="1" t="s">
        <v>71</v>
      </c>
      <c r="J3732" s="1" t="str" cm="1">
        <f t="array" ref="J3732">_xlfn.IFS(F3732="","missing",F3732&lt;0,"negative",F3732=0,"zero",AND(F3732&gt;=99999,MOD(F3732,9)=0),"99999 placeholder",AND(F3732&gt;$O$5,D3732="Expense"),"Expense outlier",AND(F3732&gt;$P$5,D3732="Income"),"Income outlier",TRUE,"valid")</f>
        <v>valid</v>
      </c>
      <c r="K3732" s="1" t="str">
        <f>_xlfn.XLOOKUP(I3732,[1]category_mapping!$F$2:$F$19,[1]category_mapping!$G$2:$G$19,E3732)</f>
        <v>health</v>
      </c>
      <c r="L3732" s="1" t="str">
        <f>IF(cleaning_working[[#This Row],[date]]="","Missing","Available")</f>
        <v>Available</v>
      </c>
    </row>
    <row r="3733" spans="1:12" x14ac:dyDescent="0.35">
      <c r="A3733" s="1" t="s">
        <v>3889</v>
      </c>
      <c r="B3733" s="1" t="s">
        <v>136</v>
      </c>
      <c r="C3733" s="3">
        <v>44204</v>
      </c>
      <c r="D3733" s="1" t="s">
        <v>13</v>
      </c>
      <c r="E3733" s="1" t="s">
        <v>45</v>
      </c>
      <c r="F3733" s="1">
        <v>5052</v>
      </c>
      <c r="G3733" s="1" t="s">
        <v>40</v>
      </c>
      <c r="H3733" s="1" t="s">
        <v>107</v>
      </c>
      <c r="J3733" s="1" t="str" cm="1">
        <f t="array" ref="J3733">_xlfn.IFS(F3733="","missing",F3733&lt;0,"negative",F3733=0,"zero",AND(F3733&gt;=99999,MOD(F3733,9)=0),"99999 placeholder",AND(F3733&gt;$O$5,D3733="Expense"),"Expense outlier",AND(F3733&gt;$P$5,D3733="Income"),"Income outlier",TRUE,"valid")</f>
        <v>valid</v>
      </c>
      <c r="K3733" s="1" t="str">
        <f>_xlfn.XLOOKUP(I3733,[1]category_mapping!$F$2:$F$19,[1]category_mapping!$G$2:$G$19,E3733)</f>
        <v>entertainment</v>
      </c>
      <c r="L3733" s="1" t="str">
        <f>IF(cleaning_working[[#This Row],[date]]="","Missing","Available")</f>
        <v>Available</v>
      </c>
    </row>
    <row r="3734" spans="1:12" x14ac:dyDescent="0.35">
      <c r="A3734" s="1" t="s">
        <v>3890</v>
      </c>
      <c r="B3734" s="1" t="s">
        <v>48</v>
      </c>
      <c r="C3734" s="3">
        <v>45404</v>
      </c>
      <c r="D3734" s="1" t="s">
        <v>13</v>
      </c>
      <c r="E3734" s="1" t="s">
        <v>63</v>
      </c>
      <c r="F3734" s="1">
        <v>1140</v>
      </c>
      <c r="G3734" s="1" t="s">
        <v>40</v>
      </c>
      <c r="H3734" s="1" t="s">
        <v>33</v>
      </c>
      <c r="I3734" s="1" t="s">
        <v>137</v>
      </c>
      <c r="J3734" s="1" t="str" cm="1">
        <f t="array" ref="J3734">_xlfn.IFS(F3734="","missing",F3734&lt;0,"negative",F3734=0,"zero",AND(F3734&gt;=99999,MOD(F3734,9)=0),"99999 placeholder",AND(F3734&gt;$O$5,D3734="Expense"),"Expense outlier",AND(F3734&gt;$P$5,D3734="Income"),"Income outlier",TRUE,"valid")</f>
        <v>valid</v>
      </c>
      <c r="K3734" s="1" t="str">
        <f>_xlfn.XLOOKUP(I3734,[1]category_mapping!$F$2:$F$19,[1]category_mapping!$G$2:$G$19,E3734)</f>
        <v>travel</v>
      </c>
      <c r="L3734" s="1" t="str">
        <f>IF(cleaning_working[[#This Row],[date]]="","Missing","Available")</f>
        <v>Available</v>
      </c>
    </row>
    <row r="3735" spans="1:12" x14ac:dyDescent="0.35">
      <c r="A3735" s="1" t="s">
        <v>3891</v>
      </c>
      <c r="B3735" s="1" t="s">
        <v>73</v>
      </c>
      <c r="C3735" s="3">
        <v>44644</v>
      </c>
      <c r="D3735" s="1" t="s">
        <v>13</v>
      </c>
      <c r="E3735" s="1" t="s">
        <v>96</v>
      </c>
      <c r="F3735" s="1">
        <v>4115</v>
      </c>
      <c r="G3735" s="1" t="s">
        <v>32</v>
      </c>
      <c r="H3735" s="1" t="s">
        <v>133</v>
      </c>
      <c r="I3735" s="1" t="s">
        <v>87</v>
      </c>
      <c r="J3735" s="1" t="str" cm="1">
        <f t="array" ref="J3735">_xlfn.IFS(F3735="","missing",F3735&lt;0,"negative",F3735=0,"zero",AND(F3735&gt;=99999,MOD(F3735,9)=0),"99999 placeholder",AND(F3735&gt;$O$5,D3735="Expense"),"Expense outlier",AND(F3735&gt;$P$5,D3735="Income"),"Income outlier",TRUE,"valid")</f>
        <v>valid</v>
      </c>
      <c r="K3735" s="1" t="str">
        <f>_xlfn.XLOOKUP(I3735,[1]category_mapping!$F$2:$F$19,[1]category_mapping!$G$2:$G$19,E3735)</f>
        <v>travel</v>
      </c>
      <c r="L3735" s="1" t="str">
        <f>IF(cleaning_working[[#This Row],[date]]="","Missing","Available")</f>
        <v>Available</v>
      </c>
    </row>
    <row r="3736" spans="1:12" x14ac:dyDescent="0.35">
      <c r="A3736" s="1" t="s">
        <v>3892</v>
      </c>
      <c r="B3736" s="1" t="s">
        <v>212</v>
      </c>
      <c r="C3736" s="3">
        <v>45028</v>
      </c>
      <c r="D3736" s="1" t="s">
        <v>13</v>
      </c>
      <c r="E3736" s="1" t="s">
        <v>39</v>
      </c>
      <c r="F3736" s="1">
        <v>5139</v>
      </c>
      <c r="G3736" s="1" t="s">
        <v>64</v>
      </c>
      <c r="H3736" s="1" t="s">
        <v>159</v>
      </c>
      <c r="I3736" s="1" t="s">
        <v>49</v>
      </c>
      <c r="J3736" s="1" t="str" cm="1">
        <f t="array" ref="J3736">_xlfn.IFS(F3736="","missing",F3736&lt;0,"negative",F3736=0,"zero",AND(F3736&gt;=99999,MOD(F3736,9)=0),"99999 placeholder",AND(F3736&gt;$O$5,D3736="Expense"),"Expense outlier",AND(F3736&gt;$P$5,D3736="Income"),"Income outlier",TRUE,"valid")</f>
        <v>valid</v>
      </c>
      <c r="K3736" s="1" t="str">
        <f>_xlfn.XLOOKUP(I3736,[1]category_mapping!$F$2:$F$19,[1]category_mapping!$G$2:$G$19,E3736)</f>
        <v>food</v>
      </c>
      <c r="L3736" s="1" t="str">
        <f>IF(cleaning_working[[#This Row],[date]]="","Missing","Available")</f>
        <v>Available</v>
      </c>
    </row>
    <row r="3737" spans="1:12" x14ac:dyDescent="0.35">
      <c r="A3737" s="1" t="s">
        <v>3893</v>
      </c>
      <c r="B3737" s="1" t="s">
        <v>386</v>
      </c>
      <c r="C3737" s="3">
        <v>44996</v>
      </c>
      <c r="D3737" s="1" t="s">
        <v>13</v>
      </c>
      <c r="E3737" s="1" t="s">
        <v>39</v>
      </c>
      <c r="F3737" s="1">
        <v>2719</v>
      </c>
      <c r="G3737" s="1" t="s">
        <v>40</v>
      </c>
      <c r="H3737" s="1" t="s">
        <v>33</v>
      </c>
      <c r="I3737" s="1" t="s">
        <v>217</v>
      </c>
      <c r="J3737" s="1" t="str" cm="1">
        <f t="array" ref="J3737">_xlfn.IFS(F3737="","missing",F3737&lt;0,"negative",F3737=0,"zero",AND(F3737&gt;=99999,MOD(F3737,9)=0),"99999 placeholder",AND(F3737&gt;$O$5,D3737="Expense"),"Expense outlier",AND(F3737&gt;$P$5,D3737="Income"),"Income outlier",TRUE,"valid")</f>
        <v>valid</v>
      </c>
      <c r="K3737" s="1" t="str">
        <f>_xlfn.XLOOKUP(I3737,[1]category_mapping!$F$2:$F$19,[1]category_mapping!$G$2:$G$19,E3737)</f>
        <v>rent</v>
      </c>
      <c r="L3737" s="1" t="str">
        <f>IF(cleaning_working[[#This Row],[date]]="","Missing","Available")</f>
        <v>Available</v>
      </c>
    </row>
    <row r="3738" spans="1:12" x14ac:dyDescent="0.35">
      <c r="A3738" s="1" t="s">
        <v>3894</v>
      </c>
      <c r="B3738" s="1" t="s">
        <v>79</v>
      </c>
      <c r="C3738" s="3">
        <v>44989</v>
      </c>
      <c r="D3738" s="1" t="s">
        <v>13</v>
      </c>
      <c r="E3738" s="1" t="s">
        <v>96</v>
      </c>
      <c r="F3738" s="1">
        <v>6515</v>
      </c>
      <c r="G3738" s="1" t="s">
        <v>32</v>
      </c>
      <c r="H3738" s="1" t="s">
        <v>52</v>
      </c>
      <c r="I3738" s="1" t="s">
        <v>128</v>
      </c>
      <c r="J3738" s="1" t="str" cm="1">
        <f t="array" ref="J3738">_xlfn.IFS(F3738="","missing",F3738&lt;0,"negative",F3738=0,"zero",AND(F3738&gt;=99999,MOD(F3738,9)=0),"99999 placeholder",AND(F3738&gt;$O$5,D3738="Expense"),"Expense outlier",AND(F3738&gt;$P$5,D3738="Income"),"Income outlier",TRUE,"valid")</f>
        <v>valid</v>
      </c>
      <c r="K3738" s="1" t="str">
        <f>_xlfn.XLOOKUP(I3738,[1]category_mapping!$F$2:$F$19,[1]category_mapping!$G$2:$G$19,E3738)</f>
        <v>utilities</v>
      </c>
      <c r="L3738" s="1" t="str">
        <f>IF(cleaning_working[[#This Row],[date]]="","Missing","Available")</f>
        <v>Available</v>
      </c>
    </row>
    <row r="3739" spans="1:12" x14ac:dyDescent="0.35">
      <c r="A3739" s="1" t="s">
        <v>3895</v>
      </c>
      <c r="B3739" s="1" t="s">
        <v>286</v>
      </c>
      <c r="C3739" s="3" t="s">
        <v>38</v>
      </c>
      <c r="D3739" s="1" t="s">
        <v>13</v>
      </c>
      <c r="E3739" s="1" t="s">
        <v>24</v>
      </c>
      <c r="F3739" s="1">
        <v>40759</v>
      </c>
      <c r="G3739" s="1" t="s">
        <v>32</v>
      </c>
      <c r="H3739" s="1" t="s">
        <v>133</v>
      </c>
      <c r="I3739" s="1" t="s">
        <v>178</v>
      </c>
      <c r="J3739" s="1" t="str" cm="1">
        <f t="array" ref="J3739">_xlfn.IFS(F3739="","missing",F3739&lt;0,"negative",F3739=0,"zero",AND(F3739&gt;=99999,MOD(F3739,9)=0),"99999 placeholder",AND(F3739&gt;$O$5,D3739="Expense"),"Expense outlier",AND(F3739&gt;$P$5,D3739="Income"),"Income outlier",TRUE,"valid")</f>
        <v>Expense outlier</v>
      </c>
      <c r="K3739" s="1" t="str">
        <f>_xlfn.XLOOKUP(I3739,[1]category_mapping!$F$2:$F$19,[1]category_mapping!$G$2:$G$19,E3739)</f>
        <v>rent</v>
      </c>
      <c r="L3739" s="1" t="str">
        <f>IF(cleaning_working[[#This Row],[date]]="","Missing","Available")</f>
        <v>Missing</v>
      </c>
    </row>
    <row r="3740" spans="1:12" x14ac:dyDescent="0.35">
      <c r="A3740" s="1" t="s">
        <v>3896</v>
      </c>
      <c r="B3740" s="1" t="s">
        <v>164</v>
      </c>
      <c r="C3740" s="3">
        <v>45419</v>
      </c>
      <c r="D3740" s="1" t="s">
        <v>14</v>
      </c>
      <c r="E3740" s="1" t="s">
        <v>57</v>
      </c>
      <c r="F3740" s="1">
        <v>11581</v>
      </c>
      <c r="G3740" s="1" t="s">
        <v>40</v>
      </c>
      <c r="H3740" s="1" t="s">
        <v>86</v>
      </c>
      <c r="I3740" s="1" t="s">
        <v>120</v>
      </c>
      <c r="J3740" s="1" t="str" cm="1">
        <f t="array" ref="J3740">_xlfn.IFS(F3740="","missing",F3740&lt;0,"negative",F3740=0,"zero",AND(F3740&gt;=99999,MOD(F3740,9)=0),"99999 placeholder",AND(F3740&gt;$O$5,D3740="Expense"),"Expense outlier",AND(F3740&gt;$P$5,D3740="Income"),"Income outlier",TRUE,"valid")</f>
        <v>valid</v>
      </c>
      <c r="K3740" s="1" t="str">
        <f>_xlfn.XLOOKUP(I3740,[1]category_mapping!$F$2:$F$19,[1]category_mapping!$G$2:$G$19,E3740)</f>
        <v>food</v>
      </c>
      <c r="L3740" s="1" t="str">
        <f>IF(cleaning_working[[#This Row],[date]]="","Missing","Available")</f>
        <v>Available</v>
      </c>
    </row>
    <row r="3741" spans="1:12" x14ac:dyDescent="0.35">
      <c r="A3741" s="1" t="s">
        <v>3897</v>
      </c>
      <c r="B3741" s="1" t="s">
        <v>531</v>
      </c>
      <c r="C3741" s="3">
        <v>45281</v>
      </c>
      <c r="D3741" s="1" t="s">
        <v>13</v>
      </c>
      <c r="E3741" s="1" t="s">
        <v>17</v>
      </c>
      <c r="F3741" s="1">
        <v>583</v>
      </c>
      <c r="G3741" s="1" t="s">
        <v>32</v>
      </c>
      <c r="H3741" s="1" t="s">
        <v>52</v>
      </c>
      <c r="I3741" s="1" t="s">
        <v>90</v>
      </c>
      <c r="J3741" s="1" t="str" cm="1">
        <f t="array" ref="J3741">_xlfn.IFS(F3741="","missing",F3741&lt;0,"negative",F3741=0,"zero",AND(F3741&gt;=99999,MOD(F3741,9)=0),"99999 placeholder",AND(F3741&gt;$O$5,D3741="Expense"),"Expense outlier",AND(F3741&gt;$P$5,D3741="Income"),"Income outlier",TRUE,"valid")</f>
        <v>valid</v>
      </c>
      <c r="K3741" s="1" t="str">
        <f>_xlfn.XLOOKUP(I3741,[1]category_mapping!$F$2:$F$19,[1]category_mapping!$G$2:$G$19,E3741)</f>
        <v>education</v>
      </c>
      <c r="L3741" s="1" t="str">
        <f>IF(cleaning_working[[#This Row],[date]]="","Missing","Available")</f>
        <v>Available</v>
      </c>
    </row>
    <row r="3742" spans="1:12" x14ac:dyDescent="0.35">
      <c r="A3742" s="1" t="s">
        <v>3898</v>
      </c>
      <c r="B3742" s="1" t="s">
        <v>686</v>
      </c>
      <c r="C3742" s="3">
        <v>45250</v>
      </c>
      <c r="D3742" s="1" t="s">
        <v>13</v>
      </c>
      <c r="E3742" s="1" t="s">
        <v>24</v>
      </c>
      <c r="F3742" s="1">
        <v>11529</v>
      </c>
      <c r="G3742" s="1" t="s">
        <v>18</v>
      </c>
      <c r="H3742" s="1" t="s">
        <v>159</v>
      </c>
      <c r="I3742" s="1" t="s">
        <v>90</v>
      </c>
      <c r="J3742" s="1" t="str" cm="1">
        <f t="array" ref="J3742">_xlfn.IFS(F3742="","missing",F3742&lt;0,"negative",F3742=0,"zero",AND(F3742&gt;=99999,MOD(F3742,9)=0),"99999 placeholder",AND(F3742&gt;$O$5,D3742="Expense"),"Expense outlier",AND(F3742&gt;$P$5,D3742="Income"),"Income outlier",TRUE,"valid")</f>
        <v>valid</v>
      </c>
      <c r="K3742" s="1" t="str">
        <f>_xlfn.XLOOKUP(I3742,[1]category_mapping!$F$2:$F$19,[1]category_mapping!$G$2:$G$19,E3742)</f>
        <v>rent</v>
      </c>
      <c r="L3742" s="1" t="str">
        <f>IF(cleaning_working[[#This Row],[date]]="","Missing","Available")</f>
        <v>Available</v>
      </c>
    </row>
    <row r="3743" spans="1:12" x14ac:dyDescent="0.35">
      <c r="A3743" s="1" t="s">
        <v>3899</v>
      </c>
      <c r="B3743" s="1" t="s">
        <v>510</v>
      </c>
      <c r="C3743" s="3">
        <v>45466</v>
      </c>
      <c r="D3743" s="1" t="s">
        <v>13</v>
      </c>
      <c r="E3743" s="1" t="s">
        <v>39</v>
      </c>
      <c r="F3743" s="1">
        <v>7307</v>
      </c>
      <c r="G3743" s="1" t="s">
        <v>64</v>
      </c>
      <c r="H3743" s="1" t="s">
        <v>133</v>
      </c>
      <c r="I3743" s="1" t="s">
        <v>34</v>
      </c>
      <c r="J3743" s="1" t="str" cm="1">
        <f t="array" ref="J3743">_xlfn.IFS(F3743="","missing",F3743&lt;0,"negative",F3743=0,"zero",AND(F3743&gt;=99999,MOD(F3743,9)=0),"99999 placeholder",AND(F3743&gt;$O$5,D3743="Expense"),"Expense outlier",AND(F3743&gt;$P$5,D3743="Income"),"Income outlier",TRUE,"valid")</f>
        <v>valid</v>
      </c>
      <c r="K3743" s="1" t="str">
        <f>_xlfn.XLOOKUP(I3743,[1]category_mapping!$F$2:$F$19,[1]category_mapping!$G$2:$G$19,E3743)</f>
        <v>education</v>
      </c>
      <c r="L3743" s="1" t="str">
        <f>IF(cleaning_working[[#This Row],[date]]="","Missing","Available")</f>
        <v>Available</v>
      </c>
    </row>
    <row r="3744" spans="1:12" x14ac:dyDescent="0.35">
      <c r="A3744" s="1" t="s">
        <v>3900</v>
      </c>
      <c r="B3744" s="1" t="s">
        <v>166</v>
      </c>
      <c r="C3744" s="3">
        <v>44811</v>
      </c>
      <c r="D3744" s="1" t="s">
        <v>13</v>
      </c>
      <c r="E3744" s="1" t="s">
        <v>24</v>
      </c>
      <c r="F3744" s="1">
        <v>45399</v>
      </c>
      <c r="G3744" s="1" t="s">
        <v>40</v>
      </c>
      <c r="H3744" s="1" t="s">
        <v>33</v>
      </c>
      <c r="I3744" s="1" t="s">
        <v>226</v>
      </c>
      <c r="J3744" s="1" t="str" cm="1">
        <f t="array" ref="J3744">_xlfn.IFS(F3744="","missing",F3744&lt;0,"negative",F3744=0,"zero",AND(F3744&gt;=99999,MOD(F3744,9)=0),"99999 placeholder",AND(F3744&gt;$O$5,D3744="Expense"),"Expense outlier",AND(F3744&gt;$P$5,D3744="Income"),"Income outlier",TRUE,"valid")</f>
        <v>Expense outlier</v>
      </c>
      <c r="K3744" s="1" t="str">
        <f>_xlfn.XLOOKUP(I3744,[1]category_mapping!$F$2:$F$19,[1]category_mapping!$G$2:$G$19,E3744)</f>
        <v>savings</v>
      </c>
      <c r="L3744" s="1" t="str">
        <f>IF(cleaning_working[[#This Row],[date]]="","Missing","Available")</f>
        <v>Available</v>
      </c>
    </row>
    <row r="3745" spans="1:12" x14ac:dyDescent="0.35">
      <c r="A3745" s="1" t="s">
        <v>3901</v>
      </c>
      <c r="B3745" s="1" t="s">
        <v>339</v>
      </c>
      <c r="C3745" s="3">
        <v>44948</v>
      </c>
      <c r="D3745" s="1" t="s">
        <v>13</v>
      </c>
      <c r="E3745" s="1" t="s">
        <v>17</v>
      </c>
      <c r="F3745" s="1">
        <v>5911</v>
      </c>
      <c r="G3745" s="1" t="s">
        <v>32</v>
      </c>
      <c r="H3745" s="1" t="s">
        <v>86</v>
      </c>
      <c r="I3745" s="1" t="s">
        <v>53</v>
      </c>
      <c r="J3745" s="1" t="str" cm="1">
        <f t="array" ref="J3745">_xlfn.IFS(F3745="","missing",F3745&lt;0,"negative",F3745=0,"zero",AND(F3745&gt;=99999,MOD(F3745,9)=0),"99999 placeholder",AND(F3745&gt;$O$5,D3745="Expense"),"Expense outlier",AND(F3745&gt;$P$5,D3745="Income"),"Income outlier",TRUE,"valid")</f>
        <v>valid</v>
      </c>
      <c r="K3745" s="1" t="str">
        <f>_xlfn.XLOOKUP(I3745,[1]category_mapping!$F$2:$F$19,[1]category_mapping!$G$2:$G$19,E3745)</f>
        <v>travel</v>
      </c>
      <c r="L3745" s="1" t="str">
        <f>IF(cleaning_working[[#This Row],[date]]="","Missing","Available")</f>
        <v>Available</v>
      </c>
    </row>
    <row r="3746" spans="1:12" x14ac:dyDescent="0.35">
      <c r="A3746" s="1" t="s">
        <v>3902</v>
      </c>
      <c r="B3746" s="1" t="s">
        <v>202</v>
      </c>
      <c r="C3746" s="3">
        <v>44484</v>
      </c>
      <c r="D3746" s="1" t="s">
        <v>14</v>
      </c>
      <c r="E3746" s="1" t="s">
        <v>57</v>
      </c>
      <c r="F3746" s="1">
        <v>47584</v>
      </c>
      <c r="G3746" s="1" t="s">
        <v>64</v>
      </c>
      <c r="H3746" s="1" t="s">
        <v>159</v>
      </c>
      <c r="I3746" s="1" t="s">
        <v>134</v>
      </c>
      <c r="J3746" s="1" t="str" cm="1">
        <f t="array" ref="J3746">_xlfn.IFS(F3746="","missing",F3746&lt;0,"negative",F3746=0,"zero",AND(F3746&gt;=99999,MOD(F3746,9)=0),"99999 placeholder",AND(F3746&gt;$O$5,D3746="Expense"),"Expense outlier",AND(F3746&gt;$P$5,D3746="Income"),"Income outlier",TRUE,"valid")</f>
        <v>valid</v>
      </c>
      <c r="K3746" s="1" t="str">
        <f>_xlfn.XLOOKUP(I3746,[1]category_mapping!$F$2:$F$19,[1]category_mapping!$G$2:$G$19,E3746)</f>
        <v>education</v>
      </c>
      <c r="L3746" s="1" t="str">
        <f>IF(cleaning_working[[#This Row],[date]]="","Missing","Available")</f>
        <v>Available</v>
      </c>
    </row>
    <row r="3747" spans="1:12" x14ac:dyDescent="0.35">
      <c r="A3747" s="1" t="s">
        <v>1550</v>
      </c>
      <c r="B3747" s="1" t="s">
        <v>113</v>
      </c>
      <c r="C3747" s="3">
        <v>45639</v>
      </c>
      <c r="D3747" s="1" t="s">
        <v>13</v>
      </c>
      <c r="E3747" s="1" t="s">
        <v>24</v>
      </c>
      <c r="F3747" s="1">
        <v>4678</v>
      </c>
      <c r="G3747" s="1" t="s">
        <v>18</v>
      </c>
      <c r="H3747" s="1" t="s">
        <v>52</v>
      </c>
      <c r="I3747" s="1" t="s">
        <v>137</v>
      </c>
      <c r="J3747" s="1" t="str" cm="1">
        <f t="array" ref="J3747">_xlfn.IFS(F3747="","missing",F3747&lt;0,"negative",F3747=0,"zero",AND(F3747&gt;=99999,MOD(F3747,9)=0),"99999 placeholder",AND(F3747&gt;$O$5,D3747="Expense"),"Expense outlier",AND(F3747&gt;$P$5,D3747="Income"),"Income outlier",TRUE,"valid")</f>
        <v>valid</v>
      </c>
      <c r="K3747" s="1" t="str">
        <f>_xlfn.XLOOKUP(I3747,[1]category_mapping!$F$2:$F$19,[1]category_mapping!$G$2:$G$19,E3747)</f>
        <v>travel</v>
      </c>
      <c r="L3747" s="1" t="str">
        <f>IF(cleaning_working[[#This Row],[date]]="","Missing","Available")</f>
        <v>Available</v>
      </c>
    </row>
    <row r="3748" spans="1:12" x14ac:dyDescent="0.35">
      <c r="A3748" s="1" t="s">
        <v>3903</v>
      </c>
      <c r="B3748" s="1" t="s">
        <v>423</v>
      </c>
      <c r="C3748" s="3">
        <v>45093</v>
      </c>
      <c r="D3748" s="1" t="s">
        <v>13</v>
      </c>
      <c r="E3748" s="1" t="s">
        <v>39</v>
      </c>
      <c r="F3748" s="1">
        <v>323</v>
      </c>
      <c r="G3748" s="1" t="s">
        <v>25</v>
      </c>
      <c r="H3748" s="1" t="s">
        <v>25</v>
      </c>
      <c r="I3748" s="1" t="s">
        <v>217</v>
      </c>
      <c r="J3748" s="1" t="str" cm="1">
        <f t="array" ref="J3748">_xlfn.IFS(F3748="","missing",F3748&lt;0,"negative",F3748=0,"zero",AND(F3748&gt;=99999,MOD(F3748,9)=0),"99999 placeholder",AND(F3748&gt;$O$5,D3748="Expense"),"Expense outlier",AND(F3748&gt;$P$5,D3748="Income"),"Income outlier",TRUE,"valid")</f>
        <v>valid</v>
      </c>
      <c r="K3748" s="1" t="str">
        <f>_xlfn.XLOOKUP(I3748,[1]category_mapping!$F$2:$F$19,[1]category_mapping!$G$2:$G$19,E3748)</f>
        <v>rent</v>
      </c>
      <c r="L3748" s="1" t="str">
        <f>IF(cleaning_working[[#This Row],[date]]="","Missing","Available")</f>
        <v>Available</v>
      </c>
    </row>
    <row r="3749" spans="1:12" x14ac:dyDescent="0.35">
      <c r="A3749" s="1" t="s">
        <v>3904</v>
      </c>
      <c r="B3749" s="1" t="s">
        <v>48</v>
      </c>
      <c r="C3749" s="3">
        <v>44496</v>
      </c>
      <c r="D3749" s="1" t="s">
        <v>14</v>
      </c>
      <c r="E3749" s="1" t="s">
        <v>31</v>
      </c>
      <c r="F3749" s="1">
        <v>56659</v>
      </c>
      <c r="G3749" s="1" t="s">
        <v>32</v>
      </c>
      <c r="H3749" s="1" t="s">
        <v>33</v>
      </c>
      <c r="I3749" s="1" t="s">
        <v>20</v>
      </c>
      <c r="J3749" s="1" t="str" cm="1">
        <f t="array" ref="J3749">_xlfn.IFS(F3749="","missing",F3749&lt;0,"negative",F3749=0,"zero",AND(F3749&gt;=99999,MOD(F3749,9)=0),"99999 placeholder",AND(F3749&gt;$O$5,D3749="Expense"),"Expense outlier",AND(F3749&gt;$P$5,D3749="Income"),"Income outlier",TRUE,"valid")</f>
        <v>valid</v>
      </c>
      <c r="K3749" s="1" t="str">
        <f>_xlfn.XLOOKUP(I3749,[1]category_mapping!$F$2:$F$19,[1]category_mapping!$G$2:$G$19,E3749)</f>
        <v>entertainment</v>
      </c>
      <c r="L3749" s="1" t="str">
        <f>IF(cleaning_working[[#This Row],[date]]="","Missing","Available")</f>
        <v>Available</v>
      </c>
    </row>
    <row r="3750" spans="1:12" x14ac:dyDescent="0.35">
      <c r="A3750" s="1" t="s">
        <v>3905</v>
      </c>
      <c r="B3750" s="1" t="s">
        <v>334</v>
      </c>
      <c r="C3750" s="3">
        <v>45352</v>
      </c>
      <c r="D3750" s="1" t="s">
        <v>13</v>
      </c>
      <c r="E3750" s="1" t="s">
        <v>24</v>
      </c>
      <c r="F3750" s="1">
        <v>45594</v>
      </c>
      <c r="G3750" s="1" t="s">
        <v>40</v>
      </c>
      <c r="H3750" s="1" t="s">
        <v>19</v>
      </c>
      <c r="I3750" s="1" t="s">
        <v>46</v>
      </c>
      <c r="J3750" s="1" t="str" cm="1">
        <f t="array" ref="J3750">_xlfn.IFS(F3750="","missing",F3750&lt;0,"negative",F3750=0,"zero",AND(F3750&gt;=99999,MOD(F3750,9)=0),"99999 placeholder",AND(F3750&gt;$O$5,D3750="Expense"),"Expense outlier",AND(F3750&gt;$P$5,D3750="Income"),"Income outlier",TRUE,"valid")</f>
        <v>Expense outlier</v>
      </c>
      <c r="K3750" s="1" t="str">
        <f>_xlfn.XLOOKUP(I3750,[1]category_mapping!$F$2:$F$19,[1]category_mapping!$G$2:$G$19,E3750)</f>
        <v>rent</v>
      </c>
      <c r="L3750" s="1" t="str">
        <f>IF(cleaning_working[[#This Row],[date]]="","Missing","Available")</f>
        <v>Available</v>
      </c>
    </row>
    <row r="3751" spans="1:12" x14ac:dyDescent="0.35">
      <c r="A3751" s="1" t="s">
        <v>3906</v>
      </c>
      <c r="B3751" s="1" t="s">
        <v>306</v>
      </c>
      <c r="C3751" s="3">
        <v>44860</v>
      </c>
      <c r="D3751" s="1" t="s">
        <v>13</v>
      </c>
      <c r="E3751" s="1" t="s">
        <v>24</v>
      </c>
      <c r="F3751" s="1">
        <v>10026</v>
      </c>
      <c r="G3751" s="1" t="s">
        <v>64</v>
      </c>
      <c r="H3751" s="1" t="s">
        <v>26</v>
      </c>
      <c r="I3751" s="1" t="s">
        <v>58</v>
      </c>
      <c r="J3751" s="1" t="str" cm="1">
        <f t="array" ref="J3751">_xlfn.IFS(F3751="","missing",F3751&lt;0,"negative",F3751=0,"zero",AND(F3751&gt;=99999,MOD(F3751,9)=0),"99999 placeholder",AND(F3751&gt;$O$5,D3751="Expense"),"Expense outlier",AND(F3751&gt;$P$5,D3751="Income"),"Income outlier",TRUE,"valid")</f>
        <v>valid</v>
      </c>
      <c r="K3751" s="1" t="str">
        <f>_xlfn.XLOOKUP(I3751,[1]category_mapping!$F$2:$F$19,[1]category_mapping!$G$2:$G$19,E3751)</f>
        <v>rent</v>
      </c>
      <c r="L3751" s="1" t="str">
        <f>IF(cleaning_working[[#This Row],[date]]="","Missing","Available")</f>
        <v>Available</v>
      </c>
    </row>
    <row r="3752" spans="1:12" x14ac:dyDescent="0.35">
      <c r="A3752" s="1" t="s">
        <v>3907</v>
      </c>
      <c r="B3752" s="1" t="s">
        <v>301</v>
      </c>
      <c r="C3752" s="3">
        <v>44915</v>
      </c>
      <c r="D3752" s="1" t="s">
        <v>13</v>
      </c>
      <c r="E3752" s="1" t="s">
        <v>17</v>
      </c>
      <c r="F3752" s="1">
        <v>4644</v>
      </c>
      <c r="G3752" s="1" t="s">
        <v>18</v>
      </c>
      <c r="H3752" s="1" t="s">
        <v>19</v>
      </c>
      <c r="I3752" s="1" t="s">
        <v>20</v>
      </c>
      <c r="J3752" s="1" t="str" cm="1">
        <f t="array" ref="J3752">_xlfn.IFS(F3752="","missing",F3752&lt;0,"negative",F3752=0,"zero",AND(F3752&gt;=99999,MOD(F3752,9)=0),"99999 placeholder",AND(F3752&gt;$O$5,D3752="Expense"),"Expense outlier",AND(F3752&gt;$P$5,D3752="Income"),"Income outlier",TRUE,"valid")</f>
        <v>valid</v>
      </c>
      <c r="K3752" s="1" t="str">
        <f>_xlfn.XLOOKUP(I3752,[1]category_mapping!$F$2:$F$19,[1]category_mapping!$G$2:$G$19,E3752)</f>
        <v>entertainment</v>
      </c>
      <c r="L3752" s="1" t="str">
        <f>IF(cleaning_working[[#This Row],[date]]="","Missing","Available")</f>
        <v>Available</v>
      </c>
    </row>
    <row r="3753" spans="1:12" x14ac:dyDescent="0.35">
      <c r="A3753" s="1" t="s">
        <v>3908</v>
      </c>
      <c r="B3753" s="1" t="s">
        <v>202</v>
      </c>
      <c r="C3753" s="3">
        <v>44447</v>
      </c>
      <c r="D3753" s="1" t="s">
        <v>13</v>
      </c>
      <c r="E3753" s="1" t="s">
        <v>46</v>
      </c>
      <c r="F3753" s="1">
        <v>8889</v>
      </c>
      <c r="G3753" s="1" t="s">
        <v>40</v>
      </c>
      <c r="H3753" s="1" t="s">
        <v>133</v>
      </c>
      <c r="I3753" s="1" t="s">
        <v>58</v>
      </c>
      <c r="J3753" s="1" t="str" cm="1">
        <f t="array" ref="J3753">_xlfn.IFS(F3753="","missing",F3753&lt;0,"negative",F3753=0,"zero",AND(F3753&gt;=99999,MOD(F3753,9)=0),"99999 placeholder",AND(F3753&gt;$O$5,D3753="Expense"),"Expense outlier",AND(F3753&gt;$P$5,D3753="Income"),"Income outlier",TRUE,"valid")</f>
        <v>valid</v>
      </c>
      <c r="K3753" s="1" t="str">
        <f>_xlfn.XLOOKUP(I3753,[1]category_mapping!$F$2:$F$19,[1]category_mapping!$G$2:$G$19,E3753)</f>
        <v>N/A</v>
      </c>
      <c r="L3753" s="1" t="str">
        <f>IF(cleaning_working[[#This Row],[date]]="","Missing","Available")</f>
        <v>Available</v>
      </c>
    </row>
    <row r="3754" spans="1:12" x14ac:dyDescent="0.35">
      <c r="A3754" s="1" t="s">
        <v>3909</v>
      </c>
      <c r="B3754" s="1" t="s">
        <v>139</v>
      </c>
      <c r="C3754" s="3">
        <v>45114</v>
      </c>
      <c r="D3754" s="1" t="s">
        <v>13</v>
      </c>
      <c r="E3754" s="1" t="s">
        <v>63</v>
      </c>
      <c r="F3754" s="1">
        <v>6565</v>
      </c>
      <c r="G3754" s="1" t="s">
        <v>18</v>
      </c>
      <c r="H3754" s="1" t="s">
        <v>107</v>
      </c>
      <c r="J3754" s="1" t="str" cm="1">
        <f t="array" ref="J3754">_xlfn.IFS(F3754="","missing",F3754&lt;0,"negative",F3754=0,"zero",AND(F3754&gt;=99999,MOD(F3754,9)=0),"99999 placeholder",AND(F3754&gt;$O$5,D3754="Expense"),"Expense outlier",AND(F3754&gt;$P$5,D3754="Income"),"Income outlier",TRUE,"valid")</f>
        <v>valid</v>
      </c>
      <c r="K3754" s="1" t="str">
        <f>_xlfn.XLOOKUP(I3754,[1]category_mapping!$F$2:$F$19,[1]category_mapping!$G$2:$G$19,E3754)</f>
        <v>utilities</v>
      </c>
      <c r="L3754" s="1" t="str">
        <f>IF(cleaning_working[[#This Row],[date]]="","Missing","Available")</f>
        <v>Available</v>
      </c>
    </row>
    <row r="3755" spans="1:12" x14ac:dyDescent="0.35">
      <c r="A3755" s="1" t="s">
        <v>3910</v>
      </c>
      <c r="B3755" s="1" t="s">
        <v>109</v>
      </c>
      <c r="C3755" s="3">
        <v>44251</v>
      </c>
      <c r="D3755" s="1" t="s">
        <v>14</v>
      </c>
      <c r="E3755" s="1" t="s">
        <v>215</v>
      </c>
      <c r="F3755" s="1">
        <v>11443</v>
      </c>
      <c r="G3755" s="1" t="s">
        <v>64</v>
      </c>
      <c r="H3755" s="1" t="s">
        <v>83</v>
      </c>
      <c r="J3755" s="1" t="str" cm="1">
        <f t="array" ref="J3755">_xlfn.IFS(F3755="","missing",F3755&lt;0,"negative",F3755=0,"zero",AND(F3755&gt;=99999,MOD(F3755,9)=0),"99999 placeholder",AND(F3755&gt;$O$5,D3755="Expense"),"Expense outlier",AND(F3755&gt;$P$5,D3755="Income"),"Income outlier",TRUE,"valid")</f>
        <v>valid</v>
      </c>
      <c r="K3755" s="1" t="str">
        <f>_xlfn.XLOOKUP(I3755,[1]category_mapping!$F$2:$F$19,[1]category_mapping!$G$2:$G$19,E3755)</f>
        <v>bonus</v>
      </c>
      <c r="L3755" s="1" t="str">
        <f>IF(cleaning_working[[#This Row],[date]]="","Missing","Available")</f>
        <v>Available</v>
      </c>
    </row>
    <row r="3756" spans="1:12" x14ac:dyDescent="0.35">
      <c r="A3756" s="1" t="s">
        <v>3911</v>
      </c>
      <c r="B3756" s="1" t="s">
        <v>132</v>
      </c>
      <c r="C3756" s="3">
        <v>45050</v>
      </c>
      <c r="D3756" s="1" t="s">
        <v>13</v>
      </c>
      <c r="E3756" s="1" t="s">
        <v>63</v>
      </c>
      <c r="F3756" s="1">
        <v>805</v>
      </c>
      <c r="G3756" s="1" t="s">
        <v>64</v>
      </c>
      <c r="H3756" s="1" t="s">
        <v>159</v>
      </c>
      <c r="I3756" s="1" t="s">
        <v>120</v>
      </c>
      <c r="J3756" s="1" t="str" cm="1">
        <f t="array" ref="J3756">_xlfn.IFS(F3756="","missing",F3756&lt;0,"negative",F3756=0,"zero",AND(F3756&gt;=99999,MOD(F3756,9)=0),"99999 placeholder",AND(F3756&gt;$O$5,D3756="Expense"),"Expense outlier",AND(F3756&gt;$P$5,D3756="Income"),"Income outlier",TRUE,"valid")</f>
        <v>valid</v>
      </c>
      <c r="K3756" s="1" t="str">
        <f>_xlfn.XLOOKUP(I3756,[1]category_mapping!$F$2:$F$19,[1]category_mapping!$G$2:$G$19,E3756)</f>
        <v>food</v>
      </c>
      <c r="L3756" s="1" t="str">
        <f>IF(cleaning_working[[#This Row],[date]]="","Missing","Available")</f>
        <v>Available</v>
      </c>
    </row>
    <row r="3757" spans="1:12" x14ac:dyDescent="0.35">
      <c r="A3757" s="1" t="s">
        <v>3912</v>
      </c>
      <c r="B3757" s="1" t="s">
        <v>202</v>
      </c>
      <c r="C3757" s="3">
        <v>44770</v>
      </c>
      <c r="D3757" s="1" t="s">
        <v>13</v>
      </c>
      <c r="E3757" s="1" t="s">
        <v>39</v>
      </c>
      <c r="F3757" s="1">
        <v>3002</v>
      </c>
      <c r="G3757" s="1" t="s">
        <v>40</v>
      </c>
      <c r="H3757" s="1" t="s">
        <v>26</v>
      </c>
      <c r="I3757" s="1" t="s">
        <v>137</v>
      </c>
      <c r="J3757" s="1" t="str" cm="1">
        <f t="array" ref="J3757">_xlfn.IFS(F3757="","missing",F3757&lt;0,"negative",F3757=0,"zero",AND(F3757&gt;=99999,MOD(F3757,9)=0),"99999 placeholder",AND(F3757&gt;$O$5,D3757="Expense"),"Expense outlier",AND(F3757&gt;$P$5,D3757="Income"),"Income outlier",TRUE,"valid")</f>
        <v>valid</v>
      </c>
      <c r="K3757" s="1" t="str">
        <f>_xlfn.XLOOKUP(I3757,[1]category_mapping!$F$2:$F$19,[1]category_mapping!$G$2:$G$19,E3757)</f>
        <v>travel</v>
      </c>
      <c r="L3757" s="1" t="str">
        <f>IF(cleaning_working[[#This Row],[date]]="","Missing","Available")</f>
        <v>Available</v>
      </c>
    </row>
    <row r="3758" spans="1:12" x14ac:dyDescent="0.35">
      <c r="A3758" s="1" t="s">
        <v>3913</v>
      </c>
      <c r="B3758" s="1" t="s">
        <v>233</v>
      </c>
      <c r="C3758" s="3">
        <v>44977</v>
      </c>
      <c r="D3758" s="1" t="s">
        <v>13</v>
      </c>
      <c r="E3758" s="1" t="s">
        <v>96</v>
      </c>
      <c r="F3758" s="1">
        <v>6569</v>
      </c>
      <c r="G3758" s="1" t="s">
        <v>18</v>
      </c>
      <c r="H3758" s="1" t="s">
        <v>83</v>
      </c>
      <c r="I3758" s="1" t="s">
        <v>90</v>
      </c>
      <c r="J3758" s="1" t="str" cm="1">
        <f t="array" ref="J3758">_xlfn.IFS(F3758="","missing",F3758&lt;0,"negative",F3758=0,"zero",AND(F3758&gt;=99999,MOD(F3758,9)=0),"99999 placeholder",AND(F3758&gt;$O$5,D3758="Expense"),"Expense outlier",AND(F3758&gt;$P$5,D3758="Income"),"Income outlier",TRUE,"valid")</f>
        <v>valid</v>
      </c>
      <c r="K3758" s="1" t="str">
        <f>_xlfn.XLOOKUP(I3758,[1]category_mapping!$F$2:$F$19,[1]category_mapping!$G$2:$G$19,E3758)</f>
        <v>travel</v>
      </c>
      <c r="L3758" s="1" t="str">
        <f>IF(cleaning_working[[#This Row],[date]]="","Missing","Available")</f>
        <v>Available</v>
      </c>
    </row>
    <row r="3759" spans="1:12" x14ac:dyDescent="0.35">
      <c r="A3759" s="1" t="s">
        <v>3914</v>
      </c>
      <c r="B3759" s="1" t="s">
        <v>192</v>
      </c>
      <c r="C3759" s="3">
        <v>44820</v>
      </c>
      <c r="D3759" s="1" t="s">
        <v>13</v>
      </c>
      <c r="E3759" s="1" t="s">
        <v>17</v>
      </c>
      <c r="F3759" s="1">
        <v>5980</v>
      </c>
      <c r="G3759" s="1" t="s">
        <v>40</v>
      </c>
      <c r="H3759" s="1" t="s">
        <v>107</v>
      </c>
      <c r="I3759" s="1" t="s">
        <v>217</v>
      </c>
      <c r="J3759" s="1" t="str" cm="1">
        <f t="array" ref="J3759">_xlfn.IFS(F3759="","missing",F3759&lt;0,"negative",F3759=0,"zero",AND(F3759&gt;=99999,MOD(F3759,9)=0),"99999 placeholder",AND(F3759&gt;$O$5,D3759="Expense"),"Expense outlier",AND(F3759&gt;$P$5,D3759="Income"),"Income outlier",TRUE,"valid")</f>
        <v>valid</v>
      </c>
      <c r="K3759" s="1" t="str">
        <f>_xlfn.XLOOKUP(I3759,[1]category_mapping!$F$2:$F$19,[1]category_mapping!$G$2:$G$19,E3759)</f>
        <v>rent</v>
      </c>
      <c r="L3759" s="1" t="str">
        <f>IF(cleaning_working[[#This Row],[date]]="","Missing","Available")</f>
        <v>Available</v>
      </c>
    </row>
    <row r="3760" spans="1:12" x14ac:dyDescent="0.35">
      <c r="A3760" s="1" t="s">
        <v>3915</v>
      </c>
      <c r="B3760" s="1" t="s">
        <v>51</v>
      </c>
      <c r="C3760" s="3">
        <v>45115</v>
      </c>
      <c r="D3760" s="1" t="s">
        <v>13</v>
      </c>
      <c r="E3760" s="1" t="s">
        <v>24</v>
      </c>
      <c r="F3760" s="1">
        <v>48918</v>
      </c>
      <c r="G3760" s="1" t="s">
        <v>32</v>
      </c>
      <c r="H3760" s="1" t="s">
        <v>83</v>
      </c>
      <c r="I3760" s="1" t="s">
        <v>66</v>
      </c>
      <c r="J3760" s="1" t="str" cm="1">
        <f t="array" ref="J3760">_xlfn.IFS(F3760="","missing",F3760&lt;0,"negative",F3760=0,"zero",AND(F3760&gt;=99999,MOD(F3760,9)=0),"99999 placeholder",AND(F3760&gt;$O$5,D3760="Expense"),"Expense outlier",AND(F3760&gt;$P$5,D3760="Income"),"Income outlier",TRUE,"valid")</f>
        <v>Expense outlier</v>
      </c>
      <c r="K3760" s="1" t="str">
        <f>_xlfn.XLOOKUP(I3760,[1]category_mapping!$F$2:$F$19,[1]category_mapping!$G$2:$G$19,E3760)</f>
        <v>food</v>
      </c>
      <c r="L3760" s="1" t="str">
        <f>IF(cleaning_working[[#This Row],[date]]="","Missing","Available")</f>
        <v>Available</v>
      </c>
    </row>
    <row r="3761" spans="1:12" x14ac:dyDescent="0.35">
      <c r="A3761" s="1" t="s">
        <v>3916</v>
      </c>
      <c r="B3761" s="1" t="s">
        <v>196</v>
      </c>
      <c r="C3761" s="3">
        <v>44649</v>
      </c>
      <c r="D3761" s="1" t="s">
        <v>13</v>
      </c>
      <c r="E3761" s="1" t="s">
        <v>17</v>
      </c>
      <c r="F3761" s="1">
        <v>1410</v>
      </c>
      <c r="G3761" s="1" t="s">
        <v>40</v>
      </c>
      <c r="H3761" s="1" t="s">
        <v>159</v>
      </c>
      <c r="I3761" s="1" t="s">
        <v>272</v>
      </c>
      <c r="J3761" s="1" t="str" cm="1">
        <f t="array" ref="J3761">_xlfn.IFS(F3761="","missing",F3761&lt;0,"negative",F3761=0,"zero",AND(F3761&gt;=99999,MOD(F3761,9)=0),"99999 placeholder",AND(F3761&gt;$O$5,D3761="Expense"),"Expense outlier",AND(F3761&gt;$P$5,D3761="Income"),"Income outlier",TRUE,"valid")</f>
        <v>valid</v>
      </c>
      <c r="K3761" s="1" t="str">
        <f>_xlfn.XLOOKUP(I3761,[1]category_mapping!$F$2:$F$19,[1]category_mapping!$G$2:$G$19,E3761)</f>
        <v>food</v>
      </c>
      <c r="L3761" s="1" t="str">
        <f>IF(cleaning_working[[#This Row],[date]]="","Missing","Available")</f>
        <v>Available</v>
      </c>
    </row>
    <row r="3762" spans="1:12" x14ac:dyDescent="0.35">
      <c r="A3762" s="1" t="s">
        <v>3917</v>
      </c>
      <c r="B3762" s="1" t="s">
        <v>202</v>
      </c>
      <c r="C3762" s="3">
        <v>45277</v>
      </c>
      <c r="D3762" s="1" t="s">
        <v>14</v>
      </c>
      <c r="E3762" s="1" t="s">
        <v>215</v>
      </c>
      <c r="F3762" s="1">
        <v>74980</v>
      </c>
      <c r="G3762" s="1" t="s">
        <v>40</v>
      </c>
      <c r="H3762" s="1" t="s">
        <v>107</v>
      </c>
      <c r="I3762" s="1" t="s">
        <v>226</v>
      </c>
      <c r="J3762" s="1" t="str" cm="1">
        <f t="array" ref="J3762">_xlfn.IFS(F3762="","missing",F3762&lt;0,"negative",F3762=0,"zero",AND(F3762&gt;=99999,MOD(F3762,9)=0),"99999 placeholder",AND(F3762&gt;$O$5,D3762="Expense"),"Expense outlier",AND(F3762&gt;$P$5,D3762="Income"),"Income outlier",TRUE,"valid")</f>
        <v>valid</v>
      </c>
      <c r="K3762" s="1" t="str">
        <f>_xlfn.XLOOKUP(I3762,[1]category_mapping!$F$2:$F$19,[1]category_mapping!$G$2:$G$19,E3762)</f>
        <v>savings</v>
      </c>
      <c r="L3762" s="1" t="str">
        <f>IF(cleaning_working[[#This Row],[date]]="","Missing","Available")</f>
        <v>Available</v>
      </c>
    </row>
    <row r="3763" spans="1:12" x14ac:dyDescent="0.35">
      <c r="A3763" s="1" t="s">
        <v>3918</v>
      </c>
      <c r="B3763" s="1" t="s">
        <v>423</v>
      </c>
      <c r="C3763" s="3">
        <v>45041</v>
      </c>
      <c r="D3763" s="1" t="s">
        <v>13</v>
      </c>
      <c r="E3763" s="1" t="s">
        <v>104</v>
      </c>
      <c r="F3763" s="1">
        <v>357</v>
      </c>
      <c r="G3763" s="1" t="s">
        <v>18</v>
      </c>
      <c r="H3763" s="1" t="s">
        <v>65</v>
      </c>
      <c r="I3763" s="1" t="s">
        <v>226</v>
      </c>
      <c r="J3763" s="1" t="str" cm="1">
        <f t="array" ref="J3763">_xlfn.IFS(F3763="","missing",F3763&lt;0,"negative",F3763=0,"zero",AND(F3763&gt;=99999,MOD(F3763,9)=0),"99999 placeholder",AND(F3763&gt;$O$5,D3763="Expense"),"Expense outlier",AND(F3763&gt;$P$5,D3763="Income"),"Income outlier",TRUE,"valid")</f>
        <v>valid</v>
      </c>
      <c r="K3763" s="1" t="str">
        <f>_xlfn.XLOOKUP(I3763,[1]category_mapping!$F$2:$F$19,[1]category_mapping!$G$2:$G$19,E3763)</f>
        <v>savings</v>
      </c>
      <c r="L3763" s="1" t="str">
        <f>IF(cleaning_working[[#This Row],[date]]="","Missing","Available")</f>
        <v>Available</v>
      </c>
    </row>
    <row r="3764" spans="1:12" x14ac:dyDescent="0.35">
      <c r="A3764" s="1" t="s">
        <v>3919</v>
      </c>
      <c r="B3764" s="1" t="s">
        <v>362</v>
      </c>
      <c r="C3764" s="3">
        <v>45034</v>
      </c>
      <c r="D3764" s="1" t="s">
        <v>13</v>
      </c>
      <c r="E3764" s="1" t="s">
        <v>39</v>
      </c>
      <c r="F3764" s="1">
        <v>1370</v>
      </c>
      <c r="G3764" s="1" t="s">
        <v>32</v>
      </c>
      <c r="H3764" s="1" t="s">
        <v>25</v>
      </c>
      <c r="J3764" s="1" t="str" cm="1">
        <f t="array" ref="J3764">_xlfn.IFS(F3764="","missing",F3764&lt;0,"negative",F3764=0,"zero",AND(F3764&gt;=99999,MOD(F3764,9)=0),"99999 placeholder",AND(F3764&gt;$O$5,D3764="Expense"),"Expense outlier",AND(F3764&gt;$P$5,D3764="Income"),"Income outlier",TRUE,"valid")</f>
        <v>valid</v>
      </c>
      <c r="K3764" s="1" t="str">
        <f>_xlfn.XLOOKUP(I3764,[1]category_mapping!$F$2:$F$19,[1]category_mapping!$G$2:$G$19,E3764)</f>
        <v>food</v>
      </c>
      <c r="L3764" s="1" t="str">
        <f>IF(cleaning_working[[#This Row],[date]]="","Missing","Available")</f>
        <v>Available</v>
      </c>
    </row>
    <row r="3765" spans="1:12" x14ac:dyDescent="0.35">
      <c r="A3765" s="1" t="s">
        <v>3920</v>
      </c>
      <c r="B3765" s="1" t="s">
        <v>48</v>
      </c>
      <c r="C3765" s="3">
        <v>45055</v>
      </c>
      <c r="D3765" s="1" t="s">
        <v>13</v>
      </c>
      <c r="E3765" s="1" t="s">
        <v>45</v>
      </c>
      <c r="F3765" s="1">
        <v>1200</v>
      </c>
      <c r="G3765" s="1" t="s">
        <v>40</v>
      </c>
      <c r="H3765" s="1" t="s">
        <v>107</v>
      </c>
      <c r="J3765" s="1" t="str" cm="1">
        <f t="array" ref="J3765">_xlfn.IFS(F3765="","missing",F3765&lt;0,"negative",F3765=0,"zero",AND(F3765&gt;=99999,MOD(F3765,9)=0),"99999 placeholder",AND(F3765&gt;$O$5,D3765="Expense"),"Expense outlier",AND(F3765&gt;$P$5,D3765="Income"),"Income outlier",TRUE,"valid")</f>
        <v>valid</v>
      </c>
      <c r="K3765" s="1" t="str">
        <f>_xlfn.XLOOKUP(I3765,[1]category_mapping!$F$2:$F$19,[1]category_mapping!$G$2:$G$19,E3765)</f>
        <v>entertainment</v>
      </c>
      <c r="L3765" s="1" t="str">
        <f>IF(cleaning_working[[#This Row],[date]]="","Missing","Available")</f>
        <v>Available</v>
      </c>
    </row>
    <row r="3766" spans="1:12" x14ac:dyDescent="0.35">
      <c r="A3766" s="1" t="s">
        <v>3921</v>
      </c>
      <c r="B3766" s="1" t="s">
        <v>132</v>
      </c>
      <c r="C3766" s="3">
        <v>44983</v>
      </c>
      <c r="D3766" s="1" t="s">
        <v>13</v>
      </c>
      <c r="E3766" s="1" t="s">
        <v>104</v>
      </c>
      <c r="F3766" s="1">
        <v>4382</v>
      </c>
      <c r="G3766" s="1" t="s">
        <v>18</v>
      </c>
      <c r="H3766" s="1" t="s">
        <v>52</v>
      </c>
      <c r="I3766" s="1" t="s">
        <v>71</v>
      </c>
      <c r="J3766" s="1" t="str" cm="1">
        <f t="array" ref="J3766">_xlfn.IFS(F3766="","missing",F3766&lt;0,"negative",F3766=0,"zero",AND(F3766&gt;=99999,MOD(F3766,9)=0),"99999 placeholder",AND(F3766&gt;$O$5,D3766="Expense"),"Expense outlier",AND(F3766&gt;$P$5,D3766="Income"),"Income outlier",TRUE,"valid")</f>
        <v>valid</v>
      </c>
      <c r="K3766" s="1" t="str">
        <f>_xlfn.XLOOKUP(I3766,[1]category_mapping!$F$2:$F$19,[1]category_mapping!$G$2:$G$19,E3766)</f>
        <v>health</v>
      </c>
      <c r="L3766" s="1" t="str">
        <f>IF(cleaning_working[[#This Row],[date]]="","Missing","Available")</f>
        <v>Available</v>
      </c>
    </row>
    <row r="3767" spans="1:12" x14ac:dyDescent="0.35">
      <c r="A3767" s="1" t="s">
        <v>3922</v>
      </c>
      <c r="B3767" s="1" t="s">
        <v>69</v>
      </c>
      <c r="C3767" s="3">
        <v>44209</v>
      </c>
      <c r="D3767" s="1" t="s">
        <v>13</v>
      </c>
      <c r="E3767" s="1" t="s">
        <v>45</v>
      </c>
      <c r="F3767" s="1">
        <v>2668</v>
      </c>
      <c r="G3767" s="1" t="s">
        <v>40</v>
      </c>
      <c r="H3767" s="1" t="s">
        <v>107</v>
      </c>
      <c r="I3767" s="1" t="s">
        <v>87</v>
      </c>
      <c r="J3767" s="1" t="str" cm="1">
        <f t="array" ref="J3767">_xlfn.IFS(F3767="","missing",F3767&lt;0,"negative",F3767=0,"zero",AND(F3767&gt;=99999,MOD(F3767,9)=0),"99999 placeholder",AND(F3767&gt;$O$5,D3767="Expense"),"Expense outlier",AND(F3767&gt;$P$5,D3767="Income"),"Income outlier",TRUE,"valid")</f>
        <v>valid</v>
      </c>
      <c r="K3767" s="1" t="str">
        <f>_xlfn.XLOOKUP(I3767,[1]category_mapping!$F$2:$F$19,[1]category_mapping!$G$2:$G$19,E3767)</f>
        <v>entertainment</v>
      </c>
      <c r="L3767" s="1" t="str">
        <f>IF(cleaning_working[[#This Row],[date]]="","Missing","Available")</f>
        <v>Available</v>
      </c>
    </row>
    <row r="3768" spans="1:12" x14ac:dyDescent="0.35">
      <c r="A3768" s="1" t="s">
        <v>3923</v>
      </c>
      <c r="B3768" s="1" t="s">
        <v>277</v>
      </c>
      <c r="C3768" s="3">
        <v>45270</v>
      </c>
      <c r="D3768" s="1" t="s">
        <v>13</v>
      </c>
      <c r="E3768" s="1" t="s">
        <v>104</v>
      </c>
      <c r="F3768" s="1">
        <v>8861</v>
      </c>
      <c r="G3768" s="1" t="s">
        <v>40</v>
      </c>
      <c r="H3768" s="1" t="s">
        <v>26</v>
      </c>
      <c r="J3768" s="1" t="str" cm="1">
        <f t="array" ref="J3768">_xlfn.IFS(F3768="","missing",F3768&lt;0,"negative",F3768=0,"zero",AND(F3768&gt;=99999,MOD(F3768,9)=0),"99999 placeholder",AND(F3768&gt;$O$5,D3768="Expense"),"Expense outlier",AND(F3768&gt;$P$5,D3768="Income"),"Income outlier",TRUE,"valid")</f>
        <v>valid</v>
      </c>
      <c r="K3768" s="1" t="str">
        <f>_xlfn.XLOOKUP(I3768,[1]category_mapping!$F$2:$F$19,[1]category_mapping!$G$2:$G$19,E3768)</f>
        <v>health</v>
      </c>
      <c r="L3768" s="1" t="str">
        <f>IF(cleaning_working[[#This Row],[date]]="","Missing","Available")</f>
        <v>Available</v>
      </c>
    </row>
    <row r="3769" spans="1:12" x14ac:dyDescent="0.35">
      <c r="A3769" s="1" t="s">
        <v>3924</v>
      </c>
      <c r="B3769" s="1" t="s">
        <v>559</v>
      </c>
      <c r="C3769" s="3">
        <v>44594</v>
      </c>
      <c r="D3769" s="1" t="s">
        <v>13</v>
      </c>
      <c r="E3769" s="1" t="s">
        <v>96</v>
      </c>
      <c r="F3769" s="1">
        <v>6148</v>
      </c>
      <c r="G3769" s="1" t="s">
        <v>40</v>
      </c>
      <c r="H3769" s="1" t="s">
        <v>52</v>
      </c>
      <c r="I3769" s="1" t="s">
        <v>93</v>
      </c>
      <c r="J3769" s="1" t="str" cm="1">
        <f t="array" ref="J3769">_xlfn.IFS(F3769="","missing",F3769&lt;0,"negative",F3769=0,"zero",AND(F3769&gt;=99999,MOD(F3769,9)=0),"99999 placeholder",AND(F3769&gt;$O$5,D3769="Expense"),"Expense outlier",AND(F3769&gt;$P$5,D3769="Income"),"Income outlier",TRUE,"valid")</f>
        <v>valid</v>
      </c>
      <c r="K3769" s="1" t="str">
        <f>_xlfn.XLOOKUP(I3769,[1]category_mapping!$F$2:$F$19,[1]category_mapping!$G$2:$G$19,E3769)</f>
        <v>travel</v>
      </c>
      <c r="L3769" s="1" t="str">
        <f>IF(cleaning_working[[#This Row],[date]]="","Missing","Available")</f>
        <v>Available</v>
      </c>
    </row>
    <row r="3770" spans="1:12" x14ac:dyDescent="0.35">
      <c r="A3770" s="1" t="s">
        <v>3925</v>
      </c>
      <c r="B3770" s="1" t="s">
        <v>329</v>
      </c>
      <c r="C3770" s="3">
        <v>44708</v>
      </c>
      <c r="D3770" s="1" t="s">
        <v>13</v>
      </c>
      <c r="E3770" s="1" t="s">
        <v>63</v>
      </c>
      <c r="F3770" s="1">
        <v>755</v>
      </c>
      <c r="G3770" s="1" t="s">
        <v>32</v>
      </c>
      <c r="H3770" s="1" t="s">
        <v>107</v>
      </c>
      <c r="J3770" s="1" t="str" cm="1">
        <f t="array" ref="J3770">_xlfn.IFS(F3770="","missing",F3770&lt;0,"negative",F3770=0,"zero",AND(F3770&gt;=99999,MOD(F3770,9)=0),"99999 placeholder",AND(F3770&gt;$O$5,D3770="Expense"),"Expense outlier",AND(F3770&gt;$P$5,D3770="Income"),"Income outlier",TRUE,"valid")</f>
        <v>valid</v>
      </c>
      <c r="K3770" s="1" t="str">
        <f>_xlfn.XLOOKUP(I3770,[1]category_mapping!$F$2:$F$19,[1]category_mapping!$G$2:$G$19,E3770)</f>
        <v>utilities</v>
      </c>
      <c r="L3770" s="1" t="str">
        <f>IF(cleaning_working[[#This Row],[date]]="","Missing","Available")</f>
        <v>Available</v>
      </c>
    </row>
    <row r="3771" spans="1:12" x14ac:dyDescent="0.35">
      <c r="A3771" s="1" t="s">
        <v>3926</v>
      </c>
      <c r="B3771" s="1" t="s">
        <v>531</v>
      </c>
      <c r="C3771" s="3">
        <v>45453</v>
      </c>
      <c r="D3771" s="1" t="s">
        <v>13</v>
      </c>
      <c r="E3771" s="1" t="s">
        <v>96</v>
      </c>
      <c r="F3771" s="1">
        <v>9112</v>
      </c>
      <c r="G3771" s="1" t="s">
        <v>18</v>
      </c>
      <c r="H3771" s="1" t="s">
        <v>26</v>
      </c>
      <c r="I3771" s="1" t="s">
        <v>120</v>
      </c>
      <c r="J3771" s="1" t="str" cm="1">
        <f t="array" ref="J3771">_xlfn.IFS(F3771="","missing",F3771&lt;0,"negative",F3771=0,"zero",AND(F3771&gt;=99999,MOD(F3771,9)=0),"99999 placeholder",AND(F3771&gt;$O$5,D3771="Expense"),"Expense outlier",AND(F3771&gt;$P$5,D3771="Income"),"Income outlier",TRUE,"valid")</f>
        <v>valid</v>
      </c>
      <c r="K3771" s="1" t="str">
        <f>_xlfn.XLOOKUP(I3771,[1]category_mapping!$F$2:$F$19,[1]category_mapping!$G$2:$G$19,E3771)</f>
        <v>food</v>
      </c>
      <c r="L3771" s="1" t="str">
        <f>IF(cleaning_working[[#This Row],[date]]="","Missing","Available")</f>
        <v>Available</v>
      </c>
    </row>
    <row r="3772" spans="1:12" x14ac:dyDescent="0.35">
      <c r="A3772" s="1" t="s">
        <v>3927</v>
      </c>
      <c r="B3772" s="1" t="s">
        <v>77</v>
      </c>
      <c r="C3772" s="3">
        <v>44459</v>
      </c>
      <c r="D3772" s="1" t="s">
        <v>13</v>
      </c>
      <c r="E3772" s="1" t="s">
        <v>24</v>
      </c>
      <c r="F3772" s="1">
        <v>6348</v>
      </c>
      <c r="G3772" s="1" t="s">
        <v>18</v>
      </c>
      <c r="H3772" s="1" t="s">
        <v>19</v>
      </c>
      <c r="I3772" s="1" t="s">
        <v>90</v>
      </c>
      <c r="J3772" s="1" t="str" cm="1">
        <f t="array" ref="J3772">_xlfn.IFS(F3772="","missing",F3772&lt;0,"negative",F3772=0,"zero",AND(F3772&gt;=99999,MOD(F3772,9)=0),"99999 placeholder",AND(F3772&gt;$O$5,D3772="Expense"),"Expense outlier",AND(F3772&gt;$P$5,D3772="Income"),"Income outlier",TRUE,"valid")</f>
        <v>valid</v>
      </c>
      <c r="K3772" s="1" t="str">
        <f>_xlfn.XLOOKUP(I3772,[1]category_mapping!$F$2:$F$19,[1]category_mapping!$G$2:$G$19,E3772)</f>
        <v>rent</v>
      </c>
      <c r="L3772" s="1" t="str">
        <f>IF(cleaning_working[[#This Row],[date]]="","Missing","Available")</f>
        <v>Available</v>
      </c>
    </row>
    <row r="3773" spans="1:12" x14ac:dyDescent="0.35">
      <c r="A3773" s="1" t="s">
        <v>3928</v>
      </c>
      <c r="B3773" s="1" t="s">
        <v>329</v>
      </c>
      <c r="C3773" s="3">
        <v>45058</v>
      </c>
      <c r="D3773" s="1" t="s">
        <v>13</v>
      </c>
      <c r="E3773" s="1" t="s">
        <v>176</v>
      </c>
      <c r="F3773" s="1">
        <v>1468</v>
      </c>
      <c r="G3773" s="1" t="s">
        <v>64</v>
      </c>
      <c r="H3773" s="1" t="s">
        <v>83</v>
      </c>
      <c r="I3773" s="1" t="s">
        <v>46</v>
      </c>
      <c r="J3773" s="1" t="str" cm="1">
        <f t="array" ref="J3773">_xlfn.IFS(F3773="","missing",F3773&lt;0,"negative",F3773=0,"zero",AND(F3773&gt;=99999,MOD(F3773,9)=0),"99999 placeholder",AND(F3773&gt;$O$5,D3773="Expense"),"Expense outlier",AND(F3773&gt;$P$5,D3773="Income"),"Income outlier",TRUE,"valid")</f>
        <v>valid</v>
      </c>
      <c r="K3773" s="1" t="str">
        <f>_xlfn.XLOOKUP(I3773,[1]category_mapping!$F$2:$F$19,[1]category_mapping!$G$2:$G$19,E3773)</f>
        <v>savings</v>
      </c>
      <c r="L3773" s="1" t="str">
        <f>IF(cleaning_working[[#This Row],[date]]="","Missing","Available")</f>
        <v>Available</v>
      </c>
    </row>
    <row r="3774" spans="1:12" x14ac:dyDescent="0.35">
      <c r="A3774" s="1" t="s">
        <v>3929</v>
      </c>
      <c r="B3774" s="1" t="s">
        <v>75</v>
      </c>
      <c r="C3774" s="3">
        <v>44761</v>
      </c>
      <c r="D3774" s="1" t="s">
        <v>13</v>
      </c>
      <c r="E3774" s="1" t="s">
        <v>39</v>
      </c>
      <c r="F3774" s="1">
        <v>1091</v>
      </c>
      <c r="G3774" s="1" t="s">
        <v>32</v>
      </c>
      <c r="H3774" s="1" t="s">
        <v>52</v>
      </c>
      <c r="I3774" s="1" t="s">
        <v>41</v>
      </c>
      <c r="J3774" s="1" t="str" cm="1">
        <f t="array" ref="J3774">_xlfn.IFS(F3774="","missing",F3774&lt;0,"negative",F3774=0,"zero",AND(F3774&gt;=99999,MOD(F3774,9)=0),"99999 placeholder",AND(F3774&gt;$O$5,D3774="Expense"),"Expense outlier",AND(F3774&gt;$P$5,D3774="Income"),"Income outlier",TRUE,"valid")</f>
        <v>valid</v>
      </c>
      <c r="K3774" s="1" t="str">
        <f>_xlfn.XLOOKUP(I3774,[1]category_mapping!$F$2:$F$19,[1]category_mapping!$G$2:$G$19,E3774)</f>
        <v>utilities</v>
      </c>
      <c r="L3774" s="1" t="str">
        <f>IF(cleaning_working[[#This Row],[date]]="","Missing","Available")</f>
        <v>Available</v>
      </c>
    </row>
    <row r="3775" spans="1:12" x14ac:dyDescent="0.35">
      <c r="A3775" s="1" t="s">
        <v>3930</v>
      </c>
      <c r="B3775" s="1" t="s">
        <v>381</v>
      </c>
      <c r="C3775" s="3">
        <v>45609</v>
      </c>
      <c r="D3775" s="1" t="s">
        <v>13</v>
      </c>
      <c r="E3775" s="1" t="s">
        <v>39</v>
      </c>
      <c r="F3775" s="1">
        <v>7922</v>
      </c>
      <c r="G3775" s="1" t="s">
        <v>40</v>
      </c>
      <c r="H3775" s="1" t="s">
        <v>83</v>
      </c>
      <c r="I3775" s="1" t="s">
        <v>97</v>
      </c>
      <c r="J3775" s="1" t="str" cm="1">
        <f t="array" ref="J3775">_xlfn.IFS(F3775="","missing",F3775&lt;0,"negative",F3775=0,"zero",AND(F3775&gt;=99999,MOD(F3775,9)=0),"99999 placeholder",AND(F3775&gt;$O$5,D3775="Expense"),"Expense outlier",AND(F3775&gt;$P$5,D3775="Income"),"Income outlier",TRUE,"valid")</f>
        <v>valid</v>
      </c>
      <c r="K3775" s="1" t="str">
        <f>_xlfn.XLOOKUP(I3775,[1]category_mapping!$F$2:$F$19,[1]category_mapping!$G$2:$G$19,E3775)</f>
        <v>health</v>
      </c>
      <c r="L3775" s="1" t="str">
        <f>IF(cleaning_working[[#This Row],[date]]="","Missing","Available")</f>
        <v>Available</v>
      </c>
    </row>
    <row r="3776" spans="1:12" x14ac:dyDescent="0.35">
      <c r="A3776" s="1" t="s">
        <v>3931</v>
      </c>
      <c r="B3776" s="1" t="s">
        <v>559</v>
      </c>
      <c r="C3776" s="3">
        <v>45216</v>
      </c>
      <c r="D3776" s="1" t="s">
        <v>13</v>
      </c>
      <c r="E3776" s="1" t="s">
        <v>104</v>
      </c>
      <c r="F3776" s="1">
        <v>7191</v>
      </c>
      <c r="G3776" s="1" t="s">
        <v>32</v>
      </c>
      <c r="H3776" s="1" t="s">
        <v>19</v>
      </c>
      <c r="J3776" s="1" t="str" cm="1">
        <f t="array" ref="J3776">_xlfn.IFS(F3776="","missing",F3776&lt;0,"negative",F3776=0,"zero",AND(F3776&gt;=99999,MOD(F3776,9)=0),"99999 placeholder",AND(F3776&gt;$O$5,D3776="Expense"),"Expense outlier",AND(F3776&gt;$P$5,D3776="Income"),"Income outlier",TRUE,"valid")</f>
        <v>valid</v>
      </c>
      <c r="K3776" s="1" t="str">
        <f>_xlfn.XLOOKUP(I3776,[1]category_mapping!$F$2:$F$19,[1]category_mapping!$G$2:$G$19,E3776)</f>
        <v>health</v>
      </c>
      <c r="L3776" s="1" t="str">
        <f>IF(cleaning_working[[#This Row],[date]]="","Missing","Available")</f>
        <v>Available</v>
      </c>
    </row>
    <row r="3777" spans="1:12" x14ac:dyDescent="0.35">
      <c r="A3777" s="1" t="s">
        <v>3932</v>
      </c>
      <c r="B3777" s="1" t="s">
        <v>192</v>
      </c>
      <c r="C3777" s="3">
        <v>45085</v>
      </c>
      <c r="D3777" s="1" t="s">
        <v>13</v>
      </c>
      <c r="E3777" s="1" t="s">
        <v>24</v>
      </c>
      <c r="F3777" s="1">
        <v>7991</v>
      </c>
      <c r="G3777" s="1" t="s">
        <v>32</v>
      </c>
      <c r="H3777" s="1" t="s">
        <v>25</v>
      </c>
      <c r="I3777" s="1" t="s">
        <v>272</v>
      </c>
      <c r="J3777" s="1" t="str" cm="1">
        <f t="array" ref="J3777">_xlfn.IFS(F3777="","missing",F3777&lt;0,"negative",F3777=0,"zero",AND(F3777&gt;=99999,MOD(F3777,9)=0),"99999 placeholder",AND(F3777&gt;$O$5,D3777="Expense"),"Expense outlier",AND(F3777&gt;$P$5,D3777="Income"),"Income outlier",TRUE,"valid")</f>
        <v>valid</v>
      </c>
      <c r="K3777" s="1" t="str">
        <f>_xlfn.XLOOKUP(I3777,[1]category_mapping!$F$2:$F$19,[1]category_mapping!$G$2:$G$19,E3777)</f>
        <v>food</v>
      </c>
      <c r="L3777" s="1" t="str">
        <f>IF(cleaning_working[[#This Row],[date]]="","Missing","Available")</f>
        <v>Available</v>
      </c>
    </row>
    <row r="3778" spans="1:12" x14ac:dyDescent="0.35">
      <c r="A3778" s="1" t="s">
        <v>3933</v>
      </c>
      <c r="B3778" s="1" t="s">
        <v>266</v>
      </c>
      <c r="C3778" s="3">
        <v>44692</v>
      </c>
      <c r="D3778" s="1" t="s">
        <v>14</v>
      </c>
      <c r="E3778" s="1" t="s">
        <v>31</v>
      </c>
      <c r="F3778" s="1">
        <v>40785</v>
      </c>
      <c r="G3778" s="1" t="s">
        <v>64</v>
      </c>
      <c r="H3778" s="1" t="s">
        <v>26</v>
      </c>
      <c r="I3778" s="1" t="s">
        <v>217</v>
      </c>
      <c r="J3778" s="1" t="str" cm="1">
        <f t="array" ref="J3778">_xlfn.IFS(F3778="","missing",F3778&lt;0,"negative",F3778=0,"zero",AND(F3778&gt;=99999,MOD(F3778,9)=0),"99999 placeholder",AND(F3778&gt;$O$5,D3778="Expense"),"Expense outlier",AND(F3778&gt;$P$5,D3778="Income"),"Income outlier",TRUE,"valid")</f>
        <v>valid</v>
      </c>
      <c r="K3778" s="1" t="str">
        <f>_xlfn.XLOOKUP(I3778,[1]category_mapping!$F$2:$F$19,[1]category_mapping!$G$2:$G$19,E3778)</f>
        <v>rent</v>
      </c>
      <c r="L3778" s="1" t="str">
        <f>IF(cleaning_working[[#This Row],[date]]="","Missing","Available")</f>
        <v>Available</v>
      </c>
    </row>
    <row r="3779" spans="1:12" x14ac:dyDescent="0.35">
      <c r="A3779" s="1" t="s">
        <v>3934</v>
      </c>
      <c r="B3779" s="1" t="s">
        <v>235</v>
      </c>
      <c r="C3779" s="3">
        <v>44527</v>
      </c>
      <c r="D3779" s="1" t="s">
        <v>14</v>
      </c>
      <c r="E3779" s="1" t="s">
        <v>119</v>
      </c>
      <c r="F3779" s="1">
        <v>47184</v>
      </c>
      <c r="G3779" s="1" t="s">
        <v>18</v>
      </c>
      <c r="H3779" s="1" t="s">
        <v>133</v>
      </c>
      <c r="I3779" s="1" t="s">
        <v>66</v>
      </c>
      <c r="J3779" s="1" t="str" cm="1">
        <f t="array" ref="J3779">_xlfn.IFS(F3779="","missing",F3779&lt;0,"negative",F3779=0,"zero",AND(F3779&gt;=99999,MOD(F3779,9)=0),"99999 placeholder",AND(F3779&gt;$O$5,D3779="Expense"),"Expense outlier",AND(F3779&gt;$P$5,D3779="Income"),"Income outlier",TRUE,"valid")</f>
        <v>valid</v>
      </c>
      <c r="K3779" s="1" t="str">
        <f>_xlfn.XLOOKUP(I3779,[1]category_mapping!$F$2:$F$19,[1]category_mapping!$G$2:$G$19,E3779)</f>
        <v>food</v>
      </c>
      <c r="L3779" s="1" t="str">
        <f>IF(cleaning_working[[#This Row],[date]]="","Missing","Available")</f>
        <v>Available</v>
      </c>
    </row>
    <row r="3780" spans="1:12" x14ac:dyDescent="0.35">
      <c r="A3780" s="1" t="s">
        <v>3935</v>
      </c>
      <c r="B3780" s="1" t="s">
        <v>190</v>
      </c>
      <c r="C3780" s="3">
        <v>45063</v>
      </c>
      <c r="D3780" s="1" t="s">
        <v>13</v>
      </c>
      <c r="E3780" s="1" t="s">
        <v>24</v>
      </c>
      <c r="F3780" s="1">
        <v>29469</v>
      </c>
      <c r="G3780" s="1" t="s">
        <v>18</v>
      </c>
      <c r="H3780" s="1" t="s">
        <v>19</v>
      </c>
      <c r="J3780" s="1" t="str" cm="1">
        <f t="array" ref="J3780">_xlfn.IFS(F3780="","missing",F3780&lt;0,"negative",F3780=0,"zero",AND(F3780&gt;=99999,MOD(F3780,9)=0),"99999 placeholder",AND(F3780&gt;$O$5,D3780="Expense"),"Expense outlier",AND(F3780&gt;$P$5,D3780="Income"),"Income outlier",TRUE,"valid")</f>
        <v>Expense outlier</v>
      </c>
      <c r="K3780" s="1" t="str">
        <f>_xlfn.XLOOKUP(I3780,[1]category_mapping!$F$2:$F$19,[1]category_mapping!$G$2:$G$19,E3780)</f>
        <v>rent</v>
      </c>
      <c r="L3780" s="1" t="str">
        <f>IF(cleaning_working[[#This Row],[date]]="","Missing","Available")</f>
        <v>Available</v>
      </c>
    </row>
    <row r="3781" spans="1:12" x14ac:dyDescent="0.35">
      <c r="A3781" s="1" t="s">
        <v>3936</v>
      </c>
      <c r="B3781" s="1" t="s">
        <v>266</v>
      </c>
      <c r="C3781" s="3">
        <v>45202</v>
      </c>
      <c r="D3781" s="1" t="s">
        <v>13</v>
      </c>
      <c r="E3781" s="1" t="s">
        <v>39</v>
      </c>
      <c r="F3781" s="1">
        <v>3873</v>
      </c>
      <c r="G3781" s="1" t="s">
        <v>25</v>
      </c>
      <c r="H3781" s="1" t="s">
        <v>86</v>
      </c>
      <c r="I3781" s="1" t="s">
        <v>272</v>
      </c>
      <c r="J3781" s="1" t="str" cm="1">
        <f t="array" ref="J3781">_xlfn.IFS(F3781="","missing",F3781&lt;0,"negative",F3781=0,"zero",AND(F3781&gt;=99999,MOD(F3781,9)=0),"99999 placeholder",AND(F3781&gt;$O$5,D3781="Expense"),"Expense outlier",AND(F3781&gt;$P$5,D3781="Income"),"Income outlier",TRUE,"valid")</f>
        <v>valid</v>
      </c>
      <c r="K3781" s="1" t="str">
        <f>_xlfn.XLOOKUP(I3781,[1]category_mapping!$F$2:$F$19,[1]category_mapping!$G$2:$G$19,E3781)</f>
        <v>food</v>
      </c>
      <c r="L3781" s="1" t="str">
        <f>IF(cleaning_working[[#This Row],[date]]="","Missing","Available")</f>
        <v>Available</v>
      </c>
    </row>
    <row r="3782" spans="1:12" x14ac:dyDescent="0.35">
      <c r="A3782" s="1" t="s">
        <v>1830</v>
      </c>
      <c r="B3782" s="1" t="s">
        <v>198</v>
      </c>
      <c r="C3782" s="3">
        <v>45504</v>
      </c>
      <c r="D3782" s="1" t="s">
        <v>13</v>
      </c>
      <c r="E3782" s="1" t="s">
        <v>39</v>
      </c>
      <c r="F3782" s="1">
        <v>3445</v>
      </c>
      <c r="G3782" s="1" t="s">
        <v>40</v>
      </c>
      <c r="H3782" s="1" t="s">
        <v>86</v>
      </c>
      <c r="I3782" s="1" t="s">
        <v>178</v>
      </c>
      <c r="J3782" s="1" t="str" cm="1">
        <f t="array" ref="J3782">_xlfn.IFS(F3782="","missing",F3782&lt;0,"negative",F3782=0,"zero",AND(F3782&gt;=99999,MOD(F3782,9)=0),"99999 placeholder",AND(F3782&gt;$O$5,D3782="Expense"),"Expense outlier",AND(F3782&gt;$P$5,D3782="Income"),"Income outlier",TRUE,"valid")</f>
        <v>valid</v>
      </c>
      <c r="K3782" s="1" t="str">
        <f>_xlfn.XLOOKUP(I3782,[1]category_mapping!$F$2:$F$19,[1]category_mapping!$G$2:$G$19,E3782)</f>
        <v>rent</v>
      </c>
      <c r="L3782" s="1" t="str">
        <f>IF(cleaning_working[[#This Row],[date]]="","Missing","Available")</f>
        <v>Available</v>
      </c>
    </row>
    <row r="3783" spans="1:12" x14ac:dyDescent="0.35">
      <c r="A3783" s="1" t="s">
        <v>3937</v>
      </c>
      <c r="B3783" s="1" t="s">
        <v>329</v>
      </c>
      <c r="C3783" s="3">
        <v>44947</v>
      </c>
      <c r="D3783" s="1" t="s">
        <v>13</v>
      </c>
      <c r="E3783" s="1" t="s">
        <v>45</v>
      </c>
      <c r="F3783" s="1">
        <v>8545</v>
      </c>
      <c r="G3783" s="1" t="s">
        <v>18</v>
      </c>
      <c r="H3783" s="1" t="s">
        <v>133</v>
      </c>
      <c r="I3783" s="1" t="s">
        <v>134</v>
      </c>
      <c r="J3783" s="1" t="str" cm="1">
        <f t="array" ref="J3783">_xlfn.IFS(F3783="","missing",F3783&lt;0,"negative",F3783=0,"zero",AND(F3783&gt;=99999,MOD(F3783,9)=0),"99999 placeholder",AND(F3783&gt;$O$5,D3783="Expense"),"Expense outlier",AND(F3783&gt;$P$5,D3783="Income"),"Income outlier",TRUE,"valid")</f>
        <v>valid</v>
      </c>
      <c r="K3783" s="1" t="str">
        <f>_xlfn.XLOOKUP(I3783,[1]category_mapping!$F$2:$F$19,[1]category_mapping!$G$2:$G$19,E3783)</f>
        <v>education</v>
      </c>
      <c r="L3783" s="1" t="str">
        <f>IF(cleaning_working[[#This Row],[date]]="","Missing","Available")</f>
        <v>Available</v>
      </c>
    </row>
    <row r="3784" spans="1:12" x14ac:dyDescent="0.35">
      <c r="A3784" s="1" t="s">
        <v>2434</v>
      </c>
      <c r="B3784" s="1" t="s">
        <v>491</v>
      </c>
      <c r="C3784" s="3">
        <v>45463</v>
      </c>
      <c r="D3784" s="1" t="s">
        <v>13</v>
      </c>
      <c r="E3784" s="1" t="s">
        <v>24</v>
      </c>
      <c r="F3784" s="1">
        <v>9502</v>
      </c>
      <c r="G3784" s="1" t="s">
        <v>18</v>
      </c>
      <c r="H3784" s="1" t="s">
        <v>65</v>
      </c>
      <c r="I3784" s="1" t="s">
        <v>90</v>
      </c>
      <c r="J3784" s="1" t="str" cm="1">
        <f t="array" ref="J3784">_xlfn.IFS(F3784="","missing",F3784&lt;0,"negative",F3784=0,"zero",AND(F3784&gt;=99999,MOD(F3784,9)=0),"99999 placeholder",AND(F3784&gt;$O$5,D3784="Expense"),"Expense outlier",AND(F3784&gt;$P$5,D3784="Income"),"Income outlier",TRUE,"valid")</f>
        <v>valid</v>
      </c>
      <c r="K3784" s="1" t="str">
        <f>_xlfn.XLOOKUP(I3784,[1]category_mapping!$F$2:$F$19,[1]category_mapping!$G$2:$G$19,E3784)</f>
        <v>rent</v>
      </c>
      <c r="L3784" s="1" t="str">
        <f>IF(cleaning_working[[#This Row],[date]]="","Missing","Available")</f>
        <v>Available</v>
      </c>
    </row>
    <row r="3785" spans="1:12" x14ac:dyDescent="0.35">
      <c r="A3785" s="1" t="s">
        <v>3938</v>
      </c>
      <c r="B3785" s="1" t="s">
        <v>531</v>
      </c>
      <c r="C3785" s="3">
        <v>44685</v>
      </c>
      <c r="D3785" s="1" t="s">
        <v>13</v>
      </c>
      <c r="E3785" s="1" t="s">
        <v>63</v>
      </c>
      <c r="F3785" s="1">
        <v>4386</v>
      </c>
      <c r="G3785" s="1" t="s">
        <v>32</v>
      </c>
      <c r="H3785" s="1" t="s">
        <v>19</v>
      </c>
      <c r="I3785" s="1" t="s">
        <v>41</v>
      </c>
      <c r="J3785" s="1" t="str" cm="1">
        <f t="array" ref="J3785">_xlfn.IFS(F3785="","missing",F3785&lt;0,"negative",F3785=0,"zero",AND(F3785&gt;=99999,MOD(F3785,9)=0),"99999 placeholder",AND(F3785&gt;$O$5,D3785="Expense"),"Expense outlier",AND(F3785&gt;$P$5,D3785="Income"),"Income outlier",TRUE,"valid")</f>
        <v>valid</v>
      </c>
      <c r="K3785" s="1" t="str">
        <f>_xlfn.XLOOKUP(I3785,[1]category_mapping!$F$2:$F$19,[1]category_mapping!$G$2:$G$19,E3785)</f>
        <v>utilities</v>
      </c>
      <c r="L3785" s="1" t="str">
        <f>IF(cleaning_working[[#This Row],[date]]="","Missing","Available")</f>
        <v>Available</v>
      </c>
    </row>
    <row r="3786" spans="1:12" x14ac:dyDescent="0.35">
      <c r="A3786" s="1" t="s">
        <v>3939</v>
      </c>
      <c r="B3786" s="1" t="s">
        <v>266</v>
      </c>
      <c r="C3786" s="3">
        <v>45127</v>
      </c>
      <c r="D3786" s="1" t="s">
        <v>13</v>
      </c>
      <c r="E3786" s="1" t="s">
        <v>63</v>
      </c>
      <c r="F3786" s="1">
        <v>2635</v>
      </c>
      <c r="G3786" s="1" t="s">
        <v>18</v>
      </c>
      <c r="H3786" s="1" t="s">
        <v>107</v>
      </c>
      <c r="I3786" s="1" t="s">
        <v>90</v>
      </c>
      <c r="J3786" s="1" t="str" cm="1">
        <f t="array" ref="J3786">_xlfn.IFS(F3786="","missing",F3786&lt;0,"negative",F3786=0,"zero",AND(F3786&gt;=99999,MOD(F3786,9)=0),"99999 placeholder",AND(F3786&gt;$O$5,D3786="Expense"),"Expense outlier",AND(F3786&gt;$P$5,D3786="Income"),"Income outlier",TRUE,"valid")</f>
        <v>valid</v>
      </c>
      <c r="K3786" s="1" t="str">
        <f>_xlfn.XLOOKUP(I3786,[1]category_mapping!$F$2:$F$19,[1]category_mapping!$G$2:$G$19,E3786)</f>
        <v>utilities</v>
      </c>
      <c r="L3786" s="1" t="str">
        <f>IF(cleaning_working[[#This Row],[date]]="","Missing","Available")</f>
        <v>Available</v>
      </c>
    </row>
    <row r="3787" spans="1:12" x14ac:dyDescent="0.35">
      <c r="A3787" s="1" t="s">
        <v>3940</v>
      </c>
      <c r="B3787" s="1" t="s">
        <v>172</v>
      </c>
      <c r="C3787" s="3">
        <v>44815</v>
      </c>
      <c r="D3787" s="1" t="s">
        <v>14</v>
      </c>
      <c r="E3787" s="1" t="s">
        <v>119</v>
      </c>
      <c r="F3787" s="1">
        <v>31695</v>
      </c>
      <c r="G3787" s="1" t="s">
        <v>18</v>
      </c>
      <c r="H3787" s="1" t="s">
        <v>133</v>
      </c>
      <c r="I3787" s="1" t="s">
        <v>66</v>
      </c>
      <c r="J3787" s="1" t="str" cm="1">
        <f t="array" ref="J3787">_xlfn.IFS(F3787="","missing",F3787&lt;0,"negative",F3787=0,"zero",AND(F3787&gt;=99999,MOD(F3787,9)=0),"99999 placeholder",AND(F3787&gt;$O$5,D3787="Expense"),"Expense outlier",AND(F3787&gt;$P$5,D3787="Income"),"Income outlier",TRUE,"valid")</f>
        <v>valid</v>
      </c>
      <c r="K3787" s="1" t="str">
        <f>_xlfn.XLOOKUP(I3787,[1]category_mapping!$F$2:$F$19,[1]category_mapping!$G$2:$G$19,E3787)</f>
        <v>food</v>
      </c>
      <c r="L3787" s="1" t="str">
        <f>IF(cleaning_working[[#This Row],[date]]="","Missing","Available")</f>
        <v>Available</v>
      </c>
    </row>
    <row r="3788" spans="1:12" x14ac:dyDescent="0.35">
      <c r="A3788" s="1" t="s">
        <v>3941</v>
      </c>
      <c r="B3788" s="1" t="s">
        <v>790</v>
      </c>
      <c r="C3788" s="3">
        <v>45100</v>
      </c>
      <c r="D3788" s="1" t="s">
        <v>13</v>
      </c>
      <c r="E3788" s="1" t="s">
        <v>104</v>
      </c>
      <c r="F3788" s="1">
        <v>5718</v>
      </c>
      <c r="G3788" s="1" t="s">
        <v>32</v>
      </c>
      <c r="H3788" s="1" t="s">
        <v>25</v>
      </c>
      <c r="I3788" s="1" t="s">
        <v>53</v>
      </c>
      <c r="J3788" s="1" t="str" cm="1">
        <f t="array" ref="J3788">_xlfn.IFS(F3788="","missing",F3788&lt;0,"negative",F3788=0,"zero",AND(F3788&gt;=99999,MOD(F3788,9)=0),"99999 placeholder",AND(F3788&gt;$O$5,D3788="Expense"),"Expense outlier",AND(F3788&gt;$P$5,D3788="Income"),"Income outlier",TRUE,"valid")</f>
        <v>valid</v>
      </c>
      <c r="K3788" s="1" t="str">
        <f>_xlfn.XLOOKUP(I3788,[1]category_mapping!$F$2:$F$19,[1]category_mapping!$G$2:$G$19,E3788)</f>
        <v>travel</v>
      </c>
      <c r="L3788" s="1" t="str">
        <f>IF(cleaning_working[[#This Row],[date]]="","Missing","Available")</f>
        <v>Available</v>
      </c>
    </row>
    <row r="3789" spans="1:12" x14ac:dyDescent="0.35">
      <c r="A3789" s="1" t="s">
        <v>3942</v>
      </c>
      <c r="B3789" s="1" t="s">
        <v>593</v>
      </c>
      <c r="C3789" s="3">
        <v>44536</v>
      </c>
      <c r="D3789" s="1" t="s">
        <v>13</v>
      </c>
      <c r="E3789" s="1" t="s">
        <v>104</v>
      </c>
      <c r="F3789" s="1">
        <v>5865</v>
      </c>
      <c r="G3789" s="1" t="s">
        <v>18</v>
      </c>
      <c r="H3789" s="1" t="s">
        <v>19</v>
      </c>
      <c r="J3789" s="1" t="str" cm="1">
        <f t="array" ref="J3789">_xlfn.IFS(F3789="","missing",F3789&lt;0,"negative",F3789=0,"zero",AND(F3789&gt;=99999,MOD(F3789,9)=0),"99999 placeholder",AND(F3789&gt;$O$5,D3789="Expense"),"Expense outlier",AND(F3789&gt;$P$5,D3789="Income"),"Income outlier",TRUE,"valid")</f>
        <v>valid</v>
      </c>
      <c r="K3789" s="1" t="str">
        <f>_xlfn.XLOOKUP(I3789,[1]category_mapping!$F$2:$F$19,[1]category_mapping!$G$2:$G$19,E3789)</f>
        <v>health</v>
      </c>
      <c r="L3789" s="1" t="str">
        <f>IF(cleaning_working[[#This Row],[date]]="","Missing","Available")</f>
        <v>Available</v>
      </c>
    </row>
    <row r="3790" spans="1:12" x14ac:dyDescent="0.35">
      <c r="A3790" s="1" t="s">
        <v>3943</v>
      </c>
      <c r="B3790" s="1" t="s">
        <v>243</v>
      </c>
      <c r="C3790" s="3">
        <v>45312</v>
      </c>
      <c r="D3790" s="1" t="s">
        <v>13</v>
      </c>
      <c r="E3790" s="1" t="s">
        <v>63</v>
      </c>
      <c r="F3790" s="1">
        <v>1012</v>
      </c>
      <c r="G3790" s="1" t="s">
        <v>32</v>
      </c>
      <c r="H3790" s="1" t="s">
        <v>65</v>
      </c>
      <c r="I3790" s="1" t="s">
        <v>34</v>
      </c>
      <c r="J3790" s="1" t="str" cm="1">
        <f t="array" ref="J3790">_xlfn.IFS(F3790="","missing",F3790&lt;0,"negative",F3790=0,"zero",AND(F3790&gt;=99999,MOD(F3790,9)=0),"99999 placeholder",AND(F3790&gt;$O$5,D3790="Expense"),"Expense outlier",AND(F3790&gt;$P$5,D3790="Income"),"Income outlier",TRUE,"valid")</f>
        <v>valid</v>
      </c>
      <c r="K3790" s="1" t="str">
        <f>_xlfn.XLOOKUP(I3790,[1]category_mapping!$F$2:$F$19,[1]category_mapping!$G$2:$G$19,E3790)</f>
        <v>education</v>
      </c>
      <c r="L3790" s="1" t="str">
        <f>IF(cleaning_working[[#This Row],[date]]="","Missing","Available")</f>
        <v>Available</v>
      </c>
    </row>
    <row r="3791" spans="1:12" x14ac:dyDescent="0.35">
      <c r="A3791" s="1" t="s">
        <v>3944</v>
      </c>
      <c r="B3791" s="1" t="s">
        <v>192</v>
      </c>
      <c r="C3791" s="3">
        <v>44735</v>
      </c>
      <c r="D3791" s="1" t="s">
        <v>13</v>
      </c>
      <c r="E3791" s="1" t="s">
        <v>39</v>
      </c>
      <c r="F3791" s="1">
        <v>3062</v>
      </c>
      <c r="G3791" s="1" t="s">
        <v>18</v>
      </c>
      <c r="H3791" s="1" t="s">
        <v>25</v>
      </c>
      <c r="J3791" s="1" t="str" cm="1">
        <f t="array" ref="J3791">_xlfn.IFS(F3791="","missing",F3791&lt;0,"negative",F3791=0,"zero",AND(F3791&gt;=99999,MOD(F3791,9)=0),"99999 placeholder",AND(F3791&gt;$O$5,D3791="Expense"),"Expense outlier",AND(F3791&gt;$P$5,D3791="Income"),"Income outlier",TRUE,"valid")</f>
        <v>valid</v>
      </c>
      <c r="K3791" s="1" t="str">
        <f>_xlfn.XLOOKUP(I3791,[1]category_mapping!$F$2:$F$19,[1]category_mapping!$G$2:$G$19,E3791)</f>
        <v>food</v>
      </c>
      <c r="L3791" s="1" t="str">
        <f>IF(cleaning_working[[#This Row],[date]]="","Missing","Available")</f>
        <v>Available</v>
      </c>
    </row>
    <row r="3792" spans="1:12" x14ac:dyDescent="0.35">
      <c r="A3792" s="1" t="s">
        <v>3945</v>
      </c>
      <c r="B3792" s="1" t="s">
        <v>62</v>
      </c>
      <c r="C3792" s="3">
        <v>44773</v>
      </c>
      <c r="D3792" s="1" t="s">
        <v>13</v>
      </c>
      <c r="E3792" s="1" t="s">
        <v>24</v>
      </c>
      <c r="F3792" s="1">
        <v>2376</v>
      </c>
      <c r="G3792" s="1" t="s">
        <v>32</v>
      </c>
      <c r="H3792" s="1" t="s">
        <v>25</v>
      </c>
      <c r="I3792" s="1" t="s">
        <v>162</v>
      </c>
      <c r="J3792" s="1" t="str" cm="1">
        <f t="array" ref="J3792">_xlfn.IFS(F3792="","missing",F3792&lt;0,"negative",F3792=0,"zero",AND(F3792&gt;=99999,MOD(F3792,9)=0),"99999 placeholder",AND(F3792&gt;$O$5,D3792="Expense"),"Expense outlier",AND(F3792&gt;$P$5,D3792="Income"),"Income outlier",TRUE,"valid")</f>
        <v>valid</v>
      </c>
      <c r="K3792" s="1" t="str">
        <f>_xlfn.XLOOKUP(I3792,[1]category_mapping!$F$2:$F$19,[1]category_mapping!$G$2:$G$19,E3792)</f>
        <v>rent</v>
      </c>
      <c r="L3792" s="1" t="str">
        <f>IF(cleaning_working[[#This Row],[date]]="","Missing","Available")</f>
        <v>Available</v>
      </c>
    </row>
    <row r="3793" spans="1:12" x14ac:dyDescent="0.35">
      <c r="A3793" s="1" t="s">
        <v>3946</v>
      </c>
      <c r="B3793" s="1" t="s">
        <v>414</v>
      </c>
      <c r="C3793" s="3">
        <v>45333</v>
      </c>
      <c r="D3793" s="1" t="s">
        <v>13</v>
      </c>
      <c r="E3793" s="1" t="s">
        <v>24</v>
      </c>
      <c r="F3793" s="1">
        <v>3838</v>
      </c>
      <c r="G3793" s="1" t="s">
        <v>32</v>
      </c>
      <c r="H3793" s="1" t="s">
        <v>65</v>
      </c>
      <c r="I3793" s="1" t="s">
        <v>272</v>
      </c>
      <c r="J3793" s="1" t="str" cm="1">
        <f t="array" ref="J3793">_xlfn.IFS(F3793="","missing",F3793&lt;0,"negative",F3793=0,"zero",AND(F3793&gt;=99999,MOD(F3793,9)=0),"99999 placeholder",AND(F3793&gt;$O$5,D3793="Expense"),"Expense outlier",AND(F3793&gt;$P$5,D3793="Income"),"Income outlier",TRUE,"valid")</f>
        <v>valid</v>
      </c>
      <c r="K3793" s="1" t="str">
        <f>_xlfn.XLOOKUP(I3793,[1]category_mapping!$F$2:$F$19,[1]category_mapping!$G$2:$G$19,E3793)</f>
        <v>food</v>
      </c>
      <c r="L3793" s="1" t="str">
        <f>IF(cleaning_working[[#This Row],[date]]="","Missing","Available")</f>
        <v>Available</v>
      </c>
    </row>
    <row r="3794" spans="1:12" x14ac:dyDescent="0.35">
      <c r="A3794" s="1" t="s">
        <v>3947</v>
      </c>
      <c r="B3794" s="1" t="s">
        <v>164</v>
      </c>
      <c r="C3794" s="3">
        <v>44774</v>
      </c>
      <c r="D3794" s="1" t="s">
        <v>13</v>
      </c>
      <c r="E3794" s="1" t="s">
        <v>96</v>
      </c>
      <c r="F3794" s="1">
        <v>1402</v>
      </c>
      <c r="G3794" s="1" t="s">
        <v>18</v>
      </c>
      <c r="H3794" s="1" t="s">
        <v>65</v>
      </c>
      <c r="I3794" s="1" t="s">
        <v>20</v>
      </c>
      <c r="J3794" s="1" t="str" cm="1">
        <f t="array" ref="J3794">_xlfn.IFS(F3794="","missing",F3794&lt;0,"negative",F3794=0,"zero",AND(F3794&gt;=99999,MOD(F3794,9)=0),"99999 placeholder",AND(F3794&gt;$O$5,D3794="Expense"),"Expense outlier",AND(F3794&gt;$P$5,D3794="Income"),"Income outlier",TRUE,"valid")</f>
        <v>valid</v>
      </c>
      <c r="K3794" s="1" t="str">
        <f>_xlfn.XLOOKUP(I3794,[1]category_mapping!$F$2:$F$19,[1]category_mapping!$G$2:$G$19,E3794)</f>
        <v>entertainment</v>
      </c>
      <c r="L3794" s="1" t="str">
        <f>IF(cleaning_working[[#This Row],[date]]="","Missing","Available")</f>
        <v>Available</v>
      </c>
    </row>
    <row r="3795" spans="1:12" x14ac:dyDescent="0.35">
      <c r="A3795" s="1" t="s">
        <v>3948</v>
      </c>
      <c r="B3795" s="1" t="s">
        <v>155</v>
      </c>
      <c r="C3795" s="3">
        <v>45287</v>
      </c>
      <c r="D3795" s="1" t="s">
        <v>13</v>
      </c>
      <c r="E3795" s="1" t="s">
        <v>63</v>
      </c>
      <c r="F3795" s="1">
        <v>9784</v>
      </c>
      <c r="G3795" s="1" t="s">
        <v>32</v>
      </c>
      <c r="H3795" s="1" t="s">
        <v>133</v>
      </c>
      <c r="I3795" s="1" t="s">
        <v>90</v>
      </c>
      <c r="J3795" s="1" t="str" cm="1">
        <f t="array" ref="J3795">_xlfn.IFS(F3795="","missing",F3795&lt;0,"negative",F3795=0,"zero",AND(F3795&gt;=99999,MOD(F3795,9)=0),"99999 placeholder",AND(F3795&gt;$O$5,D3795="Expense"),"Expense outlier",AND(F3795&gt;$P$5,D3795="Income"),"Income outlier",TRUE,"valid")</f>
        <v>valid</v>
      </c>
      <c r="K3795" s="1" t="str">
        <f>_xlfn.XLOOKUP(I3795,[1]category_mapping!$F$2:$F$19,[1]category_mapping!$G$2:$G$19,E3795)</f>
        <v>utilities</v>
      </c>
      <c r="L3795" s="1" t="str">
        <f>IF(cleaning_working[[#This Row],[date]]="","Missing","Available")</f>
        <v>Available</v>
      </c>
    </row>
    <row r="3796" spans="1:12" x14ac:dyDescent="0.35">
      <c r="A3796" s="1" t="s">
        <v>3949</v>
      </c>
      <c r="B3796" s="1" t="s">
        <v>92</v>
      </c>
      <c r="C3796" s="3">
        <v>45637</v>
      </c>
      <c r="D3796" s="1" t="s">
        <v>13</v>
      </c>
      <c r="E3796" s="1" t="s">
        <v>45</v>
      </c>
      <c r="F3796" s="1">
        <v>6216</v>
      </c>
      <c r="G3796" s="1" t="s">
        <v>40</v>
      </c>
      <c r="H3796" s="1" t="s">
        <v>26</v>
      </c>
      <c r="I3796" s="1" t="s">
        <v>217</v>
      </c>
      <c r="J3796" s="1" t="str" cm="1">
        <f t="array" ref="J3796">_xlfn.IFS(F3796="","missing",F3796&lt;0,"negative",F3796=0,"zero",AND(F3796&gt;=99999,MOD(F3796,9)=0),"99999 placeholder",AND(F3796&gt;$O$5,D3796="Expense"),"Expense outlier",AND(F3796&gt;$P$5,D3796="Income"),"Income outlier",TRUE,"valid")</f>
        <v>valid</v>
      </c>
      <c r="K3796" s="1" t="str">
        <f>_xlfn.XLOOKUP(I3796,[1]category_mapping!$F$2:$F$19,[1]category_mapping!$G$2:$G$19,E3796)</f>
        <v>rent</v>
      </c>
      <c r="L3796" s="1" t="str">
        <f>IF(cleaning_working[[#This Row],[date]]="","Missing","Available")</f>
        <v>Available</v>
      </c>
    </row>
    <row r="3797" spans="1:12" x14ac:dyDescent="0.35">
      <c r="A3797" s="1" t="s">
        <v>3950</v>
      </c>
      <c r="B3797" s="1" t="s">
        <v>542</v>
      </c>
      <c r="C3797" s="3">
        <v>44210</v>
      </c>
      <c r="D3797" s="1" t="s">
        <v>13</v>
      </c>
      <c r="E3797" s="1" t="s">
        <v>24</v>
      </c>
      <c r="F3797" s="1">
        <v>27805</v>
      </c>
      <c r="G3797" s="1" t="s">
        <v>18</v>
      </c>
      <c r="H3797" s="1" t="s">
        <v>33</v>
      </c>
      <c r="I3797" s="1" t="s">
        <v>123</v>
      </c>
      <c r="J3797" s="1" t="str" cm="1">
        <f t="array" ref="J3797">_xlfn.IFS(F3797="","missing",F3797&lt;0,"negative",F3797=0,"zero",AND(F3797&gt;=99999,MOD(F3797,9)=0),"99999 placeholder",AND(F3797&gt;$O$5,D3797="Expense"),"Expense outlier",AND(F3797&gt;$P$5,D3797="Income"),"Income outlier",TRUE,"valid")</f>
        <v>Expense outlier</v>
      </c>
      <c r="K3797" s="1" t="str">
        <f>_xlfn.XLOOKUP(I3797,[1]category_mapping!$F$2:$F$19,[1]category_mapping!$G$2:$G$19,E3797)</f>
        <v>rent</v>
      </c>
      <c r="L3797" s="1" t="str">
        <f>IF(cleaning_working[[#This Row],[date]]="","Missing","Available")</f>
        <v>Available</v>
      </c>
    </row>
    <row r="3798" spans="1:12" x14ac:dyDescent="0.35">
      <c r="A3798" s="1" t="s">
        <v>3951</v>
      </c>
      <c r="B3798" s="1" t="s">
        <v>69</v>
      </c>
      <c r="C3798" s="3">
        <v>45266</v>
      </c>
      <c r="D3798" s="1" t="s">
        <v>13</v>
      </c>
      <c r="E3798" s="1" t="s">
        <v>104</v>
      </c>
      <c r="F3798" s="1">
        <v>6854</v>
      </c>
      <c r="G3798" s="1" t="s">
        <v>64</v>
      </c>
      <c r="H3798" s="1" t="s">
        <v>52</v>
      </c>
      <c r="I3798" s="1" t="s">
        <v>162</v>
      </c>
      <c r="J3798" s="1" t="str" cm="1">
        <f t="array" ref="J3798">_xlfn.IFS(F3798="","missing",F3798&lt;0,"negative",F3798=0,"zero",AND(F3798&gt;=99999,MOD(F3798,9)=0),"99999 placeholder",AND(F3798&gt;$O$5,D3798="Expense"),"Expense outlier",AND(F3798&gt;$P$5,D3798="Income"),"Income outlier",TRUE,"valid")</f>
        <v>valid</v>
      </c>
      <c r="K3798" s="1" t="str">
        <f>_xlfn.XLOOKUP(I3798,[1]category_mapping!$F$2:$F$19,[1]category_mapping!$G$2:$G$19,E3798)</f>
        <v>health</v>
      </c>
      <c r="L3798" s="1" t="str">
        <f>IF(cleaning_working[[#This Row],[date]]="","Missing","Available")</f>
        <v>Available</v>
      </c>
    </row>
    <row r="3799" spans="1:12" x14ac:dyDescent="0.35">
      <c r="A3799" s="1" t="s">
        <v>3952</v>
      </c>
      <c r="B3799" s="1" t="s">
        <v>531</v>
      </c>
      <c r="C3799" s="3">
        <v>44221</v>
      </c>
      <c r="D3799" s="1" t="s">
        <v>14</v>
      </c>
      <c r="E3799" s="1" t="s">
        <v>215</v>
      </c>
      <c r="F3799" s="1">
        <v>32645</v>
      </c>
      <c r="G3799" s="1" t="s">
        <v>32</v>
      </c>
      <c r="H3799" s="1" t="s">
        <v>159</v>
      </c>
      <c r="I3799" s="1" t="s">
        <v>120</v>
      </c>
      <c r="J3799" s="1" t="str" cm="1">
        <f t="array" ref="J3799">_xlfn.IFS(F3799="","missing",F3799&lt;0,"negative",F3799=0,"zero",AND(F3799&gt;=99999,MOD(F3799,9)=0),"99999 placeholder",AND(F3799&gt;$O$5,D3799="Expense"),"Expense outlier",AND(F3799&gt;$P$5,D3799="Income"),"Income outlier",TRUE,"valid")</f>
        <v>valid</v>
      </c>
      <c r="K3799" s="1" t="str">
        <f>_xlfn.XLOOKUP(I3799,[1]category_mapping!$F$2:$F$19,[1]category_mapping!$G$2:$G$19,E3799)</f>
        <v>food</v>
      </c>
      <c r="L3799" s="1" t="str">
        <f>IF(cleaning_working[[#This Row],[date]]="","Missing","Available")</f>
        <v>Available</v>
      </c>
    </row>
    <row r="3800" spans="1:12" x14ac:dyDescent="0.35">
      <c r="A3800" s="1" t="s">
        <v>3953</v>
      </c>
      <c r="B3800" s="1" t="s">
        <v>531</v>
      </c>
      <c r="C3800" s="3">
        <v>44423</v>
      </c>
      <c r="D3800" s="1" t="s">
        <v>13</v>
      </c>
      <c r="E3800" s="1" t="s">
        <v>45</v>
      </c>
      <c r="F3800" s="1">
        <v>4286</v>
      </c>
      <c r="G3800" s="1" t="s">
        <v>32</v>
      </c>
      <c r="H3800" s="1" t="s">
        <v>83</v>
      </c>
      <c r="I3800" s="1" t="s">
        <v>128</v>
      </c>
      <c r="J3800" s="1" t="str" cm="1">
        <f t="array" ref="J3800">_xlfn.IFS(F3800="","missing",F3800&lt;0,"negative",F3800=0,"zero",AND(F3800&gt;=99999,MOD(F3800,9)=0),"99999 placeholder",AND(F3800&gt;$O$5,D3800="Expense"),"Expense outlier",AND(F3800&gt;$P$5,D3800="Income"),"Income outlier",TRUE,"valid")</f>
        <v>valid</v>
      </c>
      <c r="K3800" s="1" t="str">
        <f>_xlfn.XLOOKUP(I3800,[1]category_mapping!$F$2:$F$19,[1]category_mapping!$G$2:$G$19,E3800)</f>
        <v>utilities</v>
      </c>
      <c r="L3800" s="1" t="str">
        <f>IF(cleaning_working[[#This Row],[date]]="","Missing","Available")</f>
        <v>Available</v>
      </c>
    </row>
    <row r="3801" spans="1:12" x14ac:dyDescent="0.35">
      <c r="A3801" s="1" t="s">
        <v>3954</v>
      </c>
      <c r="B3801" s="1" t="s">
        <v>187</v>
      </c>
      <c r="C3801" s="3">
        <v>45270</v>
      </c>
      <c r="D3801" s="1" t="s">
        <v>13</v>
      </c>
      <c r="E3801" s="1" t="s">
        <v>24</v>
      </c>
      <c r="F3801" s="1">
        <v>1920</v>
      </c>
      <c r="G3801" s="1" t="s">
        <v>40</v>
      </c>
      <c r="H3801" s="1" t="s">
        <v>159</v>
      </c>
      <c r="I3801" s="1" t="s">
        <v>80</v>
      </c>
      <c r="J3801" s="1" t="str" cm="1">
        <f t="array" ref="J3801">_xlfn.IFS(F3801="","missing",F3801&lt;0,"negative",F3801=0,"zero",AND(F3801&gt;=99999,MOD(F3801,9)=0),"99999 placeholder",AND(F3801&gt;$O$5,D3801="Expense"),"Expense outlier",AND(F3801&gt;$P$5,D3801="Income"),"Income outlier",TRUE,"valid")</f>
        <v>valid</v>
      </c>
      <c r="K3801" s="1" t="str">
        <f>_xlfn.XLOOKUP(I3801,[1]category_mapping!$F$2:$F$19,[1]category_mapping!$G$2:$G$19,E3801)</f>
        <v>food</v>
      </c>
      <c r="L3801" s="1" t="str">
        <f>IF(cleaning_working[[#This Row],[date]]="","Missing","Available")</f>
        <v>Available</v>
      </c>
    </row>
    <row r="3802" spans="1:12" x14ac:dyDescent="0.35">
      <c r="A3802" s="1" t="s">
        <v>3955</v>
      </c>
      <c r="B3802" s="1" t="s">
        <v>309</v>
      </c>
      <c r="C3802" s="3">
        <v>44928</v>
      </c>
      <c r="D3802" s="1" t="s">
        <v>13</v>
      </c>
      <c r="E3802" s="1" t="s">
        <v>24</v>
      </c>
      <c r="F3802" s="1">
        <v>14244</v>
      </c>
      <c r="G3802" s="1" t="s">
        <v>18</v>
      </c>
      <c r="H3802" s="1" t="s">
        <v>26</v>
      </c>
      <c r="J3802" s="1" t="str" cm="1">
        <f t="array" ref="J3802">_xlfn.IFS(F3802="","missing",F3802&lt;0,"negative",F3802=0,"zero",AND(F3802&gt;=99999,MOD(F3802,9)=0),"99999 placeholder",AND(F3802&gt;$O$5,D3802="Expense"),"Expense outlier",AND(F3802&gt;$P$5,D3802="Income"),"Income outlier",TRUE,"valid")</f>
        <v>valid</v>
      </c>
      <c r="K3802" s="1" t="str">
        <f>_xlfn.XLOOKUP(I3802,[1]category_mapping!$F$2:$F$19,[1]category_mapping!$G$2:$G$19,E3802)</f>
        <v>rent</v>
      </c>
      <c r="L3802" s="1" t="str">
        <f>IF(cleaning_working[[#This Row],[date]]="","Missing","Available")</f>
        <v>Available</v>
      </c>
    </row>
    <row r="3803" spans="1:12" x14ac:dyDescent="0.35">
      <c r="A3803" s="1" t="s">
        <v>3956</v>
      </c>
      <c r="B3803" s="1" t="s">
        <v>301</v>
      </c>
      <c r="C3803" s="3">
        <v>44512</v>
      </c>
      <c r="D3803" s="1" t="s">
        <v>13</v>
      </c>
      <c r="E3803" s="1" t="s">
        <v>24</v>
      </c>
      <c r="F3803" s="1">
        <v>30015</v>
      </c>
      <c r="G3803" s="1" t="s">
        <v>40</v>
      </c>
      <c r="H3803" s="1" t="s">
        <v>133</v>
      </c>
      <c r="J3803" s="1" t="str" cm="1">
        <f t="array" ref="J3803">_xlfn.IFS(F3803="","missing",F3803&lt;0,"negative",F3803=0,"zero",AND(F3803&gt;=99999,MOD(F3803,9)=0),"99999 placeholder",AND(F3803&gt;$O$5,D3803="Expense"),"Expense outlier",AND(F3803&gt;$P$5,D3803="Income"),"Income outlier",TRUE,"valid")</f>
        <v>Expense outlier</v>
      </c>
      <c r="K3803" s="1" t="str">
        <f>_xlfn.XLOOKUP(I3803,[1]category_mapping!$F$2:$F$19,[1]category_mapping!$G$2:$G$19,E3803)</f>
        <v>rent</v>
      </c>
      <c r="L3803" s="1" t="str">
        <f>IF(cleaning_working[[#This Row],[date]]="","Missing","Available")</f>
        <v>Available</v>
      </c>
    </row>
    <row r="3804" spans="1:12" x14ac:dyDescent="0.35">
      <c r="A3804" s="1" t="s">
        <v>3957</v>
      </c>
      <c r="B3804" s="1" t="s">
        <v>111</v>
      </c>
      <c r="C3804" s="3">
        <v>44980</v>
      </c>
      <c r="D3804" s="1" t="s">
        <v>13</v>
      </c>
      <c r="E3804" s="1" t="s">
        <v>17</v>
      </c>
      <c r="F3804" s="1">
        <v>8725</v>
      </c>
      <c r="G3804" s="1" t="s">
        <v>32</v>
      </c>
      <c r="H3804" s="1" t="s">
        <v>86</v>
      </c>
      <c r="I3804" s="1" t="s">
        <v>226</v>
      </c>
      <c r="J3804" s="1" t="str" cm="1">
        <f t="array" ref="J3804">_xlfn.IFS(F3804="","missing",F3804&lt;0,"negative",F3804=0,"zero",AND(F3804&gt;=99999,MOD(F3804,9)=0),"99999 placeholder",AND(F3804&gt;$O$5,D3804="Expense"),"Expense outlier",AND(F3804&gt;$P$5,D3804="Income"),"Income outlier",TRUE,"valid")</f>
        <v>valid</v>
      </c>
      <c r="K3804" s="1" t="str">
        <f>_xlfn.XLOOKUP(I3804,[1]category_mapping!$F$2:$F$19,[1]category_mapping!$G$2:$G$19,E3804)</f>
        <v>savings</v>
      </c>
      <c r="L3804" s="1" t="str">
        <f>IF(cleaning_working[[#This Row],[date]]="","Missing","Available")</f>
        <v>Available</v>
      </c>
    </row>
    <row r="3805" spans="1:12" x14ac:dyDescent="0.35">
      <c r="A3805" s="1" t="s">
        <v>3958</v>
      </c>
      <c r="B3805" s="1" t="s">
        <v>146</v>
      </c>
      <c r="C3805" s="3">
        <v>44239</v>
      </c>
      <c r="D3805" s="1" t="s">
        <v>13</v>
      </c>
      <c r="E3805" s="1" t="s">
        <v>96</v>
      </c>
      <c r="F3805" s="1">
        <v>8955</v>
      </c>
      <c r="G3805" s="1" t="s">
        <v>18</v>
      </c>
      <c r="H3805" s="1" t="s">
        <v>83</v>
      </c>
      <c r="I3805" s="1" t="s">
        <v>66</v>
      </c>
      <c r="J3805" s="1" t="str" cm="1">
        <f t="array" ref="J3805">_xlfn.IFS(F3805="","missing",F3805&lt;0,"negative",F3805=0,"zero",AND(F3805&gt;=99999,MOD(F3805,9)=0),"99999 placeholder",AND(F3805&gt;$O$5,D3805="Expense"),"Expense outlier",AND(F3805&gt;$P$5,D3805="Income"),"Income outlier",TRUE,"valid")</f>
        <v>valid</v>
      </c>
      <c r="K3805" s="1" t="str">
        <f>_xlfn.XLOOKUP(I3805,[1]category_mapping!$F$2:$F$19,[1]category_mapping!$G$2:$G$19,E3805)</f>
        <v>food</v>
      </c>
      <c r="L3805" s="1" t="str">
        <f>IF(cleaning_working[[#This Row],[date]]="","Missing","Available")</f>
        <v>Available</v>
      </c>
    </row>
    <row r="3806" spans="1:12" x14ac:dyDescent="0.35">
      <c r="A3806" s="1" t="s">
        <v>3959</v>
      </c>
      <c r="B3806" s="1" t="s">
        <v>208</v>
      </c>
      <c r="C3806" s="3">
        <v>44748</v>
      </c>
      <c r="D3806" s="1" t="s">
        <v>13</v>
      </c>
      <c r="E3806" s="1" t="s">
        <v>39</v>
      </c>
      <c r="F3806" s="1">
        <v>1685</v>
      </c>
      <c r="G3806" s="1" t="s">
        <v>18</v>
      </c>
      <c r="H3806" s="1" t="s">
        <v>52</v>
      </c>
      <c r="I3806" s="1" t="s">
        <v>46</v>
      </c>
      <c r="J3806" s="1" t="str" cm="1">
        <f t="array" ref="J3806">_xlfn.IFS(F3806="","missing",F3806&lt;0,"negative",F3806=0,"zero",AND(F3806&gt;=99999,MOD(F3806,9)=0),"99999 placeholder",AND(F3806&gt;$O$5,D3806="Expense"),"Expense outlier",AND(F3806&gt;$P$5,D3806="Income"),"Income outlier",TRUE,"valid")</f>
        <v>valid</v>
      </c>
      <c r="K3806" s="1" t="str">
        <f>_xlfn.XLOOKUP(I3806,[1]category_mapping!$F$2:$F$19,[1]category_mapping!$G$2:$G$19,E3806)</f>
        <v>food</v>
      </c>
      <c r="L3806" s="1" t="str">
        <f>IF(cleaning_working[[#This Row],[date]]="","Missing","Available")</f>
        <v>Available</v>
      </c>
    </row>
    <row r="3807" spans="1:12" x14ac:dyDescent="0.35">
      <c r="A3807" s="1" t="s">
        <v>3960</v>
      </c>
      <c r="B3807" s="1" t="s">
        <v>136</v>
      </c>
      <c r="C3807" s="3">
        <v>44689</v>
      </c>
      <c r="D3807" s="1" t="s">
        <v>13</v>
      </c>
      <c r="E3807" s="1" t="s">
        <v>39</v>
      </c>
      <c r="F3807" s="1">
        <v>1810</v>
      </c>
      <c r="G3807" s="1" t="s">
        <v>40</v>
      </c>
      <c r="H3807" s="1" t="s">
        <v>107</v>
      </c>
      <c r="I3807" s="1" t="s">
        <v>272</v>
      </c>
      <c r="J3807" s="1" t="str" cm="1">
        <f t="array" ref="J3807">_xlfn.IFS(F3807="","missing",F3807&lt;0,"negative",F3807=0,"zero",AND(F3807&gt;=99999,MOD(F3807,9)=0),"99999 placeholder",AND(F3807&gt;$O$5,D3807="Expense"),"Expense outlier",AND(F3807&gt;$P$5,D3807="Income"),"Income outlier",TRUE,"valid")</f>
        <v>valid</v>
      </c>
      <c r="K3807" s="1" t="str">
        <f>_xlfn.XLOOKUP(I3807,[1]category_mapping!$F$2:$F$19,[1]category_mapping!$G$2:$G$19,E3807)</f>
        <v>food</v>
      </c>
      <c r="L3807" s="1" t="str">
        <f>IF(cleaning_working[[#This Row],[date]]="","Missing","Available")</f>
        <v>Available</v>
      </c>
    </row>
    <row r="3808" spans="1:12" x14ac:dyDescent="0.35">
      <c r="A3808" s="1" t="s">
        <v>1655</v>
      </c>
      <c r="B3808" s="1" t="s">
        <v>1044</v>
      </c>
      <c r="C3808" s="3">
        <v>44661</v>
      </c>
      <c r="D3808" s="1" t="s">
        <v>13</v>
      </c>
      <c r="E3808" s="1" t="s">
        <v>96</v>
      </c>
      <c r="F3808" s="1">
        <v>2269</v>
      </c>
      <c r="G3808" s="1" t="s">
        <v>18</v>
      </c>
      <c r="H3808" s="1" t="s">
        <v>26</v>
      </c>
      <c r="I3808" s="1" t="s">
        <v>71</v>
      </c>
      <c r="J3808" s="1" t="str" cm="1">
        <f t="array" ref="J3808">_xlfn.IFS(F3808="","missing",F3808&lt;0,"negative",F3808=0,"zero",AND(F3808&gt;=99999,MOD(F3808,9)=0),"99999 placeholder",AND(F3808&gt;$O$5,D3808="Expense"),"Expense outlier",AND(F3808&gt;$P$5,D3808="Income"),"Income outlier",TRUE,"valid")</f>
        <v>valid</v>
      </c>
      <c r="K3808" s="1" t="str">
        <f>_xlfn.XLOOKUP(I3808,[1]category_mapping!$F$2:$F$19,[1]category_mapping!$G$2:$G$19,E3808)</f>
        <v>health</v>
      </c>
      <c r="L3808" s="1" t="str">
        <f>IF(cleaning_working[[#This Row],[date]]="","Missing","Available")</f>
        <v>Available</v>
      </c>
    </row>
    <row r="3809" spans="1:12" x14ac:dyDescent="0.35">
      <c r="A3809" s="1" t="s">
        <v>3961</v>
      </c>
      <c r="B3809" s="1" t="s">
        <v>142</v>
      </c>
      <c r="C3809" s="3">
        <v>44584</v>
      </c>
      <c r="D3809" s="1" t="s">
        <v>13</v>
      </c>
      <c r="E3809" s="1" t="s">
        <v>45</v>
      </c>
      <c r="F3809" s="1">
        <v>2365</v>
      </c>
      <c r="G3809" s="1" t="s">
        <v>32</v>
      </c>
      <c r="H3809" s="1" t="s">
        <v>52</v>
      </c>
      <c r="I3809" s="1" t="s">
        <v>87</v>
      </c>
      <c r="J3809" s="1" t="str" cm="1">
        <f t="array" ref="J3809">_xlfn.IFS(F3809="","missing",F3809&lt;0,"negative",F3809=0,"zero",AND(F3809&gt;=99999,MOD(F3809,9)=0),"99999 placeholder",AND(F3809&gt;$O$5,D3809="Expense"),"Expense outlier",AND(F3809&gt;$P$5,D3809="Income"),"Income outlier",TRUE,"valid")</f>
        <v>valid</v>
      </c>
      <c r="K3809" s="1" t="str">
        <f>_xlfn.XLOOKUP(I3809,[1]category_mapping!$F$2:$F$19,[1]category_mapping!$G$2:$G$19,E3809)</f>
        <v>entertainment</v>
      </c>
      <c r="L3809" s="1" t="str">
        <f>IF(cleaning_working[[#This Row],[date]]="","Missing","Available")</f>
        <v>Available</v>
      </c>
    </row>
    <row r="3810" spans="1:12" x14ac:dyDescent="0.35">
      <c r="A3810" s="1" t="s">
        <v>3962</v>
      </c>
      <c r="B3810" s="1" t="s">
        <v>531</v>
      </c>
      <c r="C3810" s="3">
        <v>44621</v>
      </c>
      <c r="D3810" s="1" t="s">
        <v>13</v>
      </c>
      <c r="E3810" s="1" t="s">
        <v>176</v>
      </c>
      <c r="F3810" s="1">
        <v>8271</v>
      </c>
      <c r="G3810" s="1" t="s">
        <v>18</v>
      </c>
      <c r="H3810" s="1" t="s">
        <v>159</v>
      </c>
      <c r="J3810" s="1" t="str" cm="1">
        <f t="array" ref="J3810">_xlfn.IFS(F3810="","missing",F3810&lt;0,"negative",F3810=0,"zero",AND(F3810&gt;=99999,MOD(F3810,9)=0),"99999 placeholder",AND(F3810&gt;$O$5,D3810="Expense"),"Expense outlier",AND(F3810&gt;$P$5,D3810="Income"),"Income outlier",TRUE,"valid")</f>
        <v>valid</v>
      </c>
      <c r="K3810" s="1" t="str">
        <f>_xlfn.XLOOKUP(I3810,[1]category_mapping!$F$2:$F$19,[1]category_mapping!$G$2:$G$19,E3810)</f>
        <v>savings</v>
      </c>
      <c r="L3810" s="1" t="str">
        <f>IF(cleaning_working[[#This Row],[date]]="","Missing","Available")</f>
        <v>Available</v>
      </c>
    </row>
    <row r="3811" spans="1:12" x14ac:dyDescent="0.35">
      <c r="A3811" s="1" t="s">
        <v>3963</v>
      </c>
      <c r="B3811" s="1" t="s">
        <v>365</v>
      </c>
      <c r="C3811" s="3">
        <v>45646</v>
      </c>
      <c r="D3811" s="1" t="s">
        <v>13</v>
      </c>
      <c r="E3811" s="1" t="s">
        <v>63</v>
      </c>
      <c r="F3811" s="1">
        <v>3170</v>
      </c>
      <c r="G3811" s="1" t="s">
        <v>40</v>
      </c>
      <c r="H3811" s="1" t="s">
        <v>86</v>
      </c>
      <c r="I3811" s="1" t="s">
        <v>27</v>
      </c>
      <c r="J3811" s="1" t="str" cm="1">
        <f t="array" ref="J3811">_xlfn.IFS(F3811="","missing",F3811&lt;0,"negative",F3811=0,"zero",AND(F3811&gt;=99999,MOD(F3811,9)=0),"99999 placeholder",AND(F3811&gt;$O$5,D3811="Expense"),"Expense outlier",AND(F3811&gt;$P$5,D3811="Income"),"Income outlier",TRUE,"valid")</f>
        <v>valid</v>
      </c>
      <c r="K3811" s="1" t="str">
        <f>_xlfn.XLOOKUP(I3811,[1]category_mapping!$F$2:$F$19,[1]category_mapping!$G$2:$G$19,E3811)</f>
        <v>utilities</v>
      </c>
      <c r="L3811" s="1" t="str">
        <f>IF(cleaning_working[[#This Row],[date]]="","Missing","Available")</f>
        <v>Available</v>
      </c>
    </row>
    <row r="3812" spans="1:12" x14ac:dyDescent="0.35">
      <c r="A3812" s="1" t="s">
        <v>3964</v>
      </c>
      <c r="B3812" s="1" t="s">
        <v>311</v>
      </c>
      <c r="C3812" s="3">
        <v>44752</v>
      </c>
      <c r="D3812" s="1" t="s">
        <v>13</v>
      </c>
      <c r="E3812" s="1" t="s">
        <v>39</v>
      </c>
      <c r="F3812" s="1">
        <v>3926</v>
      </c>
      <c r="G3812" s="1" t="s">
        <v>32</v>
      </c>
      <c r="H3812" s="1" t="s">
        <v>25</v>
      </c>
      <c r="I3812" s="1" t="s">
        <v>120</v>
      </c>
      <c r="J3812" s="1" t="str" cm="1">
        <f t="array" ref="J3812">_xlfn.IFS(F3812="","missing",F3812&lt;0,"negative",F3812=0,"zero",AND(F3812&gt;=99999,MOD(F3812,9)=0),"99999 placeholder",AND(F3812&gt;$O$5,D3812="Expense"),"Expense outlier",AND(F3812&gt;$P$5,D3812="Income"),"Income outlier",TRUE,"valid")</f>
        <v>valid</v>
      </c>
      <c r="K3812" s="1" t="str">
        <f>_xlfn.XLOOKUP(I3812,[1]category_mapping!$F$2:$F$19,[1]category_mapping!$G$2:$G$19,E3812)</f>
        <v>food</v>
      </c>
      <c r="L3812" s="1" t="str">
        <f>IF(cleaning_working[[#This Row],[date]]="","Missing","Available")</f>
        <v>Available</v>
      </c>
    </row>
    <row r="3813" spans="1:12" x14ac:dyDescent="0.35">
      <c r="A3813" s="1" t="s">
        <v>3965</v>
      </c>
      <c r="B3813" s="1" t="s">
        <v>319</v>
      </c>
      <c r="C3813" s="3">
        <v>45559</v>
      </c>
      <c r="D3813" s="1" t="s">
        <v>13</v>
      </c>
      <c r="E3813" s="1" t="s">
        <v>63</v>
      </c>
      <c r="F3813" s="1">
        <v>3624</v>
      </c>
      <c r="G3813" s="1" t="s">
        <v>18</v>
      </c>
      <c r="H3813" s="1" t="s">
        <v>33</v>
      </c>
      <c r="I3813" s="1" t="s">
        <v>49</v>
      </c>
      <c r="J3813" s="1" t="str" cm="1">
        <f t="array" ref="J3813">_xlfn.IFS(F3813="","missing",F3813&lt;0,"negative",F3813=0,"zero",AND(F3813&gt;=99999,MOD(F3813,9)=0),"99999 placeholder",AND(F3813&gt;$O$5,D3813="Expense"),"Expense outlier",AND(F3813&gt;$P$5,D3813="Income"),"Income outlier",TRUE,"valid")</f>
        <v>valid</v>
      </c>
      <c r="K3813" s="1" t="str">
        <f>_xlfn.XLOOKUP(I3813,[1]category_mapping!$F$2:$F$19,[1]category_mapping!$G$2:$G$19,E3813)</f>
        <v>utilities</v>
      </c>
      <c r="L3813" s="1" t="str">
        <f>IF(cleaning_working[[#This Row],[date]]="","Missing","Available")</f>
        <v>Available</v>
      </c>
    </row>
    <row r="3814" spans="1:12" x14ac:dyDescent="0.35">
      <c r="A3814" s="1" t="s">
        <v>3966</v>
      </c>
      <c r="B3814" s="1" t="s">
        <v>62</v>
      </c>
      <c r="C3814" s="3">
        <v>45452</v>
      </c>
      <c r="D3814" s="1" t="s">
        <v>13</v>
      </c>
      <c r="E3814" s="1" t="s">
        <v>24</v>
      </c>
      <c r="F3814" s="1">
        <v>3143</v>
      </c>
      <c r="G3814" s="1" t="s">
        <v>64</v>
      </c>
      <c r="H3814" s="1" t="s">
        <v>83</v>
      </c>
      <c r="I3814" s="1" t="s">
        <v>123</v>
      </c>
      <c r="J3814" s="1" t="str" cm="1">
        <f t="array" ref="J3814">_xlfn.IFS(F3814="","missing",F3814&lt;0,"negative",F3814=0,"zero",AND(F3814&gt;=99999,MOD(F3814,9)=0),"99999 placeholder",AND(F3814&gt;$O$5,D3814="Expense"),"Expense outlier",AND(F3814&gt;$P$5,D3814="Income"),"Income outlier",TRUE,"valid")</f>
        <v>valid</v>
      </c>
      <c r="K3814" s="1" t="str">
        <f>_xlfn.XLOOKUP(I3814,[1]category_mapping!$F$2:$F$19,[1]category_mapping!$G$2:$G$19,E3814)</f>
        <v>rent</v>
      </c>
      <c r="L3814" s="1" t="str">
        <f>IF(cleaning_working[[#This Row],[date]]="","Missing","Available")</f>
        <v>Available</v>
      </c>
    </row>
    <row r="3815" spans="1:12" x14ac:dyDescent="0.35">
      <c r="A3815" s="1" t="s">
        <v>3967</v>
      </c>
      <c r="B3815" s="1" t="s">
        <v>323</v>
      </c>
      <c r="C3815" s="3">
        <v>44634</v>
      </c>
      <c r="D3815" s="1" t="s">
        <v>13</v>
      </c>
      <c r="E3815" s="1" t="s">
        <v>96</v>
      </c>
      <c r="F3815" s="1">
        <v>9451</v>
      </c>
      <c r="G3815" s="1" t="s">
        <v>64</v>
      </c>
      <c r="H3815" s="1" t="s">
        <v>107</v>
      </c>
      <c r="J3815" s="1" t="str" cm="1">
        <f t="array" ref="J3815">_xlfn.IFS(F3815="","missing",F3815&lt;0,"negative",F3815=0,"zero",AND(F3815&gt;=99999,MOD(F3815,9)=0),"99999 placeholder",AND(F3815&gt;$O$5,D3815="Expense"),"Expense outlier",AND(F3815&gt;$P$5,D3815="Income"),"Income outlier",TRUE,"valid")</f>
        <v>valid</v>
      </c>
      <c r="K3815" s="1" t="str">
        <f>_xlfn.XLOOKUP(I3815,[1]category_mapping!$F$2:$F$19,[1]category_mapping!$G$2:$G$19,E3815)</f>
        <v>travel</v>
      </c>
      <c r="L3815" s="1" t="str">
        <f>IF(cleaning_working[[#This Row],[date]]="","Missing","Available")</f>
        <v>Available</v>
      </c>
    </row>
    <row r="3816" spans="1:12" x14ac:dyDescent="0.35">
      <c r="A3816" s="1" t="s">
        <v>3968</v>
      </c>
      <c r="B3816" s="1" t="s">
        <v>200</v>
      </c>
      <c r="C3816" s="3">
        <v>44896</v>
      </c>
      <c r="D3816" s="1" t="s">
        <v>13</v>
      </c>
      <c r="E3816" s="1" t="s">
        <v>24</v>
      </c>
      <c r="F3816" s="1">
        <v>39313</v>
      </c>
      <c r="G3816" s="1" t="s">
        <v>64</v>
      </c>
      <c r="H3816" s="1" t="s">
        <v>133</v>
      </c>
      <c r="I3816" s="1" t="s">
        <v>20</v>
      </c>
      <c r="J3816" s="1" t="str" cm="1">
        <f t="array" ref="J3816">_xlfn.IFS(F3816="","missing",F3816&lt;0,"negative",F3816=0,"zero",AND(F3816&gt;=99999,MOD(F3816,9)=0),"99999 placeholder",AND(F3816&gt;$O$5,D3816="Expense"),"Expense outlier",AND(F3816&gt;$P$5,D3816="Income"),"Income outlier",TRUE,"valid")</f>
        <v>Expense outlier</v>
      </c>
      <c r="K3816" s="1" t="str">
        <f>_xlfn.XLOOKUP(I3816,[1]category_mapping!$F$2:$F$19,[1]category_mapping!$G$2:$G$19,E3816)</f>
        <v>entertainment</v>
      </c>
      <c r="L3816" s="1" t="str">
        <f>IF(cleaning_working[[#This Row],[date]]="","Missing","Available")</f>
        <v>Available</v>
      </c>
    </row>
    <row r="3817" spans="1:12" x14ac:dyDescent="0.35">
      <c r="A3817" s="1" t="s">
        <v>3969</v>
      </c>
      <c r="B3817" s="1" t="s">
        <v>782</v>
      </c>
      <c r="C3817" s="3">
        <v>45475</v>
      </c>
      <c r="D3817" s="1" t="s">
        <v>13</v>
      </c>
      <c r="E3817" s="1" t="s">
        <v>24</v>
      </c>
      <c r="F3817" s="1">
        <v>28033</v>
      </c>
      <c r="G3817" s="1" t="s">
        <v>32</v>
      </c>
      <c r="H3817" s="1" t="s">
        <v>33</v>
      </c>
      <c r="I3817" s="1" t="s">
        <v>217</v>
      </c>
      <c r="J3817" s="1" t="str" cm="1">
        <f t="array" ref="J3817">_xlfn.IFS(F3817="","missing",F3817&lt;0,"negative",F3817=0,"zero",AND(F3817&gt;=99999,MOD(F3817,9)=0),"99999 placeholder",AND(F3817&gt;$O$5,D3817="Expense"),"Expense outlier",AND(F3817&gt;$P$5,D3817="Income"),"Income outlier",TRUE,"valid")</f>
        <v>Expense outlier</v>
      </c>
      <c r="K3817" s="1" t="str">
        <f>_xlfn.XLOOKUP(I3817,[1]category_mapping!$F$2:$F$19,[1]category_mapping!$G$2:$G$19,E3817)</f>
        <v>rent</v>
      </c>
      <c r="L3817" s="1" t="str">
        <f>IF(cleaning_working[[#This Row],[date]]="","Missing","Available")</f>
        <v>Available</v>
      </c>
    </row>
    <row r="3818" spans="1:12" x14ac:dyDescent="0.35">
      <c r="A3818" s="1" t="s">
        <v>3970</v>
      </c>
      <c r="B3818" s="1" t="s">
        <v>155</v>
      </c>
      <c r="C3818" s="3">
        <v>44673</v>
      </c>
      <c r="D3818" s="1" t="s">
        <v>13</v>
      </c>
      <c r="E3818" s="1" t="s">
        <v>39</v>
      </c>
      <c r="F3818" s="1">
        <v>3246</v>
      </c>
      <c r="G3818" s="1" t="s">
        <v>32</v>
      </c>
      <c r="H3818" s="1" t="s">
        <v>26</v>
      </c>
      <c r="J3818" s="1" t="str" cm="1">
        <f t="array" ref="J3818">_xlfn.IFS(F3818="","missing",F3818&lt;0,"negative",F3818=0,"zero",AND(F3818&gt;=99999,MOD(F3818,9)=0),"99999 placeholder",AND(F3818&gt;$O$5,D3818="Expense"),"Expense outlier",AND(F3818&gt;$P$5,D3818="Income"),"Income outlier",TRUE,"valid")</f>
        <v>valid</v>
      </c>
      <c r="K3818" s="1" t="str">
        <f>_xlfn.XLOOKUP(I3818,[1]category_mapping!$F$2:$F$19,[1]category_mapping!$G$2:$G$19,E3818)</f>
        <v>food</v>
      </c>
      <c r="L3818" s="1" t="str">
        <f>IF(cleaning_working[[#This Row],[date]]="","Missing","Available")</f>
        <v>Available</v>
      </c>
    </row>
    <row r="3819" spans="1:12" x14ac:dyDescent="0.35">
      <c r="A3819" s="1" t="s">
        <v>3971</v>
      </c>
      <c r="B3819" s="1" t="s">
        <v>117</v>
      </c>
      <c r="C3819" s="3">
        <v>45388</v>
      </c>
      <c r="D3819" s="1" t="s">
        <v>13</v>
      </c>
      <c r="E3819" s="1" t="s">
        <v>24</v>
      </c>
      <c r="F3819" s="1">
        <v>18307</v>
      </c>
      <c r="G3819" s="1" t="s">
        <v>18</v>
      </c>
      <c r="H3819" s="1" t="s">
        <v>33</v>
      </c>
      <c r="I3819" s="1" t="s">
        <v>93</v>
      </c>
      <c r="J3819" s="1" t="str" cm="1">
        <f t="array" ref="J3819">_xlfn.IFS(F3819="","missing",F3819&lt;0,"negative",F3819=0,"zero",AND(F3819&gt;=99999,MOD(F3819,9)=0),"99999 placeholder",AND(F3819&gt;$O$5,D3819="Expense"),"Expense outlier",AND(F3819&gt;$P$5,D3819="Income"),"Income outlier",TRUE,"valid")</f>
        <v>Expense outlier</v>
      </c>
      <c r="K3819" s="1" t="str">
        <f>_xlfn.XLOOKUP(I3819,[1]category_mapping!$F$2:$F$19,[1]category_mapping!$G$2:$G$19,E3819)</f>
        <v>rent</v>
      </c>
      <c r="L3819" s="1" t="str">
        <f>IF(cleaning_working[[#This Row],[date]]="","Missing","Available")</f>
        <v>Available</v>
      </c>
    </row>
    <row r="3820" spans="1:12" x14ac:dyDescent="0.35">
      <c r="A3820" s="1" t="s">
        <v>3972</v>
      </c>
      <c r="B3820" s="1" t="s">
        <v>192</v>
      </c>
      <c r="C3820" s="3">
        <v>44791</v>
      </c>
      <c r="D3820" s="1" t="s">
        <v>13</v>
      </c>
      <c r="E3820" s="1" t="s">
        <v>96</v>
      </c>
      <c r="F3820" s="1">
        <v>1004</v>
      </c>
      <c r="G3820" s="1" t="s">
        <v>18</v>
      </c>
      <c r="H3820" s="1" t="s">
        <v>52</v>
      </c>
      <c r="I3820" s="1" t="s">
        <v>46</v>
      </c>
      <c r="J3820" s="1" t="str" cm="1">
        <f t="array" ref="J3820">_xlfn.IFS(F3820="","missing",F3820&lt;0,"negative",F3820=0,"zero",AND(F3820&gt;=99999,MOD(F3820,9)=0),"99999 placeholder",AND(F3820&gt;$O$5,D3820="Expense"),"Expense outlier",AND(F3820&gt;$P$5,D3820="Income"),"Income outlier",TRUE,"valid")</f>
        <v>valid</v>
      </c>
      <c r="K3820" s="1" t="str">
        <f>_xlfn.XLOOKUP(I3820,[1]category_mapping!$F$2:$F$19,[1]category_mapping!$G$2:$G$19,E3820)</f>
        <v>travel</v>
      </c>
      <c r="L3820" s="1" t="str">
        <f>IF(cleaning_working[[#This Row],[date]]="","Missing","Available")</f>
        <v>Available</v>
      </c>
    </row>
    <row r="3821" spans="1:12" x14ac:dyDescent="0.35">
      <c r="A3821" s="1" t="s">
        <v>3973</v>
      </c>
      <c r="B3821" s="1" t="s">
        <v>402</v>
      </c>
      <c r="C3821" s="3">
        <v>44692</v>
      </c>
      <c r="D3821" s="1" t="s">
        <v>13</v>
      </c>
      <c r="E3821" s="1" t="s">
        <v>39</v>
      </c>
      <c r="F3821" s="1">
        <v>3966</v>
      </c>
      <c r="G3821" s="1" t="s">
        <v>18</v>
      </c>
      <c r="H3821" s="1" t="s">
        <v>33</v>
      </c>
      <c r="I3821" s="1" t="s">
        <v>20</v>
      </c>
      <c r="J3821" s="1" t="str" cm="1">
        <f t="array" ref="J3821">_xlfn.IFS(F3821="","missing",F3821&lt;0,"negative",F3821=0,"zero",AND(F3821&gt;=99999,MOD(F3821,9)=0),"99999 placeholder",AND(F3821&gt;$O$5,D3821="Expense"),"Expense outlier",AND(F3821&gt;$P$5,D3821="Income"),"Income outlier",TRUE,"valid")</f>
        <v>valid</v>
      </c>
      <c r="K3821" s="1" t="str">
        <f>_xlfn.XLOOKUP(I3821,[1]category_mapping!$F$2:$F$19,[1]category_mapping!$G$2:$G$19,E3821)</f>
        <v>entertainment</v>
      </c>
      <c r="L3821" s="1" t="str">
        <f>IF(cleaning_working[[#This Row],[date]]="","Missing","Available")</f>
        <v>Available</v>
      </c>
    </row>
    <row r="3822" spans="1:12" x14ac:dyDescent="0.35">
      <c r="A3822" s="1" t="s">
        <v>3974</v>
      </c>
      <c r="B3822" s="1" t="s">
        <v>464</v>
      </c>
      <c r="C3822" s="3">
        <v>45160</v>
      </c>
      <c r="D3822" s="1" t="s">
        <v>13</v>
      </c>
      <c r="E3822" s="1" t="s">
        <v>96</v>
      </c>
      <c r="F3822" s="1">
        <v>6869</v>
      </c>
      <c r="G3822" s="1" t="s">
        <v>32</v>
      </c>
      <c r="H3822" s="1" t="s">
        <v>83</v>
      </c>
      <c r="I3822" s="1" t="s">
        <v>134</v>
      </c>
      <c r="J3822" s="1" t="str" cm="1">
        <f t="array" ref="J3822">_xlfn.IFS(F3822="","missing",F3822&lt;0,"negative",F3822=0,"zero",AND(F3822&gt;=99999,MOD(F3822,9)=0),"99999 placeholder",AND(F3822&gt;$O$5,D3822="Expense"),"Expense outlier",AND(F3822&gt;$P$5,D3822="Income"),"Income outlier",TRUE,"valid")</f>
        <v>valid</v>
      </c>
      <c r="K3822" s="1" t="str">
        <f>_xlfn.XLOOKUP(I3822,[1]category_mapping!$F$2:$F$19,[1]category_mapping!$G$2:$G$19,E3822)</f>
        <v>education</v>
      </c>
      <c r="L3822" s="1" t="str">
        <f>IF(cleaning_working[[#This Row],[date]]="","Missing","Available")</f>
        <v>Available</v>
      </c>
    </row>
    <row r="3823" spans="1:12" x14ac:dyDescent="0.35">
      <c r="A3823" s="1" t="s">
        <v>3975</v>
      </c>
      <c r="B3823" s="1" t="s">
        <v>423</v>
      </c>
      <c r="C3823" s="3">
        <v>44984</v>
      </c>
      <c r="D3823" s="1" t="s">
        <v>13</v>
      </c>
      <c r="E3823" s="1" t="s">
        <v>63</v>
      </c>
      <c r="F3823" s="1">
        <v>8122</v>
      </c>
      <c r="G3823" s="1" t="s">
        <v>18</v>
      </c>
      <c r="H3823" s="1" t="s">
        <v>19</v>
      </c>
      <c r="I3823" s="1" t="s">
        <v>87</v>
      </c>
      <c r="J3823" s="1" t="str" cm="1">
        <f t="array" ref="J3823">_xlfn.IFS(F3823="","missing",F3823&lt;0,"negative",F3823=0,"zero",AND(F3823&gt;=99999,MOD(F3823,9)=0),"99999 placeholder",AND(F3823&gt;$O$5,D3823="Expense"),"Expense outlier",AND(F3823&gt;$P$5,D3823="Income"),"Income outlier",TRUE,"valid")</f>
        <v>valid</v>
      </c>
      <c r="K3823" s="1" t="str">
        <f>_xlfn.XLOOKUP(I3823,[1]category_mapping!$F$2:$F$19,[1]category_mapping!$G$2:$G$19,E3823)</f>
        <v>utilities</v>
      </c>
      <c r="L3823" s="1" t="str">
        <f>IF(cleaning_working[[#This Row],[date]]="","Missing","Available")</f>
        <v>Available</v>
      </c>
    </row>
    <row r="3824" spans="1:12" x14ac:dyDescent="0.35">
      <c r="A3824" s="1" t="s">
        <v>3976</v>
      </c>
      <c r="B3824" s="1" t="s">
        <v>311</v>
      </c>
      <c r="C3824" s="3">
        <v>44264</v>
      </c>
      <c r="D3824" s="1" t="s">
        <v>13</v>
      </c>
      <c r="E3824" s="1" t="s">
        <v>63</v>
      </c>
      <c r="F3824" s="1">
        <v>5466</v>
      </c>
      <c r="G3824" s="1" t="s">
        <v>18</v>
      </c>
      <c r="H3824" s="1" t="s">
        <v>83</v>
      </c>
      <c r="J3824" s="1" t="str" cm="1">
        <f t="array" ref="J3824">_xlfn.IFS(F3824="","missing",F3824&lt;0,"negative",F3824=0,"zero",AND(F3824&gt;=99999,MOD(F3824,9)=0),"99999 placeholder",AND(F3824&gt;$O$5,D3824="Expense"),"Expense outlier",AND(F3824&gt;$P$5,D3824="Income"),"Income outlier",TRUE,"valid")</f>
        <v>valid</v>
      </c>
      <c r="K3824" s="1" t="str">
        <f>_xlfn.XLOOKUP(I3824,[1]category_mapping!$F$2:$F$19,[1]category_mapping!$G$2:$G$19,E3824)</f>
        <v>utilities</v>
      </c>
      <c r="L3824" s="1" t="str">
        <f>IF(cleaning_working[[#This Row],[date]]="","Missing","Available")</f>
        <v>Available</v>
      </c>
    </row>
    <row r="3825" spans="1:12" x14ac:dyDescent="0.35">
      <c r="A3825" s="1" t="s">
        <v>3977</v>
      </c>
      <c r="B3825" s="1" t="s">
        <v>111</v>
      </c>
      <c r="C3825" s="3">
        <v>44476</v>
      </c>
      <c r="D3825" s="1" t="s">
        <v>13</v>
      </c>
      <c r="E3825" s="1" t="s">
        <v>24</v>
      </c>
      <c r="F3825" s="1">
        <v>2101</v>
      </c>
      <c r="G3825" s="1" t="s">
        <v>64</v>
      </c>
      <c r="H3825" s="1" t="s">
        <v>159</v>
      </c>
      <c r="I3825" s="1" t="s">
        <v>41</v>
      </c>
      <c r="J3825" s="1" t="str" cm="1">
        <f t="array" ref="J3825">_xlfn.IFS(F3825="","missing",F3825&lt;0,"negative",F3825=0,"zero",AND(F3825&gt;=99999,MOD(F3825,9)=0),"99999 placeholder",AND(F3825&gt;$O$5,D3825="Expense"),"Expense outlier",AND(F3825&gt;$P$5,D3825="Income"),"Income outlier",TRUE,"valid")</f>
        <v>valid</v>
      </c>
      <c r="K3825" s="1" t="str">
        <f>_xlfn.XLOOKUP(I3825,[1]category_mapping!$F$2:$F$19,[1]category_mapping!$G$2:$G$19,E3825)</f>
        <v>utilities</v>
      </c>
      <c r="L3825" s="1" t="str">
        <f>IF(cleaning_working[[#This Row],[date]]="","Missing","Available")</f>
        <v>Available</v>
      </c>
    </row>
    <row r="3826" spans="1:12" x14ac:dyDescent="0.35">
      <c r="A3826" s="1" t="s">
        <v>3978</v>
      </c>
      <c r="B3826" s="1" t="s">
        <v>423</v>
      </c>
      <c r="C3826" s="3" t="s">
        <v>38</v>
      </c>
      <c r="D3826" s="1" t="s">
        <v>13</v>
      </c>
      <c r="E3826" s="1" t="s">
        <v>17</v>
      </c>
      <c r="F3826" s="1">
        <v>6904</v>
      </c>
      <c r="G3826" s="1" t="s">
        <v>18</v>
      </c>
      <c r="H3826" s="1" t="s">
        <v>83</v>
      </c>
      <c r="I3826" s="1" t="s">
        <v>162</v>
      </c>
      <c r="J3826" s="1" t="str" cm="1">
        <f t="array" ref="J3826">_xlfn.IFS(F3826="","missing",F3826&lt;0,"negative",F3826=0,"zero",AND(F3826&gt;=99999,MOD(F3826,9)=0),"99999 placeholder",AND(F3826&gt;$O$5,D3826="Expense"),"Expense outlier",AND(F3826&gt;$P$5,D3826="Income"),"Income outlier",TRUE,"valid")</f>
        <v>valid</v>
      </c>
      <c r="K3826" s="1" t="str">
        <f>_xlfn.XLOOKUP(I3826,[1]category_mapping!$F$2:$F$19,[1]category_mapping!$G$2:$G$19,E3826)</f>
        <v>education</v>
      </c>
      <c r="L3826" s="1" t="str">
        <f>IF(cleaning_working[[#This Row],[date]]="","Missing","Available")</f>
        <v>Missing</v>
      </c>
    </row>
    <row r="3827" spans="1:12" x14ac:dyDescent="0.35">
      <c r="A3827" s="1" t="s">
        <v>3979</v>
      </c>
      <c r="B3827" s="1" t="s">
        <v>686</v>
      </c>
      <c r="C3827" s="3">
        <v>44880</v>
      </c>
      <c r="D3827" s="1" t="s">
        <v>13</v>
      </c>
      <c r="E3827" s="1" t="s">
        <v>24</v>
      </c>
      <c r="F3827" s="1">
        <v>41970</v>
      </c>
      <c r="G3827" s="1" t="s">
        <v>64</v>
      </c>
      <c r="H3827" s="1" t="s">
        <v>65</v>
      </c>
      <c r="I3827" s="1" t="s">
        <v>226</v>
      </c>
      <c r="J3827" s="1" t="str" cm="1">
        <f t="array" ref="J3827">_xlfn.IFS(F3827="","missing",F3827&lt;0,"negative",F3827=0,"zero",AND(F3827&gt;=99999,MOD(F3827,9)=0),"99999 placeholder",AND(F3827&gt;$O$5,D3827="Expense"),"Expense outlier",AND(F3827&gt;$P$5,D3827="Income"),"Income outlier",TRUE,"valid")</f>
        <v>Expense outlier</v>
      </c>
      <c r="K3827" s="1" t="str">
        <f>_xlfn.XLOOKUP(I3827,[1]category_mapping!$F$2:$F$19,[1]category_mapping!$G$2:$G$19,E3827)</f>
        <v>savings</v>
      </c>
      <c r="L3827" s="1" t="str">
        <f>IF(cleaning_working[[#This Row],[date]]="","Missing","Available")</f>
        <v>Available</v>
      </c>
    </row>
    <row r="3828" spans="1:12" x14ac:dyDescent="0.35">
      <c r="A3828" s="1" t="s">
        <v>3980</v>
      </c>
      <c r="B3828" s="1" t="s">
        <v>368</v>
      </c>
      <c r="C3828" s="3">
        <v>44780</v>
      </c>
      <c r="D3828" s="1" t="s">
        <v>13</v>
      </c>
      <c r="E3828" s="1" t="s">
        <v>17</v>
      </c>
      <c r="F3828" s="1">
        <v>793</v>
      </c>
      <c r="G3828" s="1" t="s">
        <v>64</v>
      </c>
      <c r="H3828" s="1" t="s">
        <v>159</v>
      </c>
      <c r="I3828" s="1" t="s">
        <v>97</v>
      </c>
      <c r="J3828" s="1" t="str" cm="1">
        <f t="array" ref="J3828">_xlfn.IFS(F3828="","missing",F3828&lt;0,"negative",F3828=0,"zero",AND(F3828&gt;=99999,MOD(F3828,9)=0),"99999 placeholder",AND(F3828&gt;$O$5,D3828="Expense"),"Expense outlier",AND(F3828&gt;$P$5,D3828="Income"),"Income outlier",TRUE,"valid")</f>
        <v>valid</v>
      </c>
      <c r="K3828" s="1" t="str">
        <f>_xlfn.XLOOKUP(I3828,[1]category_mapping!$F$2:$F$19,[1]category_mapping!$G$2:$G$19,E3828)</f>
        <v>health</v>
      </c>
      <c r="L3828" s="1" t="str">
        <f>IF(cleaning_working[[#This Row],[date]]="","Missing","Available")</f>
        <v>Available</v>
      </c>
    </row>
    <row r="3829" spans="1:12" x14ac:dyDescent="0.35">
      <c r="A3829" s="1" t="s">
        <v>3981</v>
      </c>
      <c r="B3829" s="1" t="s">
        <v>484</v>
      </c>
      <c r="C3829" s="3">
        <v>44900</v>
      </c>
      <c r="D3829" s="1" t="s">
        <v>13</v>
      </c>
      <c r="E3829" s="1" t="s">
        <v>46</v>
      </c>
      <c r="F3829" s="1">
        <v>7819</v>
      </c>
      <c r="G3829" s="1" t="s">
        <v>40</v>
      </c>
      <c r="H3829" s="1" t="s">
        <v>65</v>
      </c>
      <c r="I3829" s="1" t="s">
        <v>93</v>
      </c>
      <c r="J3829" s="1" t="str" cm="1">
        <f t="array" ref="J3829">_xlfn.IFS(F3829="","missing",F3829&lt;0,"negative",F3829=0,"zero",AND(F3829&gt;=99999,MOD(F3829,9)=0),"99999 placeholder",AND(F3829&gt;$O$5,D3829="Expense"),"Expense outlier",AND(F3829&gt;$P$5,D3829="Income"),"Income outlier",TRUE,"valid")</f>
        <v>valid</v>
      </c>
      <c r="K3829" s="1" t="str">
        <f>_xlfn.XLOOKUP(I3829,[1]category_mapping!$F$2:$F$19,[1]category_mapping!$G$2:$G$19,E3829)</f>
        <v>N/A</v>
      </c>
      <c r="L3829" s="1" t="str">
        <f>IF(cleaning_working[[#This Row],[date]]="","Missing","Available")</f>
        <v>Available</v>
      </c>
    </row>
    <row r="3830" spans="1:12" x14ac:dyDescent="0.35">
      <c r="A3830" s="1" t="s">
        <v>3982</v>
      </c>
      <c r="B3830" s="1" t="s">
        <v>172</v>
      </c>
      <c r="C3830" s="3">
        <v>44623</v>
      </c>
      <c r="D3830" s="1" t="s">
        <v>13</v>
      </c>
      <c r="E3830" s="1" t="s">
        <v>17</v>
      </c>
      <c r="F3830" s="1">
        <v>8719</v>
      </c>
      <c r="G3830" s="1" t="s">
        <v>18</v>
      </c>
      <c r="H3830" s="1" t="s">
        <v>65</v>
      </c>
      <c r="I3830" s="1" t="s">
        <v>87</v>
      </c>
      <c r="J3830" s="1" t="str" cm="1">
        <f t="array" ref="J3830">_xlfn.IFS(F3830="","missing",F3830&lt;0,"negative",F3830=0,"zero",AND(F3830&gt;=99999,MOD(F3830,9)=0),"99999 placeholder",AND(F3830&gt;$O$5,D3830="Expense"),"Expense outlier",AND(F3830&gt;$P$5,D3830="Income"),"Income outlier",TRUE,"valid")</f>
        <v>valid</v>
      </c>
      <c r="K3830" s="1" t="str">
        <f>_xlfn.XLOOKUP(I3830,[1]category_mapping!$F$2:$F$19,[1]category_mapping!$G$2:$G$19,E3830)</f>
        <v>education</v>
      </c>
      <c r="L3830" s="1" t="str">
        <f>IF(cleaning_working[[#This Row],[date]]="","Missing","Available")</f>
        <v>Available</v>
      </c>
    </row>
    <row r="3831" spans="1:12" x14ac:dyDescent="0.35">
      <c r="A3831" s="1" t="s">
        <v>3983</v>
      </c>
      <c r="B3831" s="1" t="s">
        <v>206</v>
      </c>
      <c r="C3831" s="3">
        <v>44828</v>
      </c>
      <c r="D3831" s="1" t="s">
        <v>14</v>
      </c>
      <c r="E3831" s="1" t="s">
        <v>70</v>
      </c>
      <c r="F3831" s="1">
        <v>38304</v>
      </c>
      <c r="G3831" s="1" t="s">
        <v>32</v>
      </c>
      <c r="H3831" s="1" t="s">
        <v>86</v>
      </c>
      <c r="I3831" s="1" t="s">
        <v>87</v>
      </c>
      <c r="J3831" s="1" t="str" cm="1">
        <f t="array" ref="J3831">_xlfn.IFS(F3831="","missing",F3831&lt;0,"negative",F3831=0,"zero",AND(F3831&gt;=99999,MOD(F3831,9)=0),"99999 placeholder",AND(F3831&gt;$O$5,D3831="Expense"),"Expense outlier",AND(F3831&gt;$P$5,D3831="Income"),"Income outlier",TRUE,"valid")</f>
        <v>valid</v>
      </c>
      <c r="K3831" s="1" t="str">
        <f>_xlfn.XLOOKUP(I3831,[1]category_mapping!$F$2:$F$19,[1]category_mapping!$G$2:$G$19,E3831)</f>
        <v>others</v>
      </c>
      <c r="L3831" s="1" t="str">
        <f>IF(cleaning_working[[#This Row],[date]]="","Missing","Available")</f>
        <v>Available</v>
      </c>
    </row>
    <row r="3832" spans="1:12" x14ac:dyDescent="0.35">
      <c r="A3832" s="1" t="s">
        <v>3984</v>
      </c>
      <c r="B3832" s="1" t="s">
        <v>257</v>
      </c>
      <c r="C3832" s="3">
        <v>45118</v>
      </c>
      <c r="D3832" s="1" t="s">
        <v>13</v>
      </c>
      <c r="E3832" s="1" t="s">
        <v>39</v>
      </c>
      <c r="F3832" s="1">
        <v>6534</v>
      </c>
      <c r="G3832" s="1" t="s">
        <v>32</v>
      </c>
      <c r="H3832" s="1" t="s">
        <v>33</v>
      </c>
      <c r="I3832" s="1" t="s">
        <v>41</v>
      </c>
      <c r="J3832" s="1" t="str" cm="1">
        <f t="array" ref="J3832">_xlfn.IFS(F3832="","missing",F3832&lt;0,"negative",F3832=0,"zero",AND(F3832&gt;=99999,MOD(F3832,9)=0),"99999 placeholder",AND(F3832&gt;$O$5,D3832="Expense"),"Expense outlier",AND(F3832&gt;$P$5,D3832="Income"),"Income outlier",TRUE,"valid")</f>
        <v>valid</v>
      </c>
      <c r="K3832" s="1" t="str">
        <f>_xlfn.XLOOKUP(I3832,[1]category_mapping!$F$2:$F$19,[1]category_mapping!$G$2:$G$19,E3832)</f>
        <v>utilities</v>
      </c>
      <c r="L3832" s="1" t="str">
        <f>IF(cleaning_working[[#This Row],[date]]="","Missing","Available")</f>
        <v>Available</v>
      </c>
    </row>
    <row r="3833" spans="1:12" x14ac:dyDescent="0.35">
      <c r="A3833" s="1" t="s">
        <v>3985</v>
      </c>
      <c r="B3833" s="1" t="s">
        <v>125</v>
      </c>
      <c r="C3833" s="3">
        <v>44565</v>
      </c>
      <c r="D3833" s="1" t="s">
        <v>13</v>
      </c>
      <c r="E3833" s="1" t="s">
        <v>63</v>
      </c>
      <c r="F3833" s="1">
        <v>2263</v>
      </c>
      <c r="G3833" s="1" t="s">
        <v>40</v>
      </c>
      <c r="H3833" s="1" t="s">
        <v>83</v>
      </c>
      <c r="I3833" s="1" t="s">
        <v>71</v>
      </c>
      <c r="J3833" s="1" t="str" cm="1">
        <f t="array" ref="J3833">_xlfn.IFS(F3833="","missing",F3833&lt;0,"negative",F3833=0,"zero",AND(F3833&gt;=99999,MOD(F3833,9)=0),"99999 placeholder",AND(F3833&gt;$O$5,D3833="Expense"),"Expense outlier",AND(F3833&gt;$P$5,D3833="Income"),"Income outlier",TRUE,"valid")</f>
        <v>valid</v>
      </c>
      <c r="K3833" s="1" t="str">
        <f>_xlfn.XLOOKUP(I3833,[1]category_mapping!$F$2:$F$19,[1]category_mapping!$G$2:$G$19,E3833)</f>
        <v>health</v>
      </c>
      <c r="L3833" s="1" t="str">
        <f>IF(cleaning_working[[#This Row],[date]]="","Missing","Available")</f>
        <v>Available</v>
      </c>
    </row>
    <row r="3834" spans="1:12" x14ac:dyDescent="0.35">
      <c r="A3834" s="1" t="s">
        <v>3986</v>
      </c>
      <c r="B3834" s="1" t="s">
        <v>257</v>
      </c>
      <c r="C3834" s="3">
        <v>44687</v>
      </c>
      <c r="D3834" s="1" t="s">
        <v>13</v>
      </c>
      <c r="E3834" s="1" t="s">
        <v>39</v>
      </c>
      <c r="F3834" s="1">
        <v>3122</v>
      </c>
      <c r="G3834" s="1" t="s">
        <v>18</v>
      </c>
      <c r="H3834" s="1" t="s">
        <v>133</v>
      </c>
      <c r="I3834" s="1" t="s">
        <v>87</v>
      </c>
      <c r="J3834" s="1" t="str" cm="1">
        <f t="array" ref="J3834">_xlfn.IFS(F3834="","missing",F3834&lt;0,"negative",F3834=0,"zero",AND(F3834&gt;=99999,MOD(F3834,9)=0),"99999 placeholder",AND(F3834&gt;$O$5,D3834="Expense"),"Expense outlier",AND(F3834&gt;$P$5,D3834="Income"),"Income outlier",TRUE,"valid")</f>
        <v>valid</v>
      </c>
      <c r="K3834" s="1" t="str">
        <f>_xlfn.XLOOKUP(I3834,[1]category_mapping!$F$2:$F$19,[1]category_mapping!$G$2:$G$19,E3834)</f>
        <v>food</v>
      </c>
      <c r="L3834" s="1" t="str">
        <f>IF(cleaning_working[[#This Row],[date]]="","Missing","Available")</f>
        <v>Available</v>
      </c>
    </row>
    <row r="3835" spans="1:12" x14ac:dyDescent="0.35">
      <c r="A3835" s="1" t="s">
        <v>3987</v>
      </c>
      <c r="B3835" s="1" t="s">
        <v>190</v>
      </c>
      <c r="C3835" s="3">
        <v>44621</v>
      </c>
      <c r="D3835" s="1" t="s">
        <v>13</v>
      </c>
      <c r="E3835" s="1" t="s">
        <v>96</v>
      </c>
      <c r="F3835" s="1">
        <v>6516</v>
      </c>
      <c r="G3835" s="1" t="s">
        <v>32</v>
      </c>
      <c r="H3835" s="1" t="s">
        <v>25</v>
      </c>
      <c r="I3835" s="1" t="s">
        <v>272</v>
      </c>
      <c r="J3835" s="1" t="str" cm="1">
        <f t="array" ref="J3835">_xlfn.IFS(F3835="","missing",F3835&lt;0,"negative",F3835=0,"zero",AND(F3835&gt;=99999,MOD(F3835,9)=0),"99999 placeholder",AND(F3835&gt;$O$5,D3835="Expense"),"Expense outlier",AND(F3835&gt;$P$5,D3835="Income"),"Income outlier",TRUE,"valid")</f>
        <v>valid</v>
      </c>
      <c r="K3835" s="1" t="str">
        <f>_xlfn.XLOOKUP(I3835,[1]category_mapping!$F$2:$F$19,[1]category_mapping!$G$2:$G$19,E3835)</f>
        <v>food</v>
      </c>
      <c r="L3835" s="1" t="str">
        <f>IF(cleaning_working[[#This Row],[date]]="","Missing","Available")</f>
        <v>Available</v>
      </c>
    </row>
    <row r="3836" spans="1:12" x14ac:dyDescent="0.35">
      <c r="A3836" s="1" t="s">
        <v>3988</v>
      </c>
      <c r="B3836" s="1" t="s">
        <v>431</v>
      </c>
      <c r="C3836" s="3">
        <v>45097</v>
      </c>
      <c r="D3836" s="1" t="s">
        <v>13</v>
      </c>
      <c r="E3836" s="1" t="s">
        <v>176</v>
      </c>
      <c r="F3836" s="1">
        <v>196</v>
      </c>
      <c r="G3836" s="1" t="s">
        <v>64</v>
      </c>
      <c r="H3836" s="1" t="s">
        <v>83</v>
      </c>
      <c r="J3836" s="1" t="str" cm="1">
        <f t="array" ref="J3836">_xlfn.IFS(F3836="","missing",F3836&lt;0,"negative",F3836=0,"zero",AND(F3836&gt;=99999,MOD(F3836,9)=0),"99999 placeholder",AND(F3836&gt;$O$5,D3836="Expense"),"Expense outlier",AND(F3836&gt;$P$5,D3836="Income"),"Income outlier",TRUE,"valid")</f>
        <v>valid</v>
      </c>
      <c r="K3836" s="1" t="str">
        <f>_xlfn.XLOOKUP(I3836,[1]category_mapping!$F$2:$F$19,[1]category_mapping!$G$2:$G$19,E3836)</f>
        <v>savings</v>
      </c>
      <c r="L3836" s="1" t="str">
        <f>IF(cleaning_working[[#This Row],[date]]="","Missing","Available")</f>
        <v>Available</v>
      </c>
    </row>
    <row r="3837" spans="1:12" x14ac:dyDescent="0.35">
      <c r="A3837" s="1" t="s">
        <v>3989</v>
      </c>
      <c r="B3837" s="1" t="s">
        <v>423</v>
      </c>
      <c r="C3837" s="3">
        <v>44794</v>
      </c>
      <c r="D3837" s="1" t="s">
        <v>13</v>
      </c>
      <c r="E3837" s="1" t="s">
        <v>63</v>
      </c>
      <c r="F3837" s="1">
        <v>8541</v>
      </c>
      <c r="G3837" s="1" t="s">
        <v>25</v>
      </c>
      <c r="H3837" s="1" t="s">
        <v>107</v>
      </c>
      <c r="J3837" s="1" t="str" cm="1">
        <f t="array" ref="J3837">_xlfn.IFS(F3837="","missing",F3837&lt;0,"negative",F3837=0,"zero",AND(F3837&gt;=99999,MOD(F3837,9)=0),"99999 placeholder",AND(F3837&gt;$O$5,D3837="Expense"),"Expense outlier",AND(F3837&gt;$P$5,D3837="Income"),"Income outlier",TRUE,"valid")</f>
        <v>valid</v>
      </c>
      <c r="K3837" s="1" t="str">
        <f>_xlfn.XLOOKUP(I3837,[1]category_mapping!$F$2:$F$19,[1]category_mapping!$G$2:$G$19,E3837)</f>
        <v>utilities</v>
      </c>
      <c r="L3837" s="1" t="str">
        <f>IF(cleaning_working[[#This Row],[date]]="","Missing","Available")</f>
        <v>Available</v>
      </c>
    </row>
    <row r="3838" spans="1:12" x14ac:dyDescent="0.35">
      <c r="A3838" s="1" t="s">
        <v>3990</v>
      </c>
      <c r="B3838" s="1" t="s">
        <v>376</v>
      </c>
      <c r="C3838" s="3">
        <v>44624</v>
      </c>
      <c r="D3838" s="1" t="s">
        <v>13</v>
      </c>
      <c r="E3838" s="1" t="s">
        <v>17</v>
      </c>
      <c r="F3838" s="1">
        <v>1669</v>
      </c>
      <c r="G3838" s="1" t="s">
        <v>64</v>
      </c>
      <c r="H3838" s="1" t="s">
        <v>133</v>
      </c>
      <c r="I3838" s="1" t="s">
        <v>20</v>
      </c>
      <c r="J3838" s="1" t="str" cm="1">
        <f t="array" ref="J3838">_xlfn.IFS(F3838="","missing",F3838&lt;0,"negative",F3838=0,"zero",AND(F3838&gt;=99999,MOD(F3838,9)=0),"99999 placeholder",AND(F3838&gt;$O$5,D3838="Expense"),"Expense outlier",AND(F3838&gt;$P$5,D3838="Income"),"Income outlier",TRUE,"valid")</f>
        <v>valid</v>
      </c>
      <c r="K3838" s="1" t="str">
        <f>_xlfn.XLOOKUP(I3838,[1]category_mapping!$F$2:$F$19,[1]category_mapping!$G$2:$G$19,E3838)</f>
        <v>entertainment</v>
      </c>
      <c r="L3838" s="1" t="str">
        <f>IF(cleaning_working[[#This Row],[date]]="","Missing","Available")</f>
        <v>Available</v>
      </c>
    </row>
    <row r="3839" spans="1:12" x14ac:dyDescent="0.35">
      <c r="A3839" s="1" t="s">
        <v>1576</v>
      </c>
      <c r="B3839" s="1" t="s">
        <v>206</v>
      </c>
      <c r="C3839" s="3">
        <v>45585</v>
      </c>
      <c r="D3839" s="1" t="s">
        <v>13</v>
      </c>
      <c r="E3839" s="1" t="s">
        <v>45</v>
      </c>
      <c r="F3839" s="1">
        <v>8124</v>
      </c>
      <c r="G3839" s="1" t="s">
        <v>18</v>
      </c>
      <c r="H3839" s="1" t="s">
        <v>33</v>
      </c>
      <c r="J3839" s="1" t="str" cm="1">
        <f t="array" ref="J3839">_xlfn.IFS(F3839="","missing",F3839&lt;0,"negative",F3839=0,"zero",AND(F3839&gt;=99999,MOD(F3839,9)=0),"99999 placeholder",AND(F3839&gt;$O$5,D3839="Expense"),"Expense outlier",AND(F3839&gt;$P$5,D3839="Income"),"Income outlier",TRUE,"valid")</f>
        <v>valid</v>
      </c>
      <c r="K3839" s="1" t="str">
        <f>_xlfn.XLOOKUP(I3839,[1]category_mapping!$F$2:$F$19,[1]category_mapping!$G$2:$G$19,E3839)</f>
        <v>entertainment</v>
      </c>
      <c r="L3839" s="1" t="str">
        <f>IF(cleaning_working[[#This Row],[date]]="","Missing","Available")</f>
        <v>Available</v>
      </c>
    </row>
    <row r="3840" spans="1:12" x14ac:dyDescent="0.35">
      <c r="A3840" s="1" t="s">
        <v>3991</v>
      </c>
      <c r="B3840" s="1" t="s">
        <v>467</v>
      </c>
      <c r="C3840" s="3">
        <v>45620</v>
      </c>
      <c r="D3840" s="1" t="s">
        <v>13</v>
      </c>
      <c r="E3840" s="1" t="s">
        <v>96</v>
      </c>
      <c r="F3840" s="1">
        <v>8872</v>
      </c>
      <c r="G3840" s="1" t="s">
        <v>64</v>
      </c>
      <c r="H3840" s="1" t="s">
        <v>25</v>
      </c>
      <c r="I3840" s="1" t="s">
        <v>162</v>
      </c>
      <c r="J3840" s="1" t="str" cm="1">
        <f t="array" ref="J3840">_xlfn.IFS(F3840="","missing",F3840&lt;0,"negative",F3840=0,"zero",AND(F3840&gt;=99999,MOD(F3840,9)=0),"99999 placeholder",AND(F3840&gt;$O$5,D3840="Expense"),"Expense outlier",AND(F3840&gt;$P$5,D3840="Income"),"Income outlier",TRUE,"valid")</f>
        <v>valid</v>
      </c>
      <c r="K3840" s="1" t="str">
        <f>_xlfn.XLOOKUP(I3840,[1]category_mapping!$F$2:$F$19,[1]category_mapping!$G$2:$G$19,E3840)</f>
        <v>travel</v>
      </c>
      <c r="L3840" s="1" t="str">
        <f>IF(cleaning_working[[#This Row],[date]]="","Missing","Available")</f>
        <v>Available</v>
      </c>
    </row>
    <row r="3841" spans="1:12" x14ac:dyDescent="0.35">
      <c r="A3841" s="1" t="s">
        <v>3992</v>
      </c>
      <c r="B3841" s="1" t="s">
        <v>460</v>
      </c>
      <c r="C3841" s="3">
        <v>45174</v>
      </c>
      <c r="D3841" s="1" t="s">
        <v>13</v>
      </c>
      <c r="E3841" s="1" t="s">
        <v>45</v>
      </c>
      <c r="F3841" s="1">
        <v>4108</v>
      </c>
      <c r="G3841" s="1" t="s">
        <v>40</v>
      </c>
      <c r="H3841" s="1" t="s">
        <v>133</v>
      </c>
      <c r="I3841" s="1" t="s">
        <v>46</v>
      </c>
      <c r="J3841" s="1" t="str" cm="1">
        <f t="array" ref="J3841">_xlfn.IFS(F3841="","missing",F3841&lt;0,"negative",F3841=0,"zero",AND(F3841&gt;=99999,MOD(F3841,9)=0),"99999 placeholder",AND(F3841&gt;$O$5,D3841="Expense"),"Expense outlier",AND(F3841&gt;$P$5,D3841="Income"),"Income outlier",TRUE,"valid")</f>
        <v>valid</v>
      </c>
      <c r="K3841" s="1" t="str">
        <f>_xlfn.XLOOKUP(I3841,[1]category_mapping!$F$2:$F$19,[1]category_mapping!$G$2:$G$19,E3841)</f>
        <v>entertainment</v>
      </c>
      <c r="L3841" s="1" t="str">
        <f>IF(cleaning_working[[#This Row],[date]]="","Missing","Available")</f>
        <v>Available</v>
      </c>
    </row>
    <row r="3842" spans="1:12" x14ac:dyDescent="0.35">
      <c r="A3842" s="1" t="s">
        <v>3993</v>
      </c>
      <c r="B3842" s="1" t="s">
        <v>528</v>
      </c>
      <c r="C3842" s="3">
        <v>44301</v>
      </c>
      <c r="D3842" s="1" t="s">
        <v>13</v>
      </c>
      <c r="E3842" s="1" t="s">
        <v>45</v>
      </c>
      <c r="F3842" s="1">
        <v>6963</v>
      </c>
      <c r="G3842" s="1" t="s">
        <v>32</v>
      </c>
      <c r="H3842" s="1" t="s">
        <v>19</v>
      </c>
      <c r="I3842" s="1" t="s">
        <v>49</v>
      </c>
      <c r="J3842" s="1" t="str" cm="1">
        <f t="array" ref="J3842">_xlfn.IFS(F3842="","missing",F3842&lt;0,"negative",F3842=0,"zero",AND(F3842&gt;=99999,MOD(F3842,9)=0),"99999 placeholder",AND(F3842&gt;$O$5,D3842="Expense"),"Expense outlier",AND(F3842&gt;$P$5,D3842="Income"),"Income outlier",TRUE,"valid")</f>
        <v>valid</v>
      </c>
      <c r="K3842" s="1" t="str">
        <f>_xlfn.XLOOKUP(I3842,[1]category_mapping!$F$2:$F$19,[1]category_mapping!$G$2:$G$19,E3842)</f>
        <v>entertainment</v>
      </c>
      <c r="L3842" s="1" t="str">
        <f>IF(cleaning_working[[#This Row],[date]]="","Missing","Available")</f>
        <v>Available</v>
      </c>
    </row>
    <row r="3843" spans="1:12" x14ac:dyDescent="0.35">
      <c r="A3843" s="1" t="s">
        <v>3994</v>
      </c>
      <c r="B3843" s="1" t="s">
        <v>206</v>
      </c>
      <c r="C3843" s="3">
        <v>44273</v>
      </c>
      <c r="D3843" s="1" t="s">
        <v>13</v>
      </c>
      <c r="E3843" s="1" t="s">
        <v>45</v>
      </c>
      <c r="F3843" s="1">
        <v>9377</v>
      </c>
      <c r="G3843" s="1" t="s">
        <v>64</v>
      </c>
      <c r="H3843" s="1" t="s">
        <v>26</v>
      </c>
      <c r="I3843" s="1" t="s">
        <v>272</v>
      </c>
      <c r="J3843" s="1" t="str" cm="1">
        <f t="array" ref="J3843">_xlfn.IFS(F3843="","missing",F3843&lt;0,"negative",F3843=0,"zero",AND(F3843&gt;=99999,MOD(F3843,9)=0),"99999 placeholder",AND(F3843&gt;$O$5,D3843="Expense"),"Expense outlier",AND(F3843&gt;$P$5,D3843="Income"),"Income outlier",TRUE,"valid")</f>
        <v>valid</v>
      </c>
      <c r="K3843" s="1" t="str">
        <f>_xlfn.XLOOKUP(I3843,[1]category_mapping!$F$2:$F$19,[1]category_mapping!$G$2:$G$19,E3843)</f>
        <v>food</v>
      </c>
      <c r="L3843" s="1" t="str">
        <f>IF(cleaning_working[[#This Row],[date]]="","Missing","Available")</f>
        <v>Available</v>
      </c>
    </row>
    <row r="3844" spans="1:12" x14ac:dyDescent="0.35">
      <c r="A3844" s="1" t="s">
        <v>3995</v>
      </c>
      <c r="B3844" s="1" t="s">
        <v>368</v>
      </c>
      <c r="C3844" s="3">
        <v>45180</v>
      </c>
      <c r="D3844" s="1" t="s">
        <v>13</v>
      </c>
      <c r="E3844" s="1" t="s">
        <v>39</v>
      </c>
      <c r="F3844" s="1">
        <v>1066</v>
      </c>
      <c r="G3844" s="1" t="s">
        <v>32</v>
      </c>
      <c r="H3844" s="1" t="s">
        <v>19</v>
      </c>
      <c r="I3844" s="1" t="s">
        <v>123</v>
      </c>
      <c r="J3844" s="1" t="str" cm="1">
        <f t="array" ref="J3844">_xlfn.IFS(F3844="","missing",F3844&lt;0,"negative",F3844=0,"zero",AND(F3844&gt;=99999,MOD(F3844,9)=0),"99999 placeholder",AND(F3844&gt;$O$5,D3844="Expense"),"Expense outlier",AND(F3844&gt;$P$5,D3844="Income"),"Income outlier",TRUE,"valid")</f>
        <v>valid</v>
      </c>
      <c r="K3844" s="1" t="str">
        <f>_xlfn.XLOOKUP(I3844,[1]category_mapping!$F$2:$F$19,[1]category_mapping!$G$2:$G$19,E3844)</f>
        <v>food</v>
      </c>
      <c r="L3844" s="1" t="str">
        <f>IF(cleaning_working[[#This Row],[date]]="","Missing","Available")</f>
        <v>Available</v>
      </c>
    </row>
    <row r="3845" spans="1:12" x14ac:dyDescent="0.35">
      <c r="A3845" s="1" t="s">
        <v>3996</v>
      </c>
      <c r="B3845" s="1" t="s">
        <v>44</v>
      </c>
      <c r="C3845" s="3">
        <v>45127</v>
      </c>
      <c r="D3845" s="1" t="s">
        <v>13</v>
      </c>
      <c r="E3845" s="1" t="s">
        <v>24</v>
      </c>
      <c r="F3845" s="1">
        <v>5900</v>
      </c>
      <c r="G3845" s="1" t="s">
        <v>64</v>
      </c>
      <c r="H3845" s="1" t="s">
        <v>86</v>
      </c>
      <c r="I3845" s="1" t="s">
        <v>66</v>
      </c>
      <c r="J3845" s="1" t="str" cm="1">
        <f t="array" ref="J3845">_xlfn.IFS(F3845="","missing",F3845&lt;0,"negative",F3845=0,"zero",AND(F3845&gt;=99999,MOD(F3845,9)=0),"99999 placeholder",AND(F3845&gt;$O$5,D3845="Expense"),"Expense outlier",AND(F3845&gt;$P$5,D3845="Income"),"Income outlier",TRUE,"valid")</f>
        <v>valid</v>
      </c>
      <c r="K3845" s="1" t="str">
        <f>_xlfn.XLOOKUP(I3845,[1]category_mapping!$F$2:$F$19,[1]category_mapping!$G$2:$G$19,E3845)</f>
        <v>food</v>
      </c>
      <c r="L3845" s="1" t="str">
        <f>IF(cleaning_working[[#This Row],[date]]="","Missing","Available")</f>
        <v>Available</v>
      </c>
    </row>
    <row r="3846" spans="1:12" x14ac:dyDescent="0.35">
      <c r="A3846" s="1" t="s">
        <v>3997</v>
      </c>
      <c r="B3846" s="1" t="s">
        <v>360</v>
      </c>
      <c r="C3846" s="3">
        <v>45518</v>
      </c>
      <c r="D3846" s="1" t="s">
        <v>13</v>
      </c>
      <c r="E3846" s="1" t="s">
        <v>176</v>
      </c>
      <c r="F3846" s="1">
        <v>5183</v>
      </c>
      <c r="G3846" s="1" t="s">
        <v>64</v>
      </c>
      <c r="H3846" s="1" t="s">
        <v>26</v>
      </c>
      <c r="I3846" s="1" t="s">
        <v>134</v>
      </c>
      <c r="J3846" s="1" t="str" cm="1">
        <f t="array" ref="J3846">_xlfn.IFS(F3846="","missing",F3846&lt;0,"negative",F3846=0,"zero",AND(F3846&gt;=99999,MOD(F3846,9)=0),"99999 placeholder",AND(F3846&gt;$O$5,D3846="Expense"),"Expense outlier",AND(F3846&gt;$P$5,D3846="Income"),"Income outlier",TRUE,"valid")</f>
        <v>valid</v>
      </c>
      <c r="K3846" s="1" t="str">
        <f>_xlfn.XLOOKUP(I3846,[1]category_mapping!$F$2:$F$19,[1]category_mapping!$G$2:$G$19,E3846)</f>
        <v>education</v>
      </c>
      <c r="L3846" s="1" t="str">
        <f>IF(cleaning_working[[#This Row],[date]]="","Missing","Available")</f>
        <v>Available</v>
      </c>
    </row>
    <row r="3847" spans="1:12" x14ac:dyDescent="0.35">
      <c r="A3847" s="1" t="s">
        <v>3998</v>
      </c>
      <c r="B3847" s="1" t="s">
        <v>379</v>
      </c>
      <c r="C3847" s="3">
        <v>44706</v>
      </c>
      <c r="D3847" s="1" t="s">
        <v>13</v>
      </c>
      <c r="E3847" s="1" t="s">
        <v>63</v>
      </c>
      <c r="F3847" s="1">
        <v>9760</v>
      </c>
      <c r="G3847" s="1" t="s">
        <v>40</v>
      </c>
      <c r="H3847" s="1" t="s">
        <v>25</v>
      </c>
      <c r="I3847" s="1" t="s">
        <v>217</v>
      </c>
      <c r="J3847" s="1" t="str" cm="1">
        <f t="array" ref="J3847">_xlfn.IFS(F3847="","missing",F3847&lt;0,"negative",F3847=0,"zero",AND(F3847&gt;=99999,MOD(F3847,9)=0),"99999 placeholder",AND(F3847&gt;$O$5,D3847="Expense"),"Expense outlier",AND(F3847&gt;$P$5,D3847="Income"),"Income outlier",TRUE,"valid")</f>
        <v>valid</v>
      </c>
      <c r="K3847" s="1" t="str">
        <f>_xlfn.XLOOKUP(I3847,[1]category_mapping!$F$2:$F$19,[1]category_mapping!$G$2:$G$19,E3847)</f>
        <v>rent</v>
      </c>
      <c r="L3847" s="1" t="str">
        <f>IF(cleaning_working[[#This Row],[date]]="","Missing","Available")</f>
        <v>Available</v>
      </c>
    </row>
    <row r="3848" spans="1:12" x14ac:dyDescent="0.35">
      <c r="A3848" s="1" t="s">
        <v>3999</v>
      </c>
      <c r="B3848" s="1" t="s">
        <v>250</v>
      </c>
      <c r="C3848" s="3">
        <v>44661</v>
      </c>
      <c r="D3848" s="1" t="s">
        <v>13</v>
      </c>
      <c r="E3848" s="1" t="s">
        <v>104</v>
      </c>
      <c r="F3848" s="1">
        <v>4283</v>
      </c>
      <c r="G3848" s="1" t="s">
        <v>40</v>
      </c>
      <c r="H3848" s="1" t="s">
        <v>133</v>
      </c>
      <c r="I3848" s="1" t="s">
        <v>49</v>
      </c>
      <c r="J3848" s="1" t="str" cm="1">
        <f t="array" ref="J3848">_xlfn.IFS(F3848="","missing",F3848&lt;0,"negative",F3848=0,"zero",AND(F3848&gt;=99999,MOD(F3848,9)=0),"99999 placeholder",AND(F3848&gt;$O$5,D3848="Expense"),"Expense outlier",AND(F3848&gt;$P$5,D3848="Income"),"Income outlier",TRUE,"valid")</f>
        <v>valid</v>
      </c>
      <c r="K3848" s="1" t="str">
        <f>_xlfn.XLOOKUP(I3848,[1]category_mapping!$F$2:$F$19,[1]category_mapping!$G$2:$G$19,E3848)</f>
        <v>health</v>
      </c>
      <c r="L3848" s="1" t="str">
        <f>IF(cleaning_working[[#This Row],[date]]="","Missing","Available")</f>
        <v>Available</v>
      </c>
    </row>
    <row r="3849" spans="1:12" x14ac:dyDescent="0.35">
      <c r="A3849" s="1" t="s">
        <v>4000</v>
      </c>
      <c r="B3849" s="1" t="s">
        <v>139</v>
      </c>
      <c r="C3849" s="3">
        <v>45371</v>
      </c>
      <c r="D3849" s="1" t="s">
        <v>13</v>
      </c>
      <c r="E3849" s="1" t="s">
        <v>46</v>
      </c>
      <c r="F3849" s="1">
        <v>3613</v>
      </c>
      <c r="G3849" s="1" t="s">
        <v>32</v>
      </c>
      <c r="H3849" s="1" t="s">
        <v>86</v>
      </c>
      <c r="I3849" s="1" t="s">
        <v>58</v>
      </c>
      <c r="J3849" s="1" t="str" cm="1">
        <f t="array" ref="J3849">_xlfn.IFS(F3849="","missing",F3849&lt;0,"negative",F3849=0,"zero",AND(F3849&gt;=99999,MOD(F3849,9)=0),"99999 placeholder",AND(F3849&gt;$O$5,D3849="Expense"),"Expense outlier",AND(F3849&gt;$P$5,D3849="Income"),"Income outlier",TRUE,"valid")</f>
        <v>valid</v>
      </c>
      <c r="K3849" s="1" t="str">
        <f>_xlfn.XLOOKUP(I3849,[1]category_mapping!$F$2:$F$19,[1]category_mapping!$G$2:$G$19,E3849)</f>
        <v>N/A</v>
      </c>
      <c r="L3849" s="1" t="str">
        <f>IF(cleaning_working[[#This Row],[date]]="","Missing","Available")</f>
        <v>Available</v>
      </c>
    </row>
    <row r="3850" spans="1:12" x14ac:dyDescent="0.35">
      <c r="A3850" s="1" t="s">
        <v>4001</v>
      </c>
      <c r="B3850" s="1" t="s">
        <v>75</v>
      </c>
      <c r="C3850" s="3">
        <v>45014</v>
      </c>
      <c r="D3850" s="1" t="s">
        <v>13</v>
      </c>
      <c r="E3850" s="1" t="s">
        <v>24</v>
      </c>
      <c r="F3850" s="1">
        <v>743</v>
      </c>
      <c r="G3850" s="1" t="s">
        <v>18</v>
      </c>
      <c r="H3850" s="1" t="s">
        <v>25</v>
      </c>
      <c r="I3850" s="1" t="s">
        <v>226</v>
      </c>
      <c r="J3850" s="1" t="str" cm="1">
        <f t="array" ref="J3850">_xlfn.IFS(F3850="","missing",F3850&lt;0,"negative",F3850=0,"zero",AND(F3850&gt;=99999,MOD(F3850,9)=0),"99999 placeholder",AND(F3850&gt;$O$5,D3850="Expense"),"Expense outlier",AND(F3850&gt;$P$5,D3850="Income"),"Income outlier",TRUE,"valid")</f>
        <v>valid</v>
      </c>
      <c r="K3850" s="1" t="str">
        <f>_xlfn.XLOOKUP(I3850,[1]category_mapping!$F$2:$F$19,[1]category_mapping!$G$2:$G$19,E3850)</f>
        <v>savings</v>
      </c>
      <c r="L3850" s="1" t="str">
        <f>IF(cleaning_working[[#This Row],[date]]="","Missing","Available")</f>
        <v>Available</v>
      </c>
    </row>
    <row r="3851" spans="1:12" x14ac:dyDescent="0.35">
      <c r="A3851" s="1" t="s">
        <v>4002</v>
      </c>
      <c r="B3851" s="1" t="s">
        <v>612</v>
      </c>
      <c r="C3851" s="3">
        <v>45113</v>
      </c>
      <c r="D3851" s="1" t="s">
        <v>13</v>
      </c>
      <c r="E3851" s="1" t="s">
        <v>39</v>
      </c>
      <c r="F3851" s="1">
        <v>2154</v>
      </c>
      <c r="G3851" s="1" t="s">
        <v>18</v>
      </c>
      <c r="H3851" s="1" t="s">
        <v>159</v>
      </c>
      <c r="I3851" s="1" t="s">
        <v>123</v>
      </c>
      <c r="J3851" s="1" t="str" cm="1">
        <f t="array" ref="J3851">_xlfn.IFS(F3851="","missing",F3851&lt;0,"negative",F3851=0,"zero",AND(F3851&gt;=99999,MOD(F3851,9)=0),"99999 placeholder",AND(F3851&gt;$O$5,D3851="Expense"),"Expense outlier",AND(F3851&gt;$P$5,D3851="Income"),"Income outlier",TRUE,"valid")</f>
        <v>valid</v>
      </c>
      <c r="K3851" s="1" t="str">
        <f>_xlfn.XLOOKUP(I3851,[1]category_mapping!$F$2:$F$19,[1]category_mapping!$G$2:$G$19,E3851)</f>
        <v>food</v>
      </c>
      <c r="L3851" s="1" t="str">
        <f>IF(cleaning_working[[#This Row],[date]]="","Missing","Available")</f>
        <v>Available</v>
      </c>
    </row>
    <row r="3852" spans="1:12" x14ac:dyDescent="0.35">
      <c r="A3852" s="1" t="s">
        <v>4003</v>
      </c>
      <c r="B3852" s="1" t="s">
        <v>225</v>
      </c>
      <c r="C3852" s="3">
        <v>44452</v>
      </c>
      <c r="D3852" s="1" t="s">
        <v>14</v>
      </c>
      <c r="E3852" s="1" t="s">
        <v>70</v>
      </c>
      <c r="F3852" s="1">
        <v>26949</v>
      </c>
      <c r="G3852" s="1" t="s">
        <v>18</v>
      </c>
      <c r="H3852" s="1" t="s">
        <v>86</v>
      </c>
      <c r="I3852" s="1" t="s">
        <v>226</v>
      </c>
      <c r="J3852" s="1" t="str" cm="1">
        <f t="array" ref="J3852">_xlfn.IFS(F3852="","missing",F3852&lt;0,"negative",F3852=0,"zero",AND(F3852&gt;=99999,MOD(F3852,9)=0),"99999 placeholder",AND(F3852&gt;$O$5,D3852="Expense"),"Expense outlier",AND(F3852&gt;$P$5,D3852="Income"),"Income outlier",TRUE,"valid")</f>
        <v>valid</v>
      </c>
      <c r="K3852" s="1" t="str">
        <f>_xlfn.XLOOKUP(I3852,[1]category_mapping!$F$2:$F$19,[1]category_mapping!$G$2:$G$19,E3852)</f>
        <v>savings</v>
      </c>
      <c r="L3852" s="1" t="str">
        <f>IF(cleaning_working[[#This Row],[date]]="","Missing","Available")</f>
        <v>Available</v>
      </c>
    </row>
    <row r="3853" spans="1:12" x14ac:dyDescent="0.35">
      <c r="A3853" s="1" t="s">
        <v>4004</v>
      </c>
      <c r="B3853" s="1" t="s">
        <v>790</v>
      </c>
      <c r="C3853" s="3">
        <v>45413</v>
      </c>
      <c r="D3853" s="1" t="s">
        <v>13</v>
      </c>
      <c r="E3853" s="1" t="s">
        <v>176</v>
      </c>
      <c r="F3853" s="1">
        <v>162</v>
      </c>
      <c r="G3853" s="1" t="s">
        <v>32</v>
      </c>
      <c r="H3853" s="1" t="s">
        <v>83</v>
      </c>
      <c r="I3853" s="1" t="s">
        <v>272</v>
      </c>
      <c r="J3853" s="1" t="str" cm="1">
        <f t="array" ref="J3853">_xlfn.IFS(F3853="","missing",F3853&lt;0,"negative",F3853=0,"zero",AND(F3853&gt;=99999,MOD(F3853,9)=0),"99999 placeholder",AND(F3853&gt;$O$5,D3853="Expense"),"Expense outlier",AND(F3853&gt;$P$5,D3853="Income"),"Income outlier",TRUE,"valid")</f>
        <v>valid</v>
      </c>
      <c r="K3853" s="1" t="str">
        <f>_xlfn.XLOOKUP(I3853,[1]category_mapping!$F$2:$F$19,[1]category_mapping!$G$2:$G$19,E3853)</f>
        <v>food</v>
      </c>
      <c r="L3853" s="1" t="str">
        <f>IF(cleaning_working[[#This Row],[date]]="","Missing","Available")</f>
        <v>Available</v>
      </c>
    </row>
    <row r="3854" spans="1:12" x14ac:dyDescent="0.35">
      <c r="A3854" s="1" t="s">
        <v>4005</v>
      </c>
      <c r="B3854" s="1" t="s">
        <v>164</v>
      </c>
      <c r="C3854" s="3">
        <v>45411</v>
      </c>
      <c r="D3854" s="1" t="s">
        <v>14</v>
      </c>
      <c r="E3854" s="1" t="s">
        <v>31</v>
      </c>
      <c r="F3854" s="1">
        <v>28500</v>
      </c>
      <c r="G3854" s="1" t="s">
        <v>18</v>
      </c>
      <c r="H3854" s="1" t="s">
        <v>159</v>
      </c>
      <c r="J3854" s="1" t="str" cm="1">
        <f t="array" ref="J3854">_xlfn.IFS(F3854="","missing",F3854&lt;0,"negative",F3854=0,"zero",AND(F3854&gt;=99999,MOD(F3854,9)=0),"99999 placeholder",AND(F3854&gt;$O$5,D3854="Expense"),"Expense outlier",AND(F3854&gt;$P$5,D3854="Income"),"Income outlier",TRUE,"valid")</f>
        <v>valid</v>
      </c>
      <c r="K3854" s="1" t="str">
        <f>_xlfn.XLOOKUP(I3854,[1]category_mapping!$F$2:$F$19,[1]category_mapping!$G$2:$G$19,E3854)</f>
        <v>freelance</v>
      </c>
      <c r="L3854" s="1" t="str">
        <f>IF(cleaning_working[[#This Row],[date]]="","Missing","Available")</f>
        <v>Available</v>
      </c>
    </row>
    <row r="3855" spans="1:12" x14ac:dyDescent="0.35">
      <c r="A3855" s="1" t="s">
        <v>4006</v>
      </c>
      <c r="B3855" s="1" t="s">
        <v>484</v>
      </c>
      <c r="C3855" s="3">
        <v>45400</v>
      </c>
      <c r="D3855" s="1" t="s">
        <v>14</v>
      </c>
      <c r="E3855" s="1" t="s">
        <v>57</v>
      </c>
      <c r="F3855" s="1">
        <v>44083</v>
      </c>
      <c r="G3855" s="1" t="s">
        <v>32</v>
      </c>
      <c r="H3855" s="1" t="s">
        <v>26</v>
      </c>
      <c r="I3855" s="1" t="s">
        <v>71</v>
      </c>
      <c r="J3855" s="1" t="str" cm="1">
        <f t="array" ref="J3855">_xlfn.IFS(F3855="","missing",F3855&lt;0,"negative",F3855=0,"zero",AND(F3855&gt;=99999,MOD(F3855,9)=0),"99999 placeholder",AND(F3855&gt;$O$5,D3855="Expense"),"Expense outlier",AND(F3855&gt;$P$5,D3855="Income"),"Income outlier",TRUE,"valid")</f>
        <v>valid</v>
      </c>
      <c r="K3855" s="1" t="str">
        <f>_xlfn.XLOOKUP(I3855,[1]category_mapping!$F$2:$F$19,[1]category_mapping!$G$2:$G$19,E3855)</f>
        <v>health</v>
      </c>
      <c r="L3855" s="1" t="str">
        <f>IF(cleaning_working[[#This Row],[date]]="","Missing","Available")</f>
        <v>Available</v>
      </c>
    </row>
    <row r="3856" spans="1:12" x14ac:dyDescent="0.35">
      <c r="A3856" s="1" t="s">
        <v>4007</v>
      </c>
      <c r="B3856" s="1" t="s">
        <v>319</v>
      </c>
      <c r="C3856" s="3">
        <v>45346</v>
      </c>
      <c r="D3856" s="1" t="s">
        <v>13</v>
      </c>
      <c r="E3856" s="1" t="s">
        <v>24</v>
      </c>
      <c r="F3856" s="1">
        <v>3980</v>
      </c>
      <c r="G3856" s="1" t="s">
        <v>40</v>
      </c>
      <c r="H3856" s="1" t="s">
        <v>83</v>
      </c>
      <c r="I3856" s="1" t="s">
        <v>53</v>
      </c>
      <c r="J3856" s="1" t="str" cm="1">
        <f t="array" ref="J3856">_xlfn.IFS(F3856="","missing",F3856&lt;0,"negative",F3856=0,"zero",AND(F3856&gt;=99999,MOD(F3856,9)=0),"99999 placeholder",AND(F3856&gt;$O$5,D3856="Expense"),"Expense outlier",AND(F3856&gt;$P$5,D3856="Income"),"Income outlier",TRUE,"valid")</f>
        <v>valid</v>
      </c>
      <c r="K3856" s="1" t="str">
        <f>_xlfn.XLOOKUP(I3856,[1]category_mapping!$F$2:$F$19,[1]category_mapping!$G$2:$G$19,E3856)</f>
        <v>travel</v>
      </c>
      <c r="L3856" s="1" t="str">
        <f>IF(cleaning_working[[#This Row],[date]]="","Missing","Available")</f>
        <v>Available</v>
      </c>
    </row>
    <row r="3857" spans="1:12" x14ac:dyDescent="0.35">
      <c r="A3857" s="1" t="s">
        <v>4008</v>
      </c>
      <c r="B3857" s="1" t="s">
        <v>77</v>
      </c>
      <c r="C3857" s="3">
        <v>45368</v>
      </c>
      <c r="D3857" s="1" t="s">
        <v>13</v>
      </c>
      <c r="E3857" s="1" t="s">
        <v>39</v>
      </c>
      <c r="F3857" s="1">
        <v>2254</v>
      </c>
      <c r="G3857" s="1" t="s">
        <v>32</v>
      </c>
      <c r="H3857" s="1" t="s">
        <v>33</v>
      </c>
      <c r="I3857" s="1" t="s">
        <v>66</v>
      </c>
      <c r="J3857" s="1" t="str" cm="1">
        <f t="array" ref="J3857">_xlfn.IFS(F3857="","missing",F3857&lt;0,"negative",F3857=0,"zero",AND(F3857&gt;=99999,MOD(F3857,9)=0),"99999 placeholder",AND(F3857&gt;$O$5,D3857="Expense"),"Expense outlier",AND(F3857&gt;$P$5,D3857="Income"),"Income outlier",TRUE,"valid")</f>
        <v>valid</v>
      </c>
      <c r="K3857" s="1" t="str">
        <f>_xlfn.XLOOKUP(I3857,[1]category_mapping!$F$2:$F$19,[1]category_mapping!$G$2:$G$19,E3857)</f>
        <v>food</v>
      </c>
      <c r="L3857" s="1" t="str">
        <f>IF(cleaning_working[[#This Row],[date]]="","Missing","Available")</f>
        <v>Available</v>
      </c>
    </row>
    <row r="3858" spans="1:12" x14ac:dyDescent="0.35">
      <c r="A3858" s="1" t="s">
        <v>4009</v>
      </c>
      <c r="B3858" s="1" t="s">
        <v>136</v>
      </c>
      <c r="C3858" s="3">
        <v>45605</v>
      </c>
      <c r="D3858" s="1" t="s">
        <v>13</v>
      </c>
      <c r="E3858" s="1" t="s">
        <v>96</v>
      </c>
      <c r="F3858" s="1">
        <v>3098</v>
      </c>
      <c r="G3858" s="1" t="s">
        <v>32</v>
      </c>
      <c r="H3858" s="1" t="s">
        <v>159</v>
      </c>
      <c r="I3858" s="1" t="s">
        <v>71</v>
      </c>
      <c r="J3858" s="1" t="str" cm="1">
        <f t="array" ref="J3858">_xlfn.IFS(F3858="","missing",F3858&lt;0,"negative",F3858=0,"zero",AND(F3858&gt;=99999,MOD(F3858,9)=0),"99999 placeholder",AND(F3858&gt;$O$5,D3858="Expense"),"Expense outlier",AND(F3858&gt;$P$5,D3858="Income"),"Income outlier",TRUE,"valid")</f>
        <v>valid</v>
      </c>
      <c r="K3858" s="1" t="str">
        <f>_xlfn.XLOOKUP(I3858,[1]category_mapping!$F$2:$F$19,[1]category_mapping!$G$2:$G$19,E3858)</f>
        <v>health</v>
      </c>
      <c r="L3858" s="1" t="str">
        <f>IF(cleaning_working[[#This Row],[date]]="","Missing","Available")</f>
        <v>Available</v>
      </c>
    </row>
    <row r="3859" spans="1:12" x14ac:dyDescent="0.35">
      <c r="A3859" s="1" t="s">
        <v>4010</v>
      </c>
      <c r="B3859" s="1" t="s">
        <v>289</v>
      </c>
      <c r="C3859" s="3">
        <v>45326</v>
      </c>
      <c r="D3859" s="1" t="s">
        <v>13</v>
      </c>
      <c r="E3859" s="1" t="s">
        <v>24</v>
      </c>
      <c r="F3859" s="1">
        <v>2880</v>
      </c>
      <c r="G3859" s="1" t="s">
        <v>64</v>
      </c>
      <c r="H3859" s="1" t="s">
        <v>83</v>
      </c>
      <c r="I3859" s="1" t="s">
        <v>178</v>
      </c>
      <c r="J3859" s="1" t="str" cm="1">
        <f t="array" ref="J3859">_xlfn.IFS(F3859="","missing",F3859&lt;0,"negative",F3859=0,"zero",AND(F3859&gt;=99999,MOD(F3859,9)=0),"99999 placeholder",AND(F3859&gt;$O$5,D3859="Expense"),"Expense outlier",AND(F3859&gt;$P$5,D3859="Income"),"Income outlier",TRUE,"valid")</f>
        <v>valid</v>
      </c>
      <c r="K3859" s="1" t="str">
        <f>_xlfn.XLOOKUP(I3859,[1]category_mapping!$F$2:$F$19,[1]category_mapping!$G$2:$G$19,E3859)</f>
        <v>rent</v>
      </c>
      <c r="L3859" s="1" t="str">
        <f>IF(cleaning_working[[#This Row],[date]]="","Missing","Available")</f>
        <v>Available</v>
      </c>
    </row>
    <row r="3860" spans="1:12" x14ac:dyDescent="0.35">
      <c r="A3860" s="1" t="s">
        <v>4011</v>
      </c>
      <c r="B3860" s="1" t="s">
        <v>99</v>
      </c>
      <c r="C3860" s="3">
        <v>44214</v>
      </c>
      <c r="D3860" s="1" t="s">
        <v>14</v>
      </c>
      <c r="E3860" s="1" t="s">
        <v>215</v>
      </c>
      <c r="F3860" s="1">
        <v>79079</v>
      </c>
      <c r="G3860" s="1" t="s">
        <v>40</v>
      </c>
      <c r="H3860" s="1" t="s">
        <v>133</v>
      </c>
      <c r="I3860" s="1" t="s">
        <v>272</v>
      </c>
      <c r="J3860" s="1" t="str" cm="1">
        <f t="array" ref="J3860">_xlfn.IFS(F3860="","missing",F3860&lt;0,"negative",F3860=0,"zero",AND(F3860&gt;=99999,MOD(F3860,9)=0),"99999 placeholder",AND(F3860&gt;$O$5,D3860="Expense"),"Expense outlier",AND(F3860&gt;$P$5,D3860="Income"),"Income outlier",TRUE,"valid")</f>
        <v>valid</v>
      </c>
      <c r="K3860" s="1" t="str">
        <f>_xlfn.XLOOKUP(I3860,[1]category_mapping!$F$2:$F$19,[1]category_mapping!$G$2:$G$19,E3860)</f>
        <v>food</v>
      </c>
      <c r="L3860" s="1" t="str">
        <f>IF(cleaning_working[[#This Row],[date]]="","Missing","Available")</f>
        <v>Available</v>
      </c>
    </row>
    <row r="3861" spans="1:12" x14ac:dyDescent="0.35">
      <c r="A3861" s="1" t="s">
        <v>4012</v>
      </c>
      <c r="B3861" s="1" t="s">
        <v>873</v>
      </c>
      <c r="C3861" s="3">
        <v>45501</v>
      </c>
      <c r="D3861" s="1" t="s">
        <v>13</v>
      </c>
      <c r="E3861" s="1" t="s">
        <v>39</v>
      </c>
      <c r="F3861" s="1">
        <v>2725</v>
      </c>
      <c r="G3861" s="1" t="s">
        <v>64</v>
      </c>
      <c r="H3861" s="1" t="s">
        <v>19</v>
      </c>
      <c r="J3861" s="1" t="str" cm="1">
        <f t="array" ref="J3861">_xlfn.IFS(F3861="","missing",F3861&lt;0,"negative",F3861=0,"zero",AND(F3861&gt;=99999,MOD(F3861,9)=0),"99999 placeholder",AND(F3861&gt;$O$5,D3861="Expense"),"Expense outlier",AND(F3861&gt;$P$5,D3861="Income"),"Income outlier",TRUE,"valid")</f>
        <v>valid</v>
      </c>
      <c r="K3861" s="1" t="str">
        <f>_xlfn.XLOOKUP(I3861,[1]category_mapping!$F$2:$F$19,[1]category_mapping!$G$2:$G$19,E3861)</f>
        <v>food</v>
      </c>
      <c r="L3861" s="1" t="str">
        <f>IF(cleaning_working[[#This Row],[date]]="","Missing","Available")</f>
        <v>Available</v>
      </c>
    </row>
    <row r="3862" spans="1:12" x14ac:dyDescent="0.35">
      <c r="A3862" s="1" t="s">
        <v>4013</v>
      </c>
      <c r="B3862" s="1" t="s">
        <v>887</v>
      </c>
      <c r="C3862" s="3">
        <v>45392</v>
      </c>
      <c r="D3862" s="1" t="s">
        <v>13</v>
      </c>
      <c r="E3862" s="1" t="s">
        <v>96</v>
      </c>
      <c r="F3862" s="1">
        <v>3208</v>
      </c>
      <c r="G3862" s="1" t="s">
        <v>64</v>
      </c>
      <c r="H3862" s="1" t="s">
        <v>25</v>
      </c>
      <c r="I3862" s="1" t="s">
        <v>226</v>
      </c>
      <c r="J3862" s="1" t="str" cm="1">
        <f t="array" ref="J3862">_xlfn.IFS(F3862="","missing",F3862&lt;0,"negative",F3862=0,"zero",AND(F3862&gt;=99999,MOD(F3862,9)=0),"99999 placeholder",AND(F3862&gt;$O$5,D3862="Expense"),"Expense outlier",AND(F3862&gt;$P$5,D3862="Income"),"Income outlier",TRUE,"valid")</f>
        <v>valid</v>
      </c>
      <c r="K3862" s="1" t="str">
        <f>_xlfn.XLOOKUP(I3862,[1]category_mapping!$F$2:$F$19,[1]category_mapping!$G$2:$G$19,E3862)</f>
        <v>savings</v>
      </c>
      <c r="L3862" s="1" t="str">
        <f>IF(cleaning_working[[#This Row],[date]]="","Missing","Available")</f>
        <v>Available</v>
      </c>
    </row>
    <row r="3863" spans="1:12" x14ac:dyDescent="0.35">
      <c r="A3863" s="1" t="s">
        <v>4014</v>
      </c>
      <c r="B3863" s="1" t="s">
        <v>612</v>
      </c>
      <c r="C3863" s="3">
        <v>45517</v>
      </c>
      <c r="D3863" s="1" t="s">
        <v>13</v>
      </c>
      <c r="E3863" s="1" t="s">
        <v>39</v>
      </c>
      <c r="F3863" s="1">
        <v>8378</v>
      </c>
      <c r="G3863" s="1" t="s">
        <v>18</v>
      </c>
      <c r="H3863" s="1" t="s">
        <v>133</v>
      </c>
      <c r="I3863" s="1" t="s">
        <v>93</v>
      </c>
      <c r="J3863" s="1" t="str" cm="1">
        <f t="array" ref="J3863">_xlfn.IFS(F3863="","missing",F3863&lt;0,"negative",F3863=0,"zero",AND(F3863&gt;=99999,MOD(F3863,9)=0),"99999 placeholder",AND(F3863&gt;$O$5,D3863="Expense"),"Expense outlier",AND(F3863&gt;$P$5,D3863="Income"),"Income outlier",TRUE,"valid")</f>
        <v>valid</v>
      </c>
      <c r="K3863" s="1" t="str">
        <f>_xlfn.XLOOKUP(I3863,[1]category_mapping!$F$2:$F$19,[1]category_mapping!$G$2:$G$19,E3863)</f>
        <v>food</v>
      </c>
      <c r="L3863" s="1" t="str">
        <f>IF(cleaning_working[[#This Row],[date]]="","Missing","Available")</f>
        <v>Available</v>
      </c>
    </row>
    <row r="3864" spans="1:12" x14ac:dyDescent="0.35">
      <c r="A3864" s="1" t="s">
        <v>4015</v>
      </c>
      <c r="B3864" s="1" t="s">
        <v>262</v>
      </c>
      <c r="C3864" s="3">
        <v>44727</v>
      </c>
      <c r="D3864" s="1" t="s">
        <v>13</v>
      </c>
      <c r="E3864" s="1" t="s">
        <v>176</v>
      </c>
      <c r="F3864" s="1">
        <v>407</v>
      </c>
      <c r="G3864" s="1" t="s">
        <v>18</v>
      </c>
      <c r="H3864" s="1" t="s">
        <v>65</v>
      </c>
      <c r="J3864" s="1" t="str" cm="1">
        <f t="array" ref="J3864">_xlfn.IFS(F3864="","missing",F3864&lt;0,"negative",F3864=0,"zero",AND(F3864&gt;=99999,MOD(F3864,9)=0),"99999 placeholder",AND(F3864&gt;$O$5,D3864="Expense"),"Expense outlier",AND(F3864&gt;$P$5,D3864="Income"),"Income outlier",TRUE,"valid")</f>
        <v>valid</v>
      </c>
      <c r="K3864" s="1" t="str">
        <f>_xlfn.XLOOKUP(I3864,[1]category_mapping!$F$2:$F$19,[1]category_mapping!$G$2:$G$19,E3864)</f>
        <v>savings</v>
      </c>
      <c r="L3864" s="1" t="str">
        <f>IF(cleaning_working[[#This Row],[date]]="","Missing","Available")</f>
        <v>Available</v>
      </c>
    </row>
    <row r="3865" spans="1:12" x14ac:dyDescent="0.35">
      <c r="A3865" s="1" t="s">
        <v>4016</v>
      </c>
      <c r="B3865" s="1" t="s">
        <v>431</v>
      </c>
      <c r="C3865" s="3">
        <v>44392</v>
      </c>
      <c r="D3865" s="1" t="s">
        <v>14</v>
      </c>
      <c r="E3865" s="1" t="s">
        <v>57</v>
      </c>
      <c r="F3865" s="1">
        <v>28527</v>
      </c>
      <c r="G3865" s="1" t="s">
        <v>64</v>
      </c>
      <c r="H3865" s="1" t="s">
        <v>107</v>
      </c>
      <c r="I3865" s="1" t="s">
        <v>134</v>
      </c>
      <c r="J3865" s="1" t="str" cm="1">
        <f t="array" ref="J3865">_xlfn.IFS(F3865="","missing",F3865&lt;0,"negative",F3865=0,"zero",AND(F3865&gt;=99999,MOD(F3865,9)=0),"99999 placeholder",AND(F3865&gt;$O$5,D3865="Expense"),"Expense outlier",AND(F3865&gt;$P$5,D3865="Income"),"Income outlier",TRUE,"valid")</f>
        <v>valid</v>
      </c>
      <c r="K3865" s="1" t="str">
        <f>_xlfn.XLOOKUP(I3865,[1]category_mapping!$F$2:$F$19,[1]category_mapping!$G$2:$G$19,E3865)</f>
        <v>education</v>
      </c>
      <c r="L3865" s="1" t="str">
        <f>IF(cleaning_working[[#This Row],[date]]="","Missing","Available")</f>
        <v>Available</v>
      </c>
    </row>
    <row r="3866" spans="1:12" x14ac:dyDescent="0.35">
      <c r="A3866" s="1" t="s">
        <v>4017</v>
      </c>
      <c r="B3866" s="1" t="s">
        <v>381</v>
      </c>
      <c r="C3866" s="3">
        <v>44510</v>
      </c>
      <c r="D3866" s="1" t="s">
        <v>13</v>
      </c>
      <c r="E3866" s="1" t="s">
        <v>96</v>
      </c>
      <c r="F3866" s="1">
        <v>4068</v>
      </c>
      <c r="G3866" s="1" t="s">
        <v>18</v>
      </c>
      <c r="H3866" s="1" t="s">
        <v>33</v>
      </c>
      <c r="I3866" s="1" t="s">
        <v>178</v>
      </c>
      <c r="J3866" s="1" t="str" cm="1">
        <f t="array" ref="J3866">_xlfn.IFS(F3866="","missing",F3866&lt;0,"negative",F3866=0,"zero",AND(F3866&gt;=99999,MOD(F3866,9)=0),"99999 placeholder",AND(F3866&gt;$O$5,D3866="Expense"),"Expense outlier",AND(F3866&gt;$P$5,D3866="Income"),"Income outlier",TRUE,"valid")</f>
        <v>valid</v>
      </c>
      <c r="K3866" s="1" t="str">
        <f>_xlfn.XLOOKUP(I3866,[1]category_mapping!$F$2:$F$19,[1]category_mapping!$G$2:$G$19,E3866)</f>
        <v>rent</v>
      </c>
      <c r="L3866" s="1" t="str">
        <f>IF(cleaning_working[[#This Row],[date]]="","Missing","Available")</f>
        <v>Available</v>
      </c>
    </row>
    <row r="3867" spans="1:12" x14ac:dyDescent="0.35">
      <c r="A3867" s="1" t="s">
        <v>4018</v>
      </c>
      <c r="B3867" s="1" t="s">
        <v>339</v>
      </c>
      <c r="C3867" s="3">
        <v>44248</v>
      </c>
      <c r="D3867" s="1" t="s">
        <v>14</v>
      </c>
      <c r="E3867" s="1" t="s">
        <v>57</v>
      </c>
      <c r="F3867" s="1">
        <v>18885</v>
      </c>
      <c r="G3867" s="1" t="s">
        <v>18</v>
      </c>
      <c r="H3867" s="1" t="s">
        <v>52</v>
      </c>
      <c r="I3867" s="1" t="s">
        <v>87</v>
      </c>
      <c r="J3867" s="1" t="str" cm="1">
        <f t="array" ref="J3867">_xlfn.IFS(F3867="","missing",F3867&lt;0,"negative",F3867=0,"zero",AND(F3867&gt;=99999,MOD(F3867,9)=0),"99999 placeholder",AND(F3867&gt;$O$5,D3867="Expense"),"Expense outlier",AND(F3867&gt;$P$5,D3867="Income"),"Income outlier",TRUE,"valid")</f>
        <v>valid</v>
      </c>
      <c r="K3867" s="1" t="str">
        <f>_xlfn.XLOOKUP(I3867,[1]category_mapping!$F$2:$F$19,[1]category_mapping!$G$2:$G$19,E3867)</f>
        <v>salary</v>
      </c>
      <c r="L3867" s="1" t="str">
        <f>IF(cleaning_working[[#This Row],[date]]="","Missing","Available")</f>
        <v>Available</v>
      </c>
    </row>
    <row r="3868" spans="1:12" x14ac:dyDescent="0.35">
      <c r="A3868" s="1" t="s">
        <v>4019</v>
      </c>
      <c r="B3868" s="1" t="s">
        <v>152</v>
      </c>
      <c r="C3868" s="3">
        <v>44579</v>
      </c>
      <c r="D3868" s="1" t="s">
        <v>13</v>
      </c>
      <c r="E3868" s="1" t="s">
        <v>24</v>
      </c>
      <c r="F3868" s="1">
        <v>22214</v>
      </c>
      <c r="G3868" s="1" t="s">
        <v>40</v>
      </c>
      <c r="H3868" s="1" t="s">
        <v>86</v>
      </c>
      <c r="I3868" s="1" t="s">
        <v>120</v>
      </c>
      <c r="J3868" s="1" t="str" cm="1">
        <f t="array" ref="J3868">_xlfn.IFS(F3868="","missing",F3868&lt;0,"negative",F3868=0,"zero",AND(F3868&gt;=99999,MOD(F3868,9)=0),"99999 placeholder",AND(F3868&gt;$O$5,D3868="Expense"),"Expense outlier",AND(F3868&gt;$P$5,D3868="Income"),"Income outlier",TRUE,"valid")</f>
        <v>Expense outlier</v>
      </c>
      <c r="K3868" s="1" t="str">
        <f>_xlfn.XLOOKUP(I3868,[1]category_mapping!$F$2:$F$19,[1]category_mapping!$G$2:$G$19,E3868)</f>
        <v>food</v>
      </c>
      <c r="L3868" s="1" t="str">
        <f>IF(cleaning_working[[#This Row],[date]]="","Missing","Available")</f>
        <v>Available</v>
      </c>
    </row>
    <row r="3869" spans="1:12" x14ac:dyDescent="0.35">
      <c r="A3869" s="1" t="s">
        <v>4020</v>
      </c>
      <c r="B3869" s="1" t="s">
        <v>95</v>
      </c>
      <c r="C3869" s="3">
        <v>45173</v>
      </c>
      <c r="D3869" s="1" t="s">
        <v>13</v>
      </c>
      <c r="E3869" s="1" t="s">
        <v>93</v>
      </c>
      <c r="F3869" s="1">
        <v>715</v>
      </c>
      <c r="G3869" s="1" t="s">
        <v>32</v>
      </c>
      <c r="H3869" s="1" t="s">
        <v>83</v>
      </c>
      <c r="I3869" s="1" t="s">
        <v>97</v>
      </c>
      <c r="J3869" s="1" t="str" cm="1">
        <f t="array" ref="J3869">_xlfn.IFS(F3869="","missing",F3869&lt;0,"negative",F3869=0,"zero",AND(F3869&gt;=99999,MOD(F3869,9)=0),"99999 placeholder",AND(F3869&gt;$O$5,D3869="Expense"),"Expense outlier",AND(F3869&gt;$P$5,D3869="Income"),"Income outlier",TRUE,"valid")</f>
        <v>valid</v>
      </c>
      <c r="K3869" s="1" t="str">
        <f>_xlfn.XLOOKUP(I3869,[1]category_mapping!$F$2:$F$19,[1]category_mapping!$G$2:$G$19,E3869)</f>
        <v>health</v>
      </c>
      <c r="L3869" s="1" t="str">
        <f>IF(cleaning_working[[#This Row],[date]]="","Missing","Available")</f>
        <v>Available</v>
      </c>
    </row>
    <row r="3870" spans="1:12" x14ac:dyDescent="0.35">
      <c r="A3870" s="1" t="s">
        <v>4021</v>
      </c>
      <c r="B3870" s="1" t="s">
        <v>161</v>
      </c>
      <c r="C3870" s="3">
        <v>45638</v>
      </c>
      <c r="D3870" s="1" t="s">
        <v>13</v>
      </c>
      <c r="E3870" s="1" t="s">
        <v>104</v>
      </c>
      <c r="F3870" s="1">
        <v>8707</v>
      </c>
      <c r="G3870" s="1" t="s">
        <v>40</v>
      </c>
      <c r="H3870" s="1" t="s">
        <v>133</v>
      </c>
      <c r="I3870" s="1" t="s">
        <v>71</v>
      </c>
      <c r="J3870" s="1" t="str" cm="1">
        <f t="array" ref="J3870">_xlfn.IFS(F3870="","missing",F3870&lt;0,"negative",F3870=0,"zero",AND(F3870&gt;=99999,MOD(F3870,9)=0),"99999 placeholder",AND(F3870&gt;$O$5,D3870="Expense"),"Expense outlier",AND(F3870&gt;$P$5,D3870="Income"),"Income outlier",TRUE,"valid")</f>
        <v>valid</v>
      </c>
      <c r="K3870" s="1" t="str">
        <f>_xlfn.XLOOKUP(I3870,[1]category_mapping!$F$2:$F$19,[1]category_mapping!$G$2:$G$19,E3870)</f>
        <v>health</v>
      </c>
      <c r="L3870" s="1" t="str">
        <f>IF(cleaning_working[[#This Row],[date]]="","Missing","Available")</f>
        <v>Available</v>
      </c>
    </row>
    <row r="3871" spans="1:12" x14ac:dyDescent="0.35">
      <c r="A3871" s="1" t="s">
        <v>4022</v>
      </c>
      <c r="B3871" s="1" t="s">
        <v>219</v>
      </c>
      <c r="C3871" s="3">
        <v>45199</v>
      </c>
      <c r="D3871" s="1" t="s">
        <v>14</v>
      </c>
      <c r="E3871" s="1" t="s">
        <v>70</v>
      </c>
      <c r="F3871" s="1">
        <v>41429</v>
      </c>
      <c r="G3871" s="1" t="s">
        <v>18</v>
      </c>
      <c r="H3871" s="1" t="s">
        <v>65</v>
      </c>
      <c r="I3871" s="1" t="s">
        <v>226</v>
      </c>
      <c r="J3871" s="1" t="str" cm="1">
        <f t="array" ref="J3871">_xlfn.IFS(F3871="","missing",F3871&lt;0,"negative",F3871=0,"zero",AND(F3871&gt;=99999,MOD(F3871,9)=0),"99999 placeholder",AND(F3871&gt;$O$5,D3871="Expense"),"Expense outlier",AND(F3871&gt;$P$5,D3871="Income"),"Income outlier",TRUE,"valid")</f>
        <v>valid</v>
      </c>
      <c r="K3871" s="1" t="str">
        <f>_xlfn.XLOOKUP(I3871,[1]category_mapping!$F$2:$F$19,[1]category_mapping!$G$2:$G$19,E3871)</f>
        <v>savings</v>
      </c>
      <c r="L3871" s="1" t="str">
        <f>IF(cleaning_working[[#This Row],[date]]="","Missing","Available")</f>
        <v>Available</v>
      </c>
    </row>
    <row r="3872" spans="1:12" x14ac:dyDescent="0.35">
      <c r="A3872" s="1" t="s">
        <v>4023</v>
      </c>
      <c r="B3872" s="1" t="s">
        <v>136</v>
      </c>
      <c r="C3872" s="3">
        <v>44225</v>
      </c>
      <c r="D3872" s="1" t="s">
        <v>13</v>
      </c>
      <c r="E3872" s="1" t="s">
        <v>104</v>
      </c>
      <c r="F3872" s="1">
        <v>3520</v>
      </c>
      <c r="G3872" s="1" t="s">
        <v>32</v>
      </c>
      <c r="H3872" s="1" t="s">
        <v>107</v>
      </c>
      <c r="J3872" s="1" t="str" cm="1">
        <f t="array" ref="J3872">_xlfn.IFS(F3872="","missing",F3872&lt;0,"negative",F3872=0,"zero",AND(F3872&gt;=99999,MOD(F3872,9)=0),"99999 placeholder",AND(F3872&gt;$O$5,D3872="Expense"),"Expense outlier",AND(F3872&gt;$P$5,D3872="Income"),"Income outlier",TRUE,"valid")</f>
        <v>valid</v>
      </c>
      <c r="K3872" s="1" t="str">
        <f>_xlfn.XLOOKUP(I3872,[1]category_mapping!$F$2:$F$19,[1]category_mapping!$G$2:$G$19,E3872)</f>
        <v>health</v>
      </c>
      <c r="L3872" s="1" t="str">
        <f>IF(cleaning_working[[#This Row],[date]]="","Missing","Available")</f>
        <v>Available</v>
      </c>
    </row>
    <row r="3873" spans="1:12" x14ac:dyDescent="0.35">
      <c r="A3873" s="1" t="s">
        <v>4024</v>
      </c>
      <c r="B3873" s="1" t="s">
        <v>155</v>
      </c>
      <c r="C3873" s="3">
        <v>44391</v>
      </c>
      <c r="D3873" s="1" t="s">
        <v>13</v>
      </c>
      <c r="E3873" s="1" t="s">
        <v>39</v>
      </c>
      <c r="F3873" s="1">
        <v>3173</v>
      </c>
      <c r="G3873" s="1" t="s">
        <v>32</v>
      </c>
      <c r="H3873" s="1" t="s">
        <v>159</v>
      </c>
      <c r="I3873" s="1" t="s">
        <v>49</v>
      </c>
      <c r="J3873" s="1" t="str" cm="1">
        <f t="array" ref="J3873">_xlfn.IFS(F3873="","missing",F3873&lt;0,"negative",F3873=0,"zero",AND(F3873&gt;=99999,MOD(F3873,9)=0),"99999 placeholder",AND(F3873&gt;$O$5,D3873="Expense"),"Expense outlier",AND(F3873&gt;$P$5,D3873="Income"),"Income outlier",TRUE,"valid")</f>
        <v>valid</v>
      </c>
      <c r="K3873" s="1" t="str">
        <f>_xlfn.XLOOKUP(I3873,[1]category_mapping!$F$2:$F$19,[1]category_mapping!$G$2:$G$19,E3873)</f>
        <v>food</v>
      </c>
      <c r="L3873" s="1" t="str">
        <f>IF(cleaning_working[[#This Row],[date]]="","Missing","Available")</f>
        <v>Available</v>
      </c>
    </row>
    <row r="3874" spans="1:12" x14ac:dyDescent="0.35">
      <c r="A3874" s="1" t="s">
        <v>4025</v>
      </c>
      <c r="B3874" s="1" t="s">
        <v>30</v>
      </c>
      <c r="C3874" s="3">
        <v>44627</v>
      </c>
      <c r="D3874" s="1" t="s">
        <v>14</v>
      </c>
      <c r="E3874" s="1" t="s">
        <v>31</v>
      </c>
      <c r="F3874" s="1">
        <v>59068</v>
      </c>
      <c r="G3874" s="1" t="s">
        <v>32</v>
      </c>
      <c r="H3874" s="1" t="s">
        <v>52</v>
      </c>
      <c r="I3874" s="1" t="s">
        <v>80</v>
      </c>
      <c r="J3874" s="1" t="str" cm="1">
        <f t="array" ref="J3874">_xlfn.IFS(F3874="","missing",F3874&lt;0,"negative",F3874=0,"zero",AND(F3874&gt;=99999,MOD(F3874,9)=0),"99999 placeholder",AND(F3874&gt;$O$5,D3874="Expense"),"Expense outlier",AND(F3874&gt;$P$5,D3874="Income"),"Income outlier",TRUE,"valid")</f>
        <v>valid</v>
      </c>
      <c r="K3874" s="1" t="str">
        <f>_xlfn.XLOOKUP(I3874,[1]category_mapping!$F$2:$F$19,[1]category_mapping!$G$2:$G$19,E3874)</f>
        <v>food</v>
      </c>
      <c r="L3874" s="1" t="str">
        <f>IF(cleaning_working[[#This Row],[date]]="","Missing","Available")</f>
        <v>Available</v>
      </c>
    </row>
    <row r="3875" spans="1:12" x14ac:dyDescent="0.35">
      <c r="A3875" s="1" t="s">
        <v>4026</v>
      </c>
      <c r="B3875" s="1" t="s">
        <v>161</v>
      </c>
      <c r="C3875" s="3">
        <v>45563</v>
      </c>
      <c r="D3875" s="1" t="s">
        <v>13</v>
      </c>
      <c r="E3875" s="1" t="s">
        <v>24</v>
      </c>
      <c r="F3875" s="1">
        <v>3515</v>
      </c>
      <c r="G3875" s="1" t="s">
        <v>18</v>
      </c>
      <c r="H3875" s="1" t="s">
        <v>26</v>
      </c>
      <c r="I3875" s="1" t="s">
        <v>58</v>
      </c>
      <c r="J3875" s="1" t="str" cm="1">
        <f t="array" ref="J3875">_xlfn.IFS(F3875="","missing",F3875&lt;0,"negative",F3875=0,"zero",AND(F3875&gt;=99999,MOD(F3875,9)=0),"99999 placeholder",AND(F3875&gt;$O$5,D3875="Expense"),"Expense outlier",AND(F3875&gt;$P$5,D3875="Income"),"Income outlier",TRUE,"valid")</f>
        <v>valid</v>
      </c>
      <c r="K3875" s="1" t="str">
        <f>_xlfn.XLOOKUP(I3875,[1]category_mapping!$F$2:$F$19,[1]category_mapping!$G$2:$G$19,E3875)</f>
        <v>rent</v>
      </c>
      <c r="L3875" s="1" t="str">
        <f>IF(cleaning_working[[#This Row],[date]]="","Missing","Available")</f>
        <v>Available</v>
      </c>
    </row>
    <row r="3876" spans="1:12" x14ac:dyDescent="0.35">
      <c r="A3876" s="1" t="s">
        <v>4027</v>
      </c>
      <c r="B3876" s="1" t="s">
        <v>175</v>
      </c>
      <c r="C3876" s="3">
        <v>45144</v>
      </c>
      <c r="D3876" s="1" t="s">
        <v>13</v>
      </c>
      <c r="E3876" s="1" t="s">
        <v>39</v>
      </c>
      <c r="F3876" s="1">
        <v>5750</v>
      </c>
      <c r="G3876" s="1" t="s">
        <v>40</v>
      </c>
      <c r="H3876" s="1" t="s">
        <v>83</v>
      </c>
      <c r="I3876" s="1" t="s">
        <v>137</v>
      </c>
      <c r="J3876" s="1" t="str" cm="1">
        <f t="array" ref="J3876">_xlfn.IFS(F3876="","missing",F3876&lt;0,"negative",F3876=0,"zero",AND(F3876&gt;=99999,MOD(F3876,9)=0),"99999 placeholder",AND(F3876&gt;$O$5,D3876="Expense"),"Expense outlier",AND(F3876&gt;$P$5,D3876="Income"),"Income outlier",TRUE,"valid")</f>
        <v>valid</v>
      </c>
      <c r="K3876" s="1" t="str">
        <f>_xlfn.XLOOKUP(I3876,[1]category_mapping!$F$2:$F$19,[1]category_mapping!$G$2:$G$19,E3876)</f>
        <v>travel</v>
      </c>
      <c r="L3876" s="1" t="str">
        <f>IF(cleaning_working[[#This Row],[date]]="","Missing","Available")</f>
        <v>Available</v>
      </c>
    </row>
    <row r="3877" spans="1:12" x14ac:dyDescent="0.35">
      <c r="A3877" s="1" t="s">
        <v>4028</v>
      </c>
      <c r="B3877" s="1" t="s">
        <v>51</v>
      </c>
      <c r="C3877" s="3">
        <v>44912</v>
      </c>
      <c r="D3877" s="1" t="s">
        <v>13</v>
      </c>
      <c r="E3877" s="1" t="s">
        <v>24</v>
      </c>
      <c r="F3877" s="1">
        <v>33148</v>
      </c>
      <c r="G3877" s="1" t="s">
        <v>25</v>
      </c>
      <c r="H3877" s="1" t="s">
        <v>52</v>
      </c>
      <c r="I3877" s="1" t="s">
        <v>170</v>
      </c>
      <c r="J3877" s="1" t="str" cm="1">
        <f t="array" ref="J3877">_xlfn.IFS(F3877="","missing",F3877&lt;0,"negative",F3877=0,"zero",AND(F3877&gt;=99999,MOD(F3877,9)=0),"99999 placeholder",AND(F3877&gt;$O$5,D3877="Expense"),"Expense outlier",AND(F3877&gt;$P$5,D3877="Income"),"Income outlier",TRUE,"valid")</f>
        <v>Expense outlier</v>
      </c>
      <c r="K3877" s="1" t="str">
        <f>_xlfn.XLOOKUP(I3877,[1]category_mapping!$F$2:$F$19,[1]category_mapping!$G$2:$G$19,E3877)</f>
        <v>health</v>
      </c>
      <c r="L3877" s="1" t="str">
        <f>IF(cleaning_working[[#This Row],[date]]="","Missing","Available")</f>
        <v>Available</v>
      </c>
    </row>
    <row r="3878" spans="1:12" x14ac:dyDescent="0.35">
      <c r="A3878" s="1" t="s">
        <v>4029</v>
      </c>
      <c r="B3878" s="1" t="s">
        <v>531</v>
      </c>
      <c r="C3878" s="3">
        <v>45161</v>
      </c>
      <c r="D3878" s="1" t="s">
        <v>13</v>
      </c>
      <c r="E3878" s="1" t="s">
        <v>63</v>
      </c>
      <c r="F3878" s="1">
        <v>4381</v>
      </c>
      <c r="G3878" s="1" t="s">
        <v>25</v>
      </c>
      <c r="H3878" s="1" t="s">
        <v>25</v>
      </c>
      <c r="I3878" s="1" t="s">
        <v>46</v>
      </c>
      <c r="J3878" s="1" t="str" cm="1">
        <f t="array" ref="J3878">_xlfn.IFS(F3878="","missing",F3878&lt;0,"negative",F3878=0,"zero",AND(F3878&gt;=99999,MOD(F3878,9)=0),"99999 placeholder",AND(F3878&gt;$O$5,D3878="Expense"),"Expense outlier",AND(F3878&gt;$P$5,D3878="Income"),"Income outlier",TRUE,"valid")</f>
        <v>valid</v>
      </c>
      <c r="K3878" s="1" t="str">
        <f>_xlfn.XLOOKUP(I3878,[1]category_mapping!$F$2:$F$19,[1]category_mapping!$G$2:$G$19,E3878)</f>
        <v>utilities</v>
      </c>
      <c r="L3878" s="1" t="str">
        <f>IF(cleaning_working[[#This Row],[date]]="","Missing","Available")</f>
        <v>Available</v>
      </c>
    </row>
    <row r="3879" spans="1:12" x14ac:dyDescent="0.35">
      <c r="A3879" s="1" t="s">
        <v>4030</v>
      </c>
      <c r="B3879" s="1" t="s">
        <v>148</v>
      </c>
      <c r="C3879" s="3">
        <v>44250</v>
      </c>
      <c r="D3879" s="1" t="s">
        <v>13</v>
      </c>
      <c r="E3879" s="1" t="s">
        <v>24</v>
      </c>
      <c r="F3879" s="1">
        <v>7257</v>
      </c>
      <c r="G3879" s="1" t="s">
        <v>18</v>
      </c>
      <c r="H3879" s="1" t="s">
        <v>52</v>
      </c>
      <c r="I3879" s="1" t="s">
        <v>272</v>
      </c>
      <c r="J3879" s="1" t="str" cm="1">
        <f t="array" ref="J3879">_xlfn.IFS(F3879="","missing",F3879&lt;0,"negative",F3879=0,"zero",AND(F3879&gt;=99999,MOD(F3879,9)=0),"99999 placeholder",AND(F3879&gt;$O$5,D3879="Expense"),"Expense outlier",AND(F3879&gt;$P$5,D3879="Income"),"Income outlier",TRUE,"valid")</f>
        <v>valid</v>
      </c>
      <c r="K3879" s="1" t="str">
        <f>_xlfn.XLOOKUP(I3879,[1]category_mapping!$F$2:$F$19,[1]category_mapping!$G$2:$G$19,E3879)</f>
        <v>food</v>
      </c>
      <c r="L3879" s="1" t="str">
        <f>IF(cleaning_working[[#This Row],[date]]="","Missing","Available")</f>
        <v>Available</v>
      </c>
    </row>
    <row r="3880" spans="1:12" x14ac:dyDescent="0.35">
      <c r="A3880" s="1" t="s">
        <v>4031</v>
      </c>
      <c r="B3880" s="1" t="s">
        <v>127</v>
      </c>
      <c r="C3880" s="3">
        <v>44871</v>
      </c>
      <c r="D3880" s="1" t="s">
        <v>13</v>
      </c>
      <c r="E3880" s="1" t="s">
        <v>24</v>
      </c>
      <c r="F3880" s="1">
        <v>100</v>
      </c>
      <c r="G3880" s="1" t="s">
        <v>32</v>
      </c>
      <c r="H3880" s="1" t="s">
        <v>65</v>
      </c>
      <c r="I3880" s="1" t="s">
        <v>97</v>
      </c>
      <c r="J3880" s="1" t="str" cm="1">
        <f t="array" ref="J3880">_xlfn.IFS(F3880="","missing",F3880&lt;0,"negative",F3880=0,"zero",AND(F3880&gt;=99999,MOD(F3880,9)=0),"99999 placeholder",AND(F3880&gt;$O$5,D3880="Expense"),"Expense outlier",AND(F3880&gt;$P$5,D3880="Income"),"Income outlier",TRUE,"valid")</f>
        <v>valid</v>
      </c>
      <c r="K3880" s="1" t="str">
        <f>_xlfn.XLOOKUP(I3880,[1]category_mapping!$F$2:$F$19,[1]category_mapping!$G$2:$G$19,E3880)</f>
        <v>health</v>
      </c>
      <c r="L3880" s="1" t="str">
        <f>IF(cleaning_working[[#This Row],[date]]="","Missing","Available")</f>
        <v>Available</v>
      </c>
    </row>
    <row r="3881" spans="1:12" x14ac:dyDescent="0.35">
      <c r="A3881" s="1" t="s">
        <v>4032</v>
      </c>
      <c r="B3881" s="1" t="s">
        <v>402</v>
      </c>
      <c r="C3881" s="3">
        <v>45615</v>
      </c>
      <c r="D3881" s="1" t="s">
        <v>13</v>
      </c>
      <c r="E3881" s="1" t="s">
        <v>24</v>
      </c>
      <c r="F3881" s="1">
        <v>47904</v>
      </c>
      <c r="G3881" s="1" t="s">
        <v>64</v>
      </c>
      <c r="H3881" s="1" t="s">
        <v>133</v>
      </c>
      <c r="I3881" s="1" t="s">
        <v>226</v>
      </c>
      <c r="J3881" s="1" t="str" cm="1">
        <f t="array" ref="J3881">_xlfn.IFS(F3881="","missing",F3881&lt;0,"negative",F3881=0,"zero",AND(F3881&gt;=99999,MOD(F3881,9)=0),"99999 placeholder",AND(F3881&gt;$O$5,D3881="Expense"),"Expense outlier",AND(F3881&gt;$P$5,D3881="Income"),"Income outlier",TRUE,"valid")</f>
        <v>Expense outlier</v>
      </c>
      <c r="K3881" s="1" t="str">
        <f>_xlfn.XLOOKUP(I3881,[1]category_mapping!$F$2:$F$19,[1]category_mapping!$G$2:$G$19,E3881)</f>
        <v>savings</v>
      </c>
      <c r="L3881" s="1" t="str">
        <f>IF(cleaning_working[[#This Row],[date]]="","Missing","Available")</f>
        <v>Available</v>
      </c>
    </row>
    <row r="3882" spans="1:12" x14ac:dyDescent="0.35">
      <c r="A3882" s="1" t="s">
        <v>4033</v>
      </c>
      <c r="B3882" s="1" t="s">
        <v>229</v>
      </c>
      <c r="C3882" s="3">
        <v>44486</v>
      </c>
      <c r="D3882" s="1" t="s">
        <v>13</v>
      </c>
      <c r="E3882" s="1" t="s">
        <v>96</v>
      </c>
      <c r="F3882" s="1">
        <v>5453</v>
      </c>
      <c r="G3882" s="1" t="s">
        <v>64</v>
      </c>
      <c r="H3882" s="1" t="s">
        <v>83</v>
      </c>
      <c r="I3882" s="1" t="s">
        <v>123</v>
      </c>
      <c r="J3882" s="1" t="str" cm="1">
        <f t="array" ref="J3882">_xlfn.IFS(F3882="","missing",F3882&lt;0,"negative",F3882=0,"zero",AND(F3882&gt;=99999,MOD(F3882,9)=0),"99999 placeholder",AND(F3882&gt;$O$5,D3882="Expense"),"Expense outlier",AND(F3882&gt;$P$5,D3882="Income"),"Income outlier",TRUE,"valid")</f>
        <v>valid</v>
      </c>
      <c r="K3882" s="1" t="str">
        <f>_xlfn.XLOOKUP(I3882,[1]category_mapping!$F$2:$F$19,[1]category_mapping!$G$2:$G$19,E3882)</f>
        <v>travel</v>
      </c>
      <c r="L3882" s="1" t="str">
        <f>IF(cleaning_working[[#This Row],[date]]="","Missing","Available")</f>
        <v>Available</v>
      </c>
    </row>
    <row r="3883" spans="1:12" x14ac:dyDescent="0.35">
      <c r="A3883" s="1" t="s">
        <v>4034</v>
      </c>
      <c r="B3883" s="1" t="s">
        <v>161</v>
      </c>
      <c r="C3883" s="3">
        <v>44654</v>
      </c>
      <c r="D3883" s="1" t="s">
        <v>13</v>
      </c>
      <c r="E3883" s="1" t="s">
        <v>96</v>
      </c>
      <c r="F3883" s="1">
        <v>7822</v>
      </c>
      <c r="G3883" s="1" t="s">
        <v>18</v>
      </c>
      <c r="H3883" s="1" t="s">
        <v>86</v>
      </c>
      <c r="I3883" s="1" t="s">
        <v>41</v>
      </c>
      <c r="J3883" s="1" t="str" cm="1">
        <f t="array" ref="J3883">_xlfn.IFS(F3883="","missing",F3883&lt;0,"negative",F3883=0,"zero",AND(F3883&gt;=99999,MOD(F3883,9)=0),"99999 placeholder",AND(F3883&gt;$O$5,D3883="Expense"),"Expense outlier",AND(F3883&gt;$P$5,D3883="Income"),"Income outlier",TRUE,"valid")</f>
        <v>valid</v>
      </c>
      <c r="K3883" s="1" t="str">
        <f>_xlfn.XLOOKUP(I3883,[1]category_mapping!$F$2:$F$19,[1]category_mapping!$G$2:$G$19,E3883)</f>
        <v>utilities</v>
      </c>
      <c r="L3883" s="1" t="str">
        <f>IF(cleaning_working[[#This Row],[date]]="","Missing","Available")</f>
        <v>Available</v>
      </c>
    </row>
    <row r="3884" spans="1:12" x14ac:dyDescent="0.35">
      <c r="A3884" s="1" t="s">
        <v>4035</v>
      </c>
      <c r="B3884" s="1" t="s">
        <v>62</v>
      </c>
      <c r="C3884" s="3">
        <v>45187</v>
      </c>
      <c r="D3884" s="1" t="s">
        <v>13</v>
      </c>
      <c r="E3884" s="1" t="s">
        <v>45</v>
      </c>
      <c r="F3884" s="1">
        <v>8985</v>
      </c>
      <c r="G3884" s="1" t="s">
        <v>18</v>
      </c>
      <c r="H3884" s="1" t="s">
        <v>83</v>
      </c>
      <c r="I3884" s="1" t="s">
        <v>58</v>
      </c>
      <c r="J3884" s="1" t="str" cm="1">
        <f t="array" ref="J3884">_xlfn.IFS(F3884="","missing",F3884&lt;0,"negative",F3884=0,"zero",AND(F3884&gt;=99999,MOD(F3884,9)=0),"99999 placeholder",AND(F3884&gt;$O$5,D3884="Expense"),"Expense outlier",AND(F3884&gt;$P$5,D3884="Income"),"Income outlier",TRUE,"valid")</f>
        <v>valid</v>
      </c>
      <c r="K3884" s="1" t="str">
        <f>_xlfn.XLOOKUP(I3884,[1]category_mapping!$F$2:$F$19,[1]category_mapping!$G$2:$G$19,E3884)</f>
        <v>entertainment</v>
      </c>
      <c r="L3884" s="1" t="str">
        <f>IF(cleaning_working[[#This Row],[date]]="","Missing","Available")</f>
        <v>Available</v>
      </c>
    </row>
    <row r="3885" spans="1:12" x14ac:dyDescent="0.35">
      <c r="A3885" s="1" t="s">
        <v>4036</v>
      </c>
      <c r="B3885" s="1" t="s">
        <v>16</v>
      </c>
      <c r="C3885" s="3">
        <v>44308</v>
      </c>
      <c r="D3885" s="1" t="s">
        <v>13</v>
      </c>
      <c r="E3885" s="1" t="s">
        <v>104</v>
      </c>
      <c r="F3885" s="1">
        <v>1815</v>
      </c>
      <c r="G3885" s="1" t="s">
        <v>40</v>
      </c>
      <c r="H3885" s="1" t="s">
        <v>133</v>
      </c>
      <c r="J3885" s="1" t="str" cm="1">
        <f t="array" ref="J3885">_xlfn.IFS(F3885="","missing",F3885&lt;0,"negative",F3885=0,"zero",AND(F3885&gt;=99999,MOD(F3885,9)=0),"99999 placeholder",AND(F3885&gt;$O$5,D3885="Expense"),"Expense outlier",AND(F3885&gt;$P$5,D3885="Income"),"Income outlier",TRUE,"valid")</f>
        <v>valid</v>
      </c>
      <c r="K3885" s="1" t="str">
        <f>_xlfn.XLOOKUP(I3885,[1]category_mapping!$F$2:$F$19,[1]category_mapping!$G$2:$G$19,E3885)</f>
        <v>health</v>
      </c>
      <c r="L3885" s="1" t="str">
        <f>IF(cleaning_working[[#This Row],[date]]="","Missing","Available")</f>
        <v>Available</v>
      </c>
    </row>
    <row r="3886" spans="1:12" x14ac:dyDescent="0.35">
      <c r="A3886" s="1" t="s">
        <v>4037</v>
      </c>
      <c r="B3886" s="1" t="s">
        <v>250</v>
      </c>
      <c r="C3886" s="3">
        <v>44289</v>
      </c>
      <c r="D3886" s="1" t="s">
        <v>13</v>
      </c>
      <c r="E3886" s="1" t="s">
        <v>176</v>
      </c>
      <c r="F3886" s="1">
        <v>2841</v>
      </c>
      <c r="G3886" s="1" t="s">
        <v>64</v>
      </c>
      <c r="H3886" s="1" t="s">
        <v>26</v>
      </c>
      <c r="I3886" s="1" t="s">
        <v>120</v>
      </c>
      <c r="J3886" s="1" t="str" cm="1">
        <f t="array" ref="J3886">_xlfn.IFS(F3886="","missing",F3886&lt;0,"negative",F3886=0,"zero",AND(F3886&gt;=99999,MOD(F3886,9)=0),"99999 placeholder",AND(F3886&gt;$O$5,D3886="Expense"),"Expense outlier",AND(F3886&gt;$P$5,D3886="Income"),"Income outlier",TRUE,"valid")</f>
        <v>valid</v>
      </c>
      <c r="K3886" s="1" t="str">
        <f>_xlfn.XLOOKUP(I3886,[1]category_mapping!$F$2:$F$19,[1]category_mapping!$G$2:$G$19,E3886)</f>
        <v>food</v>
      </c>
      <c r="L3886" s="1" t="str">
        <f>IF(cleaning_working[[#This Row],[date]]="","Missing","Available")</f>
        <v>Available</v>
      </c>
    </row>
    <row r="3887" spans="1:12" x14ac:dyDescent="0.35">
      <c r="A3887" s="1" t="s">
        <v>4038</v>
      </c>
      <c r="B3887" s="1" t="s">
        <v>559</v>
      </c>
      <c r="C3887" s="3" t="s">
        <v>38</v>
      </c>
      <c r="D3887" s="1" t="s">
        <v>13</v>
      </c>
      <c r="E3887" s="1" t="s">
        <v>63</v>
      </c>
      <c r="F3887" s="1">
        <v>2404</v>
      </c>
      <c r="G3887" s="1" t="s">
        <v>32</v>
      </c>
      <c r="H3887" s="1" t="s">
        <v>19</v>
      </c>
      <c r="I3887" s="1" t="s">
        <v>272</v>
      </c>
      <c r="J3887" s="1" t="str" cm="1">
        <f t="array" ref="J3887">_xlfn.IFS(F3887="","missing",F3887&lt;0,"negative",F3887=0,"zero",AND(F3887&gt;=99999,MOD(F3887,9)=0),"99999 placeholder",AND(F3887&gt;$O$5,D3887="Expense"),"Expense outlier",AND(F3887&gt;$P$5,D3887="Income"),"Income outlier",TRUE,"valid")</f>
        <v>valid</v>
      </c>
      <c r="K3887" s="1" t="str">
        <f>_xlfn.XLOOKUP(I3887,[1]category_mapping!$F$2:$F$19,[1]category_mapping!$G$2:$G$19,E3887)</f>
        <v>food</v>
      </c>
      <c r="L3887" s="1" t="str">
        <f>IF(cleaning_working[[#This Row],[date]]="","Missing","Available")</f>
        <v>Missing</v>
      </c>
    </row>
    <row r="3888" spans="1:12" x14ac:dyDescent="0.35">
      <c r="A3888" s="1" t="s">
        <v>4039</v>
      </c>
      <c r="B3888" s="1" t="s">
        <v>323</v>
      </c>
      <c r="C3888" s="3">
        <v>44732</v>
      </c>
      <c r="D3888" s="1" t="s">
        <v>14</v>
      </c>
      <c r="E3888" s="1" t="s">
        <v>31</v>
      </c>
      <c r="F3888" s="1">
        <v>36776</v>
      </c>
      <c r="G3888" s="1" t="s">
        <v>64</v>
      </c>
      <c r="H3888" s="1" t="s">
        <v>33</v>
      </c>
      <c r="I3888" s="1" t="s">
        <v>162</v>
      </c>
      <c r="J3888" s="1" t="str" cm="1">
        <f t="array" ref="J3888">_xlfn.IFS(F3888="","missing",F3888&lt;0,"negative",F3888=0,"zero",AND(F3888&gt;=99999,MOD(F3888,9)=0),"99999 placeholder",AND(F3888&gt;$O$5,D3888="Expense"),"Expense outlier",AND(F3888&gt;$P$5,D3888="Income"),"Income outlier",TRUE,"valid")</f>
        <v>valid</v>
      </c>
      <c r="K3888" s="1" t="str">
        <f>_xlfn.XLOOKUP(I3888,[1]category_mapping!$F$2:$F$19,[1]category_mapping!$G$2:$G$19,E3888)</f>
        <v>freelance</v>
      </c>
      <c r="L3888" s="1" t="str">
        <f>IF(cleaning_working[[#This Row],[date]]="","Missing","Available")</f>
        <v>Available</v>
      </c>
    </row>
    <row r="3889" spans="1:12" x14ac:dyDescent="0.35">
      <c r="A3889" s="1" t="s">
        <v>3981</v>
      </c>
      <c r="B3889" s="1" t="s">
        <v>99</v>
      </c>
      <c r="C3889" s="3">
        <v>45190</v>
      </c>
      <c r="D3889" s="1" t="s">
        <v>13</v>
      </c>
      <c r="E3889" s="1" t="s">
        <v>24</v>
      </c>
      <c r="F3889" s="1">
        <v>11763</v>
      </c>
      <c r="G3889" s="1" t="s">
        <v>32</v>
      </c>
      <c r="H3889" s="1" t="s">
        <v>107</v>
      </c>
      <c r="I3889" s="1" t="s">
        <v>34</v>
      </c>
      <c r="J3889" s="1" t="str" cm="1">
        <f t="array" ref="J3889">_xlfn.IFS(F3889="","missing",F3889&lt;0,"negative",F3889=0,"zero",AND(F3889&gt;=99999,MOD(F3889,9)=0),"99999 placeholder",AND(F3889&gt;$O$5,D3889="Expense"),"Expense outlier",AND(F3889&gt;$P$5,D3889="Income"),"Income outlier",TRUE,"valid")</f>
        <v>valid</v>
      </c>
      <c r="K3889" s="1" t="str">
        <f>_xlfn.XLOOKUP(I3889,[1]category_mapping!$F$2:$F$19,[1]category_mapping!$G$2:$G$19,E3889)</f>
        <v>education</v>
      </c>
      <c r="L3889" s="1" t="str">
        <f>IF(cleaning_working[[#This Row],[date]]="","Missing","Available")</f>
        <v>Available</v>
      </c>
    </row>
    <row r="3890" spans="1:12" x14ac:dyDescent="0.35">
      <c r="A3890" s="1" t="s">
        <v>4040</v>
      </c>
      <c r="B3890" s="1" t="s">
        <v>255</v>
      </c>
      <c r="C3890" s="3">
        <v>44276</v>
      </c>
      <c r="D3890" s="1" t="s">
        <v>13</v>
      </c>
      <c r="E3890" s="1" t="s">
        <v>39</v>
      </c>
      <c r="F3890" s="1">
        <v>2627</v>
      </c>
      <c r="G3890" s="1" t="s">
        <v>40</v>
      </c>
      <c r="H3890" s="1" t="s">
        <v>33</v>
      </c>
      <c r="I3890" s="1" t="s">
        <v>46</v>
      </c>
      <c r="J3890" s="1" t="str" cm="1">
        <f t="array" ref="J3890">_xlfn.IFS(F3890="","missing",F3890&lt;0,"negative",F3890=0,"zero",AND(F3890&gt;=99999,MOD(F3890,9)=0),"99999 placeholder",AND(F3890&gt;$O$5,D3890="Expense"),"Expense outlier",AND(F3890&gt;$P$5,D3890="Income"),"Income outlier",TRUE,"valid")</f>
        <v>valid</v>
      </c>
      <c r="K3890" s="1" t="str">
        <f>_xlfn.XLOOKUP(I3890,[1]category_mapping!$F$2:$F$19,[1]category_mapping!$G$2:$G$19,E3890)</f>
        <v>food</v>
      </c>
      <c r="L3890" s="1" t="str">
        <f>IF(cleaning_working[[#This Row],[date]]="","Missing","Available")</f>
        <v>Available</v>
      </c>
    </row>
    <row r="3891" spans="1:12" x14ac:dyDescent="0.35">
      <c r="A3891" s="1" t="s">
        <v>4041</v>
      </c>
      <c r="B3891" s="1" t="s">
        <v>376</v>
      </c>
      <c r="C3891" s="3">
        <v>45309</v>
      </c>
      <c r="D3891" s="1" t="s">
        <v>13</v>
      </c>
      <c r="E3891" s="1" t="s">
        <v>39</v>
      </c>
      <c r="F3891" s="1">
        <v>6245</v>
      </c>
      <c r="G3891" s="1" t="s">
        <v>40</v>
      </c>
      <c r="H3891" s="1" t="s">
        <v>86</v>
      </c>
      <c r="I3891" s="1" t="s">
        <v>194</v>
      </c>
      <c r="J3891" s="1" t="str" cm="1">
        <f t="array" ref="J3891">_xlfn.IFS(F3891="","missing",F3891&lt;0,"negative",F3891=0,"zero",AND(F3891&gt;=99999,MOD(F3891,9)=0),"99999 placeholder",AND(F3891&gt;$O$5,D3891="Expense"),"Expense outlier",AND(F3891&gt;$P$5,D3891="Income"),"Income outlier",TRUE,"valid")</f>
        <v>valid</v>
      </c>
      <c r="K3891" s="1" t="str">
        <f>_xlfn.XLOOKUP(I3891,[1]category_mapping!$F$2:$F$19,[1]category_mapping!$G$2:$G$19,E3891)</f>
        <v>travel</v>
      </c>
      <c r="L3891" s="1" t="str">
        <f>IF(cleaning_working[[#This Row],[date]]="","Missing","Available")</f>
        <v>Available</v>
      </c>
    </row>
    <row r="3892" spans="1:12" x14ac:dyDescent="0.35">
      <c r="A3892" s="1" t="s">
        <v>4042</v>
      </c>
      <c r="B3892" s="1" t="s">
        <v>225</v>
      </c>
      <c r="C3892" s="3">
        <v>45567</v>
      </c>
      <c r="D3892" s="1" t="s">
        <v>13</v>
      </c>
      <c r="E3892" s="1" t="s">
        <v>39</v>
      </c>
      <c r="F3892" s="1">
        <v>8818</v>
      </c>
      <c r="G3892" s="1" t="s">
        <v>25</v>
      </c>
      <c r="H3892" s="1" t="s">
        <v>65</v>
      </c>
      <c r="I3892" s="1" t="s">
        <v>20</v>
      </c>
      <c r="J3892" s="1" t="str" cm="1">
        <f t="array" ref="J3892">_xlfn.IFS(F3892="","missing",F3892&lt;0,"negative",F3892=0,"zero",AND(F3892&gt;=99999,MOD(F3892,9)=0),"99999 placeholder",AND(F3892&gt;$O$5,D3892="Expense"),"Expense outlier",AND(F3892&gt;$P$5,D3892="Income"),"Income outlier",TRUE,"valid")</f>
        <v>valid</v>
      </c>
      <c r="K3892" s="1" t="str">
        <f>_xlfn.XLOOKUP(I3892,[1]category_mapping!$F$2:$F$19,[1]category_mapping!$G$2:$G$19,E3892)</f>
        <v>entertainment</v>
      </c>
      <c r="L3892" s="1" t="str">
        <f>IF(cleaning_working[[#This Row],[date]]="","Missing","Available")</f>
        <v>Available</v>
      </c>
    </row>
    <row r="3893" spans="1:12" x14ac:dyDescent="0.35">
      <c r="A3893" s="1" t="s">
        <v>4043</v>
      </c>
      <c r="B3893" s="1" t="s">
        <v>219</v>
      </c>
      <c r="C3893" s="3">
        <v>44815</v>
      </c>
      <c r="D3893" s="1" t="s">
        <v>13</v>
      </c>
      <c r="E3893" s="1" t="s">
        <v>70</v>
      </c>
      <c r="F3893" s="1">
        <v>597</v>
      </c>
      <c r="G3893" s="1" t="s">
        <v>32</v>
      </c>
      <c r="H3893" s="1" t="s">
        <v>19</v>
      </c>
      <c r="I3893" s="1" t="s">
        <v>272</v>
      </c>
      <c r="J3893" s="1" t="str" cm="1">
        <f t="array" ref="J3893">_xlfn.IFS(F3893="","missing",F3893&lt;0,"negative",F3893=0,"zero",AND(F3893&gt;=99999,MOD(F3893,9)=0),"99999 placeholder",AND(F3893&gt;$O$5,D3893="Expense"),"Expense outlier",AND(F3893&gt;$P$5,D3893="Income"),"Income outlier",TRUE,"valid")</f>
        <v>valid</v>
      </c>
      <c r="K3893" s="1" t="str">
        <f>_xlfn.XLOOKUP(I3893,[1]category_mapping!$F$2:$F$19,[1]category_mapping!$G$2:$G$19,E3893)</f>
        <v>food</v>
      </c>
      <c r="L3893" s="1" t="str">
        <f>IF(cleaning_working[[#This Row],[date]]="","Missing","Available")</f>
        <v>Available</v>
      </c>
    </row>
    <row r="3894" spans="1:12" x14ac:dyDescent="0.35">
      <c r="A3894" s="1" t="s">
        <v>4044</v>
      </c>
      <c r="B3894" s="1" t="s">
        <v>362</v>
      </c>
      <c r="C3894" s="3">
        <v>44826</v>
      </c>
      <c r="D3894" s="1" t="s">
        <v>13</v>
      </c>
      <c r="E3894" s="1" t="s">
        <v>96</v>
      </c>
      <c r="F3894" s="1">
        <v>1909</v>
      </c>
      <c r="G3894" s="1" t="s">
        <v>64</v>
      </c>
      <c r="H3894" s="1" t="s">
        <v>65</v>
      </c>
      <c r="I3894" s="1" t="s">
        <v>137</v>
      </c>
      <c r="J3894" s="1" t="str" cm="1">
        <f t="array" ref="J3894">_xlfn.IFS(F3894="","missing",F3894&lt;0,"negative",F3894=0,"zero",AND(F3894&gt;=99999,MOD(F3894,9)=0),"99999 placeholder",AND(F3894&gt;$O$5,D3894="Expense"),"Expense outlier",AND(F3894&gt;$P$5,D3894="Income"),"Income outlier",TRUE,"valid")</f>
        <v>valid</v>
      </c>
      <c r="K3894" s="1" t="str">
        <f>_xlfn.XLOOKUP(I3894,[1]category_mapping!$F$2:$F$19,[1]category_mapping!$G$2:$G$19,E3894)</f>
        <v>travel</v>
      </c>
      <c r="L3894" s="1" t="str">
        <f>IF(cleaning_working[[#This Row],[date]]="","Missing","Available")</f>
        <v>Available</v>
      </c>
    </row>
    <row r="3895" spans="1:12" x14ac:dyDescent="0.35">
      <c r="A3895" s="1" t="s">
        <v>4045</v>
      </c>
      <c r="B3895" s="1" t="s">
        <v>142</v>
      </c>
      <c r="C3895" s="3">
        <v>44414</v>
      </c>
      <c r="D3895" s="1" t="s">
        <v>13</v>
      </c>
      <c r="E3895" s="1" t="s">
        <v>24</v>
      </c>
      <c r="F3895" s="1">
        <v>17150</v>
      </c>
      <c r="G3895" s="1" t="s">
        <v>40</v>
      </c>
      <c r="H3895" s="1" t="s">
        <v>83</v>
      </c>
      <c r="I3895" s="1" t="s">
        <v>93</v>
      </c>
      <c r="J3895" s="1" t="str" cm="1">
        <f t="array" ref="J3895">_xlfn.IFS(F3895="","missing",F3895&lt;0,"negative",F3895=0,"zero",AND(F3895&gt;=99999,MOD(F3895,9)=0),"99999 placeholder",AND(F3895&gt;$O$5,D3895="Expense"),"Expense outlier",AND(F3895&gt;$P$5,D3895="Income"),"Income outlier",TRUE,"valid")</f>
        <v>Expense outlier</v>
      </c>
      <c r="K3895" s="1" t="str">
        <f>_xlfn.XLOOKUP(I3895,[1]category_mapping!$F$2:$F$19,[1]category_mapping!$G$2:$G$19,E3895)</f>
        <v>rent</v>
      </c>
      <c r="L3895" s="1" t="str">
        <f>IF(cleaning_working[[#This Row],[date]]="","Missing","Available")</f>
        <v>Available</v>
      </c>
    </row>
    <row r="3896" spans="1:12" x14ac:dyDescent="0.35">
      <c r="A3896" s="1" t="s">
        <v>4046</v>
      </c>
      <c r="B3896" s="1" t="s">
        <v>200</v>
      </c>
      <c r="C3896" s="3">
        <v>45244</v>
      </c>
      <c r="D3896" s="1" t="s">
        <v>14</v>
      </c>
      <c r="E3896" s="1" t="s">
        <v>57</v>
      </c>
      <c r="F3896" s="1">
        <v>945687</v>
      </c>
      <c r="G3896" s="1" t="s">
        <v>18</v>
      </c>
      <c r="H3896" s="1" t="s">
        <v>26</v>
      </c>
      <c r="J3896" s="1" t="str" cm="1">
        <f t="array" ref="J3896">_xlfn.IFS(F3896="","missing",F3896&lt;0,"negative",F3896=0,"zero",AND(F3896&gt;=99999,MOD(F3896,9)=0),"99999 placeholder",AND(F3896&gt;$O$5,D3896="Expense"),"Expense outlier",AND(F3896&gt;$P$5,D3896="Income"),"Income outlier",TRUE,"valid")</f>
        <v>Income outlier</v>
      </c>
      <c r="K3896" s="1" t="str">
        <f>_xlfn.XLOOKUP(I3896,[1]category_mapping!$F$2:$F$19,[1]category_mapping!$G$2:$G$19,E3896)</f>
        <v>salary</v>
      </c>
      <c r="L3896" s="1" t="str">
        <f>IF(cleaning_working[[#This Row],[date]]="","Missing","Available")</f>
        <v>Available</v>
      </c>
    </row>
    <row r="3897" spans="1:12" x14ac:dyDescent="0.35">
      <c r="A3897" s="1" t="s">
        <v>4047</v>
      </c>
      <c r="B3897" s="1" t="s">
        <v>184</v>
      </c>
      <c r="C3897" s="3">
        <v>44687</v>
      </c>
      <c r="D3897" s="1" t="s">
        <v>14</v>
      </c>
      <c r="E3897" s="1" t="s">
        <v>119</v>
      </c>
      <c r="F3897" s="1">
        <v>40009</v>
      </c>
      <c r="G3897" s="1" t="s">
        <v>64</v>
      </c>
      <c r="H3897" s="1" t="s">
        <v>19</v>
      </c>
      <c r="I3897" s="1" t="s">
        <v>137</v>
      </c>
      <c r="J3897" s="1" t="str" cm="1">
        <f t="array" ref="J3897">_xlfn.IFS(F3897="","missing",F3897&lt;0,"negative",F3897=0,"zero",AND(F3897&gt;=99999,MOD(F3897,9)=0),"99999 placeholder",AND(F3897&gt;$O$5,D3897="Expense"),"Expense outlier",AND(F3897&gt;$P$5,D3897="Income"),"Income outlier",TRUE,"valid")</f>
        <v>valid</v>
      </c>
      <c r="K3897" s="1" t="str">
        <f>_xlfn.XLOOKUP(I3897,[1]category_mapping!$F$2:$F$19,[1]category_mapping!$G$2:$G$19,E3897)</f>
        <v>travel</v>
      </c>
      <c r="L3897" s="1" t="str">
        <f>IF(cleaning_working[[#This Row],[date]]="","Missing","Available")</f>
        <v>Available</v>
      </c>
    </row>
    <row r="3898" spans="1:12" x14ac:dyDescent="0.35">
      <c r="A3898" s="1" t="s">
        <v>4048</v>
      </c>
      <c r="B3898" s="1" t="s">
        <v>51</v>
      </c>
      <c r="C3898" s="3">
        <v>44231</v>
      </c>
      <c r="D3898" s="1" t="s">
        <v>13</v>
      </c>
      <c r="E3898" s="1" t="s">
        <v>39</v>
      </c>
      <c r="F3898" s="1">
        <v>2670</v>
      </c>
      <c r="G3898" s="1" t="s">
        <v>32</v>
      </c>
      <c r="H3898" s="1" t="s">
        <v>52</v>
      </c>
      <c r="I3898" s="1" t="s">
        <v>93</v>
      </c>
      <c r="J3898" s="1" t="str" cm="1">
        <f t="array" ref="J3898">_xlfn.IFS(F3898="","missing",F3898&lt;0,"negative",F3898=0,"zero",AND(F3898&gt;=99999,MOD(F3898,9)=0),"99999 placeholder",AND(F3898&gt;$O$5,D3898="Expense"),"Expense outlier",AND(F3898&gt;$P$5,D3898="Income"),"Income outlier",TRUE,"valid")</f>
        <v>valid</v>
      </c>
      <c r="K3898" s="1" t="str">
        <f>_xlfn.XLOOKUP(I3898,[1]category_mapping!$F$2:$F$19,[1]category_mapping!$G$2:$G$19,E3898)</f>
        <v>food</v>
      </c>
      <c r="L3898" s="1" t="str">
        <f>IF(cleaning_working[[#This Row],[date]]="","Missing","Available")</f>
        <v>Available</v>
      </c>
    </row>
    <row r="3899" spans="1:12" x14ac:dyDescent="0.35">
      <c r="A3899" s="1" t="s">
        <v>4049</v>
      </c>
      <c r="B3899" s="1" t="s">
        <v>79</v>
      </c>
      <c r="C3899" s="3">
        <v>45162</v>
      </c>
      <c r="D3899" s="1" t="s">
        <v>13</v>
      </c>
      <c r="E3899" s="1" t="s">
        <v>17</v>
      </c>
      <c r="F3899" s="1">
        <v>9417</v>
      </c>
      <c r="G3899" s="1" t="s">
        <v>18</v>
      </c>
      <c r="H3899" s="1" t="s">
        <v>33</v>
      </c>
      <c r="I3899" s="1" t="s">
        <v>128</v>
      </c>
      <c r="J3899" s="1" t="str" cm="1">
        <f t="array" ref="J3899">_xlfn.IFS(F3899="","missing",F3899&lt;0,"negative",F3899=0,"zero",AND(F3899&gt;=99999,MOD(F3899,9)=0),"99999 placeholder",AND(F3899&gt;$O$5,D3899="Expense"),"Expense outlier",AND(F3899&gt;$P$5,D3899="Income"),"Income outlier",TRUE,"valid")</f>
        <v>valid</v>
      </c>
      <c r="K3899" s="1" t="str">
        <f>_xlfn.XLOOKUP(I3899,[1]category_mapping!$F$2:$F$19,[1]category_mapping!$G$2:$G$19,E3899)</f>
        <v>utilities</v>
      </c>
      <c r="L3899" s="1" t="str">
        <f>IF(cleaning_working[[#This Row],[date]]="","Missing","Available")</f>
        <v>Available</v>
      </c>
    </row>
    <row r="3900" spans="1:12" x14ac:dyDescent="0.35">
      <c r="A3900" s="1" t="s">
        <v>4050</v>
      </c>
      <c r="B3900" s="1" t="s">
        <v>343</v>
      </c>
      <c r="C3900" s="3">
        <v>44705</v>
      </c>
      <c r="D3900" s="1" t="s">
        <v>13</v>
      </c>
      <c r="E3900" s="1" t="s">
        <v>39</v>
      </c>
      <c r="F3900" s="1">
        <v>3463</v>
      </c>
      <c r="G3900" s="1" t="s">
        <v>64</v>
      </c>
      <c r="H3900" s="1" t="s">
        <v>25</v>
      </c>
      <c r="I3900" s="1" t="s">
        <v>87</v>
      </c>
      <c r="J3900" s="1" t="str" cm="1">
        <f t="array" ref="J3900">_xlfn.IFS(F3900="","missing",F3900&lt;0,"negative",F3900=0,"zero",AND(F3900&gt;=99999,MOD(F3900,9)=0),"99999 placeholder",AND(F3900&gt;$O$5,D3900="Expense"),"Expense outlier",AND(F3900&gt;$P$5,D3900="Income"),"Income outlier",TRUE,"valid")</f>
        <v>valid</v>
      </c>
      <c r="K3900" s="1" t="str">
        <f>_xlfn.XLOOKUP(I3900,[1]category_mapping!$F$2:$F$19,[1]category_mapping!$G$2:$G$19,E3900)</f>
        <v>food</v>
      </c>
      <c r="L3900" s="1" t="str">
        <f>IF(cleaning_working[[#This Row],[date]]="","Missing","Available")</f>
        <v>Available</v>
      </c>
    </row>
    <row r="3901" spans="1:12" x14ac:dyDescent="0.35">
      <c r="A3901" s="1" t="s">
        <v>4051</v>
      </c>
      <c r="B3901" s="1" t="s">
        <v>500</v>
      </c>
      <c r="C3901" s="3">
        <v>45148</v>
      </c>
      <c r="D3901" s="1" t="s">
        <v>13</v>
      </c>
      <c r="E3901" s="1" t="s">
        <v>24</v>
      </c>
      <c r="F3901" s="1">
        <v>46116</v>
      </c>
      <c r="G3901" s="1" t="s">
        <v>18</v>
      </c>
      <c r="H3901" s="1" t="s">
        <v>65</v>
      </c>
      <c r="I3901" s="1" t="s">
        <v>162</v>
      </c>
      <c r="J3901" s="1" t="str" cm="1">
        <f t="array" ref="J3901">_xlfn.IFS(F3901="","missing",F3901&lt;0,"negative",F3901=0,"zero",AND(F3901&gt;=99999,MOD(F3901,9)=0),"99999 placeholder",AND(F3901&gt;$O$5,D3901="Expense"),"Expense outlier",AND(F3901&gt;$P$5,D3901="Income"),"Income outlier",TRUE,"valid")</f>
        <v>Expense outlier</v>
      </c>
      <c r="K3901" s="1" t="str">
        <f>_xlfn.XLOOKUP(I3901,[1]category_mapping!$F$2:$F$19,[1]category_mapping!$G$2:$G$19,E3901)</f>
        <v>rent</v>
      </c>
      <c r="L3901" s="1" t="str">
        <f>IF(cleaning_working[[#This Row],[date]]="","Missing","Available")</f>
        <v>Available</v>
      </c>
    </row>
    <row r="3902" spans="1:12" x14ac:dyDescent="0.35">
      <c r="A3902" s="1" t="s">
        <v>4052</v>
      </c>
      <c r="B3902" s="1" t="s">
        <v>82</v>
      </c>
      <c r="C3902" s="3" t="s">
        <v>38</v>
      </c>
      <c r="D3902" s="1" t="s">
        <v>13</v>
      </c>
      <c r="E3902" s="1" t="s">
        <v>39</v>
      </c>
      <c r="F3902" s="1">
        <v>1990</v>
      </c>
      <c r="G3902" s="1" t="s">
        <v>18</v>
      </c>
      <c r="H3902" s="1" t="s">
        <v>52</v>
      </c>
      <c r="I3902" s="1" t="s">
        <v>66</v>
      </c>
      <c r="J3902" s="1" t="str" cm="1">
        <f t="array" ref="J3902">_xlfn.IFS(F3902="","missing",F3902&lt;0,"negative",F3902=0,"zero",AND(F3902&gt;=99999,MOD(F3902,9)=0),"99999 placeholder",AND(F3902&gt;$O$5,D3902="Expense"),"Expense outlier",AND(F3902&gt;$P$5,D3902="Income"),"Income outlier",TRUE,"valid")</f>
        <v>valid</v>
      </c>
      <c r="K3902" s="1" t="str">
        <f>_xlfn.XLOOKUP(I3902,[1]category_mapping!$F$2:$F$19,[1]category_mapping!$G$2:$G$19,E3902)</f>
        <v>food</v>
      </c>
      <c r="L3902" s="1" t="str">
        <f>IF(cleaning_working[[#This Row],[date]]="","Missing","Available")</f>
        <v>Missing</v>
      </c>
    </row>
    <row r="3903" spans="1:12" x14ac:dyDescent="0.35">
      <c r="A3903" s="1" t="s">
        <v>4053</v>
      </c>
      <c r="B3903" s="1" t="s">
        <v>431</v>
      </c>
      <c r="C3903" s="3">
        <v>45414</v>
      </c>
      <c r="D3903" s="1" t="s">
        <v>13</v>
      </c>
      <c r="E3903" s="1" t="s">
        <v>24</v>
      </c>
      <c r="F3903" s="1">
        <v>2838</v>
      </c>
      <c r="G3903" s="1" t="s">
        <v>18</v>
      </c>
      <c r="H3903" s="1" t="s">
        <v>107</v>
      </c>
      <c r="J3903" s="1" t="str" cm="1">
        <f t="array" ref="J3903">_xlfn.IFS(F3903="","missing",F3903&lt;0,"negative",F3903=0,"zero",AND(F3903&gt;=99999,MOD(F3903,9)=0),"99999 placeholder",AND(F3903&gt;$O$5,D3903="Expense"),"Expense outlier",AND(F3903&gt;$P$5,D3903="Income"),"Income outlier",TRUE,"valid")</f>
        <v>valid</v>
      </c>
      <c r="K3903" s="1" t="str">
        <f>_xlfn.XLOOKUP(I3903,[1]category_mapping!$F$2:$F$19,[1]category_mapping!$G$2:$G$19,E3903)</f>
        <v>rent</v>
      </c>
      <c r="L3903" s="1" t="str">
        <f>IF(cleaning_working[[#This Row],[date]]="","Missing","Available")</f>
        <v>Available</v>
      </c>
    </row>
    <row r="3904" spans="1:12" x14ac:dyDescent="0.35">
      <c r="A3904" s="1" t="s">
        <v>4054</v>
      </c>
      <c r="B3904" s="1" t="s">
        <v>150</v>
      </c>
      <c r="C3904" s="3">
        <v>44593</v>
      </c>
      <c r="D3904" s="1" t="s">
        <v>13</v>
      </c>
      <c r="E3904" s="1" t="s">
        <v>24</v>
      </c>
      <c r="F3904" s="1">
        <v>2602</v>
      </c>
      <c r="G3904" s="1" t="s">
        <v>64</v>
      </c>
      <c r="H3904" s="1" t="s">
        <v>107</v>
      </c>
      <c r="I3904" s="1" t="s">
        <v>217</v>
      </c>
      <c r="J3904" s="1" t="str" cm="1">
        <f t="array" ref="J3904">_xlfn.IFS(F3904="","missing",F3904&lt;0,"negative",F3904=0,"zero",AND(F3904&gt;=99999,MOD(F3904,9)=0),"99999 placeholder",AND(F3904&gt;$O$5,D3904="Expense"),"Expense outlier",AND(F3904&gt;$P$5,D3904="Income"),"Income outlier",TRUE,"valid")</f>
        <v>valid</v>
      </c>
      <c r="K3904" s="1" t="str">
        <f>_xlfn.XLOOKUP(I3904,[1]category_mapping!$F$2:$F$19,[1]category_mapping!$G$2:$G$19,E3904)</f>
        <v>rent</v>
      </c>
      <c r="L3904" s="1" t="str">
        <f>IF(cleaning_working[[#This Row],[date]]="","Missing","Available")</f>
        <v>Available</v>
      </c>
    </row>
    <row r="3905" spans="1:12" x14ac:dyDescent="0.35">
      <c r="A3905" s="1" t="s">
        <v>4055</v>
      </c>
      <c r="B3905" s="1" t="s">
        <v>132</v>
      </c>
      <c r="C3905" s="3">
        <v>44948</v>
      </c>
      <c r="D3905" s="1" t="s">
        <v>13</v>
      </c>
      <c r="E3905" s="1" t="s">
        <v>63</v>
      </c>
      <c r="F3905" s="1">
        <v>1453</v>
      </c>
      <c r="G3905" s="1" t="s">
        <v>40</v>
      </c>
      <c r="H3905" s="1" t="s">
        <v>83</v>
      </c>
      <c r="I3905" s="1" t="s">
        <v>93</v>
      </c>
      <c r="J3905" s="1" t="str" cm="1">
        <f t="array" ref="J3905">_xlfn.IFS(F3905="","missing",F3905&lt;0,"negative",F3905=0,"zero",AND(F3905&gt;=99999,MOD(F3905,9)=0),"99999 placeholder",AND(F3905&gt;$O$5,D3905="Expense"),"Expense outlier",AND(F3905&gt;$P$5,D3905="Income"),"Income outlier",TRUE,"valid")</f>
        <v>valid</v>
      </c>
      <c r="K3905" s="1" t="str">
        <f>_xlfn.XLOOKUP(I3905,[1]category_mapping!$F$2:$F$19,[1]category_mapping!$G$2:$G$19,E3905)</f>
        <v>utilities</v>
      </c>
      <c r="L3905" s="1" t="str">
        <f>IF(cleaning_working[[#This Row],[date]]="","Missing","Available")</f>
        <v>Available</v>
      </c>
    </row>
    <row r="3906" spans="1:12" x14ac:dyDescent="0.35">
      <c r="A3906" s="1" t="s">
        <v>4056</v>
      </c>
      <c r="B3906" s="1" t="s">
        <v>257</v>
      </c>
      <c r="C3906" s="3">
        <v>45159</v>
      </c>
      <c r="D3906" s="1" t="s">
        <v>13</v>
      </c>
      <c r="E3906" s="1" t="s">
        <v>24</v>
      </c>
      <c r="F3906" s="1">
        <v>8903</v>
      </c>
      <c r="G3906" s="1" t="s">
        <v>32</v>
      </c>
      <c r="H3906" s="1" t="s">
        <v>159</v>
      </c>
      <c r="I3906" s="1" t="s">
        <v>87</v>
      </c>
      <c r="J3906" s="1" t="str" cm="1">
        <f t="array" ref="J3906">_xlfn.IFS(F3906="","missing",F3906&lt;0,"negative",F3906=0,"zero",AND(F3906&gt;=99999,MOD(F3906,9)=0),"99999 placeholder",AND(F3906&gt;$O$5,D3906="Expense"),"Expense outlier",AND(F3906&gt;$P$5,D3906="Income"),"Income outlier",TRUE,"valid")</f>
        <v>valid</v>
      </c>
      <c r="K3906" s="1" t="str">
        <f>_xlfn.XLOOKUP(I3906,[1]category_mapping!$F$2:$F$19,[1]category_mapping!$G$2:$G$19,E3906)</f>
        <v>rent</v>
      </c>
      <c r="L3906" s="1" t="str">
        <f>IF(cleaning_working[[#This Row],[date]]="","Missing","Available")</f>
        <v>Available</v>
      </c>
    </row>
    <row r="3907" spans="1:12" x14ac:dyDescent="0.35">
      <c r="A3907" s="1" t="s">
        <v>4057</v>
      </c>
      <c r="B3907" s="1" t="s">
        <v>414</v>
      </c>
      <c r="C3907" s="3">
        <v>44498</v>
      </c>
      <c r="D3907" s="1" t="s">
        <v>13</v>
      </c>
      <c r="E3907" s="1" t="s">
        <v>17</v>
      </c>
      <c r="F3907" s="1">
        <v>5556</v>
      </c>
      <c r="G3907" s="1" t="s">
        <v>32</v>
      </c>
      <c r="H3907" s="1" t="s">
        <v>25</v>
      </c>
      <c r="I3907" s="1" t="s">
        <v>66</v>
      </c>
      <c r="J3907" s="1" t="str" cm="1">
        <f t="array" ref="J3907">_xlfn.IFS(F3907="","missing",F3907&lt;0,"negative",F3907=0,"zero",AND(F3907&gt;=99999,MOD(F3907,9)=0),"99999 placeholder",AND(F3907&gt;$O$5,D3907="Expense"),"Expense outlier",AND(F3907&gt;$P$5,D3907="Income"),"Income outlier",TRUE,"valid")</f>
        <v>valid</v>
      </c>
      <c r="K3907" s="1" t="str">
        <f>_xlfn.XLOOKUP(I3907,[1]category_mapping!$F$2:$F$19,[1]category_mapping!$G$2:$G$19,E3907)</f>
        <v>food</v>
      </c>
      <c r="L3907" s="1" t="str">
        <f>IF(cleaning_working[[#This Row],[date]]="","Missing","Available")</f>
        <v>Available</v>
      </c>
    </row>
    <row r="3908" spans="1:12" x14ac:dyDescent="0.35">
      <c r="A3908" s="1" t="s">
        <v>4058</v>
      </c>
      <c r="B3908" s="1" t="s">
        <v>146</v>
      </c>
      <c r="C3908" s="3">
        <v>45147</v>
      </c>
      <c r="D3908" s="1" t="s">
        <v>13</v>
      </c>
      <c r="E3908" s="1" t="s">
        <v>45</v>
      </c>
      <c r="F3908" s="1">
        <v>7151</v>
      </c>
      <c r="G3908" s="1" t="s">
        <v>18</v>
      </c>
      <c r="H3908" s="1" t="s">
        <v>86</v>
      </c>
      <c r="I3908" s="1" t="s">
        <v>80</v>
      </c>
      <c r="J3908" s="1" t="str" cm="1">
        <f t="array" ref="J3908">_xlfn.IFS(F3908="","missing",F3908&lt;0,"negative",F3908=0,"zero",AND(F3908&gt;=99999,MOD(F3908,9)=0),"99999 placeholder",AND(F3908&gt;$O$5,D3908="Expense"),"Expense outlier",AND(F3908&gt;$P$5,D3908="Income"),"Income outlier",TRUE,"valid")</f>
        <v>valid</v>
      </c>
      <c r="K3908" s="1" t="str">
        <f>_xlfn.XLOOKUP(I3908,[1]category_mapping!$F$2:$F$19,[1]category_mapping!$G$2:$G$19,E3908)</f>
        <v>food</v>
      </c>
      <c r="L3908" s="1" t="str">
        <f>IF(cleaning_working[[#This Row],[date]]="","Missing","Available")</f>
        <v>Available</v>
      </c>
    </row>
    <row r="3909" spans="1:12" x14ac:dyDescent="0.35">
      <c r="A3909" s="1" t="s">
        <v>2941</v>
      </c>
      <c r="B3909" s="1" t="s">
        <v>339</v>
      </c>
      <c r="C3909" s="3">
        <v>44525</v>
      </c>
      <c r="D3909" s="1" t="s">
        <v>13</v>
      </c>
      <c r="E3909" s="1" t="s">
        <v>24</v>
      </c>
      <c r="F3909" s="1">
        <v>30204</v>
      </c>
      <c r="G3909" s="1" t="s">
        <v>40</v>
      </c>
      <c r="H3909" s="1" t="s">
        <v>83</v>
      </c>
      <c r="I3909" s="1" t="s">
        <v>87</v>
      </c>
      <c r="J3909" s="1" t="str" cm="1">
        <f t="array" ref="J3909">_xlfn.IFS(F3909="","missing",F3909&lt;0,"negative",F3909=0,"zero",AND(F3909&gt;=99999,MOD(F3909,9)=0),"99999 placeholder",AND(F3909&gt;$O$5,D3909="Expense"),"Expense outlier",AND(F3909&gt;$P$5,D3909="Income"),"Income outlier",TRUE,"valid")</f>
        <v>Expense outlier</v>
      </c>
      <c r="K3909" s="1" t="str">
        <f>_xlfn.XLOOKUP(I3909,[1]category_mapping!$F$2:$F$19,[1]category_mapping!$G$2:$G$19,E3909)</f>
        <v>rent</v>
      </c>
      <c r="L3909" s="1" t="str">
        <f>IF(cleaning_working[[#This Row],[date]]="","Missing","Available")</f>
        <v>Available</v>
      </c>
    </row>
    <row r="3910" spans="1:12" x14ac:dyDescent="0.35">
      <c r="A3910" s="1" t="s">
        <v>4059</v>
      </c>
      <c r="B3910" s="1" t="s">
        <v>460</v>
      </c>
      <c r="C3910" s="3">
        <v>45392</v>
      </c>
      <c r="D3910" s="1" t="s">
        <v>14</v>
      </c>
      <c r="E3910" s="1" t="s">
        <v>119</v>
      </c>
      <c r="F3910" s="1">
        <v>23057</v>
      </c>
      <c r="G3910" s="1" t="s">
        <v>18</v>
      </c>
      <c r="H3910" s="1" t="s">
        <v>133</v>
      </c>
      <c r="J3910" s="1" t="str" cm="1">
        <f t="array" ref="J3910">_xlfn.IFS(F3910="","missing",F3910&lt;0,"negative",F3910=0,"zero",AND(F3910&gt;=99999,MOD(F3910,9)=0),"99999 placeholder",AND(F3910&gt;$O$5,D3910="Expense"),"Expense outlier",AND(F3910&gt;$P$5,D3910="Income"),"Income outlier",TRUE,"valid")</f>
        <v>valid</v>
      </c>
      <c r="K3910" s="1" t="str">
        <f>_xlfn.XLOOKUP(I3910,[1]category_mapping!$F$2:$F$19,[1]category_mapping!$G$2:$G$19,E3910)</f>
        <v>investment</v>
      </c>
      <c r="L3910" s="1" t="str">
        <f>IF(cleaning_working[[#This Row],[date]]="","Missing","Available")</f>
        <v>Available</v>
      </c>
    </row>
    <row r="3911" spans="1:12" x14ac:dyDescent="0.35">
      <c r="A3911" s="1" t="s">
        <v>4060</v>
      </c>
      <c r="B3911" s="1" t="s">
        <v>262</v>
      </c>
      <c r="C3911" s="3">
        <v>44302</v>
      </c>
      <c r="D3911" s="1" t="s">
        <v>13</v>
      </c>
      <c r="E3911" s="1" t="s">
        <v>96</v>
      </c>
      <c r="F3911" s="1">
        <v>3078</v>
      </c>
      <c r="G3911" s="1" t="s">
        <v>18</v>
      </c>
      <c r="H3911" s="1" t="s">
        <v>107</v>
      </c>
      <c r="I3911" s="1" t="s">
        <v>27</v>
      </c>
      <c r="J3911" s="1" t="str" cm="1">
        <f t="array" ref="J3911">_xlfn.IFS(F3911="","missing",F3911&lt;0,"negative",F3911=0,"zero",AND(F3911&gt;=99999,MOD(F3911,9)=0),"99999 placeholder",AND(F3911&gt;$O$5,D3911="Expense"),"Expense outlier",AND(F3911&gt;$P$5,D3911="Income"),"Income outlier",TRUE,"valid")</f>
        <v>valid</v>
      </c>
      <c r="K3911" s="1" t="str">
        <f>_xlfn.XLOOKUP(I3911,[1]category_mapping!$F$2:$F$19,[1]category_mapping!$G$2:$G$19,E3911)</f>
        <v>travel</v>
      </c>
      <c r="L3911" s="1" t="str">
        <f>IF(cleaning_working[[#This Row],[date]]="","Missing","Available")</f>
        <v>Available</v>
      </c>
    </row>
    <row r="3912" spans="1:12" x14ac:dyDescent="0.35">
      <c r="A3912" s="1" t="s">
        <v>4061</v>
      </c>
      <c r="B3912" s="1" t="s">
        <v>309</v>
      </c>
      <c r="C3912" s="3">
        <v>45632</v>
      </c>
      <c r="D3912" s="1" t="s">
        <v>13</v>
      </c>
      <c r="E3912" s="1" t="s">
        <v>176</v>
      </c>
      <c r="F3912" s="1">
        <v>9136</v>
      </c>
      <c r="G3912" s="1" t="s">
        <v>18</v>
      </c>
      <c r="H3912" s="1" t="s">
        <v>83</v>
      </c>
      <c r="I3912" s="1" t="s">
        <v>93</v>
      </c>
      <c r="J3912" s="1" t="str" cm="1">
        <f t="array" ref="J3912">_xlfn.IFS(F3912="","missing",F3912&lt;0,"negative",F3912=0,"zero",AND(F3912&gt;=99999,MOD(F3912,9)=0),"99999 placeholder",AND(F3912&gt;$O$5,D3912="Expense"),"Expense outlier",AND(F3912&gt;$P$5,D3912="Income"),"Income outlier",TRUE,"valid")</f>
        <v>valid</v>
      </c>
      <c r="K3912" s="1" t="str">
        <f>_xlfn.XLOOKUP(I3912,[1]category_mapping!$F$2:$F$19,[1]category_mapping!$G$2:$G$19,E3912)</f>
        <v>savings</v>
      </c>
      <c r="L3912" s="1" t="str">
        <f>IF(cleaning_working[[#This Row],[date]]="","Missing","Available")</f>
        <v>Available</v>
      </c>
    </row>
    <row r="3913" spans="1:12" x14ac:dyDescent="0.35">
      <c r="A3913" s="1" t="s">
        <v>4062</v>
      </c>
      <c r="B3913" s="1" t="s">
        <v>402</v>
      </c>
      <c r="C3913" s="3">
        <v>44755</v>
      </c>
      <c r="D3913" s="1" t="s">
        <v>13</v>
      </c>
      <c r="E3913" s="1" t="s">
        <v>39</v>
      </c>
      <c r="F3913" s="1">
        <v>6818</v>
      </c>
      <c r="G3913" s="1" t="s">
        <v>64</v>
      </c>
      <c r="H3913" s="1" t="s">
        <v>86</v>
      </c>
      <c r="I3913" s="1" t="s">
        <v>34</v>
      </c>
      <c r="J3913" s="1" t="str" cm="1">
        <f t="array" ref="J3913">_xlfn.IFS(F3913="","missing",F3913&lt;0,"negative",F3913=0,"zero",AND(F3913&gt;=99999,MOD(F3913,9)=0),"99999 placeholder",AND(F3913&gt;$O$5,D3913="Expense"),"Expense outlier",AND(F3913&gt;$P$5,D3913="Income"),"Income outlier",TRUE,"valid")</f>
        <v>valid</v>
      </c>
      <c r="K3913" s="1" t="str">
        <f>_xlfn.XLOOKUP(I3913,[1]category_mapping!$F$2:$F$19,[1]category_mapping!$G$2:$G$19,E3913)</f>
        <v>education</v>
      </c>
      <c r="L3913" s="1" t="str">
        <f>IF(cleaning_working[[#This Row],[date]]="","Missing","Available")</f>
        <v>Available</v>
      </c>
    </row>
    <row r="3914" spans="1:12" x14ac:dyDescent="0.35">
      <c r="A3914" s="1" t="s">
        <v>4063</v>
      </c>
      <c r="B3914" s="1" t="s">
        <v>423</v>
      </c>
      <c r="C3914" s="3">
        <v>44838</v>
      </c>
      <c r="D3914" s="1" t="s">
        <v>13</v>
      </c>
      <c r="E3914" s="1" t="s">
        <v>17</v>
      </c>
      <c r="F3914" s="1">
        <v>395</v>
      </c>
      <c r="G3914" s="1" t="s">
        <v>32</v>
      </c>
      <c r="H3914" s="1" t="s">
        <v>65</v>
      </c>
      <c r="I3914" s="1" t="s">
        <v>87</v>
      </c>
      <c r="J3914" s="1" t="str" cm="1">
        <f t="array" ref="J3914">_xlfn.IFS(F3914="","missing",F3914&lt;0,"negative",F3914=0,"zero",AND(F3914&gt;=99999,MOD(F3914,9)=0),"99999 placeholder",AND(F3914&gt;$O$5,D3914="Expense"),"Expense outlier",AND(F3914&gt;$P$5,D3914="Income"),"Income outlier",TRUE,"valid")</f>
        <v>valid</v>
      </c>
      <c r="K3914" s="1" t="str">
        <f>_xlfn.XLOOKUP(I3914,[1]category_mapping!$F$2:$F$19,[1]category_mapping!$G$2:$G$19,E3914)</f>
        <v>education</v>
      </c>
      <c r="L3914" s="1" t="str">
        <f>IF(cleaning_working[[#This Row],[date]]="","Missing","Available")</f>
        <v>Available</v>
      </c>
    </row>
    <row r="3915" spans="1:12" x14ac:dyDescent="0.35">
      <c r="A3915" s="1" t="s">
        <v>4064</v>
      </c>
      <c r="B3915" s="1" t="s">
        <v>559</v>
      </c>
      <c r="C3915" s="3">
        <v>44334</v>
      </c>
      <c r="D3915" s="1" t="s">
        <v>13</v>
      </c>
      <c r="E3915" s="1" t="s">
        <v>70</v>
      </c>
      <c r="F3915" s="1">
        <v>3605</v>
      </c>
      <c r="G3915" s="1" t="s">
        <v>32</v>
      </c>
      <c r="H3915" s="1" t="s">
        <v>26</v>
      </c>
      <c r="I3915" s="1" t="s">
        <v>178</v>
      </c>
      <c r="J3915" s="1" t="str" cm="1">
        <f t="array" ref="J3915">_xlfn.IFS(F3915="","missing",F3915&lt;0,"negative",F3915=0,"zero",AND(F3915&gt;=99999,MOD(F3915,9)=0),"99999 placeholder",AND(F3915&gt;$O$5,D3915="Expense"),"Expense outlier",AND(F3915&gt;$P$5,D3915="Income"),"Income outlier",TRUE,"valid")</f>
        <v>valid</v>
      </c>
      <c r="K3915" s="1" t="str">
        <f>_xlfn.XLOOKUP(I3915,[1]category_mapping!$F$2:$F$19,[1]category_mapping!$G$2:$G$19,E3915)</f>
        <v>rent</v>
      </c>
      <c r="L3915" s="1" t="str">
        <f>IF(cleaning_working[[#This Row],[date]]="","Missing","Available")</f>
        <v>Available</v>
      </c>
    </row>
    <row r="3916" spans="1:12" x14ac:dyDescent="0.35">
      <c r="A3916" s="1" t="s">
        <v>4065</v>
      </c>
      <c r="B3916" s="1" t="s">
        <v>182</v>
      </c>
      <c r="C3916" s="3">
        <v>45053</v>
      </c>
      <c r="D3916" s="1" t="s">
        <v>13</v>
      </c>
      <c r="E3916" s="1" t="s">
        <v>96</v>
      </c>
      <c r="F3916" s="1">
        <v>9659</v>
      </c>
      <c r="G3916" s="1" t="s">
        <v>40</v>
      </c>
      <c r="H3916" s="1" t="s">
        <v>52</v>
      </c>
      <c r="I3916" s="1" t="s">
        <v>66</v>
      </c>
      <c r="J3916" s="1" t="str" cm="1">
        <f t="array" ref="J3916">_xlfn.IFS(F3916="","missing",F3916&lt;0,"negative",F3916=0,"zero",AND(F3916&gt;=99999,MOD(F3916,9)=0),"99999 placeholder",AND(F3916&gt;$O$5,D3916="Expense"),"Expense outlier",AND(F3916&gt;$P$5,D3916="Income"),"Income outlier",TRUE,"valid")</f>
        <v>valid</v>
      </c>
      <c r="K3916" s="1" t="str">
        <f>_xlfn.XLOOKUP(I3916,[1]category_mapping!$F$2:$F$19,[1]category_mapping!$G$2:$G$19,E3916)</f>
        <v>food</v>
      </c>
      <c r="L3916" s="1" t="str">
        <f>IF(cleaning_working[[#This Row],[date]]="","Missing","Available")</f>
        <v>Available</v>
      </c>
    </row>
    <row r="3917" spans="1:12" x14ac:dyDescent="0.35">
      <c r="A3917" s="1" t="s">
        <v>4066</v>
      </c>
      <c r="B3917" s="1" t="s">
        <v>593</v>
      </c>
      <c r="C3917" s="3">
        <v>44914</v>
      </c>
      <c r="D3917" s="1" t="s">
        <v>13</v>
      </c>
      <c r="E3917" s="1" t="s">
        <v>24</v>
      </c>
      <c r="F3917" s="1">
        <v>4460</v>
      </c>
      <c r="G3917" s="1" t="s">
        <v>40</v>
      </c>
      <c r="H3917" s="1" t="s">
        <v>33</v>
      </c>
      <c r="I3917" s="1" t="s">
        <v>162</v>
      </c>
      <c r="J3917" s="1" t="str" cm="1">
        <f t="array" ref="J3917">_xlfn.IFS(F3917="","missing",F3917&lt;0,"negative",F3917=0,"zero",AND(F3917&gt;=99999,MOD(F3917,9)=0),"99999 placeholder",AND(F3917&gt;$O$5,D3917="Expense"),"Expense outlier",AND(F3917&gt;$P$5,D3917="Income"),"Income outlier",TRUE,"valid")</f>
        <v>valid</v>
      </c>
      <c r="K3917" s="1" t="str">
        <f>_xlfn.XLOOKUP(I3917,[1]category_mapping!$F$2:$F$19,[1]category_mapping!$G$2:$G$19,E3917)</f>
        <v>rent</v>
      </c>
      <c r="L3917" s="1" t="str">
        <f>IF(cleaning_working[[#This Row],[date]]="","Missing","Available")</f>
        <v>Available</v>
      </c>
    </row>
    <row r="3918" spans="1:12" x14ac:dyDescent="0.35">
      <c r="A3918" s="1" t="s">
        <v>4067</v>
      </c>
      <c r="B3918" s="1" t="s">
        <v>306</v>
      </c>
      <c r="C3918" s="3">
        <v>44212</v>
      </c>
      <c r="D3918" s="1" t="s">
        <v>13</v>
      </c>
      <c r="E3918" s="1" t="s">
        <v>176</v>
      </c>
      <c r="F3918" s="1">
        <v>8747</v>
      </c>
      <c r="G3918" s="1" t="s">
        <v>25</v>
      </c>
      <c r="H3918" s="1" t="s">
        <v>83</v>
      </c>
      <c r="I3918" s="1" t="s">
        <v>226</v>
      </c>
      <c r="J3918" s="1" t="str" cm="1">
        <f t="array" ref="J3918">_xlfn.IFS(F3918="","missing",F3918&lt;0,"negative",F3918=0,"zero",AND(F3918&gt;=99999,MOD(F3918,9)=0),"99999 placeholder",AND(F3918&gt;$O$5,D3918="Expense"),"Expense outlier",AND(F3918&gt;$P$5,D3918="Income"),"Income outlier",TRUE,"valid")</f>
        <v>valid</v>
      </c>
      <c r="K3918" s="1" t="str">
        <f>_xlfn.XLOOKUP(I3918,[1]category_mapping!$F$2:$F$19,[1]category_mapping!$G$2:$G$19,E3918)</f>
        <v>savings</v>
      </c>
      <c r="L3918" s="1" t="str">
        <f>IF(cleaning_working[[#This Row],[date]]="","Missing","Available")</f>
        <v>Available</v>
      </c>
    </row>
    <row r="3919" spans="1:12" x14ac:dyDescent="0.35">
      <c r="A3919" s="1" t="s">
        <v>4068</v>
      </c>
      <c r="B3919" s="1" t="s">
        <v>241</v>
      </c>
      <c r="C3919" s="3">
        <v>45285</v>
      </c>
      <c r="D3919" s="1" t="s">
        <v>13</v>
      </c>
      <c r="E3919" s="1" t="s">
        <v>45</v>
      </c>
      <c r="F3919" s="1">
        <v>4069</v>
      </c>
      <c r="G3919" s="1" t="s">
        <v>32</v>
      </c>
      <c r="H3919" s="1" t="s">
        <v>19</v>
      </c>
      <c r="I3919" s="1" t="s">
        <v>41</v>
      </c>
      <c r="J3919" s="1" t="str" cm="1">
        <f t="array" ref="J3919">_xlfn.IFS(F3919="","missing",F3919&lt;0,"negative",F3919=0,"zero",AND(F3919&gt;=99999,MOD(F3919,9)=0),"99999 placeholder",AND(F3919&gt;$O$5,D3919="Expense"),"Expense outlier",AND(F3919&gt;$P$5,D3919="Income"),"Income outlier",TRUE,"valid")</f>
        <v>valid</v>
      </c>
      <c r="K3919" s="1" t="str">
        <f>_xlfn.XLOOKUP(I3919,[1]category_mapping!$F$2:$F$19,[1]category_mapping!$G$2:$G$19,E3919)</f>
        <v>utilities</v>
      </c>
      <c r="L3919" s="1" t="str">
        <f>IF(cleaning_working[[#This Row],[date]]="","Missing","Available")</f>
        <v>Available</v>
      </c>
    </row>
    <row r="3920" spans="1:12" x14ac:dyDescent="0.35">
      <c r="A3920" s="1" t="s">
        <v>4069</v>
      </c>
      <c r="B3920" s="1" t="s">
        <v>245</v>
      </c>
      <c r="C3920" s="3">
        <v>45005</v>
      </c>
      <c r="D3920" s="1" t="s">
        <v>13</v>
      </c>
      <c r="E3920" s="1" t="s">
        <v>63</v>
      </c>
      <c r="F3920" s="1">
        <v>757</v>
      </c>
      <c r="G3920" s="1" t="s">
        <v>64</v>
      </c>
      <c r="H3920" s="1" t="s">
        <v>65</v>
      </c>
      <c r="I3920" s="1" t="s">
        <v>80</v>
      </c>
      <c r="J3920" s="1" t="str" cm="1">
        <f t="array" ref="J3920">_xlfn.IFS(F3920="","missing",F3920&lt;0,"negative",F3920=0,"zero",AND(F3920&gt;=99999,MOD(F3920,9)=0),"99999 placeholder",AND(F3920&gt;$O$5,D3920="Expense"),"Expense outlier",AND(F3920&gt;$P$5,D3920="Income"),"Income outlier",TRUE,"valid")</f>
        <v>valid</v>
      </c>
      <c r="K3920" s="1" t="str">
        <f>_xlfn.XLOOKUP(I3920,[1]category_mapping!$F$2:$F$19,[1]category_mapping!$G$2:$G$19,E3920)</f>
        <v>food</v>
      </c>
      <c r="L3920" s="1" t="str">
        <f>IF(cleaning_working[[#This Row],[date]]="","Missing","Available")</f>
        <v>Available</v>
      </c>
    </row>
    <row r="3921" spans="1:12" x14ac:dyDescent="0.35">
      <c r="A3921" s="1" t="s">
        <v>4070</v>
      </c>
      <c r="B3921" s="1" t="s">
        <v>460</v>
      </c>
      <c r="C3921" s="3">
        <v>45111</v>
      </c>
      <c r="D3921" s="1" t="s">
        <v>13</v>
      </c>
      <c r="E3921" s="1" t="s">
        <v>24</v>
      </c>
      <c r="F3921" s="1">
        <v>2582</v>
      </c>
      <c r="G3921" s="1" t="s">
        <v>25</v>
      </c>
      <c r="H3921" s="1" t="s">
        <v>65</v>
      </c>
      <c r="I3921" s="1" t="s">
        <v>272</v>
      </c>
      <c r="J3921" s="1" t="str" cm="1">
        <f t="array" ref="J3921">_xlfn.IFS(F3921="","missing",F3921&lt;0,"negative",F3921=0,"zero",AND(F3921&gt;=99999,MOD(F3921,9)=0),"99999 placeholder",AND(F3921&gt;$O$5,D3921="Expense"),"Expense outlier",AND(F3921&gt;$P$5,D3921="Income"),"Income outlier",TRUE,"valid")</f>
        <v>valid</v>
      </c>
      <c r="K3921" s="1" t="str">
        <f>_xlfn.XLOOKUP(I3921,[1]category_mapping!$F$2:$F$19,[1]category_mapping!$G$2:$G$19,E3921)</f>
        <v>food</v>
      </c>
      <c r="L3921" s="1" t="str">
        <f>IF(cleaning_working[[#This Row],[date]]="","Missing","Available")</f>
        <v>Available</v>
      </c>
    </row>
    <row r="3922" spans="1:12" x14ac:dyDescent="0.35">
      <c r="A3922" s="1" t="s">
        <v>4071</v>
      </c>
      <c r="B3922" s="1" t="s">
        <v>69</v>
      </c>
      <c r="C3922" s="3">
        <v>45573</v>
      </c>
      <c r="D3922" s="1" t="s">
        <v>13</v>
      </c>
      <c r="E3922" s="1" t="s">
        <v>63</v>
      </c>
      <c r="F3922" s="1">
        <v>1173</v>
      </c>
      <c r="G3922" s="1" t="s">
        <v>64</v>
      </c>
      <c r="H3922" s="1" t="s">
        <v>26</v>
      </c>
      <c r="I3922" s="1" t="s">
        <v>41</v>
      </c>
      <c r="J3922" s="1" t="str" cm="1">
        <f t="array" ref="J3922">_xlfn.IFS(F3922="","missing",F3922&lt;0,"negative",F3922=0,"zero",AND(F3922&gt;=99999,MOD(F3922,9)=0),"99999 placeholder",AND(F3922&gt;$O$5,D3922="Expense"),"Expense outlier",AND(F3922&gt;$P$5,D3922="Income"),"Income outlier",TRUE,"valid")</f>
        <v>valid</v>
      </c>
      <c r="K3922" s="1" t="str">
        <f>_xlfn.XLOOKUP(I3922,[1]category_mapping!$F$2:$F$19,[1]category_mapping!$G$2:$G$19,E3922)</f>
        <v>utilities</v>
      </c>
      <c r="L3922" s="1" t="str">
        <f>IF(cleaning_working[[#This Row],[date]]="","Missing","Available")</f>
        <v>Available</v>
      </c>
    </row>
    <row r="3923" spans="1:12" x14ac:dyDescent="0.35">
      <c r="A3923" s="1" t="s">
        <v>4072</v>
      </c>
      <c r="B3923" s="1" t="s">
        <v>782</v>
      </c>
      <c r="C3923" s="3">
        <v>44347</v>
      </c>
      <c r="D3923" s="1" t="s">
        <v>13</v>
      </c>
      <c r="E3923" s="1" t="s">
        <v>63</v>
      </c>
      <c r="F3923" s="1">
        <v>1820</v>
      </c>
      <c r="G3923" s="1" t="s">
        <v>64</v>
      </c>
      <c r="H3923" s="1" t="s">
        <v>19</v>
      </c>
      <c r="I3923" s="1" t="s">
        <v>93</v>
      </c>
      <c r="J3923" s="1" t="str" cm="1">
        <f t="array" ref="J3923">_xlfn.IFS(F3923="","missing",F3923&lt;0,"negative",F3923=0,"zero",AND(F3923&gt;=99999,MOD(F3923,9)=0),"99999 placeholder",AND(F3923&gt;$O$5,D3923="Expense"),"Expense outlier",AND(F3923&gt;$P$5,D3923="Income"),"Income outlier",TRUE,"valid")</f>
        <v>valid</v>
      </c>
      <c r="K3923" s="1" t="str">
        <f>_xlfn.XLOOKUP(I3923,[1]category_mapping!$F$2:$F$19,[1]category_mapping!$G$2:$G$19,E3923)</f>
        <v>utilities</v>
      </c>
      <c r="L3923" s="1" t="str">
        <f>IF(cleaning_working[[#This Row],[date]]="","Missing","Available")</f>
        <v>Available</v>
      </c>
    </row>
    <row r="3924" spans="1:12" x14ac:dyDescent="0.35">
      <c r="A3924" s="1" t="s">
        <v>4073</v>
      </c>
      <c r="B3924" s="1" t="s">
        <v>142</v>
      </c>
      <c r="C3924" s="3">
        <v>44600</v>
      </c>
      <c r="D3924" s="1" t="s">
        <v>13</v>
      </c>
      <c r="E3924" s="1" t="s">
        <v>176</v>
      </c>
      <c r="F3924" s="1">
        <v>2055</v>
      </c>
      <c r="G3924" s="1" t="s">
        <v>32</v>
      </c>
      <c r="H3924" s="1" t="s">
        <v>52</v>
      </c>
      <c r="I3924" s="1" t="s">
        <v>80</v>
      </c>
      <c r="J3924" s="1" t="str" cm="1">
        <f t="array" ref="J3924">_xlfn.IFS(F3924="","missing",F3924&lt;0,"negative",F3924=0,"zero",AND(F3924&gt;=99999,MOD(F3924,9)=0),"99999 placeholder",AND(F3924&gt;$O$5,D3924="Expense"),"Expense outlier",AND(F3924&gt;$P$5,D3924="Income"),"Income outlier",TRUE,"valid")</f>
        <v>valid</v>
      </c>
      <c r="K3924" s="1" t="str">
        <f>_xlfn.XLOOKUP(I3924,[1]category_mapping!$F$2:$F$19,[1]category_mapping!$G$2:$G$19,E3924)</f>
        <v>food</v>
      </c>
      <c r="L3924" s="1" t="str">
        <f>IF(cleaning_working[[#This Row],[date]]="","Missing","Available")</f>
        <v>Available</v>
      </c>
    </row>
    <row r="3925" spans="1:12" x14ac:dyDescent="0.35">
      <c r="A3925" s="1" t="s">
        <v>4074</v>
      </c>
      <c r="B3925" s="1" t="s">
        <v>362</v>
      </c>
      <c r="C3925" s="3">
        <v>44619</v>
      </c>
      <c r="D3925" s="1" t="s">
        <v>13</v>
      </c>
      <c r="E3925" s="1" t="s">
        <v>104</v>
      </c>
      <c r="F3925" s="1">
        <v>8947</v>
      </c>
      <c r="G3925" s="1" t="s">
        <v>18</v>
      </c>
      <c r="H3925" s="1" t="s">
        <v>86</v>
      </c>
      <c r="I3925" s="1" t="s">
        <v>217</v>
      </c>
      <c r="J3925" s="1" t="str" cm="1">
        <f t="array" ref="J3925">_xlfn.IFS(F3925="","missing",F3925&lt;0,"negative",F3925=0,"zero",AND(F3925&gt;=99999,MOD(F3925,9)=0),"99999 placeholder",AND(F3925&gt;$O$5,D3925="Expense"),"Expense outlier",AND(F3925&gt;$P$5,D3925="Income"),"Income outlier",TRUE,"valid")</f>
        <v>valid</v>
      </c>
      <c r="K3925" s="1" t="str">
        <f>_xlfn.XLOOKUP(I3925,[1]category_mapping!$F$2:$F$19,[1]category_mapping!$G$2:$G$19,E3925)</f>
        <v>rent</v>
      </c>
      <c r="L3925" s="1" t="str">
        <f>IF(cleaning_working[[#This Row],[date]]="","Missing","Available")</f>
        <v>Available</v>
      </c>
    </row>
    <row r="3926" spans="1:12" x14ac:dyDescent="0.35">
      <c r="A3926" s="1" t="s">
        <v>4075</v>
      </c>
      <c r="B3926" s="1" t="s">
        <v>379</v>
      </c>
      <c r="C3926" s="3">
        <v>45425</v>
      </c>
      <c r="D3926" s="1" t="s">
        <v>14</v>
      </c>
      <c r="E3926" s="1" t="s">
        <v>70</v>
      </c>
      <c r="F3926" s="1">
        <v>45070</v>
      </c>
      <c r="G3926" s="1" t="s">
        <v>18</v>
      </c>
      <c r="H3926" s="1" t="s">
        <v>25</v>
      </c>
      <c r="I3926" s="1" t="s">
        <v>34</v>
      </c>
      <c r="J3926" s="1" t="str" cm="1">
        <f t="array" ref="J3926">_xlfn.IFS(F3926="","missing",F3926&lt;0,"negative",F3926=0,"zero",AND(F3926&gt;=99999,MOD(F3926,9)=0),"99999 placeholder",AND(F3926&gt;$O$5,D3926="Expense"),"Expense outlier",AND(F3926&gt;$P$5,D3926="Income"),"Income outlier",TRUE,"valid")</f>
        <v>valid</v>
      </c>
      <c r="K3926" s="1" t="str">
        <f>_xlfn.XLOOKUP(I3926,[1]category_mapping!$F$2:$F$19,[1]category_mapping!$G$2:$G$19,E3926)</f>
        <v>education</v>
      </c>
      <c r="L3926" s="1" t="str">
        <f>IF(cleaning_working[[#This Row],[date]]="","Missing","Available")</f>
        <v>Available</v>
      </c>
    </row>
    <row r="3927" spans="1:12" x14ac:dyDescent="0.35">
      <c r="A3927" s="1" t="s">
        <v>4076</v>
      </c>
      <c r="B3927" s="1" t="s">
        <v>281</v>
      </c>
      <c r="C3927" s="3">
        <v>44863</v>
      </c>
      <c r="D3927" s="1" t="s">
        <v>13</v>
      </c>
      <c r="E3927" s="1" t="s">
        <v>45</v>
      </c>
      <c r="F3927" s="1">
        <v>6690</v>
      </c>
      <c r="G3927" s="1" t="s">
        <v>32</v>
      </c>
      <c r="H3927" s="1" t="s">
        <v>19</v>
      </c>
      <c r="I3927" s="1" t="s">
        <v>128</v>
      </c>
      <c r="J3927" s="1" t="str" cm="1">
        <f t="array" ref="J3927">_xlfn.IFS(F3927="","missing",F3927&lt;0,"negative",F3927=0,"zero",AND(F3927&gt;=99999,MOD(F3927,9)=0),"99999 placeholder",AND(F3927&gt;$O$5,D3927="Expense"),"Expense outlier",AND(F3927&gt;$P$5,D3927="Income"),"Income outlier",TRUE,"valid")</f>
        <v>valid</v>
      </c>
      <c r="K3927" s="1" t="str">
        <f>_xlfn.XLOOKUP(I3927,[1]category_mapping!$F$2:$F$19,[1]category_mapping!$G$2:$G$19,E3927)</f>
        <v>utilities</v>
      </c>
      <c r="L3927" s="1" t="str">
        <f>IF(cleaning_working[[#This Row],[date]]="","Missing","Available")</f>
        <v>Available</v>
      </c>
    </row>
    <row r="3928" spans="1:12" x14ac:dyDescent="0.35">
      <c r="A3928" s="1" t="s">
        <v>4077</v>
      </c>
      <c r="B3928" s="1" t="s">
        <v>101</v>
      </c>
      <c r="C3928" s="3">
        <v>44966</v>
      </c>
      <c r="D3928" s="1" t="s">
        <v>13</v>
      </c>
      <c r="E3928" s="1" t="s">
        <v>104</v>
      </c>
      <c r="F3928" s="1">
        <v>5485</v>
      </c>
      <c r="G3928" s="1" t="s">
        <v>32</v>
      </c>
      <c r="H3928" s="1" t="s">
        <v>86</v>
      </c>
      <c r="I3928" s="1" t="s">
        <v>87</v>
      </c>
      <c r="J3928" s="1" t="str" cm="1">
        <f t="array" ref="J3928">_xlfn.IFS(F3928="","missing",F3928&lt;0,"negative",F3928=0,"zero",AND(F3928&gt;=99999,MOD(F3928,9)=0),"99999 placeholder",AND(F3928&gt;$O$5,D3928="Expense"),"Expense outlier",AND(F3928&gt;$P$5,D3928="Income"),"Income outlier",TRUE,"valid")</f>
        <v>valid</v>
      </c>
      <c r="K3928" s="1" t="str">
        <f>_xlfn.XLOOKUP(I3928,[1]category_mapping!$F$2:$F$19,[1]category_mapping!$G$2:$G$19,E3928)</f>
        <v>health</v>
      </c>
      <c r="L3928" s="1" t="str">
        <f>IF(cleaning_working[[#This Row],[date]]="","Missing","Available")</f>
        <v>Available</v>
      </c>
    </row>
    <row r="3929" spans="1:12" x14ac:dyDescent="0.35">
      <c r="A3929" s="1" t="s">
        <v>4078</v>
      </c>
      <c r="B3929" s="1" t="s">
        <v>30</v>
      </c>
      <c r="C3929" s="3">
        <v>44506</v>
      </c>
      <c r="D3929" s="1" t="s">
        <v>14</v>
      </c>
      <c r="E3929" s="1" t="s">
        <v>119</v>
      </c>
      <c r="F3929" s="1">
        <v>666707</v>
      </c>
      <c r="G3929" s="1" t="s">
        <v>25</v>
      </c>
      <c r="H3929" s="1" t="s">
        <v>52</v>
      </c>
      <c r="J3929" s="1" t="str" cm="1">
        <f t="array" ref="J3929">_xlfn.IFS(F3929="","missing",F3929&lt;0,"negative",F3929=0,"zero",AND(F3929&gt;=99999,MOD(F3929,9)=0),"99999 placeholder",AND(F3929&gt;$O$5,D3929="Expense"),"Expense outlier",AND(F3929&gt;$P$5,D3929="Income"),"Income outlier",TRUE,"valid")</f>
        <v>Income outlier</v>
      </c>
      <c r="K3929" s="1" t="str">
        <f>_xlfn.XLOOKUP(I3929,[1]category_mapping!$F$2:$F$19,[1]category_mapping!$G$2:$G$19,E3929)</f>
        <v>investment</v>
      </c>
      <c r="L3929" s="1" t="str">
        <f>IF(cleaning_working[[#This Row],[date]]="","Missing","Available")</f>
        <v>Available</v>
      </c>
    </row>
    <row r="3930" spans="1:12" x14ac:dyDescent="0.35">
      <c r="A3930" s="1" t="s">
        <v>4079</v>
      </c>
      <c r="B3930" s="1" t="s">
        <v>431</v>
      </c>
      <c r="C3930" s="3">
        <v>44388</v>
      </c>
      <c r="D3930" s="1" t="s">
        <v>14</v>
      </c>
      <c r="E3930" s="1" t="s">
        <v>215</v>
      </c>
      <c r="F3930" s="1">
        <v>223641</v>
      </c>
      <c r="G3930" s="1" t="s">
        <v>25</v>
      </c>
      <c r="H3930" s="1" t="s">
        <v>159</v>
      </c>
      <c r="J3930" s="1" t="str" cm="1">
        <f t="array" ref="J3930">_xlfn.IFS(F3930="","missing",F3930&lt;0,"negative",F3930=0,"zero",AND(F3930&gt;=99999,MOD(F3930,9)=0),"99999 placeholder",AND(F3930&gt;$O$5,D3930="Expense"),"Expense outlier",AND(F3930&gt;$P$5,D3930="Income"),"Income outlier",TRUE,"valid")</f>
        <v>99999 placeholder</v>
      </c>
      <c r="K3930" s="1" t="str">
        <f>_xlfn.XLOOKUP(I3930,[1]category_mapping!$F$2:$F$19,[1]category_mapping!$G$2:$G$19,E3930)</f>
        <v>bonus</v>
      </c>
      <c r="L3930" s="1" t="str">
        <f>IF(cleaning_working[[#This Row],[date]]="","Missing","Available")</f>
        <v>Available</v>
      </c>
    </row>
    <row r="3931" spans="1:12" x14ac:dyDescent="0.35">
      <c r="A3931" s="1" t="s">
        <v>4080</v>
      </c>
      <c r="B3931" s="1" t="s">
        <v>158</v>
      </c>
      <c r="C3931" s="3">
        <v>44497</v>
      </c>
      <c r="D3931" s="1" t="s">
        <v>14</v>
      </c>
      <c r="E3931" s="1" t="s">
        <v>70</v>
      </c>
      <c r="F3931" s="1">
        <v>10340</v>
      </c>
      <c r="G3931" s="1" t="s">
        <v>18</v>
      </c>
      <c r="H3931" s="1" t="s">
        <v>33</v>
      </c>
      <c r="I3931" s="1" t="s">
        <v>217</v>
      </c>
      <c r="J3931" s="1" t="str" cm="1">
        <f t="array" ref="J3931">_xlfn.IFS(F3931="","missing",F3931&lt;0,"negative",F3931=0,"zero",AND(F3931&gt;=99999,MOD(F3931,9)=0),"99999 placeholder",AND(F3931&gt;$O$5,D3931="Expense"),"Expense outlier",AND(F3931&gt;$P$5,D3931="Income"),"Income outlier",TRUE,"valid")</f>
        <v>valid</v>
      </c>
      <c r="K3931" s="1" t="str">
        <f>_xlfn.XLOOKUP(I3931,[1]category_mapping!$F$2:$F$19,[1]category_mapping!$G$2:$G$19,E3931)</f>
        <v>rent</v>
      </c>
      <c r="L3931" s="1" t="str">
        <f>IF(cleaning_working[[#This Row],[date]]="","Missing","Available")</f>
        <v>Available</v>
      </c>
    </row>
    <row r="3932" spans="1:12" x14ac:dyDescent="0.35">
      <c r="A3932" s="1" t="s">
        <v>4081</v>
      </c>
      <c r="B3932" s="1" t="s">
        <v>557</v>
      </c>
      <c r="C3932" s="3">
        <v>45403</v>
      </c>
      <c r="D3932" s="1" t="s">
        <v>13</v>
      </c>
      <c r="E3932" s="1" t="s">
        <v>39</v>
      </c>
      <c r="F3932" s="1">
        <v>2507</v>
      </c>
      <c r="G3932" s="1" t="s">
        <v>64</v>
      </c>
      <c r="H3932" s="1" t="s">
        <v>52</v>
      </c>
      <c r="I3932" s="1" t="s">
        <v>80</v>
      </c>
      <c r="J3932" s="1" t="str" cm="1">
        <f t="array" ref="J3932">_xlfn.IFS(F3932="","missing",F3932&lt;0,"negative",F3932=0,"zero",AND(F3932&gt;=99999,MOD(F3932,9)=0),"99999 placeholder",AND(F3932&gt;$O$5,D3932="Expense"),"Expense outlier",AND(F3932&gt;$P$5,D3932="Income"),"Income outlier",TRUE,"valid")</f>
        <v>valid</v>
      </c>
      <c r="K3932" s="1" t="str">
        <f>_xlfn.XLOOKUP(I3932,[1]category_mapping!$F$2:$F$19,[1]category_mapping!$G$2:$G$19,E3932)</f>
        <v>food</v>
      </c>
      <c r="L3932" s="1" t="str">
        <f>IF(cleaning_working[[#This Row],[date]]="","Missing","Available")</f>
        <v>Available</v>
      </c>
    </row>
    <row r="3933" spans="1:12" x14ac:dyDescent="0.35">
      <c r="A3933" s="1" t="s">
        <v>4082</v>
      </c>
      <c r="B3933" s="1" t="s">
        <v>262</v>
      </c>
      <c r="C3933" s="3">
        <v>44808</v>
      </c>
      <c r="D3933" s="1" t="s">
        <v>13</v>
      </c>
      <c r="E3933" s="1" t="s">
        <v>96</v>
      </c>
      <c r="F3933" s="1">
        <v>7087</v>
      </c>
      <c r="G3933" s="1" t="s">
        <v>18</v>
      </c>
      <c r="H3933" s="1" t="s">
        <v>133</v>
      </c>
      <c r="I3933" s="1" t="s">
        <v>97</v>
      </c>
      <c r="J3933" s="1" t="str" cm="1">
        <f t="array" ref="J3933">_xlfn.IFS(F3933="","missing",F3933&lt;0,"negative",F3933=0,"zero",AND(F3933&gt;=99999,MOD(F3933,9)=0),"99999 placeholder",AND(F3933&gt;$O$5,D3933="Expense"),"Expense outlier",AND(F3933&gt;$P$5,D3933="Income"),"Income outlier",TRUE,"valid")</f>
        <v>valid</v>
      </c>
      <c r="K3933" s="1" t="str">
        <f>_xlfn.XLOOKUP(I3933,[1]category_mapping!$F$2:$F$19,[1]category_mapping!$G$2:$G$19,E3933)</f>
        <v>health</v>
      </c>
      <c r="L3933" s="1" t="str">
        <f>IF(cleaning_working[[#This Row],[date]]="","Missing","Available")</f>
        <v>Available</v>
      </c>
    </row>
    <row r="3934" spans="1:12" x14ac:dyDescent="0.35">
      <c r="A3934" s="1" t="s">
        <v>4083</v>
      </c>
      <c r="B3934" s="1" t="s">
        <v>460</v>
      </c>
      <c r="C3934" s="3">
        <v>44800</v>
      </c>
      <c r="D3934" s="1" t="s">
        <v>13</v>
      </c>
      <c r="E3934" s="1" t="s">
        <v>17</v>
      </c>
      <c r="F3934" s="1">
        <v>9335</v>
      </c>
      <c r="G3934" s="1" t="s">
        <v>32</v>
      </c>
      <c r="H3934" s="1" t="s">
        <v>52</v>
      </c>
      <c r="I3934" s="1" t="s">
        <v>217</v>
      </c>
      <c r="J3934" s="1" t="str" cm="1">
        <f t="array" ref="J3934">_xlfn.IFS(F3934="","missing",F3934&lt;0,"negative",F3934=0,"zero",AND(F3934&gt;=99999,MOD(F3934,9)=0),"99999 placeholder",AND(F3934&gt;$O$5,D3934="Expense"),"Expense outlier",AND(F3934&gt;$P$5,D3934="Income"),"Income outlier",TRUE,"valid")</f>
        <v>valid</v>
      </c>
      <c r="K3934" s="1" t="str">
        <f>_xlfn.XLOOKUP(I3934,[1]category_mapping!$F$2:$F$19,[1]category_mapping!$G$2:$G$19,E3934)</f>
        <v>rent</v>
      </c>
      <c r="L3934" s="1" t="str">
        <f>IF(cleaning_working[[#This Row],[date]]="","Missing","Available")</f>
        <v>Available</v>
      </c>
    </row>
    <row r="3935" spans="1:12" x14ac:dyDescent="0.35">
      <c r="A3935" s="1" t="s">
        <v>4084</v>
      </c>
      <c r="B3935" s="1" t="s">
        <v>233</v>
      </c>
      <c r="C3935" s="3">
        <v>44570</v>
      </c>
      <c r="D3935" s="1" t="s">
        <v>13</v>
      </c>
      <c r="E3935" s="1" t="s">
        <v>39</v>
      </c>
      <c r="F3935" s="1">
        <v>490</v>
      </c>
      <c r="G3935" s="1" t="s">
        <v>18</v>
      </c>
      <c r="H3935" s="1" t="s">
        <v>86</v>
      </c>
      <c r="I3935" s="1" t="s">
        <v>128</v>
      </c>
      <c r="J3935" s="1" t="str" cm="1">
        <f t="array" ref="J3935">_xlfn.IFS(F3935="","missing",F3935&lt;0,"negative",F3935=0,"zero",AND(F3935&gt;=99999,MOD(F3935,9)=0),"99999 placeholder",AND(F3935&gt;$O$5,D3935="Expense"),"Expense outlier",AND(F3935&gt;$P$5,D3935="Income"),"Income outlier",TRUE,"valid")</f>
        <v>valid</v>
      </c>
      <c r="K3935" s="1" t="str">
        <f>_xlfn.XLOOKUP(I3935,[1]category_mapping!$F$2:$F$19,[1]category_mapping!$G$2:$G$19,E3935)</f>
        <v>utilities</v>
      </c>
      <c r="L3935" s="1" t="str">
        <f>IF(cleaning_working[[#This Row],[date]]="","Missing","Available")</f>
        <v>Available</v>
      </c>
    </row>
    <row r="3936" spans="1:12" x14ac:dyDescent="0.35">
      <c r="A3936" s="1" t="s">
        <v>4085</v>
      </c>
      <c r="B3936" s="1" t="s">
        <v>192</v>
      </c>
      <c r="C3936" s="3">
        <v>44789</v>
      </c>
      <c r="D3936" s="1" t="s">
        <v>13</v>
      </c>
      <c r="E3936" s="1" t="s">
        <v>24</v>
      </c>
      <c r="F3936" s="1">
        <v>5669</v>
      </c>
      <c r="G3936" s="1" t="s">
        <v>40</v>
      </c>
      <c r="H3936" s="1" t="s">
        <v>133</v>
      </c>
      <c r="I3936" s="1" t="s">
        <v>34</v>
      </c>
      <c r="J3936" s="1" t="str" cm="1">
        <f t="array" ref="J3936">_xlfn.IFS(F3936="","missing",F3936&lt;0,"negative",F3936=0,"zero",AND(F3936&gt;=99999,MOD(F3936,9)=0),"99999 placeholder",AND(F3936&gt;$O$5,D3936="Expense"),"Expense outlier",AND(F3936&gt;$P$5,D3936="Income"),"Income outlier",TRUE,"valid")</f>
        <v>valid</v>
      </c>
      <c r="K3936" s="1" t="str">
        <f>_xlfn.XLOOKUP(I3936,[1]category_mapping!$F$2:$F$19,[1]category_mapping!$G$2:$G$19,E3936)</f>
        <v>education</v>
      </c>
      <c r="L3936" s="1" t="str">
        <f>IF(cleaning_working[[#This Row],[date]]="","Missing","Available")</f>
        <v>Available</v>
      </c>
    </row>
    <row r="3937" spans="1:12" x14ac:dyDescent="0.35">
      <c r="A3937" s="1" t="s">
        <v>4086</v>
      </c>
      <c r="B3937" s="1" t="s">
        <v>30</v>
      </c>
      <c r="C3937" s="3">
        <v>45330</v>
      </c>
      <c r="D3937" s="1" t="s">
        <v>14</v>
      </c>
      <c r="E3937" s="1" t="s">
        <v>31</v>
      </c>
      <c r="F3937" s="1">
        <v>74617</v>
      </c>
      <c r="G3937" s="1" t="s">
        <v>40</v>
      </c>
      <c r="H3937" s="1" t="s">
        <v>65</v>
      </c>
      <c r="I3937" s="1" t="s">
        <v>49</v>
      </c>
      <c r="J3937" s="1" t="str" cm="1">
        <f t="array" ref="J3937">_xlfn.IFS(F3937="","missing",F3937&lt;0,"negative",F3937=0,"zero",AND(F3937&gt;=99999,MOD(F3937,9)=0),"99999 placeholder",AND(F3937&gt;$O$5,D3937="Expense"),"Expense outlier",AND(F3937&gt;$P$5,D3937="Income"),"Income outlier",TRUE,"valid")</f>
        <v>valid</v>
      </c>
      <c r="K3937" s="1" t="str">
        <f>_xlfn.XLOOKUP(I3937,[1]category_mapping!$F$2:$F$19,[1]category_mapping!$G$2:$G$19,E3937)</f>
        <v>freelance</v>
      </c>
      <c r="L3937" s="1" t="str">
        <f>IF(cleaning_working[[#This Row],[date]]="","Missing","Available")</f>
        <v>Available</v>
      </c>
    </row>
    <row r="3938" spans="1:12" x14ac:dyDescent="0.35">
      <c r="A3938" s="1" t="s">
        <v>4087</v>
      </c>
      <c r="B3938" s="1" t="s">
        <v>334</v>
      </c>
      <c r="C3938" s="3">
        <v>44515</v>
      </c>
      <c r="D3938" s="1" t="s">
        <v>13</v>
      </c>
      <c r="E3938" s="1" t="s">
        <v>24</v>
      </c>
      <c r="F3938" s="1">
        <v>9872</v>
      </c>
      <c r="G3938" s="1" t="s">
        <v>64</v>
      </c>
      <c r="H3938" s="1" t="s">
        <v>107</v>
      </c>
      <c r="J3938" s="1" t="str" cm="1">
        <f t="array" ref="J3938">_xlfn.IFS(F3938="","missing",F3938&lt;0,"negative",F3938=0,"zero",AND(F3938&gt;=99999,MOD(F3938,9)=0),"99999 placeholder",AND(F3938&gt;$O$5,D3938="Expense"),"Expense outlier",AND(F3938&gt;$P$5,D3938="Income"),"Income outlier",TRUE,"valid")</f>
        <v>valid</v>
      </c>
      <c r="K3938" s="1" t="str">
        <f>_xlfn.XLOOKUP(I3938,[1]category_mapping!$F$2:$F$19,[1]category_mapping!$G$2:$G$19,E3938)</f>
        <v>rent</v>
      </c>
      <c r="L3938" s="1" t="str">
        <f>IF(cleaning_working[[#This Row],[date]]="","Missing","Available")</f>
        <v>Available</v>
      </c>
    </row>
    <row r="3939" spans="1:12" x14ac:dyDescent="0.35">
      <c r="A3939" s="1" t="s">
        <v>4088</v>
      </c>
      <c r="B3939" s="1" t="s">
        <v>62</v>
      </c>
      <c r="C3939" s="3">
        <v>44714</v>
      </c>
      <c r="D3939" s="1" t="s">
        <v>13</v>
      </c>
      <c r="E3939" s="1" t="s">
        <v>104</v>
      </c>
      <c r="F3939" s="1">
        <v>5242</v>
      </c>
      <c r="G3939" s="1" t="s">
        <v>32</v>
      </c>
      <c r="H3939" s="1" t="s">
        <v>52</v>
      </c>
      <c r="I3939" s="1" t="s">
        <v>170</v>
      </c>
      <c r="J3939" s="1" t="str" cm="1">
        <f t="array" ref="J3939">_xlfn.IFS(F3939="","missing",F3939&lt;0,"negative",F3939=0,"zero",AND(F3939&gt;=99999,MOD(F3939,9)=0),"99999 placeholder",AND(F3939&gt;$O$5,D3939="Expense"),"Expense outlier",AND(F3939&gt;$P$5,D3939="Income"),"Income outlier",TRUE,"valid")</f>
        <v>valid</v>
      </c>
      <c r="K3939" s="1" t="str">
        <f>_xlfn.XLOOKUP(I3939,[1]category_mapping!$F$2:$F$19,[1]category_mapping!$G$2:$G$19,E3939)</f>
        <v>health</v>
      </c>
      <c r="L3939" s="1" t="str">
        <f>IF(cleaning_working[[#This Row],[date]]="","Missing","Available")</f>
        <v>Available</v>
      </c>
    </row>
    <row r="3940" spans="1:12" x14ac:dyDescent="0.35">
      <c r="A3940" s="1" t="s">
        <v>4089</v>
      </c>
      <c r="B3940" s="1" t="s">
        <v>339</v>
      </c>
      <c r="C3940" s="3">
        <v>45414</v>
      </c>
      <c r="D3940" s="1" t="s">
        <v>13</v>
      </c>
      <c r="E3940" s="1" t="s">
        <v>39</v>
      </c>
      <c r="F3940" s="1">
        <v>7233</v>
      </c>
      <c r="G3940" s="1" t="s">
        <v>32</v>
      </c>
      <c r="H3940" s="1" t="s">
        <v>107</v>
      </c>
      <c r="I3940" s="1" t="s">
        <v>90</v>
      </c>
      <c r="J3940" s="1" t="str" cm="1">
        <f t="array" ref="J3940">_xlfn.IFS(F3940="","missing",F3940&lt;0,"negative",F3940=0,"zero",AND(F3940&gt;=99999,MOD(F3940,9)=0),"99999 placeholder",AND(F3940&gt;$O$5,D3940="Expense"),"Expense outlier",AND(F3940&gt;$P$5,D3940="Income"),"Income outlier",TRUE,"valid")</f>
        <v>valid</v>
      </c>
      <c r="K3940" s="1" t="str">
        <f>_xlfn.XLOOKUP(I3940,[1]category_mapping!$F$2:$F$19,[1]category_mapping!$G$2:$G$19,E3940)</f>
        <v>food</v>
      </c>
      <c r="L3940" s="1" t="str">
        <f>IF(cleaning_working[[#This Row],[date]]="","Missing","Available")</f>
        <v>Available</v>
      </c>
    </row>
    <row r="3941" spans="1:12" x14ac:dyDescent="0.35">
      <c r="A3941" s="1" t="s">
        <v>4090</v>
      </c>
      <c r="B3941" s="1" t="s">
        <v>423</v>
      </c>
      <c r="C3941" s="3">
        <v>45189</v>
      </c>
      <c r="D3941" s="1" t="s">
        <v>13</v>
      </c>
      <c r="E3941" s="1" t="s">
        <v>176</v>
      </c>
      <c r="F3941" s="1">
        <v>9039</v>
      </c>
      <c r="G3941" s="1" t="s">
        <v>32</v>
      </c>
      <c r="H3941" s="1" t="s">
        <v>83</v>
      </c>
      <c r="I3941" s="1" t="s">
        <v>170</v>
      </c>
      <c r="J3941" s="1" t="str" cm="1">
        <f t="array" ref="J3941">_xlfn.IFS(F3941="","missing",F3941&lt;0,"negative",F3941=0,"zero",AND(F3941&gt;=99999,MOD(F3941,9)=0),"99999 placeholder",AND(F3941&gt;$O$5,D3941="Expense"),"Expense outlier",AND(F3941&gt;$P$5,D3941="Income"),"Income outlier",TRUE,"valid")</f>
        <v>valid</v>
      </c>
      <c r="K3941" s="1" t="str">
        <f>_xlfn.XLOOKUP(I3941,[1]category_mapping!$F$2:$F$19,[1]category_mapping!$G$2:$G$19,E3941)</f>
        <v>health</v>
      </c>
      <c r="L3941" s="1" t="str">
        <f>IF(cleaning_working[[#This Row],[date]]="","Missing","Available")</f>
        <v>Available</v>
      </c>
    </row>
    <row r="3942" spans="1:12" x14ac:dyDescent="0.35">
      <c r="A3942" s="1" t="s">
        <v>4091</v>
      </c>
      <c r="B3942" s="1" t="s">
        <v>277</v>
      </c>
      <c r="C3942" s="3">
        <v>44880</v>
      </c>
      <c r="D3942" s="1" t="s">
        <v>13</v>
      </c>
      <c r="E3942" s="1" t="s">
        <v>176</v>
      </c>
      <c r="F3942" s="1">
        <v>7107</v>
      </c>
      <c r="G3942" s="1" t="s">
        <v>18</v>
      </c>
      <c r="H3942" s="1" t="s">
        <v>25</v>
      </c>
      <c r="I3942" s="1" t="s">
        <v>123</v>
      </c>
      <c r="J3942" s="1" t="str" cm="1">
        <f t="array" ref="J3942">_xlfn.IFS(F3942="","missing",F3942&lt;0,"negative",F3942=0,"zero",AND(F3942&gt;=99999,MOD(F3942,9)=0),"99999 placeholder",AND(F3942&gt;$O$5,D3942="Expense"),"Expense outlier",AND(F3942&gt;$P$5,D3942="Income"),"Income outlier",TRUE,"valid")</f>
        <v>valid</v>
      </c>
      <c r="K3942" s="1" t="str">
        <f>_xlfn.XLOOKUP(I3942,[1]category_mapping!$F$2:$F$19,[1]category_mapping!$G$2:$G$19,E3942)</f>
        <v>savings</v>
      </c>
      <c r="L3942" s="1" t="str">
        <f>IF(cleaning_working[[#This Row],[date]]="","Missing","Available")</f>
        <v>Available</v>
      </c>
    </row>
    <row r="3943" spans="1:12" x14ac:dyDescent="0.35">
      <c r="A3943" s="1" t="s">
        <v>4092</v>
      </c>
      <c r="B3943" s="1" t="s">
        <v>484</v>
      </c>
      <c r="C3943" s="3">
        <v>44197</v>
      </c>
      <c r="D3943" s="1" t="s">
        <v>13</v>
      </c>
      <c r="E3943" s="1" t="s">
        <v>24</v>
      </c>
      <c r="F3943" s="1">
        <v>1575</v>
      </c>
      <c r="G3943" s="1" t="s">
        <v>40</v>
      </c>
      <c r="H3943" s="1" t="s">
        <v>52</v>
      </c>
      <c r="I3943" s="1" t="s">
        <v>97</v>
      </c>
      <c r="J3943" s="1" t="str" cm="1">
        <f t="array" ref="J3943">_xlfn.IFS(F3943="","missing",F3943&lt;0,"negative",F3943=0,"zero",AND(F3943&gt;=99999,MOD(F3943,9)=0),"99999 placeholder",AND(F3943&gt;$O$5,D3943="Expense"),"Expense outlier",AND(F3943&gt;$P$5,D3943="Income"),"Income outlier",TRUE,"valid")</f>
        <v>valid</v>
      </c>
      <c r="K3943" s="1" t="str">
        <f>_xlfn.XLOOKUP(I3943,[1]category_mapping!$F$2:$F$19,[1]category_mapping!$G$2:$G$19,E3943)</f>
        <v>health</v>
      </c>
      <c r="L3943" s="1" t="str">
        <f>IF(cleaning_working[[#This Row],[date]]="","Missing","Available")</f>
        <v>Available</v>
      </c>
    </row>
    <row r="3944" spans="1:12" x14ac:dyDescent="0.35">
      <c r="A3944" s="1" t="s">
        <v>4093</v>
      </c>
      <c r="B3944" s="1" t="s">
        <v>136</v>
      </c>
      <c r="C3944" s="3">
        <v>44332</v>
      </c>
      <c r="D3944" s="1" t="s">
        <v>13</v>
      </c>
      <c r="E3944" s="1" t="s">
        <v>24</v>
      </c>
      <c r="F3944" s="1">
        <v>9655</v>
      </c>
      <c r="G3944" s="1" t="s">
        <v>18</v>
      </c>
      <c r="H3944" s="1" t="s">
        <v>25</v>
      </c>
      <c r="I3944" s="1" t="s">
        <v>162</v>
      </c>
      <c r="J3944" s="1" t="str" cm="1">
        <f t="array" ref="J3944">_xlfn.IFS(F3944="","missing",F3944&lt;0,"negative",F3944=0,"zero",AND(F3944&gt;=99999,MOD(F3944,9)=0),"99999 placeholder",AND(F3944&gt;$O$5,D3944="Expense"),"Expense outlier",AND(F3944&gt;$P$5,D3944="Income"),"Income outlier",TRUE,"valid")</f>
        <v>valid</v>
      </c>
      <c r="K3944" s="1" t="str">
        <f>_xlfn.XLOOKUP(I3944,[1]category_mapping!$F$2:$F$19,[1]category_mapping!$G$2:$G$19,E3944)</f>
        <v>rent</v>
      </c>
      <c r="L3944" s="1" t="str">
        <f>IF(cleaning_working[[#This Row],[date]]="","Missing","Available")</f>
        <v>Available</v>
      </c>
    </row>
    <row r="3945" spans="1:12" x14ac:dyDescent="0.35">
      <c r="A3945" s="1" t="s">
        <v>4094</v>
      </c>
      <c r="B3945" s="1" t="s">
        <v>283</v>
      </c>
      <c r="C3945" s="3">
        <v>44723</v>
      </c>
      <c r="D3945" s="1" t="s">
        <v>14</v>
      </c>
      <c r="E3945" s="1" t="s">
        <v>119</v>
      </c>
      <c r="F3945" s="1">
        <v>25865</v>
      </c>
      <c r="G3945" s="1" t="s">
        <v>18</v>
      </c>
      <c r="H3945" s="1" t="s">
        <v>52</v>
      </c>
      <c r="J3945" s="1" t="str" cm="1">
        <f t="array" ref="J3945">_xlfn.IFS(F3945="","missing",F3945&lt;0,"negative",F3945=0,"zero",AND(F3945&gt;=99999,MOD(F3945,9)=0),"99999 placeholder",AND(F3945&gt;$O$5,D3945="Expense"),"Expense outlier",AND(F3945&gt;$P$5,D3945="Income"),"Income outlier",TRUE,"valid")</f>
        <v>valid</v>
      </c>
      <c r="K3945" s="1" t="str">
        <f>_xlfn.XLOOKUP(I3945,[1]category_mapping!$F$2:$F$19,[1]category_mapping!$G$2:$G$19,E3945)</f>
        <v>investment</v>
      </c>
      <c r="L3945" s="1" t="str">
        <f>IF(cleaning_working[[#This Row],[date]]="","Missing","Available")</f>
        <v>Available</v>
      </c>
    </row>
    <row r="3946" spans="1:12" x14ac:dyDescent="0.35">
      <c r="A3946" s="1" t="s">
        <v>4095</v>
      </c>
      <c r="B3946" s="1" t="s">
        <v>266</v>
      </c>
      <c r="C3946" s="3">
        <v>45370</v>
      </c>
      <c r="D3946" s="1" t="s">
        <v>13</v>
      </c>
      <c r="E3946" s="1" t="s">
        <v>39</v>
      </c>
      <c r="F3946" s="1">
        <v>4214</v>
      </c>
      <c r="G3946" s="1" t="s">
        <v>40</v>
      </c>
      <c r="H3946" s="1" t="s">
        <v>19</v>
      </c>
      <c r="I3946" s="1" t="s">
        <v>66</v>
      </c>
      <c r="J3946" s="1" t="str" cm="1">
        <f t="array" ref="J3946">_xlfn.IFS(F3946="","missing",F3946&lt;0,"negative",F3946=0,"zero",AND(F3946&gt;=99999,MOD(F3946,9)=0),"99999 placeholder",AND(F3946&gt;$O$5,D3946="Expense"),"Expense outlier",AND(F3946&gt;$P$5,D3946="Income"),"Income outlier",TRUE,"valid")</f>
        <v>valid</v>
      </c>
      <c r="K3946" s="1" t="str">
        <f>_xlfn.XLOOKUP(I3946,[1]category_mapping!$F$2:$F$19,[1]category_mapping!$G$2:$G$19,E3946)</f>
        <v>food</v>
      </c>
      <c r="L3946" s="1" t="str">
        <f>IF(cleaning_working[[#This Row],[date]]="","Missing","Available")</f>
        <v>Available</v>
      </c>
    </row>
    <row r="3947" spans="1:12" x14ac:dyDescent="0.35">
      <c r="A3947" s="1" t="s">
        <v>4096</v>
      </c>
      <c r="B3947" s="1" t="s">
        <v>109</v>
      </c>
      <c r="C3947" s="3">
        <v>44329</v>
      </c>
      <c r="D3947" s="1" t="s">
        <v>13</v>
      </c>
      <c r="E3947" s="1" t="s">
        <v>176</v>
      </c>
      <c r="F3947" s="1">
        <v>8631</v>
      </c>
      <c r="G3947" s="1" t="s">
        <v>32</v>
      </c>
      <c r="H3947" s="1" t="s">
        <v>52</v>
      </c>
      <c r="J3947" s="1" t="str" cm="1">
        <f t="array" ref="J3947">_xlfn.IFS(F3947="","missing",F3947&lt;0,"negative",F3947=0,"zero",AND(F3947&gt;=99999,MOD(F3947,9)=0),"99999 placeholder",AND(F3947&gt;$O$5,D3947="Expense"),"Expense outlier",AND(F3947&gt;$P$5,D3947="Income"),"Income outlier",TRUE,"valid")</f>
        <v>valid</v>
      </c>
      <c r="K3947" s="1" t="str">
        <f>_xlfn.XLOOKUP(I3947,[1]category_mapping!$F$2:$F$19,[1]category_mapping!$G$2:$G$19,E3947)</f>
        <v>savings</v>
      </c>
      <c r="L3947" s="1" t="str">
        <f>IF(cleaning_working[[#This Row],[date]]="","Missing","Available")</f>
        <v>Available</v>
      </c>
    </row>
    <row r="3948" spans="1:12" x14ac:dyDescent="0.35">
      <c r="A3948" s="1" t="s">
        <v>4097</v>
      </c>
      <c r="B3948" s="1" t="s">
        <v>239</v>
      </c>
      <c r="C3948" s="3">
        <v>44574</v>
      </c>
      <c r="D3948" s="1" t="s">
        <v>13</v>
      </c>
      <c r="E3948" s="1" t="s">
        <v>17</v>
      </c>
      <c r="F3948" s="1">
        <v>8466</v>
      </c>
      <c r="G3948" s="1" t="s">
        <v>32</v>
      </c>
      <c r="H3948" s="1" t="s">
        <v>33</v>
      </c>
      <c r="I3948" s="1" t="s">
        <v>71</v>
      </c>
      <c r="J3948" s="1" t="str" cm="1">
        <f t="array" ref="J3948">_xlfn.IFS(F3948="","missing",F3948&lt;0,"negative",F3948=0,"zero",AND(F3948&gt;=99999,MOD(F3948,9)=0),"99999 placeholder",AND(F3948&gt;$O$5,D3948="Expense"),"Expense outlier",AND(F3948&gt;$P$5,D3948="Income"),"Income outlier",TRUE,"valid")</f>
        <v>valid</v>
      </c>
      <c r="K3948" s="1" t="str">
        <f>_xlfn.XLOOKUP(I3948,[1]category_mapping!$F$2:$F$19,[1]category_mapping!$G$2:$G$19,E3948)</f>
        <v>health</v>
      </c>
      <c r="L3948" s="1" t="str">
        <f>IF(cleaning_working[[#This Row],[date]]="","Missing","Available")</f>
        <v>Available</v>
      </c>
    </row>
    <row r="3949" spans="1:12" x14ac:dyDescent="0.35">
      <c r="A3949" s="1" t="s">
        <v>4098</v>
      </c>
      <c r="B3949" s="1" t="s">
        <v>379</v>
      </c>
      <c r="C3949" s="3">
        <v>44565</v>
      </c>
      <c r="D3949" s="1" t="s">
        <v>13</v>
      </c>
      <c r="E3949" s="1" t="s">
        <v>63</v>
      </c>
      <c r="F3949" s="1">
        <v>6640</v>
      </c>
      <c r="G3949" s="1" t="s">
        <v>18</v>
      </c>
      <c r="H3949" s="1" t="s">
        <v>26</v>
      </c>
      <c r="J3949" s="1" t="str" cm="1">
        <f t="array" ref="J3949">_xlfn.IFS(F3949="","missing",F3949&lt;0,"negative",F3949=0,"zero",AND(F3949&gt;=99999,MOD(F3949,9)=0),"99999 placeholder",AND(F3949&gt;$O$5,D3949="Expense"),"Expense outlier",AND(F3949&gt;$P$5,D3949="Income"),"Income outlier",TRUE,"valid")</f>
        <v>valid</v>
      </c>
      <c r="K3949" s="1" t="str">
        <f>_xlfn.XLOOKUP(I3949,[1]category_mapping!$F$2:$F$19,[1]category_mapping!$G$2:$G$19,E3949)</f>
        <v>utilities</v>
      </c>
      <c r="L3949" s="1" t="str">
        <f>IF(cleaning_working[[#This Row],[date]]="","Missing","Available")</f>
        <v>Available</v>
      </c>
    </row>
    <row r="3950" spans="1:12" x14ac:dyDescent="0.35">
      <c r="A3950" s="1" t="s">
        <v>4099</v>
      </c>
      <c r="B3950" s="1" t="s">
        <v>182</v>
      </c>
      <c r="C3950" s="3">
        <v>45478</v>
      </c>
      <c r="D3950" s="1" t="s">
        <v>14</v>
      </c>
      <c r="E3950" s="1" t="s">
        <v>70</v>
      </c>
      <c r="F3950" s="1">
        <v>13374</v>
      </c>
      <c r="G3950" s="1" t="s">
        <v>25</v>
      </c>
      <c r="H3950" s="1" t="s">
        <v>19</v>
      </c>
      <c r="I3950" s="1" t="s">
        <v>120</v>
      </c>
      <c r="J3950" s="1" t="str" cm="1">
        <f t="array" ref="J3950">_xlfn.IFS(F3950="","missing",F3950&lt;0,"negative",F3950=0,"zero",AND(F3950&gt;=99999,MOD(F3950,9)=0),"99999 placeholder",AND(F3950&gt;$O$5,D3950="Expense"),"Expense outlier",AND(F3950&gt;$P$5,D3950="Income"),"Income outlier",TRUE,"valid")</f>
        <v>valid</v>
      </c>
      <c r="K3950" s="1" t="str">
        <f>_xlfn.XLOOKUP(I3950,[1]category_mapping!$F$2:$F$19,[1]category_mapping!$G$2:$G$19,E3950)</f>
        <v>food</v>
      </c>
      <c r="L3950" s="1" t="str">
        <f>IF(cleaning_working[[#This Row],[date]]="","Missing","Available")</f>
        <v>Available</v>
      </c>
    </row>
    <row r="3951" spans="1:12" x14ac:dyDescent="0.35">
      <c r="A3951" s="1" t="s">
        <v>4100</v>
      </c>
      <c r="B3951" s="1" t="s">
        <v>103</v>
      </c>
      <c r="C3951" s="3">
        <v>44473</v>
      </c>
      <c r="D3951" s="1" t="s">
        <v>13</v>
      </c>
      <c r="E3951" s="1" t="s">
        <v>24</v>
      </c>
      <c r="F3951" s="1">
        <v>8947</v>
      </c>
      <c r="G3951" s="1" t="s">
        <v>40</v>
      </c>
      <c r="H3951" s="1" t="s">
        <v>19</v>
      </c>
      <c r="I3951" s="1" t="s">
        <v>170</v>
      </c>
      <c r="J3951" s="1" t="str" cm="1">
        <f t="array" ref="J3951">_xlfn.IFS(F3951="","missing",F3951&lt;0,"negative",F3951=0,"zero",AND(F3951&gt;=99999,MOD(F3951,9)=0),"99999 placeholder",AND(F3951&gt;$O$5,D3951="Expense"),"Expense outlier",AND(F3951&gt;$P$5,D3951="Income"),"Income outlier",TRUE,"valid")</f>
        <v>valid</v>
      </c>
      <c r="K3951" s="1" t="str">
        <f>_xlfn.XLOOKUP(I3951,[1]category_mapping!$F$2:$F$19,[1]category_mapping!$G$2:$G$19,E3951)</f>
        <v>health</v>
      </c>
      <c r="L3951" s="1" t="str">
        <f>IF(cleaning_working[[#This Row],[date]]="","Missing","Available")</f>
        <v>Available</v>
      </c>
    </row>
    <row r="3952" spans="1:12" x14ac:dyDescent="0.35">
      <c r="A3952" s="1" t="s">
        <v>4101</v>
      </c>
      <c r="B3952" s="1" t="s">
        <v>48</v>
      </c>
      <c r="C3952" s="3">
        <v>45283</v>
      </c>
      <c r="D3952" s="1" t="s">
        <v>13</v>
      </c>
      <c r="E3952" s="1" t="s">
        <v>39</v>
      </c>
      <c r="F3952" s="1">
        <v>2569</v>
      </c>
      <c r="G3952" s="1" t="s">
        <v>32</v>
      </c>
      <c r="H3952" s="1" t="s">
        <v>133</v>
      </c>
      <c r="I3952" s="1" t="s">
        <v>226</v>
      </c>
      <c r="J3952" s="1" t="str" cm="1">
        <f t="array" ref="J3952">_xlfn.IFS(F3952="","missing",F3952&lt;0,"negative",F3952=0,"zero",AND(F3952&gt;=99999,MOD(F3952,9)=0),"99999 placeholder",AND(F3952&gt;$O$5,D3952="Expense"),"Expense outlier",AND(F3952&gt;$P$5,D3952="Income"),"Income outlier",TRUE,"valid")</f>
        <v>valid</v>
      </c>
      <c r="K3952" s="1" t="str">
        <f>_xlfn.XLOOKUP(I3952,[1]category_mapping!$F$2:$F$19,[1]category_mapping!$G$2:$G$19,E3952)</f>
        <v>savings</v>
      </c>
      <c r="L3952" s="1" t="str">
        <f>IF(cleaning_working[[#This Row],[date]]="","Missing","Available")</f>
        <v>Available</v>
      </c>
    </row>
    <row r="3953" spans="1:12" x14ac:dyDescent="0.35">
      <c r="A3953" s="1" t="s">
        <v>4102</v>
      </c>
      <c r="B3953" s="1" t="s">
        <v>192</v>
      </c>
      <c r="C3953" s="3">
        <v>44921</v>
      </c>
      <c r="D3953" s="1" t="s">
        <v>14</v>
      </c>
      <c r="E3953" s="1" t="s">
        <v>70</v>
      </c>
      <c r="F3953" s="1">
        <v>36459</v>
      </c>
      <c r="G3953" s="1" t="s">
        <v>18</v>
      </c>
      <c r="H3953" s="1" t="s">
        <v>86</v>
      </c>
      <c r="I3953" s="1" t="s">
        <v>120</v>
      </c>
      <c r="J3953" s="1" t="str" cm="1">
        <f t="array" ref="J3953">_xlfn.IFS(F3953="","missing",F3953&lt;0,"negative",F3953=0,"zero",AND(F3953&gt;=99999,MOD(F3953,9)=0),"99999 placeholder",AND(F3953&gt;$O$5,D3953="Expense"),"Expense outlier",AND(F3953&gt;$P$5,D3953="Income"),"Income outlier",TRUE,"valid")</f>
        <v>valid</v>
      </c>
      <c r="K3953" s="1" t="str">
        <f>_xlfn.XLOOKUP(I3953,[1]category_mapping!$F$2:$F$19,[1]category_mapping!$G$2:$G$19,E3953)</f>
        <v>food</v>
      </c>
      <c r="L3953" s="1" t="str">
        <f>IF(cleaning_working[[#This Row],[date]]="","Missing","Available")</f>
        <v>Available</v>
      </c>
    </row>
    <row r="3954" spans="1:12" x14ac:dyDescent="0.35">
      <c r="A3954" s="1" t="s">
        <v>4103</v>
      </c>
      <c r="B3954" s="1" t="s">
        <v>184</v>
      </c>
      <c r="C3954" s="3">
        <v>45436</v>
      </c>
      <c r="D3954" s="1" t="s">
        <v>13</v>
      </c>
      <c r="E3954" s="1" t="s">
        <v>39</v>
      </c>
      <c r="F3954" s="1">
        <v>2372</v>
      </c>
      <c r="G3954" s="1" t="s">
        <v>64</v>
      </c>
      <c r="H3954" s="1" t="s">
        <v>107</v>
      </c>
      <c r="I3954" s="1" t="s">
        <v>53</v>
      </c>
      <c r="J3954" s="1" t="str" cm="1">
        <f t="array" ref="J3954">_xlfn.IFS(F3954="","missing",F3954&lt;0,"negative",F3954=0,"zero",AND(F3954&gt;=99999,MOD(F3954,9)=0),"99999 placeholder",AND(F3954&gt;$O$5,D3954="Expense"),"Expense outlier",AND(F3954&gt;$P$5,D3954="Income"),"Income outlier",TRUE,"valid")</f>
        <v>valid</v>
      </c>
      <c r="K3954" s="1" t="str">
        <f>_xlfn.XLOOKUP(I3954,[1]category_mapping!$F$2:$F$19,[1]category_mapping!$G$2:$G$19,E3954)</f>
        <v>travel</v>
      </c>
      <c r="L3954" s="1" t="str">
        <f>IF(cleaning_working[[#This Row],[date]]="","Missing","Available")</f>
        <v>Available</v>
      </c>
    </row>
    <row r="3955" spans="1:12" x14ac:dyDescent="0.35">
      <c r="A3955" s="1" t="s">
        <v>4104</v>
      </c>
      <c r="B3955" s="1" t="s">
        <v>69</v>
      </c>
      <c r="C3955" s="3">
        <v>45389</v>
      </c>
      <c r="D3955" s="1" t="s">
        <v>13</v>
      </c>
      <c r="E3955" s="1" t="s">
        <v>17</v>
      </c>
      <c r="F3955" s="1">
        <v>2511</v>
      </c>
      <c r="G3955" s="1" t="s">
        <v>18</v>
      </c>
      <c r="H3955" s="1" t="s">
        <v>33</v>
      </c>
      <c r="I3955" s="1" t="s">
        <v>66</v>
      </c>
      <c r="J3955" s="1" t="str" cm="1">
        <f t="array" ref="J3955">_xlfn.IFS(F3955="","missing",F3955&lt;0,"negative",F3955=0,"zero",AND(F3955&gt;=99999,MOD(F3955,9)=0),"99999 placeholder",AND(F3955&gt;$O$5,D3955="Expense"),"Expense outlier",AND(F3955&gt;$P$5,D3955="Income"),"Income outlier",TRUE,"valid")</f>
        <v>valid</v>
      </c>
      <c r="K3955" s="1" t="str">
        <f>_xlfn.XLOOKUP(I3955,[1]category_mapping!$F$2:$F$19,[1]category_mapping!$G$2:$G$19,E3955)</f>
        <v>food</v>
      </c>
      <c r="L3955" s="1" t="str">
        <f>IF(cleaning_working[[#This Row],[date]]="","Missing","Available")</f>
        <v>Available</v>
      </c>
    </row>
    <row r="3956" spans="1:12" x14ac:dyDescent="0.35">
      <c r="A3956" s="1" t="s">
        <v>4105</v>
      </c>
      <c r="B3956" s="1" t="s">
        <v>790</v>
      </c>
      <c r="C3956" s="3">
        <v>44373</v>
      </c>
      <c r="D3956" s="1" t="s">
        <v>13</v>
      </c>
      <c r="E3956" s="1" t="s">
        <v>96</v>
      </c>
      <c r="F3956" s="1">
        <v>7794</v>
      </c>
      <c r="G3956" s="1" t="s">
        <v>18</v>
      </c>
      <c r="H3956" s="1" t="s">
        <v>65</v>
      </c>
      <c r="I3956" s="1" t="s">
        <v>49</v>
      </c>
      <c r="J3956" s="1" t="str" cm="1">
        <f t="array" ref="J3956">_xlfn.IFS(F3956="","missing",F3956&lt;0,"negative",F3956=0,"zero",AND(F3956&gt;=99999,MOD(F3956,9)=0),"99999 placeholder",AND(F3956&gt;$O$5,D3956="Expense"),"Expense outlier",AND(F3956&gt;$P$5,D3956="Income"),"Income outlier",TRUE,"valid")</f>
        <v>valid</v>
      </c>
      <c r="K3956" s="1" t="str">
        <f>_xlfn.XLOOKUP(I3956,[1]category_mapping!$F$2:$F$19,[1]category_mapping!$G$2:$G$19,E3956)</f>
        <v>travel</v>
      </c>
      <c r="L3956" s="1" t="str">
        <f>IF(cleaning_working[[#This Row],[date]]="","Missing","Available")</f>
        <v>Available</v>
      </c>
    </row>
    <row r="3957" spans="1:12" x14ac:dyDescent="0.35">
      <c r="A3957" s="1" t="s">
        <v>4106</v>
      </c>
      <c r="B3957" s="1" t="s">
        <v>336</v>
      </c>
      <c r="C3957" s="3">
        <v>44200</v>
      </c>
      <c r="D3957" s="1" t="s">
        <v>14</v>
      </c>
      <c r="E3957" s="1" t="s">
        <v>70</v>
      </c>
      <c r="F3957" s="1">
        <v>15033</v>
      </c>
      <c r="G3957" s="1" t="s">
        <v>32</v>
      </c>
      <c r="H3957" s="1" t="s">
        <v>83</v>
      </c>
      <c r="I3957" s="1" t="s">
        <v>178</v>
      </c>
      <c r="J3957" s="1" t="str" cm="1">
        <f t="array" ref="J3957">_xlfn.IFS(F3957="","missing",F3957&lt;0,"negative",F3957=0,"zero",AND(F3957&gt;=99999,MOD(F3957,9)=0),"99999 placeholder",AND(F3957&gt;$O$5,D3957="Expense"),"Expense outlier",AND(F3957&gt;$P$5,D3957="Income"),"Income outlier",TRUE,"valid")</f>
        <v>valid</v>
      </c>
      <c r="K3957" s="1" t="str">
        <f>_xlfn.XLOOKUP(I3957,[1]category_mapping!$F$2:$F$19,[1]category_mapping!$G$2:$G$19,E3957)</f>
        <v>rent</v>
      </c>
      <c r="L3957" s="1" t="str">
        <f>IF(cleaning_working[[#This Row],[date]]="","Missing","Available")</f>
        <v>Available</v>
      </c>
    </row>
    <row r="3958" spans="1:12" x14ac:dyDescent="0.35">
      <c r="A3958" s="1" t="s">
        <v>4107</v>
      </c>
      <c r="B3958" s="1" t="s">
        <v>142</v>
      </c>
      <c r="C3958" s="3">
        <v>44607</v>
      </c>
      <c r="D3958" s="1" t="s">
        <v>13</v>
      </c>
      <c r="E3958" s="1" t="s">
        <v>17</v>
      </c>
      <c r="F3958" s="1">
        <v>8064</v>
      </c>
      <c r="G3958" s="1" t="s">
        <v>32</v>
      </c>
      <c r="H3958" s="1" t="s">
        <v>107</v>
      </c>
      <c r="J3958" s="1" t="str" cm="1">
        <f t="array" ref="J3958">_xlfn.IFS(F3958="","missing",F3958&lt;0,"negative",F3958=0,"zero",AND(F3958&gt;=99999,MOD(F3958,9)=0),"99999 placeholder",AND(F3958&gt;$O$5,D3958="Expense"),"Expense outlier",AND(F3958&gt;$P$5,D3958="Income"),"Income outlier",TRUE,"valid")</f>
        <v>valid</v>
      </c>
      <c r="K3958" s="1" t="str">
        <f>_xlfn.XLOOKUP(I3958,[1]category_mapping!$F$2:$F$19,[1]category_mapping!$G$2:$G$19,E3958)</f>
        <v>education</v>
      </c>
      <c r="L3958" s="1" t="str">
        <f>IF(cleaning_working[[#This Row],[date]]="","Missing","Available")</f>
        <v>Available</v>
      </c>
    </row>
    <row r="3959" spans="1:12" x14ac:dyDescent="0.35">
      <c r="A3959" s="1" t="s">
        <v>4108</v>
      </c>
      <c r="B3959" s="1" t="s">
        <v>82</v>
      </c>
      <c r="C3959" s="3">
        <v>45426</v>
      </c>
      <c r="D3959" s="1" t="s">
        <v>14</v>
      </c>
      <c r="E3959" s="1" t="s">
        <v>215</v>
      </c>
      <c r="F3959" s="1">
        <v>76472</v>
      </c>
      <c r="G3959" s="1" t="s">
        <v>40</v>
      </c>
      <c r="H3959" s="1" t="s">
        <v>133</v>
      </c>
      <c r="I3959" s="1" t="s">
        <v>27</v>
      </c>
      <c r="J3959" s="1" t="str" cm="1">
        <f t="array" ref="J3959">_xlfn.IFS(F3959="","missing",F3959&lt;0,"negative",F3959=0,"zero",AND(F3959&gt;=99999,MOD(F3959,9)=0),"99999 placeholder",AND(F3959&gt;$O$5,D3959="Expense"),"Expense outlier",AND(F3959&gt;$P$5,D3959="Income"),"Income outlier",TRUE,"valid")</f>
        <v>valid</v>
      </c>
      <c r="K3959" s="1" t="str">
        <f>_xlfn.XLOOKUP(I3959,[1]category_mapping!$F$2:$F$19,[1]category_mapping!$G$2:$G$19,E3959)</f>
        <v>bonus</v>
      </c>
      <c r="L3959" s="1" t="str">
        <f>IF(cleaning_working[[#This Row],[date]]="","Missing","Available")</f>
        <v>Available</v>
      </c>
    </row>
    <row r="3960" spans="1:12" x14ac:dyDescent="0.35">
      <c r="A3960" s="1" t="s">
        <v>4109</v>
      </c>
      <c r="B3960" s="1" t="s">
        <v>790</v>
      </c>
      <c r="C3960" s="3">
        <v>45358</v>
      </c>
      <c r="D3960" s="1" t="s">
        <v>13</v>
      </c>
      <c r="E3960" s="1" t="s">
        <v>46</v>
      </c>
      <c r="F3960" s="1">
        <v>567</v>
      </c>
      <c r="G3960" s="1" t="s">
        <v>64</v>
      </c>
      <c r="H3960" s="1" t="s">
        <v>159</v>
      </c>
      <c r="J3960" s="1" t="str" cm="1">
        <f t="array" ref="J3960">_xlfn.IFS(F3960="","missing",F3960&lt;0,"negative",F3960=0,"zero",AND(F3960&gt;=99999,MOD(F3960,9)=0),"99999 placeholder",AND(F3960&gt;$O$5,D3960="Expense"),"Expense outlier",AND(F3960&gt;$P$5,D3960="Income"),"Income outlier",TRUE,"valid")</f>
        <v>valid</v>
      </c>
      <c r="K3960" s="1" t="str">
        <f>_xlfn.XLOOKUP(I3960,[1]category_mapping!$F$2:$F$19,[1]category_mapping!$G$2:$G$19,E3960)</f>
        <v>N/A</v>
      </c>
      <c r="L3960" s="1" t="str">
        <f>IF(cleaning_working[[#This Row],[date]]="","Missing","Available")</f>
        <v>Available</v>
      </c>
    </row>
    <row r="3961" spans="1:12" x14ac:dyDescent="0.35">
      <c r="A3961" s="1" t="s">
        <v>4110</v>
      </c>
      <c r="B3961" s="1" t="s">
        <v>345</v>
      </c>
      <c r="C3961" s="3">
        <v>44578</v>
      </c>
      <c r="D3961" s="1" t="s">
        <v>13</v>
      </c>
      <c r="E3961" s="1" t="s">
        <v>104</v>
      </c>
      <c r="F3961" s="1">
        <v>3707</v>
      </c>
      <c r="G3961" s="1" t="s">
        <v>40</v>
      </c>
      <c r="H3961" s="1" t="s">
        <v>159</v>
      </c>
      <c r="I3961" s="1" t="s">
        <v>90</v>
      </c>
      <c r="J3961" s="1" t="str" cm="1">
        <f t="array" ref="J3961">_xlfn.IFS(F3961="","missing",F3961&lt;0,"negative",F3961=0,"zero",AND(F3961&gt;=99999,MOD(F3961,9)=0),"99999 placeholder",AND(F3961&gt;$O$5,D3961="Expense"),"Expense outlier",AND(F3961&gt;$P$5,D3961="Income"),"Income outlier",TRUE,"valid")</f>
        <v>valid</v>
      </c>
      <c r="K3961" s="1" t="str">
        <f>_xlfn.XLOOKUP(I3961,[1]category_mapping!$F$2:$F$19,[1]category_mapping!$G$2:$G$19,E3961)</f>
        <v>health</v>
      </c>
      <c r="L3961" s="1" t="str">
        <f>IF(cleaning_working[[#This Row],[date]]="","Missing","Available")</f>
        <v>Available</v>
      </c>
    </row>
    <row r="3962" spans="1:12" x14ac:dyDescent="0.35">
      <c r="A3962" s="1" t="s">
        <v>4111</v>
      </c>
      <c r="B3962" s="1" t="s">
        <v>255</v>
      </c>
      <c r="C3962" s="3">
        <v>44668</v>
      </c>
      <c r="D3962" s="1" t="s">
        <v>13</v>
      </c>
      <c r="E3962" s="1" t="s">
        <v>96</v>
      </c>
      <c r="F3962" s="1">
        <v>8765</v>
      </c>
      <c r="G3962" s="1" t="s">
        <v>40</v>
      </c>
      <c r="H3962" s="1" t="s">
        <v>65</v>
      </c>
      <c r="J3962" s="1" t="str" cm="1">
        <f t="array" ref="J3962">_xlfn.IFS(F3962="","missing",F3962&lt;0,"negative",F3962=0,"zero",AND(F3962&gt;=99999,MOD(F3962,9)=0),"99999 placeholder",AND(F3962&gt;$O$5,D3962="Expense"),"Expense outlier",AND(F3962&gt;$P$5,D3962="Income"),"Income outlier",TRUE,"valid")</f>
        <v>valid</v>
      </c>
      <c r="K3962" s="1" t="str">
        <f>_xlfn.XLOOKUP(I3962,[1]category_mapping!$F$2:$F$19,[1]category_mapping!$G$2:$G$19,E3962)</f>
        <v>travel</v>
      </c>
      <c r="L3962" s="1" t="str">
        <f>IF(cleaning_working[[#This Row],[date]]="","Missing","Available")</f>
        <v>Available</v>
      </c>
    </row>
    <row r="3963" spans="1:12" x14ac:dyDescent="0.35">
      <c r="A3963" s="1" t="s">
        <v>4112</v>
      </c>
      <c r="B3963" s="1" t="s">
        <v>190</v>
      </c>
      <c r="C3963" s="3">
        <v>45164</v>
      </c>
      <c r="D3963" s="1" t="s">
        <v>13</v>
      </c>
      <c r="E3963" s="1" t="s">
        <v>96</v>
      </c>
      <c r="F3963" s="1">
        <v>9947</v>
      </c>
      <c r="G3963" s="1" t="s">
        <v>18</v>
      </c>
      <c r="H3963" s="1" t="s">
        <v>26</v>
      </c>
      <c r="I3963" s="1" t="s">
        <v>27</v>
      </c>
      <c r="J3963" s="1" t="str" cm="1">
        <f t="array" ref="J3963">_xlfn.IFS(F3963="","missing",F3963&lt;0,"negative",F3963=0,"zero",AND(F3963&gt;=99999,MOD(F3963,9)=0),"99999 placeholder",AND(F3963&gt;$O$5,D3963="Expense"),"Expense outlier",AND(F3963&gt;$P$5,D3963="Income"),"Income outlier",TRUE,"valid")</f>
        <v>valid</v>
      </c>
      <c r="K3963" s="1" t="str">
        <f>_xlfn.XLOOKUP(I3963,[1]category_mapping!$F$2:$F$19,[1]category_mapping!$G$2:$G$19,E3963)</f>
        <v>travel</v>
      </c>
      <c r="L3963" s="1" t="str">
        <f>IF(cleaning_working[[#This Row],[date]]="","Missing","Available")</f>
        <v>Available</v>
      </c>
    </row>
    <row r="3964" spans="1:12" x14ac:dyDescent="0.35">
      <c r="A3964" s="1" t="s">
        <v>4113</v>
      </c>
      <c r="B3964" s="1" t="s">
        <v>79</v>
      </c>
      <c r="C3964" s="3">
        <v>44808</v>
      </c>
      <c r="D3964" s="1" t="s">
        <v>13</v>
      </c>
      <c r="E3964" s="1" t="s">
        <v>45</v>
      </c>
      <c r="F3964" s="1">
        <v>4759</v>
      </c>
      <c r="G3964" s="1" t="s">
        <v>18</v>
      </c>
      <c r="H3964" s="1" t="s">
        <v>26</v>
      </c>
      <c r="I3964" s="1" t="s">
        <v>53</v>
      </c>
      <c r="J3964" s="1" t="str" cm="1">
        <f t="array" ref="J3964">_xlfn.IFS(F3964="","missing",F3964&lt;0,"negative",F3964=0,"zero",AND(F3964&gt;=99999,MOD(F3964,9)=0),"99999 placeholder",AND(F3964&gt;$O$5,D3964="Expense"),"Expense outlier",AND(F3964&gt;$P$5,D3964="Income"),"Income outlier",TRUE,"valid")</f>
        <v>valid</v>
      </c>
      <c r="K3964" s="1" t="str">
        <f>_xlfn.XLOOKUP(I3964,[1]category_mapping!$F$2:$F$19,[1]category_mapping!$G$2:$G$19,E3964)</f>
        <v>travel</v>
      </c>
      <c r="L3964" s="1" t="str">
        <f>IF(cleaning_working[[#This Row],[date]]="","Missing","Available")</f>
        <v>Available</v>
      </c>
    </row>
    <row r="3965" spans="1:12" x14ac:dyDescent="0.35">
      <c r="A3965" s="1" t="s">
        <v>4114</v>
      </c>
      <c r="B3965" s="1" t="s">
        <v>73</v>
      </c>
      <c r="C3965" s="3">
        <v>44281</v>
      </c>
      <c r="D3965" s="1" t="s">
        <v>13</v>
      </c>
      <c r="E3965" s="1" t="s">
        <v>63</v>
      </c>
      <c r="F3965" s="1">
        <v>5240</v>
      </c>
      <c r="G3965" s="1" t="s">
        <v>64</v>
      </c>
      <c r="H3965" s="1" t="s">
        <v>107</v>
      </c>
      <c r="I3965" s="1" t="s">
        <v>226</v>
      </c>
      <c r="J3965" s="1" t="str" cm="1">
        <f t="array" ref="J3965">_xlfn.IFS(F3965="","missing",F3965&lt;0,"negative",F3965=0,"zero",AND(F3965&gt;=99999,MOD(F3965,9)=0),"99999 placeholder",AND(F3965&gt;$O$5,D3965="Expense"),"Expense outlier",AND(F3965&gt;$P$5,D3965="Income"),"Income outlier",TRUE,"valid")</f>
        <v>valid</v>
      </c>
      <c r="K3965" s="1" t="str">
        <f>_xlfn.XLOOKUP(I3965,[1]category_mapping!$F$2:$F$19,[1]category_mapping!$G$2:$G$19,E3965)</f>
        <v>savings</v>
      </c>
      <c r="L3965" s="1" t="str">
        <f>IF(cleaning_working[[#This Row],[date]]="","Missing","Available")</f>
        <v>Available</v>
      </c>
    </row>
    <row r="3966" spans="1:12" x14ac:dyDescent="0.35">
      <c r="A3966" s="1" t="s">
        <v>4115</v>
      </c>
      <c r="B3966" s="1" t="s">
        <v>136</v>
      </c>
      <c r="C3966" s="3">
        <v>45546</v>
      </c>
      <c r="D3966" s="1" t="s">
        <v>13</v>
      </c>
      <c r="E3966" s="1" t="s">
        <v>39</v>
      </c>
      <c r="F3966" s="1">
        <v>6839</v>
      </c>
      <c r="G3966" s="1" t="s">
        <v>32</v>
      </c>
      <c r="H3966" s="1" t="s">
        <v>107</v>
      </c>
      <c r="I3966" s="1" t="s">
        <v>137</v>
      </c>
      <c r="J3966" s="1" t="str" cm="1">
        <f t="array" ref="J3966">_xlfn.IFS(F3966="","missing",F3966&lt;0,"negative",F3966=0,"zero",AND(F3966&gt;=99999,MOD(F3966,9)=0),"99999 placeholder",AND(F3966&gt;$O$5,D3966="Expense"),"Expense outlier",AND(F3966&gt;$P$5,D3966="Income"),"Income outlier",TRUE,"valid")</f>
        <v>valid</v>
      </c>
      <c r="K3966" s="1" t="str">
        <f>_xlfn.XLOOKUP(I3966,[1]category_mapping!$F$2:$F$19,[1]category_mapping!$G$2:$G$19,E3966)</f>
        <v>travel</v>
      </c>
      <c r="L3966" s="1" t="str">
        <f>IF(cleaning_working[[#This Row],[date]]="","Missing","Available")</f>
        <v>Available</v>
      </c>
    </row>
    <row r="3967" spans="1:12" x14ac:dyDescent="0.35">
      <c r="A3967" s="1" t="s">
        <v>4116</v>
      </c>
      <c r="B3967" s="1" t="s">
        <v>187</v>
      </c>
      <c r="C3967" s="3">
        <v>44475</v>
      </c>
      <c r="D3967" s="1" t="s">
        <v>13</v>
      </c>
      <c r="E3967" s="1" t="s">
        <v>39</v>
      </c>
      <c r="F3967" s="1">
        <v>8001</v>
      </c>
      <c r="G3967" s="1" t="s">
        <v>64</v>
      </c>
      <c r="H3967" s="1" t="s">
        <v>107</v>
      </c>
      <c r="I3967" s="1" t="s">
        <v>272</v>
      </c>
      <c r="J3967" s="1" t="str" cm="1">
        <f t="array" ref="J3967">_xlfn.IFS(F3967="","missing",F3967&lt;0,"negative",F3967=0,"zero",AND(F3967&gt;=99999,MOD(F3967,9)=0),"99999 placeholder",AND(F3967&gt;$O$5,D3967="Expense"),"Expense outlier",AND(F3967&gt;$P$5,D3967="Income"),"Income outlier",TRUE,"valid")</f>
        <v>valid</v>
      </c>
      <c r="K3967" s="1" t="str">
        <f>_xlfn.XLOOKUP(I3967,[1]category_mapping!$F$2:$F$19,[1]category_mapping!$G$2:$G$19,E3967)</f>
        <v>food</v>
      </c>
      <c r="L3967" s="1" t="str">
        <f>IF(cleaning_working[[#This Row],[date]]="","Missing","Available")</f>
        <v>Available</v>
      </c>
    </row>
    <row r="3968" spans="1:12" x14ac:dyDescent="0.35">
      <c r="A3968" s="1" t="s">
        <v>4117</v>
      </c>
      <c r="B3968" s="1" t="s">
        <v>75</v>
      </c>
      <c r="C3968" s="3">
        <v>44540</v>
      </c>
      <c r="D3968" s="1" t="s">
        <v>13</v>
      </c>
      <c r="E3968" s="1" t="s">
        <v>39</v>
      </c>
      <c r="F3968" s="1">
        <v>500</v>
      </c>
      <c r="G3968" s="1" t="s">
        <v>18</v>
      </c>
      <c r="H3968" s="1" t="s">
        <v>65</v>
      </c>
      <c r="I3968" s="1" t="s">
        <v>137</v>
      </c>
      <c r="J3968" s="1" t="str" cm="1">
        <f t="array" ref="J3968">_xlfn.IFS(F3968="","missing",F3968&lt;0,"negative",F3968=0,"zero",AND(F3968&gt;=99999,MOD(F3968,9)=0),"99999 placeholder",AND(F3968&gt;$O$5,D3968="Expense"),"Expense outlier",AND(F3968&gt;$P$5,D3968="Income"),"Income outlier",TRUE,"valid")</f>
        <v>valid</v>
      </c>
      <c r="K3968" s="1" t="str">
        <f>_xlfn.XLOOKUP(I3968,[1]category_mapping!$F$2:$F$19,[1]category_mapping!$G$2:$G$19,E3968)</f>
        <v>travel</v>
      </c>
      <c r="L3968" s="1" t="str">
        <f>IF(cleaning_working[[#This Row],[date]]="","Missing","Available")</f>
        <v>Available</v>
      </c>
    </row>
    <row r="3969" spans="1:12" x14ac:dyDescent="0.35">
      <c r="A3969" s="1" t="s">
        <v>4118</v>
      </c>
      <c r="B3969" s="1" t="s">
        <v>241</v>
      </c>
      <c r="C3969" s="3">
        <v>44567</v>
      </c>
      <c r="D3969" s="1" t="s">
        <v>13</v>
      </c>
      <c r="E3969" s="1" t="s">
        <v>96</v>
      </c>
      <c r="F3969" s="1">
        <v>7206</v>
      </c>
      <c r="G3969" s="1" t="s">
        <v>18</v>
      </c>
      <c r="H3969" s="1" t="s">
        <v>83</v>
      </c>
      <c r="I3969" s="1" t="s">
        <v>178</v>
      </c>
      <c r="J3969" s="1" t="str" cm="1">
        <f t="array" ref="J3969">_xlfn.IFS(F3969="","missing",F3969&lt;0,"negative",F3969=0,"zero",AND(F3969&gt;=99999,MOD(F3969,9)=0),"99999 placeholder",AND(F3969&gt;$O$5,D3969="Expense"),"Expense outlier",AND(F3969&gt;$P$5,D3969="Income"),"Income outlier",TRUE,"valid")</f>
        <v>valid</v>
      </c>
      <c r="K3969" s="1" t="str">
        <f>_xlfn.XLOOKUP(I3969,[1]category_mapping!$F$2:$F$19,[1]category_mapping!$G$2:$G$19,E3969)</f>
        <v>rent</v>
      </c>
      <c r="L3969" s="1" t="str">
        <f>IF(cleaning_working[[#This Row],[date]]="","Missing","Available")</f>
        <v>Available</v>
      </c>
    </row>
    <row r="3970" spans="1:12" x14ac:dyDescent="0.35">
      <c r="A3970" s="1" t="s">
        <v>4119</v>
      </c>
      <c r="B3970" s="1" t="s">
        <v>56</v>
      </c>
      <c r="C3970" s="3">
        <v>44554</v>
      </c>
      <c r="D3970" s="1" t="s">
        <v>13</v>
      </c>
      <c r="E3970" s="1" t="s">
        <v>45</v>
      </c>
      <c r="F3970" s="1">
        <v>1743</v>
      </c>
      <c r="G3970" s="1" t="s">
        <v>25</v>
      </c>
      <c r="H3970" s="1" t="s">
        <v>107</v>
      </c>
      <c r="J3970" s="1" t="str" cm="1">
        <f t="array" ref="J3970">_xlfn.IFS(F3970="","missing",F3970&lt;0,"negative",F3970=0,"zero",AND(F3970&gt;=99999,MOD(F3970,9)=0),"99999 placeholder",AND(F3970&gt;$O$5,D3970="Expense"),"Expense outlier",AND(F3970&gt;$P$5,D3970="Income"),"Income outlier",TRUE,"valid")</f>
        <v>valid</v>
      </c>
      <c r="K3970" s="1" t="str">
        <f>_xlfn.XLOOKUP(I3970,[1]category_mapping!$F$2:$F$19,[1]category_mapping!$G$2:$G$19,E3970)</f>
        <v>entertainment</v>
      </c>
      <c r="L3970" s="1" t="str">
        <f>IF(cleaning_working[[#This Row],[date]]="","Missing","Available")</f>
        <v>Available</v>
      </c>
    </row>
    <row r="3971" spans="1:12" x14ac:dyDescent="0.35">
      <c r="A3971" s="1" t="s">
        <v>4120</v>
      </c>
      <c r="B3971" s="1" t="s">
        <v>762</v>
      </c>
      <c r="C3971" s="3">
        <v>45367</v>
      </c>
      <c r="D3971" s="1" t="s">
        <v>13</v>
      </c>
      <c r="E3971" s="1" t="s">
        <v>96</v>
      </c>
      <c r="F3971" s="1">
        <v>5495</v>
      </c>
      <c r="G3971" s="1" t="s">
        <v>64</v>
      </c>
      <c r="H3971" s="1" t="s">
        <v>25</v>
      </c>
      <c r="I3971" s="1" t="s">
        <v>178</v>
      </c>
      <c r="J3971" s="1" t="str" cm="1">
        <f t="array" ref="J3971">_xlfn.IFS(F3971="","missing",F3971&lt;0,"negative",F3971=0,"zero",AND(F3971&gt;=99999,MOD(F3971,9)=0),"99999 placeholder",AND(F3971&gt;$O$5,D3971="Expense"),"Expense outlier",AND(F3971&gt;$P$5,D3971="Income"),"Income outlier",TRUE,"valid")</f>
        <v>valid</v>
      </c>
      <c r="K3971" s="1" t="str">
        <f>_xlfn.XLOOKUP(I3971,[1]category_mapping!$F$2:$F$19,[1]category_mapping!$G$2:$G$19,E3971)</f>
        <v>rent</v>
      </c>
      <c r="L3971" s="1" t="str">
        <f>IF(cleaning_working[[#This Row],[date]]="","Missing","Available")</f>
        <v>Available</v>
      </c>
    </row>
    <row r="3972" spans="1:12" x14ac:dyDescent="0.35">
      <c r="A3972" s="1" t="s">
        <v>4121</v>
      </c>
      <c r="B3972" s="1" t="s">
        <v>274</v>
      </c>
      <c r="C3972" s="3">
        <v>45088</v>
      </c>
      <c r="D3972" s="1" t="s">
        <v>13</v>
      </c>
      <c r="E3972" s="1" t="s">
        <v>24</v>
      </c>
      <c r="F3972" s="1">
        <v>3588</v>
      </c>
      <c r="G3972" s="1" t="s">
        <v>32</v>
      </c>
      <c r="H3972" s="1" t="s">
        <v>86</v>
      </c>
      <c r="I3972" s="1" t="s">
        <v>46</v>
      </c>
      <c r="J3972" s="1" t="str" cm="1">
        <f t="array" ref="J3972">_xlfn.IFS(F3972="","missing",F3972&lt;0,"negative",F3972=0,"zero",AND(F3972&gt;=99999,MOD(F3972,9)=0),"99999 placeholder",AND(F3972&gt;$O$5,D3972="Expense"),"Expense outlier",AND(F3972&gt;$P$5,D3972="Income"),"Income outlier",TRUE,"valid")</f>
        <v>valid</v>
      </c>
      <c r="K3972" s="1" t="str">
        <f>_xlfn.XLOOKUP(I3972,[1]category_mapping!$F$2:$F$19,[1]category_mapping!$G$2:$G$19,E3972)</f>
        <v>rent</v>
      </c>
      <c r="L3972" s="1" t="str">
        <f>IF(cleaning_working[[#This Row],[date]]="","Missing","Available")</f>
        <v>Available</v>
      </c>
    </row>
    <row r="3973" spans="1:12" x14ac:dyDescent="0.35">
      <c r="A3973" s="1" t="s">
        <v>4122</v>
      </c>
      <c r="B3973" s="1" t="s">
        <v>30</v>
      </c>
      <c r="C3973" s="3">
        <v>45638</v>
      </c>
      <c r="D3973" s="1" t="s">
        <v>13</v>
      </c>
      <c r="E3973" s="1" t="s">
        <v>24</v>
      </c>
      <c r="F3973" s="1">
        <v>1857</v>
      </c>
      <c r="G3973" s="1" t="s">
        <v>40</v>
      </c>
      <c r="H3973" s="1" t="s">
        <v>26</v>
      </c>
      <c r="I3973" s="1" t="s">
        <v>66</v>
      </c>
      <c r="J3973" s="1" t="str" cm="1">
        <f t="array" ref="J3973">_xlfn.IFS(F3973="","missing",F3973&lt;0,"negative",F3973=0,"zero",AND(F3973&gt;=99999,MOD(F3973,9)=0),"99999 placeholder",AND(F3973&gt;$O$5,D3973="Expense"),"Expense outlier",AND(F3973&gt;$P$5,D3973="Income"),"Income outlier",TRUE,"valid")</f>
        <v>valid</v>
      </c>
      <c r="K3973" s="1" t="str">
        <f>_xlfn.XLOOKUP(I3973,[1]category_mapping!$F$2:$F$19,[1]category_mapping!$G$2:$G$19,E3973)</f>
        <v>food</v>
      </c>
      <c r="L3973" s="1" t="str">
        <f>IF(cleaning_working[[#This Row],[date]]="","Missing","Available")</f>
        <v>Available</v>
      </c>
    </row>
    <row r="3974" spans="1:12" x14ac:dyDescent="0.35">
      <c r="A3974" s="1" t="s">
        <v>4123</v>
      </c>
      <c r="B3974" s="1" t="s">
        <v>531</v>
      </c>
      <c r="C3974" s="3">
        <v>44640</v>
      </c>
      <c r="D3974" s="1" t="s">
        <v>13</v>
      </c>
      <c r="E3974" s="1" t="s">
        <v>63</v>
      </c>
      <c r="F3974" s="1">
        <v>8759</v>
      </c>
      <c r="G3974" s="1" t="s">
        <v>32</v>
      </c>
      <c r="H3974" s="1" t="s">
        <v>65</v>
      </c>
      <c r="I3974" s="1" t="s">
        <v>49</v>
      </c>
      <c r="J3974" s="1" t="str" cm="1">
        <f t="array" ref="J3974">_xlfn.IFS(F3974="","missing",F3974&lt;0,"negative",F3974=0,"zero",AND(F3974&gt;=99999,MOD(F3974,9)=0),"99999 placeholder",AND(F3974&gt;$O$5,D3974="Expense"),"Expense outlier",AND(F3974&gt;$P$5,D3974="Income"),"Income outlier",TRUE,"valid")</f>
        <v>valid</v>
      </c>
      <c r="K3974" s="1" t="str">
        <f>_xlfn.XLOOKUP(I3974,[1]category_mapping!$F$2:$F$19,[1]category_mapping!$G$2:$G$19,E3974)</f>
        <v>utilities</v>
      </c>
      <c r="L3974" s="1" t="str">
        <f>IF(cleaning_working[[#This Row],[date]]="","Missing","Available")</f>
        <v>Available</v>
      </c>
    </row>
    <row r="3975" spans="1:12" x14ac:dyDescent="0.35">
      <c r="A3975" s="1" t="s">
        <v>4124</v>
      </c>
      <c r="B3975" s="1" t="s">
        <v>414</v>
      </c>
      <c r="C3975" s="3">
        <v>45417</v>
      </c>
      <c r="D3975" s="1" t="s">
        <v>13</v>
      </c>
      <c r="E3975" s="1" t="s">
        <v>45</v>
      </c>
      <c r="F3975" s="1">
        <v>3543</v>
      </c>
      <c r="G3975" s="1" t="s">
        <v>40</v>
      </c>
      <c r="H3975" s="1" t="s">
        <v>133</v>
      </c>
      <c r="I3975" s="1" t="s">
        <v>34</v>
      </c>
      <c r="J3975" s="1" t="str" cm="1">
        <f t="array" ref="J3975">_xlfn.IFS(F3975="","missing",F3975&lt;0,"negative",F3975=0,"zero",AND(F3975&gt;=99999,MOD(F3975,9)=0),"99999 placeholder",AND(F3975&gt;$O$5,D3975="Expense"),"Expense outlier",AND(F3975&gt;$P$5,D3975="Income"),"Income outlier",TRUE,"valid")</f>
        <v>valid</v>
      </c>
      <c r="K3975" s="1" t="str">
        <f>_xlfn.XLOOKUP(I3975,[1]category_mapping!$F$2:$F$19,[1]category_mapping!$G$2:$G$19,E3975)</f>
        <v>education</v>
      </c>
      <c r="L3975" s="1" t="str">
        <f>IF(cleaning_working[[#This Row],[date]]="","Missing","Available")</f>
        <v>Available</v>
      </c>
    </row>
    <row r="3976" spans="1:12" x14ac:dyDescent="0.35">
      <c r="A3976" s="1" t="s">
        <v>4125</v>
      </c>
      <c r="B3976" s="1" t="s">
        <v>101</v>
      </c>
      <c r="C3976" s="3">
        <v>44713</v>
      </c>
      <c r="D3976" s="1" t="s">
        <v>13</v>
      </c>
      <c r="E3976" s="1" t="s">
        <v>96</v>
      </c>
      <c r="F3976" s="1">
        <v>5718</v>
      </c>
      <c r="G3976" s="1" t="s">
        <v>64</v>
      </c>
      <c r="H3976" s="1" t="s">
        <v>159</v>
      </c>
      <c r="I3976" s="1" t="s">
        <v>90</v>
      </c>
      <c r="J3976" s="1" t="str" cm="1">
        <f t="array" ref="J3976">_xlfn.IFS(F3976="","missing",F3976&lt;0,"negative",F3976=0,"zero",AND(F3976&gt;=99999,MOD(F3976,9)=0),"99999 placeholder",AND(F3976&gt;$O$5,D3976="Expense"),"Expense outlier",AND(F3976&gt;$P$5,D3976="Income"),"Income outlier",TRUE,"valid")</f>
        <v>valid</v>
      </c>
      <c r="K3976" s="1" t="str">
        <f>_xlfn.XLOOKUP(I3976,[1]category_mapping!$F$2:$F$19,[1]category_mapping!$G$2:$G$19,E3976)</f>
        <v>travel</v>
      </c>
      <c r="L3976" s="1" t="str">
        <f>IF(cleaning_working[[#This Row],[date]]="","Missing","Available")</f>
        <v>Available</v>
      </c>
    </row>
    <row r="3977" spans="1:12" x14ac:dyDescent="0.35">
      <c r="A3977" s="1" t="s">
        <v>4126</v>
      </c>
      <c r="B3977" s="1" t="s">
        <v>296</v>
      </c>
      <c r="C3977" s="3">
        <v>44560</v>
      </c>
      <c r="D3977" s="1" t="s">
        <v>13</v>
      </c>
      <c r="E3977" s="1" t="s">
        <v>24</v>
      </c>
      <c r="F3977" s="1">
        <v>2023</v>
      </c>
      <c r="G3977" s="1" t="s">
        <v>18</v>
      </c>
      <c r="H3977" s="1" t="s">
        <v>19</v>
      </c>
      <c r="I3977" s="1" t="s">
        <v>87</v>
      </c>
      <c r="J3977" s="1" t="str" cm="1">
        <f t="array" ref="J3977">_xlfn.IFS(F3977="","missing",F3977&lt;0,"negative",F3977=0,"zero",AND(F3977&gt;=99999,MOD(F3977,9)=0),"99999 placeholder",AND(F3977&gt;$O$5,D3977="Expense"),"Expense outlier",AND(F3977&gt;$P$5,D3977="Income"),"Income outlier",TRUE,"valid")</f>
        <v>valid</v>
      </c>
      <c r="K3977" s="1" t="str">
        <f>_xlfn.XLOOKUP(I3977,[1]category_mapping!$F$2:$F$19,[1]category_mapping!$G$2:$G$19,E3977)</f>
        <v>rent</v>
      </c>
      <c r="L3977" s="1" t="str">
        <f>IF(cleaning_working[[#This Row],[date]]="","Missing","Available")</f>
        <v>Available</v>
      </c>
    </row>
    <row r="3978" spans="1:12" x14ac:dyDescent="0.35">
      <c r="A3978" s="1" t="s">
        <v>4127</v>
      </c>
      <c r="B3978" s="1" t="s">
        <v>148</v>
      </c>
      <c r="C3978" s="3">
        <v>45501</v>
      </c>
      <c r="D3978" s="1" t="s">
        <v>13</v>
      </c>
      <c r="E3978" s="1" t="s">
        <v>104</v>
      </c>
      <c r="F3978" s="1">
        <v>7511</v>
      </c>
      <c r="G3978" s="1" t="s">
        <v>18</v>
      </c>
      <c r="H3978" s="1" t="s">
        <v>133</v>
      </c>
      <c r="I3978" s="1" t="s">
        <v>46</v>
      </c>
      <c r="J3978" s="1" t="str" cm="1">
        <f t="array" ref="J3978">_xlfn.IFS(F3978="","missing",F3978&lt;0,"negative",F3978=0,"zero",AND(F3978&gt;=99999,MOD(F3978,9)=0),"99999 placeholder",AND(F3978&gt;$O$5,D3978="Expense"),"Expense outlier",AND(F3978&gt;$P$5,D3978="Income"),"Income outlier",TRUE,"valid")</f>
        <v>valid</v>
      </c>
      <c r="K3978" s="1" t="str">
        <f>_xlfn.XLOOKUP(I3978,[1]category_mapping!$F$2:$F$19,[1]category_mapping!$G$2:$G$19,E3978)</f>
        <v>health</v>
      </c>
      <c r="L3978" s="1" t="str">
        <f>IF(cleaning_working[[#This Row],[date]]="","Missing","Available")</f>
        <v>Available</v>
      </c>
    </row>
    <row r="3979" spans="1:12" x14ac:dyDescent="0.35">
      <c r="A3979" s="1" t="s">
        <v>2425</v>
      </c>
      <c r="B3979" s="1" t="s">
        <v>493</v>
      </c>
      <c r="C3979" s="3">
        <v>44694</v>
      </c>
      <c r="D3979" s="1" t="s">
        <v>13</v>
      </c>
      <c r="E3979" s="1" t="s">
        <v>39</v>
      </c>
      <c r="F3979" s="1">
        <v>2952</v>
      </c>
      <c r="G3979" s="1" t="s">
        <v>32</v>
      </c>
      <c r="H3979" s="1" t="s">
        <v>26</v>
      </c>
      <c r="I3979" s="1" t="s">
        <v>20</v>
      </c>
      <c r="J3979" s="1" t="str" cm="1">
        <f t="array" ref="J3979">_xlfn.IFS(F3979="","missing",F3979&lt;0,"negative",F3979=0,"zero",AND(F3979&gt;=99999,MOD(F3979,9)=0),"99999 placeholder",AND(F3979&gt;$O$5,D3979="Expense"),"Expense outlier",AND(F3979&gt;$P$5,D3979="Income"),"Income outlier",TRUE,"valid")</f>
        <v>valid</v>
      </c>
      <c r="K3979" s="1" t="str">
        <f>_xlfn.XLOOKUP(I3979,[1]category_mapping!$F$2:$F$19,[1]category_mapping!$G$2:$G$19,E3979)</f>
        <v>entertainment</v>
      </c>
      <c r="L3979" s="1" t="str">
        <f>IF(cleaning_working[[#This Row],[date]]="","Missing","Available")</f>
        <v>Available</v>
      </c>
    </row>
    <row r="3980" spans="1:12" x14ac:dyDescent="0.35">
      <c r="A3980" s="1" t="s">
        <v>4128</v>
      </c>
      <c r="B3980" s="1" t="s">
        <v>219</v>
      </c>
      <c r="C3980" s="3">
        <v>45269</v>
      </c>
      <c r="D3980" s="1" t="s">
        <v>13</v>
      </c>
      <c r="E3980" s="1" t="s">
        <v>24</v>
      </c>
      <c r="F3980" s="1">
        <v>7945</v>
      </c>
      <c r="G3980" s="1" t="s">
        <v>64</v>
      </c>
      <c r="H3980" s="1" t="s">
        <v>83</v>
      </c>
      <c r="I3980" s="1" t="s">
        <v>162</v>
      </c>
      <c r="J3980" s="1" t="str" cm="1">
        <f t="array" ref="J3980">_xlfn.IFS(F3980="","missing",F3980&lt;0,"negative",F3980=0,"zero",AND(F3980&gt;=99999,MOD(F3980,9)=0),"99999 placeholder",AND(F3980&gt;$O$5,D3980="Expense"),"Expense outlier",AND(F3980&gt;$P$5,D3980="Income"),"Income outlier",TRUE,"valid")</f>
        <v>valid</v>
      </c>
      <c r="K3980" s="1" t="str">
        <f>_xlfn.XLOOKUP(I3980,[1]category_mapping!$F$2:$F$19,[1]category_mapping!$G$2:$G$19,E3980)</f>
        <v>rent</v>
      </c>
      <c r="L3980" s="1" t="str">
        <f>IF(cleaning_working[[#This Row],[date]]="","Missing","Available")</f>
        <v>Available</v>
      </c>
    </row>
    <row r="3981" spans="1:12" x14ac:dyDescent="0.35">
      <c r="A3981" s="1" t="s">
        <v>4129</v>
      </c>
      <c r="B3981" s="1" t="s">
        <v>99</v>
      </c>
      <c r="C3981" s="3">
        <v>45456</v>
      </c>
      <c r="D3981" s="1" t="s">
        <v>13</v>
      </c>
      <c r="E3981" s="1" t="s">
        <v>17</v>
      </c>
      <c r="F3981" s="1">
        <v>5749</v>
      </c>
      <c r="G3981" s="1" t="s">
        <v>18</v>
      </c>
      <c r="H3981" s="1" t="s">
        <v>86</v>
      </c>
      <c r="I3981" s="1" t="s">
        <v>87</v>
      </c>
      <c r="J3981" s="1" t="str" cm="1">
        <f t="array" ref="J3981">_xlfn.IFS(F3981="","missing",F3981&lt;0,"negative",F3981=0,"zero",AND(F3981&gt;=99999,MOD(F3981,9)=0),"99999 placeholder",AND(F3981&gt;$O$5,D3981="Expense"),"Expense outlier",AND(F3981&gt;$P$5,D3981="Income"),"Income outlier",TRUE,"valid")</f>
        <v>valid</v>
      </c>
      <c r="K3981" s="1" t="str">
        <f>_xlfn.XLOOKUP(I3981,[1]category_mapping!$F$2:$F$19,[1]category_mapping!$G$2:$G$19,E3981)</f>
        <v>education</v>
      </c>
      <c r="L3981" s="1" t="str">
        <f>IF(cleaning_working[[#This Row],[date]]="","Missing","Available")</f>
        <v>Available</v>
      </c>
    </row>
    <row r="3982" spans="1:12" x14ac:dyDescent="0.35">
      <c r="A3982" s="1" t="s">
        <v>4130</v>
      </c>
      <c r="B3982" s="1" t="s">
        <v>542</v>
      </c>
      <c r="C3982" s="3">
        <v>45272</v>
      </c>
      <c r="D3982" s="1" t="s">
        <v>13</v>
      </c>
      <c r="E3982" s="1" t="s">
        <v>24</v>
      </c>
      <c r="F3982" s="1">
        <v>2792</v>
      </c>
      <c r="G3982" s="1" t="s">
        <v>32</v>
      </c>
      <c r="H3982" s="1" t="s">
        <v>133</v>
      </c>
      <c r="I3982" s="1" t="s">
        <v>27</v>
      </c>
      <c r="J3982" s="1" t="str" cm="1">
        <f t="array" ref="J3982">_xlfn.IFS(F3982="","missing",F3982&lt;0,"negative",F3982=0,"zero",AND(F3982&gt;=99999,MOD(F3982,9)=0),"99999 placeholder",AND(F3982&gt;$O$5,D3982="Expense"),"Expense outlier",AND(F3982&gt;$P$5,D3982="Income"),"Income outlier",TRUE,"valid")</f>
        <v>valid</v>
      </c>
      <c r="K3982" s="1" t="str">
        <f>_xlfn.XLOOKUP(I3982,[1]category_mapping!$F$2:$F$19,[1]category_mapping!$G$2:$G$19,E3982)</f>
        <v>rent</v>
      </c>
      <c r="L3982" s="1" t="str">
        <f>IF(cleaning_working[[#This Row],[date]]="","Missing","Available")</f>
        <v>Available</v>
      </c>
    </row>
    <row r="3983" spans="1:12" x14ac:dyDescent="0.35">
      <c r="A3983" s="1" t="s">
        <v>4131</v>
      </c>
      <c r="B3983" s="1" t="s">
        <v>144</v>
      </c>
      <c r="C3983" s="3">
        <v>45587</v>
      </c>
      <c r="D3983" s="1" t="s">
        <v>13</v>
      </c>
      <c r="E3983" s="1" t="s">
        <v>63</v>
      </c>
      <c r="F3983" s="1">
        <v>2188</v>
      </c>
      <c r="G3983" s="1" t="s">
        <v>64</v>
      </c>
      <c r="H3983" s="1" t="s">
        <v>26</v>
      </c>
      <c r="I3983" s="1" t="s">
        <v>194</v>
      </c>
      <c r="J3983" s="1" t="str" cm="1">
        <f t="array" ref="J3983">_xlfn.IFS(F3983="","missing",F3983&lt;0,"negative",F3983=0,"zero",AND(F3983&gt;=99999,MOD(F3983,9)=0),"99999 placeholder",AND(F3983&gt;$O$5,D3983="Expense"),"Expense outlier",AND(F3983&gt;$P$5,D3983="Income"),"Income outlier",TRUE,"valid")</f>
        <v>valid</v>
      </c>
      <c r="K3983" s="1" t="str">
        <f>_xlfn.XLOOKUP(I3983,[1]category_mapping!$F$2:$F$19,[1]category_mapping!$G$2:$G$19,E3983)</f>
        <v>travel</v>
      </c>
      <c r="L3983" s="1" t="str">
        <f>IF(cleaning_working[[#This Row],[date]]="","Missing","Available")</f>
        <v>Available</v>
      </c>
    </row>
    <row r="3984" spans="1:12" x14ac:dyDescent="0.35">
      <c r="A3984" s="1" t="s">
        <v>4132</v>
      </c>
      <c r="B3984" s="1" t="s">
        <v>146</v>
      </c>
      <c r="C3984" s="3">
        <v>44294</v>
      </c>
      <c r="D3984" s="1" t="s">
        <v>13</v>
      </c>
      <c r="E3984" s="1" t="s">
        <v>45</v>
      </c>
      <c r="F3984" s="1">
        <v>5631</v>
      </c>
      <c r="G3984" s="1" t="s">
        <v>32</v>
      </c>
      <c r="H3984" s="1" t="s">
        <v>52</v>
      </c>
      <c r="I3984" s="1" t="s">
        <v>27</v>
      </c>
      <c r="J3984" s="1" t="str" cm="1">
        <f t="array" ref="J3984">_xlfn.IFS(F3984="","missing",F3984&lt;0,"negative",F3984=0,"zero",AND(F3984&gt;=99999,MOD(F3984,9)=0),"99999 placeholder",AND(F3984&gt;$O$5,D3984="Expense"),"Expense outlier",AND(F3984&gt;$P$5,D3984="Income"),"Income outlier",TRUE,"valid")</f>
        <v>valid</v>
      </c>
      <c r="K3984" s="1" t="str">
        <f>_xlfn.XLOOKUP(I3984,[1]category_mapping!$F$2:$F$19,[1]category_mapping!$G$2:$G$19,E3984)</f>
        <v>entertainment</v>
      </c>
      <c r="L3984" s="1" t="str">
        <f>IF(cleaning_working[[#This Row],[date]]="","Missing","Available")</f>
        <v>Available</v>
      </c>
    </row>
    <row r="3985" spans="1:12" x14ac:dyDescent="0.35">
      <c r="A3985" s="1" t="s">
        <v>1842</v>
      </c>
      <c r="B3985" s="1" t="s">
        <v>329</v>
      </c>
      <c r="C3985" s="3" t="s">
        <v>38</v>
      </c>
      <c r="D3985" s="1" t="s">
        <v>13</v>
      </c>
      <c r="E3985" s="1" t="s">
        <v>39</v>
      </c>
      <c r="F3985" s="1">
        <v>4754</v>
      </c>
      <c r="G3985" s="1" t="s">
        <v>40</v>
      </c>
      <c r="H3985" s="1" t="s">
        <v>26</v>
      </c>
      <c r="I3985" s="1" t="s">
        <v>137</v>
      </c>
      <c r="J3985" s="1" t="str" cm="1">
        <f t="array" ref="J3985">_xlfn.IFS(F3985="","missing",F3985&lt;0,"negative",F3985=0,"zero",AND(F3985&gt;=99999,MOD(F3985,9)=0),"99999 placeholder",AND(F3985&gt;$O$5,D3985="Expense"),"Expense outlier",AND(F3985&gt;$P$5,D3985="Income"),"Income outlier",TRUE,"valid")</f>
        <v>valid</v>
      </c>
      <c r="K3985" s="1" t="str">
        <f>_xlfn.XLOOKUP(I3985,[1]category_mapping!$F$2:$F$19,[1]category_mapping!$G$2:$G$19,E3985)</f>
        <v>travel</v>
      </c>
      <c r="L3985" s="1" t="str">
        <f>IF(cleaning_working[[#This Row],[date]]="","Missing","Available")</f>
        <v>Missing</v>
      </c>
    </row>
    <row r="3986" spans="1:12" x14ac:dyDescent="0.35">
      <c r="A3986" s="1" t="s">
        <v>4133</v>
      </c>
      <c r="B3986" s="1" t="s">
        <v>491</v>
      </c>
      <c r="C3986" s="3">
        <v>44722</v>
      </c>
      <c r="D3986" s="1" t="s">
        <v>13</v>
      </c>
      <c r="E3986" s="1" t="s">
        <v>45</v>
      </c>
      <c r="F3986" s="1">
        <v>4897</v>
      </c>
      <c r="G3986" s="1" t="s">
        <v>64</v>
      </c>
      <c r="H3986" s="1" t="s">
        <v>83</v>
      </c>
      <c r="I3986" s="1" t="s">
        <v>272</v>
      </c>
      <c r="J3986" s="1" t="str" cm="1">
        <f t="array" ref="J3986">_xlfn.IFS(F3986="","missing",F3986&lt;0,"negative",F3986=0,"zero",AND(F3986&gt;=99999,MOD(F3986,9)=0),"99999 placeholder",AND(F3986&gt;$O$5,D3986="Expense"),"Expense outlier",AND(F3986&gt;$P$5,D3986="Income"),"Income outlier",TRUE,"valid")</f>
        <v>valid</v>
      </c>
      <c r="K3986" s="1" t="str">
        <f>_xlfn.XLOOKUP(I3986,[1]category_mapping!$F$2:$F$19,[1]category_mapping!$G$2:$G$19,E3986)</f>
        <v>food</v>
      </c>
      <c r="L3986" s="1" t="str">
        <f>IF(cleaning_working[[#This Row],[date]]="","Missing","Available")</f>
        <v>Available</v>
      </c>
    </row>
    <row r="3987" spans="1:12" x14ac:dyDescent="0.35">
      <c r="A3987" s="1" t="s">
        <v>4134</v>
      </c>
      <c r="B3987" s="1" t="s">
        <v>266</v>
      </c>
      <c r="C3987" s="3">
        <v>44483</v>
      </c>
      <c r="D3987" s="1" t="s">
        <v>13</v>
      </c>
      <c r="E3987" s="1" t="s">
        <v>24</v>
      </c>
      <c r="F3987" s="1">
        <v>3449</v>
      </c>
      <c r="G3987" s="1" t="s">
        <v>32</v>
      </c>
      <c r="H3987" s="1" t="s">
        <v>26</v>
      </c>
      <c r="I3987" s="1" t="s">
        <v>128</v>
      </c>
      <c r="J3987" s="1" t="str" cm="1">
        <f t="array" ref="J3987">_xlfn.IFS(F3987="","missing",F3987&lt;0,"negative",F3987=0,"zero",AND(F3987&gt;=99999,MOD(F3987,9)=0),"99999 placeholder",AND(F3987&gt;$O$5,D3987="Expense"),"Expense outlier",AND(F3987&gt;$P$5,D3987="Income"),"Income outlier",TRUE,"valid")</f>
        <v>valid</v>
      </c>
      <c r="K3987" s="1" t="str">
        <f>_xlfn.XLOOKUP(I3987,[1]category_mapping!$F$2:$F$19,[1]category_mapping!$G$2:$G$19,E3987)</f>
        <v>utilities</v>
      </c>
      <c r="L3987" s="1" t="str">
        <f>IF(cleaning_working[[#This Row],[date]]="","Missing","Available")</f>
        <v>Available</v>
      </c>
    </row>
    <row r="3988" spans="1:12" x14ac:dyDescent="0.35">
      <c r="A3988" s="1" t="s">
        <v>4135</v>
      </c>
      <c r="B3988" s="1" t="s">
        <v>414</v>
      </c>
      <c r="C3988" s="3">
        <v>45371</v>
      </c>
      <c r="D3988" s="1" t="s">
        <v>13</v>
      </c>
      <c r="E3988" s="1" t="s">
        <v>39</v>
      </c>
      <c r="F3988" s="1">
        <v>2932</v>
      </c>
      <c r="G3988" s="1" t="s">
        <v>32</v>
      </c>
      <c r="H3988" s="1" t="s">
        <v>26</v>
      </c>
      <c r="I3988" s="1" t="s">
        <v>34</v>
      </c>
      <c r="J3988" s="1" t="str" cm="1">
        <f t="array" ref="J3988">_xlfn.IFS(F3988="","missing",F3988&lt;0,"negative",F3988=0,"zero",AND(F3988&gt;=99999,MOD(F3988,9)=0),"99999 placeholder",AND(F3988&gt;$O$5,D3988="Expense"),"Expense outlier",AND(F3988&gt;$P$5,D3988="Income"),"Income outlier",TRUE,"valid")</f>
        <v>valid</v>
      </c>
      <c r="K3988" s="1" t="str">
        <f>_xlfn.XLOOKUP(I3988,[1]category_mapping!$F$2:$F$19,[1]category_mapping!$G$2:$G$19,E3988)</f>
        <v>education</v>
      </c>
      <c r="L3988" s="1" t="str">
        <f>IF(cleaning_working[[#This Row],[date]]="","Missing","Available")</f>
        <v>Available</v>
      </c>
    </row>
    <row r="3989" spans="1:12" x14ac:dyDescent="0.35">
      <c r="A3989" s="1" t="s">
        <v>4136</v>
      </c>
      <c r="B3989" s="1" t="s">
        <v>423</v>
      </c>
      <c r="C3989" s="3">
        <v>44462</v>
      </c>
      <c r="D3989" s="1" t="s">
        <v>13</v>
      </c>
      <c r="E3989" s="1" t="s">
        <v>45</v>
      </c>
      <c r="F3989" s="1">
        <v>2566</v>
      </c>
      <c r="G3989" s="1" t="s">
        <v>64</v>
      </c>
      <c r="H3989" s="1" t="s">
        <v>65</v>
      </c>
      <c r="I3989" s="1" t="s">
        <v>58</v>
      </c>
      <c r="J3989" s="1" t="str" cm="1">
        <f t="array" ref="J3989">_xlfn.IFS(F3989="","missing",F3989&lt;0,"negative",F3989=0,"zero",AND(F3989&gt;=99999,MOD(F3989,9)=0),"99999 placeholder",AND(F3989&gt;$O$5,D3989="Expense"),"Expense outlier",AND(F3989&gt;$P$5,D3989="Income"),"Income outlier",TRUE,"valid")</f>
        <v>valid</v>
      </c>
      <c r="K3989" s="1" t="str">
        <f>_xlfn.XLOOKUP(I3989,[1]category_mapping!$F$2:$F$19,[1]category_mapping!$G$2:$G$19,E3989)</f>
        <v>entertainment</v>
      </c>
      <c r="L3989" s="1" t="str">
        <f>IF(cleaning_working[[#This Row],[date]]="","Missing","Available")</f>
        <v>Available</v>
      </c>
    </row>
    <row r="3990" spans="1:12" x14ac:dyDescent="0.35">
      <c r="A3990" s="1" t="s">
        <v>4137</v>
      </c>
      <c r="B3990" s="1" t="s">
        <v>139</v>
      </c>
      <c r="C3990" s="3">
        <v>45641</v>
      </c>
      <c r="D3990" s="1" t="s">
        <v>13</v>
      </c>
      <c r="E3990" s="1" t="s">
        <v>176</v>
      </c>
      <c r="F3990" s="1">
        <v>7585</v>
      </c>
      <c r="G3990" s="1" t="s">
        <v>40</v>
      </c>
      <c r="H3990" s="1" t="s">
        <v>107</v>
      </c>
      <c r="I3990" s="1" t="s">
        <v>217</v>
      </c>
      <c r="J3990" s="1" t="str" cm="1">
        <f t="array" ref="J3990">_xlfn.IFS(F3990="","missing",F3990&lt;0,"negative",F3990=0,"zero",AND(F3990&gt;=99999,MOD(F3990,9)=0),"99999 placeholder",AND(F3990&gt;$O$5,D3990="Expense"),"Expense outlier",AND(F3990&gt;$P$5,D3990="Income"),"Income outlier",TRUE,"valid")</f>
        <v>valid</v>
      </c>
      <c r="K3990" s="1" t="str">
        <f>_xlfn.XLOOKUP(I3990,[1]category_mapping!$F$2:$F$19,[1]category_mapping!$G$2:$G$19,E3990)</f>
        <v>rent</v>
      </c>
      <c r="L3990" s="1" t="str">
        <f>IF(cleaning_working[[#This Row],[date]]="","Missing","Available")</f>
        <v>Available</v>
      </c>
    </row>
    <row r="3991" spans="1:12" x14ac:dyDescent="0.35">
      <c r="A3991" s="1" t="s">
        <v>4138</v>
      </c>
      <c r="B3991" s="1" t="s">
        <v>266</v>
      </c>
      <c r="C3991" s="3">
        <v>44595</v>
      </c>
      <c r="D3991" s="1" t="s">
        <v>13</v>
      </c>
      <c r="E3991" s="1" t="s">
        <v>39</v>
      </c>
      <c r="F3991" s="1">
        <v>644</v>
      </c>
      <c r="G3991" s="1" t="s">
        <v>32</v>
      </c>
      <c r="H3991" s="1" t="s">
        <v>83</v>
      </c>
      <c r="I3991" s="1" t="s">
        <v>162</v>
      </c>
      <c r="J3991" s="1" t="str" cm="1">
        <f t="array" ref="J3991">_xlfn.IFS(F3991="","missing",F3991&lt;0,"negative",F3991=0,"zero",AND(F3991&gt;=99999,MOD(F3991,9)=0),"99999 placeholder",AND(F3991&gt;$O$5,D3991="Expense"),"Expense outlier",AND(F3991&gt;$P$5,D3991="Income"),"Income outlier",TRUE,"valid")</f>
        <v>valid</v>
      </c>
      <c r="K3991" s="1" t="str">
        <f>_xlfn.XLOOKUP(I3991,[1]category_mapping!$F$2:$F$19,[1]category_mapping!$G$2:$G$19,E3991)</f>
        <v>food</v>
      </c>
      <c r="L3991" s="1" t="str">
        <f>IF(cleaning_working[[#This Row],[date]]="","Missing","Available")</f>
        <v>Available</v>
      </c>
    </row>
    <row r="3992" spans="1:12" x14ac:dyDescent="0.35">
      <c r="A3992" s="1" t="s">
        <v>4139</v>
      </c>
      <c r="B3992" s="1" t="s">
        <v>196</v>
      </c>
      <c r="C3992" s="3">
        <v>44284</v>
      </c>
      <c r="D3992" s="1" t="s">
        <v>13</v>
      </c>
      <c r="E3992" s="1" t="s">
        <v>45</v>
      </c>
      <c r="F3992" s="1">
        <v>6127</v>
      </c>
      <c r="G3992" s="1" t="s">
        <v>40</v>
      </c>
      <c r="H3992" s="1" t="s">
        <v>19</v>
      </c>
      <c r="I3992" s="1" t="s">
        <v>41</v>
      </c>
      <c r="J3992" s="1" t="str" cm="1">
        <f t="array" ref="J3992">_xlfn.IFS(F3992="","missing",F3992&lt;0,"negative",F3992=0,"zero",AND(F3992&gt;=99999,MOD(F3992,9)=0),"99999 placeholder",AND(F3992&gt;$O$5,D3992="Expense"),"Expense outlier",AND(F3992&gt;$P$5,D3992="Income"),"Income outlier",TRUE,"valid")</f>
        <v>valid</v>
      </c>
      <c r="K3992" s="1" t="str">
        <f>_xlfn.XLOOKUP(I3992,[1]category_mapping!$F$2:$F$19,[1]category_mapping!$G$2:$G$19,E3992)</f>
        <v>utilities</v>
      </c>
      <c r="L3992" s="1" t="str">
        <f>IF(cleaning_working[[#This Row],[date]]="","Missing","Available")</f>
        <v>Available</v>
      </c>
    </row>
    <row r="3993" spans="1:12" x14ac:dyDescent="0.35">
      <c r="A3993" s="1" t="s">
        <v>4140</v>
      </c>
      <c r="B3993" s="1" t="s">
        <v>182</v>
      </c>
      <c r="C3993" s="3">
        <v>44398</v>
      </c>
      <c r="D3993" s="1" t="s">
        <v>13</v>
      </c>
      <c r="E3993" s="1" t="s">
        <v>176</v>
      </c>
      <c r="F3993" s="1">
        <v>5515</v>
      </c>
      <c r="G3993" s="1" t="s">
        <v>18</v>
      </c>
      <c r="H3993" s="1" t="s">
        <v>26</v>
      </c>
      <c r="I3993" s="1" t="s">
        <v>41</v>
      </c>
      <c r="J3993" s="1" t="str" cm="1">
        <f t="array" ref="J3993">_xlfn.IFS(F3993="","missing",F3993&lt;0,"negative",F3993=0,"zero",AND(F3993&gt;=99999,MOD(F3993,9)=0),"99999 placeholder",AND(F3993&gt;$O$5,D3993="Expense"),"Expense outlier",AND(F3993&gt;$P$5,D3993="Income"),"Income outlier",TRUE,"valid")</f>
        <v>valid</v>
      </c>
      <c r="K3993" s="1" t="str">
        <f>_xlfn.XLOOKUP(I3993,[1]category_mapping!$F$2:$F$19,[1]category_mapping!$G$2:$G$19,E3993)</f>
        <v>utilities</v>
      </c>
      <c r="L3993" s="1" t="str">
        <f>IF(cleaning_working[[#This Row],[date]]="","Missing","Available")</f>
        <v>Available</v>
      </c>
    </row>
    <row r="3994" spans="1:12" x14ac:dyDescent="0.35">
      <c r="A3994" s="1" t="s">
        <v>4141</v>
      </c>
      <c r="B3994" s="1" t="s">
        <v>428</v>
      </c>
      <c r="C3994" s="3">
        <v>45387</v>
      </c>
      <c r="D3994" s="1" t="s">
        <v>14</v>
      </c>
      <c r="E3994" s="1" t="s">
        <v>215</v>
      </c>
      <c r="F3994" s="1">
        <v>76378</v>
      </c>
      <c r="G3994" s="1" t="s">
        <v>64</v>
      </c>
      <c r="H3994" s="1" t="s">
        <v>25</v>
      </c>
      <c r="I3994" s="1" t="s">
        <v>53</v>
      </c>
      <c r="J3994" s="1" t="str" cm="1">
        <f t="array" ref="J3994">_xlfn.IFS(F3994="","missing",F3994&lt;0,"negative",F3994=0,"zero",AND(F3994&gt;=99999,MOD(F3994,9)=0),"99999 placeholder",AND(F3994&gt;$O$5,D3994="Expense"),"Expense outlier",AND(F3994&gt;$P$5,D3994="Income"),"Income outlier",TRUE,"valid")</f>
        <v>valid</v>
      </c>
      <c r="K3994" s="1" t="str">
        <f>_xlfn.XLOOKUP(I3994,[1]category_mapping!$F$2:$F$19,[1]category_mapping!$G$2:$G$19,E3994)</f>
        <v>travel</v>
      </c>
      <c r="L3994" s="1" t="str">
        <f>IF(cleaning_working[[#This Row],[date]]="","Missing","Available")</f>
        <v>Available</v>
      </c>
    </row>
    <row r="3995" spans="1:12" x14ac:dyDescent="0.35">
      <c r="A3995" s="1" t="s">
        <v>4142</v>
      </c>
      <c r="B3995" s="1" t="s">
        <v>277</v>
      </c>
      <c r="C3995" s="3">
        <v>44863</v>
      </c>
      <c r="D3995" s="1" t="s">
        <v>13</v>
      </c>
      <c r="E3995" s="1" t="s">
        <v>17</v>
      </c>
      <c r="F3995" s="1">
        <v>7963</v>
      </c>
      <c r="G3995" s="1" t="s">
        <v>18</v>
      </c>
      <c r="H3995" s="1" t="s">
        <v>25</v>
      </c>
      <c r="I3995" s="1" t="s">
        <v>58</v>
      </c>
      <c r="J3995" s="1" t="str" cm="1">
        <f t="array" ref="J3995">_xlfn.IFS(F3995="","missing",F3995&lt;0,"negative",F3995=0,"zero",AND(F3995&gt;=99999,MOD(F3995,9)=0),"99999 placeholder",AND(F3995&gt;$O$5,D3995="Expense"),"Expense outlier",AND(F3995&gt;$P$5,D3995="Income"),"Income outlier",TRUE,"valid")</f>
        <v>valid</v>
      </c>
      <c r="K3995" s="1" t="str">
        <f>_xlfn.XLOOKUP(I3995,[1]category_mapping!$F$2:$F$19,[1]category_mapping!$G$2:$G$19,E3995)</f>
        <v>education</v>
      </c>
      <c r="L3995" s="1" t="str">
        <f>IF(cleaning_working[[#This Row],[date]]="","Missing","Available")</f>
        <v>Available</v>
      </c>
    </row>
    <row r="3996" spans="1:12" x14ac:dyDescent="0.35">
      <c r="A3996" s="1" t="s">
        <v>4143</v>
      </c>
      <c r="B3996" s="1" t="s">
        <v>460</v>
      </c>
      <c r="C3996" s="3">
        <v>45384</v>
      </c>
      <c r="D3996" s="1" t="s">
        <v>13</v>
      </c>
      <c r="E3996" s="1" t="s">
        <v>39</v>
      </c>
      <c r="F3996" s="1">
        <v>1724</v>
      </c>
      <c r="G3996" s="1" t="s">
        <v>32</v>
      </c>
      <c r="H3996" s="1" t="s">
        <v>107</v>
      </c>
      <c r="J3996" s="1" t="str" cm="1">
        <f t="array" ref="J3996">_xlfn.IFS(F3996="","missing",F3996&lt;0,"negative",F3996=0,"zero",AND(F3996&gt;=99999,MOD(F3996,9)=0),"99999 placeholder",AND(F3996&gt;$O$5,D3996="Expense"),"Expense outlier",AND(F3996&gt;$P$5,D3996="Income"),"Income outlier",TRUE,"valid")</f>
        <v>valid</v>
      </c>
      <c r="K3996" s="1" t="str">
        <f>_xlfn.XLOOKUP(I3996,[1]category_mapping!$F$2:$F$19,[1]category_mapping!$G$2:$G$19,E3996)</f>
        <v>food</v>
      </c>
      <c r="L3996" s="1" t="str">
        <f>IF(cleaning_working[[#This Row],[date]]="","Missing","Available")</f>
        <v>Available</v>
      </c>
    </row>
    <row r="3997" spans="1:12" x14ac:dyDescent="0.35">
      <c r="A3997" s="1" t="s">
        <v>4144</v>
      </c>
      <c r="B3997" s="1" t="s">
        <v>309</v>
      </c>
      <c r="C3997" s="3">
        <v>45211</v>
      </c>
      <c r="D3997" s="1" t="s">
        <v>13</v>
      </c>
      <c r="E3997" s="1" t="s">
        <v>104</v>
      </c>
      <c r="F3997" s="1">
        <v>6619</v>
      </c>
      <c r="G3997" s="1" t="s">
        <v>32</v>
      </c>
      <c r="H3997" s="1" t="s">
        <v>159</v>
      </c>
      <c r="I3997" s="1" t="s">
        <v>20</v>
      </c>
      <c r="J3997" s="1" t="str" cm="1">
        <f t="array" ref="J3997">_xlfn.IFS(F3997="","missing",F3997&lt;0,"negative",F3997=0,"zero",AND(F3997&gt;=99999,MOD(F3997,9)=0),"99999 placeholder",AND(F3997&gt;$O$5,D3997="Expense"),"Expense outlier",AND(F3997&gt;$P$5,D3997="Income"),"Income outlier",TRUE,"valid")</f>
        <v>valid</v>
      </c>
      <c r="K3997" s="1" t="str">
        <f>_xlfn.XLOOKUP(I3997,[1]category_mapping!$F$2:$F$19,[1]category_mapping!$G$2:$G$19,E3997)</f>
        <v>entertainment</v>
      </c>
      <c r="L3997" s="1" t="str">
        <f>IF(cleaning_working[[#This Row],[date]]="","Missing","Available")</f>
        <v>Available</v>
      </c>
    </row>
    <row r="3998" spans="1:12" x14ac:dyDescent="0.35">
      <c r="A3998" s="1" t="s">
        <v>4145</v>
      </c>
      <c r="B3998" s="1" t="s">
        <v>148</v>
      </c>
      <c r="C3998" s="3">
        <v>44812</v>
      </c>
      <c r="D3998" s="1" t="s">
        <v>13</v>
      </c>
      <c r="E3998" s="1" t="s">
        <v>63</v>
      </c>
      <c r="F3998" s="1">
        <v>4838</v>
      </c>
      <c r="G3998" s="1" t="s">
        <v>64</v>
      </c>
      <c r="H3998" s="1" t="s">
        <v>133</v>
      </c>
      <c r="I3998" s="1" t="s">
        <v>80</v>
      </c>
      <c r="J3998" s="1" t="str" cm="1">
        <f t="array" ref="J3998">_xlfn.IFS(F3998="","missing",F3998&lt;0,"negative",F3998=0,"zero",AND(F3998&gt;=99999,MOD(F3998,9)=0),"99999 placeholder",AND(F3998&gt;$O$5,D3998="Expense"),"Expense outlier",AND(F3998&gt;$P$5,D3998="Income"),"Income outlier",TRUE,"valid")</f>
        <v>valid</v>
      </c>
      <c r="K3998" s="1" t="str">
        <f>_xlfn.XLOOKUP(I3998,[1]category_mapping!$F$2:$F$19,[1]category_mapping!$G$2:$G$19,E3998)</f>
        <v>food</v>
      </c>
      <c r="L3998" s="1" t="str">
        <f>IF(cleaning_working[[#This Row],[date]]="","Missing","Available")</f>
        <v>Available</v>
      </c>
    </row>
    <row r="3999" spans="1:12" x14ac:dyDescent="0.35">
      <c r="A3999" s="1" t="s">
        <v>4146</v>
      </c>
      <c r="B3999" s="1" t="s">
        <v>402</v>
      </c>
      <c r="C3999" s="3">
        <v>45575</v>
      </c>
      <c r="D3999" s="1" t="s">
        <v>13</v>
      </c>
      <c r="E3999" s="1" t="s">
        <v>104</v>
      </c>
      <c r="F3999" s="1">
        <v>5542</v>
      </c>
      <c r="G3999" s="1" t="s">
        <v>18</v>
      </c>
      <c r="H3999" s="1" t="s">
        <v>52</v>
      </c>
      <c r="I3999" s="1" t="s">
        <v>120</v>
      </c>
      <c r="J3999" s="1" t="str" cm="1">
        <f t="array" ref="J3999">_xlfn.IFS(F3999="","missing",F3999&lt;0,"negative",F3999=0,"zero",AND(F3999&gt;=99999,MOD(F3999,9)=0),"99999 placeholder",AND(F3999&gt;$O$5,D3999="Expense"),"Expense outlier",AND(F3999&gt;$P$5,D3999="Income"),"Income outlier",TRUE,"valid")</f>
        <v>valid</v>
      </c>
      <c r="K3999" s="1" t="str">
        <f>_xlfn.XLOOKUP(I3999,[1]category_mapping!$F$2:$F$19,[1]category_mapping!$G$2:$G$19,E3999)</f>
        <v>food</v>
      </c>
      <c r="L3999" s="1" t="str">
        <f>IF(cleaning_working[[#This Row],[date]]="","Missing","Available")</f>
        <v>Available</v>
      </c>
    </row>
    <row r="4000" spans="1:12" x14ac:dyDescent="0.35">
      <c r="A4000" s="1" t="s">
        <v>4147</v>
      </c>
      <c r="B4000" s="1" t="s">
        <v>229</v>
      </c>
      <c r="C4000" s="3">
        <v>45416</v>
      </c>
      <c r="D4000" s="1" t="s">
        <v>13</v>
      </c>
      <c r="E4000" s="1" t="s">
        <v>39</v>
      </c>
      <c r="F4000" s="1">
        <v>1609</v>
      </c>
      <c r="G4000" s="1" t="s">
        <v>18</v>
      </c>
      <c r="H4000" s="1" t="s">
        <v>83</v>
      </c>
      <c r="I4000" s="1" t="s">
        <v>93</v>
      </c>
      <c r="J4000" s="1" t="str" cm="1">
        <f t="array" ref="J4000">_xlfn.IFS(F4000="","missing",F4000&lt;0,"negative",F4000=0,"zero",AND(F4000&gt;=99999,MOD(F4000,9)=0),"99999 placeholder",AND(F4000&gt;$O$5,D4000="Expense"),"Expense outlier",AND(F4000&gt;$P$5,D4000="Income"),"Income outlier",TRUE,"valid")</f>
        <v>valid</v>
      </c>
      <c r="K4000" s="1" t="str">
        <f>_xlfn.XLOOKUP(I4000,[1]category_mapping!$F$2:$F$19,[1]category_mapping!$G$2:$G$19,E4000)</f>
        <v>food</v>
      </c>
      <c r="L4000" s="1" t="str">
        <f>IF(cleaning_working[[#This Row],[date]]="","Missing","Available")</f>
        <v>Available</v>
      </c>
    </row>
    <row r="4001" spans="1:12" x14ac:dyDescent="0.35">
      <c r="A4001" s="1" t="s">
        <v>4148</v>
      </c>
      <c r="B4001" s="1" t="s">
        <v>148</v>
      </c>
      <c r="C4001" s="3">
        <v>45344</v>
      </c>
      <c r="D4001" s="1" t="s">
        <v>14</v>
      </c>
      <c r="E4001" s="1" t="s">
        <v>57</v>
      </c>
      <c r="F4001" s="1">
        <v>30349</v>
      </c>
      <c r="G4001" s="1" t="s">
        <v>32</v>
      </c>
      <c r="H4001" s="1" t="s">
        <v>52</v>
      </c>
      <c r="J4001" s="1" t="str" cm="1">
        <f t="array" ref="J4001">_xlfn.IFS(F4001="","missing",F4001&lt;0,"negative",F4001=0,"zero",AND(F4001&gt;=99999,MOD(F4001,9)=0),"99999 placeholder",AND(F4001&gt;$O$5,D4001="Expense"),"Expense outlier",AND(F4001&gt;$P$5,D4001="Income"),"Income outlier",TRUE,"valid")</f>
        <v>valid</v>
      </c>
      <c r="K4001" s="1" t="str">
        <f>_xlfn.XLOOKUP(I4001,[1]category_mapping!$F$2:$F$19,[1]category_mapping!$G$2:$G$19,E4001)</f>
        <v>salary</v>
      </c>
      <c r="L4001" s="1" t="str">
        <f>IF(cleaning_working[[#This Row],[date]]="","Missing","Available")</f>
        <v>Available</v>
      </c>
    </row>
    <row r="4002" spans="1:12" x14ac:dyDescent="0.35">
      <c r="A4002" s="1" t="s">
        <v>4149</v>
      </c>
      <c r="B4002" s="1" t="s">
        <v>89</v>
      </c>
      <c r="C4002" s="3">
        <v>44221</v>
      </c>
      <c r="D4002" s="1" t="s">
        <v>13</v>
      </c>
      <c r="E4002" s="1" t="s">
        <v>45</v>
      </c>
      <c r="F4002" s="1">
        <v>3273</v>
      </c>
      <c r="G4002" s="1" t="s">
        <v>40</v>
      </c>
      <c r="H4002" s="1" t="s">
        <v>86</v>
      </c>
      <c r="J4002" s="1" t="str" cm="1">
        <f t="array" ref="J4002">_xlfn.IFS(F4002="","missing",F4002&lt;0,"negative",F4002=0,"zero",AND(F4002&gt;=99999,MOD(F4002,9)=0),"99999 placeholder",AND(F4002&gt;$O$5,D4002="Expense"),"Expense outlier",AND(F4002&gt;$P$5,D4002="Income"),"Income outlier",TRUE,"valid")</f>
        <v>valid</v>
      </c>
      <c r="K4002" s="1" t="str">
        <f>_xlfn.XLOOKUP(I4002,[1]category_mapping!$F$2:$F$19,[1]category_mapping!$G$2:$G$19,E4002)</f>
        <v>entertainment</v>
      </c>
      <c r="L4002" s="1" t="str">
        <f>IF(cleaning_working[[#This Row],[date]]="","Missing","Available")</f>
        <v>Available</v>
      </c>
    </row>
    <row r="4003" spans="1:12" x14ac:dyDescent="0.35">
      <c r="A4003" s="1" t="s">
        <v>4150</v>
      </c>
      <c r="B4003" s="1" t="s">
        <v>277</v>
      </c>
      <c r="C4003" s="3">
        <v>44465</v>
      </c>
      <c r="D4003" s="1" t="s">
        <v>13</v>
      </c>
      <c r="E4003" s="1" t="s">
        <v>39</v>
      </c>
      <c r="F4003" s="1">
        <v>2150</v>
      </c>
      <c r="G4003" s="1" t="s">
        <v>18</v>
      </c>
      <c r="H4003" s="1" t="s">
        <v>107</v>
      </c>
      <c r="J4003" s="1" t="str" cm="1">
        <f t="array" ref="J4003">_xlfn.IFS(F4003="","missing",F4003&lt;0,"negative",F4003=0,"zero",AND(F4003&gt;=99999,MOD(F4003,9)=0),"99999 placeholder",AND(F4003&gt;$O$5,D4003="Expense"),"Expense outlier",AND(F4003&gt;$P$5,D4003="Income"),"Income outlier",TRUE,"valid")</f>
        <v>valid</v>
      </c>
      <c r="K4003" s="1" t="str">
        <f>_xlfn.XLOOKUP(I4003,[1]category_mapping!$F$2:$F$19,[1]category_mapping!$G$2:$G$19,E4003)</f>
        <v>food</v>
      </c>
      <c r="L4003" s="1" t="str">
        <f>IF(cleaning_working[[#This Row],[date]]="","Missing","Available")</f>
        <v>Available</v>
      </c>
    </row>
    <row r="4004" spans="1:12" x14ac:dyDescent="0.35">
      <c r="A4004" s="1" t="s">
        <v>4151</v>
      </c>
      <c r="B4004" s="1" t="s">
        <v>127</v>
      </c>
      <c r="C4004" s="3">
        <v>45467</v>
      </c>
      <c r="D4004" s="1" t="s">
        <v>13</v>
      </c>
      <c r="E4004" s="1" t="s">
        <v>63</v>
      </c>
      <c r="F4004" s="1">
        <v>982</v>
      </c>
      <c r="G4004" s="1" t="s">
        <v>18</v>
      </c>
      <c r="H4004" s="1" t="s">
        <v>133</v>
      </c>
      <c r="I4004" s="1" t="s">
        <v>90</v>
      </c>
      <c r="J4004" s="1" t="str" cm="1">
        <f t="array" ref="J4004">_xlfn.IFS(F4004="","missing",F4004&lt;0,"negative",F4004=0,"zero",AND(F4004&gt;=99999,MOD(F4004,9)=0),"99999 placeholder",AND(F4004&gt;$O$5,D4004="Expense"),"Expense outlier",AND(F4004&gt;$P$5,D4004="Income"),"Income outlier",TRUE,"valid")</f>
        <v>valid</v>
      </c>
      <c r="K4004" s="1" t="str">
        <f>_xlfn.XLOOKUP(I4004,[1]category_mapping!$F$2:$F$19,[1]category_mapping!$G$2:$G$19,E4004)</f>
        <v>utilities</v>
      </c>
      <c r="L4004" s="1" t="str">
        <f>IF(cleaning_working[[#This Row],[date]]="","Missing","Available")</f>
        <v>Available</v>
      </c>
    </row>
    <row r="4005" spans="1:12" x14ac:dyDescent="0.35">
      <c r="A4005" s="1" t="s">
        <v>4152</v>
      </c>
      <c r="B4005" s="1" t="s">
        <v>77</v>
      </c>
      <c r="C4005" s="3">
        <v>44549</v>
      </c>
      <c r="D4005" s="1" t="s">
        <v>13</v>
      </c>
      <c r="E4005" s="1" t="s">
        <v>45</v>
      </c>
      <c r="F4005" s="1">
        <v>9521</v>
      </c>
      <c r="G4005" s="1" t="s">
        <v>40</v>
      </c>
      <c r="H4005" s="1" t="s">
        <v>33</v>
      </c>
      <c r="J4005" s="1" t="str" cm="1">
        <f t="array" ref="J4005">_xlfn.IFS(F4005="","missing",F4005&lt;0,"negative",F4005=0,"zero",AND(F4005&gt;=99999,MOD(F4005,9)=0),"99999 placeholder",AND(F4005&gt;$O$5,D4005="Expense"),"Expense outlier",AND(F4005&gt;$P$5,D4005="Income"),"Income outlier",TRUE,"valid")</f>
        <v>valid</v>
      </c>
      <c r="K4005" s="1" t="str">
        <f>_xlfn.XLOOKUP(I4005,[1]category_mapping!$F$2:$F$19,[1]category_mapping!$G$2:$G$19,E4005)</f>
        <v>entertainment</v>
      </c>
      <c r="L4005" s="1" t="str">
        <f>IF(cleaning_working[[#This Row],[date]]="","Missing","Available")</f>
        <v>Available</v>
      </c>
    </row>
    <row r="4006" spans="1:12" x14ac:dyDescent="0.35">
      <c r="A4006" s="1" t="s">
        <v>4153</v>
      </c>
      <c r="B4006" s="1" t="s">
        <v>306</v>
      </c>
      <c r="C4006" s="3">
        <v>44472</v>
      </c>
      <c r="D4006" s="1" t="s">
        <v>13</v>
      </c>
      <c r="E4006" s="1" t="s">
        <v>39</v>
      </c>
      <c r="F4006" s="1">
        <v>6805</v>
      </c>
      <c r="G4006" s="1" t="s">
        <v>18</v>
      </c>
      <c r="H4006" s="1" t="s">
        <v>25</v>
      </c>
      <c r="J4006" s="1" t="str" cm="1">
        <f t="array" ref="J4006">_xlfn.IFS(F4006="","missing",F4006&lt;0,"negative",F4006=0,"zero",AND(F4006&gt;=99999,MOD(F4006,9)=0),"99999 placeholder",AND(F4006&gt;$O$5,D4006="Expense"),"Expense outlier",AND(F4006&gt;$P$5,D4006="Income"),"Income outlier",TRUE,"valid")</f>
        <v>valid</v>
      </c>
      <c r="K4006" s="1" t="str">
        <f>_xlfn.XLOOKUP(I4006,[1]category_mapping!$F$2:$F$19,[1]category_mapping!$G$2:$G$19,E4006)</f>
        <v>food</v>
      </c>
      <c r="L4006" s="1" t="str">
        <f>IF(cleaning_working[[#This Row],[date]]="","Missing","Available")</f>
        <v>Available</v>
      </c>
    </row>
    <row r="4007" spans="1:12" x14ac:dyDescent="0.35">
      <c r="A4007" s="1" t="s">
        <v>4154</v>
      </c>
      <c r="B4007" s="1" t="s">
        <v>172</v>
      </c>
      <c r="C4007" s="3">
        <v>45112</v>
      </c>
      <c r="D4007" s="1" t="s">
        <v>13</v>
      </c>
      <c r="E4007" s="1" t="s">
        <v>45</v>
      </c>
      <c r="F4007" s="1">
        <v>2114</v>
      </c>
      <c r="G4007" s="1" t="s">
        <v>25</v>
      </c>
      <c r="H4007" s="1" t="s">
        <v>86</v>
      </c>
      <c r="J4007" s="1" t="str" cm="1">
        <f t="array" ref="J4007">_xlfn.IFS(F4007="","missing",F4007&lt;0,"negative",F4007=0,"zero",AND(F4007&gt;=99999,MOD(F4007,9)=0),"99999 placeholder",AND(F4007&gt;$O$5,D4007="Expense"),"Expense outlier",AND(F4007&gt;$P$5,D4007="Income"),"Income outlier",TRUE,"valid")</f>
        <v>valid</v>
      </c>
      <c r="K4007" s="1" t="str">
        <f>_xlfn.XLOOKUP(I4007,[1]category_mapping!$F$2:$F$19,[1]category_mapping!$G$2:$G$19,E4007)</f>
        <v>entertainment</v>
      </c>
      <c r="L4007" s="1" t="str">
        <f>IF(cleaning_working[[#This Row],[date]]="","Missing","Available")</f>
        <v>Available</v>
      </c>
    </row>
    <row r="4008" spans="1:12" x14ac:dyDescent="0.35">
      <c r="A4008" s="1" t="s">
        <v>4155</v>
      </c>
      <c r="B4008" s="1" t="s">
        <v>400</v>
      </c>
      <c r="C4008" s="3">
        <v>45159</v>
      </c>
      <c r="D4008" s="1" t="s">
        <v>13</v>
      </c>
      <c r="E4008" s="1" t="s">
        <v>63</v>
      </c>
      <c r="F4008" s="1">
        <v>7812</v>
      </c>
      <c r="G4008" s="1" t="s">
        <v>32</v>
      </c>
      <c r="H4008" s="1" t="s">
        <v>159</v>
      </c>
      <c r="I4008" s="1" t="s">
        <v>194</v>
      </c>
      <c r="J4008" s="1" t="str" cm="1">
        <f t="array" ref="J4008">_xlfn.IFS(F4008="","missing",F4008&lt;0,"negative",F4008=0,"zero",AND(F4008&gt;=99999,MOD(F4008,9)=0),"99999 placeholder",AND(F4008&gt;$O$5,D4008="Expense"),"Expense outlier",AND(F4008&gt;$P$5,D4008="Income"),"Income outlier",TRUE,"valid")</f>
        <v>valid</v>
      </c>
      <c r="K4008" s="1" t="str">
        <f>_xlfn.XLOOKUP(I4008,[1]category_mapping!$F$2:$F$19,[1]category_mapping!$G$2:$G$19,E4008)</f>
        <v>travel</v>
      </c>
      <c r="L4008" s="1" t="str">
        <f>IF(cleaning_working[[#This Row],[date]]="","Missing","Available")</f>
        <v>Available</v>
      </c>
    </row>
    <row r="4009" spans="1:12" x14ac:dyDescent="0.35">
      <c r="A4009" s="1" t="s">
        <v>4156</v>
      </c>
      <c r="B4009" s="1" t="s">
        <v>319</v>
      </c>
      <c r="C4009" s="3">
        <v>45020</v>
      </c>
      <c r="D4009" s="1" t="s">
        <v>13</v>
      </c>
      <c r="E4009" s="1" t="s">
        <v>39</v>
      </c>
      <c r="F4009" s="1">
        <v>4648</v>
      </c>
      <c r="G4009" s="1" t="s">
        <v>64</v>
      </c>
      <c r="H4009" s="1" t="s">
        <v>19</v>
      </c>
      <c r="J4009" s="1" t="str" cm="1">
        <f t="array" ref="J4009">_xlfn.IFS(F4009="","missing",F4009&lt;0,"negative",F4009=0,"zero",AND(F4009&gt;=99999,MOD(F4009,9)=0),"99999 placeholder",AND(F4009&gt;$O$5,D4009="Expense"),"Expense outlier",AND(F4009&gt;$P$5,D4009="Income"),"Income outlier",TRUE,"valid")</f>
        <v>valid</v>
      </c>
      <c r="K4009" s="1" t="str">
        <f>_xlfn.XLOOKUP(I4009,[1]category_mapping!$F$2:$F$19,[1]category_mapping!$G$2:$G$19,E4009)</f>
        <v>food</v>
      </c>
      <c r="L4009" s="1" t="str">
        <f>IF(cleaning_working[[#This Row],[date]]="","Missing","Available")</f>
        <v>Available</v>
      </c>
    </row>
    <row r="4010" spans="1:12" x14ac:dyDescent="0.35">
      <c r="A4010" s="1" t="s">
        <v>4157</v>
      </c>
      <c r="B4010" s="1" t="s">
        <v>184</v>
      </c>
      <c r="C4010" s="3">
        <v>44293</v>
      </c>
      <c r="D4010" s="1" t="s">
        <v>13</v>
      </c>
      <c r="E4010" s="1" t="s">
        <v>96</v>
      </c>
      <c r="F4010" s="1">
        <v>2673</v>
      </c>
      <c r="G4010" s="1" t="s">
        <v>32</v>
      </c>
      <c r="H4010" s="1" t="s">
        <v>107</v>
      </c>
      <c r="J4010" s="1" t="str" cm="1">
        <f t="array" ref="J4010">_xlfn.IFS(F4010="","missing",F4010&lt;0,"negative",F4010=0,"zero",AND(F4010&gt;=99999,MOD(F4010,9)=0),"99999 placeholder",AND(F4010&gt;$O$5,D4010="Expense"),"Expense outlier",AND(F4010&gt;$P$5,D4010="Income"),"Income outlier",TRUE,"valid")</f>
        <v>valid</v>
      </c>
      <c r="K4010" s="1" t="str">
        <f>_xlfn.XLOOKUP(I4010,[1]category_mapping!$F$2:$F$19,[1]category_mapping!$G$2:$G$19,E4010)</f>
        <v>travel</v>
      </c>
      <c r="L4010" s="1" t="str">
        <f>IF(cleaning_working[[#This Row],[date]]="","Missing","Available")</f>
        <v>Available</v>
      </c>
    </row>
    <row r="4011" spans="1:12" x14ac:dyDescent="0.35">
      <c r="A4011" s="1" t="s">
        <v>4158</v>
      </c>
      <c r="B4011" s="1" t="s">
        <v>311</v>
      </c>
      <c r="C4011" s="3">
        <v>44439</v>
      </c>
      <c r="D4011" s="1" t="s">
        <v>14</v>
      </c>
      <c r="E4011" s="1" t="s">
        <v>57</v>
      </c>
      <c r="F4011" s="1">
        <v>41519</v>
      </c>
      <c r="G4011" s="1" t="s">
        <v>32</v>
      </c>
      <c r="H4011" s="1" t="s">
        <v>19</v>
      </c>
      <c r="J4011" s="1" t="str" cm="1">
        <f t="array" ref="J4011">_xlfn.IFS(F4011="","missing",F4011&lt;0,"negative",F4011=0,"zero",AND(F4011&gt;=99999,MOD(F4011,9)=0),"99999 placeholder",AND(F4011&gt;$O$5,D4011="Expense"),"Expense outlier",AND(F4011&gt;$P$5,D4011="Income"),"Income outlier",TRUE,"valid")</f>
        <v>valid</v>
      </c>
      <c r="K4011" s="1" t="str">
        <f>_xlfn.XLOOKUP(I4011,[1]category_mapping!$F$2:$F$19,[1]category_mapping!$G$2:$G$19,E4011)</f>
        <v>salary</v>
      </c>
      <c r="L4011" s="1" t="str">
        <f>IF(cleaning_working[[#This Row],[date]]="","Missing","Available")</f>
        <v>Available</v>
      </c>
    </row>
    <row r="4012" spans="1:12" x14ac:dyDescent="0.35">
      <c r="A4012" s="1" t="s">
        <v>4159</v>
      </c>
      <c r="B4012" s="1" t="s">
        <v>420</v>
      </c>
      <c r="C4012" s="3">
        <v>45274</v>
      </c>
      <c r="D4012" s="1" t="s">
        <v>13</v>
      </c>
      <c r="E4012" s="1" t="s">
        <v>39</v>
      </c>
      <c r="F4012" s="1">
        <v>8081</v>
      </c>
      <c r="G4012" s="1" t="s">
        <v>18</v>
      </c>
      <c r="H4012" s="1" t="s">
        <v>25</v>
      </c>
      <c r="I4012" s="1" t="s">
        <v>71</v>
      </c>
      <c r="J4012" s="1" t="str" cm="1">
        <f t="array" ref="J4012">_xlfn.IFS(F4012="","missing",F4012&lt;0,"negative",F4012=0,"zero",AND(F4012&gt;=99999,MOD(F4012,9)=0),"99999 placeholder",AND(F4012&gt;$O$5,D4012="Expense"),"Expense outlier",AND(F4012&gt;$P$5,D4012="Income"),"Income outlier",TRUE,"valid")</f>
        <v>valid</v>
      </c>
      <c r="K4012" s="1" t="str">
        <f>_xlfn.XLOOKUP(I4012,[1]category_mapping!$F$2:$F$19,[1]category_mapping!$G$2:$G$19,E4012)</f>
        <v>health</v>
      </c>
      <c r="L4012" s="1" t="str">
        <f>IF(cleaning_working[[#This Row],[date]]="","Missing","Available")</f>
        <v>Available</v>
      </c>
    </row>
    <row r="4013" spans="1:12" x14ac:dyDescent="0.35">
      <c r="A4013" s="1" t="s">
        <v>4160</v>
      </c>
      <c r="B4013" s="1" t="s">
        <v>686</v>
      </c>
      <c r="C4013" s="3">
        <v>44611</v>
      </c>
      <c r="D4013" s="1" t="s">
        <v>13</v>
      </c>
      <c r="E4013" s="1" t="s">
        <v>96</v>
      </c>
      <c r="F4013" s="1">
        <v>9159</v>
      </c>
      <c r="G4013" s="1" t="s">
        <v>18</v>
      </c>
      <c r="H4013" s="1" t="s">
        <v>83</v>
      </c>
      <c r="I4013" s="1" t="s">
        <v>90</v>
      </c>
      <c r="J4013" s="1" t="str" cm="1">
        <f t="array" ref="J4013">_xlfn.IFS(F4013="","missing",F4013&lt;0,"negative",F4013=0,"zero",AND(F4013&gt;=99999,MOD(F4013,9)=0),"99999 placeholder",AND(F4013&gt;$O$5,D4013="Expense"),"Expense outlier",AND(F4013&gt;$P$5,D4013="Income"),"Income outlier",TRUE,"valid")</f>
        <v>valid</v>
      </c>
      <c r="K4013" s="1" t="str">
        <f>_xlfn.XLOOKUP(I4013,[1]category_mapping!$F$2:$F$19,[1]category_mapping!$G$2:$G$19,E4013)</f>
        <v>travel</v>
      </c>
      <c r="L4013" s="1" t="str">
        <f>IF(cleaning_working[[#This Row],[date]]="","Missing","Available")</f>
        <v>Available</v>
      </c>
    </row>
    <row r="4014" spans="1:12" x14ac:dyDescent="0.35">
      <c r="A4014" s="1" t="s">
        <v>4161</v>
      </c>
      <c r="B4014" s="1" t="s">
        <v>339</v>
      </c>
      <c r="C4014" s="3">
        <v>44290</v>
      </c>
      <c r="D4014" s="1" t="s">
        <v>13</v>
      </c>
      <c r="E4014" s="1" t="s">
        <v>39</v>
      </c>
      <c r="F4014" s="1">
        <v>2770</v>
      </c>
      <c r="G4014" s="1" t="s">
        <v>40</v>
      </c>
      <c r="H4014" s="1" t="s">
        <v>33</v>
      </c>
      <c r="I4014" s="1" t="s">
        <v>120</v>
      </c>
      <c r="J4014" s="1" t="str" cm="1">
        <f t="array" ref="J4014">_xlfn.IFS(F4014="","missing",F4014&lt;0,"negative",F4014=0,"zero",AND(F4014&gt;=99999,MOD(F4014,9)=0),"99999 placeholder",AND(F4014&gt;$O$5,D4014="Expense"),"Expense outlier",AND(F4014&gt;$P$5,D4014="Income"),"Income outlier",TRUE,"valid")</f>
        <v>valid</v>
      </c>
      <c r="K4014" s="1" t="str">
        <f>_xlfn.XLOOKUP(I4014,[1]category_mapping!$F$2:$F$19,[1]category_mapping!$G$2:$G$19,E4014)</f>
        <v>food</v>
      </c>
      <c r="L4014" s="1" t="str">
        <f>IF(cleaning_working[[#This Row],[date]]="","Missing","Available")</f>
        <v>Available</v>
      </c>
    </row>
    <row r="4015" spans="1:12" x14ac:dyDescent="0.35">
      <c r="A4015" s="1" t="s">
        <v>4055</v>
      </c>
      <c r="B4015" s="1" t="s">
        <v>431</v>
      </c>
      <c r="C4015" s="3">
        <v>44868</v>
      </c>
      <c r="D4015" s="1" t="s">
        <v>13</v>
      </c>
      <c r="E4015" s="1" t="s">
        <v>45</v>
      </c>
      <c r="F4015" s="1">
        <v>8821</v>
      </c>
      <c r="G4015" s="1" t="s">
        <v>32</v>
      </c>
      <c r="H4015" s="1" t="s">
        <v>26</v>
      </c>
      <c r="I4015" s="1" t="s">
        <v>120</v>
      </c>
      <c r="J4015" s="1" t="str" cm="1">
        <f t="array" ref="J4015">_xlfn.IFS(F4015="","missing",F4015&lt;0,"negative",F4015=0,"zero",AND(F4015&gt;=99999,MOD(F4015,9)=0),"99999 placeholder",AND(F4015&gt;$O$5,D4015="Expense"),"Expense outlier",AND(F4015&gt;$P$5,D4015="Income"),"Income outlier",TRUE,"valid")</f>
        <v>valid</v>
      </c>
      <c r="K4015" s="1" t="str">
        <f>_xlfn.XLOOKUP(I4015,[1]category_mapping!$F$2:$F$19,[1]category_mapping!$G$2:$G$19,E4015)</f>
        <v>food</v>
      </c>
      <c r="L4015" s="1" t="str">
        <f>IF(cleaning_working[[#This Row],[date]]="","Missing","Available")</f>
        <v>Available</v>
      </c>
    </row>
    <row r="4016" spans="1:12" x14ac:dyDescent="0.35">
      <c r="A4016" s="1" t="s">
        <v>4162</v>
      </c>
      <c r="B4016" s="1" t="s">
        <v>198</v>
      </c>
      <c r="C4016" s="3">
        <v>45486</v>
      </c>
      <c r="D4016" s="1" t="s">
        <v>13</v>
      </c>
      <c r="E4016" s="1" t="s">
        <v>45</v>
      </c>
      <c r="F4016" s="1">
        <v>1020</v>
      </c>
      <c r="G4016" s="1" t="s">
        <v>25</v>
      </c>
      <c r="H4016" s="1" t="s">
        <v>159</v>
      </c>
      <c r="I4016" s="1" t="s">
        <v>41</v>
      </c>
      <c r="J4016" s="1" t="str" cm="1">
        <f t="array" ref="J4016">_xlfn.IFS(F4016="","missing",F4016&lt;0,"negative",F4016=0,"zero",AND(F4016&gt;=99999,MOD(F4016,9)=0),"99999 placeholder",AND(F4016&gt;$O$5,D4016="Expense"),"Expense outlier",AND(F4016&gt;$P$5,D4016="Income"),"Income outlier",TRUE,"valid")</f>
        <v>valid</v>
      </c>
      <c r="K4016" s="1" t="str">
        <f>_xlfn.XLOOKUP(I4016,[1]category_mapping!$F$2:$F$19,[1]category_mapping!$G$2:$G$19,E4016)</f>
        <v>utilities</v>
      </c>
      <c r="L4016" s="1" t="str">
        <f>IF(cleaning_working[[#This Row],[date]]="","Missing","Available")</f>
        <v>Available</v>
      </c>
    </row>
    <row r="4017" spans="1:12" x14ac:dyDescent="0.35">
      <c r="A4017" s="1" t="s">
        <v>4163</v>
      </c>
      <c r="B4017" s="1" t="s">
        <v>257</v>
      </c>
      <c r="C4017" s="3">
        <v>45200</v>
      </c>
      <c r="D4017" s="1" t="s">
        <v>13</v>
      </c>
      <c r="E4017" s="1" t="s">
        <v>39</v>
      </c>
      <c r="F4017" s="1">
        <v>698</v>
      </c>
      <c r="G4017" s="1" t="s">
        <v>40</v>
      </c>
      <c r="H4017" s="1" t="s">
        <v>25</v>
      </c>
      <c r="I4017" s="1" t="s">
        <v>66</v>
      </c>
      <c r="J4017" s="1" t="str" cm="1">
        <f t="array" ref="J4017">_xlfn.IFS(F4017="","missing",F4017&lt;0,"negative",F4017=0,"zero",AND(F4017&gt;=99999,MOD(F4017,9)=0),"99999 placeholder",AND(F4017&gt;$O$5,D4017="Expense"),"Expense outlier",AND(F4017&gt;$P$5,D4017="Income"),"Income outlier",TRUE,"valid")</f>
        <v>valid</v>
      </c>
      <c r="K4017" s="1" t="str">
        <f>_xlfn.XLOOKUP(I4017,[1]category_mapping!$F$2:$F$19,[1]category_mapping!$G$2:$G$19,E4017)</f>
        <v>food</v>
      </c>
      <c r="L4017" s="1" t="str">
        <f>IF(cleaning_working[[#This Row],[date]]="","Missing","Available")</f>
        <v>Available</v>
      </c>
    </row>
    <row r="4018" spans="1:12" x14ac:dyDescent="0.35">
      <c r="A4018" s="1" t="s">
        <v>4164</v>
      </c>
      <c r="B4018" s="1" t="s">
        <v>686</v>
      </c>
      <c r="C4018" s="3">
        <v>44732</v>
      </c>
      <c r="D4018" s="1" t="s">
        <v>13</v>
      </c>
      <c r="E4018" s="1" t="s">
        <v>45</v>
      </c>
      <c r="F4018" s="1">
        <v>8011</v>
      </c>
      <c r="G4018" s="1" t="s">
        <v>64</v>
      </c>
      <c r="H4018" s="1" t="s">
        <v>86</v>
      </c>
      <c r="I4018" s="1" t="s">
        <v>128</v>
      </c>
      <c r="J4018" s="1" t="str" cm="1">
        <f t="array" ref="J4018">_xlfn.IFS(F4018="","missing",F4018&lt;0,"negative",F4018=0,"zero",AND(F4018&gt;=99999,MOD(F4018,9)=0),"99999 placeholder",AND(F4018&gt;$O$5,D4018="Expense"),"Expense outlier",AND(F4018&gt;$P$5,D4018="Income"),"Income outlier",TRUE,"valid")</f>
        <v>valid</v>
      </c>
      <c r="K4018" s="1" t="str">
        <f>_xlfn.XLOOKUP(I4018,[1]category_mapping!$F$2:$F$19,[1]category_mapping!$G$2:$G$19,E4018)</f>
        <v>utilities</v>
      </c>
      <c r="L4018" s="1" t="str">
        <f>IF(cleaning_working[[#This Row],[date]]="","Missing","Available")</f>
        <v>Available</v>
      </c>
    </row>
    <row r="4019" spans="1:12" x14ac:dyDescent="0.35">
      <c r="A4019" s="1" t="s">
        <v>4165</v>
      </c>
      <c r="B4019" s="1" t="s">
        <v>69</v>
      </c>
      <c r="C4019" s="3">
        <v>45139</v>
      </c>
      <c r="D4019" s="1" t="s">
        <v>13</v>
      </c>
      <c r="E4019" s="1" t="s">
        <v>17</v>
      </c>
      <c r="F4019" s="1">
        <v>9705</v>
      </c>
      <c r="G4019" s="1" t="s">
        <v>64</v>
      </c>
      <c r="H4019" s="1" t="s">
        <v>52</v>
      </c>
      <c r="I4019" s="1" t="s">
        <v>137</v>
      </c>
      <c r="J4019" s="1" t="str" cm="1">
        <f t="array" ref="J4019">_xlfn.IFS(F4019="","missing",F4019&lt;0,"negative",F4019=0,"zero",AND(F4019&gt;=99999,MOD(F4019,9)=0),"99999 placeholder",AND(F4019&gt;$O$5,D4019="Expense"),"Expense outlier",AND(F4019&gt;$P$5,D4019="Income"),"Income outlier",TRUE,"valid")</f>
        <v>valid</v>
      </c>
      <c r="K4019" s="1" t="str">
        <f>_xlfn.XLOOKUP(I4019,[1]category_mapping!$F$2:$F$19,[1]category_mapping!$G$2:$G$19,E4019)</f>
        <v>travel</v>
      </c>
      <c r="L4019" s="1" t="str">
        <f>IF(cleaning_working[[#This Row],[date]]="","Missing","Available")</f>
        <v>Available</v>
      </c>
    </row>
    <row r="4020" spans="1:12" x14ac:dyDescent="0.35">
      <c r="A4020" s="1" t="s">
        <v>4166</v>
      </c>
      <c r="B4020" s="1" t="s">
        <v>235</v>
      </c>
      <c r="C4020" s="3">
        <v>45184</v>
      </c>
      <c r="D4020" s="1" t="s">
        <v>13</v>
      </c>
      <c r="E4020" s="1" t="s">
        <v>24</v>
      </c>
      <c r="F4020" s="1">
        <v>14844</v>
      </c>
      <c r="G4020" s="1" t="s">
        <v>32</v>
      </c>
      <c r="H4020" s="1" t="s">
        <v>33</v>
      </c>
      <c r="I4020" s="1" t="s">
        <v>194</v>
      </c>
      <c r="J4020" s="1" t="str" cm="1">
        <f t="array" ref="J4020">_xlfn.IFS(F4020="","missing",F4020&lt;0,"negative",F4020=0,"zero",AND(F4020&gt;=99999,MOD(F4020,9)=0),"99999 placeholder",AND(F4020&gt;$O$5,D4020="Expense"),"Expense outlier",AND(F4020&gt;$P$5,D4020="Income"),"Income outlier",TRUE,"valid")</f>
        <v>valid</v>
      </c>
      <c r="K4020" s="1" t="str">
        <f>_xlfn.XLOOKUP(I4020,[1]category_mapping!$F$2:$F$19,[1]category_mapping!$G$2:$G$19,E4020)</f>
        <v>travel</v>
      </c>
      <c r="L4020" s="1" t="str">
        <f>IF(cleaning_working[[#This Row],[date]]="","Missing","Available")</f>
        <v>Available</v>
      </c>
    </row>
    <row r="4021" spans="1:12" x14ac:dyDescent="0.35">
      <c r="A4021" s="1" t="s">
        <v>4167</v>
      </c>
      <c r="B4021" s="1" t="s">
        <v>245</v>
      </c>
      <c r="C4021" s="3">
        <v>44754</v>
      </c>
      <c r="D4021" s="1" t="s">
        <v>13</v>
      </c>
      <c r="E4021" s="1" t="s">
        <v>45</v>
      </c>
      <c r="F4021" s="1">
        <v>3794</v>
      </c>
      <c r="G4021" s="1" t="s">
        <v>18</v>
      </c>
      <c r="H4021" s="1" t="s">
        <v>33</v>
      </c>
      <c r="I4021" s="1" t="s">
        <v>162</v>
      </c>
      <c r="J4021" s="1" t="str" cm="1">
        <f t="array" ref="J4021">_xlfn.IFS(F4021="","missing",F4021&lt;0,"negative",F4021=0,"zero",AND(F4021&gt;=99999,MOD(F4021,9)=0),"99999 placeholder",AND(F4021&gt;$O$5,D4021="Expense"),"Expense outlier",AND(F4021&gt;$P$5,D4021="Income"),"Income outlier",TRUE,"valid")</f>
        <v>valid</v>
      </c>
      <c r="K4021" s="1" t="str">
        <f>_xlfn.XLOOKUP(I4021,[1]category_mapping!$F$2:$F$19,[1]category_mapping!$G$2:$G$19,E4021)</f>
        <v>entertainment</v>
      </c>
      <c r="L4021" s="1" t="str">
        <f>IF(cleaning_working[[#This Row],[date]]="","Missing","Available")</f>
        <v>Available</v>
      </c>
    </row>
    <row r="4022" spans="1:12" x14ac:dyDescent="0.35">
      <c r="A4022" s="1" t="s">
        <v>4168</v>
      </c>
      <c r="B4022" s="1" t="s">
        <v>296</v>
      </c>
      <c r="C4022" s="3">
        <v>44818</v>
      </c>
      <c r="D4022" s="1" t="s">
        <v>13</v>
      </c>
      <c r="E4022" s="1" t="s">
        <v>176</v>
      </c>
      <c r="F4022" s="1">
        <v>5908</v>
      </c>
      <c r="G4022" s="1" t="s">
        <v>32</v>
      </c>
      <c r="H4022" s="1" t="s">
        <v>19</v>
      </c>
      <c r="J4022" s="1" t="str" cm="1">
        <f t="array" ref="J4022">_xlfn.IFS(F4022="","missing",F4022&lt;0,"negative",F4022=0,"zero",AND(F4022&gt;=99999,MOD(F4022,9)=0),"99999 placeholder",AND(F4022&gt;$O$5,D4022="Expense"),"Expense outlier",AND(F4022&gt;$P$5,D4022="Income"),"Income outlier",TRUE,"valid")</f>
        <v>valid</v>
      </c>
      <c r="K4022" s="1" t="str">
        <f>_xlfn.XLOOKUP(I4022,[1]category_mapping!$F$2:$F$19,[1]category_mapping!$G$2:$G$19,E4022)</f>
        <v>savings</v>
      </c>
      <c r="L4022" s="1" t="str">
        <f>IF(cleaning_working[[#This Row],[date]]="","Missing","Available")</f>
        <v>Available</v>
      </c>
    </row>
    <row r="4023" spans="1:12" x14ac:dyDescent="0.35">
      <c r="A4023" s="1" t="s">
        <v>4169</v>
      </c>
      <c r="B4023" s="1" t="s">
        <v>113</v>
      </c>
      <c r="C4023" s="3">
        <v>44709</v>
      </c>
      <c r="D4023" s="1" t="s">
        <v>13</v>
      </c>
      <c r="E4023" s="1" t="s">
        <v>17</v>
      </c>
      <c r="F4023" s="1">
        <v>3270</v>
      </c>
      <c r="G4023" s="1" t="s">
        <v>40</v>
      </c>
      <c r="H4023" s="1" t="s">
        <v>52</v>
      </c>
      <c r="I4023" s="1" t="s">
        <v>66</v>
      </c>
      <c r="J4023" s="1" t="str" cm="1">
        <f t="array" ref="J4023">_xlfn.IFS(F4023="","missing",F4023&lt;0,"negative",F4023=0,"zero",AND(F4023&gt;=99999,MOD(F4023,9)=0),"99999 placeholder",AND(F4023&gt;$O$5,D4023="Expense"),"Expense outlier",AND(F4023&gt;$P$5,D4023="Income"),"Income outlier",TRUE,"valid")</f>
        <v>valid</v>
      </c>
      <c r="K4023" s="1" t="str">
        <f>_xlfn.XLOOKUP(I4023,[1]category_mapping!$F$2:$F$19,[1]category_mapping!$G$2:$G$19,E4023)</f>
        <v>food</v>
      </c>
      <c r="L4023" s="1" t="str">
        <f>IF(cleaning_working[[#This Row],[date]]="","Missing","Available")</f>
        <v>Available</v>
      </c>
    </row>
    <row r="4024" spans="1:12" x14ac:dyDescent="0.35">
      <c r="A4024" s="1" t="s">
        <v>4170</v>
      </c>
      <c r="B4024" s="1" t="s">
        <v>23</v>
      </c>
      <c r="C4024" s="3">
        <v>45250</v>
      </c>
      <c r="D4024" s="1" t="s">
        <v>13</v>
      </c>
      <c r="E4024" s="1" t="s">
        <v>24</v>
      </c>
      <c r="F4024" s="1">
        <v>4186</v>
      </c>
      <c r="G4024" s="1" t="s">
        <v>64</v>
      </c>
      <c r="H4024" s="1" t="s">
        <v>19</v>
      </c>
      <c r="J4024" s="1" t="str" cm="1">
        <f t="array" ref="J4024">_xlfn.IFS(F4024="","missing",F4024&lt;0,"negative",F4024=0,"zero",AND(F4024&gt;=99999,MOD(F4024,9)=0),"99999 placeholder",AND(F4024&gt;$O$5,D4024="Expense"),"Expense outlier",AND(F4024&gt;$P$5,D4024="Income"),"Income outlier",TRUE,"valid")</f>
        <v>valid</v>
      </c>
      <c r="K4024" s="1" t="str">
        <f>_xlfn.XLOOKUP(I4024,[1]category_mapping!$F$2:$F$19,[1]category_mapping!$G$2:$G$19,E4024)</f>
        <v>rent</v>
      </c>
      <c r="L4024" s="1" t="str">
        <f>IF(cleaning_working[[#This Row],[date]]="","Missing","Available")</f>
        <v>Available</v>
      </c>
    </row>
    <row r="4025" spans="1:12" x14ac:dyDescent="0.35">
      <c r="A4025" s="1" t="s">
        <v>4171</v>
      </c>
      <c r="B4025" s="1" t="s">
        <v>95</v>
      </c>
      <c r="C4025" s="3">
        <v>45411</v>
      </c>
      <c r="D4025" s="1" t="s">
        <v>13</v>
      </c>
      <c r="E4025" s="1" t="s">
        <v>96</v>
      </c>
      <c r="F4025" s="1">
        <v>7045</v>
      </c>
      <c r="G4025" s="1" t="s">
        <v>32</v>
      </c>
      <c r="H4025" s="1" t="s">
        <v>26</v>
      </c>
      <c r="J4025" s="1" t="str" cm="1">
        <f t="array" ref="J4025">_xlfn.IFS(F4025="","missing",F4025&lt;0,"negative",F4025=0,"zero",AND(F4025&gt;=99999,MOD(F4025,9)=0),"99999 placeholder",AND(F4025&gt;$O$5,D4025="Expense"),"Expense outlier",AND(F4025&gt;$P$5,D4025="Income"),"Income outlier",TRUE,"valid")</f>
        <v>valid</v>
      </c>
      <c r="K4025" s="1" t="str">
        <f>_xlfn.XLOOKUP(I4025,[1]category_mapping!$F$2:$F$19,[1]category_mapping!$G$2:$G$19,E4025)</f>
        <v>travel</v>
      </c>
      <c r="L4025" s="1" t="str">
        <f>IF(cleaning_working[[#This Row],[date]]="","Missing","Available")</f>
        <v>Available</v>
      </c>
    </row>
    <row r="4026" spans="1:12" x14ac:dyDescent="0.35">
      <c r="A4026" s="1" t="s">
        <v>4172</v>
      </c>
      <c r="B4026" s="1" t="s">
        <v>289</v>
      </c>
      <c r="C4026" s="3">
        <v>45184</v>
      </c>
      <c r="D4026" s="1" t="s">
        <v>14</v>
      </c>
      <c r="E4026" s="1" t="s">
        <v>57</v>
      </c>
      <c r="F4026" s="1">
        <v>14832</v>
      </c>
      <c r="G4026" s="1" t="s">
        <v>32</v>
      </c>
      <c r="H4026" s="1" t="s">
        <v>83</v>
      </c>
      <c r="I4026" s="1" t="s">
        <v>93</v>
      </c>
      <c r="J4026" s="1" t="str" cm="1">
        <f t="array" ref="J4026">_xlfn.IFS(F4026="","missing",F4026&lt;0,"negative",F4026=0,"zero",AND(F4026&gt;=99999,MOD(F4026,9)=0),"99999 placeholder",AND(F4026&gt;$O$5,D4026="Expense"),"Expense outlier",AND(F4026&gt;$P$5,D4026="Income"),"Income outlier",TRUE,"valid")</f>
        <v>valid</v>
      </c>
      <c r="K4026" s="1" t="str">
        <f>_xlfn.XLOOKUP(I4026,[1]category_mapping!$F$2:$F$19,[1]category_mapping!$G$2:$G$19,E4026)</f>
        <v>salary</v>
      </c>
      <c r="L4026" s="1" t="str">
        <f>IF(cleaning_working[[#This Row],[date]]="","Missing","Available")</f>
        <v>Available</v>
      </c>
    </row>
    <row r="4027" spans="1:12" x14ac:dyDescent="0.35">
      <c r="A4027" s="1" t="s">
        <v>4173</v>
      </c>
      <c r="B4027" s="1" t="s">
        <v>464</v>
      </c>
      <c r="C4027" s="3">
        <v>45309</v>
      </c>
      <c r="D4027" s="1" t="s">
        <v>13</v>
      </c>
      <c r="E4027" s="1" t="s">
        <v>63</v>
      </c>
      <c r="F4027" s="1">
        <v>6716</v>
      </c>
      <c r="G4027" s="1" t="s">
        <v>32</v>
      </c>
      <c r="H4027" s="1" t="s">
        <v>33</v>
      </c>
      <c r="I4027" s="1" t="s">
        <v>49</v>
      </c>
      <c r="J4027" s="1" t="str" cm="1">
        <f t="array" ref="J4027">_xlfn.IFS(F4027="","missing",F4027&lt;0,"negative",F4027=0,"zero",AND(F4027&gt;=99999,MOD(F4027,9)=0),"99999 placeholder",AND(F4027&gt;$O$5,D4027="Expense"),"Expense outlier",AND(F4027&gt;$P$5,D4027="Income"),"Income outlier",TRUE,"valid")</f>
        <v>valid</v>
      </c>
      <c r="K4027" s="1" t="str">
        <f>_xlfn.XLOOKUP(I4027,[1]category_mapping!$F$2:$F$19,[1]category_mapping!$G$2:$G$19,E4027)</f>
        <v>utilities</v>
      </c>
      <c r="L4027" s="1" t="str">
        <f>IF(cleaning_working[[#This Row],[date]]="","Missing","Available")</f>
        <v>Available</v>
      </c>
    </row>
    <row r="4028" spans="1:12" x14ac:dyDescent="0.35">
      <c r="A4028" s="1" t="s">
        <v>4174</v>
      </c>
      <c r="B4028" s="1" t="s">
        <v>593</v>
      </c>
      <c r="C4028" s="3">
        <v>45279</v>
      </c>
      <c r="D4028" s="1" t="s">
        <v>13</v>
      </c>
      <c r="E4028" s="1" t="s">
        <v>24</v>
      </c>
      <c r="F4028" s="1">
        <v>5838</v>
      </c>
      <c r="G4028" s="1" t="s">
        <v>18</v>
      </c>
      <c r="H4028" s="1" t="s">
        <v>65</v>
      </c>
      <c r="I4028" s="1" t="s">
        <v>272</v>
      </c>
      <c r="J4028" s="1" t="str" cm="1">
        <f t="array" ref="J4028">_xlfn.IFS(F4028="","missing",F4028&lt;0,"negative",F4028=0,"zero",AND(F4028&gt;=99999,MOD(F4028,9)=0),"99999 placeholder",AND(F4028&gt;$O$5,D4028="Expense"),"Expense outlier",AND(F4028&gt;$P$5,D4028="Income"),"Income outlier",TRUE,"valid")</f>
        <v>valid</v>
      </c>
      <c r="K4028" s="1" t="str">
        <f>_xlfn.XLOOKUP(I4028,[1]category_mapping!$F$2:$F$19,[1]category_mapping!$G$2:$G$19,E4028)</f>
        <v>food</v>
      </c>
      <c r="L4028" s="1" t="str">
        <f>IF(cleaning_working[[#This Row],[date]]="","Missing","Available")</f>
        <v>Available</v>
      </c>
    </row>
    <row r="4029" spans="1:12" x14ac:dyDescent="0.35">
      <c r="A4029" s="1" t="s">
        <v>4175</v>
      </c>
      <c r="B4029" s="1" t="s">
        <v>229</v>
      </c>
      <c r="C4029" s="3">
        <v>45527</v>
      </c>
      <c r="D4029" s="1" t="s">
        <v>13</v>
      </c>
      <c r="E4029" s="1" t="s">
        <v>46</v>
      </c>
      <c r="F4029" s="1">
        <v>9440</v>
      </c>
      <c r="G4029" s="1" t="s">
        <v>40</v>
      </c>
      <c r="H4029" s="1" t="s">
        <v>133</v>
      </c>
      <c r="I4029" s="1" t="s">
        <v>41</v>
      </c>
      <c r="J4029" s="1" t="str" cm="1">
        <f t="array" ref="J4029">_xlfn.IFS(F4029="","missing",F4029&lt;0,"negative",F4029=0,"zero",AND(F4029&gt;=99999,MOD(F4029,9)=0),"99999 placeholder",AND(F4029&gt;$O$5,D4029="Expense"),"Expense outlier",AND(F4029&gt;$P$5,D4029="Income"),"Income outlier",TRUE,"valid")</f>
        <v>valid</v>
      </c>
      <c r="K4029" s="1" t="str">
        <f>_xlfn.XLOOKUP(I4029,[1]category_mapping!$F$2:$F$19,[1]category_mapping!$G$2:$G$19,E4029)</f>
        <v>utilities</v>
      </c>
      <c r="L4029" s="1" t="str">
        <f>IF(cleaning_working[[#This Row],[date]]="","Missing","Available")</f>
        <v>Available</v>
      </c>
    </row>
    <row r="4030" spans="1:12" x14ac:dyDescent="0.35">
      <c r="A4030" s="1" t="s">
        <v>4176</v>
      </c>
      <c r="B4030" s="1" t="s">
        <v>357</v>
      </c>
      <c r="C4030" s="3">
        <v>44446</v>
      </c>
      <c r="D4030" s="1" t="s">
        <v>13</v>
      </c>
      <c r="E4030" s="1" t="s">
        <v>45</v>
      </c>
      <c r="F4030" s="1">
        <v>1691</v>
      </c>
      <c r="G4030" s="1" t="s">
        <v>40</v>
      </c>
      <c r="H4030" s="1" t="s">
        <v>65</v>
      </c>
      <c r="I4030" s="1" t="s">
        <v>41</v>
      </c>
      <c r="J4030" s="1" t="str" cm="1">
        <f t="array" ref="J4030">_xlfn.IFS(F4030="","missing",F4030&lt;0,"negative",F4030=0,"zero",AND(F4030&gt;=99999,MOD(F4030,9)=0),"99999 placeholder",AND(F4030&gt;$O$5,D4030="Expense"),"Expense outlier",AND(F4030&gt;$P$5,D4030="Income"),"Income outlier",TRUE,"valid")</f>
        <v>valid</v>
      </c>
      <c r="K4030" s="1" t="str">
        <f>_xlfn.XLOOKUP(I4030,[1]category_mapping!$F$2:$F$19,[1]category_mapping!$G$2:$G$19,E4030)</f>
        <v>utilities</v>
      </c>
      <c r="L4030" s="1" t="str">
        <f>IF(cleaning_working[[#This Row],[date]]="","Missing","Available")</f>
        <v>Available</v>
      </c>
    </row>
    <row r="4031" spans="1:12" x14ac:dyDescent="0.35">
      <c r="A4031" s="1" t="s">
        <v>4177</v>
      </c>
      <c r="B4031" s="1" t="s">
        <v>139</v>
      </c>
      <c r="C4031" s="3">
        <v>45435</v>
      </c>
      <c r="D4031" s="1" t="s">
        <v>13</v>
      </c>
      <c r="E4031" s="1" t="s">
        <v>24</v>
      </c>
      <c r="F4031" s="1">
        <v>2428</v>
      </c>
      <c r="G4031" s="1" t="s">
        <v>25</v>
      </c>
      <c r="H4031" s="1" t="s">
        <v>26</v>
      </c>
      <c r="J4031" s="1" t="str" cm="1">
        <f t="array" ref="J4031">_xlfn.IFS(F4031="","missing",F4031&lt;0,"negative",F4031=0,"zero",AND(F4031&gt;=99999,MOD(F4031,9)=0),"99999 placeholder",AND(F4031&gt;$O$5,D4031="Expense"),"Expense outlier",AND(F4031&gt;$P$5,D4031="Income"),"Income outlier",TRUE,"valid")</f>
        <v>valid</v>
      </c>
      <c r="K4031" s="1" t="str">
        <f>_xlfn.XLOOKUP(I4031,[1]category_mapping!$F$2:$F$19,[1]category_mapping!$G$2:$G$19,E4031)</f>
        <v>rent</v>
      </c>
      <c r="L4031" s="1" t="str">
        <f>IF(cleaning_working[[#This Row],[date]]="","Missing","Available")</f>
        <v>Available</v>
      </c>
    </row>
    <row r="4032" spans="1:12" x14ac:dyDescent="0.35">
      <c r="A4032" s="1" t="s">
        <v>4178</v>
      </c>
      <c r="B4032" s="1" t="s">
        <v>190</v>
      </c>
      <c r="C4032" s="3">
        <v>44864</v>
      </c>
      <c r="D4032" s="1" t="s">
        <v>13</v>
      </c>
      <c r="E4032" s="1" t="s">
        <v>24</v>
      </c>
      <c r="F4032" s="1">
        <v>23284</v>
      </c>
      <c r="G4032" s="1" t="s">
        <v>18</v>
      </c>
      <c r="H4032" s="1" t="s">
        <v>159</v>
      </c>
      <c r="I4032" s="1" t="s">
        <v>41</v>
      </c>
      <c r="J4032" s="1" t="str" cm="1">
        <f t="array" ref="J4032">_xlfn.IFS(F4032="","missing",F4032&lt;0,"negative",F4032=0,"zero",AND(F4032&gt;=99999,MOD(F4032,9)=0),"99999 placeholder",AND(F4032&gt;$O$5,D4032="Expense"),"Expense outlier",AND(F4032&gt;$P$5,D4032="Income"),"Income outlier",TRUE,"valid")</f>
        <v>Expense outlier</v>
      </c>
      <c r="K4032" s="1" t="str">
        <f>_xlfn.XLOOKUP(I4032,[1]category_mapping!$F$2:$F$19,[1]category_mapping!$G$2:$G$19,E4032)</f>
        <v>utilities</v>
      </c>
      <c r="L4032" s="1" t="str">
        <f>IF(cleaning_working[[#This Row],[date]]="","Missing","Available")</f>
        <v>Available</v>
      </c>
    </row>
    <row r="4033" spans="1:12" x14ac:dyDescent="0.35">
      <c r="A4033" s="1" t="s">
        <v>4179</v>
      </c>
      <c r="B4033" s="1" t="s">
        <v>528</v>
      </c>
      <c r="C4033" s="3" t="s">
        <v>38</v>
      </c>
      <c r="D4033" s="1" t="s">
        <v>13</v>
      </c>
      <c r="E4033" s="1" t="s">
        <v>96</v>
      </c>
      <c r="F4033" s="1">
        <v>5167</v>
      </c>
      <c r="G4033" s="1" t="s">
        <v>32</v>
      </c>
      <c r="H4033" s="1" t="s">
        <v>159</v>
      </c>
      <c r="J4033" s="1" t="str" cm="1">
        <f t="array" ref="J4033">_xlfn.IFS(F4033="","missing",F4033&lt;0,"negative",F4033=0,"zero",AND(F4033&gt;=99999,MOD(F4033,9)=0),"99999 placeholder",AND(F4033&gt;$O$5,D4033="Expense"),"Expense outlier",AND(F4033&gt;$P$5,D4033="Income"),"Income outlier",TRUE,"valid")</f>
        <v>valid</v>
      </c>
      <c r="K4033" s="1" t="str">
        <f>_xlfn.XLOOKUP(I4033,[1]category_mapping!$F$2:$F$19,[1]category_mapping!$G$2:$G$19,E4033)</f>
        <v>travel</v>
      </c>
      <c r="L4033" s="1" t="str">
        <f>IF(cleaning_working[[#This Row],[date]]="","Missing","Available")</f>
        <v>Missing</v>
      </c>
    </row>
    <row r="4034" spans="1:12" x14ac:dyDescent="0.35">
      <c r="A4034" s="1" t="s">
        <v>4180</v>
      </c>
      <c r="B4034" s="1" t="s">
        <v>782</v>
      </c>
      <c r="C4034" s="3">
        <v>44565</v>
      </c>
      <c r="D4034" s="1" t="s">
        <v>13</v>
      </c>
      <c r="E4034" s="1" t="s">
        <v>63</v>
      </c>
      <c r="F4034" s="1">
        <v>2064</v>
      </c>
      <c r="G4034" s="1" t="s">
        <v>32</v>
      </c>
      <c r="H4034" s="1" t="s">
        <v>33</v>
      </c>
      <c r="I4034" s="1" t="s">
        <v>80</v>
      </c>
      <c r="J4034" s="1" t="str" cm="1">
        <f t="array" ref="J4034">_xlfn.IFS(F4034="","missing",F4034&lt;0,"negative",F4034=0,"zero",AND(F4034&gt;=99999,MOD(F4034,9)=0),"99999 placeholder",AND(F4034&gt;$O$5,D4034="Expense"),"Expense outlier",AND(F4034&gt;$P$5,D4034="Income"),"Income outlier",TRUE,"valid")</f>
        <v>valid</v>
      </c>
      <c r="K4034" s="1" t="str">
        <f>_xlfn.XLOOKUP(I4034,[1]category_mapping!$F$2:$F$19,[1]category_mapping!$G$2:$G$19,E4034)</f>
        <v>food</v>
      </c>
      <c r="L4034" s="1" t="str">
        <f>IF(cleaning_working[[#This Row],[date]]="","Missing","Available")</f>
        <v>Available</v>
      </c>
    </row>
    <row r="4035" spans="1:12" x14ac:dyDescent="0.35">
      <c r="A4035" s="1" t="s">
        <v>4181</v>
      </c>
      <c r="B4035" s="1" t="s">
        <v>103</v>
      </c>
      <c r="C4035" s="3">
        <v>44714</v>
      </c>
      <c r="D4035" s="1" t="s">
        <v>13</v>
      </c>
      <c r="E4035" s="1" t="s">
        <v>24</v>
      </c>
      <c r="F4035" s="1">
        <v>46496</v>
      </c>
      <c r="G4035" s="1" t="s">
        <v>32</v>
      </c>
      <c r="H4035" s="1" t="s">
        <v>19</v>
      </c>
      <c r="I4035" s="1" t="s">
        <v>49</v>
      </c>
      <c r="J4035" s="1" t="str" cm="1">
        <f t="array" ref="J4035">_xlfn.IFS(F4035="","missing",F4035&lt;0,"negative",F4035=0,"zero",AND(F4035&gt;=99999,MOD(F4035,9)=0),"99999 placeholder",AND(F4035&gt;$O$5,D4035="Expense"),"Expense outlier",AND(F4035&gt;$P$5,D4035="Income"),"Income outlier",TRUE,"valid")</f>
        <v>Expense outlier</v>
      </c>
      <c r="K4035" s="1" t="str">
        <f>_xlfn.XLOOKUP(I4035,[1]category_mapping!$F$2:$F$19,[1]category_mapping!$G$2:$G$19,E4035)</f>
        <v>rent</v>
      </c>
      <c r="L4035" s="1" t="str">
        <f>IF(cleaning_working[[#This Row],[date]]="","Missing","Available")</f>
        <v>Available</v>
      </c>
    </row>
    <row r="4036" spans="1:12" x14ac:dyDescent="0.35">
      <c r="A4036" s="1" t="s">
        <v>4182</v>
      </c>
      <c r="B4036" s="1" t="s">
        <v>296</v>
      </c>
      <c r="C4036" s="3" t="s">
        <v>38</v>
      </c>
      <c r="D4036" s="1" t="s">
        <v>13</v>
      </c>
      <c r="E4036" s="1" t="s">
        <v>39</v>
      </c>
      <c r="F4036" s="1">
        <v>4776</v>
      </c>
      <c r="G4036" s="1" t="s">
        <v>40</v>
      </c>
      <c r="H4036" s="1" t="s">
        <v>25</v>
      </c>
      <c r="I4036" s="1" t="s">
        <v>128</v>
      </c>
      <c r="J4036" s="1" t="str" cm="1">
        <f t="array" ref="J4036">_xlfn.IFS(F4036="","missing",F4036&lt;0,"negative",F4036=0,"zero",AND(F4036&gt;=99999,MOD(F4036,9)=0),"99999 placeholder",AND(F4036&gt;$O$5,D4036="Expense"),"Expense outlier",AND(F4036&gt;$P$5,D4036="Income"),"Income outlier",TRUE,"valid")</f>
        <v>valid</v>
      </c>
      <c r="K4036" s="1" t="str">
        <f>_xlfn.XLOOKUP(I4036,[1]category_mapping!$F$2:$F$19,[1]category_mapping!$G$2:$G$19,E4036)</f>
        <v>utilities</v>
      </c>
      <c r="L4036" s="1" t="str">
        <f>IF(cleaning_working[[#This Row],[date]]="","Missing","Available")</f>
        <v>Missing</v>
      </c>
    </row>
    <row r="4037" spans="1:12" x14ac:dyDescent="0.35">
      <c r="A4037" s="1" t="s">
        <v>4183</v>
      </c>
      <c r="B4037" s="1" t="s">
        <v>467</v>
      </c>
      <c r="C4037" s="3">
        <v>45179</v>
      </c>
      <c r="D4037" s="1" t="s">
        <v>13</v>
      </c>
      <c r="E4037" s="1" t="s">
        <v>63</v>
      </c>
      <c r="F4037" s="1">
        <v>7469</v>
      </c>
      <c r="G4037" s="1" t="s">
        <v>40</v>
      </c>
      <c r="H4037" s="1" t="s">
        <v>83</v>
      </c>
      <c r="I4037" s="1" t="s">
        <v>41</v>
      </c>
      <c r="J4037" s="1" t="str" cm="1">
        <f t="array" ref="J4037">_xlfn.IFS(F4037="","missing",F4037&lt;0,"negative",F4037=0,"zero",AND(F4037&gt;=99999,MOD(F4037,9)=0),"99999 placeholder",AND(F4037&gt;$O$5,D4037="Expense"),"Expense outlier",AND(F4037&gt;$P$5,D4037="Income"),"Income outlier",TRUE,"valid")</f>
        <v>valid</v>
      </c>
      <c r="K4037" s="1" t="str">
        <f>_xlfn.XLOOKUP(I4037,[1]category_mapping!$F$2:$F$19,[1]category_mapping!$G$2:$G$19,E4037)</f>
        <v>utilities</v>
      </c>
      <c r="L4037" s="1" t="str">
        <f>IF(cleaning_working[[#This Row],[date]]="","Missing","Available")</f>
        <v>Available</v>
      </c>
    </row>
    <row r="4038" spans="1:12" x14ac:dyDescent="0.35">
      <c r="A4038" s="1" t="s">
        <v>4184</v>
      </c>
      <c r="B4038" s="1" t="s">
        <v>309</v>
      </c>
      <c r="C4038" s="3">
        <v>45217</v>
      </c>
      <c r="D4038" s="1" t="s">
        <v>14</v>
      </c>
      <c r="E4038" s="1" t="s">
        <v>119</v>
      </c>
      <c r="F4038" s="1">
        <v>22626</v>
      </c>
      <c r="G4038" s="1" t="s">
        <v>40</v>
      </c>
      <c r="H4038" s="1" t="s">
        <v>19</v>
      </c>
      <c r="J4038" s="1" t="str" cm="1">
        <f t="array" ref="J4038">_xlfn.IFS(F4038="","missing",F4038&lt;0,"negative",F4038=0,"zero",AND(F4038&gt;=99999,MOD(F4038,9)=0),"99999 placeholder",AND(F4038&gt;$O$5,D4038="Expense"),"Expense outlier",AND(F4038&gt;$P$5,D4038="Income"),"Income outlier",TRUE,"valid")</f>
        <v>valid</v>
      </c>
      <c r="K4038" s="1" t="str">
        <f>_xlfn.XLOOKUP(I4038,[1]category_mapping!$F$2:$F$19,[1]category_mapping!$G$2:$G$19,E4038)</f>
        <v>investment</v>
      </c>
      <c r="L4038" s="1" t="str">
        <f>IF(cleaning_working[[#This Row],[date]]="","Missing","Available")</f>
        <v>Available</v>
      </c>
    </row>
    <row r="4039" spans="1:12" x14ac:dyDescent="0.35">
      <c r="A4039" s="1" t="s">
        <v>4185</v>
      </c>
      <c r="B4039" s="1" t="s">
        <v>190</v>
      </c>
      <c r="C4039" s="3">
        <v>44771</v>
      </c>
      <c r="D4039" s="1" t="s">
        <v>13</v>
      </c>
      <c r="E4039" s="1" t="s">
        <v>24</v>
      </c>
      <c r="F4039" s="1">
        <v>6833</v>
      </c>
      <c r="G4039" s="1" t="s">
        <v>18</v>
      </c>
      <c r="H4039" s="1" t="s">
        <v>83</v>
      </c>
      <c r="I4039" s="1" t="s">
        <v>178</v>
      </c>
      <c r="J4039" s="1" t="str" cm="1">
        <f t="array" ref="J4039">_xlfn.IFS(F4039="","missing",F4039&lt;0,"negative",F4039=0,"zero",AND(F4039&gt;=99999,MOD(F4039,9)=0),"99999 placeholder",AND(F4039&gt;$O$5,D4039="Expense"),"Expense outlier",AND(F4039&gt;$P$5,D4039="Income"),"Income outlier",TRUE,"valid")</f>
        <v>valid</v>
      </c>
      <c r="K4039" s="1" t="str">
        <f>_xlfn.XLOOKUP(I4039,[1]category_mapping!$F$2:$F$19,[1]category_mapping!$G$2:$G$19,E4039)</f>
        <v>rent</v>
      </c>
      <c r="L4039" s="1" t="str">
        <f>IF(cleaning_working[[#This Row],[date]]="","Missing","Available")</f>
        <v>Available</v>
      </c>
    </row>
    <row r="4040" spans="1:12" x14ac:dyDescent="0.35">
      <c r="A4040" s="1" t="s">
        <v>4186</v>
      </c>
      <c r="B4040" s="1" t="s">
        <v>559</v>
      </c>
      <c r="C4040" s="3">
        <v>45037</v>
      </c>
      <c r="D4040" s="1" t="s">
        <v>14</v>
      </c>
      <c r="E4040" s="1" t="s">
        <v>119</v>
      </c>
      <c r="F4040" s="1">
        <v>49033</v>
      </c>
      <c r="G4040" s="1" t="s">
        <v>64</v>
      </c>
      <c r="H4040" s="1" t="s">
        <v>19</v>
      </c>
      <c r="I4040" s="1" t="s">
        <v>27</v>
      </c>
      <c r="J4040" s="1" t="str" cm="1">
        <f t="array" ref="J4040">_xlfn.IFS(F4040="","missing",F4040&lt;0,"negative",F4040=0,"zero",AND(F4040&gt;=99999,MOD(F4040,9)=0),"99999 placeholder",AND(F4040&gt;$O$5,D4040="Expense"),"Expense outlier",AND(F4040&gt;$P$5,D4040="Income"),"Income outlier",TRUE,"valid")</f>
        <v>valid</v>
      </c>
      <c r="K4040" s="1" t="str">
        <f>_xlfn.XLOOKUP(I4040,[1]category_mapping!$F$2:$F$19,[1]category_mapping!$G$2:$G$19,E4040)</f>
        <v>investment</v>
      </c>
      <c r="L4040" s="1" t="str">
        <f>IF(cleaning_working[[#This Row],[date]]="","Missing","Available")</f>
        <v>Available</v>
      </c>
    </row>
    <row r="4041" spans="1:12" x14ac:dyDescent="0.35">
      <c r="A4041" s="1" t="s">
        <v>4187</v>
      </c>
      <c r="B4041" s="1" t="s">
        <v>277</v>
      </c>
      <c r="C4041" s="3">
        <v>45027</v>
      </c>
      <c r="D4041" s="1" t="s">
        <v>13</v>
      </c>
      <c r="E4041" s="1" t="s">
        <v>176</v>
      </c>
      <c r="F4041" s="1">
        <v>6984</v>
      </c>
      <c r="G4041" s="1" t="s">
        <v>64</v>
      </c>
      <c r="H4041" s="1" t="s">
        <v>133</v>
      </c>
      <c r="I4041" s="1" t="s">
        <v>49</v>
      </c>
      <c r="J4041" s="1" t="str" cm="1">
        <f t="array" ref="J4041">_xlfn.IFS(F4041="","missing",F4041&lt;0,"negative",F4041=0,"zero",AND(F4041&gt;=99999,MOD(F4041,9)=0),"99999 placeholder",AND(F4041&gt;$O$5,D4041="Expense"),"Expense outlier",AND(F4041&gt;$P$5,D4041="Income"),"Income outlier",TRUE,"valid")</f>
        <v>valid</v>
      </c>
      <c r="K4041" s="1" t="str">
        <f>_xlfn.XLOOKUP(I4041,[1]category_mapping!$F$2:$F$19,[1]category_mapping!$G$2:$G$19,E4041)</f>
        <v>savings</v>
      </c>
      <c r="L4041" s="1" t="str">
        <f>IF(cleaning_working[[#This Row],[date]]="","Missing","Available")</f>
        <v>Available</v>
      </c>
    </row>
    <row r="4042" spans="1:12" x14ac:dyDescent="0.35">
      <c r="A4042" s="1" t="s">
        <v>4188</v>
      </c>
      <c r="B4042" s="1" t="s">
        <v>51</v>
      </c>
      <c r="C4042" s="3">
        <v>45009</v>
      </c>
      <c r="D4042" s="1" t="s">
        <v>13</v>
      </c>
      <c r="E4042" s="1" t="s">
        <v>63</v>
      </c>
      <c r="F4042" s="1">
        <v>5973</v>
      </c>
      <c r="G4042" s="1" t="s">
        <v>64</v>
      </c>
      <c r="H4042" s="1" t="s">
        <v>65</v>
      </c>
      <c r="I4042" s="1" t="s">
        <v>128</v>
      </c>
      <c r="J4042" s="1" t="str" cm="1">
        <f t="array" ref="J4042">_xlfn.IFS(F4042="","missing",F4042&lt;0,"negative",F4042=0,"zero",AND(F4042&gt;=99999,MOD(F4042,9)=0),"99999 placeholder",AND(F4042&gt;$O$5,D4042="Expense"),"Expense outlier",AND(F4042&gt;$P$5,D4042="Income"),"Income outlier",TRUE,"valid")</f>
        <v>valid</v>
      </c>
      <c r="K4042" s="1" t="str">
        <f>_xlfn.XLOOKUP(I4042,[1]category_mapping!$F$2:$F$19,[1]category_mapping!$G$2:$G$19,E4042)</f>
        <v>utilities</v>
      </c>
      <c r="L4042" s="1" t="str">
        <f>IF(cleaning_working[[#This Row],[date]]="","Missing","Available")</f>
        <v>Available</v>
      </c>
    </row>
    <row r="4043" spans="1:12" x14ac:dyDescent="0.35">
      <c r="A4043" s="1" t="s">
        <v>4189</v>
      </c>
      <c r="B4043" s="1" t="s">
        <v>101</v>
      </c>
      <c r="C4043" s="3">
        <v>44929</v>
      </c>
      <c r="D4043" s="1" t="s">
        <v>13</v>
      </c>
      <c r="E4043" s="1" t="s">
        <v>96</v>
      </c>
      <c r="F4043" s="1">
        <v>3785</v>
      </c>
      <c r="G4043" s="1" t="s">
        <v>32</v>
      </c>
      <c r="H4043" s="1" t="s">
        <v>33</v>
      </c>
      <c r="I4043" s="1" t="s">
        <v>66</v>
      </c>
      <c r="J4043" s="1" t="str" cm="1">
        <f t="array" ref="J4043">_xlfn.IFS(F4043="","missing",F4043&lt;0,"negative",F4043=0,"zero",AND(F4043&gt;=99999,MOD(F4043,9)=0),"99999 placeholder",AND(F4043&gt;$O$5,D4043="Expense"),"Expense outlier",AND(F4043&gt;$P$5,D4043="Income"),"Income outlier",TRUE,"valid")</f>
        <v>valid</v>
      </c>
      <c r="K4043" s="1" t="str">
        <f>_xlfn.XLOOKUP(I4043,[1]category_mapping!$F$2:$F$19,[1]category_mapping!$G$2:$G$19,E4043)</f>
        <v>food</v>
      </c>
      <c r="L4043" s="1" t="str">
        <f>IF(cleaning_working[[#This Row],[date]]="","Missing","Available")</f>
        <v>Available</v>
      </c>
    </row>
    <row r="4044" spans="1:12" x14ac:dyDescent="0.35">
      <c r="A4044" s="1" t="s">
        <v>4190</v>
      </c>
      <c r="B4044" s="1" t="s">
        <v>357</v>
      </c>
      <c r="C4044" s="3">
        <v>44353</v>
      </c>
      <c r="D4044" s="1" t="s">
        <v>13</v>
      </c>
      <c r="E4044" s="1" t="s">
        <v>24</v>
      </c>
      <c r="F4044" s="1">
        <v>5593</v>
      </c>
      <c r="G4044" s="1" t="s">
        <v>18</v>
      </c>
      <c r="H4044" s="1" t="s">
        <v>52</v>
      </c>
      <c r="I4044" s="1" t="s">
        <v>80</v>
      </c>
      <c r="J4044" s="1" t="str" cm="1">
        <f t="array" ref="J4044">_xlfn.IFS(F4044="","missing",F4044&lt;0,"negative",F4044=0,"zero",AND(F4044&gt;=99999,MOD(F4044,9)=0),"99999 placeholder",AND(F4044&gt;$O$5,D4044="Expense"),"Expense outlier",AND(F4044&gt;$P$5,D4044="Income"),"Income outlier",TRUE,"valid")</f>
        <v>valid</v>
      </c>
      <c r="K4044" s="1" t="str">
        <f>_xlfn.XLOOKUP(I4044,[1]category_mapping!$F$2:$F$19,[1]category_mapping!$G$2:$G$19,E4044)</f>
        <v>food</v>
      </c>
      <c r="L4044" s="1" t="str">
        <f>IF(cleaning_working[[#This Row],[date]]="","Missing","Available")</f>
        <v>Available</v>
      </c>
    </row>
    <row r="4045" spans="1:12" x14ac:dyDescent="0.35">
      <c r="A4045" s="1" t="s">
        <v>4191</v>
      </c>
      <c r="B4045" s="1" t="s">
        <v>223</v>
      </c>
      <c r="C4045" s="3">
        <v>44778</v>
      </c>
      <c r="D4045" s="1" t="s">
        <v>13</v>
      </c>
      <c r="E4045" s="1" t="s">
        <v>46</v>
      </c>
      <c r="F4045" s="1">
        <v>7171</v>
      </c>
      <c r="G4045" s="1" t="s">
        <v>32</v>
      </c>
      <c r="H4045" s="1" t="s">
        <v>133</v>
      </c>
      <c r="I4045" s="1" t="s">
        <v>27</v>
      </c>
      <c r="J4045" s="1" t="str" cm="1">
        <f t="array" ref="J4045">_xlfn.IFS(F4045="","missing",F4045&lt;0,"negative",F4045=0,"zero",AND(F4045&gt;=99999,MOD(F4045,9)=0),"99999 placeholder",AND(F4045&gt;$O$5,D4045="Expense"),"Expense outlier",AND(F4045&gt;$P$5,D4045="Income"),"Income outlier",TRUE,"valid")</f>
        <v>valid</v>
      </c>
      <c r="K4045" s="1" t="str">
        <f>_xlfn.XLOOKUP(I4045,[1]category_mapping!$F$2:$F$19,[1]category_mapping!$G$2:$G$19,E4045)</f>
        <v>N/A</v>
      </c>
      <c r="L4045" s="1" t="str">
        <f>IF(cleaning_working[[#This Row],[date]]="","Missing","Available")</f>
        <v>Available</v>
      </c>
    </row>
    <row r="4046" spans="1:12" x14ac:dyDescent="0.35">
      <c r="A4046" s="1" t="s">
        <v>4192</v>
      </c>
      <c r="B4046" s="1" t="s">
        <v>339</v>
      </c>
      <c r="C4046" s="3">
        <v>44606</v>
      </c>
      <c r="D4046" s="1" t="s">
        <v>14</v>
      </c>
      <c r="E4046" s="1" t="s">
        <v>70</v>
      </c>
      <c r="F4046" s="1">
        <v>34683</v>
      </c>
      <c r="G4046" s="1" t="s">
        <v>40</v>
      </c>
      <c r="H4046" s="1" t="s">
        <v>19</v>
      </c>
      <c r="I4046" s="1" t="s">
        <v>137</v>
      </c>
      <c r="J4046" s="1" t="str" cm="1">
        <f t="array" ref="J4046">_xlfn.IFS(F4046="","missing",F4046&lt;0,"negative",F4046=0,"zero",AND(F4046&gt;=99999,MOD(F4046,9)=0),"99999 placeholder",AND(F4046&gt;$O$5,D4046="Expense"),"Expense outlier",AND(F4046&gt;$P$5,D4046="Income"),"Income outlier",TRUE,"valid")</f>
        <v>valid</v>
      </c>
      <c r="K4046" s="1" t="str">
        <f>_xlfn.XLOOKUP(I4046,[1]category_mapping!$F$2:$F$19,[1]category_mapping!$G$2:$G$19,E4046)</f>
        <v>travel</v>
      </c>
      <c r="L4046" s="1" t="str">
        <f>IF(cleaning_working[[#This Row],[date]]="","Missing","Available")</f>
        <v>Available</v>
      </c>
    </row>
    <row r="4047" spans="1:12" x14ac:dyDescent="0.35">
      <c r="A4047" s="1" t="s">
        <v>4193</v>
      </c>
      <c r="B4047" s="1" t="s">
        <v>329</v>
      </c>
      <c r="C4047" s="3">
        <v>44940</v>
      </c>
      <c r="D4047" s="1" t="s">
        <v>13</v>
      </c>
      <c r="E4047" s="1" t="s">
        <v>96</v>
      </c>
      <c r="F4047" s="1">
        <v>230</v>
      </c>
      <c r="G4047" s="1" t="s">
        <v>64</v>
      </c>
      <c r="H4047" s="1" t="s">
        <v>33</v>
      </c>
      <c r="I4047" s="1" t="s">
        <v>20</v>
      </c>
      <c r="J4047" s="1" t="str" cm="1">
        <f t="array" ref="J4047">_xlfn.IFS(F4047="","missing",F4047&lt;0,"negative",F4047=0,"zero",AND(F4047&gt;=99999,MOD(F4047,9)=0),"99999 placeholder",AND(F4047&gt;$O$5,D4047="Expense"),"Expense outlier",AND(F4047&gt;$P$5,D4047="Income"),"Income outlier",TRUE,"valid")</f>
        <v>valid</v>
      </c>
      <c r="K4047" s="1" t="str">
        <f>_xlfn.XLOOKUP(I4047,[1]category_mapping!$F$2:$F$19,[1]category_mapping!$G$2:$G$19,E4047)</f>
        <v>entertainment</v>
      </c>
      <c r="L4047" s="1" t="str">
        <f>IF(cleaning_working[[#This Row],[date]]="","Missing","Available")</f>
        <v>Available</v>
      </c>
    </row>
    <row r="4048" spans="1:12" x14ac:dyDescent="0.35">
      <c r="A4048" s="1" t="s">
        <v>4194</v>
      </c>
      <c r="B4048" s="1" t="s">
        <v>85</v>
      </c>
      <c r="C4048" s="3">
        <v>44349</v>
      </c>
      <c r="D4048" s="1" t="s">
        <v>13</v>
      </c>
      <c r="E4048" s="1" t="s">
        <v>24</v>
      </c>
      <c r="F4048" s="1">
        <v>8810</v>
      </c>
      <c r="G4048" s="1" t="s">
        <v>18</v>
      </c>
      <c r="H4048" s="1" t="s">
        <v>52</v>
      </c>
      <c r="I4048" s="1" t="s">
        <v>80</v>
      </c>
      <c r="J4048" s="1" t="str" cm="1">
        <f t="array" ref="J4048">_xlfn.IFS(F4048="","missing",F4048&lt;0,"negative",F4048=0,"zero",AND(F4048&gt;=99999,MOD(F4048,9)=0),"99999 placeholder",AND(F4048&gt;$O$5,D4048="Expense"),"Expense outlier",AND(F4048&gt;$P$5,D4048="Income"),"Income outlier",TRUE,"valid")</f>
        <v>valid</v>
      </c>
      <c r="K4048" s="1" t="str">
        <f>_xlfn.XLOOKUP(I4048,[1]category_mapping!$F$2:$F$19,[1]category_mapping!$G$2:$G$19,E4048)</f>
        <v>food</v>
      </c>
      <c r="L4048" s="1" t="str">
        <f>IF(cleaning_working[[#This Row],[date]]="","Missing","Available")</f>
        <v>Available</v>
      </c>
    </row>
    <row r="4049" spans="1:12" x14ac:dyDescent="0.35">
      <c r="A4049" s="1" t="s">
        <v>4195</v>
      </c>
      <c r="B4049" s="1" t="s">
        <v>362</v>
      </c>
      <c r="C4049" s="3">
        <v>44204</v>
      </c>
      <c r="D4049" s="1" t="s">
        <v>13</v>
      </c>
      <c r="E4049" s="1" t="s">
        <v>39</v>
      </c>
      <c r="F4049" s="1">
        <v>8702</v>
      </c>
      <c r="G4049" s="1" t="s">
        <v>64</v>
      </c>
      <c r="H4049" s="1" t="s">
        <v>159</v>
      </c>
      <c r="I4049" s="1" t="s">
        <v>128</v>
      </c>
      <c r="J4049" s="1" t="str" cm="1">
        <f t="array" ref="J4049">_xlfn.IFS(F4049="","missing",F4049&lt;0,"negative",F4049=0,"zero",AND(F4049&gt;=99999,MOD(F4049,9)=0),"99999 placeholder",AND(F4049&gt;$O$5,D4049="Expense"),"Expense outlier",AND(F4049&gt;$P$5,D4049="Income"),"Income outlier",TRUE,"valid")</f>
        <v>valid</v>
      </c>
      <c r="K4049" s="1" t="str">
        <f>_xlfn.XLOOKUP(I4049,[1]category_mapping!$F$2:$F$19,[1]category_mapping!$G$2:$G$19,E4049)</f>
        <v>utilities</v>
      </c>
      <c r="L4049" s="1" t="str">
        <f>IF(cleaning_working[[#This Row],[date]]="","Missing","Available")</f>
        <v>Available</v>
      </c>
    </row>
    <row r="4050" spans="1:12" x14ac:dyDescent="0.35">
      <c r="A4050" s="1" t="s">
        <v>4196</v>
      </c>
      <c r="B4050" s="1" t="s">
        <v>184</v>
      </c>
      <c r="C4050" s="3">
        <v>45579</v>
      </c>
      <c r="D4050" s="1" t="s">
        <v>13</v>
      </c>
      <c r="E4050" s="1" t="s">
        <v>96</v>
      </c>
      <c r="F4050" s="1">
        <v>1635</v>
      </c>
      <c r="G4050" s="1" t="s">
        <v>32</v>
      </c>
      <c r="H4050" s="1" t="s">
        <v>133</v>
      </c>
      <c r="I4050" s="1" t="s">
        <v>87</v>
      </c>
      <c r="J4050" s="1" t="str" cm="1">
        <f t="array" ref="J4050">_xlfn.IFS(F4050="","missing",F4050&lt;0,"negative",F4050=0,"zero",AND(F4050&gt;=99999,MOD(F4050,9)=0),"99999 placeholder",AND(F4050&gt;$O$5,D4050="Expense"),"Expense outlier",AND(F4050&gt;$P$5,D4050="Income"),"Income outlier",TRUE,"valid")</f>
        <v>valid</v>
      </c>
      <c r="K4050" s="1" t="str">
        <f>_xlfn.XLOOKUP(I4050,[1]category_mapping!$F$2:$F$19,[1]category_mapping!$G$2:$G$19,E4050)</f>
        <v>travel</v>
      </c>
      <c r="L4050" s="1" t="str">
        <f>IF(cleaning_working[[#This Row],[date]]="","Missing","Available")</f>
        <v>Available</v>
      </c>
    </row>
    <row r="4051" spans="1:12" x14ac:dyDescent="0.35">
      <c r="A4051" s="1" t="s">
        <v>4197</v>
      </c>
      <c r="B4051" s="1" t="s">
        <v>478</v>
      </c>
      <c r="C4051" s="3">
        <v>44404</v>
      </c>
      <c r="D4051" s="1" t="s">
        <v>13</v>
      </c>
      <c r="E4051" s="1" t="s">
        <v>39</v>
      </c>
      <c r="F4051" s="1">
        <v>920</v>
      </c>
      <c r="G4051" s="1" t="s">
        <v>25</v>
      </c>
      <c r="H4051" s="1" t="s">
        <v>26</v>
      </c>
      <c r="I4051" s="1" t="s">
        <v>58</v>
      </c>
      <c r="J4051" s="1" t="str" cm="1">
        <f t="array" ref="J4051">_xlfn.IFS(F4051="","missing",F4051&lt;0,"negative",F4051=0,"zero",AND(F4051&gt;=99999,MOD(F4051,9)=0),"99999 placeholder",AND(F4051&gt;$O$5,D4051="Expense"),"Expense outlier",AND(F4051&gt;$P$5,D4051="Income"),"Income outlier",TRUE,"valid")</f>
        <v>valid</v>
      </c>
      <c r="K4051" s="1" t="str">
        <f>_xlfn.XLOOKUP(I4051,[1]category_mapping!$F$2:$F$19,[1]category_mapping!$G$2:$G$19,E4051)</f>
        <v>food</v>
      </c>
      <c r="L4051" s="1" t="str">
        <f>IF(cleaning_working[[#This Row],[date]]="","Missing","Available")</f>
        <v>Available</v>
      </c>
    </row>
    <row r="4052" spans="1:12" x14ac:dyDescent="0.35">
      <c r="A4052" s="1" t="s">
        <v>4198</v>
      </c>
      <c r="B4052" s="1" t="s">
        <v>146</v>
      </c>
      <c r="C4052" s="3">
        <v>44465</v>
      </c>
      <c r="D4052" s="1" t="s">
        <v>13</v>
      </c>
      <c r="E4052" s="1" t="s">
        <v>24</v>
      </c>
      <c r="F4052" s="1">
        <v>11591</v>
      </c>
      <c r="G4052" s="1" t="s">
        <v>18</v>
      </c>
      <c r="H4052" s="1" t="s">
        <v>159</v>
      </c>
      <c r="J4052" s="1" t="str" cm="1">
        <f t="array" ref="J4052">_xlfn.IFS(F4052="","missing",F4052&lt;0,"negative",F4052=0,"zero",AND(F4052&gt;=99999,MOD(F4052,9)=0),"99999 placeholder",AND(F4052&gt;$O$5,D4052="Expense"),"Expense outlier",AND(F4052&gt;$P$5,D4052="Income"),"Income outlier",TRUE,"valid")</f>
        <v>valid</v>
      </c>
      <c r="K4052" s="1" t="str">
        <f>_xlfn.XLOOKUP(I4052,[1]category_mapping!$F$2:$F$19,[1]category_mapping!$G$2:$G$19,E4052)</f>
        <v>rent</v>
      </c>
      <c r="L4052" s="1" t="str">
        <f>IF(cleaning_working[[#This Row],[date]]="","Missing","Available")</f>
        <v>Available</v>
      </c>
    </row>
    <row r="4053" spans="1:12" x14ac:dyDescent="0.35">
      <c r="A4053" s="1" t="s">
        <v>4199</v>
      </c>
      <c r="B4053" s="1" t="s">
        <v>182</v>
      </c>
      <c r="C4053" s="3">
        <v>44859</v>
      </c>
      <c r="D4053" s="1" t="s">
        <v>13</v>
      </c>
      <c r="E4053" s="1" t="s">
        <v>39</v>
      </c>
      <c r="F4053" s="1">
        <v>1131</v>
      </c>
      <c r="G4053" s="1" t="s">
        <v>18</v>
      </c>
      <c r="H4053" s="1" t="s">
        <v>86</v>
      </c>
      <c r="I4053" s="1" t="s">
        <v>137</v>
      </c>
      <c r="J4053" s="1" t="str" cm="1">
        <f t="array" ref="J4053">_xlfn.IFS(F4053="","missing",F4053&lt;0,"negative",F4053=0,"zero",AND(F4053&gt;=99999,MOD(F4053,9)=0),"99999 placeholder",AND(F4053&gt;$O$5,D4053="Expense"),"Expense outlier",AND(F4053&gt;$P$5,D4053="Income"),"Income outlier",TRUE,"valid")</f>
        <v>valid</v>
      </c>
      <c r="K4053" s="1" t="str">
        <f>_xlfn.XLOOKUP(I4053,[1]category_mapping!$F$2:$F$19,[1]category_mapping!$G$2:$G$19,E4053)</f>
        <v>travel</v>
      </c>
      <c r="L4053" s="1" t="str">
        <f>IF(cleaning_working[[#This Row],[date]]="","Missing","Available")</f>
        <v>Available</v>
      </c>
    </row>
    <row r="4054" spans="1:12" x14ac:dyDescent="0.35">
      <c r="A4054" s="1" t="s">
        <v>4200</v>
      </c>
      <c r="B4054" s="1" t="s">
        <v>531</v>
      </c>
      <c r="C4054" s="3">
        <v>44996</v>
      </c>
      <c r="D4054" s="1" t="s">
        <v>13</v>
      </c>
      <c r="E4054" s="1" t="s">
        <v>63</v>
      </c>
      <c r="F4054" s="1">
        <v>709</v>
      </c>
      <c r="G4054" s="1" t="s">
        <v>18</v>
      </c>
      <c r="H4054" s="1" t="s">
        <v>65</v>
      </c>
      <c r="I4054" s="1" t="s">
        <v>137</v>
      </c>
      <c r="J4054" s="1" t="str" cm="1">
        <f t="array" ref="J4054">_xlfn.IFS(F4054="","missing",F4054&lt;0,"negative",F4054=0,"zero",AND(F4054&gt;=99999,MOD(F4054,9)=0),"99999 placeholder",AND(F4054&gt;$O$5,D4054="Expense"),"Expense outlier",AND(F4054&gt;$P$5,D4054="Income"),"Income outlier",TRUE,"valid")</f>
        <v>valid</v>
      </c>
      <c r="K4054" s="1" t="str">
        <f>_xlfn.XLOOKUP(I4054,[1]category_mapping!$F$2:$F$19,[1]category_mapping!$G$2:$G$19,E4054)</f>
        <v>travel</v>
      </c>
      <c r="L4054" s="1" t="str">
        <f>IF(cleaning_working[[#This Row],[date]]="","Missing","Available")</f>
        <v>Available</v>
      </c>
    </row>
    <row r="4055" spans="1:12" x14ac:dyDescent="0.35">
      <c r="A4055" s="1" t="s">
        <v>4201</v>
      </c>
      <c r="B4055" s="1" t="s">
        <v>85</v>
      </c>
      <c r="C4055" s="3">
        <v>44409</v>
      </c>
      <c r="D4055" s="1" t="s">
        <v>13</v>
      </c>
      <c r="E4055" s="1" t="s">
        <v>63</v>
      </c>
      <c r="F4055" s="1">
        <v>5458</v>
      </c>
      <c r="G4055" s="1" t="s">
        <v>64</v>
      </c>
      <c r="H4055" s="1" t="s">
        <v>86</v>
      </c>
      <c r="I4055" s="1" t="s">
        <v>71</v>
      </c>
      <c r="J4055" s="1" t="str" cm="1">
        <f t="array" ref="J4055">_xlfn.IFS(F4055="","missing",F4055&lt;0,"negative",F4055=0,"zero",AND(F4055&gt;=99999,MOD(F4055,9)=0),"99999 placeholder",AND(F4055&gt;$O$5,D4055="Expense"),"Expense outlier",AND(F4055&gt;$P$5,D4055="Income"),"Income outlier",TRUE,"valid")</f>
        <v>valid</v>
      </c>
      <c r="K4055" s="1" t="str">
        <f>_xlfn.XLOOKUP(I4055,[1]category_mapping!$F$2:$F$19,[1]category_mapping!$G$2:$G$19,E4055)</f>
        <v>health</v>
      </c>
      <c r="L4055" s="1" t="str">
        <f>IF(cleaning_working[[#This Row],[date]]="","Missing","Available")</f>
        <v>Available</v>
      </c>
    </row>
    <row r="4056" spans="1:12" x14ac:dyDescent="0.35">
      <c r="A4056" s="1" t="s">
        <v>4202</v>
      </c>
      <c r="B4056" s="1" t="s">
        <v>301</v>
      </c>
      <c r="C4056" s="3">
        <v>44479</v>
      </c>
      <c r="D4056" s="1" t="s">
        <v>13</v>
      </c>
      <c r="E4056" s="1" t="s">
        <v>39</v>
      </c>
      <c r="F4056" s="1">
        <v>921</v>
      </c>
      <c r="G4056" s="1" t="s">
        <v>32</v>
      </c>
      <c r="H4056" s="1" t="s">
        <v>33</v>
      </c>
      <c r="I4056" s="1" t="s">
        <v>34</v>
      </c>
      <c r="J4056" s="1" t="str" cm="1">
        <f t="array" ref="J4056">_xlfn.IFS(F4056="","missing",F4056&lt;0,"negative",F4056=0,"zero",AND(F4056&gt;=99999,MOD(F4056,9)=0),"99999 placeholder",AND(F4056&gt;$O$5,D4056="Expense"),"Expense outlier",AND(F4056&gt;$P$5,D4056="Income"),"Income outlier",TRUE,"valid")</f>
        <v>valid</v>
      </c>
      <c r="K4056" s="1" t="str">
        <f>_xlfn.XLOOKUP(I4056,[1]category_mapping!$F$2:$F$19,[1]category_mapping!$G$2:$G$19,E4056)</f>
        <v>education</v>
      </c>
      <c r="L4056" s="1" t="str">
        <f>IF(cleaning_working[[#This Row],[date]]="","Missing","Available")</f>
        <v>Available</v>
      </c>
    </row>
    <row r="4057" spans="1:12" x14ac:dyDescent="0.35">
      <c r="A4057" s="1" t="s">
        <v>4203</v>
      </c>
      <c r="B4057" s="1" t="s">
        <v>266</v>
      </c>
      <c r="C4057" s="3">
        <v>44316</v>
      </c>
      <c r="D4057" s="1" t="s">
        <v>13</v>
      </c>
      <c r="E4057" s="1" t="s">
        <v>39</v>
      </c>
      <c r="F4057" s="1">
        <v>427</v>
      </c>
      <c r="G4057" s="1" t="s">
        <v>18</v>
      </c>
      <c r="H4057" s="1" t="s">
        <v>33</v>
      </c>
      <c r="I4057" s="1" t="s">
        <v>120</v>
      </c>
      <c r="J4057" s="1" t="str" cm="1">
        <f t="array" ref="J4057">_xlfn.IFS(F4057="","missing",F4057&lt;0,"negative",F4057=0,"zero",AND(F4057&gt;=99999,MOD(F4057,9)=0),"99999 placeholder",AND(F4057&gt;$O$5,D4057="Expense"),"Expense outlier",AND(F4057&gt;$P$5,D4057="Income"),"Income outlier",TRUE,"valid")</f>
        <v>valid</v>
      </c>
      <c r="K4057" s="1" t="str">
        <f>_xlfn.XLOOKUP(I4057,[1]category_mapping!$F$2:$F$19,[1]category_mapping!$G$2:$G$19,E4057)</f>
        <v>food</v>
      </c>
      <c r="L4057" s="1" t="str">
        <f>IF(cleaning_working[[#This Row],[date]]="","Missing","Available")</f>
        <v>Available</v>
      </c>
    </row>
    <row r="4058" spans="1:12" x14ac:dyDescent="0.35">
      <c r="A4058" s="1" t="s">
        <v>4204</v>
      </c>
      <c r="B4058" s="1" t="s">
        <v>161</v>
      </c>
      <c r="C4058" s="3">
        <v>45568</v>
      </c>
      <c r="D4058" s="1" t="s">
        <v>13</v>
      </c>
      <c r="E4058" s="1" t="s">
        <v>45</v>
      </c>
      <c r="F4058" s="1">
        <v>7947</v>
      </c>
      <c r="G4058" s="1" t="s">
        <v>64</v>
      </c>
      <c r="H4058" s="1" t="s">
        <v>25</v>
      </c>
      <c r="I4058" s="1" t="s">
        <v>20</v>
      </c>
      <c r="J4058" s="1" t="str" cm="1">
        <f t="array" ref="J4058">_xlfn.IFS(F4058="","missing",F4058&lt;0,"negative",F4058=0,"zero",AND(F4058&gt;=99999,MOD(F4058,9)=0),"99999 placeholder",AND(F4058&gt;$O$5,D4058="Expense"),"Expense outlier",AND(F4058&gt;$P$5,D4058="Income"),"Income outlier",TRUE,"valid")</f>
        <v>valid</v>
      </c>
      <c r="K4058" s="1" t="str">
        <f>_xlfn.XLOOKUP(I4058,[1]category_mapping!$F$2:$F$19,[1]category_mapping!$G$2:$G$19,E4058)</f>
        <v>entertainment</v>
      </c>
      <c r="L4058" s="1" t="str">
        <f>IF(cleaning_working[[#This Row],[date]]="","Missing","Available")</f>
        <v>Available</v>
      </c>
    </row>
    <row r="4059" spans="1:12" x14ac:dyDescent="0.35">
      <c r="A4059" s="1" t="s">
        <v>4205</v>
      </c>
      <c r="B4059" s="1" t="s">
        <v>77</v>
      </c>
      <c r="C4059" s="3">
        <v>44346</v>
      </c>
      <c r="D4059" s="1" t="s">
        <v>13</v>
      </c>
      <c r="E4059" s="1" t="s">
        <v>24</v>
      </c>
      <c r="F4059" s="1">
        <v>1012</v>
      </c>
      <c r="G4059" s="1" t="s">
        <v>40</v>
      </c>
      <c r="H4059" s="1" t="s">
        <v>133</v>
      </c>
      <c r="I4059" s="1" t="s">
        <v>80</v>
      </c>
      <c r="J4059" s="1" t="str" cm="1">
        <f t="array" ref="J4059">_xlfn.IFS(F4059="","missing",F4059&lt;0,"negative",F4059=0,"zero",AND(F4059&gt;=99999,MOD(F4059,9)=0),"99999 placeholder",AND(F4059&gt;$O$5,D4059="Expense"),"Expense outlier",AND(F4059&gt;$P$5,D4059="Income"),"Income outlier",TRUE,"valid")</f>
        <v>valid</v>
      </c>
      <c r="K4059" s="1" t="str">
        <f>_xlfn.XLOOKUP(I4059,[1]category_mapping!$F$2:$F$19,[1]category_mapping!$G$2:$G$19,E4059)</f>
        <v>food</v>
      </c>
      <c r="L4059" s="1" t="str">
        <f>IF(cleaning_working[[#This Row],[date]]="","Missing","Available")</f>
        <v>Available</v>
      </c>
    </row>
    <row r="4060" spans="1:12" x14ac:dyDescent="0.35">
      <c r="A4060" s="1" t="s">
        <v>4206</v>
      </c>
      <c r="B4060" s="1" t="s">
        <v>283</v>
      </c>
      <c r="C4060" s="3">
        <v>44260</v>
      </c>
      <c r="D4060" s="1" t="s">
        <v>13</v>
      </c>
      <c r="E4060" s="1" t="s">
        <v>46</v>
      </c>
      <c r="F4060" s="1">
        <v>1609</v>
      </c>
      <c r="G4060" s="1" t="s">
        <v>32</v>
      </c>
      <c r="H4060" s="1" t="s">
        <v>25</v>
      </c>
      <c r="I4060" s="1" t="s">
        <v>53</v>
      </c>
      <c r="J4060" s="1" t="str" cm="1">
        <f t="array" ref="J4060">_xlfn.IFS(F4060="","missing",F4060&lt;0,"negative",F4060=0,"zero",AND(F4060&gt;=99999,MOD(F4060,9)=0),"99999 placeholder",AND(F4060&gt;$O$5,D4060="Expense"),"Expense outlier",AND(F4060&gt;$P$5,D4060="Income"),"Income outlier",TRUE,"valid")</f>
        <v>valid</v>
      </c>
      <c r="K4060" s="1" t="str">
        <f>_xlfn.XLOOKUP(I4060,[1]category_mapping!$F$2:$F$19,[1]category_mapping!$G$2:$G$19,E4060)</f>
        <v>travel</v>
      </c>
      <c r="L4060" s="1" t="str">
        <f>IF(cleaning_working[[#This Row],[date]]="","Missing","Available")</f>
        <v>Available</v>
      </c>
    </row>
    <row r="4061" spans="1:12" x14ac:dyDescent="0.35">
      <c r="A4061" s="1" t="s">
        <v>4207</v>
      </c>
      <c r="B4061" s="1" t="s">
        <v>446</v>
      </c>
      <c r="C4061" s="3">
        <v>45352</v>
      </c>
      <c r="D4061" s="1" t="s">
        <v>13</v>
      </c>
      <c r="E4061" s="1" t="s">
        <v>45</v>
      </c>
      <c r="F4061" s="1">
        <v>5363</v>
      </c>
      <c r="G4061" s="1" t="s">
        <v>64</v>
      </c>
      <c r="H4061" s="1" t="s">
        <v>26</v>
      </c>
      <c r="I4061" s="1" t="s">
        <v>226</v>
      </c>
      <c r="J4061" s="1" t="str" cm="1">
        <f t="array" ref="J4061">_xlfn.IFS(F4061="","missing",F4061&lt;0,"negative",F4061=0,"zero",AND(F4061&gt;=99999,MOD(F4061,9)=0),"99999 placeholder",AND(F4061&gt;$O$5,D4061="Expense"),"Expense outlier",AND(F4061&gt;$P$5,D4061="Income"),"Income outlier",TRUE,"valid")</f>
        <v>valid</v>
      </c>
      <c r="K4061" s="1" t="str">
        <f>_xlfn.XLOOKUP(I4061,[1]category_mapping!$F$2:$F$19,[1]category_mapping!$G$2:$G$19,E4061)</f>
        <v>savings</v>
      </c>
      <c r="L4061" s="1" t="str">
        <f>IF(cleaning_working[[#This Row],[date]]="","Missing","Available")</f>
        <v>Available</v>
      </c>
    </row>
    <row r="4062" spans="1:12" x14ac:dyDescent="0.35">
      <c r="A4062" s="1" t="s">
        <v>4208</v>
      </c>
      <c r="B4062" s="1" t="s">
        <v>37</v>
      </c>
      <c r="C4062" s="3">
        <v>44797</v>
      </c>
      <c r="D4062" s="1" t="s">
        <v>13</v>
      </c>
      <c r="E4062" s="1" t="s">
        <v>104</v>
      </c>
      <c r="F4062" s="1">
        <v>850</v>
      </c>
      <c r="G4062" s="1" t="s">
        <v>18</v>
      </c>
      <c r="H4062" s="1" t="s">
        <v>19</v>
      </c>
      <c r="I4062" s="1" t="s">
        <v>93</v>
      </c>
      <c r="J4062" s="1" t="str" cm="1">
        <f t="array" ref="J4062">_xlfn.IFS(F4062="","missing",F4062&lt;0,"negative",F4062=0,"zero",AND(F4062&gt;=99999,MOD(F4062,9)=0),"99999 placeholder",AND(F4062&gt;$O$5,D4062="Expense"),"Expense outlier",AND(F4062&gt;$P$5,D4062="Income"),"Income outlier",TRUE,"valid")</f>
        <v>valid</v>
      </c>
      <c r="K4062" s="1" t="str">
        <f>_xlfn.XLOOKUP(I4062,[1]category_mapping!$F$2:$F$19,[1]category_mapping!$G$2:$G$19,E4062)</f>
        <v>health</v>
      </c>
      <c r="L4062" s="1" t="str">
        <f>IF(cleaning_working[[#This Row],[date]]="","Missing","Available")</f>
        <v>Available</v>
      </c>
    </row>
    <row r="4063" spans="1:12" x14ac:dyDescent="0.35">
      <c r="A4063" s="1" t="s">
        <v>4209</v>
      </c>
      <c r="B4063" s="1" t="s">
        <v>30</v>
      </c>
      <c r="C4063" s="3">
        <v>44948</v>
      </c>
      <c r="D4063" s="1" t="s">
        <v>14</v>
      </c>
      <c r="E4063" s="1" t="s">
        <v>119</v>
      </c>
      <c r="F4063" s="1">
        <v>37262</v>
      </c>
      <c r="G4063" s="1" t="s">
        <v>32</v>
      </c>
      <c r="H4063" s="1" t="s">
        <v>19</v>
      </c>
      <c r="I4063" s="1" t="s">
        <v>34</v>
      </c>
      <c r="J4063" s="1" t="str" cm="1">
        <f t="array" ref="J4063">_xlfn.IFS(F4063="","missing",F4063&lt;0,"negative",F4063=0,"zero",AND(F4063&gt;=99999,MOD(F4063,9)=0),"99999 placeholder",AND(F4063&gt;$O$5,D4063="Expense"),"Expense outlier",AND(F4063&gt;$P$5,D4063="Income"),"Income outlier",TRUE,"valid")</f>
        <v>valid</v>
      </c>
      <c r="K4063" s="1" t="str">
        <f>_xlfn.XLOOKUP(I4063,[1]category_mapping!$F$2:$F$19,[1]category_mapping!$G$2:$G$19,E4063)</f>
        <v>education</v>
      </c>
      <c r="L4063" s="1" t="str">
        <f>IF(cleaning_working[[#This Row],[date]]="","Missing","Available")</f>
        <v>Available</v>
      </c>
    </row>
    <row r="4064" spans="1:12" x14ac:dyDescent="0.35">
      <c r="A4064" s="1" t="s">
        <v>4210</v>
      </c>
      <c r="B4064" s="1" t="s">
        <v>48</v>
      </c>
      <c r="C4064" s="3">
        <v>44600</v>
      </c>
      <c r="D4064" s="1" t="s">
        <v>14</v>
      </c>
      <c r="E4064" s="1" t="s">
        <v>70</v>
      </c>
      <c r="F4064" s="1">
        <v>37998</v>
      </c>
      <c r="G4064" s="1" t="s">
        <v>64</v>
      </c>
      <c r="H4064" s="1" t="s">
        <v>65</v>
      </c>
      <c r="I4064" s="1" t="s">
        <v>58</v>
      </c>
      <c r="J4064" s="1" t="str" cm="1">
        <f t="array" ref="J4064">_xlfn.IFS(F4064="","missing",F4064&lt;0,"negative",F4064=0,"zero",AND(F4064&gt;=99999,MOD(F4064,9)=0),"99999 placeholder",AND(F4064&gt;$O$5,D4064="Expense"),"Expense outlier",AND(F4064&gt;$P$5,D4064="Income"),"Income outlier",TRUE,"valid")</f>
        <v>valid</v>
      </c>
      <c r="K4064" s="1" t="str">
        <f>_xlfn.XLOOKUP(I4064,[1]category_mapping!$F$2:$F$19,[1]category_mapping!$G$2:$G$19,E4064)</f>
        <v>others</v>
      </c>
      <c r="L4064" s="1" t="str">
        <f>IF(cleaning_working[[#This Row],[date]]="","Missing","Available")</f>
        <v>Available</v>
      </c>
    </row>
    <row r="4065" spans="1:12" x14ac:dyDescent="0.35">
      <c r="A4065" s="1" t="s">
        <v>4211</v>
      </c>
      <c r="B4065" s="1" t="s">
        <v>334</v>
      </c>
      <c r="C4065" s="3">
        <v>45238</v>
      </c>
      <c r="D4065" s="1" t="s">
        <v>13</v>
      </c>
      <c r="E4065" s="1" t="s">
        <v>63</v>
      </c>
      <c r="F4065" s="1">
        <v>8528</v>
      </c>
      <c r="G4065" s="1" t="s">
        <v>25</v>
      </c>
      <c r="H4065" s="1" t="s">
        <v>26</v>
      </c>
      <c r="I4065" s="1" t="s">
        <v>137</v>
      </c>
      <c r="J4065" s="1" t="str" cm="1">
        <f t="array" ref="J4065">_xlfn.IFS(F4065="","missing",F4065&lt;0,"negative",F4065=0,"zero",AND(F4065&gt;=99999,MOD(F4065,9)=0),"99999 placeholder",AND(F4065&gt;$O$5,D4065="Expense"),"Expense outlier",AND(F4065&gt;$P$5,D4065="Income"),"Income outlier",TRUE,"valid")</f>
        <v>valid</v>
      </c>
      <c r="K4065" s="1" t="str">
        <f>_xlfn.XLOOKUP(I4065,[1]category_mapping!$F$2:$F$19,[1]category_mapping!$G$2:$G$19,E4065)</f>
        <v>travel</v>
      </c>
      <c r="L4065" s="1" t="str">
        <f>IF(cleaning_working[[#This Row],[date]]="","Missing","Available")</f>
        <v>Available</v>
      </c>
    </row>
    <row r="4066" spans="1:12" x14ac:dyDescent="0.35">
      <c r="A4066" s="1" t="s">
        <v>4212</v>
      </c>
      <c r="B4066" s="1" t="s">
        <v>113</v>
      </c>
      <c r="C4066" s="3">
        <v>45017</v>
      </c>
      <c r="D4066" s="1" t="s">
        <v>13</v>
      </c>
      <c r="E4066" s="1" t="s">
        <v>45</v>
      </c>
      <c r="F4066" s="1">
        <v>788</v>
      </c>
      <c r="G4066" s="1" t="s">
        <v>40</v>
      </c>
      <c r="H4066" s="1" t="s">
        <v>159</v>
      </c>
      <c r="I4066" s="1" t="s">
        <v>34</v>
      </c>
      <c r="J4066" s="1" t="str" cm="1">
        <f t="array" ref="J4066">_xlfn.IFS(F4066="","missing",F4066&lt;0,"negative",F4066=0,"zero",AND(F4066&gt;=99999,MOD(F4066,9)=0),"99999 placeholder",AND(F4066&gt;$O$5,D4066="Expense"),"Expense outlier",AND(F4066&gt;$P$5,D4066="Income"),"Income outlier",TRUE,"valid")</f>
        <v>valid</v>
      </c>
      <c r="K4066" s="1" t="str">
        <f>_xlfn.XLOOKUP(I4066,[1]category_mapping!$F$2:$F$19,[1]category_mapping!$G$2:$G$19,E4066)</f>
        <v>education</v>
      </c>
      <c r="L4066" s="1" t="str">
        <f>IF(cleaning_working[[#This Row],[date]]="","Missing","Available")</f>
        <v>Available</v>
      </c>
    </row>
    <row r="4067" spans="1:12" x14ac:dyDescent="0.35">
      <c r="A4067" s="1" t="s">
        <v>4213</v>
      </c>
      <c r="B4067" s="1" t="s">
        <v>400</v>
      </c>
      <c r="C4067" s="3">
        <v>44573</v>
      </c>
      <c r="D4067" s="1" t="s">
        <v>13</v>
      </c>
      <c r="E4067" s="1" t="s">
        <v>17</v>
      </c>
      <c r="F4067" s="1">
        <v>351</v>
      </c>
      <c r="G4067" s="1" t="s">
        <v>64</v>
      </c>
      <c r="H4067" s="1" t="s">
        <v>19</v>
      </c>
      <c r="J4067" s="1" t="str" cm="1">
        <f t="array" ref="J4067">_xlfn.IFS(F4067="","missing",F4067&lt;0,"negative",F4067=0,"zero",AND(F4067&gt;=99999,MOD(F4067,9)=0),"99999 placeholder",AND(F4067&gt;$O$5,D4067="Expense"),"Expense outlier",AND(F4067&gt;$P$5,D4067="Income"),"Income outlier",TRUE,"valid")</f>
        <v>valid</v>
      </c>
      <c r="K4067" s="1" t="str">
        <f>_xlfn.XLOOKUP(I4067,[1]category_mapping!$F$2:$F$19,[1]category_mapping!$G$2:$G$19,E4067)</f>
        <v>education</v>
      </c>
      <c r="L4067" s="1" t="str">
        <f>IF(cleaning_working[[#This Row],[date]]="","Missing","Available")</f>
        <v>Available</v>
      </c>
    </row>
    <row r="4068" spans="1:12" x14ac:dyDescent="0.35">
      <c r="A4068" s="1" t="s">
        <v>4214</v>
      </c>
      <c r="B4068" s="1" t="s">
        <v>873</v>
      </c>
      <c r="C4068" s="3">
        <v>45270</v>
      </c>
      <c r="D4068" s="1" t="s">
        <v>13</v>
      </c>
      <c r="E4068" s="1" t="s">
        <v>45</v>
      </c>
      <c r="F4068" s="1">
        <v>7226</v>
      </c>
      <c r="G4068" s="1" t="s">
        <v>64</v>
      </c>
      <c r="H4068" s="1" t="s">
        <v>65</v>
      </c>
      <c r="I4068" s="1" t="s">
        <v>194</v>
      </c>
      <c r="J4068" s="1" t="str" cm="1">
        <f t="array" ref="J4068">_xlfn.IFS(F4068="","missing",F4068&lt;0,"negative",F4068=0,"zero",AND(F4068&gt;=99999,MOD(F4068,9)=0),"99999 placeholder",AND(F4068&gt;$O$5,D4068="Expense"),"Expense outlier",AND(F4068&gt;$P$5,D4068="Income"),"Income outlier",TRUE,"valid")</f>
        <v>valid</v>
      </c>
      <c r="K4068" s="1" t="str">
        <f>_xlfn.XLOOKUP(I4068,[1]category_mapping!$F$2:$F$19,[1]category_mapping!$G$2:$G$19,E4068)</f>
        <v>travel</v>
      </c>
      <c r="L4068" s="1" t="str">
        <f>IF(cleaning_working[[#This Row],[date]]="","Missing","Available")</f>
        <v>Available</v>
      </c>
    </row>
    <row r="4069" spans="1:12" x14ac:dyDescent="0.35">
      <c r="A4069" s="1" t="s">
        <v>4215</v>
      </c>
      <c r="B4069" s="1" t="s">
        <v>343</v>
      </c>
      <c r="C4069" s="3">
        <v>45053</v>
      </c>
      <c r="D4069" s="1" t="s">
        <v>13</v>
      </c>
      <c r="E4069" s="1" t="s">
        <v>46</v>
      </c>
      <c r="F4069" s="1">
        <v>3546</v>
      </c>
      <c r="G4069" s="1" t="s">
        <v>32</v>
      </c>
      <c r="H4069" s="1" t="s">
        <v>83</v>
      </c>
      <c r="I4069" s="1" t="s">
        <v>46</v>
      </c>
      <c r="J4069" s="1" t="str" cm="1">
        <f t="array" ref="J4069">_xlfn.IFS(F4069="","missing",F4069&lt;0,"negative",F4069=0,"zero",AND(F4069&gt;=99999,MOD(F4069,9)=0),"99999 placeholder",AND(F4069&gt;$O$5,D4069="Expense"),"Expense outlier",AND(F4069&gt;$P$5,D4069="Income"),"Income outlier",TRUE,"valid")</f>
        <v>valid</v>
      </c>
      <c r="K4069" s="1" t="str">
        <f>_xlfn.XLOOKUP(I4069,[1]category_mapping!$F$2:$F$19,[1]category_mapping!$G$2:$G$19,E4069)</f>
        <v>N/A</v>
      </c>
      <c r="L4069" s="1" t="str">
        <f>IF(cleaning_working[[#This Row],[date]]="","Missing","Available")</f>
        <v>Available</v>
      </c>
    </row>
    <row r="4070" spans="1:12" x14ac:dyDescent="0.35">
      <c r="A4070" s="1" t="s">
        <v>4216</v>
      </c>
      <c r="B4070" s="1" t="s">
        <v>77</v>
      </c>
      <c r="C4070" s="3">
        <v>45444</v>
      </c>
      <c r="D4070" s="1" t="s">
        <v>13</v>
      </c>
      <c r="E4070" s="1" t="s">
        <v>24</v>
      </c>
      <c r="F4070" s="1">
        <v>7519</v>
      </c>
      <c r="G4070" s="1" t="s">
        <v>64</v>
      </c>
      <c r="H4070" s="1" t="s">
        <v>107</v>
      </c>
      <c r="I4070" s="1" t="s">
        <v>34</v>
      </c>
      <c r="J4070" s="1" t="str" cm="1">
        <f t="array" ref="J4070">_xlfn.IFS(F4070="","missing",F4070&lt;0,"negative",F4070=0,"zero",AND(F4070&gt;=99999,MOD(F4070,9)=0),"99999 placeholder",AND(F4070&gt;$O$5,D4070="Expense"),"Expense outlier",AND(F4070&gt;$P$5,D4070="Income"),"Income outlier",TRUE,"valid")</f>
        <v>valid</v>
      </c>
      <c r="K4070" s="1" t="str">
        <f>_xlfn.XLOOKUP(I4070,[1]category_mapping!$F$2:$F$19,[1]category_mapping!$G$2:$G$19,E4070)</f>
        <v>education</v>
      </c>
      <c r="L4070" s="1" t="str">
        <f>IF(cleaning_working[[#This Row],[date]]="","Missing","Available")</f>
        <v>Available</v>
      </c>
    </row>
    <row r="4071" spans="1:12" x14ac:dyDescent="0.35">
      <c r="A4071" s="1" t="s">
        <v>4217</v>
      </c>
      <c r="B4071" s="1" t="s">
        <v>212</v>
      </c>
      <c r="C4071" s="3">
        <v>44771</v>
      </c>
      <c r="D4071" s="1" t="s">
        <v>13</v>
      </c>
      <c r="E4071" s="1" t="s">
        <v>39</v>
      </c>
      <c r="F4071" s="1">
        <v>9521</v>
      </c>
      <c r="G4071" s="1" t="s">
        <v>32</v>
      </c>
      <c r="H4071" s="1" t="s">
        <v>65</v>
      </c>
      <c r="I4071" s="1" t="s">
        <v>66</v>
      </c>
      <c r="J4071" s="1" t="str" cm="1">
        <f t="array" ref="J4071">_xlfn.IFS(F4071="","missing",F4071&lt;0,"negative",F4071=0,"zero",AND(F4071&gt;=99999,MOD(F4071,9)=0),"99999 placeholder",AND(F4071&gt;$O$5,D4071="Expense"),"Expense outlier",AND(F4071&gt;$P$5,D4071="Income"),"Income outlier",TRUE,"valid")</f>
        <v>valid</v>
      </c>
      <c r="K4071" s="1" t="str">
        <f>_xlfn.XLOOKUP(I4071,[1]category_mapping!$F$2:$F$19,[1]category_mapping!$G$2:$G$19,E4071)</f>
        <v>food</v>
      </c>
      <c r="L4071" s="1" t="str">
        <f>IF(cleaning_working[[#This Row],[date]]="","Missing","Available")</f>
        <v>Available</v>
      </c>
    </row>
    <row r="4072" spans="1:12" x14ac:dyDescent="0.35">
      <c r="A4072" s="1" t="s">
        <v>4218</v>
      </c>
      <c r="B4072" s="1" t="s">
        <v>142</v>
      </c>
      <c r="C4072" s="3">
        <v>45146</v>
      </c>
      <c r="D4072" s="1" t="s">
        <v>13</v>
      </c>
      <c r="E4072" s="1" t="s">
        <v>24</v>
      </c>
      <c r="F4072" s="1">
        <v>43044</v>
      </c>
      <c r="G4072" s="1" t="s">
        <v>32</v>
      </c>
      <c r="H4072" s="1" t="s">
        <v>26</v>
      </c>
      <c r="I4072" s="1" t="s">
        <v>20</v>
      </c>
      <c r="J4072" s="1" t="str" cm="1">
        <f t="array" ref="J4072">_xlfn.IFS(F4072="","missing",F4072&lt;0,"negative",F4072=0,"zero",AND(F4072&gt;=99999,MOD(F4072,9)=0),"99999 placeholder",AND(F4072&gt;$O$5,D4072="Expense"),"Expense outlier",AND(F4072&gt;$P$5,D4072="Income"),"Income outlier",TRUE,"valid")</f>
        <v>Expense outlier</v>
      </c>
      <c r="K4072" s="1" t="str">
        <f>_xlfn.XLOOKUP(I4072,[1]category_mapping!$F$2:$F$19,[1]category_mapping!$G$2:$G$19,E4072)</f>
        <v>entertainment</v>
      </c>
      <c r="L4072" s="1" t="str">
        <f>IF(cleaning_working[[#This Row],[date]]="","Missing","Available")</f>
        <v>Available</v>
      </c>
    </row>
    <row r="4073" spans="1:12" x14ac:dyDescent="0.35">
      <c r="A4073" s="1" t="s">
        <v>4219</v>
      </c>
      <c r="B4073" s="1" t="s">
        <v>192</v>
      </c>
      <c r="C4073" s="3">
        <v>44547</v>
      </c>
      <c r="D4073" s="1" t="s">
        <v>13</v>
      </c>
      <c r="E4073" s="1" t="s">
        <v>63</v>
      </c>
      <c r="F4073" s="1">
        <v>4915</v>
      </c>
      <c r="G4073" s="1" t="s">
        <v>32</v>
      </c>
      <c r="H4073" s="1" t="s">
        <v>19</v>
      </c>
      <c r="I4073" s="1" t="s">
        <v>93</v>
      </c>
      <c r="J4073" s="1" t="str" cm="1">
        <f t="array" ref="J4073">_xlfn.IFS(F4073="","missing",F4073&lt;0,"negative",F4073=0,"zero",AND(F4073&gt;=99999,MOD(F4073,9)=0),"99999 placeholder",AND(F4073&gt;$O$5,D4073="Expense"),"Expense outlier",AND(F4073&gt;$P$5,D4073="Income"),"Income outlier",TRUE,"valid")</f>
        <v>valid</v>
      </c>
      <c r="K4073" s="1" t="str">
        <f>_xlfn.XLOOKUP(I4073,[1]category_mapping!$F$2:$F$19,[1]category_mapping!$G$2:$G$19,E4073)</f>
        <v>utilities</v>
      </c>
      <c r="L4073" s="1" t="str">
        <f>IF(cleaning_working[[#This Row],[date]]="","Missing","Available")</f>
        <v>Available</v>
      </c>
    </row>
    <row r="4074" spans="1:12" x14ac:dyDescent="0.35">
      <c r="A4074" s="1" t="s">
        <v>4220</v>
      </c>
      <c r="B4074" s="1" t="s">
        <v>323</v>
      </c>
      <c r="C4074" s="3">
        <v>45395</v>
      </c>
      <c r="D4074" s="1" t="s">
        <v>14</v>
      </c>
      <c r="E4074" s="1" t="s">
        <v>57</v>
      </c>
      <c r="F4074" s="1">
        <v>79454</v>
      </c>
      <c r="G4074" s="1" t="s">
        <v>32</v>
      </c>
      <c r="H4074" s="1" t="s">
        <v>25</v>
      </c>
      <c r="I4074" s="1" t="s">
        <v>272</v>
      </c>
      <c r="J4074" s="1" t="str" cm="1">
        <f t="array" ref="J4074">_xlfn.IFS(F4074="","missing",F4074&lt;0,"negative",F4074=0,"zero",AND(F4074&gt;=99999,MOD(F4074,9)=0),"99999 placeholder",AND(F4074&gt;$O$5,D4074="Expense"),"Expense outlier",AND(F4074&gt;$P$5,D4074="Income"),"Income outlier",TRUE,"valid")</f>
        <v>valid</v>
      </c>
      <c r="K4074" s="1" t="str">
        <f>_xlfn.XLOOKUP(I4074,[1]category_mapping!$F$2:$F$19,[1]category_mapping!$G$2:$G$19,E4074)</f>
        <v>food</v>
      </c>
      <c r="L4074" s="1" t="str">
        <f>IF(cleaning_working[[#This Row],[date]]="","Missing","Available")</f>
        <v>Available</v>
      </c>
    </row>
    <row r="4075" spans="1:12" x14ac:dyDescent="0.35">
      <c r="A4075" s="1" t="s">
        <v>4221</v>
      </c>
      <c r="B4075" s="1" t="s">
        <v>106</v>
      </c>
      <c r="C4075" s="3">
        <v>45182</v>
      </c>
      <c r="D4075" s="1" t="s">
        <v>13</v>
      </c>
      <c r="E4075" s="1" t="s">
        <v>39</v>
      </c>
      <c r="F4075" s="1">
        <v>2545</v>
      </c>
      <c r="G4075" s="1" t="s">
        <v>64</v>
      </c>
      <c r="H4075" s="1" t="s">
        <v>86</v>
      </c>
      <c r="I4075" s="1" t="s">
        <v>53</v>
      </c>
      <c r="J4075" s="1" t="str" cm="1">
        <f t="array" ref="J4075">_xlfn.IFS(F4075="","missing",F4075&lt;0,"negative",F4075=0,"zero",AND(F4075&gt;=99999,MOD(F4075,9)=0),"99999 placeholder",AND(F4075&gt;$O$5,D4075="Expense"),"Expense outlier",AND(F4075&gt;$P$5,D4075="Income"),"Income outlier",TRUE,"valid")</f>
        <v>valid</v>
      </c>
      <c r="K4075" s="1" t="str">
        <f>_xlfn.XLOOKUP(I4075,[1]category_mapping!$F$2:$F$19,[1]category_mapping!$G$2:$G$19,E4075)</f>
        <v>travel</v>
      </c>
      <c r="L4075" s="1" t="str">
        <f>IF(cleaning_working[[#This Row],[date]]="","Missing","Available")</f>
        <v>Available</v>
      </c>
    </row>
    <row r="4076" spans="1:12" x14ac:dyDescent="0.35">
      <c r="A4076" s="1" t="s">
        <v>4222</v>
      </c>
      <c r="B4076" s="1" t="s">
        <v>689</v>
      </c>
      <c r="C4076" s="3" t="s">
        <v>38</v>
      </c>
      <c r="D4076" s="1" t="s">
        <v>14</v>
      </c>
      <c r="E4076" s="1" t="s">
        <v>31</v>
      </c>
      <c r="F4076" s="1">
        <v>20604</v>
      </c>
      <c r="G4076" s="1" t="s">
        <v>64</v>
      </c>
      <c r="H4076" s="1" t="s">
        <v>83</v>
      </c>
      <c r="I4076" s="1" t="s">
        <v>162</v>
      </c>
      <c r="J4076" s="1" t="str" cm="1">
        <f t="array" ref="J4076">_xlfn.IFS(F4076="","missing",F4076&lt;0,"negative",F4076=0,"zero",AND(F4076&gt;=99999,MOD(F4076,9)=0),"99999 placeholder",AND(F4076&gt;$O$5,D4076="Expense"),"Expense outlier",AND(F4076&gt;$P$5,D4076="Income"),"Income outlier",TRUE,"valid")</f>
        <v>valid</v>
      </c>
      <c r="K4076" s="1" t="str">
        <f>_xlfn.XLOOKUP(I4076,[1]category_mapping!$F$2:$F$19,[1]category_mapping!$G$2:$G$19,E4076)</f>
        <v>freelance</v>
      </c>
      <c r="L4076" s="1" t="str">
        <f>IF(cleaning_working[[#This Row],[date]]="","Missing","Available")</f>
        <v>Missing</v>
      </c>
    </row>
    <row r="4077" spans="1:12" x14ac:dyDescent="0.35">
      <c r="A4077" s="1" t="s">
        <v>4223</v>
      </c>
      <c r="B4077" s="1" t="s">
        <v>182</v>
      </c>
      <c r="C4077" s="3">
        <v>44732</v>
      </c>
      <c r="D4077" s="1" t="s">
        <v>13</v>
      </c>
      <c r="E4077" s="1" t="s">
        <v>39</v>
      </c>
      <c r="F4077" s="1">
        <v>4500</v>
      </c>
      <c r="G4077" s="1" t="s">
        <v>18</v>
      </c>
      <c r="H4077" s="1" t="s">
        <v>133</v>
      </c>
      <c r="I4077" s="1" t="s">
        <v>226</v>
      </c>
      <c r="J4077" s="1" t="str" cm="1">
        <f t="array" ref="J4077">_xlfn.IFS(F4077="","missing",F4077&lt;0,"negative",F4077=0,"zero",AND(F4077&gt;=99999,MOD(F4077,9)=0),"99999 placeholder",AND(F4077&gt;$O$5,D4077="Expense"),"Expense outlier",AND(F4077&gt;$P$5,D4077="Income"),"Income outlier",TRUE,"valid")</f>
        <v>valid</v>
      </c>
      <c r="K4077" s="1" t="str">
        <f>_xlfn.XLOOKUP(I4077,[1]category_mapping!$F$2:$F$19,[1]category_mapping!$G$2:$G$19,E4077)</f>
        <v>savings</v>
      </c>
      <c r="L4077" s="1" t="str">
        <f>IF(cleaning_working[[#This Row],[date]]="","Missing","Available")</f>
        <v>Available</v>
      </c>
    </row>
    <row r="4078" spans="1:12" x14ac:dyDescent="0.35">
      <c r="A4078" s="1" t="s">
        <v>4224</v>
      </c>
      <c r="B4078" s="1" t="s">
        <v>255</v>
      </c>
      <c r="C4078" s="3">
        <v>45108</v>
      </c>
      <c r="D4078" s="1" t="s">
        <v>13</v>
      </c>
      <c r="E4078" s="1" t="s">
        <v>63</v>
      </c>
      <c r="F4078" s="1">
        <v>6730</v>
      </c>
      <c r="G4078" s="1" t="s">
        <v>25</v>
      </c>
      <c r="H4078" s="1" t="s">
        <v>83</v>
      </c>
      <c r="I4078" s="1" t="s">
        <v>66</v>
      </c>
      <c r="J4078" s="1" t="str" cm="1">
        <f t="array" ref="J4078">_xlfn.IFS(F4078="","missing",F4078&lt;0,"negative",F4078=0,"zero",AND(F4078&gt;=99999,MOD(F4078,9)=0),"99999 placeholder",AND(F4078&gt;$O$5,D4078="Expense"),"Expense outlier",AND(F4078&gt;$P$5,D4078="Income"),"Income outlier",TRUE,"valid")</f>
        <v>valid</v>
      </c>
      <c r="K4078" s="1" t="str">
        <f>_xlfn.XLOOKUP(I4078,[1]category_mapping!$F$2:$F$19,[1]category_mapping!$G$2:$G$19,E4078)</f>
        <v>food</v>
      </c>
      <c r="L4078" s="1" t="str">
        <f>IF(cleaning_working[[#This Row],[date]]="","Missing","Available")</f>
        <v>Available</v>
      </c>
    </row>
    <row r="4079" spans="1:12" x14ac:dyDescent="0.35">
      <c r="A4079" s="1" t="s">
        <v>4225</v>
      </c>
      <c r="B4079" s="1" t="s">
        <v>348</v>
      </c>
      <c r="C4079" s="3">
        <v>44473</v>
      </c>
      <c r="D4079" s="1" t="s">
        <v>13</v>
      </c>
      <c r="E4079" s="1" t="s">
        <v>63</v>
      </c>
      <c r="F4079" s="1">
        <v>3003</v>
      </c>
      <c r="G4079" s="1" t="s">
        <v>32</v>
      </c>
      <c r="H4079" s="1" t="s">
        <v>52</v>
      </c>
      <c r="J4079" s="1" t="str" cm="1">
        <f t="array" ref="J4079">_xlfn.IFS(F4079="","missing",F4079&lt;0,"negative",F4079=0,"zero",AND(F4079&gt;=99999,MOD(F4079,9)=0),"99999 placeholder",AND(F4079&gt;$O$5,D4079="Expense"),"Expense outlier",AND(F4079&gt;$P$5,D4079="Income"),"Income outlier",TRUE,"valid")</f>
        <v>valid</v>
      </c>
      <c r="K4079" s="1" t="str">
        <f>_xlfn.XLOOKUP(I4079,[1]category_mapping!$F$2:$F$19,[1]category_mapping!$G$2:$G$19,E4079)</f>
        <v>utilities</v>
      </c>
      <c r="L4079" s="1" t="str">
        <f>IF(cleaning_working[[#This Row],[date]]="","Missing","Available")</f>
        <v>Available</v>
      </c>
    </row>
    <row r="4080" spans="1:12" x14ac:dyDescent="0.35">
      <c r="A4080" s="1" t="s">
        <v>4226</v>
      </c>
      <c r="B4080" s="1" t="s">
        <v>142</v>
      </c>
      <c r="C4080" s="3">
        <v>44903</v>
      </c>
      <c r="D4080" s="1" t="s">
        <v>13</v>
      </c>
      <c r="E4080" s="1" t="s">
        <v>45</v>
      </c>
      <c r="F4080" s="1">
        <v>1418</v>
      </c>
      <c r="G4080" s="1" t="s">
        <v>25</v>
      </c>
      <c r="H4080" s="1" t="s">
        <v>86</v>
      </c>
      <c r="I4080" s="1" t="s">
        <v>137</v>
      </c>
      <c r="J4080" s="1" t="str" cm="1">
        <f t="array" ref="J4080">_xlfn.IFS(F4080="","missing",F4080&lt;0,"negative",F4080=0,"zero",AND(F4080&gt;=99999,MOD(F4080,9)=0),"99999 placeholder",AND(F4080&gt;$O$5,D4080="Expense"),"Expense outlier",AND(F4080&gt;$P$5,D4080="Income"),"Income outlier",TRUE,"valid")</f>
        <v>valid</v>
      </c>
      <c r="K4080" s="1" t="str">
        <f>_xlfn.XLOOKUP(I4080,[1]category_mapping!$F$2:$F$19,[1]category_mapping!$G$2:$G$19,E4080)</f>
        <v>travel</v>
      </c>
      <c r="L4080" s="1" t="str">
        <f>IF(cleaning_working[[#This Row],[date]]="","Missing","Available")</f>
        <v>Available</v>
      </c>
    </row>
    <row r="4081" spans="1:12" x14ac:dyDescent="0.35">
      <c r="A4081" s="1" t="s">
        <v>4227</v>
      </c>
      <c r="B4081" s="1" t="s">
        <v>77</v>
      </c>
      <c r="C4081" s="3">
        <v>45344</v>
      </c>
      <c r="D4081" s="1" t="s">
        <v>13</v>
      </c>
      <c r="E4081" s="1" t="s">
        <v>104</v>
      </c>
      <c r="F4081" s="1">
        <v>6427</v>
      </c>
      <c r="G4081" s="1" t="s">
        <v>40</v>
      </c>
      <c r="H4081" s="1" t="s">
        <v>26</v>
      </c>
      <c r="I4081" s="1" t="s">
        <v>80</v>
      </c>
      <c r="J4081" s="1" t="str" cm="1">
        <f t="array" ref="J4081">_xlfn.IFS(F4081="","missing",F4081&lt;0,"negative",F4081=0,"zero",AND(F4081&gt;=99999,MOD(F4081,9)=0),"99999 placeholder",AND(F4081&gt;$O$5,D4081="Expense"),"Expense outlier",AND(F4081&gt;$P$5,D4081="Income"),"Income outlier",TRUE,"valid")</f>
        <v>valid</v>
      </c>
      <c r="K4081" s="1" t="str">
        <f>_xlfn.XLOOKUP(I4081,[1]category_mapping!$F$2:$F$19,[1]category_mapping!$G$2:$G$19,E4081)</f>
        <v>food</v>
      </c>
      <c r="L4081" s="1" t="str">
        <f>IF(cleaning_working[[#This Row],[date]]="","Missing","Available")</f>
        <v>Available</v>
      </c>
    </row>
    <row r="4082" spans="1:12" x14ac:dyDescent="0.35">
      <c r="A4082" s="1" t="s">
        <v>4228</v>
      </c>
      <c r="B4082" s="1" t="s">
        <v>125</v>
      </c>
      <c r="C4082" s="3">
        <v>44787</v>
      </c>
      <c r="D4082" s="1" t="s">
        <v>13</v>
      </c>
      <c r="E4082" s="1" t="s">
        <v>39</v>
      </c>
      <c r="F4082" s="1">
        <v>3358</v>
      </c>
      <c r="G4082" s="1" t="s">
        <v>18</v>
      </c>
      <c r="H4082" s="1" t="s">
        <v>26</v>
      </c>
      <c r="I4082" s="1" t="s">
        <v>162</v>
      </c>
      <c r="J4082" s="1" t="str" cm="1">
        <f t="array" ref="J4082">_xlfn.IFS(F4082="","missing",F4082&lt;0,"negative",F4082=0,"zero",AND(F4082&gt;=99999,MOD(F4082,9)=0),"99999 placeholder",AND(F4082&gt;$O$5,D4082="Expense"),"Expense outlier",AND(F4082&gt;$P$5,D4082="Income"),"Income outlier",TRUE,"valid")</f>
        <v>valid</v>
      </c>
      <c r="K4082" s="1" t="str">
        <f>_xlfn.XLOOKUP(I4082,[1]category_mapping!$F$2:$F$19,[1]category_mapping!$G$2:$G$19,E4082)</f>
        <v>food</v>
      </c>
      <c r="L4082" s="1" t="str">
        <f>IF(cleaning_working[[#This Row],[date]]="","Missing","Available")</f>
        <v>Available</v>
      </c>
    </row>
    <row r="4083" spans="1:12" x14ac:dyDescent="0.35">
      <c r="A4083" s="1" t="s">
        <v>4229</v>
      </c>
      <c r="B4083" s="1" t="s">
        <v>379</v>
      </c>
      <c r="C4083" s="3">
        <v>45387</v>
      </c>
      <c r="D4083" s="1" t="s">
        <v>13</v>
      </c>
      <c r="E4083" s="1" t="s">
        <v>24</v>
      </c>
      <c r="F4083" s="1">
        <v>5725</v>
      </c>
      <c r="G4083" s="1" t="s">
        <v>64</v>
      </c>
      <c r="H4083" s="1" t="s">
        <v>159</v>
      </c>
      <c r="I4083" s="1" t="s">
        <v>120</v>
      </c>
      <c r="J4083" s="1" t="str" cm="1">
        <f t="array" ref="J4083">_xlfn.IFS(F4083="","missing",F4083&lt;0,"negative",F4083=0,"zero",AND(F4083&gt;=99999,MOD(F4083,9)=0),"99999 placeholder",AND(F4083&gt;$O$5,D4083="Expense"),"Expense outlier",AND(F4083&gt;$P$5,D4083="Income"),"Income outlier",TRUE,"valid")</f>
        <v>valid</v>
      </c>
      <c r="K4083" s="1" t="str">
        <f>_xlfn.XLOOKUP(I4083,[1]category_mapping!$F$2:$F$19,[1]category_mapping!$G$2:$G$19,E4083)</f>
        <v>food</v>
      </c>
      <c r="L4083" s="1" t="str">
        <f>IF(cleaning_working[[#This Row],[date]]="","Missing","Available")</f>
        <v>Available</v>
      </c>
    </row>
    <row r="4084" spans="1:12" x14ac:dyDescent="0.35">
      <c r="A4084" s="1" t="s">
        <v>4230</v>
      </c>
      <c r="B4084" s="1" t="s">
        <v>192</v>
      </c>
      <c r="C4084" s="3" t="s">
        <v>38</v>
      </c>
      <c r="D4084" s="1" t="s">
        <v>13</v>
      </c>
      <c r="E4084" s="1" t="s">
        <v>45</v>
      </c>
      <c r="F4084" s="1">
        <v>7580</v>
      </c>
      <c r="G4084" s="1" t="s">
        <v>40</v>
      </c>
      <c r="H4084" s="1" t="s">
        <v>26</v>
      </c>
      <c r="I4084" s="1" t="s">
        <v>226</v>
      </c>
      <c r="J4084" s="1" t="str" cm="1">
        <f t="array" ref="J4084">_xlfn.IFS(F4084="","missing",F4084&lt;0,"negative",F4084=0,"zero",AND(F4084&gt;=99999,MOD(F4084,9)=0),"99999 placeholder",AND(F4084&gt;$O$5,D4084="Expense"),"Expense outlier",AND(F4084&gt;$P$5,D4084="Income"),"Income outlier",TRUE,"valid")</f>
        <v>valid</v>
      </c>
      <c r="K4084" s="1" t="str">
        <f>_xlfn.XLOOKUP(I4084,[1]category_mapping!$F$2:$F$19,[1]category_mapping!$G$2:$G$19,E4084)</f>
        <v>savings</v>
      </c>
      <c r="L4084" s="1" t="str">
        <f>IF(cleaning_working[[#This Row],[date]]="","Missing","Available")</f>
        <v>Missing</v>
      </c>
    </row>
    <row r="4085" spans="1:12" x14ac:dyDescent="0.35">
      <c r="A4085" s="1" t="s">
        <v>4231</v>
      </c>
      <c r="B4085" s="1" t="s">
        <v>82</v>
      </c>
      <c r="C4085" s="3">
        <v>44290</v>
      </c>
      <c r="D4085" s="1" t="s">
        <v>13</v>
      </c>
      <c r="E4085" s="1" t="s">
        <v>17</v>
      </c>
      <c r="F4085" s="1">
        <v>2326</v>
      </c>
      <c r="G4085" s="1" t="s">
        <v>64</v>
      </c>
      <c r="H4085" s="1" t="s">
        <v>25</v>
      </c>
      <c r="I4085" s="1" t="s">
        <v>93</v>
      </c>
      <c r="J4085" s="1" t="str" cm="1">
        <f t="array" ref="J4085">_xlfn.IFS(F4085="","missing",F4085&lt;0,"negative",F4085=0,"zero",AND(F4085&gt;=99999,MOD(F4085,9)=0),"99999 placeholder",AND(F4085&gt;$O$5,D4085="Expense"),"Expense outlier",AND(F4085&gt;$P$5,D4085="Income"),"Income outlier",TRUE,"valid")</f>
        <v>valid</v>
      </c>
      <c r="K4085" s="1" t="str">
        <f>_xlfn.XLOOKUP(I4085,[1]category_mapping!$F$2:$F$19,[1]category_mapping!$G$2:$G$19,E4085)</f>
        <v>education</v>
      </c>
      <c r="L4085" s="1" t="str">
        <f>IF(cleaning_working[[#This Row],[date]]="","Missing","Available")</f>
        <v>Available</v>
      </c>
    </row>
    <row r="4086" spans="1:12" x14ac:dyDescent="0.35">
      <c r="A4086" s="1" t="s">
        <v>4232</v>
      </c>
      <c r="B4086" s="1" t="s">
        <v>225</v>
      </c>
      <c r="C4086" s="3">
        <v>45600</v>
      </c>
      <c r="D4086" s="1" t="s">
        <v>13</v>
      </c>
      <c r="E4086" s="1" t="s">
        <v>104</v>
      </c>
      <c r="F4086" s="1">
        <v>402</v>
      </c>
      <c r="G4086" s="1" t="s">
        <v>40</v>
      </c>
      <c r="H4086" s="1" t="s">
        <v>133</v>
      </c>
      <c r="I4086" s="1" t="s">
        <v>90</v>
      </c>
      <c r="J4086" s="1" t="str" cm="1">
        <f t="array" ref="J4086">_xlfn.IFS(F4086="","missing",F4086&lt;0,"negative",F4086=0,"zero",AND(F4086&gt;=99999,MOD(F4086,9)=0),"99999 placeholder",AND(F4086&gt;$O$5,D4086="Expense"),"Expense outlier",AND(F4086&gt;$P$5,D4086="Income"),"Income outlier",TRUE,"valid")</f>
        <v>valid</v>
      </c>
      <c r="K4086" s="1" t="str">
        <f>_xlfn.XLOOKUP(I4086,[1]category_mapping!$F$2:$F$19,[1]category_mapping!$G$2:$G$19,E4086)</f>
        <v>health</v>
      </c>
      <c r="L4086" s="1" t="str">
        <f>IF(cleaning_working[[#This Row],[date]]="","Missing","Available")</f>
        <v>Available</v>
      </c>
    </row>
    <row r="4087" spans="1:12" x14ac:dyDescent="0.35">
      <c r="A4087" s="1" t="s">
        <v>4233</v>
      </c>
      <c r="B4087" s="1" t="s">
        <v>353</v>
      </c>
      <c r="C4087" s="3">
        <v>44606</v>
      </c>
      <c r="D4087" s="1" t="s">
        <v>13</v>
      </c>
      <c r="E4087" s="1" t="s">
        <v>39</v>
      </c>
      <c r="F4087" s="1">
        <v>5993</v>
      </c>
      <c r="G4087" s="1" t="s">
        <v>32</v>
      </c>
      <c r="H4087" s="1" t="s">
        <v>33</v>
      </c>
      <c r="I4087" s="1" t="s">
        <v>97</v>
      </c>
      <c r="J4087" s="1" t="str" cm="1">
        <f t="array" ref="J4087">_xlfn.IFS(F4087="","missing",F4087&lt;0,"negative",F4087=0,"zero",AND(F4087&gt;=99999,MOD(F4087,9)=0),"99999 placeholder",AND(F4087&gt;$O$5,D4087="Expense"),"Expense outlier",AND(F4087&gt;$P$5,D4087="Income"),"Income outlier",TRUE,"valid")</f>
        <v>valid</v>
      </c>
      <c r="K4087" s="1" t="str">
        <f>_xlfn.XLOOKUP(I4087,[1]category_mapping!$F$2:$F$19,[1]category_mapping!$G$2:$G$19,E4087)</f>
        <v>health</v>
      </c>
      <c r="L4087" s="1" t="str">
        <f>IF(cleaning_working[[#This Row],[date]]="","Missing","Available")</f>
        <v>Available</v>
      </c>
    </row>
    <row r="4088" spans="1:12" x14ac:dyDescent="0.35">
      <c r="A4088" s="1" t="s">
        <v>4234</v>
      </c>
      <c r="B4088" s="1" t="s">
        <v>37</v>
      </c>
      <c r="C4088" s="3">
        <v>44921</v>
      </c>
      <c r="D4088" s="1" t="s">
        <v>13</v>
      </c>
      <c r="E4088" s="1" t="s">
        <v>39</v>
      </c>
      <c r="F4088" s="1">
        <v>4931</v>
      </c>
      <c r="G4088" s="1" t="s">
        <v>32</v>
      </c>
      <c r="H4088" s="1" t="s">
        <v>52</v>
      </c>
      <c r="I4088" s="1" t="s">
        <v>120</v>
      </c>
      <c r="J4088" s="1" t="str" cm="1">
        <f t="array" ref="J4088">_xlfn.IFS(F4088="","missing",F4088&lt;0,"negative",F4088=0,"zero",AND(F4088&gt;=99999,MOD(F4088,9)=0),"99999 placeholder",AND(F4088&gt;$O$5,D4088="Expense"),"Expense outlier",AND(F4088&gt;$P$5,D4088="Income"),"Income outlier",TRUE,"valid")</f>
        <v>valid</v>
      </c>
      <c r="K4088" s="1" t="str">
        <f>_xlfn.XLOOKUP(I4088,[1]category_mapping!$F$2:$F$19,[1]category_mapping!$G$2:$G$19,E4088)</f>
        <v>food</v>
      </c>
      <c r="L4088" s="1" t="str">
        <f>IF(cleaning_working[[#This Row],[date]]="","Missing","Available")</f>
        <v>Available</v>
      </c>
    </row>
    <row r="4089" spans="1:12" x14ac:dyDescent="0.35">
      <c r="A4089" s="1" t="s">
        <v>4235</v>
      </c>
      <c r="B4089" s="1" t="s">
        <v>293</v>
      </c>
      <c r="C4089" s="3">
        <v>44782</v>
      </c>
      <c r="D4089" s="1" t="s">
        <v>13</v>
      </c>
      <c r="E4089" s="1" t="s">
        <v>39</v>
      </c>
      <c r="F4089" s="1">
        <v>4832</v>
      </c>
      <c r="G4089" s="1" t="s">
        <v>18</v>
      </c>
      <c r="H4089" s="1" t="s">
        <v>25</v>
      </c>
      <c r="I4089" s="1" t="s">
        <v>93</v>
      </c>
      <c r="J4089" s="1" t="str" cm="1">
        <f t="array" ref="J4089">_xlfn.IFS(F4089="","missing",F4089&lt;0,"negative",F4089=0,"zero",AND(F4089&gt;=99999,MOD(F4089,9)=0),"99999 placeholder",AND(F4089&gt;$O$5,D4089="Expense"),"Expense outlier",AND(F4089&gt;$P$5,D4089="Income"),"Income outlier",TRUE,"valid")</f>
        <v>valid</v>
      </c>
      <c r="K4089" s="1" t="str">
        <f>_xlfn.XLOOKUP(I4089,[1]category_mapping!$F$2:$F$19,[1]category_mapping!$G$2:$G$19,E4089)</f>
        <v>food</v>
      </c>
      <c r="L4089" s="1" t="str">
        <f>IF(cleaning_working[[#This Row],[date]]="","Missing","Available")</f>
        <v>Available</v>
      </c>
    </row>
    <row r="4090" spans="1:12" x14ac:dyDescent="0.35">
      <c r="A4090" s="1" t="s">
        <v>4236</v>
      </c>
      <c r="B4090" s="1" t="s">
        <v>125</v>
      </c>
      <c r="C4090" s="3">
        <v>44205</v>
      </c>
      <c r="D4090" s="1" t="s">
        <v>13</v>
      </c>
      <c r="E4090" s="1" t="s">
        <v>39</v>
      </c>
      <c r="F4090" s="1">
        <v>1091</v>
      </c>
      <c r="G4090" s="1" t="s">
        <v>32</v>
      </c>
      <c r="H4090" s="1" t="s">
        <v>65</v>
      </c>
      <c r="I4090" s="1" t="s">
        <v>194</v>
      </c>
      <c r="J4090" s="1" t="str" cm="1">
        <f t="array" ref="J4090">_xlfn.IFS(F4090="","missing",F4090&lt;0,"negative",F4090=0,"zero",AND(F4090&gt;=99999,MOD(F4090,9)=0),"99999 placeholder",AND(F4090&gt;$O$5,D4090="Expense"),"Expense outlier",AND(F4090&gt;$P$5,D4090="Income"),"Income outlier",TRUE,"valid")</f>
        <v>valid</v>
      </c>
      <c r="K4090" s="1" t="str">
        <f>_xlfn.XLOOKUP(I4090,[1]category_mapping!$F$2:$F$19,[1]category_mapping!$G$2:$G$19,E4090)</f>
        <v>travel</v>
      </c>
      <c r="L4090" s="1" t="str">
        <f>IF(cleaning_working[[#This Row],[date]]="","Missing","Available")</f>
        <v>Available</v>
      </c>
    </row>
    <row r="4091" spans="1:12" x14ac:dyDescent="0.35">
      <c r="A4091" s="1" t="s">
        <v>4237</v>
      </c>
      <c r="B4091" s="1" t="s">
        <v>423</v>
      </c>
      <c r="C4091" s="3">
        <v>45352</v>
      </c>
      <c r="D4091" s="1" t="s">
        <v>13</v>
      </c>
      <c r="E4091" s="1" t="s">
        <v>96</v>
      </c>
      <c r="F4091" s="1">
        <v>6955</v>
      </c>
      <c r="G4091" s="1" t="s">
        <v>40</v>
      </c>
      <c r="H4091" s="1" t="s">
        <v>86</v>
      </c>
      <c r="I4091" s="1" t="s">
        <v>194</v>
      </c>
      <c r="J4091" s="1" t="str" cm="1">
        <f t="array" ref="J4091">_xlfn.IFS(F4091="","missing",F4091&lt;0,"negative",F4091=0,"zero",AND(F4091&gt;=99999,MOD(F4091,9)=0),"99999 placeholder",AND(F4091&gt;$O$5,D4091="Expense"),"Expense outlier",AND(F4091&gt;$P$5,D4091="Income"),"Income outlier",TRUE,"valid")</f>
        <v>valid</v>
      </c>
      <c r="K4091" s="1" t="str">
        <f>_xlfn.XLOOKUP(I4091,[1]category_mapping!$F$2:$F$19,[1]category_mapping!$G$2:$G$19,E4091)</f>
        <v>travel</v>
      </c>
      <c r="L4091" s="1" t="str">
        <f>IF(cleaning_working[[#This Row],[date]]="","Missing","Available")</f>
        <v>Available</v>
      </c>
    </row>
    <row r="4092" spans="1:12" x14ac:dyDescent="0.35">
      <c r="A4092" s="1" t="s">
        <v>4238</v>
      </c>
      <c r="B4092" s="1" t="s">
        <v>73</v>
      </c>
      <c r="C4092" s="3">
        <v>45007</v>
      </c>
      <c r="D4092" s="1" t="s">
        <v>13</v>
      </c>
      <c r="E4092" s="1" t="s">
        <v>45</v>
      </c>
      <c r="F4092" s="1">
        <v>3334</v>
      </c>
      <c r="G4092" s="1" t="s">
        <v>18</v>
      </c>
      <c r="H4092" s="1" t="s">
        <v>65</v>
      </c>
      <c r="J4092" s="1" t="str" cm="1">
        <f t="array" ref="J4092">_xlfn.IFS(F4092="","missing",F4092&lt;0,"negative",F4092=0,"zero",AND(F4092&gt;=99999,MOD(F4092,9)=0),"99999 placeholder",AND(F4092&gt;$O$5,D4092="Expense"),"Expense outlier",AND(F4092&gt;$P$5,D4092="Income"),"Income outlier",TRUE,"valid")</f>
        <v>valid</v>
      </c>
      <c r="K4092" s="1" t="str">
        <f>_xlfn.XLOOKUP(I4092,[1]category_mapping!$F$2:$F$19,[1]category_mapping!$G$2:$G$19,E4092)</f>
        <v>entertainment</v>
      </c>
      <c r="L4092" s="1" t="str">
        <f>IF(cleaning_working[[#This Row],[date]]="","Missing","Available")</f>
        <v>Available</v>
      </c>
    </row>
    <row r="4093" spans="1:12" x14ac:dyDescent="0.35">
      <c r="A4093" s="1" t="s">
        <v>4239</v>
      </c>
      <c r="B4093" s="1" t="s">
        <v>491</v>
      </c>
      <c r="C4093" s="3">
        <v>45642</v>
      </c>
      <c r="D4093" s="1" t="s">
        <v>13</v>
      </c>
      <c r="E4093" s="1" t="s">
        <v>176</v>
      </c>
      <c r="F4093" s="1">
        <v>5114</v>
      </c>
      <c r="G4093" s="1" t="s">
        <v>40</v>
      </c>
      <c r="H4093" s="1" t="s">
        <v>159</v>
      </c>
      <c r="J4093" s="1" t="str" cm="1">
        <f t="array" ref="J4093">_xlfn.IFS(F4093="","missing",F4093&lt;0,"negative",F4093=0,"zero",AND(F4093&gt;=99999,MOD(F4093,9)=0),"99999 placeholder",AND(F4093&gt;$O$5,D4093="Expense"),"Expense outlier",AND(F4093&gt;$P$5,D4093="Income"),"Income outlier",TRUE,"valid")</f>
        <v>valid</v>
      </c>
      <c r="K4093" s="1" t="str">
        <f>_xlfn.XLOOKUP(I4093,[1]category_mapping!$F$2:$F$19,[1]category_mapping!$G$2:$G$19,E4093)</f>
        <v>savings</v>
      </c>
      <c r="L4093" s="1" t="str">
        <f>IF(cleaning_working[[#This Row],[date]]="","Missing","Available")</f>
        <v>Available</v>
      </c>
    </row>
    <row r="4094" spans="1:12" x14ac:dyDescent="0.35">
      <c r="A4094" s="1" t="s">
        <v>4240</v>
      </c>
      <c r="B4094" s="1" t="s">
        <v>500</v>
      </c>
      <c r="C4094" s="3" t="s">
        <v>38</v>
      </c>
      <c r="D4094" s="1" t="s">
        <v>14</v>
      </c>
      <c r="E4094" s="1" t="s">
        <v>57</v>
      </c>
      <c r="F4094" s="1">
        <v>25810</v>
      </c>
      <c r="G4094" s="1" t="s">
        <v>18</v>
      </c>
      <c r="H4094" s="1" t="s">
        <v>33</v>
      </c>
      <c r="J4094" s="1" t="str" cm="1">
        <f t="array" ref="J4094">_xlfn.IFS(F4094="","missing",F4094&lt;0,"negative",F4094=0,"zero",AND(F4094&gt;=99999,MOD(F4094,9)=0),"99999 placeholder",AND(F4094&gt;$O$5,D4094="Expense"),"Expense outlier",AND(F4094&gt;$P$5,D4094="Income"),"Income outlier",TRUE,"valid")</f>
        <v>valid</v>
      </c>
      <c r="K4094" s="1" t="str">
        <f>_xlfn.XLOOKUP(I4094,[1]category_mapping!$F$2:$F$19,[1]category_mapping!$G$2:$G$19,E4094)</f>
        <v>salary</v>
      </c>
      <c r="L4094" s="1" t="str">
        <f>IF(cleaning_working[[#This Row],[date]]="","Missing","Available")</f>
        <v>Missing</v>
      </c>
    </row>
    <row r="4095" spans="1:12" x14ac:dyDescent="0.35">
      <c r="A4095" s="1" t="s">
        <v>4241</v>
      </c>
      <c r="B4095" s="1" t="s">
        <v>210</v>
      </c>
      <c r="C4095" s="3">
        <v>44739</v>
      </c>
      <c r="D4095" s="1" t="s">
        <v>13</v>
      </c>
      <c r="E4095" s="1" t="s">
        <v>39</v>
      </c>
      <c r="F4095" s="1">
        <v>4734</v>
      </c>
      <c r="G4095" s="1" t="s">
        <v>32</v>
      </c>
      <c r="H4095" s="1" t="s">
        <v>133</v>
      </c>
      <c r="J4095" s="1" t="str" cm="1">
        <f t="array" ref="J4095">_xlfn.IFS(F4095="","missing",F4095&lt;0,"negative",F4095=0,"zero",AND(F4095&gt;=99999,MOD(F4095,9)=0),"99999 placeholder",AND(F4095&gt;$O$5,D4095="Expense"),"Expense outlier",AND(F4095&gt;$P$5,D4095="Income"),"Income outlier",TRUE,"valid")</f>
        <v>valid</v>
      </c>
      <c r="K4095" s="1" t="str">
        <f>_xlfn.XLOOKUP(I4095,[1]category_mapping!$F$2:$F$19,[1]category_mapping!$G$2:$G$19,E4095)</f>
        <v>food</v>
      </c>
      <c r="L4095" s="1" t="str">
        <f>IF(cleaning_working[[#This Row],[date]]="","Missing","Available")</f>
        <v>Available</v>
      </c>
    </row>
    <row r="4096" spans="1:12" x14ac:dyDescent="0.35">
      <c r="A4096" s="1" t="s">
        <v>4242</v>
      </c>
      <c r="B4096" s="1" t="s">
        <v>175</v>
      </c>
      <c r="C4096" s="3">
        <v>45248</v>
      </c>
      <c r="D4096" s="1" t="s">
        <v>13</v>
      </c>
      <c r="E4096" s="1" t="s">
        <v>39</v>
      </c>
      <c r="F4096" s="1">
        <v>1199</v>
      </c>
      <c r="G4096" s="1" t="s">
        <v>64</v>
      </c>
      <c r="H4096" s="1" t="s">
        <v>33</v>
      </c>
      <c r="I4096" s="1" t="s">
        <v>128</v>
      </c>
      <c r="J4096" s="1" t="str" cm="1">
        <f t="array" ref="J4096">_xlfn.IFS(F4096="","missing",F4096&lt;0,"negative",F4096=0,"zero",AND(F4096&gt;=99999,MOD(F4096,9)=0),"99999 placeholder",AND(F4096&gt;$O$5,D4096="Expense"),"Expense outlier",AND(F4096&gt;$P$5,D4096="Income"),"Income outlier",TRUE,"valid")</f>
        <v>valid</v>
      </c>
      <c r="K4096" s="1" t="str">
        <f>_xlfn.XLOOKUP(I4096,[1]category_mapping!$F$2:$F$19,[1]category_mapping!$G$2:$G$19,E4096)</f>
        <v>utilities</v>
      </c>
      <c r="L4096" s="1" t="str">
        <f>IF(cleaning_working[[#This Row],[date]]="","Missing","Available")</f>
        <v>Available</v>
      </c>
    </row>
    <row r="4097" spans="1:12" x14ac:dyDescent="0.35">
      <c r="A4097" s="1" t="s">
        <v>4243</v>
      </c>
      <c r="B4097" s="1" t="s">
        <v>762</v>
      </c>
      <c r="C4097" s="3">
        <v>44362</v>
      </c>
      <c r="D4097" s="1" t="s">
        <v>13</v>
      </c>
      <c r="E4097" s="1" t="s">
        <v>104</v>
      </c>
      <c r="F4097" s="1">
        <v>5092</v>
      </c>
      <c r="G4097" s="1" t="s">
        <v>40</v>
      </c>
      <c r="H4097" s="1" t="s">
        <v>25</v>
      </c>
      <c r="I4097" s="1" t="s">
        <v>49</v>
      </c>
      <c r="J4097" s="1" t="str" cm="1">
        <f t="array" ref="J4097">_xlfn.IFS(F4097="","missing",F4097&lt;0,"negative",F4097=0,"zero",AND(F4097&gt;=99999,MOD(F4097,9)=0),"99999 placeholder",AND(F4097&gt;$O$5,D4097="Expense"),"Expense outlier",AND(F4097&gt;$P$5,D4097="Income"),"Income outlier",TRUE,"valid")</f>
        <v>valid</v>
      </c>
      <c r="K4097" s="1" t="str">
        <f>_xlfn.XLOOKUP(I4097,[1]category_mapping!$F$2:$F$19,[1]category_mapping!$G$2:$G$19,E4097)</f>
        <v>health</v>
      </c>
      <c r="L4097" s="1" t="str">
        <f>IF(cleaning_working[[#This Row],[date]]="","Missing","Available")</f>
        <v>Available</v>
      </c>
    </row>
    <row r="4098" spans="1:12" x14ac:dyDescent="0.35">
      <c r="A4098" s="1" t="s">
        <v>4244</v>
      </c>
      <c r="B4098" s="1" t="s">
        <v>365</v>
      </c>
      <c r="C4098" s="3">
        <v>44658</v>
      </c>
      <c r="D4098" s="1" t="s">
        <v>13</v>
      </c>
      <c r="E4098" s="1" t="s">
        <v>63</v>
      </c>
      <c r="F4098" s="1">
        <v>1246</v>
      </c>
      <c r="G4098" s="1" t="s">
        <v>64</v>
      </c>
      <c r="H4098" s="1" t="s">
        <v>26</v>
      </c>
      <c r="I4098" s="1" t="s">
        <v>87</v>
      </c>
      <c r="J4098" s="1" t="str" cm="1">
        <f t="array" ref="J4098">_xlfn.IFS(F4098="","missing",F4098&lt;0,"negative",F4098=0,"zero",AND(F4098&gt;=99999,MOD(F4098,9)=0),"99999 placeholder",AND(F4098&gt;$O$5,D4098="Expense"),"Expense outlier",AND(F4098&gt;$P$5,D4098="Income"),"Income outlier",TRUE,"valid")</f>
        <v>valid</v>
      </c>
      <c r="K4098" s="1" t="str">
        <f>_xlfn.XLOOKUP(I4098,[1]category_mapping!$F$2:$F$19,[1]category_mapping!$G$2:$G$19,E4098)</f>
        <v>utilities</v>
      </c>
      <c r="L4098" s="1" t="str">
        <f>IF(cleaning_working[[#This Row],[date]]="","Missing","Available")</f>
        <v>Available</v>
      </c>
    </row>
    <row r="4099" spans="1:12" x14ac:dyDescent="0.35">
      <c r="A4099" s="1" t="s">
        <v>4245</v>
      </c>
      <c r="B4099" s="1" t="s">
        <v>269</v>
      </c>
      <c r="C4099" s="3">
        <v>44618</v>
      </c>
      <c r="D4099" s="1" t="s">
        <v>13</v>
      </c>
      <c r="E4099" s="1" t="s">
        <v>96</v>
      </c>
      <c r="F4099" s="1">
        <v>5167</v>
      </c>
      <c r="G4099" s="1" t="s">
        <v>32</v>
      </c>
      <c r="H4099" s="1" t="s">
        <v>26</v>
      </c>
      <c r="I4099" s="1" t="s">
        <v>120</v>
      </c>
      <c r="J4099" s="1" t="str" cm="1">
        <f t="array" ref="J4099">_xlfn.IFS(F4099="","missing",F4099&lt;0,"negative",F4099=0,"zero",AND(F4099&gt;=99999,MOD(F4099,9)=0),"99999 placeholder",AND(F4099&gt;$O$5,D4099="Expense"),"Expense outlier",AND(F4099&gt;$P$5,D4099="Income"),"Income outlier",TRUE,"valid")</f>
        <v>valid</v>
      </c>
      <c r="K4099" s="1" t="str">
        <f>_xlfn.XLOOKUP(I4099,[1]category_mapping!$F$2:$F$19,[1]category_mapping!$G$2:$G$19,E4099)</f>
        <v>food</v>
      </c>
      <c r="L4099" s="1" t="str">
        <f>IF(cleaning_working[[#This Row],[date]]="","Missing","Available")</f>
        <v>Available</v>
      </c>
    </row>
    <row r="4100" spans="1:12" x14ac:dyDescent="0.35">
      <c r="A4100" s="1" t="s">
        <v>4246</v>
      </c>
      <c r="B4100" s="1" t="s">
        <v>155</v>
      </c>
      <c r="C4100" s="3">
        <v>44985</v>
      </c>
      <c r="D4100" s="1" t="s">
        <v>14</v>
      </c>
      <c r="E4100" s="1" t="s">
        <v>31</v>
      </c>
      <c r="F4100" s="1">
        <v>35111</v>
      </c>
      <c r="G4100" s="1" t="s">
        <v>18</v>
      </c>
      <c r="H4100" s="1" t="s">
        <v>26</v>
      </c>
      <c r="J4100" s="1" t="str" cm="1">
        <f t="array" ref="J4100">_xlfn.IFS(F4100="","missing",F4100&lt;0,"negative",F4100=0,"zero",AND(F4100&gt;=99999,MOD(F4100,9)=0),"99999 placeholder",AND(F4100&gt;$O$5,D4100="Expense"),"Expense outlier",AND(F4100&gt;$P$5,D4100="Income"),"Income outlier",TRUE,"valid")</f>
        <v>valid</v>
      </c>
      <c r="K4100" s="1" t="str">
        <f>_xlfn.XLOOKUP(I4100,[1]category_mapping!$F$2:$F$19,[1]category_mapping!$G$2:$G$19,E4100)</f>
        <v>freelance</v>
      </c>
      <c r="L4100" s="1" t="str">
        <f>IF(cleaning_working[[#This Row],[date]]="","Missing","Available")</f>
        <v>Available</v>
      </c>
    </row>
    <row r="4101" spans="1:12" x14ac:dyDescent="0.35">
      <c r="A4101" s="1" t="s">
        <v>4247</v>
      </c>
      <c r="B4101" s="1" t="s">
        <v>245</v>
      </c>
      <c r="C4101" s="3">
        <v>45369</v>
      </c>
      <c r="D4101" s="1" t="s">
        <v>14</v>
      </c>
      <c r="E4101" s="1" t="s">
        <v>31</v>
      </c>
      <c r="F4101" s="1">
        <v>29973</v>
      </c>
      <c r="G4101" s="1" t="s">
        <v>40</v>
      </c>
      <c r="H4101" s="1" t="s">
        <v>19</v>
      </c>
      <c r="I4101" s="1" t="s">
        <v>93</v>
      </c>
      <c r="J4101" s="1" t="str" cm="1">
        <f t="array" ref="J4101">_xlfn.IFS(F4101="","missing",F4101&lt;0,"negative",F4101=0,"zero",AND(F4101&gt;=99999,MOD(F4101,9)=0),"99999 placeholder",AND(F4101&gt;$O$5,D4101="Expense"),"Expense outlier",AND(F4101&gt;$P$5,D4101="Income"),"Income outlier",TRUE,"valid")</f>
        <v>valid</v>
      </c>
      <c r="K4101" s="1" t="str">
        <f>_xlfn.XLOOKUP(I4101,[1]category_mapping!$F$2:$F$19,[1]category_mapping!$G$2:$G$19,E4101)</f>
        <v>freelance</v>
      </c>
      <c r="L4101" s="1" t="str">
        <f>IF(cleaning_working[[#This Row],[date]]="","Missing","Available")</f>
        <v>Available</v>
      </c>
    </row>
    <row r="4102" spans="1:12" x14ac:dyDescent="0.35">
      <c r="A4102" s="1" t="s">
        <v>4248</v>
      </c>
      <c r="B4102" s="1" t="s">
        <v>303</v>
      </c>
      <c r="C4102" s="3">
        <v>44274</v>
      </c>
      <c r="D4102" s="1" t="s">
        <v>13</v>
      </c>
      <c r="E4102" s="1" t="s">
        <v>39</v>
      </c>
      <c r="F4102" s="1">
        <v>3124</v>
      </c>
      <c r="G4102" s="1" t="s">
        <v>40</v>
      </c>
      <c r="H4102" s="1" t="s">
        <v>86</v>
      </c>
      <c r="I4102" s="1" t="s">
        <v>53</v>
      </c>
      <c r="J4102" s="1" t="str" cm="1">
        <f t="array" ref="J4102">_xlfn.IFS(F4102="","missing",F4102&lt;0,"negative",F4102=0,"zero",AND(F4102&gt;=99999,MOD(F4102,9)=0),"99999 placeholder",AND(F4102&gt;$O$5,D4102="Expense"),"Expense outlier",AND(F4102&gt;$P$5,D4102="Income"),"Income outlier",TRUE,"valid")</f>
        <v>valid</v>
      </c>
      <c r="K4102" s="1" t="str">
        <f>_xlfn.XLOOKUP(I4102,[1]category_mapping!$F$2:$F$19,[1]category_mapping!$G$2:$G$19,E4102)</f>
        <v>travel</v>
      </c>
      <c r="L4102" s="1" t="str">
        <f>IF(cleaning_working[[#This Row],[date]]="","Missing","Available")</f>
        <v>Available</v>
      </c>
    </row>
    <row r="4103" spans="1:12" x14ac:dyDescent="0.35">
      <c r="A4103" s="1" t="s">
        <v>4249</v>
      </c>
      <c r="B4103" s="1" t="s">
        <v>343</v>
      </c>
      <c r="C4103" s="3">
        <v>45160</v>
      </c>
      <c r="D4103" s="1" t="s">
        <v>13</v>
      </c>
      <c r="E4103" s="1" t="s">
        <v>176</v>
      </c>
      <c r="F4103" s="1">
        <v>9530</v>
      </c>
      <c r="G4103" s="1" t="s">
        <v>64</v>
      </c>
      <c r="H4103" s="1" t="s">
        <v>26</v>
      </c>
      <c r="I4103" s="1" t="s">
        <v>49</v>
      </c>
      <c r="J4103" s="1" t="str" cm="1">
        <f t="array" ref="J4103">_xlfn.IFS(F4103="","missing",F4103&lt;0,"negative",F4103=0,"zero",AND(F4103&gt;=99999,MOD(F4103,9)=0),"99999 placeholder",AND(F4103&gt;$O$5,D4103="Expense"),"Expense outlier",AND(F4103&gt;$P$5,D4103="Income"),"Income outlier",TRUE,"valid")</f>
        <v>valid</v>
      </c>
      <c r="K4103" s="1" t="str">
        <f>_xlfn.XLOOKUP(I4103,[1]category_mapping!$F$2:$F$19,[1]category_mapping!$G$2:$G$19,E4103)</f>
        <v>savings</v>
      </c>
      <c r="L4103" s="1" t="str">
        <f>IF(cleaning_working[[#This Row],[date]]="","Missing","Available")</f>
        <v>Available</v>
      </c>
    </row>
    <row r="4104" spans="1:12" x14ac:dyDescent="0.35">
      <c r="A4104" s="1" t="s">
        <v>4250</v>
      </c>
      <c r="B4104" s="1" t="s">
        <v>168</v>
      </c>
      <c r="C4104" s="3">
        <v>44480</v>
      </c>
      <c r="D4104" s="1" t="s">
        <v>14</v>
      </c>
      <c r="E4104" s="1" t="s">
        <v>215</v>
      </c>
      <c r="F4104" s="1">
        <v>31487</v>
      </c>
      <c r="G4104" s="1" t="s">
        <v>64</v>
      </c>
      <c r="H4104" s="1" t="s">
        <v>133</v>
      </c>
      <c r="I4104" s="1" t="s">
        <v>66</v>
      </c>
      <c r="J4104" s="1" t="str" cm="1">
        <f t="array" ref="J4104">_xlfn.IFS(F4104="","missing",F4104&lt;0,"negative",F4104=0,"zero",AND(F4104&gt;=99999,MOD(F4104,9)=0),"99999 placeholder",AND(F4104&gt;$O$5,D4104="Expense"),"Expense outlier",AND(F4104&gt;$P$5,D4104="Income"),"Income outlier",TRUE,"valid")</f>
        <v>valid</v>
      </c>
      <c r="K4104" s="1" t="str">
        <f>_xlfn.XLOOKUP(I4104,[1]category_mapping!$F$2:$F$19,[1]category_mapping!$G$2:$G$19,E4104)</f>
        <v>food</v>
      </c>
      <c r="L4104" s="1" t="str">
        <f>IF(cleaning_working[[#This Row],[date]]="","Missing","Available")</f>
        <v>Available</v>
      </c>
    </row>
    <row r="4105" spans="1:12" x14ac:dyDescent="0.35">
      <c r="A4105" s="1" t="s">
        <v>4251</v>
      </c>
      <c r="B4105" s="1" t="s">
        <v>500</v>
      </c>
      <c r="C4105" s="3">
        <v>45103</v>
      </c>
      <c r="D4105" s="1" t="s">
        <v>14</v>
      </c>
      <c r="E4105" s="1" t="s">
        <v>31</v>
      </c>
      <c r="F4105" s="1">
        <v>49188</v>
      </c>
      <c r="G4105" s="1" t="s">
        <v>18</v>
      </c>
      <c r="H4105" s="1" t="s">
        <v>33</v>
      </c>
      <c r="I4105" s="1" t="s">
        <v>128</v>
      </c>
      <c r="J4105" s="1" t="str" cm="1">
        <f t="array" ref="J4105">_xlfn.IFS(F4105="","missing",F4105&lt;0,"negative",F4105=0,"zero",AND(F4105&gt;=99999,MOD(F4105,9)=0),"99999 placeholder",AND(F4105&gt;$O$5,D4105="Expense"),"Expense outlier",AND(F4105&gt;$P$5,D4105="Income"),"Income outlier",TRUE,"valid")</f>
        <v>valid</v>
      </c>
      <c r="K4105" s="1" t="str">
        <f>_xlfn.XLOOKUP(I4105,[1]category_mapping!$F$2:$F$19,[1]category_mapping!$G$2:$G$19,E4105)</f>
        <v>utilities</v>
      </c>
      <c r="L4105" s="1" t="str">
        <f>IF(cleaning_working[[#This Row],[date]]="","Missing","Available")</f>
        <v>Available</v>
      </c>
    </row>
    <row r="4106" spans="1:12" x14ac:dyDescent="0.35">
      <c r="A4106" s="1" t="s">
        <v>4252</v>
      </c>
      <c r="B4106" s="1" t="s">
        <v>336</v>
      </c>
      <c r="C4106" s="3">
        <v>44657</v>
      </c>
      <c r="D4106" s="1" t="s">
        <v>13</v>
      </c>
      <c r="E4106" s="1" t="s">
        <v>63</v>
      </c>
      <c r="F4106" s="1">
        <v>6870</v>
      </c>
      <c r="G4106" s="1" t="s">
        <v>32</v>
      </c>
      <c r="H4106" s="1" t="s">
        <v>86</v>
      </c>
      <c r="I4106" s="1" t="s">
        <v>170</v>
      </c>
      <c r="J4106" s="1" t="str" cm="1">
        <f t="array" ref="J4106">_xlfn.IFS(F4106="","missing",F4106&lt;0,"negative",F4106=0,"zero",AND(F4106&gt;=99999,MOD(F4106,9)=0),"99999 placeholder",AND(F4106&gt;$O$5,D4106="Expense"),"Expense outlier",AND(F4106&gt;$P$5,D4106="Income"),"Income outlier",TRUE,"valid")</f>
        <v>valid</v>
      </c>
      <c r="K4106" s="1" t="str">
        <f>_xlfn.XLOOKUP(I4106,[1]category_mapping!$F$2:$F$19,[1]category_mapping!$G$2:$G$19,E4106)</f>
        <v>health</v>
      </c>
      <c r="L4106" s="1" t="str">
        <f>IF(cleaning_working[[#This Row],[date]]="","Missing","Available")</f>
        <v>Available</v>
      </c>
    </row>
    <row r="4107" spans="1:12" x14ac:dyDescent="0.35">
      <c r="A4107" s="1" t="s">
        <v>4253</v>
      </c>
      <c r="B4107" s="1" t="s">
        <v>75</v>
      </c>
      <c r="C4107" s="3">
        <v>44288</v>
      </c>
      <c r="D4107" s="1" t="s">
        <v>13</v>
      </c>
      <c r="E4107" s="1" t="s">
        <v>24</v>
      </c>
      <c r="F4107" s="1">
        <v>3896</v>
      </c>
      <c r="G4107" s="1" t="s">
        <v>18</v>
      </c>
      <c r="H4107" s="1" t="s">
        <v>25</v>
      </c>
      <c r="I4107" s="1" t="s">
        <v>20</v>
      </c>
      <c r="J4107" s="1" t="str" cm="1">
        <f t="array" ref="J4107">_xlfn.IFS(F4107="","missing",F4107&lt;0,"negative",F4107=0,"zero",AND(F4107&gt;=99999,MOD(F4107,9)=0),"99999 placeholder",AND(F4107&gt;$O$5,D4107="Expense"),"Expense outlier",AND(F4107&gt;$P$5,D4107="Income"),"Income outlier",TRUE,"valid")</f>
        <v>valid</v>
      </c>
      <c r="K4107" s="1" t="str">
        <f>_xlfn.XLOOKUP(I4107,[1]category_mapping!$F$2:$F$19,[1]category_mapping!$G$2:$G$19,E4107)</f>
        <v>entertainment</v>
      </c>
      <c r="L4107" s="1" t="str">
        <f>IF(cleaning_working[[#This Row],[date]]="","Missing","Available")</f>
        <v>Available</v>
      </c>
    </row>
    <row r="4108" spans="1:12" x14ac:dyDescent="0.35">
      <c r="A4108" s="1" t="s">
        <v>4254</v>
      </c>
      <c r="B4108" s="1" t="s">
        <v>142</v>
      </c>
      <c r="C4108" s="3">
        <v>45147</v>
      </c>
      <c r="D4108" s="1" t="s">
        <v>13</v>
      </c>
      <c r="E4108" s="1" t="s">
        <v>96</v>
      </c>
      <c r="F4108" s="1">
        <v>7285</v>
      </c>
      <c r="G4108" s="1" t="s">
        <v>25</v>
      </c>
      <c r="H4108" s="1" t="s">
        <v>52</v>
      </c>
      <c r="I4108" s="1" t="s">
        <v>217</v>
      </c>
      <c r="J4108" s="1" t="str" cm="1">
        <f t="array" ref="J4108">_xlfn.IFS(F4108="","missing",F4108&lt;0,"negative",F4108=0,"zero",AND(F4108&gt;=99999,MOD(F4108,9)=0),"99999 placeholder",AND(F4108&gt;$O$5,D4108="Expense"),"Expense outlier",AND(F4108&gt;$P$5,D4108="Income"),"Income outlier",TRUE,"valid")</f>
        <v>valid</v>
      </c>
      <c r="K4108" s="1" t="str">
        <f>_xlfn.XLOOKUP(I4108,[1]category_mapping!$F$2:$F$19,[1]category_mapping!$G$2:$G$19,E4108)</f>
        <v>rent</v>
      </c>
      <c r="L4108" s="1" t="str">
        <f>IF(cleaning_working[[#This Row],[date]]="","Missing","Available")</f>
        <v>Available</v>
      </c>
    </row>
    <row r="4109" spans="1:12" x14ac:dyDescent="0.35">
      <c r="A4109" s="1" t="s">
        <v>4255</v>
      </c>
      <c r="B4109" s="1" t="s">
        <v>101</v>
      </c>
      <c r="C4109" s="3">
        <v>44974</v>
      </c>
      <c r="D4109" s="1" t="s">
        <v>13</v>
      </c>
      <c r="E4109" s="1" t="s">
        <v>24</v>
      </c>
      <c r="F4109" s="1">
        <v>6026</v>
      </c>
      <c r="G4109" s="1" t="s">
        <v>18</v>
      </c>
      <c r="H4109" s="1" t="s">
        <v>52</v>
      </c>
      <c r="I4109" s="1" t="s">
        <v>162</v>
      </c>
      <c r="J4109" s="1" t="str" cm="1">
        <f t="array" ref="J4109">_xlfn.IFS(F4109="","missing",F4109&lt;0,"negative",F4109=0,"zero",AND(F4109&gt;=99999,MOD(F4109,9)=0),"99999 placeholder",AND(F4109&gt;$O$5,D4109="Expense"),"Expense outlier",AND(F4109&gt;$P$5,D4109="Income"),"Income outlier",TRUE,"valid")</f>
        <v>valid</v>
      </c>
      <c r="K4109" s="1" t="str">
        <f>_xlfn.XLOOKUP(I4109,[1]category_mapping!$F$2:$F$19,[1]category_mapping!$G$2:$G$19,E4109)</f>
        <v>rent</v>
      </c>
      <c r="L4109" s="1" t="str">
        <f>IF(cleaning_working[[#This Row],[date]]="","Missing","Available")</f>
        <v>Available</v>
      </c>
    </row>
    <row r="4110" spans="1:12" x14ac:dyDescent="0.35">
      <c r="A4110" s="1" t="s">
        <v>4256</v>
      </c>
      <c r="B4110" s="1" t="s">
        <v>99</v>
      </c>
      <c r="C4110" s="3">
        <v>44868</v>
      </c>
      <c r="D4110" s="1" t="s">
        <v>13</v>
      </c>
      <c r="E4110" s="1" t="s">
        <v>96</v>
      </c>
      <c r="F4110" s="1">
        <v>8001</v>
      </c>
      <c r="G4110" s="1" t="s">
        <v>64</v>
      </c>
      <c r="H4110" s="1" t="s">
        <v>52</v>
      </c>
      <c r="I4110" s="1" t="s">
        <v>71</v>
      </c>
      <c r="J4110" s="1" t="str" cm="1">
        <f t="array" ref="J4110">_xlfn.IFS(F4110="","missing",F4110&lt;0,"negative",F4110=0,"zero",AND(F4110&gt;=99999,MOD(F4110,9)=0),"99999 placeholder",AND(F4110&gt;$O$5,D4110="Expense"),"Expense outlier",AND(F4110&gt;$P$5,D4110="Income"),"Income outlier",TRUE,"valid")</f>
        <v>valid</v>
      </c>
      <c r="K4110" s="1" t="str">
        <f>_xlfn.XLOOKUP(I4110,[1]category_mapping!$F$2:$F$19,[1]category_mapping!$G$2:$G$19,E4110)</f>
        <v>health</v>
      </c>
      <c r="L4110" s="1" t="str">
        <f>IF(cleaning_working[[#This Row],[date]]="","Missing","Available")</f>
        <v>Available</v>
      </c>
    </row>
    <row r="4111" spans="1:12" x14ac:dyDescent="0.35">
      <c r="A4111" s="1" t="s">
        <v>4257</v>
      </c>
      <c r="B4111" s="1" t="s">
        <v>184</v>
      </c>
      <c r="C4111" s="3">
        <v>44984</v>
      </c>
      <c r="D4111" s="1" t="s">
        <v>13</v>
      </c>
      <c r="E4111" s="1" t="s">
        <v>39</v>
      </c>
      <c r="F4111" s="1">
        <v>3228</v>
      </c>
      <c r="G4111" s="1" t="s">
        <v>64</v>
      </c>
      <c r="H4111" s="1" t="s">
        <v>159</v>
      </c>
      <c r="I4111" s="1" t="s">
        <v>226</v>
      </c>
      <c r="J4111" s="1" t="str" cm="1">
        <f t="array" ref="J4111">_xlfn.IFS(F4111="","missing",F4111&lt;0,"negative",F4111=0,"zero",AND(F4111&gt;=99999,MOD(F4111,9)=0),"99999 placeholder",AND(F4111&gt;$O$5,D4111="Expense"),"Expense outlier",AND(F4111&gt;$P$5,D4111="Income"),"Income outlier",TRUE,"valid")</f>
        <v>valid</v>
      </c>
      <c r="K4111" s="1" t="str">
        <f>_xlfn.XLOOKUP(I4111,[1]category_mapping!$F$2:$F$19,[1]category_mapping!$G$2:$G$19,E4111)</f>
        <v>savings</v>
      </c>
      <c r="L4111" s="1" t="str">
        <f>IF(cleaning_working[[#This Row],[date]]="","Missing","Available")</f>
        <v>Available</v>
      </c>
    </row>
    <row r="4112" spans="1:12" x14ac:dyDescent="0.35">
      <c r="A4112" s="1" t="s">
        <v>4258</v>
      </c>
      <c r="B4112" s="1" t="s">
        <v>56</v>
      </c>
      <c r="C4112" s="3">
        <v>45455</v>
      </c>
      <c r="D4112" s="1" t="s">
        <v>13</v>
      </c>
      <c r="E4112" s="1" t="s">
        <v>39</v>
      </c>
      <c r="F4112" s="1">
        <v>3531</v>
      </c>
      <c r="G4112" s="1" t="s">
        <v>40</v>
      </c>
      <c r="H4112" s="1" t="s">
        <v>25</v>
      </c>
      <c r="I4112" s="1" t="s">
        <v>97</v>
      </c>
      <c r="J4112" s="1" t="str" cm="1">
        <f t="array" ref="J4112">_xlfn.IFS(F4112="","missing",F4112&lt;0,"negative",F4112=0,"zero",AND(F4112&gt;=99999,MOD(F4112,9)=0),"99999 placeholder",AND(F4112&gt;$O$5,D4112="Expense"),"Expense outlier",AND(F4112&gt;$P$5,D4112="Income"),"Income outlier",TRUE,"valid")</f>
        <v>valid</v>
      </c>
      <c r="K4112" s="1" t="str">
        <f>_xlfn.XLOOKUP(I4112,[1]category_mapping!$F$2:$F$19,[1]category_mapping!$G$2:$G$19,E4112)</f>
        <v>health</v>
      </c>
      <c r="L4112" s="1" t="str">
        <f>IF(cleaning_working[[#This Row],[date]]="","Missing","Available")</f>
        <v>Available</v>
      </c>
    </row>
    <row r="4113" spans="1:12" x14ac:dyDescent="0.35">
      <c r="A4113" s="1" t="s">
        <v>4259</v>
      </c>
      <c r="B4113" s="1" t="s">
        <v>274</v>
      </c>
      <c r="C4113" s="3">
        <v>45485</v>
      </c>
      <c r="D4113" s="1" t="s">
        <v>13</v>
      </c>
      <c r="E4113" s="1" t="s">
        <v>45</v>
      </c>
      <c r="F4113" s="1">
        <v>8711</v>
      </c>
      <c r="G4113" s="1" t="s">
        <v>32</v>
      </c>
      <c r="H4113" s="1" t="s">
        <v>83</v>
      </c>
      <c r="I4113" s="1" t="s">
        <v>71</v>
      </c>
      <c r="J4113" s="1" t="str" cm="1">
        <f t="array" ref="J4113">_xlfn.IFS(F4113="","missing",F4113&lt;0,"negative",F4113=0,"zero",AND(F4113&gt;=99999,MOD(F4113,9)=0),"99999 placeholder",AND(F4113&gt;$O$5,D4113="Expense"),"Expense outlier",AND(F4113&gt;$P$5,D4113="Income"),"Income outlier",TRUE,"valid")</f>
        <v>valid</v>
      </c>
      <c r="K4113" s="1" t="str">
        <f>_xlfn.XLOOKUP(I4113,[1]category_mapping!$F$2:$F$19,[1]category_mapping!$G$2:$G$19,E4113)</f>
        <v>health</v>
      </c>
      <c r="L4113" s="1" t="str">
        <f>IF(cleaning_working[[#This Row],[date]]="","Missing","Available")</f>
        <v>Available</v>
      </c>
    </row>
    <row r="4114" spans="1:12" x14ac:dyDescent="0.35">
      <c r="A4114" s="1" t="s">
        <v>4260</v>
      </c>
      <c r="B4114" s="1" t="s">
        <v>281</v>
      </c>
      <c r="C4114" s="3">
        <v>45057</v>
      </c>
      <c r="D4114" s="1" t="s">
        <v>13</v>
      </c>
      <c r="E4114" s="1" t="s">
        <v>45</v>
      </c>
      <c r="F4114" s="1">
        <v>8024</v>
      </c>
      <c r="G4114" s="1" t="s">
        <v>18</v>
      </c>
      <c r="H4114" s="1" t="s">
        <v>83</v>
      </c>
      <c r="I4114" s="1" t="s">
        <v>34</v>
      </c>
      <c r="J4114" s="1" t="str" cm="1">
        <f t="array" ref="J4114">_xlfn.IFS(F4114="","missing",F4114&lt;0,"negative",F4114=0,"zero",AND(F4114&gt;=99999,MOD(F4114,9)=0),"99999 placeholder",AND(F4114&gt;$O$5,D4114="Expense"),"Expense outlier",AND(F4114&gt;$P$5,D4114="Income"),"Income outlier",TRUE,"valid")</f>
        <v>valid</v>
      </c>
      <c r="K4114" s="1" t="str">
        <f>_xlfn.XLOOKUP(I4114,[1]category_mapping!$F$2:$F$19,[1]category_mapping!$G$2:$G$19,E4114)</f>
        <v>education</v>
      </c>
      <c r="L4114" s="1" t="str">
        <f>IF(cleaning_working[[#This Row],[date]]="","Missing","Available")</f>
        <v>Available</v>
      </c>
    </row>
    <row r="4115" spans="1:12" x14ac:dyDescent="0.35">
      <c r="A4115" s="1" t="s">
        <v>4261</v>
      </c>
      <c r="B4115" s="1" t="s">
        <v>296</v>
      </c>
      <c r="C4115" s="3">
        <v>44910</v>
      </c>
      <c r="D4115" s="1" t="s">
        <v>13</v>
      </c>
      <c r="E4115" s="1" t="s">
        <v>39</v>
      </c>
      <c r="F4115" s="1">
        <v>5877</v>
      </c>
      <c r="G4115" s="1" t="s">
        <v>18</v>
      </c>
      <c r="H4115" s="1" t="s">
        <v>25</v>
      </c>
      <c r="I4115" s="1" t="s">
        <v>41</v>
      </c>
      <c r="J4115" s="1" t="str" cm="1">
        <f t="array" ref="J4115">_xlfn.IFS(F4115="","missing",F4115&lt;0,"negative",F4115=0,"zero",AND(F4115&gt;=99999,MOD(F4115,9)=0),"99999 placeholder",AND(F4115&gt;$O$5,D4115="Expense"),"Expense outlier",AND(F4115&gt;$P$5,D4115="Income"),"Income outlier",TRUE,"valid")</f>
        <v>valid</v>
      </c>
      <c r="K4115" s="1" t="str">
        <f>_xlfn.XLOOKUP(I4115,[1]category_mapping!$F$2:$F$19,[1]category_mapping!$G$2:$G$19,E4115)</f>
        <v>utilities</v>
      </c>
      <c r="L4115" s="1" t="str">
        <f>IF(cleaning_working[[#This Row],[date]]="","Missing","Available")</f>
        <v>Available</v>
      </c>
    </row>
    <row r="4116" spans="1:12" x14ac:dyDescent="0.35">
      <c r="A4116" s="1" t="s">
        <v>4262</v>
      </c>
      <c r="B4116" s="1" t="s">
        <v>368</v>
      </c>
      <c r="C4116" s="3">
        <v>44370</v>
      </c>
      <c r="D4116" s="1" t="s">
        <v>13</v>
      </c>
      <c r="E4116" s="1" t="s">
        <v>63</v>
      </c>
      <c r="F4116" s="1">
        <v>2253</v>
      </c>
      <c r="G4116" s="1" t="s">
        <v>18</v>
      </c>
      <c r="H4116" s="1" t="s">
        <v>83</v>
      </c>
      <c r="I4116" s="1" t="s">
        <v>20</v>
      </c>
      <c r="J4116" s="1" t="str" cm="1">
        <f t="array" ref="J4116">_xlfn.IFS(F4116="","missing",F4116&lt;0,"negative",F4116=0,"zero",AND(F4116&gt;=99999,MOD(F4116,9)=0),"99999 placeholder",AND(F4116&gt;$O$5,D4116="Expense"),"Expense outlier",AND(F4116&gt;$P$5,D4116="Income"),"Income outlier",TRUE,"valid")</f>
        <v>valid</v>
      </c>
      <c r="K4116" s="1" t="str">
        <f>_xlfn.XLOOKUP(I4116,[1]category_mapping!$F$2:$F$19,[1]category_mapping!$G$2:$G$19,E4116)</f>
        <v>entertainment</v>
      </c>
      <c r="L4116" s="1" t="str">
        <f>IF(cleaning_working[[#This Row],[date]]="","Missing","Available")</f>
        <v>Available</v>
      </c>
    </row>
    <row r="4117" spans="1:12" x14ac:dyDescent="0.35">
      <c r="A4117" s="1" t="s">
        <v>4263</v>
      </c>
      <c r="B4117" s="1" t="s">
        <v>73</v>
      </c>
      <c r="C4117" s="3">
        <v>45520</v>
      </c>
      <c r="D4117" s="1" t="s">
        <v>13</v>
      </c>
      <c r="E4117" s="1" t="s">
        <v>39</v>
      </c>
      <c r="F4117" s="1">
        <v>8697</v>
      </c>
      <c r="G4117" s="1" t="s">
        <v>18</v>
      </c>
      <c r="H4117" s="1" t="s">
        <v>25</v>
      </c>
      <c r="I4117" s="1" t="s">
        <v>134</v>
      </c>
      <c r="J4117" s="1" t="str" cm="1">
        <f t="array" ref="J4117">_xlfn.IFS(F4117="","missing",F4117&lt;0,"negative",F4117=0,"zero",AND(F4117&gt;=99999,MOD(F4117,9)=0),"99999 placeholder",AND(F4117&gt;$O$5,D4117="Expense"),"Expense outlier",AND(F4117&gt;$P$5,D4117="Income"),"Income outlier",TRUE,"valid")</f>
        <v>valid</v>
      </c>
      <c r="K4117" s="1" t="str">
        <f>_xlfn.XLOOKUP(I4117,[1]category_mapping!$F$2:$F$19,[1]category_mapping!$G$2:$G$19,E4117)</f>
        <v>education</v>
      </c>
      <c r="L4117" s="1" t="str">
        <f>IF(cleaning_working[[#This Row],[date]]="","Missing","Available")</f>
        <v>Available</v>
      </c>
    </row>
    <row r="4118" spans="1:12" x14ac:dyDescent="0.35">
      <c r="A4118" s="1" t="s">
        <v>4264</v>
      </c>
      <c r="B4118" s="1" t="s">
        <v>62</v>
      </c>
      <c r="C4118" s="3">
        <v>45025</v>
      </c>
      <c r="D4118" s="1" t="s">
        <v>13</v>
      </c>
      <c r="E4118" s="1" t="s">
        <v>24</v>
      </c>
      <c r="F4118" s="1">
        <v>7957</v>
      </c>
      <c r="G4118" s="1" t="s">
        <v>32</v>
      </c>
      <c r="H4118" s="1" t="s">
        <v>107</v>
      </c>
      <c r="I4118" s="1" t="s">
        <v>128</v>
      </c>
      <c r="J4118" s="1" t="str" cm="1">
        <f t="array" ref="J4118">_xlfn.IFS(F4118="","missing",F4118&lt;0,"negative",F4118=0,"zero",AND(F4118&gt;=99999,MOD(F4118,9)=0),"99999 placeholder",AND(F4118&gt;$O$5,D4118="Expense"),"Expense outlier",AND(F4118&gt;$P$5,D4118="Income"),"Income outlier",TRUE,"valid")</f>
        <v>valid</v>
      </c>
      <c r="K4118" s="1" t="str">
        <f>_xlfn.XLOOKUP(I4118,[1]category_mapping!$F$2:$F$19,[1]category_mapping!$G$2:$G$19,E4118)</f>
        <v>utilities</v>
      </c>
      <c r="L4118" s="1" t="str">
        <f>IF(cleaning_working[[#This Row],[date]]="","Missing","Available")</f>
        <v>Available</v>
      </c>
    </row>
    <row r="4119" spans="1:12" x14ac:dyDescent="0.35">
      <c r="A4119" s="1" t="s">
        <v>4265</v>
      </c>
      <c r="B4119" s="1" t="s">
        <v>323</v>
      </c>
      <c r="C4119" s="3">
        <v>44618</v>
      </c>
      <c r="D4119" s="1" t="s">
        <v>13</v>
      </c>
      <c r="E4119" s="1" t="s">
        <v>39</v>
      </c>
      <c r="F4119" s="1">
        <v>3404</v>
      </c>
      <c r="G4119" s="1" t="s">
        <v>40</v>
      </c>
      <c r="H4119" s="1" t="s">
        <v>26</v>
      </c>
      <c r="J4119" s="1" t="str" cm="1">
        <f t="array" ref="J4119">_xlfn.IFS(F4119="","missing",F4119&lt;0,"negative",F4119=0,"zero",AND(F4119&gt;=99999,MOD(F4119,9)=0),"99999 placeholder",AND(F4119&gt;$O$5,D4119="Expense"),"Expense outlier",AND(F4119&gt;$P$5,D4119="Income"),"Income outlier",TRUE,"valid")</f>
        <v>valid</v>
      </c>
      <c r="K4119" s="1" t="str">
        <f>_xlfn.XLOOKUP(I4119,[1]category_mapping!$F$2:$F$19,[1]category_mapping!$G$2:$G$19,E4119)</f>
        <v>food</v>
      </c>
      <c r="L4119" s="1" t="str">
        <f>IF(cleaning_working[[#This Row],[date]]="","Missing","Available")</f>
        <v>Available</v>
      </c>
    </row>
    <row r="4120" spans="1:12" x14ac:dyDescent="0.35">
      <c r="A4120" s="1" t="s">
        <v>4266</v>
      </c>
      <c r="B4120" s="1" t="s">
        <v>345</v>
      </c>
      <c r="C4120" s="3">
        <v>44332</v>
      </c>
      <c r="D4120" s="1" t="s">
        <v>13</v>
      </c>
      <c r="E4120" s="1" t="s">
        <v>24</v>
      </c>
      <c r="F4120" s="1">
        <v>2108</v>
      </c>
      <c r="G4120" s="1" t="s">
        <v>40</v>
      </c>
      <c r="H4120" s="1" t="s">
        <v>52</v>
      </c>
      <c r="I4120" s="1" t="s">
        <v>162</v>
      </c>
      <c r="J4120" s="1" t="str" cm="1">
        <f t="array" ref="J4120">_xlfn.IFS(F4120="","missing",F4120&lt;0,"negative",F4120=0,"zero",AND(F4120&gt;=99999,MOD(F4120,9)=0),"99999 placeholder",AND(F4120&gt;$O$5,D4120="Expense"),"Expense outlier",AND(F4120&gt;$P$5,D4120="Income"),"Income outlier",TRUE,"valid")</f>
        <v>valid</v>
      </c>
      <c r="K4120" s="1" t="str">
        <f>_xlfn.XLOOKUP(I4120,[1]category_mapping!$F$2:$F$19,[1]category_mapping!$G$2:$G$19,E4120)</f>
        <v>rent</v>
      </c>
      <c r="L4120" s="1" t="str">
        <f>IF(cleaning_working[[#This Row],[date]]="","Missing","Available")</f>
        <v>Available</v>
      </c>
    </row>
    <row r="4121" spans="1:12" x14ac:dyDescent="0.35">
      <c r="A4121" s="1" t="s">
        <v>4267</v>
      </c>
      <c r="B4121" s="1" t="s">
        <v>306</v>
      </c>
      <c r="C4121" s="3">
        <v>44659</v>
      </c>
      <c r="D4121" s="1" t="s">
        <v>13</v>
      </c>
      <c r="E4121" s="1" t="s">
        <v>63</v>
      </c>
      <c r="F4121" s="1">
        <v>1850</v>
      </c>
      <c r="G4121" s="1" t="s">
        <v>32</v>
      </c>
      <c r="H4121" s="1" t="s">
        <v>33</v>
      </c>
      <c r="I4121" s="1" t="s">
        <v>87</v>
      </c>
      <c r="J4121" s="1" t="str" cm="1">
        <f t="array" ref="J4121">_xlfn.IFS(F4121="","missing",F4121&lt;0,"negative",F4121=0,"zero",AND(F4121&gt;=99999,MOD(F4121,9)=0),"99999 placeholder",AND(F4121&gt;$O$5,D4121="Expense"),"Expense outlier",AND(F4121&gt;$P$5,D4121="Income"),"Income outlier",TRUE,"valid")</f>
        <v>valid</v>
      </c>
      <c r="K4121" s="1" t="str">
        <f>_xlfn.XLOOKUP(I4121,[1]category_mapping!$F$2:$F$19,[1]category_mapping!$G$2:$G$19,E4121)</f>
        <v>utilities</v>
      </c>
      <c r="L4121" s="1" t="str">
        <f>IF(cleaning_working[[#This Row],[date]]="","Missing","Available")</f>
        <v>Available</v>
      </c>
    </row>
    <row r="4122" spans="1:12" x14ac:dyDescent="0.35">
      <c r="A4122" s="1" t="s">
        <v>4268</v>
      </c>
      <c r="B4122" s="1" t="s">
        <v>122</v>
      </c>
      <c r="C4122" s="3">
        <v>44262</v>
      </c>
      <c r="D4122" s="1" t="s">
        <v>13</v>
      </c>
      <c r="E4122" s="1" t="s">
        <v>24</v>
      </c>
      <c r="F4122" s="1">
        <v>976</v>
      </c>
      <c r="G4122" s="1" t="s">
        <v>32</v>
      </c>
      <c r="H4122" s="1" t="s">
        <v>86</v>
      </c>
      <c r="I4122" s="1" t="s">
        <v>58</v>
      </c>
      <c r="J4122" s="1" t="str" cm="1">
        <f t="array" ref="J4122">_xlfn.IFS(F4122="","missing",F4122&lt;0,"negative",F4122=0,"zero",AND(F4122&gt;=99999,MOD(F4122,9)=0),"99999 placeholder",AND(F4122&gt;$O$5,D4122="Expense"),"Expense outlier",AND(F4122&gt;$P$5,D4122="Income"),"Income outlier",TRUE,"valid")</f>
        <v>valid</v>
      </c>
      <c r="K4122" s="1" t="str">
        <f>_xlfn.XLOOKUP(I4122,[1]category_mapping!$F$2:$F$19,[1]category_mapping!$G$2:$G$19,E4122)</f>
        <v>rent</v>
      </c>
      <c r="L4122" s="1" t="str">
        <f>IF(cleaning_working[[#This Row],[date]]="","Missing","Available")</f>
        <v>Available</v>
      </c>
    </row>
    <row r="4123" spans="1:12" x14ac:dyDescent="0.35">
      <c r="A4123" s="1" t="s">
        <v>4269</v>
      </c>
      <c r="B4123" s="1" t="s">
        <v>82</v>
      </c>
      <c r="C4123" s="3">
        <v>44289</v>
      </c>
      <c r="D4123" s="1" t="s">
        <v>13</v>
      </c>
      <c r="E4123" s="1" t="s">
        <v>24</v>
      </c>
      <c r="F4123" s="1">
        <v>45370</v>
      </c>
      <c r="G4123" s="1" t="s">
        <v>32</v>
      </c>
      <c r="H4123" s="1" t="s">
        <v>33</v>
      </c>
      <c r="I4123" s="1" t="s">
        <v>34</v>
      </c>
      <c r="J4123" s="1" t="str" cm="1">
        <f t="array" ref="J4123">_xlfn.IFS(F4123="","missing",F4123&lt;0,"negative",F4123=0,"zero",AND(F4123&gt;=99999,MOD(F4123,9)=0),"99999 placeholder",AND(F4123&gt;$O$5,D4123="Expense"),"Expense outlier",AND(F4123&gt;$P$5,D4123="Income"),"Income outlier",TRUE,"valid")</f>
        <v>Expense outlier</v>
      </c>
      <c r="K4123" s="1" t="str">
        <f>_xlfn.XLOOKUP(I4123,[1]category_mapping!$F$2:$F$19,[1]category_mapping!$G$2:$G$19,E4123)</f>
        <v>education</v>
      </c>
      <c r="L4123" s="1" t="str">
        <f>IF(cleaning_working[[#This Row],[date]]="","Missing","Available")</f>
        <v>Available</v>
      </c>
    </row>
    <row r="4124" spans="1:12" x14ac:dyDescent="0.35">
      <c r="A4124" s="1" t="s">
        <v>4270</v>
      </c>
      <c r="B4124" s="1" t="s">
        <v>269</v>
      </c>
      <c r="C4124" s="3">
        <v>44247</v>
      </c>
      <c r="D4124" s="1" t="s">
        <v>13</v>
      </c>
      <c r="E4124" s="1" t="s">
        <v>63</v>
      </c>
      <c r="F4124" s="1">
        <v>5814</v>
      </c>
      <c r="G4124" s="1" t="s">
        <v>40</v>
      </c>
      <c r="H4124" s="1" t="s">
        <v>19</v>
      </c>
      <c r="I4124" s="1" t="s">
        <v>134</v>
      </c>
      <c r="J4124" s="1" t="str" cm="1">
        <f t="array" ref="J4124">_xlfn.IFS(F4124="","missing",F4124&lt;0,"negative",F4124=0,"zero",AND(F4124&gt;=99999,MOD(F4124,9)=0),"99999 placeholder",AND(F4124&gt;$O$5,D4124="Expense"),"Expense outlier",AND(F4124&gt;$P$5,D4124="Income"),"Income outlier",TRUE,"valid")</f>
        <v>valid</v>
      </c>
      <c r="K4124" s="1" t="str">
        <f>_xlfn.XLOOKUP(I4124,[1]category_mapping!$F$2:$F$19,[1]category_mapping!$G$2:$G$19,E4124)</f>
        <v>education</v>
      </c>
      <c r="L4124" s="1" t="str">
        <f>IF(cleaning_working[[#This Row],[date]]="","Missing","Available")</f>
        <v>Available</v>
      </c>
    </row>
    <row r="4125" spans="1:12" x14ac:dyDescent="0.35">
      <c r="A4125" s="1" t="s">
        <v>4271</v>
      </c>
      <c r="B4125" s="1" t="s">
        <v>51</v>
      </c>
      <c r="C4125" s="3">
        <v>44478</v>
      </c>
      <c r="D4125" s="1" t="s">
        <v>13</v>
      </c>
      <c r="E4125" s="1" t="s">
        <v>63</v>
      </c>
      <c r="F4125" s="1">
        <v>8030</v>
      </c>
      <c r="G4125" s="1" t="s">
        <v>18</v>
      </c>
      <c r="H4125" s="1" t="s">
        <v>107</v>
      </c>
      <c r="I4125" s="1" t="s">
        <v>87</v>
      </c>
      <c r="J4125" s="1" t="str" cm="1">
        <f t="array" ref="J4125">_xlfn.IFS(F4125="","missing",F4125&lt;0,"negative",F4125=0,"zero",AND(F4125&gt;=99999,MOD(F4125,9)=0),"99999 placeholder",AND(F4125&gt;$O$5,D4125="Expense"),"Expense outlier",AND(F4125&gt;$P$5,D4125="Income"),"Income outlier",TRUE,"valid")</f>
        <v>valid</v>
      </c>
      <c r="K4125" s="1" t="str">
        <f>_xlfn.XLOOKUP(I4125,[1]category_mapping!$F$2:$F$19,[1]category_mapping!$G$2:$G$19,E4125)</f>
        <v>utilities</v>
      </c>
      <c r="L4125" s="1" t="str">
        <f>IF(cleaning_working[[#This Row],[date]]="","Missing","Available")</f>
        <v>Available</v>
      </c>
    </row>
    <row r="4126" spans="1:12" x14ac:dyDescent="0.35">
      <c r="A4126" s="1" t="s">
        <v>4272</v>
      </c>
      <c r="B4126" s="1" t="s">
        <v>187</v>
      </c>
      <c r="C4126" s="3">
        <v>44400</v>
      </c>
      <c r="D4126" s="1" t="s">
        <v>13</v>
      </c>
      <c r="E4126" s="1" t="s">
        <v>24</v>
      </c>
      <c r="F4126" s="1">
        <v>7230</v>
      </c>
      <c r="G4126" s="1" t="s">
        <v>18</v>
      </c>
      <c r="H4126" s="1" t="s">
        <v>159</v>
      </c>
      <c r="J4126" s="1" t="str" cm="1">
        <f t="array" ref="J4126">_xlfn.IFS(F4126="","missing",F4126&lt;0,"negative",F4126=0,"zero",AND(F4126&gt;=99999,MOD(F4126,9)=0),"99999 placeholder",AND(F4126&gt;$O$5,D4126="Expense"),"Expense outlier",AND(F4126&gt;$P$5,D4126="Income"),"Income outlier",TRUE,"valid")</f>
        <v>valid</v>
      </c>
      <c r="K4126" s="1" t="str">
        <f>_xlfn.XLOOKUP(I4126,[1]category_mapping!$F$2:$F$19,[1]category_mapping!$G$2:$G$19,E4126)</f>
        <v>rent</v>
      </c>
      <c r="L4126" s="1" t="str">
        <f>IF(cleaning_working[[#This Row],[date]]="","Missing","Available")</f>
        <v>Available</v>
      </c>
    </row>
    <row r="4127" spans="1:12" x14ac:dyDescent="0.35">
      <c r="A4127" s="1" t="s">
        <v>4273</v>
      </c>
      <c r="B4127" s="1" t="s">
        <v>146</v>
      </c>
      <c r="C4127" s="3">
        <v>44487</v>
      </c>
      <c r="D4127" s="1" t="s">
        <v>13</v>
      </c>
      <c r="E4127" s="1" t="s">
        <v>104</v>
      </c>
      <c r="F4127" s="1">
        <v>5335</v>
      </c>
      <c r="G4127" s="1" t="s">
        <v>25</v>
      </c>
      <c r="H4127" s="1" t="s">
        <v>133</v>
      </c>
      <c r="I4127" s="1" t="s">
        <v>71</v>
      </c>
      <c r="J4127" s="1" t="str" cm="1">
        <f t="array" ref="J4127">_xlfn.IFS(F4127="","missing",F4127&lt;0,"negative",F4127=0,"zero",AND(F4127&gt;=99999,MOD(F4127,9)=0),"99999 placeholder",AND(F4127&gt;$O$5,D4127="Expense"),"Expense outlier",AND(F4127&gt;$P$5,D4127="Income"),"Income outlier",TRUE,"valid")</f>
        <v>valid</v>
      </c>
      <c r="K4127" s="1" t="str">
        <f>_xlfn.XLOOKUP(I4127,[1]category_mapping!$F$2:$F$19,[1]category_mapping!$G$2:$G$19,E4127)</f>
        <v>health</v>
      </c>
      <c r="L4127" s="1" t="str">
        <f>IF(cleaning_working[[#This Row],[date]]="","Missing","Available")</f>
        <v>Available</v>
      </c>
    </row>
    <row r="4128" spans="1:12" x14ac:dyDescent="0.35">
      <c r="A4128" s="1" t="s">
        <v>4274</v>
      </c>
      <c r="B4128" s="1" t="s">
        <v>262</v>
      </c>
      <c r="C4128" s="3">
        <v>45225</v>
      </c>
      <c r="D4128" s="1" t="s">
        <v>13</v>
      </c>
      <c r="E4128" s="1" t="s">
        <v>96</v>
      </c>
      <c r="F4128" s="1">
        <v>5225</v>
      </c>
      <c r="G4128" s="1" t="s">
        <v>64</v>
      </c>
      <c r="H4128" s="1" t="s">
        <v>33</v>
      </c>
      <c r="J4128" s="1" t="str" cm="1">
        <f t="array" ref="J4128">_xlfn.IFS(F4128="","missing",F4128&lt;0,"negative",F4128=0,"zero",AND(F4128&gt;=99999,MOD(F4128,9)=0),"99999 placeholder",AND(F4128&gt;$O$5,D4128="Expense"),"Expense outlier",AND(F4128&gt;$P$5,D4128="Income"),"Income outlier",TRUE,"valid")</f>
        <v>valid</v>
      </c>
      <c r="K4128" s="1" t="str">
        <f>_xlfn.XLOOKUP(I4128,[1]category_mapping!$F$2:$F$19,[1]category_mapping!$G$2:$G$19,E4128)</f>
        <v>travel</v>
      </c>
      <c r="L4128" s="1" t="str">
        <f>IF(cleaning_working[[#This Row],[date]]="","Missing","Available")</f>
        <v>Available</v>
      </c>
    </row>
    <row r="4129" spans="1:12" x14ac:dyDescent="0.35">
      <c r="A4129" s="1" t="s">
        <v>4275</v>
      </c>
      <c r="B4129" s="1" t="s">
        <v>762</v>
      </c>
      <c r="C4129" s="3">
        <v>44293</v>
      </c>
      <c r="D4129" s="1" t="s">
        <v>13</v>
      </c>
      <c r="E4129" s="1" t="s">
        <v>39</v>
      </c>
      <c r="F4129" s="1">
        <v>8870</v>
      </c>
      <c r="G4129" s="1" t="s">
        <v>18</v>
      </c>
      <c r="H4129" s="1" t="s">
        <v>159</v>
      </c>
      <c r="J4129" s="1" t="str" cm="1">
        <f t="array" ref="J4129">_xlfn.IFS(F4129="","missing",F4129&lt;0,"negative",F4129=0,"zero",AND(F4129&gt;=99999,MOD(F4129,9)=0),"99999 placeholder",AND(F4129&gt;$O$5,D4129="Expense"),"Expense outlier",AND(F4129&gt;$P$5,D4129="Income"),"Income outlier",TRUE,"valid")</f>
        <v>valid</v>
      </c>
      <c r="K4129" s="1" t="str">
        <f>_xlfn.XLOOKUP(I4129,[1]category_mapping!$F$2:$F$19,[1]category_mapping!$G$2:$G$19,E4129)</f>
        <v>food</v>
      </c>
      <c r="L4129" s="1" t="str">
        <f>IF(cleaning_working[[#This Row],[date]]="","Missing","Available")</f>
        <v>Available</v>
      </c>
    </row>
    <row r="4130" spans="1:12" x14ac:dyDescent="0.35">
      <c r="A4130" s="1" t="s">
        <v>4276</v>
      </c>
      <c r="B4130" s="1" t="s">
        <v>241</v>
      </c>
      <c r="C4130" s="3">
        <v>44869</v>
      </c>
      <c r="D4130" s="1" t="s">
        <v>14</v>
      </c>
      <c r="E4130" s="1" t="s">
        <v>119</v>
      </c>
      <c r="F4130" s="1">
        <v>73956</v>
      </c>
      <c r="G4130" s="1" t="s">
        <v>25</v>
      </c>
      <c r="H4130" s="1" t="s">
        <v>25</v>
      </c>
      <c r="I4130" s="1" t="s">
        <v>71</v>
      </c>
      <c r="J4130" s="1" t="str" cm="1">
        <f t="array" ref="J4130">_xlfn.IFS(F4130="","missing",F4130&lt;0,"negative",F4130=0,"zero",AND(F4130&gt;=99999,MOD(F4130,9)=0),"99999 placeholder",AND(F4130&gt;$O$5,D4130="Expense"),"Expense outlier",AND(F4130&gt;$P$5,D4130="Income"),"Income outlier",TRUE,"valid")</f>
        <v>valid</v>
      </c>
      <c r="K4130" s="1" t="str">
        <f>_xlfn.XLOOKUP(I4130,[1]category_mapping!$F$2:$F$19,[1]category_mapping!$G$2:$G$19,E4130)</f>
        <v>health</v>
      </c>
      <c r="L4130" s="1" t="str">
        <f>IF(cleaning_working[[#This Row],[date]]="","Missing","Available")</f>
        <v>Available</v>
      </c>
    </row>
    <row r="4131" spans="1:12" x14ac:dyDescent="0.35">
      <c r="A4131" s="1" t="s">
        <v>4277</v>
      </c>
      <c r="B4131" s="1" t="s">
        <v>484</v>
      </c>
      <c r="C4131" s="3">
        <v>44572</v>
      </c>
      <c r="D4131" s="1" t="s">
        <v>13</v>
      </c>
      <c r="E4131" s="1" t="s">
        <v>96</v>
      </c>
      <c r="F4131" s="1">
        <v>1570</v>
      </c>
      <c r="G4131" s="1" t="s">
        <v>32</v>
      </c>
      <c r="H4131" s="1" t="s">
        <v>133</v>
      </c>
      <c r="I4131" s="1" t="s">
        <v>41</v>
      </c>
      <c r="J4131" s="1" t="str" cm="1">
        <f t="array" ref="J4131">_xlfn.IFS(F4131="","missing",F4131&lt;0,"negative",F4131=0,"zero",AND(F4131&gt;=99999,MOD(F4131,9)=0),"99999 placeholder",AND(F4131&gt;$O$5,D4131="Expense"),"Expense outlier",AND(F4131&gt;$P$5,D4131="Income"),"Income outlier",TRUE,"valid")</f>
        <v>valid</v>
      </c>
      <c r="K4131" s="1" t="str">
        <f>_xlfn.XLOOKUP(I4131,[1]category_mapping!$F$2:$F$19,[1]category_mapping!$G$2:$G$19,E4131)</f>
        <v>utilities</v>
      </c>
      <c r="L4131" s="1" t="str">
        <f>IF(cleaning_working[[#This Row],[date]]="","Missing","Available")</f>
        <v>Available</v>
      </c>
    </row>
    <row r="4132" spans="1:12" x14ac:dyDescent="0.35">
      <c r="A4132" s="1" t="s">
        <v>4278</v>
      </c>
      <c r="B4132" s="1" t="s">
        <v>155</v>
      </c>
      <c r="C4132" s="3">
        <v>45520</v>
      </c>
      <c r="D4132" s="1" t="s">
        <v>13</v>
      </c>
      <c r="E4132" s="1" t="s">
        <v>45</v>
      </c>
      <c r="F4132" s="1">
        <v>6769</v>
      </c>
      <c r="G4132" s="1" t="s">
        <v>32</v>
      </c>
      <c r="H4132" s="1" t="s">
        <v>107</v>
      </c>
      <c r="J4132" s="1" t="str" cm="1">
        <f t="array" ref="J4132">_xlfn.IFS(F4132="","missing",F4132&lt;0,"negative",F4132=0,"zero",AND(F4132&gt;=99999,MOD(F4132,9)=0),"99999 placeholder",AND(F4132&gt;$O$5,D4132="Expense"),"Expense outlier",AND(F4132&gt;$P$5,D4132="Income"),"Income outlier",TRUE,"valid")</f>
        <v>valid</v>
      </c>
      <c r="K4132" s="1" t="str">
        <f>_xlfn.XLOOKUP(I4132,[1]category_mapping!$F$2:$F$19,[1]category_mapping!$G$2:$G$19,E4132)</f>
        <v>entertainment</v>
      </c>
      <c r="L4132" s="1" t="str">
        <f>IF(cleaning_working[[#This Row],[date]]="","Missing","Available")</f>
        <v>Available</v>
      </c>
    </row>
    <row r="4133" spans="1:12" x14ac:dyDescent="0.35">
      <c r="A4133" s="1" t="s">
        <v>4279</v>
      </c>
      <c r="B4133" s="1" t="s">
        <v>23</v>
      </c>
      <c r="C4133" s="3">
        <v>45059</v>
      </c>
      <c r="D4133" s="1" t="s">
        <v>13</v>
      </c>
      <c r="E4133" s="1" t="s">
        <v>96</v>
      </c>
      <c r="F4133" s="1">
        <v>3019</v>
      </c>
      <c r="G4133" s="1" t="s">
        <v>40</v>
      </c>
      <c r="H4133" s="1" t="s">
        <v>133</v>
      </c>
      <c r="I4133" s="1" t="s">
        <v>41</v>
      </c>
      <c r="J4133" s="1" t="str" cm="1">
        <f t="array" ref="J4133">_xlfn.IFS(F4133="","missing",F4133&lt;0,"negative",F4133=0,"zero",AND(F4133&gt;=99999,MOD(F4133,9)=0),"99999 placeholder",AND(F4133&gt;$O$5,D4133="Expense"),"Expense outlier",AND(F4133&gt;$P$5,D4133="Income"),"Income outlier",TRUE,"valid")</f>
        <v>valid</v>
      </c>
      <c r="K4133" s="1" t="str">
        <f>_xlfn.XLOOKUP(I4133,[1]category_mapping!$F$2:$F$19,[1]category_mapping!$G$2:$G$19,E4133)</f>
        <v>utilities</v>
      </c>
      <c r="L4133" s="1" t="str">
        <f>IF(cleaning_working[[#This Row],[date]]="","Missing","Available")</f>
        <v>Available</v>
      </c>
    </row>
    <row r="4134" spans="1:12" x14ac:dyDescent="0.35">
      <c r="A4134" s="1" t="s">
        <v>4280</v>
      </c>
      <c r="B4134" s="1" t="s">
        <v>345</v>
      </c>
      <c r="C4134" s="3">
        <v>45388</v>
      </c>
      <c r="D4134" s="1" t="s">
        <v>13</v>
      </c>
      <c r="E4134" s="1" t="s">
        <v>24</v>
      </c>
      <c r="F4134" s="1">
        <v>21559</v>
      </c>
      <c r="G4134" s="1" t="s">
        <v>40</v>
      </c>
      <c r="H4134" s="1" t="s">
        <v>65</v>
      </c>
      <c r="J4134" s="1" t="str" cm="1">
        <f t="array" ref="J4134">_xlfn.IFS(F4134="","missing",F4134&lt;0,"negative",F4134=0,"zero",AND(F4134&gt;=99999,MOD(F4134,9)=0),"99999 placeholder",AND(F4134&gt;$O$5,D4134="Expense"),"Expense outlier",AND(F4134&gt;$P$5,D4134="Income"),"Income outlier",TRUE,"valid")</f>
        <v>Expense outlier</v>
      </c>
      <c r="K4134" s="1" t="str">
        <f>_xlfn.XLOOKUP(I4134,[1]category_mapping!$F$2:$F$19,[1]category_mapping!$G$2:$G$19,E4134)</f>
        <v>rent</v>
      </c>
      <c r="L4134" s="1" t="str">
        <f>IF(cleaning_working[[#This Row],[date]]="","Missing","Available")</f>
        <v>Available</v>
      </c>
    </row>
    <row r="4135" spans="1:12" x14ac:dyDescent="0.35">
      <c r="A4135" s="1" t="s">
        <v>4281</v>
      </c>
      <c r="B4135" s="1" t="s">
        <v>309</v>
      </c>
      <c r="C4135" s="3">
        <v>44347</v>
      </c>
      <c r="D4135" s="1" t="s">
        <v>13</v>
      </c>
      <c r="E4135" s="1" t="s">
        <v>39</v>
      </c>
      <c r="F4135" s="1">
        <v>1226</v>
      </c>
      <c r="G4135" s="1" t="s">
        <v>32</v>
      </c>
      <c r="H4135" s="1" t="s">
        <v>159</v>
      </c>
      <c r="I4135" s="1" t="s">
        <v>27</v>
      </c>
      <c r="J4135" s="1" t="str" cm="1">
        <f t="array" ref="J4135">_xlfn.IFS(F4135="","missing",F4135&lt;0,"negative",F4135=0,"zero",AND(F4135&gt;=99999,MOD(F4135,9)=0),"99999 placeholder",AND(F4135&gt;$O$5,D4135="Expense"),"Expense outlier",AND(F4135&gt;$P$5,D4135="Income"),"Income outlier",TRUE,"valid")</f>
        <v>valid</v>
      </c>
      <c r="K4135" s="1" t="str">
        <f>_xlfn.XLOOKUP(I4135,[1]category_mapping!$F$2:$F$19,[1]category_mapping!$G$2:$G$19,E4135)</f>
        <v>food</v>
      </c>
      <c r="L4135" s="1" t="str">
        <f>IF(cleaning_working[[#This Row],[date]]="","Missing","Available")</f>
        <v>Available</v>
      </c>
    </row>
    <row r="4136" spans="1:12" x14ac:dyDescent="0.35">
      <c r="A4136" s="1" t="s">
        <v>2505</v>
      </c>
      <c r="B4136" s="1" t="s">
        <v>686</v>
      </c>
      <c r="C4136" s="3">
        <v>44392</v>
      </c>
      <c r="D4136" s="1" t="s">
        <v>13</v>
      </c>
      <c r="E4136" s="1" t="s">
        <v>39</v>
      </c>
      <c r="F4136" s="1">
        <v>934</v>
      </c>
      <c r="G4136" s="1" t="s">
        <v>18</v>
      </c>
      <c r="H4136" s="1" t="s">
        <v>159</v>
      </c>
      <c r="I4136" s="1" t="s">
        <v>46</v>
      </c>
      <c r="J4136" s="1" t="str" cm="1">
        <f t="array" ref="J4136">_xlfn.IFS(F4136="","missing",F4136&lt;0,"negative",F4136=0,"zero",AND(F4136&gt;=99999,MOD(F4136,9)=0),"99999 placeholder",AND(F4136&gt;$O$5,D4136="Expense"),"Expense outlier",AND(F4136&gt;$P$5,D4136="Income"),"Income outlier",TRUE,"valid")</f>
        <v>valid</v>
      </c>
      <c r="K4136" s="1" t="str">
        <f>_xlfn.XLOOKUP(I4136,[1]category_mapping!$F$2:$F$19,[1]category_mapping!$G$2:$G$19,E4136)</f>
        <v>food</v>
      </c>
      <c r="L4136" s="1" t="str">
        <f>IF(cleaning_working[[#This Row],[date]]="","Missing","Available")</f>
        <v>Available</v>
      </c>
    </row>
    <row r="4137" spans="1:12" x14ac:dyDescent="0.35">
      <c r="A4137" s="1" t="s">
        <v>4282</v>
      </c>
      <c r="B4137" s="1" t="s">
        <v>247</v>
      </c>
      <c r="C4137" s="3">
        <v>45009</v>
      </c>
      <c r="D4137" s="1" t="s">
        <v>13</v>
      </c>
      <c r="E4137" s="1" t="s">
        <v>96</v>
      </c>
      <c r="F4137" s="1">
        <v>8640</v>
      </c>
      <c r="G4137" s="1" t="s">
        <v>40</v>
      </c>
      <c r="H4137" s="1" t="s">
        <v>86</v>
      </c>
      <c r="J4137" s="1" t="str" cm="1">
        <f t="array" ref="J4137">_xlfn.IFS(F4137="","missing",F4137&lt;0,"negative",F4137=0,"zero",AND(F4137&gt;=99999,MOD(F4137,9)=0),"99999 placeholder",AND(F4137&gt;$O$5,D4137="Expense"),"Expense outlier",AND(F4137&gt;$P$5,D4137="Income"),"Income outlier",TRUE,"valid")</f>
        <v>valid</v>
      </c>
      <c r="K4137" s="1" t="str">
        <f>_xlfn.XLOOKUP(I4137,[1]category_mapping!$F$2:$F$19,[1]category_mapping!$G$2:$G$19,E4137)</f>
        <v>travel</v>
      </c>
      <c r="L4137" s="1" t="str">
        <f>IF(cleaning_working[[#This Row],[date]]="","Missing","Available")</f>
        <v>Available</v>
      </c>
    </row>
    <row r="4138" spans="1:12" x14ac:dyDescent="0.35">
      <c r="A4138" s="1" t="s">
        <v>4283</v>
      </c>
      <c r="B4138" s="1" t="s">
        <v>478</v>
      </c>
      <c r="C4138" s="3">
        <v>45130</v>
      </c>
      <c r="D4138" s="1" t="s">
        <v>13</v>
      </c>
      <c r="E4138" s="1" t="s">
        <v>96</v>
      </c>
      <c r="F4138" s="1">
        <v>4311</v>
      </c>
      <c r="G4138" s="1" t="s">
        <v>64</v>
      </c>
      <c r="H4138" s="1" t="s">
        <v>52</v>
      </c>
      <c r="I4138" s="1" t="s">
        <v>97</v>
      </c>
      <c r="J4138" s="1" t="str" cm="1">
        <f t="array" ref="J4138">_xlfn.IFS(F4138="","missing",F4138&lt;0,"negative",F4138=0,"zero",AND(F4138&gt;=99999,MOD(F4138,9)=0),"99999 placeholder",AND(F4138&gt;$O$5,D4138="Expense"),"Expense outlier",AND(F4138&gt;$P$5,D4138="Income"),"Income outlier",TRUE,"valid")</f>
        <v>valid</v>
      </c>
      <c r="K4138" s="1" t="str">
        <f>_xlfn.XLOOKUP(I4138,[1]category_mapping!$F$2:$F$19,[1]category_mapping!$G$2:$G$19,E4138)</f>
        <v>health</v>
      </c>
      <c r="L4138" s="1" t="str">
        <f>IF(cleaning_working[[#This Row],[date]]="","Missing","Available")</f>
        <v>Available</v>
      </c>
    </row>
    <row r="4139" spans="1:12" x14ac:dyDescent="0.35">
      <c r="A4139" s="1" t="s">
        <v>4284</v>
      </c>
      <c r="B4139" s="1" t="s">
        <v>148</v>
      </c>
      <c r="C4139" s="3">
        <v>44777</v>
      </c>
      <c r="D4139" s="1" t="s">
        <v>13</v>
      </c>
      <c r="E4139" s="1" t="s">
        <v>45</v>
      </c>
      <c r="F4139" s="1">
        <v>9049</v>
      </c>
      <c r="G4139" s="1" t="s">
        <v>64</v>
      </c>
      <c r="H4139" s="1" t="s">
        <v>159</v>
      </c>
      <c r="I4139" s="1" t="s">
        <v>58</v>
      </c>
      <c r="J4139" s="1" t="str" cm="1">
        <f t="array" ref="J4139">_xlfn.IFS(F4139="","missing",F4139&lt;0,"negative",F4139=0,"zero",AND(F4139&gt;=99999,MOD(F4139,9)=0),"99999 placeholder",AND(F4139&gt;$O$5,D4139="Expense"),"Expense outlier",AND(F4139&gt;$P$5,D4139="Income"),"Income outlier",TRUE,"valid")</f>
        <v>valid</v>
      </c>
      <c r="K4139" s="1" t="str">
        <f>_xlfn.XLOOKUP(I4139,[1]category_mapping!$F$2:$F$19,[1]category_mapping!$G$2:$G$19,E4139)</f>
        <v>entertainment</v>
      </c>
      <c r="L4139" s="1" t="str">
        <f>IF(cleaning_working[[#This Row],[date]]="","Missing","Available")</f>
        <v>Available</v>
      </c>
    </row>
    <row r="4140" spans="1:12" x14ac:dyDescent="0.35">
      <c r="A4140" s="1" t="s">
        <v>4285</v>
      </c>
      <c r="B4140" s="1" t="s">
        <v>372</v>
      </c>
      <c r="C4140" s="3">
        <v>45523</v>
      </c>
      <c r="D4140" s="1" t="s">
        <v>13</v>
      </c>
      <c r="E4140" s="1" t="s">
        <v>96</v>
      </c>
      <c r="F4140" s="1">
        <v>7771</v>
      </c>
      <c r="G4140" s="1" t="s">
        <v>18</v>
      </c>
      <c r="H4140" s="1" t="s">
        <v>65</v>
      </c>
      <c r="I4140" s="1" t="s">
        <v>128</v>
      </c>
      <c r="J4140" s="1" t="str" cm="1">
        <f t="array" ref="J4140">_xlfn.IFS(F4140="","missing",F4140&lt;0,"negative",F4140=0,"zero",AND(F4140&gt;=99999,MOD(F4140,9)=0),"99999 placeholder",AND(F4140&gt;$O$5,D4140="Expense"),"Expense outlier",AND(F4140&gt;$P$5,D4140="Income"),"Income outlier",TRUE,"valid")</f>
        <v>valid</v>
      </c>
      <c r="K4140" s="1" t="str">
        <f>_xlfn.XLOOKUP(I4140,[1]category_mapping!$F$2:$F$19,[1]category_mapping!$G$2:$G$19,E4140)</f>
        <v>utilities</v>
      </c>
      <c r="L4140" s="1" t="str">
        <f>IF(cleaning_working[[#This Row],[date]]="","Missing","Available")</f>
        <v>Available</v>
      </c>
    </row>
    <row r="4141" spans="1:12" x14ac:dyDescent="0.35">
      <c r="A4141" s="1" t="s">
        <v>4286</v>
      </c>
      <c r="B4141" s="1" t="s">
        <v>348</v>
      </c>
      <c r="C4141" s="3">
        <v>45045</v>
      </c>
      <c r="D4141" s="1" t="s">
        <v>13</v>
      </c>
      <c r="E4141" s="1" t="s">
        <v>17</v>
      </c>
      <c r="F4141" s="1">
        <v>9076</v>
      </c>
      <c r="G4141" s="1" t="s">
        <v>32</v>
      </c>
      <c r="H4141" s="1" t="s">
        <v>83</v>
      </c>
      <c r="I4141" s="1" t="s">
        <v>226</v>
      </c>
      <c r="J4141" s="1" t="str" cm="1">
        <f t="array" ref="J4141">_xlfn.IFS(F4141="","missing",F4141&lt;0,"negative",F4141=0,"zero",AND(F4141&gt;=99999,MOD(F4141,9)=0),"99999 placeholder",AND(F4141&gt;$O$5,D4141="Expense"),"Expense outlier",AND(F4141&gt;$P$5,D4141="Income"),"Income outlier",TRUE,"valid")</f>
        <v>valid</v>
      </c>
      <c r="K4141" s="1" t="str">
        <f>_xlfn.XLOOKUP(I4141,[1]category_mapping!$F$2:$F$19,[1]category_mapping!$G$2:$G$19,E4141)</f>
        <v>savings</v>
      </c>
      <c r="L4141" s="1" t="str">
        <f>IF(cleaning_working[[#This Row],[date]]="","Missing","Available")</f>
        <v>Available</v>
      </c>
    </row>
    <row r="4142" spans="1:12" x14ac:dyDescent="0.35">
      <c r="A4142" s="1" t="s">
        <v>4287</v>
      </c>
      <c r="B4142" s="1" t="s">
        <v>329</v>
      </c>
      <c r="C4142" s="3">
        <v>44755</v>
      </c>
      <c r="D4142" s="1" t="s">
        <v>13</v>
      </c>
      <c r="E4142" s="1" t="s">
        <v>45</v>
      </c>
      <c r="F4142" s="1">
        <v>6332</v>
      </c>
      <c r="G4142" s="1" t="s">
        <v>40</v>
      </c>
      <c r="H4142" s="1" t="s">
        <v>83</v>
      </c>
      <c r="I4142" s="1" t="s">
        <v>66</v>
      </c>
      <c r="J4142" s="1" t="str" cm="1">
        <f t="array" ref="J4142">_xlfn.IFS(F4142="","missing",F4142&lt;0,"negative",F4142=0,"zero",AND(F4142&gt;=99999,MOD(F4142,9)=0),"99999 placeholder",AND(F4142&gt;$O$5,D4142="Expense"),"Expense outlier",AND(F4142&gt;$P$5,D4142="Income"),"Income outlier",TRUE,"valid")</f>
        <v>valid</v>
      </c>
      <c r="K4142" s="1" t="str">
        <f>_xlfn.XLOOKUP(I4142,[1]category_mapping!$F$2:$F$19,[1]category_mapping!$G$2:$G$19,E4142)</f>
        <v>food</v>
      </c>
      <c r="L4142" s="1" t="str">
        <f>IF(cleaning_working[[#This Row],[date]]="","Missing","Available")</f>
        <v>Available</v>
      </c>
    </row>
    <row r="4143" spans="1:12" x14ac:dyDescent="0.35">
      <c r="A4143" s="1" t="s">
        <v>4288</v>
      </c>
      <c r="B4143" s="1" t="s">
        <v>166</v>
      </c>
      <c r="C4143" s="3">
        <v>45432</v>
      </c>
      <c r="D4143" s="1" t="s">
        <v>13</v>
      </c>
      <c r="E4143" s="1" t="s">
        <v>176</v>
      </c>
      <c r="F4143" s="1">
        <v>7660</v>
      </c>
      <c r="G4143" s="1" t="s">
        <v>18</v>
      </c>
      <c r="H4143" s="1" t="s">
        <v>33</v>
      </c>
      <c r="I4143" s="1" t="s">
        <v>170</v>
      </c>
      <c r="J4143" s="1" t="str" cm="1">
        <f t="array" ref="J4143">_xlfn.IFS(F4143="","missing",F4143&lt;0,"negative",F4143=0,"zero",AND(F4143&gt;=99999,MOD(F4143,9)=0),"99999 placeholder",AND(F4143&gt;$O$5,D4143="Expense"),"Expense outlier",AND(F4143&gt;$P$5,D4143="Income"),"Income outlier",TRUE,"valid")</f>
        <v>valid</v>
      </c>
      <c r="K4143" s="1" t="str">
        <f>_xlfn.XLOOKUP(I4143,[1]category_mapping!$F$2:$F$19,[1]category_mapping!$G$2:$G$19,E4143)</f>
        <v>health</v>
      </c>
      <c r="L4143" s="1" t="str">
        <f>IF(cleaning_working[[#This Row],[date]]="","Missing","Available")</f>
        <v>Available</v>
      </c>
    </row>
    <row r="4144" spans="1:12" x14ac:dyDescent="0.35">
      <c r="A4144" s="1" t="s">
        <v>4289</v>
      </c>
      <c r="B4144" s="1" t="s">
        <v>528</v>
      </c>
      <c r="C4144" s="3">
        <v>45049</v>
      </c>
      <c r="D4144" s="1" t="s">
        <v>14</v>
      </c>
      <c r="E4144" s="1" t="s">
        <v>119</v>
      </c>
      <c r="F4144" s="1">
        <v>19028</v>
      </c>
      <c r="G4144" s="1" t="s">
        <v>40</v>
      </c>
      <c r="H4144" s="1" t="s">
        <v>107</v>
      </c>
      <c r="J4144" s="1" t="str" cm="1">
        <f t="array" ref="J4144">_xlfn.IFS(F4144="","missing",F4144&lt;0,"negative",F4144=0,"zero",AND(F4144&gt;=99999,MOD(F4144,9)=0),"99999 placeholder",AND(F4144&gt;$O$5,D4144="Expense"),"Expense outlier",AND(F4144&gt;$P$5,D4144="Income"),"Income outlier",TRUE,"valid")</f>
        <v>valid</v>
      </c>
      <c r="K4144" s="1" t="str">
        <f>_xlfn.XLOOKUP(I4144,[1]category_mapping!$F$2:$F$19,[1]category_mapping!$G$2:$G$19,E4144)</f>
        <v>investment</v>
      </c>
      <c r="L4144" s="1" t="str">
        <f>IF(cleaning_working[[#This Row],[date]]="","Missing","Available")</f>
        <v>Available</v>
      </c>
    </row>
    <row r="4145" spans="1:12" x14ac:dyDescent="0.35">
      <c r="A4145" s="1" t="s">
        <v>4290</v>
      </c>
      <c r="B4145" s="1" t="s">
        <v>206</v>
      </c>
      <c r="C4145" s="3">
        <v>45419</v>
      </c>
      <c r="D4145" s="1" t="s">
        <v>13</v>
      </c>
      <c r="E4145" s="1" t="s">
        <v>24</v>
      </c>
      <c r="F4145" s="1">
        <v>1475</v>
      </c>
      <c r="G4145" s="1" t="s">
        <v>32</v>
      </c>
      <c r="H4145" s="1" t="s">
        <v>159</v>
      </c>
      <c r="I4145" s="1" t="s">
        <v>34</v>
      </c>
      <c r="J4145" s="1" t="str" cm="1">
        <f t="array" ref="J4145">_xlfn.IFS(F4145="","missing",F4145&lt;0,"negative",F4145=0,"zero",AND(F4145&gt;=99999,MOD(F4145,9)=0),"99999 placeholder",AND(F4145&gt;$O$5,D4145="Expense"),"Expense outlier",AND(F4145&gt;$P$5,D4145="Income"),"Income outlier",TRUE,"valid")</f>
        <v>valid</v>
      </c>
      <c r="K4145" s="1" t="str">
        <f>_xlfn.XLOOKUP(I4145,[1]category_mapping!$F$2:$F$19,[1]category_mapping!$G$2:$G$19,E4145)</f>
        <v>education</v>
      </c>
      <c r="L4145" s="1" t="str">
        <f>IF(cleaning_working[[#This Row],[date]]="","Missing","Available")</f>
        <v>Available</v>
      </c>
    </row>
    <row r="4146" spans="1:12" x14ac:dyDescent="0.35">
      <c r="A4146" s="1" t="s">
        <v>4291</v>
      </c>
      <c r="B4146" s="1" t="s">
        <v>593</v>
      </c>
      <c r="C4146" s="3">
        <v>44254</v>
      </c>
      <c r="D4146" s="1" t="s">
        <v>13</v>
      </c>
      <c r="E4146" s="1" t="s">
        <v>96</v>
      </c>
      <c r="F4146" s="1">
        <v>5885</v>
      </c>
      <c r="G4146" s="1" t="s">
        <v>64</v>
      </c>
      <c r="H4146" s="1" t="s">
        <v>83</v>
      </c>
      <c r="I4146" s="1" t="s">
        <v>90</v>
      </c>
      <c r="J4146" s="1" t="str" cm="1">
        <f t="array" ref="J4146">_xlfn.IFS(F4146="","missing",F4146&lt;0,"negative",F4146=0,"zero",AND(F4146&gt;=99999,MOD(F4146,9)=0),"99999 placeholder",AND(F4146&gt;$O$5,D4146="Expense"),"Expense outlier",AND(F4146&gt;$P$5,D4146="Income"),"Income outlier",TRUE,"valid")</f>
        <v>valid</v>
      </c>
      <c r="K4146" s="1" t="str">
        <f>_xlfn.XLOOKUP(I4146,[1]category_mapping!$F$2:$F$19,[1]category_mapping!$G$2:$G$19,E4146)</f>
        <v>travel</v>
      </c>
      <c r="L4146" s="1" t="str">
        <f>IF(cleaning_working[[#This Row],[date]]="","Missing","Available")</f>
        <v>Available</v>
      </c>
    </row>
    <row r="4147" spans="1:12" x14ac:dyDescent="0.35">
      <c r="A4147" s="1" t="s">
        <v>4292</v>
      </c>
      <c r="B4147" s="1" t="s">
        <v>223</v>
      </c>
      <c r="C4147" s="3">
        <v>44256</v>
      </c>
      <c r="D4147" s="1" t="s">
        <v>13</v>
      </c>
      <c r="E4147" s="1" t="s">
        <v>45</v>
      </c>
      <c r="F4147" s="1">
        <v>8794</v>
      </c>
      <c r="G4147" s="1" t="s">
        <v>18</v>
      </c>
      <c r="H4147" s="1" t="s">
        <v>19</v>
      </c>
      <c r="I4147" s="1" t="s">
        <v>66</v>
      </c>
      <c r="J4147" s="1" t="str" cm="1">
        <f t="array" ref="J4147">_xlfn.IFS(F4147="","missing",F4147&lt;0,"negative",F4147=0,"zero",AND(F4147&gt;=99999,MOD(F4147,9)=0),"99999 placeholder",AND(F4147&gt;$O$5,D4147="Expense"),"Expense outlier",AND(F4147&gt;$P$5,D4147="Income"),"Income outlier",TRUE,"valid")</f>
        <v>valid</v>
      </c>
      <c r="K4147" s="1" t="str">
        <f>_xlfn.XLOOKUP(I4147,[1]category_mapping!$F$2:$F$19,[1]category_mapping!$G$2:$G$19,E4147)</f>
        <v>food</v>
      </c>
      <c r="L4147" s="1" t="str">
        <f>IF(cleaning_working[[#This Row],[date]]="","Missing","Available")</f>
        <v>Available</v>
      </c>
    </row>
    <row r="4148" spans="1:12" x14ac:dyDescent="0.35">
      <c r="A4148" s="1" t="s">
        <v>4293</v>
      </c>
      <c r="B4148" s="1" t="s">
        <v>274</v>
      </c>
      <c r="C4148" s="3">
        <v>45257</v>
      </c>
      <c r="D4148" s="1" t="s">
        <v>13</v>
      </c>
      <c r="E4148" s="1" t="s">
        <v>63</v>
      </c>
      <c r="F4148" s="1">
        <v>4838</v>
      </c>
      <c r="G4148" s="1" t="s">
        <v>18</v>
      </c>
      <c r="H4148" s="1" t="s">
        <v>65</v>
      </c>
      <c r="I4148" s="1" t="s">
        <v>217</v>
      </c>
      <c r="J4148" s="1" t="str" cm="1">
        <f t="array" ref="J4148">_xlfn.IFS(F4148="","missing",F4148&lt;0,"negative",F4148=0,"zero",AND(F4148&gt;=99999,MOD(F4148,9)=0),"99999 placeholder",AND(F4148&gt;$O$5,D4148="Expense"),"Expense outlier",AND(F4148&gt;$P$5,D4148="Income"),"Income outlier",TRUE,"valid")</f>
        <v>valid</v>
      </c>
      <c r="K4148" s="1" t="str">
        <f>_xlfn.XLOOKUP(I4148,[1]category_mapping!$F$2:$F$19,[1]category_mapping!$G$2:$G$19,E4148)</f>
        <v>rent</v>
      </c>
      <c r="L4148" s="1" t="str">
        <f>IF(cleaning_working[[#This Row],[date]]="","Missing","Available")</f>
        <v>Available</v>
      </c>
    </row>
    <row r="4149" spans="1:12" x14ac:dyDescent="0.35">
      <c r="A4149" s="1" t="s">
        <v>4294</v>
      </c>
      <c r="B4149" s="1" t="s">
        <v>146</v>
      </c>
      <c r="C4149" s="3">
        <v>45368</v>
      </c>
      <c r="D4149" s="1" t="s">
        <v>13</v>
      </c>
      <c r="E4149" s="1" t="s">
        <v>39</v>
      </c>
      <c r="F4149" s="1">
        <v>798</v>
      </c>
      <c r="G4149" s="1" t="s">
        <v>64</v>
      </c>
      <c r="H4149" s="1" t="s">
        <v>52</v>
      </c>
      <c r="I4149" s="1" t="s">
        <v>178</v>
      </c>
      <c r="J4149" s="1" t="str" cm="1">
        <f t="array" ref="J4149">_xlfn.IFS(F4149="","missing",F4149&lt;0,"negative",F4149=0,"zero",AND(F4149&gt;=99999,MOD(F4149,9)=0),"99999 placeholder",AND(F4149&gt;$O$5,D4149="Expense"),"Expense outlier",AND(F4149&gt;$P$5,D4149="Income"),"Income outlier",TRUE,"valid")</f>
        <v>valid</v>
      </c>
      <c r="K4149" s="1" t="str">
        <f>_xlfn.XLOOKUP(I4149,[1]category_mapping!$F$2:$F$19,[1]category_mapping!$G$2:$G$19,E4149)</f>
        <v>rent</v>
      </c>
      <c r="L4149" s="1" t="str">
        <f>IF(cleaning_working[[#This Row],[date]]="","Missing","Available")</f>
        <v>Available</v>
      </c>
    </row>
    <row r="4150" spans="1:12" x14ac:dyDescent="0.35">
      <c r="A4150" s="1" t="s">
        <v>4295</v>
      </c>
      <c r="B4150" s="1" t="s">
        <v>283</v>
      </c>
      <c r="C4150" s="3">
        <v>44336</v>
      </c>
      <c r="D4150" s="1" t="s">
        <v>13</v>
      </c>
      <c r="E4150" s="1" t="s">
        <v>104</v>
      </c>
      <c r="F4150" s="1">
        <v>9628</v>
      </c>
      <c r="G4150" s="1" t="s">
        <v>25</v>
      </c>
      <c r="H4150" s="1" t="s">
        <v>159</v>
      </c>
      <c r="I4150" s="1" t="s">
        <v>217</v>
      </c>
      <c r="J4150" s="1" t="str" cm="1">
        <f t="array" ref="J4150">_xlfn.IFS(F4150="","missing",F4150&lt;0,"negative",F4150=0,"zero",AND(F4150&gt;=99999,MOD(F4150,9)=0),"99999 placeholder",AND(F4150&gt;$O$5,D4150="Expense"),"Expense outlier",AND(F4150&gt;$P$5,D4150="Income"),"Income outlier",TRUE,"valid")</f>
        <v>valid</v>
      </c>
      <c r="K4150" s="1" t="str">
        <f>_xlfn.XLOOKUP(I4150,[1]category_mapping!$F$2:$F$19,[1]category_mapping!$G$2:$G$19,E4150)</f>
        <v>rent</v>
      </c>
      <c r="L4150" s="1" t="str">
        <f>IF(cleaning_working[[#This Row],[date]]="","Missing","Available")</f>
        <v>Available</v>
      </c>
    </row>
    <row r="4151" spans="1:12" x14ac:dyDescent="0.35">
      <c r="A4151" s="1" t="s">
        <v>4296</v>
      </c>
      <c r="B4151" s="1" t="s">
        <v>508</v>
      </c>
      <c r="C4151" s="3">
        <v>45516</v>
      </c>
      <c r="D4151" s="1" t="s">
        <v>14</v>
      </c>
      <c r="E4151" s="1" t="s">
        <v>70</v>
      </c>
      <c r="F4151" s="1">
        <v>41460</v>
      </c>
      <c r="G4151" s="1" t="s">
        <v>64</v>
      </c>
      <c r="H4151" s="1" t="s">
        <v>133</v>
      </c>
      <c r="I4151" s="1" t="s">
        <v>41</v>
      </c>
      <c r="J4151" s="1" t="str" cm="1">
        <f t="array" ref="J4151">_xlfn.IFS(F4151="","missing",F4151&lt;0,"negative",F4151=0,"zero",AND(F4151&gt;=99999,MOD(F4151,9)=0),"99999 placeholder",AND(F4151&gt;$O$5,D4151="Expense"),"Expense outlier",AND(F4151&gt;$P$5,D4151="Income"),"Income outlier",TRUE,"valid")</f>
        <v>valid</v>
      </c>
      <c r="K4151" s="1" t="str">
        <f>_xlfn.XLOOKUP(I4151,[1]category_mapping!$F$2:$F$19,[1]category_mapping!$G$2:$G$19,E4151)</f>
        <v>utilities</v>
      </c>
      <c r="L4151" s="1" t="str">
        <f>IF(cleaning_working[[#This Row],[date]]="","Missing","Available")</f>
        <v>Available</v>
      </c>
    </row>
    <row r="4152" spans="1:12" x14ac:dyDescent="0.35">
      <c r="A4152" s="1" t="s">
        <v>4297</v>
      </c>
      <c r="B4152" s="1" t="s">
        <v>206</v>
      </c>
      <c r="C4152" s="3">
        <v>45161</v>
      </c>
      <c r="D4152" s="1" t="s">
        <v>13</v>
      </c>
      <c r="E4152" s="1" t="s">
        <v>45</v>
      </c>
      <c r="F4152" s="1">
        <v>9180</v>
      </c>
      <c r="G4152" s="1" t="s">
        <v>32</v>
      </c>
      <c r="H4152" s="1" t="s">
        <v>33</v>
      </c>
      <c r="J4152" s="1" t="str" cm="1">
        <f t="array" ref="J4152">_xlfn.IFS(F4152="","missing",F4152&lt;0,"negative",F4152=0,"zero",AND(F4152&gt;=99999,MOD(F4152,9)=0),"99999 placeholder",AND(F4152&gt;$O$5,D4152="Expense"),"Expense outlier",AND(F4152&gt;$P$5,D4152="Income"),"Income outlier",TRUE,"valid")</f>
        <v>valid</v>
      </c>
      <c r="K4152" s="1" t="str">
        <f>_xlfn.XLOOKUP(I4152,[1]category_mapping!$F$2:$F$19,[1]category_mapping!$G$2:$G$19,E4152)</f>
        <v>entertainment</v>
      </c>
      <c r="L4152" s="1" t="str">
        <f>IF(cleaning_working[[#This Row],[date]]="","Missing","Available")</f>
        <v>Available</v>
      </c>
    </row>
    <row r="4153" spans="1:12" x14ac:dyDescent="0.35">
      <c r="A4153" s="1" t="s">
        <v>4298</v>
      </c>
      <c r="B4153" s="1" t="s">
        <v>113</v>
      </c>
      <c r="C4153" s="3">
        <v>45229</v>
      </c>
      <c r="D4153" s="1" t="s">
        <v>13</v>
      </c>
      <c r="E4153" s="1" t="s">
        <v>24</v>
      </c>
      <c r="F4153" s="1">
        <v>9615</v>
      </c>
      <c r="G4153" s="1" t="s">
        <v>18</v>
      </c>
      <c r="H4153" s="1" t="s">
        <v>133</v>
      </c>
      <c r="J4153" s="1" t="str" cm="1">
        <f t="array" ref="J4153">_xlfn.IFS(F4153="","missing",F4153&lt;0,"negative",F4153=0,"zero",AND(F4153&gt;=99999,MOD(F4153,9)=0),"99999 placeholder",AND(F4153&gt;$O$5,D4153="Expense"),"Expense outlier",AND(F4153&gt;$P$5,D4153="Income"),"Income outlier",TRUE,"valid")</f>
        <v>valid</v>
      </c>
      <c r="K4153" s="1" t="str">
        <f>_xlfn.XLOOKUP(I4153,[1]category_mapping!$F$2:$F$19,[1]category_mapping!$G$2:$G$19,E4153)</f>
        <v>rent</v>
      </c>
      <c r="L4153" s="1" t="str">
        <f>IF(cleaning_working[[#This Row],[date]]="","Missing","Available")</f>
        <v>Available</v>
      </c>
    </row>
    <row r="4154" spans="1:12" x14ac:dyDescent="0.35">
      <c r="A4154" s="1" t="s">
        <v>4299</v>
      </c>
      <c r="B4154" s="1" t="s">
        <v>23</v>
      </c>
      <c r="C4154" s="3">
        <v>44267</v>
      </c>
      <c r="D4154" s="1" t="s">
        <v>13</v>
      </c>
      <c r="E4154" s="1" t="s">
        <v>96</v>
      </c>
      <c r="F4154" s="1">
        <v>9903</v>
      </c>
      <c r="G4154" s="1" t="s">
        <v>40</v>
      </c>
      <c r="H4154" s="1" t="s">
        <v>86</v>
      </c>
      <c r="I4154" s="1" t="s">
        <v>90</v>
      </c>
      <c r="J4154" s="1" t="str" cm="1">
        <f t="array" ref="J4154">_xlfn.IFS(F4154="","missing",F4154&lt;0,"negative",F4154=0,"zero",AND(F4154&gt;=99999,MOD(F4154,9)=0),"99999 placeholder",AND(F4154&gt;$O$5,D4154="Expense"),"Expense outlier",AND(F4154&gt;$P$5,D4154="Income"),"Income outlier",TRUE,"valid")</f>
        <v>valid</v>
      </c>
      <c r="K4154" s="1" t="str">
        <f>_xlfn.XLOOKUP(I4154,[1]category_mapping!$F$2:$F$19,[1]category_mapping!$G$2:$G$19,E4154)</f>
        <v>travel</v>
      </c>
      <c r="L4154" s="1" t="str">
        <f>IF(cleaning_working[[#This Row],[date]]="","Missing","Available")</f>
        <v>Available</v>
      </c>
    </row>
    <row r="4155" spans="1:12" x14ac:dyDescent="0.35">
      <c r="A4155" s="1" t="s">
        <v>4300</v>
      </c>
      <c r="B4155" s="1" t="s">
        <v>323</v>
      </c>
      <c r="C4155" s="3">
        <v>44234</v>
      </c>
      <c r="D4155" s="1" t="s">
        <v>13</v>
      </c>
      <c r="E4155" s="1" t="s">
        <v>96</v>
      </c>
      <c r="F4155" s="1">
        <v>956</v>
      </c>
      <c r="G4155" s="1" t="s">
        <v>18</v>
      </c>
      <c r="H4155" s="1" t="s">
        <v>159</v>
      </c>
      <c r="I4155" s="1" t="s">
        <v>120</v>
      </c>
      <c r="J4155" s="1" t="str" cm="1">
        <f t="array" ref="J4155">_xlfn.IFS(F4155="","missing",F4155&lt;0,"negative",F4155=0,"zero",AND(F4155&gt;=99999,MOD(F4155,9)=0),"99999 placeholder",AND(F4155&gt;$O$5,D4155="Expense"),"Expense outlier",AND(F4155&gt;$P$5,D4155="Income"),"Income outlier",TRUE,"valid")</f>
        <v>valid</v>
      </c>
      <c r="K4155" s="1" t="str">
        <f>_xlfn.XLOOKUP(I4155,[1]category_mapping!$F$2:$F$19,[1]category_mapping!$G$2:$G$19,E4155)</f>
        <v>food</v>
      </c>
      <c r="L4155" s="1" t="str">
        <f>IF(cleaning_working[[#This Row],[date]]="","Missing","Available")</f>
        <v>Available</v>
      </c>
    </row>
    <row r="4156" spans="1:12" x14ac:dyDescent="0.35">
      <c r="A4156" s="1" t="s">
        <v>4301</v>
      </c>
      <c r="B4156" s="1" t="s">
        <v>301</v>
      </c>
      <c r="C4156" s="3">
        <v>45369</v>
      </c>
      <c r="D4156" s="1" t="s">
        <v>13</v>
      </c>
      <c r="E4156" s="1" t="s">
        <v>63</v>
      </c>
      <c r="F4156" s="1">
        <v>9781</v>
      </c>
      <c r="G4156" s="1" t="s">
        <v>18</v>
      </c>
      <c r="H4156" s="1" t="s">
        <v>65</v>
      </c>
      <c r="I4156" s="1" t="s">
        <v>97</v>
      </c>
      <c r="J4156" s="1" t="str" cm="1">
        <f t="array" ref="J4156">_xlfn.IFS(F4156="","missing",F4156&lt;0,"negative",F4156=0,"zero",AND(F4156&gt;=99999,MOD(F4156,9)=0),"99999 placeholder",AND(F4156&gt;$O$5,D4156="Expense"),"Expense outlier",AND(F4156&gt;$P$5,D4156="Income"),"Income outlier",TRUE,"valid")</f>
        <v>valid</v>
      </c>
      <c r="K4156" s="1" t="str">
        <f>_xlfn.XLOOKUP(I4156,[1]category_mapping!$F$2:$F$19,[1]category_mapping!$G$2:$G$19,E4156)</f>
        <v>health</v>
      </c>
      <c r="L4156" s="1" t="str">
        <f>IF(cleaning_working[[#This Row],[date]]="","Missing","Available")</f>
        <v>Available</v>
      </c>
    </row>
    <row r="4157" spans="1:12" x14ac:dyDescent="0.35">
      <c r="A4157" s="1" t="s">
        <v>4302</v>
      </c>
      <c r="B4157" s="1" t="s">
        <v>75</v>
      </c>
      <c r="C4157" s="3">
        <v>45163</v>
      </c>
      <c r="D4157" s="1" t="s">
        <v>13</v>
      </c>
      <c r="E4157" s="1" t="s">
        <v>63</v>
      </c>
      <c r="F4157" s="1">
        <v>9767</v>
      </c>
      <c r="G4157" s="1" t="s">
        <v>18</v>
      </c>
      <c r="H4157" s="1" t="s">
        <v>83</v>
      </c>
      <c r="I4157" s="1" t="s">
        <v>134</v>
      </c>
      <c r="J4157" s="1" t="str" cm="1">
        <f t="array" ref="J4157">_xlfn.IFS(F4157="","missing",F4157&lt;0,"negative",F4157=0,"zero",AND(F4157&gt;=99999,MOD(F4157,9)=0),"99999 placeholder",AND(F4157&gt;$O$5,D4157="Expense"),"Expense outlier",AND(F4157&gt;$P$5,D4157="Income"),"Income outlier",TRUE,"valid")</f>
        <v>valid</v>
      </c>
      <c r="K4157" s="1" t="str">
        <f>_xlfn.XLOOKUP(I4157,[1]category_mapping!$F$2:$F$19,[1]category_mapping!$G$2:$G$19,E4157)</f>
        <v>education</v>
      </c>
      <c r="L4157" s="1" t="str">
        <f>IF(cleaning_working[[#This Row],[date]]="","Missing","Available")</f>
        <v>Available</v>
      </c>
    </row>
    <row r="4158" spans="1:12" x14ac:dyDescent="0.35">
      <c r="A4158" s="1" t="s">
        <v>4303</v>
      </c>
      <c r="B4158" s="1" t="s">
        <v>262</v>
      </c>
      <c r="C4158" s="3">
        <v>44251</v>
      </c>
      <c r="D4158" s="1" t="s">
        <v>13</v>
      </c>
      <c r="E4158" s="1" t="s">
        <v>45</v>
      </c>
      <c r="F4158" s="1">
        <v>3693</v>
      </c>
      <c r="G4158" s="1" t="s">
        <v>32</v>
      </c>
      <c r="H4158" s="1" t="s">
        <v>33</v>
      </c>
      <c r="I4158" s="1" t="s">
        <v>226</v>
      </c>
      <c r="J4158" s="1" t="str" cm="1">
        <f t="array" ref="J4158">_xlfn.IFS(F4158="","missing",F4158&lt;0,"negative",F4158=0,"zero",AND(F4158&gt;=99999,MOD(F4158,9)=0),"99999 placeholder",AND(F4158&gt;$O$5,D4158="Expense"),"Expense outlier",AND(F4158&gt;$P$5,D4158="Income"),"Income outlier",TRUE,"valid")</f>
        <v>valid</v>
      </c>
      <c r="K4158" s="1" t="str">
        <f>_xlfn.XLOOKUP(I4158,[1]category_mapping!$F$2:$F$19,[1]category_mapping!$G$2:$G$19,E4158)</f>
        <v>savings</v>
      </c>
      <c r="L4158" s="1" t="str">
        <f>IF(cleaning_working[[#This Row],[date]]="","Missing","Available")</f>
        <v>Available</v>
      </c>
    </row>
    <row r="4159" spans="1:12" x14ac:dyDescent="0.35">
      <c r="A4159" s="1" t="s">
        <v>4304</v>
      </c>
      <c r="B4159" s="1" t="s">
        <v>202</v>
      </c>
      <c r="C4159" s="3">
        <v>44630</v>
      </c>
      <c r="D4159" s="1" t="s">
        <v>13</v>
      </c>
      <c r="E4159" s="1" t="s">
        <v>45</v>
      </c>
      <c r="F4159" s="1">
        <v>2998</v>
      </c>
      <c r="G4159" s="1" t="s">
        <v>64</v>
      </c>
      <c r="H4159" s="1" t="s">
        <v>19</v>
      </c>
      <c r="J4159" s="1" t="str" cm="1">
        <f t="array" ref="J4159">_xlfn.IFS(F4159="","missing",F4159&lt;0,"negative",F4159=0,"zero",AND(F4159&gt;=99999,MOD(F4159,9)=0),"99999 placeholder",AND(F4159&gt;$O$5,D4159="Expense"),"Expense outlier",AND(F4159&gt;$P$5,D4159="Income"),"Income outlier",TRUE,"valid")</f>
        <v>valid</v>
      </c>
      <c r="K4159" s="1" t="str">
        <f>_xlfn.XLOOKUP(I4159,[1]category_mapping!$F$2:$F$19,[1]category_mapping!$G$2:$G$19,E4159)</f>
        <v>entertainment</v>
      </c>
      <c r="L4159" s="1" t="str">
        <f>IF(cleaning_working[[#This Row],[date]]="","Missing","Available")</f>
        <v>Available</v>
      </c>
    </row>
    <row r="4160" spans="1:12" x14ac:dyDescent="0.35">
      <c r="A4160" s="1" t="s">
        <v>2675</v>
      </c>
      <c r="B4160" s="1" t="s">
        <v>172</v>
      </c>
      <c r="C4160" s="3">
        <v>45580</v>
      </c>
      <c r="D4160" s="1" t="s">
        <v>13</v>
      </c>
      <c r="E4160" s="1" t="s">
        <v>63</v>
      </c>
      <c r="F4160" s="1">
        <v>6291</v>
      </c>
      <c r="G4160" s="1" t="s">
        <v>18</v>
      </c>
      <c r="H4160" s="1" t="s">
        <v>25</v>
      </c>
      <c r="I4160" s="1" t="s">
        <v>41</v>
      </c>
      <c r="J4160" s="1" t="str" cm="1">
        <f t="array" ref="J4160">_xlfn.IFS(F4160="","missing",F4160&lt;0,"negative",F4160=0,"zero",AND(F4160&gt;=99999,MOD(F4160,9)=0),"99999 placeholder",AND(F4160&gt;$O$5,D4160="Expense"),"Expense outlier",AND(F4160&gt;$P$5,D4160="Income"),"Income outlier",TRUE,"valid")</f>
        <v>valid</v>
      </c>
      <c r="K4160" s="1" t="str">
        <f>_xlfn.XLOOKUP(I4160,[1]category_mapping!$F$2:$F$19,[1]category_mapping!$G$2:$G$19,E4160)</f>
        <v>utilities</v>
      </c>
      <c r="L4160" s="1" t="str">
        <f>IF(cleaning_working[[#This Row],[date]]="","Missing","Available")</f>
        <v>Available</v>
      </c>
    </row>
    <row r="4161" spans="1:12" x14ac:dyDescent="0.35">
      <c r="A4161" s="1" t="s">
        <v>4305</v>
      </c>
      <c r="B4161" s="1" t="s">
        <v>269</v>
      </c>
      <c r="C4161" s="3">
        <v>45381</v>
      </c>
      <c r="D4161" s="1" t="s">
        <v>14</v>
      </c>
      <c r="E4161" s="1" t="s">
        <v>215</v>
      </c>
      <c r="F4161" s="1">
        <v>77481</v>
      </c>
      <c r="G4161" s="1" t="s">
        <v>40</v>
      </c>
      <c r="H4161" s="1" t="s">
        <v>65</v>
      </c>
      <c r="I4161" s="1" t="s">
        <v>272</v>
      </c>
      <c r="J4161" s="1" t="str" cm="1">
        <f t="array" ref="J4161">_xlfn.IFS(F4161="","missing",F4161&lt;0,"negative",F4161=0,"zero",AND(F4161&gt;=99999,MOD(F4161,9)=0),"99999 placeholder",AND(F4161&gt;$O$5,D4161="Expense"),"Expense outlier",AND(F4161&gt;$P$5,D4161="Income"),"Income outlier",TRUE,"valid")</f>
        <v>valid</v>
      </c>
      <c r="K4161" s="1" t="str">
        <f>_xlfn.XLOOKUP(I4161,[1]category_mapping!$F$2:$F$19,[1]category_mapping!$G$2:$G$19,E4161)</f>
        <v>food</v>
      </c>
      <c r="L4161" s="1" t="str">
        <f>IF(cleaning_working[[#This Row],[date]]="","Missing","Available")</f>
        <v>Available</v>
      </c>
    </row>
    <row r="4162" spans="1:12" x14ac:dyDescent="0.35">
      <c r="A4162" s="1" t="s">
        <v>4306</v>
      </c>
      <c r="B4162" s="1" t="s">
        <v>428</v>
      </c>
      <c r="C4162" s="3">
        <v>44878</v>
      </c>
      <c r="D4162" s="1" t="s">
        <v>13</v>
      </c>
      <c r="E4162" s="1" t="s">
        <v>39</v>
      </c>
      <c r="F4162" s="1">
        <v>2883</v>
      </c>
      <c r="G4162" s="1" t="s">
        <v>18</v>
      </c>
      <c r="H4162" s="1" t="s">
        <v>133</v>
      </c>
      <c r="I4162" s="1" t="s">
        <v>20</v>
      </c>
      <c r="J4162" s="1" t="str" cm="1">
        <f t="array" ref="J4162">_xlfn.IFS(F4162="","missing",F4162&lt;0,"negative",F4162=0,"zero",AND(F4162&gt;=99999,MOD(F4162,9)=0),"99999 placeholder",AND(F4162&gt;$O$5,D4162="Expense"),"Expense outlier",AND(F4162&gt;$P$5,D4162="Income"),"Income outlier",TRUE,"valid")</f>
        <v>valid</v>
      </c>
      <c r="K4162" s="1" t="str">
        <f>_xlfn.XLOOKUP(I4162,[1]category_mapping!$F$2:$F$19,[1]category_mapping!$G$2:$G$19,E4162)</f>
        <v>entertainment</v>
      </c>
      <c r="L4162" s="1" t="str">
        <f>IF(cleaning_working[[#This Row],[date]]="","Missing","Available")</f>
        <v>Available</v>
      </c>
    </row>
    <row r="4163" spans="1:12" x14ac:dyDescent="0.35">
      <c r="A4163" s="1" t="s">
        <v>4307</v>
      </c>
      <c r="B4163" s="1" t="s">
        <v>510</v>
      </c>
      <c r="C4163" s="3">
        <v>44503</v>
      </c>
      <c r="D4163" s="1" t="s">
        <v>13</v>
      </c>
      <c r="E4163" s="1" t="s">
        <v>39</v>
      </c>
      <c r="F4163" s="1">
        <v>4582</v>
      </c>
      <c r="G4163" s="1" t="s">
        <v>18</v>
      </c>
      <c r="H4163" s="1" t="s">
        <v>107</v>
      </c>
      <c r="J4163" s="1" t="str" cm="1">
        <f t="array" ref="J4163">_xlfn.IFS(F4163="","missing",F4163&lt;0,"negative",F4163=0,"zero",AND(F4163&gt;=99999,MOD(F4163,9)=0),"99999 placeholder",AND(F4163&gt;$O$5,D4163="Expense"),"Expense outlier",AND(F4163&gt;$P$5,D4163="Income"),"Income outlier",TRUE,"valid")</f>
        <v>valid</v>
      </c>
      <c r="K4163" s="1" t="str">
        <f>_xlfn.XLOOKUP(I4163,[1]category_mapping!$F$2:$F$19,[1]category_mapping!$G$2:$G$19,E4163)</f>
        <v>food</v>
      </c>
      <c r="L4163" s="1" t="str">
        <f>IF(cleaning_working[[#This Row],[date]]="","Missing","Available")</f>
        <v>Available</v>
      </c>
    </row>
    <row r="4164" spans="1:12" x14ac:dyDescent="0.35">
      <c r="A4164" s="1" t="s">
        <v>4308</v>
      </c>
      <c r="B4164" s="1" t="s">
        <v>200</v>
      </c>
      <c r="C4164" s="3">
        <v>45007</v>
      </c>
      <c r="D4164" s="1" t="s">
        <v>13</v>
      </c>
      <c r="E4164" s="1" t="s">
        <v>46</v>
      </c>
      <c r="F4164" s="1">
        <v>4680</v>
      </c>
      <c r="G4164" s="1" t="s">
        <v>25</v>
      </c>
      <c r="H4164" s="1" t="s">
        <v>52</v>
      </c>
      <c r="I4164" s="1" t="s">
        <v>53</v>
      </c>
      <c r="J4164" s="1" t="str" cm="1">
        <f t="array" ref="J4164">_xlfn.IFS(F4164="","missing",F4164&lt;0,"negative",F4164=0,"zero",AND(F4164&gt;=99999,MOD(F4164,9)=0),"99999 placeholder",AND(F4164&gt;$O$5,D4164="Expense"),"Expense outlier",AND(F4164&gt;$P$5,D4164="Income"),"Income outlier",TRUE,"valid")</f>
        <v>valid</v>
      </c>
      <c r="K4164" s="1" t="str">
        <f>_xlfn.XLOOKUP(I4164,[1]category_mapping!$F$2:$F$19,[1]category_mapping!$G$2:$G$19,E4164)</f>
        <v>travel</v>
      </c>
      <c r="L4164" s="1" t="str">
        <f>IF(cleaning_working[[#This Row],[date]]="","Missing","Available")</f>
        <v>Available</v>
      </c>
    </row>
    <row r="4165" spans="1:12" x14ac:dyDescent="0.35">
      <c r="A4165" s="1" t="s">
        <v>4309</v>
      </c>
      <c r="B4165" s="1" t="s">
        <v>101</v>
      </c>
      <c r="C4165" s="3">
        <v>44350</v>
      </c>
      <c r="D4165" s="1" t="s">
        <v>13</v>
      </c>
      <c r="E4165" s="1" t="s">
        <v>45</v>
      </c>
      <c r="F4165" s="1">
        <v>5125</v>
      </c>
      <c r="G4165" s="1" t="s">
        <v>64</v>
      </c>
      <c r="H4165" s="1" t="s">
        <v>133</v>
      </c>
      <c r="I4165" s="1" t="s">
        <v>41</v>
      </c>
      <c r="J4165" s="1" t="str" cm="1">
        <f t="array" ref="J4165">_xlfn.IFS(F4165="","missing",F4165&lt;0,"negative",F4165=0,"zero",AND(F4165&gt;=99999,MOD(F4165,9)=0),"99999 placeholder",AND(F4165&gt;$O$5,D4165="Expense"),"Expense outlier",AND(F4165&gt;$P$5,D4165="Income"),"Income outlier",TRUE,"valid")</f>
        <v>valid</v>
      </c>
      <c r="K4165" s="1" t="str">
        <f>_xlfn.XLOOKUP(I4165,[1]category_mapping!$F$2:$F$19,[1]category_mapping!$G$2:$G$19,E4165)</f>
        <v>utilities</v>
      </c>
      <c r="L4165" s="1" t="str">
        <f>IF(cleaning_working[[#This Row],[date]]="","Missing","Available")</f>
        <v>Available</v>
      </c>
    </row>
    <row r="4166" spans="1:12" x14ac:dyDescent="0.35">
      <c r="A4166" s="1" t="s">
        <v>4310</v>
      </c>
      <c r="B4166" s="1" t="s">
        <v>329</v>
      </c>
      <c r="C4166" s="3">
        <v>44474</v>
      </c>
      <c r="D4166" s="1" t="s">
        <v>13</v>
      </c>
      <c r="E4166" s="1" t="s">
        <v>39</v>
      </c>
      <c r="F4166" s="1">
        <v>9451</v>
      </c>
      <c r="G4166" s="1" t="s">
        <v>64</v>
      </c>
      <c r="H4166" s="1" t="s">
        <v>133</v>
      </c>
      <c r="I4166" s="1" t="s">
        <v>20</v>
      </c>
      <c r="J4166" s="1" t="str" cm="1">
        <f t="array" ref="J4166">_xlfn.IFS(F4166="","missing",F4166&lt;0,"negative",F4166=0,"zero",AND(F4166&gt;=99999,MOD(F4166,9)=0),"99999 placeholder",AND(F4166&gt;$O$5,D4166="Expense"),"Expense outlier",AND(F4166&gt;$P$5,D4166="Income"),"Income outlier",TRUE,"valid")</f>
        <v>valid</v>
      </c>
      <c r="K4166" s="1" t="str">
        <f>_xlfn.XLOOKUP(I4166,[1]category_mapping!$F$2:$F$19,[1]category_mapping!$G$2:$G$19,E4166)</f>
        <v>entertainment</v>
      </c>
      <c r="L4166" s="1" t="str">
        <f>IF(cleaning_working[[#This Row],[date]]="","Missing","Available")</f>
        <v>Available</v>
      </c>
    </row>
    <row r="4167" spans="1:12" x14ac:dyDescent="0.35">
      <c r="A4167" s="1" t="s">
        <v>4311</v>
      </c>
      <c r="B4167" s="1" t="s">
        <v>235</v>
      </c>
      <c r="C4167" s="3">
        <v>45006</v>
      </c>
      <c r="D4167" s="1" t="s">
        <v>13</v>
      </c>
      <c r="E4167" s="1" t="s">
        <v>63</v>
      </c>
      <c r="F4167" s="1">
        <v>1636</v>
      </c>
      <c r="G4167" s="1" t="s">
        <v>32</v>
      </c>
      <c r="H4167" s="1" t="s">
        <v>19</v>
      </c>
      <c r="J4167" s="1" t="str" cm="1">
        <f t="array" ref="J4167">_xlfn.IFS(F4167="","missing",F4167&lt;0,"negative",F4167=0,"zero",AND(F4167&gt;=99999,MOD(F4167,9)=0),"99999 placeholder",AND(F4167&gt;$O$5,D4167="Expense"),"Expense outlier",AND(F4167&gt;$P$5,D4167="Income"),"Income outlier",TRUE,"valid")</f>
        <v>valid</v>
      </c>
      <c r="K4167" s="1" t="str">
        <f>_xlfn.XLOOKUP(I4167,[1]category_mapping!$F$2:$F$19,[1]category_mapping!$G$2:$G$19,E4167)</f>
        <v>utilities</v>
      </c>
      <c r="L4167" s="1" t="str">
        <f>IF(cleaning_working[[#This Row],[date]]="","Missing","Available")</f>
        <v>Available</v>
      </c>
    </row>
    <row r="4168" spans="1:12" x14ac:dyDescent="0.35">
      <c r="A4168" s="1" t="s">
        <v>4312</v>
      </c>
      <c r="B4168" s="1" t="s">
        <v>266</v>
      </c>
      <c r="C4168" s="3">
        <v>45095</v>
      </c>
      <c r="D4168" s="1" t="s">
        <v>13</v>
      </c>
      <c r="E4168" s="1" t="s">
        <v>96</v>
      </c>
      <c r="F4168" s="1">
        <v>8182</v>
      </c>
      <c r="G4168" s="1" t="s">
        <v>40</v>
      </c>
      <c r="H4168" s="1" t="s">
        <v>26</v>
      </c>
      <c r="I4168" s="1" t="s">
        <v>137</v>
      </c>
      <c r="J4168" s="1" t="str" cm="1">
        <f t="array" ref="J4168">_xlfn.IFS(F4168="","missing",F4168&lt;0,"negative",F4168=0,"zero",AND(F4168&gt;=99999,MOD(F4168,9)=0),"99999 placeholder",AND(F4168&gt;$O$5,D4168="Expense"),"Expense outlier",AND(F4168&gt;$P$5,D4168="Income"),"Income outlier",TRUE,"valid")</f>
        <v>valid</v>
      </c>
      <c r="K4168" s="1" t="str">
        <f>_xlfn.XLOOKUP(I4168,[1]category_mapping!$F$2:$F$19,[1]category_mapping!$G$2:$G$19,E4168)</f>
        <v>travel</v>
      </c>
      <c r="L4168" s="1" t="str">
        <f>IF(cleaning_working[[#This Row],[date]]="","Missing","Available")</f>
        <v>Available</v>
      </c>
    </row>
    <row r="4169" spans="1:12" x14ac:dyDescent="0.35">
      <c r="A4169" s="1" t="s">
        <v>4313</v>
      </c>
      <c r="B4169" s="1" t="s">
        <v>150</v>
      </c>
      <c r="C4169" s="3">
        <v>45333</v>
      </c>
      <c r="D4169" s="1" t="s">
        <v>13</v>
      </c>
      <c r="E4169" s="1" t="s">
        <v>104</v>
      </c>
      <c r="F4169" s="1">
        <v>9075</v>
      </c>
      <c r="G4169" s="1" t="s">
        <v>18</v>
      </c>
      <c r="H4169" s="1" t="s">
        <v>65</v>
      </c>
      <c r="I4169" s="1" t="s">
        <v>170</v>
      </c>
      <c r="J4169" s="1" t="str" cm="1">
        <f t="array" ref="J4169">_xlfn.IFS(F4169="","missing",F4169&lt;0,"negative",F4169=0,"zero",AND(F4169&gt;=99999,MOD(F4169,9)=0),"99999 placeholder",AND(F4169&gt;$O$5,D4169="Expense"),"Expense outlier",AND(F4169&gt;$P$5,D4169="Income"),"Income outlier",TRUE,"valid")</f>
        <v>valid</v>
      </c>
      <c r="K4169" s="1" t="str">
        <f>_xlfn.XLOOKUP(I4169,[1]category_mapping!$F$2:$F$19,[1]category_mapping!$G$2:$G$19,E4169)</f>
        <v>health</v>
      </c>
      <c r="L4169" s="1" t="str">
        <f>IF(cleaning_working[[#This Row],[date]]="","Missing","Available")</f>
        <v>Available</v>
      </c>
    </row>
    <row r="4170" spans="1:12" x14ac:dyDescent="0.35">
      <c r="A4170" s="1" t="s">
        <v>3633</v>
      </c>
      <c r="B4170" s="1" t="s">
        <v>531</v>
      </c>
      <c r="C4170" s="3">
        <v>44622</v>
      </c>
      <c r="D4170" s="1" t="s">
        <v>13</v>
      </c>
      <c r="E4170" s="1" t="s">
        <v>24</v>
      </c>
      <c r="F4170" s="1">
        <v>10018</v>
      </c>
      <c r="G4170" s="1" t="s">
        <v>40</v>
      </c>
      <c r="H4170" s="1" t="s">
        <v>107</v>
      </c>
      <c r="J4170" s="1" t="str" cm="1">
        <f t="array" ref="J4170">_xlfn.IFS(F4170="","missing",F4170&lt;0,"negative",F4170=0,"zero",AND(F4170&gt;=99999,MOD(F4170,9)=0),"99999 placeholder",AND(F4170&gt;$O$5,D4170="Expense"),"Expense outlier",AND(F4170&gt;$P$5,D4170="Income"),"Income outlier",TRUE,"valid")</f>
        <v>valid</v>
      </c>
      <c r="K4170" s="1" t="str">
        <f>_xlfn.XLOOKUP(I4170,[1]category_mapping!$F$2:$F$19,[1]category_mapping!$G$2:$G$19,E4170)</f>
        <v>rent</v>
      </c>
      <c r="L4170" s="1" t="str">
        <f>IF(cleaning_working[[#This Row],[date]]="","Missing","Available")</f>
        <v>Available</v>
      </c>
    </row>
    <row r="4171" spans="1:12" x14ac:dyDescent="0.35">
      <c r="A4171" s="1" t="s">
        <v>4314</v>
      </c>
      <c r="B4171" s="1" t="s">
        <v>372</v>
      </c>
      <c r="C4171" s="3">
        <v>45527</v>
      </c>
      <c r="D4171" s="1" t="s">
        <v>13</v>
      </c>
      <c r="E4171" s="1" t="s">
        <v>39</v>
      </c>
      <c r="F4171" s="1">
        <v>7719</v>
      </c>
      <c r="G4171" s="1" t="s">
        <v>32</v>
      </c>
      <c r="H4171" s="1" t="s">
        <v>52</v>
      </c>
      <c r="I4171" s="1" t="s">
        <v>90</v>
      </c>
      <c r="J4171" s="1" t="str" cm="1">
        <f t="array" ref="J4171">_xlfn.IFS(F4171="","missing",F4171&lt;0,"negative",F4171=0,"zero",AND(F4171&gt;=99999,MOD(F4171,9)=0),"99999 placeholder",AND(F4171&gt;$O$5,D4171="Expense"),"Expense outlier",AND(F4171&gt;$P$5,D4171="Income"),"Income outlier",TRUE,"valid")</f>
        <v>valid</v>
      </c>
      <c r="K4171" s="1" t="str">
        <f>_xlfn.XLOOKUP(I4171,[1]category_mapping!$F$2:$F$19,[1]category_mapping!$G$2:$G$19,E4171)</f>
        <v>food</v>
      </c>
      <c r="L4171" s="1" t="str">
        <f>IF(cleaning_working[[#This Row],[date]]="","Missing","Available")</f>
        <v>Available</v>
      </c>
    </row>
    <row r="4172" spans="1:12" x14ac:dyDescent="0.35">
      <c r="A4172" s="1" t="s">
        <v>4315</v>
      </c>
      <c r="B4172" s="1" t="s">
        <v>245</v>
      </c>
      <c r="C4172" s="3">
        <v>45306</v>
      </c>
      <c r="D4172" s="1" t="s">
        <v>13</v>
      </c>
      <c r="E4172" s="1" t="s">
        <v>176</v>
      </c>
      <c r="F4172" s="1">
        <v>7624</v>
      </c>
      <c r="G4172" s="1" t="s">
        <v>18</v>
      </c>
      <c r="H4172" s="1" t="s">
        <v>83</v>
      </c>
      <c r="J4172" s="1" t="str" cm="1">
        <f t="array" ref="J4172">_xlfn.IFS(F4172="","missing",F4172&lt;0,"negative",F4172=0,"zero",AND(F4172&gt;=99999,MOD(F4172,9)=0),"99999 placeholder",AND(F4172&gt;$O$5,D4172="Expense"),"Expense outlier",AND(F4172&gt;$P$5,D4172="Income"),"Income outlier",TRUE,"valid")</f>
        <v>valid</v>
      </c>
      <c r="K4172" s="1" t="str">
        <f>_xlfn.XLOOKUP(I4172,[1]category_mapping!$F$2:$F$19,[1]category_mapping!$G$2:$G$19,E4172)</f>
        <v>savings</v>
      </c>
      <c r="L4172" s="1" t="str">
        <f>IF(cleaning_working[[#This Row],[date]]="","Missing","Available")</f>
        <v>Available</v>
      </c>
    </row>
    <row r="4173" spans="1:12" x14ac:dyDescent="0.35">
      <c r="A4173" s="1" t="s">
        <v>4316</v>
      </c>
      <c r="B4173" s="1" t="s">
        <v>386</v>
      </c>
      <c r="C4173" s="3">
        <v>44935</v>
      </c>
      <c r="D4173" s="1" t="s">
        <v>14</v>
      </c>
      <c r="E4173" s="1" t="s">
        <v>31</v>
      </c>
      <c r="F4173" s="1">
        <v>28988</v>
      </c>
      <c r="G4173" s="1" t="s">
        <v>18</v>
      </c>
      <c r="H4173" s="1" t="s">
        <v>52</v>
      </c>
      <c r="J4173" s="1" t="str" cm="1">
        <f t="array" ref="J4173">_xlfn.IFS(F4173="","missing",F4173&lt;0,"negative",F4173=0,"zero",AND(F4173&gt;=99999,MOD(F4173,9)=0),"99999 placeholder",AND(F4173&gt;$O$5,D4173="Expense"),"Expense outlier",AND(F4173&gt;$P$5,D4173="Income"),"Income outlier",TRUE,"valid")</f>
        <v>valid</v>
      </c>
      <c r="K4173" s="1" t="str">
        <f>_xlfn.XLOOKUP(I4173,[1]category_mapping!$F$2:$F$19,[1]category_mapping!$G$2:$G$19,E4173)</f>
        <v>freelance</v>
      </c>
      <c r="L4173" s="1" t="str">
        <f>IF(cleaning_working[[#This Row],[date]]="","Missing","Available")</f>
        <v>Available</v>
      </c>
    </row>
    <row r="4174" spans="1:12" x14ac:dyDescent="0.35">
      <c r="A4174" s="1" t="s">
        <v>4317</v>
      </c>
      <c r="B4174" s="1" t="s">
        <v>686</v>
      </c>
      <c r="C4174" s="3">
        <v>44516</v>
      </c>
      <c r="D4174" s="1" t="s">
        <v>13</v>
      </c>
      <c r="E4174" s="1" t="s">
        <v>63</v>
      </c>
      <c r="F4174" s="1">
        <v>9109</v>
      </c>
      <c r="G4174" s="1" t="s">
        <v>64</v>
      </c>
      <c r="H4174" s="1" t="s">
        <v>107</v>
      </c>
      <c r="I4174" s="1" t="s">
        <v>49</v>
      </c>
      <c r="J4174" s="1" t="str" cm="1">
        <f t="array" ref="J4174">_xlfn.IFS(F4174="","missing",F4174&lt;0,"negative",F4174=0,"zero",AND(F4174&gt;=99999,MOD(F4174,9)=0),"99999 placeholder",AND(F4174&gt;$O$5,D4174="Expense"),"Expense outlier",AND(F4174&gt;$P$5,D4174="Income"),"Income outlier",TRUE,"valid")</f>
        <v>valid</v>
      </c>
      <c r="K4174" s="1" t="str">
        <f>_xlfn.XLOOKUP(I4174,[1]category_mapping!$F$2:$F$19,[1]category_mapping!$G$2:$G$19,E4174)</f>
        <v>utilities</v>
      </c>
      <c r="L4174" s="1" t="str">
        <f>IF(cleaning_working[[#This Row],[date]]="","Missing","Available")</f>
        <v>Available</v>
      </c>
    </row>
    <row r="4175" spans="1:12" x14ac:dyDescent="0.35">
      <c r="A4175" s="1" t="s">
        <v>4318</v>
      </c>
      <c r="B4175" s="1" t="s">
        <v>301</v>
      </c>
      <c r="C4175" s="3">
        <v>44247</v>
      </c>
      <c r="D4175" s="1" t="s">
        <v>13</v>
      </c>
      <c r="E4175" s="1" t="s">
        <v>96</v>
      </c>
      <c r="F4175" s="1">
        <v>780</v>
      </c>
      <c r="G4175" s="1" t="s">
        <v>18</v>
      </c>
      <c r="H4175" s="1" t="s">
        <v>133</v>
      </c>
      <c r="I4175" s="1" t="s">
        <v>134</v>
      </c>
      <c r="J4175" s="1" t="str" cm="1">
        <f t="array" ref="J4175">_xlfn.IFS(F4175="","missing",F4175&lt;0,"negative",F4175=0,"zero",AND(F4175&gt;=99999,MOD(F4175,9)=0),"99999 placeholder",AND(F4175&gt;$O$5,D4175="Expense"),"Expense outlier",AND(F4175&gt;$P$5,D4175="Income"),"Income outlier",TRUE,"valid")</f>
        <v>valid</v>
      </c>
      <c r="K4175" s="1" t="str">
        <f>_xlfn.XLOOKUP(I4175,[1]category_mapping!$F$2:$F$19,[1]category_mapping!$G$2:$G$19,E4175)</f>
        <v>education</v>
      </c>
      <c r="L4175" s="1" t="str">
        <f>IF(cleaning_working[[#This Row],[date]]="","Missing","Available")</f>
        <v>Available</v>
      </c>
    </row>
    <row r="4176" spans="1:12" x14ac:dyDescent="0.35">
      <c r="A4176" s="1" t="s">
        <v>4319</v>
      </c>
      <c r="B4176" s="1" t="s">
        <v>329</v>
      </c>
      <c r="C4176" s="3">
        <v>45382</v>
      </c>
      <c r="D4176" s="1" t="s">
        <v>13</v>
      </c>
      <c r="E4176" s="1" t="s">
        <v>45</v>
      </c>
      <c r="F4176" s="1">
        <v>1980</v>
      </c>
      <c r="G4176" s="1" t="s">
        <v>18</v>
      </c>
      <c r="H4176" s="1" t="s">
        <v>83</v>
      </c>
      <c r="I4176" s="1" t="s">
        <v>134</v>
      </c>
      <c r="J4176" s="1" t="str" cm="1">
        <f t="array" ref="J4176">_xlfn.IFS(F4176="","missing",F4176&lt;0,"negative",F4176=0,"zero",AND(F4176&gt;=99999,MOD(F4176,9)=0),"99999 placeholder",AND(F4176&gt;$O$5,D4176="Expense"),"Expense outlier",AND(F4176&gt;$P$5,D4176="Income"),"Income outlier",TRUE,"valid")</f>
        <v>valid</v>
      </c>
      <c r="K4176" s="1" t="str">
        <f>_xlfn.XLOOKUP(I4176,[1]category_mapping!$F$2:$F$19,[1]category_mapping!$G$2:$G$19,E4176)</f>
        <v>education</v>
      </c>
      <c r="L4176" s="1" t="str">
        <f>IF(cleaning_working[[#This Row],[date]]="","Missing","Available")</f>
        <v>Available</v>
      </c>
    </row>
    <row r="4177" spans="1:12" x14ac:dyDescent="0.35">
      <c r="A4177" s="1" t="s">
        <v>4320</v>
      </c>
      <c r="B4177" s="1" t="s">
        <v>293</v>
      </c>
      <c r="C4177" s="3">
        <v>45201</v>
      </c>
      <c r="D4177" s="1" t="s">
        <v>13</v>
      </c>
      <c r="E4177" s="1" t="s">
        <v>96</v>
      </c>
      <c r="F4177" s="1">
        <v>4300</v>
      </c>
      <c r="G4177" s="1" t="s">
        <v>18</v>
      </c>
      <c r="H4177" s="1" t="s">
        <v>83</v>
      </c>
      <c r="I4177" s="1" t="s">
        <v>20</v>
      </c>
      <c r="J4177" s="1" t="str" cm="1">
        <f t="array" ref="J4177">_xlfn.IFS(F4177="","missing",F4177&lt;0,"negative",F4177=0,"zero",AND(F4177&gt;=99999,MOD(F4177,9)=0),"99999 placeholder",AND(F4177&gt;$O$5,D4177="Expense"),"Expense outlier",AND(F4177&gt;$P$5,D4177="Income"),"Income outlier",TRUE,"valid")</f>
        <v>valid</v>
      </c>
      <c r="K4177" s="1" t="str">
        <f>_xlfn.XLOOKUP(I4177,[1]category_mapping!$F$2:$F$19,[1]category_mapping!$G$2:$G$19,E4177)</f>
        <v>entertainment</v>
      </c>
      <c r="L4177" s="1" t="str">
        <f>IF(cleaning_working[[#This Row],[date]]="","Missing","Available")</f>
        <v>Available</v>
      </c>
    </row>
    <row r="4178" spans="1:12" x14ac:dyDescent="0.35">
      <c r="A4178" s="1" t="s">
        <v>4321</v>
      </c>
      <c r="B4178" s="1" t="s">
        <v>175</v>
      </c>
      <c r="C4178" s="3">
        <v>45225</v>
      </c>
      <c r="D4178" s="1" t="s">
        <v>14</v>
      </c>
      <c r="E4178" s="1" t="s">
        <v>57</v>
      </c>
      <c r="F4178" s="1">
        <v>11610</v>
      </c>
      <c r="G4178" s="1" t="s">
        <v>18</v>
      </c>
      <c r="H4178" s="1" t="s">
        <v>26</v>
      </c>
      <c r="I4178" s="1" t="s">
        <v>272</v>
      </c>
      <c r="J4178" s="1" t="str" cm="1">
        <f t="array" ref="J4178">_xlfn.IFS(F4178="","missing",F4178&lt;0,"negative",F4178=0,"zero",AND(F4178&gt;=99999,MOD(F4178,9)=0),"99999 placeholder",AND(F4178&gt;$O$5,D4178="Expense"),"Expense outlier",AND(F4178&gt;$P$5,D4178="Income"),"Income outlier",TRUE,"valid")</f>
        <v>valid</v>
      </c>
      <c r="K4178" s="1" t="str">
        <f>_xlfn.XLOOKUP(I4178,[1]category_mapping!$F$2:$F$19,[1]category_mapping!$G$2:$G$19,E4178)</f>
        <v>food</v>
      </c>
      <c r="L4178" s="1" t="str">
        <f>IF(cleaning_working[[#This Row],[date]]="","Missing","Available")</f>
        <v>Available</v>
      </c>
    </row>
    <row r="4179" spans="1:12" x14ac:dyDescent="0.35">
      <c r="A4179" s="1" t="s">
        <v>4322</v>
      </c>
      <c r="B4179" s="1" t="s">
        <v>428</v>
      </c>
      <c r="C4179" s="3">
        <v>44237</v>
      </c>
      <c r="D4179" s="1" t="s">
        <v>13</v>
      </c>
      <c r="E4179" s="1" t="s">
        <v>39</v>
      </c>
      <c r="F4179" s="1">
        <v>2464</v>
      </c>
      <c r="G4179" s="1" t="s">
        <v>32</v>
      </c>
      <c r="H4179" s="1" t="s">
        <v>86</v>
      </c>
      <c r="I4179" s="1" t="s">
        <v>134</v>
      </c>
      <c r="J4179" s="1" t="str" cm="1">
        <f t="array" ref="J4179">_xlfn.IFS(F4179="","missing",F4179&lt;0,"negative",F4179=0,"zero",AND(F4179&gt;=99999,MOD(F4179,9)=0),"99999 placeholder",AND(F4179&gt;$O$5,D4179="Expense"),"Expense outlier",AND(F4179&gt;$P$5,D4179="Income"),"Income outlier",TRUE,"valid")</f>
        <v>valid</v>
      </c>
      <c r="K4179" s="1" t="str">
        <f>_xlfn.XLOOKUP(I4179,[1]category_mapping!$F$2:$F$19,[1]category_mapping!$G$2:$G$19,E4179)</f>
        <v>education</v>
      </c>
      <c r="L4179" s="1" t="str">
        <f>IF(cleaning_working[[#This Row],[date]]="","Missing","Available")</f>
        <v>Available</v>
      </c>
    </row>
    <row r="4180" spans="1:12" x14ac:dyDescent="0.35">
      <c r="A4180" s="1" t="s">
        <v>4323</v>
      </c>
      <c r="B4180" s="1" t="s">
        <v>557</v>
      </c>
      <c r="C4180" s="3">
        <v>44689</v>
      </c>
      <c r="D4180" s="1" t="s">
        <v>13</v>
      </c>
      <c r="E4180" s="1" t="s">
        <v>24</v>
      </c>
      <c r="F4180" s="1">
        <v>15269</v>
      </c>
      <c r="G4180" s="1" t="s">
        <v>18</v>
      </c>
      <c r="H4180" s="1" t="s">
        <v>25</v>
      </c>
      <c r="J4180" s="1" t="str" cm="1">
        <f t="array" ref="J4180">_xlfn.IFS(F4180="","missing",F4180&lt;0,"negative",F4180=0,"zero",AND(F4180&gt;=99999,MOD(F4180,9)=0),"99999 placeholder",AND(F4180&gt;$O$5,D4180="Expense"),"Expense outlier",AND(F4180&gt;$P$5,D4180="Income"),"Income outlier",TRUE,"valid")</f>
        <v>valid</v>
      </c>
      <c r="K4180" s="1" t="str">
        <f>_xlfn.XLOOKUP(I4180,[1]category_mapping!$F$2:$F$19,[1]category_mapping!$G$2:$G$19,E4180)</f>
        <v>rent</v>
      </c>
      <c r="L4180" s="1" t="str">
        <f>IF(cleaning_working[[#This Row],[date]]="","Missing","Available")</f>
        <v>Available</v>
      </c>
    </row>
    <row r="4181" spans="1:12" x14ac:dyDescent="0.35">
      <c r="A4181" s="1" t="s">
        <v>4324</v>
      </c>
      <c r="B4181" s="1" t="s">
        <v>255</v>
      </c>
      <c r="C4181" s="3">
        <v>44254</v>
      </c>
      <c r="D4181" s="1" t="s">
        <v>13</v>
      </c>
      <c r="E4181" s="1" t="s">
        <v>104</v>
      </c>
      <c r="F4181" s="1">
        <v>2395</v>
      </c>
      <c r="G4181" s="1" t="s">
        <v>25</v>
      </c>
      <c r="H4181" s="1" t="s">
        <v>86</v>
      </c>
      <c r="I4181" s="1" t="s">
        <v>226</v>
      </c>
      <c r="J4181" s="1" t="str" cm="1">
        <f t="array" ref="J4181">_xlfn.IFS(F4181="","missing",F4181&lt;0,"negative",F4181=0,"zero",AND(F4181&gt;=99999,MOD(F4181,9)=0),"99999 placeholder",AND(F4181&gt;$O$5,D4181="Expense"),"Expense outlier",AND(F4181&gt;$P$5,D4181="Income"),"Income outlier",TRUE,"valid")</f>
        <v>valid</v>
      </c>
      <c r="K4181" s="1" t="str">
        <f>_xlfn.XLOOKUP(I4181,[1]category_mapping!$F$2:$F$19,[1]category_mapping!$G$2:$G$19,E4181)</f>
        <v>savings</v>
      </c>
      <c r="L4181" s="1" t="str">
        <f>IF(cleaning_working[[#This Row],[date]]="","Missing","Available")</f>
        <v>Available</v>
      </c>
    </row>
    <row r="4182" spans="1:12" x14ac:dyDescent="0.35">
      <c r="A4182" s="1" t="s">
        <v>4325</v>
      </c>
      <c r="B4182" s="1" t="s">
        <v>360</v>
      </c>
      <c r="C4182" s="3">
        <v>45264</v>
      </c>
      <c r="D4182" s="1" t="s">
        <v>13</v>
      </c>
      <c r="E4182" s="1" t="s">
        <v>93</v>
      </c>
      <c r="F4182" s="1">
        <v>2633</v>
      </c>
      <c r="G4182" s="1" t="s">
        <v>64</v>
      </c>
      <c r="H4182" s="1" t="s">
        <v>107</v>
      </c>
      <c r="I4182" s="1" t="s">
        <v>170</v>
      </c>
      <c r="J4182" s="1" t="str" cm="1">
        <f t="array" ref="J4182">_xlfn.IFS(F4182="","missing",F4182&lt;0,"negative",F4182=0,"zero",AND(F4182&gt;=99999,MOD(F4182,9)=0),"99999 placeholder",AND(F4182&gt;$O$5,D4182="Expense"),"Expense outlier",AND(F4182&gt;$P$5,D4182="Income"),"Income outlier",TRUE,"valid")</f>
        <v>valid</v>
      </c>
      <c r="K4182" s="1" t="str">
        <f>_xlfn.XLOOKUP(I4182,[1]category_mapping!$F$2:$F$19,[1]category_mapping!$G$2:$G$19,E4182)</f>
        <v>health</v>
      </c>
      <c r="L4182" s="1" t="str">
        <f>IF(cleaning_working[[#This Row],[date]]="","Missing","Available")</f>
        <v>Available</v>
      </c>
    </row>
    <row r="4183" spans="1:12" x14ac:dyDescent="0.35">
      <c r="A4183" s="1" t="s">
        <v>4326</v>
      </c>
      <c r="B4183" s="1" t="s">
        <v>491</v>
      </c>
      <c r="C4183" s="3">
        <v>45162</v>
      </c>
      <c r="D4183" s="1" t="s">
        <v>13</v>
      </c>
      <c r="E4183" s="1" t="s">
        <v>24</v>
      </c>
      <c r="F4183" s="1">
        <v>9805</v>
      </c>
      <c r="G4183" s="1" t="s">
        <v>18</v>
      </c>
      <c r="H4183" s="1" t="s">
        <v>26</v>
      </c>
      <c r="I4183" s="1" t="s">
        <v>66</v>
      </c>
      <c r="J4183" s="1" t="str" cm="1">
        <f t="array" ref="J4183">_xlfn.IFS(F4183="","missing",F4183&lt;0,"negative",F4183=0,"zero",AND(F4183&gt;=99999,MOD(F4183,9)=0),"99999 placeholder",AND(F4183&gt;$O$5,D4183="Expense"),"Expense outlier",AND(F4183&gt;$P$5,D4183="Income"),"Income outlier",TRUE,"valid")</f>
        <v>valid</v>
      </c>
      <c r="K4183" s="1" t="str">
        <f>_xlfn.XLOOKUP(I4183,[1]category_mapping!$F$2:$F$19,[1]category_mapping!$G$2:$G$19,E4183)</f>
        <v>food</v>
      </c>
      <c r="L4183" s="1" t="str">
        <f>IF(cleaning_working[[#This Row],[date]]="","Missing","Available")</f>
        <v>Available</v>
      </c>
    </row>
    <row r="4184" spans="1:12" x14ac:dyDescent="0.35">
      <c r="A4184" s="1" t="s">
        <v>4327</v>
      </c>
      <c r="B4184" s="1" t="s">
        <v>158</v>
      </c>
      <c r="C4184" s="3">
        <v>45484</v>
      </c>
      <c r="D4184" s="1" t="s">
        <v>13</v>
      </c>
      <c r="E4184" s="1" t="s">
        <v>96</v>
      </c>
      <c r="F4184" s="1">
        <v>7790</v>
      </c>
      <c r="G4184" s="1" t="s">
        <v>64</v>
      </c>
      <c r="H4184" s="1" t="s">
        <v>159</v>
      </c>
      <c r="I4184" s="1" t="s">
        <v>49</v>
      </c>
      <c r="J4184" s="1" t="str" cm="1">
        <f t="array" ref="J4184">_xlfn.IFS(F4184="","missing",F4184&lt;0,"negative",F4184=0,"zero",AND(F4184&gt;=99999,MOD(F4184,9)=0),"99999 placeholder",AND(F4184&gt;$O$5,D4184="Expense"),"Expense outlier",AND(F4184&gt;$P$5,D4184="Income"),"Income outlier",TRUE,"valid")</f>
        <v>valid</v>
      </c>
      <c r="K4184" s="1" t="str">
        <f>_xlfn.XLOOKUP(I4184,[1]category_mapping!$F$2:$F$19,[1]category_mapping!$G$2:$G$19,E4184)</f>
        <v>travel</v>
      </c>
      <c r="L4184" s="1" t="str">
        <f>IF(cleaning_working[[#This Row],[date]]="","Missing","Available")</f>
        <v>Available</v>
      </c>
    </row>
    <row r="4185" spans="1:12" x14ac:dyDescent="0.35">
      <c r="A4185" s="1" t="s">
        <v>4328</v>
      </c>
      <c r="B4185" s="1" t="s">
        <v>56</v>
      </c>
      <c r="C4185" s="3">
        <v>45642</v>
      </c>
      <c r="D4185" s="1" t="s">
        <v>13</v>
      </c>
      <c r="E4185" s="1" t="s">
        <v>24</v>
      </c>
      <c r="F4185" s="1">
        <v>31237</v>
      </c>
      <c r="G4185" s="1" t="s">
        <v>32</v>
      </c>
      <c r="H4185" s="1" t="s">
        <v>159</v>
      </c>
      <c r="J4185" s="1" t="str" cm="1">
        <f t="array" ref="J4185">_xlfn.IFS(F4185="","missing",F4185&lt;0,"negative",F4185=0,"zero",AND(F4185&gt;=99999,MOD(F4185,9)=0),"99999 placeholder",AND(F4185&gt;$O$5,D4185="Expense"),"Expense outlier",AND(F4185&gt;$P$5,D4185="Income"),"Income outlier",TRUE,"valid")</f>
        <v>Expense outlier</v>
      </c>
      <c r="K4185" s="1" t="str">
        <f>_xlfn.XLOOKUP(I4185,[1]category_mapping!$F$2:$F$19,[1]category_mapping!$G$2:$G$19,E4185)</f>
        <v>rent</v>
      </c>
      <c r="L4185" s="1" t="str">
        <f>IF(cleaning_working[[#This Row],[date]]="","Missing","Available")</f>
        <v>Available</v>
      </c>
    </row>
    <row r="4186" spans="1:12" x14ac:dyDescent="0.35">
      <c r="A4186" s="1" t="s">
        <v>4329</v>
      </c>
      <c r="B4186" s="1" t="s">
        <v>200</v>
      </c>
      <c r="C4186" s="3">
        <v>44785</v>
      </c>
      <c r="D4186" s="1" t="s">
        <v>13</v>
      </c>
      <c r="E4186" s="1" t="s">
        <v>96</v>
      </c>
      <c r="F4186" s="1">
        <v>6381</v>
      </c>
      <c r="G4186" s="1" t="s">
        <v>64</v>
      </c>
      <c r="H4186" s="1" t="s">
        <v>52</v>
      </c>
      <c r="I4186" s="1" t="s">
        <v>66</v>
      </c>
      <c r="J4186" s="1" t="str" cm="1">
        <f t="array" ref="J4186">_xlfn.IFS(F4186="","missing",F4186&lt;0,"negative",F4186=0,"zero",AND(F4186&gt;=99999,MOD(F4186,9)=0),"99999 placeholder",AND(F4186&gt;$O$5,D4186="Expense"),"Expense outlier",AND(F4186&gt;$P$5,D4186="Income"),"Income outlier",TRUE,"valid")</f>
        <v>valid</v>
      </c>
      <c r="K4186" s="1" t="str">
        <f>_xlfn.XLOOKUP(I4186,[1]category_mapping!$F$2:$F$19,[1]category_mapping!$G$2:$G$19,E4186)</f>
        <v>food</v>
      </c>
      <c r="L4186" s="1" t="str">
        <f>IF(cleaning_working[[#This Row],[date]]="","Missing","Available")</f>
        <v>Available</v>
      </c>
    </row>
    <row r="4187" spans="1:12" x14ac:dyDescent="0.35">
      <c r="A4187" s="1" t="s">
        <v>4330</v>
      </c>
      <c r="B4187" s="1" t="s">
        <v>155</v>
      </c>
      <c r="C4187" s="3">
        <v>45368</v>
      </c>
      <c r="D4187" s="1" t="s">
        <v>14</v>
      </c>
      <c r="E4187" s="1" t="s">
        <v>119</v>
      </c>
      <c r="F4187" s="1">
        <v>11646</v>
      </c>
      <c r="G4187" s="1" t="s">
        <v>25</v>
      </c>
      <c r="H4187" s="1" t="s">
        <v>107</v>
      </c>
      <c r="I4187" s="1" t="s">
        <v>46</v>
      </c>
      <c r="J4187" s="1" t="str" cm="1">
        <f t="array" ref="J4187">_xlfn.IFS(F4187="","missing",F4187&lt;0,"negative",F4187=0,"zero",AND(F4187&gt;=99999,MOD(F4187,9)=0),"99999 placeholder",AND(F4187&gt;$O$5,D4187="Expense"),"Expense outlier",AND(F4187&gt;$P$5,D4187="Income"),"Income outlier",TRUE,"valid")</f>
        <v>valid</v>
      </c>
      <c r="K4187" s="1" t="str">
        <f>_xlfn.XLOOKUP(I4187,[1]category_mapping!$F$2:$F$19,[1]category_mapping!$G$2:$G$19,E4187)</f>
        <v>investment</v>
      </c>
      <c r="L4187" s="1" t="str">
        <f>IF(cleaning_working[[#This Row],[date]]="","Missing","Available")</f>
        <v>Available</v>
      </c>
    </row>
    <row r="4188" spans="1:12" x14ac:dyDescent="0.35">
      <c r="A4188" s="1" t="s">
        <v>4331</v>
      </c>
      <c r="B4188" s="1" t="s">
        <v>531</v>
      </c>
      <c r="C4188" s="3">
        <v>45536</v>
      </c>
      <c r="D4188" s="1" t="s">
        <v>13</v>
      </c>
      <c r="E4188" s="1" t="s">
        <v>39</v>
      </c>
      <c r="F4188" s="1">
        <v>4184</v>
      </c>
      <c r="G4188" s="1" t="s">
        <v>40</v>
      </c>
      <c r="H4188" s="1" t="s">
        <v>52</v>
      </c>
      <c r="I4188" s="1" t="s">
        <v>87</v>
      </c>
      <c r="J4188" s="1" t="str" cm="1">
        <f t="array" ref="J4188">_xlfn.IFS(F4188="","missing",F4188&lt;0,"negative",F4188=0,"zero",AND(F4188&gt;=99999,MOD(F4188,9)=0),"99999 placeholder",AND(F4188&gt;$O$5,D4188="Expense"),"Expense outlier",AND(F4188&gt;$P$5,D4188="Income"),"Income outlier",TRUE,"valid")</f>
        <v>valid</v>
      </c>
      <c r="K4188" s="1" t="str">
        <f>_xlfn.XLOOKUP(I4188,[1]category_mapping!$F$2:$F$19,[1]category_mapping!$G$2:$G$19,E4188)</f>
        <v>food</v>
      </c>
      <c r="L4188" s="1" t="str">
        <f>IF(cleaning_working[[#This Row],[date]]="","Missing","Available")</f>
        <v>Available</v>
      </c>
    </row>
    <row r="4189" spans="1:12" x14ac:dyDescent="0.35">
      <c r="A4189" s="1" t="s">
        <v>4332</v>
      </c>
      <c r="B4189" s="1" t="s">
        <v>62</v>
      </c>
      <c r="C4189" s="3">
        <v>45411</v>
      </c>
      <c r="D4189" s="1" t="s">
        <v>14</v>
      </c>
      <c r="E4189" s="1" t="s">
        <v>31</v>
      </c>
      <c r="F4189" s="1">
        <v>22105</v>
      </c>
      <c r="G4189" s="1" t="s">
        <v>18</v>
      </c>
      <c r="H4189" s="1" t="s">
        <v>33</v>
      </c>
      <c r="I4189" s="1" t="s">
        <v>27</v>
      </c>
      <c r="J4189" s="1" t="str" cm="1">
        <f t="array" ref="J4189">_xlfn.IFS(F4189="","missing",F4189&lt;0,"negative",F4189=0,"zero",AND(F4189&gt;=99999,MOD(F4189,9)=0),"99999 placeholder",AND(F4189&gt;$O$5,D4189="Expense"),"Expense outlier",AND(F4189&gt;$P$5,D4189="Income"),"Income outlier",TRUE,"valid")</f>
        <v>valid</v>
      </c>
      <c r="K4189" s="1" t="str">
        <f>_xlfn.XLOOKUP(I4189,[1]category_mapping!$F$2:$F$19,[1]category_mapping!$G$2:$G$19,E4189)</f>
        <v>freelance</v>
      </c>
      <c r="L4189" s="1" t="str">
        <f>IF(cleaning_working[[#This Row],[date]]="","Missing","Available")</f>
        <v>Available</v>
      </c>
    </row>
    <row r="4190" spans="1:12" x14ac:dyDescent="0.35">
      <c r="A4190" s="1" t="s">
        <v>4333</v>
      </c>
      <c r="B4190" s="1" t="s">
        <v>214</v>
      </c>
      <c r="C4190" s="3">
        <v>44374</v>
      </c>
      <c r="D4190" s="1" t="s">
        <v>13</v>
      </c>
      <c r="E4190" s="1" t="s">
        <v>17</v>
      </c>
      <c r="F4190" s="1">
        <v>8198</v>
      </c>
      <c r="G4190" s="1" t="s">
        <v>64</v>
      </c>
      <c r="H4190" s="1" t="s">
        <v>52</v>
      </c>
      <c r="I4190" s="1" t="s">
        <v>272</v>
      </c>
      <c r="J4190" s="1" t="str" cm="1">
        <f t="array" ref="J4190">_xlfn.IFS(F4190="","missing",F4190&lt;0,"negative",F4190=0,"zero",AND(F4190&gt;=99999,MOD(F4190,9)=0),"99999 placeholder",AND(F4190&gt;$O$5,D4190="Expense"),"Expense outlier",AND(F4190&gt;$P$5,D4190="Income"),"Income outlier",TRUE,"valid")</f>
        <v>valid</v>
      </c>
      <c r="K4190" s="1" t="str">
        <f>_xlfn.XLOOKUP(I4190,[1]category_mapping!$F$2:$F$19,[1]category_mapping!$G$2:$G$19,E4190)</f>
        <v>food</v>
      </c>
      <c r="L4190" s="1" t="str">
        <f>IF(cleaning_working[[#This Row],[date]]="","Missing","Available")</f>
        <v>Available</v>
      </c>
    </row>
    <row r="4191" spans="1:12" x14ac:dyDescent="0.35">
      <c r="A4191" s="1" t="s">
        <v>4334</v>
      </c>
      <c r="B4191" s="1" t="s">
        <v>127</v>
      </c>
      <c r="C4191" s="3">
        <v>44264</v>
      </c>
      <c r="D4191" s="1" t="s">
        <v>13</v>
      </c>
      <c r="E4191" s="1" t="s">
        <v>176</v>
      </c>
      <c r="F4191" s="1">
        <v>6004</v>
      </c>
      <c r="G4191" s="1" t="s">
        <v>40</v>
      </c>
      <c r="H4191" s="1" t="s">
        <v>33</v>
      </c>
      <c r="I4191" s="1" t="s">
        <v>90</v>
      </c>
      <c r="J4191" s="1" t="str" cm="1">
        <f t="array" ref="J4191">_xlfn.IFS(F4191="","missing",F4191&lt;0,"negative",F4191=0,"zero",AND(F4191&gt;=99999,MOD(F4191,9)=0),"99999 placeholder",AND(F4191&gt;$O$5,D4191="Expense"),"Expense outlier",AND(F4191&gt;$P$5,D4191="Income"),"Income outlier",TRUE,"valid")</f>
        <v>valid</v>
      </c>
      <c r="K4191" s="1" t="str">
        <f>_xlfn.XLOOKUP(I4191,[1]category_mapping!$F$2:$F$19,[1]category_mapping!$G$2:$G$19,E4191)</f>
        <v>savings</v>
      </c>
      <c r="L4191" s="1" t="str">
        <f>IF(cleaning_working[[#This Row],[date]]="","Missing","Available")</f>
        <v>Available</v>
      </c>
    </row>
    <row r="4192" spans="1:12" x14ac:dyDescent="0.35">
      <c r="A4192" s="1" t="s">
        <v>4335</v>
      </c>
      <c r="B4192" s="1" t="s">
        <v>612</v>
      </c>
      <c r="C4192" s="3">
        <v>44615</v>
      </c>
      <c r="D4192" s="1" t="s">
        <v>13</v>
      </c>
      <c r="E4192" s="1" t="s">
        <v>39</v>
      </c>
      <c r="F4192" s="1">
        <v>585</v>
      </c>
      <c r="G4192" s="1" t="s">
        <v>32</v>
      </c>
      <c r="H4192" s="1" t="s">
        <v>65</v>
      </c>
      <c r="I4192" s="1" t="s">
        <v>58</v>
      </c>
      <c r="J4192" s="1" t="str" cm="1">
        <f t="array" ref="J4192">_xlfn.IFS(F4192="","missing",F4192&lt;0,"negative",F4192=0,"zero",AND(F4192&gt;=99999,MOD(F4192,9)=0),"99999 placeholder",AND(F4192&gt;$O$5,D4192="Expense"),"Expense outlier",AND(F4192&gt;$P$5,D4192="Income"),"Income outlier",TRUE,"valid")</f>
        <v>valid</v>
      </c>
      <c r="K4192" s="1" t="str">
        <f>_xlfn.XLOOKUP(I4192,[1]category_mapping!$F$2:$F$19,[1]category_mapping!$G$2:$G$19,E4192)</f>
        <v>food</v>
      </c>
      <c r="L4192" s="1" t="str">
        <f>IF(cleaning_working[[#This Row],[date]]="","Missing","Available")</f>
        <v>Available</v>
      </c>
    </row>
    <row r="4193" spans="1:12" x14ac:dyDescent="0.35">
      <c r="A4193" s="1" t="s">
        <v>4336</v>
      </c>
      <c r="B4193" s="1" t="s">
        <v>306</v>
      </c>
      <c r="C4193" s="3">
        <v>45513</v>
      </c>
      <c r="D4193" s="1" t="s">
        <v>13</v>
      </c>
      <c r="E4193" s="1" t="s">
        <v>24</v>
      </c>
      <c r="F4193" s="1">
        <v>5275</v>
      </c>
      <c r="G4193" s="1" t="s">
        <v>64</v>
      </c>
      <c r="H4193" s="1" t="s">
        <v>52</v>
      </c>
      <c r="I4193" s="1" t="s">
        <v>93</v>
      </c>
      <c r="J4193" s="1" t="str" cm="1">
        <f t="array" ref="J4193">_xlfn.IFS(F4193="","missing",F4193&lt;0,"negative",F4193=0,"zero",AND(F4193&gt;=99999,MOD(F4193,9)=0),"99999 placeholder",AND(F4193&gt;$O$5,D4193="Expense"),"Expense outlier",AND(F4193&gt;$P$5,D4193="Income"),"Income outlier",TRUE,"valid")</f>
        <v>valid</v>
      </c>
      <c r="K4193" s="1" t="str">
        <f>_xlfn.XLOOKUP(I4193,[1]category_mapping!$F$2:$F$19,[1]category_mapping!$G$2:$G$19,E4193)</f>
        <v>rent</v>
      </c>
      <c r="L4193" s="1" t="str">
        <f>IF(cleaning_working[[#This Row],[date]]="","Missing","Available")</f>
        <v>Available</v>
      </c>
    </row>
    <row r="4194" spans="1:12" x14ac:dyDescent="0.35">
      <c r="A4194" s="1" t="s">
        <v>4337</v>
      </c>
      <c r="B4194" s="1" t="s">
        <v>79</v>
      </c>
      <c r="C4194" s="3">
        <v>45201</v>
      </c>
      <c r="D4194" s="1" t="s">
        <v>13</v>
      </c>
      <c r="E4194" s="1" t="s">
        <v>39</v>
      </c>
      <c r="F4194" s="1">
        <v>9726</v>
      </c>
      <c r="G4194" s="1" t="s">
        <v>32</v>
      </c>
      <c r="H4194" s="1" t="s">
        <v>107</v>
      </c>
      <c r="J4194" s="1" t="str" cm="1">
        <f t="array" ref="J4194">_xlfn.IFS(F4194="","missing",F4194&lt;0,"negative",F4194=0,"zero",AND(F4194&gt;=99999,MOD(F4194,9)=0),"99999 placeholder",AND(F4194&gt;$O$5,D4194="Expense"),"Expense outlier",AND(F4194&gt;$P$5,D4194="Income"),"Income outlier",TRUE,"valid")</f>
        <v>valid</v>
      </c>
      <c r="K4194" s="1" t="str">
        <f>_xlfn.XLOOKUP(I4194,[1]category_mapping!$F$2:$F$19,[1]category_mapping!$G$2:$G$19,E4194)</f>
        <v>food</v>
      </c>
      <c r="L4194" s="1" t="str">
        <f>IF(cleaning_working[[#This Row],[date]]="","Missing","Available")</f>
        <v>Available</v>
      </c>
    </row>
    <row r="4195" spans="1:12" x14ac:dyDescent="0.35">
      <c r="A4195" s="1" t="s">
        <v>4338</v>
      </c>
      <c r="B4195" s="1" t="s">
        <v>372</v>
      </c>
      <c r="C4195" s="3">
        <v>45336</v>
      </c>
      <c r="D4195" s="1" t="s">
        <v>13</v>
      </c>
      <c r="E4195" s="1" t="s">
        <v>104</v>
      </c>
      <c r="F4195" s="1">
        <v>6742</v>
      </c>
      <c r="G4195" s="1" t="s">
        <v>64</v>
      </c>
      <c r="H4195" s="1" t="s">
        <v>107</v>
      </c>
      <c r="I4195" s="1" t="s">
        <v>46</v>
      </c>
      <c r="J4195" s="1" t="str" cm="1">
        <f t="array" ref="J4195">_xlfn.IFS(F4195="","missing",F4195&lt;0,"negative",F4195=0,"zero",AND(F4195&gt;=99999,MOD(F4195,9)=0),"99999 placeholder",AND(F4195&gt;$O$5,D4195="Expense"),"Expense outlier",AND(F4195&gt;$P$5,D4195="Income"),"Income outlier",TRUE,"valid")</f>
        <v>valid</v>
      </c>
      <c r="K4195" s="1" t="str">
        <f>_xlfn.XLOOKUP(I4195,[1]category_mapping!$F$2:$F$19,[1]category_mapping!$G$2:$G$19,E4195)</f>
        <v>health</v>
      </c>
      <c r="L4195" s="1" t="str">
        <f>IF(cleaning_working[[#This Row],[date]]="","Missing","Available")</f>
        <v>Available</v>
      </c>
    </row>
    <row r="4196" spans="1:12" x14ac:dyDescent="0.35">
      <c r="A4196" s="1" t="s">
        <v>4339</v>
      </c>
      <c r="B4196" s="1" t="s">
        <v>381</v>
      </c>
      <c r="C4196" s="3">
        <v>44825</v>
      </c>
      <c r="D4196" s="1" t="s">
        <v>13</v>
      </c>
      <c r="E4196" s="1" t="s">
        <v>24</v>
      </c>
      <c r="F4196" s="1">
        <v>19462</v>
      </c>
      <c r="G4196" s="1" t="s">
        <v>18</v>
      </c>
      <c r="H4196" s="1" t="s">
        <v>25</v>
      </c>
      <c r="I4196" s="1" t="s">
        <v>93</v>
      </c>
      <c r="J4196" s="1" t="str" cm="1">
        <f t="array" ref="J4196">_xlfn.IFS(F4196="","missing",F4196&lt;0,"negative",F4196=0,"zero",AND(F4196&gt;=99999,MOD(F4196,9)=0),"99999 placeholder",AND(F4196&gt;$O$5,D4196="Expense"),"Expense outlier",AND(F4196&gt;$P$5,D4196="Income"),"Income outlier",TRUE,"valid")</f>
        <v>Expense outlier</v>
      </c>
      <c r="K4196" s="1" t="str">
        <f>_xlfn.XLOOKUP(I4196,[1]category_mapping!$F$2:$F$19,[1]category_mapping!$G$2:$G$19,E4196)</f>
        <v>rent</v>
      </c>
      <c r="L4196" s="1" t="str">
        <f>IF(cleaning_working[[#This Row],[date]]="","Missing","Available")</f>
        <v>Available</v>
      </c>
    </row>
    <row r="4197" spans="1:12" x14ac:dyDescent="0.35">
      <c r="A4197" s="1" t="s">
        <v>4340</v>
      </c>
      <c r="B4197" s="1" t="s">
        <v>266</v>
      </c>
      <c r="C4197" s="3">
        <v>44917</v>
      </c>
      <c r="D4197" s="1" t="s">
        <v>13</v>
      </c>
      <c r="E4197" s="1" t="s">
        <v>45</v>
      </c>
      <c r="F4197" s="1">
        <v>2980</v>
      </c>
      <c r="G4197" s="1" t="s">
        <v>18</v>
      </c>
      <c r="H4197" s="1" t="s">
        <v>65</v>
      </c>
      <c r="I4197" s="1" t="s">
        <v>58</v>
      </c>
      <c r="J4197" s="1" t="str" cm="1">
        <f t="array" ref="J4197">_xlfn.IFS(F4197="","missing",F4197&lt;0,"negative",F4197=0,"zero",AND(F4197&gt;=99999,MOD(F4197,9)=0),"99999 placeholder",AND(F4197&gt;$O$5,D4197="Expense"),"Expense outlier",AND(F4197&gt;$P$5,D4197="Income"),"Income outlier",TRUE,"valid")</f>
        <v>valid</v>
      </c>
      <c r="K4197" s="1" t="str">
        <f>_xlfn.XLOOKUP(I4197,[1]category_mapping!$F$2:$F$19,[1]category_mapping!$G$2:$G$19,E4197)</f>
        <v>entertainment</v>
      </c>
      <c r="L4197" s="1" t="str">
        <f>IF(cleaning_working[[#This Row],[date]]="","Missing","Available")</f>
        <v>Available</v>
      </c>
    </row>
    <row r="4198" spans="1:12" x14ac:dyDescent="0.35">
      <c r="A4198" s="1" t="s">
        <v>4341</v>
      </c>
      <c r="B4198" s="1" t="s">
        <v>184</v>
      </c>
      <c r="C4198" s="3">
        <v>44619</v>
      </c>
      <c r="D4198" s="1" t="s">
        <v>13</v>
      </c>
      <c r="E4198" s="1" t="s">
        <v>63</v>
      </c>
      <c r="F4198" s="1">
        <v>3824</v>
      </c>
      <c r="G4198" s="1" t="s">
        <v>32</v>
      </c>
      <c r="H4198" s="1" t="s">
        <v>133</v>
      </c>
      <c r="I4198" s="1" t="s">
        <v>80</v>
      </c>
      <c r="J4198" s="1" t="str" cm="1">
        <f t="array" ref="J4198">_xlfn.IFS(F4198="","missing",F4198&lt;0,"negative",F4198=0,"zero",AND(F4198&gt;=99999,MOD(F4198,9)=0),"99999 placeholder",AND(F4198&gt;$O$5,D4198="Expense"),"Expense outlier",AND(F4198&gt;$P$5,D4198="Income"),"Income outlier",TRUE,"valid")</f>
        <v>valid</v>
      </c>
      <c r="K4198" s="1" t="str">
        <f>_xlfn.XLOOKUP(I4198,[1]category_mapping!$F$2:$F$19,[1]category_mapping!$G$2:$G$19,E4198)</f>
        <v>food</v>
      </c>
      <c r="L4198" s="1" t="str">
        <f>IF(cleaning_working[[#This Row],[date]]="","Missing","Available")</f>
        <v>Available</v>
      </c>
    </row>
    <row r="4199" spans="1:12" x14ac:dyDescent="0.35">
      <c r="A4199" s="1" t="s">
        <v>4342</v>
      </c>
      <c r="B4199" s="1" t="s">
        <v>446</v>
      </c>
      <c r="C4199" s="3">
        <v>45307</v>
      </c>
      <c r="D4199" s="1" t="s">
        <v>13</v>
      </c>
      <c r="E4199" s="1" t="s">
        <v>24</v>
      </c>
      <c r="F4199" s="1">
        <v>38553</v>
      </c>
      <c r="G4199" s="1" t="s">
        <v>18</v>
      </c>
      <c r="H4199" s="1" t="s">
        <v>159</v>
      </c>
      <c r="I4199" s="1" t="s">
        <v>93</v>
      </c>
      <c r="J4199" s="1" t="str" cm="1">
        <f t="array" ref="J4199">_xlfn.IFS(F4199="","missing",F4199&lt;0,"negative",F4199=0,"zero",AND(F4199&gt;=99999,MOD(F4199,9)=0),"99999 placeholder",AND(F4199&gt;$O$5,D4199="Expense"),"Expense outlier",AND(F4199&gt;$P$5,D4199="Income"),"Income outlier",TRUE,"valid")</f>
        <v>Expense outlier</v>
      </c>
      <c r="K4199" s="1" t="str">
        <f>_xlfn.XLOOKUP(I4199,[1]category_mapping!$F$2:$F$19,[1]category_mapping!$G$2:$G$19,E4199)</f>
        <v>rent</v>
      </c>
      <c r="L4199" s="1" t="str">
        <f>IF(cleaning_working[[#This Row],[date]]="","Missing","Available")</f>
        <v>Available</v>
      </c>
    </row>
    <row r="4200" spans="1:12" x14ac:dyDescent="0.35">
      <c r="A4200" s="1" t="s">
        <v>4343</v>
      </c>
      <c r="B4200" s="1" t="s">
        <v>198</v>
      </c>
      <c r="C4200" s="3">
        <v>44431</v>
      </c>
      <c r="D4200" s="1" t="s">
        <v>13</v>
      </c>
      <c r="E4200" s="1" t="s">
        <v>24</v>
      </c>
      <c r="F4200" s="1">
        <v>10050</v>
      </c>
      <c r="G4200" s="1" t="s">
        <v>40</v>
      </c>
      <c r="H4200" s="1" t="s">
        <v>19</v>
      </c>
      <c r="I4200" s="1" t="s">
        <v>66</v>
      </c>
      <c r="J4200" s="1" t="str" cm="1">
        <f t="array" ref="J4200">_xlfn.IFS(F4200="","missing",F4200&lt;0,"negative",F4200=0,"zero",AND(F4200&gt;=99999,MOD(F4200,9)=0),"99999 placeholder",AND(F4200&gt;$O$5,D4200="Expense"),"Expense outlier",AND(F4200&gt;$P$5,D4200="Income"),"Income outlier",TRUE,"valid")</f>
        <v>valid</v>
      </c>
      <c r="K4200" s="1" t="str">
        <f>_xlfn.XLOOKUP(I4200,[1]category_mapping!$F$2:$F$19,[1]category_mapping!$G$2:$G$19,E4200)</f>
        <v>food</v>
      </c>
      <c r="L4200" s="1" t="str">
        <f>IF(cleaning_working[[#This Row],[date]]="","Missing","Available")</f>
        <v>Available</v>
      </c>
    </row>
    <row r="4201" spans="1:12" x14ac:dyDescent="0.35">
      <c r="A4201" s="1" t="s">
        <v>4344</v>
      </c>
      <c r="B4201" s="1" t="s">
        <v>446</v>
      </c>
      <c r="C4201" s="3">
        <v>44302</v>
      </c>
      <c r="D4201" s="1" t="s">
        <v>13</v>
      </c>
      <c r="E4201" s="1" t="s">
        <v>63</v>
      </c>
      <c r="F4201" s="1">
        <v>5786</v>
      </c>
      <c r="G4201" s="1" t="s">
        <v>18</v>
      </c>
      <c r="H4201" s="1" t="s">
        <v>33</v>
      </c>
      <c r="I4201" s="1" t="s">
        <v>120</v>
      </c>
      <c r="J4201" s="1" t="str" cm="1">
        <f t="array" ref="J4201">_xlfn.IFS(F4201="","missing",F4201&lt;0,"negative",F4201=0,"zero",AND(F4201&gt;=99999,MOD(F4201,9)=0),"99999 placeholder",AND(F4201&gt;$O$5,D4201="Expense"),"Expense outlier",AND(F4201&gt;$P$5,D4201="Income"),"Income outlier",TRUE,"valid")</f>
        <v>valid</v>
      </c>
      <c r="K4201" s="1" t="str">
        <f>_xlfn.XLOOKUP(I4201,[1]category_mapping!$F$2:$F$19,[1]category_mapping!$G$2:$G$19,E4201)</f>
        <v>food</v>
      </c>
      <c r="L4201" s="1" t="str">
        <f>IF(cleaning_working[[#This Row],[date]]="","Missing","Available")</f>
        <v>Available</v>
      </c>
    </row>
    <row r="4202" spans="1:12" x14ac:dyDescent="0.35">
      <c r="A4202" s="1" t="s">
        <v>4345</v>
      </c>
      <c r="B4202" s="1" t="s">
        <v>192</v>
      </c>
      <c r="C4202" s="3">
        <v>44649</v>
      </c>
      <c r="D4202" s="1" t="s">
        <v>13</v>
      </c>
      <c r="E4202" s="1" t="s">
        <v>39</v>
      </c>
      <c r="F4202" s="1">
        <v>4385</v>
      </c>
      <c r="G4202" s="1" t="s">
        <v>25</v>
      </c>
      <c r="H4202" s="1" t="s">
        <v>65</v>
      </c>
      <c r="J4202" s="1" t="str" cm="1">
        <f t="array" ref="J4202">_xlfn.IFS(F4202="","missing",F4202&lt;0,"negative",F4202=0,"zero",AND(F4202&gt;=99999,MOD(F4202,9)=0),"99999 placeholder",AND(F4202&gt;$O$5,D4202="Expense"),"Expense outlier",AND(F4202&gt;$P$5,D4202="Income"),"Income outlier",TRUE,"valid")</f>
        <v>valid</v>
      </c>
      <c r="K4202" s="1" t="str">
        <f>_xlfn.XLOOKUP(I4202,[1]category_mapping!$F$2:$F$19,[1]category_mapping!$G$2:$G$19,E4202)</f>
        <v>food</v>
      </c>
      <c r="L4202" s="1" t="str">
        <f>IF(cleaning_working[[#This Row],[date]]="","Missing","Available")</f>
        <v>Available</v>
      </c>
    </row>
    <row r="4203" spans="1:12" x14ac:dyDescent="0.35">
      <c r="A4203" s="1" t="s">
        <v>4346</v>
      </c>
      <c r="B4203" s="1" t="s">
        <v>372</v>
      </c>
      <c r="C4203" s="3">
        <v>44903</v>
      </c>
      <c r="D4203" s="1" t="s">
        <v>13</v>
      </c>
      <c r="E4203" s="1" t="s">
        <v>96</v>
      </c>
      <c r="F4203" s="1">
        <v>3096</v>
      </c>
      <c r="G4203" s="1" t="s">
        <v>40</v>
      </c>
      <c r="H4203" s="1" t="s">
        <v>86</v>
      </c>
      <c r="I4203" s="1" t="s">
        <v>178</v>
      </c>
      <c r="J4203" s="1" t="str" cm="1">
        <f t="array" ref="J4203">_xlfn.IFS(F4203="","missing",F4203&lt;0,"negative",F4203=0,"zero",AND(F4203&gt;=99999,MOD(F4203,9)=0),"99999 placeholder",AND(F4203&gt;$O$5,D4203="Expense"),"Expense outlier",AND(F4203&gt;$P$5,D4203="Income"),"Income outlier",TRUE,"valid")</f>
        <v>valid</v>
      </c>
      <c r="K4203" s="1" t="str">
        <f>_xlfn.XLOOKUP(I4203,[1]category_mapping!$F$2:$F$19,[1]category_mapping!$G$2:$G$19,E4203)</f>
        <v>rent</v>
      </c>
      <c r="L4203" s="1" t="str">
        <f>IF(cleaning_working[[#This Row],[date]]="","Missing","Available")</f>
        <v>Available</v>
      </c>
    </row>
    <row r="4204" spans="1:12" x14ac:dyDescent="0.35">
      <c r="A4204" s="1" t="s">
        <v>4347</v>
      </c>
      <c r="B4204" s="1" t="s">
        <v>381</v>
      </c>
      <c r="C4204" s="3">
        <v>45273</v>
      </c>
      <c r="D4204" s="1" t="s">
        <v>13</v>
      </c>
      <c r="E4204" s="1" t="s">
        <v>24</v>
      </c>
      <c r="F4204" s="1">
        <v>3820</v>
      </c>
      <c r="G4204" s="1" t="s">
        <v>25</v>
      </c>
      <c r="H4204" s="1" t="s">
        <v>83</v>
      </c>
      <c r="I4204" s="1" t="s">
        <v>134</v>
      </c>
      <c r="J4204" s="1" t="str" cm="1">
        <f t="array" ref="J4204">_xlfn.IFS(F4204="","missing",F4204&lt;0,"negative",F4204=0,"zero",AND(F4204&gt;=99999,MOD(F4204,9)=0),"99999 placeholder",AND(F4204&gt;$O$5,D4204="Expense"),"Expense outlier",AND(F4204&gt;$P$5,D4204="Income"),"Income outlier",TRUE,"valid")</f>
        <v>valid</v>
      </c>
      <c r="K4204" s="1" t="str">
        <f>_xlfn.XLOOKUP(I4204,[1]category_mapping!$F$2:$F$19,[1]category_mapping!$G$2:$G$19,E4204)</f>
        <v>education</v>
      </c>
      <c r="L4204" s="1" t="str">
        <f>IF(cleaning_working[[#This Row],[date]]="","Missing","Available")</f>
        <v>Available</v>
      </c>
    </row>
    <row r="4205" spans="1:12" x14ac:dyDescent="0.35">
      <c r="A4205" s="1" t="s">
        <v>4348</v>
      </c>
      <c r="B4205" s="1" t="s">
        <v>376</v>
      </c>
      <c r="C4205" s="3">
        <v>45335</v>
      </c>
      <c r="D4205" s="1" t="s">
        <v>13</v>
      </c>
      <c r="E4205" s="1" t="s">
        <v>17</v>
      </c>
      <c r="F4205" s="1">
        <v>7698</v>
      </c>
      <c r="G4205" s="1" t="s">
        <v>40</v>
      </c>
      <c r="H4205" s="1" t="s">
        <v>133</v>
      </c>
      <c r="I4205" s="1" t="s">
        <v>120</v>
      </c>
      <c r="J4205" s="1" t="str" cm="1">
        <f t="array" ref="J4205">_xlfn.IFS(F4205="","missing",F4205&lt;0,"negative",F4205=0,"zero",AND(F4205&gt;=99999,MOD(F4205,9)=0),"99999 placeholder",AND(F4205&gt;$O$5,D4205="Expense"),"Expense outlier",AND(F4205&gt;$P$5,D4205="Income"),"Income outlier",TRUE,"valid")</f>
        <v>valid</v>
      </c>
      <c r="K4205" s="1" t="str">
        <f>_xlfn.XLOOKUP(I4205,[1]category_mapping!$F$2:$F$19,[1]category_mapping!$G$2:$G$19,E4205)</f>
        <v>food</v>
      </c>
      <c r="L4205" s="1" t="str">
        <f>IF(cleaning_working[[#This Row],[date]]="","Missing","Available")</f>
        <v>Available</v>
      </c>
    </row>
    <row r="4206" spans="1:12" x14ac:dyDescent="0.35">
      <c r="A4206" s="1" t="s">
        <v>4349</v>
      </c>
      <c r="B4206" s="1" t="s">
        <v>306</v>
      </c>
      <c r="C4206" s="3">
        <v>44374</v>
      </c>
      <c r="D4206" s="1" t="s">
        <v>14</v>
      </c>
      <c r="E4206" s="1" t="s">
        <v>57</v>
      </c>
      <c r="F4206" s="1">
        <v>27406</v>
      </c>
      <c r="G4206" s="1" t="s">
        <v>32</v>
      </c>
      <c r="H4206" s="1" t="s">
        <v>133</v>
      </c>
      <c r="I4206" s="1" t="s">
        <v>272</v>
      </c>
      <c r="J4206" s="1" t="str" cm="1">
        <f t="array" ref="J4206">_xlfn.IFS(F4206="","missing",F4206&lt;0,"negative",F4206=0,"zero",AND(F4206&gt;=99999,MOD(F4206,9)=0),"99999 placeholder",AND(F4206&gt;$O$5,D4206="Expense"),"Expense outlier",AND(F4206&gt;$P$5,D4206="Income"),"Income outlier",TRUE,"valid")</f>
        <v>valid</v>
      </c>
      <c r="K4206" s="1" t="str">
        <f>_xlfn.XLOOKUP(I4206,[1]category_mapping!$F$2:$F$19,[1]category_mapping!$G$2:$G$19,E4206)</f>
        <v>food</v>
      </c>
      <c r="L4206" s="1" t="str">
        <f>IF(cleaning_working[[#This Row],[date]]="","Missing","Available")</f>
        <v>Available</v>
      </c>
    </row>
    <row r="4207" spans="1:12" x14ac:dyDescent="0.35">
      <c r="A4207" s="1" t="s">
        <v>4350</v>
      </c>
      <c r="B4207" s="1" t="s">
        <v>144</v>
      </c>
      <c r="C4207" s="3">
        <v>45171</v>
      </c>
      <c r="D4207" s="1" t="s">
        <v>14</v>
      </c>
      <c r="E4207" s="1" t="s">
        <v>70</v>
      </c>
      <c r="F4207" s="1">
        <v>20102</v>
      </c>
      <c r="G4207" s="1" t="s">
        <v>25</v>
      </c>
      <c r="H4207" s="1" t="s">
        <v>133</v>
      </c>
      <c r="I4207" s="1" t="s">
        <v>93</v>
      </c>
      <c r="J4207" s="1" t="str" cm="1">
        <f t="array" ref="J4207">_xlfn.IFS(F4207="","missing",F4207&lt;0,"negative",F4207=0,"zero",AND(F4207&gt;=99999,MOD(F4207,9)=0),"99999 placeholder",AND(F4207&gt;$O$5,D4207="Expense"),"Expense outlier",AND(F4207&gt;$P$5,D4207="Income"),"Income outlier",TRUE,"valid")</f>
        <v>valid</v>
      </c>
      <c r="K4207" s="1" t="str">
        <f>_xlfn.XLOOKUP(I4207,[1]category_mapping!$F$2:$F$19,[1]category_mapping!$G$2:$G$19,E4207)</f>
        <v>others</v>
      </c>
      <c r="L4207" s="1" t="str">
        <f>IF(cleaning_working[[#This Row],[date]]="","Missing","Available")</f>
        <v>Available</v>
      </c>
    </row>
    <row r="4208" spans="1:12" x14ac:dyDescent="0.35">
      <c r="A4208" s="1" t="s">
        <v>4351</v>
      </c>
      <c r="B4208" s="1" t="s">
        <v>44</v>
      </c>
      <c r="C4208" s="3">
        <v>45094</v>
      </c>
      <c r="D4208" s="1" t="s">
        <v>13</v>
      </c>
      <c r="E4208" s="1" t="s">
        <v>24</v>
      </c>
      <c r="F4208" s="1">
        <v>1590</v>
      </c>
      <c r="G4208" s="1" t="s">
        <v>32</v>
      </c>
      <c r="H4208" s="1" t="s">
        <v>133</v>
      </c>
      <c r="I4208" s="1" t="s">
        <v>128</v>
      </c>
      <c r="J4208" s="1" t="str" cm="1">
        <f t="array" ref="J4208">_xlfn.IFS(F4208="","missing",F4208&lt;0,"negative",F4208=0,"zero",AND(F4208&gt;=99999,MOD(F4208,9)=0),"99999 placeholder",AND(F4208&gt;$O$5,D4208="Expense"),"Expense outlier",AND(F4208&gt;$P$5,D4208="Income"),"Income outlier",TRUE,"valid")</f>
        <v>valid</v>
      </c>
      <c r="K4208" s="1" t="str">
        <f>_xlfn.XLOOKUP(I4208,[1]category_mapping!$F$2:$F$19,[1]category_mapping!$G$2:$G$19,E4208)</f>
        <v>utilities</v>
      </c>
      <c r="L4208" s="1" t="str">
        <f>IF(cleaning_working[[#This Row],[date]]="","Missing","Available")</f>
        <v>Available</v>
      </c>
    </row>
    <row r="4209" spans="1:12" x14ac:dyDescent="0.35">
      <c r="A4209" s="1" t="s">
        <v>2978</v>
      </c>
      <c r="B4209" s="1" t="s">
        <v>48</v>
      </c>
      <c r="C4209" s="3">
        <v>44582</v>
      </c>
      <c r="D4209" s="1" t="s">
        <v>14</v>
      </c>
      <c r="E4209" s="1" t="s">
        <v>119</v>
      </c>
      <c r="F4209" s="1">
        <v>18434</v>
      </c>
      <c r="G4209" s="1" t="s">
        <v>40</v>
      </c>
      <c r="H4209" s="1" t="s">
        <v>107</v>
      </c>
      <c r="J4209" s="1" t="str" cm="1">
        <f t="array" ref="J4209">_xlfn.IFS(F4209="","missing",F4209&lt;0,"negative",F4209=0,"zero",AND(F4209&gt;=99999,MOD(F4209,9)=0),"99999 placeholder",AND(F4209&gt;$O$5,D4209="Expense"),"Expense outlier",AND(F4209&gt;$P$5,D4209="Income"),"Income outlier",TRUE,"valid")</f>
        <v>valid</v>
      </c>
      <c r="K4209" s="1" t="str">
        <f>_xlfn.XLOOKUP(I4209,[1]category_mapping!$F$2:$F$19,[1]category_mapping!$G$2:$G$19,E4209)</f>
        <v>investment</v>
      </c>
      <c r="L4209" s="1" t="str">
        <f>IF(cleaning_working[[#This Row],[date]]="","Missing","Available")</f>
        <v>Available</v>
      </c>
    </row>
    <row r="4210" spans="1:12" x14ac:dyDescent="0.35">
      <c r="A4210" s="1" t="s">
        <v>4352</v>
      </c>
      <c r="B4210" s="1" t="s">
        <v>339</v>
      </c>
      <c r="C4210" s="3">
        <v>45530</v>
      </c>
      <c r="D4210" s="1" t="s">
        <v>13</v>
      </c>
      <c r="E4210" s="1" t="s">
        <v>63</v>
      </c>
      <c r="F4210" s="1">
        <v>3972</v>
      </c>
      <c r="G4210" s="1" t="s">
        <v>64</v>
      </c>
      <c r="H4210" s="1" t="s">
        <v>83</v>
      </c>
      <c r="I4210" s="1" t="s">
        <v>20</v>
      </c>
      <c r="J4210" s="1" t="str" cm="1">
        <f t="array" ref="J4210">_xlfn.IFS(F4210="","missing",F4210&lt;0,"negative",F4210=0,"zero",AND(F4210&gt;=99999,MOD(F4210,9)=0),"99999 placeholder",AND(F4210&gt;$O$5,D4210="Expense"),"Expense outlier",AND(F4210&gt;$P$5,D4210="Income"),"Income outlier",TRUE,"valid")</f>
        <v>valid</v>
      </c>
      <c r="K4210" s="1" t="str">
        <f>_xlfn.XLOOKUP(I4210,[1]category_mapping!$F$2:$F$19,[1]category_mapping!$G$2:$G$19,E4210)</f>
        <v>entertainment</v>
      </c>
      <c r="L4210" s="1" t="str">
        <f>IF(cleaning_working[[#This Row],[date]]="","Missing","Available")</f>
        <v>Available</v>
      </c>
    </row>
    <row r="4211" spans="1:12" x14ac:dyDescent="0.35">
      <c r="A4211" s="1" t="s">
        <v>4353</v>
      </c>
      <c r="B4211" s="1" t="s">
        <v>130</v>
      </c>
      <c r="C4211" s="3">
        <v>44770</v>
      </c>
      <c r="D4211" s="1" t="s">
        <v>13</v>
      </c>
      <c r="E4211" s="1" t="s">
        <v>96</v>
      </c>
      <c r="F4211" s="1">
        <v>9254</v>
      </c>
      <c r="G4211" s="1" t="s">
        <v>40</v>
      </c>
      <c r="H4211" s="1" t="s">
        <v>83</v>
      </c>
      <c r="I4211" s="1" t="s">
        <v>178</v>
      </c>
      <c r="J4211" s="1" t="str" cm="1">
        <f t="array" ref="J4211">_xlfn.IFS(F4211="","missing",F4211&lt;0,"negative",F4211=0,"zero",AND(F4211&gt;=99999,MOD(F4211,9)=0),"99999 placeholder",AND(F4211&gt;$O$5,D4211="Expense"),"Expense outlier",AND(F4211&gt;$P$5,D4211="Income"),"Income outlier",TRUE,"valid")</f>
        <v>valid</v>
      </c>
      <c r="K4211" s="1" t="str">
        <f>_xlfn.XLOOKUP(I4211,[1]category_mapping!$F$2:$F$19,[1]category_mapping!$G$2:$G$19,E4211)</f>
        <v>rent</v>
      </c>
      <c r="L4211" s="1" t="str">
        <f>IF(cleaning_working[[#This Row],[date]]="","Missing","Available")</f>
        <v>Available</v>
      </c>
    </row>
    <row r="4212" spans="1:12" x14ac:dyDescent="0.35">
      <c r="A4212" s="1" t="s">
        <v>4354</v>
      </c>
      <c r="B4212" s="1" t="s">
        <v>593</v>
      </c>
      <c r="C4212" s="3">
        <v>44227</v>
      </c>
      <c r="D4212" s="1" t="s">
        <v>13</v>
      </c>
      <c r="E4212" s="1" t="s">
        <v>63</v>
      </c>
      <c r="F4212" s="1">
        <v>8629</v>
      </c>
      <c r="G4212" s="1" t="s">
        <v>64</v>
      </c>
      <c r="H4212" s="1" t="s">
        <v>107</v>
      </c>
      <c r="I4212" s="1" t="s">
        <v>128</v>
      </c>
      <c r="J4212" s="1" t="str" cm="1">
        <f t="array" ref="J4212">_xlfn.IFS(F4212="","missing",F4212&lt;0,"negative",F4212=0,"zero",AND(F4212&gt;=99999,MOD(F4212,9)=0),"99999 placeholder",AND(F4212&gt;$O$5,D4212="Expense"),"Expense outlier",AND(F4212&gt;$P$5,D4212="Income"),"Income outlier",TRUE,"valid")</f>
        <v>valid</v>
      </c>
      <c r="K4212" s="1" t="str">
        <f>_xlfn.XLOOKUP(I4212,[1]category_mapping!$F$2:$F$19,[1]category_mapping!$G$2:$G$19,E4212)</f>
        <v>utilities</v>
      </c>
      <c r="L4212" s="1" t="str">
        <f>IF(cleaning_working[[#This Row],[date]]="","Missing","Available")</f>
        <v>Available</v>
      </c>
    </row>
    <row r="4213" spans="1:12" x14ac:dyDescent="0.35">
      <c r="A4213" s="1" t="s">
        <v>4355</v>
      </c>
      <c r="B4213" s="1" t="s">
        <v>360</v>
      </c>
      <c r="C4213" s="3">
        <v>44841</v>
      </c>
      <c r="D4213" s="1" t="s">
        <v>13</v>
      </c>
      <c r="E4213" s="1" t="s">
        <v>17</v>
      </c>
      <c r="F4213" s="1">
        <v>6158</v>
      </c>
      <c r="G4213" s="1" t="s">
        <v>64</v>
      </c>
      <c r="H4213" s="1" t="s">
        <v>19</v>
      </c>
      <c r="J4213" s="1" t="str" cm="1">
        <f t="array" ref="J4213">_xlfn.IFS(F4213="","missing",F4213&lt;0,"negative",F4213=0,"zero",AND(F4213&gt;=99999,MOD(F4213,9)=0),"99999 placeholder",AND(F4213&gt;$O$5,D4213="Expense"),"Expense outlier",AND(F4213&gt;$P$5,D4213="Income"),"Income outlier",TRUE,"valid")</f>
        <v>valid</v>
      </c>
      <c r="K4213" s="1" t="str">
        <f>_xlfn.XLOOKUP(I4213,[1]category_mapping!$F$2:$F$19,[1]category_mapping!$G$2:$G$19,E4213)</f>
        <v>education</v>
      </c>
      <c r="L4213" s="1" t="str">
        <f>IF(cleaning_working[[#This Row],[date]]="","Missing","Available")</f>
        <v>Available</v>
      </c>
    </row>
    <row r="4214" spans="1:12" x14ac:dyDescent="0.35">
      <c r="A4214" s="1" t="s">
        <v>4356</v>
      </c>
      <c r="B4214" s="1" t="s">
        <v>381</v>
      </c>
      <c r="C4214" s="3">
        <v>45261</v>
      </c>
      <c r="D4214" s="1" t="s">
        <v>13</v>
      </c>
      <c r="E4214" s="1" t="s">
        <v>104</v>
      </c>
      <c r="F4214" s="1">
        <v>2897</v>
      </c>
      <c r="G4214" s="1" t="s">
        <v>32</v>
      </c>
      <c r="H4214" s="1" t="s">
        <v>83</v>
      </c>
      <c r="I4214" s="1" t="s">
        <v>272</v>
      </c>
      <c r="J4214" s="1" t="str" cm="1">
        <f t="array" ref="J4214">_xlfn.IFS(F4214="","missing",F4214&lt;0,"negative",F4214=0,"zero",AND(F4214&gt;=99999,MOD(F4214,9)=0),"99999 placeholder",AND(F4214&gt;$O$5,D4214="Expense"),"Expense outlier",AND(F4214&gt;$P$5,D4214="Income"),"Income outlier",TRUE,"valid")</f>
        <v>valid</v>
      </c>
      <c r="K4214" s="1" t="str">
        <f>_xlfn.XLOOKUP(I4214,[1]category_mapping!$F$2:$F$19,[1]category_mapping!$G$2:$G$19,E4214)</f>
        <v>food</v>
      </c>
      <c r="L4214" s="1" t="str">
        <f>IF(cleaning_working[[#This Row],[date]]="","Missing","Available")</f>
        <v>Available</v>
      </c>
    </row>
    <row r="4215" spans="1:12" x14ac:dyDescent="0.35">
      <c r="A4215" s="1" t="s">
        <v>4357</v>
      </c>
      <c r="B4215" s="1" t="s">
        <v>289</v>
      </c>
      <c r="C4215" s="3">
        <v>45157</v>
      </c>
      <c r="D4215" s="1" t="s">
        <v>13</v>
      </c>
      <c r="E4215" s="1" t="s">
        <v>17</v>
      </c>
      <c r="F4215" s="1">
        <v>6768</v>
      </c>
      <c r="G4215" s="1" t="s">
        <v>32</v>
      </c>
      <c r="H4215" s="1" t="s">
        <v>25</v>
      </c>
      <c r="J4215" s="1" t="str" cm="1">
        <f t="array" ref="J4215">_xlfn.IFS(F4215="","missing",F4215&lt;0,"negative",F4215=0,"zero",AND(F4215&gt;=99999,MOD(F4215,9)=0),"99999 placeholder",AND(F4215&gt;$O$5,D4215="Expense"),"Expense outlier",AND(F4215&gt;$P$5,D4215="Income"),"Income outlier",TRUE,"valid")</f>
        <v>valid</v>
      </c>
      <c r="K4215" s="1" t="str">
        <f>_xlfn.XLOOKUP(I4215,[1]category_mapping!$F$2:$F$19,[1]category_mapping!$G$2:$G$19,E4215)</f>
        <v>education</v>
      </c>
      <c r="L4215" s="1" t="str">
        <f>IF(cleaning_working[[#This Row],[date]]="","Missing","Available")</f>
        <v>Available</v>
      </c>
    </row>
    <row r="4216" spans="1:12" x14ac:dyDescent="0.35">
      <c r="A4216" s="1" t="s">
        <v>4358</v>
      </c>
      <c r="B4216" s="1" t="s">
        <v>357</v>
      </c>
      <c r="C4216" s="3">
        <v>45638</v>
      </c>
      <c r="D4216" s="1" t="s">
        <v>13</v>
      </c>
      <c r="E4216" s="1" t="s">
        <v>96</v>
      </c>
      <c r="F4216" s="1">
        <v>1836</v>
      </c>
      <c r="G4216" s="1" t="s">
        <v>18</v>
      </c>
      <c r="H4216" s="1" t="s">
        <v>33</v>
      </c>
      <c r="I4216" s="1" t="s">
        <v>134</v>
      </c>
      <c r="J4216" s="1" t="str" cm="1">
        <f t="array" ref="J4216">_xlfn.IFS(F4216="","missing",F4216&lt;0,"negative",F4216=0,"zero",AND(F4216&gt;=99999,MOD(F4216,9)=0),"99999 placeholder",AND(F4216&gt;$O$5,D4216="Expense"),"Expense outlier",AND(F4216&gt;$P$5,D4216="Income"),"Income outlier",TRUE,"valid")</f>
        <v>valid</v>
      </c>
      <c r="K4216" s="1" t="str">
        <f>_xlfn.XLOOKUP(I4216,[1]category_mapping!$F$2:$F$19,[1]category_mapping!$G$2:$G$19,E4216)</f>
        <v>education</v>
      </c>
      <c r="L4216" s="1" t="str">
        <f>IF(cleaning_working[[#This Row],[date]]="","Missing","Available")</f>
        <v>Available</v>
      </c>
    </row>
    <row r="4217" spans="1:12" x14ac:dyDescent="0.35">
      <c r="A4217" s="1" t="s">
        <v>4359</v>
      </c>
      <c r="B4217" s="1" t="s">
        <v>528</v>
      </c>
      <c r="C4217" s="3">
        <v>45430</v>
      </c>
      <c r="D4217" s="1" t="s">
        <v>14</v>
      </c>
      <c r="E4217" s="1" t="s">
        <v>215</v>
      </c>
      <c r="F4217" s="1">
        <v>33323</v>
      </c>
      <c r="G4217" s="1" t="s">
        <v>18</v>
      </c>
      <c r="H4217" s="1" t="s">
        <v>26</v>
      </c>
      <c r="J4217" s="1" t="str" cm="1">
        <f t="array" ref="J4217">_xlfn.IFS(F4217="","missing",F4217&lt;0,"negative",F4217=0,"zero",AND(F4217&gt;=99999,MOD(F4217,9)=0),"99999 placeholder",AND(F4217&gt;$O$5,D4217="Expense"),"Expense outlier",AND(F4217&gt;$P$5,D4217="Income"),"Income outlier",TRUE,"valid")</f>
        <v>valid</v>
      </c>
      <c r="K4217" s="1" t="str">
        <f>_xlfn.XLOOKUP(I4217,[1]category_mapping!$F$2:$F$19,[1]category_mapping!$G$2:$G$19,E4217)</f>
        <v>bonus</v>
      </c>
      <c r="L4217" s="1" t="str">
        <f>IF(cleaning_working[[#This Row],[date]]="","Missing","Available")</f>
        <v>Available</v>
      </c>
    </row>
    <row r="4218" spans="1:12" x14ac:dyDescent="0.35">
      <c r="A4218" s="1" t="s">
        <v>4360</v>
      </c>
      <c r="B4218" s="1" t="s">
        <v>175</v>
      </c>
      <c r="C4218" s="3">
        <v>45225</v>
      </c>
      <c r="D4218" s="1" t="s">
        <v>14</v>
      </c>
      <c r="E4218" s="1" t="s">
        <v>31</v>
      </c>
      <c r="F4218" s="1">
        <v>29233</v>
      </c>
      <c r="G4218" s="1" t="s">
        <v>64</v>
      </c>
      <c r="H4218" s="1" t="s">
        <v>33</v>
      </c>
      <c r="I4218" s="1" t="s">
        <v>66</v>
      </c>
      <c r="J4218" s="1" t="str" cm="1">
        <f t="array" ref="J4218">_xlfn.IFS(F4218="","missing",F4218&lt;0,"negative",F4218=0,"zero",AND(F4218&gt;=99999,MOD(F4218,9)=0),"99999 placeholder",AND(F4218&gt;$O$5,D4218="Expense"),"Expense outlier",AND(F4218&gt;$P$5,D4218="Income"),"Income outlier",TRUE,"valid")</f>
        <v>valid</v>
      </c>
      <c r="K4218" s="1" t="str">
        <f>_xlfn.XLOOKUP(I4218,[1]category_mapping!$F$2:$F$19,[1]category_mapping!$G$2:$G$19,E4218)</f>
        <v>food</v>
      </c>
      <c r="L4218" s="1" t="str">
        <f>IF(cleaning_working[[#This Row],[date]]="","Missing","Available")</f>
        <v>Available</v>
      </c>
    </row>
    <row r="4219" spans="1:12" x14ac:dyDescent="0.35">
      <c r="A4219" s="1" t="s">
        <v>4361</v>
      </c>
      <c r="B4219" s="1" t="s">
        <v>593</v>
      </c>
      <c r="C4219" s="3">
        <v>45326</v>
      </c>
      <c r="D4219" s="1" t="s">
        <v>13</v>
      </c>
      <c r="E4219" s="1" t="s">
        <v>45</v>
      </c>
      <c r="F4219" s="1">
        <v>3832</v>
      </c>
      <c r="G4219" s="1" t="s">
        <v>25</v>
      </c>
      <c r="H4219" s="1" t="s">
        <v>65</v>
      </c>
      <c r="I4219" s="1" t="s">
        <v>53</v>
      </c>
      <c r="J4219" s="1" t="str" cm="1">
        <f t="array" ref="J4219">_xlfn.IFS(F4219="","missing",F4219&lt;0,"negative",F4219=0,"zero",AND(F4219&gt;=99999,MOD(F4219,9)=0),"99999 placeholder",AND(F4219&gt;$O$5,D4219="Expense"),"Expense outlier",AND(F4219&gt;$P$5,D4219="Income"),"Income outlier",TRUE,"valid")</f>
        <v>valid</v>
      </c>
      <c r="K4219" s="1" t="str">
        <f>_xlfn.XLOOKUP(I4219,[1]category_mapping!$F$2:$F$19,[1]category_mapping!$G$2:$G$19,E4219)</f>
        <v>travel</v>
      </c>
      <c r="L4219" s="1" t="str">
        <f>IF(cleaning_working[[#This Row],[date]]="","Missing","Available")</f>
        <v>Available</v>
      </c>
    </row>
    <row r="4220" spans="1:12" x14ac:dyDescent="0.35">
      <c r="A4220" s="1" t="s">
        <v>4362</v>
      </c>
      <c r="B4220" s="1" t="s">
        <v>56</v>
      </c>
      <c r="C4220" s="3">
        <v>45451</v>
      </c>
      <c r="D4220" s="1" t="s">
        <v>14</v>
      </c>
      <c r="E4220" s="1" t="s">
        <v>70</v>
      </c>
      <c r="F4220" s="1">
        <v>57203</v>
      </c>
      <c r="G4220" s="1" t="s">
        <v>18</v>
      </c>
      <c r="H4220" s="1" t="s">
        <v>33</v>
      </c>
      <c r="I4220" s="1" t="s">
        <v>93</v>
      </c>
      <c r="J4220" s="1" t="str" cm="1">
        <f t="array" ref="J4220">_xlfn.IFS(F4220="","missing",F4220&lt;0,"negative",F4220=0,"zero",AND(F4220&gt;=99999,MOD(F4220,9)=0),"99999 placeholder",AND(F4220&gt;$O$5,D4220="Expense"),"Expense outlier",AND(F4220&gt;$P$5,D4220="Income"),"Income outlier",TRUE,"valid")</f>
        <v>valid</v>
      </c>
      <c r="K4220" s="1" t="str">
        <f>_xlfn.XLOOKUP(I4220,[1]category_mapping!$F$2:$F$19,[1]category_mapping!$G$2:$G$19,E4220)</f>
        <v>others</v>
      </c>
      <c r="L4220" s="1" t="str">
        <f>IF(cleaning_working[[#This Row],[date]]="","Missing","Available")</f>
        <v>Available</v>
      </c>
    </row>
    <row r="4221" spans="1:12" x14ac:dyDescent="0.35">
      <c r="A4221" s="1" t="s">
        <v>4363</v>
      </c>
      <c r="B4221" s="1" t="s">
        <v>286</v>
      </c>
      <c r="C4221" s="3">
        <v>45533</v>
      </c>
      <c r="D4221" s="1" t="s">
        <v>13</v>
      </c>
      <c r="E4221" s="1" t="s">
        <v>63</v>
      </c>
      <c r="F4221" s="1">
        <v>3017</v>
      </c>
      <c r="G4221" s="1" t="s">
        <v>32</v>
      </c>
      <c r="H4221" s="1" t="s">
        <v>83</v>
      </c>
      <c r="I4221" s="1" t="s">
        <v>178</v>
      </c>
      <c r="J4221" s="1" t="str" cm="1">
        <f t="array" ref="J4221">_xlfn.IFS(F4221="","missing",F4221&lt;0,"negative",F4221=0,"zero",AND(F4221&gt;=99999,MOD(F4221,9)=0),"99999 placeholder",AND(F4221&gt;$O$5,D4221="Expense"),"Expense outlier",AND(F4221&gt;$P$5,D4221="Income"),"Income outlier",TRUE,"valid")</f>
        <v>valid</v>
      </c>
      <c r="K4221" s="1" t="str">
        <f>_xlfn.XLOOKUP(I4221,[1]category_mapping!$F$2:$F$19,[1]category_mapping!$G$2:$G$19,E4221)</f>
        <v>rent</v>
      </c>
      <c r="L4221" s="1" t="str">
        <f>IF(cleaning_working[[#This Row],[date]]="","Missing","Available")</f>
        <v>Available</v>
      </c>
    </row>
    <row r="4222" spans="1:12" x14ac:dyDescent="0.35">
      <c r="A4222" s="1" t="s">
        <v>4364</v>
      </c>
      <c r="B4222" s="1" t="s">
        <v>187</v>
      </c>
      <c r="C4222" s="3">
        <v>45646</v>
      </c>
      <c r="D4222" s="1" t="s">
        <v>14</v>
      </c>
      <c r="E4222" s="1" t="s">
        <v>215</v>
      </c>
      <c r="F4222" s="1">
        <v>13551</v>
      </c>
      <c r="G4222" s="1" t="s">
        <v>64</v>
      </c>
      <c r="H4222" s="1" t="s">
        <v>159</v>
      </c>
      <c r="J4222" s="1" t="str" cm="1">
        <f t="array" ref="J4222">_xlfn.IFS(F4222="","missing",F4222&lt;0,"negative",F4222=0,"zero",AND(F4222&gt;=99999,MOD(F4222,9)=0),"99999 placeholder",AND(F4222&gt;$O$5,D4222="Expense"),"Expense outlier",AND(F4222&gt;$P$5,D4222="Income"),"Income outlier",TRUE,"valid")</f>
        <v>valid</v>
      </c>
      <c r="K4222" s="1" t="str">
        <f>_xlfn.XLOOKUP(I4222,[1]category_mapping!$F$2:$F$19,[1]category_mapping!$G$2:$G$19,E4222)</f>
        <v>bonus</v>
      </c>
      <c r="L4222" s="1" t="str">
        <f>IF(cleaning_working[[#This Row],[date]]="","Missing","Available")</f>
        <v>Available</v>
      </c>
    </row>
    <row r="4223" spans="1:12" x14ac:dyDescent="0.35">
      <c r="A4223" s="1" t="s">
        <v>4365</v>
      </c>
      <c r="B4223" s="1" t="s">
        <v>101</v>
      </c>
      <c r="C4223" s="3">
        <v>45553</v>
      </c>
      <c r="D4223" s="1" t="s">
        <v>13</v>
      </c>
      <c r="E4223" s="1" t="s">
        <v>39</v>
      </c>
      <c r="F4223" s="1">
        <v>2511</v>
      </c>
      <c r="G4223" s="1" t="s">
        <v>64</v>
      </c>
      <c r="H4223" s="1" t="s">
        <v>26</v>
      </c>
      <c r="I4223" s="1" t="s">
        <v>162</v>
      </c>
      <c r="J4223" s="1" t="str" cm="1">
        <f t="array" ref="J4223">_xlfn.IFS(F4223="","missing",F4223&lt;0,"negative",F4223=0,"zero",AND(F4223&gt;=99999,MOD(F4223,9)=0),"99999 placeholder",AND(F4223&gt;$O$5,D4223="Expense"),"Expense outlier",AND(F4223&gt;$P$5,D4223="Income"),"Income outlier",TRUE,"valid")</f>
        <v>valid</v>
      </c>
      <c r="K4223" s="1" t="str">
        <f>_xlfn.XLOOKUP(I4223,[1]category_mapping!$F$2:$F$19,[1]category_mapping!$G$2:$G$19,E4223)</f>
        <v>food</v>
      </c>
      <c r="L4223" s="1" t="str">
        <f>IF(cleaning_working[[#This Row],[date]]="","Missing","Available")</f>
        <v>Available</v>
      </c>
    </row>
    <row r="4224" spans="1:12" x14ac:dyDescent="0.35">
      <c r="A4224" s="1" t="s">
        <v>4366</v>
      </c>
      <c r="B4224" s="1" t="s">
        <v>196</v>
      </c>
      <c r="C4224" s="3">
        <v>45168</v>
      </c>
      <c r="D4224" s="1" t="s">
        <v>13</v>
      </c>
      <c r="E4224" s="1" t="s">
        <v>63</v>
      </c>
      <c r="F4224" s="1">
        <v>5347</v>
      </c>
      <c r="G4224" s="1" t="s">
        <v>64</v>
      </c>
      <c r="H4224" s="1" t="s">
        <v>52</v>
      </c>
      <c r="J4224" s="1" t="str" cm="1">
        <f t="array" ref="J4224">_xlfn.IFS(F4224="","missing",F4224&lt;0,"negative",F4224=0,"zero",AND(F4224&gt;=99999,MOD(F4224,9)=0),"99999 placeholder",AND(F4224&gt;$O$5,D4224="Expense"),"Expense outlier",AND(F4224&gt;$P$5,D4224="Income"),"Income outlier",TRUE,"valid")</f>
        <v>valid</v>
      </c>
      <c r="K4224" s="1" t="str">
        <f>_xlfn.XLOOKUP(I4224,[1]category_mapping!$F$2:$F$19,[1]category_mapping!$G$2:$G$19,E4224)</f>
        <v>utilities</v>
      </c>
      <c r="L4224" s="1" t="str">
        <f>IF(cleaning_working[[#This Row],[date]]="","Missing","Available")</f>
        <v>Available</v>
      </c>
    </row>
    <row r="4225" spans="1:12" x14ac:dyDescent="0.35">
      <c r="A4225" s="1" t="s">
        <v>4367</v>
      </c>
      <c r="B4225" s="1" t="s">
        <v>311</v>
      </c>
      <c r="C4225" s="3">
        <v>44794</v>
      </c>
      <c r="D4225" s="1" t="s">
        <v>13</v>
      </c>
      <c r="E4225" s="1" t="s">
        <v>39</v>
      </c>
      <c r="F4225" s="1">
        <v>1245</v>
      </c>
      <c r="G4225" s="1" t="s">
        <v>18</v>
      </c>
      <c r="H4225" s="1" t="s">
        <v>26</v>
      </c>
      <c r="I4225" s="1" t="s">
        <v>49</v>
      </c>
      <c r="J4225" s="1" t="str" cm="1">
        <f t="array" ref="J4225">_xlfn.IFS(F4225="","missing",F4225&lt;0,"negative",F4225=0,"zero",AND(F4225&gt;=99999,MOD(F4225,9)=0),"99999 placeholder",AND(F4225&gt;$O$5,D4225="Expense"),"Expense outlier",AND(F4225&gt;$P$5,D4225="Income"),"Income outlier",TRUE,"valid")</f>
        <v>valid</v>
      </c>
      <c r="K4225" s="1" t="str">
        <f>_xlfn.XLOOKUP(I4225,[1]category_mapping!$F$2:$F$19,[1]category_mapping!$G$2:$G$19,E4225)</f>
        <v>food</v>
      </c>
      <c r="L4225" s="1" t="str">
        <f>IF(cleaning_working[[#This Row],[date]]="","Missing","Available")</f>
        <v>Available</v>
      </c>
    </row>
    <row r="4226" spans="1:12" x14ac:dyDescent="0.35">
      <c r="A4226" s="1" t="s">
        <v>4368</v>
      </c>
      <c r="B4226" s="1" t="s">
        <v>402</v>
      </c>
      <c r="C4226" s="3">
        <v>45607</v>
      </c>
      <c r="D4226" s="1" t="s">
        <v>13</v>
      </c>
      <c r="E4226" s="1" t="s">
        <v>39</v>
      </c>
      <c r="F4226" s="1">
        <v>2435</v>
      </c>
      <c r="G4226" s="1" t="s">
        <v>40</v>
      </c>
      <c r="H4226" s="1" t="s">
        <v>83</v>
      </c>
      <c r="I4226" s="1" t="s">
        <v>87</v>
      </c>
      <c r="J4226" s="1" t="str" cm="1">
        <f t="array" ref="J4226">_xlfn.IFS(F4226="","missing",F4226&lt;0,"negative",F4226=0,"zero",AND(F4226&gt;=99999,MOD(F4226,9)=0),"99999 placeholder",AND(F4226&gt;$O$5,D4226="Expense"),"Expense outlier",AND(F4226&gt;$P$5,D4226="Income"),"Income outlier",TRUE,"valid")</f>
        <v>valid</v>
      </c>
      <c r="K4226" s="1" t="str">
        <f>_xlfn.XLOOKUP(I4226,[1]category_mapping!$F$2:$F$19,[1]category_mapping!$G$2:$G$19,E4226)</f>
        <v>food</v>
      </c>
      <c r="L4226" s="1" t="str">
        <f>IF(cleaning_working[[#This Row],[date]]="","Missing","Available")</f>
        <v>Available</v>
      </c>
    </row>
    <row r="4227" spans="1:12" x14ac:dyDescent="0.35">
      <c r="A4227" s="1" t="s">
        <v>4369</v>
      </c>
      <c r="B4227" s="1" t="s">
        <v>306</v>
      </c>
      <c r="C4227" s="3">
        <v>45416</v>
      </c>
      <c r="D4227" s="1" t="s">
        <v>13</v>
      </c>
      <c r="E4227" s="1" t="s">
        <v>39</v>
      </c>
      <c r="F4227" s="1">
        <v>2555</v>
      </c>
      <c r="G4227" s="1" t="s">
        <v>32</v>
      </c>
      <c r="H4227" s="1" t="s">
        <v>107</v>
      </c>
      <c r="I4227" s="1" t="s">
        <v>49</v>
      </c>
      <c r="J4227" s="1" t="str" cm="1">
        <f t="array" ref="J4227">_xlfn.IFS(F4227="","missing",F4227&lt;0,"negative",F4227=0,"zero",AND(F4227&gt;=99999,MOD(F4227,9)=0),"99999 placeholder",AND(F4227&gt;$O$5,D4227="Expense"),"Expense outlier",AND(F4227&gt;$P$5,D4227="Income"),"Income outlier",TRUE,"valid")</f>
        <v>valid</v>
      </c>
      <c r="K4227" s="1" t="str">
        <f>_xlfn.XLOOKUP(I4227,[1]category_mapping!$F$2:$F$19,[1]category_mapping!$G$2:$G$19,E4227)</f>
        <v>food</v>
      </c>
      <c r="L4227" s="1" t="str">
        <f>IF(cleaning_working[[#This Row],[date]]="","Missing","Available")</f>
        <v>Available</v>
      </c>
    </row>
    <row r="4228" spans="1:12" x14ac:dyDescent="0.35">
      <c r="A4228" s="1" t="s">
        <v>4370</v>
      </c>
      <c r="B4228" s="1" t="s">
        <v>528</v>
      </c>
      <c r="C4228" s="3">
        <v>45283</v>
      </c>
      <c r="D4228" s="1" t="s">
        <v>13</v>
      </c>
      <c r="E4228" s="1" t="s">
        <v>39</v>
      </c>
      <c r="F4228" s="1">
        <v>1822</v>
      </c>
      <c r="G4228" s="1" t="s">
        <v>25</v>
      </c>
      <c r="H4228" s="1" t="s">
        <v>133</v>
      </c>
      <c r="I4228" s="1" t="s">
        <v>217</v>
      </c>
      <c r="J4228" s="1" t="str" cm="1">
        <f t="array" ref="J4228">_xlfn.IFS(F4228="","missing",F4228&lt;0,"negative",F4228=0,"zero",AND(F4228&gt;=99999,MOD(F4228,9)=0),"99999 placeholder",AND(F4228&gt;$O$5,D4228="Expense"),"Expense outlier",AND(F4228&gt;$P$5,D4228="Income"),"Income outlier",TRUE,"valid")</f>
        <v>valid</v>
      </c>
      <c r="K4228" s="1" t="str">
        <f>_xlfn.XLOOKUP(I4228,[1]category_mapping!$F$2:$F$19,[1]category_mapping!$G$2:$G$19,E4228)</f>
        <v>rent</v>
      </c>
      <c r="L4228" s="1" t="str">
        <f>IF(cleaning_working[[#This Row],[date]]="","Missing","Available")</f>
        <v>Available</v>
      </c>
    </row>
    <row r="4229" spans="1:12" x14ac:dyDescent="0.35">
      <c r="A4229" s="1" t="s">
        <v>4371</v>
      </c>
      <c r="B4229" s="1" t="s">
        <v>767</v>
      </c>
      <c r="C4229" s="3">
        <v>44834</v>
      </c>
      <c r="D4229" s="1" t="s">
        <v>13</v>
      </c>
      <c r="E4229" s="1" t="s">
        <v>63</v>
      </c>
      <c r="F4229" s="1">
        <v>8431</v>
      </c>
      <c r="G4229" s="1" t="s">
        <v>32</v>
      </c>
      <c r="H4229" s="1" t="s">
        <v>86</v>
      </c>
      <c r="I4229" s="1" t="s">
        <v>49</v>
      </c>
      <c r="J4229" s="1" t="str" cm="1">
        <f t="array" ref="J4229">_xlfn.IFS(F4229="","missing",F4229&lt;0,"negative",F4229=0,"zero",AND(F4229&gt;=99999,MOD(F4229,9)=0),"99999 placeholder",AND(F4229&gt;$O$5,D4229="Expense"),"Expense outlier",AND(F4229&gt;$P$5,D4229="Income"),"Income outlier",TRUE,"valid")</f>
        <v>valid</v>
      </c>
      <c r="K4229" s="1" t="str">
        <f>_xlfn.XLOOKUP(I4229,[1]category_mapping!$F$2:$F$19,[1]category_mapping!$G$2:$G$19,E4229)</f>
        <v>utilities</v>
      </c>
      <c r="L4229" s="1" t="str">
        <f>IF(cleaning_working[[#This Row],[date]]="","Missing","Available")</f>
        <v>Available</v>
      </c>
    </row>
    <row r="4230" spans="1:12" x14ac:dyDescent="0.35">
      <c r="A4230" s="1" t="s">
        <v>4372</v>
      </c>
      <c r="B4230" s="1" t="s">
        <v>873</v>
      </c>
      <c r="C4230" s="3">
        <v>44962</v>
      </c>
      <c r="D4230" s="1" t="s">
        <v>13</v>
      </c>
      <c r="E4230" s="1" t="s">
        <v>63</v>
      </c>
      <c r="F4230" s="1">
        <v>9942</v>
      </c>
      <c r="G4230" s="1" t="s">
        <v>18</v>
      </c>
      <c r="H4230" s="1" t="s">
        <v>52</v>
      </c>
      <c r="I4230" s="1" t="s">
        <v>53</v>
      </c>
      <c r="J4230" s="1" t="str" cm="1">
        <f t="array" ref="J4230">_xlfn.IFS(F4230="","missing",F4230&lt;0,"negative",F4230=0,"zero",AND(F4230&gt;=99999,MOD(F4230,9)=0),"99999 placeholder",AND(F4230&gt;$O$5,D4230="Expense"),"Expense outlier",AND(F4230&gt;$P$5,D4230="Income"),"Income outlier",TRUE,"valid")</f>
        <v>valid</v>
      </c>
      <c r="K4230" s="1" t="str">
        <f>_xlfn.XLOOKUP(I4230,[1]category_mapping!$F$2:$F$19,[1]category_mapping!$G$2:$G$19,E4230)</f>
        <v>travel</v>
      </c>
      <c r="L4230" s="1" t="str">
        <f>IF(cleaning_working[[#This Row],[date]]="","Missing","Available")</f>
        <v>Available</v>
      </c>
    </row>
    <row r="4231" spans="1:12" x14ac:dyDescent="0.35">
      <c r="A4231" s="1" t="s">
        <v>4373</v>
      </c>
      <c r="B4231" s="1" t="s">
        <v>381</v>
      </c>
      <c r="C4231" s="3">
        <v>44762</v>
      </c>
      <c r="D4231" s="1" t="s">
        <v>13</v>
      </c>
      <c r="E4231" s="1" t="s">
        <v>39</v>
      </c>
      <c r="F4231" s="1">
        <v>2325</v>
      </c>
      <c r="G4231" s="1" t="s">
        <v>18</v>
      </c>
      <c r="H4231" s="1" t="s">
        <v>52</v>
      </c>
      <c r="I4231" s="1" t="s">
        <v>41</v>
      </c>
      <c r="J4231" s="1" t="str" cm="1">
        <f t="array" ref="J4231">_xlfn.IFS(F4231="","missing",F4231&lt;0,"negative",F4231=0,"zero",AND(F4231&gt;=99999,MOD(F4231,9)=0),"99999 placeholder",AND(F4231&gt;$O$5,D4231="Expense"),"Expense outlier",AND(F4231&gt;$P$5,D4231="Income"),"Income outlier",TRUE,"valid")</f>
        <v>valid</v>
      </c>
      <c r="K4231" s="1" t="str">
        <f>_xlfn.XLOOKUP(I4231,[1]category_mapping!$F$2:$F$19,[1]category_mapping!$G$2:$G$19,E4231)</f>
        <v>utilities</v>
      </c>
      <c r="L4231" s="1" t="str">
        <f>IF(cleaning_working[[#This Row],[date]]="","Missing","Available")</f>
        <v>Available</v>
      </c>
    </row>
    <row r="4232" spans="1:12" x14ac:dyDescent="0.35">
      <c r="A4232" s="1" t="s">
        <v>4374</v>
      </c>
      <c r="B4232" s="1" t="s">
        <v>190</v>
      </c>
      <c r="C4232" s="3">
        <v>45275</v>
      </c>
      <c r="D4232" s="1" t="s">
        <v>13</v>
      </c>
      <c r="E4232" s="1" t="s">
        <v>39</v>
      </c>
      <c r="F4232" s="1">
        <v>3056</v>
      </c>
      <c r="G4232" s="1" t="s">
        <v>18</v>
      </c>
      <c r="H4232" s="1" t="s">
        <v>19</v>
      </c>
      <c r="J4232" s="1" t="str" cm="1">
        <f t="array" ref="J4232">_xlfn.IFS(F4232="","missing",F4232&lt;0,"negative",F4232=0,"zero",AND(F4232&gt;=99999,MOD(F4232,9)=0),"99999 placeholder",AND(F4232&gt;$O$5,D4232="Expense"),"Expense outlier",AND(F4232&gt;$P$5,D4232="Income"),"Income outlier",TRUE,"valid")</f>
        <v>valid</v>
      </c>
      <c r="K4232" s="1" t="str">
        <f>_xlfn.XLOOKUP(I4232,[1]category_mapping!$F$2:$F$19,[1]category_mapping!$G$2:$G$19,E4232)</f>
        <v>food</v>
      </c>
      <c r="L4232" s="1" t="str">
        <f>IF(cleaning_working[[#This Row],[date]]="","Missing","Available")</f>
        <v>Available</v>
      </c>
    </row>
    <row r="4233" spans="1:12" x14ac:dyDescent="0.35">
      <c r="A4233" s="1" t="s">
        <v>4375</v>
      </c>
      <c r="B4233" s="1" t="s">
        <v>368</v>
      </c>
      <c r="C4233" s="3" t="s">
        <v>38</v>
      </c>
      <c r="D4233" s="1" t="s">
        <v>13</v>
      </c>
      <c r="E4233" s="1" t="s">
        <v>24</v>
      </c>
      <c r="F4233" s="1">
        <v>3744</v>
      </c>
      <c r="G4233" s="1" t="s">
        <v>32</v>
      </c>
      <c r="H4233" s="1" t="s">
        <v>107</v>
      </c>
      <c r="I4233" s="1" t="s">
        <v>128</v>
      </c>
      <c r="J4233" s="1" t="str" cm="1">
        <f t="array" ref="J4233">_xlfn.IFS(F4233="","missing",F4233&lt;0,"negative",F4233=0,"zero",AND(F4233&gt;=99999,MOD(F4233,9)=0),"99999 placeholder",AND(F4233&gt;$O$5,D4233="Expense"),"Expense outlier",AND(F4233&gt;$P$5,D4233="Income"),"Income outlier",TRUE,"valid")</f>
        <v>valid</v>
      </c>
      <c r="K4233" s="1" t="str">
        <f>_xlfn.XLOOKUP(I4233,[1]category_mapping!$F$2:$F$19,[1]category_mapping!$G$2:$G$19,E4233)</f>
        <v>utilities</v>
      </c>
      <c r="L4233" s="1" t="str">
        <f>IF(cleaning_working[[#This Row],[date]]="","Missing","Available")</f>
        <v>Missing</v>
      </c>
    </row>
    <row r="4234" spans="1:12" x14ac:dyDescent="0.35">
      <c r="A4234" s="1" t="s">
        <v>4376</v>
      </c>
      <c r="B4234" s="1" t="s">
        <v>187</v>
      </c>
      <c r="C4234" s="3">
        <v>44233</v>
      </c>
      <c r="D4234" s="1" t="s">
        <v>13</v>
      </c>
      <c r="E4234" s="1" t="s">
        <v>24</v>
      </c>
      <c r="F4234" s="1">
        <v>6737</v>
      </c>
      <c r="G4234" s="1" t="s">
        <v>40</v>
      </c>
      <c r="H4234" s="1" t="s">
        <v>52</v>
      </c>
      <c r="I4234" s="1" t="s">
        <v>93</v>
      </c>
      <c r="J4234" s="1" t="str" cm="1">
        <f t="array" ref="J4234">_xlfn.IFS(F4234="","missing",F4234&lt;0,"negative",F4234=0,"zero",AND(F4234&gt;=99999,MOD(F4234,9)=0),"99999 placeholder",AND(F4234&gt;$O$5,D4234="Expense"),"Expense outlier",AND(F4234&gt;$P$5,D4234="Income"),"Income outlier",TRUE,"valid")</f>
        <v>valid</v>
      </c>
      <c r="K4234" s="1" t="str">
        <f>_xlfn.XLOOKUP(I4234,[1]category_mapping!$F$2:$F$19,[1]category_mapping!$G$2:$G$19,E4234)</f>
        <v>rent</v>
      </c>
      <c r="L4234" s="1" t="str">
        <f>IF(cleaning_working[[#This Row],[date]]="","Missing","Available")</f>
        <v>Available</v>
      </c>
    </row>
    <row r="4235" spans="1:12" x14ac:dyDescent="0.35">
      <c r="A4235" s="1" t="s">
        <v>4377</v>
      </c>
      <c r="B4235" s="1" t="s">
        <v>241</v>
      </c>
      <c r="C4235" s="3">
        <v>44967</v>
      </c>
      <c r="D4235" s="1" t="s">
        <v>13</v>
      </c>
      <c r="E4235" s="1" t="s">
        <v>24</v>
      </c>
      <c r="F4235" s="1">
        <v>7975</v>
      </c>
      <c r="G4235" s="1" t="s">
        <v>64</v>
      </c>
      <c r="H4235" s="1" t="s">
        <v>33</v>
      </c>
      <c r="I4235" s="1" t="s">
        <v>49</v>
      </c>
      <c r="J4235" s="1" t="str" cm="1">
        <f t="array" ref="J4235">_xlfn.IFS(F4235="","missing",F4235&lt;0,"negative",F4235=0,"zero",AND(F4235&gt;=99999,MOD(F4235,9)=0),"99999 placeholder",AND(F4235&gt;$O$5,D4235="Expense"),"Expense outlier",AND(F4235&gt;$P$5,D4235="Income"),"Income outlier",TRUE,"valid")</f>
        <v>valid</v>
      </c>
      <c r="K4235" s="1" t="str">
        <f>_xlfn.XLOOKUP(I4235,[1]category_mapping!$F$2:$F$19,[1]category_mapping!$G$2:$G$19,E4235)</f>
        <v>rent</v>
      </c>
      <c r="L4235" s="1" t="str">
        <f>IF(cleaning_working[[#This Row],[date]]="","Missing","Available")</f>
        <v>Available</v>
      </c>
    </row>
    <row r="4236" spans="1:12" x14ac:dyDescent="0.35">
      <c r="A4236" s="1" t="s">
        <v>4378</v>
      </c>
      <c r="B4236" s="1" t="s">
        <v>73</v>
      </c>
      <c r="C4236" s="3">
        <v>45127</v>
      </c>
      <c r="D4236" s="1" t="s">
        <v>13</v>
      </c>
      <c r="E4236" s="1" t="s">
        <v>104</v>
      </c>
      <c r="F4236" s="1">
        <v>3428</v>
      </c>
      <c r="G4236" s="1" t="s">
        <v>18</v>
      </c>
      <c r="H4236" s="1" t="s">
        <v>33</v>
      </c>
      <c r="I4236" s="1" t="s">
        <v>71</v>
      </c>
      <c r="J4236" s="1" t="str" cm="1">
        <f t="array" ref="J4236">_xlfn.IFS(F4236="","missing",F4236&lt;0,"negative",F4236=0,"zero",AND(F4236&gt;=99999,MOD(F4236,9)=0),"99999 placeholder",AND(F4236&gt;$O$5,D4236="Expense"),"Expense outlier",AND(F4236&gt;$P$5,D4236="Income"),"Income outlier",TRUE,"valid")</f>
        <v>valid</v>
      </c>
      <c r="K4236" s="1" t="str">
        <f>_xlfn.XLOOKUP(I4236,[1]category_mapping!$F$2:$F$19,[1]category_mapping!$G$2:$G$19,E4236)</f>
        <v>health</v>
      </c>
      <c r="L4236" s="1" t="str">
        <f>IF(cleaning_working[[#This Row],[date]]="","Missing","Available")</f>
        <v>Available</v>
      </c>
    </row>
    <row r="4237" spans="1:12" x14ac:dyDescent="0.35">
      <c r="A4237" s="1" t="s">
        <v>4379</v>
      </c>
      <c r="B4237" s="1" t="s">
        <v>400</v>
      </c>
      <c r="C4237" s="3">
        <v>45072</v>
      </c>
      <c r="D4237" s="1" t="s">
        <v>13</v>
      </c>
      <c r="E4237" s="1" t="s">
        <v>45</v>
      </c>
      <c r="F4237" s="1">
        <v>8529</v>
      </c>
      <c r="G4237" s="1" t="s">
        <v>18</v>
      </c>
      <c r="H4237" s="1" t="s">
        <v>25</v>
      </c>
      <c r="I4237" s="1" t="s">
        <v>34</v>
      </c>
      <c r="J4237" s="1" t="str" cm="1">
        <f t="array" ref="J4237">_xlfn.IFS(F4237="","missing",F4237&lt;0,"negative",F4237=0,"zero",AND(F4237&gt;=99999,MOD(F4237,9)=0),"99999 placeholder",AND(F4237&gt;$O$5,D4237="Expense"),"Expense outlier",AND(F4237&gt;$P$5,D4237="Income"),"Income outlier",TRUE,"valid")</f>
        <v>valid</v>
      </c>
      <c r="K4237" s="1" t="str">
        <f>_xlfn.XLOOKUP(I4237,[1]category_mapping!$F$2:$F$19,[1]category_mapping!$G$2:$G$19,E4237)</f>
        <v>education</v>
      </c>
      <c r="L4237" s="1" t="str">
        <f>IF(cleaning_working[[#This Row],[date]]="","Missing","Available")</f>
        <v>Available</v>
      </c>
    </row>
    <row r="4238" spans="1:12" x14ac:dyDescent="0.35">
      <c r="A4238" s="1" t="s">
        <v>4380</v>
      </c>
      <c r="B4238" s="1" t="s">
        <v>311</v>
      </c>
      <c r="C4238" s="3">
        <v>45047</v>
      </c>
      <c r="D4238" s="1" t="s">
        <v>13</v>
      </c>
      <c r="E4238" s="1" t="s">
        <v>63</v>
      </c>
      <c r="F4238" s="1">
        <v>7800</v>
      </c>
      <c r="G4238" s="1" t="s">
        <v>40</v>
      </c>
      <c r="H4238" s="1" t="s">
        <v>133</v>
      </c>
      <c r="I4238" s="1" t="s">
        <v>170</v>
      </c>
      <c r="J4238" s="1" t="str" cm="1">
        <f t="array" ref="J4238">_xlfn.IFS(F4238="","missing",F4238&lt;0,"negative",F4238=0,"zero",AND(F4238&gt;=99999,MOD(F4238,9)=0),"99999 placeholder",AND(F4238&gt;$O$5,D4238="Expense"),"Expense outlier",AND(F4238&gt;$P$5,D4238="Income"),"Income outlier",TRUE,"valid")</f>
        <v>valid</v>
      </c>
      <c r="K4238" s="1" t="str">
        <f>_xlfn.XLOOKUP(I4238,[1]category_mapping!$F$2:$F$19,[1]category_mapping!$G$2:$G$19,E4238)</f>
        <v>health</v>
      </c>
      <c r="L4238" s="1" t="str">
        <f>IF(cleaning_working[[#This Row],[date]]="","Missing","Available")</f>
        <v>Available</v>
      </c>
    </row>
    <row r="4239" spans="1:12" x14ac:dyDescent="0.35">
      <c r="A4239" s="1" t="s">
        <v>4381</v>
      </c>
      <c r="B4239" s="1" t="s">
        <v>243</v>
      </c>
      <c r="C4239" s="3">
        <v>45423</v>
      </c>
      <c r="D4239" s="1" t="s">
        <v>13</v>
      </c>
      <c r="E4239" s="1" t="s">
        <v>24</v>
      </c>
      <c r="F4239" s="1">
        <v>1146</v>
      </c>
      <c r="G4239" s="1" t="s">
        <v>18</v>
      </c>
      <c r="H4239" s="1" t="s">
        <v>83</v>
      </c>
      <c r="I4239" s="1" t="s">
        <v>58</v>
      </c>
      <c r="J4239" s="1" t="str" cm="1">
        <f t="array" ref="J4239">_xlfn.IFS(F4239="","missing",F4239&lt;0,"negative",F4239=0,"zero",AND(F4239&gt;=99999,MOD(F4239,9)=0),"99999 placeholder",AND(F4239&gt;$O$5,D4239="Expense"),"Expense outlier",AND(F4239&gt;$P$5,D4239="Income"),"Income outlier",TRUE,"valid")</f>
        <v>valid</v>
      </c>
      <c r="K4239" s="1" t="str">
        <f>_xlfn.XLOOKUP(I4239,[1]category_mapping!$F$2:$F$19,[1]category_mapping!$G$2:$G$19,E4239)</f>
        <v>rent</v>
      </c>
      <c r="L4239" s="1" t="str">
        <f>IF(cleaning_working[[#This Row],[date]]="","Missing","Available")</f>
        <v>Available</v>
      </c>
    </row>
    <row r="4240" spans="1:12" x14ac:dyDescent="0.35">
      <c r="A4240" s="1" t="s">
        <v>4382</v>
      </c>
      <c r="B4240" s="1" t="s">
        <v>339</v>
      </c>
      <c r="C4240" s="3">
        <v>44350</v>
      </c>
      <c r="D4240" s="1" t="s">
        <v>13</v>
      </c>
      <c r="E4240" s="1" t="s">
        <v>96</v>
      </c>
      <c r="F4240" s="1">
        <v>3417</v>
      </c>
      <c r="G4240" s="1" t="s">
        <v>25</v>
      </c>
      <c r="H4240" s="1" t="s">
        <v>65</v>
      </c>
      <c r="I4240" s="1" t="s">
        <v>93</v>
      </c>
      <c r="J4240" s="1" t="str" cm="1">
        <f t="array" ref="J4240">_xlfn.IFS(F4240="","missing",F4240&lt;0,"negative",F4240=0,"zero",AND(F4240&gt;=99999,MOD(F4240,9)=0),"99999 placeholder",AND(F4240&gt;$O$5,D4240="Expense"),"Expense outlier",AND(F4240&gt;$P$5,D4240="Income"),"Income outlier",TRUE,"valid")</f>
        <v>valid</v>
      </c>
      <c r="K4240" s="1" t="str">
        <f>_xlfn.XLOOKUP(I4240,[1]category_mapping!$F$2:$F$19,[1]category_mapping!$G$2:$G$19,E4240)</f>
        <v>travel</v>
      </c>
      <c r="L4240" s="1" t="str">
        <f>IF(cleaning_working[[#This Row],[date]]="","Missing","Available")</f>
        <v>Available</v>
      </c>
    </row>
    <row r="4241" spans="1:12" x14ac:dyDescent="0.35">
      <c r="A4241" s="1" t="s">
        <v>4383</v>
      </c>
      <c r="B4241" s="1" t="s">
        <v>277</v>
      </c>
      <c r="C4241" s="3">
        <v>45579</v>
      </c>
      <c r="D4241" s="1" t="s">
        <v>14</v>
      </c>
      <c r="E4241" s="1" t="s">
        <v>70</v>
      </c>
      <c r="F4241" s="1">
        <v>74866</v>
      </c>
      <c r="G4241" s="1" t="s">
        <v>64</v>
      </c>
      <c r="H4241" s="1" t="s">
        <v>86</v>
      </c>
      <c r="I4241" s="1" t="s">
        <v>66</v>
      </c>
      <c r="J4241" s="1" t="str" cm="1">
        <f t="array" ref="J4241">_xlfn.IFS(F4241="","missing",F4241&lt;0,"negative",F4241=0,"zero",AND(F4241&gt;=99999,MOD(F4241,9)=0),"99999 placeholder",AND(F4241&gt;$O$5,D4241="Expense"),"Expense outlier",AND(F4241&gt;$P$5,D4241="Income"),"Income outlier",TRUE,"valid")</f>
        <v>valid</v>
      </c>
      <c r="K4241" s="1" t="str">
        <f>_xlfn.XLOOKUP(I4241,[1]category_mapping!$F$2:$F$19,[1]category_mapping!$G$2:$G$19,E4241)</f>
        <v>food</v>
      </c>
      <c r="L4241" s="1" t="str">
        <f>IF(cleaning_working[[#This Row],[date]]="","Missing","Available")</f>
        <v>Available</v>
      </c>
    </row>
    <row r="4242" spans="1:12" x14ac:dyDescent="0.35">
      <c r="A4242" s="1" t="s">
        <v>4384</v>
      </c>
      <c r="B4242" s="1" t="s">
        <v>301</v>
      </c>
      <c r="C4242" s="3">
        <v>45040</v>
      </c>
      <c r="D4242" s="1" t="s">
        <v>13</v>
      </c>
      <c r="E4242" s="1" t="s">
        <v>46</v>
      </c>
      <c r="F4242" s="1">
        <v>7445</v>
      </c>
      <c r="G4242" s="1" t="s">
        <v>18</v>
      </c>
      <c r="H4242" s="1" t="s">
        <v>86</v>
      </c>
      <c r="I4242" s="1" t="s">
        <v>20</v>
      </c>
      <c r="J4242" s="1" t="str" cm="1">
        <f t="array" ref="J4242">_xlfn.IFS(F4242="","missing",F4242&lt;0,"negative",F4242=0,"zero",AND(F4242&gt;=99999,MOD(F4242,9)=0),"99999 placeholder",AND(F4242&gt;$O$5,D4242="Expense"),"Expense outlier",AND(F4242&gt;$P$5,D4242="Income"),"Income outlier",TRUE,"valid")</f>
        <v>valid</v>
      </c>
      <c r="K4242" s="1" t="str">
        <f>_xlfn.XLOOKUP(I4242,[1]category_mapping!$F$2:$F$19,[1]category_mapping!$G$2:$G$19,E4242)</f>
        <v>entertainment</v>
      </c>
      <c r="L4242" s="1" t="str">
        <f>IF(cleaning_working[[#This Row],[date]]="","Missing","Available")</f>
        <v>Available</v>
      </c>
    </row>
    <row r="4243" spans="1:12" x14ac:dyDescent="0.35">
      <c r="A4243" s="1" t="s">
        <v>4385</v>
      </c>
      <c r="B4243" s="1" t="s">
        <v>484</v>
      </c>
      <c r="C4243" s="3">
        <v>45603</v>
      </c>
      <c r="D4243" s="1" t="s">
        <v>13</v>
      </c>
      <c r="E4243" s="1" t="s">
        <v>176</v>
      </c>
      <c r="F4243" s="1">
        <v>212</v>
      </c>
      <c r="G4243" s="1" t="s">
        <v>18</v>
      </c>
      <c r="H4243" s="1" t="s">
        <v>159</v>
      </c>
      <c r="I4243" s="1" t="s">
        <v>178</v>
      </c>
      <c r="J4243" s="1" t="str" cm="1">
        <f t="array" ref="J4243">_xlfn.IFS(F4243="","missing",F4243&lt;0,"negative",F4243=0,"zero",AND(F4243&gt;=99999,MOD(F4243,9)=0),"99999 placeholder",AND(F4243&gt;$O$5,D4243="Expense"),"Expense outlier",AND(F4243&gt;$P$5,D4243="Income"),"Income outlier",TRUE,"valid")</f>
        <v>valid</v>
      </c>
      <c r="K4243" s="1" t="str">
        <f>_xlfn.XLOOKUP(I4243,[1]category_mapping!$F$2:$F$19,[1]category_mapping!$G$2:$G$19,E4243)</f>
        <v>rent</v>
      </c>
      <c r="L4243" s="1" t="str">
        <f>IF(cleaning_working[[#This Row],[date]]="","Missing","Available")</f>
        <v>Available</v>
      </c>
    </row>
    <row r="4244" spans="1:12" x14ac:dyDescent="0.35">
      <c r="A4244" s="1" t="s">
        <v>3215</v>
      </c>
      <c r="B4244" s="1" t="s">
        <v>531</v>
      </c>
      <c r="C4244" s="3" t="s">
        <v>38</v>
      </c>
      <c r="D4244" s="1" t="s">
        <v>13</v>
      </c>
      <c r="E4244" s="1" t="s">
        <v>45</v>
      </c>
      <c r="F4244" s="1">
        <v>9172</v>
      </c>
      <c r="G4244" s="1" t="s">
        <v>64</v>
      </c>
      <c r="H4244" s="1" t="s">
        <v>65</v>
      </c>
      <c r="I4244" s="1" t="s">
        <v>226</v>
      </c>
      <c r="J4244" s="1" t="str" cm="1">
        <f t="array" ref="J4244">_xlfn.IFS(F4244="","missing",F4244&lt;0,"negative",F4244=0,"zero",AND(F4244&gt;=99999,MOD(F4244,9)=0),"99999 placeholder",AND(F4244&gt;$O$5,D4244="Expense"),"Expense outlier",AND(F4244&gt;$P$5,D4244="Income"),"Income outlier",TRUE,"valid")</f>
        <v>valid</v>
      </c>
      <c r="K4244" s="1" t="str">
        <f>_xlfn.XLOOKUP(I4244,[1]category_mapping!$F$2:$F$19,[1]category_mapping!$G$2:$G$19,E4244)</f>
        <v>savings</v>
      </c>
      <c r="L4244" s="1" t="str">
        <f>IF(cleaning_working[[#This Row],[date]]="","Missing","Available")</f>
        <v>Missing</v>
      </c>
    </row>
    <row r="4245" spans="1:12" x14ac:dyDescent="0.35">
      <c r="A4245" s="1" t="s">
        <v>4386</v>
      </c>
      <c r="B4245" s="1" t="s">
        <v>329</v>
      </c>
      <c r="C4245" s="3">
        <v>45322</v>
      </c>
      <c r="D4245" s="1" t="s">
        <v>13</v>
      </c>
      <c r="E4245" s="1" t="s">
        <v>46</v>
      </c>
      <c r="F4245" s="1">
        <v>6582</v>
      </c>
      <c r="G4245" s="1" t="s">
        <v>32</v>
      </c>
      <c r="H4245" s="1" t="s">
        <v>83</v>
      </c>
      <c r="J4245" s="1" t="str" cm="1">
        <f t="array" ref="J4245">_xlfn.IFS(F4245="","missing",F4245&lt;0,"negative",F4245=0,"zero",AND(F4245&gt;=99999,MOD(F4245,9)=0),"99999 placeholder",AND(F4245&gt;$O$5,D4245="Expense"),"Expense outlier",AND(F4245&gt;$P$5,D4245="Income"),"Income outlier",TRUE,"valid")</f>
        <v>valid</v>
      </c>
      <c r="K4245" s="1" t="str">
        <f>_xlfn.XLOOKUP(I4245,[1]category_mapping!$F$2:$F$19,[1]category_mapping!$G$2:$G$19,E4245)</f>
        <v>N/A</v>
      </c>
      <c r="L4245" s="1" t="str">
        <f>IF(cleaning_working[[#This Row],[date]]="","Missing","Available")</f>
        <v>Available</v>
      </c>
    </row>
    <row r="4246" spans="1:12" x14ac:dyDescent="0.35">
      <c r="A4246" s="1" t="s">
        <v>4387</v>
      </c>
      <c r="B4246" s="1" t="s">
        <v>400</v>
      </c>
      <c r="C4246" s="3">
        <v>45417</v>
      </c>
      <c r="D4246" s="1" t="s">
        <v>13</v>
      </c>
      <c r="E4246" s="1" t="s">
        <v>24</v>
      </c>
      <c r="F4246" s="1">
        <v>5585</v>
      </c>
      <c r="G4246" s="1" t="s">
        <v>18</v>
      </c>
      <c r="H4246" s="1" t="s">
        <v>52</v>
      </c>
      <c r="J4246" s="1" t="str" cm="1">
        <f t="array" ref="J4246">_xlfn.IFS(F4246="","missing",F4246&lt;0,"negative",F4246=0,"zero",AND(F4246&gt;=99999,MOD(F4246,9)=0),"99999 placeholder",AND(F4246&gt;$O$5,D4246="Expense"),"Expense outlier",AND(F4246&gt;$P$5,D4246="Income"),"Income outlier",TRUE,"valid")</f>
        <v>valid</v>
      </c>
      <c r="K4246" s="1" t="str">
        <f>_xlfn.XLOOKUP(I4246,[1]category_mapping!$F$2:$F$19,[1]category_mapping!$G$2:$G$19,E4246)</f>
        <v>rent</v>
      </c>
      <c r="L4246" s="1" t="str">
        <f>IF(cleaning_working[[#This Row],[date]]="","Missing","Available")</f>
        <v>Available</v>
      </c>
    </row>
    <row r="4247" spans="1:12" x14ac:dyDescent="0.35">
      <c r="A4247" s="1" t="s">
        <v>4388</v>
      </c>
      <c r="B4247" s="1" t="s">
        <v>23</v>
      </c>
      <c r="C4247" s="3">
        <v>44535</v>
      </c>
      <c r="D4247" s="1" t="s">
        <v>13</v>
      </c>
      <c r="E4247" s="1" t="s">
        <v>45</v>
      </c>
      <c r="F4247" s="1">
        <v>2103</v>
      </c>
      <c r="G4247" s="1" t="s">
        <v>32</v>
      </c>
      <c r="H4247" s="1" t="s">
        <v>107</v>
      </c>
      <c r="I4247" s="1" t="s">
        <v>27</v>
      </c>
      <c r="J4247" s="1" t="str" cm="1">
        <f t="array" ref="J4247">_xlfn.IFS(F4247="","missing",F4247&lt;0,"negative",F4247=0,"zero",AND(F4247&gt;=99999,MOD(F4247,9)=0),"99999 placeholder",AND(F4247&gt;$O$5,D4247="Expense"),"Expense outlier",AND(F4247&gt;$P$5,D4247="Income"),"Income outlier",TRUE,"valid")</f>
        <v>valid</v>
      </c>
      <c r="K4247" s="1" t="str">
        <f>_xlfn.XLOOKUP(I4247,[1]category_mapping!$F$2:$F$19,[1]category_mapping!$G$2:$G$19,E4247)</f>
        <v>entertainment</v>
      </c>
      <c r="L4247" s="1" t="str">
        <f>IF(cleaning_working[[#This Row],[date]]="","Missing","Available")</f>
        <v>Available</v>
      </c>
    </row>
    <row r="4248" spans="1:12" x14ac:dyDescent="0.35">
      <c r="A4248" s="1" t="s">
        <v>4389</v>
      </c>
      <c r="B4248" s="1" t="s">
        <v>196</v>
      </c>
      <c r="C4248" s="3">
        <v>44619</v>
      </c>
      <c r="D4248" s="1" t="s">
        <v>13</v>
      </c>
      <c r="E4248" s="1" t="s">
        <v>24</v>
      </c>
      <c r="F4248" s="1">
        <v>1897</v>
      </c>
      <c r="G4248" s="1" t="s">
        <v>32</v>
      </c>
      <c r="H4248" s="1" t="s">
        <v>83</v>
      </c>
      <c r="I4248" s="1" t="s">
        <v>34</v>
      </c>
      <c r="J4248" s="1" t="str" cm="1">
        <f t="array" ref="J4248">_xlfn.IFS(F4248="","missing",F4248&lt;0,"negative",F4248=0,"zero",AND(F4248&gt;=99999,MOD(F4248,9)=0),"99999 placeholder",AND(F4248&gt;$O$5,D4248="Expense"),"Expense outlier",AND(F4248&gt;$P$5,D4248="Income"),"Income outlier",TRUE,"valid")</f>
        <v>valid</v>
      </c>
      <c r="K4248" s="1" t="str">
        <f>_xlfn.XLOOKUP(I4248,[1]category_mapping!$F$2:$F$19,[1]category_mapping!$G$2:$G$19,E4248)</f>
        <v>education</v>
      </c>
      <c r="L4248" s="1" t="str">
        <f>IF(cleaning_working[[#This Row],[date]]="","Missing","Available")</f>
        <v>Available</v>
      </c>
    </row>
    <row r="4249" spans="1:12" x14ac:dyDescent="0.35">
      <c r="A4249" s="1" t="s">
        <v>4390</v>
      </c>
      <c r="B4249" s="1" t="s">
        <v>446</v>
      </c>
      <c r="C4249" s="3">
        <v>44224</v>
      </c>
      <c r="D4249" s="1" t="s">
        <v>13</v>
      </c>
      <c r="E4249" s="1" t="s">
        <v>96</v>
      </c>
      <c r="F4249" s="1">
        <v>7208</v>
      </c>
      <c r="G4249" s="1" t="s">
        <v>18</v>
      </c>
      <c r="H4249" s="1" t="s">
        <v>107</v>
      </c>
      <c r="I4249" s="1" t="s">
        <v>41</v>
      </c>
      <c r="J4249" s="1" t="str" cm="1">
        <f t="array" ref="J4249">_xlfn.IFS(F4249="","missing",F4249&lt;0,"negative",F4249=0,"zero",AND(F4249&gt;=99999,MOD(F4249,9)=0),"99999 placeholder",AND(F4249&gt;$O$5,D4249="Expense"),"Expense outlier",AND(F4249&gt;$P$5,D4249="Income"),"Income outlier",TRUE,"valid")</f>
        <v>valid</v>
      </c>
      <c r="K4249" s="1" t="str">
        <f>_xlfn.XLOOKUP(I4249,[1]category_mapping!$F$2:$F$19,[1]category_mapping!$G$2:$G$19,E4249)</f>
        <v>utilities</v>
      </c>
      <c r="L4249" s="1" t="str">
        <f>IF(cleaning_working[[#This Row],[date]]="","Missing","Available")</f>
        <v>Available</v>
      </c>
    </row>
    <row r="4250" spans="1:12" x14ac:dyDescent="0.35">
      <c r="A4250" s="1" t="s">
        <v>4391</v>
      </c>
      <c r="B4250" s="1" t="s">
        <v>164</v>
      </c>
      <c r="C4250" s="3">
        <v>44512</v>
      </c>
      <c r="D4250" s="1" t="s">
        <v>13</v>
      </c>
      <c r="E4250" s="1" t="s">
        <v>39</v>
      </c>
      <c r="F4250" s="1">
        <v>1702</v>
      </c>
      <c r="G4250" s="1" t="s">
        <v>32</v>
      </c>
      <c r="H4250" s="1" t="s">
        <v>65</v>
      </c>
      <c r="J4250" s="1" t="str" cm="1">
        <f t="array" ref="J4250">_xlfn.IFS(F4250="","missing",F4250&lt;0,"negative",F4250=0,"zero",AND(F4250&gt;=99999,MOD(F4250,9)=0),"99999 placeholder",AND(F4250&gt;$O$5,D4250="Expense"),"Expense outlier",AND(F4250&gt;$P$5,D4250="Income"),"Income outlier",TRUE,"valid")</f>
        <v>valid</v>
      </c>
      <c r="K4250" s="1" t="str">
        <f>_xlfn.XLOOKUP(I4250,[1]category_mapping!$F$2:$F$19,[1]category_mapping!$G$2:$G$19,E4250)</f>
        <v>food</v>
      </c>
      <c r="L4250" s="1" t="str">
        <f>IF(cleaning_working[[#This Row],[date]]="","Missing","Available")</f>
        <v>Available</v>
      </c>
    </row>
    <row r="4251" spans="1:12" x14ac:dyDescent="0.35">
      <c r="A4251" s="1" t="s">
        <v>4392</v>
      </c>
      <c r="B4251" s="1" t="s">
        <v>175</v>
      </c>
      <c r="C4251" s="3">
        <v>44953</v>
      </c>
      <c r="D4251" s="1" t="s">
        <v>14</v>
      </c>
      <c r="E4251" s="1" t="s">
        <v>70</v>
      </c>
      <c r="F4251" s="1">
        <v>35843</v>
      </c>
      <c r="G4251" s="1" t="s">
        <v>18</v>
      </c>
      <c r="H4251" s="1" t="s">
        <v>65</v>
      </c>
      <c r="J4251" s="1" t="str" cm="1">
        <f t="array" ref="J4251">_xlfn.IFS(F4251="","missing",F4251&lt;0,"negative",F4251=0,"zero",AND(F4251&gt;=99999,MOD(F4251,9)=0),"99999 placeholder",AND(F4251&gt;$O$5,D4251="Expense"),"Expense outlier",AND(F4251&gt;$P$5,D4251="Income"),"Income outlier",TRUE,"valid")</f>
        <v>valid</v>
      </c>
      <c r="K4251" s="1" t="str">
        <f>_xlfn.XLOOKUP(I4251,[1]category_mapping!$F$2:$F$19,[1]category_mapping!$G$2:$G$19,E4251)</f>
        <v>others</v>
      </c>
      <c r="L4251" s="1" t="str">
        <f>IF(cleaning_working[[#This Row],[date]]="","Missing","Available")</f>
        <v>Available</v>
      </c>
    </row>
    <row r="4252" spans="1:12" x14ac:dyDescent="0.35">
      <c r="A4252" s="1" t="s">
        <v>4393</v>
      </c>
      <c r="B4252" s="1" t="s">
        <v>202</v>
      </c>
      <c r="C4252" s="3">
        <v>44678</v>
      </c>
      <c r="D4252" s="1" t="s">
        <v>13</v>
      </c>
      <c r="E4252" s="1" t="s">
        <v>96</v>
      </c>
      <c r="F4252" s="1">
        <v>2694</v>
      </c>
      <c r="G4252" s="1" t="s">
        <v>40</v>
      </c>
      <c r="H4252" s="1" t="s">
        <v>52</v>
      </c>
      <c r="I4252" s="1" t="s">
        <v>66</v>
      </c>
      <c r="J4252" s="1" t="str" cm="1">
        <f t="array" ref="J4252">_xlfn.IFS(F4252="","missing",F4252&lt;0,"negative",F4252=0,"zero",AND(F4252&gt;=99999,MOD(F4252,9)=0),"99999 placeholder",AND(F4252&gt;$O$5,D4252="Expense"),"Expense outlier",AND(F4252&gt;$P$5,D4252="Income"),"Income outlier",TRUE,"valid")</f>
        <v>valid</v>
      </c>
      <c r="K4252" s="1" t="str">
        <f>_xlfn.XLOOKUP(I4252,[1]category_mapping!$F$2:$F$19,[1]category_mapping!$G$2:$G$19,E4252)</f>
        <v>food</v>
      </c>
      <c r="L4252" s="1" t="str">
        <f>IF(cleaning_working[[#This Row],[date]]="","Missing","Available")</f>
        <v>Available</v>
      </c>
    </row>
    <row r="4253" spans="1:12" x14ac:dyDescent="0.35">
      <c r="A4253" s="1" t="s">
        <v>4394</v>
      </c>
      <c r="B4253" s="1" t="s">
        <v>168</v>
      </c>
      <c r="C4253" s="3">
        <v>45455</v>
      </c>
      <c r="D4253" s="1" t="s">
        <v>13</v>
      </c>
      <c r="E4253" s="1" t="s">
        <v>39</v>
      </c>
      <c r="F4253" s="1">
        <v>1435</v>
      </c>
      <c r="G4253" s="1" t="s">
        <v>32</v>
      </c>
      <c r="H4253" s="1" t="s">
        <v>19</v>
      </c>
      <c r="I4253" s="1" t="s">
        <v>120</v>
      </c>
      <c r="J4253" s="1" t="str" cm="1">
        <f t="array" ref="J4253">_xlfn.IFS(F4253="","missing",F4253&lt;0,"negative",F4253=0,"zero",AND(F4253&gt;=99999,MOD(F4253,9)=0),"99999 placeholder",AND(F4253&gt;$O$5,D4253="Expense"),"Expense outlier",AND(F4253&gt;$P$5,D4253="Income"),"Income outlier",TRUE,"valid")</f>
        <v>valid</v>
      </c>
      <c r="K4253" s="1" t="str">
        <f>_xlfn.XLOOKUP(I4253,[1]category_mapping!$F$2:$F$19,[1]category_mapping!$G$2:$G$19,E4253)</f>
        <v>food</v>
      </c>
      <c r="L4253" s="1" t="str">
        <f>IF(cleaning_working[[#This Row],[date]]="","Missing","Available")</f>
        <v>Available</v>
      </c>
    </row>
    <row r="4254" spans="1:12" x14ac:dyDescent="0.35">
      <c r="A4254" s="1" t="s">
        <v>4395</v>
      </c>
      <c r="B4254" s="1" t="s">
        <v>95</v>
      </c>
      <c r="C4254" s="3">
        <v>44312</v>
      </c>
      <c r="D4254" s="1" t="s">
        <v>14</v>
      </c>
      <c r="E4254" s="1" t="s">
        <v>119</v>
      </c>
      <c r="F4254" s="1">
        <v>28864</v>
      </c>
      <c r="G4254" s="1" t="s">
        <v>32</v>
      </c>
      <c r="H4254" s="1" t="s">
        <v>86</v>
      </c>
      <c r="I4254" s="1" t="s">
        <v>226</v>
      </c>
      <c r="J4254" s="1" t="str" cm="1">
        <f t="array" ref="J4254">_xlfn.IFS(F4254="","missing",F4254&lt;0,"negative",F4254=0,"zero",AND(F4254&gt;=99999,MOD(F4254,9)=0),"99999 placeholder",AND(F4254&gt;$O$5,D4254="Expense"),"Expense outlier",AND(F4254&gt;$P$5,D4254="Income"),"Income outlier",TRUE,"valid")</f>
        <v>valid</v>
      </c>
      <c r="K4254" s="1" t="str">
        <f>_xlfn.XLOOKUP(I4254,[1]category_mapping!$F$2:$F$19,[1]category_mapping!$G$2:$G$19,E4254)</f>
        <v>savings</v>
      </c>
      <c r="L4254" s="1" t="str">
        <f>IF(cleaning_working[[#This Row],[date]]="","Missing","Available")</f>
        <v>Available</v>
      </c>
    </row>
    <row r="4255" spans="1:12" x14ac:dyDescent="0.35">
      <c r="A4255" s="1" t="s">
        <v>4396</v>
      </c>
      <c r="B4255" s="1" t="s">
        <v>257</v>
      </c>
      <c r="C4255" s="3">
        <v>45345</v>
      </c>
      <c r="D4255" s="1" t="s">
        <v>13</v>
      </c>
      <c r="E4255" s="1" t="s">
        <v>24</v>
      </c>
      <c r="F4255" s="1">
        <v>8555</v>
      </c>
      <c r="G4255" s="1" t="s">
        <v>32</v>
      </c>
      <c r="H4255" s="1" t="s">
        <v>19</v>
      </c>
      <c r="I4255" s="1" t="s">
        <v>53</v>
      </c>
      <c r="J4255" s="1" t="str" cm="1">
        <f t="array" ref="J4255">_xlfn.IFS(F4255="","missing",F4255&lt;0,"negative",F4255=0,"zero",AND(F4255&gt;=99999,MOD(F4255,9)=0),"99999 placeholder",AND(F4255&gt;$O$5,D4255="Expense"),"Expense outlier",AND(F4255&gt;$P$5,D4255="Income"),"Income outlier",TRUE,"valid")</f>
        <v>valid</v>
      </c>
      <c r="K4255" s="1" t="str">
        <f>_xlfn.XLOOKUP(I4255,[1]category_mapping!$F$2:$F$19,[1]category_mapping!$G$2:$G$19,E4255)</f>
        <v>travel</v>
      </c>
      <c r="L4255" s="1" t="str">
        <f>IF(cleaning_working[[#This Row],[date]]="","Missing","Available")</f>
        <v>Available</v>
      </c>
    </row>
    <row r="4256" spans="1:12" x14ac:dyDescent="0.35">
      <c r="A4256" s="1" t="s">
        <v>4397</v>
      </c>
      <c r="B4256" s="1" t="s">
        <v>245</v>
      </c>
      <c r="C4256" s="3">
        <v>45283</v>
      </c>
      <c r="D4256" s="1" t="s">
        <v>13</v>
      </c>
      <c r="E4256" s="1" t="s">
        <v>45</v>
      </c>
      <c r="F4256" s="1">
        <v>6232</v>
      </c>
      <c r="G4256" s="1" t="s">
        <v>32</v>
      </c>
      <c r="H4256" s="1" t="s">
        <v>83</v>
      </c>
      <c r="I4256" s="1" t="s">
        <v>49</v>
      </c>
      <c r="J4256" s="1" t="str" cm="1">
        <f t="array" ref="J4256">_xlfn.IFS(F4256="","missing",F4256&lt;0,"negative",F4256=0,"zero",AND(F4256&gt;=99999,MOD(F4256,9)=0),"99999 placeholder",AND(F4256&gt;$O$5,D4256="Expense"),"Expense outlier",AND(F4256&gt;$P$5,D4256="Income"),"Income outlier",TRUE,"valid")</f>
        <v>valid</v>
      </c>
      <c r="K4256" s="1" t="str">
        <f>_xlfn.XLOOKUP(I4256,[1]category_mapping!$F$2:$F$19,[1]category_mapping!$G$2:$G$19,E4256)</f>
        <v>entertainment</v>
      </c>
      <c r="L4256" s="1" t="str">
        <f>IF(cleaning_working[[#This Row],[date]]="","Missing","Available")</f>
        <v>Available</v>
      </c>
    </row>
    <row r="4257" spans="1:12" x14ac:dyDescent="0.35">
      <c r="A4257" s="1" t="s">
        <v>4398</v>
      </c>
      <c r="B4257" s="1" t="s">
        <v>423</v>
      </c>
      <c r="C4257" s="3">
        <v>45326</v>
      </c>
      <c r="D4257" s="1" t="s">
        <v>13</v>
      </c>
      <c r="E4257" s="1" t="s">
        <v>46</v>
      </c>
      <c r="F4257" s="1">
        <v>366</v>
      </c>
      <c r="G4257" s="1" t="s">
        <v>40</v>
      </c>
      <c r="H4257" s="1" t="s">
        <v>133</v>
      </c>
      <c r="I4257" s="1" t="s">
        <v>170</v>
      </c>
      <c r="J4257" s="1" t="str" cm="1">
        <f t="array" ref="J4257">_xlfn.IFS(F4257="","missing",F4257&lt;0,"negative",F4257=0,"zero",AND(F4257&gt;=99999,MOD(F4257,9)=0),"99999 placeholder",AND(F4257&gt;$O$5,D4257="Expense"),"Expense outlier",AND(F4257&gt;$P$5,D4257="Income"),"Income outlier",TRUE,"valid")</f>
        <v>valid</v>
      </c>
      <c r="K4257" s="1" t="str">
        <f>_xlfn.XLOOKUP(I4257,[1]category_mapping!$F$2:$F$19,[1]category_mapping!$G$2:$G$19,E4257)</f>
        <v>health</v>
      </c>
      <c r="L4257" s="1" t="str">
        <f>IF(cleaning_working[[#This Row],[date]]="","Missing","Available")</f>
        <v>Available</v>
      </c>
    </row>
    <row r="4258" spans="1:12" x14ac:dyDescent="0.35">
      <c r="A4258" s="1" t="s">
        <v>4399</v>
      </c>
      <c r="B4258" s="1" t="s">
        <v>122</v>
      </c>
      <c r="C4258" s="3">
        <v>45023</v>
      </c>
      <c r="D4258" s="1" t="s">
        <v>13</v>
      </c>
      <c r="E4258" s="1" t="s">
        <v>24</v>
      </c>
      <c r="F4258" s="1">
        <v>5668</v>
      </c>
      <c r="G4258" s="1" t="s">
        <v>18</v>
      </c>
      <c r="H4258" s="1" t="s">
        <v>159</v>
      </c>
      <c r="I4258" s="1" t="s">
        <v>87</v>
      </c>
      <c r="J4258" s="1" t="str" cm="1">
        <f t="array" ref="J4258">_xlfn.IFS(F4258="","missing",F4258&lt;0,"negative",F4258=0,"zero",AND(F4258&gt;=99999,MOD(F4258,9)=0),"99999 placeholder",AND(F4258&gt;$O$5,D4258="Expense"),"Expense outlier",AND(F4258&gt;$P$5,D4258="Income"),"Income outlier",TRUE,"valid")</f>
        <v>valid</v>
      </c>
      <c r="K4258" s="1" t="str">
        <f>_xlfn.XLOOKUP(I4258,[1]category_mapping!$F$2:$F$19,[1]category_mapping!$G$2:$G$19,E4258)</f>
        <v>rent</v>
      </c>
      <c r="L4258" s="1" t="str">
        <f>IF(cleaning_working[[#This Row],[date]]="","Missing","Available")</f>
        <v>Available</v>
      </c>
    </row>
    <row r="4259" spans="1:12" x14ac:dyDescent="0.35">
      <c r="A4259" s="1" t="s">
        <v>4400</v>
      </c>
      <c r="B4259" s="1" t="s">
        <v>357</v>
      </c>
      <c r="C4259" s="3">
        <v>44507</v>
      </c>
      <c r="D4259" s="1" t="s">
        <v>13</v>
      </c>
      <c r="E4259" s="1" t="s">
        <v>39</v>
      </c>
      <c r="F4259" s="1">
        <v>5967</v>
      </c>
      <c r="G4259" s="1" t="s">
        <v>40</v>
      </c>
      <c r="H4259" s="1" t="s">
        <v>25</v>
      </c>
      <c r="I4259" s="1" t="s">
        <v>120</v>
      </c>
      <c r="J4259" s="1" t="str" cm="1">
        <f t="array" ref="J4259">_xlfn.IFS(F4259="","missing",F4259&lt;0,"negative",F4259=0,"zero",AND(F4259&gt;=99999,MOD(F4259,9)=0),"99999 placeholder",AND(F4259&gt;$O$5,D4259="Expense"),"Expense outlier",AND(F4259&gt;$P$5,D4259="Income"),"Income outlier",TRUE,"valid")</f>
        <v>valid</v>
      </c>
      <c r="K4259" s="1" t="str">
        <f>_xlfn.XLOOKUP(I4259,[1]category_mapping!$F$2:$F$19,[1]category_mapping!$G$2:$G$19,E4259)</f>
        <v>food</v>
      </c>
      <c r="L4259" s="1" t="str">
        <f>IF(cleaning_working[[#This Row],[date]]="","Missing","Available")</f>
        <v>Available</v>
      </c>
    </row>
    <row r="4260" spans="1:12" x14ac:dyDescent="0.35">
      <c r="A4260" s="1" t="s">
        <v>4401</v>
      </c>
      <c r="B4260" s="1" t="s">
        <v>51</v>
      </c>
      <c r="C4260" s="3">
        <v>44208</v>
      </c>
      <c r="D4260" s="1" t="s">
        <v>13</v>
      </c>
      <c r="E4260" s="1" t="s">
        <v>24</v>
      </c>
      <c r="F4260" s="1">
        <v>9788</v>
      </c>
      <c r="G4260" s="1" t="s">
        <v>64</v>
      </c>
      <c r="H4260" s="1" t="s">
        <v>19</v>
      </c>
      <c r="I4260" s="1" t="s">
        <v>272</v>
      </c>
      <c r="J4260" s="1" t="str" cm="1">
        <f t="array" ref="J4260">_xlfn.IFS(F4260="","missing",F4260&lt;0,"negative",F4260=0,"zero",AND(F4260&gt;=99999,MOD(F4260,9)=0),"99999 placeholder",AND(F4260&gt;$O$5,D4260="Expense"),"Expense outlier",AND(F4260&gt;$P$5,D4260="Income"),"Income outlier",TRUE,"valid")</f>
        <v>valid</v>
      </c>
      <c r="K4260" s="1" t="str">
        <f>_xlfn.XLOOKUP(I4260,[1]category_mapping!$F$2:$F$19,[1]category_mapping!$G$2:$G$19,E4260)</f>
        <v>food</v>
      </c>
      <c r="L4260" s="1" t="str">
        <f>IF(cleaning_working[[#This Row],[date]]="","Missing","Available")</f>
        <v>Available</v>
      </c>
    </row>
    <row r="4261" spans="1:12" x14ac:dyDescent="0.35">
      <c r="A4261" s="1" t="s">
        <v>4402</v>
      </c>
      <c r="B4261" s="1" t="s">
        <v>460</v>
      </c>
      <c r="C4261" s="3">
        <v>44446</v>
      </c>
      <c r="D4261" s="1" t="s">
        <v>13</v>
      </c>
      <c r="E4261" s="1" t="s">
        <v>96</v>
      </c>
      <c r="F4261" s="1">
        <v>9882</v>
      </c>
      <c r="G4261" s="1" t="s">
        <v>18</v>
      </c>
      <c r="H4261" s="1" t="s">
        <v>25</v>
      </c>
      <c r="I4261" s="1" t="s">
        <v>217</v>
      </c>
      <c r="J4261" s="1" t="str" cm="1">
        <f t="array" ref="J4261">_xlfn.IFS(F4261="","missing",F4261&lt;0,"negative",F4261=0,"zero",AND(F4261&gt;=99999,MOD(F4261,9)=0),"99999 placeholder",AND(F4261&gt;$O$5,D4261="Expense"),"Expense outlier",AND(F4261&gt;$P$5,D4261="Income"),"Income outlier",TRUE,"valid")</f>
        <v>valid</v>
      </c>
      <c r="K4261" s="1" t="str">
        <f>_xlfn.XLOOKUP(I4261,[1]category_mapping!$F$2:$F$19,[1]category_mapping!$G$2:$G$19,E4261)</f>
        <v>rent</v>
      </c>
      <c r="L4261" s="1" t="str">
        <f>IF(cleaning_working[[#This Row],[date]]="","Missing","Available")</f>
        <v>Available</v>
      </c>
    </row>
    <row r="4262" spans="1:12" x14ac:dyDescent="0.35">
      <c r="A4262" s="1" t="s">
        <v>4403</v>
      </c>
      <c r="B4262" s="1" t="s">
        <v>319</v>
      </c>
      <c r="C4262" s="3">
        <v>45587</v>
      </c>
      <c r="D4262" s="1" t="s">
        <v>13</v>
      </c>
      <c r="E4262" s="1" t="s">
        <v>39</v>
      </c>
      <c r="F4262" s="1">
        <v>3229</v>
      </c>
      <c r="G4262" s="1" t="s">
        <v>18</v>
      </c>
      <c r="H4262" s="1" t="s">
        <v>26</v>
      </c>
      <c r="I4262" s="1" t="s">
        <v>170</v>
      </c>
      <c r="J4262" s="1" t="str" cm="1">
        <f t="array" ref="J4262">_xlfn.IFS(F4262="","missing",F4262&lt;0,"negative",F4262=0,"zero",AND(F4262&gt;=99999,MOD(F4262,9)=0),"99999 placeholder",AND(F4262&gt;$O$5,D4262="Expense"),"Expense outlier",AND(F4262&gt;$P$5,D4262="Income"),"Income outlier",TRUE,"valid")</f>
        <v>valid</v>
      </c>
      <c r="K4262" s="1" t="str">
        <f>_xlfn.XLOOKUP(I4262,[1]category_mapping!$F$2:$F$19,[1]category_mapping!$G$2:$G$19,E4262)</f>
        <v>health</v>
      </c>
      <c r="L4262" s="1" t="str">
        <f>IF(cleaning_working[[#This Row],[date]]="","Missing","Available")</f>
        <v>Available</v>
      </c>
    </row>
    <row r="4263" spans="1:12" x14ac:dyDescent="0.35">
      <c r="A4263" s="1" t="s">
        <v>4404</v>
      </c>
      <c r="B4263" s="1" t="s">
        <v>214</v>
      </c>
      <c r="C4263" s="3">
        <v>45461</v>
      </c>
      <c r="D4263" s="1" t="s">
        <v>13</v>
      </c>
      <c r="E4263" s="1" t="s">
        <v>39</v>
      </c>
      <c r="F4263" s="1">
        <v>2932</v>
      </c>
      <c r="G4263" s="1" t="s">
        <v>32</v>
      </c>
      <c r="H4263" s="1" t="s">
        <v>26</v>
      </c>
      <c r="I4263" s="1" t="s">
        <v>178</v>
      </c>
      <c r="J4263" s="1" t="str" cm="1">
        <f t="array" ref="J4263">_xlfn.IFS(F4263="","missing",F4263&lt;0,"negative",F4263=0,"zero",AND(F4263&gt;=99999,MOD(F4263,9)=0),"99999 placeholder",AND(F4263&gt;$O$5,D4263="Expense"),"Expense outlier",AND(F4263&gt;$P$5,D4263="Income"),"Income outlier",TRUE,"valid")</f>
        <v>valid</v>
      </c>
      <c r="K4263" s="1" t="str">
        <f>_xlfn.XLOOKUP(I4263,[1]category_mapping!$F$2:$F$19,[1]category_mapping!$G$2:$G$19,E4263)</f>
        <v>rent</v>
      </c>
      <c r="L4263" s="1" t="str">
        <f>IF(cleaning_working[[#This Row],[date]]="","Missing","Available")</f>
        <v>Available</v>
      </c>
    </row>
    <row r="4264" spans="1:12" x14ac:dyDescent="0.35">
      <c r="A4264" s="1" t="s">
        <v>4405</v>
      </c>
      <c r="B4264" s="1" t="s">
        <v>95</v>
      </c>
      <c r="C4264" s="3">
        <v>45314</v>
      </c>
      <c r="D4264" s="1" t="s">
        <v>13</v>
      </c>
      <c r="E4264" s="1" t="s">
        <v>39</v>
      </c>
      <c r="F4264" s="1">
        <v>9486</v>
      </c>
      <c r="G4264" s="1" t="s">
        <v>32</v>
      </c>
      <c r="H4264" s="1" t="s">
        <v>19</v>
      </c>
      <c r="I4264" s="1" t="s">
        <v>46</v>
      </c>
      <c r="J4264" s="1" t="str" cm="1">
        <f t="array" ref="J4264">_xlfn.IFS(F4264="","missing",F4264&lt;0,"negative",F4264=0,"zero",AND(F4264&gt;=99999,MOD(F4264,9)=0),"99999 placeholder",AND(F4264&gt;$O$5,D4264="Expense"),"Expense outlier",AND(F4264&gt;$P$5,D4264="Income"),"Income outlier",TRUE,"valid")</f>
        <v>valid</v>
      </c>
      <c r="K4264" s="1" t="str">
        <f>_xlfn.XLOOKUP(I4264,[1]category_mapping!$F$2:$F$19,[1]category_mapping!$G$2:$G$19,E4264)</f>
        <v>food</v>
      </c>
      <c r="L4264" s="1" t="str">
        <f>IF(cleaning_working[[#This Row],[date]]="","Missing","Available")</f>
        <v>Available</v>
      </c>
    </row>
    <row r="4265" spans="1:12" x14ac:dyDescent="0.35">
      <c r="A4265" s="1" t="s">
        <v>4406</v>
      </c>
      <c r="B4265" s="1" t="s">
        <v>689</v>
      </c>
      <c r="C4265" s="3">
        <v>44668</v>
      </c>
      <c r="D4265" s="1" t="s">
        <v>13</v>
      </c>
      <c r="E4265" s="1" t="s">
        <v>39</v>
      </c>
      <c r="F4265" s="1">
        <v>2645</v>
      </c>
      <c r="G4265" s="1" t="s">
        <v>18</v>
      </c>
      <c r="H4265" s="1" t="s">
        <v>33</v>
      </c>
      <c r="I4265" s="1" t="s">
        <v>58</v>
      </c>
      <c r="J4265" s="1" t="str" cm="1">
        <f t="array" ref="J4265">_xlfn.IFS(F4265="","missing",F4265&lt;0,"negative",F4265=0,"zero",AND(F4265&gt;=99999,MOD(F4265,9)=0),"99999 placeholder",AND(F4265&gt;$O$5,D4265="Expense"),"Expense outlier",AND(F4265&gt;$P$5,D4265="Income"),"Income outlier",TRUE,"valid")</f>
        <v>valid</v>
      </c>
      <c r="K4265" s="1" t="str">
        <f>_xlfn.XLOOKUP(I4265,[1]category_mapping!$F$2:$F$19,[1]category_mapping!$G$2:$G$19,E4265)</f>
        <v>food</v>
      </c>
      <c r="L4265" s="1" t="str">
        <f>IF(cleaning_working[[#This Row],[date]]="","Missing","Available")</f>
        <v>Available</v>
      </c>
    </row>
    <row r="4266" spans="1:12" x14ac:dyDescent="0.35">
      <c r="A4266" s="1" t="s">
        <v>4407</v>
      </c>
      <c r="B4266" s="1" t="s">
        <v>142</v>
      </c>
      <c r="C4266" s="3">
        <v>45135</v>
      </c>
      <c r="D4266" s="1" t="s">
        <v>13</v>
      </c>
      <c r="E4266" s="1" t="s">
        <v>46</v>
      </c>
      <c r="F4266" s="1">
        <v>7819</v>
      </c>
      <c r="G4266" s="1" t="s">
        <v>32</v>
      </c>
      <c r="H4266" s="1" t="s">
        <v>33</v>
      </c>
      <c r="I4266" s="1" t="s">
        <v>272</v>
      </c>
      <c r="J4266" s="1" t="str" cm="1">
        <f t="array" ref="J4266">_xlfn.IFS(F4266="","missing",F4266&lt;0,"negative",F4266=0,"zero",AND(F4266&gt;=99999,MOD(F4266,9)=0),"99999 placeholder",AND(F4266&gt;$O$5,D4266="Expense"),"Expense outlier",AND(F4266&gt;$P$5,D4266="Income"),"Income outlier",TRUE,"valid")</f>
        <v>valid</v>
      </c>
      <c r="K4266" s="1" t="str">
        <f>_xlfn.XLOOKUP(I4266,[1]category_mapping!$F$2:$F$19,[1]category_mapping!$G$2:$G$19,E4266)</f>
        <v>food</v>
      </c>
      <c r="L4266" s="1" t="str">
        <f>IF(cleaning_working[[#This Row],[date]]="","Missing","Available")</f>
        <v>Available</v>
      </c>
    </row>
    <row r="4267" spans="1:12" x14ac:dyDescent="0.35">
      <c r="A4267" s="1" t="s">
        <v>4408</v>
      </c>
      <c r="B4267" s="1" t="s">
        <v>343</v>
      </c>
      <c r="C4267" s="3">
        <v>45324</v>
      </c>
      <c r="D4267" s="1" t="s">
        <v>13</v>
      </c>
      <c r="E4267" s="1" t="s">
        <v>45</v>
      </c>
      <c r="F4267" s="1">
        <v>7262</v>
      </c>
      <c r="G4267" s="1" t="s">
        <v>25</v>
      </c>
      <c r="H4267" s="1" t="s">
        <v>26</v>
      </c>
      <c r="I4267" s="1" t="s">
        <v>162</v>
      </c>
      <c r="J4267" s="1" t="str" cm="1">
        <f t="array" ref="J4267">_xlfn.IFS(F4267="","missing",F4267&lt;0,"negative",F4267=0,"zero",AND(F4267&gt;=99999,MOD(F4267,9)=0),"99999 placeholder",AND(F4267&gt;$O$5,D4267="Expense"),"Expense outlier",AND(F4267&gt;$P$5,D4267="Income"),"Income outlier",TRUE,"valid")</f>
        <v>valid</v>
      </c>
      <c r="K4267" s="1" t="str">
        <f>_xlfn.XLOOKUP(I4267,[1]category_mapping!$F$2:$F$19,[1]category_mapping!$G$2:$G$19,E4267)</f>
        <v>entertainment</v>
      </c>
      <c r="L4267" s="1" t="str">
        <f>IF(cleaning_working[[#This Row],[date]]="","Missing","Available")</f>
        <v>Available</v>
      </c>
    </row>
    <row r="4268" spans="1:12" x14ac:dyDescent="0.35">
      <c r="A4268" s="1" t="s">
        <v>4409</v>
      </c>
      <c r="B4268" s="1" t="s">
        <v>612</v>
      </c>
      <c r="C4268" s="3">
        <v>45332</v>
      </c>
      <c r="D4268" s="1" t="s">
        <v>13</v>
      </c>
      <c r="E4268" s="1" t="s">
        <v>39</v>
      </c>
      <c r="F4268" s="1">
        <v>88</v>
      </c>
      <c r="G4268" s="1" t="s">
        <v>18</v>
      </c>
      <c r="H4268" s="1" t="s">
        <v>26</v>
      </c>
      <c r="I4268" s="1" t="s">
        <v>20</v>
      </c>
      <c r="J4268" s="1" t="str" cm="1">
        <f t="array" ref="J4268">_xlfn.IFS(F4268="","missing",F4268&lt;0,"negative",F4268=0,"zero",AND(F4268&gt;=99999,MOD(F4268,9)=0),"99999 placeholder",AND(F4268&gt;$O$5,D4268="Expense"),"Expense outlier",AND(F4268&gt;$P$5,D4268="Income"),"Income outlier",TRUE,"valid")</f>
        <v>valid</v>
      </c>
      <c r="K4268" s="1" t="str">
        <f>_xlfn.XLOOKUP(I4268,[1]category_mapping!$F$2:$F$19,[1]category_mapping!$G$2:$G$19,E4268)</f>
        <v>entertainment</v>
      </c>
      <c r="L4268" s="1" t="str">
        <f>IF(cleaning_working[[#This Row],[date]]="","Missing","Available")</f>
        <v>Available</v>
      </c>
    </row>
    <row r="4269" spans="1:12" x14ac:dyDescent="0.35">
      <c r="A4269" s="1" t="s">
        <v>691</v>
      </c>
      <c r="B4269" s="1" t="s">
        <v>431</v>
      </c>
      <c r="C4269" s="3" t="s">
        <v>38</v>
      </c>
      <c r="D4269" s="1" t="s">
        <v>13</v>
      </c>
      <c r="E4269" s="1" t="s">
        <v>24</v>
      </c>
      <c r="F4269" s="1">
        <v>5952</v>
      </c>
      <c r="G4269" s="1" t="s">
        <v>32</v>
      </c>
      <c r="H4269" s="1" t="s">
        <v>83</v>
      </c>
      <c r="I4269" s="1" t="s">
        <v>162</v>
      </c>
      <c r="J4269" s="1" t="str" cm="1">
        <f t="array" ref="J4269">_xlfn.IFS(F4269="","missing",F4269&lt;0,"negative",F4269=0,"zero",AND(F4269&gt;=99999,MOD(F4269,9)=0),"99999 placeholder",AND(F4269&gt;$O$5,D4269="Expense"),"Expense outlier",AND(F4269&gt;$P$5,D4269="Income"),"Income outlier",TRUE,"valid")</f>
        <v>valid</v>
      </c>
      <c r="K4269" s="1" t="str">
        <f>_xlfn.XLOOKUP(I4269,[1]category_mapping!$F$2:$F$19,[1]category_mapping!$G$2:$G$19,E4269)</f>
        <v>rent</v>
      </c>
      <c r="L4269" s="1" t="str">
        <f>IF(cleaning_working[[#This Row],[date]]="","Missing","Available")</f>
        <v>Missing</v>
      </c>
    </row>
    <row r="4270" spans="1:12" x14ac:dyDescent="0.35">
      <c r="A4270" s="1" t="s">
        <v>4410</v>
      </c>
      <c r="B4270" s="1" t="s">
        <v>16</v>
      </c>
      <c r="C4270" s="3">
        <v>45538</v>
      </c>
      <c r="D4270" s="1" t="s">
        <v>13</v>
      </c>
      <c r="E4270" s="1" t="s">
        <v>176</v>
      </c>
      <c r="F4270" s="1">
        <v>7116</v>
      </c>
      <c r="G4270" s="1" t="s">
        <v>32</v>
      </c>
      <c r="H4270" s="1" t="s">
        <v>19</v>
      </c>
      <c r="I4270" s="1" t="s">
        <v>71</v>
      </c>
      <c r="J4270" s="1" t="str" cm="1">
        <f t="array" ref="J4270">_xlfn.IFS(F4270="","missing",F4270&lt;0,"negative",F4270=0,"zero",AND(F4270&gt;=99999,MOD(F4270,9)=0),"99999 placeholder",AND(F4270&gt;$O$5,D4270="Expense"),"Expense outlier",AND(F4270&gt;$P$5,D4270="Income"),"Income outlier",TRUE,"valid")</f>
        <v>valid</v>
      </c>
      <c r="K4270" s="1" t="str">
        <f>_xlfn.XLOOKUP(I4270,[1]category_mapping!$F$2:$F$19,[1]category_mapping!$G$2:$G$19,E4270)</f>
        <v>health</v>
      </c>
      <c r="L4270" s="1" t="str">
        <f>IF(cleaning_working[[#This Row],[date]]="","Missing","Available")</f>
        <v>Available</v>
      </c>
    </row>
    <row r="4271" spans="1:12" x14ac:dyDescent="0.35">
      <c r="A4271" s="1" t="s">
        <v>4411</v>
      </c>
      <c r="B4271" s="1" t="s">
        <v>478</v>
      </c>
      <c r="C4271" s="3">
        <v>45371</v>
      </c>
      <c r="D4271" s="1" t="s">
        <v>13</v>
      </c>
      <c r="E4271" s="1" t="s">
        <v>24</v>
      </c>
      <c r="F4271" s="1">
        <v>8394</v>
      </c>
      <c r="G4271" s="1" t="s">
        <v>25</v>
      </c>
      <c r="H4271" s="1" t="s">
        <v>107</v>
      </c>
      <c r="I4271" s="1" t="s">
        <v>120</v>
      </c>
      <c r="J4271" s="1" t="str" cm="1">
        <f t="array" ref="J4271">_xlfn.IFS(F4271="","missing",F4271&lt;0,"negative",F4271=0,"zero",AND(F4271&gt;=99999,MOD(F4271,9)=0),"99999 placeholder",AND(F4271&gt;$O$5,D4271="Expense"),"Expense outlier",AND(F4271&gt;$P$5,D4271="Income"),"Income outlier",TRUE,"valid")</f>
        <v>valid</v>
      </c>
      <c r="K4271" s="1" t="str">
        <f>_xlfn.XLOOKUP(I4271,[1]category_mapping!$F$2:$F$19,[1]category_mapping!$G$2:$G$19,E4271)</f>
        <v>food</v>
      </c>
      <c r="L4271" s="1" t="str">
        <f>IF(cleaning_working[[#This Row],[date]]="","Missing","Available")</f>
        <v>Available</v>
      </c>
    </row>
    <row r="4272" spans="1:12" x14ac:dyDescent="0.35">
      <c r="A4272" s="1" t="s">
        <v>4412</v>
      </c>
      <c r="B4272" s="1" t="s">
        <v>37</v>
      </c>
      <c r="C4272" s="3">
        <v>44525</v>
      </c>
      <c r="D4272" s="1" t="s">
        <v>13</v>
      </c>
      <c r="E4272" s="1" t="s">
        <v>176</v>
      </c>
      <c r="F4272" s="1">
        <v>500</v>
      </c>
      <c r="G4272" s="1" t="s">
        <v>40</v>
      </c>
      <c r="H4272" s="1" t="s">
        <v>19</v>
      </c>
      <c r="I4272" s="1" t="s">
        <v>41</v>
      </c>
      <c r="J4272" s="1" t="str" cm="1">
        <f t="array" ref="J4272">_xlfn.IFS(F4272="","missing",F4272&lt;0,"negative",F4272=0,"zero",AND(F4272&gt;=99999,MOD(F4272,9)=0),"99999 placeholder",AND(F4272&gt;$O$5,D4272="Expense"),"Expense outlier",AND(F4272&gt;$P$5,D4272="Income"),"Income outlier",TRUE,"valid")</f>
        <v>valid</v>
      </c>
      <c r="K4272" s="1" t="str">
        <f>_xlfn.XLOOKUP(I4272,[1]category_mapping!$F$2:$F$19,[1]category_mapping!$G$2:$G$19,E4272)</f>
        <v>utilities</v>
      </c>
      <c r="L4272" s="1" t="str">
        <f>IF(cleaning_working[[#This Row],[date]]="","Missing","Available")</f>
        <v>Available</v>
      </c>
    </row>
    <row r="4273" spans="1:12" x14ac:dyDescent="0.35">
      <c r="A4273" s="1" t="s">
        <v>4413</v>
      </c>
      <c r="B4273" s="1" t="s">
        <v>152</v>
      </c>
      <c r="C4273" s="3">
        <v>45496</v>
      </c>
      <c r="D4273" s="1" t="s">
        <v>14</v>
      </c>
      <c r="E4273" s="1" t="s">
        <v>31</v>
      </c>
      <c r="F4273" s="1">
        <v>45368</v>
      </c>
      <c r="G4273" s="1" t="s">
        <v>64</v>
      </c>
      <c r="H4273" s="1" t="s">
        <v>25</v>
      </c>
      <c r="J4273" s="1" t="str" cm="1">
        <f t="array" ref="J4273">_xlfn.IFS(F4273="","missing",F4273&lt;0,"negative",F4273=0,"zero",AND(F4273&gt;=99999,MOD(F4273,9)=0),"99999 placeholder",AND(F4273&gt;$O$5,D4273="Expense"),"Expense outlier",AND(F4273&gt;$P$5,D4273="Income"),"Income outlier",TRUE,"valid")</f>
        <v>valid</v>
      </c>
      <c r="K4273" s="1" t="str">
        <f>_xlfn.XLOOKUP(I4273,[1]category_mapping!$F$2:$F$19,[1]category_mapping!$G$2:$G$19,E4273)</f>
        <v>freelance</v>
      </c>
      <c r="L4273" s="1" t="str">
        <f>IF(cleaning_working[[#This Row],[date]]="","Missing","Available")</f>
        <v>Available</v>
      </c>
    </row>
    <row r="4274" spans="1:12" x14ac:dyDescent="0.35">
      <c r="A4274" s="1" t="s">
        <v>4414</v>
      </c>
      <c r="B4274" s="1" t="s">
        <v>319</v>
      </c>
      <c r="C4274" s="3">
        <v>44837</v>
      </c>
      <c r="D4274" s="1" t="s">
        <v>13</v>
      </c>
      <c r="E4274" s="1" t="s">
        <v>24</v>
      </c>
      <c r="F4274" s="1">
        <v>8370</v>
      </c>
      <c r="G4274" s="1" t="s">
        <v>40</v>
      </c>
      <c r="H4274" s="1" t="s">
        <v>52</v>
      </c>
      <c r="I4274" s="1" t="s">
        <v>137</v>
      </c>
      <c r="J4274" s="1" t="str" cm="1">
        <f t="array" ref="J4274">_xlfn.IFS(F4274="","missing",F4274&lt;0,"negative",F4274=0,"zero",AND(F4274&gt;=99999,MOD(F4274,9)=0),"99999 placeholder",AND(F4274&gt;$O$5,D4274="Expense"),"Expense outlier",AND(F4274&gt;$P$5,D4274="Income"),"Income outlier",TRUE,"valid")</f>
        <v>valid</v>
      </c>
      <c r="K4274" s="1" t="str">
        <f>_xlfn.XLOOKUP(I4274,[1]category_mapping!$F$2:$F$19,[1]category_mapping!$G$2:$G$19,E4274)</f>
        <v>travel</v>
      </c>
      <c r="L4274" s="1" t="str">
        <f>IF(cleaning_working[[#This Row],[date]]="","Missing","Available")</f>
        <v>Available</v>
      </c>
    </row>
    <row r="4275" spans="1:12" x14ac:dyDescent="0.35">
      <c r="A4275" s="1" t="s">
        <v>3234</v>
      </c>
      <c r="B4275" s="1" t="s">
        <v>51</v>
      </c>
      <c r="C4275" s="3">
        <v>44292</v>
      </c>
      <c r="D4275" s="1" t="s">
        <v>14</v>
      </c>
      <c r="E4275" s="1" t="s">
        <v>31</v>
      </c>
      <c r="F4275" s="1">
        <v>37473</v>
      </c>
      <c r="G4275" s="1" t="s">
        <v>64</v>
      </c>
      <c r="H4275" s="1" t="s">
        <v>26</v>
      </c>
      <c r="J4275" s="1" t="str" cm="1">
        <f t="array" ref="J4275">_xlfn.IFS(F4275="","missing",F4275&lt;0,"negative",F4275=0,"zero",AND(F4275&gt;=99999,MOD(F4275,9)=0),"99999 placeholder",AND(F4275&gt;$O$5,D4275="Expense"),"Expense outlier",AND(F4275&gt;$P$5,D4275="Income"),"Income outlier",TRUE,"valid")</f>
        <v>valid</v>
      </c>
      <c r="K4275" s="1" t="str">
        <f>_xlfn.XLOOKUP(I4275,[1]category_mapping!$F$2:$F$19,[1]category_mapping!$G$2:$G$19,E4275)</f>
        <v>freelance</v>
      </c>
      <c r="L4275" s="1" t="str">
        <f>IF(cleaning_working[[#This Row],[date]]="","Missing","Available")</f>
        <v>Available</v>
      </c>
    </row>
    <row r="4276" spans="1:12" x14ac:dyDescent="0.35">
      <c r="A4276" s="1" t="s">
        <v>4415</v>
      </c>
      <c r="B4276" s="1" t="s">
        <v>95</v>
      </c>
      <c r="C4276" s="3">
        <v>44485</v>
      </c>
      <c r="D4276" s="1" t="s">
        <v>13</v>
      </c>
      <c r="E4276" s="1" t="s">
        <v>39</v>
      </c>
      <c r="F4276" s="1">
        <v>1834</v>
      </c>
      <c r="G4276" s="1" t="s">
        <v>32</v>
      </c>
      <c r="H4276" s="1" t="s">
        <v>65</v>
      </c>
      <c r="I4276" s="1" t="s">
        <v>46</v>
      </c>
      <c r="J4276" s="1" t="str" cm="1">
        <f t="array" ref="J4276">_xlfn.IFS(F4276="","missing",F4276&lt;0,"negative",F4276=0,"zero",AND(F4276&gt;=99999,MOD(F4276,9)=0),"99999 placeholder",AND(F4276&gt;$O$5,D4276="Expense"),"Expense outlier",AND(F4276&gt;$P$5,D4276="Income"),"Income outlier",TRUE,"valid")</f>
        <v>valid</v>
      </c>
      <c r="K4276" s="1" t="str">
        <f>_xlfn.XLOOKUP(I4276,[1]category_mapping!$F$2:$F$19,[1]category_mapping!$G$2:$G$19,E4276)</f>
        <v>food</v>
      </c>
      <c r="L4276" s="1" t="str">
        <f>IF(cleaning_working[[#This Row],[date]]="","Missing","Available")</f>
        <v>Available</v>
      </c>
    </row>
    <row r="4277" spans="1:12" x14ac:dyDescent="0.35">
      <c r="A4277" s="1" t="s">
        <v>4416</v>
      </c>
      <c r="B4277" s="1" t="s">
        <v>113</v>
      </c>
      <c r="C4277" s="3">
        <v>44472</v>
      </c>
      <c r="D4277" s="1" t="s">
        <v>13</v>
      </c>
      <c r="E4277" s="1" t="s">
        <v>63</v>
      </c>
      <c r="F4277" s="1">
        <v>9425</v>
      </c>
      <c r="G4277" s="1" t="s">
        <v>64</v>
      </c>
      <c r="H4277" s="1" t="s">
        <v>83</v>
      </c>
      <c r="I4277" s="1" t="s">
        <v>27</v>
      </c>
      <c r="J4277" s="1" t="str" cm="1">
        <f t="array" ref="J4277">_xlfn.IFS(F4277="","missing",F4277&lt;0,"negative",F4277=0,"zero",AND(F4277&gt;=99999,MOD(F4277,9)=0),"99999 placeholder",AND(F4277&gt;$O$5,D4277="Expense"),"Expense outlier",AND(F4277&gt;$P$5,D4277="Income"),"Income outlier",TRUE,"valid")</f>
        <v>valid</v>
      </c>
      <c r="K4277" s="1" t="str">
        <f>_xlfn.XLOOKUP(I4277,[1]category_mapping!$F$2:$F$19,[1]category_mapping!$G$2:$G$19,E4277)</f>
        <v>utilities</v>
      </c>
      <c r="L4277" s="1" t="str">
        <f>IF(cleaning_working[[#This Row],[date]]="","Missing","Available")</f>
        <v>Available</v>
      </c>
    </row>
    <row r="4278" spans="1:12" x14ac:dyDescent="0.35">
      <c r="A4278" s="1" t="s">
        <v>4417</v>
      </c>
      <c r="B4278" s="1" t="s">
        <v>303</v>
      </c>
      <c r="C4278" s="3">
        <v>44508</v>
      </c>
      <c r="D4278" s="1" t="s">
        <v>13</v>
      </c>
      <c r="E4278" s="1" t="s">
        <v>45</v>
      </c>
      <c r="F4278" s="1">
        <v>8896</v>
      </c>
      <c r="G4278" s="1" t="s">
        <v>40</v>
      </c>
      <c r="H4278" s="1" t="s">
        <v>83</v>
      </c>
      <c r="I4278" s="1" t="s">
        <v>162</v>
      </c>
      <c r="J4278" s="1" t="str" cm="1">
        <f t="array" ref="J4278">_xlfn.IFS(F4278="","missing",F4278&lt;0,"negative",F4278=0,"zero",AND(F4278&gt;=99999,MOD(F4278,9)=0),"99999 placeholder",AND(F4278&gt;$O$5,D4278="Expense"),"Expense outlier",AND(F4278&gt;$P$5,D4278="Income"),"Income outlier",TRUE,"valid")</f>
        <v>valid</v>
      </c>
      <c r="K4278" s="1" t="str">
        <f>_xlfn.XLOOKUP(I4278,[1]category_mapping!$F$2:$F$19,[1]category_mapping!$G$2:$G$19,E4278)</f>
        <v>entertainment</v>
      </c>
      <c r="L4278" s="1" t="str">
        <f>IF(cleaning_working[[#This Row],[date]]="","Missing","Available")</f>
        <v>Available</v>
      </c>
    </row>
    <row r="4279" spans="1:12" x14ac:dyDescent="0.35">
      <c r="A4279" s="1" t="s">
        <v>4418</v>
      </c>
      <c r="B4279" s="1" t="s">
        <v>303</v>
      </c>
      <c r="C4279" s="3">
        <v>44239</v>
      </c>
      <c r="D4279" s="1" t="s">
        <v>13</v>
      </c>
      <c r="E4279" s="1" t="s">
        <v>24</v>
      </c>
      <c r="F4279" s="1">
        <v>16334</v>
      </c>
      <c r="G4279" s="1" t="s">
        <v>18</v>
      </c>
      <c r="H4279" s="1" t="s">
        <v>52</v>
      </c>
      <c r="J4279" s="1" t="str" cm="1">
        <f t="array" ref="J4279">_xlfn.IFS(F4279="","missing",F4279&lt;0,"negative",F4279=0,"zero",AND(F4279&gt;=99999,MOD(F4279,9)=0),"99999 placeholder",AND(F4279&gt;$O$5,D4279="Expense"),"Expense outlier",AND(F4279&gt;$P$5,D4279="Income"),"Income outlier",TRUE,"valid")</f>
        <v>Expense outlier</v>
      </c>
      <c r="K4279" s="1" t="str">
        <f>_xlfn.XLOOKUP(I4279,[1]category_mapping!$F$2:$F$19,[1]category_mapping!$G$2:$G$19,E4279)</f>
        <v>rent</v>
      </c>
      <c r="L4279" s="1" t="str">
        <f>IF(cleaning_working[[#This Row],[date]]="","Missing","Available")</f>
        <v>Available</v>
      </c>
    </row>
    <row r="4280" spans="1:12" x14ac:dyDescent="0.35">
      <c r="A4280" s="1" t="s">
        <v>1031</v>
      </c>
      <c r="B4280" s="1" t="s">
        <v>142</v>
      </c>
      <c r="C4280" s="3">
        <v>45314</v>
      </c>
      <c r="D4280" s="1" t="s">
        <v>13</v>
      </c>
      <c r="E4280" s="1" t="s">
        <v>63</v>
      </c>
      <c r="F4280" s="1">
        <v>134</v>
      </c>
      <c r="G4280" s="1" t="s">
        <v>32</v>
      </c>
      <c r="H4280" s="1" t="s">
        <v>83</v>
      </c>
      <c r="I4280" s="1" t="s">
        <v>120</v>
      </c>
      <c r="J4280" s="1" t="str" cm="1">
        <f t="array" ref="J4280">_xlfn.IFS(F4280="","missing",F4280&lt;0,"negative",F4280=0,"zero",AND(F4280&gt;=99999,MOD(F4280,9)=0),"99999 placeholder",AND(F4280&gt;$O$5,D4280="Expense"),"Expense outlier",AND(F4280&gt;$P$5,D4280="Income"),"Income outlier",TRUE,"valid")</f>
        <v>valid</v>
      </c>
      <c r="K4280" s="1" t="str">
        <f>_xlfn.XLOOKUP(I4280,[1]category_mapping!$F$2:$F$19,[1]category_mapping!$G$2:$G$19,E4280)</f>
        <v>food</v>
      </c>
      <c r="L4280" s="1" t="str">
        <f>IF(cleaning_working[[#This Row],[date]]="","Missing","Available")</f>
        <v>Available</v>
      </c>
    </row>
    <row r="4281" spans="1:12" x14ac:dyDescent="0.35">
      <c r="A4281" s="1" t="s">
        <v>4419</v>
      </c>
      <c r="B4281" s="1" t="s">
        <v>184</v>
      </c>
      <c r="C4281" s="3">
        <v>44504</v>
      </c>
      <c r="D4281" s="1" t="s">
        <v>13</v>
      </c>
      <c r="E4281" s="1" t="s">
        <v>24</v>
      </c>
      <c r="F4281" s="1">
        <v>10249</v>
      </c>
      <c r="G4281" s="1" t="s">
        <v>18</v>
      </c>
      <c r="H4281" s="1" t="s">
        <v>26</v>
      </c>
      <c r="I4281" s="1" t="s">
        <v>128</v>
      </c>
      <c r="J4281" s="1" t="str" cm="1">
        <f t="array" ref="J4281">_xlfn.IFS(F4281="","missing",F4281&lt;0,"negative",F4281=0,"zero",AND(F4281&gt;=99999,MOD(F4281,9)=0),"99999 placeholder",AND(F4281&gt;$O$5,D4281="Expense"),"Expense outlier",AND(F4281&gt;$P$5,D4281="Income"),"Income outlier",TRUE,"valid")</f>
        <v>valid</v>
      </c>
      <c r="K4281" s="1" t="str">
        <f>_xlfn.XLOOKUP(I4281,[1]category_mapping!$F$2:$F$19,[1]category_mapping!$G$2:$G$19,E4281)</f>
        <v>utilities</v>
      </c>
      <c r="L4281" s="1" t="str">
        <f>IF(cleaning_working[[#This Row],[date]]="","Missing","Available")</f>
        <v>Available</v>
      </c>
    </row>
    <row r="4282" spans="1:12" x14ac:dyDescent="0.35">
      <c r="A4282" s="1" t="s">
        <v>4420</v>
      </c>
      <c r="B4282" s="1" t="s">
        <v>125</v>
      </c>
      <c r="C4282" s="3">
        <v>44854</v>
      </c>
      <c r="D4282" s="1" t="s">
        <v>13</v>
      </c>
      <c r="E4282" s="1" t="s">
        <v>63</v>
      </c>
      <c r="F4282" s="1">
        <v>1915</v>
      </c>
      <c r="G4282" s="1" t="s">
        <v>64</v>
      </c>
      <c r="H4282" s="1" t="s">
        <v>65</v>
      </c>
      <c r="I4282" s="1" t="s">
        <v>46</v>
      </c>
      <c r="J4282" s="1" t="str" cm="1">
        <f t="array" ref="J4282">_xlfn.IFS(F4282="","missing",F4282&lt;0,"negative",F4282=0,"zero",AND(F4282&gt;=99999,MOD(F4282,9)=0),"99999 placeholder",AND(F4282&gt;$O$5,D4282="Expense"),"Expense outlier",AND(F4282&gt;$P$5,D4282="Income"),"Income outlier",TRUE,"valid")</f>
        <v>valid</v>
      </c>
      <c r="K4282" s="1" t="str">
        <f>_xlfn.XLOOKUP(I4282,[1]category_mapping!$F$2:$F$19,[1]category_mapping!$G$2:$G$19,E4282)</f>
        <v>utilities</v>
      </c>
      <c r="L4282" s="1" t="str">
        <f>IF(cleaning_working[[#This Row],[date]]="","Missing","Available")</f>
        <v>Available</v>
      </c>
    </row>
    <row r="4283" spans="1:12" x14ac:dyDescent="0.35">
      <c r="A4283" s="1" t="s">
        <v>4421</v>
      </c>
      <c r="B4283" s="1" t="s">
        <v>206</v>
      </c>
      <c r="C4283" s="3">
        <v>44980</v>
      </c>
      <c r="D4283" s="1" t="s">
        <v>13</v>
      </c>
      <c r="E4283" s="1" t="s">
        <v>45</v>
      </c>
      <c r="F4283" s="1">
        <v>5947</v>
      </c>
      <c r="G4283" s="1" t="s">
        <v>40</v>
      </c>
      <c r="H4283" s="1" t="s">
        <v>159</v>
      </c>
      <c r="I4283" s="1" t="s">
        <v>194</v>
      </c>
      <c r="J4283" s="1" t="str" cm="1">
        <f t="array" ref="J4283">_xlfn.IFS(F4283="","missing",F4283&lt;0,"negative",F4283=0,"zero",AND(F4283&gt;=99999,MOD(F4283,9)=0),"99999 placeholder",AND(F4283&gt;$O$5,D4283="Expense"),"Expense outlier",AND(F4283&gt;$P$5,D4283="Income"),"Income outlier",TRUE,"valid")</f>
        <v>valid</v>
      </c>
      <c r="K4283" s="1" t="str">
        <f>_xlfn.XLOOKUP(I4283,[1]category_mapping!$F$2:$F$19,[1]category_mapping!$G$2:$G$19,E4283)</f>
        <v>travel</v>
      </c>
      <c r="L4283" s="1" t="str">
        <f>IF(cleaning_working[[#This Row],[date]]="","Missing","Available")</f>
        <v>Available</v>
      </c>
    </row>
    <row r="4284" spans="1:12" x14ac:dyDescent="0.35">
      <c r="A4284" s="1" t="s">
        <v>4422</v>
      </c>
      <c r="B4284" s="1" t="s">
        <v>686</v>
      </c>
      <c r="C4284" s="3">
        <v>45504</v>
      </c>
      <c r="D4284" s="1" t="s">
        <v>13</v>
      </c>
      <c r="E4284" s="1" t="s">
        <v>96</v>
      </c>
      <c r="F4284" s="1">
        <v>8012</v>
      </c>
      <c r="G4284" s="1" t="s">
        <v>18</v>
      </c>
      <c r="H4284" s="1" t="s">
        <v>159</v>
      </c>
      <c r="I4284" s="1" t="s">
        <v>128</v>
      </c>
      <c r="J4284" s="1" t="str" cm="1">
        <f t="array" ref="J4284">_xlfn.IFS(F4284="","missing",F4284&lt;0,"negative",F4284=0,"zero",AND(F4284&gt;=99999,MOD(F4284,9)=0),"99999 placeholder",AND(F4284&gt;$O$5,D4284="Expense"),"Expense outlier",AND(F4284&gt;$P$5,D4284="Income"),"Income outlier",TRUE,"valid")</f>
        <v>valid</v>
      </c>
      <c r="K4284" s="1" t="str">
        <f>_xlfn.XLOOKUP(I4284,[1]category_mapping!$F$2:$F$19,[1]category_mapping!$G$2:$G$19,E4284)</f>
        <v>utilities</v>
      </c>
      <c r="L4284" s="1" t="str">
        <f>IF(cleaning_working[[#This Row],[date]]="","Missing","Available")</f>
        <v>Available</v>
      </c>
    </row>
    <row r="4285" spans="1:12" x14ac:dyDescent="0.35">
      <c r="A4285" s="1" t="s">
        <v>4423</v>
      </c>
      <c r="B4285" s="1" t="s">
        <v>245</v>
      </c>
      <c r="C4285" s="3">
        <v>45351</v>
      </c>
      <c r="D4285" s="1" t="s">
        <v>13</v>
      </c>
      <c r="E4285" s="1" t="s">
        <v>45</v>
      </c>
      <c r="F4285" s="1">
        <v>5658</v>
      </c>
      <c r="G4285" s="1" t="s">
        <v>18</v>
      </c>
      <c r="H4285" s="1" t="s">
        <v>65</v>
      </c>
      <c r="J4285" s="1" t="str" cm="1">
        <f t="array" ref="J4285">_xlfn.IFS(F4285="","missing",F4285&lt;0,"negative",F4285=0,"zero",AND(F4285&gt;=99999,MOD(F4285,9)=0),"99999 placeholder",AND(F4285&gt;$O$5,D4285="Expense"),"Expense outlier",AND(F4285&gt;$P$5,D4285="Income"),"Income outlier",TRUE,"valid")</f>
        <v>valid</v>
      </c>
      <c r="K4285" s="1" t="str">
        <f>_xlfn.XLOOKUP(I4285,[1]category_mapping!$F$2:$F$19,[1]category_mapping!$G$2:$G$19,E4285)</f>
        <v>entertainment</v>
      </c>
      <c r="L4285" s="1" t="str">
        <f>IF(cleaning_working[[#This Row],[date]]="","Missing","Available")</f>
        <v>Available</v>
      </c>
    </row>
    <row r="4286" spans="1:12" x14ac:dyDescent="0.35">
      <c r="A4286" s="1" t="s">
        <v>4424</v>
      </c>
      <c r="B4286" s="1" t="s">
        <v>117</v>
      </c>
      <c r="C4286" s="3">
        <v>44472</v>
      </c>
      <c r="D4286" s="1" t="s">
        <v>13</v>
      </c>
      <c r="E4286" s="1" t="s">
        <v>39</v>
      </c>
      <c r="F4286" s="1">
        <v>3488</v>
      </c>
      <c r="G4286" s="1" t="s">
        <v>18</v>
      </c>
      <c r="H4286" s="1" t="s">
        <v>159</v>
      </c>
      <c r="I4286" s="1" t="s">
        <v>58</v>
      </c>
      <c r="J4286" s="1" t="str" cm="1">
        <f t="array" ref="J4286">_xlfn.IFS(F4286="","missing",F4286&lt;0,"negative",F4286=0,"zero",AND(F4286&gt;=99999,MOD(F4286,9)=0),"99999 placeholder",AND(F4286&gt;$O$5,D4286="Expense"),"Expense outlier",AND(F4286&gt;$P$5,D4286="Income"),"Income outlier",TRUE,"valid")</f>
        <v>valid</v>
      </c>
      <c r="K4286" s="1" t="str">
        <f>_xlfn.XLOOKUP(I4286,[1]category_mapping!$F$2:$F$19,[1]category_mapping!$G$2:$G$19,E4286)</f>
        <v>food</v>
      </c>
      <c r="L4286" s="1" t="str">
        <f>IF(cleaning_working[[#This Row],[date]]="","Missing","Available")</f>
        <v>Available</v>
      </c>
    </row>
    <row r="4287" spans="1:12" x14ac:dyDescent="0.35">
      <c r="A4287" s="1" t="s">
        <v>4425</v>
      </c>
      <c r="B4287" s="1" t="s">
        <v>339</v>
      </c>
      <c r="C4287" s="3">
        <v>45064</v>
      </c>
      <c r="D4287" s="1" t="s">
        <v>14</v>
      </c>
      <c r="E4287" s="1" t="s">
        <v>119</v>
      </c>
      <c r="F4287" s="1">
        <v>13052</v>
      </c>
      <c r="G4287" s="1" t="s">
        <v>64</v>
      </c>
      <c r="H4287" s="1" t="s">
        <v>52</v>
      </c>
      <c r="I4287" s="1" t="s">
        <v>178</v>
      </c>
      <c r="J4287" s="1" t="str" cm="1">
        <f t="array" ref="J4287">_xlfn.IFS(F4287="","missing",F4287&lt;0,"negative",F4287=0,"zero",AND(F4287&gt;=99999,MOD(F4287,9)=0),"99999 placeholder",AND(F4287&gt;$O$5,D4287="Expense"),"Expense outlier",AND(F4287&gt;$P$5,D4287="Income"),"Income outlier",TRUE,"valid")</f>
        <v>valid</v>
      </c>
      <c r="K4287" s="1" t="str">
        <f>_xlfn.XLOOKUP(I4287,[1]category_mapping!$F$2:$F$19,[1]category_mapping!$G$2:$G$19,E4287)</f>
        <v>rent</v>
      </c>
      <c r="L4287" s="1" t="str">
        <f>IF(cleaning_working[[#This Row],[date]]="","Missing","Available")</f>
        <v>Available</v>
      </c>
    </row>
    <row r="4288" spans="1:12" x14ac:dyDescent="0.35">
      <c r="A4288" s="1" t="s">
        <v>1281</v>
      </c>
      <c r="B4288" s="1" t="s">
        <v>208</v>
      </c>
      <c r="C4288" s="3">
        <v>44200</v>
      </c>
      <c r="D4288" s="1" t="s">
        <v>13</v>
      </c>
      <c r="E4288" s="1" t="s">
        <v>63</v>
      </c>
      <c r="F4288" s="1">
        <v>8306</v>
      </c>
      <c r="G4288" s="1" t="s">
        <v>18</v>
      </c>
      <c r="H4288" s="1" t="s">
        <v>25</v>
      </c>
      <c r="I4288" s="1" t="s">
        <v>226</v>
      </c>
      <c r="J4288" s="1" t="str" cm="1">
        <f t="array" ref="J4288">_xlfn.IFS(F4288="","missing",F4288&lt;0,"negative",F4288=0,"zero",AND(F4288&gt;=99999,MOD(F4288,9)=0),"99999 placeholder",AND(F4288&gt;$O$5,D4288="Expense"),"Expense outlier",AND(F4288&gt;$P$5,D4288="Income"),"Income outlier",TRUE,"valid")</f>
        <v>valid</v>
      </c>
      <c r="K4288" s="1" t="str">
        <f>_xlfn.XLOOKUP(I4288,[1]category_mapping!$F$2:$F$19,[1]category_mapping!$G$2:$G$19,E4288)</f>
        <v>savings</v>
      </c>
      <c r="L4288" s="1" t="str">
        <f>IF(cleaning_working[[#This Row],[date]]="","Missing","Available")</f>
        <v>Available</v>
      </c>
    </row>
    <row r="4289" spans="1:12" x14ac:dyDescent="0.35">
      <c r="A4289" s="1" t="s">
        <v>4426</v>
      </c>
      <c r="B4289" s="1" t="s">
        <v>82</v>
      </c>
      <c r="C4289" s="3">
        <v>44548</v>
      </c>
      <c r="D4289" s="1" t="s">
        <v>13</v>
      </c>
      <c r="E4289" s="1" t="s">
        <v>63</v>
      </c>
      <c r="F4289" s="1">
        <v>5784</v>
      </c>
      <c r="G4289" s="1" t="s">
        <v>32</v>
      </c>
      <c r="H4289" s="1" t="s">
        <v>159</v>
      </c>
      <c r="J4289" s="1" t="str" cm="1">
        <f t="array" ref="J4289">_xlfn.IFS(F4289="","missing",F4289&lt;0,"negative",F4289=0,"zero",AND(F4289&gt;=99999,MOD(F4289,9)=0),"99999 placeholder",AND(F4289&gt;$O$5,D4289="Expense"),"Expense outlier",AND(F4289&gt;$P$5,D4289="Income"),"Income outlier",TRUE,"valid")</f>
        <v>valid</v>
      </c>
      <c r="K4289" s="1" t="str">
        <f>_xlfn.XLOOKUP(I4289,[1]category_mapping!$F$2:$F$19,[1]category_mapping!$G$2:$G$19,E4289)</f>
        <v>utilities</v>
      </c>
      <c r="L4289" s="1" t="str">
        <f>IF(cleaning_working[[#This Row],[date]]="","Missing","Available")</f>
        <v>Available</v>
      </c>
    </row>
    <row r="4290" spans="1:12" x14ac:dyDescent="0.35">
      <c r="A4290" s="1" t="s">
        <v>4427</v>
      </c>
      <c r="B4290" s="1" t="s">
        <v>85</v>
      </c>
      <c r="C4290" s="3">
        <v>45615</v>
      </c>
      <c r="D4290" s="1" t="s">
        <v>13</v>
      </c>
      <c r="E4290" s="1" t="s">
        <v>63</v>
      </c>
      <c r="F4290" s="1">
        <v>2657</v>
      </c>
      <c r="G4290" s="1" t="s">
        <v>64</v>
      </c>
      <c r="H4290" s="1" t="s">
        <v>52</v>
      </c>
      <c r="I4290" s="1" t="s">
        <v>93</v>
      </c>
      <c r="J4290" s="1" t="str" cm="1">
        <f t="array" ref="J4290">_xlfn.IFS(F4290="","missing",F4290&lt;0,"negative",F4290=0,"zero",AND(F4290&gt;=99999,MOD(F4290,9)=0),"99999 placeholder",AND(F4290&gt;$O$5,D4290="Expense"),"Expense outlier",AND(F4290&gt;$P$5,D4290="Income"),"Income outlier",TRUE,"valid")</f>
        <v>valid</v>
      </c>
      <c r="K4290" s="1" t="str">
        <f>_xlfn.XLOOKUP(I4290,[1]category_mapping!$F$2:$F$19,[1]category_mapping!$G$2:$G$19,E4290)</f>
        <v>utilities</v>
      </c>
      <c r="L4290" s="1" t="str">
        <f>IF(cleaning_working[[#This Row],[date]]="","Missing","Available")</f>
        <v>Available</v>
      </c>
    </row>
    <row r="4291" spans="1:12" x14ac:dyDescent="0.35">
      <c r="A4291" s="1" t="s">
        <v>4428</v>
      </c>
      <c r="B4291" s="1" t="s">
        <v>241</v>
      </c>
      <c r="C4291" s="3">
        <v>45231</v>
      </c>
      <c r="D4291" s="1" t="s">
        <v>13</v>
      </c>
      <c r="E4291" s="1" t="s">
        <v>39</v>
      </c>
      <c r="F4291" s="1">
        <v>3781</v>
      </c>
      <c r="G4291" s="1" t="s">
        <v>18</v>
      </c>
      <c r="H4291" s="1" t="s">
        <v>83</v>
      </c>
      <c r="I4291" s="1" t="s">
        <v>46</v>
      </c>
      <c r="J4291" s="1" t="str" cm="1">
        <f t="array" ref="J4291">_xlfn.IFS(F4291="","missing",F4291&lt;0,"negative",F4291=0,"zero",AND(F4291&gt;=99999,MOD(F4291,9)=0),"99999 placeholder",AND(F4291&gt;$O$5,D4291="Expense"),"Expense outlier",AND(F4291&gt;$P$5,D4291="Income"),"Income outlier",TRUE,"valid")</f>
        <v>valid</v>
      </c>
      <c r="K4291" s="1" t="str">
        <f>_xlfn.XLOOKUP(I4291,[1]category_mapping!$F$2:$F$19,[1]category_mapping!$G$2:$G$19,E4291)</f>
        <v>food</v>
      </c>
      <c r="L4291" s="1" t="str">
        <f>IF(cleaning_working[[#This Row],[date]]="","Missing","Available")</f>
        <v>Available</v>
      </c>
    </row>
    <row r="4292" spans="1:12" x14ac:dyDescent="0.35">
      <c r="A4292" s="1" t="s">
        <v>4429</v>
      </c>
      <c r="B4292" s="1" t="s">
        <v>343</v>
      </c>
      <c r="C4292" s="3">
        <v>44553</v>
      </c>
      <c r="D4292" s="1" t="s">
        <v>13</v>
      </c>
      <c r="E4292" s="1" t="s">
        <v>24</v>
      </c>
      <c r="F4292" s="1">
        <v>47976</v>
      </c>
      <c r="G4292" s="1" t="s">
        <v>64</v>
      </c>
      <c r="H4292" s="1" t="s">
        <v>159</v>
      </c>
      <c r="I4292" s="1" t="s">
        <v>123</v>
      </c>
      <c r="J4292" s="1" t="str" cm="1">
        <f t="array" ref="J4292">_xlfn.IFS(F4292="","missing",F4292&lt;0,"negative",F4292=0,"zero",AND(F4292&gt;=99999,MOD(F4292,9)=0),"99999 placeholder",AND(F4292&gt;$O$5,D4292="Expense"),"Expense outlier",AND(F4292&gt;$P$5,D4292="Income"),"Income outlier",TRUE,"valid")</f>
        <v>Expense outlier</v>
      </c>
      <c r="K4292" s="1" t="str">
        <f>_xlfn.XLOOKUP(I4292,[1]category_mapping!$F$2:$F$19,[1]category_mapping!$G$2:$G$19,E4292)</f>
        <v>rent</v>
      </c>
      <c r="L4292" s="1" t="str">
        <f>IF(cleaning_working[[#This Row],[date]]="","Missing","Available")</f>
        <v>Available</v>
      </c>
    </row>
    <row r="4293" spans="1:12" x14ac:dyDescent="0.35">
      <c r="A4293" s="1" t="s">
        <v>4430</v>
      </c>
      <c r="B4293" s="1" t="s">
        <v>30</v>
      </c>
      <c r="C4293" s="3">
        <v>44279</v>
      </c>
      <c r="D4293" s="1" t="s">
        <v>13</v>
      </c>
      <c r="E4293" s="1" t="s">
        <v>24</v>
      </c>
      <c r="F4293" s="1">
        <v>5786</v>
      </c>
      <c r="G4293" s="1" t="s">
        <v>40</v>
      </c>
      <c r="H4293" s="1" t="s">
        <v>52</v>
      </c>
      <c r="I4293" s="1" t="s">
        <v>41</v>
      </c>
      <c r="J4293" s="1" t="str" cm="1">
        <f t="array" ref="J4293">_xlfn.IFS(F4293="","missing",F4293&lt;0,"negative",F4293=0,"zero",AND(F4293&gt;=99999,MOD(F4293,9)=0),"99999 placeholder",AND(F4293&gt;$O$5,D4293="Expense"),"Expense outlier",AND(F4293&gt;$P$5,D4293="Income"),"Income outlier",TRUE,"valid")</f>
        <v>valid</v>
      </c>
      <c r="K4293" s="1" t="str">
        <f>_xlfn.XLOOKUP(I4293,[1]category_mapping!$F$2:$F$19,[1]category_mapping!$G$2:$G$19,E4293)</f>
        <v>utilities</v>
      </c>
      <c r="L4293" s="1" t="str">
        <f>IF(cleaning_working[[#This Row],[date]]="","Missing","Available")</f>
        <v>Available</v>
      </c>
    </row>
    <row r="4294" spans="1:12" x14ac:dyDescent="0.35">
      <c r="A4294" s="1" t="s">
        <v>4431</v>
      </c>
      <c r="B4294" s="1" t="s">
        <v>85</v>
      </c>
      <c r="C4294" s="3">
        <v>45489</v>
      </c>
      <c r="D4294" s="1" t="s">
        <v>13</v>
      </c>
      <c r="E4294" s="1" t="s">
        <v>39</v>
      </c>
      <c r="F4294" s="1">
        <v>3894</v>
      </c>
      <c r="G4294" s="1" t="s">
        <v>40</v>
      </c>
      <c r="H4294" s="1" t="s">
        <v>133</v>
      </c>
      <c r="I4294" s="1" t="s">
        <v>66</v>
      </c>
      <c r="J4294" s="1" t="str" cm="1">
        <f t="array" ref="J4294">_xlfn.IFS(F4294="","missing",F4294&lt;0,"negative",F4294=0,"zero",AND(F4294&gt;=99999,MOD(F4294,9)=0),"99999 placeholder",AND(F4294&gt;$O$5,D4294="Expense"),"Expense outlier",AND(F4294&gt;$P$5,D4294="Income"),"Income outlier",TRUE,"valid")</f>
        <v>valid</v>
      </c>
      <c r="K4294" s="1" t="str">
        <f>_xlfn.XLOOKUP(I4294,[1]category_mapping!$F$2:$F$19,[1]category_mapping!$G$2:$G$19,E4294)</f>
        <v>food</v>
      </c>
      <c r="L4294" s="1" t="str">
        <f>IF(cleaning_working[[#This Row],[date]]="","Missing","Available")</f>
        <v>Available</v>
      </c>
    </row>
    <row r="4295" spans="1:12" x14ac:dyDescent="0.35">
      <c r="A4295" s="1" t="s">
        <v>4432</v>
      </c>
      <c r="B4295" s="1" t="s">
        <v>103</v>
      </c>
      <c r="C4295" s="3">
        <v>44762</v>
      </c>
      <c r="D4295" s="1" t="s">
        <v>13</v>
      </c>
      <c r="E4295" s="1" t="s">
        <v>96</v>
      </c>
      <c r="F4295" s="1">
        <v>2114</v>
      </c>
      <c r="G4295" s="1" t="s">
        <v>64</v>
      </c>
      <c r="H4295" s="1" t="s">
        <v>159</v>
      </c>
      <c r="J4295" s="1" t="str" cm="1">
        <f t="array" ref="J4295">_xlfn.IFS(F4295="","missing",F4295&lt;0,"negative",F4295=0,"zero",AND(F4295&gt;=99999,MOD(F4295,9)=0),"99999 placeholder",AND(F4295&gt;$O$5,D4295="Expense"),"Expense outlier",AND(F4295&gt;$P$5,D4295="Income"),"Income outlier",TRUE,"valid")</f>
        <v>valid</v>
      </c>
      <c r="K4295" s="1" t="str">
        <f>_xlfn.XLOOKUP(I4295,[1]category_mapping!$F$2:$F$19,[1]category_mapping!$G$2:$G$19,E4295)</f>
        <v>travel</v>
      </c>
      <c r="L4295" s="1" t="str">
        <f>IF(cleaning_working[[#This Row],[date]]="","Missing","Available")</f>
        <v>Available</v>
      </c>
    </row>
    <row r="4296" spans="1:12" x14ac:dyDescent="0.35">
      <c r="A4296" s="1" t="s">
        <v>4433</v>
      </c>
      <c r="B4296" s="1" t="s">
        <v>303</v>
      </c>
      <c r="C4296" s="3">
        <v>44201</v>
      </c>
      <c r="D4296" s="1" t="s">
        <v>13</v>
      </c>
      <c r="E4296" s="1" t="s">
        <v>176</v>
      </c>
      <c r="F4296" s="1">
        <v>9248</v>
      </c>
      <c r="G4296" s="1" t="s">
        <v>64</v>
      </c>
      <c r="H4296" s="1" t="s">
        <v>65</v>
      </c>
      <c r="I4296" s="1" t="s">
        <v>80</v>
      </c>
      <c r="J4296" s="1" t="str" cm="1">
        <f t="array" ref="J4296">_xlfn.IFS(F4296="","missing",F4296&lt;0,"negative",F4296=0,"zero",AND(F4296&gt;=99999,MOD(F4296,9)=0),"99999 placeholder",AND(F4296&gt;$O$5,D4296="Expense"),"Expense outlier",AND(F4296&gt;$P$5,D4296="Income"),"Income outlier",TRUE,"valid")</f>
        <v>valid</v>
      </c>
      <c r="K4296" s="1" t="str">
        <f>_xlfn.XLOOKUP(I4296,[1]category_mapping!$F$2:$F$19,[1]category_mapping!$G$2:$G$19,E4296)</f>
        <v>food</v>
      </c>
      <c r="L4296" s="1" t="str">
        <f>IF(cleaning_working[[#This Row],[date]]="","Missing","Available")</f>
        <v>Available</v>
      </c>
    </row>
    <row r="4297" spans="1:12" x14ac:dyDescent="0.35">
      <c r="A4297" s="1" t="s">
        <v>4434</v>
      </c>
      <c r="B4297" s="1" t="s">
        <v>164</v>
      </c>
      <c r="C4297" s="3">
        <v>44446</v>
      </c>
      <c r="D4297" s="1" t="s">
        <v>13</v>
      </c>
      <c r="E4297" s="1" t="s">
        <v>96</v>
      </c>
      <c r="F4297" s="1">
        <v>9506</v>
      </c>
      <c r="G4297" s="1" t="s">
        <v>18</v>
      </c>
      <c r="H4297" s="1" t="s">
        <v>26</v>
      </c>
      <c r="I4297" s="1" t="s">
        <v>20</v>
      </c>
      <c r="J4297" s="1" t="str" cm="1">
        <f t="array" ref="J4297">_xlfn.IFS(F4297="","missing",F4297&lt;0,"negative",F4297=0,"zero",AND(F4297&gt;=99999,MOD(F4297,9)=0),"99999 placeholder",AND(F4297&gt;$O$5,D4297="Expense"),"Expense outlier",AND(F4297&gt;$P$5,D4297="Income"),"Income outlier",TRUE,"valid")</f>
        <v>valid</v>
      </c>
      <c r="K4297" s="1" t="str">
        <f>_xlfn.XLOOKUP(I4297,[1]category_mapping!$F$2:$F$19,[1]category_mapping!$G$2:$G$19,E4297)</f>
        <v>entertainment</v>
      </c>
      <c r="L4297" s="1" t="str">
        <f>IF(cleaning_working[[#This Row],[date]]="","Missing","Available")</f>
        <v>Available</v>
      </c>
    </row>
    <row r="4298" spans="1:12" x14ac:dyDescent="0.35">
      <c r="A4298" s="1" t="s">
        <v>4435</v>
      </c>
      <c r="B4298" s="1" t="s">
        <v>460</v>
      </c>
      <c r="C4298" s="3">
        <v>45362</v>
      </c>
      <c r="D4298" s="1" t="s">
        <v>13</v>
      </c>
      <c r="E4298" s="1" t="s">
        <v>39</v>
      </c>
      <c r="F4298" s="1">
        <v>5713</v>
      </c>
      <c r="G4298" s="1" t="s">
        <v>40</v>
      </c>
      <c r="H4298" s="1" t="s">
        <v>83</v>
      </c>
      <c r="I4298" s="1" t="s">
        <v>226</v>
      </c>
      <c r="J4298" s="1" t="str" cm="1">
        <f t="array" ref="J4298">_xlfn.IFS(F4298="","missing",F4298&lt;0,"negative",F4298=0,"zero",AND(F4298&gt;=99999,MOD(F4298,9)=0),"99999 placeholder",AND(F4298&gt;$O$5,D4298="Expense"),"Expense outlier",AND(F4298&gt;$P$5,D4298="Income"),"Income outlier",TRUE,"valid")</f>
        <v>valid</v>
      </c>
      <c r="K4298" s="1" t="str">
        <f>_xlfn.XLOOKUP(I4298,[1]category_mapping!$F$2:$F$19,[1]category_mapping!$G$2:$G$19,E4298)</f>
        <v>savings</v>
      </c>
      <c r="L4298" s="1" t="str">
        <f>IF(cleaning_working[[#This Row],[date]]="","Missing","Available")</f>
        <v>Available</v>
      </c>
    </row>
    <row r="4299" spans="1:12" x14ac:dyDescent="0.35">
      <c r="A4299" s="1" t="s">
        <v>4436</v>
      </c>
      <c r="B4299" s="1" t="s">
        <v>431</v>
      </c>
      <c r="C4299" s="3">
        <v>44520</v>
      </c>
      <c r="D4299" s="1" t="s">
        <v>13</v>
      </c>
      <c r="E4299" s="1" t="s">
        <v>24</v>
      </c>
      <c r="F4299" s="1">
        <v>5021</v>
      </c>
      <c r="G4299" s="1" t="s">
        <v>18</v>
      </c>
      <c r="H4299" s="1" t="s">
        <v>133</v>
      </c>
      <c r="I4299" s="1" t="s">
        <v>93</v>
      </c>
      <c r="J4299" s="1" t="str" cm="1">
        <f t="array" ref="J4299">_xlfn.IFS(F4299="","missing",F4299&lt;0,"negative",F4299=0,"zero",AND(F4299&gt;=99999,MOD(F4299,9)=0),"99999 placeholder",AND(F4299&gt;$O$5,D4299="Expense"),"Expense outlier",AND(F4299&gt;$P$5,D4299="Income"),"Income outlier",TRUE,"valid")</f>
        <v>valid</v>
      </c>
      <c r="K4299" s="1" t="str">
        <f>_xlfn.XLOOKUP(I4299,[1]category_mapping!$F$2:$F$19,[1]category_mapping!$G$2:$G$19,E4299)</f>
        <v>rent</v>
      </c>
      <c r="L4299" s="1" t="str">
        <f>IF(cleaning_working[[#This Row],[date]]="","Missing","Available")</f>
        <v>Available</v>
      </c>
    </row>
    <row r="4300" spans="1:12" x14ac:dyDescent="0.35">
      <c r="A4300" s="1" t="s">
        <v>4437</v>
      </c>
      <c r="B4300" s="1" t="s">
        <v>192</v>
      </c>
      <c r="C4300" s="3">
        <v>44256</v>
      </c>
      <c r="D4300" s="1" t="s">
        <v>13</v>
      </c>
      <c r="E4300" s="1" t="s">
        <v>24</v>
      </c>
      <c r="F4300" s="1">
        <v>2892</v>
      </c>
      <c r="G4300" s="1" t="s">
        <v>64</v>
      </c>
      <c r="H4300" s="1" t="s">
        <v>26</v>
      </c>
      <c r="I4300" s="1" t="s">
        <v>58</v>
      </c>
      <c r="J4300" s="1" t="str" cm="1">
        <f t="array" ref="J4300">_xlfn.IFS(F4300="","missing",F4300&lt;0,"negative",F4300=0,"zero",AND(F4300&gt;=99999,MOD(F4300,9)=0),"99999 placeholder",AND(F4300&gt;$O$5,D4300="Expense"),"Expense outlier",AND(F4300&gt;$P$5,D4300="Income"),"Income outlier",TRUE,"valid")</f>
        <v>valid</v>
      </c>
      <c r="K4300" s="1" t="str">
        <f>_xlfn.XLOOKUP(I4300,[1]category_mapping!$F$2:$F$19,[1]category_mapping!$G$2:$G$19,E4300)</f>
        <v>rent</v>
      </c>
      <c r="L4300" s="1" t="str">
        <f>IF(cleaning_working[[#This Row],[date]]="","Missing","Available")</f>
        <v>Available</v>
      </c>
    </row>
    <row r="4301" spans="1:12" x14ac:dyDescent="0.35">
      <c r="A4301" s="1" t="s">
        <v>4438</v>
      </c>
      <c r="B4301" s="1" t="s">
        <v>190</v>
      </c>
      <c r="C4301" s="3" t="s">
        <v>38</v>
      </c>
      <c r="D4301" s="1" t="s">
        <v>14</v>
      </c>
      <c r="E4301" s="1" t="s">
        <v>215</v>
      </c>
      <c r="F4301" s="1">
        <v>23117</v>
      </c>
      <c r="G4301" s="1" t="s">
        <v>18</v>
      </c>
      <c r="H4301" s="1" t="s">
        <v>26</v>
      </c>
      <c r="I4301" s="1" t="s">
        <v>49</v>
      </c>
      <c r="J4301" s="1" t="str" cm="1">
        <f t="array" ref="J4301">_xlfn.IFS(F4301="","missing",F4301&lt;0,"negative",F4301=0,"zero",AND(F4301&gt;=99999,MOD(F4301,9)=0),"99999 placeholder",AND(F4301&gt;$O$5,D4301="Expense"),"Expense outlier",AND(F4301&gt;$P$5,D4301="Income"),"Income outlier",TRUE,"valid")</f>
        <v>valid</v>
      </c>
      <c r="K4301" s="1" t="str">
        <f>_xlfn.XLOOKUP(I4301,[1]category_mapping!$F$2:$F$19,[1]category_mapping!$G$2:$G$19,E4301)</f>
        <v>bonus</v>
      </c>
      <c r="L4301" s="1" t="str">
        <f>IF(cleaning_working[[#This Row],[date]]="","Missing","Available")</f>
        <v>Missing</v>
      </c>
    </row>
    <row r="4302" spans="1:12" x14ac:dyDescent="0.35">
      <c r="A4302" s="1" t="s">
        <v>4439</v>
      </c>
      <c r="B4302" s="1" t="s">
        <v>491</v>
      </c>
      <c r="C4302" s="3">
        <v>45457</v>
      </c>
      <c r="D4302" s="1" t="s">
        <v>14</v>
      </c>
      <c r="E4302" s="1" t="s">
        <v>57</v>
      </c>
      <c r="F4302" s="1">
        <v>72760</v>
      </c>
      <c r="G4302" s="1" t="s">
        <v>32</v>
      </c>
      <c r="H4302" s="1" t="s">
        <v>83</v>
      </c>
      <c r="I4302" s="1" t="s">
        <v>71</v>
      </c>
      <c r="J4302" s="1" t="str" cm="1">
        <f t="array" ref="J4302">_xlfn.IFS(F4302="","missing",F4302&lt;0,"negative",F4302=0,"zero",AND(F4302&gt;=99999,MOD(F4302,9)=0),"99999 placeholder",AND(F4302&gt;$O$5,D4302="Expense"),"Expense outlier",AND(F4302&gt;$P$5,D4302="Income"),"Income outlier",TRUE,"valid")</f>
        <v>valid</v>
      </c>
      <c r="K4302" s="1" t="str">
        <f>_xlfn.XLOOKUP(I4302,[1]category_mapping!$F$2:$F$19,[1]category_mapping!$G$2:$G$19,E4302)</f>
        <v>health</v>
      </c>
      <c r="L4302" s="1" t="str">
        <f>IF(cleaning_working[[#This Row],[date]]="","Missing","Available")</f>
        <v>Available</v>
      </c>
    </row>
    <row r="4303" spans="1:12" x14ac:dyDescent="0.35">
      <c r="A4303" s="1" t="s">
        <v>4440</v>
      </c>
      <c r="B4303" s="1" t="s">
        <v>289</v>
      </c>
      <c r="C4303" s="3">
        <v>44565</v>
      </c>
      <c r="D4303" s="1" t="s">
        <v>13</v>
      </c>
      <c r="E4303" s="1" t="s">
        <v>45</v>
      </c>
      <c r="F4303" s="1">
        <v>7513</v>
      </c>
      <c r="G4303" s="1" t="s">
        <v>18</v>
      </c>
      <c r="H4303" s="1" t="s">
        <v>86</v>
      </c>
      <c r="I4303" s="1" t="s">
        <v>93</v>
      </c>
      <c r="J4303" s="1" t="str" cm="1">
        <f t="array" ref="J4303">_xlfn.IFS(F4303="","missing",F4303&lt;0,"negative",F4303=0,"zero",AND(F4303&gt;=99999,MOD(F4303,9)=0),"99999 placeholder",AND(F4303&gt;$O$5,D4303="Expense"),"Expense outlier",AND(F4303&gt;$P$5,D4303="Income"),"Income outlier",TRUE,"valid")</f>
        <v>valid</v>
      </c>
      <c r="K4303" s="1" t="str">
        <f>_xlfn.XLOOKUP(I4303,[1]category_mapping!$F$2:$F$19,[1]category_mapping!$G$2:$G$19,E4303)</f>
        <v>entertainment</v>
      </c>
      <c r="L4303" s="1" t="str">
        <f>IF(cleaning_working[[#This Row],[date]]="","Missing","Available")</f>
        <v>Available</v>
      </c>
    </row>
    <row r="4304" spans="1:12" x14ac:dyDescent="0.35">
      <c r="A4304" s="1" t="s">
        <v>4441</v>
      </c>
      <c r="B4304" s="1" t="s">
        <v>557</v>
      </c>
      <c r="C4304" s="3">
        <v>44427</v>
      </c>
      <c r="D4304" s="1" t="s">
        <v>13</v>
      </c>
      <c r="E4304" s="1" t="s">
        <v>63</v>
      </c>
      <c r="F4304" s="1">
        <v>5725</v>
      </c>
      <c r="G4304" s="1" t="s">
        <v>32</v>
      </c>
      <c r="H4304" s="1" t="s">
        <v>52</v>
      </c>
      <c r="I4304" s="1" t="s">
        <v>217</v>
      </c>
      <c r="J4304" s="1" t="str" cm="1">
        <f t="array" ref="J4304">_xlfn.IFS(F4304="","missing",F4304&lt;0,"negative",F4304=0,"zero",AND(F4304&gt;=99999,MOD(F4304,9)=0),"99999 placeholder",AND(F4304&gt;$O$5,D4304="Expense"),"Expense outlier",AND(F4304&gt;$P$5,D4304="Income"),"Income outlier",TRUE,"valid")</f>
        <v>valid</v>
      </c>
      <c r="K4304" s="1" t="str">
        <f>_xlfn.XLOOKUP(I4304,[1]category_mapping!$F$2:$F$19,[1]category_mapping!$G$2:$G$19,E4304)</f>
        <v>rent</v>
      </c>
      <c r="L4304" s="1" t="str">
        <f>IF(cleaning_working[[#This Row],[date]]="","Missing","Available")</f>
        <v>Available</v>
      </c>
    </row>
    <row r="4305" spans="1:12" x14ac:dyDescent="0.35">
      <c r="A4305" s="1" t="s">
        <v>4442</v>
      </c>
      <c r="B4305" s="1" t="s">
        <v>122</v>
      </c>
      <c r="C4305" s="3">
        <v>44588</v>
      </c>
      <c r="D4305" s="1" t="s">
        <v>13</v>
      </c>
      <c r="E4305" s="1" t="s">
        <v>17</v>
      </c>
      <c r="F4305" s="1">
        <v>8687</v>
      </c>
      <c r="G4305" s="1" t="s">
        <v>32</v>
      </c>
      <c r="H4305" s="1" t="s">
        <v>33</v>
      </c>
      <c r="I4305" s="1" t="s">
        <v>128</v>
      </c>
      <c r="J4305" s="1" t="str" cm="1">
        <f t="array" ref="J4305">_xlfn.IFS(F4305="","missing",F4305&lt;0,"negative",F4305=0,"zero",AND(F4305&gt;=99999,MOD(F4305,9)=0),"99999 placeholder",AND(F4305&gt;$O$5,D4305="Expense"),"Expense outlier",AND(F4305&gt;$P$5,D4305="Income"),"Income outlier",TRUE,"valid")</f>
        <v>valid</v>
      </c>
      <c r="K4305" s="1" t="str">
        <f>_xlfn.XLOOKUP(I4305,[1]category_mapping!$F$2:$F$19,[1]category_mapping!$G$2:$G$19,E4305)</f>
        <v>utilities</v>
      </c>
      <c r="L4305" s="1" t="str">
        <f>IF(cleaning_working[[#This Row],[date]]="","Missing","Available")</f>
        <v>Available</v>
      </c>
    </row>
    <row r="4306" spans="1:12" x14ac:dyDescent="0.35">
      <c r="A4306" s="1" t="s">
        <v>4443</v>
      </c>
      <c r="B4306" s="1" t="s">
        <v>323</v>
      </c>
      <c r="C4306" s="3">
        <v>44706</v>
      </c>
      <c r="D4306" s="1" t="s">
        <v>13</v>
      </c>
      <c r="E4306" s="1" t="s">
        <v>96</v>
      </c>
      <c r="F4306" s="1">
        <v>459</v>
      </c>
      <c r="G4306" s="1" t="s">
        <v>64</v>
      </c>
      <c r="H4306" s="1" t="s">
        <v>133</v>
      </c>
      <c r="I4306" s="1" t="s">
        <v>20</v>
      </c>
      <c r="J4306" s="1" t="str" cm="1">
        <f t="array" ref="J4306">_xlfn.IFS(F4306="","missing",F4306&lt;0,"negative",F4306=0,"zero",AND(F4306&gt;=99999,MOD(F4306,9)=0),"99999 placeholder",AND(F4306&gt;$O$5,D4306="Expense"),"Expense outlier",AND(F4306&gt;$P$5,D4306="Income"),"Income outlier",TRUE,"valid")</f>
        <v>valid</v>
      </c>
      <c r="K4306" s="1" t="str">
        <f>_xlfn.XLOOKUP(I4306,[1]category_mapping!$F$2:$F$19,[1]category_mapping!$G$2:$G$19,E4306)</f>
        <v>entertainment</v>
      </c>
      <c r="L4306" s="1" t="str">
        <f>IF(cleaning_working[[#This Row],[date]]="","Missing","Available")</f>
        <v>Available</v>
      </c>
    </row>
    <row r="4307" spans="1:12" x14ac:dyDescent="0.35">
      <c r="A4307" s="1" t="s">
        <v>4444</v>
      </c>
      <c r="B4307" s="1" t="s">
        <v>219</v>
      </c>
      <c r="C4307" s="3">
        <v>45468</v>
      </c>
      <c r="D4307" s="1" t="s">
        <v>13</v>
      </c>
      <c r="E4307" s="1" t="s">
        <v>39</v>
      </c>
      <c r="F4307" s="1">
        <v>836</v>
      </c>
      <c r="G4307" s="1" t="s">
        <v>18</v>
      </c>
      <c r="H4307" s="1" t="s">
        <v>52</v>
      </c>
      <c r="I4307" s="1" t="s">
        <v>194</v>
      </c>
      <c r="J4307" s="1" t="str" cm="1">
        <f t="array" ref="J4307">_xlfn.IFS(F4307="","missing",F4307&lt;0,"negative",F4307=0,"zero",AND(F4307&gt;=99999,MOD(F4307,9)=0),"99999 placeholder",AND(F4307&gt;$O$5,D4307="Expense"),"Expense outlier",AND(F4307&gt;$P$5,D4307="Income"),"Income outlier",TRUE,"valid")</f>
        <v>valid</v>
      </c>
      <c r="K4307" s="1" t="str">
        <f>_xlfn.XLOOKUP(I4307,[1]category_mapping!$F$2:$F$19,[1]category_mapping!$G$2:$G$19,E4307)</f>
        <v>travel</v>
      </c>
      <c r="L4307" s="1" t="str">
        <f>IF(cleaning_working[[#This Row],[date]]="","Missing","Available")</f>
        <v>Available</v>
      </c>
    </row>
    <row r="4308" spans="1:12" x14ac:dyDescent="0.35">
      <c r="A4308" s="1" t="s">
        <v>4445</v>
      </c>
      <c r="B4308" s="1" t="s">
        <v>348</v>
      </c>
      <c r="C4308" s="3">
        <v>45002</v>
      </c>
      <c r="D4308" s="1" t="s">
        <v>14</v>
      </c>
      <c r="E4308" s="1" t="s">
        <v>119</v>
      </c>
      <c r="F4308" s="1">
        <v>52187</v>
      </c>
      <c r="G4308" s="1" t="s">
        <v>18</v>
      </c>
      <c r="H4308" s="1" t="s">
        <v>26</v>
      </c>
      <c r="I4308" s="1" t="s">
        <v>226</v>
      </c>
      <c r="J4308" s="1" t="str" cm="1">
        <f t="array" ref="J4308">_xlfn.IFS(F4308="","missing",F4308&lt;0,"negative",F4308=0,"zero",AND(F4308&gt;=99999,MOD(F4308,9)=0),"99999 placeholder",AND(F4308&gt;$O$5,D4308="Expense"),"Expense outlier",AND(F4308&gt;$P$5,D4308="Income"),"Income outlier",TRUE,"valid")</f>
        <v>valid</v>
      </c>
      <c r="K4308" s="1" t="str">
        <f>_xlfn.XLOOKUP(I4308,[1]category_mapping!$F$2:$F$19,[1]category_mapping!$G$2:$G$19,E4308)</f>
        <v>savings</v>
      </c>
      <c r="L4308" s="1" t="str">
        <f>IF(cleaning_working[[#This Row],[date]]="","Missing","Available")</f>
        <v>Available</v>
      </c>
    </row>
    <row r="4309" spans="1:12" x14ac:dyDescent="0.35">
      <c r="A4309" s="1" t="s">
        <v>4446</v>
      </c>
      <c r="B4309" s="1" t="s">
        <v>111</v>
      </c>
      <c r="C4309" s="3">
        <v>45653</v>
      </c>
      <c r="D4309" s="1" t="s">
        <v>14</v>
      </c>
      <c r="E4309" s="1" t="s">
        <v>31</v>
      </c>
      <c r="F4309" s="1">
        <v>27050</v>
      </c>
      <c r="G4309" s="1" t="s">
        <v>40</v>
      </c>
      <c r="H4309" s="1" t="s">
        <v>52</v>
      </c>
      <c r="I4309" s="1" t="s">
        <v>27</v>
      </c>
      <c r="J4309" s="1" t="str" cm="1">
        <f t="array" ref="J4309">_xlfn.IFS(F4309="","missing",F4309&lt;0,"negative",F4309=0,"zero",AND(F4309&gt;=99999,MOD(F4309,9)=0),"99999 placeholder",AND(F4309&gt;$O$5,D4309="Expense"),"Expense outlier",AND(F4309&gt;$P$5,D4309="Income"),"Income outlier",TRUE,"valid")</f>
        <v>valid</v>
      </c>
      <c r="K4309" s="1" t="str">
        <f>_xlfn.XLOOKUP(I4309,[1]category_mapping!$F$2:$F$19,[1]category_mapping!$G$2:$G$19,E4309)</f>
        <v>freelance</v>
      </c>
      <c r="L4309" s="1" t="str">
        <f>IF(cleaning_working[[#This Row],[date]]="","Missing","Available")</f>
        <v>Available</v>
      </c>
    </row>
    <row r="4310" spans="1:12" x14ac:dyDescent="0.35">
      <c r="A4310" s="1" t="s">
        <v>4447</v>
      </c>
      <c r="B4310" s="1" t="s">
        <v>146</v>
      </c>
      <c r="C4310" s="3">
        <v>44299</v>
      </c>
      <c r="D4310" s="1" t="s">
        <v>13</v>
      </c>
      <c r="E4310" s="1" t="s">
        <v>24</v>
      </c>
      <c r="F4310" s="1">
        <v>15540</v>
      </c>
      <c r="G4310" s="1" t="s">
        <v>18</v>
      </c>
      <c r="H4310" s="1" t="s">
        <v>86</v>
      </c>
      <c r="I4310" s="1" t="s">
        <v>226</v>
      </c>
      <c r="J4310" s="1" t="str" cm="1">
        <f t="array" ref="J4310">_xlfn.IFS(F4310="","missing",F4310&lt;0,"negative",F4310=0,"zero",AND(F4310&gt;=99999,MOD(F4310,9)=0),"99999 placeholder",AND(F4310&gt;$O$5,D4310="Expense"),"Expense outlier",AND(F4310&gt;$P$5,D4310="Income"),"Income outlier",TRUE,"valid")</f>
        <v>valid</v>
      </c>
      <c r="K4310" s="1" t="str">
        <f>_xlfn.XLOOKUP(I4310,[1]category_mapping!$F$2:$F$19,[1]category_mapping!$G$2:$G$19,E4310)</f>
        <v>savings</v>
      </c>
      <c r="L4310" s="1" t="str">
        <f>IF(cleaning_working[[#This Row],[date]]="","Missing","Available")</f>
        <v>Available</v>
      </c>
    </row>
    <row r="4311" spans="1:12" x14ac:dyDescent="0.35">
      <c r="A4311" s="1" t="s">
        <v>4448</v>
      </c>
      <c r="B4311" s="1" t="s">
        <v>464</v>
      </c>
      <c r="C4311" s="3">
        <v>45071</v>
      </c>
      <c r="D4311" s="1" t="s">
        <v>13</v>
      </c>
      <c r="E4311" s="1" t="s">
        <v>24</v>
      </c>
      <c r="F4311" s="1">
        <v>7243</v>
      </c>
      <c r="G4311" s="1" t="s">
        <v>64</v>
      </c>
      <c r="H4311" s="1" t="s">
        <v>65</v>
      </c>
      <c r="J4311" s="1" t="str" cm="1">
        <f t="array" ref="J4311">_xlfn.IFS(F4311="","missing",F4311&lt;0,"negative",F4311=0,"zero",AND(F4311&gt;=99999,MOD(F4311,9)=0),"99999 placeholder",AND(F4311&gt;$O$5,D4311="Expense"),"Expense outlier",AND(F4311&gt;$P$5,D4311="Income"),"Income outlier",TRUE,"valid")</f>
        <v>valid</v>
      </c>
      <c r="K4311" s="1" t="str">
        <f>_xlfn.XLOOKUP(I4311,[1]category_mapping!$F$2:$F$19,[1]category_mapping!$G$2:$G$19,E4311)</f>
        <v>rent</v>
      </c>
      <c r="L4311" s="1" t="str">
        <f>IF(cleaning_working[[#This Row],[date]]="","Missing","Available")</f>
        <v>Available</v>
      </c>
    </row>
    <row r="4312" spans="1:12" x14ac:dyDescent="0.35">
      <c r="A4312" s="1" t="s">
        <v>4449</v>
      </c>
      <c r="B4312" s="1" t="s">
        <v>130</v>
      </c>
      <c r="C4312" s="3">
        <v>45074</v>
      </c>
      <c r="D4312" s="1" t="s">
        <v>13</v>
      </c>
      <c r="E4312" s="1" t="s">
        <v>39</v>
      </c>
      <c r="F4312" s="1">
        <v>5205</v>
      </c>
      <c r="G4312" s="1" t="s">
        <v>40</v>
      </c>
      <c r="H4312" s="1" t="s">
        <v>83</v>
      </c>
      <c r="I4312" s="1" t="s">
        <v>41</v>
      </c>
      <c r="J4312" s="1" t="str" cm="1">
        <f t="array" ref="J4312">_xlfn.IFS(F4312="","missing",F4312&lt;0,"negative",F4312=0,"zero",AND(F4312&gt;=99999,MOD(F4312,9)=0),"99999 placeholder",AND(F4312&gt;$O$5,D4312="Expense"),"Expense outlier",AND(F4312&gt;$P$5,D4312="Income"),"Income outlier",TRUE,"valid")</f>
        <v>valid</v>
      </c>
      <c r="K4312" s="1" t="str">
        <f>_xlfn.XLOOKUP(I4312,[1]category_mapping!$F$2:$F$19,[1]category_mapping!$G$2:$G$19,E4312)</f>
        <v>utilities</v>
      </c>
      <c r="L4312" s="1" t="str">
        <f>IF(cleaning_working[[#This Row],[date]]="","Missing","Available")</f>
        <v>Available</v>
      </c>
    </row>
    <row r="4313" spans="1:12" x14ac:dyDescent="0.35">
      <c r="A4313" s="1" t="s">
        <v>4450</v>
      </c>
      <c r="B4313" s="1" t="s">
        <v>360</v>
      </c>
      <c r="C4313" s="3">
        <v>44555</v>
      </c>
      <c r="D4313" s="1" t="s">
        <v>13</v>
      </c>
      <c r="E4313" s="1" t="s">
        <v>17</v>
      </c>
      <c r="F4313" s="1">
        <v>9090</v>
      </c>
      <c r="G4313" s="1" t="s">
        <v>25</v>
      </c>
      <c r="H4313" s="1" t="s">
        <v>19</v>
      </c>
      <c r="I4313" s="1" t="s">
        <v>41</v>
      </c>
      <c r="J4313" s="1" t="str" cm="1">
        <f t="array" ref="J4313">_xlfn.IFS(F4313="","missing",F4313&lt;0,"negative",F4313=0,"zero",AND(F4313&gt;=99999,MOD(F4313,9)=0),"99999 placeholder",AND(F4313&gt;$O$5,D4313="Expense"),"Expense outlier",AND(F4313&gt;$P$5,D4313="Income"),"Income outlier",TRUE,"valid")</f>
        <v>valid</v>
      </c>
      <c r="K4313" s="1" t="str">
        <f>_xlfn.XLOOKUP(I4313,[1]category_mapping!$F$2:$F$19,[1]category_mapping!$G$2:$G$19,E4313)</f>
        <v>utilities</v>
      </c>
      <c r="L4313" s="1" t="str">
        <f>IF(cleaning_working[[#This Row],[date]]="","Missing","Available")</f>
        <v>Available</v>
      </c>
    </row>
    <row r="4314" spans="1:12" x14ac:dyDescent="0.35">
      <c r="A4314" s="1" t="s">
        <v>4451</v>
      </c>
      <c r="B4314" s="1" t="s">
        <v>262</v>
      </c>
      <c r="C4314" s="3">
        <v>45258</v>
      </c>
      <c r="D4314" s="1" t="s">
        <v>13</v>
      </c>
      <c r="E4314" s="1" t="s">
        <v>45</v>
      </c>
      <c r="F4314" s="1">
        <v>5284</v>
      </c>
      <c r="G4314" s="1" t="s">
        <v>18</v>
      </c>
      <c r="H4314" s="1" t="s">
        <v>86</v>
      </c>
      <c r="I4314" s="1" t="s">
        <v>34</v>
      </c>
      <c r="J4314" s="1" t="str" cm="1">
        <f t="array" ref="J4314">_xlfn.IFS(F4314="","missing",F4314&lt;0,"negative",F4314=0,"zero",AND(F4314&gt;=99999,MOD(F4314,9)=0),"99999 placeholder",AND(F4314&gt;$O$5,D4314="Expense"),"Expense outlier",AND(F4314&gt;$P$5,D4314="Income"),"Income outlier",TRUE,"valid")</f>
        <v>valid</v>
      </c>
      <c r="K4314" s="1" t="str">
        <f>_xlfn.XLOOKUP(I4314,[1]category_mapping!$F$2:$F$19,[1]category_mapping!$G$2:$G$19,E4314)</f>
        <v>education</v>
      </c>
      <c r="L4314" s="1" t="str">
        <f>IF(cleaning_working[[#This Row],[date]]="","Missing","Available")</f>
        <v>Available</v>
      </c>
    </row>
    <row r="4315" spans="1:12" x14ac:dyDescent="0.35">
      <c r="A4315" s="1" t="s">
        <v>4452</v>
      </c>
      <c r="B4315" s="1" t="s">
        <v>233</v>
      </c>
      <c r="C4315" s="3">
        <v>44977</v>
      </c>
      <c r="D4315" s="1" t="s">
        <v>13</v>
      </c>
      <c r="E4315" s="1" t="s">
        <v>104</v>
      </c>
      <c r="F4315" s="1">
        <v>3577</v>
      </c>
      <c r="G4315" s="1" t="s">
        <v>40</v>
      </c>
      <c r="H4315" s="1" t="s">
        <v>133</v>
      </c>
      <c r="I4315" s="1" t="s">
        <v>162</v>
      </c>
      <c r="J4315" s="1" t="str" cm="1">
        <f t="array" ref="J4315">_xlfn.IFS(F4315="","missing",F4315&lt;0,"negative",F4315=0,"zero",AND(F4315&gt;=99999,MOD(F4315,9)=0),"99999 placeholder",AND(F4315&gt;$O$5,D4315="Expense"),"Expense outlier",AND(F4315&gt;$P$5,D4315="Income"),"Income outlier",TRUE,"valid")</f>
        <v>valid</v>
      </c>
      <c r="K4315" s="1" t="str">
        <f>_xlfn.XLOOKUP(I4315,[1]category_mapping!$F$2:$F$19,[1]category_mapping!$G$2:$G$19,E4315)</f>
        <v>health</v>
      </c>
      <c r="L4315" s="1" t="str">
        <f>IF(cleaning_working[[#This Row],[date]]="","Missing","Available")</f>
        <v>Available</v>
      </c>
    </row>
    <row r="4316" spans="1:12" x14ac:dyDescent="0.35">
      <c r="A4316" s="1" t="s">
        <v>4453</v>
      </c>
      <c r="B4316" s="1" t="s">
        <v>113</v>
      </c>
      <c r="C4316" s="3">
        <v>44454</v>
      </c>
      <c r="D4316" s="1" t="s">
        <v>13</v>
      </c>
      <c r="E4316" s="1" t="s">
        <v>39</v>
      </c>
      <c r="F4316" s="1">
        <v>2966</v>
      </c>
      <c r="G4316" s="1" t="s">
        <v>32</v>
      </c>
      <c r="H4316" s="1" t="s">
        <v>52</v>
      </c>
      <c r="J4316" s="1" t="str" cm="1">
        <f t="array" ref="J4316">_xlfn.IFS(F4316="","missing",F4316&lt;0,"negative",F4316=0,"zero",AND(F4316&gt;=99999,MOD(F4316,9)=0),"99999 placeholder",AND(F4316&gt;$O$5,D4316="Expense"),"Expense outlier",AND(F4316&gt;$P$5,D4316="Income"),"Income outlier",TRUE,"valid")</f>
        <v>valid</v>
      </c>
      <c r="K4316" s="1" t="str">
        <f>_xlfn.XLOOKUP(I4316,[1]category_mapping!$F$2:$F$19,[1]category_mapping!$G$2:$G$19,E4316)</f>
        <v>food</v>
      </c>
      <c r="L4316" s="1" t="str">
        <f>IF(cleaning_working[[#This Row],[date]]="","Missing","Available")</f>
        <v>Available</v>
      </c>
    </row>
    <row r="4317" spans="1:12" x14ac:dyDescent="0.35">
      <c r="A4317" s="1" t="s">
        <v>2861</v>
      </c>
      <c r="B4317" s="1" t="s">
        <v>311</v>
      </c>
      <c r="C4317" s="3">
        <v>45314</v>
      </c>
      <c r="D4317" s="1" t="s">
        <v>13</v>
      </c>
      <c r="E4317" s="1" t="s">
        <v>39</v>
      </c>
      <c r="F4317" s="1">
        <v>3368</v>
      </c>
      <c r="G4317" s="1" t="s">
        <v>32</v>
      </c>
      <c r="H4317" s="1" t="s">
        <v>33</v>
      </c>
      <c r="I4317" s="1" t="s">
        <v>71</v>
      </c>
      <c r="J4317" s="1" t="str" cm="1">
        <f t="array" ref="J4317">_xlfn.IFS(F4317="","missing",F4317&lt;0,"negative",F4317=0,"zero",AND(F4317&gt;=99999,MOD(F4317,9)=0),"99999 placeholder",AND(F4317&gt;$O$5,D4317="Expense"),"Expense outlier",AND(F4317&gt;$P$5,D4317="Income"),"Income outlier",TRUE,"valid")</f>
        <v>valid</v>
      </c>
      <c r="K4317" s="1" t="str">
        <f>_xlfn.XLOOKUP(I4317,[1]category_mapping!$F$2:$F$19,[1]category_mapping!$G$2:$G$19,E4317)</f>
        <v>health</v>
      </c>
      <c r="L4317" s="1" t="str">
        <f>IF(cleaning_working[[#This Row],[date]]="","Missing","Available")</f>
        <v>Available</v>
      </c>
    </row>
    <row r="4318" spans="1:12" x14ac:dyDescent="0.35">
      <c r="A4318" s="1" t="s">
        <v>4454</v>
      </c>
      <c r="B4318" s="1" t="s">
        <v>75</v>
      </c>
      <c r="C4318" s="3">
        <v>45426</v>
      </c>
      <c r="D4318" s="1" t="s">
        <v>13</v>
      </c>
      <c r="E4318" s="1" t="s">
        <v>17</v>
      </c>
      <c r="F4318" s="1">
        <v>2104</v>
      </c>
      <c r="G4318" s="1" t="s">
        <v>25</v>
      </c>
      <c r="H4318" s="1" t="s">
        <v>86</v>
      </c>
      <c r="I4318" s="1" t="s">
        <v>71</v>
      </c>
      <c r="J4318" s="1" t="str" cm="1">
        <f t="array" ref="J4318">_xlfn.IFS(F4318="","missing",F4318&lt;0,"negative",F4318=0,"zero",AND(F4318&gt;=99999,MOD(F4318,9)=0),"99999 placeholder",AND(F4318&gt;$O$5,D4318="Expense"),"Expense outlier",AND(F4318&gt;$P$5,D4318="Income"),"Income outlier",TRUE,"valid")</f>
        <v>valid</v>
      </c>
      <c r="K4318" s="1" t="str">
        <f>_xlfn.XLOOKUP(I4318,[1]category_mapping!$F$2:$F$19,[1]category_mapping!$G$2:$G$19,E4318)</f>
        <v>health</v>
      </c>
      <c r="L4318" s="1" t="str">
        <f>IF(cleaning_working[[#This Row],[date]]="","Missing","Available")</f>
        <v>Available</v>
      </c>
    </row>
    <row r="4319" spans="1:12" x14ac:dyDescent="0.35">
      <c r="A4319" s="1" t="s">
        <v>4455</v>
      </c>
      <c r="B4319" s="1" t="s">
        <v>164</v>
      </c>
      <c r="C4319" s="3">
        <v>44953</v>
      </c>
      <c r="D4319" s="1" t="s">
        <v>14</v>
      </c>
      <c r="E4319" s="1" t="s">
        <v>119</v>
      </c>
      <c r="F4319" s="1">
        <v>43225</v>
      </c>
      <c r="G4319" s="1" t="s">
        <v>40</v>
      </c>
      <c r="H4319" s="1" t="s">
        <v>19</v>
      </c>
      <c r="J4319" s="1" t="str" cm="1">
        <f t="array" ref="J4319">_xlfn.IFS(F4319="","missing",F4319&lt;0,"negative",F4319=0,"zero",AND(F4319&gt;=99999,MOD(F4319,9)=0),"99999 placeholder",AND(F4319&gt;$O$5,D4319="Expense"),"Expense outlier",AND(F4319&gt;$P$5,D4319="Income"),"Income outlier",TRUE,"valid")</f>
        <v>valid</v>
      </c>
      <c r="K4319" s="1" t="str">
        <f>_xlfn.XLOOKUP(I4319,[1]category_mapping!$F$2:$F$19,[1]category_mapping!$G$2:$G$19,E4319)</f>
        <v>investment</v>
      </c>
      <c r="L4319" s="1" t="str">
        <f>IF(cleaning_working[[#This Row],[date]]="","Missing","Available")</f>
        <v>Available</v>
      </c>
    </row>
    <row r="4320" spans="1:12" x14ac:dyDescent="0.35">
      <c r="A4320" s="1" t="s">
        <v>3085</v>
      </c>
      <c r="B4320" s="1" t="s">
        <v>334</v>
      </c>
      <c r="C4320" s="3">
        <v>45466</v>
      </c>
      <c r="D4320" s="1" t="s">
        <v>13</v>
      </c>
      <c r="E4320" s="1" t="s">
        <v>17</v>
      </c>
      <c r="F4320" s="1">
        <v>2316</v>
      </c>
      <c r="G4320" s="1" t="s">
        <v>40</v>
      </c>
      <c r="H4320" s="1" t="s">
        <v>86</v>
      </c>
      <c r="J4320" s="1" t="str" cm="1">
        <f t="array" ref="J4320">_xlfn.IFS(F4320="","missing",F4320&lt;0,"negative",F4320=0,"zero",AND(F4320&gt;=99999,MOD(F4320,9)=0),"99999 placeholder",AND(F4320&gt;$O$5,D4320="Expense"),"Expense outlier",AND(F4320&gt;$P$5,D4320="Income"),"Income outlier",TRUE,"valid")</f>
        <v>valid</v>
      </c>
      <c r="K4320" s="1" t="str">
        <f>_xlfn.XLOOKUP(I4320,[1]category_mapping!$F$2:$F$19,[1]category_mapping!$G$2:$G$19,E4320)</f>
        <v>education</v>
      </c>
      <c r="L4320" s="1" t="str">
        <f>IF(cleaning_working[[#This Row],[date]]="","Missing","Available")</f>
        <v>Available</v>
      </c>
    </row>
    <row r="4321" spans="1:12" x14ac:dyDescent="0.35">
      <c r="A4321" s="1" t="s">
        <v>4456</v>
      </c>
      <c r="B4321" s="1" t="s">
        <v>286</v>
      </c>
      <c r="C4321" s="3">
        <v>45445</v>
      </c>
      <c r="D4321" s="1" t="s">
        <v>13</v>
      </c>
      <c r="E4321" s="1" t="s">
        <v>70</v>
      </c>
      <c r="F4321" s="1">
        <v>1141</v>
      </c>
      <c r="G4321" s="1" t="s">
        <v>18</v>
      </c>
      <c r="H4321" s="1" t="s">
        <v>25</v>
      </c>
      <c r="I4321" s="1" t="s">
        <v>162</v>
      </c>
      <c r="J4321" s="1" t="str" cm="1">
        <f t="array" ref="J4321">_xlfn.IFS(F4321="","missing",F4321&lt;0,"negative",F4321=0,"zero",AND(F4321&gt;=99999,MOD(F4321,9)=0),"99999 placeholder",AND(F4321&gt;$O$5,D4321="Expense"),"Expense outlier",AND(F4321&gt;$P$5,D4321="Income"),"Income outlier",TRUE,"valid")</f>
        <v>valid</v>
      </c>
      <c r="K4321" s="1" t="str">
        <f>_xlfn.XLOOKUP(I4321,[1]category_mapping!$F$2:$F$19,[1]category_mapping!$G$2:$G$19,E4321)</f>
        <v>others</v>
      </c>
      <c r="L4321" s="1" t="str">
        <f>IF(cleaning_working[[#This Row],[date]]="","Missing","Available")</f>
        <v>Available</v>
      </c>
    </row>
    <row r="4322" spans="1:12" x14ac:dyDescent="0.35">
      <c r="A4322" s="1" t="s">
        <v>4457</v>
      </c>
      <c r="B4322" s="1" t="s">
        <v>190</v>
      </c>
      <c r="C4322" s="3">
        <v>44771</v>
      </c>
      <c r="D4322" s="1" t="s">
        <v>13</v>
      </c>
      <c r="E4322" s="1" t="s">
        <v>63</v>
      </c>
      <c r="F4322" s="1">
        <v>380</v>
      </c>
      <c r="G4322" s="1" t="s">
        <v>40</v>
      </c>
      <c r="H4322" s="1" t="s">
        <v>25</v>
      </c>
      <c r="I4322" s="1" t="s">
        <v>46</v>
      </c>
      <c r="J4322" s="1" t="str" cm="1">
        <f t="array" ref="J4322">_xlfn.IFS(F4322="","missing",F4322&lt;0,"negative",F4322=0,"zero",AND(F4322&gt;=99999,MOD(F4322,9)=0),"99999 placeholder",AND(F4322&gt;$O$5,D4322="Expense"),"Expense outlier",AND(F4322&gt;$P$5,D4322="Income"),"Income outlier",TRUE,"valid")</f>
        <v>valid</v>
      </c>
      <c r="K4322" s="1" t="str">
        <f>_xlfn.XLOOKUP(I4322,[1]category_mapping!$F$2:$F$19,[1]category_mapping!$G$2:$G$19,E4322)</f>
        <v>utilities</v>
      </c>
      <c r="L4322" s="1" t="str">
        <f>IF(cleaning_working[[#This Row],[date]]="","Missing","Available")</f>
        <v>Available</v>
      </c>
    </row>
    <row r="4323" spans="1:12" x14ac:dyDescent="0.35">
      <c r="A4323" s="1" t="s">
        <v>4458</v>
      </c>
      <c r="B4323" s="1" t="s">
        <v>428</v>
      </c>
      <c r="C4323" s="3">
        <v>44600</v>
      </c>
      <c r="D4323" s="1" t="s">
        <v>13</v>
      </c>
      <c r="E4323" s="1" t="s">
        <v>39</v>
      </c>
      <c r="F4323" s="1">
        <v>3808</v>
      </c>
      <c r="G4323" s="1" t="s">
        <v>40</v>
      </c>
      <c r="H4323" s="1" t="s">
        <v>33</v>
      </c>
      <c r="I4323" s="1" t="s">
        <v>27</v>
      </c>
      <c r="J4323" s="1" t="str" cm="1">
        <f t="array" ref="J4323">_xlfn.IFS(F4323="","missing",F4323&lt;0,"negative",F4323=0,"zero",AND(F4323&gt;=99999,MOD(F4323,9)=0),"99999 placeholder",AND(F4323&gt;$O$5,D4323="Expense"),"Expense outlier",AND(F4323&gt;$P$5,D4323="Income"),"Income outlier",TRUE,"valid")</f>
        <v>valid</v>
      </c>
      <c r="K4323" s="1" t="str">
        <f>_xlfn.XLOOKUP(I4323,[1]category_mapping!$F$2:$F$19,[1]category_mapping!$G$2:$G$19,E4323)</f>
        <v>food</v>
      </c>
      <c r="L4323" s="1" t="str">
        <f>IF(cleaning_working[[#This Row],[date]]="","Missing","Available")</f>
        <v>Available</v>
      </c>
    </row>
    <row r="4324" spans="1:12" x14ac:dyDescent="0.35">
      <c r="A4324" s="1" t="s">
        <v>4459</v>
      </c>
      <c r="B4324" s="1" t="s">
        <v>379</v>
      </c>
      <c r="C4324" s="3">
        <v>45153</v>
      </c>
      <c r="D4324" s="1" t="s">
        <v>13</v>
      </c>
      <c r="E4324" s="1" t="s">
        <v>96</v>
      </c>
      <c r="F4324" s="1">
        <v>4073</v>
      </c>
      <c r="G4324" s="1" t="s">
        <v>40</v>
      </c>
      <c r="H4324" s="1" t="s">
        <v>19</v>
      </c>
      <c r="J4324" s="1" t="str" cm="1">
        <f t="array" ref="J4324">_xlfn.IFS(F4324="","missing",F4324&lt;0,"negative",F4324=0,"zero",AND(F4324&gt;=99999,MOD(F4324,9)=0),"99999 placeholder",AND(F4324&gt;$O$5,D4324="Expense"),"Expense outlier",AND(F4324&gt;$P$5,D4324="Income"),"Income outlier",TRUE,"valid")</f>
        <v>valid</v>
      </c>
      <c r="K4324" s="1" t="str">
        <f>_xlfn.XLOOKUP(I4324,[1]category_mapping!$F$2:$F$19,[1]category_mapping!$G$2:$G$19,E4324)</f>
        <v>travel</v>
      </c>
      <c r="L4324" s="1" t="str">
        <f>IF(cleaning_working[[#This Row],[date]]="","Missing","Available")</f>
        <v>Available</v>
      </c>
    </row>
    <row r="4325" spans="1:12" x14ac:dyDescent="0.35">
      <c r="A4325" s="1" t="s">
        <v>4460</v>
      </c>
      <c r="B4325" s="1" t="s">
        <v>122</v>
      </c>
      <c r="C4325" s="3">
        <v>45427</v>
      </c>
      <c r="D4325" s="1" t="s">
        <v>13</v>
      </c>
      <c r="E4325" s="1" t="s">
        <v>17</v>
      </c>
      <c r="F4325" s="1">
        <v>5254</v>
      </c>
      <c r="G4325" s="1" t="s">
        <v>18</v>
      </c>
      <c r="H4325" s="1" t="s">
        <v>86</v>
      </c>
      <c r="I4325" s="1" t="s">
        <v>97</v>
      </c>
      <c r="J4325" s="1" t="str" cm="1">
        <f t="array" ref="J4325">_xlfn.IFS(F4325="","missing",F4325&lt;0,"negative",F4325=0,"zero",AND(F4325&gt;=99999,MOD(F4325,9)=0),"99999 placeholder",AND(F4325&gt;$O$5,D4325="Expense"),"Expense outlier",AND(F4325&gt;$P$5,D4325="Income"),"Income outlier",TRUE,"valid")</f>
        <v>valid</v>
      </c>
      <c r="K4325" s="1" t="str">
        <f>_xlfn.XLOOKUP(I4325,[1]category_mapping!$F$2:$F$19,[1]category_mapping!$G$2:$G$19,E4325)</f>
        <v>health</v>
      </c>
      <c r="L4325" s="1" t="str">
        <f>IF(cleaning_working[[#This Row],[date]]="","Missing","Available")</f>
        <v>Available</v>
      </c>
    </row>
    <row r="4326" spans="1:12" x14ac:dyDescent="0.35">
      <c r="A4326" s="1" t="s">
        <v>4461</v>
      </c>
      <c r="B4326" s="1" t="s">
        <v>345</v>
      </c>
      <c r="C4326" s="3">
        <v>44835</v>
      </c>
      <c r="D4326" s="1" t="s">
        <v>13</v>
      </c>
      <c r="E4326" s="1" t="s">
        <v>39</v>
      </c>
      <c r="F4326" s="1">
        <v>4409</v>
      </c>
      <c r="G4326" s="1" t="s">
        <v>32</v>
      </c>
      <c r="H4326" s="1" t="s">
        <v>107</v>
      </c>
      <c r="I4326" s="1" t="s">
        <v>194</v>
      </c>
      <c r="J4326" s="1" t="str" cm="1">
        <f t="array" ref="J4326">_xlfn.IFS(F4326="","missing",F4326&lt;0,"negative",F4326=0,"zero",AND(F4326&gt;=99999,MOD(F4326,9)=0),"99999 placeholder",AND(F4326&gt;$O$5,D4326="Expense"),"Expense outlier",AND(F4326&gt;$P$5,D4326="Income"),"Income outlier",TRUE,"valid")</f>
        <v>valid</v>
      </c>
      <c r="K4326" s="1" t="str">
        <f>_xlfn.XLOOKUP(I4326,[1]category_mapping!$F$2:$F$19,[1]category_mapping!$G$2:$G$19,E4326)</f>
        <v>travel</v>
      </c>
      <c r="L4326" s="1" t="str">
        <f>IF(cleaning_working[[#This Row],[date]]="","Missing","Available")</f>
        <v>Available</v>
      </c>
    </row>
    <row r="4327" spans="1:12" x14ac:dyDescent="0.35">
      <c r="A4327" s="1" t="s">
        <v>4462</v>
      </c>
      <c r="B4327" s="1" t="s">
        <v>303</v>
      </c>
      <c r="C4327" s="3">
        <v>44961</v>
      </c>
      <c r="D4327" s="1" t="s">
        <v>13</v>
      </c>
      <c r="E4327" s="1" t="s">
        <v>63</v>
      </c>
      <c r="F4327" s="1">
        <v>922</v>
      </c>
      <c r="G4327" s="1" t="s">
        <v>18</v>
      </c>
      <c r="H4327" s="1" t="s">
        <v>83</v>
      </c>
      <c r="J4327" s="1" t="str" cm="1">
        <f t="array" ref="J4327">_xlfn.IFS(F4327="","missing",F4327&lt;0,"negative",F4327=0,"zero",AND(F4327&gt;=99999,MOD(F4327,9)=0),"99999 placeholder",AND(F4327&gt;$O$5,D4327="Expense"),"Expense outlier",AND(F4327&gt;$P$5,D4327="Income"),"Income outlier",TRUE,"valid")</f>
        <v>valid</v>
      </c>
      <c r="K4327" s="1" t="str">
        <f>_xlfn.XLOOKUP(I4327,[1]category_mapping!$F$2:$F$19,[1]category_mapping!$G$2:$G$19,E4327)</f>
        <v>utilities</v>
      </c>
      <c r="L4327" s="1" t="str">
        <f>IF(cleaning_working[[#This Row],[date]]="","Missing","Available")</f>
        <v>Available</v>
      </c>
    </row>
    <row r="4328" spans="1:12" x14ac:dyDescent="0.35">
      <c r="A4328" s="1" t="s">
        <v>4463</v>
      </c>
      <c r="B4328" s="1" t="s">
        <v>277</v>
      </c>
      <c r="C4328" s="3">
        <v>45294</v>
      </c>
      <c r="D4328" s="1" t="s">
        <v>13</v>
      </c>
      <c r="E4328" s="1" t="s">
        <v>63</v>
      </c>
      <c r="F4328" s="1">
        <v>4331</v>
      </c>
      <c r="G4328" s="1" t="s">
        <v>25</v>
      </c>
      <c r="H4328" s="1" t="s">
        <v>19</v>
      </c>
      <c r="I4328" s="1" t="s">
        <v>80</v>
      </c>
      <c r="J4328" s="1" t="str" cm="1">
        <f t="array" ref="J4328">_xlfn.IFS(F4328="","missing",F4328&lt;0,"negative",F4328=0,"zero",AND(F4328&gt;=99999,MOD(F4328,9)=0),"99999 placeholder",AND(F4328&gt;$O$5,D4328="Expense"),"Expense outlier",AND(F4328&gt;$P$5,D4328="Income"),"Income outlier",TRUE,"valid")</f>
        <v>valid</v>
      </c>
      <c r="K4328" s="1" t="str">
        <f>_xlfn.XLOOKUP(I4328,[1]category_mapping!$F$2:$F$19,[1]category_mapping!$G$2:$G$19,E4328)</f>
        <v>food</v>
      </c>
      <c r="L4328" s="1" t="str">
        <f>IF(cleaning_working[[#This Row],[date]]="","Missing","Available")</f>
        <v>Available</v>
      </c>
    </row>
    <row r="4329" spans="1:12" x14ac:dyDescent="0.35">
      <c r="A4329" s="1" t="s">
        <v>4464</v>
      </c>
      <c r="B4329" s="1" t="s">
        <v>125</v>
      </c>
      <c r="C4329" s="3">
        <v>45096</v>
      </c>
      <c r="D4329" s="1" t="s">
        <v>13</v>
      </c>
      <c r="E4329" s="1" t="s">
        <v>24</v>
      </c>
      <c r="F4329" s="1">
        <v>8228</v>
      </c>
      <c r="G4329" s="1" t="s">
        <v>64</v>
      </c>
      <c r="H4329" s="1" t="s">
        <v>52</v>
      </c>
      <c r="I4329" s="1" t="s">
        <v>90</v>
      </c>
      <c r="J4329" s="1" t="str" cm="1">
        <f t="array" ref="J4329">_xlfn.IFS(F4329="","missing",F4329&lt;0,"negative",F4329=0,"zero",AND(F4329&gt;=99999,MOD(F4329,9)=0),"99999 placeholder",AND(F4329&gt;$O$5,D4329="Expense"),"Expense outlier",AND(F4329&gt;$P$5,D4329="Income"),"Income outlier",TRUE,"valid")</f>
        <v>valid</v>
      </c>
      <c r="K4329" s="1" t="str">
        <f>_xlfn.XLOOKUP(I4329,[1]category_mapping!$F$2:$F$19,[1]category_mapping!$G$2:$G$19,E4329)</f>
        <v>rent</v>
      </c>
      <c r="L4329" s="1" t="str">
        <f>IF(cleaning_working[[#This Row],[date]]="","Missing","Available")</f>
        <v>Available</v>
      </c>
    </row>
    <row r="4330" spans="1:12" x14ac:dyDescent="0.35">
      <c r="A4330" s="1" t="s">
        <v>4465</v>
      </c>
      <c r="B4330" s="1" t="s">
        <v>103</v>
      </c>
      <c r="C4330" s="3">
        <v>45116</v>
      </c>
      <c r="D4330" s="1" t="s">
        <v>13</v>
      </c>
      <c r="E4330" s="1" t="s">
        <v>39</v>
      </c>
      <c r="F4330" s="1">
        <v>8137</v>
      </c>
      <c r="G4330" s="1" t="s">
        <v>18</v>
      </c>
      <c r="H4330" s="1" t="s">
        <v>65</v>
      </c>
      <c r="I4330" s="1" t="s">
        <v>58</v>
      </c>
      <c r="J4330" s="1" t="str" cm="1">
        <f t="array" ref="J4330">_xlfn.IFS(F4330="","missing",F4330&lt;0,"negative",F4330=0,"zero",AND(F4330&gt;=99999,MOD(F4330,9)=0),"99999 placeholder",AND(F4330&gt;$O$5,D4330="Expense"),"Expense outlier",AND(F4330&gt;$P$5,D4330="Income"),"Income outlier",TRUE,"valid")</f>
        <v>valid</v>
      </c>
      <c r="K4330" s="1" t="str">
        <f>_xlfn.XLOOKUP(I4330,[1]category_mapping!$F$2:$F$19,[1]category_mapping!$G$2:$G$19,E4330)</f>
        <v>food</v>
      </c>
      <c r="L4330" s="1" t="str">
        <f>IF(cleaning_working[[#This Row],[date]]="","Missing","Available")</f>
        <v>Available</v>
      </c>
    </row>
    <row r="4331" spans="1:12" x14ac:dyDescent="0.35">
      <c r="A4331" s="1" t="s">
        <v>4466</v>
      </c>
      <c r="B4331" s="1" t="s">
        <v>161</v>
      </c>
      <c r="C4331" s="3">
        <v>45276</v>
      </c>
      <c r="D4331" s="1" t="s">
        <v>13</v>
      </c>
      <c r="E4331" s="1" t="s">
        <v>39</v>
      </c>
      <c r="F4331" s="1">
        <v>480</v>
      </c>
      <c r="G4331" s="1" t="s">
        <v>40</v>
      </c>
      <c r="H4331" s="1" t="s">
        <v>52</v>
      </c>
      <c r="I4331" s="1" t="s">
        <v>93</v>
      </c>
      <c r="J4331" s="1" t="str" cm="1">
        <f t="array" ref="J4331">_xlfn.IFS(F4331="","missing",F4331&lt;0,"negative",F4331=0,"zero",AND(F4331&gt;=99999,MOD(F4331,9)=0),"99999 placeholder",AND(F4331&gt;$O$5,D4331="Expense"),"Expense outlier",AND(F4331&gt;$P$5,D4331="Income"),"Income outlier",TRUE,"valid")</f>
        <v>valid</v>
      </c>
      <c r="K4331" s="1" t="str">
        <f>_xlfn.XLOOKUP(I4331,[1]category_mapping!$F$2:$F$19,[1]category_mapping!$G$2:$G$19,E4331)</f>
        <v>food</v>
      </c>
      <c r="L4331" s="1" t="str">
        <f>IF(cleaning_working[[#This Row],[date]]="","Missing","Available")</f>
        <v>Available</v>
      </c>
    </row>
    <row r="4332" spans="1:12" x14ac:dyDescent="0.35">
      <c r="A4332" s="1" t="s">
        <v>4467</v>
      </c>
      <c r="B4332" s="1" t="s">
        <v>132</v>
      </c>
      <c r="C4332" s="3">
        <v>45619</v>
      </c>
      <c r="D4332" s="1" t="s">
        <v>13</v>
      </c>
      <c r="E4332" s="1" t="s">
        <v>24</v>
      </c>
      <c r="F4332" s="1">
        <v>12152</v>
      </c>
      <c r="G4332" s="1" t="s">
        <v>18</v>
      </c>
      <c r="H4332" s="1" t="s">
        <v>83</v>
      </c>
      <c r="I4332" s="1" t="s">
        <v>41</v>
      </c>
      <c r="J4332" s="1" t="str" cm="1">
        <f t="array" ref="J4332">_xlfn.IFS(F4332="","missing",F4332&lt;0,"negative",F4332=0,"zero",AND(F4332&gt;=99999,MOD(F4332,9)=0),"99999 placeholder",AND(F4332&gt;$O$5,D4332="Expense"),"Expense outlier",AND(F4332&gt;$P$5,D4332="Income"),"Income outlier",TRUE,"valid")</f>
        <v>valid</v>
      </c>
      <c r="K4332" s="1" t="str">
        <f>_xlfn.XLOOKUP(I4332,[1]category_mapping!$F$2:$F$19,[1]category_mapping!$G$2:$G$19,E4332)</f>
        <v>utilities</v>
      </c>
      <c r="L4332" s="1" t="str">
        <f>IF(cleaning_working[[#This Row],[date]]="","Missing","Available")</f>
        <v>Available</v>
      </c>
    </row>
    <row r="4333" spans="1:12" x14ac:dyDescent="0.35">
      <c r="A4333" s="1" t="s">
        <v>4468</v>
      </c>
      <c r="B4333" s="1" t="s">
        <v>103</v>
      </c>
      <c r="C4333" s="3">
        <v>44800</v>
      </c>
      <c r="D4333" s="1" t="s">
        <v>13</v>
      </c>
      <c r="E4333" s="1" t="s">
        <v>96</v>
      </c>
      <c r="F4333" s="1">
        <v>7115</v>
      </c>
      <c r="G4333" s="1" t="s">
        <v>32</v>
      </c>
      <c r="H4333" s="1" t="s">
        <v>26</v>
      </c>
      <c r="I4333" s="1" t="s">
        <v>226</v>
      </c>
      <c r="J4333" s="1" t="str" cm="1">
        <f t="array" ref="J4333">_xlfn.IFS(F4333="","missing",F4333&lt;0,"negative",F4333=0,"zero",AND(F4333&gt;=99999,MOD(F4333,9)=0),"99999 placeholder",AND(F4333&gt;$O$5,D4333="Expense"),"Expense outlier",AND(F4333&gt;$P$5,D4333="Income"),"Income outlier",TRUE,"valid")</f>
        <v>valid</v>
      </c>
      <c r="K4333" s="1" t="str">
        <f>_xlfn.XLOOKUP(I4333,[1]category_mapping!$F$2:$F$19,[1]category_mapping!$G$2:$G$19,E4333)</f>
        <v>savings</v>
      </c>
      <c r="L4333" s="1" t="str">
        <f>IF(cleaning_working[[#This Row],[date]]="","Missing","Available")</f>
        <v>Available</v>
      </c>
    </row>
    <row r="4334" spans="1:12" x14ac:dyDescent="0.35">
      <c r="A4334" s="1" t="s">
        <v>4469</v>
      </c>
      <c r="B4334" s="1" t="s">
        <v>1044</v>
      </c>
      <c r="C4334" s="3">
        <v>45329</v>
      </c>
      <c r="D4334" s="1" t="s">
        <v>13</v>
      </c>
      <c r="E4334" s="1" t="s">
        <v>63</v>
      </c>
      <c r="F4334" s="1">
        <v>7251</v>
      </c>
      <c r="G4334" s="1" t="s">
        <v>18</v>
      </c>
      <c r="H4334" s="1" t="s">
        <v>107</v>
      </c>
      <c r="I4334" s="1" t="s">
        <v>194</v>
      </c>
      <c r="J4334" s="1" t="str" cm="1">
        <f t="array" ref="J4334">_xlfn.IFS(F4334="","missing",F4334&lt;0,"negative",F4334=0,"zero",AND(F4334&gt;=99999,MOD(F4334,9)=0),"99999 placeholder",AND(F4334&gt;$O$5,D4334="Expense"),"Expense outlier",AND(F4334&gt;$P$5,D4334="Income"),"Income outlier",TRUE,"valid")</f>
        <v>valid</v>
      </c>
      <c r="K4334" s="1" t="str">
        <f>_xlfn.XLOOKUP(I4334,[1]category_mapping!$F$2:$F$19,[1]category_mapping!$G$2:$G$19,E4334)</f>
        <v>travel</v>
      </c>
      <c r="L4334" s="1" t="str">
        <f>IF(cleaning_working[[#This Row],[date]]="","Missing","Available")</f>
        <v>Available</v>
      </c>
    </row>
    <row r="4335" spans="1:12" x14ac:dyDescent="0.35">
      <c r="A4335" s="1" t="s">
        <v>4470</v>
      </c>
      <c r="B4335" s="1" t="s">
        <v>381</v>
      </c>
      <c r="C4335" s="3">
        <v>45174</v>
      </c>
      <c r="D4335" s="1" t="s">
        <v>13</v>
      </c>
      <c r="E4335" s="1" t="s">
        <v>24</v>
      </c>
      <c r="F4335" s="1">
        <v>14034</v>
      </c>
      <c r="G4335" s="1" t="s">
        <v>64</v>
      </c>
      <c r="H4335" s="1" t="s">
        <v>159</v>
      </c>
      <c r="I4335" s="1" t="s">
        <v>90</v>
      </c>
      <c r="J4335" s="1" t="str" cm="1">
        <f t="array" ref="J4335">_xlfn.IFS(F4335="","missing",F4335&lt;0,"negative",F4335=0,"zero",AND(F4335&gt;=99999,MOD(F4335,9)=0),"99999 placeholder",AND(F4335&gt;$O$5,D4335="Expense"),"Expense outlier",AND(F4335&gt;$P$5,D4335="Income"),"Income outlier",TRUE,"valid")</f>
        <v>valid</v>
      </c>
      <c r="K4335" s="1" t="str">
        <f>_xlfn.XLOOKUP(I4335,[1]category_mapping!$F$2:$F$19,[1]category_mapping!$G$2:$G$19,E4335)</f>
        <v>rent</v>
      </c>
      <c r="L4335" s="1" t="str">
        <f>IF(cleaning_working[[#This Row],[date]]="","Missing","Available")</f>
        <v>Available</v>
      </c>
    </row>
    <row r="4336" spans="1:12" x14ac:dyDescent="0.35">
      <c r="A4336" s="1" t="s">
        <v>4471</v>
      </c>
      <c r="B4336" s="1" t="s">
        <v>428</v>
      </c>
      <c r="C4336" s="3">
        <v>44810</v>
      </c>
      <c r="D4336" s="1" t="s">
        <v>13</v>
      </c>
      <c r="E4336" s="1" t="s">
        <v>176</v>
      </c>
      <c r="F4336" s="1">
        <v>5218</v>
      </c>
      <c r="G4336" s="1" t="s">
        <v>25</v>
      </c>
      <c r="H4336" s="1" t="s">
        <v>33</v>
      </c>
      <c r="I4336" s="1" t="s">
        <v>34</v>
      </c>
      <c r="J4336" s="1" t="str" cm="1">
        <f t="array" ref="J4336">_xlfn.IFS(F4336="","missing",F4336&lt;0,"negative",F4336=0,"zero",AND(F4336&gt;=99999,MOD(F4336,9)=0),"99999 placeholder",AND(F4336&gt;$O$5,D4336="Expense"),"Expense outlier",AND(F4336&gt;$P$5,D4336="Income"),"Income outlier",TRUE,"valid")</f>
        <v>valid</v>
      </c>
      <c r="K4336" s="1" t="str">
        <f>_xlfn.XLOOKUP(I4336,[1]category_mapping!$F$2:$F$19,[1]category_mapping!$G$2:$G$19,E4336)</f>
        <v>education</v>
      </c>
      <c r="L4336" s="1" t="str">
        <f>IF(cleaning_working[[#This Row],[date]]="","Missing","Available")</f>
        <v>Available</v>
      </c>
    </row>
    <row r="4337" spans="1:12" x14ac:dyDescent="0.35">
      <c r="A4337" s="1" t="s">
        <v>4472</v>
      </c>
      <c r="B4337" s="1" t="s">
        <v>782</v>
      </c>
      <c r="C4337" s="3">
        <v>44529</v>
      </c>
      <c r="D4337" s="1" t="s">
        <v>14</v>
      </c>
      <c r="E4337" s="1" t="s">
        <v>57</v>
      </c>
      <c r="F4337" s="1">
        <v>54235</v>
      </c>
      <c r="G4337" s="1" t="s">
        <v>32</v>
      </c>
      <c r="H4337" s="1" t="s">
        <v>159</v>
      </c>
      <c r="I4337" s="1" t="s">
        <v>134</v>
      </c>
      <c r="J4337" s="1" t="str" cm="1">
        <f t="array" ref="J4337">_xlfn.IFS(F4337="","missing",F4337&lt;0,"negative",F4337=0,"zero",AND(F4337&gt;=99999,MOD(F4337,9)=0),"99999 placeholder",AND(F4337&gt;$O$5,D4337="Expense"),"Expense outlier",AND(F4337&gt;$P$5,D4337="Income"),"Income outlier",TRUE,"valid")</f>
        <v>valid</v>
      </c>
      <c r="K4337" s="1" t="str">
        <f>_xlfn.XLOOKUP(I4337,[1]category_mapping!$F$2:$F$19,[1]category_mapping!$G$2:$G$19,E4337)</f>
        <v>education</v>
      </c>
      <c r="L4337" s="1" t="str">
        <f>IF(cleaning_working[[#This Row],[date]]="","Missing","Available")</f>
        <v>Available</v>
      </c>
    </row>
    <row r="4338" spans="1:12" x14ac:dyDescent="0.35">
      <c r="A4338" s="1" t="s">
        <v>4473</v>
      </c>
      <c r="B4338" s="1" t="s">
        <v>184</v>
      </c>
      <c r="C4338" s="3">
        <v>45135</v>
      </c>
      <c r="D4338" s="1" t="s">
        <v>13</v>
      </c>
      <c r="E4338" s="1" t="s">
        <v>24</v>
      </c>
      <c r="F4338" s="1">
        <v>2690</v>
      </c>
      <c r="G4338" s="1" t="s">
        <v>64</v>
      </c>
      <c r="H4338" s="1" t="s">
        <v>26</v>
      </c>
      <c r="J4338" s="1" t="str" cm="1">
        <f t="array" ref="J4338">_xlfn.IFS(F4338="","missing",F4338&lt;0,"negative",F4338=0,"zero",AND(F4338&gt;=99999,MOD(F4338,9)=0),"99999 placeholder",AND(F4338&gt;$O$5,D4338="Expense"),"Expense outlier",AND(F4338&gt;$P$5,D4338="Income"),"Income outlier",TRUE,"valid")</f>
        <v>valid</v>
      </c>
      <c r="K4338" s="1" t="str">
        <f>_xlfn.XLOOKUP(I4338,[1]category_mapping!$F$2:$F$19,[1]category_mapping!$G$2:$G$19,E4338)</f>
        <v>rent</v>
      </c>
      <c r="L4338" s="1" t="str">
        <f>IF(cleaning_working[[#This Row],[date]]="","Missing","Available")</f>
        <v>Available</v>
      </c>
    </row>
    <row r="4339" spans="1:12" x14ac:dyDescent="0.35">
      <c r="A4339" s="1" t="s">
        <v>4474</v>
      </c>
      <c r="B4339" s="1" t="s">
        <v>293</v>
      </c>
      <c r="C4339" s="3">
        <v>45428</v>
      </c>
      <c r="D4339" s="1" t="s">
        <v>14</v>
      </c>
      <c r="E4339" s="1" t="s">
        <v>31</v>
      </c>
      <c r="F4339" s="1">
        <v>44683</v>
      </c>
      <c r="G4339" s="1" t="s">
        <v>40</v>
      </c>
      <c r="H4339" s="1" t="s">
        <v>133</v>
      </c>
      <c r="I4339" s="1" t="s">
        <v>128</v>
      </c>
      <c r="J4339" s="1" t="str" cm="1">
        <f t="array" ref="J4339">_xlfn.IFS(F4339="","missing",F4339&lt;0,"negative",F4339=0,"zero",AND(F4339&gt;=99999,MOD(F4339,9)=0),"99999 placeholder",AND(F4339&gt;$O$5,D4339="Expense"),"Expense outlier",AND(F4339&gt;$P$5,D4339="Income"),"Income outlier",TRUE,"valid")</f>
        <v>valid</v>
      </c>
      <c r="K4339" s="1" t="str">
        <f>_xlfn.XLOOKUP(I4339,[1]category_mapping!$F$2:$F$19,[1]category_mapping!$G$2:$G$19,E4339)</f>
        <v>utilities</v>
      </c>
      <c r="L4339" s="1" t="str">
        <f>IF(cleaning_working[[#This Row],[date]]="","Missing","Available")</f>
        <v>Available</v>
      </c>
    </row>
    <row r="4340" spans="1:12" x14ac:dyDescent="0.35">
      <c r="A4340" s="1" t="s">
        <v>4475</v>
      </c>
      <c r="B4340" s="1" t="s">
        <v>281</v>
      </c>
      <c r="C4340" s="3">
        <v>44260</v>
      </c>
      <c r="D4340" s="1" t="s">
        <v>13</v>
      </c>
      <c r="E4340" s="1" t="s">
        <v>39</v>
      </c>
      <c r="F4340" s="1">
        <v>1530</v>
      </c>
      <c r="G4340" s="1" t="s">
        <v>32</v>
      </c>
      <c r="H4340" s="1" t="s">
        <v>83</v>
      </c>
      <c r="I4340" s="1" t="s">
        <v>53</v>
      </c>
      <c r="J4340" s="1" t="str" cm="1">
        <f t="array" ref="J4340">_xlfn.IFS(F4340="","missing",F4340&lt;0,"negative",F4340=0,"zero",AND(F4340&gt;=99999,MOD(F4340,9)=0),"99999 placeholder",AND(F4340&gt;$O$5,D4340="Expense"),"Expense outlier",AND(F4340&gt;$P$5,D4340="Income"),"Income outlier",TRUE,"valid")</f>
        <v>valid</v>
      </c>
      <c r="K4340" s="1" t="str">
        <f>_xlfn.XLOOKUP(I4340,[1]category_mapping!$F$2:$F$19,[1]category_mapping!$G$2:$G$19,E4340)</f>
        <v>travel</v>
      </c>
      <c r="L4340" s="1" t="str">
        <f>IF(cleaning_working[[#This Row],[date]]="","Missing","Available")</f>
        <v>Available</v>
      </c>
    </row>
    <row r="4341" spans="1:12" x14ac:dyDescent="0.35">
      <c r="A4341" s="1" t="s">
        <v>4476</v>
      </c>
      <c r="B4341" s="1" t="s">
        <v>37</v>
      </c>
      <c r="C4341" s="3">
        <v>44951</v>
      </c>
      <c r="D4341" s="1" t="s">
        <v>13</v>
      </c>
      <c r="E4341" s="1" t="s">
        <v>39</v>
      </c>
      <c r="F4341" s="1">
        <v>7860</v>
      </c>
      <c r="G4341" s="1" t="s">
        <v>64</v>
      </c>
      <c r="H4341" s="1" t="s">
        <v>107</v>
      </c>
      <c r="I4341" s="1" t="s">
        <v>71</v>
      </c>
      <c r="J4341" s="1" t="str" cm="1">
        <f t="array" ref="J4341">_xlfn.IFS(F4341="","missing",F4341&lt;0,"negative",F4341=0,"zero",AND(F4341&gt;=99999,MOD(F4341,9)=0),"99999 placeholder",AND(F4341&gt;$O$5,D4341="Expense"),"Expense outlier",AND(F4341&gt;$P$5,D4341="Income"),"Income outlier",TRUE,"valid")</f>
        <v>valid</v>
      </c>
      <c r="K4341" s="1" t="str">
        <f>_xlfn.XLOOKUP(I4341,[1]category_mapping!$F$2:$F$19,[1]category_mapping!$G$2:$G$19,E4341)</f>
        <v>health</v>
      </c>
      <c r="L4341" s="1" t="str">
        <f>IF(cleaning_working[[#This Row],[date]]="","Missing","Available")</f>
        <v>Available</v>
      </c>
    </row>
    <row r="4342" spans="1:12" x14ac:dyDescent="0.35">
      <c r="A4342" s="1" t="s">
        <v>4477</v>
      </c>
      <c r="B4342" s="1" t="s">
        <v>873</v>
      </c>
      <c r="C4342" s="3">
        <v>44525</v>
      </c>
      <c r="D4342" s="1" t="s">
        <v>14</v>
      </c>
      <c r="E4342" s="1" t="s">
        <v>57</v>
      </c>
      <c r="F4342" s="1">
        <v>52808</v>
      </c>
      <c r="G4342" s="1" t="s">
        <v>32</v>
      </c>
      <c r="H4342" s="1" t="s">
        <v>52</v>
      </c>
      <c r="I4342" s="1" t="s">
        <v>49</v>
      </c>
      <c r="J4342" s="1" t="str" cm="1">
        <f t="array" ref="J4342">_xlfn.IFS(F4342="","missing",F4342&lt;0,"negative",F4342=0,"zero",AND(F4342&gt;=99999,MOD(F4342,9)=0),"99999 placeholder",AND(F4342&gt;$O$5,D4342="Expense"),"Expense outlier",AND(F4342&gt;$P$5,D4342="Income"),"Income outlier",TRUE,"valid")</f>
        <v>valid</v>
      </c>
      <c r="K4342" s="1" t="str">
        <f>_xlfn.XLOOKUP(I4342,[1]category_mapping!$F$2:$F$19,[1]category_mapping!$G$2:$G$19,E4342)</f>
        <v>salary</v>
      </c>
      <c r="L4342" s="1" t="str">
        <f>IF(cleaning_working[[#This Row],[date]]="","Missing","Available")</f>
        <v>Available</v>
      </c>
    </row>
    <row r="4343" spans="1:12" x14ac:dyDescent="0.35">
      <c r="A4343" s="1" t="s">
        <v>4478</v>
      </c>
      <c r="B4343" s="1" t="s">
        <v>262</v>
      </c>
      <c r="C4343" s="3" t="s">
        <v>38</v>
      </c>
      <c r="D4343" s="1" t="s">
        <v>13</v>
      </c>
      <c r="E4343" s="1" t="s">
        <v>39</v>
      </c>
      <c r="F4343" s="1">
        <v>4237</v>
      </c>
      <c r="G4343" s="1" t="s">
        <v>64</v>
      </c>
      <c r="H4343" s="1" t="s">
        <v>133</v>
      </c>
      <c r="I4343" s="1" t="s">
        <v>80</v>
      </c>
      <c r="J4343" s="1" t="str" cm="1">
        <f t="array" ref="J4343">_xlfn.IFS(F4343="","missing",F4343&lt;0,"negative",F4343=0,"zero",AND(F4343&gt;=99999,MOD(F4343,9)=0),"99999 placeholder",AND(F4343&gt;$O$5,D4343="Expense"),"Expense outlier",AND(F4343&gt;$P$5,D4343="Income"),"Income outlier",TRUE,"valid")</f>
        <v>valid</v>
      </c>
      <c r="K4343" s="1" t="str">
        <f>_xlfn.XLOOKUP(I4343,[1]category_mapping!$F$2:$F$19,[1]category_mapping!$G$2:$G$19,E4343)</f>
        <v>food</v>
      </c>
      <c r="L4343" s="1" t="str">
        <f>IF(cleaning_working[[#This Row],[date]]="","Missing","Available")</f>
        <v>Missing</v>
      </c>
    </row>
    <row r="4344" spans="1:12" x14ac:dyDescent="0.35">
      <c r="A4344" s="1" t="s">
        <v>4479</v>
      </c>
      <c r="B4344" s="1" t="s">
        <v>277</v>
      </c>
      <c r="C4344" s="3">
        <v>44584</v>
      </c>
      <c r="D4344" s="1" t="s">
        <v>13</v>
      </c>
      <c r="E4344" s="1" t="s">
        <v>96</v>
      </c>
      <c r="F4344" s="1">
        <v>5090</v>
      </c>
      <c r="G4344" s="1" t="s">
        <v>32</v>
      </c>
      <c r="H4344" s="1" t="s">
        <v>26</v>
      </c>
      <c r="I4344" s="1" t="s">
        <v>123</v>
      </c>
      <c r="J4344" s="1" t="str" cm="1">
        <f t="array" ref="J4344">_xlfn.IFS(F4344="","missing",F4344&lt;0,"negative",F4344=0,"zero",AND(F4344&gt;=99999,MOD(F4344,9)=0),"99999 placeholder",AND(F4344&gt;$O$5,D4344="Expense"),"Expense outlier",AND(F4344&gt;$P$5,D4344="Income"),"Income outlier",TRUE,"valid")</f>
        <v>valid</v>
      </c>
      <c r="K4344" s="1" t="str">
        <f>_xlfn.XLOOKUP(I4344,[1]category_mapping!$F$2:$F$19,[1]category_mapping!$G$2:$G$19,E4344)</f>
        <v>travel</v>
      </c>
      <c r="L4344" s="1" t="str">
        <f>IF(cleaning_working[[#This Row],[date]]="","Missing","Available")</f>
        <v>Available</v>
      </c>
    </row>
    <row r="4345" spans="1:12" x14ac:dyDescent="0.35">
      <c r="A4345" s="1" t="s">
        <v>4480</v>
      </c>
      <c r="B4345" s="1" t="s">
        <v>168</v>
      </c>
      <c r="C4345" s="3">
        <v>44932</v>
      </c>
      <c r="D4345" s="1" t="s">
        <v>13</v>
      </c>
      <c r="E4345" s="1" t="s">
        <v>96</v>
      </c>
      <c r="F4345" s="1">
        <v>2145</v>
      </c>
      <c r="G4345" s="1" t="s">
        <v>18</v>
      </c>
      <c r="H4345" s="1" t="s">
        <v>33</v>
      </c>
      <c r="J4345" s="1" t="str" cm="1">
        <f t="array" ref="J4345">_xlfn.IFS(F4345="","missing",F4345&lt;0,"negative",F4345=0,"zero",AND(F4345&gt;=99999,MOD(F4345,9)=0),"99999 placeholder",AND(F4345&gt;$O$5,D4345="Expense"),"Expense outlier",AND(F4345&gt;$P$5,D4345="Income"),"Income outlier",TRUE,"valid")</f>
        <v>valid</v>
      </c>
      <c r="K4345" s="1" t="str">
        <f>_xlfn.XLOOKUP(I4345,[1]category_mapping!$F$2:$F$19,[1]category_mapping!$G$2:$G$19,E4345)</f>
        <v>travel</v>
      </c>
      <c r="L4345" s="1" t="str">
        <f>IF(cleaning_working[[#This Row],[date]]="","Missing","Available")</f>
        <v>Available</v>
      </c>
    </row>
    <row r="4346" spans="1:12" x14ac:dyDescent="0.35">
      <c r="A4346" s="1" t="s">
        <v>4481</v>
      </c>
      <c r="B4346" s="1" t="s">
        <v>612</v>
      </c>
      <c r="C4346" s="3" t="s">
        <v>38</v>
      </c>
      <c r="D4346" s="1" t="s">
        <v>13</v>
      </c>
      <c r="E4346" s="1" t="s">
        <v>63</v>
      </c>
      <c r="F4346" s="1">
        <v>6983</v>
      </c>
      <c r="G4346" s="1" t="s">
        <v>64</v>
      </c>
      <c r="H4346" s="1" t="s">
        <v>25</v>
      </c>
      <c r="J4346" s="1" t="str" cm="1">
        <f t="array" ref="J4346">_xlfn.IFS(F4346="","missing",F4346&lt;0,"negative",F4346=0,"zero",AND(F4346&gt;=99999,MOD(F4346,9)=0),"99999 placeholder",AND(F4346&gt;$O$5,D4346="Expense"),"Expense outlier",AND(F4346&gt;$P$5,D4346="Income"),"Income outlier",TRUE,"valid")</f>
        <v>valid</v>
      </c>
      <c r="K4346" s="1" t="str">
        <f>_xlfn.XLOOKUP(I4346,[1]category_mapping!$F$2:$F$19,[1]category_mapping!$G$2:$G$19,E4346)</f>
        <v>utilities</v>
      </c>
      <c r="L4346" s="1" t="str">
        <f>IF(cleaning_working[[#This Row],[date]]="","Missing","Available")</f>
        <v>Missing</v>
      </c>
    </row>
    <row r="4347" spans="1:12" x14ac:dyDescent="0.35">
      <c r="A4347" s="1" t="s">
        <v>3264</v>
      </c>
      <c r="B4347" s="1" t="s">
        <v>161</v>
      </c>
      <c r="C4347" s="3">
        <v>45222</v>
      </c>
      <c r="D4347" s="1" t="s">
        <v>13</v>
      </c>
      <c r="E4347" s="1" t="s">
        <v>24</v>
      </c>
      <c r="F4347" s="1">
        <v>49692</v>
      </c>
      <c r="G4347" s="1" t="s">
        <v>32</v>
      </c>
      <c r="H4347" s="1" t="s">
        <v>19</v>
      </c>
      <c r="I4347" s="1" t="s">
        <v>97</v>
      </c>
      <c r="J4347" s="1" t="str" cm="1">
        <f t="array" ref="J4347">_xlfn.IFS(F4347="","missing",F4347&lt;0,"negative",F4347=0,"zero",AND(F4347&gt;=99999,MOD(F4347,9)=0),"99999 placeholder",AND(F4347&gt;$O$5,D4347="Expense"),"Expense outlier",AND(F4347&gt;$P$5,D4347="Income"),"Income outlier",TRUE,"valid")</f>
        <v>Expense outlier</v>
      </c>
      <c r="K4347" s="1" t="str">
        <f>_xlfn.XLOOKUP(I4347,[1]category_mapping!$F$2:$F$19,[1]category_mapping!$G$2:$G$19,E4347)</f>
        <v>health</v>
      </c>
      <c r="L4347" s="1" t="str">
        <f>IF(cleaning_working[[#This Row],[date]]="","Missing","Available")</f>
        <v>Available</v>
      </c>
    </row>
    <row r="4348" spans="1:12" x14ac:dyDescent="0.35">
      <c r="A4348" s="1" t="s">
        <v>4482</v>
      </c>
      <c r="B4348" s="1" t="s">
        <v>184</v>
      </c>
      <c r="C4348" s="3">
        <v>45264</v>
      </c>
      <c r="D4348" s="1" t="s">
        <v>13</v>
      </c>
      <c r="E4348" s="1" t="s">
        <v>17</v>
      </c>
      <c r="F4348" s="1">
        <v>500</v>
      </c>
      <c r="G4348" s="1" t="s">
        <v>40</v>
      </c>
      <c r="H4348" s="1" t="s">
        <v>86</v>
      </c>
      <c r="I4348" s="1" t="s">
        <v>87</v>
      </c>
      <c r="J4348" s="1" t="str" cm="1">
        <f t="array" ref="J4348">_xlfn.IFS(F4348="","missing",F4348&lt;0,"negative",F4348=0,"zero",AND(F4348&gt;=99999,MOD(F4348,9)=0),"99999 placeholder",AND(F4348&gt;$O$5,D4348="Expense"),"Expense outlier",AND(F4348&gt;$P$5,D4348="Income"),"Income outlier",TRUE,"valid")</f>
        <v>valid</v>
      </c>
      <c r="K4348" s="1" t="str">
        <f>_xlfn.XLOOKUP(I4348,[1]category_mapping!$F$2:$F$19,[1]category_mapping!$G$2:$G$19,E4348)</f>
        <v>education</v>
      </c>
      <c r="L4348" s="1" t="str">
        <f>IF(cleaning_working[[#This Row],[date]]="","Missing","Available")</f>
        <v>Available</v>
      </c>
    </row>
    <row r="4349" spans="1:12" x14ac:dyDescent="0.35">
      <c r="A4349" s="1" t="s">
        <v>4483</v>
      </c>
      <c r="B4349" s="1" t="s">
        <v>283</v>
      </c>
      <c r="C4349" s="3">
        <v>44616</v>
      </c>
      <c r="D4349" s="1" t="s">
        <v>13</v>
      </c>
      <c r="E4349" s="1" t="s">
        <v>39</v>
      </c>
      <c r="F4349" s="1">
        <v>3821</v>
      </c>
      <c r="G4349" s="1" t="s">
        <v>32</v>
      </c>
      <c r="H4349" s="1" t="s">
        <v>19</v>
      </c>
      <c r="J4349" s="1" t="str" cm="1">
        <f t="array" ref="J4349">_xlfn.IFS(F4349="","missing",F4349&lt;0,"negative",F4349=0,"zero",AND(F4349&gt;=99999,MOD(F4349,9)=0),"99999 placeholder",AND(F4349&gt;$O$5,D4349="Expense"),"Expense outlier",AND(F4349&gt;$P$5,D4349="Income"),"Income outlier",TRUE,"valid")</f>
        <v>valid</v>
      </c>
      <c r="K4349" s="1" t="str">
        <f>_xlfn.XLOOKUP(I4349,[1]category_mapping!$F$2:$F$19,[1]category_mapping!$G$2:$G$19,E4349)</f>
        <v>food</v>
      </c>
      <c r="L4349" s="1" t="str">
        <f>IF(cleaning_working[[#This Row],[date]]="","Missing","Available")</f>
        <v>Available</v>
      </c>
    </row>
    <row r="4350" spans="1:12" x14ac:dyDescent="0.35">
      <c r="A4350" s="1" t="s">
        <v>4484</v>
      </c>
      <c r="B4350" s="1" t="s">
        <v>286</v>
      </c>
      <c r="C4350" s="3">
        <v>44554</v>
      </c>
      <c r="D4350" s="1" t="s">
        <v>13</v>
      </c>
      <c r="E4350" s="1" t="s">
        <v>63</v>
      </c>
      <c r="F4350" s="1">
        <v>8833</v>
      </c>
      <c r="G4350" s="1" t="s">
        <v>32</v>
      </c>
      <c r="H4350" s="1" t="s">
        <v>65</v>
      </c>
      <c r="I4350" s="1" t="s">
        <v>20</v>
      </c>
      <c r="J4350" s="1" t="str" cm="1">
        <f t="array" ref="J4350">_xlfn.IFS(F4350="","missing",F4350&lt;0,"negative",F4350=0,"zero",AND(F4350&gt;=99999,MOD(F4350,9)=0),"99999 placeholder",AND(F4350&gt;$O$5,D4350="Expense"),"Expense outlier",AND(F4350&gt;$P$5,D4350="Income"),"Income outlier",TRUE,"valid")</f>
        <v>valid</v>
      </c>
      <c r="K4350" s="1" t="str">
        <f>_xlfn.XLOOKUP(I4350,[1]category_mapping!$F$2:$F$19,[1]category_mapping!$G$2:$G$19,E4350)</f>
        <v>entertainment</v>
      </c>
      <c r="L4350" s="1" t="str">
        <f>IF(cleaning_working[[#This Row],[date]]="","Missing","Available")</f>
        <v>Available</v>
      </c>
    </row>
    <row r="4351" spans="1:12" x14ac:dyDescent="0.35">
      <c r="A4351" s="1" t="s">
        <v>4485</v>
      </c>
      <c r="B4351" s="1" t="s">
        <v>343</v>
      </c>
      <c r="C4351" s="3">
        <v>44953</v>
      </c>
      <c r="D4351" s="1" t="s">
        <v>13</v>
      </c>
      <c r="E4351" s="1" t="s">
        <v>63</v>
      </c>
      <c r="F4351" s="1">
        <v>7548</v>
      </c>
      <c r="G4351" s="1" t="s">
        <v>32</v>
      </c>
      <c r="H4351" s="1" t="s">
        <v>65</v>
      </c>
      <c r="I4351" s="1" t="s">
        <v>120</v>
      </c>
      <c r="J4351" s="1" t="str" cm="1">
        <f t="array" ref="J4351">_xlfn.IFS(F4351="","missing",F4351&lt;0,"negative",F4351=0,"zero",AND(F4351&gt;=99999,MOD(F4351,9)=0),"99999 placeholder",AND(F4351&gt;$O$5,D4351="Expense"),"Expense outlier",AND(F4351&gt;$P$5,D4351="Income"),"Income outlier",TRUE,"valid")</f>
        <v>valid</v>
      </c>
      <c r="K4351" s="1" t="str">
        <f>_xlfn.XLOOKUP(I4351,[1]category_mapping!$F$2:$F$19,[1]category_mapping!$G$2:$G$19,E4351)</f>
        <v>food</v>
      </c>
      <c r="L4351" s="1" t="str">
        <f>IF(cleaning_working[[#This Row],[date]]="","Missing","Available")</f>
        <v>Available</v>
      </c>
    </row>
    <row r="4352" spans="1:12" x14ac:dyDescent="0.35">
      <c r="A4352" s="1" t="s">
        <v>4486</v>
      </c>
      <c r="B4352" s="1" t="s">
        <v>360</v>
      </c>
      <c r="C4352" s="3">
        <v>44593</v>
      </c>
      <c r="D4352" s="1" t="s">
        <v>13</v>
      </c>
      <c r="E4352" s="1" t="s">
        <v>96</v>
      </c>
      <c r="F4352" s="1">
        <v>3211</v>
      </c>
      <c r="G4352" s="1" t="s">
        <v>64</v>
      </c>
      <c r="H4352" s="1" t="s">
        <v>133</v>
      </c>
      <c r="I4352" s="1" t="s">
        <v>53</v>
      </c>
      <c r="J4352" s="1" t="str" cm="1">
        <f t="array" ref="J4352">_xlfn.IFS(F4352="","missing",F4352&lt;0,"negative",F4352=0,"zero",AND(F4352&gt;=99999,MOD(F4352,9)=0),"99999 placeholder",AND(F4352&gt;$O$5,D4352="Expense"),"Expense outlier",AND(F4352&gt;$P$5,D4352="Income"),"Income outlier",TRUE,"valid")</f>
        <v>valid</v>
      </c>
      <c r="K4352" s="1" t="str">
        <f>_xlfn.XLOOKUP(I4352,[1]category_mapping!$F$2:$F$19,[1]category_mapping!$G$2:$G$19,E4352)</f>
        <v>travel</v>
      </c>
      <c r="L4352" s="1" t="str">
        <f>IF(cleaning_working[[#This Row],[date]]="","Missing","Available")</f>
        <v>Available</v>
      </c>
    </row>
    <row r="4353" spans="1:12" x14ac:dyDescent="0.35">
      <c r="A4353" s="1" t="s">
        <v>4487</v>
      </c>
      <c r="B4353" s="1" t="s">
        <v>79</v>
      </c>
      <c r="C4353" s="3">
        <v>45394</v>
      </c>
      <c r="D4353" s="1" t="s">
        <v>13</v>
      </c>
      <c r="E4353" s="1" t="s">
        <v>104</v>
      </c>
      <c r="F4353" s="1">
        <v>7302</v>
      </c>
      <c r="G4353" s="1" t="s">
        <v>32</v>
      </c>
      <c r="H4353" s="1" t="s">
        <v>133</v>
      </c>
      <c r="I4353" s="1" t="s">
        <v>58</v>
      </c>
      <c r="J4353" s="1" t="str" cm="1">
        <f t="array" ref="J4353">_xlfn.IFS(F4353="","missing",F4353&lt;0,"negative",F4353=0,"zero",AND(F4353&gt;=99999,MOD(F4353,9)=0),"99999 placeholder",AND(F4353&gt;$O$5,D4353="Expense"),"Expense outlier",AND(F4353&gt;$P$5,D4353="Income"),"Income outlier",TRUE,"valid")</f>
        <v>valid</v>
      </c>
      <c r="K4353" s="1" t="str">
        <f>_xlfn.XLOOKUP(I4353,[1]category_mapping!$F$2:$F$19,[1]category_mapping!$G$2:$G$19,E4353)</f>
        <v>health</v>
      </c>
      <c r="L4353" s="1" t="str">
        <f>IF(cleaning_working[[#This Row],[date]]="","Missing","Available")</f>
        <v>Available</v>
      </c>
    </row>
    <row r="4354" spans="1:12" x14ac:dyDescent="0.35">
      <c r="A4354" s="1" t="s">
        <v>4488</v>
      </c>
      <c r="B4354" s="1" t="s">
        <v>303</v>
      </c>
      <c r="C4354" s="3">
        <v>44732</v>
      </c>
      <c r="D4354" s="1" t="s">
        <v>13</v>
      </c>
      <c r="E4354" s="1" t="s">
        <v>17</v>
      </c>
      <c r="F4354" s="1">
        <v>2654</v>
      </c>
      <c r="G4354" s="1" t="s">
        <v>25</v>
      </c>
      <c r="H4354" s="1" t="s">
        <v>33</v>
      </c>
      <c r="I4354" s="1" t="s">
        <v>272</v>
      </c>
      <c r="J4354" s="1" t="str" cm="1">
        <f t="array" ref="J4354">_xlfn.IFS(F4354="","missing",F4354&lt;0,"negative",F4354=0,"zero",AND(F4354&gt;=99999,MOD(F4354,9)=0),"99999 placeholder",AND(F4354&gt;$O$5,D4354="Expense"),"Expense outlier",AND(F4354&gt;$P$5,D4354="Income"),"Income outlier",TRUE,"valid")</f>
        <v>valid</v>
      </c>
      <c r="K4354" s="1" t="str">
        <f>_xlfn.XLOOKUP(I4354,[1]category_mapping!$F$2:$F$19,[1]category_mapping!$G$2:$G$19,E4354)</f>
        <v>food</v>
      </c>
      <c r="L4354" s="1" t="str">
        <f>IF(cleaning_working[[#This Row],[date]]="","Missing","Available")</f>
        <v>Available</v>
      </c>
    </row>
    <row r="4355" spans="1:12" x14ac:dyDescent="0.35">
      <c r="A4355" s="1" t="s">
        <v>4489</v>
      </c>
      <c r="B4355" s="1" t="s">
        <v>113</v>
      </c>
      <c r="C4355" s="3">
        <v>45381</v>
      </c>
      <c r="D4355" s="1" t="s">
        <v>13</v>
      </c>
      <c r="E4355" s="1" t="s">
        <v>39</v>
      </c>
      <c r="F4355" s="1">
        <v>633</v>
      </c>
      <c r="G4355" s="1" t="s">
        <v>64</v>
      </c>
      <c r="H4355" s="1" t="s">
        <v>52</v>
      </c>
      <c r="J4355" s="1" t="str" cm="1">
        <f t="array" ref="J4355">_xlfn.IFS(F4355="","missing",F4355&lt;0,"negative",F4355=0,"zero",AND(F4355&gt;=99999,MOD(F4355,9)=0),"99999 placeholder",AND(F4355&gt;$O$5,D4355="Expense"),"Expense outlier",AND(F4355&gt;$P$5,D4355="Income"),"Income outlier",TRUE,"valid")</f>
        <v>valid</v>
      </c>
      <c r="K4355" s="1" t="str">
        <f>_xlfn.XLOOKUP(I4355,[1]category_mapping!$F$2:$F$19,[1]category_mapping!$G$2:$G$19,E4355)</f>
        <v>food</v>
      </c>
      <c r="L4355" s="1" t="str">
        <f>IF(cleaning_working[[#This Row],[date]]="","Missing","Available")</f>
        <v>Available</v>
      </c>
    </row>
    <row r="4356" spans="1:12" x14ac:dyDescent="0.35">
      <c r="A4356" s="1" t="s">
        <v>4490</v>
      </c>
      <c r="B4356" s="1" t="s">
        <v>467</v>
      </c>
      <c r="C4356" s="3">
        <v>44877</v>
      </c>
      <c r="D4356" s="1" t="s">
        <v>14</v>
      </c>
      <c r="E4356" s="1" t="s">
        <v>215</v>
      </c>
      <c r="F4356" s="1">
        <v>11408</v>
      </c>
      <c r="G4356" s="1" t="s">
        <v>32</v>
      </c>
      <c r="H4356" s="1" t="s">
        <v>65</v>
      </c>
      <c r="I4356" s="1" t="s">
        <v>134</v>
      </c>
      <c r="J4356" s="1" t="str" cm="1">
        <f t="array" ref="J4356">_xlfn.IFS(F4356="","missing",F4356&lt;0,"negative",F4356=0,"zero",AND(F4356&gt;=99999,MOD(F4356,9)=0),"99999 placeholder",AND(F4356&gt;$O$5,D4356="Expense"),"Expense outlier",AND(F4356&gt;$P$5,D4356="Income"),"Income outlier",TRUE,"valid")</f>
        <v>valid</v>
      </c>
      <c r="K4356" s="1" t="str">
        <f>_xlfn.XLOOKUP(I4356,[1]category_mapping!$F$2:$F$19,[1]category_mapping!$G$2:$G$19,E4356)</f>
        <v>education</v>
      </c>
      <c r="L4356" s="1" t="str">
        <f>IF(cleaning_working[[#This Row],[date]]="","Missing","Available")</f>
        <v>Available</v>
      </c>
    </row>
    <row r="4357" spans="1:12" x14ac:dyDescent="0.35">
      <c r="A4357" s="1" t="s">
        <v>4491</v>
      </c>
      <c r="B4357" s="1" t="s">
        <v>56</v>
      </c>
      <c r="C4357" s="3">
        <v>45459</v>
      </c>
      <c r="D4357" s="1" t="s">
        <v>13</v>
      </c>
      <c r="E4357" s="1" t="s">
        <v>24</v>
      </c>
      <c r="F4357" s="1">
        <v>682</v>
      </c>
      <c r="G4357" s="1" t="s">
        <v>40</v>
      </c>
      <c r="H4357" s="1" t="s">
        <v>65</v>
      </c>
      <c r="I4357" s="1" t="s">
        <v>93</v>
      </c>
      <c r="J4357" s="1" t="str" cm="1">
        <f t="array" ref="J4357">_xlfn.IFS(F4357="","missing",F4357&lt;0,"negative",F4357=0,"zero",AND(F4357&gt;=99999,MOD(F4357,9)=0),"99999 placeholder",AND(F4357&gt;$O$5,D4357="Expense"),"Expense outlier",AND(F4357&gt;$P$5,D4357="Income"),"Income outlier",TRUE,"valid")</f>
        <v>valid</v>
      </c>
      <c r="K4357" s="1" t="str">
        <f>_xlfn.XLOOKUP(I4357,[1]category_mapping!$F$2:$F$19,[1]category_mapping!$G$2:$G$19,E4357)</f>
        <v>rent</v>
      </c>
      <c r="L4357" s="1" t="str">
        <f>IF(cleaning_working[[#This Row],[date]]="","Missing","Available")</f>
        <v>Available</v>
      </c>
    </row>
    <row r="4358" spans="1:12" x14ac:dyDescent="0.35">
      <c r="A4358" s="1" t="s">
        <v>4492</v>
      </c>
      <c r="B4358" s="1" t="s">
        <v>223</v>
      </c>
      <c r="C4358" s="3">
        <v>44805</v>
      </c>
      <c r="D4358" s="1" t="s">
        <v>13</v>
      </c>
      <c r="E4358" s="1" t="s">
        <v>24</v>
      </c>
      <c r="F4358" s="1">
        <v>3593</v>
      </c>
      <c r="G4358" s="1" t="s">
        <v>18</v>
      </c>
      <c r="H4358" s="1" t="s">
        <v>26</v>
      </c>
      <c r="J4358" s="1" t="str" cm="1">
        <f t="array" ref="J4358">_xlfn.IFS(F4358="","missing",F4358&lt;0,"negative",F4358=0,"zero",AND(F4358&gt;=99999,MOD(F4358,9)=0),"99999 placeholder",AND(F4358&gt;$O$5,D4358="Expense"),"Expense outlier",AND(F4358&gt;$P$5,D4358="Income"),"Income outlier",TRUE,"valid")</f>
        <v>valid</v>
      </c>
      <c r="K4358" s="1" t="str">
        <f>_xlfn.XLOOKUP(I4358,[1]category_mapping!$F$2:$F$19,[1]category_mapping!$G$2:$G$19,E4358)</f>
        <v>rent</v>
      </c>
      <c r="L4358" s="1" t="str">
        <f>IF(cleaning_working[[#This Row],[date]]="","Missing","Available")</f>
        <v>Available</v>
      </c>
    </row>
    <row r="4359" spans="1:12" x14ac:dyDescent="0.35">
      <c r="A4359" s="1" t="s">
        <v>4493</v>
      </c>
      <c r="B4359" s="1" t="s">
        <v>92</v>
      </c>
      <c r="C4359" s="3">
        <v>45416</v>
      </c>
      <c r="D4359" s="1" t="s">
        <v>14</v>
      </c>
      <c r="E4359" s="1" t="s">
        <v>70</v>
      </c>
      <c r="F4359" s="1">
        <v>24961</v>
      </c>
      <c r="G4359" s="1" t="s">
        <v>25</v>
      </c>
      <c r="H4359" s="1" t="s">
        <v>83</v>
      </c>
      <c r="I4359" s="1" t="s">
        <v>53</v>
      </c>
      <c r="J4359" s="1" t="str" cm="1">
        <f t="array" ref="J4359">_xlfn.IFS(F4359="","missing",F4359&lt;0,"negative",F4359=0,"zero",AND(F4359&gt;=99999,MOD(F4359,9)=0),"99999 placeholder",AND(F4359&gt;$O$5,D4359="Expense"),"Expense outlier",AND(F4359&gt;$P$5,D4359="Income"),"Income outlier",TRUE,"valid")</f>
        <v>valid</v>
      </c>
      <c r="K4359" s="1" t="str">
        <f>_xlfn.XLOOKUP(I4359,[1]category_mapping!$F$2:$F$19,[1]category_mapping!$G$2:$G$19,E4359)</f>
        <v>travel</v>
      </c>
      <c r="L4359" s="1" t="str">
        <f>IF(cleaning_working[[#This Row],[date]]="","Missing","Available")</f>
        <v>Available</v>
      </c>
    </row>
    <row r="4360" spans="1:12" x14ac:dyDescent="0.35">
      <c r="A4360" s="1" t="s">
        <v>4494</v>
      </c>
      <c r="B4360" s="1" t="s">
        <v>762</v>
      </c>
      <c r="C4360" s="3">
        <v>45233</v>
      </c>
      <c r="D4360" s="1" t="s">
        <v>13</v>
      </c>
      <c r="E4360" s="1" t="s">
        <v>39</v>
      </c>
      <c r="F4360" s="1">
        <v>8845</v>
      </c>
      <c r="G4360" s="1" t="s">
        <v>40</v>
      </c>
      <c r="H4360" s="1" t="s">
        <v>86</v>
      </c>
      <c r="J4360" s="1" t="str" cm="1">
        <f t="array" ref="J4360">_xlfn.IFS(F4360="","missing",F4360&lt;0,"negative",F4360=0,"zero",AND(F4360&gt;=99999,MOD(F4360,9)=0),"99999 placeholder",AND(F4360&gt;$O$5,D4360="Expense"),"Expense outlier",AND(F4360&gt;$P$5,D4360="Income"),"Income outlier",TRUE,"valid")</f>
        <v>valid</v>
      </c>
      <c r="K4360" s="1" t="str">
        <f>_xlfn.XLOOKUP(I4360,[1]category_mapping!$F$2:$F$19,[1]category_mapping!$G$2:$G$19,E4360)</f>
        <v>food</v>
      </c>
      <c r="L4360" s="1" t="str">
        <f>IF(cleaning_working[[#This Row],[date]]="","Missing","Available")</f>
        <v>Available</v>
      </c>
    </row>
    <row r="4361" spans="1:12" x14ac:dyDescent="0.35">
      <c r="A4361" s="1" t="s">
        <v>4495</v>
      </c>
      <c r="B4361" s="1" t="s">
        <v>139</v>
      </c>
      <c r="C4361" s="3">
        <v>45292</v>
      </c>
      <c r="D4361" s="1" t="s">
        <v>14</v>
      </c>
      <c r="E4361" s="1" t="s">
        <v>57</v>
      </c>
      <c r="F4361" s="1">
        <v>27777</v>
      </c>
      <c r="G4361" s="1" t="s">
        <v>18</v>
      </c>
      <c r="H4361" s="1" t="s">
        <v>25</v>
      </c>
      <c r="J4361" s="1" t="str" cm="1">
        <f t="array" ref="J4361">_xlfn.IFS(F4361="","missing",F4361&lt;0,"negative",F4361=0,"zero",AND(F4361&gt;=99999,MOD(F4361,9)=0),"99999 placeholder",AND(F4361&gt;$O$5,D4361="Expense"),"Expense outlier",AND(F4361&gt;$P$5,D4361="Income"),"Income outlier",TRUE,"valid")</f>
        <v>valid</v>
      </c>
      <c r="K4361" s="1" t="str">
        <f>_xlfn.XLOOKUP(I4361,[1]category_mapping!$F$2:$F$19,[1]category_mapping!$G$2:$G$19,E4361)</f>
        <v>salary</v>
      </c>
      <c r="L4361" s="1" t="str">
        <f>IF(cleaning_working[[#This Row],[date]]="","Missing","Available")</f>
        <v>Available</v>
      </c>
    </row>
    <row r="4362" spans="1:12" x14ac:dyDescent="0.35">
      <c r="A4362" s="1" t="s">
        <v>4496</v>
      </c>
      <c r="B4362" s="1" t="s">
        <v>182</v>
      </c>
      <c r="C4362" s="3">
        <v>44602</v>
      </c>
      <c r="D4362" s="1" t="s">
        <v>13</v>
      </c>
      <c r="E4362" s="1" t="s">
        <v>96</v>
      </c>
      <c r="F4362" s="1">
        <v>9434</v>
      </c>
      <c r="G4362" s="1" t="s">
        <v>64</v>
      </c>
      <c r="H4362" s="1" t="s">
        <v>133</v>
      </c>
      <c r="I4362" s="1" t="s">
        <v>27</v>
      </c>
      <c r="J4362" s="1" t="str" cm="1">
        <f t="array" ref="J4362">_xlfn.IFS(F4362="","missing",F4362&lt;0,"negative",F4362=0,"zero",AND(F4362&gt;=99999,MOD(F4362,9)=0),"99999 placeholder",AND(F4362&gt;$O$5,D4362="Expense"),"Expense outlier",AND(F4362&gt;$P$5,D4362="Income"),"Income outlier",TRUE,"valid")</f>
        <v>valid</v>
      </c>
      <c r="K4362" s="1" t="str">
        <f>_xlfn.XLOOKUP(I4362,[1]category_mapping!$F$2:$F$19,[1]category_mapping!$G$2:$G$19,E4362)</f>
        <v>travel</v>
      </c>
      <c r="L4362" s="1" t="str">
        <f>IF(cleaning_working[[#This Row],[date]]="","Missing","Available")</f>
        <v>Available</v>
      </c>
    </row>
    <row r="4363" spans="1:12" x14ac:dyDescent="0.35">
      <c r="A4363" s="1" t="s">
        <v>4497</v>
      </c>
      <c r="B4363" s="1" t="s">
        <v>762</v>
      </c>
      <c r="C4363" s="3">
        <v>44283</v>
      </c>
      <c r="D4363" s="1" t="s">
        <v>13</v>
      </c>
      <c r="E4363" s="1" t="s">
        <v>24</v>
      </c>
      <c r="F4363" s="1">
        <v>9917</v>
      </c>
      <c r="G4363" s="1" t="s">
        <v>40</v>
      </c>
      <c r="H4363" s="1" t="s">
        <v>133</v>
      </c>
      <c r="I4363" s="1" t="s">
        <v>93</v>
      </c>
      <c r="J4363" s="1" t="str" cm="1">
        <f t="array" ref="J4363">_xlfn.IFS(F4363="","missing",F4363&lt;0,"negative",F4363=0,"zero",AND(F4363&gt;=99999,MOD(F4363,9)=0),"99999 placeholder",AND(F4363&gt;$O$5,D4363="Expense"),"Expense outlier",AND(F4363&gt;$P$5,D4363="Income"),"Income outlier",TRUE,"valid")</f>
        <v>valid</v>
      </c>
      <c r="K4363" s="1" t="str">
        <f>_xlfn.XLOOKUP(I4363,[1]category_mapping!$F$2:$F$19,[1]category_mapping!$G$2:$G$19,E4363)</f>
        <v>rent</v>
      </c>
      <c r="L4363" s="1" t="str">
        <f>IF(cleaning_working[[#This Row],[date]]="","Missing","Available")</f>
        <v>Available</v>
      </c>
    </row>
    <row r="4364" spans="1:12" x14ac:dyDescent="0.35">
      <c r="A4364" s="1" t="s">
        <v>4498</v>
      </c>
      <c r="B4364" s="1" t="s">
        <v>257</v>
      </c>
      <c r="C4364" s="3">
        <v>45357</v>
      </c>
      <c r="D4364" s="1" t="s">
        <v>13</v>
      </c>
      <c r="E4364" s="1" t="s">
        <v>17</v>
      </c>
      <c r="F4364" s="1">
        <v>7155</v>
      </c>
      <c r="G4364" s="1" t="s">
        <v>32</v>
      </c>
      <c r="H4364" s="1" t="s">
        <v>25</v>
      </c>
      <c r="J4364" s="1" t="str" cm="1">
        <f t="array" ref="J4364">_xlfn.IFS(F4364="","missing",F4364&lt;0,"negative",F4364=0,"zero",AND(F4364&gt;=99999,MOD(F4364,9)=0),"99999 placeholder",AND(F4364&gt;$O$5,D4364="Expense"),"Expense outlier",AND(F4364&gt;$P$5,D4364="Income"),"Income outlier",TRUE,"valid")</f>
        <v>valid</v>
      </c>
      <c r="K4364" s="1" t="str">
        <f>_xlfn.XLOOKUP(I4364,[1]category_mapping!$F$2:$F$19,[1]category_mapping!$G$2:$G$19,E4364)</f>
        <v>education</v>
      </c>
      <c r="L4364" s="1" t="str">
        <f>IF(cleaning_working[[#This Row],[date]]="","Missing","Available")</f>
        <v>Available</v>
      </c>
    </row>
    <row r="4365" spans="1:12" x14ac:dyDescent="0.35">
      <c r="A4365" s="1" t="s">
        <v>4499</v>
      </c>
      <c r="B4365" s="1" t="s">
        <v>182</v>
      </c>
      <c r="C4365" s="3">
        <v>45214</v>
      </c>
      <c r="D4365" s="1" t="s">
        <v>13</v>
      </c>
      <c r="E4365" s="1" t="s">
        <v>96</v>
      </c>
      <c r="F4365" s="1">
        <v>9035</v>
      </c>
      <c r="G4365" s="1" t="s">
        <v>40</v>
      </c>
      <c r="H4365" s="1" t="s">
        <v>25</v>
      </c>
      <c r="I4365" s="1" t="s">
        <v>137</v>
      </c>
      <c r="J4365" s="1" t="str" cm="1">
        <f t="array" ref="J4365">_xlfn.IFS(F4365="","missing",F4365&lt;0,"negative",F4365=0,"zero",AND(F4365&gt;=99999,MOD(F4365,9)=0),"99999 placeholder",AND(F4365&gt;$O$5,D4365="Expense"),"Expense outlier",AND(F4365&gt;$P$5,D4365="Income"),"Income outlier",TRUE,"valid")</f>
        <v>valid</v>
      </c>
      <c r="K4365" s="1" t="str">
        <f>_xlfn.XLOOKUP(I4365,[1]category_mapping!$F$2:$F$19,[1]category_mapping!$G$2:$G$19,E4365)</f>
        <v>travel</v>
      </c>
      <c r="L4365" s="1" t="str">
        <f>IF(cleaning_working[[#This Row],[date]]="","Missing","Available")</f>
        <v>Available</v>
      </c>
    </row>
    <row r="4366" spans="1:12" x14ac:dyDescent="0.35">
      <c r="A4366" s="1" t="s">
        <v>4500</v>
      </c>
      <c r="B4366" s="1" t="s">
        <v>508</v>
      </c>
      <c r="C4366" s="3">
        <v>44598</v>
      </c>
      <c r="D4366" s="1" t="s">
        <v>14</v>
      </c>
      <c r="E4366" s="1" t="s">
        <v>119</v>
      </c>
      <c r="F4366" s="1">
        <v>11162</v>
      </c>
      <c r="G4366" s="1" t="s">
        <v>25</v>
      </c>
      <c r="H4366" s="1" t="s">
        <v>159</v>
      </c>
      <c r="I4366" s="1" t="s">
        <v>90</v>
      </c>
      <c r="J4366" s="1" t="str" cm="1">
        <f t="array" ref="J4366">_xlfn.IFS(F4366="","missing",F4366&lt;0,"negative",F4366=0,"zero",AND(F4366&gt;=99999,MOD(F4366,9)=0),"99999 placeholder",AND(F4366&gt;$O$5,D4366="Expense"),"Expense outlier",AND(F4366&gt;$P$5,D4366="Income"),"Income outlier",TRUE,"valid")</f>
        <v>valid</v>
      </c>
      <c r="K4366" s="1" t="str">
        <f>_xlfn.XLOOKUP(I4366,[1]category_mapping!$F$2:$F$19,[1]category_mapping!$G$2:$G$19,E4366)</f>
        <v>investment</v>
      </c>
      <c r="L4366" s="1" t="str">
        <f>IF(cleaning_working[[#This Row],[date]]="","Missing","Available")</f>
        <v>Available</v>
      </c>
    </row>
    <row r="4367" spans="1:12" x14ac:dyDescent="0.35">
      <c r="A4367" s="1" t="s">
        <v>4501</v>
      </c>
      <c r="B4367" s="1" t="s">
        <v>202</v>
      </c>
      <c r="C4367" s="3">
        <v>44571</v>
      </c>
      <c r="D4367" s="1" t="s">
        <v>13</v>
      </c>
      <c r="E4367" s="1" t="s">
        <v>24</v>
      </c>
      <c r="F4367" s="1">
        <v>1774</v>
      </c>
      <c r="G4367" s="1" t="s">
        <v>25</v>
      </c>
      <c r="H4367" s="1" t="s">
        <v>107</v>
      </c>
      <c r="I4367" s="1" t="s">
        <v>27</v>
      </c>
      <c r="J4367" s="1" t="str" cm="1">
        <f t="array" ref="J4367">_xlfn.IFS(F4367="","missing",F4367&lt;0,"negative",F4367=0,"zero",AND(F4367&gt;=99999,MOD(F4367,9)=0),"99999 placeholder",AND(F4367&gt;$O$5,D4367="Expense"),"Expense outlier",AND(F4367&gt;$P$5,D4367="Income"),"Income outlier",TRUE,"valid")</f>
        <v>valid</v>
      </c>
      <c r="K4367" s="1" t="str">
        <f>_xlfn.XLOOKUP(I4367,[1]category_mapping!$F$2:$F$19,[1]category_mapping!$G$2:$G$19,E4367)</f>
        <v>rent</v>
      </c>
      <c r="L4367" s="1" t="str">
        <f>IF(cleaning_working[[#This Row],[date]]="","Missing","Available")</f>
        <v>Available</v>
      </c>
    </row>
    <row r="4368" spans="1:12" x14ac:dyDescent="0.35">
      <c r="A4368" s="1" t="s">
        <v>4502</v>
      </c>
      <c r="B4368" s="1" t="s">
        <v>175</v>
      </c>
      <c r="C4368" s="3">
        <v>44584</v>
      </c>
      <c r="D4368" s="1" t="s">
        <v>13</v>
      </c>
      <c r="E4368" s="1" t="s">
        <v>46</v>
      </c>
      <c r="F4368" s="1">
        <v>8534</v>
      </c>
      <c r="G4368" s="1" t="s">
        <v>64</v>
      </c>
      <c r="H4368" s="1" t="s">
        <v>83</v>
      </c>
      <c r="I4368" s="1" t="s">
        <v>53</v>
      </c>
      <c r="J4368" s="1" t="str" cm="1">
        <f t="array" ref="J4368">_xlfn.IFS(F4368="","missing",F4368&lt;0,"negative",F4368=0,"zero",AND(F4368&gt;=99999,MOD(F4368,9)=0),"99999 placeholder",AND(F4368&gt;$O$5,D4368="Expense"),"Expense outlier",AND(F4368&gt;$P$5,D4368="Income"),"Income outlier",TRUE,"valid")</f>
        <v>valid</v>
      </c>
      <c r="K4368" s="1" t="str">
        <f>_xlfn.XLOOKUP(I4368,[1]category_mapping!$F$2:$F$19,[1]category_mapping!$G$2:$G$19,E4368)</f>
        <v>travel</v>
      </c>
      <c r="L4368" s="1" t="str">
        <f>IF(cleaning_working[[#This Row],[date]]="","Missing","Available")</f>
        <v>Available</v>
      </c>
    </row>
    <row r="4369" spans="1:12" x14ac:dyDescent="0.35">
      <c r="A4369" s="1" t="s">
        <v>4503</v>
      </c>
      <c r="B4369" s="1" t="s">
        <v>357</v>
      </c>
      <c r="C4369" s="3">
        <v>44413</v>
      </c>
      <c r="D4369" s="1" t="s">
        <v>13</v>
      </c>
      <c r="E4369" s="1" t="s">
        <v>24</v>
      </c>
      <c r="F4369" s="1">
        <v>29086</v>
      </c>
      <c r="G4369" s="1" t="s">
        <v>32</v>
      </c>
      <c r="H4369" s="1" t="s">
        <v>52</v>
      </c>
      <c r="J4369" s="1" t="str" cm="1">
        <f t="array" ref="J4369">_xlfn.IFS(F4369="","missing",F4369&lt;0,"negative",F4369=0,"zero",AND(F4369&gt;=99999,MOD(F4369,9)=0),"99999 placeholder",AND(F4369&gt;$O$5,D4369="Expense"),"Expense outlier",AND(F4369&gt;$P$5,D4369="Income"),"Income outlier",TRUE,"valid")</f>
        <v>Expense outlier</v>
      </c>
      <c r="K4369" s="1" t="str">
        <f>_xlfn.XLOOKUP(I4369,[1]category_mapping!$F$2:$F$19,[1]category_mapping!$G$2:$G$19,E4369)</f>
        <v>rent</v>
      </c>
      <c r="L4369" s="1" t="str">
        <f>IF(cleaning_working[[#This Row],[date]]="","Missing","Available")</f>
        <v>Available</v>
      </c>
    </row>
    <row r="4370" spans="1:12" x14ac:dyDescent="0.35">
      <c r="A4370" s="1" t="s">
        <v>4504</v>
      </c>
      <c r="B4370" s="1" t="s">
        <v>250</v>
      </c>
      <c r="C4370" s="3">
        <v>44331</v>
      </c>
      <c r="D4370" s="1" t="s">
        <v>13</v>
      </c>
      <c r="E4370" s="1" t="s">
        <v>17</v>
      </c>
      <c r="F4370" s="1">
        <v>6479</v>
      </c>
      <c r="G4370" s="1" t="s">
        <v>32</v>
      </c>
      <c r="H4370" s="1" t="s">
        <v>65</v>
      </c>
      <c r="I4370" s="1" t="s">
        <v>90</v>
      </c>
      <c r="J4370" s="1" t="str" cm="1">
        <f t="array" ref="J4370">_xlfn.IFS(F4370="","missing",F4370&lt;0,"negative",F4370=0,"zero",AND(F4370&gt;=99999,MOD(F4370,9)=0),"99999 placeholder",AND(F4370&gt;$O$5,D4370="Expense"),"Expense outlier",AND(F4370&gt;$P$5,D4370="Income"),"Income outlier",TRUE,"valid")</f>
        <v>valid</v>
      </c>
      <c r="K4370" s="1" t="str">
        <f>_xlfn.XLOOKUP(I4370,[1]category_mapping!$F$2:$F$19,[1]category_mapping!$G$2:$G$19,E4370)</f>
        <v>education</v>
      </c>
      <c r="L4370" s="1" t="str">
        <f>IF(cleaning_working[[#This Row],[date]]="","Missing","Available")</f>
        <v>Available</v>
      </c>
    </row>
    <row r="4371" spans="1:12" x14ac:dyDescent="0.35">
      <c r="A4371" s="1" t="s">
        <v>4505</v>
      </c>
      <c r="B4371" s="1" t="s">
        <v>245</v>
      </c>
      <c r="C4371" s="3">
        <v>44502</v>
      </c>
      <c r="D4371" s="1" t="s">
        <v>14</v>
      </c>
      <c r="E4371" s="1" t="s">
        <v>70</v>
      </c>
      <c r="F4371" s="1">
        <v>68265</v>
      </c>
      <c r="G4371" s="1" t="s">
        <v>18</v>
      </c>
      <c r="H4371" s="1" t="s">
        <v>33</v>
      </c>
      <c r="I4371" s="1" t="s">
        <v>137</v>
      </c>
      <c r="J4371" s="1" t="str" cm="1">
        <f t="array" ref="J4371">_xlfn.IFS(F4371="","missing",F4371&lt;0,"negative",F4371=0,"zero",AND(F4371&gt;=99999,MOD(F4371,9)=0),"99999 placeholder",AND(F4371&gt;$O$5,D4371="Expense"),"Expense outlier",AND(F4371&gt;$P$5,D4371="Income"),"Income outlier",TRUE,"valid")</f>
        <v>valid</v>
      </c>
      <c r="K4371" s="1" t="str">
        <f>_xlfn.XLOOKUP(I4371,[1]category_mapping!$F$2:$F$19,[1]category_mapping!$G$2:$G$19,E4371)</f>
        <v>travel</v>
      </c>
      <c r="L4371" s="1" t="str">
        <f>IF(cleaning_working[[#This Row],[date]]="","Missing","Available")</f>
        <v>Available</v>
      </c>
    </row>
    <row r="4372" spans="1:12" x14ac:dyDescent="0.35">
      <c r="A4372" s="1" t="s">
        <v>4506</v>
      </c>
      <c r="B4372" s="1" t="s">
        <v>351</v>
      </c>
      <c r="C4372" s="3">
        <v>45376</v>
      </c>
      <c r="D4372" s="1" t="s">
        <v>13</v>
      </c>
      <c r="E4372" s="1" t="s">
        <v>96</v>
      </c>
      <c r="F4372" s="1">
        <v>5852</v>
      </c>
      <c r="G4372" s="1" t="s">
        <v>40</v>
      </c>
      <c r="H4372" s="1" t="s">
        <v>52</v>
      </c>
      <c r="I4372" s="1" t="s">
        <v>34</v>
      </c>
      <c r="J4372" s="1" t="str" cm="1">
        <f t="array" ref="J4372">_xlfn.IFS(F4372="","missing",F4372&lt;0,"negative",F4372=0,"zero",AND(F4372&gt;=99999,MOD(F4372,9)=0),"99999 placeholder",AND(F4372&gt;$O$5,D4372="Expense"),"Expense outlier",AND(F4372&gt;$P$5,D4372="Income"),"Income outlier",TRUE,"valid")</f>
        <v>valid</v>
      </c>
      <c r="K4372" s="1" t="str">
        <f>_xlfn.XLOOKUP(I4372,[1]category_mapping!$F$2:$F$19,[1]category_mapping!$G$2:$G$19,E4372)</f>
        <v>education</v>
      </c>
      <c r="L4372" s="1" t="str">
        <f>IF(cleaning_working[[#This Row],[date]]="","Missing","Available")</f>
        <v>Available</v>
      </c>
    </row>
    <row r="4373" spans="1:12" x14ac:dyDescent="0.35">
      <c r="A4373" s="1" t="s">
        <v>4507</v>
      </c>
      <c r="B4373" s="1" t="s">
        <v>281</v>
      </c>
      <c r="C4373" s="3">
        <v>45014</v>
      </c>
      <c r="D4373" s="1" t="s">
        <v>13</v>
      </c>
      <c r="E4373" s="1" t="s">
        <v>17</v>
      </c>
      <c r="F4373" s="1">
        <v>4723</v>
      </c>
      <c r="G4373" s="1" t="s">
        <v>25</v>
      </c>
      <c r="H4373" s="1" t="s">
        <v>159</v>
      </c>
      <c r="I4373" s="1" t="s">
        <v>178</v>
      </c>
      <c r="J4373" s="1" t="str" cm="1">
        <f t="array" ref="J4373">_xlfn.IFS(F4373="","missing",F4373&lt;0,"negative",F4373=0,"zero",AND(F4373&gt;=99999,MOD(F4373,9)=0),"99999 placeholder",AND(F4373&gt;$O$5,D4373="Expense"),"Expense outlier",AND(F4373&gt;$P$5,D4373="Income"),"Income outlier",TRUE,"valid")</f>
        <v>valid</v>
      </c>
      <c r="K4373" s="1" t="str">
        <f>_xlfn.XLOOKUP(I4373,[1]category_mapping!$F$2:$F$19,[1]category_mapping!$G$2:$G$19,E4373)</f>
        <v>rent</v>
      </c>
      <c r="L4373" s="1" t="str">
        <f>IF(cleaning_working[[#This Row],[date]]="","Missing","Available")</f>
        <v>Available</v>
      </c>
    </row>
    <row r="4374" spans="1:12" x14ac:dyDescent="0.35">
      <c r="A4374" s="1" t="s">
        <v>4508</v>
      </c>
      <c r="B4374" s="1" t="s">
        <v>343</v>
      </c>
      <c r="C4374" s="3">
        <v>44565</v>
      </c>
      <c r="D4374" s="1" t="s">
        <v>13</v>
      </c>
      <c r="E4374" s="1" t="s">
        <v>45</v>
      </c>
      <c r="F4374" s="1">
        <v>1929</v>
      </c>
      <c r="G4374" s="1" t="s">
        <v>64</v>
      </c>
      <c r="H4374" s="1" t="s">
        <v>19</v>
      </c>
      <c r="I4374" s="1" t="s">
        <v>272</v>
      </c>
      <c r="J4374" s="1" t="str" cm="1">
        <f t="array" ref="J4374">_xlfn.IFS(F4374="","missing",F4374&lt;0,"negative",F4374=0,"zero",AND(F4374&gt;=99999,MOD(F4374,9)=0),"99999 placeholder",AND(F4374&gt;$O$5,D4374="Expense"),"Expense outlier",AND(F4374&gt;$P$5,D4374="Income"),"Income outlier",TRUE,"valid")</f>
        <v>valid</v>
      </c>
      <c r="K4374" s="1" t="str">
        <f>_xlfn.XLOOKUP(I4374,[1]category_mapping!$F$2:$F$19,[1]category_mapping!$G$2:$G$19,E4374)</f>
        <v>food</v>
      </c>
      <c r="L4374" s="1" t="str">
        <f>IF(cleaning_working[[#This Row],[date]]="","Missing","Available")</f>
        <v>Available</v>
      </c>
    </row>
    <row r="4375" spans="1:12" x14ac:dyDescent="0.35">
      <c r="A4375" s="1" t="s">
        <v>4509</v>
      </c>
      <c r="B4375" s="1" t="s">
        <v>182</v>
      </c>
      <c r="C4375" s="3">
        <v>44973</v>
      </c>
      <c r="D4375" s="1" t="s">
        <v>13</v>
      </c>
      <c r="E4375" s="1" t="s">
        <v>96</v>
      </c>
      <c r="F4375" s="1">
        <v>9939</v>
      </c>
      <c r="G4375" s="1" t="s">
        <v>25</v>
      </c>
      <c r="H4375" s="1" t="s">
        <v>26</v>
      </c>
      <c r="I4375" s="1" t="s">
        <v>71</v>
      </c>
      <c r="J4375" s="1" t="str" cm="1">
        <f t="array" ref="J4375">_xlfn.IFS(F4375="","missing",F4375&lt;0,"negative",F4375=0,"zero",AND(F4375&gt;=99999,MOD(F4375,9)=0),"99999 placeholder",AND(F4375&gt;$O$5,D4375="Expense"),"Expense outlier",AND(F4375&gt;$P$5,D4375="Income"),"Income outlier",TRUE,"valid")</f>
        <v>valid</v>
      </c>
      <c r="K4375" s="1" t="str">
        <f>_xlfn.XLOOKUP(I4375,[1]category_mapping!$F$2:$F$19,[1]category_mapping!$G$2:$G$19,E4375)</f>
        <v>health</v>
      </c>
      <c r="L4375" s="1" t="str">
        <f>IF(cleaning_working[[#This Row],[date]]="","Missing","Available")</f>
        <v>Available</v>
      </c>
    </row>
    <row r="4376" spans="1:12" x14ac:dyDescent="0.35">
      <c r="A4376" s="1" t="s">
        <v>4510</v>
      </c>
      <c r="B4376" s="1" t="s">
        <v>767</v>
      </c>
      <c r="C4376" s="3">
        <v>44782</v>
      </c>
      <c r="D4376" s="1" t="s">
        <v>13</v>
      </c>
      <c r="E4376" s="1" t="s">
        <v>39</v>
      </c>
      <c r="F4376" s="1">
        <v>3918</v>
      </c>
      <c r="G4376" s="1" t="s">
        <v>64</v>
      </c>
      <c r="H4376" s="1" t="s">
        <v>52</v>
      </c>
      <c r="I4376" s="1" t="s">
        <v>128</v>
      </c>
      <c r="J4376" s="1" t="str" cm="1">
        <f t="array" ref="J4376">_xlfn.IFS(F4376="","missing",F4376&lt;0,"negative",F4376=0,"zero",AND(F4376&gt;=99999,MOD(F4376,9)=0),"99999 placeholder",AND(F4376&gt;$O$5,D4376="Expense"),"Expense outlier",AND(F4376&gt;$P$5,D4376="Income"),"Income outlier",TRUE,"valid")</f>
        <v>valid</v>
      </c>
      <c r="K4376" s="1" t="str">
        <f>_xlfn.XLOOKUP(I4376,[1]category_mapping!$F$2:$F$19,[1]category_mapping!$G$2:$G$19,E4376)</f>
        <v>utilities</v>
      </c>
      <c r="L4376" s="1" t="str">
        <f>IF(cleaning_working[[#This Row],[date]]="","Missing","Available")</f>
        <v>Available</v>
      </c>
    </row>
    <row r="4377" spans="1:12" x14ac:dyDescent="0.35">
      <c r="A4377" s="1" t="s">
        <v>4511</v>
      </c>
      <c r="B4377" s="1" t="s">
        <v>767</v>
      </c>
      <c r="C4377" s="3">
        <v>45406</v>
      </c>
      <c r="D4377" s="1" t="s">
        <v>13</v>
      </c>
      <c r="E4377" s="1" t="s">
        <v>96</v>
      </c>
      <c r="F4377" s="1">
        <v>7685</v>
      </c>
      <c r="G4377" s="1" t="s">
        <v>32</v>
      </c>
      <c r="H4377" s="1" t="s">
        <v>19</v>
      </c>
      <c r="I4377" s="1" t="s">
        <v>137</v>
      </c>
      <c r="J4377" s="1" t="str" cm="1">
        <f t="array" ref="J4377">_xlfn.IFS(F4377="","missing",F4377&lt;0,"negative",F4377=0,"zero",AND(F4377&gt;=99999,MOD(F4377,9)=0),"99999 placeholder",AND(F4377&gt;$O$5,D4377="Expense"),"Expense outlier",AND(F4377&gt;$P$5,D4377="Income"),"Income outlier",TRUE,"valid")</f>
        <v>valid</v>
      </c>
      <c r="K4377" s="1" t="str">
        <f>_xlfn.XLOOKUP(I4377,[1]category_mapping!$F$2:$F$19,[1]category_mapping!$G$2:$G$19,E4377)</f>
        <v>travel</v>
      </c>
      <c r="L4377" s="1" t="str">
        <f>IF(cleaning_working[[#This Row],[date]]="","Missing","Available")</f>
        <v>Available</v>
      </c>
    </row>
    <row r="4378" spans="1:12" x14ac:dyDescent="0.35">
      <c r="A4378" s="1" t="s">
        <v>4512</v>
      </c>
      <c r="B4378" s="1" t="s">
        <v>416</v>
      </c>
      <c r="C4378" s="3">
        <v>44712</v>
      </c>
      <c r="D4378" s="1" t="s">
        <v>13</v>
      </c>
      <c r="E4378" s="1" t="s">
        <v>63</v>
      </c>
      <c r="F4378" s="1">
        <v>332</v>
      </c>
      <c r="G4378" s="1" t="s">
        <v>64</v>
      </c>
      <c r="H4378" s="1" t="s">
        <v>52</v>
      </c>
      <c r="I4378" s="1" t="s">
        <v>217</v>
      </c>
      <c r="J4378" s="1" t="str" cm="1">
        <f t="array" ref="J4378">_xlfn.IFS(F4378="","missing",F4378&lt;0,"negative",F4378=0,"zero",AND(F4378&gt;=99999,MOD(F4378,9)=0),"99999 placeholder",AND(F4378&gt;$O$5,D4378="Expense"),"Expense outlier",AND(F4378&gt;$P$5,D4378="Income"),"Income outlier",TRUE,"valid")</f>
        <v>valid</v>
      </c>
      <c r="K4378" s="1" t="str">
        <f>_xlfn.XLOOKUP(I4378,[1]category_mapping!$F$2:$F$19,[1]category_mapping!$G$2:$G$19,E4378)</f>
        <v>rent</v>
      </c>
      <c r="L4378" s="1" t="str">
        <f>IF(cleaning_working[[#This Row],[date]]="","Missing","Available")</f>
        <v>Available</v>
      </c>
    </row>
    <row r="4379" spans="1:12" x14ac:dyDescent="0.35">
      <c r="A4379" s="1" t="s">
        <v>4513</v>
      </c>
      <c r="B4379" s="1" t="s">
        <v>155</v>
      </c>
      <c r="C4379" s="3" t="s">
        <v>38</v>
      </c>
      <c r="D4379" s="1" t="s">
        <v>13</v>
      </c>
      <c r="E4379" s="1" t="s">
        <v>24</v>
      </c>
      <c r="F4379" s="1">
        <v>8378</v>
      </c>
      <c r="G4379" s="1" t="s">
        <v>25</v>
      </c>
      <c r="H4379" s="1" t="s">
        <v>19</v>
      </c>
      <c r="I4379" s="1" t="s">
        <v>49</v>
      </c>
      <c r="J4379" s="1" t="str" cm="1">
        <f t="array" ref="J4379">_xlfn.IFS(F4379="","missing",F4379&lt;0,"negative",F4379=0,"zero",AND(F4379&gt;=99999,MOD(F4379,9)=0),"99999 placeholder",AND(F4379&gt;$O$5,D4379="Expense"),"Expense outlier",AND(F4379&gt;$P$5,D4379="Income"),"Income outlier",TRUE,"valid")</f>
        <v>valid</v>
      </c>
      <c r="K4379" s="1" t="str">
        <f>_xlfn.XLOOKUP(I4379,[1]category_mapping!$F$2:$F$19,[1]category_mapping!$G$2:$G$19,E4379)</f>
        <v>rent</v>
      </c>
      <c r="L4379" s="1" t="str">
        <f>IF(cleaning_working[[#This Row],[date]]="","Missing","Available")</f>
        <v>Missing</v>
      </c>
    </row>
    <row r="4380" spans="1:12" x14ac:dyDescent="0.35">
      <c r="A4380" s="1" t="s">
        <v>4514</v>
      </c>
      <c r="B4380" s="1" t="s">
        <v>139</v>
      </c>
      <c r="C4380" s="3">
        <v>45634</v>
      </c>
      <c r="D4380" s="1" t="s">
        <v>13</v>
      </c>
      <c r="E4380" s="1" t="s">
        <v>24</v>
      </c>
      <c r="F4380" s="1">
        <v>8307</v>
      </c>
      <c r="G4380" s="1" t="s">
        <v>18</v>
      </c>
      <c r="H4380" s="1" t="s">
        <v>33</v>
      </c>
      <c r="I4380" s="1" t="s">
        <v>217</v>
      </c>
      <c r="J4380" s="1" t="str" cm="1">
        <f t="array" ref="J4380">_xlfn.IFS(F4380="","missing",F4380&lt;0,"negative",F4380=0,"zero",AND(F4380&gt;=99999,MOD(F4380,9)=0),"99999 placeholder",AND(F4380&gt;$O$5,D4380="Expense"),"Expense outlier",AND(F4380&gt;$P$5,D4380="Income"),"Income outlier",TRUE,"valid")</f>
        <v>valid</v>
      </c>
      <c r="K4380" s="1" t="str">
        <f>_xlfn.XLOOKUP(I4380,[1]category_mapping!$F$2:$F$19,[1]category_mapping!$G$2:$G$19,E4380)</f>
        <v>rent</v>
      </c>
      <c r="L4380" s="1" t="str">
        <f>IF(cleaning_working[[#This Row],[date]]="","Missing","Available")</f>
        <v>Available</v>
      </c>
    </row>
    <row r="4381" spans="1:12" x14ac:dyDescent="0.35">
      <c r="A4381" s="1" t="s">
        <v>4515</v>
      </c>
      <c r="B4381" s="1" t="s">
        <v>309</v>
      </c>
      <c r="C4381" s="3">
        <v>44569</v>
      </c>
      <c r="D4381" s="1" t="s">
        <v>13</v>
      </c>
      <c r="E4381" s="1" t="s">
        <v>176</v>
      </c>
      <c r="F4381" s="1">
        <v>3600</v>
      </c>
      <c r="G4381" s="1" t="s">
        <v>64</v>
      </c>
      <c r="H4381" s="1" t="s">
        <v>65</v>
      </c>
      <c r="I4381" s="1" t="s">
        <v>71</v>
      </c>
      <c r="J4381" s="1" t="str" cm="1">
        <f t="array" ref="J4381">_xlfn.IFS(F4381="","missing",F4381&lt;0,"negative",F4381=0,"zero",AND(F4381&gt;=99999,MOD(F4381,9)=0),"99999 placeholder",AND(F4381&gt;$O$5,D4381="Expense"),"Expense outlier",AND(F4381&gt;$P$5,D4381="Income"),"Income outlier",TRUE,"valid")</f>
        <v>valid</v>
      </c>
      <c r="K4381" s="1" t="str">
        <f>_xlfn.XLOOKUP(I4381,[1]category_mapping!$F$2:$F$19,[1]category_mapping!$G$2:$G$19,E4381)</f>
        <v>health</v>
      </c>
      <c r="L4381" s="1" t="str">
        <f>IF(cleaning_working[[#This Row],[date]]="","Missing","Available")</f>
        <v>Available</v>
      </c>
    </row>
    <row r="4382" spans="1:12" x14ac:dyDescent="0.35">
      <c r="A4382" s="1" t="s">
        <v>4516</v>
      </c>
      <c r="B4382" s="1" t="s">
        <v>99</v>
      </c>
      <c r="C4382" s="3">
        <v>44426</v>
      </c>
      <c r="D4382" s="1" t="s">
        <v>13</v>
      </c>
      <c r="E4382" s="1" t="s">
        <v>96</v>
      </c>
      <c r="F4382" s="1">
        <v>9576</v>
      </c>
      <c r="G4382" s="1" t="s">
        <v>40</v>
      </c>
      <c r="H4382" s="1" t="s">
        <v>65</v>
      </c>
      <c r="I4382" s="1" t="s">
        <v>49</v>
      </c>
      <c r="J4382" s="1" t="str" cm="1">
        <f t="array" ref="J4382">_xlfn.IFS(F4382="","missing",F4382&lt;0,"negative",F4382=0,"zero",AND(F4382&gt;=99999,MOD(F4382,9)=0),"99999 placeholder",AND(F4382&gt;$O$5,D4382="Expense"),"Expense outlier",AND(F4382&gt;$P$5,D4382="Income"),"Income outlier",TRUE,"valid")</f>
        <v>valid</v>
      </c>
      <c r="K4382" s="1" t="str">
        <f>_xlfn.XLOOKUP(I4382,[1]category_mapping!$F$2:$F$19,[1]category_mapping!$G$2:$G$19,E4382)</f>
        <v>travel</v>
      </c>
      <c r="L4382" s="1" t="str">
        <f>IF(cleaning_working[[#This Row],[date]]="","Missing","Available")</f>
        <v>Available</v>
      </c>
    </row>
    <row r="4383" spans="1:12" x14ac:dyDescent="0.35">
      <c r="A4383" s="1" t="s">
        <v>4517</v>
      </c>
      <c r="B4383" s="1" t="s">
        <v>233</v>
      </c>
      <c r="C4383" s="3">
        <v>45629</v>
      </c>
      <c r="D4383" s="1" t="s">
        <v>13</v>
      </c>
      <c r="E4383" s="1" t="s">
        <v>63</v>
      </c>
      <c r="F4383" s="1">
        <v>3049</v>
      </c>
      <c r="G4383" s="1" t="s">
        <v>40</v>
      </c>
      <c r="H4383" s="1" t="s">
        <v>52</v>
      </c>
      <c r="I4383" s="1" t="s">
        <v>46</v>
      </c>
      <c r="J4383" s="1" t="str" cm="1">
        <f t="array" ref="J4383">_xlfn.IFS(F4383="","missing",F4383&lt;0,"negative",F4383=0,"zero",AND(F4383&gt;=99999,MOD(F4383,9)=0),"99999 placeholder",AND(F4383&gt;$O$5,D4383="Expense"),"Expense outlier",AND(F4383&gt;$P$5,D4383="Income"),"Income outlier",TRUE,"valid")</f>
        <v>valid</v>
      </c>
      <c r="K4383" s="1" t="str">
        <f>_xlfn.XLOOKUP(I4383,[1]category_mapping!$F$2:$F$19,[1]category_mapping!$G$2:$G$19,E4383)</f>
        <v>utilities</v>
      </c>
      <c r="L4383" s="1" t="str">
        <f>IF(cleaning_working[[#This Row],[date]]="","Missing","Available")</f>
        <v>Available</v>
      </c>
    </row>
    <row r="4384" spans="1:12" x14ac:dyDescent="0.35">
      <c r="A4384" s="1" t="s">
        <v>4518</v>
      </c>
      <c r="B4384" s="1" t="s">
        <v>255</v>
      </c>
      <c r="C4384" s="3">
        <v>44323</v>
      </c>
      <c r="D4384" s="1" t="s">
        <v>13</v>
      </c>
      <c r="E4384" s="1" t="s">
        <v>96</v>
      </c>
      <c r="F4384" s="1">
        <v>3412</v>
      </c>
      <c r="G4384" s="1" t="s">
        <v>40</v>
      </c>
      <c r="H4384" s="1" t="s">
        <v>33</v>
      </c>
      <c r="J4384" s="1" t="str" cm="1">
        <f t="array" ref="J4384">_xlfn.IFS(F4384="","missing",F4384&lt;0,"negative",F4384=0,"zero",AND(F4384&gt;=99999,MOD(F4384,9)=0),"99999 placeholder",AND(F4384&gt;$O$5,D4384="Expense"),"Expense outlier",AND(F4384&gt;$P$5,D4384="Income"),"Income outlier",TRUE,"valid")</f>
        <v>valid</v>
      </c>
      <c r="K4384" s="1" t="str">
        <f>_xlfn.XLOOKUP(I4384,[1]category_mapping!$F$2:$F$19,[1]category_mapping!$G$2:$G$19,E4384)</f>
        <v>travel</v>
      </c>
      <c r="L4384" s="1" t="str">
        <f>IF(cleaning_working[[#This Row],[date]]="","Missing","Available")</f>
        <v>Available</v>
      </c>
    </row>
    <row r="4385" spans="1:12" x14ac:dyDescent="0.35">
      <c r="A4385" s="1" t="s">
        <v>4519</v>
      </c>
      <c r="B4385" s="1" t="s">
        <v>289</v>
      </c>
      <c r="C4385" s="3">
        <v>44827</v>
      </c>
      <c r="D4385" s="1" t="s">
        <v>13</v>
      </c>
      <c r="E4385" s="1" t="s">
        <v>24</v>
      </c>
      <c r="F4385" s="1">
        <v>4629</v>
      </c>
      <c r="G4385" s="1" t="s">
        <v>64</v>
      </c>
      <c r="H4385" s="1" t="s">
        <v>159</v>
      </c>
      <c r="I4385" s="1" t="s">
        <v>20</v>
      </c>
      <c r="J4385" s="1" t="str" cm="1">
        <f t="array" ref="J4385">_xlfn.IFS(F4385="","missing",F4385&lt;0,"negative",F4385=0,"zero",AND(F4385&gt;=99999,MOD(F4385,9)=0),"99999 placeholder",AND(F4385&gt;$O$5,D4385="Expense"),"Expense outlier",AND(F4385&gt;$P$5,D4385="Income"),"Income outlier",TRUE,"valid")</f>
        <v>valid</v>
      </c>
      <c r="K4385" s="1" t="str">
        <f>_xlfn.XLOOKUP(I4385,[1]category_mapping!$F$2:$F$19,[1]category_mapping!$G$2:$G$19,E4385)</f>
        <v>entertainment</v>
      </c>
      <c r="L4385" s="1" t="str">
        <f>IF(cleaning_working[[#This Row],[date]]="","Missing","Available")</f>
        <v>Available</v>
      </c>
    </row>
    <row r="4386" spans="1:12" x14ac:dyDescent="0.35">
      <c r="A4386" s="1" t="s">
        <v>4520</v>
      </c>
      <c r="B4386" s="1" t="s">
        <v>464</v>
      </c>
      <c r="C4386" s="3">
        <v>45295</v>
      </c>
      <c r="D4386" s="1" t="s">
        <v>14</v>
      </c>
      <c r="E4386" s="1" t="s">
        <v>31</v>
      </c>
      <c r="F4386" s="1">
        <v>22505</v>
      </c>
      <c r="G4386" s="1" t="s">
        <v>64</v>
      </c>
      <c r="H4386" s="1" t="s">
        <v>133</v>
      </c>
      <c r="J4386" s="1" t="str" cm="1">
        <f t="array" ref="J4386">_xlfn.IFS(F4386="","missing",F4386&lt;0,"negative",F4386=0,"zero",AND(F4386&gt;=99999,MOD(F4386,9)=0),"99999 placeholder",AND(F4386&gt;$O$5,D4386="Expense"),"Expense outlier",AND(F4386&gt;$P$5,D4386="Income"),"Income outlier",TRUE,"valid")</f>
        <v>valid</v>
      </c>
      <c r="K4386" s="1" t="str">
        <f>_xlfn.XLOOKUP(I4386,[1]category_mapping!$F$2:$F$19,[1]category_mapping!$G$2:$G$19,E4386)</f>
        <v>freelance</v>
      </c>
      <c r="L4386" s="1" t="str">
        <f>IF(cleaning_working[[#This Row],[date]]="","Missing","Available")</f>
        <v>Available</v>
      </c>
    </row>
    <row r="4387" spans="1:12" x14ac:dyDescent="0.35">
      <c r="A4387" s="1" t="s">
        <v>4521</v>
      </c>
      <c r="B4387" s="1" t="s">
        <v>51</v>
      </c>
      <c r="C4387" s="3">
        <v>45408</v>
      </c>
      <c r="D4387" s="1" t="s">
        <v>14</v>
      </c>
      <c r="E4387" s="1" t="s">
        <v>215</v>
      </c>
      <c r="F4387" s="1">
        <v>55767</v>
      </c>
      <c r="G4387" s="1" t="s">
        <v>32</v>
      </c>
      <c r="H4387" s="1" t="s">
        <v>26</v>
      </c>
      <c r="I4387" s="1" t="s">
        <v>217</v>
      </c>
      <c r="J4387" s="1" t="str" cm="1">
        <f t="array" ref="J4387">_xlfn.IFS(F4387="","missing",F4387&lt;0,"negative",F4387=0,"zero",AND(F4387&gt;=99999,MOD(F4387,9)=0),"99999 placeholder",AND(F4387&gt;$O$5,D4387="Expense"),"Expense outlier",AND(F4387&gt;$P$5,D4387="Income"),"Income outlier",TRUE,"valid")</f>
        <v>valid</v>
      </c>
      <c r="K4387" s="1" t="str">
        <f>_xlfn.XLOOKUP(I4387,[1]category_mapping!$F$2:$F$19,[1]category_mapping!$G$2:$G$19,E4387)</f>
        <v>rent</v>
      </c>
      <c r="L4387" s="1" t="str">
        <f>IF(cleaning_working[[#This Row],[date]]="","Missing","Available")</f>
        <v>Available</v>
      </c>
    </row>
    <row r="4388" spans="1:12" x14ac:dyDescent="0.35">
      <c r="A4388" s="1" t="s">
        <v>4522</v>
      </c>
      <c r="B4388" s="1" t="s">
        <v>593</v>
      </c>
      <c r="C4388" s="3">
        <v>45351</v>
      </c>
      <c r="D4388" s="1" t="s">
        <v>13</v>
      </c>
      <c r="E4388" s="1" t="s">
        <v>39</v>
      </c>
      <c r="F4388" s="1">
        <v>119</v>
      </c>
      <c r="G4388" s="1" t="s">
        <v>18</v>
      </c>
      <c r="H4388" s="1" t="s">
        <v>26</v>
      </c>
      <c r="I4388" s="1" t="s">
        <v>226</v>
      </c>
      <c r="J4388" s="1" t="str" cm="1">
        <f t="array" ref="J4388">_xlfn.IFS(F4388="","missing",F4388&lt;0,"negative",F4388=0,"zero",AND(F4388&gt;=99999,MOD(F4388,9)=0),"99999 placeholder",AND(F4388&gt;$O$5,D4388="Expense"),"Expense outlier",AND(F4388&gt;$P$5,D4388="Income"),"Income outlier",TRUE,"valid")</f>
        <v>valid</v>
      </c>
      <c r="K4388" s="1" t="str">
        <f>_xlfn.XLOOKUP(I4388,[1]category_mapping!$F$2:$F$19,[1]category_mapping!$G$2:$G$19,E4388)</f>
        <v>savings</v>
      </c>
      <c r="L4388" s="1" t="str">
        <f>IF(cleaning_working[[#This Row],[date]]="","Missing","Available")</f>
        <v>Available</v>
      </c>
    </row>
    <row r="4389" spans="1:12" x14ac:dyDescent="0.35">
      <c r="A4389" s="1" t="s">
        <v>4523</v>
      </c>
      <c r="B4389" s="1" t="s">
        <v>464</v>
      </c>
      <c r="C4389" s="3">
        <v>44287</v>
      </c>
      <c r="D4389" s="1" t="s">
        <v>13</v>
      </c>
      <c r="E4389" s="1" t="s">
        <v>104</v>
      </c>
      <c r="F4389" s="1">
        <v>7649</v>
      </c>
      <c r="G4389" s="1" t="s">
        <v>18</v>
      </c>
      <c r="H4389" s="1" t="s">
        <v>65</v>
      </c>
      <c r="J4389" s="1" t="str" cm="1">
        <f t="array" ref="J4389">_xlfn.IFS(F4389="","missing",F4389&lt;0,"negative",F4389=0,"zero",AND(F4389&gt;=99999,MOD(F4389,9)=0),"99999 placeholder",AND(F4389&gt;$O$5,D4389="Expense"),"Expense outlier",AND(F4389&gt;$P$5,D4389="Income"),"Income outlier",TRUE,"valid")</f>
        <v>valid</v>
      </c>
      <c r="K4389" s="1" t="str">
        <f>_xlfn.XLOOKUP(I4389,[1]category_mapping!$F$2:$F$19,[1]category_mapping!$G$2:$G$19,E4389)</f>
        <v>health</v>
      </c>
      <c r="L4389" s="1" t="str">
        <f>IF(cleaning_working[[#This Row],[date]]="","Missing","Available")</f>
        <v>Available</v>
      </c>
    </row>
    <row r="4390" spans="1:12" x14ac:dyDescent="0.35">
      <c r="A4390" s="1" t="s">
        <v>4524</v>
      </c>
      <c r="B4390" s="1" t="s">
        <v>239</v>
      </c>
      <c r="C4390" s="3">
        <v>44341</v>
      </c>
      <c r="D4390" s="1" t="s">
        <v>13</v>
      </c>
      <c r="E4390" s="1" t="s">
        <v>39</v>
      </c>
      <c r="F4390" s="1">
        <v>285</v>
      </c>
      <c r="G4390" s="1" t="s">
        <v>25</v>
      </c>
      <c r="H4390" s="1" t="s">
        <v>159</v>
      </c>
      <c r="J4390" s="1" t="str" cm="1">
        <f t="array" ref="J4390">_xlfn.IFS(F4390="","missing",F4390&lt;0,"negative",F4390=0,"zero",AND(F4390&gt;=99999,MOD(F4390,9)=0),"99999 placeholder",AND(F4390&gt;$O$5,D4390="Expense"),"Expense outlier",AND(F4390&gt;$P$5,D4390="Income"),"Income outlier",TRUE,"valid")</f>
        <v>valid</v>
      </c>
      <c r="K4390" s="1" t="str">
        <f>_xlfn.XLOOKUP(I4390,[1]category_mapping!$F$2:$F$19,[1]category_mapping!$G$2:$G$19,E4390)</f>
        <v>food</v>
      </c>
      <c r="L4390" s="1" t="str">
        <f>IF(cleaning_working[[#This Row],[date]]="","Missing","Available")</f>
        <v>Available</v>
      </c>
    </row>
    <row r="4391" spans="1:12" x14ac:dyDescent="0.35">
      <c r="A4391" s="1" t="s">
        <v>4525</v>
      </c>
      <c r="B4391" s="1" t="s">
        <v>198</v>
      </c>
      <c r="C4391" s="3">
        <v>44398</v>
      </c>
      <c r="D4391" s="1" t="s">
        <v>13</v>
      </c>
      <c r="E4391" s="1" t="s">
        <v>24</v>
      </c>
      <c r="F4391" s="1">
        <v>6334</v>
      </c>
      <c r="G4391" s="1" t="s">
        <v>40</v>
      </c>
      <c r="H4391" s="1" t="s">
        <v>52</v>
      </c>
      <c r="I4391" s="1" t="s">
        <v>170</v>
      </c>
      <c r="J4391" s="1" t="str" cm="1">
        <f t="array" ref="J4391">_xlfn.IFS(F4391="","missing",F4391&lt;0,"negative",F4391=0,"zero",AND(F4391&gt;=99999,MOD(F4391,9)=0),"99999 placeholder",AND(F4391&gt;$O$5,D4391="Expense"),"Expense outlier",AND(F4391&gt;$P$5,D4391="Income"),"Income outlier",TRUE,"valid")</f>
        <v>valid</v>
      </c>
      <c r="K4391" s="1" t="str">
        <f>_xlfn.XLOOKUP(I4391,[1]category_mapping!$F$2:$F$19,[1]category_mapping!$G$2:$G$19,E4391)</f>
        <v>health</v>
      </c>
      <c r="L4391" s="1" t="str">
        <f>IF(cleaning_working[[#This Row],[date]]="","Missing","Available")</f>
        <v>Available</v>
      </c>
    </row>
    <row r="4392" spans="1:12" x14ac:dyDescent="0.35">
      <c r="A4392" s="1" t="s">
        <v>4526</v>
      </c>
      <c r="B4392" s="1" t="s">
        <v>85</v>
      </c>
      <c r="C4392" s="3">
        <v>45095</v>
      </c>
      <c r="D4392" s="1" t="s">
        <v>13</v>
      </c>
      <c r="E4392" s="1" t="s">
        <v>24</v>
      </c>
      <c r="F4392" s="1">
        <v>8970</v>
      </c>
      <c r="G4392" s="1" t="s">
        <v>32</v>
      </c>
      <c r="H4392" s="1" t="s">
        <v>65</v>
      </c>
      <c r="J4392" s="1" t="str" cm="1">
        <f t="array" ref="J4392">_xlfn.IFS(F4392="","missing",F4392&lt;0,"negative",F4392=0,"zero",AND(F4392&gt;=99999,MOD(F4392,9)=0),"99999 placeholder",AND(F4392&gt;$O$5,D4392="Expense"),"Expense outlier",AND(F4392&gt;$P$5,D4392="Income"),"Income outlier",TRUE,"valid")</f>
        <v>valid</v>
      </c>
      <c r="K4392" s="1" t="str">
        <f>_xlfn.XLOOKUP(I4392,[1]category_mapping!$F$2:$F$19,[1]category_mapping!$G$2:$G$19,E4392)</f>
        <v>rent</v>
      </c>
      <c r="L4392" s="1" t="str">
        <f>IF(cleaning_working[[#This Row],[date]]="","Missing","Available")</f>
        <v>Available</v>
      </c>
    </row>
    <row r="4393" spans="1:12" x14ac:dyDescent="0.35">
      <c r="A4393" s="1" t="s">
        <v>4527</v>
      </c>
      <c r="B4393" s="1" t="s">
        <v>277</v>
      </c>
      <c r="C4393" s="3">
        <v>45647</v>
      </c>
      <c r="D4393" s="1" t="s">
        <v>13</v>
      </c>
      <c r="E4393" s="1" t="s">
        <v>63</v>
      </c>
      <c r="F4393" s="1">
        <v>4100</v>
      </c>
      <c r="G4393" s="1" t="s">
        <v>64</v>
      </c>
      <c r="H4393" s="1" t="s">
        <v>33</v>
      </c>
      <c r="I4393" s="1" t="s">
        <v>93</v>
      </c>
      <c r="J4393" s="1" t="str" cm="1">
        <f t="array" ref="J4393">_xlfn.IFS(F4393="","missing",F4393&lt;0,"negative",F4393=0,"zero",AND(F4393&gt;=99999,MOD(F4393,9)=0),"99999 placeholder",AND(F4393&gt;$O$5,D4393="Expense"),"Expense outlier",AND(F4393&gt;$P$5,D4393="Income"),"Income outlier",TRUE,"valid")</f>
        <v>valid</v>
      </c>
      <c r="K4393" s="1" t="str">
        <f>_xlfn.XLOOKUP(I4393,[1]category_mapping!$F$2:$F$19,[1]category_mapping!$G$2:$G$19,E4393)</f>
        <v>utilities</v>
      </c>
      <c r="L4393" s="1" t="str">
        <f>IF(cleaning_working[[#This Row],[date]]="","Missing","Available")</f>
        <v>Available</v>
      </c>
    </row>
    <row r="4394" spans="1:12" x14ac:dyDescent="0.35">
      <c r="A4394" s="1" t="s">
        <v>4528</v>
      </c>
      <c r="B4394" s="1" t="s">
        <v>190</v>
      </c>
      <c r="C4394" s="3">
        <v>44430</v>
      </c>
      <c r="D4394" s="1" t="s">
        <v>13</v>
      </c>
      <c r="E4394" s="1" t="s">
        <v>24</v>
      </c>
      <c r="F4394" s="1">
        <v>664</v>
      </c>
      <c r="G4394" s="1" t="s">
        <v>18</v>
      </c>
      <c r="H4394" s="1" t="s">
        <v>26</v>
      </c>
      <c r="I4394" s="1" t="s">
        <v>123</v>
      </c>
      <c r="J4394" s="1" t="str" cm="1">
        <f t="array" ref="J4394">_xlfn.IFS(F4394="","missing",F4394&lt;0,"negative",F4394=0,"zero",AND(F4394&gt;=99999,MOD(F4394,9)=0),"99999 placeholder",AND(F4394&gt;$O$5,D4394="Expense"),"Expense outlier",AND(F4394&gt;$P$5,D4394="Income"),"Income outlier",TRUE,"valid")</f>
        <v>valid</v>
      </c>
      <c r="K4394" s="1" t="str">
        <f>_xlfn.XLOOKUP(I4394,[1]category_mapping!$F$2:$F$19,[1]category_mapping!$G$2:$G$19,E4394)</f>
        <v>rent</v>
      </c>
      <c r="L4394" s="1" t="str">
        <f>IF(cleaning_working[[#This Row],[date]]="","Missing","Available")</f>
        <v>Available</v>
      </c>
    </row>
    <row r="4395" spans="1:12" x14ac:dyDescent="0.35">
      <c r="A4395" s="1" t="s">
        <v>4529</v>
      </c>
      <c r="B4395" s="1" t="s">
        <v>101</v>
      </c>
      <c r="C4395" s="3">
        <v>44551</v>
      </c>
      <c r="D4395" s="1" t="s">
        <v>13</v>
      </c>
      <c r="E4395" s="1" t="s">
        <v>39</v>
      </c>
      <c r="F4395" s="1">
        <v>3443</v>
      </c>
      <c r="G4395" s="1" t="s">
        <v>32</v>
      </c>
      <c r="H4395" s="1" t="s">
        <v>65</v>
      </c>
      <c r="I4395" s="1" t="s">
        <v>34</v>
      </c>
      <c r="J4395" s="1" t="str" cm="1">
        <f t="array" ref="J4395">_xlfn.IFS(F4395="","missing",F4395&lt;0,"negative",F4395=0,"zero",AND(F4395&gt;=99999,MOD(F4395,9)=0),"99999 placeholder",AND(F4395&gt;$O$5,D4395="Expense"),"Expense outlier",AND(F4395&gt;$P$5,D4395="Income"),"Income outlier",TRUE,"valid")</f>
        <v>valid</v>
      </c>
      <c r="K4395" s="1" t="str">
        <f>_xlfn.XLOOKUP(I4395,[1]category_mapping!$F$2:$F$19,[1]category_mapping!$G$2:$G$19,E4395)</f>
        <v>education</v>
      </c>
      <c r="L4395" s="1" t="str">
        <f>IF(cleaning_working[[#This Row],[date]]="","Missing","Available")</f>
        <v>Available</v>
      </c>
    </row>
    <row r="4396" spans="1:12" x14ac:dyDescent="0.35">
      <c r="A4396" s="1" t="s">
        <v>4530</v>
      </c>
      <c r="B4396" s="1" t="s">
        <v>130</v>
      </c>
      <c r="C4396" s="3">
        <v>45214</v>
      </c>
      <c r="D4396" s="1" t="s">
        <v>13</v>
      </c>
      <c r="E4396" s="1" t="s">
        <v>96</v>
      </c>
      <c r="F4396" s="1">
        <v>5211</v>
      </c>
      <c r="G4396" s="1" t="s">
        <v>40</v>
      </c>
      <c r="H4396" s="1" t="s">
        <v>86</v>
      </c>
      <c r="I4396" s="1" t="s">
        <v>162</v>
      </c>
      <c r="J4396" s="1" t="str" cm="1">
        <f t="array" ref="J4396">_xlfn.IFS(F4396="","missing",F4396&lt;0,"negative",F4396=0,"zero",AND(F4396&gt;=99999,MOD(F4396,9)=0),"99999 placeholder",AND(F4396&gt;$O$5,D4396="Expense"),"Expense outlier",AND(F4396&gt;$P$5,D4396="Income"),"Income outlier",TRUE,"valid")</f>
        <v>valid</v>
      </c>
      <c r="K4396" s="1" t="str">
        <f>_xlfn.XLOOKUP(I4396,[1]category_mapping!$F$2:$F$19,[1]category_mapping!$G$2:$G$19,E4396)</f>
        <v>travel</v>
      </c>
      <c r="L4396" s="1" t="str">
        <f>IF(cleaning_working[[#This Row],[date]]="","Missing","Available")</f>
        <v>Available</v>
      </c>
    </row>
    <row r="4397" spans="1:12" x14ac:dyDescent="0.35">
      <c r="A4397" s="1" t="s">
        <v>4531</v>
      </c>
      <c r="B4397" s="1" t="s">
        <v>428</v>
      </c>
      <c r="C4397" s="3">
        <v>44284</v>
      </c>
      <c r="D4397" s="1" t="s">
        <v>13</v>
      </c>
      <c r="E4397" s="1" t="s">
        <v>24</v>
      </c>
      <c r="F4397" s="1">
        <v>12320</v>
      </c>
      <c r="G4397" s="1" t="s">
        <v>40</v>
      </c>
      <c r="H4397" s="1" t="s">
        <v>19</v>
      </c>
      <c r="J4397" s="1" t="str" cm="1">
        <f t="array" ref="J4397">_xlfn.IFS(F4397="","missing",F4397&lt;0,"negative",F4397=0,"zero",AND(F4397&gt;=99999,MOD(F4397,9)=0),"99999 placeholder",AND(F4397&gt;$O$5,D4397="Expense"),"Expense outlier",AND(F4397&gt;$P$5,D4397="Income"),"Income outlier",TRUE,"valid")</f>
        <v>valid</v>
      </c>
      <c r="K4397" s="1" t="str">
        <f>_xlfn.XLOOKUP(I4397,[1]category_mapping!$F$2:$F$19,[1]category_mapping!$G$2:$G$19,E4397)</f>
        <v>rent</v>
      </c>
      <c r="L4397" s="1" t="str">
        <f>IF(cleaning_working[[#This Row],[date]]="","Missing","Available")</f>
        <v>Available</v>
      </c>
    </row>
    <row r="4398" spans="1:12" x14ac:dyDescent="0.35">
      <c r="A4398" s="1" t="s">
        <v>4532</v>
      </c>
      <c r="B4398" s="1" t="s">
        <v>689</v>
      </c>
      <c r="C4398" s="3">
        <v>45369</v>
      </c>
      <c r="D4398" s="1" t="s">
        <v>14</v>
      </c>
      <c r="E4398" s="1" t="s">
        <v>46</v>
      </c>
      <c r="F4398" s="1">
        <v>51421</v>
      </c>
      <c r="G4398" s="1" t="s">
        <v>32</v>
      </c>
      <c r="H4398" s="1" t="s">
        <v>19</v>
      </c>
      <c r="I4398" s="1" t="s">
        <v>46</v>
      </c>
      <c r="J4398" s="1" t="str" cm="1">
        <f t="array" ref="J4398">_xlfn.IFS(F4398="","missing",F4398&lt;0,"negative",F4398=0,"zero",AND(F4398&gt;=99999,MOD(F4398,9)=0),"99999 placeholder",AND(F4398&gt;$O$5,D4398="Expense"),"Expense outlier",AND(F4398&gt;$P$5,D4398="Income"),"Income outlier",TRUE,"valid")</f>
        <v>valid</v>
      </c>
      <c r="K4398" s="1" t="str">
        <f>_xlfn.XLOOKUP(I4398,[1]category_mapping!$F$2:$F$19,[1]category_mapping!$G$2:$G$19,E4398)</f>
        <v>N/A</v>
      </c>
      <c r="L4398" s="1" t="str">
        <f>IF(cleaning_working[[#This Row],[date]]="","Missing","Available")</f>
        <v>Available</v>
      </c>
    </row>
    <row r="4399" spans="1:12" x14ac:dyDescent="0.35">
      <c r="A4399" s="1" t="s">
        <v>4533</v>
      </c>
      <c r="B4399" s="1" t="s">
        <v>306</v>
      </c>
      <c r="C4399" s="3">
        <v>44564</v>
      </c>
      <c r="D4399" s="1" t="s">
        <v>13</v>
      </c>
      <c r="E4399" s="1" t="s">
        <v>96</v>
      </c>
      <c r="F4399" s="1">
        <v>5655</v>
      </c>
      <c r="G4399" s="1" t="s">
        <v>40</v>
      </c>
      <c r="H4399" s="1" t="s">
        <v>26</v>
      </c>
      <c r="I4399" s="1" t="s">
        <v>217</v>
      </c>
      <c r="J4399" s="1" t="str" cm="1">
        <f t="array" ref="J4399">_xlfn.IFS(F4399="","missing",F4399&lt;0,"negative",F4399=0,"zero",AND(F4399&gt;=99999,MOD(F4399,9)=0),"99999 placeholder",AND(F4399&gt;$O$5,D4399="Expense"),"Expense outlier",AND(F4399&gt;$P$5,D4399="Income"),"Income outlier",TRUE,"valid")</f>
        <v>valid</v>
      </c>
      <c r="K4399" s="1" t="str">
        <f>_xlfn.XLOOKUP(I4399,[1]category_mapping!$F$2:$F$19,[1]category_mapping!$G$2:$G$19,E4399)</f>
        <v>rent</v>
      </c>
      <c r="L4399" s="1" t="str">
        <f>IF(cleaning_working[[#This Row],[date]]="","Missing","Available")</f>
        <v>Available</v>
      </c>
    </row>
    <row r="4400" spans="1:12" x14ac:dyDescent="0.35">
      <c r="A4400" s="1" t="s">
        <v>4534</v>
      </c>
      <c r="B4400" s="1" t="s">
        <v>478</v>
      </c>
      <c r="C4400" s="3">
        <v>44295</v>
      </c>
      <c r="D4400" s="1" t="s">
        <v>13</v>
      </c>
      <c r="E4400" s="1" t="s">
        <v>39</v>
      </c>
      <c r="F4400" s="1">
        <v>1826</v>
      </c>
      <c r="G4400" s="1" t="s">
        <v>32</v>
      </c>
      <c r="H4400" s="1" t="s">
        <v>65</v>
      </c>
      <c r="I4400" s="1" t="s">
        <v>137</v>
      </c>
      <c r="J4400" s="1" t="str" cm="1">
        <f t="array" ref="J4400">_xlfn.IFS(F4400="","missing",F4400&lt;0,"negative",F4400=0,"zero",AND(F4400&gt;=99999,MOD(F4400,9)=0),"99999 placeholder",AND(F4400&gt;$O$5,D4400="Expense"),"Expense outlier",AND(F4400&gt;$P$5,D4400="Income"),"Income outlier",TRUE,"valid")</f>
        <v>valid</v>
      </c>
      <c r="K4400" s="1" t="str">
        <f>_xlfn.XLOOKUP(I4400,[1]category_mapping!$F$2:$F$19,[1]category_mapping!$G$2:$G$19,E4400)</f>
        <v>travel</v>
      </c>
      <c r="L4400" s="1" t="str">
        <f>IF(cleaning_working[[#This Row],[date]]="","Missing","Available")</f>
        <v>Available</v>
      </c>
    </row>
    <row r="4401" spans="1:12" x14ac:dyDescent="0.35">
      <c r="A4401" s="1" t="s">
        <v>4535</v>
      </c>
      <c r="B4401" s="1" t="s">
        <v>69</v>
      </c>
      <c r="C4401" s="3">
        <v>45467</v>
      </c>
      <c r="D4401" s="1" t="s">
        <v>13</v>
      </c>
      <c r="E4401" s="1" t="s">
        <v>24</v>
      </c>
      <c r="F4401" s="1">
        <v>3914</v>
      </c>
      <c r="G4401" s="1" t="s">
        <v>40</v>
      </c>
      <c r="H4401" s="1" t="s">
        <v>33</v>
      </c>
      <c r="I4401" s="1" t="s">
        <v>66</v>
      </c>
      <c r="J4401" s="1" t="str" cm="1">
        <f t="array" ref="J4401">_xlfn.IFS(F4401="","missing",F4401&lt;0,"negative",F4401=0,"zero",AND(F4401&gt;=99999,MOD(F4401,9)=0),"99999 placeholder",AND(F4401&gt;$O$5,D4401="Expense"),"Expense outlier",AND(F4401&gt;$P$5,D4401="Income"),"Income outlier",TRUE,"valid")</f>
        <v>valid</v>
      </c>
      <c r="K4401" s="1" t="str">
        <f>_xlfn.XLOOKUP(I4401,[1]category_mapping!$F$2:$F$19,[1]category_mapping!$G$2:$G$19,E4401)</f>
        <v>food</v>
      </c>
      <c r="L4401" s="1" t="str">
        <f>IF(cleaning_working[[#This Row],[date]]="","Missing","Available")</f>
        <v>Available</v>
      </c>
    </row>
    <row r="4402" spans="1:12" x14ac:dyDescent="0.35">
      <c r="A4402" s="1" t="s">
        <v>4536</v>
      </c>
      <c r="B4402" s="1" t="s">
        <v>89</v>
      </c>
      <c r="C4402" s="3">
        <v>45416</v>
      </c>
      <c r="D4402" s="1" t="s">
        <v>14</v>
      </c>
      <c r="E4402" s="1" t="s">
        <v>119</v>
      </c>
      <c r="F4402" s="1">
        <v>32741</v>
      </c>
      <c r="G4402" s="1" t="s">
        <v>64</v>
      </c>
      <c r="H4402" s="1" t="s">
        <v>52</v>
      </c>
      <c r="I4402" s="1" t="s">
        <v>53</v>
      </c>
      <c r="J4402" s="1" t="str" cm="1">
        <f t="array" ref="J4402">_xlfn.IFS(F4402="","missing",F4402&lt;0,"negative",F4402=0,"zero",AND(F4402&gt;=99999,MOD(F4402,9)=0),"99999 placeholder",AND(F4402&gt;$O$5,D4402="Expense"),"Expense outlier",AND(F4402&gt;$P$5,D4402="Income"),"Income outlier",TRUE,"valid")</f>
        <v>valid</v>
      </c>
      <c r="K4402" s="1" t="str">
        <f>_xlfn.XLOOKUP(I4402,[1]category_mapping!$F$2:$F$19,[1]category_mapping!$G$2:$G$19,E4402)</f>
        <v>travel</v>
      </c>
      <c r="L4402" s="1" t="str">
        <f>IF(cleaning_working[[#This Row],[date]]="","Missing","Available")</f>
        <v>Available</v>
      </c>
    </row>
    <row r="4403" spans="1:12" x14ac:dyDescent="0.35">
      <c r="A4403" s="1" t="s">
        <v>4537</v>
      </c>
      <c r="B4403" s="1" t="s">
        <v>274</v>
      </c>
      <c r="C4403" s="3">
        <v>45119</v>
      </c>
      <c r="D4403" s="1" t="s">
        <v>13</v>
      </c>
      <c r="E4403" s="1" t="s">
        <v>39</v>
      </c>
      <c r="F4403" s="1">
        <v>3277</v>
      </c>
      <c r="G4403" s="1" t="s">
        <v>64</v>
      </c>
      <c r="H4403" s="1" t="s">
        <v>33</v>
      </c>
      <c r="I4403" s="1" t="s">
        <v>41</v>
      </c>
      <c r="J4403" s="1" t="str" cm="1">
        <f t="array" ref="J4403">_xlfn.IFS(F4403="","missing",F4403&lt;0,"negative",F4403=0,"zero",AND(F4403&gt;=99999,MOD(F4403,9)=0),"99999 placeholder",AND(F4403&gt;$O$5,D4403="Expense"),"Expense outlier",AND(F4403&gt;$P$5,D4403="Income"),"Income outlier",TRUE,"valid")</f>
        <v>valid</v>
      </c>
      <c r="K4403" s="1" t="str">
        <f>_xlfn.XLOOKUP(I4403,[1]category_mapping!$F$2:$F$19,[1]category_mapping!$G$2:$G$19,E4403)</f>
        <v>utilities</v>
      </c>
      <c r="L4403" s="1" t="str">
        <f>IF(cleaning_working[[#This Row],[date]]="","Missing","Available")</f>
        <v>Available</v>
      </c>
    </row>
    <row r="4404" spans="1:12" x14ac:dyDescent="0.35">
      <c r="A4404" s="1" t="s">
        <v>4538</v>
      </c>
      <c r="B4404" s="1" t="s">
        <v>225</v>
      </c>
      <c r="C4404" s="3">
        <v>45212</v>
      </c>
      <c r="D4404" s="1" t="s">
        <v>14</v>
      </c>
      <c r="E4404" s="1" t="s">
        <v>215</v>
      </c>
      <c r="F4404" s="1">
        <v>26660</v>
      </c>
      <c r="G4404" s="1" t="s">
        <v>32</v>
      </c>
      <c r="H4404" s="1" t="s">
        <v>65</v>
      </c>
      <c r="I4404" s="1" t="s">
        <v>123</v>
      </c>
      <c r="J4404" s="1" t="str" cm="1">
        <f t="array" ref="J4404">_xlfn.IFS(F4404="","missing",F4404&lt;0,"negative",F4404=0,"zero",AND(F4404&gt;=99999,MOD(F4404,9)=0),"99999 placeholder",AND(F4404&gt;$O$5,D4404="Expense"),"Expense outlier",AND(F4404&gt;$P$5,D4404="Income"),"Income outlier",TRUE,"valid")</f>
        <v>valid</v>
      </c>
      <c r="K4404" s="1" t="str">
        <f>_xlfn.XLOOKUP(I4404,[1]category_mapping!$F$2:$F$19,[1]category_mapping!$G$2:$G$19,E4404)</f>
        <v>bonus</v>
      </c>
      <c r="L4404" s="1" t="str">
        <f>IF(cleaning_working[[#This Row],[date]]="","Missing","Available")</f>
        <v>Available</v>
      </c>
    </row>
    <row r="4405" spans="1:12" x14ac:dyDescent="0.35">
      <c r="A4405" s="1" t="s">
        <v>4539</v>
      </c>
      <c r="B4405" s="1" t="s">
        <v>182</v>
      </c>
      <c r="C4405" s="3">
        <v>45034</v>
      </c>
      <c r="D4405" s="1" t="s">
        <v>13</v>
      </c>
      <c r="E4405" s="1" t="s">
        <v>24</v>
      </c>
      <c r="F4405" s="1">
        <v>3125</v>
      </c>
      <c r="G4405" s="1" t="s">
        <v>64</v>
      </c>
      <c r="H4405" s="1" t="s">
        <v>26</v>
      </c>
      <c r="I4405" s="1" t="s">
        <v>162</v>
      </c>
      <c r="J4405" s="1" t="str" cm="1">
        <f t="array" ref="J4405">_xlfn.IFS(F4405="","missing",F4405&lt;0,"negative",F4405=0,"zero",AND(F4405&gt;=99999,MOD(F4405,9)=0),"99999 placeholder",AND(F4405&gt;$O$5,D4405="Expense"),"Expense outlier",AND(F4405&gt;$P$5,D4405="Income"),"Income outlier",TRUE,"valid")</f>
        <v>valid</v>
      </c>
      <c r="K4405" s="1" t="str">
        <f>_xlfn.XLOOKUP(I4405,[1]category_mapping!$F$2:$F$19,[1]category_mapping!$G$2:$G$19,E4405)</f>
        <v>rent</v>
      </c>
      <c r="L4405" s="1" t="str">
        <f>IF(cleaning_working[[#This Row],[date]]="","Missing","Available")</f>
        <v>Available</v>
      </c>
    </row>
    <row r="4406" spans="1:12" x14ac:dyDescent="0.35">
      <c r="A4406" s="1" t="s">
        <v>4540</v>
      </c>
      <c r="B4406" s="1" t="s">
        <v>593</v>
      </c>
      <c r="C4406" s="3">
        <v>45074</v>
      </c>
      <c r="D4406" s="1" t="s">
        <v>13</v>
      </c>
      <c r="E4406" s="1" t="s">
        <v>39</v>
      </c>
      <c r="F4406" s="1">
        <v>4506</v>
      </c>
      <c r="G4406" s="1" t="s">
        <v>64</v>
      </c>
      <c r="H4406" s="1" t="s">
        <v>107</v>
      </c>
      <c r="I4406" s="1" t="s">
        <v>194</v>
      </c>
      <c r="J4406" s="1" t="str" cm="1">
        <f t="array" ref="J4406">_xlfn.IFS(F4406="","missing",F4406&lt;0,"negative",F4406=0,"zero",AND(F4406&gt;=99999,MOD(F4406,9)=0),"99999 placeholder",AND(F4406&gt;$O$5,D4406="Expense"),"Expense outlier",AND(F4406&gt;$P$5,D4406="Income"),"Income outlier",TRUE,"valid")</f>
        <v>valid</v>
      </c>
      <c r="K4406" s="1" t="str">
        <f>_xlfn.XLOOKUP(I4406,[1]category_mapping!$F$2:$F$19,[1]category_mapping!$G$2:$G$19,E4406)</f>
        <v>travel</v>
      </c>
      <c r="L4406" s="1" t="str">
        <f>IF(cleaning_working[[#This Row],[date]]="","Missing","Available")</f>
        <v>Available</v>
      </c>
    </row>
    <row r="4407" spans="1:12" x14ac:dyDescent="0.35">
      <c r="A4407" s="1" t="s">
        <v>4541</v>
      </c>
      <c r="B4407" s="1" t="s">
        <v>593</v>
      </c>
      <c r="C4407" s="3">
        <v>45311</v>
      </c>
      <c r="D4407" s="1" t="s">
        <v>13</v>
      </c>
      <c r="E4407" s="1" t="s">
        <v>39</v>
      </c>
      <c r="F4407" s="1">
        <v>2114</v>
      </c>
      <c r="G4407" s="1" t="s">
        <v>32</v>
      </c>
      <c r="H4407" s="1" t="s">
        <v>19</v>
      </c>
      <c r="I4407" s="1" t="s">
        <v>90</v>
      </c>
      <c r="J4407" s="1" t="str" cm="1">
        <f t="array" ref="J4407">_xlfn.IFS(F4407="","missing",F4407&lt;0,"negative",F4407=0,"zero",AND(F4407&gt;=99999,MOD(F4407,9)=0),"99999 placeholder",AND(F4407&gt;$O$5,D4407="Expense"),"Expense outlier",AND(F4407&gt;$P$5,D4407="Income"),"Income outlier",TRUE,"valid")</f>
        <v>valid</v>
      </c>
      <c r="K4407" s="1" t="str">
        <f>_xlfn.XLOOKUP(I4407,[1]category_mapping!$F$2:$F$19,[1]category_mapping!$G$2:$G$19,E4407)</f>
        <v>food</v>
      </c>
      <c r="L4407" s="1" t="str">
        <f>IF(cleaning_working[[#This Row],[date]]="","Missing","Available")</f>
        <v>Available</v>
      </c>
    </row>
    <row r="4408" spans="1:12" x14ac:dyDescent="0.35">
      <c r="A4408" s="1" t="s">
        <v>4542</v>
      </c>
      <c r="B4408" s="1" t="s">
        <v>431</v>
      </c>
      <c r="C4408" s="3">
        <v>44840</v>
      </c>
      <c r="D4408" s="1" t="s">
        <v>14</v>
      </c>
      <c r="E4408" s="1" t="s">
        <v>70</v>
      </c>
      <c r="F4408" s="1">
        <v>77493</v>
      </c>
      <c r="G4408" s="1" t="s">
        <v>64</v>
      </c>
      <c r="H4408" s="1" t="s">
        <v>86</v>
      </c>
      <c r="I4408" s="1" t="s">
        <v>80</v>
      </c>
      <c r="J4408" s="1" t="str" cm="1">
        <f t="array" ref="J4408">_xlfn.IFS(F4408="","missing",F4408&lt;0,"negative",F4408=0,"zero",AND(F4408&gt;=99999,MOD(F4408,9)=0),"99999 placeholder",AND(F4408&gt;$O$5,D4408="Expense"),"Expense outlier",AND(F4408&gt;$P$5,D4408="Income"),"Income outlier",TRUE,"valid")</f>
        <v>valid</v>
      </c>
      <c r="K4408" s="1" t="str">
        <f>_xlfn.XLOOKUP(I4408,[1]category_mapping!$F$2:$F$19,[1]category_mapping!$G$2:$G$19,E4408)</f>
        <v>food</v>
      </c>
      <c r="L4408" s="1" t="str">
        <f>IF(cleaning_working[[#This Row],[date]]="","Missing","Available")</f>
        <v>Available</v>
      </c>
    </row>
    <row r="4409" spans="1:12" x14ac:dyDescent="0.35">
      <c r="A4409" s="1" t="s">
        <v>4543</v>
      </c>
      <c r="B4409" s="1" t="s">
        <v>241</v>
      </c>
      <c r="C4409" s="3">
        <v>44526</v>
      </c>
      <c r="D4409" s="1" t="s">
        <v>14</v>
      </c>
      <c r="E4409" s="1" t="s">
        <v>119</v>
      </c>
      <c r="F4409" s="1">
        <v>27277</v>
      </c>
      <c r="G4409" s="1" t="s">
        <v>25</v>
      </c>
      <c r="H4409" s="1" t="s">
        <v>25</v>
      </c>
      <c r="I4409" s="1" t="s">
        <v>194</v>
      </c>
      <c r="J4409" s="1" t="str" cm="1">
        <f t="array" ref="J4409">_xlfn.IFS(F4409="","missing",F4409&lt;0,"negative",F4409=0,"zero",AND(F4409&gt;=99999,MOD(F4409,9)=0),"99999 placeholder",AND(F4409&gt;$O$5,D4409="Expense"),"Expense outlier",AND(F4409&gt;$P$5,D4409="Income"),"Income outlier",TRUE,"valid")</f>
        <v>valid</v>
      </c>
      <c r="K4409" s="1" t="str">
        <f>_xlfn.XLOOKUP(I4409,[1]category_mapping!$F$2:$F$19,[1]category_mapping!$G$2:$G$19,E4409)</f>
        <v>travel</v>
      </c>
      <c r="L4409" s="1" t="str">
        <f>IF(cleaning_working[[#This Row],[date]]="","Missing","Available")</f>
        <v>Available</v>
      </c>
    </row>
    <row r="4410" spans="1:12" x14ac:dyDescent="0.35">
      <c r="A4410" s="1" t="s">
        <v>4544</v>
      </c>
      <c r="B4410" s="1" t="s">
        <v>491</v>
      </c>
      <c r="C4410" s="3">
        <v>44853</v>
      </c>
      <c r="D4410" s="1" t="s">
        <v>14</v>
      </c>
      <c r="E4410" s="1" t="s">
        <v>57</v>
      </c>
      <c r="F4410" s="1">
        <v>25714</v>
      </c>
      <c r="G4410" s="1" t="s">
        <v>32</v>
      </c>
      <c r="H4410" s="1" t="s">
        <v>107</v>
      </c>
      <c r="I4410" s="1" t="s">
        <v>71</v>
      </c>
      <c r="J4410" s="1" t="str" cm="1">
        <f t="array" ref="J4410">_xlfn.IFS(F4410="","missing",F4410&lt;0,"negative",F4410=0,"zero",AND(F4410&gt;=99999,MOD(F4410,9)=0),"99999 placeholder",AND(F4410&gt;$O$5,D4410="Expense"),"Expense outlier",AND(F4410&gt;$P$5,D4410="Income"),"Income outlier",TRUE,"valid")</f>
        <v>valid</v>
      </c>
      <c r="K4410" s="1" t="str">
        <f>_xlfn.XLOOKUP(I4410,[1]category_mapping!$F$2:$F$19,[1]category_mapping!$G$2:$G$19,E4410)</f>
        <v>health</v>
      </c>
      <c r="L4410" s="1" t="str">
        <f>IF(cleaning_working[[#This Row],[date]]="","Missing","Available")</f>
        <v>Available</v>
      </c>
    </row>
    <row r="4411" spans="1:12" x14ac:dyDescent="0.35">
      <c r="A4411" s="1" t="s">
        <v>4545</v>
      </c>
      <c r="B4411" s="1" t="s">
        <v>431</v>
      </c>
      <c r="C4411" s="3">
        <v>44320</v>
      </c>
      <c r="D4411" s="1" t="s">
        <v>13</v>
      </c>
      <c r="E4411" s="1" t="s">
        <v>24</v>
      </c>
      <c r="F4411" s="1">
        <v>6769</v>
      </c>
      <c r="G4411" s="1" t="s">
        <v>32</v>
      </c>
      <c r="H4411" s="1" t="s">
        <v>26</v>
      </c>
      <c r="J4411" s="1" t="str" cm="1">
        <f t="array" ref="J4411">_xlfn.IFS(F4411="","missing",F4411&lt;0,"negative",F4411=0,"zero",AND(F4411&gt;=99999,MOD(F4411,9)=0),"99999 placeholder",AND(F4411&gt;$O$5,D4411="Expense"),"Expense outlier",AND(F4411&gt;$P$5,D4411="Income"),"Income outlier",TRUE,"valid")</f>
        <v>valid</v>
      </c>
      <c r="K4411" s="1" t="str">
        <f>_xlfn.XLOOKUP(I4411,[1]category_mapping!$F$2:$F$19,[1]category_mapping!$G$2:$G$19,E4411)</f>
        <v>rent</v>
      </c>
      <c r="L4411" s="1" t="str">
        <f>IF(cleaning_working[[#This Row],[date]]="","Missing","Available")</f>
        <v>Available</v>
      </c>
    </row>
    <row r="4412" spans="1:12" x14ac:dyDescent="0.35">
      <c r="A4412" s="1" t="s">
        <v>4546</v>
      </c>
      <c r="B4412" s="1" t="s">
        <v>223</v>
      </c>
      <c r="C4412" s="3">
        <v>45483</v>
      </c>
      <c r="D4412" s="1" t="s">
        <v>13</v>
      </c>
      <c r="E4412" s="1" t="s">
        <v>24</v>
      </c>
      <c r="F4412" s="1">
        <v>1593</v>
      </c>
      <c r="G4412" s="1" t="s">
        <v>40</v>
      </c>
      <c r="H4412" s="1" t="s">
        <v>107</v>
      </c>
      <c r="I4412" s="1" t="s">
        <v>46</v>
      </c>
      <c r="J4412" s="1" t="str" cm="1">
        <f t="array" ref="J4412">_xlfn.IFS(F4412="","missing",F4412&lt;0,"negative",F4412=0,"zero",AND(F4412&gt;=99999,MOD(F4412,9)=0),"99999 placeholder",AND(F4412&gt;$O$5,D4412="Expense"),"Expense outlier",AND(F4412&gt;$P$5,D4412="Income"),"Income outlier",TRUE,"valid")</f>
        <v>valid</v>
      </c>
      <c r="K4412" s="1" t="str">
        <f>_xlfn.XLOOKUP(I4412,[1]category_mapping!$F$2:$F$19,[1]category_mapping!$G$2:$G$19,E4412)</f>
        <v>rent</v>
      </c>
      <c r="L4412" s="1" t="str">
        <f>IF(cleaning_working[[#This Row],[date]]="","Missing","Available")</f>
        <v>Available</v>
      </c>
    </row>
    <row r="4413" spans="1:12" x14ac:dyDescent="0.35">
      <c r="A4413" s="1" t="s">
        <v>4547</v>
      </c>
      <c r="B4413" s="1" t="s">
        <v>309</v>
      </c>
      <c r="C4413" s="3">
        <v>44238</v>
      </c>
      <c r="D4413" s="1" t="s">
        <v>13</v>
      </c>
      <c r="E4413" s="1" t="s">
        <v>39</v>
      </c>
      <c r="F4413" s="1">
        <v>264</v>
      </c>
      <c r="G4413" s="1" t="s">
        <v>40</v>
      </c>
      <c r="H4413" s="1" t="s">
        <v>52</v>
      </c>
      <c r="I4413" s="1" t="s">
        <v>120</v>
      </c>
      <c r="J4413" s="1" t="str" cm="1">
        <f t="array" ref="J4413">_xlfn.IFS(F4413="","missing",F4413&lt;0,"negative",F4413=0,"zero",AND(F4413&gt;=99999,MOD(F4413,9)=0),"99999 placeholder",AND(F4413&gt;$O$5,D4413="Expense"),"Expense outlier",AND(F4413&gt;$P$5,D4413="Income"),"Income outlier",TRUE,"valid")</f>
        <v>valid</v>
      </c>
      <c r="K4413" s="1" t="str">
        <f>_xlfn.XLOOKUP(I4413,[1]category_mapping!$F$2:$F$19,[1]category_mapping!$G$2:$G$19,E4413)</f>
        <v>food</v>
      </c>
      <c r="L4413" s="1" t="str">
        <f>IF(cleaning_working[[#This Row],[date]]="","Missing","Available")</f>
        <v>Available</v>
      </c>
    </row>
    <row r="4414" spans="1:12" x14ac:dyDescent="0.35">
      <c r="A4414" s="1" t="s">
        <v>4548</v>
      </c>
      <c r="B4414" s="1" t="s">
        <v>329</v>
      </c>
      <c r="C4414" s="3">
        <v>45626</v>
      </c>
      <c r="D4414" s="1" t="s">
        <v>13</v>
      </c>
      <c r="E4414" s="1" t="s">
        <v>17</v>
      </c>
      <c r="F4414" s="1">
        <v>9931</v>
      </c>
      <c r="G4414" s="1" t="s">
        <v>64</v>
      </c>
      <c r="H4414" s="1" t="s">
        <v>65</v>
      </c>
      <c r="J4414" s="1" t="str" cm="1">
        <f t="array" ref="J4414">_xlfn.IFS(F4414="","missing",F4414&lt;0,"negative",F4414=0,"zero",AND(F4414&gt;=99999,MOD(F4414,9)=0),"99999 placeholder",AND(F4414&gt;$O$5,D4414="Expense"),"Expense outlier",AND(F4414&gt;$P$5,D4414="Income"),"Income outlier",TRUE,"valid")</f>
        <v>valid</v>
      </c>
      <c r="K4414" s="1" t="str">
        <f>_xlfn.XLOOKUP(I4414,[1]category_mapping!$F$2:$F$19,[1]category_mapping!$G$2:$G$19,E4414)</f>
        <v>education</v>
      </c>
      <c r="L4414" s="1" t="str">
        <f>IF(cleaning_working[[#This Row],[date]]="","Missing","Available")</f>
        <v>Available</v>
      </c>
    </row>
    <row r="4415" spans="1:12" x14ac:dyDescent="0.35">
      <c r="A4415" s="1" t="s">
        <v>4549</v>
      </c>
      <c r="B4415" s="1" t="s">
        <v>247</v>
      </c>
      <c r="C4415" s="3">
        <v>45184</v>
      </c>
      <c r="D4415" s="1" t="s">
        <v>13</v>
      </c>
      <c r="E4415" s="1" t="s">
        <v>96</v>
      </c>
      <c r="F4415" s="1">
        <v>8474</v>
      </c>
      <c r="G4415" s="1" t="s">
        <v>40</v>
      </c>
      <c r="H4415" s="1" t="s">
        <v>26</v>
      </c>
      <c r="I4415" s="1" t="s">
        <v>90</v>
      </c>
      <c r="J4415" s="1" t="str" cm="1">
        <f t="array" ref="J4415">_xlfn.IFS(F4415="","missing",F4415&lt;0,"negative",F4415=0,"zero",AND(F4415&gt;=99999,MOD(F4415,9)=0),"99999 placeholder",AND(F4415&gt;$O$5,D4415="Expense"),"Expense outlier",AND(F4415&gt;$P$5,D4415="Income"),"Income outlier",TRUE,"valid")</f>
        <v>valid</v>
      </c>
      <c r="K4415" s="1" t="str">
        <f>_xlfn.XLOOKUP(I4415,[1]category_mapping!$F$2:$F$19,[1]category_mapping!$G$2:$G$19,E4415)</f>
        <v>travel</v>
      </c>
      <c r="L4415" s="1" t="str">
        <f>IF(cleaning_working[[#This Row],[date]]="","Missing","Available")</f>
        <v>Available</v>
      </c>
    </row>
    <row r="4416" spans="1:12" x14ac:dyDescent="0.35">
      <c r="A4416" s="1" t="s">
        <v>4550</v>
      </c>
      <c r="B4416" s="1" t="s">
        <v>339</v>
      </c>
      <c r="C4416" s="3">
        <v>45454</v>
      </c>
      <c r="D4416" s="1" t="s">
        <v>14</v>
      </c>
      <c r="E4416" s="1" t="s">
        <v>215</v>
      </c>
      <c r="F4416" s="1">
        <v>38714</v>
      </c>
      <c r="G4416" s="1" t="s">
        <v>18</v>
      </c>
      <c r="H4416" s="1" t="s">
        <v>52</v>
      </c>
      <c r="I4416" s="1" t="s">
        <v>80</v>
      </c>
      <c r="J4416" s="1" t="str" cm="1">
        <f t="array" ref="J4416">_xlfn.IFS(F4416="","missing",F4416&lt;0,"negative",F4416=0,"zero",AND(F4416&gt;=99999,MOD(F4416,9)=0),"99999 placeholder",AND(F4416&gt;$O$5,D4416="Expense"),"Expense outlier",AND(F4416&gt;$P$5,D4416="Income"),"Income outlier",TRUE,"valid")</f>
        <v>valid</v>
      </c>
      <c r="K4416" s="1" t="str">
        <f>_xlfn.XLOOKUP(I4416,[1]category_mapping!$F$2:$F$19,[1]category_mapping!$G$2:$G$19,E4416)</f>
        <v>food</v>
      </c>
      <c r="L4416" s="1" t="str">
        <f>IF(cleaning_working[[#This Row],[date]]="","Missing","Available")</f>
        <v>Available</v>
      </c>
    </row>
    <row r="4417" spans="1:12" x14ac:dyDescent="0.35">
      <c r="A4417" s="1" t="s">
        <v>4551</v>
      </c>
      <c r="B4417" s="1" t="s">
        <v>500</v>
      </c>
      <c r="C4417" s="3">
        <v>44856</v>
      </c>
      <c r="D4417" s="1" t="s">
        <v>14</v>
      </c>
      <c r="E4417" s="1" t="s">
        <v>70</v>
      </c>
      <c r="F4417" s="1">
        <v>15720</v>
      </c>
      <c r="G4417" s="1" t="s">
        <v>40</v>
      </c>
      <c r="H4417" s="1" t="s">
        <v>33</v>
      </c>
      <c r="J4417" s="1" t="str" cm="1">
        <f t="array" ref="J4417">_xlfn.IFS(F4417="","missing",F4417&lt;0,"negative",F4417=0,"zero",AND(F4417&gt;=99999,MOD(F4417,9)=0),"99999 placeholder",AND(F4417&gt;$O$5,D4417="Expense"),"Expense outlier",AND(F4417&gt;$P$5,D4417="Income"),"Income outlier",TRUE,"valid")</f>
        <v>valid</v>
      </c>
      <c r="K4417" s="1" t="str">
        <f>_xlfn.XLOOKUP(I4417,[1]category_mapping!$F$2:$F$19,[1]category_mapping!$G$2:$G$19,E4417)</f>
        <v>others</v>
      </c>
      <c r="L4417" s="1" t="str">
        <f>IF(cleaning_working[[#This Row],[date]]="","Missing","Available")</f>
        <v>Available</v>
      </c>
    </row>
    <row r="4418" spans="1:12" x14ac:dyDescent="0.35">
      <c r="A4418" s="1" t="s">
        <v>4552</v>
      </c>
      <c r="B4418" s="1" t="s">
        <v>144</v>
      </c>
      <c r="C4418" s="3">
        <v>45109</v>
      </c>
      <c r="D4418" s="1" t="s">
        <v>13</v>
      </c>
      <c r="E4418" s="1" t="s">
        <v>63</v>
      </c>
      <c r="F4418" s="1">
        <v>4043</v>
      </c>
      <c r="G4418" s="1" t="s">
        <v>18</v>
      </c>
      <c r="H4418" s="1" t="s">
        <v>107</v>
      </c>
      <c r="I4418" s="1" t="s">
        <v>178</v>
      </c>
      <c r="J4418" s="1" t="str" cm="1">
        <f t="array" ref="J4418">_xlfn.IFS(F4418="","missing",F4418&lt;0,"negative",F4418=0,"zero",AND(F4418&gt;=99999,MOD(F4418,9)=0),"99999 placeholder",AND(F4418&gt;$O$5,D4418="Expense"),"Expense outlier",AND(F4418&gt;$P$5,D4418="Income"),"Income outlier",TRUE,"valid")</f>
        <v>valid</v>
      </c>
      <c r="K4418" s="1" t="str">
        <f>_xlfn.XLOOKUP(I4418,[1]category_mapping!$F$2:$F$19,[1]category_mapping!$G$2:$G$19,E4418)</f>
        <v>rent</v>
      </c>
      <c r="L4418" s="1" t="str">
        <f>IF(cleaning_working[[#This Row],[date]]="","Missing","Available")</f>
        <v>Available</v>
      </c>
    </row>
    <row r="4419" spans="1:12" x14ac:dyDescent="0.35">
      <c r="A4419" s="1" t="s">
        <v>4553</v>
      </c>
      <c r="B4419" s="1" t="s">
        <v>172</v>
      </c>
      <c r="C4419" s="3">
        <v>45259</v>
      </c>
      <c r="D4419" s="1" t="s">
        <v>13</v>
      </c>
      <c r="E4419" s="1" t="s">
        <v>39</v>
      </c>
      <c r="F4419" s="1">
        <v>2072</v>
      </c>
      <c r="G4419" s="1" t="s">
        <v>32</v>
      </c>
      <c r="H4419" s="1" t="s">
        <v>159</v>
      </c>
      <c r="I4419" s="1" t="s">
        <v>20</v>
      </c>
      <c r="J4419" s="1" t="str" cm="1">
        <f t="array" ref="J4419">_xlfn.IFS(F4419="","missing",F4419&lt;0,"negative",F4419=0,"zero",AND(F4419&gt;=99999,MOD(F4419,9)=0),"99999 placeholder",AND(F4419&gt;$O$5,D4419="Expense"),"Expense outlier",AND(F4419&gt;$P$5,D4419="Income"),"Income outlier",TRUE,"valid")</f>
        <v>valid</v>
      </c>
      <c r="K4419" s="1" t="str">
        <f>_xlfn.XLOOKUP(I4419,[1]category_mapping!$F$2:$F$19,[1]category_mapping!$G$2:$G$19,E4419)</f>
        <v>entertainment</v>
      </c>
      <c r="L4419" s="1" t="str">
        <f>IF(cleaning_working[[#This Row],[date]]="","Missing","Available")</f>
        <v>Available</v>
      </c>
    </row>
    <row r="4420" spans="1:12" x14ac:dyDescent="0.35">
      <c r="A4420" s="1" t="s">
        <v>4554</v>
      </c>
      <c r="B4420" s="1" t="s">
        <v>362</v>
      </c>
      <c r="C4420" s="3">
        <v>44582</v>
      </c>
      <c r="D4420" s="1" t="s">
        <v>13</v>
      </c>
      <c r="E4420" s="1" t="s">
        <v>96</v>
      </c>
      <c r="F4420" s="1">
        <v>3154</v>
      </c>
      <c r="G4420" s="1" t="s">
        <v>32</v>
      </c>
      <c r="H4420" s="1" t="s">
        <v>19</v>
      </c>
      <c r="I4420" s="1" t="s">
        <v>66</v>
      </c>
      <c r="J4420" s="1" t="str" cm="1">
        <f t="array" ref="J4420">_xlfn.IFS(F4420="","missing",F4420&lt;0,"negative",F4420=0,"zero",AND(F4420&gt;=99999,MOD(F4420,9)=0),"99999 placeholder",AND(F4420&gt;$O$5,D4420="Expense"),"Expense outlier",AND(F4420&gt;$P$5,D4420="Income"),"Income outlier",TRUE,"valid")</f>
        <v>valid</v>
      </c>
      <c r="K4420" s="1" t="str">
        <f>_xlfn.XLOOKUP(I4420,[1]category_mapping!$F$2:$F$19,[1]category_mapping!$G$2:$G$19,E4420)</f>
        <v>food</v>
      </c>
      <c r="L4420" s="1" t="str">
        <f>IF(cleaning_working[[#This Row],[date]]="","Missing","Available")</f>
        <v>Available</v>
      </c>
    </row>
    <row r="4421" spans="1:12" x14ac:dyDescent="0.35">
      <c r="A4421" s="1" t="s">
        <v>4555</v>
      </c>
      <c r="B4421" s="1" t="s">
        <v>73</v>
      </c>
      <c r="C4421" s="3">
        <v>45287</v>
      </c>
      <c r="D4421" s="1" t="s">
        <v>13</v>
      </c>
      <c r="E4421" s="1" t="s">
        <v>24</v>
      </c>
      <c r="F4421" s="1">
        <v>35255</v>
      </c>
      <c r="G4421" s="1" t="s">
        <v>18</v>
      </c>
      <c r="H4421" s="1" t="s">
        <v>86</v>
      </c>
      <c r="J4421" s="1" t="str" cm="1">
        <f t="array" ref="J4421">_xlfn.IFS(F4421="","missing",F4421&lt;0,"negative",F4421=0,"zero",AND(F4421&gt;=99999,MOD(F4421,9)=0),"99999 placeholder",AND(F4421&gt;$O$5,D4421="Expense"),"Expense outlier",AND(F4421&gt;$P$5,D4421="Income"),"Income outlier",TRUE,"valid")</f>
        <v>Expense outlier</v>
      </c>
      <c r="K4421" s="1" t="str">
        <f>_xlfn.XLOOKUP(I4421,[1]category_mapping!$F$2:$F$19,[1]category_mapping!$G$2:$G$19,E4421)</f>
        <v>rent</v>
      </c>
      <c r="L4421" s="1" t="str">
        <f>IF(cleaning_working[[#This Row],[date]]="","Missing","Available")</f>
        <v>Available</v>
      </c>
    </row>
    <row r="4422" spans="1:12" x14ac:dyDescent="0.35">
      <c r="A4422" s="1" t="s">
        <v>4556</v>
      </c>
      <c r="B4422" s="1" t="s">
        <v>762</v>
      </c>
      <c r="C4422" s="3">
        <v>44289</v>
      </c>
      <c r="D4422" s="1" t="s">
        <v>13</v>
      </c>
      <c r="E4422" s="1" t="s">
        <v>39</v>
      </c>
      <c r="F4422" s="1">
        <v>4982</v>
      </c>
      <c r="G4422" s="1" t="s">
        <v>40</v>
      </c>
      <c r="H4422" s="1" t="s">
        <v>83</v>
      </c>
      <c r="I4422" s="1" t="s">
        <v>80</v>
      </c>
      <c r="J4422" s="1" t="str" cm="1">
        <f t="array" ref="J4422">_xlfn.IFS(F4422="","missing",F4422&lt;0,"negative",F4422=0,"zero",AND(F4422&gt;=99999,MOD(F4422,9)=0),"99999 placeholder",AND(F4422&gt;$O$5,D4422="Expense"),"Expense outlier",AND(F4422&gt;$P$5,D4422="Income"),"Income outlier",TRUE,"valid")</f>
        <v>valid</v>
      </c>
      <c r="K4422" s="1" t="str">
        <f>_xlfn.XLOOKUP(I4422,[1]category_mapping!$F$2:$F$19,[1]category_mapping!$G$2:$G$19,E4422)</f>
        <v>food</v>
      </c>
      <c r="L4422" s="1" t="str">
        <f>IF(cleaning_working[[#This Row],[date]]="","Missing","Available")</f>
        <v>Available</v>
      </c>
    </row>
    <row r="4423" spans="1:12" x14ac:dyDescent="0.35">
      <c r="A4423" s="1" t="s">
        <v>4557</v>
      </c>
      <c r="B4423" s="1" t="s">
        <v>289</v>
      </c>
      <c r="C4423" s="3">
        <v>44541</v>
      </c>
      <c r="D4423" s="1" t="s">
        <v>13</v>
      </c>
      <c r="E4423" s="1" t="s">
        <v>39</v>
      </c>
      <c r="F4423" s="1">
        <v>3263</v>
      </c>
      <c r="G4423" s="1" t="s">
        <v>64</v>
      </c>
      <c r="H4423" s="1" t="s">
        <v>25</v>
      </c>
      <c r="I4423" s="1" t="s">
        <v>93</v>
      </c>
      <c r="J4423" s="1" t="str" cm="1">
        <f t="array" ref="J4423">_xlfn.IFS(F4423="","missing",F4423&lt;0,"negative",F4423=0,"zero",AND(F4423&gt;=99999,MOD(F4423,9)=0),"99999 placeholder",AND(F4423&gt;$O$5,D4423="Expense"),"Expense outlier",AND(F4423&gt;$P$5,D4423="Income"),"Income outlier",TRUE,"valid")</f>
        <v>valid</v>
      </c>
      <c r="K4423" s="1" t="str">
        <f>_xlfn.XLOOKUP(I4423,[1]category_mapping!$F$2:$F$19,[1]category_mapping!$G$2:$G$19,E4423)</f>
        <v>food</v>
      </c>
      <c r="L4423" s="1" t="str">
        <f>IF(cleaning_working[[#This Row],[date]]="","Missing","Available")</f>
        <v>Available</v>
      </c>
    </row>
    <row r="4424" spans="1:12" x14ac:dyDescent="0.35">
      <c r="A4424" s="1" t="s">
        <v>4476</v>
      </c>
      <c r="B4424" s="1" t="s">
        <v>283</v>
      </c>
      <c r="C4424" s="3">
        <v>44549</v>
      </c>
      <c r="D4424" s="1" t="s">
        <v>13</v>
      </c>
      <c r="E4424" s="1" t="s">
        <v>63</v>
      </c>
      <c r="F4424" s="1">
        <v>4056</v>
      </c>
      <c r="G4424" s="1" t="s">
        <v>64</v>
      </c>
      <c r="H4424" s="1" t="s">
        <v>52</v>
      </c>
      <c r="I4424" s="1" t="s">
        <v>272</v>
      </c>
      <c r="J4424" s="1" t="str" cm="1">
        <f t="array" ref="J4424">_xlfn.IFS(F4424="","missing",F4424&lt;0,"negative",F4424=0,"zero",AND(F4424&gt;=99999,MOD(F4424,9)=0),"99999 placeholder",AND(F4424&gt;$O$5,D4424="Expense"),"Expense outlier",AND(F4424&gt;$P$5,D4424="Income"),"Income outlier",TRUE,"valid")</f>
        <v>valid</v>
      </c>
      <c r="K4424" s="1" t="str">
        <f>_xlfn.XLOOKUP(I4424,[1]category_mapping!$F$2:$F$19,[1]category_mapping!$G$2:$G$19,E4424)</f>
        <v>food</v>
      </c>
      <c r="L4424" s="1" t="str">
        <f>IF(cleaning_working[[#This Row],[date]]="","Missing","Available")</f>
        <v>Available</v>
      </c>
    </row>
    <row r="4425" spans="1:12" x14ac:dyDescent="0.35">
      <c r="A4425" s="1" t="s">
        <v>4558</v>
      </c>
      <c r="B4425" s="1" t="s">
        <v>212</v>
      </c>
      <c r="C4425" s="3">
        <v>45656</v>
      </c>
      <c r="D4425" s="1" t="s">
        <v>13</v>
      </c>
      <c r="E4425" s="1" t="s">
        <v>17</v>
      </c>
      <c r="F4425" s="1">
        <v>703</v>
      </c>
      <c r="G4425" s="1" t="s">
        <v>40</v>
      </c>
      <c r="H4425" s="1" t="s">
        <v>52</v>
      </c>
      <c r="I4425" s="1" t="s">
        <v>58</v>
      </c>
      <c r="J4425" s="1" t="str" cm="1">
        <f t="array" ref="J4425">_xlfn.IFS(F4425="","missing",F4425&lt;0,"negative",F4425=0,"zero",AND(F4425&gt;=99999,MOD(F4425,9)=0),"99999 placeholder",AND(F4425&gt;$O$5,D4425="Expense"),"Expense outlier",AND(F4425&gt;$P$5,D4425="Income"),"Income outlier",TRUE,"valid")</f>
        <v>valid</v>
      </c>
      <c r="K4425" s="1" t="str">
        <f>_xlfn.XLOOKUP(I4425,[1]category_mapping!$F$2:$F$19,[1]category_mapping!$G$2:$G$19,E4425)</f>
        <v>education</v>
      </c>
      <c r="L4425" s="1" t="str">
        <f>IF(cleaning_working[[#This Row],[date]]="","Missing","Available")</f>
        <v>Available</v>
      </c>
    </row>
    <row r="4426" spans="1:12" x14ac:dyDescent="0.35">
      <c r="A4426" s="1" t="s">
        <v>4559</v>
      </c>
      <c r="B4426" s="1" t="s">
        <v>51</v>
      </c>
      <c r="C4426" s="3">
        <v>44620</v>
      </c>
      <c r="D4426" s="1" t="s">
        <v>13</v>
      </c>
      <c r="E4426" s="1" t="s">
        <v>39</v>
      </c>
      <c r="F4426" s="1">
        <v>4409</v>
      </c>
      <c r="G4426" s="1" t="s">
        <v>40</v>
      </c>
      <c r="H4426" s="1" t="s">
        <v>65</v>
      </c>
      <c r="I4426" s="1" t="s">
        <v>194</v>
      </c>
      <c r="J4426" s="1" t="str" cm="1">
        <f t="array" ref="J4426">_xlfn.IFS(F4426="","missing",F4426&lt;0,"negative",F4426=0,"zero",AND(F4426&gt;=99999,MOD(F4426,9)=0),"99999 placeholder",AND(F4426&gt;$O$5,D4426="Expense"),"Expense outlier",AND(F4426&gt;$P$5,D4426="Income"),"Income outlier",TRUE,"valid")</f>
        <v>valid</v>
      </c>
      <c r="K4426" s="1" t="str">
        <f>_xlfn.XLOOKUP(I4426,[1]category_mapping!$F$2:$F$19,[1]category_mapping!$G$2:$G$19,E4426)</f>
        <v>travel</v>
      </c>
      <c r="L4426" s="1" t="str">
        <f>IF(cleaning_working[[#This Row],[date]]="","Missing","Available")</f>
        <v>Available</v>
      </c>
    </row>
    <row r="4427" spans="1:12" x14ac:dyDescent="0.35">
      <c r="A4427" s="1" t="s">
        <v>4560</v>
      </c>
      <c r="B4427" s="1" t="s">
        <v>101</v>
      </c>
      <c r="C4427" s="3">
        <v>44427</v>
      </c>
      <c r="D4427" s="1" t="s">
        <v>14</v>
      </c>
      <c r="E4427" s="1" t="s">
        <v>70</v>
      </c>
      <c r="F4427" s="1">
        <v>65687</v>
      </c>
      <c r="G4427" s="1" t="s">
        <v>64</v>
      </c>
      <c r="H4427" s="1" t="s">
        <v>86</v>
      </c>
      <c r="I4427" s="1" t="s">
        <v>226</v>
      </c>
      <c r="J4427" s="1" t="str" cm="1">
        <f t="array" ref="J4427">_xlfn.IFS(F4427="","missing",F4427&lt;0,"negative",F4427=0,"zero",AND(F4427&gt;=99999,MOD(F4427,9)=0),"99999 placeholder",AND(F4427&gt;$O$5,D4427="Expense"),"Expense outlier",AND(F4427&gt;$P$5,D4427="Income"),"Income outlier",TRUE,"valid")</f>
        <v>valid</v>
      </c>
      <c r="K4427" s="1" t="str">
        <f>_xlfn.XLOOKUP(I4427,[1]category_mapping!$F$2:$F$19,[1]category_mapping!$G$2:$G$19,E4427)</f>
        <v>savings</v>
      </c>
      <c r="L4427" s="1" t="str">
        <f>IF(cleaning_working[[#This Row],[date]]="","Missing","Available")</f>
        <v>Available</v>
      </c>
    </row>
    <row r="4428" spans="1:12" x14ac:dyDescent="0.35">
      <c r="A4428" s="1" t="s">
        <v>4561</v>
      </c>
      <c r="B4428" s="1" t="s">
        <v>243</v>
      </c>
      <c r="C4428" s="3">
        <v>45124</v>
      </c>
      <c r="D4428" s="1" t="s">
        <v>14</v>
      </c>
      <c r="E4428" s="1" t="s">
        <v>31</v>
      </c>
      <c r="F4428" s="1">
        <v>67240</v>
      </c>
      <c r="G4428" s="1" t="s">
        <v>64</v>
      </c>
      <c r="H4428" s="1" t="s">
        <v>107</v>
      </c>
      <c r="I4428" s="1" t="s">
        <v>46</v>
      </c>
      <c r="J4428" s="1" t="str" cm="1">
        <f t="array" ref="J4428">_xlfn.IFS(F4428="","missing",F4428&lt;0,"negative",F4428=0,"zero",AND(F4428&gt;=99999,MOD(F4428,9)=0),"99999 placeholder",AND(F4428&gt;$O$5,D4428="Expense"),"Expense outlier",AND(F4428&gt;$P$5,D4428="Income"),"Income outlier",TRUE,"valid")</f>
        <v>valid</v>
      </c>
      <c r="K4428" s="1" t="str">
        <f>_xlfn.XLOOKUP(I4428,[1]category_mapping!$F$2:$F$19,[1]category_mapping!$G$2:$G$19,E4428)</f>
        <v>freelance</v>
      </c>
      <c r="L4428" s="1" t="str">
        <f>IF(cleaning_working[[#This Row],[date]]="","Missing","Available")</f>
        <v>Available</v>
      </c>
    </row>
    <row r="4429" spans="1:12" x14ac:dyDescent="0.35">
      <c r="A4429" s="1" t="s">
        <v>4562</v>
      </c>
      <c r="B4429" s="1" t="s">
        <v>345</v>
      </c>
      <c r="C4429" s="3">
        <v>44629</v>
      </c>
      <c r="D4429" s="1" t="s">
        <v>13</v>
      </c>
      <c r="E4429" s="1" t="s">
        <v>24</v>
      </c>
      <c r="F4429" s="1">
        <v>5487</v>
      </c>
      <c r="G4429" s="1" t="s">
        <v>18</v>
      </c>
      <c r="H4429" s="1" t="s">
        <v>133</v>
      </c>
      <c r="I4429" s="1" t="s">
        <v>41</v>
      </c>
      <c r="J4429" s="1" t="str" cm="1">
        <f t="array" ref="J4429">_xlfn.IFS(F4429="","missing",F4429&lt;0,"negative",F4429=0,"zero",AND(F4429&gt;=99999,MOD(F4429,9)=0),"99999 placeholder",AND(F4429&gt;$O$5,D4429="Expense"),"Expense outlier",AND(F4429&gt;$P$5,D4429="Income"),"Income outlier",TRUE,"valid")</f>
        <v>valid</v>
      </c>
      <c r="K4429" s="1" t="str">
        <f>_xlfn.XLOOKUP(I4429,[1]category_mapping!$F$2:$F$19,[1]category_mapping!$G$2:$G$19,E4429)</f>
        <v>utilities</v>
      </c>
      <c r="L4429" s="1" t="str">
        <f>IF(cleaning_working[[#This Row],[date]]="","Missing","Available")</f>
        <v>Available</v>
      </c>
    </row>
    <row r="4430" spans="1:12" x14ac:dyDescent="0.35">
      <c r="A4430" s="1" t="s">
        <v>4563</v>
      </c>
      <c r="B4430" s="1" t="s">
        <v>166</v>
      </c>
      <c r="C4430" s="3">
        <v>45365</v>
      </c>
      <c r="D4430" s="1" t="s">
        <v>13</v>
      </c>
      <c r="E4430" s="1" t="s">
        <v>39</v>
      </c>
      <c r="F4430" s="1">
        <v>3821</v>
      </c>
      <c r="G4430" s="1" t="s">
        <v>18</v>
      </c>
      <c r="H4430" s="1" t="s">
        <v>25</v>
      </c>
      <c r="I4430" s="1" t="s">
        <v>194</v>
      </c>
      <c r="J4430" s="1" t="str" cm="1">
        <f t="array" ref="J4430">_xlfn.IFS(F4430="","missing",F4430&lt;0,"negative",F4430=0,"zero",AND(F4430&gt;=99999,MOD(F4430,9)=0),"99999 placeholder",AND(F4430&gt;$O$5,D4430="Expense"),"Expense outlier",AND(F4430&gt;$P$5,D4430="Income"),"Income outlier",TRUE,"valid")</f>
        <v>valid</v>
      </c>
      <c r="K4430" s="1" t="str">
        <f>_xlfn.XLOOKUP(I4430,[1]category_mapping!$F$2:$F$19,[1]category_mapping!$G$2:$G$19,E4430)</f>
        <v>travel</v>
      </c>
      <c r="L4430" s="1" t="str">
        <f>IF(cleaning_working[[#This Row],[date]]="","Missing","Available")</f>
        <v>Available</v>
      </c>
    </row>
    <row r="4431" spans="1:12" x14ac:dyDescent="0.35">
      <c r="A4431" s="1" t="s">
        <v>4564</v>
      </c>
      <c r="B4431" s="1" t="s">
        <v>531</v>
      </c>
      <c r="C4431" s="3" t="s">
        <v>38</v>
      </c>
      <c r="D4431" s="1" t="s">
        <v>13</v>
      </c>
      <c r="E4431" s="1" t="s">
        <v>39</v>
      </c>
      <c r="F4431" s="1">
        <v>2977</v>
      </c>
      <c r="G4431" s="1" t="s">
        <v>25</v>
      </c>
      <c r="H4431" s="1" t="s">
        <v>25</v>
      </c>
      <c r="I4431" s="1" t="s">
        <v>66</v>
      </c>
      <c r="J4431" s="1" t="str" cm="1">
        <f t="array" ref="J4431">_xlfn.IFS(F4431="","missing",F4431&lt;0,"negative",F4431=0,"zero",AND(F4431&gt;=99999,MOD(F4431,9)=0),"99999 placeholder",AND(F4431&gt;$O$5,D4431="Expense"),"Expense outlier",AND(F4431&gt;$P$5,D4431="Income"),"Income outlier",TRUE,"valid")</f>
        <v>valid</v>
      </c>
      <c r="K4431" s="1" t="str">
        <f>_xlfn.XLOOKUP(I4431,[1]category_mapping!$F$2:$F$19,[1]category_mapping!$G$2:$G$19,E4431)</f>
        <v>food</v>
      </c>
      <c r="L4431" s="1" t="str">
        <f>IF(cleaning_working[[#This Row],[date]]="","Missing","Available")</f>
        <v>Missing</v>
      </c>
    </row>
    <row r="4432" spans="1:12" x14ac:dyDescent="0.35">
      <c r="A4432" s="1" t="s">
        <v>4565</v>
      </c>
      <c r="B4432" s="1" t="s">
        <v>351</v>
      </c>
      <c r="C4432" s="3">
        <v>44851</v>
      </c>
      <c r="D4432" s="1" t="s">
        <v>14</v>
      </c>
      <c r="E4432" s="1" t="s">
        <v>31</v>
      </c>
      <c r="F4432" s="1">
        <v>25148</v>
      </c>
      <c r="G4432" s="1" t="s">
        <v>40</v>
      </c>
      <c r="H4432" s="1" t="s">
        <v>52</v>
      </c>
      <c r="I4432" s="1" t="s">
        <v>46</v>
      </c>
      <c r="J4432" s="1" t="str" cm="1">
        <f t="array" ref="J4432">_xlfn.IFS(F4432="","missing",F4432&lt;0,"negative",F4432=0,"zero",AND(F4432&gt;=99999,MOD(F4432,9)=0),"99999 placeholder",AND(F4432&gt;$O$5,D4432="Expense"),"Expense outlier",AND(F4432&gt;$P$5,D4432="Income"),"Income outlier",TRUE,"valid")</f>
        <v>valid</v>
      </c>
      <c r="K4432" s="1" t="str">
        <f>_xlfn.XLOOKUP(I4432,[1]category_mapping!$F$2:$F$19,[1]category_mapping!$G$2:$G$19,E4432)</f>
        <v>freelance</v>
      </c>
      <c r="L4432" s="1" t="str">
        <f>IF(cleaning_working[[#This Row],[date]]="","Missing","Available")</f>
        <v>Available</v>
      </c>
    </row>
    <row r="4433" spans="1:12" x14ac:dyDescent="0.35">
      <c r="A4433" s="1" t="s">
        <v>4566</v>
      </c>
      <c r="B4433" s="1" t="s">
        <v>187</v>
      </c>
      <c r="C4433" s="3">
        <v>45650</v>
      </c>
      <c r="D4433" s="1" t="s">
        <v>13</v>
      </c>
      <c r="E4433" s="1" t="s">
        <v>96</v>
      </c>
      <c r="F4433" s="1">
        <v>3070</v>
      </c>
      <c r="G4433" s="1" t="s">
        <v>40</v>
      </c>
      <c r="H4433" s="1" t="s">
        <v>86</v>
      </c>
      <c r="I4433" s="1" t="s">
        <v>49</v>
      </c>
      <c r="J4433" s="1" t="str" cm="1">
        <f t="array" ref="J4433">_xlfn.IFS(F4433="","missing",F4433&lt;0,"negative",F4433=0,"zero",AND(F4433&gt;=99999,MOD(F4433,9)=0),"99999 placeholder",AND(F4433&gt;$O$5,D4433="Expense"),"Expense outlier",AND(F4433&gt;$P$5,D4433="Income"),"Income outlier",TRUE,"valid")</f>
        <v>valid</v>
      </c>
      <c r="K4433" s="1" t="str">
        <f>_xlfn.XLOOKUP(I4433,[1]category_mapping!$F$2:$F$19,[1]category_mapping!$G$2:$G$19,E4433)</f>
        <v>travel</v>
      </c>
      <c r="L4433" s="1" t="str">
        <f>IF(cleaning_working[[#This Row],[date]]="","Missing","Available")</f>
        <v>Available</v>
      </c>
    </row>
    <row r="4434" spans="1:12" x14ac:dyDescent="0.35">
      <c r="A4434" s="1" t="s">
        <v>4567</v>
      </c>
      <c r="B4434" s="1" t="s">
        <v>542</v>
      </c>
      <c r="C4434" s="3">
        <v>44393</v>
      </c>
      <c r="D4434" s="1" t="s">
        <v>14</v>
      </c>
      <c r="E4434" s="1" t="s">
        <v>57</v>
      </c>
      <c r="F4434" s="1">
        <v>63910</v>
      </c>
      <c r="G4434" s="1" t="s">
        <v>40</v>
      </c>
      <c r="H4434" s="1" t="s">
        <v>86</v>
      </c>
      <c r="I4434" s="1" t="s">
        <v>66</v>
      </c>
      <c r="J4434" s="1" t="str" cm="1">
        <f t="array" ref="J4434">_xlfn.IFS(F4434="","missing",F4434&lt;0,"negative",F4434=0,"zero",AND(F4434&gt;=99999,MOD(F4434,9)=0),"99999 placeholder",AND(F4434&gt;$O$5,D4434="Expense"),"Expense outlier",AND(F4434&gt;$P$5,D4434="Income"),"Income outlier",TRUE,"valid")</f>
        <v>valid</v>
      </c>
      <c r="K4434" s="1" t="str">
        <f>_xlfn.XLOOKUP(I4434,[1]category_mapping!$F$2:$F$19,[1]category_mapping!$G$2:$G$19,E4434)</f>
        <v>food</v>
      </c>
      <c r="L4434" s="1" t="str">
        <f>IF(cleaning_working[[#This Row],[date]]="","Missing","Available")</f>
        <v>Available</v>
      </c>
    </row>
    <row r="4435" spans="1:12" x14ac:dyDescent="0.35">
      <c r="A4435" s="1" t="s">
        <v>4568</v>
      </c>
      <c r="B4435" s="1" t="s">
        <v>357</v>
      </c>
      <c r="C4435" s="3">
        <v>44205</v>
      </c>
      <c r="D4435" s="1" t="s">
        <v>13</v>
      </c>
      <c r="E4435" s="1" t="s">
        <v>24</v>
      </c>
      <c r="F4435" s="1">
        <v>1336</v>
      </c>
      <c r="G4435" s="1" t="s">
        <v>18</v>
      </c>
      <c r="H4435" s="1" t="s">
        <v>25</v>
      </c>
      <c r="I4435" s="1" t="s">
        <v>46</v>
      </c>
      <c r="J4435" s="1" t="str" cm="1">
        <f t="array" ref="J4435">_xlfn.IFS(F4435="","missing",F4435&lt;0,"negative",F4435=0,"zero",AND(F4435&gt;=99999,MOD(F4435,9)=0),"99999 placeholder",AND(F4435&gt;$O$5,D4435="Expense"),"Expense outlier",AND(F4435&gt;$P$5,D4435="Income"),"Income outlier",TRUE,"valid")</f>
        <v>valid</v>
      </c>
      <c r="K4435" s="1" t="str">
        <f>_xlfn.XLOOKUP(I4435,[1]category_mapping!$F$2:$F$19,[1]category_mapping!$G$2:$G$19,E4435)</f>
        <v>rent</v>
      </c>
      <c r="L4435" s="1" t="str">
        <f>IF(cleaning_working[[#This Row],[date]]="","Missing","Available")</f>
        <v>Available</v>
      </c>
    </row>
    <row r="4436" spans="1:12" x14ac:dyDescent="0.35">
      <c r="A4436" s="1" t="s">
        <v>4569</v>
      </c>
      <c r="B4436" s="1" t="s">
        <v>196</v>
      </c>
      <c r="C4436" s="3">
        <v>45380</v>
      </c>
      <c r="D4436" s="1" t="s">
        <v>13</v>
      </c>
      <c r="E4436" s="1" t="s">
        <v>63</v>
      </c>
      <c r="F4436" s="1">
        <v>6985</v>
      </c>
      <c r="G4436" s="1" t="s">
        <v>18</v>
      </c>
      <c r="H4436" s="1" t="s">
        <v>133</v>
      </c>
      <c r="I4436" s="1" t="s">
        <v>128</v>
      </c>
      <c r="J4436" s="1" t="str" cm="1">
        <f t="array" ref="J4436">_xlfn.IFS(F4436="","missing",F4436&lt;0,"negative",F4436=0,"zero",AND(F4436&gt;=99999,MOD(F4436,9)=0),"99999 placeholder",AND(F4436&gt;$O$5,D4436="Expense"),"Expense outlier",AND(F4436&gt;$P$5,D4436="Income"),"Income outlier",TRUE,"valid")</f>
        <v>valid</v>
      </c>
      <c r="K4436" s="1" t="str">
        <f>_xlfn.XLOOKUP(I4436,[1]category_mapping!$F$2:$F$19,[1]category_mapping!$G$2:$G$19,E4436)</f>
        <v>utilities</v>
      </c>
      <c r="L4436" s="1" t="str">
        <f>IF(cleaning_working[[#This Row],[date]]="","Missing","Available")</f>
        <v>Available</v>
      </c>
    </row>
    <row r="4437" spans="1:12" x14ac:dyDescent="0.35">
      <c r="A4437" s="1" t="s">
        <v>4570</v>
      </c>
      <c r="B4437" s="1" t="s">
        <v>139</v>
      </c>
      <c r="C4437" s="3">
        <v>44808</v>
      </c>
      <c r="D4437" s="1" t="s">
        <v>13</v>
      </c>
      <c r="E4437" s="1" t="s">
        <v>39</v>
      </c>
      <c r="F4437" s="1">
        <v>7722</v>
      </c>
      <c r="G4437" s="1" t="s">
        <v>32</v>
      </c>
      <c r="H4437" s="1" t="s">
        <v>159</v>
      </c>
      <c r="I4437" s="1" t="s">
        <v>87</v>
      </c>
      <c r="J4437" s="1" t="str" cm="1">
        <f t="array" ref="J4437">_xlfn.IFS(F4437="","missing",F4437&lt;0,"negative",F4437=0,"zero",AND(F4437&gt;=99999,MOD(F4437,9)=0),"99999 placeholder",AND(F4437&gt;$O$5,D4437="Expense"),"Expense outlier",AND(F4437&gt;$P$5,D4437="Income"),"Income outlier",TRUE,"valid")</f>
        <v>valid</v>
      </c>
      <c r="K4437" s="1" t="str">
        <f>_xlfn.XLOOKUP(I4437,[1]category_mapping!$F$2:$F$19,[1]category_mapping!$G$2:$G$19,E4437)</f>
        <v>food</v>
      </c>
      <c r="L4437" s="1" t="str">
        <f>IF(cleaning_working[[#This Row],[date]]="","Missing","Available")</f>
        <v>Available</v>
      </c>
    </row>
    <row r="4438" spans="1:12" x14ac:dyDescent="0.35">
      <c r="A4438" s="1" t="s">
        <v>4571</v>
      </c>
      <c r="B4438" s="1" t="s">
        <v>92</v>
      </c>
      <c r="C4438" s="3">
        <v>45328</v>
      </c>
      <c r="D4438" s="1" t="s">
        <v>13</v>
      </c>
      <c r="E4438" s="1" t="s">
        <v>39</v>
      </c>
      <c r="F4438" s="1">
        <v>8648</v>
      </c>
      <c r="G4438" s="1" t="s">
        <v>18</v>
      </c>
      <c r="H4438" s="1" t="s">
        <v>25</v>
      </c>
      <c r="I4438" s="1" t="s">
        <v>178</v>
      </c>
      <c r="J4438" s="1" t="str" cm="1">
        <f t="array" ref="J4438">_xlfn.IFS(F4438="","missing",F4438&lt;0,"negative",F4438=0,"zero",AND(F4438&gt;=99999,MOD(F4438,9)=0),"99999 placeholder",AND(F4438&gt;$O$5,D4438="Expense"),"Expense outlier",AND(F4438&gt;$P$5,D4438="Income"),"Income outlier",TRUE,"valid")</f>
        <v>valid</v>
      </c>
      <c r="K4438" s="1" t="str">
        <f>_xlfn.XLOOKUP(I4438,[1]category_mapping!$F$2:$F$19,[1]category_mapping!$G$2:$G$19,E4438)</f>
        <v>rent</v>
      </c>
      <c r="L4438" s="1" t="str">
        <f>IF(cleaning_working[[#This Row],[date]]="","Missing","Available")</f>
        <v>Available</v>
      </c>
    </row>
    <row r="4439" spans="1:12" x14ac:dyDescent="0.35">
      <c r="A4439" s="1" t="s">
        <v>3453</v>
      </c>
      <c r="B4439" s="1" t="s">
        <v>277</v>
      </c>
      <c r="C4439" s="3">
        <v>44540</v>
      </c>
      <c r="D4439" s="1" t="s">
        <v>13</v>
      </c>
      <c r="E4439" s="1" t="s">
        <v>96</v>
      </c>
      <c r="F4439" s="1">
        <v>9311</v>
      </c>
      <c r="G4439" s="1" t="s">
        <v>32</v>
      </c>
      <c r="H4439" s="1" t="s">
        <v>107</v>
      </c>
      <c r="I4439" s="1" t="s">
        <v>170</v>
      </c>
      <c r="J4439" s="1" t="str" cm="1">
        <f t="array" ref="J4439">_xlfn.IFS(F4439="","missing",F4439&lt;0,"negative",F4439=0,"zero",AND(F4439&gt;=99999,MOD(F4439,9)=0),"99999 placeholder",AND(F4439&gt;$O$5,D4439="Expense"),"Expense outlier",AND(F4439&gt;$P$5,D4439="Income"),"Income outlier",TRUE,"valid")</f>
        <v>valid</v>
      </c>
      <c r="K4439" s="1" t="str">
        <f>_xlfn.XLOOKUP(I4439,[1]category_mapping!$F$2:$F$19,[1]category_mapping!$G$2:$G$19,E4439)</f>
        <v>health</v>
      </c>
      <c r="L4439" s="1" t="str">
        <f>IF(cleaning_working[[#This Row],[date]]="","Missing","Available")</f>
        <v>Available</v>
      </c>
    </row>
    <row r="4440" spans="1:12" x14ac:dyDescent="0.35">
      <c r="A4440" s="1" t="s">
        <v>4572</v>
      </c>
      <c r="B4440" s="1" t="s">
        <v>85</v>
      </c>
      <c r="C4440" s="3">
        <v>44507</v>
      </c>
      <c r="D4440" s="1" t="s">
        <v>13</v>
      </c>
      <c r="E4440" s="1" t="s">
        <v>39</v>
      </c>
      <c r="F4440" s="1">
        <v>8213</v>
      </c>
      <c r="G4440" s="1" t="s">
        <v>32</v>
      </c>
      <c r="H4440" s="1" t="s">
        <v>133</v>
      </c>
      <c r="I4440" s="1" t="s">
        <v>97</v>
      </c>
      <c r="J4440" s="1" t="str" cm="1">
        <f t="array" ref="J4440">_xlfn.IFS(F4440="","missing",F4440&lt;0,"negative",F4440=0,"zero",AND(F4440&gt;=99999,MOD(F4440,9)=0),"99999 placeholder",AND(F4440&gt;$O$5,D4440="Expense"),"Expense outlier",AND(F4440&gt;$P$5,D4440="Income"),"Income outlier",TRUE,"valid")</f>
        <v>valid</v>
      </c>
      <c r="K4440" s="1" t="str">
        <f>_xlfn.XLOOKUP(I4440,[1]category_mapping!$F$2:$F$19,[1]category_mapping!$G$2:$G$19,E4440)</f>
        <v>health</v>
      </c>
      <c r="L4440" s="1" t="str">
        <f>IF(cleaning_working[[#This Row],[date]]="","Missing","Available")</f>
        <v>Available</v>
      </c>
    </row>
    <row r="4441" spans="1:12" x14ac:dyDescent="0.35">
      <c r="A4441" s="1" t="s">
        <v>4573</v>
      </c>
      <c r="B4441" s="1" t="s">
        <v>82</v>
      </c>
      <c r="C4441" s="3">
        <v>45591</v>
      </c>
      <c r="D4441" s="1" t="s">
        <v>13</v>
      </c>
      <c r="E4441" s="1" t="s">
        <v>96</v>
      </c>
      <c r="F4441" s="1">
        <v>6332</v>
      </c>
      <c r="G4441" s="1" t="s">
        <v>32</v>
      </c>
      <c r="H4441" s="1" t="s">
        <v>26</v>
      </c>
      <c r="I4441" s="1" t="s">
        <v>20</v>
      </c>
      <c r="J4441" s="1" t="str" cm="1">
        <f t="array" ref="J4441">_xlfn.IFS(F4441="","missing",F4441&lt;0,"negative",F4441=0,"zero",AND(F4441&gt;=99999,MOD(F4441,9)=0),"99999 placeholder",AND(F4441&gt;$O$5,D4441="Expense"),"Expense outlier",AND(F4441&gt;$P$5,D4441="Income"),"Income outlier",TRUE,"valid")</f>
        <v>valid</v>
      </c>
      <c r="K4441" s="1" t="str">
        <f>_xlfn.XLOOKUP(I4441,[1]category_mapping!$F$2:$F$19,[1]category_mapping!$G$2:$G$19,E4441)</f>
        <v>entertainment</v>
      </c>
      <c r="L4441" s="1" t="str">
        <f>IF(cleaning_working[[#This Row],[date]]="","Missing","Available")</f>
        <v>Available</v>
      </c>
    </row>
    <row r="4442" spans="1:12" x14ac:dyDescent="0.35">
      <c r="A4442" s="1" t="s">
        <v>4574</v>
      </c>
      <c r="B4442" s="1" t="s">
        <v>99</v>
      </c>
      <c r="C4442" s="3">
        <v>45619</v>
      </c>
      <c r="D4442" s="1" t="s">
        <v>13</v>
      </c>
      <c r="E4442" s="1" t="s">
        <v>70</v>
      </c>
      <c r="F4442" s="1">
        <v>1861</v>
      </c>
      <c r="G4442" s="1" t="s">
        <v>18</v>
      </c>
      <c r="H4442" s="1" t="s">
        <v>65</v>
      </c>
      <c r="J4442" s="1" t="str" cm="1">
        <f t="array" ref="J4442">_xlfn.IFS(F4442="","missing",F4442&lt;0,"negative",F4442=0,"zero",AND(F4442&gt;=99999,MOD(F4442,9)=0),"99999 placeholder",AND(F4442&gt;$O$5,D4442="Expense"),"Expense outlier",AND(F4442&gt;$P$5,D4442="Income"),"Income outlier",TRUE,"valid")</f>
        <v>valid</v>
      </c>
      <c r="K4442" s="1" t="str">
        <f>_xlfn.XLOOKUP(I4442,[1]category_mapping!$F$2:$F$19,[1]category_mapping!$G$2:$G$19,E4442)</f>
        <v>others</v>
      </c>
      <c r="L4442" s="1" t="str">
        <f>IF(cleaning_working[[#This Row],[date]]="","Missing","Available")</f>
        <v>Available</v>
      </c>
    </row>
    <row r="4443" spans="1:12" x14ac:dyDescent="0.35">
      <c r="A4443" s="1" t="s">
        <v>4575</v>
      </c>
      <c r="B4443" s="1" t="s">
        <v>155</v>
      </c>
      <c r="C4443" s="3">
        <v>44498</v>
      </c>
      <c r="D4443" s="1" t="s">
        <v>13</v>
      </c>
      <c r="E4443" s="1" t="s">
        <v>63</v>
      </c>
      <c r="F4443" s="1">
        <v>8571</v>
      </c>
      <c r="G4443" s="1" t="s">
        <v>25</v>
      </c>
      <c r="H4443" s="1" t="s">
        <v>25</v>
      </c>
      <c r="I4443" s="1" t="s">
        <v>123</v>
      </c>
      <c r="J4443" s="1" t="str" cm="1">
        <f t="array" ref="J4443">_xlfn.IFS(F4443="","missing",F4443&lt;0,"negative",F4443=0,"zero",AND(F4443&gt;=99999,MOD(F4443,9)=0),"99999 placeholder",AND(F4443&gt;$O$5,D4443="Expense"),"Expense outlier",AND(F4443&gt;$P$5,D4443="Income"),"Income outlier",TRUE,"valid")</f>
        <v>valid</v>
      </c>
      <c r="K4443" s="1" t="str">
        <f>_xlfn.XLOOKUP(I4443,[1]category_mapping!$F$2:$F$19,[1]category_mapping!$G$2:$G$19,E4443)</f>
        <v>utilities</v>
      </c>
      <c r="L4443" s="1" t="str">
        <f>IF(cleaning_working[[#This Row],[date]]="","Missing","Available")</f>
        <v>Available</v>
      </c>
    </row>
    <row r="4444" spans="1:12" x14ac:dyDescent="0.35">
      <c r="A4444" s="1" t="s">
        <v>4576</v>
      </c>
      <c r="B4444" s="1" t="s">
        <v>73</v>
      </c>
      <c r="C4444" s="3">
        <v>44521</v>
      </c>
      <c r="D4444" s="1" t="s">
        <v>13</v>
      </c>
      <c r="E4444" s="1" t="s">
        <v>39</v>
      </c>
      <c r="F4444" s="1">
        <v>7161</v>
      </c>
      <c r="G4444" s="1" t="s">
        <v>64</v>
      </c>
      <c r="H4444" s="1" t="s">
        <v>33</v>
      </c>
      <c r="I4444" s="1" t="s">
        <v>194</v>
      </c>
      <c r="J4444" s="1" t="str" cm="1">
        <f t="array" ref="J4444">_xlfn.IFS(F4444="","missing",F4444&lt;0,"negative",F4444=0,"zero",AND(F4444&gt;=99999,MOD(F4444,9)=0),"99999 placeholder",AND(F4444&gt;$O$5,D4444="Expense"),"Expense outlier",AND(F4444&gt;$P$5,D4444="Income"),"Income outlier",TRUE,"valid")</f>
        <v>valid</v>
      </c>
      <c r="K4444" s="1" t="str">
        <f>_xlfn.XLOOKUP(I4444,[1]category_mapping!$F$2:$F$19,[1]category_mapping!$G$2:$G$19,E4444)</f>
        <v>travel</v>
      </c>
      <c r="L4444" s="1" t="str">
        <f>IF(cleaning_working[[#This Row],[date]]="","Missing","Available")</f>
        <v>Available</v>
      </c>
    </row>
    <row r="4445" spans="1:12" x14ac:dyDescent="0.35">
      <c r="A4445" s="1" t="s">
        <v>4577</v>
      </c>
      <c r="B4445" s="1" t="s">
        <v>247</v>
      </c>
      <c r="C4445" s="3">
        <v>44429</v>
      </c>
      <c r="D4445" s="1" t="s">
        <v>13</v>
      </c>
      <c r="E4445" s="1" t="s">
        <v>176</v>
      </c>
      <c r="F4445" s="1">
        <v>3480</v>
      </c>
      <c r="G4445" s="1" t="s">
        <v>32</v>
      </c>
      <c r="H4445" s="1" t="s">
        <v>83</v>
      </c>
      <c r="I4445" s="1" t="s">
        <v>46</v>
      </c>
      <c r="J4445" s="1" t="str" cm="1">
        <f t="array" ref="J4445">_xlfn.IFS(F4445="","missing",F4445&lt;0,"negative",F4445=0,"zero",AND(F4445&gt;=99999,MOD(F4445,9)=0),"99999 placeholder",AND(F4445&gt;$O$5,D4445="Expense"),"Expense outlier",AND(F4445&gt;$P$5,D4445="Income"),"Income outlier",TRUE,"valid")</f>
        <v>valid</v>
      </c>
      <c r="K4445" s="1" t="str">
        <f>_xlfn.XLOOKUP(I4445,[1]category_mapping!$F$2:$F$19,[1]category_mapping!$G$2:$G$19,E4445)</f>
        <v>savings</v>
      </c>
      <c r="L4445" s="1" t="str">
        <f>IF(cleaning_working[[#This Row],[date]]="","Missing","Available")</f>
        <v>Available</v>
      </c>
    </row>
    <row r="4446" spans="1:12" x14ac:dyDescent="0.35">
      <c r="A4446" s="1" t="s">
        <v>4578</v>
      </c>
      <c r="B4446" s="1" t="s">
        <v>257</v>
      </c>
      <c r="C4446" s="3">
        <v>44514</v>
      </c>
      <c r="D4446" s="1" t="s">
        <v>14</v>
      </c>
      <c r="E4446" s="1" t="s">
        <v>70</v>
      </c>
      <c r="F4446" s="1">
        <v>47114</v>
      </c>
      <c r="G4446" s="1" t="s">
        <v>40</v>
      </c>
      <c r="H4446" s="1" t="s">
        <v>83</v>
      </c>
      <c r="I4446" s="1" t="s">
        <v>134</v>
      </c>
      <c r="J4446" s="1" t="str" cm="1">
        <f t="array" ref="J4446">_xlfn.IFS(F4446="","missing",F4446&lt;0,"negative",F4446=0,"zero",AND(F4446&gt;=99999,MOD(F4446,9)=0),"99999 placeholder",AND(F4446&gt;$O$5,D4446="Expense"),"Expense outlier",AND(F4446&gt;$P$5,D4446="Income"),"Income outlier",TRUE,"valid")</f>
        <v>valid</v>
      </c>
      <c r="K4446" s="1" t="str">
        <f>_xlfn.XLOOKUP(I4446,[1]category_mapping!$F$2:$F$19,[1]category_mapping!$G$2:$G$19,E4446)</f>
        <v>education</v>
      </c>
      <c r="L4446" s="1" t="str">
        <f>IF(cleaning_working[[#This Row],[date]]="","Missing","Available")</f>
        <v>Available</v>
      </c>
    </row>
    <row r="4447" spans="1:12" x14ac:dyDescent="0.35">
      <c r="A4447" s="1" t="s">
        <v>4579</v>
      </c>
      <c r="B4447" s="1" t="s">
        <v>428</v>
      </c>
      <c r="C4447" s="3">
        <v>44224</v>
      </c>
      <c r="D4447" s="1" t="s">
        <v>13</v>
      </c>
      <c r="E4447" s="1" t="s">
        <v>45</v>
      </c>
      <c r="F4447" s="1">
        <v>8608</v>
      </c>
      <c r="G4447" s="1" t="s">
        <v>18</v>
      </c>
      <c r="H4447" s="1" t="s">
        <v>159</v>
      </c>
      <c r="I4447" s="1" t="s">
        <v>128</v>
      </c>
      <c r="J4447" s="1" t="str" cm="1">
        <f t="array" ref="J4447">_xlfn.IFS(F4447="","missing",F4447&lt;0,"negative",F4447=0,"zero",AND(F4447&gt;=99999,MOD(F4447,9)=0),"99999 placeholder",AND(F4447&gt;$O$5,D4447="Expense"),"Expense outlier",AND(F4447&gt;$P$5,D4447="Income"),"Income outlier",TRUE,"valid")</f>
        <v>valid</v>
      </c>
      <c r="K4447" s="1" t="str">
        <f>_xlfn.XLOOKUP(I4447,[1]category_mapping!$F$2:$F$19,[1]category_mapping!$G$2:$G$19,E4447)</f>
        <v>utilities</v>
      </c>
      <c r="L4447" s="1" t="str">
        <f>IF(cleaning_working[[#This Row],[date]]="","Missing","Available")</f>
        <v>Available</v>
      </c>
    </row>
    <row r="4448" spans="1:12" x14ac:dyDescent="0.35">
      <c r="A4448" s="1" t="s">
        <v>4580</v>
      </c>
      <c r="B4448" s="1" t="s">
        <v>446</v>
      </c>
      <c r="C4448" s="3">
        <v>44332</v>
      </c>
      <c r="D4448" s="1" t="s">
        <v>13</v>
      </c>
      <c r="E4448" s="1" t="s">
        <v>63</v>
      </c>
      <c r="F4448" s="1">
        <v>3761</v>
      </c>
      <c r="G4448" s="1" t="s">
        <v>64</v>
      </c>
      <c r="H4448" s="1" t="s">
        <v>133</v>
      </c>
      <c r="I4448" s="1" t="s">
        <v>178</v>
      </c>
      <c r="J4448" s="1" t="str" cm="1">
        <f t="array" ref="J4448">_xlfn.IFS(F4448="","missing",F4448&lt;0,"negative",F4448=0,"zero",AND(F4448&gt;=99999,MOD(F4448,9)=0),"99999 placeholder",AND(F4448&gt;$O$5,D4448="Expense"),"Expense outlier",AND(F4448&gt;$P$5,D4448="Income"),"Income outlier",TRUE,"valid")</f>
        <v>valid</v>
      </c>
      <c r="K4448" s="1" t="str">
        <f>_xlfn.XLOOKUP(I4448,[1]category_mapping!$F$2:$F$19,[1]category_mapping!$G$2:$G$19,E4448)</f>
        <v>rent</v>
      </c>
      <c r="L4448" s="1" t="str">
        <f>IF(cleaning_working[[#This Row],[date]]="","Missing","Available")</f>
        <v>Available</v>
      </c>
    </row>
    <row r="4449" spans="1:12" x14ac:dyDescent="0.35">
      <c r="A4449" s="1" t="s">
        <v>4581</v>
      </c>
      <c r="B4449" s="1" t="s">
        <v>125</v>
      </c>
      <c r="C4449" s="3">
        <v>44704</v>
      </c>
      <c r="D4449" s="1" t="s">
        <v>13</v>
      </c>
      <c r="E4449" s="1" t="s">
        <v>24</v>
      </c>
      <c r="F4449" s="1">
        <v>48922</v>
      </c>
      <c r="G4449" s="1" t="s">
        <v>64</v>
      </c>
      <c r="H4449" s="1" t="s">
        <v>159</v>
      </c>
      <c r="I4449" s="1" t="s">
        <v>217</v>
      </c>
      <c r="J4449" s="1" t="str" cm="1">
        <f t="array" ref="J4449">_xlfn.IFS(F4449="","missing",F4449&lt;0,"negative",F4449=0,"zero",AND(F4449&gt;=99999,MOD(F4449,9)=0),"99999 placeholder",AND(F4449&gt;$O$5,D4449="Expense"),"Expense outlier",AND(F4449&gt;$P$5,D4449="Income"),"Income outlier",TRUE,"valid")</f>
        <v>Expense outlier</v>
      </c>
      <c r="K4449" s="1" t="str">
        <f>_xlfn.XLOOKUP(I4449,[1]category_mapping!$F$2:$F$19,[1]category_mapping!$G$2:$G$19,E4449)</f>
        <v>rent</v>
      </c>
      <c r="L4449" s="1" t="str">
        <f>IF(cleaning_working[[#This Row],[date]]="","Missing","Available")</f>
        <v>Available</v>
      </c>
    </row>
    <row r="4450" spans="1:12" x14ac:dyDescent="0.35">
      <c r="A4450" s="1" t="s">
        <v>2650</v>
      </c>
      <c r="B4450" s="1" t="s">
        <v>336</v>
      </c>
      <c r="C4450" s="3">
        <v>44283</v>
      </c>
      <c r="D4450" s="1" t="s">
        <v>13</v>
      </c>
      <c r="E4450" s="1" t="s">
        <v>24</v>
      </c>
      <c r="F4450" s="1">
        <v>8630</v>
      </c>
      <c r="G4450" s="1" t="s">
        <v>18</v>
      </c>
      <c r="H4450" s="1" t="s">
        <v>26</v>
      </c>
      <c r="I4450" s="1" t="s">
        <v>178</v>
      </c>
      <c r="J4450" s="1" t="str" cm="1">
        <f t="array" ref="J4450">_xlfn.IFS(F4450="","missing",F4450&lt;0,"negative",F4450=0,"zero",AND(F4450&gt;=99999,MOD(F4450,9)=0),"99999 placeholder",AND(F4450&gt;$O$5,D4450="Expense"),"Expense outlier",AND(F4450&gt;$P$5,D4450="Income"),"Income outlier",TRUE,"valid")</f>
        <v>valid</v>
      </c>
      <c r="K4450" s="1" t="str">
        <f>_xlfn.XLOOKUP(I4450,[1]category_mapping!$F$2:$F$19,[1]category_mapping!$G$2:$G$19,E4450)</f>
        <v>rent</v>
      </c>
      <c r="L4450" s="1" t="str">
        <f>IF(cleaning_working[[#This Row],[date]]="","Missing","Available")</f>
        <v>Available</v>
      </c>
    </row>
    <row r="4451" spans="1:12" x14ac:dyDescent="0.35">
      <c r="A4451" s="1" t="s">
        <v>4582</v>
      </c>
      <c r="B4451" s="1" t="s">
        <v>223</v>
      </c>
      <c r="C4451" s="3" t="s">
        <v>38</v>
      </c>
      <c r="D4451" s="1" t="s">
        <v>13</v>
      </c>
      <c r="E4451" s="1" t="s">
        <v>39</v>
      </c>
      <c r="F4451" s="1">
        <v>2380</v>
      </c>
      <c r="G4451" s="1" t="s">
        <v>40</v>
      </c>
      <c r="H4451" s="1" t="s">
        <v>159</v>
      </c>
      <c r="I4451" s="1" t="s">
        <v>194</v>
      </c>
      <c r="J4451" s="1" t="str" cm="1">
        <f t="array" ref="J4451">_xlfn.IFS(F4451="","missing",F4451&lt;0,"negative",F4451=0,"zero",AND(F4451&gt;=99999,MOD(F4451,9)=0),"99999 placeholder",AND(F4451&gt;$O$5,D4451="Expense"),"Expense outlier",AND(F4451&gt;$P$5,D4451="Income"),"Income outlier",TRUE,"valid")</f>
        <v>valid</v>
      </c>
      <c r="K4451" s="1" t="str">
        <f>_xlfn.XLOOKUP(I4451,[1]category_mapping!$F$2:$F$19,[1]category_mapping!$G$2:$G$19,E4451)</f>
        <v>travel</v>
      </c>
      <c r="L4451" s="1" t="str">
        <f>IF(cleaning_working[[#This Row],[date]]="","Missing","Available")</f>
        <v>Missing</v>
      </c>
    </row>
    <row r="4452" spans="1:12" x14ac:dyDescent="0.35">
      <c r="A4452" s="1" t="s">
        <v>4583</v>
      </c>
      <c r="B4452" s="1" t="s">
        <v>30</v>
      </c>
      <c r="C4452" s="3">
        <v>44720</v>
      </c>
      <c r="D4452" s="1" t="s">
        <v>13</v>
      </c>
      <c r="E4452" s="1" t="s">
        <v>63</v>
      </c>
      <c r="F4452" s="1">
        <v>408</v>
      </c>
      <c r="G4452" s="1" t="s">
        <v>18</v>
      </c>
      <c r="H4452" s="1" t="s">
        <v>19</v>
      </c>
      <c r="J4452" s="1" t="str" cm="1">
        <f t="array" ref="J4452">_xlfn.IFS(F4452="","missing",F4452&lt;0,"negative",F4452=0,"zero",AND(F4452&gt;=99999,MOD(F4452,9)=0),"99999 placeholder",AND(F4452&gt;$O$5,D4452="Expense"),"Expense outlier",AND(F4452&gt;$P$5,D4452="Income"),"Income outlier",TRUE,"valid")</f>
        <v>valid</v>
      </c>
      <c r="K4452" s="1" t="str">
        <f>_xlfn.XLOOKUP(I4452,[1]category_mapping!$F$2:$F$19,[1]category_mapping!$G$2:$G$19,E4452)</f>
        <v>utilities</v>
      </c>
      <c r="L4452" s="1" t="str">
        <f>IF(cleaning_working[[#This Row],[date]]="","Missing","Available")</f>
        <v>Available</v>
      </c>
    </row>
    <row r="4453" spans="1:12" x14ac:dyDescent="0.35">
      <c r="A4453" s="1" t="s">
        <v>4584</v>
      </c>
      <c r="B4453" s="1" t="s">
        <v>130</v>
      </c>
      <c r="C4453" s="3" t="s">
        <v>38</v>
      </c>
      <c r="D4453" s="1" t="s">
        <v>13</v>
      </c>
      <c r="E4453" s="1" t="s">
        <v>104</v>
      </c>
      <c r="F4453" s="1">
        <v>2474</v>
      </c>
      <c r="G4453" s="1" t="s">
        <v>18</v>
      </c>
      <c r="H4453" s="1" t="s">
        <v>83</v>
      </c>
      <c r="I4453" s="1" t="s">
        <v>178</v>
      </c>
      <c r="J4453" s="1" t="str" cm="1">
        <f t="array" ref="J4453">_xlfn.IFS(F4453="","missing",F4453&lt;0,"negative",F4453=0,"zero",AND(F4453&gt;=99999,MOD(F4453,9)=0),"99999 placeholder",AND(F4453&gt;$O$5,D4453="Expense"),"Expense outlier",AND(F4453&gt;$P$5,D4453="Income"),"Income outlier",TRUE,"valid")</f>
        <v>valid</v>
      </c>
      <c r="K4453" s="1" t="str">
        <f>_xlfn.XLOOKUP(I4453,[1]category_mapping!$F$2:$F$19,[1]category_mapping!$G$2:$G$19,E4453)</f>
        <v>rent</v>
      </c>
      <c r="L4453" s="1" t="str">
        <f>IF(cleaning_working[[#This Row],[date]]="","Missing","Available")</f>
        <v>Missing</v>
      </c>
    </row>
    <row r="4454" spans="1:12" x14ac:dyDescent="0.35">
      <c r="A4454" s="1" t="s">
        <v>4585</v>
      </c>
      <c r="B4454" s="1" t="s">
        <v>281</v>
      </c>
      <c r="C4454" s="3">
        <v>44651</v>
      </c>
      <c r="D4454" s="1" t="s">
        <v>13</v>
      </c>
      <c r="E4454" s="1" t="s">
        <v>39</v>
      </c>
      <c r="F4454" s="1">
        <v>870</v>
      </c>
      <c r="G4454" s="1" t="s">
        <v>32</v>
      </c>
      <c r="H4454" s="1" t="s">
        <v>83</v>
      </c>
      <c r="I4454" s="1" t="s">
        <v>20</v>
      </c>
      <c r="J4454" s="1" t="str" cm="1">
        <f t="array" ref="J4454">_xlfn.IFS(F4454="","missing",F4454&lt;0,"negative",F4454=0,"zero",AND(F4454&gt;=99999,MOD(F4454,9)=0),"99999 placeholder",AND(F4454&gt;$O$5,D4454="Expense"),"Expense outlier",AND(F4454&gt;$P$5,D4454="Income"),"Income outlier",TRUE,"valid")</f>
        <v>valid</v>
      </c>
      <c r="K4454" s="1" t="str">
        <f>_xlfn.XLOOKUP(I4454,[1]category_mapping!$F$2:$F$19,[1]category_mapping!$G$2:$G$19,E4454)</f>
        <v>entertainment</v>
      </c>
      <c r="L4454" s="1" t="str">
        <f>IF(cleaning_working[[#This Row],[date]]="","Missing","Available")</f>
        <v>Available</v>
      </c>
    </row>
    <row r="4455" spans="1:12" x14ac:dyDescent="0.35">
      <c r="A4455" s="1" t="s">
        <v>4586</v>
      </c>
      <c r="B4455" s="1" t="s">
        <v>281</v>
      </c>
      <c r="C4455" s="3">
        <v>44680</v>
      </c>
      <c r="D4455" s="1" t="s">
        <v>13</v>
      </c>
      <c r="E4455" s="1" t="s">
        <v>39</v>
      </c>
      <c r="F4455" s="1">
        <v>3156</v>
      </c>
      <c r="G4455" s="1" t="s">
        <v>32</v>
      </c>
      <c r="H4455" s="1" t="s">
        <v>19</v>
      </c>
      <c r="I4455" s="1" t="s">
        <v>178</v>
      </c>
      <c r="J4455" s="1" t="str" cm="1">
        <f t="array" ref="J4455">_xlfn.IFS(F4455="","missing",F4455&lt;0,"negative",F4455=0,"zero",AND(F4455&gt;=99999,MOD(F4455,9)=0),"99999 placeholder",AND(F4455&gt;$O$5,D4455="Expense"),"Expense outlier",AND(F4455&gt;$P$5,D4455="Income"),"Income outlier",TRUE,"valid")</f>
        <v>valid</v>
      </c>
      <c r="K4455" s="1" t="str">
        <f>_xlfn.XLOOKUP(I4455,[1]category_mapping!$F$2:$F$19,[1]category_mapping!$G$2:$G$19,E4455)</f>
        <v>rent</v>
      </c>
      <c r="L4455" s="1" t="str">
        <f>IF(cleaning_working[[#This Row],[date]]="","Missing","Available")</f>
        <v>Available</v>
      </c>
    </row>
    <row r="4456" spans="1:12" x14ac:dyDescent="0.35">
      <c r="A4456" s="1" t="s">
        <v>4587</v>
      </c>
      <c r="B4456" s="1" t="s">
        <v>206</v>
      </c>
      <c r="C4456" s="3">
        <v>44879</v>
      </c>
      <c r="D4456" s="1" t="s">
        <v>13</v>
      </c>
      <c r="E4456" s="1" t="s">
        <v>39</v>
      </c>
      <c r="F4456" s="1">
        <v>536</v>
      </c>
      <c r="G4456" s="1" t="s">
        <v>32</v>
      </c>
      <c r="H4456" s="1" t="s">
        <v>133</v>
      </c>
      <c r="I4456" s="1" t="s">
        <v>128</v>
      </c>
      <c r="J4456" s="1" t="str" cm="1">
        <f t="array" ref="J4456">_xlfn.IFS(F4456="","missing",F4456&lt;0,"negative",F4456=0,"zero",AND(F4456&gt;=99999,MOD(F4456,9)=0),"99999 placeholder",AND(F4456&gt;$O$5,D4456="Expense"),"Expense outlier",AND(F4456&gt;$P$5,D4456="Income"),"Income outlier",TRUE,"valid")</f>
        <v>valid</v>
      </c>
      <c r="K4456" s="1" t="str">
        <f>_xlfn.XLOOKUP(I4456,[1]category_mapping!$F$2:$F$19,[1]category_mapping!$G$2:$G$19,E4456)</f>
        <v>utilities</v>
      </c>
      <c r="L4456" s="1" t="str">
        <f>IF(cleaning_working[[#This Row],[date]]="","Missing","Available")</f>
        <v>Available</v>
      </c>
    </row>
    <row r="4457" spans="1:12" x14ac:dyDescent="0.35">
      <c r="A4457" s="1" t="s">
        <v>4588</v>
      </c>
      <c r="B4457" s="1" t="s">
        <v>612</v>
      </c>
      <c r="C4457" s="3">
        <v>45480</v>
      </c>
      <c r="D4457" s="1" t="s">
        <v>14</v>
      </c>
      <c r="E4457" s="1" t="s">
        <v>70</v>
      </c>
      <c r="F4457" s="1">
        <v>260062</v>
      </c>
      <c r="G4457" s="1" t="s">
        <v>18</v>
      </c>
      <c r="H4457" s="1" t="s">
        <v>19</v>
      </c>
      <c r="I4457" s="1" t="s">
        <v>46</v>
      </c>
      <c r="J4457" s="1" t="str" cm="1">
        <f t="array" ref="J4457">_xlfn.IFS(F4457="","missing",F4457&lt;0,"negative",F4457=0,"zero",AND(F4457&gt;=99999,MOD(F4457,9)=0),"99999 placeholder",AND(F4457&gt;$O$5,D4457="Expense"),"Expense outlier",AND(F4457&gt;$P$5,D4457="Income"),"Income outlier",TRUE,"valid")</f>
        <v>Income outlier</v>
      </c>
      <c r="K4457" s="1" t="str">
        <f>_xlfn.XLOOKUP(I4457,[1]category_mapping!$F$2:$F$19,[1]category_mapping!$G$2:$G$19,E4457)</f>
        <v>others</v>
      </c>
      <c r="L4457" s="1" t="str">
        <f>IF(cleaning_working[[#This Row],[date]]="","Missing","Available")</f>
        <v>Available</v>
      </c>
    </row>
    <row r="4458" spans="1:12" x14ac:dyDescent="0.35">
      <c r="A4458" s="1" t="s">
        <v>4589</v>
      </c>
      <c r="B4458" s="1" t="s">
        <v>69</v>
      </c>
      <c r="C4458" s="3">
        <v>44456</v>
      </c>
      <c r="D4458" s="1" t="s">
        <v>13</v>
      </c>
      <c r="E4458" s="1" t="s">
        <v>39</v>
      </c>
      <c r="F4458" s="1">
        <v>1044</v>
      </c>
      <c r="G4458" s="1" t="s">
        <v>64</v>
      </c>
      <c r="H4458" s="1" t="s">
        <v>52</v>
      </c>
      <c r="I4458" s="1" t="s">
        <v>134</v>
      </c>
      <c r="J4458" s="1" t="str" cm="1">
        <f t="array" ref="J4458">_xlfn.IFS(F4458="","missing",F4458&lt;0,"negative",F4458=0,"zero",AND(F4458&gt;=99999,MOD(F4458,9)=0),"99999 placeholder",AND(F4458&gt;$O$5,D4458="Expense"),"Expense outlier",AND(F4458&gt;$P$5,D4458="Income"),"Income outlier",TRUE,"valid")</f>
        <v>valid</v>
      </c>
      <c r="K4458" s="1" t="str">
        <f>_xlfn.XLOOKUP(I4458,[1]category_mapping!$F$2:$F$19,[1]category_mapping!$G$2:$G$19,E4458)</f>
        <v>education</v>
      </c>
      <c r="L4458" s="1" t="str">
        <f>IF(cleaning_working[[#This Row],[date]]="","Missing","Available")</f>
        <v>Available</v>
      </c>
    </row>
    <row r="4459" spans="1:12" x14ac:dyDescent="0.35">
      <c r="A4459" s="1" t="s">
        <v>4590</v>
      </c>
      <c r="B4459" s="1" t="s">
        <v>190</v>
      </c>
      <c r="C4459" s="3">
        <v>44771</v>
      </c>
      <c r="D4459" s="1" t="s">
        <v>13</v>
      </c>
      <c r="E4459" s="1" t="s">
        <v>24</v>
      </c>
      <c r="F4459" s="1">
        <v>32519</v>
      </c>
      <c r="G4459" s="1" t="s">
        <v>64</v>
      </c>
      <c r="H4459" s="1" t="s">
        <v>65</v>
      </c>
      <c r="J4459" s="1" t="str" cm="1">
        <f t="array" ref="J4459">_xlfn.IFS(F4459="","missing",F4459&lt;0,"negative",F4459=0,"zero",AND(F4459&gt;=99999,MOD(F4459,9)=0),"99999 placeholder",AND(F4459&gt;$O$5,D4459="Expense"),"Expense outlier",AND(F4459&gt;$P$5,D4459="Income"),"Income outlier",TRUE,"valid")</f>
        <v>Expense outlier</v>
      </c>
      <c r="K4459" s="1" t="str">
        <f>_xlfn.XLOOKUP(I4459,[1]category_mapping!$F$2:$F$19,[1]category_mapping!$G$2:$G$19,E4459)</f>
        <v>rent</v>
      </c>
      <c r="L4459" s="1" t="str">
        <f>IF(cleaning_working[[#This Row],[date]]="","Missing","Available")</f>
        <v>Available</v>
      </c>
    </row>
    <row r="4460" spans="1:12" x14ac:dyDescent="0.35">
      <c r="A4460" s="1" t="s">
        <v>4591</v>
      </c>
      <c r="B4460" s="1" t="s">
        <v>208</v>
      </c>
      <c r="C4460" s="3">
        <v>44760</v>
      </c>
      <c r="D4460" s="1" t="s">
        <v>13</v>
      </c>
      <c r="E4460" s="1" t="s">
        <v>17</v>
      </c>
      <c r="F4460" s="1">
        <v>9221</v>
      </c>
      <c r="G4460" s="1" t="s">
        <v>40</v>
      </c>
      <c r="H4460" s="1" t="s">
        <v>65</v>
      </c>
      <c r="I4460" s="1" t="s">
        <v>58</v>
      </c>
      <c r="J4460" s="1" t="str" cm="1">
        <f t="array" ref="J4460">_xlfn.IFS(F4460="","missing",F4460&lt;0,"negative",F4460=0,"zero",AND(F4460&gt;=99999,MOD(F4460,9)=0),"99999 placeholder",AND(F4460&gt;$O$5,D4460="Expense"),"Expense outlier",AND(F4460&gt;$P$5,D4460="Income"),"Income outlier",TRUE,"valid")</f>
        <v>valid</v>
      </c>
      <c r="K4460" s="1" t="str">
        <f>_xlfn.XLOOKUP(I4460,[1]category_mapping!$F$2:$F$19,[1]category_mapping!$G$2:$G$19,E4460)</f>
        <v>education</v>
      </c>
      <c r="L4460" s="1" t="str">
        <f>IF(cleaning_working[[#This Row],[date]]="","Missing","Available")</f>
        <v>Available</v>
      </c>
    </row>
    <row r="4461" spans="1:12" x14ac:dyDescent="0.35">
      <c r="A4461" s="1" t="s">
        <v>4592</v>
      </c>
      <c r="B4461" s="1" t="s">
        <v>99</v>
      </c>
      <c r="C4461" s="3">
        <v>45382</v>
      </c>
      <c r="D4461" s="1" t="s">
        <v>13</v>
      </c>
      <c r="E4461" s="1" t="s">
        <v>45</v>
      </c>
      <c r="F4461" s="1">
        <v>1364</v>
      </c>
      <c r="G4461" s="1" t="s">
        <v>40</v>
      </c>
      <c r="H4461" s="1" t="s">
        <v>26</v>
      </c>
      <c r="I4461" s="1" t="s">
        <v>41</v>
      </c>
      <c r="J4461" s="1" t="str" cm="1">
        <f t="array" ref="J4461">_xlfn.IFS(F4461="","missing",F4461&lt;0,"negative",F4461=0,"zero",AND(F4461&gt;=99999,MOD(F4461,9)=0),"99999 placeholder",AND(F4461&gt;$O$5,D4461="Expense"),"Expense outlier",AND(F4461&gt;$P$5,D4461="Income"),"Income outlier",TRUE,"valid")</f>
        <v>valid</v>
      </c>
      <c r="K4461" s="1" t="str">
        <f>_xlfn.XLOOKUP(I4461,[1]category_mapping!$F$2:$F$19,[1]category_mapping!$G$2:$G$19,E4461)</f>
        <v>utilities</v>
      </c>
      <c r="L4461" s="1" t="str">
        <f>IF(cleaning_working[[#This Row],[date]]="","Missing","Available")</f>
        <v>Available</v>
      </c>
    </row>
    <row r="4462" spans="1:12" x14ac:dyDescent="0.35">
      <c r="A4462" s="1" t="s">
        <v>4593</v>
      </c>
      <c r="B4462" s="1" t="s">
        <v>362</v>
      </c>
      <c r="C4462" s="3">
        <v>45561</v>
      </c>
      <c r="D4462" s="1" t="s">
        <v>13</v>
      </c>
      <c r="E4462" s="1" t="s">
        <v>24</v>
      </c>
      <c r="F4462" s="1">
        <v>6106</v>
      </c>
      <c r="G4462" s="1" t="s">
        <v>32</v>
      </c>
      <c r="H4462" s="1" t="s">
        <v>26</v>
      </c>
      <c r="I4462" s="1" t="s">
        <v>66</v>
      </c>
      <c r="J4462" s="1" t="str" cm="1">
        <f t="array" ref="J4462">_xlfn.IFS(F4462="","missing",F4462&lt;0,"negative",F4462=0,"zero",AND(F4462&gt;=99999,MOD(F4462,9)=0),"99999 placeholder",AND(F4462&gt;$O$5,D4462="Expense"),"Expense outlier",AND(F4462&gt;$P$5,D4462="Income"),"Income outlier",TRUE,"valid")</f>
        <v>valid</v>
      </c>
      <c r="K4462" s="1" t="str">
        <f>_xlfn.XLOOKUP(I4462,[1]category_mapping!$F$2:$F$19,[1]category_mapping!$G$2:$G$19,E4462)</f>
        <v>food</v>
      </c>
      <c r="L4462" s="1" t="str">
        <f>IF(cleaning_working[[#This Row],[date]]="","Missing","Available")</f>
        <v>Available</v>
      </c>
    </row>
    <row r="4463" spans="1:12" x14ac:dyDescent="0.35">
      <c r="A4463" s="1" t="s">
        <v>4594</v>
      </c>
      <c r="B4463" s="1" t="s">
        <v>446</v>
      </c>
      <c r="C4463" s="3" t="s">
        <v>38</v>
      </c>
      <c r="D4463" s="1" t="s">
        <v>13</v>
      </c>
      <c r="E4463" s="1" t="s">
        <v>39</v>
      </c>
      <c r="F4463" s="1">
        <v>9780</v>
      </c>
      <c r="G4463" s="1" t="s">
        <v>32</v>
      </c>
      <c r="H4463" s="1" t="s">
        <v>52</v>
      </c>
      <c r="J4463" s="1" t="str" cm="1">
        <f t="array" ref="J4463">_xlfn.IFS(F4463="","missing",F4463&lt;0,"negative",F4463=0,"zero",AND(F4463&gt;=99999,MOD(F4463,9)=0),"99999 placeholder",AND(F4463&gt;$O$5,D4463="Expense"),"Expense outlier",AND(F4463&gt;$P$5,D4463="Income"),"Income outlier",TRUE,"valid")</f>
        <v>valid</v>
      </c>
      <c r="K4463" s="1" t="str">
        <f>_xlfn.XLOOKUP(I4463,[1]category_mapping!$F$2:$F$19,[1]category_mapping!$G$2:$G$19,E4463)</f>
        <v>food</v>
      </c>
      <c r="L4463" s="1" t="str">
        <f>IF(cleaning_working[[#This Row],[date]]="","Missing","Available")</f>
        <v>Missing</v>
      </c>
    </row>
    <row r="4464" spans="1:12" x14ac:dyDescent="0.35">
      <c r="A4464" s="1" t="s">
        <v>4595</v>
      </c>
      <c r="B4464" s="1" t="s">
        <v>187</v>
      </c>
      <c r="C4464" s="3">
        <v>45206</v>
      </c>
      <c r="D4464" s="1" t="s">
        <v>13</v>
      </c>
      <c r="E4464" s="1" t="s">
        <v>70</v>
      </c>
      <c r="F4464" s="1">
        <v>5476</v>
      </c>
      <c r="G4464" s="1" t="s">
        <v>40</v>
      </c>
      <c r="H4464" s="1" t="s">
        <v>19</v>
      </c>
      <c r="I4464" s="1" t="s">
        <v>93</v>
      </c>
      <c r="J4464" s="1" t="str" cm="1">
        <f t="array" ref="J4464">_xlfn.IFS(F4464="","missing",F4464&lt;0,"negative",F4464=0,"zero",AND(F4464&gt;=99999,MOD(F4464,9)=0),"99999 placeholder",AND(F4464&gt;$O$5,D4464="Expense"),"Expense outlier",AND(F4464&gt;$P$5,D4464="Income"),"Income outlier",TRUE,"valid")</f>
        <v>valid</v>
      </c>
      <c r="K4464" s="1" t="str">
        <f>_xlfn.XLOOKUP(I4464,[1]category_mapping!$F$2:$F$19,[1]category_mapping!$G$2:$G$19,E4464)</f>
        <v>others</v>
      </c>
      <c r="L4464" s="1" t="str">
        <f>IF(cleaning_working[[#This Row],[date]]="","Missing","Available")</f>
        <v>Available</v>
      </c>
    </row>
    <row r="4465" spans="1:12" x14ac:dyDescent="0.35">
      <c r="A4465" s="1" t="s">
        <v>4596</v>
      </c>
      <c r="B4465" s="1" t="s">
        <v>317</v>
      </c>
      <c r="C4465" s="3" t="s">
        <v>38</v>
      </c>
      <c r="D4465" s="1" t="s">
        <v>13</v>
      </c>
      <c r="E4465" s="1" t="s">
        <v>39</v>
      </c>
      <c r="F4465" s="1">
        <v>1561</v>
      </c>
      <c r="G4465" s="1" t="s">
        <v>40</v>
      </c>
      <c r="H4465" s="1" t="s">
        <v>107</v>
      </c>
      <c r="I4465" s="1" t="s">
        <v>134</v>
      </c>
      <c r="J4465" s="1" t="str" cm="1">
        <f t="array" ref="J4465">_xlfn.IFS(F4465="","missing",F4465&lt;0,"negative",F4465=0,"zero",AND(F4465&gt;=99999,MOD(F4465,9)=0),"99999 placeholder",AND(F4465&gt;$O$5,D4465="Expense"),"Expense outlier",AND(F4465&gt;$P$5,D4465="Income"),"Income outlier",TRUE,"valid")</f>
        <v>valid</v>
      </c>
      <c r="K4465" s="1" t="str">
        <f>_xlfn.XLOOKUP(I4465,[1]category_mapping!$F$2:$F$19,[1]category_mapping!$G$2:$G$19,E4465)</f>
        <v>education</v>
      </c>
      <c r="L4465" s="1" t="str">
        <f>IF(cleaning_working[[#This Row],[date]]="","Missing","Available")</f>
        <v>Missing</v>
      </c>
    </row>
    <row r="4466" spans="1:12" x14ac:dyDescent="0.35">
      <c r="A4466" s="1" t="s">
        <v>4597</v>
      </c>
      <c r="B4466" s="1" t="s">
        <v>348</v>
      </c>
      <c r="C4466" s="3">
        <v>45543</v>
      </c>
      <c r="D4466" s="1" t="s">
        <v>13</v>
      </c>
      <c r="E4466" s="1" t="s">
        <v>63</v>
      </c>
      <c r="F4466" s="1">
        <v>5919</v>
      </c>
      <c r="G4466" s="1" t="s">
        <v>18</v>
      </c>
      <c r="H4466" s="1" t="s">
        <v>159</v>
      </c>
      <c r="I4466" s="1" t="s">
        <v>137</v>
      </c>
      <c r="J4466" s="1" t="str" cm="1">
        <f t="array" ref="J4466">_xlfn.IFS(F4466="","missing",F4466&lt;0,"negative",F4466=0,"zero",AND(F4466&gt;=99999,MOD(F4466,9)=0),"99999 placeholder",AND(F4466&gt;$O$5,D4466="Expense"),"Expense outlier",AND(F4466&gt;$P$5,D4466="Income"),"Income outlier",TRUE,"valid")</f>
        <v>valid</v>
      </c>
      <c r="K4466" s="1" t="str">
        <f>_xlfn.XLOOKUP(I4466,[1]category_mapping!$F$2:$F$19,[1]category_mapping!$G$2:$G$19,E4466)</f>
        <v>travel</v>
      </c>
      <c r="L4466" s="1" t="str">
        <f>IF(cleaning_working[[#This Row],[date]]="","Missing","Available")</f>
        <v>Available</v>
      </c>
    </row>
    <row r="4467" spans="1:12" x14ac:dyDescent="0.35">
      <c r="A4467" s="1" t="s">
        <v>4598</v>
      </c>
      <c r="B4467" s="1" t="s">
        <v>132</v>
      </c>
      <c r="C4467" s="3">
        <v>44958</v>
      </c>
      <c r="D4467" s="1" t="s">
        <v>13</v>
      </c>
      <c r="E4467" s="1" t="s">
        <v>96</v>
      </c>
      <c r="F4467" s="1">
        <v>5831</v>
      </c>
      <c r="G4467" s="1" t="s">
        <v>32</v>
      </c>
      <c r="H4467" s="1" t="s">
        <v>65</v>
      </c>
      <c r="I4467" s="1" t="s">
        <v>137</v>
      </c>
      <c r="J4467" s="1" t="str" cm="1">
        <f t="array" ref="J4467">_xlfn.IFS(F4467="","missing",F4467&lt;0,"negative",F4467=0,"zero",AND(F4467&gt;=99999,MOD(F4467,9)=0),"99999 placeholder",AND(F4467&gt;$O$5,D4467="Expense"),"Expense outlier",AND(F4467&gt;$P$5,D4467="Income"),"Income outlier",TRUE,"valid")</f>
        <v>valid</v>
      </c>
      <c r="K4467" s="1" t="str">
        <f>_xlfn.XLOOKUP(I4467,[1]category_mapping!$F$2:$F$19,[1]category_mapping!$G$2:$G$19,E4467)</f>
        <v>travel</v>
      </c>
      <c r="L4467" s="1" t="str">
        <f>IF(cleaning_working[[#This Row],[date]]="","Missing","Available")</f>
        <v>Available</v>
      </c>
    </row>
    <row r="4468" spans="1:12" x14ac:dyDescent="0.35">
      <c r="A4468" s="1" t="s">
        <v>4599</v>
      </c>
      <c r="B4468" s="1" t="s">
        <v>464</v>
      </c>
      <c r="C4468" s="3">
        <v>44215</v>
      </c>
      <c r="D4468" s="1" t="s">
        <v>13</v>
      </c>
      <c r="E4468" s="1" t="s">
        <v>96</v>
      </c>
      <c r="F4468" s="1">
        <v>1214</v>
      </c>
      <c r="G4468" s="1" t="s">
        <v>32</v>
      </c>
      <c r="H4468" s="1" t="s">
        <v>19</v>
      </c>
      <c r="I4468" s="1" t="s">
        <v>66</v>
      </c>
      <c r="J4468" s="1" t="str" cm="1">
        <f t="array" ref="J4468">_xlfn.IFS(F4468="","missing",F4468&lt;0,"negative",F4468=0,"zero",AND(F4468&gt;=99999,MOD(F4468,9)=0),"99999 placeholder",AND(F4468&gt;$O$5,D4468="Expense"),"Expense outlier",AND(F4468&gt;$P$5,D4468="Income"),"Income outlier",TRUE,"valid")</f>
        <v>valid</v>
      </c>
      <c r="K4468" s="1" t="str">
        <f>_xlfn.XLOOKUP(I4468,[1]category_mapping!$F$2:$F$19,[1]category_mapping!$G$2:$G$19,E4468)</f>
        <v>food</v>
      </c>
      <c r="L4468" s="1" t="str">
        <f>IF(cleaning_working[[#This Row],[date]]="","Missing","Available")</f>
        <v>Available</v>
      </c>
    </row>
    <row r="4469" spans="1:12" x14ac:dyDescent="0.35">
      <c r="A4469" s="1" t="s">
        <v>4600</v>
      </c>
      <c r="B4469" s="1" t="s">
        <v>56</v>
      </c>
      <c r="C4469" s="3">
        <v>44929</v>
      </c>
      <c r="D4469" s="1" t="s">
        <v>13</v>
      </c>
      <c r="E4469" s="1" t="s">
        <v>45</v>
      </c>
      <c r="F4469" s="1">
        <v>2747</v>
      </c>
      <c r="G4469" s="1" t="s">
        <v>32</v>
      </c>
      <c r="H4469" s="1" t="s">
        <v>133</v>
      </c>
      <c r="I4469" s="1" t="s">
        <v>80</v>
      </c>
      <c r="J4469" s="1" t="str" cm="1">
        <f t="array" ref="J4469">_xlfn.IFS(F4469="","missing",F4469&lt;0,"negative",F4469=0,"zero",AND(F4469&gt;=99999,MOD(F4469,9)=0),"99999 placeholder",AND(F4469&gt;$O$5,D4469="Expense"),"Expense outlier",AND(F4469&gt;$P$5,D4469="Income"),"Income outlier",TRUE,"valid")</f>
        <v>valid</v>
      </c>
      <c r="K4469" s="1" t="str">
        <f>_xlfn.XLOOKUP(I4469,[1]category_mapping!$F$2:$F$19,[1]category_mapping!$G$2:$G$19,E4469)</f>
        <v>food</v>
      </c>
      <c r="L4469" s="1" t="str">
        <f>IF(cleaning_working[[#This Row],[date]]="","Missing","Available")</f>
        <v>Available</v>
      </c>
    </row>
    <row r="4470" spans="1:12" x14ac:dyDescent="0.35">
      <c r="A4470" s="1" t="s">
        <v>4601</v>
      </c>
      <c r="B4470" s="1" t="s">
        <v>336</v>
      </c>
      <c r="C4470" s="3">
        <v>45139</v>
      </c>
      <c r="D4470" s="1" t="s">
        <v>13</v>
      </c>
      <c r="E4470" s="1" t="s">
        <v>176</v>
      </c>
      <c r="F4470" s="1">
        <v>117</v>
      </c>
      <c r="G4470" s="1" t="s">
        <v>64</v>
      </c>
      <c r="H4470" s="1" t="s">
        <v>33</v>
      </c>
      <c r="I4470" s="1" t="s">
        <v>46</v>
      </c>
      <c r="J4470" s="1" t="str" cm="1">
        <f t="array" ref="J4470">_xlfn.IFS(F4470="","missing",F4470&lt;0,"negative",F4470=0,"zero",AND(F4470&gt;=99999,MOD(F4470,9)=0),"99999 placeholder",AND(F4470&gt;$O$5,D4470="Expense"),"Expense outlier",AND(F4470&gt;$P$5,D4470="Income"),"Income outlier",TRUE,"valid")</f>
        <v>valid</v>
      </c>
      <c r="K4470" s="1" t="str">
        <f>_xlfn.XLOOKUP(I4470,[1]category_mapping!$F$2:$F$19,[1]category_mapping!$G$2:$G$19,E4470)</f>
        <v>savings</v>
      </c>
      <c r="L4470" s="1" t="str">
        <f>IF(cleaning_working[[#This Row],[date]]="","Missing","Available")</f>
        <v>Available</v>
      </c>
    </row>
    <row r="4471" spans="1:12" x14ac:dyDescent="0.35">
      <c r="A4471" s="1" t="s">
        <v>4602</v>
      </c>
      <c r="B4471" s="1" t="s">
        <v>510</v>
      </c>
      <c r="C4471" s="3">
        <v>45168</v>
      </c>
      <c r="D4471" s="1" t="s">
        <v>13</v>
      </c>
      <c r="E4471" s="1" t="s">
        <v>96</v>
      </c>
      <c r="F4471" s="1">
        <v>4811</v>
      </c>
      <c r="G4471" s="1" t="s">
        <v>64</v>
      </c>
      <c r="H4471" s="1" t="s">
        <v>65</v>
      </c>
      <c r="I4471" s="1" t="s">
        <v>170</v>
      </c>
      <c r="J4471" s="1" t="str" cm="1">
        <f t="array" ref="J4471">_xlfn.IFS(F4471="","missing",F4471&lt;0,"negative",F4471=0,"zero",AND(F4471&gt;=99999,MOD(F4471,9)=0),"99999 placeholder",AND(F4471&gt;$O$5,D4471="Expense"),"Expense outlier",AND(F4471&gt;$P$5,D4471="Income"),"Income outlier",TRUE,"valid")</f>
        <v>valid</v>
      </c>
      <c r="K4471" s="1" t="str">
        <f>_xlfn.XLOOKUP(I4471,[1]category_mapping!$F$2:$F$19,[1]category_mapping!$G$2:$G$19,E4471)</f>
        <v>health</v>
      </c>
      <c r="L4471" s="1" t="str">
        <f>IF(cleaning_working[[#This Row],[date]]="","Missing","Available")</f>
        <v>Available</v>
      </c>
    </row>
    <row r="4472" spans="1:12" x14ac:dyDescent="0.35">
      <c r="A4472" s="1" t="s">
        <v>4603</v>
      </c>
      <c r="B4472" s="1" t="s">
        <v>317</v>
      </c>
      <c r="C4472" s="3">
        <v>45303</v>
      </c>
      <c r="D4472" s="1" t="s">
        <v>13</v>
      </c>
      <c r="E4472" s="1" t="s">
        <v>63</v>
      </c>
      <c r="F4472" s="1">
        <v>289</v>
      </c>
      <c r="G4472" s="1" t="s">
        <v>64</v>
      </c>
      <c r="H4472" s="1" t="s">
        <v>26</v>
      </c>
      <c r="J4472" s="1" t="str" cm="1">
        <f t="array" ref="J4472">_xlfn.IFS(F4472="","missing",F4472&lt;0,"negative",F4472=0,"zero",AND(F4472&gt;=99999,MOD(F4472,9)=0),"99999 placeholder",AND(F4472&gt;$O$5,D4472="Expense"),"Expense outlier",AND(F4472&gt;$P$5,D4472="Income"),"Income outlier",TRUE,"valid")</f>
        <v>valid</v>
      </c>
      <c r="K4472" s="1" t="str">
        <f>_xlfn.XLOOKUP(I4472,[1]category_mapping!$F$2:$F$19,[1]category_mapping!$G$2:$G$19,E4472)</f>
        <v>utilities</v>
      </c>
      <c r="L4472" s="1" t="str">
        <f>IF(cleaning_working[[#This Row],[date]]="","Missing","Available")</f>
        <v>Available</v>
      </c>
    </row>
    <row r="4473" spans="1:12" x14ac:dyDescent="0.35">
      <c r="A4473" s="1" t="s">
        <v>4604</v>
      </c>
      <c r="B4473" s="1" t="s">
        <v>95</v>
      </c>
      <c r="C4473" s="3">
        <v>44331</v>
      </c>
      <c r="D4473" s="1" t="s">
        <v>13</v>
      </c>
      <c r="E4473" s="1" t="s">
        <v>96</v>
      </c>
      <c r="F4473" s="1">
        <v>9636</v>
      </c>
      <c r="G4473" s="1" t="s">
        <v>18</v>
      </c>
      <c r="H4473" s="1" t="s">
        <v>159</v>
      </c>
      <c r="I4473" s="1" t="s">
        <v>217</v>
      </c>
      <c r="J4473" s="1" t="str" cm="1">
        <f t="array" ref="J4473">_xlfn.IFS(F4473="","missing",F4473&lt;0,"negative",F4473=0,"zero",AND(F4473&gt;=99999,MOD(F4473,9)=0),"99999 placeholder",AND(F4473&gt;$O$5,D4473="Expense"),"Expense outlier",AND(F4473&gt;$P$5,D4473="Income"),"Income outlier",TRUE,"valid")</f>
        <v>valid</v>
      </c>
      <c r="K4473" s="1" t="str">
        <f>_xlfn.XLOOKUP(I4473,[1]category_mapping!$F$2:$F$19,[1]category_mapping!$G$2:$G$19,E4473)</f>
        <v>rent</v>
      </c>
      <c r="L4473" s="1" t="str">
        <f>IF(cleaning_working[[#This Row],[date]]="","Missing","Available")</f>
        <v>Available</v>
      </c>
    </row>
    <row r="4474" spans="1:12" x14ac:dyDescent="0.35">
      <c r="A4474" s="1" t="s">
        <v>4605</v>
      </c>
      <c r="B4474" s="1" t="s">
        <v>161</v>
      </c>
      <c r="C4474" s="3">
        <v>44906</v>
      </c>
      <c r="D4474" s="1" t="s">
        <v>13</v>
      </c>
      <c r="E4474" s="1" t="s">
        <v>39</v>
      </c>
      <c r="F4474" s="1">
        <v>4465</v>
      </c>
      <c r="G4474" s="1" t="s">
        <v>64</v>
      </c>
      <c r="H4474" s="1" t="s">
        <v>25</v>
      </c>
      <c r="I4474" s="1" t="s">
        <v>217</v>
      </c>
      <c r="J4474" s="1" t="str" cm="1">
        <f t="array" ref="J4474">_xlfn.IFS(F4474="","missing",F4474&lt;0,"negative",F4474=0,"zero",AND(F4474&gt;=99999,MOD(F4474,9)=0),"99999 placeholder",AND(F4474&gt;$O$5,D4474="Expense"),"Expense outlier",AND(F4474&gt;$P$5,D4474="Income"),"Income outlier",TRUE,"valid")</f>
        <v>valid</v>
      </c>
      <c r="K4474" s="1" t="str">
        <f>_xlfn.XLOOKUP(I4474,[1]category_mapping!$F$2:$F$19,[1]category_mapping!$G$2:$G$19,E4474)</f>
        <v>rent</v>
      </c>
      <c r="L4474" s="1" t="str">
        <f>IF(cleaning_working[[#This Row],[date]]="","Missing","Available")</f>
        <v>Available</v>
      </c>
    </row>
    <row r="4475" spans="1:12" x14ac:dyDescent="0.35">
      <c r="A4475" s="1" t="s">
        <v>4606</v>
      </c>
      <c r="B4475" s="1" t="s">
        <v>381</v>
      </c>
      <c r="C4475" s="3">
        <v>44351</v>
      </c>
      <c r="D4475" s="1" t="s">
        <v>13</v>
      </c>
      <c r="E4475" s="1" t="s">
        <v>39</v>
      </c>
      <c r="F4475" s="1">
        <v>172</v>
      </c>
      <c r="G4475" s="1" t="s">
        <v>32</v>
      </c>
      <c r="H4475" s="1" t="s">
        <v>19</v>
      </c>
      <c r="I4475" s="1" t="s">
        <v>162</v>
      </c>
      <c r="J4475" s="1" t="str" cm="1">
        <f t="array" ref="J4475">_xlfn.IFS(F4475="","missing",F4475&lt;0,"negative",F4475=0,"zero",AND(F4475&gt;=99999,MOD(F4475,9)=0),"99999 placeholder",AND(F4475&gt;$O$5,D4475="Expense"),"Expense outlier",AND(F4475&gt;$P$5,D4475="Income"),"Income outlier",TRUE,"valid")</f>
        <v>valid</v>
      </c>
      <c r="K4475" s="1" t="str">
        <f>_xlfn.XLOOKUP(I4475,[1]category_mapping!$F$2:$F$19,[1]category_mapping!$G$2:$G$19,E4475)</f>
        <v>food</v>
      </c>
      <c r="L4475" s="1" t="str">
        <f>IF(cleaning_working[[#This Row],[date]]="","Missing","Available")</f>
        <v>Available</v>
      </c>
    </row>
    <row r="4476" spans="1:12" x14ac:dyDescent="0.35">
      <c r="A4476" s="1" t="s">
        <v>4607</v>
      </c>
      <c r="B4476" s="1" t="s">
        <v>139</v>
      </c>
      <c r="C4476" s="3">
        <v>44659</v>
      </c>
      <c r="D4476" s="1" t="s">
        <v>13</v>
      </c>
      <c r="E4476" s="1" t="s">
        <v>96</v>
      </c>
      <c r="F4476" s="1">
        <v>2358</v>
      </c>
      <c r="G4476" s="1" t="s">
        <v>18</v>
      </c>
      <c r="H4476" s="1" t="s">
        <v>159</v>
      </c>
      <c r="J4476" s="1" t="str" cm="1">
        <f t="array" ref="J4476">_xlfn.IFS(F4476="","missing",F4476&lt;0,"negative",F4476=0,"zero",AND(F4476&gt;=99999,MOD(F4476,9)=0),"99999 placeholder",AND(F4476&gt;$O$5,D4476="Expense"),"Expense outlier",AND(F4476&gt;$P$5,D4476="Income"),"Income outlier",TRUE,"valid")</f>
        <v>valid</v>
      </c>
      <c r="K4476" s="1" t="str">
        <f>_xlfn.XLOOKUP(I4476,[1]category_mapping!$F$2:$F$19,[1]category_mapping!$G$2:$G$19,E4476)</f>
        <v>travel</v>
      </c>
      <c r="L4476" s="1" t="str">
        <f>IF(cleaning_working[[#This Row],[date]]="","Missing","Available")</f>
        <v>Available</v>
      </c>
    </row>
    <row r="4477" spans="1:12" x14ac:dyDescent="0.35">
      <c r="A4477" s="1" t="s">
        <v>4608</v>
      </c>
      <c r="B4477" s="1" t="s">
        <v>56</v>
      </c>
      <c r="C4477" s="3">
        <v>45415</v>
      </c>
      <c r="D4477" s="1" t="s">
        <v>13</v>
      </c>
      <c r="E4477" s="1" t="s">
        <v>46</v>
      </c>
      <c r="F4477" s="1">
        <v>787</v>
      </c>
      <c r="G4477" s="1" t="s">
        <v>40</v>
      </c>
      <c r="H4477" s="1" t="s">
        <v>25</v>
      </c>
      <c r="J4477" s="1" t="str" cm="1">
        <f t="array" ref="J4477">_xlfn.IFS(F4477="","missing",F4477&lt;0,"negative",F4477=0,"zero",AND(F4477&gt;=99999,MOD(F4477,9)=0),"99999 placeholder",AND(F4477&gt;$O$5,D4477="Expense"),"Expense outlier",AND(F4477&gt;$P$5,D4477="Income"),"Income outlier",TRUE,"valid")</f>
        <v>valid</v>
      </c>
      <c r="K4477" s="1" t="str">
        <f>_xlfn.XLOOKUP(I4477,[1]category_mapping!$F$2:$F$19,[1]category_mapping!$G$2:$G$19,E4477)</f>
        <v>N/A</v>
      </c>
      <c r="L4477" s="1" t="str">
        <f>IF(cleaning_working[[#This Row],[date]]="","Missing","Available")</f>
        <v>Available</v>
      </c>
    </row>
    <row r="4478" spans="1:12" x14ac:dyDescent="0.35">
      <c r="A4478" s="1" t="s">
        <v>4609</v>
      </c>
      <c r="B4478" s="1" t="s">
        <v>210</v>
      </c>
      <c r="C4478" s="3">
        <v>44779</v>
      </c>
      <c r="D4478" s="1" t="s">
        <v>13</v>
      </c>
      <c r="E4478" s="1" t="s">
        <v>24</v>
      </c>
      <c r="F4478" s="1">
        <v>2502</v>
      </c>
      <c r="G4478" s="1" t="s">
        <v>64</v>
      </c>
      <c r="H4478" s="1" t="s">
        <v>19</v>
      </c>
      <c r="I4478" s="1" t="s">
        <v>71</v>
      </c>
      <c r="J4478" s="1" t="str" cm="1">
        <f t="array" ref="J4478">_xlfn.IFS(F4478="","missing",F4478&lt;0,"negative",F4478=0,"zero",AND(F4478&gt;=99999,MOD(F4478,9)=0),"99999 placeholder",AND(F4478&gt;$O$5,D4478="Expense"),"Expense outlier",AND(F4478&gt;$P$5,D4478="Income"),"Income outlier",TRUE,"valid")</f>
        <v>valid</v>
      </c>
      <c r="K4478" s="1" t="str">
        <f>_xlfn.XLOOKUP(I4478,[1]category_mapping!$F$2:$F$19,[1]category_mapping!$G$2:$G$19,E4478)</f>
        <v>health</v>
      </c>
      <c r="L4478" s="1" t="str">
        <f>IF(cleaning_working[[#This Row],[date]]="","Missing","Available")</f>
        <v>Available</v>
      </c>
    </row>
    <row r="4479" spans="1:12" x14ac:dyDescent="0.35">
      <c r="A4479" s="1" t="s">
        <v>4610</v>
      </c>
      <c r="B4479" s="1" t="s">
        <v>274</v>
      </c>
      <c r="C4479" s="3">
        <v>45084</v>
      </c>
      <c r="D4479" s="1" t="s">
        <v>13</v>
      </c>
      <c r="E4479" s="1" t="s">
        <v>39</v>
      </c>
      <c r="F4479" s="1">
        <v>4406</v>
      </c>
      <c r="G4479" s="1" t="s">
        <v>64</v>
      </c>
      <c r="H4479" s="1" t="s">
        <v>86</v>
      </c>
      <c r="I4479" s="1" t="s">
        <v>53</v>
      </c>
      <c r="J4479" s="1" t="str" cm="1">
        <f t="array" ref="J4479">_xlfn.IFS(F4479="","missing",F4479&lt;0,"negative",F4479=0,"zero",AND(F4479&gt;=99999,MOD(F4479,9)=0),"99999 placeholder",AND(F4479&gt;$O$5,D4479="Expense"),"Expense outlier",AND(F4479&gt;$P$5,D4479="Income"),"Income outlier",TRUE,"valid")</f>
        <v>valid</v>
      </c>
      <c r="K4479" s="1" t="str">
        <f>_xlfn.XLOOKUP(I4479,[1]category_mapping!$F$2:$F$19,[1]category_mapping!$G$2:$G$19,E4479)</f>
        <v>travel</v>
      </c>
      <c r="L4479" s="1" t="str">
        <f>IF(cleaning_working[[#This Row],[date]]="","Missing","Available")</f>
        <v>Available</v>
      </c>
    </row>
    <row r="4480" spans="1:12" x14ac:dyDescent="0.35">
      <c r="A4480" s="1" t="s">
        <v>4611</v>
      </c>
      <c r="B4480" s="1" t="s">
        <v>196</v>
      </c>
      <c r="C4480" s="3">
        <v>44666</v>
      </c>
      <c r="D4480" s="1" t="s">
        <v>14</v>
      </c>
      <c r="E4480" s="1" t="s">
        <v>119</v>
      </c>
      <c r="F4480" s="1">
        <v>53538</v>
      </c>
      <c r="G4480" s="1" t="s">
        <v>64</v>
      </c>
      <c r="H4480" s="1" t="s">
        <v>65</v>
      </c>
      <c r="I4480" s="1" t="s">
        <v>226</v>
      </c>
      <c r="J4480" s="1" t="str" cm="1">
        <f t="array" ref="J4480">_xlfn.IFS(F4480="","missing",F4480&lt;0,"negative",F4480=0,"zero",AND(F4480&gt;=99999,MOD(F4480,9)=0),"99999 placeholder",AND(F4480&gt;$O$5,D4480="Expense"),"Expense outlier",AND(F4480&gt;$P$5,D4480="Income"),"Income outlier",TRUE,"valid")</f>
        <v>valid</v>
      </c>
      <c r="K4480" s="1" t="str">
        <f>_xlfn.XLOOKUP(I4480,[1]category_mapping!$F$2:$F$19,[1]category_mapping!$G$2:$G$19,E4480)</f>
        <v>savings</v>
      </c>
      <c r="L4480" s="1" t="str">
        <f>IF(cleaning_working[[#This Row],[date]]="","Missing","Available")</f>
        <v>Available</v>
      </c>
    </row>
    <row r="4481" spans="1:12" x14ac:dyDescent="0.35">
      <c r="A4481" s="1" t="s">
        <v>4612</v>
      </c>
      <c r="B4481" s="1" t="s">
        <v>44</v>
      </c>
      <c r="C4481" s="3">
        <v>45440</v>
      </c>
      <c r="D4481" s="1" t="s">
        <v>13</v>
      </c>
      <c r="E4481" s="1" t="s">
        <v>63</v>
      </c>
      <c r="F4481" s="1">
        <v>4305</v>
      </c>
      <c r="G4481" s="1" t="s">
        <v>32</v>
      </c>
      <c r="H4481" s="1" t="s">
        <v>159</v>
      </c>
      <c r="I4481" s="1" t="s">
        <v>97</v>
      </c>
      <c r="J4481" s="1" t="str" cm="1">
        <f t="array" ref="J4481">_xlfn.IFS(F4481="","missing",F4481&lt;0,"negative",F4481=0,"zero",AND(F4481&gt;=99999,MOD(F4481,9)=0),"99999 placeholder",AND(F4481&gt;$O$5,D4481="Expense"),"Expense outlier",AND(F4481&gt;$P$5,D4481="Income"),"Income outlier",TRUE,"valid")</f>
        <v>valid</v>
      </c>
      <c r="K4481" s="1" t="str">
        <f>_xlfn.XLOOKUP(I4481,[1]category_mapping!$F$2:$F$19,[1]category_mapping!$G$2:$G$19,E4481)</f>
        <v>health</v>
      </c>
      <c r="L4481" s="1" t="str">
        <f>IF(cleaning_working[[#This Row],[date]]="","Missing","Available")</f>
        <v>Available</v>
      </c>
    </row>
    <row r="4482" spans="1:12" x14ac:dyDescent="0.35">
      <c r="A4482" s="1" t="s">
        <v>4613</v>
      </c>
      <c r="B4482" s="1" t="s">
        <v>233</v>
      </c>
      <c r="C4482" s="3">
        <v>45430</v>
      </c>
      <c r="D4482" s="1" t="s">
        <v>13</v>
      </c>
      <c r="E4482" s="1" t="s">
        <v>104</v>
      </c>
      <c r="F4482" s="1">
        <v>2275</v>
      </c>
      <c r="G4482" s="1" t="s">
        <v>32</v>
      </c>
      <c r="H4482" s="1" t="s">
        <v>52</v>
      </c>
      <c r="J4482" s="1" t="str" cm="1">
        <f t="array" ref="J4482">_xlfn.IFS(F4482="","missing",F4482&lt;0,"negative",F4482=0,"zero",AND(F4482&gt;=99999,MOD(F4482,9)=0),"99999 placeholder",AND(F4482&gt;$O$5,D4482="Expense"),"Expense outlier",AND(F4482&gt;$P$5,D4482="Income"),"Income outlier",TRUE,"valid")</f>
        <v>valid</v>
      </c>
      <c r="K4482" s="1" t="str">
        <f>_xlfn.XLOOKUP(I4482,[1]category_mapping!$F$2:$F$19,[1]category_mapping!$G$2:$G$19,E4482)</f>
        <v>health</v>
      </c>
      <c r="L4482" s="1" t="str">
        <f>IF(cleaning_working[[#This Row],[date]]="","Missing","Available")</f>
        <v>Available</v>
      </c>
    </row>
    <row r="4483" spans="1:12" x14ac:dyDescent="0.35">
      <c r="A4483" s="1" t="s">
        <v>4614</v>
      </c>
      <c r="B4483" s="1" t="s">
        <v>175</v>
      </c>
      <c r="C4483" s="3">
        <v>45525</v>
      </c>
      <c r="D4483" s="1" t="s">
        <v>13</v>
      </c>
      <c r="E4483" s="1" t="s">
        <v>24</v>
      </c>
      <c r="F4483" s="1">
        <v>23463</v>
      </c>
      <c r="G4483" s="1" t="s">
        <v>64</v>
      </c>
      <c r="H4483" s="1" t="s">
        <v>26</v>
      </c>
      <c r="I4483" s="1" t="s">
        <v>120</v>
      </c>
      <c r="J4483" s="1" t="str" cm="1">
        <f t="array" ref="J4483">_xlfn.IFS(F4483="","missing",F4483&lt;0,"negative",F4483=0,"zero",AND(F4483&gt;=99999,MOD(F4483,9)=0),"99999 placeholder",AND(F4483&gt;$O$5,D4483="Expense"),"Expense outlier",AND(F4483&gt;$P$5,D4483="Income"),"Income outlier",TRUE,"valid")</f>
        <v>Expense outlier</v>
      </c>
      <c r="K4483" s="1" t="str">
        <f>_xlfn.XLOOKUP(I4483,[1]category_mapping!$F$2:$F$19,[1]category_mapping!$G$2:$G$19,E4483)</f>
        <v>food</v>
      </c>
      <c r="L4483" s="1" t="str">
        <f>IF(cleaning_working[[#This Row],[date]]="","Missing","Available")</f>
        <v>Available</v>
      </c>
    </row>
    <row r="4484" spans="1:12" x14ac:dyDescent="0.35">
      <c r="A4484" s="1" t="s">
        <v>4615</v>
      </c>
      <c r="B4484" s="1" t="s">
        <v>113</v>
      </c>
      <c r="C4484" s="3">
        <v>45361</v>
      </c>
      <c r="D4484" s="1" t="s">
        <v>13</v>
      </c>
      <c r="E4484" s="1" t="s">
        <v>96</v>
      </c>
      <c r="F4484" s="1">
        <v>1295</v>
      </c>
      <c r="G4484" s="1" t="s">
        <v>40</v>
      </c>
      <c r="H4484" s="1" t="s">
        <v>26</v>
      </c>
      <c r="I4484" s="1" t="s">
        <v>178</v>
      </c>
      <c r="J4484" s="1" t="str" cm="1">
        <f t="array" ref="J4484">_xlfn.IFS(F4484="","missing",F4484&lt;0,"negative",F4484=0,"zero",AND(F4484&gt;=99999,MOD(F4484,9)=0),"99999 placeholder",AND(F4484&gt;$O$5,D4484="Expense"),"Expense outlier",AND(F4484&gt;$P$5,D4484="Income"),"Income outlier",TRUE,"valid")</f>
        <v>valid</v>
      </c>
      <c r="K4484" s="1" t="str">
        <f>_xlfn.XLOOKUP(I4484,[1]category_mapping!$F$2:$F$19,[1]category_mapping!$G$2:$G$19,E4484)</f>
        <v>rent</v>
      </c>
      <c r="L4484" s="1" t="str">
        <f>IF(cleaning_working[[#This Row],[date]]="","Missing","Available")</f>
        <v>Available</v>
      </c>
    </row>
    <row r="4485" spans="1:12" x14ac:dyDescent="0.35">
      <c r="A4485" s="1" t="s">
        <v>4616</v>
      </c>
      <c r="B4485" s="1" t="s">
        <v>873</v>
      </c>
      <c r="C4485" s="3">
        <v>44827</v>
      </c>
      <c r="D4485" s="1" t="s">
        <v>13</v>
      </c>
      <c r="E4485" s="1" t="s">
        <v>96</v>
      </c>
      <c r="F4485" s="1">
        <v>4913</v>
      </c>
      <c r="G4485" s="1" t="s">
        <v>18</v>
      </c>
      <c r="H4485" s="1" t="s">
        <v>83</v>
      </c>
      <c r="I4485" s="1" t="s">
        <v>49</v>
      </c>
      <c r="J4485" s="1" t="str" cm="1">
        <f t="array" ref="J4485">_xlfn.IFS(F4485="","missing",F4485&lt;0,"negative",F4485=0,"zero",AND(F4485&gt;=99999,MOD(F4485,9)=0),"99999 placeholder",AND(F4485&gt;$O$5,D4485="Expense"),"Expense outlier",AND(F4485&gt;$P$5,D4485="Income"),"Income outlier",TRUE,"valid")</f>
        <v>valid</v>
      </c>
      <c r="K4485" s="1" t="str">
        <f>_xlfn.XLOOKUP(I4485,[1]category_mapping!$F$2:$F$19,[1]category_mapping!$G$2:$G$19,E4485)</f>
        <v>travel</v>
      </c>
      <c r="L4485" s="1" t="str">
        <f>IF(cleaning_working[[#This Row],[date]]="","Missing","Available")</f>
        <v>Available</v>
      </c>
    </row>
    <row r="4486" spans="1:12" x14ac:dyDescent="0.35">
      <c r="A4486" s="1" t="s">
        <v>4617</v>
      </c>
      <c r="B4486" s="1" t="s">
        <v>309</v>
      </c>
      <c r="C4486" s="3">
        <v>45200</v>
      </c>
      <c r="D4486" s="1" t="s">
        <v>13</v>
      </c>
      <c r="E4486" s="1" t="s">
        <v>96</v>
      </c>
      <c r="F4486" s="1">
        <v>5157</v>
      </c>
      <c r="G4486" s="1" t="s">
        <v>32</v>
      </c>
      <c r="H4486" s="1" t="s">
        <v>83</v>
      </c>
      <c r="I4486" s="1" t="s">
        <v>162</v>
      </c>
      <c r="J4486" s="1" t="str" cm="1">
        <f t="array" ref="J4486">_xlfn.IFS(F4486="","missing",F4486&lt;0,"negative",F4486=0,"zero",AND(F4486&gt;=99999,MOD(F4486,9)=0),"99999 placeholder",AND(F4486&gt;$O$5,D4486="Expense"),"Expense outlier",AND(F4486&gt;$P$5,D4486="Income"),"Income outlier",TRUE,"valid")</f>
        <v>valid</v>
      </c>
      <c r="K4486" s="1" t="str">
        <f>_xlfn.XLOOKUP(I4486,[1]category_mapping!$F$2:$F$19,[1]category_mapping!$G$2:$G$19,E4486)</f>
        <v>travel</v>
      </c>
      <c r="L4486" s="1" t="str">
        <f>IF(cleaning_working[[#This Row],[date]]="","Missing","Available")</f>
        <v>Available</v>
      </c>
    </row>
    <row r="4487" spans="1:12" x14ac:dyDescent="0.35">
      <c r="A4487" s="1" t="s">
        <v>4618</v>
      </c>
      <c r="B4487" s="1" t="s">
        <v>686</v>
      </c>
      <c r="C4487" s="3">
        <v>44825</v>
      </c>
      <c r="D4487" s="1" t="s">
        <v>13</v>
      </c>
      <c r="E4487" s="1" t="s">
        <v>17</v>
      </c>
      <c r="F4487" s="1">
        <v>7491</v>
      </c>
      <c r="G4487" s="1" t="s">
        <v>64</v>
      </c>
      <c r="H4487" s="1" t="s">
        <v>159</v>
      </c>
      <c r="I4487" s="1" t="s">
        <v>123</v>
      </c>
      <c r="J4487" s="1" t="str" cm="1">
        <f t="array" ref="J4487">_xlfn.IFS(F4487="","missing",F4487&lt;0,"negative",F4487=0,"zero",AND(F4487&gt;=99999,MOD(F4487,9)=0),"99999 placeholder",AND(F4487&gt;$O$5,D4487="Expense"),"Expense outlier",AND(F4487&gt;$P$5,D4487="Income"),"Income outlier",TRUE,"valid")</f>
        <v>valid</v>
      </c>
      <c r="K4487" s="1" t="str">
        <f>_xlfn.XLOOKUP(I4487,[1]category_mapping!$F$2:$F$19,[1]category_mapping!$G$2:$G$19,E4487)</f>
        <v>education</v>
      </c>
      <c r="L4487" s="1" t="str">
        <f>IF(cleaning_working[[#This Row],[date]]="","Missing","Available")</f>
        <v>Available</v>
      </c>
    </row>
    <row r="4488" spans="1:12" x14ac:dyDescent="0.35">
      <c r="A4488" s="1" t="s">
        <v>4619</v>
      </c>
      <c r="B4488" s="1" t="s">
        <v>250</v>
      </c>
      <c r="C4488" s="3">
        <v>45505</v>
      </c>
      <c r="D4488" s="1" t="s">
        <v>13</v>
      </c>
      <c r="E4488" s="1" t="s">
        <v>46</v>
      </c>
      <c r="F4488" s="1">
        <v>4715</v>
      </c>
      <c r="G4488" s="1" t="s">
        <v>64</v>
      </c>
      <c r="H4488" s="1" t="s">
        <v>65</v>
      </c>
      <c r="I4488" s="1" t="s">
        <v>93</v>
      </c>
      <c r="J4488" s="1" t="str" cm="1">
        <f t="array" ref="J4488">_xlfn.IFS(F4488="","missing",F4488&lt;0,"negative",F4488=0,"zero",AND(F4488&gt;=99999,MOD(F4488,9)=0),"99999 placeholder",AND(F4488&gt;$O$5,D4488="Expense"),"Expense outlier",AND(F4488&gt;$P$5,D4488="Income"),"Income outlier",TRUE,"valid")</f>
        <v>valid</v>
      </c>
      <c r="K4488" s="1" t="str">
        <f>_xlfn.XLOOKUP(I4488,[1]category_mapping!$F$2:$F$19,[1]category_mapping!$G$2:$G$19,E4488)</f>
        <v>N/A</v>
      </c>
      <c r="L4488" s="1" t="str">
        <f>IF(cleaning_working[[#This Row],[date]]="","Missing","Available")</f>
        <v>Available</v>
      </c>
    </row>
    <row r="4489" spans="1:12" x14ac:dyDescent="0.35">
      <c r="A4489" s="1" t="s">
        <v>4620</v>
      </c>
      <c r="B4489" s="1" t="s">
        <v>196</v>
      </c>
      <c r="C4489" s="3" t="s">
        <v>38</v>
      </c>
      <c r="D4489" s="1" t="s">
        <v>13</v>
      </c>
      <c r="E4489" s="1" t="s">
        <v>96</v>
      </c>
      <c r="F4489" s="1">
        <v>2047</v>
      </c>
      <c r="G4489" s="1" t="s">
        <v>32</v>
      </c>
      <c r="H4489" s="1" t="s">
        <v>19</v>
      </c>
      <c r="I4489" s="1" t="s">
        <v>120</v>
      </c>
      <c r="J4489" s="1" t="str" cm="1">
        <f t="array" ref="J4489">_xlfn.IFS(F4489="","missing",F4489&lt;0,"negative",F4489=0,"zero",AND(F4489&gt;=99999,MOD(F4489,9)=0),"99999 placeholder",AND(F4489&gt;$O$5,D4489="Expense"),"Expense outlier",AND(F4489&gt;$P$5,D4489="Income"),"Income outlier",TRUE,"valid")</f>
        <v>valid</v>
      </c>
      <c r="K4489" s="1" t="str">
        <f>_xlfn.XLOOKUP(I4489,[1]category_mapping!$F$2:$F$19,[1]category_mapping!$G$2:$G$19,E4489)</f>
        <v>food</v>
      </c>
      <c r="L4489" s="1" t="str">
        <f>IF(cleaning_working[[#This Row],[date]]="","Missing","Available")</f>
        <v>Missing</v>
      </c>
    </row>
    <row r="4490" spans="1:12" x14ac:dyDescent="0.35">
      <c r="A4490" s="1" t="s">
        <v>4621</v>
      </c>
      <c r="B4490" s="1" t="s">
        <v>379</v>
      </c>
      <c r="C4490" s="3">
        <v>45026</v>
      </c>
      <c r="D4490" s="1" t="s">
        <v>13</v>
      </c>
      <c r="E4490" s="1" t="s">
        <v>63</v>
      </c>
      <c r="F4490" s="1">
        <v>1675</v>
      </c>
      <c r="G4490" s="1" t="s">
        <v>18</v>
      </c>
      <c r="H4490" s="1" t="s">
        <v>133</v>
      </c>
      <c r="I4490" s="1" t="s">
        <v>217</v>
      </c>
      <c r="J4490" s="1" t="str" cm="1">
        <f t="array" ref="J4490">_xlfn.IFS(F4490="","missing",F4490&lt;0,"negative",F4490=0,"zero",AND(F4490&gt;=99999,MOD(F4490,9)=0),"99999 placeholder",AND(F4490&gt;$O$5,D4490="Expense"),"Expense outlier",AND(F4490&gt;$P$5,D4490="Income"),"Income outlier",TRUE,"valid")</f>
        <v>valid</v>
      </c>
      <c r="K4490" s="1" t="str">
        <f>_xlfn.XLOOKUP(I4490,[1]category_mapping!$F$2:$F$19,[1]category_mapping!$G$2:$G$19,E4490)</f>
        <v>rent</v>
      </c>
      <c r="L4490" s="1" t="str">
        <f>IF(cleaning_working[[#This Row],[date]]="","Missing","Available")</f>
        <v>Available</v>
      </c>
    </row>
    <row r="4491" spans="1:12" x14ac:dyDescent="0.35">
      <c r="A4491" s="1" t="s">
        <v>4622</v>
      </c>
      <c r="B4491" s="1" t="s">
        <v>368</v>
      </c>
      <c r="C4491" s="3">
        <v>45058</v>
      </c>
      <c r="D4491" s="1" t="s">
        <v>14</v>
      </c>
      <c r="E4491" s="1" t="s">
        <v>31</v>
      </c>
      <c r="F4491" s="1">
        <v>78210</v>
      </c>
      <c r="G4491" s="1" t="s">
        <v>40</v>
      </c>
      <c r="H4491" s="1" t="s">
        <v>65</v>
      </c>
      <c r="I4491" s="1" t="s">
        <v>53</v>
      </c>
      <c r="J4491" s="1" t="str" cm="1">
        <f t="array" ref="J4491">_xlfn.IFS(F4491="","missing",F4491&lt;0,"negative",F4491=0,"zero",AND(F4491&gt;=99999,MOD(F4491,9)=0),"99999 placeholder",AND(F4491&gt;$O$5,D4491="Expense"),"Expense outlier",AND(F4491&gt;$P$5,D4491="Income"),"Income outlier",TRUE,"valid")</f>
        <v>valid</v>
      </c>
      <c r="K4491" s="1" t="str">
        <f>_xlfn.XLOOKUP(I4491,[1]category_mapping!$F$2:$F$19,[1]category_mapping!$G$2:$G$19,E4491)</f>
        <v>travel</v>
      </c>
      <c r="L4491" s="1" t="str">
        <f>IF(cleaning_working[[#This Row],[date]]="","Missing","Available")</f>
        <v>Available</v>
      </c>
    </row>
    <row r="4492" spans="1:12" x14ac:dyDescent="0.35">
      <c r="A4492" s="1" t="s">
        <v>4623</v>
      </c>
      <c r="B4492" s="1" t="s">
        <v>155</v>
      </c>
      <c r="C4492" s="3">
        <v>45218</v>
      </c>
      <c r="D4492" s="1" t="s">
        <v>13</v>
      </c>
      <c r="E4492" s="1" t="s">
        <v>39</v>
      </c>
      <c r="F4492" s="1">
        <v>3696</v>
      </c>
      <c r="G4492" s="1" t="s">
        <v>32</v>
      </c>
      <c r="H4492" s="1" t="s">
        <v>65</v>
      </c>
      <c r="I4492" s="1" t="s">
        <v>170</v>
      </c>
      <c r="J4492" s="1" t="str" cm="1">
        <f t="array" ref="J4492">_xlfn.IFS(F4492="","missing",F4492&lt;0,"negative",F4492=0,"zero",AND(F4492&gt;=99999,MOD(F4492,9)=0),"99999 placeholder",AND(F4492&gt;$O$5,D4492="Expense"),"Expense outlier",AND(F4492&gt;$P$5,D4492="Income"),"Income outlier",TRUE,"valid")</f>
        <v>valid</v>
      </c>
      <c r="K4492" s="1" t="str">
        <f>_xlfn.XLOOKUP(I4492,[1]category_mapping!$F$2:$F$19,[1]category_mapping!$G$2:$G$19,E4492)</f>
        <v>health</v>
      </c>
      <c r="L4492" s="1" t="str">
        <f>IF(cleaning_working[[#This Row],[date]]="","Missing","Available")</f>
        <v>Available</v>
      </c>
    </row>
    <row r="4493" spans="1:12" x14ac:dyDescent="0.35">
      <c r="A4493" s="1" t="s">
        <v>4624</v>
      </c>
      <c r="B4493" s="1" t="s">
        <v>235</v>
      </c>
      <c r="C4493" s="3">
        <v>45337</v>
      </c>
      <c r="D4493" s="1" t="s">
        <v>13</v>
      </c>
      <c r="E4493" s="1" t="s">
        <v>39</v>
      </c>
      <c r="F4493" s="1">
        <v>460</v>
      </c>
      <c r="G4493" s="1" t="s">
        <v>40</v>
      </c>
      <c r="H4493" s="1" t="s">
        <v>133</v>
      </c>
      <c r="I4493" s="1" t="s">
        <v>128</v>
      </c>
      <c r="J4493" s="1" t="str" cm="1">
        <f t="array" ref="J4493">_xlfn.IFS(F4493="","missing",F4493&lt;0,"negative",F4493=0,"zero",AND(F4493&gt;=99999,MOD(F4493,9)=0),"99999 placeholder",AND(F4493&gt;$O$5,D4493="Expense"),"Expense outlier",AND(F4493&gt;$P$5,D4493="Income"),"Income outlier",TRUE,"valid")</f>
        <v>valid</v>
      </c>
      <c r="K4493" s="1" t="str">
        <f>_xlfn.XLOOKUP(I4493,[1]category_mapping!$F$2:$F$19,[1]category_mapping!$G$2:$G$19,E4493)</f>
        <v>utilities</v>
      </c>
      <c r="L4493" s="1" t="str">
        <f>IF(cleaning_working[[#This Row],[date]]="","Missing","Available")</f>
        <v>Available</v>
      </c>
    </row>
    <row r="4494" spans="1:12" x14ac:dyDescent="0.35">
      <c r="A4494" s="1" t="s">
        <v>4625</v>
      </c>
      <c r="B4494" s="1" t="s">
        <v>192</v>
      </c>
      <c r="C4494" s="3">
        <v>45091</v>
      </c>
      <c r="D4494" s="1" t="s">
        <v>13</v>
      </c>
      <c r="E4494" s="1" t="s">
        <v>104</v>
      </c>
      <c r="F4494" s="1">
        <v>179</v>
      </c>
      <c r="G4494" s="1" t="s">
        <v>64</v>
      </c>
      <c r="H4494" s="1" t="s">
        <v>33</v>
      </c>
      <c r="I4494" s="1" t="s">
        <v>123</v>
      </c>
      <c r="J4494" s="1" t="str" cm="1">
        <f t="array" ref="J4494">_xlfn.IFS(F4494="","missing",F4494&lt;0,"negative",F4494=0,"zero",AND(F4494&gt;=99999,MOD(F4494,9)=0),"99999 placeholder",AND(F4494&gt;$O$5,D4494="Expense"),"Expense outlier",AND(F4494&gt;$P$5,D4494="Income"),"Income outlier",TRUE,"valid")</f>
        <v>valid</v>
      </c>
      <c r="K4494" s="1" t="str">
        <f>_xlfn.XLOOKUP(I4494,[1]category_mapping!$F$2:$F$19,[1]category_mapping!$G$2:$G$19,E4494)</f>
        <v>health</v>
      </c>
      <c r="L4494" s="1" t="str">
        <f>IF(cleaning_working[[#This Row],[date]]="","Missing","Available")</f>
        <v>Available</v>
      </c>
    </row>
    <row r="4495" spans="1:12" x14ac:dyDescent="0.35">
      <c r="A4495" s="1" t="s">
        <v>4626</v>
      </c>
      <c r="B4495" s="1" t="s">
        <v>762</v>
      </c>
      <c r="C4495" s="3">
        <v>45265</v>
      </c>
      <c r="D4495" s="1" t="s">
        <v>13</v>
      </c>
      <c r="E4495" s="1" t="s">
        <v>24</v>
      </c>
      <c r="F4495" s="1">
        <v>2791</v>
      </c>
      <c r="G4495" s="1" t="s">
        <v>40</v>
      </c>
      <c r="H4495" s="1" t="s">
        <v>133</v>
      </c>
      <c r="I4495" s="1" t="s">
        <v>226</v>
      </c>
      <c r="J4495" s="1" t="str" cm="1">
        <f t="array" ref="J4495">_xlfn.IFS(F4495="","missing",F4495&lt;0,"negative",F4495=0,"zero",AND(F4495&gt;=99999,MOD(F4495,9)=0),"99999 placeholder",AND(F4495&gt;$O$5,D4495="Expense"),"Expense outlier",AND(F4495&gt;$P$5,D4495="Income"),"Income outlier",TRUE,"valid")</f>
        <v>valid</v>
      </c>
      <c r="K4495" s="1" t="str">
        <f>_xlfn.XLOOKUP(I4495,[1]category_mapping!$F$2:$F$19,[1]category_mapping!$G$2:$G$19,E4495)</f>
        <v>savings</v>
      </c>
      <c r="L4495" s="1" t="str">
        <f>IF(cleaning_working[[#This Row],[date]]="","Missing","Available")</f>
        <v>Available</v>
      </c>
    </row>
    <row r="4496" spans="1:12" x14ac:dyDescent="0.35">
      <c r="A4496" s="1" t="s">
        <v>4627</v>
      </c>
      <c r="B4496" s="1" t="s">
        <v>323</v>
      </c>
      <c r="C4496" s="3">
        <v>45071</v>
      </c>
      <c r="D4496" s="1" t="s">
        <v>13</v>
      </c>
      <c r="E4496" s="1" t="s">
        <v>39</v>
      </c>
      <c r="F4496" s="1">
        <v>1575</v>
      </c>
      <c r="G4496" s="1" t="s">
        <v>64</v>
      </c>
      <c r="H4496" s="1" t="s">
        <v>52</v>
      </c>
      <c r="J4496" s="1" t="str" cm="1">
        <f t="array" ref="J4496">_xlfn.IFS(F4496="","missing",F4496&lt;0,"negative",F4496=0,"zero",AND(F4496&gt;=99999,MOD(F4496,9)=0),"99999 placeholder",AND(F4496&gt;$O$5,D4496="Expense"),"Expense outlier",AND(F4496&gt;$P$5,D4496="Income"),"Income outlier",TRUE,"valid")</f>
        <v>valid</v>
      </c>
      <c r="K4496" s="1" t="str">
        <f>_xlfn.XLOOKUP(I4496,[1]category_mapping!$F$2:$F$19,[1]category_mapping!$G$2:$G$19,E4496)</f>
        <v>food</v>
      </c>
      <c r="L4496" s="1" t="str">
        <f>IF(cleaning_working[[#This Row],[date]]="","Missing","Available")</f>
        <v>Available</v>
      </c>
    </row>
    <row r="4497" spans="1:12" x14ac:dyDescent="0.35">
      <c r="A4497" s="1" t="s">
        <v>4628</v>
      </c>
      <c r="B4497" s="1" t="s">
        <v>281</v>
      </c>
      <c r="C4497" s="3">
        <v>44513</v>
      </c>
      <c r="D4497" s="1" t="s">
        <v>13</v>
      </c>
      <c r="E4497" s="1" t="s">
        <v>24</v>
      </c>
      <c r="F4497" s="1">
        <v>40308</v>
      </c>
      <c r="G4497" s="1" t="s">
        <v>18</v>
      </c>
      <c r="H4497" s="1" t="s">
        <v>65</v>
      </c>
      <c r="I4497" s="1" t="s">
        <v>80</v>
      </c>
      <c r="J4497" s="1" t="str" cm="1">
        <f t="array" ref="J4497">_xlfn.IFS(F4497="","missing",F4497&lt;0,"negative",F4497=0,"zero",AND(F4497&gt;=99999,MOD(F4497,9)=0),"99999 placeholder",AND(F4497&gt;$O$5,D4497="Expense"),"Expense outlier",AND(F4497&gt;$P$5,D4497="Income"),"Income outlier",TRUE,"valid")</f>
        <v>Expense outlier</v>
      </c>
      <c r="K4497" s="1" t="str">
        <f>_xlfn.XLOOKUP(I4497,[1]category_mapping!$F$2:$F$19,[1]category_mapping!$G$2:$G$19,E4497)</f>
        <v>food</v>
      </c>
      <c r="L4497" s="1" t="str">
        <f>IF(cleaning_working[[#This Row],[date]]="","Missing","Available")</f>
        <v>Available</v>
      </c>
    </row>
    <row r="4498" spans="1:12" x14ac:dyDescent="0.35">
      <c r="A4498" s="1" t="s">
        <v>4629</v>
      </c>
      <c r="B4498" s="1" t="s">
        <v>381</v>
      </c>
      <c r="C4498" s="3">
        <v>44614</v>
      </c>
      <c r="D4498" s="1" t="s">
        <v>13</v>
      </c>
      <c r="E4498" s="1" t="s">
        <v>24</v>
      </c>
      <c r="F4498" s="1">
        <v>5799</v>
      </c>
      <c r="G4498" s="1" t="s">
        <v>18</v>
      </c>
      <c r="H4498" s="1" t="s">
        <v>107</v>
      </c>
      <c r="I4498" s="1" t="s">
        <v>137</v>
      </c>
      <c r="J4498" s="1" t="str" cm="1">
        <f t="array" ref="J4498">_xlfn.IFS(F4498="","missing",F4498&lt;0,"negative",F4498=0,"zero",AND(F4498&gt;=99999,MOD(F4498,9)=0),"99999 placeholder",AND(F4498&gt;$O$5,D4498="Expense"),"Expense outlier",AND(F4498&gt;$P$5,D4498="Income"),"Income outlier",TRUE,"valid")</f>
        <v>valid</v>
      </c>
      <c r="K4498" s="1" t="str">
        <f>_xlfn.XLOOKUP(I4498,[1]category_mapping!$F$2:$F$19,[1]category_mapping!$G$2:$G$19,E4498)</f>
        <v>travel</v>
      </c>
      <c r="L4498" s="1" t="str">
        <f>IF(cleaning_working[[#This Row],[date]]="","Missing","Available")</f>
        <v>Available</v>
      </c>
    </row>
    <row r="4499" spans="1:12" x14ac:dyDescent="0.35">
      <c r="A4499" s="1" t="s">
        <v>4630</v>
      </c>
      <c r="B4499" s="1" t="s">
        <v>168</v>
      </c>
      <c r="C4499" s="3">
        <v>45149</v>
      </c>
      <c r="D4499" s="1" t="s">
        <v>13</v>
      </c>
      <c r="E4499" s="1" t="s">
        <v>24</v>
      </c>
      <c r="F4499" s="1">
        <v>1449</v>
      </c>
      <c r="G4499" s="1" t="s">
        <v>32</v>
      </c>
      <c r="H4499" s="1" t="s">
        <v>83</v>
      </c>
      <c r="I4499" s="1" t="s">
        <v>58</v>
      </c>
      <c r="J4499" s="1" t="str" cm="1">
        <f t="array" ref="J4499">_xlfn.IFS(F4499="","missing",F4499&lt;0,"negative",F4499=0,"zero",AND(F4499&gt;=99999,MOD(F4499,9)=0),"99999 placeholder",AND(F4499&gt;$O$5,D4499="Expense"),"Expense outlier",AND(F4499&gt;$P$5,D4499="Income"),"Income outlier",TRUE,"valid")</f>
        <v>valid</v>
      </c>
      <c r="K4499" s="1" t="str">
        <f>_xlfn.XLOOKUP(I4499,[1]category_mapping!$F$2:$F$19,[1]category_mapping!$G$2:$G$19,E4499)</f>
        <v>rent</v>
      </c>
      <c r="L4499" s="1" t="str">
        <f>IF(cleaning_working[[#This Row],[date]]="","Missing","Available")</f>
        <v>Available</v>
      </c>
    </row>
    <row r="4500" spans="1:12" x14ac:dyDescent="0.35">
      <c r="A4500" s="1" t="s">
        <v>4631</v>
      </c>
      <c r="B4500" s="1" t="s">
        <v>303</v>
      </c>
      <c r="C4500" s="3">
        <v>44726</v>
      </c>
      <c r="D4500" s="1" t="s">
        <v>14</v>
      </c>
      <c r="E4500" s="1" t="s">
        <v>215</v>
      </c>
      <c r="F4500" s="1">
        <v>41823</v>
      </c>
      <c r="G4500" s="1" t="s">
        <v>40</v>
      </c>
      <c r="H4500" s="1" t="s">
        <v>52</v>
      </c>
      <c r="I4500" s="1" t="s">
        <v>162</v>
      </c>
      <c r="J4500" s="1" t="str" cm="1">
        <f t="array" ref="J4500">_xlfn.IFS(F4500="","missing",F4500&lt;0,"negative",F4500=0,"zero",AND(F4500&gt;=99999,MOD(F4500,9)=0),"99999 placeholder",AND(F4500&gt;$O$5,D4500="Expense"),"Expense outlier",AND(F4500&gt;$P$5,D4500="Income"),"Income outlier",TRUE,"valid")</f>
        <v>valid</v>
      </c>
      <c r="K4500" s="1" t="str">
        <f>_xlfn.XLOOKUP(I4500,[1]category_mapping!$F$2:$F$19,[1]category_mapping!$G$2:$G$19,E4500)</f>
        <v>bonus</v>
      </c>
      <c r="L4500" s="1" t="str">
        <f>IF(cleaning_working[[#This Row],[date]]="","Missing","Available")</f>
        <v>Available</v>
      </c>
    </row>
    <row r="4501" spans="1:12" x14ac:dyDescent="0.35">
      <c r="A4501" s="1" t="s">
        <v>4632</v>
      </c>
      <c r="B4501" s="1" t="s">
        <v>62</v>
      </c>
      <c r="C4501" s="3">
        <v>45558</v>
      </c>
      <c r="D4501" s="1" t="s">
        <v>13</v>
      </c>
      <c r="E4501" s="1" t="s">
        <v>63</v>
      </c>
      <c r="F4501" s="1">
        <v>521</v>
      </c>
      <c r="G4501" s="1" t="s">
        <v>32</v>
      </c>
      <c r="H4501" s="1" t="s">
        <v>26</v>
      </c>
      <c r="I4501" s="1" t="s">
        <v>128</v>
      </c>
      <c r="J4501" s="1" t="str" cm="1">
        <f t="array" ref="J4501">_xlfn.IFS(F4501="","missing",F4501&lt;0,"negative",F4501=0,"zero",AND(F4501&gt;=99999,MOD(F4501,9)=0),"99999 placeholder",AND(F4501&gt;$O$5,D4501="Expense"),"Expense outlier",AND(F4501&gt;$P$5,D4501="Income"),"Income outlier",TRUE,"valid")</f>
        <v>valid</v>
      </c>
      <c r="K4501" s="1" t="str">
        <f>_xlfn.XLOOKUP(I4501,[1]category_mapping!$F$2:$F$19,[1]category_mapping!$G$2:$G$19,E4501)</f>
        <v>utilities</v>
      </c>
      <c r="L4501" s="1" t="str">
        <f>IF(cleaning_working[[#This Row],[date]]="","Missing","Available")</f>
        <v>Available</v>
      </c>
    </row>
    <row r="4502" spans="1:12" x14ac:dyDescent="0.35">
      <c r="A4502" s="1" t="s">
        <v>4633</v>
      </c>
      <c r="B4502" s="1" t="s">
        <v>56</v>
      </c>
      <c r="C4502" s="3">
        <v>45542</v>
      </c>
      <c r="D4502" s="1" t="s">
        <v>13</v>
      </c>
      <c r="E4502" s="1" t="s">
        <v>39</v>
      </c>
      <c r="F4502" s="1">
        <v>769</v>
      </c>
      <c r="G4502" s="1" t="s">
        <v>32</v>
      </c>
      <c r="H4502" s="1" t="s">
        <v>25</v>
      </c>
      <c r="J4502" s="1" t="str" cm="1">
        <f t="array" ref="J4502">_xlfn.IFS(F4502="","missing",F4502&lt;0,"negative",F4502=0,"zero",AND(F4502&gt;=99999,MOD(F4502,9)=0),"99999 placeholder",AND(F4502&gt;$O$5,D4502="Expense"),"Expense outlier",AND(F4502&gt;$P$5,D4502="Income"),"Income outlier",TRUE,"valid")</f>
        <v>valid</v>
      </c>
      <c r="K4502" s="1" t="str">
        <f>_xlfn.XLOOKUP(I4502,[1]category_mapping!$F$2:$F$19,[1]category_mapping!$G$2:$G$19,E4502)</f>
        <v>food</v>
      </c>
      <c r="L4502" s="1" t="str">
        <f>IF(cleaning_working[[#This Row],[date]]="","Missing","Available")</f>
        <v>Available</v>
      </c>
    </row>
    <row r="4503" spans="1:12" x14ac:dyDescent="0.35">
      <c r="A4503" s="1" t="s">
        <v>4634</v>
      </c>
      <c r="B4503" s="1" t="s">
        <v>235</v>
      </c>
      <c r="C4503" s="3">
        <v>44938</v>
      </c>
      <c r="D4503" s="1" t="s">
        <v>13</v>
      </c>
      <c r="E4503" s="1" t="s">
        <v>39</v>
      </c>
      <c r="F4503" s="1">
        <v>4399</v>
      </c>
      <c r="G4503" s="1" t="s">
        <v>18</v>
      </c>
      <c r="H4503" s="1" t="s">
        <v>83</v>
      </c>
      <c r="I4503" s="1" t="s">
        <v>178</v>
      </c>
      <c r="J4503" s="1" t="str" cm="1">
        <f t="array" ref="J4503">_xlfn.IFS(F4503="","missing",F4503&lt;0,"negative",F4503=0,"zero",AND(F4503&gt;=99999,MOD(F4503,9)=0),"99999 placeholder",AND(F4503&gt;$O$5,D4503="Expense"),"Expense outlier",AND(F4503&gt;$P$5,D4503="Income"),"Income outlier",TRUE,"valid")</f>
        <v>valid</v>
      </c>
      <c r="K4503" s="1" t="str">
        <f>_xlfn.XLOOKUP(I4503,[1]category_mapping!$F$2:$F$19,[1]category_mapping!$G$2:$G$19,E4503)</f>
        <v>rent</v>
      </c>
      <c r="L4503" s="1" t="str">
        <f>IF(cleaning_working[[#This Row],[date]]="","Missing","Available")</f>
        <v>Available</v>
      </c>
    </row>
    <row r="4504" spans="1:12" x14ac:dyDescent="0.35">
      <c r="A4504" s="1" t="s">
        <v>4635</v>
      </c>
      <c r="B4504" s="1" t="s">
        <v>306</v>
      </c>
      <c r="C4504" s="3">
        <v>44878</v>
      </c>
      <c r="D4504" s="1" t="s">
        <v>13</v>
      </c>
      <c r="E4504" s="1" t="s">
        <v>39</v>
      </c>
      <c r="F4504" s="1">
        <v>3527</v>
      </c>
      <c r="G4504" s="1" t="s">
        <v>18</v>
      </c>
      <c r="H4504" s="1" t="s">
        <v>159</v>
      </c>
      <c r="I4504" s="1" t="s">
        <v>128</v>
      </c>
      <c r="J4504" s="1" t="str" cm="1">
        <f t="array" ref="J4504">_xlfn.IFS(F4504="","missing",F4504&lt;0,"negative",F4504=0,"zero",AND(F4504&gt;=99999,MOD(F4504,9)=0),"99999 placeholder",AND(F4504&gt;$O$5,D4504="Expense"),"Expense outlier",AND(F4504&gt;$P$5,D4504="Income"),"Income outlier",TRUE,"valid")</f>
        <v>valid</v>
      </c>
      <c r="K4504" s="1" t="str">
        <f>_xlfn.XLOOKUP(I4504,[1]category_mapping!$F$2:$F$19,[1]category_mapping!$G$2:$G$19,E4504)</f>
        <v>utilities</v>
      </c>
      <c r="L4504" s="1" t="str">
        <f>IF(cleaning_working[[#This Row],[date]]="","Missing","Available")</f>
        <v>Available</v>
      </c>
    </row>
    <row r="4505" spans="1:12" x14ac:dyDescent="0.35">
      <c r="A4505" s="1" t="s">
        <v>4636</v>
      </c>
      <c r="B4505" s="1" t="s">
        <v>293</v>
      </c>
      <c r="C4505" s="3">
        <v>44383</v>
      </c>
      <c r="D4505" s="1" t="s">
        <v>13</v>
      </c>
      <c r="E4505" s="1" t="s">
        <v>24</v>
      </c>
      <c r="F4505" s="1">
        <v>3685</v>
      </c>
      <c r="G4505" s="1" t="s">
        <v>40</v>
      </c>
      <c r="H4505" s="1" t="s">
        <v>52</v>
      </c>
      <c r="I4505" s="1" t="s">
        <v>20</v>
      </c>
      <c r="J4505" s="1" t="str" cm="1">
        <f t="array" ref="J4505">_xlfn.IFS(F4505="","missing",F4505&lt;0,"negative",F4505=0,"zero",AND(F4505&gt;=99999,MOD(F4505,9)=0),"99999 placeholder",AND(F4505&gt;$O$5,D4505="Expense"),"Expense outlier",AND(F4505&gt;$P$5,D4505="Income"),"Income outlier",TRUE,"valid")</f>
        <v>valid</v>
      </c>
      <c r="K4505" s="1" t="str">
        <f>_xlfn.XLOOKUP(I4505,[1]category_mapping!$F$2:$F$19,[1]category_mapping!$G$2:$G$19,E4505)</f>
        <v>entertainment</v>
      </c>
      <c r="L4505" s="1" t="str">
        <f>IF(cleaning_working[[#This Row],[date]]="","Missing","Available")</f>
        <v>Available</v>
      </c>
    </row>
    <row r="4506" spans="1:12" x14ac:dyDescent="0.35">
      <c r="A4506" s="1" t="s">
        <v>4637</v>
      </c>
      <c r="B4506" s="1" t="s">
        <v>95</v>
      </c>
      <c r="C4506" s="3">
        <v>44508</v>
      </c>
      <c r="D4506" s="1" t="s">
        <v>13</v>
      </c>
      <c r="E4506" s="1" t="s">
        <v>39</v>
      </c>
      <c r="F4506" s="1">
        <v>8936</v>
      </c>
      <c r="G4506" s="1" t="s">
        <v>32</v>
      </c>
      <c r="H4506" s="1" t="s">
        <v>159</v>
      </c>
      <c r="I4506" s="1" t="s">
        <v>53</v>
      </c>
      <c r="J4506" s="1" t="str" cm="1">
        <f t="array" ref="J4506">_xlfn.IFS(F4506="","missing",F4506&lt;0,"negative",F4506=0,"zero",AND(F4506&gt;=99999,MOD(F4506,9)=0),"99999 placeholder",AND(F4506&gt;$O$5,D4506="Expense"),"Expense outlier",AND(F4506&gt;$P$5,D4506="Income"),"Income outlier",TRUE,"valid")</f>
        <v>valid</v>
      </c>
      <c r="K4506" s="1" t="str">
        <f>_xlfn.XLOOKUP(I4506,[1]category_mapping!$F$2:$F$19,[1]category_mapping!$G$2:$G$19,E4506)</f>
        <v>travel</v>
      </c>
      <c r="L4506" s="1" t="str">
        <f>IF(cleaning_working[[#This Row],[date]]="","Missing","Available")</f>
        <v>Available</v>
      </c>
    </row>
    <row r="4507" spans="1:12" x14ac:dyDescent="0.35">
      <c r="A4507" s="1" t="s">
        <v>4638</v>
      </c>
      <c r="B4507" s="1" t="s">
        <v>376</v>
      </c>
      <c r="C4507" s="3" t="s">
        <v>38</v>
      </c>
      <c r="D4507" s="1" t="s">
        <v>13</v>
      </c>
      <c r="E4507" s="1" t="s">
        <v>63</v>
      </c>
      <c r="F4507" s="1">
        <v>7231</v>
      </c>
      <c r="G4507" s="1" t="s">
        <v>18</v>
      </c>
      <c r="H4507" s="1" t="s">
        <v>65</v>
      </c>
      <c r="J4507" s="1" t="str" cm="1">
        <f t="array" ref="J4507">_xlfn.IFS(F4507="","missing",F4507&lt;0,"negative",F4507=0,"zero",AND(F4507&gt;=99999,MOD(F4507,9)=0),"99999 placeholder",AND(F4507&gt;$O$5,D4507="Expense"),"Expense outlier",AND(F4507&gt;$P$5,D4507="Income"),"Income outlier",TRUE,"valid")</f>
        <v>valid</v>
      </c>
      <c r="K4507" s="1" t="str">
        <f>_xlfn.XLOOKUP(I4507,[1]category_mapping!$F$2:$F$19,[1]category_mapping!$G$2:$G$19,E4507)</f>
        <v>utilities</v>
      </c>
      <c r="L4507" s="1" t="str">
        <f>IF(cleaning_working[[#This Row],[date]]="","Missing","Available")</f>
        <v>Missing</v>
      </c>
    </row>
    <row r="4508" spans="1:12" x14ac:dyDescent="0.35">
      <c r="A4508" s="1" t="s">
        <v>4639</v>
      </c>
      <c r="B4508" s="1" t="s">
        <v>493</v>
      </c>
      <c r="C4508" s="3">
        <v>45573</v>
      </c>
      <c r="D4508" s="1" t="s">
        <v>13</v>
      </c>
      <c r="E4508" s="1" t="s">
        <v>96</v>
      </c>
      <c r="F4508" s="1">
        <v>8952</v>
      </c>
      <c r="G4508" s="1" t="s">
        <v>64</v>
      </c>
      <c r="H4508" s="1" t="s">
        <v>26</v>
      </c>
      <c r="I4508" s="1" t="s">
        <v>90</v>
      </c>
      <c r="J4508" s="1" t="str" cm="1">
        <f t="array" ref="J4508">_xlfn.IFS(F4508="","missing",F4508&lt;0,"negative",F4508=0,"zero",AND(F4508&gt;=99999,MOD(F4508,9)=0),"99999 placeholder",AND(F4508&gt;$O$5,D4508="Expense"),"Expense outlier",AND(F4508&gt;$P$5,D4508="Income"),"Income outlier",TRUE,"valid")</f>
        <v>valid</v>
      </c>
      <c r="K4508" s="1" t="str">
        <f>_xlfn.XLOOKUP(I4508,[1]category_mapping!$F$2:$F$19,[1]category_mapping!$G$2:$G$19,E4508)</f>
        <v>travel</v>
      </c>
      <c r="L4508" s="1" t="str">
        <f>IF(cleaning_working[[#This Row],[date]]="","Missing","Available")</f>
        <v>Available</v>
      </c>
    </row>
    <row r="4509" spans="1:12" x14ac:dyDescent="0.35">
      <c r="A4509" s="1" t="s">
        <v>4640</v>
      </c>
      <c r="B4509" s="1" t="s">
        <v>500</v>
      </c>
      <c r="C4509" s="3">
        <v>45302</v>
      </c>
      <c r="D4509" s="1" t="s">
        <v>13</v>
      </c>
      <c r="E4509" s="1" t="s">
        <v>63</v>
      </c>
      <c r="F4509" s="1">
        <v>1915</v>
      </c>
      <c r="G4509" s="1" t="s">
        <v>64</v>
      </c>
      <c r="H4509" s="1" t="s">
        <v>65</v>
      </c>
      <c r="I4509" s="1" t="s">
        <v>120</v>
      </c>
      <c r="J4509" s="1" t="str" cm="1">
        <f t="array" ref="J4509">_xlfn.IFS(F4509="","missing",F4509&lt;0,"negative",F4509=0,"zero",AND(F4509&gt;=99999,MOD(F4509,9)=0),"99999 placeholder",AND(F4509&gt;$O$5,D4509="Expense"),"Expense outlier",AND(F4509&gt;$P$5,D4509="Income"),"Income outlier",TRUE,"valid")</f>
        <v>valid</v>
      </c>
      <c r="K4509" s="1" t="str">
        <f>_xlfn.XLOOKUP(I4509,[1]category_mapping!$F$2:$F$19,[1]category_mapping!$G$2:$G$19,E4509)</f>
        <v>food</v>
      </c>
      <c r="L4509" s="1" t="str">
        <f>IF(cleaning_working[[#This Row],[date]]="","Missing","Available")</f>
        <v>Available</v>
      </c>
    </row>
    <row r="4510" spans="1:12" x14ac:dyDescent="0.35">
      <c r="A4510" s="1" t="s">
        <v>4641</v>
      </c>
      <c r="B4510" s="1" t="s">
        <v>187</v>
      </c>
      <c r="C4510" s="3">
        <v>44531</v>
      </c>
      <c r="D4510" s="1" t="s">
        <v>13</v>
      </c>
      <c r="E4510" s="1" t="s">
        <v>104</v>
      </c>
      <c r="F4510" s="1">
        <v>1861</v>
      </c>
      <c r="G4510" s="1" t="s">
        <v>18</v>
      </c>
      <c r="H4510" s="1" t="s">
        <v>133</v>
      </c>
      <c r="I4510" s="1" t="s">
        <v>123</v>
      </c>
      <c r="J4510" s="1" t="str" cm="1">
        <f t="array" ref="J4510">_xlfn.IFS(F4510="","missing",F4510&lt;0,"negative",F4510=0,"zero",AND(F4510&gt;=99999,MOD(F4510,9)=0),"99999 placeholder",AND(F4510&gt;$O$5,D4510="Expense"),"Expense outlier",AND(F4510&gt;$P$5,D4510="Income"),"Income outlier",TRUE,"valid")</f>
        <v>valid</v>
      </c>
      <c r="K4510" s="1" t="str">
        <f>_xlfn.XLOOKUP(I4510,[1]category_mapping!$F$2:$F$19,[1]category_mapping!$G$2:$G$19,E4510)</f>
        <v>health</v>
      </c>
      <c r="L4510" s="1" t="str">
        <f>IF(cleaning_working[[#This Row],[date]]="","Missing","Available")</f>
        <v>Available</v>
      </c>
    </row>
    <row r="4511" spans="1:12" x14ac:dyDescent="0.35">
      <c r="A4511" s="1" t="s">
        <v>4642</v>
      </c>
      <c r="B4511" s="1" t="s">
        <v>274</v>
      </c>
      <c r="C4511" s="3">
        <v>45426</v>
      </c>
      <c r="D4511" s="1" t="s">
        <v>13</v>
      </c>
      <c r="E4511" s="1" t="s">
        <v>39</v>
      </c>
      <c r="F4511" s="1">
        <v>8692</v>
      </c>
      <c r="G4511" s="1" t="s">
        <v>64</v>
      </c>
      <c r="H4511" s="1" t="s">
        <v>26</v>
      </c>
      <c r="I4511" s="1" t="s">
        <v>66</v>
      </c>
      <c r="J4511" s="1" t="str" cm="1">
        <f t="array" ref="J4511">_xlfn.IFS(F4511="","missing",F4511&lt;0,"negative",F4511=0,"zero",AND(F4511&gt;=99999,MOD(F4511,9)=0),"99999 placeholder",AND(F4511&gt;$O$5,D4511="Expense"),"Expense outlier",AND(F4511&gt;$P$5,D4511="Income"),"Income outlier",TRUE,"valid")</f>
        <v>valid</v>
      </c>
      <c r="K4511" s="1" t="str">
        <f>_xlfn.XLOOKUP(I4511,[1]category_mapping!$F$2:$F$19,[1]category_mapping!$G$2:$G$19,E4511)</f>
        <v>food</v>
      </c>
      <c r="L4511" s="1" t="str">
        <f>IF(cleaning_working[[#This Row],[date]]="","Missing","Available")</f>
        <v>Available</v>
      </c>
    </row>
    <row r="4512" spans="1:12" x14ac:dyDescent="0.35">
      <c r="A4512" s="1" t="s">
        <v>4643</v>
      </c>
      <c r="B4512" s="1" t="s">
        <v>175</v>
      </c>
      <c r="C4512" s="3">
        <v>44812</v>
      </c>
      <c r="D4512" s="1" t="s">
        <v>13</v>
      </c>
      <c r="E4512" s="1" t="s">
        <v>46</v>
      </c>
      <c r="F4512" s="1">
        <v>9508</v>
      </c>
      <c r="G4512" s="1" t="s">
        <v>18</v>
      </c>
      <c r="H4512" s="1" t="s">
        <v>86</v>
      </c>
      <c r="I4512" s="1" t="s">
        <v>217</v>
      </c>
      <c r="J4512" s="1" t="str" cm="1">
        <f t="array" ref="J4512">_xlfn.IFS(F4512="","missing",F4512&lt;0,"negative",F4512=0,"zero",AND(F4512&gt;=99999,MOD(F4512,9)=0),"99999 placeholder",AND(F4512&gt;$O$5,D4512="Expense"),"Expense outlier",AND(F4512&gt;$P$5,D4512="Income"),"Income outlier",TRUE,"valid")</f>
        <v>valid</v>
      </c>
      <c r="K4512" s="1" t="str">
        <f>_xlfn.XLOOKUP(I4512,[1]category_mapping!$F$2:$F$19,[1]category_mapping!$G$2:$G$19,E4512)</f>
        <v>rent</v>
      </c>
      <c r="L4512" s="1" t="str">
        <f>IF(cleaning_working[[#This Row],[date]]="","Missing","Available")</f>
        <v>Available</v>
      </c>
    </row>
    <row r="4513" spans="1:12" x14ac:dyDescent="0.35">
      <c r="A4513" s="1" t="s">
        <v>4644</v>
      </c>
      <c r="B4513" s="1" t="s">
        <v>184</v>
      </c>
      <c r="C4513" s="3">
        <v>45459</v>
      </c>
      <c r="D4513" s="1" t="s">
        <v>13</v>
      </c>
      <c r="E4513" s="1" t="s">
        <v>39</v>
      </c>
      <c r="F4513" s="1">
        <v>3629</v>
      </c>
      <c r="G4513" s="1" t="s">
        <v>25</v>
      </c>
      <c r="H4513" s="1" t="s">
        <v>159</v>
      </c>
      <c r="I4513" s="1" t="s">
        <v>93</v>
      </c>
      <c r="J4513" s="1" t="str" cm="1">
        <f t="array" ref="J4513">_xlfn.IFS(F4513="","missing",F4513&lt;0,"negative",F4513=0,"zero",AND(F4513&gt;=99999,MOD(F4513,9)=0),"99999 placeholder",AND(F4513&gt;$O$5,D4513="Expense"),"Expense outlier",AND(F4513&gt;$P$5,D4513="Income"),"Income outlier",TRUE,"valid")</f>
        <v>valid</v>
      </c>
      <c r="K4513" s="1" t="str">
        <f>_xlfn.XLOOKUP(I4513,[1]category_mapping!$F$2:$F$19,[1]category_mapping!$G$2:$G$19,E4513)</f>
        <v>food</v>
      </c>
      <c r="L4513" s="1" t="str">
        <f>IF(cleaning_working[[#This Row],[date]]="","Missing","Available")</f>
        <v>Available</v>
      </c>
    </row>
    <row r="4514" spans="1:12" x14ac:dyDescent="0.35">
      <c r="A4514" s="1" t="s">
        <v>4645</v>
      </c>
      <c r="B4514" s="1" t="s">
        <v>99</v>
      </c>
      <c r="C4514" s="3">
        <v>44807</v>
      </c>
      <c r="D4514" s="1" t="s">
        <v>13</v>
      </c>
      <c r="E4514" s="1" t="s">
        <v>63</v>
      </c>
      <c r="F4514" s="1">
        <v>4698</v>
      </c>
      <c r="G4514" s="1" t="s">
        <v>32</v>
      </c>
      <c r="H4514" s="1" t="s">
        <v>107</v>
      </c>
      <c r="I4514" s="1" t="s">
        <v>217</v>
      </c>
      <c r="J4514" s="1" t="str" cm="1">
        <f t="array" ref="J4514">_xlfn.IFS(F4514="","missing",F4514&lt;0,"negative",F4514=0,"zero",AND(F4514&gt;=99999,MOD(F4514,9)=0),"99999 placeholder",AND(F4514&gt;$O$5,D4514="Expense"),"Expense outlier",AND(F4514&gt;$P$5,D4514="Income"),"Income outlier",TRUE,"valid")</f>
        <v>valid</v>
      </c>
      <c r="K4514" s="1" t="str">
        <f>_xlfn.XLOOKUP(I4514,[1]category_mapping!$F$2:$F$19,[1]category_mapping!$G$2:$G$19,E4514)</f>
        <v>rent</v>
      </c>
      <c r="L4514" s="1" t="str">
        <f>IF(cleaning_working[[#This Row],[date]]="","Missing","Available")</f>
        <v>Available</v>
      </c>
    </row>
    <row r="4515" spans="1:12" x14ac:dyDescent="0.35">
      <c r="A4515" s="1" t="s">
        <v>4646</v>
      </c>
      <c r="B4515" s="1" t="s">
        <v>85</v>
      </c>
      <c r="C4515" s="3">
        <v>44853</v>
      </c>
      <c r="D4515" s="1" t="s">
        <v>13</v>
      </c>
      <c r="E4515" s="1" t="s">
        <v>96</v>
      </c>
      <c r="F4515" s="1">
        <v>9922</v>
      </c>
      <c r="G4515" s="1" t="s">
        <v>40</v>
      </c>
      <c r="H4515" s="1" t="s">
        <v>107</v>
      </c>
      <c r="I4515" s="1" t="s">
        <v>162</v>
      </c>
      <c r="J4515" s="1" t="str" cm="1">
        <f t="array" ref="J4515">_xlfn.IFS(F4515="","missing",F4515&lt;0,"negative",F4515=0,"zero",AND(F4515&gt;=99999,MOD(F4515,9)=0),"99999 placeholder",AND(F4515&gt;$O$5,D4515="Expense"),"Expense outlier",AND(F4515&gt;$P$5,D4515="Income"),"Income outlier",TRUE,"valid")</f>
        <v>valid</v>
      </c>
      <c r="K4515" s="1" t="str">
        <f>_xlfn.XLOOKUP(I4515,[1]category_mapping!$F$2:$F$19,[1]category_mapping!$G$2:$G$19,E4515)</f>
        <v>travel</v>
      </c>
      <c r="L4515" s="1" t="str">
        <f>IF(cleaning_working[[#This Row],[date]]="","Missing","Available")</f>
        <v>Available</v>
      </c>
    </row>
    <row r="4516" spans="1:12" x14ac:dyDescent="0.35">
      <c r="A4516" s="1" t="s">
        <v>4647</v>
      </c>
      <c r="B4516" s="1" t="s">
        <v>283</v>
      </c>
      <c r="C4516" s="3">
        <v>44410</v>
      </c>
      <c r="D4516" s="1" t="s">
        <v>14</v>
      </c>
      <c r="E4516" s="1" t="s">
        <v>57</v>
      </c>
      <c r="F4516" s="1">
        <v>24125</v>
      </c>
      <c r="G4516" s="1" t="s">
        <v>40</v>
      </c>
      <c r="H4516" s="1" t="s">
        <v>52</v>
      </c>
      <c r="I4516" s="1" t="s">
        <v>27</v>
      </c>
      <c r="J4516" s="1" t="str" cm="1">
        <f t="array" ref="J4516">_xlfn.IFS(F4516="","missing",F4516&lt;0,"negative",F4516=0,"zero",AND(F4516&gt;=99999,MOD(F4516,9)=0),"99999 placeholder",AND(F4516&gt;$O$5,D4516="Expense"),"Expense outlier",AND(F4516&gt;$P$5,D4516="Income"),"Income outlier",TRUE,"valid")</f>
        <v>valid</v>
      </c>
      <c r="K4516" s="1" t="str">
        <f>_xlfn.XLOOKUP(I4516,[1]category_mapping!$F$2:$F$19,[1]category_mapping!$G$2:$G$19,E4516)</f>
        <v>salary</v>
      </c>
      <c r="L4516" s="1" t="str">
        <f>IF(cleaning_working[[#This Row],[date]]="","Missing","Available")</f>
        <v>Available</v>
      </c>
    </row>
    <row r="4517" spans="1:12" x14ac:dyDescent="0.35">
      <c r="A4517" s="1" t="s">
        <v>4648</v>
      </c>
      <c r="B4517" s="1" t="s">
        <v>782</v>
      </c>
      <c r="C4517" s="3">
        <v>44303</v>
      </c>
      <c r="D4517" s="1" t="s">
        <v>13</v>
      </c>
      <c r="E4517" s="1" t="s">
        <v>96</v>
      </c>
      <c r="F4517" s="1">
        <v>3222</v>
      </c>
      <c r="G4517" s="1" t="s">
        <v>18</v>
      </c>
      <c r="H4517" s="1" t="s">
        <v>52</v>
      </c>
      <c r="I4517" s="1" t="s">
        <v>170</v>
      </c>
      <c r="J4517" s="1" t="str" cm="1">
        <f t="array" ref="J4517">_xlfn.IFS(F4517="","missing",F4517&lt;0,"negative",F4517=0,"zero",AND(F4517&gt;=99999,MOD(F4517,9)=0),"99999 placeholder",AND(F4517&gt;$O$5,D4517="Expense"),"Expense outlier",AND(F4517&gt;$P$5,D4517="Income"),"Income outlier",TRUE,"valid")</f>
        <v>valid</v>
      </c>
      <c r="K4517" s="1" t="str">
        <f>_xlfn.XLOOKUP(I4517,[1]category_mapping!$F$2:$F$19,[1]category_mapping!$G$2:$G$19,E4517)</f>
        <v>health</v>
      </c>
      <c r="L4517" s="1" t="str">
        <f>IF(cleaning_working[[#This Row],[date]]="","Missing","Available")</f>
        <v>Available</v>
      </c>
    </row>
    <row r="4518" spans="1:12" x14ac:dyDescent="0.35">
      <c r="A4518" s="1" t="s">
        <v>4649</v>
      </c>
      <c r="B4518" s="1" t="s">
        <v>247</v>
      </c>
      <c r="C4518" s="3">
        <v>44486</v>
      </c>
      <c r="D4518" s="1" t="s">
        <v>13</v>
      </c>
      <c r="E4518" s="1" t="s">
        <v>24</v>
      </c>
      <c r="F4518" s="1">
        <v>5138</v>
      </c>
      <c r="G4518" s="1" t="s">
        <v>40</v>
      </c>
      <c r="H4518" s="1" t="s">
        <v>107</v>
      </c>
      <c r="I4518" s="1" t="s">
        <v>58</v>
      </c>
      <c r="J4518" s="1" t="str" cm="1">
        <f t="array" ref="J4518">_xlfn.IFS(F4518="","missing",F4518&lt;0,"negative",F4518=0,"zero",AND(F4518&gt;=99999,MOD(F4518,9)=0),"99999 placeholder",AND(F4518&gt;$O$5,D4518="Expense"),"Expense outlier",AND(F4518&gt;$P$5,D4518="Income"),"Income outlier",TRUE,"valid")</f>
        <v>valid</v>
      </c>
      <c r="K4518" s="1" t="str">
        <f>_xlfn.XLOOKUP(I4518,[1]category_mapping!$F$2:$F$19,[1]category_mapping!$G$2:$G$19,E4518)</f>
        <v>rent</v>
      </c>
      <c r="L4518" s="1" t="str">
        <f>IF(cleaning_working[[#This Row],[date]]="","Missing","Available")</f>
        <v>Available</v>
      </c>
    </row>
    <row r="4519" spans="1:12" x14ac:dyDescent="0.35">
      <c r="A4519" s="1" t="s">
        <v>4650</v>
      </c>
      <c r="B4519" s="1" t="s">
        <v>343</v>
      </c>
      <c r="C4519" s="3">
        <v>45546</v>
      </c>
      <c r="D4519" s="1" t="s">
        <v>13</v>
      </c>
      <c r="E4519" s="1" t="s">
        <v>39</v>
      </c>
      <c r="F4519" s="1">
        <v>350</v>
      </c>
      <c r="G4519" s="1" t="s">
        <v>64</v>
      </c>
      <c r="H4519" s="1" t="s">
        <v>52</v>
      </c>
      <c r="I4519" s="1" t="s">
        <v>178</v>
      </c>
      <c r="J4519" s="1" t="str" cm="1">
        <f t="array" ref="J4519">_xlfn.IFS(F4519="","missing",F4519&lt;0,"negative",F4519=0,"zero",AND(F4519&gt;=99999,MOD(F4519,9)=0),"99999 placeholder",AND(F4519&gt;$O$5,D4519="Expense"),"Expense outlier",AND(F4519&gt;$P$5,D4519="Income"),"Income outlier",TRUE,"valid")</f>
        <v>valid</v>
      </c>
      <c r="K4519" s="1" t="str">
        <f>_xlfn.XLOOKUP(I4519,[1]category_mapping!$F$2:$F$19,[1]category_mapping!$G$2:$G$19,E4519)</f>
        <v>rent</v>
      </c>
      <c r="L4519" s="1" t="str">
        <f>IF(cleaning_working[[#This Row],[date]]="","Missing","Available")</f>
        <v>Available</v>
      </c>
    </row>
    <row r="4520" spans="1:12" x14ac:dyDescent="0.35">
      <c r="A4520" s="1" t="s">
        <v>4651</v>
      </c>
      <c r="B4520" s="1" t="s">
        <v>400</v>
      </c>
      <c r="C4520" s="3">
        <v>44963</v>
      </c>
      <c r="D4520" s="1" t="s">
        <v>14</v>
      </c>
      <c r="E4520" s="1" t="s">
        <v>31</v>
      </c>
      <c r="F4520" s="1">
        <v>117318</v>
      </c>
      <c r="G4520" s="1" t="s">
        <v>32</v>
      </c>
      <c r="H4520" s="1" t="s">
        <v>159</v>
      </c>
      <c r="I4520" s="1" t="s">
        <v>20</v>
      </c>
      <c r="J4520" s="1" t="str" cm="1">
        <f t="array" ref="J4520">_xlfn.IFS(F4520="","missing",F4520&lt;0,"negative",F4520=0,"zero",AND(F4520&gt;=99999,MOD(F4520,9)=0),"99999 placeholder",AND(F4520&gt;$O$5,D4520="Expense"),"Expense outlier",AND(F4520&gt;$P$5,D4520="Income"),"Income outlier",TRUE,"valid")</f>
        <v>valid</v>
      </c>
      <c r="K4520" s="1" t="str">
        <f>_xlfn.XLOOKUP(I4520,[1]category_mapping!$F$2:$F$19,[1]category_mapping!$G$2:$G$19,E4520)</f>
        <v>entertainment</v>
      </c>
      <c r="L4520" s="1" t="str">
        <f>IF(cleaning_working[[#This Row],[date]]="","Missing","Available")</f>
        <v>Available</v>
      </c>
    </row>
    <row r="4521" spans="1:12" x14ac:dyDescent="0.35">
      <c r="A4521" s="1" t="s">
        <v>4652</v>
      </c>
      <c r="B4521" s="1" t="s">
        <v>593</v>
      </c>
      <c r="C4521" s="3">
        <v>44702</v>
      </c>
      <c r="D4521" s="1" t="s">
        <v>13</v>
      </c>
      <c r="E4521" s="1" t="s">
        <v>39</v>
      </c>
      <c r="F4521" s="1">
        <v>1517</v>
      </c>
      <c r="G4521" s="1" t="s">
        <v>25</v>
      </c>
      <c r="H4521" s="1" t="s">
        <v>133</v>
      </c>
      <c r="I4521" s="1" t="s">
        <v>71</v>
      </c>
      <c r="J4521" s="1" t="str" cm="1">
        <f t="array" ref="J4521">_xlfn.IFS(F4521="","missing",F4521&lt;0,"negative",F4521=0,"zero",AND(F4521&gt;=99999,MOD(F4521,9)=0),"99999 placeholder",AND(F4521&gt;$O$5,D4521="Expense"),"Expense outlier",AND(F4521&gt;$P$5,D4521="Income"),"Income outlier",TRUE,"valid")</f>
        <v>valid</v>
      </c>
      <c r="K4521" s="1" t="str">
        <f>_xlfn.XLOOKUP(I4521,[1]category_mapping!$F$2:$F$19,[1]category_mapping!$G$2:$G$19,E4521)</f>
        <v>health</v>
      </c>
      <c r="L4521" s="1" t="str">
        <f>IF(cleaning_working[[#This Row],[date]]="","Missing","Available")</f>
        <v>Available</v>
      </c>
    </row>
    <row r="4522" spans="1:12" x14ac:dyDescent="0.35">
      <c r="A4522" s="1" t="s">
        <v>4653</v>
      </c>
      <c r="B4522" s="1" t="s">
        <v>56</v>
      </c>
      <c r="C4522" s="3">
        <v>44830</v>
      </c>
      <c r="D4522" s="1" t="s">
        <v>13</v>
      </c>
      <c r="E4522" s="1" t="s">
        <v>63</v>
      </c>
      <c r="F4522" s="1">
        <v>8019</v>
      </c>
      <c r="G4522" s="1" t="s">
        <v>64</v>
      </c>
      <c r="H4522" s="1" t="s">
        <v>26</v>
      </c>
      <c r="I4522" s="1" t="s">
        <v>80</v>
      </c>
      <c r="J4522" s="1" t="str" cm="1">
        <f t="array" ref="J4522">_xlfn.IFS(F4522="","missing",F4522&lt;0,"negative",F4522=0,"zero",AND(F4522&gt;=99999,MOD(F4522,9)=0),"99999 placeholder",AND(F4522&gt;$O$5,D4522="Expense"),"Expense outlier",AND(F4522&gt;$P$5,D4522="Income"),"Income outlier",TRUE,"valid")</f>
        <v>valid</v>
      </c>
      <c r="K4522" s="1" t="str">
        <f>_xlfn.XLOOKUP(I4522,[1]category_mapping!$F$2:$F$19,[1]category_mapping!$G$2:$G$19,E4522)</f>
        <v>food</v>
      </c>
      <c r="L4522" s="1" t="str">
        <f>IF(cleaning_working[[#This Row],[date]]="","Missing","Available")</f>
        <v>Available</v>
      </c>
    </row>
    <row r="4523" spans="1:12" x14ac:dyDescent="0.35">
      <c r="A4523" s="1" t="s">
        <v>4654</v>
      </c>
      <c r="B4523" s="1" t="s">
        <v>873</v>
      </c>
      <c r="C4523" s="3">
        <v>44205</v>
      </c>
      <c r="D4523" s="1" t="s">
        <v>13</v>
      </c>
      <c r="E4523" s="1" t="s">
        <v>63</v>
      </c>
      <c r="F4523" s="1">
        <v>6079</v>
      </c>
      <c r="G4523" s="1" t="s">
        <v>40</v>
      </c>
      <c r="H4523" s="1" t="s">
        <v>107</v>
      </c>
      <c r="J4523" s="1" t="str" cm="1">
        <f t="array" ref="J4523">_xlfn.IFS(F4523="","missing",F4523&lt;0,"negative",F4523=0,"zero",AND(F4523&gt;=99999,MOD(F4523,9)=0),"99999 placeholder",AND(F4523&gt;$O$5,D4523="Expense"),"Expense outlier",AND(F4523&gt;$P$5,D4523="Income"),"Income outlier",TRUE,"valid")</f>
        <v>valid</v>
      </c>
      <c r="K4523" s="1" t="str">
        <f>_xlfn.XLOOKUP(I4523,[1]category_mapping!$F$2:$F$19,[1]category_mapping!$G$2:$G$19,E4523)</f>
        <v>utilities</v>
      </c>
      <c r="L4523" s="1" t="str">
        <f>IF(cleaning_working[[#This Row],[date]]="","Missing","Available")</f>
        <v>Available</v>
      </c>
    </row>
    <row r="4524" spans="1:12" x14ac:dyDescent="0.35">
      <c r="A4524" s="1" t="s">
        <v>4655</v>
      </c>
      <c r="B4524" s="1" t="s">
        <v>214</v>
      </c>
      <c r="C4524" s="3">
        <v>45634</v>
      </c>
      <c r="D4524" s="1" t="s">
        <v>14</v>
      </c>
      <c r="E4524" s="1" t="s">
        <v>31</v>
      </c>
      <c r="F4524" s="1">
        <v>69214</v>
      </c>
      <c r="G4524" s="1" t="s">
        <v>64</v>
      </c>
      <c r="H4524" s="1" t="s">
        <v>86</v>
      </c>
      <c r="I4524" s="1" t="s">
        <v>162</v>
      </c>
      <c r="J4524" s="1" t="str" cm="1">
        <f t="array" ref="J4524">_xlfn.IFS(F4524="","missing",F4524&lt;0,"negative",F4524=0,"zero",AND(F4524&gt;=99999,MOD(F4524,9)=0),"99999 placeholder",AND(F4524&gt;$O$5,D4524="Expense"),"Expense outlier",AND(F4524&gt;$P$5,D4524="Income"),"Income outlier",TRUE,"valid")</f>
        <v>valid</v>
      </c>
      <c r="K4524" s="1" t="str">
        <f>_xlfn.XLOOKUP(I4524,[1]category_mapping!$F$2:$F$19,[1]category_mapping!$G$2:$G$19,E4524)</f>
        <v>freelance</v>
      </c>
      <c r="L4524" s="1" t="str">
        <f>IF(cleaning_working[[#This Row],[date]]="","Missing","Available")</f>
        <v>Available</v>
      </c>
    </row>
    <row r="4525" spans="1:12" x14ac:dyDescent="0.35">
      <c r="A4525" s="1" t="s">
        <v>4656</v>
      </c>
      <c r="B4525" s="1" t="s">
        <v>266</v>
      </c>
      <c r="C4525" s="3">
        <v>45148</v>
      </c>
      <c r="D4525" s="1" t="s">
        <v>13</v>
      </c>
      <c r="E4525" s="1" t="s">
        <v>39</v>
      </c>
      <c r="F4525" s="1">
        <v>9919</v>
      </c>
      <c r="G4525" s="1" t="s">
        <v>64</v>
      </c>
      <c r="H4525" s="1" t="s">
        <v>33</v>
      </c>
      <c r="I4525" s="1" t="s">
        <v>87</v>
      </c>
      <c r="J4525" s="1" t="str" cm="1">
        <f t="array" ref="J4525">_xlfn.IFS(F4525="","missing",F4525&lt;0,"negative",F4525=0,"zero",AND(F4525&gt;=99999,MOD(F4525,9)=0),"99999 placeholder",AND(F4525&gt;$O$5,D4525="Expense"),"Expense outlier",AND(F4525&gt;$P$5,D4525="Income"),"Income outlier",TRUE,"valid")</f>
        <v>valid</v>
      </c>
      <c r="K4525" s="1" t="str">
        <f>_xlfn.XLOOKUP(I4525,[1]category_mapping!$F$2:$F$19,[1]category_mapping!$G$2:$G$19,E4525)</f>
        <v>food</v>
      </c>
      <c r="L4525" s="1" t="str">
        <f>IF(cleaning_working[[#This Row],[date]]="","Missing","Available")</f>
        <v>Available</v>
      </c>
    </row>
    <row r="4526" spans="1:12" x14ac:dyDescent="0.35">
      <c r="A4526" s="1" t="s">
        <v>4657</v>
      </c>
      <c r="B4526" s="1" t="s">
        <v>250</v>
      </c>
      <c r="C4526" s="3">
        <v>44557</v>
      </c>
      <c r="D4526" s="1" t="s">
        <v>13</v>
      </c>
      <c r="E4526" s="1" t="s">
        <v>24</v>
      </c>
      <c r="F4526" s="1">
        <v>109</v>
      </c>
      <c r="G4526" s="1" t="s">
        <v>18</v>
      </c>
      <c r="H4526" s="1" t="s">
        <v>83</v>
      </c>
      <c r="I4526" s="1" t="s">
        <v>226</v>
      </c>
      <c r="J4526" s="1" t="str" cm="1">
        <f t="array" ref="J4526">_xlfn.IFS(F4526="","missing",F4526&lt;0,"negative",F4526=0,"zero",AND(F4526&gt;=99999,MOD(F4526,9)=0),"99999 placeholder",AND(F4526&gt;$O$5,D4526="Expense"),"Expense outlier",AND(F4526&gt;$P$5,D4526="Income"),"Income outlier",TRUE,"valid")</f>
        <v>valid</v>
      </c>
      <c r="K4526" s="1" t="str">
        <f>_xlfn.XLOOKUP(I4526,[1]category_mapping!$F$2:$F$19,[1]category_mapping!$G$2:$G$19,E4526)</f>
        <v>savings</v>
      </c>
      <c r="L4526" s="1" t="str">
        <f>IF(cleaning_working[[#This Row],[date]]="","Missing","Available")</f>
        <v>Available</v>
      </c>
    </row>
    <row r="4527" spans="1:12" x14ac:dyDescent="0.35">
      <c r="A4527" s="1" t="s">
        <v>4658</v>
      </c>
      <c r="B4527" s="1" t="s">
        <v>190</v>
      </c>
      <c r="C4527" s="3">
        <v>44956</v>
      </c>
      <c r="D4527" s="1" t="s">
        <v>13</v>
      </c>
      <c r="E4527" s="1" t="s">
        <v>39</v>
      </c>
      <c r="F4527" s="1">
        <v>4500</v>
      </c>
      <c r="G4527" s="1" t="s">
        <v>40</v>
      </c>
      <c r="H4527" s="1" t="s">
        <v>26</v>
      </c>
      <c r="I4527" s="1" t="s">
        <v>90</v>
      </c>
      <c r="J4527" s="1" t="str" cm="1">
        <f t="array" ref="J4527">_xlfn.IFS(F4527="","missing",F4527&lt;0,"negative",F4527=0,"zero",AND(F4527&gt;=99999,MOD(F4527,9)=0),"99999 placeholder",AND(F4527&gt;$O$5,D4527="Expense"),"Expense outlier",AND(F4527&gt;$P$5,D4527="Income"),"Income outlier",TRUE,"valid")</f>
        <v>valid</v>
      </c>
      <c r="K4527" s="1" t="str">
        <f>_xlfn.XLOOKUP(I4527,[1]category_mapping!$F$2:$F$19,[1]category_mapping!$G$2:$G$19,E4527)</f>
        <v>food</v>
      </c>
      <c r="L4527" s="1" t="str">
        <f>IF(cleaning_working[[#This Row],[date]]="","Missing","Available")</f>
        <v>Available</v>
      </c>
    </row>
    <row r="4528" spans="1:12" x14ac:dyDescent="0.35">
      <c r="A4528" s="1" t="s">
        <v>4659</v>
      </c>
      <c r="B4528" s="1" t="s">
        <v>1044</v>
      </c>
      <c r="C4528" s="3">
        <v>44805</v>
      </c>
      <c r="D4528" s="1" t="s">
        <v>14</v>
      </c>
      <c r="E4528" s="1" t="s">
        <v>31</v>
      </c>
      <c r="F4528" s="1">
        <v>60720</v>
      </c>
      <c r="G4528" s="1" t="s">
        <v>25</v>
      </c>
      <c r="H4528" s="1" t="s">
        <v>83</v>
      </c>
      <c r="I4528" s="1" t="s">
        <v>97</v>
      </c>
      <c r="J4528" s="1" t="str" cm="1">
        <f t="array" ref="J4528">_xlfn.IFS(F4528="","missing",F4528&lt;0,"negative",F4528=0,"zero",AND(F4528&gt;=99999,MOD(F4528,9)=0),"99999 placeholder",AND(F4528&gt;$O$5,D4528="Expense"),"Expense outlier",AND(F4528&gt;$P$5,D4528="Income"),"Income outlier",TRUE,"valid")</f>
        <v>valid</v>
      </c>
      <c r="K4528" s="1" t="str">
        <f>_xlfn.XLOOKUP(I4528,[1]category_mapping!$F$2:$F$19,[1]category_mapping!$G$2:$G$19,E4528)</f>
        <v>health</v>
      </c>
      <c r="L4528" s="1" t="str">
        <f>IF(cleaning_working[[#This Row],[date]]="","Missing","Available")</f>
        <v>Available</v>
      </c>
    </row>
    <row r="4529" spans="1:12" x14ac:dyDescent="0.35">
      <c r="A4529" s="1" t="s">
        <v>4660</v>
      </c>
      <c r="B4529" s="1" t="s">
        <v>155</v>
      </c>
      <c r="C4529" s="3">
        <v>45540</v>
      </c>
      <c r="D4529" s="1" t="s">
        <v>13</v>
      </c>
      <c r="E4529" s="1" t="s">
        <v>24</v>
      </c>
      <c r="F4529" s="1">
        <v>9247</v>
      </c>
      <c r="G4529" s="1" t="s">
        <v>64</v>
      </c>
      <c r="H4529" s="1" t="s">
        <v>25</v>
      </c>
      <c r="I4529" s="1" t="s">
        <v>134</v>
      </c>
      <c r="J4529" s="1" t="str" cm="1">
        <f t="array" ref="J4529">_xlfn.IFS(F4529="","missing",F4529&lt;0,"negative",F4529=0,"zero",AND(F4529&gt;=99999,MOD(F4529,9)=0),"99999 placeholder",AND(F4529&gt;$O$5,D4529="Expense"),"Expense outlier",AND(F4529&gt;$P$5,D4529="Income"),"Income outlier",TRUE,"valid")</f>
        <v>valid</v>
      </c>
      <c r="K4529" s="1" t="str">
        <f>_xlfn.XLOOKUP(I4529,[1]category_mapping!$F$2:$F$19,[1]category_mapping!$G$2:$G$19,E4529)</f>
        <v>education</v>
      </c>
      <c r="L4529" s="1" t="str">
        <f>IF(cleaning_working[[#This Row],[date]]="","Missing","Available")</f>
        <v>Available</v>
      </c>
    </row>
    <row r="4530" spans="1:12" x14ac:dyDescent="0.35">
      <c r="A4530" s="1" t="s">
        <v>4661</v>
      </c>
      <c r="B4530" s="1" t="s">
        <v>51</v>
      </c>
      <c r="C4530" s="3" t="s">
        <v>38</v>
      </c>
      <c r="D4530" s="1" t="s">
        <v>13</v>
      </c>
      <c r="E4530" s="1" t="s">
        <v>24</v>
      </c>
      <c r="F4530" s="1">
        <v>30936</v>
      </c>
      <c r="G4530" s="1" t="s">
        <v>32</v>
      </c>
      <c r="H4530" s="1" t="s">
        <v>159</v>
      </c>
      <c r="I4530" s="1" t="s">
        <v>80</v>
      </c>
      <c r="J4530" s="1" t="str" cm="1">
        <f t="array" ref="J4530">_xlfn.IFS(F4530="","missing",F4530&lt;0,"negative",F4530=0,"zero",AND(F4530&gt;=99999,MOD(F4530,9)=0),"99999 placeholder",AND(F4530&gt;$O$5,D4530="Expense"),"Expense outlier",AND(F4530&gt;$P$5,D4530="Income"),"Income outlier",TRUE,"valid")</f>
        <v>Expense outlier</v>
      </c>
      <c r="K4530" s="1" t="str">
        <f>_xlfn.XLOOKUP(I4530,[1]category_mapping!$F$2:$F$19,[1]category_mapping!$G$2:$G$19,E4530)</f>
        <v>food</v>
      </c>
      <c r="L4530" s="1" t="str">
        <f>IF(cleaning_working[[#This Row],[date]]="","Missing","Available")</f>
        <v>Missing</v>
      </c>
    </row>
    <row r="4531" spans="1:12" x14ac:dyDescent="0.35">
      <c r="A4531" s="1" t="s">
        <v>4662</v>
      </c>
      <c r="B4531" s="1" t="s">
        <v>109</v>
      </c>
      <c r="C4531" s="3">
        <v>44819</v>
      </c>
      <c r="D4531" s="1" t="s">
        <v>13</v>
      </c>
      <c r="E4531" s="1" t="s">
        <v>96</v>
      </c>
      <c r="F4531" s="1">
        <v>3301</v>
      </c>
      <c r="G4531" s="1" t="s">
        <v>18</v>
      </c>
      <c r="H4531" s="1" t="s">
        <v>159</v>
      </c>
      <c r="I4531" s="1" t="s">
        <v>71</v>
      </c>
      <c r="J4531" s="1" t="str" cm="1">
        <f t="array" ref="J4531">_xlfn.IFS(F4531="","missing",F4531&lt;0,"negative",F4531=0,"zero",AND(F4531&gt;=99999,MOD(F4531,9)=0),"99999 placeholder",AND(F4531&gt;$O$5,D4531="Expense"),"Expense outlier",AND(F4531&gt;$P$5,D4531="Income"),"Income outlier",TRUE,"valid")</f>
        <v>valid</v>
      </c>
      <c r="K4531" s="1" t="str">
        <f>_xlfn.XLOOKUP(I4531,[1]category_mapping!$F$2:$F$19,[1]category_mapping!$G$2:$G$19,E4531)</f>
        <v>health</v>
      </c>
      <c r="L4531" s="1" t="str">
        <f>IF(cleaning_working[[#This Row],[date]]="","Missing","Available")</f>
        <v>Available</v>
      </c>
    </row>
    <row r="4532" spans="1:12" x14ac:dyDescent="0.35">
      <c r="A4532" s="1" t="s">
        <v>4663</v>
      </c>
      <c r="B4532" s="1" t="s">
        <v>187</v>
      </c>
      <c r="C4532" s="3">
        <v>44402</v>
      </c>
      <c r="D4532" s="1" t="s">
        <v>13</v>
      </c>
      <c r="E4532" s="1" t="s">
        <v>39</v>
      </c>
      <c r="F4532" s="1">
        <v>3440</v>
      </c>
      <c r="G4532" s="1" t="s">
        <v>32</v>
      </c>
      <c r="H4532" s="1" t="s">
        <v>26</v>
      </c>
      <c r="I4532" s="1" t="s">
        <v>71</v>
      </c>
      <c r="J4532" s="1" t="str" cm="1">
        <f t="array" ref="J4532">_xlfn.IFS(F4532="","missing",F4532&lt;0,"negative",F4532=0,"zero",AND(F4532&gt;=99999,MOD(F4532,9)=0),"99999 placeholder",AND(F4532&gt;$O$5,D4532="Expense"),"Expense outlier",AND(F4532&gt;$P$5,D4532="Income"),"Income outlier",TRUE,"valid")</f>
        <v>valid</v>
      </c>
      <c r="K4532" s="1" t="str">
        <f>_xlfn.XLOOKUP(I4532,[1]category_mapping!$F$2:$F$19,[1]category_mapping!$G$2:$G$19,E4532)</f>
        <v>health</v>
      </c>
      <c r="L4532" s="1" t="str">
        <f>IF(cleaning_working[[#This Row],[date]]="","Missing","Available")</f>
        <v>Available</v>
      </c>
    </row>
    <row r="4533" spans="1:12" x14ac:dyDescent="0.35">
      <c r="A4533" s="1" t="s">
        <v>4664</v>
      </c>
      <c r="B4533" s="1" t="s">
        <v>106</v>
      </c>
      <c r="C4533" s="3">
        <v>44312</v>
      </c>
      <c r="D4533" s="1" t="s">
        <v>13</v>
      </c>
      <c r="E4533" s="1" t="s">
        <v>39</v>
      </c>
      <c r="F4533" s="1">
        <v>2866</v>
      </c>
      <c r="G4533" s="1" t="s">
        <v>32</v>
      </c>
      <c r="H4533" s="1" t="s">
        <v>52</v>
      </c>
      <c r="J4533" s="1" t="str" cm="1">
        <f t="array" ref="J4533">_xlfn.IFS(F4533="","missing",F4533&lt;0,"negative",F4533=0,"zero",AND(F4533&gt;=99999,MOD(F4533,9)=0),"99999 placeholder",AND(F4533&gt;$O$5,D4533="Expense"),"Expense outlier",AND(F4533&gt;$P$5,D4533="Income"),"Income outlier",TRUE,"valid")</f>
        <v>valid</v>
      </c>
      <c r="K4533" s="1" t="str">
        <f>_xlfn.XLOOKUP(I4533,[1]category_mapping!$F$2:$F$19,[1]category_mapping!$G$2:$G$19,E4533)</f>
        <v>food</v>
      </c>
      <c r="L4533" s="1" t="str">
        <f>IF(cleaning_working[[#This Row],[date]]="","Missing","Available")</f>
        <v>Available</v>
      </c>
    </row>
    <row r="4534" spans="1:12" x14ac:dyDescent="0.35">
      <c r="A4534" s="1" t="s">
        <v>4665</v>
      </c>
      <c r="B4534" s="1" t="s">
        <v>109</v>
      </c>
      <c r="C4534" s="3">
        <v>44496</v>
      </c>
      <c r="D4534" s="1" t="s">
        <v>13</v>
      </c>
      <c r="E4534" s="1" t="s">
        <v>45</v>
      </c>
      <c r="F4534" s="1">
        <v>1630</v>
      </c>
      <c r="G4534" s="1" t="s">
        <v>64</v>
      </c>
      <c r="H4534" s="1" t="s">
        <v>19</v>
      </c>
      <c r="I4534" s="1" t="s">
        <v>217</v>
      </c>
      <c r="J4534" s="1" t="str" cm="1">
        <f t="array" ref="J4534">_xlfn.IFS(F4534="","missing",F4534&lt;0,"negative",F4534=0,"zero",AND(F4534&gt;=99999,MOD(F4534,9)=0),"99999 placeholder",AND(F4534&gt;$O$5,D4534="Expense"),"Expense outlier",AND(F4534&gt;$P$5,D4534="Income"),"Income outlier",TRUE,"valid")</f>
        <v>valid</v>
      </c>
      <c r="K4534" s="1" t="str">
        <f>_xlfn.XLOOKUP(I4534,[1]category_mapping!$F$2:$F$19,[1]category_mapping!$G$2:$G$19,E4534)</f>
        <v>rent</v>
      </c>
      <c r="L4534" s="1" t="str">
        <f>IF(cleaning_working[[#This Row],[date]]="","Missing","Available")</f>
        <v>Available</v>
      </c>
    </row>
    <row r="4535" spans="1:12" x14ac:dyDescent="0.35">
      <c r="A4535" s="1" t="s">
        <v>4666</v>
      </c>
      <c r="B4535" s="1" t="s">
        <v>62</v>
      </c>
      <c r="C4535" s="3">
        <v>44803</v>
      </c>
      <c r="D4535" s="1" t="s">
        <v>13</v>
      </c>
      <c r="E4535" s="1" t="s">
        <v>39</v>
      </c>
      <c r="F4535" s="1">
        <v>1225</v>
      </c>
      <c r="G4535" s="1" t="s">
        <v>18</v>
      </c>
      <c r="H4535" s="1" t="s">
        <v>33</v>
      </c>
      <c r="I4535" s="1" t="s">
        <v>97</v>
      </c>
      <c r="J4535" s="1" t="str" cm="1">
        <f t="array" ref="J4535">_xlfn.IFS(F4535="","missing",F4535&lt;0,"negative",F4535=0,"zero",AND(F4535&gt;=99999,MOD(F4535,9)=0),"99999 placeholder",AND(F4535&gt;$O$5,D4535="Expense"),"Expense outlier",AND(F4535&gt;$P$5,D4535="Income"),"Income outlier",TRUE,"valid")</f>
        <v>valid</v>
      </c>
      <c r="K4535" s="1" t="str">
        <f>_xlfn.XLOOKUP(I4535,[1]category_mapping!$F$2:$F$19,[1]category_mapping!$G$2:$G$19,E4535)</f>
        <v>health</v>
      </c>
      <c r="L4535" s="1" t="str">
        <f>IF(cleaning_working[[#This Row],[date]]="","Missing","Available")</f>
        <v>Available</v>
      </c>
    </row>
    <row r="4536" spans="1:12" x14ac:dyDescent="0.35">
      <c r="A4536" s="1" t="s">
        <v>4667</v>
      </c>
      <c r="B4536" s="1" t="s">
        <v>293</v>
      </c>
      <c r="C4536" s="3">
        <v>44250</v>
      </c>
      <c r="D4536" s="1" t="s">
        <v>13</v>
      </c>
      <c r="E4536" s="1" t="s">
        <v>24</v>
      </c>
      <c r="F4536" s="1">
        <v>47664</v>
      </c>
      <c r="G4536" s="1" t="s">
        <v>32</v>
      </c>
      <c r="H4536" s="1" t="s">
        <v>86</v>
      </c>
      <c r="I4536" s="1" t="s">
        <v>272</v>
      </c>
      <c r="J4536" s="1" t="str" cm="1">
        <f t="array" ref="J4536">_xlfn.IFS(F4536="","missing",F4536&lt;0,"negative",F4536=0,"zero",AND(F4536&gt;=99999,MOD(F4536,9)=0),"99999 placeholder",AND(F4536&gt;$O$5,D4536="Expense"),"Expense outlier",AND(F4536&gt;$P$5,D4536="Income"),"Income outlier",TRUE,"valid")</f>
        <v>Expense outlier</v>
      </c>
      <c r="K4536" s="1" t="str">
        <f>_xlfn.XLOOKUP(I4536,[1]category_mapping!$F$2:$F$19,[1]category_mapping!$G$2:$G$19,E4536)</f>
        <v>food</v>
      </c>
      <c r="L4536" s="1" t="str">
        <f>IF(cleaning_working[[#This Row],[date]]="","Missing","Available")</f>
        <v>Available</v>
      </c>
    </row>
    <row r="4537" spans="1:12" x14ac:dyDescent="0.35">
      <c r="A4537" s="1" t="s">
        <v>4668</v>
      </c>
      <c r="B4537" s="1" t="s">
        <v>559</v>
      </c>
      <c r="C4537" s="3">
        <v>45148</v>
      </c>
      <c r="D4537" s="1" t="s">
        <v>14</v>
      </c>
      <c r="E4537" s="1" t="s">
        <v>57</v>
      </c>
      <c r="F4537" s="1">
        <v>74585</v>
      </c>
      <c r="G4537" s="1" t="s">
        <v>18</v>
      </c>
      <c r="H4537" s="1" t="s">
        <v>107</v>
      </c>
      <c r="I4537" s="1" t="s">
        <v>87</v>
      </c>
      <c r="J4537" s="1" t="str" cm="1">
        <f t="array" ref="J4537">_xlfn.IFS(F4537="","missing",F4537&lt;0,"negative",F4537=0,"zero",AND(F4537&gt;=99999,MOD(F4537,9)=0),"99999 placeholder",AND(F4537&gt;$O$5,D4537="Expense"),"Expense outlier",AND(F4537&gt;$P$5,D4537="Income"),"Income outlier",TRUE,"valid")</f>
        <v>valid</v>
      </c>
      <c r="K4537" s="1" t="str">
        <f>_xlfn.XLOOKUP(I4537,[1]category_mapping!$F$2:$F$19,[1]category_mapping!$G$2:$G$19,E4537)</f>
        <v>salary</v>
      </c>
      <c r="L4537" s="1" t="str">
        <f>IF(cleaning_working[[#This Row],[date]]="","Missing","Available")</f>
        <v>Available</v>
      </c>
    </row>
    <row r="4538" spans="1:12" x14ac:dyDescent="0.35">
      <c r="A4538" s="1" t="s">
        <v>4669</v>
      </c>
      <c r="B4538" s="1" t="s">
        <v>144</v>
      </c>
      <c r="C4538" s="3">
        <v>45233</v>
      </c>
      <c r="D4538" s="1" t="s">
        <v>13</v>
      </c>
      <c r="E4538" s="1" t="s">
        <v>39</v>
      </c>
      <c r="F4538" s="1">
        <v>1344</v>
      </c>
      <c r="G4538" s="1" t="s">
        <v>40</v>
      </c>
      <c r="H4538" s="1" t="s">
        <v>26</v>
      </c>
      <c r="I4538" s="1" t="s">
        <v>46</v>
      </c>
      <c r="J4538" s="1" t="str" cm="1">
        <f t="array" ref="J4538">_xlfn.IFS(F4538="","missing",F4538&lt;0,"negative",F4538=0,"zero",AND(F4538&gt;=99999,MOD(F4538,9)=0),"99999 placeholder",AND(F4538&gt;$O$5,D4538="Expense"),"Expense outlier",AND(F4538&gt;$P$5,D4538="Income"),"Income outlier",TRUE,"valid")</f>
        <v>valid</v>
      </c>
      <c r="K4538" s="1" t="str">
        <f>_xlfn.XLOOKUP(I4538,[1]category_mapping!$F$2:$F$19,[1]category_mapping!$G$2:$G$19,E4538)</f>
        <v>food</v>
      </c>
      <c r="L4538" s="1" t="str">
        <f>IF(cleaning_working[[#This Row],[date]]="","Missing","Available")</f>
        <v>Available</v>
      </c>
    </row>
    <row r="4539" spans="1:12" x14ac:dyDescent="0.35">
      <c r="A4539" s="1" t="s">
        <v>4670</v>
      </c>
      <c r="B4539" s="1" t="s">
        <v>266</v>
      </c>
      <c r="C4539" s="3">
        <v>45056</v>
      </c>
      <c r="D4539" s="1" t="s">
        <v>13</v>
      </c>
      <c r="E4539" s="1" t="s">
        <v>24</v>
      </c>
      <c r="F4539" s="1">
        <v>237</v>
      </c>
      <c r="G4539" s="1" t="s">
        <v>40</v>
      </c>
      <c r="H4539" s="1" t="s">
        <v>83</v>
      </c>
      <c r="I4539" s="1" t="s">
        <v>87</v>
      </c>
      <c r="J4539" s="1" t="str" cm="1">
        <f t="array" ref="J4539">_xlfn.IFS(F4539="","missing",F4539&lt;0,"negative",F4539=0,"zero",AND(F4539&gt;=99999,MOD(F4539,9)=0),"99999 placeholder",AND(F4539&gt;$O$5,D4539="Expense"),"Expense outlier",AND(F4539&gt;$P$5,D4539="Income"),"Income outlier",TRUE,"valid")</f>
        <v>valid</v>
      </c>
      <c r="K4539" s="1" t="str">
        <f>_xlfn.XLOOKUP(I4539,[1]category_mapping!$F$2:$F$19,[1]category_mapping!$G$2:$G$19,E4539)</f>
        <v>rent</v>
      </c>
      <c r="L4539" s="1" t="str">
        <f>IF(cleaning_working[[#This Row],[date]]="","Missing","Available")</f>
        <v>Available</v>
      </c>
    </row>
    <row r="4540" spans="1:12" x14ac:dyDescent="0.35">
      <c r="A4540" s="1" t="s">
        <v>4671</v>
      </c>
      <c r="B4540" s="1" t="s">
        <v>484</v>
      </c>
      <c r="C4540" s="3">
        <v>44734</v>
      </c>
      <c r="D4540" s="1" t="s">
        <v>13</v>
      </c>
      <c r="E4540" s="1" t="s">
        <v>39</v>
      </c>
      <c r="F4540" s="1">
        <v>7537</v>
      </c>
      <c r="G4540" s="1" t="s">
        <v>40</v>
      </c>
      <c r="H4540" s="1" t="s">
        <v>26</v>
      </c>
      <c r="J4540" s="1" t="str" cm="1">
        <f t="array" ref="J4540">_xlfn.IFS(F4540="","missing",F4540&lt;0,"negative",F4540=0,"zero",AND(F4540&gt;=99999,MOD(F4540,9)=0),"99999 placeholder",AND(F4540&gt;$O$5,D4540="Expense"),"Expense outlier",AND(F4540&gt;$P$5,D4540="Income"),"Income outlier",TRUE,"valid")</f>
        <v>valid</v>
      </c>
      <c r="K4540" s="1" t="str">
        <f>_xlfn.XLOOKUP(I4540,[1]category_mapping!$F$2:$F$19,[1]category_mapping!$G$2:$G$19,E4540)</f>
        <v>food</v>
      </c>
      <c r="L4540" s="1" t="str">
        <f>IF(cleaning_working[[#This Row],[date]]="","Missing","Available")</f>
        <v>Available</v>
      </c>
    </row>
    <row r="4541" spans="1:12" x14ac:dyDescent="0.35">
      <c r="A4541" s="1" t="s">
        <v>4672</v>
      </c>
      <c r="B4541" s="1" t="s">
        <v>56</v>
      </c>
      <c r="C4541" s="3">
        <v>44285</v>
      </c>
      <c r="D4541" s="1" t="s">
        <v>13</v>
      </c>
      <c r="E4541" s="1" t="s">
        <v>17</v>
      </c>
      <c r="F4541" s="1">
        <v>1134</v>
      </c>
      <c r="G4541" s="1" t="s">
        <v>32</v>
      </c>
      <c r="H4541" s="1" t="s">
        <v>83</v>
      </c>
      <c r="I4541" s="1" t="s">
        <v>87</v>
      </c>
      <c r="J4541" s="1" t="str" cm="1">
        <f t="array" ref="J4541">_xlfn.IFS(F4541="","missing",F4541&lt;0,"negative",F4541=0,"zero",AND(F4541&gt;=99999,MOD(F4541,9)=0),"99999 placeholder",AND(F4541&gt;$O$5,D4541="Expense"),"Expense outlier",AND(F4541&gt;$P$5,D4541="Income"),"Income outlier",TRUE,"valid")</f>
        <v>valid</v>
      </c>
      <c r="K4541" s="1" t="str">
        <f>_xlfn.XLOOKUP(I4541,[1]category_mapping!$F$2:$F$19,[1]category_mapping!$G$2:$G$19,E4541)</f>
        <v>education</v>
      </c>
      <c r="L4541" s="1" t="str">
        <f>IF(cleaning_working[[#This Row],[date]]="","Missing","Available")</f>
        <v>Available</v>
      </c>
    </row>
    <row r="4542" spans="1:12" x14ac:dyDescent="0.35">
      <c r="A4542" s="1" t="s">
        <v>4673</v>
      </c>
      <c r="B4542" s="1" t="s">
        <v>508</v>
      </c>
      <c r="C4542" s="3">
        <v>45055</v>
      </c>
      <c r="D4542" s="1" t="s">
        <v>13</v>
      </c>
      <c r="E4542" s="1" t="s">
        <v>39</v>
      </c>
      <c r="F4542" s="1">
        <v>1597</v>
      </c>
      <c r="G4542" s="1" t="s">
        <v>64</v>
      </c>
      <c r="H4542" s="1" t="s">
        <v>19</v>
      </c>
      <c r="I4542" s="1" t="s">
        <v>71</v>
      </c>
      <c r="J4542" s="1" t="str" cm="1">
        <f t="array" ref="J4542">_xlfn.IFS(F4542="","missing",F4542&lt;0,"negative",F4542=0,"zero",AND(F4542&gt;=99999,MOD(F4542,9)=0),"99999 placeholder",AND(F4542&gt;$O$5,D4542="Expense"),"Expense outlier",AND(F4542&gt;$P$5,D4542="Income"),"Income outlier",TRUE,"valid")</f>
        <v>valid</v>
      </c>
      <c r="K4542" s="1" t="str">
        <f>_xlfn.XLOOKUP(I4542,[1]category_mapping!$F$2:$F$19,[1]category_mapping!$G$2:$G$19,E4542)</f>
        <v>health</v>
      </c>
      <c r="L4542" s="1" t="str">
        <f>IF(cleaning_working[[#This Row],[date]]="","Missing","Available")</f>
        <v>Available</v>
      </c>
    </row>
    <row r="4543" spans="1:12" x14ac:dyDescent="0.35">
      <c r="A4543" s="1" t="s">
        <v>4674</v>
      </c>
      <c r="B4543" s="1" t="s">
        <v>132</v>
      </c>
      <c r="C4543" s="3">
        <v>45606</v>
      </c>
      <c r="D4543" s="1" t="s">
        <v>13</v>
      </c>
      <c r="E4543" s="1" t="s">
        <v>39</v>
      </c>
      <c r="F4543" s="1">
        <v>356</v>
      </c>
      <c r="G4543" s="1" t="s">
        <v>40</v>
      </c>
      <c r="H4543" s="1" t="s">
        <v>25</v>
      </c>
      <c r="I4543" s="1" t="s">
        <v>217</v>
      </c>
      <c r="J4543" s="1" t="str" cm="1">
        <f t="array" ref="J4543">_xlfn.IFS(F4543="","missing",F4543&lt;0,"negative",F4543=0,"zero",AND(F4543&gt;=99999,MOD(F4543,9)=0),"99999 placeholder",AND(F4543&gt;$O$5,D4543="Expense"),"Expense outlier",AND(F4543&gt;$P$5,D4543="Income"),"Income outlier",TRUE,"valid")</f>
        <v>valid</v>
      </c>
      <c r="K4543" s="1" t="str">
        <f>_xlfn.XLOOKUP(I4543,[1]category_mapping!$F$2:$F$19,[1]category_mapping!$G$2:$G$19,E4543)</f>
        <v>rent</v>
      </c>
      <c r="L4543" s="1" t="str">
        <f>IF(cleaning_working[[#This Row],[date]]="","Missing","Available")</f>
        <v>Available</v>
      </c>
    </row>
    <row r="4544" spans="1:12" x14ac:dyDescent="0.35">
      <c r="A4544" s="1" t="s">
        <v>4675</v>
      </c>
      <c r="B4544" s="1" t="s">
        <v>235</v>
      </c>
      <c r="C4544" s="3">
        <v>44617</v>
      </c>
      <c r="D4544" s="1" t="s">
        <v>13</v>
      </c>
      <c r="E4544" s="1" t="s">
        <v>39</v>
      </c>
      <c r="F4544" s="1">
        <v>2940</v>
      </c>
      <c r="G4544" s="1" t="s">
        <v>40</v>
      </c>
      <c r="H4544" s="1" t="s">
        <v>83</v>
      </c>
      <c r="I4544" s="1" t="s">
        <v>80</v>
      </c>
      <c r="J4544" s="1" t="str" cm="1">
        <f t="array" ref="J4544">_xlfn.IFS(F4544="","missing",F4544&lt;0,"negative",F4544=0,"zero",AND(F4544&gt;=99999,MOD(F4544,9)=0),"99999 placeholder",AND(F4544&gt;$O$5,D4544="Expense"),"Expense outlier",AND(F4544&gt;$P$5,D4544="Income"),"Income outlier",TRUE,"valid")</f>
        <v>valid</v>
      </c>
      <c r="K4544" s="1" t="str">
        <f>_xlfn.XLOOKUP(I4544,[1]category_mapping!$F$2:$F$19,[1]category_mapping!$G$2:$G$19,E4544)</f>
        <v>food</v>
      </c>
      <c r="L4544" s="1" t="str">
        <f>IF(cleaning_working[[#This Row],[date]]="","Missing","Available")</f>
        <v>Available</v>
      </c>
    </row>
    <row r="4545" spans="1:12" x14ac:dyDescent="0.35">
      <c r="A4545" s="1" t="s">
        <v>4676</v>
      </c>
      <c r="B4545" s="1" t="s">
        <v>341</v>
      </c>
      <c r="C4545" s="3">
        <v>45178</v>
      </c>
      <c r="D4545" s="1" t="s">
        <v>14</v>
      </c>
      <c r="E4545" s="1" t="s">
        <v>215</v>
      </c>
      <c r="F4545" s="1">
        <v>46498</v>
      </c>
      <c r="G4545" s="1" t="s">
        <v>32</v>
      </c>
      <c r="H4545" s="1" t="s">
        <v>25</v>
      </c>
      <c r="I4545" s="1" t="s">
        <v>226</v>
      </c>
      <c r="J4545" s="1" t="str" cm="1">
        <f t="array" ref="J4545">_xlfn.IFS(F4545="","missing",F4545&lt;0,"negative",F4545=0,"zero",AND(F4545&gt;=99999,MOD(F4545,9)=0),"99999 placeholder",AND(F4545&gt;$O$5,D4545="Expense"),"Expense outlier",AND(F4545&gt;$P$5,D4545="Income"),"Income outlier",TRUE,"valid")</f>
        <v>valid</v>
      </c>
      <c r="K4545" s="1" t="str">
        <f>_xlfn.XLOOKUP(I4545,[1]category_mapping!$F$2:$F$19,[1]category_mapping!$G$2:$G$19,E4545)</f>
        <v>savings</v>
      </c>
      <c r="L4545" s="1" t="str">
        <f>IF(cleaning_working[[#This Row],[date]]="","Missing","Available")</f>
        <v>Available</v>
      </c>
    </row>
    <row r="4546" spans="1:12" x14ac:dyDescent="0.35">
      <c r="A4546" s="1" t="s">
        <v>4677</v>
      </c>
      <c r="B4546" s="1" t="s">
        <v>402</v>
      </c>
      <c r="C4546" s="3">
        <v>44523</v>
      </c>
      <c r="D4546" s="1" t="s">
        <v>13</v>
      </c>
      <c r="E4546" s="1" t="s">
        <v>176</v>
      </c>
      <c r="F4546" s="1">
        <v>4900</v>
      </c>
      <c r="G4546" s="1" t="s">
        <v>40</v>
      </c>
      <c r="H4546" s="1" t="s">
        <v>86</v>
      </c>
      <c r="J4546" s="1" t="str" cm="1">
        <f t="array" ref="J4546">_xlfn.IFS(F4546="","missing",F4546&lt;0,"negative",F4546=0,"zero",AND(F4546&gt;=99999,MOD(F4546,9)=0),"99999 placeholder",AND(F4546&gt;$O$5,D4546="Expense"),"Expense outlier",AND(F4546&gt;$P$5,D4546="Income"),"Income outlier",TRUE,"valid")</f>
        <v>valid</v>
      </c>
      <c r="K4546" s="1" t="str">
        <f>_xlfn.XLOOKUP(I4546,[1]category_mapping!$F$2:$F$19,[1]category_mapping!$G$2:$G$19,E4546)</f>
        <v>savings</v>
      </c>
      <c r="L4546" s="1" t="str">
        <f>IF(cleaning_working[[#This Row],[date]]="","Missing","Available")</f>
        <v>Available</v>
      </c>
    </row>
    <row r="4547" spans="1:12" x14ac:dyDescent="0.35">
      <c r="A4547" s="1" t="s">
        <v>4678</v>
      </c>
      <c r="B4547" s="1" t="s">
        <v>368</v>
      </c>
      <c r="C4547" s="3">
        <v>44273</v>
      </c>
      <c r="D4547" s="1" t="s">
        <v>13</v>
      </c>
      <c r="E4547" s="1" t="s">
        <v>39</v>
      </c>
      <c r="F4547" s="1">
        <v>4477</v>
      </c>
      <c r="G4547" s="1" t="s">
        <v>40</v>
      </c>
      <c r="H4547" s="1" t="s">
        <v>26</v>
      </c>
      <c r="I4547" s="1" t="s">
        <v>20</v>
      </c>
      <c r="J4547" s="1" t="str" cm="1">
        <f t="array" ref="J4547">_xlfn.IFS(F4547="","missing",F4547&lt;0,"negative",F4547=0,"zero",AND(F4547&gt;=99999,MOD(F4547,9)=0),"99999 placeholder",AND(F4547&gt;$O$5,D4547="Expense"),"Expense outlier",AND(F4547&gt;$P$5,D4547="Income"),"Income outlier",TRUE,"valid")</f>
        <v>valid</v>
      </c>
      <c r="K4547" s="1" t="str">
        <f>_xlfn.XLOOKUP(I4547,[1]category_mapping!$F$2:$F$19,[1]category_mapping!$G$2:$G$19,E4547)</f>
        <v>entertainment</v>
      </c>
      <c r="L4547" s="1" t="str">
        <f>IF(cleaning_working[[#This Row],[date]]="","Missing","Available")</f>
        <v>Available</v>
      </c>
    </row>
    <row r="4548" spans="1:12" x14ac:dyDescent="0.35">
      <c r="A4548" s="1" t="s">
        <v>4679</v>
      </c>
      <c r="B4548" s="1" t="s">
        <v>30</v>
      </c>
      <c r="C4548" s="3">
        <v>45381</v>
      </c>
      <c r="D4548" s="1" t="s">
        <v>13</v>
      </c>
      <c r="E4548" s="1" t="s">
        <v>39</v>
      </c>
      <c r="F4548" s="1">
        <v>1869</v>
      </c>
      <c r="G4548" s="1" t="s">
        <v>18</v>
      </c>
      <c r="H4548" s="1" t="s">
        <v>86</v>
      </c>
      <c r="I4548" s="1" t="s">
        <v>217</v>
      </c>
      <c r="J4548" s="1" t="str" cm="1">
        <f t="array" ref="J4548">_xlfn.IFS(F4548="","missing",F4548&lt;0,"negative",F4548=0,"zero",AND(F4548&gt;=99999,MOD(F4548,9)=0),"99999 placeholder",AND(F4548&gt;$O$5,D4548="Expense"),"Expense outlier",AND(F4548&gt;$P$5,D4548="Income"),"Income outlier",TRUE,"valid")</f>
        <v>valid</v>
      </c>
      <c r="K4548" s="1" t="str">
        <f>_xlfn.XLOOKUP(I4548,[1]category_mapping!$F$2:$F$19,[1]category_mapping!$G$2:$G$19,E4548)</f>
        <v>rent</v>
      </c>
      <c r="L4548" s="1" t="str">
        <f>IF(cleaning_working[[#This Row],[date]]="","Missing","Available")</f>
        <v>Available</v>
      </c>
    </row>
    <row r="4549" spans="1:12" x14ac:dyDescent="0.35">
      <c r="A4549" s="1" t="s">
        <v>4680</v>
      </c>
      <c r="B4549" s="1" t="s">
        <v>109</v>
      </c>
      <c r="C4549" s="3">
        <v>45077</v>
      </c>
      <c r="D4549" s="1" t="s">
        <v>13</v>
      </c>
      <c r="E4549" s="1" t="s">
        <v>24</v>
      </c>
      <c r="F4549" s="1">
        <v>3683</v>
      </c>
      <c r="G4549" s="1" t="s">
        <v>32</v>
      </c>
      <c r="H4549" s="1" t="s">
        <v>65</v>
      </c>
      <c r="I4549" s="1" t="s">
        <v>97</v>
      </c>
      <c r="J4549" s="1" t="str" cm="1">
        <f t="array" ref="J4549">_xlfn.IFS(F4549="","missing",F4549&lt;0,"negative",F4549=0,"zero",AND(F4549&gt;=99999,MOD(F4549,9)=0),"99999 placeholder",AND(F4549&gt;$O$5,D4549="Expense"),"Expense outlier",AND(F4549&gt;$P$5,D4549="Income"),"Income outlier",TRUE,"valid")</f>
        <v>valid</v>
      </c>
      <c r="K4549" s="1" t="str">
        <f>_xlfn.XLOOKUP(I4549,[1]category_mapping!$F$2:$F$19,[1]category_mapping!$G$2:$G$19,E4549)</f>
        <v>health</v>
      </c>
      <c r="L4549" s="1" t="str">
        <f>IF(cleaning_working[[#This Row],[date]]="","Missing","Available")</f>
        <v>Available</v>
      </c>
    </row>
    <row r="4550" spans="1:12" x14ac:dyDescent="0.35">
      <c r="A4550" s="1" t="s">
        <v>4681</v>
      </c>
      <c r="B4550" s="1" t="s">
        <v>446</v>
      </c>
      <c r="C4550" s="3">
        <v>45264</v>
      </c>
      <c r="D4550" s="1" t="s">
        <v>13</v>
      </c>
      <c r="E4550" s="1" t="s">
        <v>39</v>
      </c>
      <c r="F4550" s="1">
        <v>7608</v>
      </c>
      <c r="G4550" s="1" t="s">
        <v>18</v>
      </c>
      <c r="H4550" s="1" t="s">
        <v>83</v>
      </c>
      <c r="I4550" s="1" t="s">
        <v>194</v>
      </c>
      <c r="J4550" s="1" t="str" cm="1">
        <f t="array" ref="J4550">_xlfn.IFS(F4550="","missing",F4550&lt;0,"negative",F4550=0,"zero",AND(F4550&gt;=99999,MOD(F4550,9)=0),"99999 placeholder",AND(F4550&gt;$O$5,D4550="Expense"),"Expense outlier",AND(F4550&gt;$P$5,D4550="Income"),"Income outlier",TRUE,"valid")</f>
        <v>valid</v>
      </c>
      <c r="K4550" s="1" t="str">
        <f>_xlfn.XLOOKUP(I4550,[1]category_mapping!$F$2:$F$19,[1]category_mapping!$G$2:$G$19,E4550)</f>
        <v>travel</v>
      </c>
      <c r="L4550" s="1" t="str">
        <f>IF(cleaning_working[[#This Row],[date]]="","Missing","Available")</f>
        <v>Available</v>
      </c>
    </row>
    <row r="4551" spans="1:12" x14ac:dyDescent="0.35">
      <c r="A4551" s="1" t="s">
        <v>4682</v>
      </c>
      <c r="B4551" s="1" t="s">
        <v>431</v>
      </c>
      <c r="C4551" s="3">
        <v>44672</v>
      </c>
      <c r="D4551" s="1" t="s">
        <v>14</v>
      </c>
      <c r="E4551" s="1" t="s">
        <v>215</v>
      </c>
      <c r="F4551" s="1">
        <v>20238</v>
      </c>
      <c r="G4551" s="1" t="s">
        <v>64</v>
      </c>
      <c r="H4551" s="1" t="s">
        <v>107</v>
      </c>
      <c r="I4551" s="1" t="s">
        <v>217</v>
      </c>
      <c r="J4551" s="1" t="str" cm="1">
        <f t="array" ref="J4551">_xlfn.IFS(F4551="","missing",F4551&lt;0,"negative",F4551=0,"zero",AND(F4551&gt;=99999,MOD(F4551,9)=0),"99999 placeholder",AND(F4551&gt;$O$5,D4551="Expense"),"Expense outlier",AND(F4551&gt;$P$5,D4551="Income"),"Income outlier",TRUE,"valid")</f>
        <v>valid</v>
      </c>
      <c r="K4551" s="1" t="str">
        <f>_xlfn.XLOOKUP(I4551,[1]category_mapping!$F$2:$F$19,[1]category_mapping!$G$2:$G$19,E4551)</f>
        <v>rent</v>
      </c>
      <c r="L4551" s="1" t="str">
        <f>IF(cleaning_working[[#This Row],[date]]="","Missing","Available")</f>
        <v>Available</v>
      </c>
    </row>
    <row r="4552" spans="1:12" x14ac:dyDescent="0.35">
      <c r="A4552" s="1" t="s">
        <v>4683</v>
      </c>
      <c r="B4552" s="1" t="s">
        <v>767</v>
      </c>
      <c r="C4552" s="3">
        <v>44437</v>
      </c>
      <c r="D4552" s="1" t="s">
        <v>13</v>
      </c>
      <c r="E4552" s="1" t="s">
        <v>176</v>
      </c>
      <c r="F4552" s="1">
        <v>8652</v>
      </c>
      <c r="G4552" s="1" t="s">
        <v>18</v>
      </c>
      <c r="H4552" s="1" t="s">
        <v>65</v>
      </c>
      <c r="I4552" s="1" t="s">
        <v>123</v>
      </c>
      <c r="J4552" s="1" t="str" cm="1">
        <f t="array" ref="J4552">_xlfn.IFS(F4552="","missing",F4552&lt;0,"negative",F4552=0,"zero",AND(F4552&gt;=99999,MOD(F4552,9)=0),"99999 placeholder",AND(F4552&gt;$O$5,D4552="Expense"),"Expense outlier",AND(F4552&gt;$P$5,D4552="Income"),"Income outlier",TRUE,"valid")</f>
        <v>valid</v>
      </c>
      <c r="K4552" s="1" t="str">
        <f>_xlfn.XLOOKUP(I4552,[1]category_mapping!$F$2:$F$19,[1]category_mapping!$G$2:$G$19,E4552)</f>
        <v>savings</v>
      </c>
      <c r="L4552" s="1" t="str">
        <f>IF(cleaning_working[[#This Row],[date]]="","Missing","Available")</f>
        <v>Available</v>
      </c>
    </row>
    <row r="4553" spans="1:12" x14ac:dyDescent="0.35">
      <c r="A4553" s="1" t="s">
        <v>4684</v>
      </c>
      <c r="B4553" s="1" t="s">
        <v>111</v>
      </c>
      <c r="C4553" s="3">
        <v>44642</v>
      </c>
      <c r="D4553" s="1" t="s">
        <v>13</v>
      </c>
      <c r="E4553" s="1" t="s">
        <v>45</v>
      </c>
      <c r="F4553" s="1">
        <v>1969</v>
      </c>
      <c r="G4553" s="1" t="s">
        <v>40</v>
      </c>
      <c r="H4553" s="1" t="s">
        <v>25</v>
      </c>
      <c r="I4553" s="1" t="s">
        <v>66</v>
      </c>
      <c r="J4553" s="1" t="str" cm="1">
        <f t="array" ref="J4553">_xlfn.IFS(F4553="","missing",F4553&lt;0,"negative",F4553=0,"zero",AND(F4553&gt;=99999,MOD(F4553,9)=0),"99999 placeholder",AND(F4553&gt;$O$5,D4553="Expense"),"Expense outlier",AND(F4553&gt;$P$5,D4553="Income"),"Income outlier",TRUE,"valid")</f>
        <v>valid</v>
      </c>
      <c r="K4553" s="1" t="str">
        <f>_xlfn.XLOOKUP(I4553,[1]category_mapping!$F$2:$F$19,[1]category_mapping!$G$2:$G$19,E4553)</f>
        <v>food</v>
      </c>
      <c r="L4553" s="1" t="str">
        <f>IF(cleaning_working[[#This Row],[date]]="","Missing","Available")</f>
        <v>Available</v>
      </c>
    </row>
    <row r="4554" spans="1:12" x14ac:dyDescent="0.35">
      <c r="A4554" s="1" t="s">
        <v>4685</v>
      </c>
      <c r="B4554" s="1" t="s">
        <v>467</v>
      </c>
      <c r="C4554" s="3">
        <v>44212</v>
      </c>
      <c r="D4554" s="1" t="s">
        <v>14</v>
      </c>
      <c r="E4554" s="1" t="s">
        <v>57</v>
      </c>
      <c r="F4554" s="1">
        <v>72704</v>
      </c>
      <c r="G4554" s="1" t="s">
        <v>32</v>
      </c>
      <c r="H4554" s="1" t="s">
        <v>19</v>
      </c>
      <c r="I4554" s="1" t="s">
        <v>120</v>
      </c>
      <c r="J4554" s="1" t="str" cm="1">
        <f t="array" ref="J4554">_xlfn.IFS(F4554="","missing",F4554&lt;0,"negative",F4554=0,"zero",AND(F4554&gt;=99999,MOD(F4554,9)=0),"99999 placeholder",AND(F4554&gt;$O$5,D4554="Expense"),"Expense outlier",AND(F4554&gt;$P$5,D4554="Income"),"Income outlier",TRUE,"valid")</f>
        <v>valid</v>
      </c>
      <c r="K4554" s="1" t="str">
        <f>_xlfn.XLOOKUP(I4554,[1]category_mapping!$F$2:$F$19,[1]category_mapping!$G$2:$G$19,E4554)</f>
        <v>food</v>
      </c>
      <c r="L4554" s="1" t="str">
        <f>IF(cleaning_working[[#This Row],[date]]="","Missing","Available")</f>
        <v>Available</v>
      </c>
    </row>
    <row r="4555" spans="1:12" x14ac:dyDescent="0.35">
      <c r="A4555" s="1" t="s">
        <v>4686</v>
      </c>
      <c r="B4555" s="1" t="s">
        <v>379</v>
      </c>
      <c r="C4555" s="3">
        <v>44662</v>
      </c>
      <c r="D4555" s="1" t="s">
        <v>14</v>
      </c>
      <c r="E4555" s="1" t="s">
        <v>215</v>
      </c>
      <c r="F4555" s="1">
        <v>584835</v>
      </c>
      <c r="G4555" s="1" t="s">
        <v>64</v>
      </c>
      <c r="H4555" s="1" t="s">
        <v>25</v>
      </c>
      <c r="I4555" s="1" t="s">
        <v>120</v>
      </c>
      <c r="J4555" s="1" t="str" cm="1">
        <f t="array" ref="J4555">_xlfn.IFS(F4555="","missing",F4555&lt;0,"negative",F4555=0,"zero",AND(F4555&gt;=99999,MOD(F4555,9)=0),"99999 placeholder",AND(F4555&gt;$O$5,D4555="Expense"),"Expense outlier",AND(F4555&gt;$P$5,D4555="Income"),"Income outlier",TRUE,"valid")</f>
        <v>Income outlier</v>
      </c>
      <c r="K4555" s="1" t="str">
        <f>_xlfn.XLOOKUP(I4555,[1]category_mapping!$F$2:$F$19,[1]category_mapping!$G$2:$G$19,E4555)</f>
        <v>food</v>
      </c>
      <c r="L4555" s="1" t="str">
        <f>IF(cleaning_working[[#This Row],[date]]="","Missing","Available")</f>
        <v>Available</v>
      </c>
    </row>
    <row r="4556" spans="1:12" x14ac:dyDescent="0.35">
      <c r="A4556" s="1" t="s">
        <v>4687</v>
      </c>
      <c r="B4556" s="1" t="s">
        <v>348</v>
      </c>
      <c r="C4556" s="3">
        <v>44221</v>
      </c>
      <c r="D4556" s="1" t="s">
        <v>13</v>
      </c>
      <c r="E4556" s="1" t="s">
        <v>39</v>
      </c>
      <c r="F4556" s="1">
        <v>6365</v>
      </c>
      <c r="G4556" s="1" t="s">
        <v>64</v>
      </c>
      <c r="H4556" s="1" t="s">
        <v>107</v>
      </c>
      <c r="I4556" s="1" t="s">
        <v>162</v>
      </c>
      <c r="J4556" s="1" t="str" cm="1">
        <f t="array" ref="J4556">_xlfn.IFS(F4556="","missing",F4556&lt;0,"negative",F4556=0,"zero",AND(F4556&gt;=99999,MOD(F4556,9)=0),"99999 placeholder",AND(F4556&gt;$O$5,D4556="Expense"),"Expense outlier",AND(F4556&gt;$P$5,D4556="Income"),"Income outlier",TRUE,"valid")</f>
        <v>valid</v>
      </c>
      <c r="K4556" s="1" t="str">
        <f>_xlfn.XLOOKUP(I4556,[1]category_mapping!$F$2:$F$19,[1]category_mapping!$G$2:$G$19,E4556)</f>
        <v>food</v>
      </c>
      <c r="L4556" s="1" t="str">
        <f>IF(cleaning_working[[#This Row],[date]]="","Missing","Available")</f>
        <v>Available</v>
      </c>
    </row>
    <row r="4557" spans="1:12" x14ac:dyDescent="0.35">
      <c r="A4557" s="1" t="s">
        <v>4688</v>
      </c>
      <c r="B4557" s="1" t="s">
        <v>152</v>
      </c>
      <c r="C4557" s="3">
        <v>44327</v>
      </c>
      <c r="D4557" s="1" t="s">
        <v>13</v>
      </c>
      <c r="E4557" s="1" t="s">
        <v>63</v>
      </c>
      <c r="F4557" s="1">
        <v>2539</v>
      </c>
      <c r="G4557" s="1" t="s">
        <v>40</v>
      </c>
      <c r="H4557" s="1" t="s">
        <v>65</v>
      </c>
      <c r="I4557" s="1" t="s">
        <v>93</v>
      </c>
      <c r="J4557" s="1" t="str" cm="1">
        <f t="array" ref="J4557">_xlfn.IFS(F4557="","missing",F4557&lt;0,"negative",F4557=0,"zero",AND(F4557&gt;=99999,MOD(F4557,9)=0),"99999 placeholder",AND(F4557&gt;$O$5,D4557="Expense"),"Expense outlier",AND(F4557&gt;$P$5,D4557="Income"),"Income outlier",TRUE,"valid")</f>
        <v>valid</v>
      </c>
      <c r="K4557" s="1" t="str">
        <f>_xlfn.XLOOKUP(I4557,[1]category_mapping!$F$2:$F$19,[1]category_mapping!$G$2:$G$19,E4557)</f>
        <v>utilities</v>
      </c>
      <c r="L4557" s="1" t="str">
        <f>IF(cleaning_working[[#This Row],[date]]="","Missing","Available")</f>
        <v>Available</v>
      </c>
    </row>
    <row r="4558" spans="1:12" x14ac:dyDescent="0.35">
      <c r="A4558" s="1" t="s">
        <v>4689</v>
      </c>
      <c r="B4558" s="1" t="s">
        <v>69</v>
      </c>
      <c r="C4558" s="3">
        <v>44602</v>
      </c>
      <c r="D4558" s="1" t="s">
        <v>13</v>
      </c>
      <c r="E4558" s="1" t="s">
        <v>39</v>
      </c>
      <c r="F4558" s="1">
        <v>1617</v>
      </c>
      <c r="G4558" s="1" t="s">
        <v>32</v>
      </c>
      <c r="H4558" s="1" t="s">
        <v>25</v>
      </c>
      <c r="J4558" s="1" t="str" cm="1">
        <f t="array" ref="J4558">_xlfn.IFS(F4558="","missing",F4558&lt;0,"negative",F4558=0,"zero",AND(F4558&gt;=99999,MOD(F4558,9)=0),"99999 placeholder",AND(F4558&gt;$O$5,D4558="Expense"),"Expense outlier",AND(F4558&gt;$P$5,D4558="Income"),"Income outlier",TRUE,"valid")</f>
        <v>valid</v>
      </c>
      <c r="K4558" s="1" t="str">
        <f>_xlfn.XLOOKUP(I4558,[1]category_mapping!$F$2:$F$19,[1]category_mapping!$G$2:$G$19,E4558)</f>
        <v>food</v>
      </c>
      <c r="L4558" s="1" t="str">
        <f>IF(cleaning_working[[#This Row],[date]]="","Missing","Available")</f>
        <v>Available</v>
      </c>
    </row>
    <row r="4559" spans="1:12" x14ac:dyDescent="0.35">
      <c r="A4559" s="1" t="s">
        <v>4690</v>
      </c>
      <c r="B4559" s="1" t="s">
        <v>225</v>
      </c>
      <c r="C4559" s="3">
        <v>44691</v>
      </c>
      <c r="D4559" s="1" t="s">
        <v>13</v>
      </c>
      <c r="E4559" s="1" t="s">
        <v>39</v>
      </c>
      <c r="F4559" s="1">
        <v>181</v>
      </c>
      <c r="G4559" s="1" t="s">
        <v>40</v>
      </c>
      <c r="H4559" s="1" t="s">
        <v>19</v>
      </c>
      <c r="I4559" s="1" t="s">
        <v>272</v>
      </c>
      <c r="J4559" s="1" t="str" cm="1">
        <f t="array" ref="J4559">_xlfn.IFS(F4559="","missing",F4559&lt;0,"negative",F4559=0,"zero",AND(F4559&gt;=99999,MOD(F4559,9)=0),"99999 placeholder",AND(F4559&gt;$O$5,D4559="Expense"),"Expense outlier",AND(F4559&gt;$P$5,D4559="Income"),"Income outlier",TRUE,"valid")</f>
        <v>valid</v>
      </c>
      <c r="K4559" s="1" t="str">
        <f>_xlfn.XLOOKUP(I4559,[1]category_mapping!$F$2:$F$19,[1]category_mapping!$G$2:$G$19,E4559)</f>
        <v>food</v>
      </c>
      <c r="L4559" s="1" t="str">
        <f>IF(cleaning_working[[#This Row],[date]]="","Missing","Available")</f>
        <v>Available</v>
      </c>
    </row>
    <row r="4560" spans="1:12" x14ac:dyDescent="0.35">
      <c r="A4560" s="1" t="s">
        <v>4691</v>
      </c>
      <c r="B4560" s="1" t="s">
        <v>593</v>
      </c>
      <c r="C4560" s="3" t="s">
        <v>38</v>
      </c>
      <c r="D4560" s="1" t="s">
        <v>13</v>
      </c>
      <c r="E4560" s="1" t="s">
        <v>24</v>
      </c>
      <c r="F4560" s="1">
        <v>6610</v>
      </c>
      <c r="G4560" s="1" t="s">
        <v>32</v>
      </c>
      <c r="H4560" s="1" t="s">
        <v>159</v>
      </c>
      <c r="I4560" s="1" t="s">
        <v>194</v>
      </c>
      <c r="J4560" s="1" t="str" cm="1">
        <f t="array" ref="J4560">_xlfn.IFS(F4560="","missing",F4560&lt;0,"negative",F4560=0,"zero",AND(F4560&gt;=99999,MOD(F4560,9)=0),"99999 placeholder",AND(F4560&gt;$O$5,D4560="Expense"),"Expense outlier",AND(F4560&gt;$P$5,D4560="Income"),"Income outlier",TRUE,"valid")</f>
        <v>valid</v>
      </c>
      <c r="K4560" s="1" t="str">
        <f>_xlfn.XLOOKUP(I4560,[1]category_mapping!$F$2:$F$19,[1]category_mapping!$G$2:$G$19,E4560)</f>
        <v>travel</v>
      </c>
      <c r="L4560" s="1" t="str">
        <f>IF(cleaning_working[[#This Row],[date]]="","Missing","Available")</f>
        <v>Missing</v>
      </c>
    </row>
    <row r="4561" spans="1:12" x14ac:dyDescent="0.35">
      <c r="A4561" s="1" t="s">
        <v>4692</v>
      </c>
      <c r="B4561" s="1" t="s">
        <v>250</v>
      </c>
      <c r="C4561" s="3">
        <v>45047</v>
      </c>
      <c r="D4561" s="1" t="s">
        <v>13</v>
      </c>
      <c r="E4561" s="1" t="s">
        <v>24</v>
      </c>
      <c r="F4561" s="1">
        <v>22203</v>
      </c>
      <c r="G4561" s="1" t="s">
        <v>40</v>
      </c>
      <c r="H4561" s="1" t="s">
        <v>107</v>
      </c>
      <c r="I4561" s="1" t="s">
        <v>162</v>
      </c>
      <c r="J4561" s="1" t="str" cm="1">
        <f t="array" ref="J4561">_xlfn.IFS(F4561="","missing",F4561&lt;0,"negative",F4561=0,"zero",AND(F4561&gt;=99999,MOD(F4561,9)=0),"99999 placeholder",AND(F4561&gt;$O$5,D4561="Expense"),"Expense outlier",AND(F4561&gt;$P$5,D4561="Income"),"Income outlier",TRUE,"valid")</f>
        <v>Expense outlier</v>
      </c>
      <c r="K4561" s="1" t="str">
        <f>_xlfn.XLOOKUP(I4561,[1]category_mapping!$F$2:$F$19,[1]category_mapping!$G$2:$G$19,E4561)</f>
        <v>rent</v>
      </c>
      <c r="L4561" s="1" t="str">
        <f>IF(cleaning_working[[#This Row],[date]]="","Missing","Available")</f>
        <v>Available</v>
      </c>
    </row>
    <row r="4562" spans="1:12" x14ac:dyDescent="0.35">
      <c r="A4562" s="1" t="s">
        <v>4693</v>
      </c>
      <c r="B4562" s="1" t="s">
        <v>283</v>
      </c>
      <c r="C4562" s="3">
        <v>45388</v>
      </c>
      <c r="D4562" s="1" t="s">
        <v>14</v>
      </c>
      <c r="E4562" s="1" t="s">
        <v>215</v>
      </c>
      <c r="F4562" s="1">
        <v>25474</v>
      </c>
      <c r="G4562" s="1" t="s">
        <v>18</v>
      </c>
      <c r="H4562" s="1" t="s">
        <v>107</v>
      </c>
      <c r="J4562" s="1" t="str" cm="1">
        <f t="array" ref="J4562">_xlfn.IFS(F4562="","missing",F4562&lt;0,"negative",F4562=0,"zero",AND(F4562&gt;=99999,MOD(F4562,9)=0),"99999 placeholder",AND(F4562&gt;$O$5,D4562="Expense"),"Expense outlier",AND(F4562&gt;$P$5,D4562="Income"),"Income outlier",TRUE,"valid")</f>
        <v>valid</v>
      </c>
      <c r="K4562" s="1" t="str">
        <f>_xlfn.XLOOKUP(I4562,[1]category_mapping!$F$2:$F$19,[1]category_mapping!$G$2:$G$19,E4562)</f>
        <v>bonus</v>
      </c>
      <c r="L4562" s="1" t="str">
        <f>IF(cleaning_working[[#This Row],[date]]="","Missing","Available")</f>
        <v>Available</v>
      </c>
    </row>
    <row r="4563" spans="1:12" x14ac:dyDescent="0.35">
      <c r="A4563" s="1" t="s">
        <v>4694</v>
      </c>
      <c r="B4563" s="1" t="s">
        <v>593</v>
      </c>
      <c r="C4563" s="3">
        <v>45624</v>
      </c>
      <c r="D4563" s="1" t="s">
        <v>13</v>
      </c>
      <c r="E4563" s="1" t="s">
        <v>39</v>
      </c>
      <c r="F4563" s="1">
        <v>2346</v>
      </c>
      <c r="G4563" s="1" t="s">
        <v>40</v>
      </c>
      <c r="H4563" s="1" t="s">
        <v>83</v>
      </c>
      <c r="I4563" s="1" t="s">
        <v>120</v>
      </c>
      <c r="J4563" s="1" t="str" cm="1">
        <f t="array" ref="J4563">_xlfn.IFS(F4563="","missing",F4563&lt;0,"negative",F4563=0,"zero",AND(F4563&gt;=99999,MOD(F4563,9)=0),"99999 placeholder",AND(F4563&gt;$O$5,D4563="Expense"),"Expense outlier",AND(F4563&gt;$P$5,D4563="Income"),"Income outlier",TRUE,"valid")</f>
        <v>valid</v>
      </c>
      <c r="K4563" s="1" t="str">
        <f>_xlfn.XLOOKUP(I4563,[1]category_mapping!$F$2:$F$19,[1]category_mapping!$G$2:$G$19,E4563)</f>
        <v>food</v>
      </c>
      <c r="L4563" s="1" t="str">
        <f>IF(cleaning_working[[#This Row],[date]]="","Missing","Available")</f>
        <v>Available</v>
      </c>
    </row>
    <row r="4564" spans="1:12" x14ac:dyDescent="0.35">
      <c r="A4564" s="1" t="s">
        <v>4695</v>
      </c>
      <c r="B4564" s="1" t="s">
        <v>85</v>
      </c>
      <c r="C4564" s="3">
        <v>45497</v>
      </c>
      <c r="D4564" s="1" t="s">
        <v>13</v>
      </c>
      <c r="E4564" s="1" t="s">
        <v>39</v>
      </c>
      <c r="F4564" s="1">
        <v>3745</v>
      </c>
      <c r="G4564" s="1" t="s">
        <v>18</v>
      </c>
      <c r="H4564" s="1" t="s">
        <v>65</v>
      </c>
      <c r="I4564" s="1" t="s">
        <v>217</v>
      </c>
      <c r="J4564" s="1" t="str" cm="1">
        <f t="array" ref="J4564">_xlfn.IFS(F4564="","missing",F4564&lt;0,"negative",F4564=0,"zero",AND(F4564&gt;=99999,MOD(F4564,9)=0),"99999 placeholder",AND(F4564&gt;$O$5,D4564="Expense"),"Expense outlier",AND(F4564&gt;$P$5,D4564="Income"),"Income outlier",TRUE,"valid")</f>
        <v>valid</v>
      </c>
      <c r="K4564" s="1" t="str">
        <f>_xlfn.XLOOKUP(I4564,[1]category_mapping!$F$2:$F$19,[1]category_mapping!$G$2:$G$19,E4564)</f>
        <v>rent</v>
      </c>
      <c r="L4564" s="1" t="str">
        <f>IF(cleaning_working[[#This Row],[date]]="","Missing","Available")</f>
        <v>Available</v>
      </c>
    </row>
    <row r="4565" spans="1:12" x14ac:dyDescent="0.35">
      <c r="A4565" s="1" t="s">
        <v>4696</v>
      </c>
      <c r="B4565" s="1" t="s">
        <v>62</v>
      </c>
      <c r="C4565" s="3">
        <v>44662</v>
      </c>
      <c r="D4565" s="1" t="s">
        <v>13</v>
      </c>
      <c r="E4565" s="1" t="s">
        <v>24</v>
      </c>
      <c r="F4565" s="1">
        <v>1204</v>
      </c>
      <c r="G4565" s="1" t="s">
        <v>64</v>
      </c>
      <c r="H4565" s="1" t="s">
        <v>107</v>
      </c>
      <c r="I4565" s="1" t="s">
        <v>162</v>
      </c>
      <c r="J4565" s="1" t="str" cm="1">
        <f t="array" ref="J4565">_xlfn.IFS(F4565="","missing",F4565&lt;0,"negative",F4565=0,"zero",AND(F4565&gt;=99999,MOD(F4565,9)=0),"99999 placeholder",AND(F4565&gt;$O$5,D4565="Expense"),"Expense outlier",AND(F4565&gt;$P$5,D4565="Income"),"Income outlier",TRUE,"valid")</f>
        <v>valid</v>
      </c>
      <c r="K4565" s="1" t="str">
        <f>_xlfn.XLOOKUP(I4565,[1]category_mapping!$F$2:$F$19,[1]category_mapping!$G$2:$G$19,E4565)</f>
        <v>rent</v>
      </c>
      <c r="L4565" s="1" t="str">
        <f>IF(cleaning_working[[#This Row],[date]]="","Missing","Available")</f>
        <v>Available</v>
      </c>
    </row>
    <row r="4566" spans="1:12" x14ac:dyDescent="0.35">
      <c r="A4566" s="1" t="s">
        <v>4697</v>
      </c>
      <c r="B4566" s="1" t="s">
        <v>212</v>
      </c>
      <c r="C4566" s="3">
        <v>44784</v>
      </c>
      <c r="D4566" s="1" t="s">
        <v>13</v>
      </c>
      <c r="E4566" s="1" t="s">
        <v>45</v>
      </c>
      <c r="F4566" s="1">
        <v>5061</v>
      </c>
      <c r="G4566" s="1" t="s">
        <v>40</v>
      </c>
      <c r="H4566" s="1" t="s">
        <v>19</v>
      </c>
      <c r="I4566" s="1" t="s">
        <v>71</v>
      </c>
      <c r="J4566" s="1" t="str" cm="1">
        <f t="array" ref="J4566">_xlfn.IFS(F4566="","missing",F4566&lt;0,"negative",F4566=0,"zero",AND(F4566&gt;=99999,MOD(F4566,9)=0),"99999 placeholder",AND(F4566&gt;$O$5,D4566="Expense"),"Expense outlier",AND(F4566&gt;$P$5,D4566="Income"),"Income outlier",TRUE,"valid")</f>
        <v>valid</v>
      </c>
      <c r="K4566" s="1" t="str">
        <f>_xlfn.XLOOKUP(I4566,[1]category_mapping!$F$2:$F$19,[1]category_mapping!$G$2:$G$19,E4566)</f>
        <v>health</v>
      </c>
      <c r="L4566" s="1" t="str">
        <f>IF(cleaning_working[[#This Row],[date]]="","Missing","Available")</f>
        <v>Available</v>
      </c>
    </row>
    <row r="4567" spans="1:12" x14ac:dyDescent="0.35">
      <c r="A4567" s="1" t="s">
        <v>4698</v>
      </c>
      <c r="B4567" s="1" t="s">
        <v>323</v>
      </c>
      <c r="C4567" s="3">
        <v>44495</v>
      </c>
      <c r="D4567" s="1" t="s">
        <v>13</v>
      </c>
      <c r="E4567" s="1" t="s">
        <v>45</v>
      </c>
      <c r="F4567" s="1">
        <v>9484</v>
      </c>
      <c r="G4567" s="1" t="s">
        <v>32</v>
      </c>
      <c r="H4567" s="1" t="s">
        <v>159</v>
      </c>
      <c r="I4567" s="1" t="s">
        <v>46</v>
      </c>
      <c r="J4567" s="1" t="str" cm="1">
        <f t="array" ref="J4567">_xlfn.IFS(F4567="","missing",F4567&lt;0,"negative",F4567=0,"zero",AND(F4567&gt;=99999,MOD(F4567,9)=0),"99999 placeholder",AND(F4567&gt;$O$5,D4567="Expense"),"Expense outlier",AND(F4567&gt;$P$5,D4567="Income"),"Income outlier",TRUE,"valid")</f>
        <v>valid</v>
      </c>
      <c r="K4567" s="1" t="str">
        <f>_xlfn.XLOOKUP(I4567,[1]category_mapping!$F$2:$F$19,[1]category_mapping!$G$2:$G$19,E4567)</f>
        <v>entertainment</v>
      </c>
      <c r="L4567" s="1" t="str">
        <f>IF(cleaning_working[[#This Row],[date]]="","Missing","Available")</f>
        <v>Available</v>
      </c>
    </row>
    <row r="4568" spans="1:12" x14ac:dyDescent="0.35">
      <c r="A4568" s="1" t="s">
        <v>4699</v>
      </c>
      <c r="B4568" s="1" t="s">
        <v>56</v>
      </c>
      <c r="C4568" s="3">
        <v>44813</v>
      </c>
      <c r="D4568" s="1" t="s">
        <v>13</v>
      </c>
      <c r="E4568" s="1" t="s">
        <v>63</v>
      </c>
      <c r="F4568" s="1">
        <v>1016</v>
      </c>
      <c r="G4568" s="1" t="s">
        <v>40</v>
      </c>
      <c r="H4568" s="1" t="s">
        <v>159</v>
      </c>
      <c r="I4568" s="1" t="s">
        <v>134</v>
      </c>
      <c r="J4568" s="1" t="str" cm="1">
        <f t="array" ref="J4568">_xlfn.IFS(F4568="","missing",F4568&lt;0,"negative",F4568=0,"zero",AND(F4568&gt;=99999,MOD(F4568,9)=0),"99999 placeholder",AND(F4568&gt;$O$5,D4568="Expense"),"Expense outlier",AND(F4568&gt;$P$5,D4568="Income"),"Income outlier",TRUE,"valid")</f>
        <v>valid</v>
      </c>
      <c r="K4568" s="1" t="str">
        <f>_xlfn.XLOOKUP(I4568,[1]category_mapping!$F$2:$F$19,[1]category_mapping!$G$2:$G$19,E4568)</f>
        <v>education</v>
      </c>
      <c r="L4568" s="1" t="str">
        <f>IF(cleaning_working[[#This Row],[date]]="","Missing","Available")</f>
        <v>Available</v>
      </c>
    </row>
    <row r="4569" spans="1:12" x14ac:dyDescent="0.35">
      <c r="A4569" s="1" t="s">
        <v>4700</v>
      </c>
      <c r="B4569" s="1" t="s">
        <v>239</v>
      </c>
      <c r="C4569" s="3">
        <v>44689</v>
      </c>
      <c r="D4569" s="1" t="s">
        <v>13</v>
      </c>
      <c r="E4569" s="1" t="s">
        <v>17</v>
      </c>
      <c r="F4569" s="1">
        <v>5624</v>
      </c>
      <c r="G4569" s="1" t="s">
        <v>32</v>
      </c>
      <c r="H4569" s="1" t="s">
        <v>52</v>
      </c>
      <c r="I4569" s="1" t="s">
        <v>217</v>
      </c>
      <c r="J4569" s="1" t="str" cm="1">
        <f t="array" ref="J4569">_xlfn.IFS(F4569="","missing",F4569&lt;0,"negative",F4569=0,"zero",AND(F4569&gt;=99999,MOD(F4569,9)=0),"99999 placeholder",AND(F4569&gt;$O$5,D4569="Expense"),"Expense outlier",AND(F4569&gt;$P$5,D4569="Income"),"Income outlier",TRUE,"valid")</f>
        <v>valid</v>
      </c>
      <c r="K4569" s="1" t="str">
        <f>_xlfn.XLOOKUP(I4569,[1]category_mapping!$F$2:$F$19,[1]category_mapping!$G$2:$G$19,E4569)</f>
        <v>rent</v>
      </c>
      <c r="L4569" s="1" t="str">
        <f>IF(cleaning_working[[#This Row],[date]]="","Missing","Available")</f>
        <v>Available</v>
      </c>
    </row>
    <row r="4570" spans="1:12" x14ac:dyDescent="0.35">
      <c r="A4570" s="1" t="s">
        <v>4701</v>
      </c>
      <c r="B4570" s="1" t="s">
        <v>210</v>
      </c>
      <c r="C4570" s="3">
        <v>44805</v>
      </c>
      <c r="D4570" s="1" t="s">
        <v>13</v>
      </c>
      <c r="E4570" s="1" t="s">
        <v>17</v>
      </c>
      <c r="F4570" s="1">
        <v>4143</v>
      </c>
      <c r="G4570" s="1" t="s">
        <v>64</v>
      </c>
      <c r="H4570" s="1" t="s">
        <v>52</v>
      </c>
      <c r="J4570" s="1" t="str" cm="1">
        <f t="array" ref="J4570">_xlfn.IFS(F4570="","missing",F4570&lt;0,"negative",F4570=0,"zero",AND(F4570&gt;=99999,MOD(F4570,9)=0),"99999 placeholder",AND(F4570&gt;$O$5,D4570="Expense"),"Expense outlier",AND(F4570&gt;$P$5,D4570="Income"),"Income outlier",TRUE,"valid")</f>
        <v>valid</v>
      </c>
      <c r="K4570" s="1" t="str">
        <f>_xlfn.XLOOKUP(I4570,[1]category_mapping!$F$2:$F$19,[1]category_mapping!$G$2:$G$19,E4570)</f>
        <v>education</v>
      </c>
      <c r="L4570" s="1" t="str">
        <f>IF(cleaning_working[[#This Row],[date]]="","Missing","Available")</f>
        <v>Available</v>
      </c>
    </row>
    <row r="4571" spans="1:12" x14ac:dyDescent="0.35">
      <c r="A4571" s="1" t="s">
        <v>4702</v>
      </c>
      <c r="B4571" s="1" t="s">
        <v>239</v>
      </c>
      <c r="C4571" s="3">
        <v>45399</v>
      </c>
      <c r="D4571" s="1" t="s">
        <v>13</v>
      </c>
      <c r="E4571" s="1" t="s">
        <v>96</v>
      </c>
      <c r="F4571" s="1">
        <v>5708</v>
      </c>
      <c r="G4571" s="1" t="s">
        <v>64</v>
      </c>
      <c r="H4571" s="1" t="s">
        <v>33</v>
      </c>
      <c r="I4571" s="1" t="s">
        <v>194</v>
      </c>
      <c r="J4571" s="1" t="str" cm="1">
        <f t="array" ref="J4571">_xlfn.IFS(F4571="","missing",F4571&lt;0,"negative",F4571=0,"zero",AND(F4571&gt;=99999,MOD(F4571,9)=0),"99999 placeholder",AND(F4571&gt;$O$5,D4571="Expense"),"Expense outlier",AND(F4571&gt;$P$5,D4571="Income"),"Income outlier",TRUE,"valid")</f>
        <v>valid</v>
      </c>
      <c r="K4571" s="1" t="str">
        <f>_xlfn.XLOOKUP(I4571,[1]category_mapping!$F$2:$F$19,[1]category_mapping!$G$2:$G$19,E4571)</f>
        <v>travel</v>
      </c>
      <c r="L4571" s="1" t="str">
        <f>IF(cleaning_working[[#This Row],[date]]="","Missing","Available")</f>
        <v>Available</v>
      </c>
    </row>
    <row r="4572" spans="1:12" x14ac:dyDescent="0.35">
      <c r="A4572" s="1" t="s">
        <v>4703</v>
      </c>
      <c r="B4572" s="1" t="s">
        <v>77</v>
      </c>
      <c r="C4572" s="3">
        <v>45499</v>
      </c>
      <c r="D4572" s="1" t="s">
        <v>14</v>
      </c>
      <c r="E4572" s="1" t="s">
        <v>70</v>
      </c>
      <c r="F4572" s="1">
        <v>47495</v>
      </c>
      <c r="G4572" s="1" t="s">
        <v>18</v>
      </c>
      <c r="H4572" s="1" t="s">
        <v>19</v>
      </c>
      <c r="I4572" s="1" t="s">
        <v>90</v>
      </c>
      <c r="J4572" s="1" t="str" cm="1">
        <f t="array" ref="J4572">_xlfn.IFS(F4572="","missing",F4572&lt;0,"negative",F4572=0,"zero",AND(F4572&gt;=99999,MOD(F4572,9)=0),"99999 placeholder",AND(F4572&gt;$O$5,D4572="Expense"),"Expense outlier",AND(F4572&gt;$P$5,D4572="Income"),"Income outlier",TRUE,"valid")</f>
        <v>valid</v>
      </c>
      <c r="K4572" s="1" t="str">
        <f>_xlfn.XLOOKUP(I4572,[1]category_mapping!$F$2:$F$19,[1]category_mapping!$G$2:$G$19,E4572)</f>
        <v>others</v>
      </c>
      <c r="L4572" s="1" t="str">
        <f>IF(cleaning_working[[#This Row],[date]]="","Missing","Available")</f>
        <v>Available</v>
      </c>
    </row>
    <row r="4573" spans="1:12" x14ac:dyDescent="0.35">
      <c r="A4573" s="1" t="s">
        <v>4704</v>
      </c>
      <c r="B4573" s="1" t="s">
        <v>200</v>
      </c>
      <c r="C4573" s="3">
        <v>45586</v>
      </c>
      <c r="D4573" s="1" t="s">
        <v>13</v>
      </c>
      <c r="E4573" s="1" t="s">
        <v>39</v>
      </c>
      <c r="F4573" s="1">
        <v>2286</v>
      </c>
      <c r="G4573" s="1" t="s">
        <v>64</v>
      </c>
      <c r="H4573" s="1" t="s">
        <v>65</v>
      </c>
      <c r="I4573" s="1" t="s">
        <v>120</v>
      </c>
      <c r="J4573" s="1" t="str" cm="1">
        <f t="array" ref="J4573">_xlfn.IFS(F4573="","missing",F4573&lt;0,"negative",F4573=0,"zero",AND(F4573&gt;=99999,MOD(F4573,9)=0),"99999 placeholder",AND(F4573&gt;$O$5,D4573="Expense"),"Expense outlier",AND(F4573&gt;$P$5,D4573="Income"),"Income outlier",TRUE,"valid")</f>
        <v>valid</v>
      </c>
      <c r="K4573" s="1" t="str">
        <f>_xlfn.XLOOKUP(I4573,[1]category_mapping!$F$2:$F$19,[1]category_mapping!$G$2:$G$19,E4573)</f>
        <v>food</v>
      </c>
      <c r="L4573" s="1" t="str">
        <f>IF(cleaning_working[[#This Row],[date]]="","Missing","Available")</f>
        <v>Available</v>
      </c>
    </row>
    <row r="4574" spans="1:12" x14ac:dyDescent="0.35">
      <c r="A4574" s="1" t="s">
        <v>4705</v>
      </c>
      <c r="B4574" s="1" t="s">
        <v>168</v>
      </c>
      <c r="C4574" s="3">
        <v>45559</v>
      </c>
      <c r="D4574" s="1" t="s">
        <v>13</v>
      </c>
      <c r="E4574" s="1" t="s">
        <v>63</v>
      </c>
      <c r="F4574" s="1">
        <v>9715</v>
      </c>
      <c r="G4574" s="1" t="s">
        <v>32</v>
      </c>
      <c r="H4574" s="1" t="s">
        <v>159</v>
      </c>
      <c r="I4574" s="1" t="s">
        <v>120</v>
      </c>
      <c r="J4574" s="1" t="str" cm="1">
        <f t="array" ref="J4574">_xlfn.IFS(F4574="","missing",F4574&lt;0,"negative",F4574=0,"zero",AND(F4574&gt;=99999,MOD(F4574,9)=0),"99999 placeholder",AND(F4574&gt;$O$5,D4574="Expense"),"Expense outlier",AND(F4574&gt;$P$5,D4574="Income"),"Income outlier",TRUE,"valid")</f>
        <v>valid</v>
      </c>
      <c r="K4574" s="1" t="str">
        <f>_xlfn.XLOOKUP(I4574,[1]category_mapping!$F$2:$F$19,[1]category_mapping!$G$2:$G$19,E4574)</f>
        <v>food</v>
      </c>
      <c r="L4574" s="1" t="str">
        <f>IF(cleaning_working[[#This Row],[date]]="","Missing","Available")</f>
        <v>Available</v>
      </c>
    </row>
    <row r="4575" spans="1:12" x14ac:dyDescent="0.35">
      <c r="A4575" s="1" t="s">
        <v>4706</v>
      </c>
      <c r="B4575" s="1" t="s">
        <v>353</v>
      </c>
      <c r="C4575" s="3" t="s">
        <v>38</v>
      </c>
      <c r="D4575" s="1" t="s">
        <v>13</v>
      </c>
      <c r="E4575" s="1" t="s">
        <v>24</v>
      </c>
      <c r="F4575" s="1">
        <v>7828</v>
      </c>
      <c r="G4575" s="1" t="s">
        <v>18</v>
      </c>
      <c r="H4575" s="1" t="s">
        <v>83</v>
      </c>
      <c r="I4575" s="1" t="s">
        <v>272</v>
      </c>
      <c r="J4575" s="1" t="str" cm="1">
        <f t="array" ref="J4575">_xlfn.IFS(F4575="","missing",F4575&lt;0,"negative",F4575=0,"zero",AND(F4575&gt;=99999,MOD(F4575,9)=0),"99999 placeholder",AND(F4575&gt;$O$5,D4575="Expense"),"Expense outlier",AND(F4575&gt;$P$5,D4575="Income"),"Income outlier",TRUE,"valid")</f>
        <v>valid</v>
      </c>
      <c r="K4575" s="1" t="str">
        <f>_xlfn.XLOOKUP(I4575,[1]category_mapping!$F$2:$F$19,[1]category_mapping!$G$2:$G$19,E4575)</f>
        <v>food</v>
      </c>
      <c r="L4575" s="1" t="str">
        <f>IF(cleaning_working[[#This Row],[date]]="","Missing","Available")</f>
        <v>Missing</v>
      </c>
    </row>
    <row r="4576" spans="1:12" x14ac:dyDescent="0.35">
      <c r="A4576" s="1" t="s">
        <v>4707</v>
      </c>
      <c r="B4576" s="1" t="s">
        <v>319</v>
      </c>
      <c r="C4576" s="3">
        <v>44774</v>
      </c>
      <c r="D4576" s="1" t="s">
        <v>13</v>
      </c>
      <c r="E4576" s="1" t="s">
        <v>17</v>
      </c>
      <c r="F4576" s="1">
        <v>6937</v>
      </c>
      <c r="G4576" s="1" t="s">
        <v>32</v>
      </c>
      <c r="H4576" s="1" t="s">
        <v>19</v>
      </c>
      <c r="J4576" s="1" t="str" cm="1">
        <f t="array" ref="J4576">_xlfn.IFS(F4576="","missing",F4576&lt;0,"negative",F4576=0,"zero",AND(F4576&gt;=99999,MOD(F4576,9)=0),"99999 placeholder",AND(F4576&gt;$O$5,D4576="Expense"),"Expense outlier",AND(F4576&gt;$P$5,D4576="Income"),"Income outlier",TRUE,"valid")</f>
        <v>valid</v>
      </c>
      <c r="K4576" s="1" t="str">
        <f>_xlfn.XLOOKUP(I4576,[1]category_mapping!$F$2:$F$19,[1]category_mapping!$G$2:$G$19,E4576)</f>
        <v>education</v>
      </c>
      <c r="L4576" s="1" t="str">
        <f>IF(cleaning_working[[#This Row],[date]]="","Missing","Available")</f>
        <v>Available</v>
      </c>
    </row>
    <row r="4577" spans="1:12" x14ac:dyDescent="0.35">
      <c r="A4577" s="1" t="s">
        <v>4708</v>
      </c>
      <c r="B4577" s="1" t="s">
        <v>1044</v>
      </c>
      <c r="C4577" s="3">
        <v>44244</v>
      </c>
      <c r="D4577" s="1" t="s">
        <v>13</v>
      </c>
      <c r="E4577" s="1" t="s">
        <v>176</v>
      </c>
      <c r="F4577" s="1">
        <v>9572</v>
      </c>
      <c r="G4577" s="1" t="s">
        <v>18</v>
      </c>
      <c r="H4577" s="1" t="s">
        <v>65</v>
      </c>
      <c r="J4577" s="1" t="str" cm="1">
        <f t="array" ref="J4577">_xlfn.IFS(F4577="","missing",F4577&lt;0,"negative",F4577=0,"zero",AND(F4577&gt;=99999,MOD(F4577,9)=0),"99999 placeholder",AND(F4577&gt;$O$5,D4577="Expense"),"Expense outlier",AND(F4577&gt;$P$5,D4577="Income"),"Income outlier",TRUE,"valid")</f>
        <v>valid</v>
      </c>
      <c r="K4577" s="1" t="str">
        <f>_xlfn.XLOOKUP(I4577,[1]category_mapping!$F$2:$F$19,[1]category_mapping!$G$2:$G$19,E4577)</f>
        <v>savings</v>
      </c>
      <c r="L4577" s="1" t="str">
        <f>IF(cleaning_working[[#This Row],[date]]="","Missing","Available")</f>
        <v>Available</v>
      </c>
    </row>
    <row r="4578" spans="1:12" x14ac:dyDescent="0.35">
      <c r="A4578" s="1" t="s">
        <v>4709</v>
      </c>
      <c r="B4578" s="1" t="s">
        <v>431</v>
      </c>
      <c r="C4578" s="3">
        <v>44471</v>
      </c>
      <c r="D4578" s="1" t="s">
        <v>13</v>
      </c>
      <c r="E4578" s="1" t="s">
        <v>24</v>
      </c>
      <c r="F4578" s="1">
        <v>500</v>
      </c>
      <c r="G4578" s="1" t="s">
        <v>64</v>
      </c>
      <c r="H4578" s="1" t="s">
        <v>25</v>
      </c>
      <c r="I4578" s="1" t="s">
        <v>123</v>
      </c>
      <c r="J4578" s="1" t="str" cm="1">
        <f t="array" ref="J4578">_xlfn.IFS(F4578="","missing",F4578&lt;0,"negative",F4578=0,"zero",AND(F4578&gt;=99999,MOD(F4578,9)=0),"99999 placeholder",AND(F4578&gt;$O$5,D4578="Expense"),"Expense outlier",AND(F4578&gt;$P$5,D4578="Income"),"Income outlier",TRUE,"valid")</f>
        <v>valid</v>
      </c>
      <c r="K4578" s="1" t="str">
        <f>_xlfn.XLOOKUP(I4578,[1]category_mapping!$F$2:$F$19,[1]category_mapping!$G$2:$G$19,E4578)</f>
        <v>rent</v>
      </c>
      <c r="L4578" s="1" t="str">
        <f>IF(cleaning_working[[#This Row],[date]]="","Missing","Available")</f>
        <v>Available</v>
      </c>
    </row>
    <row r="4579" spans="1:12" x14ac:dyDescent="0.35">
      <c r="A4579" s="1" t="s">
        <v>4710</v>
      </c>
      <c r="B4579" s="1" t="s">
        <v>101</v>
      </c>
      <c r="C4579" s="3">
        <v>44694</v>
      </c>
      <c r="D4579" s="1" t="s">
        <v>13</v>
      </c>
      <c r="E4579" s="1" t="s">
        <v>96</v>
      </c>
      <c r="F4579" s="1">
        <v>2678</v>
      </c>
      <c r="G4579" s="1" t="s">
        <v>25</v>
      </c>
      <c r="H4579" s="1" t="s">
        <v>25</v>
      </c>
      <c r="I4579" s="1" t="s">
        <v>272</v>
      </c>
      <c r="J4579" s="1" t="str" cm="1">
        <f t="array" ref="J4579">_xlfn.IFS(F4579="","missing",F4579&lt;0,"negative",F4579=0,"zero",AND(F4579&gt;=99999,MOD(F4579,9)=0),"99999 placeholder",AND(F4579&gt;$O$5,D4579="Expense"),"Expense outlier",AND(F4579&gt;$P$5,D4579="Income"),"Income outlier",TRUE,"valid")</f>
        <v>valid</v>
      </c>
      <c r="K4579" s="1" t="str">
        <f>_xlfn.XLOOKUP(I4579,[1]category_mapping!$F$2:$F$19,[1]category_mapping!$G$2:$G$19,E4579)</f>
        <v>food</v>
      </c>
      <c r="L4579" s="1" t="str">
        <f>IF(cleaning_working[[#This Row],[date]]="","Missing","Available")</f>
        <v>Available</v>
      </c>
    </row>
    <row r="4580" spans="1:12" x14ac:dyDescent="0.35">
      <c r="A4580" s="1" t="s">
        <v>4711</v>
      </c>
      <c r="B4580" s="1" t="s">
        <v>353</v>
      </c>
      <c r="C4580" s="3">
        <v>44937</v>
      </c>
      <c r="D4580" s="1" t="s">
        <v>13</v>
      </c>
      <c r="E4580" s="1" t="s">
        <v>104</v>
      </c>
      <c r="F4580" s="1">
        <v>4916</v>
      </c>
      <c r="G4580" s="1" t="s">
        <v>40</v>
      </c>
      <c r="H4580" s="1" t="s">
        <v>86</v>
      </c>
      <c r="I4580" s="1" t="s">
        <v>162</v>
      </c>
      <c r="J4580" s="1" t="str" cm="1">
        <f t="array" ref="J4580">_xlfn.IFS(F4580="","missing",F4580&lt;0,"negative",F4580=0,"zero",AND(F4580&gt;=99999,MOD(F4580,9)=0),"99999 placeholder",AND(F4580&gt;$O$5,D4580="Expense"),"Expense outlier",AND(F4580&gt;$P$5,D4580="Income"),"Income outlier",TRUE,"valid")</f>
        <v>valid</v>
      </c>
      <c r="K4580" s="1" t="str">
        <f>_xlfn.XLOOKUP(I4580,[1]category_mapping!$F$2:$F$19,[1]category_mapping!$G$2:$G$19,E4580)</f>
        <v>health</v>
      </c>
      <c r="L4580" s="1" t="str">
        <f>IF(cleaning_working[[#This Row],[date]]="","Missing","Available")</f>
        <v>Available</v>
      </c>
    </row>
    <row r="4581" spans="1:12" x14ac:dyDescent="0.35">
      <c r="A4581" s="1" t="s">
        <v>4712</v>
      </c>
      <c r="B4581" s="1" t="s">
        <v>168</v>
      </c>
      <c r="C4581" s="3">
        <v>44852</v>
      </c>
      <c r="D4581" s="1" t="s">
        <v>13</v>
      </c>
      <c r="E4581" s="1" t="s">
        <v>39</v>
      </c>
      <c r="F4581" s="1">
        <v>695</v>
      </c>
      <c r="G4581" s="1" t="s">
        <v>18</v>
      </c>
      <c r="H4581" s="1" t="s">
        <v>133</v>
      </c>
      <c r="I4581" s="1" t="s">
        <v>80</v>
      </c>
      <c r="J4581" s="1" t="str" cm="1">
        <f t="array" ref="J4581">_xlfn.IFS(F4581="","missing",F4581&lt;0,"negative",F4581=0,"zero",AND(F4581&gt;=99999,MOD(F4581,9)=0),"99999 placeholder",AND(F4581&gt;$O$5,D4581="Expense"),"Expense outlier",AND(F4581&gt;$P$5,D4581="Income"),"Income outlier",TRUE,"valid")</f>
        <v>valid</v>
      </c>
      <c r="K4581" s="1" t="str">
        <f>_xlfn.XLOOKUP(I4581,[1]category_mapping!$F$2:$F$19,[1]category_mapping!$G$2:$G$19,E4581)</f>
        <v>food</v>
      </c>
      <c r="L4581" s="1" t="str">
        <f>IF(cleaning_working[[#This Row],[date]]="","Missing","Available")</f>
        <v>Available</v>
      </c>
    </row>
    <row r="4582" spans="1:12" x14ac:dyDescent="0.35">
      <c r="A4582" s="1" t="s">
        <v>4713</v>
      </c>
      <c r="B4582" s="1" t="s">
        <v>158</v>
      </c>
      <c r="C4582" s="3">
        <v>45491</v>
      </c>
      <c r="D4582" s="1" t="s">
        <v>14</v>
      </c>
      <c r="E4582" s="1" t="s">
        <v>31</v>
      </c>
      <c r="F4582" s="1">
        <v>31832</v>
      </c>
      <c r="G4582" s="1" t="s">
        <v>32</v>
      </c>
      <c r="H4582" s="1" t="s">
        <v>83</v>
      </c>
      <c r="I4582" s="1" t="s">
        <v>87</v>
      </c>
      <c r="J4582" s="1" t="str" cm="1">
        <f t="array" ref="J4582">_xlfn.IFS(F4582="","missing",F4582&lt;0,"negative",F4582=0,"zero",AND(F4582&gt;=99999,MOD(F4582,9)=0),"99999 placeholder",AND(F4582&gt;$O$5,D4582="Expense"),"Expense outlier",AND(F4582&gt;$P$5,D4582="Income"),"Income outlier",TRUE,"valid")</f>
        <v>valid</v>
      </c>
      <c r="K4582" s="1" t="str">
        <f>_xlfn.XLOOKUP(I4582,[1]category_mapping!$F$2:$F$19,[1]category_mapping!$G$2:$G$19,E4582)</f>
        <v>freelance</v>
      </c>
      <c r="L4582" s="1" t="str">
        <f>IF(cleaning_working[[#This Row],[date]]="","Missing","Available")</f>
        <v>Available</v>
      </c>
    </row>
    <row r="4583" spans="1:12" x14ac:dyDescent="0.35">
      <c r="A4583" s="1" t="s">
        <v>4714</v>
      </c>
      <c r="B4583" s="1" t="s">
        <v>460</v>
      </c>
      <c r="C4583" s="3">
        <v>44789</v>
      </c>
      <c r="D4583" s="1" t="s">
        <v>13</v>
      </c>
      <c r="E4583" s="1" t="s">
        <v>96</v>
      </c>
      <c r="F4583" s="1">
        <v>8863</v>
      </c>
      <c r="G4583" s="1" t="s">
        <v>32</v>
      </c>
      <c r="H4583" s="1" t="s">
        <v>52</v>
      </c>
      <c r="I4583" s="1" t="s">
        <v>49</v>
      </c>
      <c r="J4583" s="1" t="str" cm="1">
        <f t="array" ref="J4583">_xlfn.IFS(F4583="","missing",F4583&lt;0,"negative",F4583=0,"zero",AND(F4583&gt;=99999,MOD(F4583,9)=0),"99999 placeholder",AND(F4583&gt;$O$5,D4583="Expense"),"Expense outlier",AND(F4583&gt;$P$5,D4583="Income"),"Income outlier",TRUE,"valid")</f>
        <v>valid</v>
      </c>
      <c r="K4583" s="1" t="str">
        <f>_xlfn.XLOOKUP(I4583,[1]category_mapping!$F$2:$F$19,[1]category_mapping!$G$2:$G$19,E4583)</f>
        <v>travel</v>
      </c>
      <c r="L4583" s="1" t="str">
        <f>IF(cleaning_working[[#This Row],[date]]="","Missing","Available")</f>
        <v>Available</v>
      </c>
    </row>
    <row r="4584" spans="1:12" x14ac:dyDescent="0.35">
      <c r="A4584" s="1" t="s">
        <v>4715</v>
      </c>
      <c r="B4584" s="1" t="s">
        <v>166</v>
      </c>
      <c r="C4584" s="3">
        <v>44986</v>
      </c>
      <c r="D4584" s="1" t="s">
        <v>13</v>
      </c>
      <c r="E4584" s="1" t="s">
        <v>24</v>
      </c>
      <c r="F4584" s="1">
        <v>36978</v>
      </c>
      <c r="G4584" s="1" t="s">
        <v>32</v>
      </c>
      <c r="H4584" s="1" t="s">
        <v>86</v>
      </c>
      <c r="I4584" s="1" t="s">
        <v>178</v>
      </c>
      <c r="J4584" s="1" t="str" cm="1">
        <f t="array" ref="J4584">_xlfn.IFS(F4584="","missing",F4584&lt;0,"negative",F4584=0,"zero",AND(F4584&gt;=99999,MOD(F4584,9)=0),"99999 placeholder",AND(F4584&gt;$O$5,D4584="Expense"),"Expense outlier",AND(F4584&gt;$P$5,D4584="Income"),"Income outlier",TRUE,"valid")</f>
        <v>Expense outlier</v>
      </c>
      <c r="K4584" s="1" t="str">
        <f>_xlfn.XLOOKUP(I4584,[1]category_mapping!$F$2:$F$19,[1]category_mapping!$G$2:$G$19,E4584)</f>
        <v>rent</v>
      </c>
      <c r="L4584" s="1" t="str">
        <f>IF(cleaning_working[[#This Row],[date]]="","Missing","Available")</f>
        <v>Available</v>
      </c>
    </row>
    <row r="4585" spans="1:12" x14ac:dyDescent="0.35">
      <c r="A4585" s="1" t="s">
        <v>4716</v>
      </c>
      <c r="B4585" s="1" t="s">
        <v>130</v>
      </c>
      <c r="C4585" s="3">
        <v>44336</v>
      </c>
      <c r="D4585" s="1" t="s">
        <v>13</v>
      </c>
      <c r="E4585" s="1" t="s">
        <v>176</v>
      </c>
      <c r="F4585" s="1">
        <v>6528</v>
      </c>
      <c r="G4585" s="1" t="s">
        <v>18</v>
      </c>
      <c r="H4585" s="1" t="s">
        <v>26</v>
      </c>
      <c r="J4585" s="1" t="str" cm="1">
        <f t="array" ref="J4585">_xlfn.IFS(F4585="","missing",F4585&lt;0,"negative",F4585=0,"zero",AND(F4585&gt;=99999,MOD(F4585,9)=0),"99999 placeholder",AND(F4585&gt;$O$5,D4585="Expense"),"Expense outlier",AND(F4585&gt;$P$5,D4585="Income"),"Income outlier",TRUE,"valid")</f>
        <v>valid</v>
      </c>
      <c r="K4585" s="1" t="str">
        <f>_xlfn.XLOOKUP(I4585,[1]category_mapping!$F$2:$F$19,[1]category_mapping!$G$2:$G$19,E4585)</f>
        <v>savings</v>
      </c>
      <c r="L4585" s="1" t="str">
        <f>IF(cleaning_working[[#This Row],[date]]="","Missing","Available")</f>
        <v>Available</v>
      </c>
    </row>
    <row r="4586" spans="1:12" x14ac:dyDescent="0.35">
      <c r="A4586" s="1" t="s">
        <v>4717</v>
      </c>
      <c r="B4586" s="1" t="s">
        <v>542</v>
      </c>
      <c r="C4586" s="3">
        <v>44801</v>
      </c>
      <c r="D4586" s="1" t="s">
        <v>13</v>
      </c>
      <c r="E4586" s="1" t="s">
        <v>17</v>
      </c>
      <c r="F4586" s="1">
        <v>8250</v>
      </c>
      <c r="G4586" s="1" t="s">
        <v>40</v>
      </c>
      <c r="H4586" s="1" t="s">
        <v>83</v>
      </c>
      <c r="I4586" s="1" t="s">
        <v>27</v>
      </c>
      <c r="J4586" s="1" t="str" cm="1">
        <f t="array" ref="J4586">_xlfn.IFS(F4586="","missing",F4586&lt;0,"negative",F4586=0,"zero",AND(F4586&gt;=99999,MOD(F4586,9)=0),"99999 placeholder",AND(F4586&gt;$O$5,D4586="Expense"),"Expense outlier",AND(F4586&gt;$P$5,D4586="Income"),"Income outlier",TRUE,"valid")</f>
        <v>valid</v>
      </c>
      <c r="K4586" s="1" t="str">
        <f>_xlfn.XLOOKUP(I4586,[1]category_mapping!$F$2:$F$19,[1]category_mapping!$G$2:$G$19,E4586)</f>
        <v>education</v>
      </c>
      <c r="L4586" s="1" t="str">
        <f>IF(cleaning_working[[#This Row],[date]]="","Missing","Available")</f>
        <v>Available</v>
      </c>
    </row>
    <row r="4587" spans="1:12" x14ac:dyDescent="0.35">
      <c r="A4587" s="1" t="s">
        <v>4718</v>
      </c>
      <c r="B4587" s="1" t="s">
        <v>508</v>
      </c>
      <c r="C4587" s="3">
        <v>45523</v>
      </c>
      <c r="D4587" s="1" t="s">
        <v>13</v>
      </c>
      <c r="E4587" s="1" t="s">
        <v>24</v>
      </c>
      <c r="F4587" s="1">
        <v>2994</v>
      </c>
      <c r="G4587" s="1" t="s">
        <v>18</v>
      </c>
      <c r="H4587" s="1" t="s">
        <v>107</v>
      </c>
      <c r="I4587" s="1" t="s">
        <v>162</v>
      </c>
      <c r="J4587" s="1" t="str" cm="1">
        <f t="array" ref="J4587">_xlfn.IFS(F4587="","missing",F4587&lt;0,"negative",F4587=0,"zero",AND(F4587&gt;=99999,MOD(F4587,9)=0),"99999 placeholder",AND(F4587&gt;$O$5,D4587="Expense"),"Expense outlier",AND(F4587&gt;$P$5,D4587="Income"),"Income outlier",TRUE,"valid")</f>
        <v>valid</v>
      </c>
      <c r="K4587" s="1" t="str">
        <f>_xlfn.XLOOKUP(I4587,[1]category_mapping!$F$2:$F$19,[1]category_mapping!$G$2:$G$19,E4587)</f>
        <v>rent</v>
      </c>
      <c r="L4587" s="1" t="str">
        <f>IF(cleaning_working[[#This Row],[date]]="","Missing","Available")</f>
        <v>Available</v>
      </c>
    </row>
    <row r="4588" spans="1:12" x14ac:dyDescent="0.35">
      <c r="A4588" s="1" t="s">
        <v>4719</v>
      </c>
      <c r="B4588" s="1" t="s">
        <v>229</v>
      </c>
      <c r="C4588" s="3">
        <v>44418</v>
      </c>
      <c r="D4588" s="1" t="s">
        <v>13</v>
      </c>
      <c r="E4588" s="1" t="s">
        <v>96</v>
      </c>
      <c r="F4588" s="1">
        <v>6883</v>
      </c>
      <c r="G4588" s="1" t="s">
        <v>32</v>
      </c>
      <c r="H4588" s="1" t="s">
        <v>52</v>
      </c>
      <c r="I4588" s="1" t="s">
        <v>71</v>
      </c>
      <c r="J4588" s="1" t="str" cm="1">
        <f t="array" ref="J4588">_xlfn.IFS(F4588="","missing",F4588&lt;0,"negative",F4588=0,"zero",AND(F4588&gt;=99999,MOD(F4588,9)=0),"99999 placeholder",AND(F4588&gt;$O$5,D4588="Expense"),"Expense outlier",AND(F4588&gt;$P$5,D4588="Income"),"Income outlier",TRUE,"valid")</f>
        <v>valid</v>
      </c>
      <c r="K4588" s="1" t="str">
        <f>_xlfn.XLOOKUP(I4588,[1]category_mapping!$F$2:$F$19,[1]category_mapping!$G$2:$G$19,E4588)</f>
        <v>health</v>
      </c>
      <c r="L4588" s="1" t="str">
        <f>IF(cleaning_working[[#This Row],[date]]="","Missing","Available")</f>
        <v>Available</v>
      </c>
    </row>
    <row r="4589" spans="1:12" x14ac:dyDescent="0.35">
      <c r="A4589" s="1" t="s">
        <v>4720</v>
      </c>
      <c r="B4589" s="1" t="s">
        <v>155</v>
      </c>
      <c r="C4589" s="3">
        <v>45170</v>
      </c>
      <c r="D4589" s="1" t="s">
        <v>13</v>
      </c>
      <c r="E4589" s="1" t="s">
        <v>17</v>
      </c>
      <c r="F4589" s="1">
        <v>7419</v>
      </c>
      <c r="G4589" s="1" t="s">
        <v>64</v>
      </c>
      <c r="H4589" s="1" t="s">
        <v>159</v>
      </c>
      <c r="I4589" s="1" t="s">
        <v>170</v>
      </c>
      <c r="J4589" s="1" t="str" cm="1">
        <f t="array" ref="J4589">_xlfn.IFS(F4589="","missing",F4589&lt;0,"negative",F4589=0,"zero",AND(F4589&gt;=99999,MOD(F4589,9)=0),"99999 placeholder",AND(F4589&gt;$O$5,D4589="Expense"),"Expense outlier",AND(F4589&gt;$P$5,D4589="Income"),"Income outlier",TRUE,"valid")</f>
        <v>valid</v>
      </c>
      <c r="K4589" s="1" t="str">
        <f>_xlfn.XLOOKUP(I4589,[1]category_mapping!$F$2:$F$19,[1]category_mapping!$G$2:$G$19,E4589)</f>
        <v>health</v>
      </c>
      <c r="L4589" s="1" t="str">
        <f>IF(cleaning_working[[#This Row],[date]]="","Missing","Available")</f>
        <v>Available</v>
      </c>
    </row>
    <row r="4590" spans="1:12" x14ac:dyDescent="0.35">
      <c r="A4590" s="1" t="s">
        <v>4721</v>
      </c>
      <c r="B4590" s="1" t="s">
        <v>319</v>
      </c>
      <c r="C4590" s="3">
        <v>45070</v>
      </c>
      <c r="D4590" s="1" t="s">
        <v>14</v>
      </c>
      <c r="E4590" s="1" t="s">
        <v>119</v>
      </c>
      <c r="F4590" s="1">
        <v>40174</v>
      </c>
      <c r="G4590" s="1" t="s">
        <v>18</v>
      </c>
      <c r="H4590" s="1" t="s">
        <v>65</v>
      </c>
      <c r="I4590" s="1" t="s">
        <v>53</v>
      </c>
      <c r="J4590" s="1" t="str" cm="1">
        <f t="array" ref="J4590">_xlfn.IFS(F4590="","missing",F4590&lt;0,"negative",F4590=0,"zero",AND(F4590&gt;=99999,MOD(F4590,9)=0),"99999 placeholder",AND(F4590&gt;$O$5,D4590="Expense"),"Expense outlier",AND(F4590&gt;$P$5,D4590="Income"),"Income outlier",TRUE,"valid")</f>
        <v>valid</v>
      </c>
      <c r="K4590" s="1" t="str">
        <f>_xlfn.XLOOKUP(I4590,[1]category_mapping!$F$2:$F$19,[1]category_mapping!$G$2:$G$19,E4590)</f>
        <v>travel</v>
      </c>
      <c r="L4590" s="1" t="str">
        <f>IF(cleaning_working[[#This Row],[date]]="","Missing","Available")</f>
        <v>Available</v>
      </c>
    </row>
    <row r="4591" spans="1:12" x14ac:dyDescent="0.35">
      <c r="A4591" s="1" t="s">
        <v>4722</v>
      </c>
      <c r="B4591" s="1" t="s">
        <v>286</v>
      </c>
      <c r="C4591" s="3">
        <v>45298</v>
      </c>
      <c r="D4591" s="1" t="s">
        <v>14</v>
      </c>
      <c r="E4591" s="1" t="s">
        <v>215</v>
      </c>
      <c r="F4591" s="1">
        <v>33944</v>
      </c>
      <c r="G4591" s="1" t="s">
        <v>18</v>
      </c>
      <c r="H4591" s="1" t="s">
        <v>19</v>
      </c>
      <c r="I4591" s="1" t="s">
        <v>137</v>
      </c>
      <c r="J4591" s="1" t="str" cm="1">
        <f t="array" ref="J4591">_xlfn.IFS(F4591="","missing",F4591&lt;0,"negative",F4591=0,"zero",AND(F4591&gt;=99999,MOD(F4591,9)=0),"99999 placeholder",AND(F4591&gt;$O$5,D4591="Expense"),"Expense outlier",AND(F4591&gt;$P$5,D4591="Income"),"Income outlier",TRUE,"valid")</f>
        <v>valid</v>
      </c>
      <c r="K4591" s="1" t="str">
        <f>_xlfn.XLOOKUP(I4591,[1]category_mapping!$F$2:$F$19,[1]category_mapping!$G$2:$G$19,E4591)</f>
        <v>travel</v>
      </c>
      <c r="L4591" s="1" t="str">
        <f>IF(cleaning_working[[#This Row],[date]]="","Missing","Available")</f>
        <v>Available</v>
      </c>
    </row>
    <row r="4592" spans="1:12" x14ac:dyDescent="0.35">
      <c r="A4592" s="1" t="s">
        <v>4723</v>
      </c>
      <c r="B4592" s="1" t="s">
        <v>767</v>
      </c>
      <c r="C4592" s="3">
        <v>45216</v>
      </c>
      <c r="D4592" s="1" t="s">
        <v>13</v>
      </c>
      <c r="E4592" s="1" t="s">
        <v>24</v>
      </c>
      <c r="F4592" s="1">
        <v>2411</v>
      </c>
      <c r="G4592" s="1" t="s">
        <v>64</v>
      </c>
      <c r="H4592" s="1" t="s">
        <v>25</v>
      </c>
      <c r="J4592" s="1" t="str" cm="1">
        <f t="array" ref="J4592">_xlfn.IFS(F4592="","missing",F4592&lt;0,"negative",F4592=0,"zero",AND(F4592&gt;=99999,MOD(F4592,9)=0),"99999 placeholder",AND(F4592&gt;$O$5,D4592="Expense"),"Expense outlier",AND(F4592&gt;$P$5,D4592="Income"),"Income outlier",TRUE,"valid")</f>
        <v>valid</v>
      </c>
      <c r="K4592" s="1" t="str">
        <f>_xlfn.XLOOKUP(I4592,[1]category_mapping!$F$2:$F$19,[1]category_mapping!$G$2:$G$19,E4592)</f>
        <v>rent</v>
      </c>
      <c r="L4592" s="1" t="str">
        <f>IF(cleaning_working[[#This Row],[date]]="","Missing","Available")</f>
        <v>Available</v>
      </c>
    </row>
    <row r="4593" spans="1:12" x14ac:dyDescent="0.35">
      <c r="A4593" s="1" t="s">
        <v>4724</v>
      </c>
      <c r="B4593" s="1" t="s">
        <v>414</v>
      </c>
      <c r="C4593" s="3">
        <v>44607</v>
      </c>
      <c r="D4593" s="1" t="s">
        <v>14</v>
      </c>
      <c r="E4593" s="1" t="s">
        <v>31</v>
      </c>
      <c r="F4593" s="1">
        <v>53583</v>
      </c>
      <c r="G4593" s="1" t="s">
        <v>40</v>
      </c>
      <c r="H4593" s="1" t="s">
        <v>19</v>
      </c>
      <c r="I4593" s="1" t="s">
        <v>41</v>
      </c>
      <c r="J4593" s="1" t="str" cm="1">
        <f t="array" ref="J4593">_xlfn.IFS(F4593="","missing",F4593&lt;0,"negative",F4593=0,"zero",AND(F4593&gt;=99999,MOD(F4593,9)=0),"99999 placeholder",AND(F4593&gt;$O$5,D4593="Expense"),"Expense outlier",AND(F4593&gt;$P$5,D4593="Income"),"Income outlier",TRUE,"valid")</f>
        <v>valid</v>
      </c>
      <c r="K4593" s="1" t="str">
        <f>_xlfn.XLOOKUP(I4593,[1]category_mapping!$F$2:$F$19,[1]category_mapping!$G$2:$G$19,E4593)</f>
        <v>utilities</v>
      </c>
      <c r="L4593" s="1" t="str">
        <f>IF(cleaning_working[[#This Row],[date]]="","Missing","Available")</f>
        <v>Available</v>
      </c>
    </row>
    <row r="4594" spans="1:12" x14ac:dyDescent="0.35">
      <c r="A4594" s="1" t="s">
        <v>4725</v>
      </c>
      <c r="B4594" s="1" t="s">
        <v>351</v>
      </c>
      <c r="C4594" s="3">
        <v>45212</v>
      </c>
      <c r="D4594" s="1" t="s">
        <v>13</v>
      </c>
      <c r="E4594" s="1" t="s">
        <v>63</v>
      </c>
      <c r="F4594" s="1">
        <v>1090</v>
      </c>
      <c r="G4594" s="1" t="s">
        <v>32</v>
      </c>
      <c r="H4594" s="1" t="s">
        <v>86</v>
      </c>
      <c r="I4594" s="1" t="s">
        <v>46</v>
      </c>
      <c r="J4594" s="1" t="str" cm="1">
        <f t="array" ref="J4594">_xlfn.IFS(F4594="","missing",F4594&lt;0,"negative",F4594=0,"zero",AND(F4594&gt;=99999,MOD(F4594,9)=0),"99999 placeholder",AND(F4594&gt;$O$5,D4594="Expense"),"Expense outlier",AND(F4594&gt;$P$5,D4594="Income"),"Income outlier",TRUE,"valid")</f>
        <v>valid</v>
      </c>
      <c r="K4594" s="1" t="str">
        <f>_xlfn.XLOOKUP(I4594,[1]category_mapping!$F$2:$F$19,[1]category_mapping!$G$2:$G$19,E4594)</f>
        <v>utilities</v>
      </c>
      <c r="L4594" s="1" t="str">
        <f>IF(cleaning_working[[#This Row],[date]]="","Missing","Available")</f>
        <v>Available</v>
      </c>
    </row>
    <row r="4595" spans="1:12" x14ac:dyDescent="0.35">
      <c r="A4595" s="1" t="s">
        <v>4726</v>
      </c>
      <c r="B4595" s="1" t="s">
        <v>528</v>
      </c>
      <c r="C4595" s="3">
        <v>45167</v>
      </c>
      <c r="D4595" s="1" t="s">
        <v>13</v>
      </c>
      <c r="E4595" s="1" t="s">
        <v>39</v>
      </c>
      <c r="F4595" s="1">
        <v>7037</v>
      </c>
      <c r="G4595" s="1" t="s">
        <v>32</v>
      </c>
      <c r="H4595" s="1" t="s">
        <v>159</v>
      </c>
      <c r="I4595" s="1" t="s">
        <v>90</v>
      </c>
      <c r="J4595" s="1" t="str" cm="1">
        <f t="array" ref="J4595">_xlfn.IFS(F4595="","missing",F4595&lt;0,"negative",F4595=0,"zero",AND(F4595&gt;=99999,MOD(F4595,9)=0),"99999 placeholder",AND(F4595&gt;$O$5,D4595="Expense"),"Expense outlier",AND(F4595&gt;$P$5,D4595="Income"),"Income outlier",TRUE,"valid")</f>
        <v>valid</v>
      </c>
      <c r="K4595" s="1" t="str">
        <f>_xlfn.XLOOKUP(I4595,[1]category_mapping!$F$2:$F$19,[1]category_mapping!$G$2:$G$19,E4595)</f>
        <v>food</v>
      </c>
      <c r="L4595" s="1" t="str">
        <f>IF(cleaning_working[[#This Row],[date]]="","Missing","Available")</f>
        <v>Available</v>
      </c>
    </row>
    <row r="4596" spans="1:12" x14ac:dyDescent="0.35">
      <c r="A4596" s="1" t="s">
        <v>4727</v>
      </c>
      <c r="B4596" s="1" t="s">
        <v>130</v>
      </c>
      <c r="C4596" s="3">
        <v>44648</v>
      </c>
      <c r="D4596" s="1" t="s">
        <v>13</v>
      </c>
      <c r="E4596" s="1" t="s">
        <v>24</v>
      </c>
      <c r="F4596" s="1">
        <v>942</v>
      </c>
      <c r="G4596" s="1" t="s">
        <v>25</v>
      </c>
      <c r="H4596" s="1" t="s">
        <v>159</v>
      </c>
      <c r="I4596" s="1" t="s">
        <v>120</v>
      </c>
      <c r="J4596" s="1" t="str" cm="1">
        <f t="array" ref="J4596">_xlfn.IFS(F4596="","missing",F4596&lt;0,"negative",F4596=0,"zero",AND(F4596&gt;=99999,MOD(F4596,9)=0),"99999 placeholder",AND(F4596&gt;$O$5,D4596="Expense"),"Expense outlier",AND(F4596&gt;$P$5,D4596="Income"),"Income outlier",TRUE,"valid")</f>
        <v>valid</v>
      </c>
      <c r="K4596" s="1" t="str">
        <f>_xlfn.XLOOKUP(I4596,[1]category_mapping!$F$2:$F$19,[1]category_mapping!$G$2:$G$19,E4596)</f>
        <v>food</v>
      </c>
      <c r="L4596" s="1" t="str">
        <f>IF(cleaning_working[[#This Row],[date]]="","Missing","Available")</f>
        <v>Available</v>
      </c>
    </row>
    <row r="4597" spans="1:12" x14ac:dyDescent="0.35">
      <c r="A4597" s="1" t="s">
        <v>4728</v>
      </c>
      <c r="B4597" s="1" t="s">
        <v>351</v>
      </c>
      <c r="C4597" s="3">
        <v>45082</v>
      </c>
      <c r="D4597" s="1" t="s">
        <v>13</v>
      </c>
      <c r="E4597" s="1" t="s">
        <v>96</v>
      </c>
      <c r="F4597" s="1">
        <v>3748</v>
      </c>
      <c r="G4597" s="1" t="s">
        <v>64</v>
      </c>
      <c r="H4597" s="1" t="s">
        <v>159</v>
      </c>
      <c r="I4597" s="1" t="s">
        <v>178</v>
      </c>
      <c r="J4597" s="1" t="str" cm="1">
        <f t="array" ref="J4597">_xlfn.IFS(F4597="","missing",F4597&lt;0,"negative",F4597=0,"zero",AND(F4597&gt;=99999,MOD(F4597,9)=0),"99999 placeholder",AND(F4597&gt;$O$5,D4597="Expense"),"Expense outlier",AND(F4597&gt;$P$5,D4597="Income"),"Income outlier",TRUE,"valid")</f>
        <v>valid</v>
      </c>
      <c r="K4597" s="1" t="str">
        <f>_xlfn.XLOOKUP(I4597,[1]category_mapping!$F$2:$F$19,[1]category_mapping!$G$2:$G$19,E4597)</f>
        <v>rent</v>
      </c>
      <c r="L4597" s="1" t="str">
        <f>IF(cleaning_working[[#This Row],[date]]="","Missing","Available")</f>
        <v>Available</v>
      </c>
    </row>
    <row r="4598" spans="1:12" x14ac:dyDescent="0.35">
      <c r="A4598" s="1" t="s">
        <v>4729</v>
      </c>
      <c r="B4598" s="1" t="s">
        <v>103</v>
      </c>
      <c r="C4598" s="3">
        <v>45163</v>
      </c>
      <c r="D4598" s="1" t="s">
        <v>13</v>
      </c>
      <c r="E4598" s="1" t="s">
        <v>39</v>
      </c>
      <c r="F4598" s="1">
        <v>2978</v>
      </c>
      <c r="G4598" s="1" t="s">
        <v>32</v>
      </c>
      <c r="H4598" s="1" t="s">
        <v>133</v>
      </c>
      <c r="I4598" s="1" t="s">
        <v>46</v>
      </c>
      <c r="J4598" s="1" t="str" cm="1">
        <f t="array" ref="J4598">_xlfn.IFS(F4598="","missing",F4598&lt;0,"negative",F4598=0,"zero",AND(F4598&gt;=99999,MOD(F4598,9)=0),"99999 placeholder",AND(F4598&gt;$O$5,D4598="Expense"),"Expense outlier",AND(F4598&gt;$P$5,D4598="Income"),"Income outlier",TRUE,"valid")</f>
        <v>valid</v>
      </c>
      <c r="K4598" s="1" t="str">
        <f>_xlfn.XLOOKUP(I4598,[1]category_mapping!$F$2:$F$19,[1]category_mapping!$G$2:$G$19,E4598)</f>
        <v>food</v>
      </c>
      <c r="L4598" s="1" t="str">
        <f>IF(cleaning_working[[#This Row],[date]]="","Missing","Available")</f>
        <v>Available</v>
      </c>
    </row>
    <row r="4599" spans="1:12" x14ac:dyDescent="0.35">
      <c r="A4599" s="1" t="s">
        <v>4730</v>
      </c>
      <c r="B4599" s="1" t="s">
        <v>400</v>
      </c>
      <c r="C4599" s="3">
        <v>44792</v>
      </c>
      <c r="D4599" s="1" t="s">
        <v>13</v>
      </c>
      <c r="E4599" s="1" t="s">
        <v>39</v>
      </c>
      <c r="F4599" s="1">
        <v>485</v>
      </c>
      <c r="G4599" s="1" t="s">
        <v>64</v>
      </c>
      <c r="H4599" s="1" t="s">
        <v>26</v>
      </c>
      <c r="I4599" s="1" t="s">
        <v>87</v>
      </c>
      <c r="J4599" s="1" t="str" cm="1">
        <f t="array" ref="J4599">_xlfn.IFS(F4599="","missing",F4599&lt;0,"negative",F4599=0,"zero",AND(F4599&gt;=99999,MOD(F4599,9)=0),"99999 placeholder",AND(F4599&gt;$O$5,D4599="Expense"),"Expense outlier",AND(F4599&gt;$P$5,D4599="Income"),"Income outlier",TRUE,"valid")</f>
        <v>valid</v>
      </c>
      <c r="K4599" s="1" t="str">
        <f>_xlfn.XLOOKUP(I4599,[1]category_mapping!$F$2:$F$19,[1]category_mapping!$G$2:$G$19,E4599)</f>
        <v>food</v>
      </c>
      <c r="L4599" s="1" t="str">
        <f>IF(cleaning_working[[#This Row],[date]]="","Missing","Available")</f>
        <v>Available</v>
      </c>
    </row>
    <row r="4600" spans="1:12" x14ac:dyDescent="0.35">
      <c r="A4600" s="1" t="s">
        <v>4731</v>
      </c>
      <c r="B4600" s="1" t="s">
        <v>161</v>
      </c>
      <c r="C4600" s="3">
        <v>44704</v>
      </c>
      <c r="D4600" s="1" t="s">
        <v>13</v>
      </c>
      <c r="E4600" s="1" t="s">
        <v>45</v>
      </c>
      <c r="F4600" s="1">
        <v>8658</v>
      </c>
      <c r="G4600" s="1" t="s">
        <v>40</v>
      </c>
      <c r="H4600" s="1" t="s">
        <v>26</v>
      </c>
      <c r="I4600" s="1" t="s">
        <v>123</v>
      </c>
      <c r="J4600" s="1" t="str" cm="1">
        <f t="array" ref="J4600">_xlfn.IFS(F4600="","missing",F4600&lt;0,"negative",F4600=0,"zero",AND(F4600&gt;=99999,MOD(F4600,9)=0),"99999 placeholder",AND(F4600&gt;$O$5,D4600="Expense"),"Expense outlier",AND(F4600&gt;$P$5,D4600="Income"),"Income outlier",TRUE,"valid")</f>
        <v>valid</v>
      </c>
      <c r="K4600" s="1" t="str">
        <f>_xlfn.XLOOKUP(I4600,[1]category_mapping!$F$2:$F$19,[1]category_mapping!$G$2:$G$19,E4600)</f>
        <v>entertainment</v>
      </c>
      <c r="L4600" s="1" t="str">
        <f>IF(cleaning_working[[#This Row],[date]]="","Missing","Available")</f>
        <v>Available</v>
      </c>
    </row>
    <row r="4601" spans="1:12" x14ac:dyDescent="0.35">
      <c r="A4601" s="1" t="s">
        <v>4732</v>
      </c>
      <c r="B4601" s="1" t="s">
        <v>241</v>
      </c>
      <c r="C4601" s="3">
        <v>44999</v>
      </c>
      <c r="D4601" s="1" t="s">
        <v>13</v>
      </c>
      <c r="E4601" s="1" t="s">
        <v>63</v>
      </c>
      <c r="F4601" s="1">
        <v>5729</v>
      </c>
      <c r="G4601" s="1" t="s">
        <v>18</v>
      </c>
      <c r="H4601" s="1" t="s">
        <v>83</v>
      </c>
      <c r="J4601" s="1" t="str" cm="1">
        <f t="array" ref="J4601">_xlfn.IFS(F4601="","missing",F4601&lt;0,"negative",F4601=0,"zero",AND(F4601&gt;=99999,MOD(F4601,9)=0),"99999 placeholder",AND(F4601&gt;$O$5,D4601="Expense"),"Expense outlier",AND(F4601&gt;$P$5,D4601="Income"),"Income outlier",TRUE,"valid")</f>
        <v>valid</v>
      </c>
      <c r="K4601" s="1" t="str">
        <f>_xlfn.XLOOKUP(I4601,[1]category_mapping!$F$2:$F$19,[1]category_mapping!$G$2:$G$19,E4601)</f>
        <v>utilities</v>
      </c>
      <c r="L4601" s="1" t="str">
        <f>IF(cleaning_working[[#This Row],[date]]="","Missing","Available")</f>
        <v>Available</v>
      </c>
    </row>
    <row r="4602" spans="1:12" x14ac:dyDescent="0.35">
      <c r="A4602" s="1" t="s">
        <v>4733</v>
      </c>
      <c r="B4602" s="1" t="s">
        <v>339</v>
      </c>
      <c r="C4602" s="3">
        <v>44611</v>
      </c>
      <c r="D4602" s="1" t="s">
        <v>13</v>
      </c>
      <c r="E4602" s="1" t="s">
        <v>24</v>
      </c>
      <c r="F4602" s="1">
        <v>26253</v>
      </c>
      <c r="G4602" s="1" t="s">
        <v>25</v>
      </c>
      <c r="H4602" s="1" t="s">
        <v>86</v>
      </c>
      <c r="J4602" s="1" t="str" cm="1">
        <f t="array" ref="J4602">_xlfn.IFS(F4602="","missing",F4602&lt;0,"negative",F4602=0,"zero",AND(F4602&gt;=99999,MOD(F4602,9)=0),"99999 placeholder",AND(F4602&gt;$O$5,D4602="Expense"),"Expense outlier",AND(F4602&gt;$P$5,D4602="Income"),"Income outlier",TRUE,"valid")</f>
        <v>Expense outlier</v>
      </c>
      <c r="K4602" s="1" t="str">
        <f>_xlfn.XLOOKUP(I4602,[1]category_mapping!$F$2:$F$19,[1]category_mapping!$G$2:$G$19,E4602)</f>
        <v>rent</v>
      </c>
      <c r="L4602" s="1" t="str">
        <f>IF(cleaning_working[[#This Row],[date]]="","Missing","Available")</f>
        <v>Available</v>
      </c>
    </row>
    <row r="4603" spans="1:12" x14ac:dyDescent="0.35">
      <c r="A4603" s="1" t="s">
        <v>4734</v>
      </c>
      <c r="B4603" s="1" t="s">
        <v>319</v>
      </c>
      <c r="C4603" s="3">
        <v>44847</v>
      </c>
      <c r="D4603" s="1" t="s">
        <v>13</v>
      </c>
      <c r="E4603" s="1" t="s">
        <v>24</v>
      </c>
      <c r="F4603" s="1">
        <v>36719</v>
      </c>
      <c r="G4603" s="1" t="s">
        <v>18</v>
      </c>
      <c r="H4603" s="1" t="s">
        <v>107</v>
      </c>
      <c r="J4603" s="1" t="str" cm="1">
        <f t="array" ref="J4603">_xlfn.IFS(F4603="","missing",F4603&lt;0,"negative",F4603=0,"zero",AND(F4603&gt;=99999,MOD(F4603,9)=0),"99999 placeholder",AND(F4603&gt;$O$5,D4603="Expense"),"Expense outlier",AND(F4603&gt;$P$5,D4603="Income"),"Income outlier",TRUE,"valid")</f>
        <v>Expense outlier</v>
      </c>
      <c r="K4603" s="1" t="str">
        <f>_xlfn.XLOOKUP(I4603,[1]category_mapping!$F$2:$F$19,[1]category_mapping!$G$2:$G$19,E4603)</f>
        <v>rent</v>
      </c>
      <c r="L4603" s="1" t="str">
        <f>IF(cleaning_working[[#This Row],[date]]="","Missing","Available")</f>
        <v>Available</v>
      </c>
    </row>
    <row r="4604" spans="1:12" x14ac:dyDescent="0.35">
      <c r="A4604" s="1" t="s">
        <v>4735</v>
      </c>
      <c r="B4604" s="1" t="s">
        <v>62</v>
      </c>
      <c r="C4604" s="3">
        <v>44325</v>
      </c>
      <c r="D4604" s="1" t="s">
        <v>13</v>
      </c>
      <c r="E4604" s="1" t="s">
        <v>96</v>
      </c>
      <c r="F4604" s="1">
        <v>7619</v>
      </c>
      <c r="G4604" s="1" t="s">
        <v>32</v>
      </c>
      <c r="H4604" s="1" t="s">
        <v>26</v>
      </c>
      <c r="I4604" s="1" t="s">
        <v>272</v>
      </c>
      <c r="J4604" s="1" t="str" cm="1">
        <f t="array" ref="J4604">_xlfn.IFS(F4604="","missing",F4604&lt;0,"negative",F4604=0,"zero",AND(F4604&gt;=99999,MOD(F4604,9)=0),"99999 placeholder",AND(F4604&gt;$O$5,D4604="Expense"),"Expense outlier",AND(F4604&gt;$P$5,D4604="Income"),"Income outlier",TRUE,"valid")</f>
        <v>valid</v>
      </c>
      <c r="K4604" s="1" t="str">
        <f>_xlfn.XLOOKUP(I4604,[1]category_mapping!$F$2:$F$19,[1]category_mapping!$G$2:$G$19,E4604)</f>
        <v>food</v>
      </c>
      <c r="L4604" s="1" t="str">
        <f>IF(cleaning_working[[#This Row],[date]]="","Missing","Available")</f>
        <v>Available</v>
      </c>
    </row>
    <row r="4605" spans="1:12" x14ac:dyDescent="0.35">
      <c r="A4605" s="1" t="s">
        <v>4736</v>
      </c>
      <c r="B4605" s="1" t="s">
        <v>175</v>
      </c>
      <c r="C4605" s="3">
        <v>44916</v>
      </c>
      <c r="D4605" s="1" t="s">
        <v>13</v>
      </c>
      <c r="E4605" s="1" t="s">
        <v>63</v>
      </c>
      <c r="F4605" s="1">
        <v>6313</v>
      </c>
      <c r="G4605" s="1" t="s">
        <v>64</v>
      </c>
      <c r="H4605" s="1" t="s">
        <v>86</v>
      </c>
      <c r="I4605" s="1" t="s">
        <v>71</v>
      </c>
      <c r="J4605" s="1" t="str" cm="1">
        <f t="array" ref="J4605">_xlfn.IFS(F4605="","missing",F4605&lt;0,"negative",F4605=0,"zero",AND(F4605&gt;=99999,MOD(F4605,9)=0),"99999 placeholder",AND(F4605&gt;$O$5,D4605="Expense"),"Expense outlier",AND(F4605&gt;$P$5,D4605="Income"),"Income outlier",TRUE,"valid")</f>
        <v>valid</v>
      </c>
      <c r="K4605" s="1" t="str">
        <f>_xlfn.XLOOKUP(I4605,[1]category_mapping!$F$2:$F$19,[1]category_mapping!$G$2:$G$19,E4605)</f>
        <v>health</v>
      </c>
      <c r="L4605" s="1" t="str">
        <f>IF(cleaning_working[[#This Row],[date]]="","Missing","Available")</f>
        <v>Available</v>
      </c>
    </row>
    <row r="4606" spans="1:12" x14ac:dyDescent="0.35">
      <c r="A4606" s="1" t="s">
        <v>4737</v>
      </c>
      <c r="B4606" s="1" t="s">
        <v>531</v>
      </c>
      <c r="C4606" s="3">
        <v>44943</v>
      </c>
      <c r="D4606" s="1" t="s">
        <v>13</v>
      </c>
      <c r="E4606" s="1" t="s">
        <v>39</v>
      </c>
      <c r="F4606" s="1">
        <v>196</v>
      </c>
      <c r="G4606" s="1" t="s">
        <v>64</v>
      </c>
      <c r="H4606" s="1" t="s">
        <v>33</v>
      </c>
      <c r="I4606" s="1" t="s">
        <v>137</v>
      </c>
      <c r="J4606" s="1" t="str" cm="1">
        <f t="array" ref="J4606">_xlfn.IFS(F4606="","missing",F4606&lt;0,"negative",F4606=0,"zero",AND(F4606&gt;=99999,MOD(F4606,9)=0),"99999 placeholder",AND(F4606&gt;$O$5,D4606="Expense"),"Expense outlier",AND(F4606&gt;$P$5,D4606="Income"),"Income outlier",TRUE,"valid")</f>
        <v>valid</v>
      </c>
      <c r="K4606" s="1" t="str">
        <f>_xlfn.XLOOKUP(I4606,[1]category_mapping!$F$2:$F$19,[1]category_mapping!$G$2:$G$19,E4606)</f>
        <v>travel</v>
      </c>
      <c r="L4606" s="1" t="str">
        <f>IF(cleaning_working[[#This Row],[date]]="","Missing","Available")</f>
        <v>Available</v>
      </c>
    </row>
    <row r="4607" spans="1:12" x14ac:dyDescent="0.35">
      <c r="A4607" s="1" t="s">
        <v>4738</v>
      </c>
      <c r="B4607" s="1" t="s">
        <v>132</v>
      </c>
      <c r="C4607" s="3" t="s">
        <v>38</v>
      </c>
      <c r="D4607" s="1" t="s">
        <v>13</v>
      </c>
      <c r="E4607" s="1" t="s">
        <v>96</v>
      </c>
      <c r="F4607" s="1">
        <v>500</v>
      </c>
      <c r="G4607" s="1" t="s">
        <v>40</v>
      </c>
      <c r="H4607" s="1" t="s">
        <v>19</v>
      </c>
      <c r="I4607" s="1" t="s">
        <v>80</v>
      </c>
      <c r="J4607" s="1" t="str" cm="1">
        <f t="array" ref="J4607">_xlfn.IFS(F4607="","missing",F4607&lt;0,"negative",F4607=0,"zero",AND(F4607&gt;=99999,MOD(F4607,9)=0),"99999 placeholder",AND(F4607&gt;$O$5,D4607="Expense"),"Expense outlier",AND(F4607&gt;$P$5,D4607="Income"),"Income outlier",TRUE,"valid")</f>
        <v>valid</v>
      </c>
      <c r="K4607" s="1" t="str">
        <f>_xlfn.XLOOKUP(I4607,[1]category_mapping!$F$2:$F$19,[1]category_mapping!$G$2:$G$19,E4607)</f>
        <v>food</v>
      </c>
      <c r="L4607" s="1" t="str">
        <f>IF(cleaning_working[[#This Row],[date]]="","Missing","Available")</f>
        <v>Missing</v>
      </c>
    </row>
    <row r="4608" spans="1:12" x14ac:dyDescent="0.35">
      <c r="A4608" s="1" t="s">
        <v>4739</v>
      </c>
      <c r="B4608" s="1" t="s">
        <v>381</v>
      </c>
      <c r="C4608" s="3">
        <v>44965</v>
      </c>
      <c r="D4608" s="1" t="s">
        <v>14</v>
      </c>
      <c r="E4608" s="1" t="s">
        <v>215</v>
      </c>
      <c r="F4608" s="1">
        <v>70235</v>
      </c>
      <c r="G4608" s="1" t="s">
        <v>64</v>
      </c>
      <c r="H4608" s="1" t="s">
        <v>26</v>
      </c>
      <c r="I4608" s="1" t="s">
        <v>162</v>
      </c>
      <c r="J4608" s="1" t="str" cm="1">
        <f t="array" ref="J4608">_xlfn.IFS(F4608="","missing",F4608&lt;0,"negative",F4608=0,"zero",AND(F4608&gt;=99999,MOD(F4608,9)=0),"99999 placeholder",AND(F4608&gt;$O$5,D4608="Expense"),"Expense outlier",AND(F4608&gt;$P$5,D4608="Income"),"Income outlier",TRUE,"valid")</f>
        <v>valid</v>
      </c>
      <c r="K4608" s="1" t="str">
        <f>_xlfn.XLOOKUP(I4608,[1]category_mapping!$F$2:$F$19,[1]category_mapping!$G$2:$G$19,E4608)</f>
        <v>bonus</v>
      </c>
      <c r="L4608" s="1" t="str">
        <f>IF(cleaning_working[[#This Row],[date]]="","Missing","Available")</f>
        <v>Available</v>
      </c>
    </row>
    <row r="4609" spans="1:12" x14ac:dyDescent="0.35">
      <c r="A4609" s="1" t="s">
        <v>4740</v>
      </c>
      <c r="B4609" s="1" t="s">
        <v>612</v>
      </c>
      <c r="C4609" s="3">
        <v>44969</v>
      </c>
      <c r="D4609" s="1" t="s">
        <v>13</v>
      </c>
      <c r="E4609" s="1" t="s">
        <v>96</v>
      </c>
      <c r="F4609" s="1">
        <v>4780</v>
      </c>
      <c r="G4609" s="1" t="s">
        <v>40</v>
      </c>
      <c r="H4609" s="1" t="s">
        <v>107</v>
      </c>
      <c r="I4609" s="1" t="s">
        <v>80</v>
      </c>
      <c r="J4609" s="1" t="str" cm="1">
        <f t="array" ref="J4609">_xlfn.IFS(F4609="","missing",F4609&lt;0,"negative",F4609=0,"zero",AND(F4609&gt;=99999,MOD(F4609,9)=0),"99999 placeholder",AND(F4609&gt;$O$5,D4609="Expense"),"Expense outlier",AND(F4609&gt;$P$5,D4609="Income"),"Income outlier",TRUE,"valid")</f>
        <v>valid</v>
      </c>
      <c r="K4609" s="1" t="str">
        <f>_xlfn.XLOOKUP(I4609,[1]category_mapping!$F$2:$F$19,[1]category_mapping!$G$2:$G$19,E4609)</f>
        <v>food</v>
      </c>
      <c r="L4609" s="1" t="str">
        <f>IF(cleaning_working[[#This Row],[date]]="","Missing","Available")</f>
        <v>Available</v>
      </c>
    </row>
    <row r="4610" spans="1:12" x14ac:dyDescent="0.35">
      <c r="A4610" s="1" t="s">
        <v>4741</v>
      </c>
      <c r="B4610" s="1" t="s">
        <v>467</v>
      </c>
      <c r="C4610" s="3">
        <v>45429</v>
      </c>
      <c r="D4610" s="1" t="s">
        <v>13</v>
      </c>
      <c r="E4610" s="1" t="s">
        <v>63</v>
      </c>
      <c r="F4610" s="1">
        <v>9040</v>
      </c>
      <c r="G4610" s="1" t="s">
        <v>18</v>
      </c>
      <c r="H4610" s="1" t="s">
        <v>83</v>
      </c>
      <c r="J4610" s="1" t="str" cm="1">
        <f t="array" ref="J4610">_xlfn.IFS(F4610="","missing",F4610&lt;0,"negative",F4610=0,"zero",AND(F4610&gt;=99999,MOD(F4610,9)=0),"99999 placeholder",AND(F4610&gt;$O$5,D4610="Expense"),"Expense outlier",AND(F4610&gt;$P$5,D4610="Income"),"Income outlier",TRUE,"valid")</f>
        <v>valid</v>
      </c>
      <c r="K4610" s="1" t="str">
        <f>_xlfn.XLOOKUP(I4610,[1]category_mapping!$F$2:$F$19,[1]category_mapping!$G$2:$G$19,E4610)</f>
        <v>utilities</v>
      </c>
      <c r="L4610" s="1" t="str">
        <f>IF(cleaning_working[[#This Row],[date]]="","Missing","Available")</f>
        <v>Available</v>
      </c>
    </row>
    <row r="4611" spans="1:12" x14ac:dyDescent="0.35">
      <c r="A4611" s="1" t="s">
        <v>4742</v>
      </c>
      <c r="B4611" s="1" t="s">
        <v>336</v>
      </c>
      <c r="C4611" s="3">
        <v>44358</v>
      </c>
      <c r="D4611" s="1" t="s">
        <v>14</v>
      </c>
      <c r="E4611" s="1" t="s">
        <v>119</v>
      </c>
      <c r="F4611" s="1">
        <v>76326</v>
      </c>
      <c r="G4611" s="1" t="s">
        <v>64</v>
      </c>
      <c r="H4611" s="1" t="s">
        <v>19</v>
      </c>
      <c r="I4611" s="1" t="s">
        <v>194</v>
      </c>
      <c r="J4611" s="1" t="str" cm="1">
        <f t="array" ref="J4611">_xlfn.IFS(F4611="","missing",F4611&lt;0,"negative",F4611=0,"zero",AND(F4611&gt;=99999,MOD(F4611,9)=0),"99999 placeholder",AND(F4611&gt;$O$5,D4611="Expense"),"Expense outlier",AND(F4611&gt;$P$5,D4611="Income"),"Income outlier",TRUE,"valid")</f>
        <v>valid</v>
      </c>
      <c r="K4611" s="1" t="str">
        <f>_xlfn.XLOOKUP(I4611,[1]category_mapping!$F$2:$F$19,[1]category_mapping!$G$2:$G$19,E4611)</f>
        <v>travel</v>
      </c>
      <c r="L4611" s="1" t="str">
        <f>IF(cleaning_working[[#This Row],[date]]="","Missing","Available")</f>
        <v>Available</v>
      </c>
    </row>
    <row r="4612" spans="1:12" x14ac:dyDescent="0.35">
      <c r="A4612" s="1" t="s">
        <v>4743</v>
      </c>
      <c r="B4612" s="1" t="s">
        <v>873</v>
      </c>
      <c r="C4612" s="3">
        <v>44331</v>
      </c>
      <c r="D4612" s="1" t="s">
        <v>13</v>
      </c>
      <c r="E4612" s="1" t="s">
        <v>39</v>
      </c>
      <c r="F4612" s="1">
        <v>7969</v>
      </c>
      <c r="G4612" s="1" t="s">
        <v>32</v>
      </c>
      <c r="H4612" s="1" t="s">
        <v>52</v>
      </c>
      <c r="I4612" s="1" t="s">
        <v>120</v>
      </c>
      <c r="J4612" s="1" t="str" cm="1">
        <f t="array" ref="J4612">_xlfn.IFS(F4612="","missing",F4612&lt;0,"negative",F4612=0,"zero",AND(F4612&gt;=99999,MOD(F4612,9)=0),"99999 placeholder",AND(F4612&gt;$O$5,D4612="Expense"),"Expense outlier",AND(F4612&gt;$P$5,D4612="Income"),"Income outlier",TRUE,"valid")</f>
        <v>valid</v>
      </c>
      <c r="K4612" s="1" t="str">
        <f>_xlfn.XLOOKUP(I4612,[1]category_mapping!$F$2:$F$19,[1]category_mapping!$G$2:$G$19,E4612)</f>
        <v>food</v>
      </c>
      <c r="L4612" s="1" t="str">
        <f>IF(cleaning_working[[#This Row],[date]]="","Missing","Available")</f>
        <v>Available</v>
      </c>
    </row>
    <row r="4613" spans="1:12" x14ac:dyDescent="0.35">
      <c r="A4613" s="1" t="s">
        <v>4744</v>
      </c>
      <c r="B4613" s="1" t="s">
        <v>122</v>
      </c>
      <c r="C4613" s="3">
        <v>45485</v>
      </c>
      <c r="D4613" s="1" t="s">
        <v>13</v>
      </c>
      <c r="E4613" s="1" t="s">
        <v>70</v>
      </c>
      <c r="F4613" s="1">
        <v>4377</v>
      </c>
      <c r="G4613" s="1" t="s">
        <v>32</v>
      </c>
      <c r="H4613" s="1" t="s">
        <v>83</v>
      </c>
      <c r="I4613" s="1" t="s">
        <v>58</v>
      </c>
      <c r="J4613" s="1" t="str" cm="1">
        <f t="array" ref="J4613">_xlfn.IFS(F4613="","missing",F4613&lt;0,"negative",F4613=0,"zero",AND(F4613&gt;=99999,MOD(F4613,9)=0),"99999 placeholder",AND(F4613&gt;$O$5,D4613="Expense"),"Expense outlier",AND(F4613&gt;$P$5,D4613="Income"),"Income outlier",TRUE,"valid")</f>
        <v>valid</v>
      </c>
      <c r="K4613" s="1" t="str">
        <f>_xlfn.XLOOKUP(I4613,[1]category_mapping!$F$2:$F$19,[1]category_mapping!$G$2:$G$19,E4613)</f>
        <v>others</v>
      </c>
      <c r="L4613" s="1" t="str">
        <f>IF(cleaning_working[[#This Row],[date]]="","Missing","Available")</f>
        <v>Available</v>
      </c>
    </row>
    <row r="4614" spans="1:12" x14ac:dyDescent="0.35">
      <c r="A4614" s="1" t="s">
        <v>4745</v>
      </c>
      <c r="B4614" s="1" t="s">
        <v>467</v>
      </c>
      <c r="C4614" s="3">
        <v>44652</v>
      </c>
      <c r="D4614" s="1" t="s">
        <v>13</v>
      </c>
      <c r="E4614" s="1" t="s">
        <v>96</v>
      </c>
      <c r="F4614" s="1">
        <v>7009</v>
      </c>
      <c r="G4614" s="1" t="s">
        <v>32</v>
      </c>
      <c r="H4614" s="1" t="s">
        <v>26</v>
      </c>
      <c r="I4614" s="1" t="s">
        <v>20</v>
      </c>
      <c r="J4614" s="1" t="str" cm="1">
        <f t="array" ref="J4614">_xlfn.IFS(F4614="","missing",F4614&lt;0,"negative",F4614=0,"zero",AND(F4614&gt;=99999,MOD(F4614,9)=0),"99999 placeholder",AND(F4614&gt;$O$5,D4614="Expense"),"Expense outlier",AND(F4614&gt;$P$5,D4614="Income"),"Income outlier",TRUE,"valid")</f>
        <v>valid</v>
      </c>
      <c r="K4614" s="1" t="str">
        <f>_xlfn.XLOOKUP(I4614,[1]category_mapping!$F$2:$F$19,[1]category_mapping!$G$2:$G$19,E4614)</f>
        <v>entertainment</v>
      </c>
      <c r="L4614" s="1" t="str">
        <f>IF(cleaning_working[[#This Row],[date]]="","Missing","Available")</f>
        <v>Available</v>
      </c>
    </row>
    <row r="4615" spans="1:12" x14ac:dyDescent="0.35">
      <c r="A4615" s="1" t="s">
        <v>4746</v>
      </c>
      <c r="B4615" s="1" t="s">
        <v>175</v>
      </c>
      <c r="C4615" s="3">
        <v>44834</v>
      </c>
      <c r="D4615" s="1" t="s">
        <v>14</v>
      </c>
      <c r="E4615" s="1" t="s">
        <v>31</v>
      </c>
      <c r="F4615" s="1">
        <v>12344</v>
      </c>
      <c r="G4615" s="1" t="s">
        <v>18</v>
      </c>
      <c r="H4615" s="1" t="s">
        <v>107</v>
      </c>
      <c r="J4615" s="1" t="str" cm="1">
        <f t="array" ref="J4615">_xlfn.IFS(F4615="","missing",F4615&lt;0,"negative",F4615=0,"zero",AND(F4615&gt;=99999,MOD(F4615,9)=0),"99999 placeholder",AND(F4615&gt;$O$5,D4615="Expense"),"Expense outlier",AND(F4615&gt;$P$5,D4615="Income"),"Income outlier",TRUE,"valid")</f>
        <v>valid</v>
      </c>
      <c r="K4615" s="1" t="str">
        <f>_xlfn.XLOOKUP(I4615,[1]category_mapping!$F$2:$F$19,[1]category_mapping!$G$2:$G$19,E4615)</f>
        <v>freelance</v>
      </c>
      <c r="L4615" s="1" t="str">
        <f>IF(cleaning_working[[#This Row],[date]]="","Missing","Available")</f>
        <v>Available</v>
      </c>
    </row>
    <row r="4616" spans="1:12" x14ac:dyDescent="0.35">
      <c r="A4616" s="1" t="s">
        <v>4747</v>
      </c>
      <c r="B4616" s="1" t="s">
        <v>887</v>
      </c>
      <c r="C4616" s="3">
        <v>45103</v>
      </c>
      <c r="D4616" s="1" t="s">
        <v>13</v>
      </c>
      <c r="E4616" s="1" t="s">
        <v>39</v>
      </c>
      <c r="F4616" s="1">
        <v>3272</v>
      </c>
      <c r="G4616" s="1" t="s">
        <v>40</v>
      </c>
      <c r="H4616" s="1" t="s">
        <v>133</v>
      </c>
      <c r="I4616" s="1" t="s">
        <v>80</v>
      </c>
      <c r="J4616" s="1" t="str" cm="1">
        <f t="array" ref="J4616">_xlfn.IFS(F4616="","missing",F4616&lt;0,"negative",F4616=0,"zero",AND(F4616&gt;=99999,MOD(F4616,9)=0),"99999 placeholder",AND(F4616&gt;$O$5,D4616="Expense"),"Expense outlier",AND(F4616&gt;$P$5,D4616="Income"),"Income outlier",TRUE,"valid")</f>
        <v>valid</v>
      </c>
      <c r="K4616" s="1" t="str">
        <f>_xlfn.XLOOKUP(I4616,[1]category_mapping!$F$2:$F$19,[1]category_mapping!$G$2:$G$19,E4616)</f>
        <v>food</v>
      </c>
      <c r="L4616" s="1" t="str">
        <f>IF(cleaning_working[[#This Row],[date]]="","Missing","Available")</f>
        <v>Available</v>
      </c>
    </row>
    <row r="4617" spans="1:12" x14ac:dyDescent="0.35">
      <c r="A4617" s="1" t="s">
        <v>4748</v>
      </c>
      <c r="B4617" s="1" t="s">
        <v>184</v>
      </c>
      <c r="C4617" s="3">
        <v>45192</v>
      </c>
      <c r="D4617" s="1" t="s">
        <v>13</v>
      </c>
      <c r="E4617" s="1" t="s">
        <v>45</v>
      </c>
      <c r="F4617" s="1">
        <v>9490</v>
      </c>
      <c r="G4617" s="1" t="s">
        <v>40</v>
      </c>
      <c r="H4617" s="1" t="s">
        <v>86</v>
      </c>
      <c r="I4617" s="1" t="s">
        <v>120</v>
      </c>
      <c r="J4617" s="1" t="str" cm="1">
        <f t="array" ref="J4617">_xlfn.IFS(F4617="","missing",F4617&lt;0,"negative",F4617=0,"zero",AND(F4617&gt;=99999,MOD(F4617,9)=0),"99999 placeholder",AND(F4617&gt;$O$5,D4617="Expense"),"Expense outlier",AND(F4617&gt;$P$5,D4617="Income"),"Income outlier",TRUE,"valid")</f>
        <v>valid</v>
      </c>
      <c r="K4617" s="1" t="str">
        <f>_xlfn.XLOOKUP(I4617,[1]category_mapping!$F$2:$F$19,[1]category_mapping!$G$2:$G$19,E4617)</f>
        <v>food</v>
      </c>
      <c r="L4617" s="1" t="str">
        <f>IF(cleaning_working[[#This Row],[date]]="","Missing","Available")</f>
        <v>Available</v>
      </c>
    </row>
    <row r="4618" spans="1:12" x14ac:dyDescent="0.35">
      <c r="A4618" s="1" t="s">
        <v>4749</v>
      </c>
      <c r="B4618" s="1" t="s">
        <v>323</v>
      </c>
      <c r="C4618" s="3">
        <v>45491</v>
      </c>
      <c r="D4618" s="1" t="s">
        <v>14</v>
      </c>
      <c r="E4618" s="1" t="s">
        <v>119</v>
      </c>
      <c r="F4618" s="1">
        <v>37897</v>
      </c>
      <c r="G4618" s="1" t="s">
        <v>40</v>
      </c>
      <c r="H4618" s="1" t="s">
        <v>33</v>
      </c>
      <c r="I4618" s="1" t="s">
        <v>90</v>
      </c>
      <c r="J4618" s="1" t="str" cm="1">
        <f t="array" ref="J4618">_xlfn.IFS(F4618="","missing",F4618&lt;0,"negative",F4618=0,"zero",AND(F4618&gt;=99999,MOD(F4618,9)=0),"99999 placeholder",AND(F4618&gt;$O$5,D4618="Expense"),"Expense outlier",AND(F4618&gt;$P$5,D4618="Income"),"Income outlier",TRUE,"valid")</f>
        <v>valid</v>
      </c>
      <c r="K4618" s="1" t="str">
        <f>_xlfn.XLOOKUP(I4618,[1]category_mapping!$F$2:$F$19,[1]category_mapping!$G$2:$G$19,E4618)</f>
        <v>investment</v>
      </c>
      <c r="L4618" s="1" t="str">
        <f>IF(cleaning_working[[#This Row],[date]]="","Missing","Available")</f>
        <v>Available</v>
      </c>
    </row>
    <row r="4619" spans="1:12" x14ac:dyDescent="0.35">
      <c r="A4619" s="1" t="s">
        <v>4750</v>
      </c>
      <c r="B4619" s="1" t="s">
        <v>250</v>
      </c>
      <c r="C4619" s="3">
        <v>44478</v>
      </c>
      <c r="D4619" s="1" t="s">
        <v>13</v>
      </c>
      <c r="E4619" s="1" t="s">
        <v>24</v>
      </c>
      <c r="F4619" s="1">
        <v>5521</v>
      </c>
      <c r="G4619" s="1" t="s">
        <v>40</v>
      </c>
      <c r="H4619" s="1" t="s">
        <v>107</v>
      </c>
      <c r="I4619" s="1" t="s">
        <v>66</v>
      </c>
      <c r="J4619" s="1" t="str" cm="1">
        <f t="array" ref="J4619">_xlfn.IFS(F4619="","missing",F4619&lt;0,"negative",F4619=0,"zero",AND(F4619&gt;=99999,MOD(F4619,9)=0),"99999 placeholder",AND(F4619&gt;$O$5,D4619="Expense"),"Expense outlier",AND(F4619&gt;$P$5,D4619="Income"),"Income outlier",TRUE,"valid")</f>
        <v>valid</v>
      </c>
      <c r="K4619" s="1" t="str">
        <f>_xlfn.XLOOKUP(I4619,[1]category_mapping!$F$2:$F$19,[1]category_mapping!$G$2:$G$19,E4619)</f>
        <v>food</v>
      </c>
      <c r="L4619" s="1" t="str">
        <f>IF(cleaning_working[[#This Row],[date]]="","Missing","Available")</f>
        <v>Available</v>
      </c>
    </row>
    <row r="4620" spans="1:12" x14ac:dyDescent="0.35">
      <c r="A4620" s="1" t="s">
        <v>4751</v>
      </c>
      <c r="B4620" s="1" t="s">
        <v>255</v>
      </c>
      <c r="C4620" s="3">
        <v>45229</v>
      </c>
      <c r="D4620" s="1" t="s">
        <v>14</v>
      </c>
      <c r="E4620" s="1" t="s">
        <v>215</v>
      </c>
      <c r="F4620" s="1">
        <v>43303</v>
      </c>
      <c r="G4620" s="1" t="s">
        <v>40</v>
      </c>
      <c r="H4620" s="1" t="s">
        <v>133</v>
      </c>
      <c r="I4620" s="1" t="s">
        <v>27</v>
      </c>
      <c r="J4620" s="1" t="str" cm="1">
        <f t="array" ref="J4620">_xlfn.IFS(F4620="","missing",F4620&lt;0,"negative",F4620=0,"zero",AND(F4620&gt;=99999,MOD(F4620,9)=0),"99999 placeholder",AND(F4620&gt;$O$5,D4620="Expense"),"Expense outlier",AND(F4620&gt;$P$5,D4620="Income"),"Income outlier",TRUE,"valid")</f>
        <v>valid</v>
      </c>
      <c r="K4620" s="1" t="str">
        <f>_xlfn.XLOOKUP(I4620,[1]category_mapping!$F$2:$F$19,[1]category_mapping!$G$2:$G$19,E4620)</f>
        <v>bonus</v>
      </c>
      <c r="L4620" s="1" t="str">
        <f>IF(cleaning_working[[#This Row],[date]]="","Missing","Available")</f>
        <v>Available</v>
      </c>
    </row>
    <row r="4621" spans="1:12" x14ac:dyDescent="0.35">
      <c r="A4621" s="1" t="s">
        <v>4752</v>
      </c>
      <c r="B4621" s="1" t="s">
        <v>368</v>
      </c>
      <c r="C4621" s="3">
        <v>45259</v>
      </c>
      <c r="D4621" s="1" t="s">
        <v>13</v>
      </c>
      <c r="E4621" s="1" t="s">
        <v>176</v>
      </c>
      <c r="F4621" s="1">
        <v>9597</v>
      </c>
      <c r="G4621" s="1" t="s">
        <v>40</v>
      </c>
      <c r="H4621" s="1" t="s">
        <v>19</v>
      </c>
      <c r="I4621" s="1" t="s">
        <v>120</v>
      </c>
      <c r="J4621" s="1" t="str" cm="1">
        <f t="array" ref="J4621">_xlfn.IFS(F4621="","missing",F4621&lt;0,"negative",F4621=0,"zero",AND(F4621&gt;=99999,MOD(F4621,9)=0),"99999 placeholder",AND(F4621&gt;$O$5,D4621="Expense"),"Expense outlier",AND(F4621&gt;$P$5,D4621="Income"),"Income outlier",TRUE,"valid")</f>
        <v>valid</v>
      </c>
      <c r="K4621" s="1" t="str">
        <f>_xlfn.XLOOKUP(I4621,[1]category_mapping!$F$2:$F$19,[1]category_mapping!$G$2:$G$19,E4621)</f>
        <v>food</v>
      </c>
      <c r="L4621" s="1" t="str">
        <f>IF(cleaning_working[[#This Row],[date]]="","Missing","Available")</f>
        <v>Available</v>
      </c>
    </row>
    <row r="4622" spans="1:12" x14ac:dyDescent="0.35">
      <c r="A4622" s="1" t="s">
        <v>4753</v>
      </c>
      <c r="B4622" s="1" t="s">
        <v>301</v>
      </c>
      <c r="C4622" s="3">
        <v>45595</v>
      </c>
      <c r="D4622" s="1" t="s">
        <v>13</v>
      </c>
      <c r="E4622" s="1" t="s">
        <v>96</v>
      </c>
      <c r="F4622" s="1">
        <v>9296</v>
      </c>
      <c r="G4622" s="1" t="s">
        <v>32</v>
      </c>
      <c r="H4622" s="1" t="s">
        <v>33</v>
      </c>
      <c r="I4622" s="1" t="s">
        <v>53</v>
      </c>
      <c r="J4622" s="1" t="str" cm="1">
        <f t="array" ref="J4622">_xlfn.IFS(F4622="","missing",F4622&lt;0,"negative",F4622=0,"zero",AND(F4622&gt;=99999,MOD(F4622,9)=0),"99999 placeholder",AND(F4622&gt;$O$5,D4622="Expense"),"Expense outlier",AND(F4622&gt;$P$5,D4622="Income"),"Income outlier",TRUE,"valid")</f>
        <v>valid</v>
      </c>
      <c r="K4622" s="1" t="str">
        <f>_xlfn.XLOOKUP(I4622,[1]category_mapping!$F$2:$F$19,[1]category_mapping!$G$2:$G$19,E4622)</f>
        <v>travel</v>
      </c>
      <c r="L4622" s="1" t="str">
        <f>IF(cleaning_working[[#This Row],[date]]="","Missing","Available")</f>
        <v>Available</v>
      </c>
    </row>
    <row r="4623" spans="1:12" x14ac:dyDescent="0.35">
      <c r="A4623" s="1" t="s">
        <v>4754</v>
      </c>
      <c r="B4623" s="1" t="s">
        <v>235</v>
      </c>
      <c r="C4623" s="3">
        <v>44829</v>
      </c>
      <c r="D4623" s="1" t="s">
        <v>13</v>
      </c>
      <c r="E4623" s="1" t="s">
        <v>39</v>
      </c>
      <c r="F4623" s="1">
        <v>7502</v>
      </c>
      <c r="G4623" s="1" t="s">
        <v>18</v>
      </c>
      <c r="H4623" s="1" t="s">
        <v>83</v>
      </c>
      <c r="I4623" s="1" t="s">
        <v>34</v>
      </c>
      <c r="J4623" s="1" t="str" cm="1">
        <f t="array" ref="J4623">_xlfn.IFS(F4623="","missing",F4623&lt;0,"negative",F4623=0,"zero",AND(F4623&gt;=99999,MOD(F4623,9)=0),"99999 placeholder",AND(F4623&gt;$O$5,D4623="Expense"),"Expense outlier",AND(F4623&gt;$P$5,D4623="Income"),"Income outlier",TRUE,"valid")</f>
        <v>valid</v>
      </c>
      <c r="K4623" s="1" t="str">
        <f>_xlfn.XLOOKUP(I4623,[1]category_mapping!$F$2:$F$19,[1]category_mapping!$G$2:$G$19,E4623)</f>
        <v>education</v>
      </c>
      <c r="L4623" s="1" t="str">
        <f>IF(cleaning_working[[#This Row],[date]]="","Missing","Available")</f>
        <v>Available</v>
      </c>
    </row>
    <row r="4624" spans="1:12" x14ac:dyDescent="0.35">
      <c r="A4624" s="1" t="s">
        <v>4755</v>
      </c>
      <c r="B4624" s="1" t="s">
        <v>351</v>
      </c>
      <c r="C4624" s="3">
        <v>44335</v>
      </c>
      <c r="D4624" s="1" t="s">
        <v>13</v>
      </c>
      <c r="E4624" s="1" t="s">
        <v>96</v>
      </c>
      <c r="F4624" s="1">
        <v>7148</v>
      </c>
      <c r="G4624" s="1" t="s">
        <v>18</v>
      </c>
      <c r="H4624" s="1" t="s">
        <v>25</v>
      </c>
      <c r="J4624" s="1" t="str" cm="1">
        <f t="array" ref="J4624">_xlfn.IFS(F4624="","missing",F4624&lt;0,"negative",F4624=0,"zero",AND(F4624&gt;=99999,MOD(F4624,9)=0),"99999 placeholder",AND(F4624&gt;$O$5,D4624="Expense"),"Expense outlier",AND(F4624&gt;$P$5,D4624="Income"),"Income outlier",TRUE,"valid")</f>
        <v>valid</v>
      </c>
      <c r="K4624" s="1" t="str">
        <f>_xlfn.XLOOKUP(I4624,[1]category_mapping!$F$2:$F$19,[1]category_mapping!$G$2:$G$19,E4624)</f>
        <v>travel</v>
      </c>
      <c r="L4624" s="1" t="str">
        <f>IF(cleaning_working[[#This Row],[date]]="","Missing","Available")</f>
        <v>Available</v>
      </c>
    </row>
    <row r="4625" spans="1:12" x14ac:dyDescent="0.35">
      <c r="A4625" s="1" t="s">
        <v>4756</v>
      </c>
      <c r="B4625" s="1" t="s">
        <v>348</v>
      </c>
      <c r="C4625" s="3">
        <v>45035</v>
      </c>
      <c r="D4625" s="1" t="s">
        <v>13</v>
      </c>
      <c r="E4625" s="1" t="s">
        <v>104</v>
      </c>
      <c r="F4625" s="1">
        <v>2659</v>
      </c>
      <c r="G4625" s="1" t="s">
        <v>64</v>
      </c>
      <c r="H4625" s="1" t="s">
        <v>33</v>
      </c>
      <c r="I4625" s="1" t="s">
        <v>120</v>
      </c>
      <c r="J4625" s="1" t="str" cm="1">
        <f t="array" ref="J4625">_xlfn.IFS(F4625="","missing",F4625&lt;0,"negative",F4625=0,"zero",AND(F4625&gt;=99999,MOD(F4625,9)=0),"99999 placeholder",AND(F4625&gt;$O$5,D4625="Expense"),"Expense outlier",AND(F4625&gt;$P$5,D4625="Income"),"Income outlier",TRUE,"valid")</f>
        <v>valid</v>
      </c>
      <c r="K4625" s="1" t="str">
        <f>_xlfn.XLOOKUP(I4625,[1]category_mapping!$F$2:$F$19,[1]category_mapping!$G$2:$G$19,E4625)</f>
        <v>food</v>
      </c>
      <c r="L4625" s="1" t="str">
        <f>IF(cleaning_working[[#This Row],[date]]="","Missing","Available")</f>
        <v>Available</v>
      </c>
    </row>
    <row r="4626" spans="1:12" x14ac:dyDescent="0.35">
      <c r="A4626" s="1" t="s">
        <v>4757</v>
      </c>
      <c r="B4626" s="1" t="s">
        <v>336</v>
      </c>
      <c r="C4626" s="3">
        <v>45219</v>
      </c>
      <c r="D4626" s="1" t="s">
        <v>14</v>
      </c>
      <c r="E4626" s="1" t="s">
        <v>119</v>
      </c>
      <c r="F4626" s="1">
        <v>47934</v>
      </c>
      <c r="G4626" s="1" t="s">
        <v>18</v>
      </c>
      <c r="H4626" s="1" t="s">
        <v>86</v>
      </c>
      <c r="I4626" s="1" t="s">
        <v>170</v>
      </c>
      <c r="J4626" s="1" t="str" cm="1">
        <f t="array" ref="J4626">_xlfn.IFS(F4626="","missing",F4626&lt;0,"negative",F4626=0,"zero",AND(F4626&gt;=99999,MOD(F4626,9)=0),"99999 placeholder",AND(F4626&gt;$O$5,D4626="Expense"),"Expense outlier",AND(F4626&gt;$P$5,D4626="Income"),"Income outlier",TRUE,"valid")</f>
        <v>valid</v>
      </c>
      <c r="K4626" s="1" t="str">
        <f>_xlfn.XLOOKUP(I4626,[1]category_mapping!$F$2:$F$19,[1]category_mapping!$G$2:$G$19,E4626)</f>
        <v>health</v>
      </c>
      <c r="L4626" s="1" t="str">
        <f>IF(cleaning_working[[#This Row],[date]]="","Missing","Available")</f>
        <v>Available</v>
      </c>
    </row>
    <row r="4627" spans="1:12" x14ac:dyDescent="0.35">
      <c r="A4627" s="1" t="s">
        <v>4758</v>
      </c>
      <c r="B4627" s="1" t="s">
        <v>269</v>
      </c>
      <c r="C4627" s="3">
        <v>45430</v>
      </c>
      <c r="D4627" s="1" t="s">
        <v>13</v>
      </c>
      <c r="E4627" s="1" t="s">
        <v>104</v>
      </c>
      <c r="F4627" s="1">
        <v>6902</v>
      </c>
      <c r="G4627" s="1" t="s">
        <v>32</v>
      </c>
      <c r="H4627" s="1" t="s">
        <v>86</v>
      </c>
      <c r="I4627" s="1" t="s">
        <v>87</v>
      </c>
      <c r="J4627" s="1" t="str" cm="1">
        <f t="array" ref="J4627">_xlfn.IFS(F4627="","missing",F4627&lt;0,"negative",F4627=0,"zero",AND(F4627&gt;=99999,MOD(F4627,9)=0),"99999 placeholder",AND(F4627&gt;$O$5,D4627="Expense"),"Expense outlier",AND(F4627&gt;$P$5,D4627="Income"),"Income outlier",TRUE,"valid")</f>
        <v>valid</v>
      </c>
      <c r="K4627" s="1" t="str">
        <f>_xlfn.XLOOKUP(I4627,[1]category_mapping!$F$2:$F$19,[1]category_mapping!$G$2:$G$19,E4627)</f>
        <v>health</v>
      </c>
      <c r="L4627" s="1" t="str">
        <f>IF(cleaning_working[[#This Row],[date]]="","Missing","Available")</f>
        <v>Available</v>
      </c>
    </row>
    <row r="4628" spans="1:12" x14ac:dyDescent="0.35">
      <c r="A4628" s="1" t="s">
        <v>1626</v>
      </c>
      <c r="B4628" s="1" t="s">
        <v>286</v>
      </c>
      <c r="C4628" s="3">
        <v>45166</v>
      </c>
      <c r="D4628" s="1" t="s">
        <v>13</v>
      </c>
      <c r="E4628" s="1" t="s">
        <v>45</v>
      </c>
      <c r="F4628" s="1">
        <v>5097</v>
      </c>
      <c r="G4628" s="1" t="s">
        <v>32</v>
      </c>
      <c r="H4628" s="1" t="s">
        <v>33</v>
      </c>
      <c r="I4628" s="1" t="s">
        <v>137</v>
      </c>
      <c r="J4628" s="1" t="str" cm="1">
        <f t="array" ref="J4628">_xlfn.IFS(F4628="","missing",F4628&lt;0,"negative",F4628=0,"zero",AND(F4628&gt;=99999,MOD(F4628,9)=0),"99999 placeholder",AND(F4628&gt;$O$5,D4628="Expense"),"Expense outlier",AND(F4628&gt;$P$5,D4628="Income"),"Income outlier",TRUE,"valid")</f>
        <v>valid</v>
      </c>
      <c r="K4628" s="1" t="str">
        <f>_xlfn.XLOOKUP(I4628,[1]category_mapping!$F$2:$F$19,[1]category_mapping!$G$2:$G$19,E4628)</f>
        <v>travel</v>
      </c>
      <c r="L4628" s="1" t="str">
        <f>IF(cleaning_working[[#This Row],[date]]="","Missing","Available")</f>
        <v>Available</v>
      </c>
    </row>
    <row r="4629" spans="1:12" x14ac:dyDescent="0.35">
      <c r="A4629" s="1" t="s">
        <v>4759</v>
      </c>
      <c r="B4629" s="1" t="s">
        <v>136</v>
      </c>
      <c r="C4629" s="3">
        <v>45105</v>
      </c>
      <c r="D4629" s="1" t="s">
        <v>14</v>
      </c>
      <c r="E4629" s="1" t="s">
        <v>119</v>
      </c>
      <c r="F4629" s="1">
        <v>71361</v>
      </c>
      <c r="G4629" s="1" t="s">
        <v>40</v>
      </c>
      <c r="H4629" s="1" t="s">
        <v>26</v>
      </c>
      <c r="I4629" s="1" t="s">
        <v>128</v>
      </c>
      <c r="J4629" s="1" t="str" cm="1">
        <f t="array" ref="J4629">_xlfn.IFS(F4629="","missing",F4629&lt;0,"negative",F4629=0,"zero",AND(F4629&gt;=99999,MOD(F4629,9)=0),"99999 placeholder",AND(F4629&gt;$O$5,D4629="Expense"),"Expense outlier",AND(F4629&gt;$P$5,D4629="Income"),"Income outlier",TRUE,"valid")</f>
        <v>valid</v>
      </c>
      <c r="K4629" s="1" t="str">
        <f>_xlfn.XLOOKUP(I4629,[1]category_mapping!$F$2:$F$19,[1]category_mapping!$G$2:$G$19,E4629)</f>
        <v>utilities</v>
      </c>
      <c r="L4629" s="1" t="str">
        <f>IF(cleaning_working[[#This Row],[date]]="","Missing","Available")</f>
        <v>Available</v>
      </c>
    </row>
    <row r="4630" spans="1:12" x14ac:dyDescent="0.35">
      <c r="A4630" s="1" t="s">
        <v>4760</v>
      </c>
      <c r="B4630" s="1" t="s">
        <v>478</v>
      </c>
      <c r="C4630" s="3">
        <v>44451</v>
      </c>
      <c r="D4630" s="1" t="s">
        <v>13</v>
      </c>
      <c r="E4630" s="1" t="s">
        <v>17</v>
      </c>
      <c r="F4630" s="1">
        <v>6385</v>
      </c>
      <c r="G4630" s="1" t="s">
        <v>64</v>
      </c>
      <c r="H4630" s="1" t="s">
        <v>33</v>
      </c>
      <c r="I4630" s="1" t="s">
        <v>41</v>
      </c>
      <c r="J4630" s="1" t="str" cm="1">
        <f t="array" ref="J4630">_xlfn.IFS(F4630="","missing",F4630&lt;0,"negative",F4630=0,"zero",AND(F4630&gt;=99999,MOD(F4630,9)=0),"99999 placeholder",AND(F4630&gt;$O$5,D4630="Expense"),"Expense outlier",AND(F4630&gt;$P$5,D4630="Income"),"Income outlier",TRUE,"valid")</f>
        <v>valid</v>
      </c>
      <c r="K4630" s="1" t="str">
        <f>_xlfn.XLOOKUP(I4630,[1]category_mapping!$F$2:$F$19,[1]category_mapping!$G$2:$G$19,E4630)</f>
        <v>utilities</v>
      </c>
      <c r="L4630" s="1" t="str">
        <f>IF(cleaning_working[[#This Row],[date]]="","Missing","Available")</f>
        <v>Available</v>
      </c>
    </row>
    <row r="4631" spans="1:12" x14ac:dyDescent="0.35">
      <c r="A4631" s="1" t="s">
        <v>2731</v>
      </c>
      <c r="B4631" s="1" t="s">
        <v>111</v>
      </c>
      <c r="C4631" s="3">
        <v>45109</v>
      </c>
      <c r="D4631" s="1" t="s">
        <v>14</v>
      </c>
      <c r="E4631" s="1" t="s">
        <v>31</v>
      </c>
      <c r="F4631" s="1">
        <v>42478</v>
      </c>
      <c r="G4631" s="1" t="s">
        <v>18</v>
      </c>
      <c r="H4631" s="1" t="s">
        <v>25</v>
      </c>
      <c r="J4631" s="1" t="str" cm="1">
        <f t="array" ref="J4631">_xlfn.IFS(F4631="","missing",F4631&lt;0,"negative",F4631=0,"zero",AND(F4631&gt;=99999,MOD(F4631,9)=0),"99999 placeholder",AND(F4631&gt;$O$5,D4631="Expense"),"Expense outlier",AND(F4631&gt;$P$5,D4631="Income"),"Income outlier",TRUE,"valid")</f>
        <v>valid</v>
      </c>
      <c r="K4631" s="1" t="str">
        <f>_xlfn.XLOOKUP(I4631,[1]category_mapping!$F$2:$F$19,[1]category_mapping!$G$2:$G$19,E4631)</f>
        <v>freelance</v>
      </c>
      <c r="L4631" s="1" t="str">
        <f>IF(cleaning_working[[#This Row],[date]]="","Missing","Available")</f>
        <v>Available</v>
      </c>
    </row>
    <row r="4632" spans="1:12" x14ac:dyDescent="0.35">
      <c r="A4632" s="1" t="s">
        <v>4761</v>
      </c>
      <c r="B4632" s="1" t="s">
        <v>139</v>
      </c>
      <c r="C4632" s="3">
        <v>44324</v>
      </c>
      <c r="D4632" s="1" t="s">
        <v>13</v>
      </c>
      <c r="E4632" s="1" t="s">
        <v>45</v>
      </c>
      <c r="F4632" s="1">
        <v>9557</v>
      </c>
      <c r="G4632" s="1" t="s">
        <v>18</v>
      </c>
      <c r="H4632" s="1" t="s">
        <v>133</v>
      </c>
      <c r="I4632" s="1" t="s">
        <v>80</v>
      </c>
      <c r="J4632" s="1" t="str" cm="1">
        <f t="array" ref="J4632">_xlfn.IFS(F4632="","missing",F4632&lt;0,"negative",F4632=0,"zero",AND(F4632&gt;=99999,MOD(F4632,9)=0),"99999 placeholder",AND(F4632&gt;$O$5,D4632="Expense"),"Expense outlier",AND(F4632&gt;$P$5,D4632="Income"),"Income outlier",TRUE,"valid")</f>
        <v>valid</v>
      </c>
      <c r="K4632" s="1" t="str">
        <f>_xlfn.XLOOKUP(I4632,[1]category_mapping!$F$2:$F$19,[1]category_mapping!$G$2:$G$19,E4632)</f>
        <v>food</v>
      </c>
      <c r="L4632" s="1" t="str">
        <f>IF(cleaning_working[[#This Row],[date]]="","Missing","Available")</f>
        <v>Available</v>
      </c>
    </row>
    <row r="4633" spans="1:12" x14ac:dyDescent="0.35">
      <c r="A4633" s="1" t="s">
        <v>4762</v>
      </c>
      <c r="B4633" s="1" t="s">
        <v>223</v>
      </c>
      <c r="C4633" s="3">
        <v>44291</v>
      </c>
      <c r="D4633" s="1" t="s">
        <v>13</v>
      </c>
      <c r="E4633" s="1" t="s">
        <v>39</v>
      </c>
      <c r="F4633" s="1">
        <v>3570</v>
      </c>
      <c r="G4633" s="1" t="s">
        <v>40</v>
      </c>
      <c r="H4633" s="1" t="s">
        <v>52</v>
      </c>
      <c r="I4633" s="1" t="s">
        <v>170</v>
      </c>
      <c r="J4633" s="1" t="str" cm="1">
        <f t="array" ref="J4633">_xlfn.IFS(F4633="","missing",F4633&lt;0,"negative",F4633=0,"zero",AND(F4633&gt;=99999,MOD(F4633,9)=0),"99999 placeholder",AND(F4633&gt;$O$5,D4633="Expense"),"Expense outlier",AND(F4633&gt;$P$5,D4633="Income"),"Income outlier",TRUE,"valid")</f>
        <v>valid</v>
      </c>
      <c r="K4633" s="1" t="str">
        <f>_xlfn.XLOOKUP(I4633,[1]category_mapping!$F$2:$F$19,[1]category_mapping!$G$2:$G$19,E4633)</f>
        <v>health</v>
      </c>
      <c r="L4633" s="1" t="str">
        <f>IF(cleaning_working[[#This Row],[date]]="","Missing","Available")</f>
        <v>Available</v>
      </c>
    </row>
    <row r="4634" spans="1:12" x14ac:dyDescent="0.35">
      <c r="A4634" s="1" t="s">
        <v>4763</v>
      </c>
      <c r="B4634" s="1" t="s">
        <v>423</v>
      </c>
      <c r="C4634" s="3">
        <v>44312</v>
      </c>
      <c r="D4634" s="1" t="s">
        <v>13</v>
      </c>
      <c r="E4634" s="1" t="s">
        <v>96</v>
      </c>
      <c r="F4634" s="1">
        <v>8652</v>
      </c>
      <c r="G4634" s="1" t="s">
        <v>40</v>
      </c>
      <c r="H4634" s="1" t="s">
        <v>33</v>
      </c>
      <c r="J4634" s="1" t="str" cm="1">
        <f t="array" ref="J4634">_xlfn.IFS(F4634="","missing",F4634&lt;0,"negative",F4634=0,"zero",AND(F4634&gt;=99999,MOD(F4634,9)=0),"99999 placeholder",AND(F4634&gt;$O$5,D4634="Expense"),"Expense outlier",AND(F4634&gt;$P$5,D4634="Income"),"Income outlier",TRUE,"valid")</f>
        <v>valid</v>
      </c>
      <c r="K4634" s="1" t="str">
        <f>_xlfn.XLOOKUP(I4634,[1]category_mapping!$F$2:$F$19,[1]category_mapping!$G$2:$G$19,E4634)</f>
        <v>travel</v>
      </c>
      <c r="L4634" s="1" t="str">
        <f>IF(cleaning_working[[#This Row],[date]]="","Missing","Available")</f>
        <v>Available</v>
      </c>
    </row>
    <row r="4635" spans="1:12" x14ac:dyDescent="0.35">
      <c r="A4635" s="1" t="s">
        <v>4764</v>
      </c>
      <c r="B4635" s="1" t="s">
        <v>381</v>
      </c>
      <c r="C4635" s="3">
        <v>45264</v>
      </c>
      <c r="D4635" s="1" t="s">
        <v>14</v>
      </c>
      <c r="E4635" s="1" t="s">
        <v>57</v>
      </c>
      <c r="F4635" s="1">
        <v>34321</v>
      </c>
      <c r="G4635" s="1" t="s">
        <v>25</v>
      </c>
      <c r="H4635" s="1" t="s">
        <v>107</v>
      </c>
      <c r="I4635" s="1" t="s">
        <v>272</v>
      </c>
      <c r="J4635" s="1" t="str" cm="1">
        <f t="array" ref="J4635">_xlfn.IFS(F4635="","missing",F4635&lt;0,"negative",F4635=0,"zero",AND(F4635&gt;=99999,MOD(F4635,9)=0),"99999 placeholder",AND(F4635&gt;$O$5,D4635="Expense"),"Expense outlier",AND(F4635&gt;$P$5,D4635="Income"),"Income outlier",TRUE,"valid")</f>
        <v>valid</v>
      </c>
      <c r="K4635" s="1" t="str">
        <f>_xlfn.XLOOKUP(I4635,[1]category_mapping!$F$2:$F$19,[1]category_mapping!$G$2:$G$19,E4635)</f>
        <v>food</v>
      </c>
      <c r="L4635" s="1" t="str">
        <f>IF(cleaning_working[[#This Row],[date]]="","Missing","Available")</f>
        <v>Available</v>
      </c>
    </row>
    <row r="4636" spans="1:12" x14ac:dyDescent="0.35">
      <c r="A4636" s="1" t="s">
        <v>4765</v>
      </c>
      <c r="B4636" s="1" t="s">
        <v>782</v>
      </c>
      <c r="C4636" s="3">
        <v>44356</v>
      </c>
      <c r="D4636" s="1" t="s">
        <v>13</v>
      </c>
      <c r="E4636" s="1" t="s">
        <v>24</v>
      </c>
      <c r="F4636" s="1">
        <v>4357</v>
      </c>
      <c r="G4636" s="1" t="s">
        <v>40</v>
      </c>
      <c r="H4636" s="1" t="s">
        <v>86</v>
      </c>
      <c r="J4636" s="1" t="str" cm="1">
        <f t="array" ref="J4636">_xlfn.IFS(F4636="","missing",F4636&lt;0,"negative",F4636=0,"zero",AND(F4636&gt;=99999,MOD(F4636,9)=0),"99999 placeholder",AND(F4636&gt;$O$5,D4636="Expense"),"Expense outlier",AND(F4636&gt;$P$5,D4636="Income"),"Income outlier",TRUE,"valid")</f>
        <v>valid</v>
      </c>
      <c r="K4636" s="1" t="str">
        <f>_xlfn.XLOOKUP(I4636,[1]category_mapping!$F$2:$F$19,[1]category_mapping!$G$2:$G$19,E4636)</f>
        <v>rent</v>
      </c>
      <c r="L4636" s="1" t="str">
        <f>IF(cleaning_working[[#This Row],[date]]="","Missing","Available")</f>
        <v>Available</v>
      </c>
    </row>
    <row r="4637" spans="1:12" x14ac:dyDescent="0.35">
      <c r="A4637" s="1" t="s">
        <v>4766</v>
      </c>
      <c r="B4637" s="1" t="s">
        <v>69</v>
      </c>
      <c r="C4637" s="3">
        <v>44798</v>
      </c>
      <c r="D4637" s="1" t="s">
        <v>13</v>
      </c>
      <c r="E4637" s="1" t="s">
        <v>96</v>
      </c>
      <c r="F4637" s="1">
        <v>7668</v>
      </c>
      <c r="G4637" s="1" t="s">
        <v>40</v>
      </c>
      <c r="H4637" s="1" t="s">
        <v>86</v>
      </c>
      <c r="I4637" s="1" t="s">
        <v>217</v>
      </c>
      <c r="J4637" s="1" t="str" cm="1">
        <f t="array" ref="J4637">_xlfn.IFS(F4637="","missing",F4637&lt;0,"negative",F4637=0,"zero",AND(F4637&gt;=99999,MOD(F4637,9)=0),"99999 placeholder",AND(F4637&gt;$O$5,D4637="Expense"),"Expense outlier",AND(F4637&gt;$P$5,D4637="Income"),"Income outlier",TRUE,"valid")</f>
        <v>valid</v>
      </c>
      <c r="K4637" s="1" t="str">
        <f>_xlfn.XLOOKUP(I4637,[1]category_mapping!$F$2:$F$19,[1]category_mapping!$G$2:$G$19,E4637)</f>
        <v>rent</v>
      </c>
      <c r="L4637" s="1" t="str">
        <f>IF(cleaning_working[[#This Row],[date]]="","Missing","Available")</f>
        <v>Available</v>
      </c>
    </row>
    <row r="4638" spans="1:12" x14ac:dyDescent="0.35">
      <c r="A4638" s="1" t="s">
        <v>4767</v>
      </c>
      <c r="B4638" s="1" t="s">
        <v>467</v>
      </c>
      <c r="C4638" s="3">
        <v>44824</v>
      </c>
      <c r="D4638" s="1" t="s">
        <v>13</v>
      </c>
      <c r="E4638" s="1" t="s">
        <v>104</v>
      </c>
      <c r="F4638" s="1">
        <v>8407</v>
      </c>
      <c r="G4638" s="1" t="s">
        <v>32</v>
      </c>
      <c r="H4638" s="1" t="s">
        <v>65</v>
      </c>
      <c r="I4638" s="1" t="s">
        <v>123</v>
      </c>
      <c r="J4638" s="1" t="str" cm="1">
        <f t="array" ref="J4638">_xlfn.IFS(F4638="","missing",F4638&lt;0,"negative",F4638=0,"zero",AND(F4638&gt;=99999,MOD(F4638,9)=0),"99999 placeholder",AND(F4638&gt;$O$5,D4638="Expense"),"Expense outlier",AND(F4638&gt;$P$5,D4638="Income"),"Income outlier",TRUE,"valid")</f>
        <v>valid</v>
      </c>
      <c r="K4638" s="1" t="str">
        <f>_xlfn.XLOOKUP(I4638,[1]category_mapping!$F$2:$F$19,[1]category_mapping!$G$2:$G$19,E4638)</f>
        <v>health</v>
      </c>
      <c r="L4638" s="1" t="str">
        <f>IF(cleaning_working[[#This Row],[date]]="","Missing","Available")</f>
        <v>Available</v>
      </c>
    </row>
    <row r="4639" spans="1:12" x14ac:dyDescent="0.35">
      <c r="A4639" s="1" t="s">
        <v>4768</v>
      </c>
      <c r="B4639" s="1" t="s">
        <v>686</v>
      </c>
      <c r="C4639" s="3">
        <v>44349</v>
      </c>
      <c r="D4639" s="1" t="s">
        <v>13</v>
      </c>
      <c r="E4639" s="1" t="s">
        <v>24</v>
      </c>
      <c r="F4639" s="1">
        <v>507</v>
      </c>
      <c r="G4639" s="1" t="s">
        <v>32</v>
      </c>
      <c r="H4639" s="1" t="s">
        <v>65</v>
      </c>
      <c r="J4639" s="1" t="str" cm="1">
        <f t="array" ref="J4639">_xlfn.IFS(F4639="","missing",F4639&lt;0,"negative",F4639=0,"zero",AND(F4639&gt;=99999,MOD(F4639,9)=0),"99999 placeholder",AND(F4639&gt;$O$5,D4639="Expense"),"Expense outlier",AND(F4639&gt;$P$5,D4639="Income"),"Income outlier",TRUE,"valid")</f>
        <v>valid</v>
      </c>
      <c r="K4639" s="1" t="str">
        <f>_xlfn.XLOOKUP(I4639,[1]category_mapping!$F$2:$F$19,[1]category_mapping!$G$2:$G$19,E4639)</f>
        <v>rent</v>
      </c>
      <c r="L4639" s="1" t="str">
        <f>IF(cleaning_working[[#This Row],[date]]="","Missing","Available")</f>
        <v>Available</v>
      </c>
    </row>
    <row r="4640" spans="1:12" x14ac:dyDescent="0.35">
      <c r="A4640" s="1" t="s">
        <v>2370</v>
      </c>
      <c r="B4640" s="1" t="s">
        <v>239</v>
      </c>
      <c r="C4640" s="3">
        <v>45315</v>
      </c>
      <c r="D4640" s="1" t="s">
        <v>13</v>
      </c>
      <c r="E4640" s="1" t="s">
        <v>24</v>
      </c>
      <c r="F4640" s="1">
        <v>9550</v>
      </c>
      <c r="G4640" s="1" t="s">
        <v>64</v>
      </c>
      <c r="H4640" s="1" t="s">
        <v>133</v>
      </c>
      <c r="J4640" s="1" t="str" cm="1">
        <f t="array" ref="J4640">_xlfn.IFS(F4640="","missing",F4640&lt;0,"negative",F4640=0,"zero",AND(F4640&gt;=99999,MOD(F4640,9)=0),"99999 placeholder",AND(F4640&gt;$O$5,D4640="Expense"),"Expense outlier",AND(F4640&gt;$P$5,D4640="Income"),"Income outlier",TRUE,"valid")</f>
        <v>valid</v>
      </c>
      <c r="K4640" s="1" t="str">
        <f>_xlfn.XLOOKUP(I4640,[1]category_mapping!$F$2:$F$19,[1]category_mapping!$G$2:$G$19,E4640)</f>
        <v>rent</v>
      </c>
      <c r="L4640" s="1" t="str">
        <f>IF(cleaning_working[[#This Row],[date]]="","Missing","Available")</f>
        <v>Available</v>
      </c>
    </row>
    <row r="4641" spans="1:12" x14ac:dyDescent="0.35">
      <c r="A4641" s="1" t="s">
        <v>4769</v>
      </c>
      <c r="B4641" s="1" t="s">
        <v>75</v>
      </c>
      <c r="C4641" s="3">
        <v>45265</v>
      </c>
      <c r="D4641" s="1" t="s">
        <v>13</v>
      </c>
      <c r="E4641" s="1" t="s">
        <v>24</v>
      </c>
      <c r="F4641" s="1">
        <v>6471</v>
      </c>
      <c r="G4641" s="1" t="s">
        <v>25</v>
      </c>
      <c r="H4641" s="1" t="s">
        <v>86</v>
      </c>
      <c r="I4641" s="1" t="s">
        <v>137</v>
      </c>
      <c r="J4641" s="1" t="str" cm="1">
        <f t="array" ref="J4641">_xlfn.IFS(F4641="","missing",F4641&lt;0,"negative",F4641=0,"zero",AND(F4641&gt;=99999,MOD(F4641,9)=0),"99999 placeholder",AND(F4641&gt;$O$5,D4641="Expense"),"Expense outlier",AND(F4641&gt;$P$5,D4641="Income"),"Income outlier",TRUE,"valid")</f>
        <v>valid</v>
      </c>
      <c r="K4641" s="1" t="str">
        <f>_xlfn.XLOOKUP(I4641,[1]category_mapping!$F$2:$F$19,[1]category_mapping!$G$2:$G$19,E4641)</f>
        <v>travel</v>
      </c>
      <c r="L4641" s="1" t="str">
        <f>IF(cleaning_working[[#This Row],[date]]="","Missing","Available")</f>
        <v>Available</v>
      </c>
    </row>
    <row r="4642" spans="1:12" x14ac:dyDescent="0.35">
      <c r="A4642" s="1" t="s">
        <v>4770</v>
      </c>
      <c r="B4642" s="1" t="s">
        <v>37</v>
      </c>
      <c r="C4642" s="3">
        <v>44321</v>
      </c>
      <c r="D4642" s="1" t="s">
        <v>13</v>
      </c>
      <c r="E4642" s="1" t="s">
        <v>17</v>
      </c>
      <c r="F4642" s="1">
        <v>8674</v>
      </c>
      <c r="G4642" s="1" t="s">
        <v>40</v>
      </c>
      <c r="H4642" s="1" t="s">
        <v>107</v>
      </c>
      <c r="J4642" s="1" t="str" cm="1">
        <f t="array" ref="J4642">_xlfn.IFS(F4642="","missing",F4642&lt;0,"negative",F4642=0,"zero",AND(F4642&gt;=99999,MOD(F4642,9)=0),"99999 placeholder",AND(F4642&gt;$O$5,D4642="Expense"),"Expense outlier",AND(F4642&gt;$P$5,D4642="Income"),"Income outlier",TRUE,"valid")</f>
        <v>valid</v>
      </c>
      <c r="K4642" s="1" t="str">
        <f>_xlfn.XLOOKUP(I4642,[1]category_mapping!$F$2:$F$19,[1]category_mapping!$G$2:$G$19,E4642)</f>
        <v>education</v>
      </c>
      <c r="L4642" s="1" t="str">
        <f>IF(cleaning_working[[#This Row],[date]]="","Missing","Available")</f>
        <v>Available</v>
      </c>
    </row>
    <row r="4643" spans="1:12" x14ac:dyDescent="0.35">
      <c r="A4643" s="1" t="s">
        <v>4771</v>
      </c>
      <c r="B4643" s="1" t="s">
        <v>95</v>
      </c>
      <c r="C4643" s="3">
        <v>45477</v>
      </c>
      <c r="D4643" s="1" t="s">
        <v>13</v>
      </c>
      <c r="E4643" s="1" t="s">
        <v>39</v>
      </c>
      <c r="F4643" s="1">
        <v>1654</v>
      </c>
      <c r="G4643" s="1" t="s">
        <v>40</v>
      </c>
      <c r="H4643" s="1" t="s">
        <v>33</v>
      </c>
      <c r="I4643" s="1" t="s">
        <v>93</v>
      </c>
      <c r="J4643" s="1" t="str" cm="1">
        <f t="array" ref="J4643">_xlfn.IFS(F4643="","missing",F4643&lt;0,"negative",F4643=0,"zero",AND(F4643&gt;=99999,MOD(F4643,9)=0),"99999 placeholder",AND(F4643&gt;$O$5,D4643="Expense"),"Expense outlier",AND(F4643&gt;$P$5,D4643="Income"),"Income outlier",TRUE,"valid")</f>
        <v>valid</v>
      </c>
      <c r="K4643" s="1" t="str">
        <f>_xlfn.XLOOKUP(I4643,[1]category_mapping!$F$2:$F$19,[1]category_mapping!$G$2:$G$19,E4643)</f>
        <v>food</v>
      </c>
      <c r="L4643" s="1" t="str">
        <f>IF(cleaning_working[[#This Row],[date]]="","Missing","Available")</f>
        <v>Available</v>
      </c>
    </row>
    <row r="4644" spans="1:12" x14ac:dyDescent="0.35">
      <c r="A4644" s="1" t="s">
        <v>4772</v>
      </c>
      <c r="B4644" s="1" t="s">
        <v>243</v>
      </c>
      <c r="C4644" s="3">
        <v>44731</v>
      </c>
      <c r="D4644" s="1" t="s">
        <v>13</v>
      </c>
      <c r="E4644" s="1" t="s">
        <v>39</v>
      </c>
      <c r="F4644" s="1">
        <v>3514</v>
      </c>
      <c r="G4644" s="1" t="s">
        <v>18</v>
      </c>
      <c r="H4644" s="1" t="s">
        <v>33</v>
      </c>
      <c r="I4644" s="1" t="s">
        <v>134</v>
      </c>
      <c r="J4644" s="1" t="str" cm="1">
        <f t="array" ref="J4644">_xlfn.IFS(F4644="","missing",F4644&lt;0,"negative",F4644=0,"zero",AND(F4644&gt;=99999,MOD(F4644,9)=0),"99999 placeholder",AND(F4644&gt;$O$5,D4644="Expense"),"Expense outlier",AND(F4644&gt;$P$5,D4644="Income"),"Income outlier",TRUE,"valid")</f>
        <v>valid</v>
      </c>
      <c r="K4644" s="1" t="str">
        <f>_xlfn.XLOOKUP(I4644,[1]category_mapping!$F$2:$F$19,[1]category_mapping!$G$2:$G$19,E4644)</f>
        <v>education</v>
      </c>
      <c r="L4644" s="1" t="str">
        <f>IF(cleaning_working[[#This Row],[date]]="","Missing","Available")</f>
        <v>Available</v>
      </c>
    </row>
    <row r="4645" spans="1:12" x14ac:dyDescent="0.35">
      <c r="A4645" s="1" t="s">
        <v>4773</v>
      </c>
      <c r="B4645" s="1" t="s">
        <v>303</v>
      </c>
      <c r="C4645" s="3">
        <v>44466</v>
      </c>
      <c r="D4645" s="1" t="s">
        <v>13</v>
      </c>
      <c r="E4645" s="1" t="s">
        <v>96</v>
      </c>
      <c r="F4645" s="1">
        <v>2849</v>
      </c>
      <c r="G4645" s="1" t="s">
        <v>18</v>
      </c>
      <c r="H4645" s="1" t="s">
        <v>86</v>
      </c>
      <c r="I4645" s="1" t="s">
        <v>49</v>
      </c>
      <c r="J4645" s="1" t="str" cm="1">
        <f t="array" ref="J4645">_xlfn.IFS(F4645="","missing",F4645&lt;0,"negative",F4645=0,"zero",AND(F4645&gt;=99999,MOD(F4645,9)=0),"99999 placeholder",AND(F4645&gt;$O$5,D4645="Expense"),"Expense outlier",AND(F4645&gt;$P$5,D4645="Income"),"Income outlier",TRUE,"valid")</f>
        <v>valid</v>
      </c>
      <c r="K4645" s="1" t="str">
        <f>_xlfn.XLOOKUP(I4645,[1]category_mapping!$F$2:$F$19,[1]category_mapping!$G$2:$G$19,E4645)</f>
        <v>travel</v>
      </c>
      <c r="L4645" s="1" t="str">
        <f>IF(cleaning_working[[#This Row],[date]]="","Missing","Available")</f>
        <v>Available</v>
      </c>
    </row>
    <row r="4646" spans="1:12" x14ac:dyDescent="0.35">
      <c r="A4646" s="1" t="s">
        <v>4774</v>
      </c>
      <c r="B4646" s="1" t="s">
        <v>612</v>
      </c>
      <c r="C4646" s="3">
        <v>45250</v>
      </c>
      <c r="D4646" s="1" t="s">
        <v>13</v>
      </c>
      <c r="E4646" s="1" t="s">
        <v>39</v>
      </c>
      <c r="F4646" s="1">
        <v>1171</v>
      </c>
      <c r="G4646" s="1" t="s">
        <v>40</v>
      </c>
      <c r="H4646" s="1" t="s">
        <v>19</v>
      </c>
      <c r="J4646" s="1" t="str" cm="1">
        <f t="array" ref="J4646">_xlfn.IFS(F4646="","missing",F4646&lt;0,"negative",F4646=0,"zero",AND(F4646&gt;=99999,MOD(F4646,9)=0),"99999 placeholder",AND(F4646&gt;$O$5,D4646="Expense"),"Expense outlier",AND(F4646&gt;$P$5,D4646="Income"),"Income outlier",TRUE,"valid")</f>
        <v>valid</v>
      </c>
      <c r="K4646" s="1" t="str">
        <f>_xlfn.XLOOKUP(I4646,[1]category_mapping!$F$2:$F$19,[1]category_mapping!$G$2:$G$19,E4646)</f>
        <v>food</v>
      </c>
      <c r="L4646" s="1" t="str">
        <f>IF(cleaning_working[[#This Row],[date]]="","Missing","Available")</f>
        <v>Available</v>
      </c>
    </row>
    <row r="4647" spans="1:12" x14ac:dyDescent="0.35">
      <c r="A4647" s="1" t="s">
        <v>4775</v>
      </c>
      <c r="B4647" s="1" t="s">
        <v>219</v>
      </c>
      <c r="C4647" s="3">
        <v>44643</v>
      </c>
      <c r="D4647" s="1" t="s">
        <v>14</v>
      </c>
      <c r="E4647" s="1" t="s">
        <v>119</v>
      </c>
      <c r="F4647" s="1">
        <v>60202</v>
      </c>
      <c r="G4647" s="1" t="s">
        <v>64</v>
      </c>
      <c r="H4647" s="1" t="s">
        <v>33</v>
      </c>
      <c r="I4647" s="1" t="s">
        <v>87</v>
      </c>
      <c r="J4647" s="1" t="str" cm="1">
        <f t="array" ref="J4647">_xlfn.IFS(F4647="","missing",F4647&lt;0,"negative",F4647=0,"zero",AND(F4647&gt;=99999,MOD(F4647,9)=0),"99999 placeholder",AND(F4647&gt;$O$5,D4647="Expense"),"Expense outlier",AND(F4647&gt;$P$5,D4647="Income"),"Income outlier",TRUE,"valid")</f>
        <v>valid</v>
      </c>
      <c r="K4647" s="1" t="str">
        <f>_xlfn.XLOOKUP(I4647,[1]category_mapping!$F$2:$F$19,[1]category_mapping!$G$2:$G$19,E4647)</f>
        <v>investment</v>
      </c>
      <c r="L4647" s="1" t="str">
        <f>IF(cleaning_working[[#This Row],[date]]="","Missing","Available")</f>
        <v>Available</v>
      </c>
    </row>
    <row r="4648" spans="1:12" x14ac:dyDescent="0.35">
      <c r="A4648" s="1" t="s">
        <v>4776</v>
      </c>
      <c r="B4648" s="1" t="s">
        <v>229</v>
      </c>
      <c r="C4648" s="3">
        <v>45202</v>
      </c>
      <c r="D4648" s="1" t="s">
        <v>13</v>
      </c>
      <c r="E4648" s="1" t="s">
        <v>39</v>
      </c>
      <c r="F4648" s="1">
        <v>1290</v>
      </c>
      <c r="G4648" s="1" t="s">
        <v>18</v>
      </c>
      <c r="H4648" s="1" t="s">
        <v>19</v>
      </c>
      <c r="I4648" s="1" t="s">
        <v>194</v>
      </c>
      <c r="J4648" s="1" t="str" cm="1">
        <f t="array" ref="J4648">_xlfn.IFS(F4648="","missing",F4648&lt;0,"negative",F4648=0,"zero",AND(F4648&gt;=99999,MOD(F4648,9)=0),"99999 placeholder",AND(F4648&gt;$O$5,D4648="Expense"),"Expense outlier",AND(F4648&gt;$P$5,D4648="Income"),"Income outlier",TRUE,"valid")</f>
        <v>valid</v>
      </c>
      <c r="K4648" s="1" t="str">
        <f>_xlfn.XLOOKUP(I4648,[1]category_mapping!$F$2:$F$19,[1]category_mapping!$G$2:$G$19,E4648)</f>
        <v>travel</v>
      </c>
      <c r="L4648" s="1" t="str">
        <f>IF(cleaning_working[[#This Row],[date]]="","Missing","Available")</f>
        <v>Available</v>
      </c>
    </row>
    <row r="4649" spans="1:12" x14ac:dyDescent="0.35">
      <c r="A4649" s="1" t="s">
        <v>4777</v>
      </c>
      <c r="B4649" s="1" t="s">
        <v>192</v>
      </c>
      <c r="C4649" s="3">
        <v>44761</v>
      </c>
      <c r="D4649" s="1" t="s">
        <v>13</v>
      </c>
      <c r="E4649" s="1" t="s">
        <v>24</v>
      </c>
      <c r="F4649" s="1">
        <v>3462</v>
      </c>
      <c r="G4649" s="1" t="s">
        <v>64</v>
      </c>
      <c r="H4649" s="1" t="s">
        <v>86</v>
      </c>
      <c r="I4649" s="1" t="s">
        <v>71</v>
      </c>
      <c r="J4649" s="1" t="str" cm="1">
        <f t="array" ref="J4649">_xlfn.IFS(F4649="","missing",F4649&lt;0,"negative",F4649=0,"zero",AND(F4649&gt;=99999,MOD(F4649,9)=0),"99999 placeholder",AND(F4649&gt;$O$5,D4649="Expense"),"Expense outlier",AND(F4649&gt;$P$5,D4649="Income"),"Income outlier",TRUE,"valid")</f>
        <v>valid</v>
      </c>
      <c r="K4649" s="1" t="str">
        <f>_xlfn.XLOOKUP(I4649,[1]category_mapping!$F$2:$F$19,[1]category_mapping!$G$2:$G$19,E4649)</f>
        <v>health</v>
      </c>
      <c r="L4649" s="1" t="str">
        <f>IF(cleaning_working[[#This Row],[date]]="","Missing","Available")</f>
        <v>Available</v>
      </c>
    </row>
    <row r="4650" spans="1:12" x14ac:dyDescent="0.35">
      <c r="A4650" s="1" t="s">
        <v>4778</v>
      </c>
      <c r="B4650" s="1" t="s">
        <v>101</v>
      </c>
      <c r="C4650" s="3">
        <v>45110</v>
      </c>
      <c r="D4650" s="1" t="s">
        <v>13</v>
      </c>
      <c r="E4650" s="1" t="s">
        <v>24</v>
      </c>
      <c r="F4650" s="1">
        <v>4336</v>
      </c>
      <c r="G4650" s="1" t="s">
        <v>40</v>
      </c>
      <c r="H4650" s="1" t="s">
        <v>86</v>
      </c>
      <c r="I4650" s="1" t="s">
        <v>34</v>
      </c>
      <c r="J4650" s="1" t="str" cm="1">
        <f t="array" ref="J4650">_xlfn.IFS(F4650="","missing",F4650&lt;0,"negative",F4650=0,"zero",AND(F4650&gt;=99999,MOD(F4650,9)=0),"99999 placeholder",AND(F4650&gt;$O$5,D4650="Expense"),"Expense outlier",AND(F4650&gt;$P$5,D4650="Income"),"Income outlier",TRUE,"valid")</f>
        <v>valid</v>
      </c>
      <c r="K4650" s="1" t="str">
        <f>_xlfn.XLOOKUP(I4650,[1]category_mapping!$F$2:$F$19,[1]category_mapping!$G$2:$G$19,E4650)</f>
        <v>education</v>
      </c>
      <c r="L4650" s="1" t="str">
        <f>IF(cleaning_working[[#This Row],[date]]="","Missing","Available")</f>
        <v>Available</v>
      </c>
    </row>
    <row r="4651" spans="1:12" x14ac:dyDescent="0.35">
      <c r="A4651" s="1" t="s">
        <v>4779</v>
      </c>
      <c r="B4651" s="1" t="s">
        <v>301</v>
      </c>
      <c r="C4651" s="3">
        <v>44987</v>
      </c>
      <c r="D4651" s="1" t="s">
        <v>13</v>
      </c>
      <c r="E4651" s="1" t="s">
        <v>39</v>
      </c>
      <c r="F4651" s="1">
        <v>3153</v>
      </c>
      <c r="G4651" s="1" t="s">
        <v>18</v>
      </c>
      <c r="H4651" s="1" t="s">
        <v>83</v>
      </c>
      <c r="I4651" s="1" t="s">
        <v>20</v>
      </c>
      <c r="J4651" s="1" t="str" cm="1">
        <f t="array" ref="J4651">_xlfn.IFS(F4651="","missing",F4651&lt;0,"negative",F4651=0,"zero",AND(F4651&gt;=99999,MOD(F4651,9)=0),"99999 placeholder",AND(F4651&gt;$O$5,D4651="Expense"),"Expense outlier",AND(F4651&gt;$P$5,D4651="Income"),"Income outlier",TRUE,"valid")</f>
        <v>valid</v>
      </c>
      <c r="K4651" s="1" t="str">
        <f>_xlfn.XLOOKUP(I4651,[1]category_mapping!$F$2:$F$19,[1]category_mapping!$G$2:$G$19,E4651)</f>
        <v>entertainment</v>
      </c>
      <c r="L4651" s="1" t="str">
        <f>IF(cleaning_working[[#This Row],[date]]="","Missing","Available")</f>
        <v>Available</v>
      </c>
    </row>
    <row r="4652" spans="1:12" x14ac:dyDescent="0.35">
      <c r="A4652" s="1" t="s">
        <v>4780</v>
      </c>
      <c r="B4652" s="1" t="s">
        <v>113</v>
      </c>
      <c r="C4652" s="3">
        <v>44919</v>
      </c>
      <c r="D4652" s="1" t="s">
        <v>13</v>
      </c>
      <c r="E4652" s="1" t="s">
        <v>96</v>
      </c>
      <c r="F4652" s="1">
        <v>9497</v>
      </c>
      <c r="G4652" s="1" t="s">
        <v>32</v>
      </c>
      <c r="H4652" s="1" t="s">
        <v>33</v>
      </c>
      <c r="I4652" s="1" t="s">
        <v>58</v>
      </c>
      <c r="J4652" s="1" t="str" cm="1">
        <f t="array" ref="J4652">_xlfn.IFS(F4652="","missing",F4652&lt;0,"negative",F4652=0,"zero",AND(F4652&gt;=99999,MOD(F4652,9)=0),"99999 placeholder",AND(F4652&gt;$O$5,D4652="Expense"),"Expense outlier",AND(F4652&gt;$P$5,D4652="Income"),"Income outlier",TRUE,"valid")</f>
        <v>valid</v>
      </c>
      <c r="K4652" s="1" t="str">
        <f>_xlfn.XLOOKUP(I4652,[1]category_mapping!$F$2:$F$19,[1]category_mapping!$G$2:$G$19,E4652)</f>
        <v>travel</v>
      </c>
      <c r="L4652" s="1" t="str">
        <f>IF(cleaning_working[[#This Row],[date]]="","Missing","Available")</f>
        <v>Available</v>
      </c>
    </row>
    <row r="4653" spans="1:12" x14ac:dyDescent="0.35">
      <c r="A4653" s="1" t="s">
        <v>4781</v>
      </c>
      <c r="B4653" s="1" t="s">
        <v>187</v>
      </c>
      <c r="C4653" s="3">
        <v>44726</v>
      </c>
      <c r="D4653" s="1" t="s">
        <v>14</v>
      </c>
      <c r="E4653" s="1" t="s">
        <v>70</v>
      </c>
      <c r="F4653" s="1">
        <v>55170</v>
      </c>
      <c r="G4653" s="1" t="s">
        <v>40</v>
      </c>
      <c r="H4653" s="1" t="s">
        <v>107</v>
      </c>
      <c r="J4653" s="1" t="str" cm="1">
        <f t="array" ref="J4653">_xlfn.IFS(F4653="","missing",F4653&lt;0,"negative",F4653=0,"zero",AND(F4653&gt;=99999,MOD(F4653,9)=0),"99999 placeholder",AND(F4653&gt;$O$5,D4653="Expense"),"Expense outlier",AND(F4653&gt;$P$5,D4653="Income"),"Income outlier",TRUE,"valid")</f>
        <v>valid</v>
      </c>
      <c r="K4653" s="1" t="str">
        <f>_xlfn.XLOOKUP(I4653,[1]category_mapping!$F$2:$F$19,[1]category_mapping!$G$2:$G$19,E4653)</f>
        <v>others</v>
      </c>
      <c r="L4653" s="1" t="str">
        <f>IF(cleaning_working[[#This Row],[date]]="","Missing","Available")</f>
        <v>Available</v>
      </c>
    </row>
    <row r="4654" spans="1:12" x14ac:dyDescent="0.35">
      <c r="A4654" s="1" t="s">
        <v>4782</v>
      </c>
      <c r="B4654" s="1" t="s">
        <v>281</v>
      </c>
      <c r="C4654" s="3">
        <v>44680</v>
      </c>
      <c r="D4654" s="1" t="s">
        <v>14</v>
      </c>
      <c r="E4654" s="1" t="s">
        <v>119</v>
      </c>
      <c r="F4654" s="1">
        <v>15292</v>
      </c>
      <c r="G4654" s="1" t="s">
        <v>40</v>
      </c>
      <c r="H4654" s="1" t="s">
        <v>133</v>
      </c>
      <c r="I4654" s="1" t="s">
        <v>137</v>
      </c>
      <c r="J4654" s="1" t="str" cm="1">
        <f t="array" ref="J4654">_xlfn.IFS(F4654="","missing",F4654&lt;0,"negative",F4654=0,"zero",AND(F4654&gt;=99999,MOD(F4654,9)=0),"99999 placeholder",AND(F4654&gt;$O$5,D4654="Expense"),"Expense outlier",AND(F4654&gt;$P$5,D4654="Income"),"Income outlier",TRUE,"valid")</f>
        <v>valid</v>
      </c>
      <c r="K4654" s="1" t="str">
        <f>_xlfn.XLOOKUP(I4654,[1]category_mapping!$F$2:$F$19,[1]category_mapping!$G$2:$G$19,E4654)</f>
        <v>travel</v>
      </c>
      <c r="L4654" s="1" t="str">
        <f>IF(cleaning_working[[#This Row],[date]]="","Missing","Available")</f>
        <v>Available</v>
      </c>
    </row>
    <row r="4655" spans="1:12" x14ac:dyDescent="0.35">
      <c r="A4655" s="1" t="s">
        <v>4783</v>
      </c>
      <c r="B4655" s="1" t="s">
        <v>243</v>
      </c>
      <c r="C4655" s="3">
        <v>44493</v>
      </c>
      <c r="D4655" s="1" t="s">
        <v>13</v>
      </c>
      <c r="E4655" s="1" t="s">
        <v>24</v>
      </c>
      <c r="F4655" s="1">
        <v>1027</v>
      </c>
      <c r="G4655" s="1" t="s">
        <v>64</v>
      </c>
      <c r="H4655" s="1" t="s">
        <v>65</v>
      </c>
      <c r="I4655" s="1" t="s">
        <v>272</v>
      </c>
      <c r="J4655" s="1" t="str" cm="1">
        <f t="array" ref="J4655">_xlfn.IFS(F4655="","missing",F4655&lt;0,"negative",F4655=0,"zero",AND(F4655&gt;=99999,MOD(F4655,9)=0),"99999 placeholder",AND(F4655&gt;$O$5,D4655="Expense"),"Expense outlier",AND(F4655&gt;$P$5,D4655="Income"),"Income outlier",TRUE,"valid")</f>
        <v>valid</v>
      </c>
      <c r="K4655" s="1" t="str">
        <f>_xlfn.XLOOKUP(I4655,[1]category_mapping!$F$2:$F$19,[1]category_mapping!$G$2:$G$19,E4655)</f>
        <v>food</v>
      </c>
      <c r="L4655" s="1" t="str">
        <f>IF(cleaning_working[[#This Row],[date]]="","Missing","Available")</f>
        <v>Available</v>
      </c>
    </row>
    <row r="4656" spans="1:12" x14ac:dyDescent="0.35">
      <c r="A4656" s="1" t="s">
        <v>4784</v>
      </c>
      <c r="B4656" s="1" t="s">
        <v>214</v>
      </c>
      <c r="C4656" s="3">
        <v>45282</v>
      </c>
      <c r="D4656" s="1" t="s">
        <v>13</v>
      </c>
      <c r="E4656" s="1" t="s">
        <v>24</v>
      </c>
      <c r="F4656" s="1">
        <v>47588</v>
      </c>
      <c r="G4656" s="1" t="s">
        <v>18</v>
      </c>
      <c r="H4656" s="1" t="s">
        <v>52</v>
      </c>
      <c r="I4656" s="1" t="s">
        <v>217</v>
      </c>
      <c r="J4656" s="1" t="str" cm="1">
        <f t="array" ref="J4656">_xlfn.IFS(F4656="","missing",F4656&lt;0,"negative",F4656=0,"zero",AND(F4656&gt;=99999,MOD(F4656,9)=0),"99999 placeholder",AND(F4656&gt;$O$5,D4656="Expense"),"Expense outlier",AND(F4656&gt;$P$5,D4656="Income"),"Income outlier",TRUE,"valid")</f>
        <v>Expense outlier</v>
      </c>
      <c r="K4656" s="1" t="str">
        <f>_xlfn.XLOOKUP(I4656,[1]category_mapping!$F$2:$F$19,[1]category_mapping!$G$2:$G$19,E4656)</f>
        <v>rent</v>
      </c>
      <c r="L4656" s="1" t="str">
        <f>IF(cleaning_working[[#This Row],[date]]="","Missing","Available")</f>
        <v>Available</v>
      </c>
    </row>
    <row r="4657" spans="1:12" x14ac:dyDescent="0.35">
      <c r="A4657" s="1" t="s">
        <v>4785</v>
      </c>
      <c r="B4657" s="1" t="s">
        <v>348</v>
      </c>
      <c r="C4657" s="3">
        <v>44573</v>
      </c>
      <c r="D4657" s="1" t="s">
        <v>13</v>
      </c>
      <c r="E4657" s="1" t="s">
        <v>39</v>
      </c>
      <c r="F4657" s="1">
        <v>4750</v>
      </c>
      <c r="G4657" s="1" t="s">
        <v>18</v>
      </c>
      <c r="H4657" s="1" t="s">
        <v>83</v>
      </c>
      <c r="I4657" s="1" t="s">
        <v>217</v>
      </c>
      <c r="J4657" s="1" t="str" cm="1">
        <f t="array" ref="J4657">_xlfn.IFS(F4657="","missing",F4657&lt;0,"negative",F4657=0,"zero",AND(F4657&gt;=99999,MOD(F4657,9)=0),"99999 placeholder",AND(F4657&gt;$O$5,D4657="Expense"),"Expense outlier",AND(F4657&gt;$P$5,D4657="Income"),"Income outlier",TRUE,"valid")</f>
        <v>valid</v>
      </c>
      <c r="K4657" s="1" t="str">
        <f>_xlfn.XLOOKUP(I4657,[1]category_mapping!$F$2:$F$19,[1]category_mapping!$G$2:$G$19,E4657)</f>
        <v>rent</v>
      </c>
      <c r="L4657" s="1" t="str">
        <f>IF(cleaning_working[[#This Row],[date]]="","Missing","Available")</f>
        <v>Available</v>
      </c>
    </row>
    <row r="4658" spans="1:12" x14ac:dyDescent="0.35">
      <c r="A4658" s="1" t="s">
        <v>4786</v>
      </c>
      <c r="B4658" s="1" t="s">
        <v>79</v>
      </c>
      <c r="C4658" s="3">
        <v>44277</v>
      </c>
      <c r="D4658" s="1" t="s">
        <v>14</v>
      </c>
      <c r="E4658" s="1" t="s">
        <v>31</v>
      </c>
      <c r="F4658" s="1">
        <v>72613</v>
      </c>
      <c r="G4658" s="1" t="s">
        <v>32</v>
      </c>
      <c r="H4658" s="1" t="s">
        <v>65</v>
      </c>
      <c r="I4658" s="1" t="s">
        <v>170</v>
      </c>
      <c r="J4658" s="1" t="str" cm="1">
        <f t="array" ref="J4658">_xlfn.IFS(F4658="","missing",F4658&lt;0,"negative",F4658=0,"zero",AND(F4658&gt;=99999,MOD(F4658,9)=0),"99999 placeholder",AND(F4658&gt;$O$5,D4658="Expense"),"Expense outlier",AND(F4658&gt;$P$5,D4658="Income"),"Income outlier",TRUE,"valid")</f>
        <v>valid</v>
      </c>
      <c r="K4658" s="1" t="str">
        <f>_xlfn.XLOOKUP(I4658,[1]category_mapping!$F$2:$F$19,[1]category_mapping!$G$2:$G$19,E4658)</f>
        <v>health</v>
      </c>
      <c r="L4658" s="1" t="str">
        <f>IF(cleaning_working[[#This Row],[date]]="","Missing","Available")</f>
        <v>Available</v>
      </c>
    </row>
    <row r="4659" spans="1:12" x14ac:dyDescent="0.35">
      <c r="A4659" s="1" t="s">
        <v>4787</v>
      </c>
      <c r="B4659" s="1" t="s">
        <v>293</v>
      </c>
      <c r="C4659" s="3">
        <v>45393</v>
      </c>
      <c r="D4659" s="1" t="s">
        <v>13</v>
      </c>
      <c r="E4659" s="1" t="s">
        <v>176</v>
      </c>
      <c r="F4659" s="1">
        <v>2880</v>
      </c>
      <c r="G4659" s="1" t="s">
        <v>32</v>
      </c>
      <c r="H4659" s="1" t="s">
        <v>83</v>
      </c>
      <c r="I4659" s="1" t="s">
        <v>120</v>
      </c>
      <c r="J4659" s="1" t="str" cm="1">
        <f t="array" ref="J4659">_xlfn.IFS(F4659="","missing",F4659&lt;0,"negative",F4659=0,"zero",AND(F4659&gt;=99999,MOD(F4659,9)=0),"99999 placeholder",AND(F4659&gt;$O$5,D4659="Expense"),"Expense outlier",AND(F4659&gt;$P$5,D4659="Income"),"Income outlier",TRUE,"valid")</f>
        <v>valid</v>
      </c>
      <c r="K4659" s="1" t="str">
        <f>_xlfn.XLOOKUP(I4659,[1]category_mapping!$F$2:$F$19,[1]category_mapping!$G$2:$G$19,E4659)</f>
        <v>food</v>
      </c>
      <c r="L4659" s="1" t="str">
        <f>IF(cleaning_working[[#This Row],[date]]="","Missing","Available")</f>
        <v>Available</v>
      </c>
    </row>
    <row r="4660" spans="1:12" x14ac:dyDescent="0.35">
      <c r="A4660" s="1" t="s">
        <v>4788</v>
      </c>
      <c r="B4660" s="1" t="s">
        <v>214</v>
      </c>
      <c r="C4660" s="3">
        <v>44379</v>
      </c>
      <c r="D4660" s="1" t="s">
        <v>13</v>
      </c>
      <c r="E4660" s="1" t="s">
        <v>96</v>
      </c>
      <c r="F4660" s="1">
        <v>3489</v>
      </c>
      <c r="G4660" s="1" t="s">
        <v>32</v>
      </c>
      <c r="H4660" s="1" t="s">
        <v>19</v>
      </c>
      <c r="I4660" s="1" t="s">
        <v>90</v>
      </c>
      <c r="J4660" s="1" t="str" cm="1">
        <f t="array" ref="J4660">_xlfn.IFS(F4660="","missing",F4660&lt;0,"negative",F4660=0,"zero",AND(F4660&gt;=99999,MOD(F4660,9)=0),"99999 placeholder",AND(F4660&gt;$O$5,D4660="Expense"),"Expense outlier",AND(F4660&gt;$P$5,D4660="Income"),"Income outlier",TRUE,"valid")</f>
        <v>valid</v>
      </c>
      <c r="K4660" s="1" t="str">
        <f>_xlfn.XLOOKUP(I4660,[1]category_mapping!$F$2:$F$19,[1]category_mapping!$G$2:$G$19,E4660)</f>
        <v>travel</v>
      </c>
      <c r="L4660" s="1" t="str">
        <f>IF(cleaning_working[[#This Row],[date]]="","Missing","Available")</f>
        <v>Available</v>
      </c>
    </row>
    <row r="4661" spans="1:12" x14ac:dyDescent="0.35">
      <c r="A4661" s="1" t="s">
        <v>4789</v>
      </c>
      <c r="B4661" s="1" t="s">
        <v>146</v>
      </c>
      <c r="C4661" s="3">
        <v>44826</v>
      </c>
      <c r="D4661" s="1" t="s">
        <v>13</v>
      </c>
      <c r="E4661" s="1" t="s">
        <v>104</v>
      </c>
      <c r="F4661" s="1">
        <v>4186</v>
      </c>
      <c r="G4661" s="1" t="s">
        <v>32</v>
      </c>
      <c r="H4661" s="1" t="s">
        <v>65</v>
      </c>
      <c r="I4661" s="1" t="s">
        <v>80</v>
      </c>
      <c r="J4661" s="1" t="str" cm="1">
        <f t="array" ref="J4661">_xlfn.IFS(F4661="","missing",F4661&lt;0,"negative",F4661=0,"zero",AND(F4661&gt;=99999,MOD(F4661,9)=0),"99999 placeholder",AND(F4661&gt;$O$5,D4661="Expense"),"Expense outlier",AND(F4661&gt;$P$5,D4661="Income"),"Income outlier",TRUE,"valid")</f>
        <v>valid</v>
      </c>
      <c r="K4661" s="1" t="str">
        <f>_xlfn.XLOOKUP(I4661,[1]category_mapping!$F$2:$F$19,[1]category_mapping!$G$2:$G$19,E4661)</f>
        <v>food</v>
      </c>
      <c r="L4661" s="1" t="str">
        <f>IF(cleaning_working[[#This Row],[date]]="","Missing","Available")</f>
        <v>Available</v>
      </c>
    </row>
    <row r="4662" spans="1:12" x14ac:dyDescent="0.35">
      <c r="A4662" s="1" t="s">
        <v>4790</v>
      </c>
      <c r="B4662" s="1" t="s">
        <v>420</v>
      </c>
      <c r="C4662" s="3">
        <v>44816</v>
      </c>
      <c r="D4662" s="1" t="s">
        <v>13</v>
      </c>
      <c r="E4662" s="1" t="s">
        <v>104</v>
      </c>
      <c r="F4662" s="1">
        <v>9776</v>
      </c>
      <c r="G4662" s="1" t="s">
        <v>18</v>
      </c>
      <c r="H4662" s="1" t="s">
        <v>19</v>
      </c>
      <c r="I4662" s="1" t="s">
        <v>128</v>
      </c>
      <c r="J4662" s="1" t="str" cm="1">
        <f t="array" ref="J4662">_xlfn.IFS(F4662="","missing",F4662&lt;0,"negative",F4662=0,"zero",AND(F4662&gt;=99999,MOD(F4662,9)=0),"99999 placeholder",AND(F4662&gt;$O$5,D4662="Expense"),"Expense outlier",AND(F4662&gt;$P$5,D4662="Income"),"Income outlier",TRUE,"valid")</f>
        <v>valid</v>
      </c>
      <c r="K4662" s="1" t="str">
        <f>_xlfn.XLOOKUP(I4662,[1]category_mapping!$F$2:$F$19,[1]category_mapping!$G$2:$G$19,E4662)</f>
        <v>utilities</v>
      </c>
      <c r="L4662" s="1" t="str">
        <f>IF(cleaning_working[[#This Row],[date]]="","Missing","Available")</f>
        <v>Available</v>
      </c>
    </row>
    <row r="4663" spans="1:12" x14ac:dyDescent="0.35">
      <c r="A4663" s="1" t="s">
        <v>4791</v>
      </c>
      <c r="B4663" s="1" t="s">
        <v>92</v>
      </c>
      <c r="C4663" s="3">
        <v>45361</v>
      </c>
      <c r="D4663" s="1" t="s">
        <v>13</v>
      </c>
      <c r="E4663" s="1" t="s">
        <v>39</v>
      </c>
      <c r="F4663" s="1">
        <v>3354</v>
      </c>
      <c r="G4663" s="1" t="s">
        <v>40</v>
      </c>
      <c r="H4663" s="1" t="s">
        <v>52</v>
      </c>
      <c r="I4663" s="1" t="s">
        <v>123</v>
      </c>
      <c r="J4663" s="1" t="str" cm="1">
        <f t="array" ref="J4663">_xlfn.IFS(F4663="","missing",F4663&lt;0,"negative",F4663=0,"zero",AND(F4663&gt;=99999,MOD(F4663,9)=0),"99999 placeholder",AND(F4663&gt;$O$5,D4663="Expense"),"Expense outlier",AND(F4663&gt;$P$5,D4663="Income"),"Income outlier",TRUE,"valid")</f>
        <v>valid</v>
      </c>
      <c r="K4663" s="1" t="str">
        <f>_xlfn.XLOOKUP(I4663,[1]category_mapping!$F$2:$F$19,[1]category_mapping!$G$2:$G$19,E4663)</f>
        <v>food</v>
      </c>
      <c r="L4663" s="1" t="str">
        <f>IF(cleaning_working[[#This Row],[date]]="","Missing","Available")</f>
        <v>Available</v>
      </c>
    </row>
    <row r="4664" spans="1:12" x14ac:dyDescent="0.35">
      <c r="A4664" s="1" t="s">
        <v>1992</v>
      </c>
      <c r="B4664" s="1" t="s">
        <v>122</v>
      </c>
      <c r="C4664" s="3">
        <v>45272</v>
      </c>
      <c r="D4664" s="1" t="s">
        <v>14</v>
      </c>
      <c r="E4664" s="1" t="s">
        <v>70</v>
      </c>
      <c r="F4664" s="1">
        <v>62177</v>
      </c>
      <c r="G4664" s="1" t="s">
        <v>32</v>
      </c>
      <c r="H4664" s="1" t="s">
        <v>83</v>
      </c>
      <c r="I4664" s="1" t="s">
        <v>128</v>
      </c>
      <c r="J4664" s="1" t="str" cm="1">
        <f t="array" ref="J4664">_xlfn.IFS(F4664="","missing",F4664&lt;0,"negative",F4664=0,"zero",AND(F4664&gt;=99999,MOD(F4664,9)=0),"99999 placeholder",AND(F4664&gt;$O$5,D4664="Expense"),"Expense outlier",AND(F4664&gt;$P$5,D4664="Income"),"Income outlier",TRUE,"valid")</f>
        <v>valid</v>
      </c>
      <c r="K4664" s="1" t="str">
        <f>_xlfn.XLOOKUP(I4664,[1]category_mapping!$F$2:$F$19,[1]category_mapping!$G$2:$G$19,E4664)</f>
        <v>utilities</v>
      </c>
      <c r="L4664" s="1" t="str">
        <f>IF(cleaning_working[[#This Row],[date]]="","Missing","Available")</f>
        <v>Available</v>
      </c>
    </row>
    <row r="4665" spans="1:12" x14ac:dyDescent="0.35">
      <c r="A4665" s="1" t="s">
        <v>4792</v>
      </c>
      <c r="B4665" s="1" t="s">
        <v>491</v>
      </c>
      <c r="C4665" s="3">
        <v>45282</v>
      </c>
      <c r="D4665" s="1" t="s">
        <v>13</v>
      </c>
      <c r="E4665" s="1" t="s">
        <v>96</v>
      </c>
      <c r="F4665" s="1">
        <v>7174</v>
      </c>
      <c r="G4665" s="1" t="s">
        <v>64</v>
      </c>
      <c r="H4665" s="1" t="s">
        <v>65</v>
      </c>
      <c r="I4665" s="1" t="s">
        <v>49</v>
      </c>
      <c r="J4665" s="1" t="str" cm="1">
        <f t="array" ref="J4665">_xlfn.IFS(F4665="","missing",F4665&lt;0,"negative",F4665=0,"zero",AND(F4665&gt;=99999,MOD(F4665,9)=0),"99999 placeholder",AND(F4665&gt;$O$5,D4665="Expense"),"Expense outlier",AND(F4665&gt;$P$5,D4665="Income"),"Income outlier",TRUE,"valid")</f>
        <v>valid</v>
      </c>
      <c r="K4665" s="1" t="str">
        <f>_xlfn.XLOOKUP(I4665,[1]category_mapping!$F$2:$F$19,[1]category_mapping!$G$2:$G$19,E4665)</f>
        <v>travel</v>
      </c>
      <c r="L4665" s="1" t="str">
        <f>IF(cleaning_working[[#This Row],[date]]="","Missing","Available")</f>
        <v>Available</v>
      </c>
    </row>
    <row r="4666" spans="1:12" x14ac:dyDescent="0.35">
      <c r="A4666" s="1" t="s">
        <v>4793</v>
      </c>
      <c r="B4666" s="1" t="s">
        <v>345</v>
      </c>
      <c r="C4666" s="3">
        <v>45607</v>
      </c>
      <c r="D4666" s="1" t="s">
        <v>14</v>
      </c>
      <c r="E4666" s="1" t="s">
        <v>57</v>
      </c>
      <c r="F4666" s="1">
        <v>57103</v>
      </c>
      <c r="G4666" s="1" t="s">
        <v>64</v>
      </c>
      <c r="H4666" s="1" t="s">
        <v>25</v>
      </c>
      <c r="I4666" s="1" t="s">
        <v>71</v>
      </c>
      <c r="J4666" s="1" t="str" cm="1">
        <f t="array" ref="J4666">_xlfn.IFS(F4666="","missing",F4666&lt;0,"negative",F4666=0,"zero",AND(F4666&gt;=99999,MOD(F4666,9)=0),"99999 placeholder",AND(F4666&gt;$O$5,D4666="Expense"),"Expense outlier",AND(F4666&gt;$P$5,D4666="Income"),"Income outlier",TRUE,"valid")</f>
        <v>valid</v>
      </c>
      <c r="K4666" s="1" t="str">
        <f>_xlfn.XLOOKUP(I4666,[1]category_mapping!$F$2:$F$19,[1]category_mapping!$G$2:$G$19,E4666)</f>
        <v>health</v>
      </c>
      <c r="L4666" s="1" t="str">
        <f>IF(cleaning_working[[#This Row],[date]]="","Missing","Available")</f>
        <v>Available</v>
      </c>
    </row>
    <row r="4667" spans="1:12" x14ac:dyDescent="0.35">
      <c r="A4667" s="1" t="s">
        <v>4794</v>
      </c>
      <c r="B4667" s="1" t="s">
        <v>762</v>
      </c>
      <c r="C4667" s="3">
        <v>45391</v>
      </c>
      <c r="D4667" s="1" t="s">
        <v>13</v>
      </c>
      <c r="E4667" s="1" t="s">
        <v>17</v>
      </c>
      <c r="F4667" s="1">
        <v>334</v>
      </c>
      <c r="G4667" s="1" t="s">
        <v>18</v>
      </c>
      <c r="H4667" s="1" t="s">
        <v>52</v>
      </c>
      <c r="I4667" s="1" t="s">
        <v>80</v>
      </c>
      <c r="J4667" s="1" t="str" cm="1">
        <f t="array" ref="J4667">_xlfn.IFS(F4667="","missing",F4667&lt;0,"negative",F4667=0,"zero",AND(F4667&gt;=99999,MOD(F4667,9)=0),"99999 placeholder",AND(F4667&gt;$O$5,D4667="Expense"),"Expense outlier",AND(F4667&gt;$P$5,D4667="Income"),"Income outlier",TRUE,"valid")</f>
        <v>valid</v>
      </c>
      <c r="K4667" s="1" t="str">
        <f>_xlfn.XLOOKUP(I4667,[1]category_mapping!$F$2:$F$19,[1]category_mapping!$G$2:$G$19,E4667)</f>
        <v>food</v>
      </c>
      <c r="L4667" s="1" t="str">
        <f>IF(cleaning_working[[#This Row],[date]]="","Missing","Available")</f>
        <v>Available</v>
      </c>
    </row>
    <row r="4668" spans="1:12" x14ac:dyDescent="0.35">
      <c r="A4668" s="1" t="s">
        <v>4795</v>
      </c>
      <c r="B4668" s="1" t="s">
        <v>376</v>
      </c>
      <c r="C4668" s="3">
        <v>44827</v>
      </c>
      <c r="D4668" s="1" t="s">
        <v>13</v>
      </c>
      <c r="E4668" s="1" t="s">
        <v>39</v>
      </c>
      <c r="F4668" s="1">
        <v>8278</v>
      </c>
      <c r="G4668" s="1" t="s">
        <v>40</v>
      </c>
      <c r="H4668" s="1" t="s">
        <v>107</v>
      </c>
      <c r="I4668" s="1" t="s">
        <v>87</v>
      </c>
      <c r="J4668" s="1" t="str" cm="1">
        <f t="array" ref="J4668">_xlfn.IFS(F4668="","missing",F4668&lt;0,"negative",F4668=0,"zero",AND(F4668&gt;=99999,MOD(F4668,9)=0),"99999 placeholder",AND(F4668&gt;$O$5,D4668="Expense"),"Expense outlier",AND(F4668&gt;$P$5,D4668="Income"),"Income outlier",TRUE,"valid")</f>
        <v>valid</v>
      </c>
      <c r="K4668" s="1" t="str">
        <f>_xlfn.XLOOKUP(I4668,[1]category_mapping!$F$2:$F$19,[1]category_mapping!$G$2:$G$19,E4668)</f>
        <v>food</v>
      </c>
      <c r="L4668" s="1" t="str">
        <f>IF(cleaning_working[[#This Row],[date]]="","Missing","Available")</f>
        <v>Available</v>
      </c>
    </row>
    <row r="4669" spans="1:12" x14ac:dyDescent="0.35">
      <c r="A4669" s="1" t="s">
        <v>4796</v>
      </c>
      <c r="B4669" s="1" t="s">
        <v>16</v>
      </c>
      <c r="C4669" s="3">
        <v>45125</v>
      </c>
      <c r="D4669" s="1" t="s">
        <v>14</v>
      </c>
      <c r="E4669" s="1" t="s">
        <v>31</v>
      </c>
      <c r="F4669" s="1">
        <v>59311</v>
      </c>
      <c r="G4669" s="1" t="s">
        <v>64</v>
      </c>
      <c r="H4669" s="1" t="s">
        <v>83</v>
      </c>
      <c r="I4669" s="1" t="s">
        <v>80</v>
      </c>
      <c r="J4669" s="1" t="str" cm="1">
        <f t="array" ref="J4669">_xlfn.IFS(F4669="","missing",F4669&lt;0,"negative",F4669=0,"zero",AND(F4669&gt;=99999,MOD(F4669,9)=0),"99999 placeholder",AND(F4669&gt;$O$5,D4669="Expense"),"Expense outlier",AND(F4669&gt;$P$5,D4669="Income"),"Income outlier",TRUE,"valid")</f>
        <v>valid</v>
      </c>
      <c r="K4669" s="1" t="str">
        <f>_xlfn.XLOOKUP(I4669,[1]category_mapping!$F$2:$F$19,[1]category_mapping!$G$2:$G$19,E4669)</f>
        <v>food</v>
      </c>
      <c r="L4669" s="1" t="str">
        <f>IF(cleaning_working[[#This Row],[date]]="","Missing","Available")</f>
        <v>Available</v>
      </c>
    </row>
    <row r="4670" spans="1:12" x14ac:dyDescent="0.35">
      <c r="A4670" s="1" t="s">
        <v>4797</v>
      </c>
      <c r="B4670" s="1" t="s">
        <v>1044</v>
      </c>
      <c r="C4670" s="3">
        <v>45530</v>
      </c>
      <c r="D4670" s="1" t="s">
        <v>14</v>
      </c>
      <c r="E4670" s="1" t="s">
        <v>119</v>
      </c>
      <c r="F4670" s="1">
        <v>25583</v>
      </c>
      <c r="G4670" s="1" t="s">
        <v>40</v>
      </c>
      <c r="H4670" s="1" t="s">
        <v>65</v>
      </c>
      <c r="I4670" s="1" t="s">
        <v>90</v>
      </c>
      <c r="J4670" s="1" t="str" cm="1">
        <f t="array" ref="J4670">_xlfn.IFS(F4670="","missing",F4670&lt;0,"negative",F4670=0,"zero",AND(F4670&gt;=99999,MOD(F4670,9)=0),"99999 placeholder",AND(F4670&gt;$O$5,D4670="Expense"),"Expense outlier",AND(F4670&gt;$P$5,D4670="Income"),"Income outlier",TRUE,"valid")</f>
        <v>valid</v>
      </c>
      <c r="K4670" s="1" t="str">
        <f>_xlfn.XLOOKUP(I4670,[1]category_mapping!$F$2:$F$19,[1]category_mapping!$G$2:$G$19,E4670)</f>
        <v>investment</v>
      </c>
      <c r="L4670" s="1" t="str">
        <f>IF(cleaning_working[[#This Row],[date]]="","Missing","Available")</f>
        <v>Available</v>
      </c>
    </row>
    <row r="4671" spans="1:12" x14ac:dyDescent="0.35">
      <c r="A4671" s="1" t="s">
        <v>4798</v>
      </c>
      <c r="B4671" s="1" t="s">
        <v>243</v>
      </c>
      <c r="C4671" s="3">
        <v>44675</v>
      </c>
      <c r="D4671" s="1" t="s">
        <v>14</v>
      </c>
      <c r="E4671" s="1" t="s">
        <v>70</v>
      </c>
      <c r="F4671" s="1">
        <v>72998</v>
      </c>
      <c r="G4671" s="1" t="s">
        <v>18</v>
      </c>
      <c r="H4671" s="1" t="s">
        <v>19</v>
      </c>
      <c r="I4671" s="1" t="s">
        <v>90</v>
      </c>
      <c r="J4671" s="1" t="str" cm="1">
        <f t="array" ref="J4671">_xlfn.IFS(F4671="","missing",F4671&lt;0,"negative",F4671=0,"zero",AND(F4671&gt;=99999,MOD(F4671,9)=0),"99999 placeholder",AND(F4671&gt;$O$5,D4671="Expense"),"Expense outlier",AND(F4671&gt;$P$5,D4671="Income"),"Income outlier",TRUE,"valid")</f>
        <v>valid</v>
      </c>
      <c r="K4671" s="1" t="str">
        <f>_xlfn.XLOOKUP(I4671,[1]category_mapping!$F$2:$F$19,[1]category_mapping!$G$2:$G$19,E4671)</f>
        <v>others</v>
      </c>
      <c r="L4671" s="1" t="str">
        <f>IF(cleaning_working[[#This Row],[date]]="","Missing","Available")</f>
        <v>Available</v>
      </c>
    </row>
    <row r="4672" spans="1:12" x14ac:dyDescent="0.35">
      <c r="A4672" s="1" t="s">
        <v>4799</v>
      </c>
      <c r="B4672" s="1" t="s">
        <v>353</v>
      </c>
      <c r="C4672" s="3">
        <v>44299</v>
      </c>
      <c r="D4672" s="1" t="s">
        <v>13</v>
      </c>
      <c r="E4672" s="1" t="s">
        <v>24</v>
      </c>
      <c r="F4672" s="1">
        <v>7786</v>
      </c>
      <c r="G4672" s="1" t="s">
        <v>32</v>
      </c>
      <c r="H4672" s="1" t="s">
        <v>52</v>
      </c>
      <c r="I4672" s="1" t="s">
        <v>53</v>
      </c>
      <c r="J4672" s="1" t="str" cm="1">
        <f t="array" ref="J4672">_xlfn.IFS(F4672="","missing",F4672&lt;0,"negative",F4672=0,"zero",AND(F4672&gt;=99999,MOD(F4672,9)=0),"99999 placeholder",AND(F4672&gt;$O$5,D4672="Expense"),"Expense outlier",AND(F4672&gt;$P$5,D4672="Income"),"Income outlier",TRUE,"valid")</f>
        <v>valid</v>
      </c>
      <c r="K4672" s="1" t="str">
        <f>_xlfn.XLOOKUP(I4672,[1]category_mapping!$F$2:$F$19,[1]category_mapping!$G$2:$G$19,E4672)</f>
        <v>travel</v>
      </c>
      <c r="L4672" s="1" t="str">
        <f>IF(cleaning_working[[#This Row],[date]]="","Missing","Available")</f>
        <v>Available</v>
      </c>
    </row>
    <row r="4673" spans="1:12" x14ac:dyDescent="0.35">
      <c r="A4673" s="1" t="s">
        <v>4800</v>
      </c>
      <c r="B4673" s="1" t="s">
        <v>103</v>
      </c>
      <c r="C4673" s="3">
        <v>44412</v>
      </c>
      <c r="D4673" s="1" t="s">
        <v>13</v>
      </c>
      <c r="E4673" s="1" t="s">
        <v>24</v>
      </c>
      <c r="F4673" s="1">
        <v>9629</v>
      </c>
      <c r="G4673" s="1" t="s">
        <v>64</v>
      </c>
      <c r="H4673" s="1" t="s">
        <v>26</v>
      </c>
      <c r="I4673" s="1" t="s">
        <v>71</v>
      </c>
      <c r="J4673" s="1" t="str" cm="1">
        <f t="array" ref="J4673">_xlfn.IFS(F4673="","missing",F4673&lt;0,"negative",F4673=0,"zero",AND(F4673&gt;=99999,MOD(F4673,9)=0),"99999 placeholder",AND(F4673&gt;$O$5,D4673="Expense"),"Expense outlier",AND(F4673&gt;$P$5,D4673="Income"),"Income outlier",TRUE,"valid")</f>
        <v>valid</v>
      </c>
      <c r="K4673" s="1" t="str">
        <f>_xlfn.XLOOKUP(I4673,[1]category_mapping!$F$2:$F$19,[1]category_mapping!$G$2:$G$19,E4673)</f>
        <v>health</v>
      </c>
      <c r="L4673" s="1" t="str">
        <f>IF(cleaning_working[[#This Row],[date]]="","Missing","Available")</f>
        <v>Available</v>
      </c>
    </row>
    <row r="4674" spans="1:12" x14ac:dyDescent="0.35">
      <c r="A4674" s="1" t="s">
        <v>4801</v>
      </c>
      <c r="B4674" s="1" t="s">
        <v>23</v>
      </c>
      <c r="C4674" s="3">
        <v>44379</v>
      </c>
      <c r="D4674" s="1" t="s">
        <v>13</v>
      </c>
      <c r="E4674" s="1" t="s">
        <v>45</v>
      </c>
      <c r="F4674" s="1">
        <v>5486</v>
      </c>
      <c r="G4674" s="1" t="s">
        <v>18</v>
      </c>
      <c r="H4674" s="1" t="s">
        <v>83</v>
      </c>
      <c r="I4674" s="1" t="s">
        <v>27</v>
      </c>
      <c r="J4674" s="1" t="str" cm="1">
        <f t="array" ref="J4674">_xlfn.IFS(F4674="","missing",F4674&lt;0,"negative",F4674=0,"zero",AND(F4674&gt;=99999,MOD(F4674,9)=0),"99999 placeholder",AND(F4674&gt;$O$5,D4674="Expense"),"Expense outlier",AND(F4674&gt;$P$5,D4674="Income"),"Income outlier",TRUE,"valid")</f>
        <v>valid</v>
      </c>
      <c r="K4674" s="1" t="str">
        <f>_xlfn.XLOOKUP(I4674,[1]category_mapping!$F$2:$F$19,[1]category_mapping!$G$2:$G$19,E4674)</f>
        <v>entertainment</v>
      </c>
      <c r="L4674" s="1" t="str">
        <f>IF(cleaning_working[[#This Row],[date]]="","Missing","Available")</f>
        <v>Available</v>
      </c>
    </row>
    <row r="4675" spans="1:12" x14ac:dyDescent="0.35">
      <c r="A4675" s="1" t="s">
        <v>3173</v>
      </c>
      <c r="B4675" s="1" t="s">
        <v>360</v>
      </c>
      <c r="C4675" s="3">
        <v>45155</v>
      </c>
      <c r="D4675" s="1" t="s">
        <v>14</v>
      </c>
      <c r="E4675" s="1" t="s">
        <v>215</v>
      </c>
      <c r="F4675" s="1">
        <v>56088</v>
      </c>
      <c r="G4675" s="1" t="s">
        <v>18</v>
      </c>
      <c r="H4675" s="1" t="s">
        <v>52</v>
      </c>
      <c r="I4675" s="1" t="s">
        <v>34</v>
      </c>
      <c r="J4675" s="1" t="str" cm="1">
        <f t="array" ref="J4675">_xlfn.IFS(F4675="","missing",F4675&lt;0,"negative",F4675=0,"zero",AND(F4675&gt;=99999,MOD(F4675,9)=0),"99999 placeholder",AND(F4675&gt;$O$5,D4675="Expense"),"Expense outlier",AND(F4675&gt;$P$5,D4675="Income"),"Income outlier",TRUE,"valid")</f>
        <v>valid</v>
      </c>
      <c r="K4675" s="1" t="str">
        <f>_xlfn.XLOOKUP(I4675,[1]category_mapping!$F$2:$F$19,[1]category_mapping!$G$2:$G$19,E4675)</f>
        <v>education</v>
      </c>
      <c r="L4675" s="1" t="str">
        <f>IF(cleaning_working[[#This Row],[date]]="","Missing","Available")</f>
        <v>Available</v>
      </c>
    </row>
    <row r="4676" spans="1:12" x14ac:dyDescent="0.35">
      <c r="A4676" s="1" t="s">
        <v>4802</v>
      </c>
      <c r="B4676" s="1" t="s">
        <v>286</v>
      </c>
      <c r="C4676" s="3">
        <v>45016</v>
      </c>
      <c r="D4676" s="1" t="s">
        <v>13</v>
      </c>
      <c r="E4676" s="1" t="s">
        <v>39</v>
      </c>
      <c r="F4676" s="1">
        <v>6538</v>
      </c>
      <c r="G4676" s="1" t="s">
        <v>25</v>
      </c>
      <c r="H4676" s="1" t="s">
        <v>65</v>
      </c>
      <c r="I4676" s="1" t="s">
        <v>46</v>
      </c>
      <c r="J4676" s="1" t="str" cm="1">
        <f t="array" ref="J4676">_xlfn.IFS(F4676="","missing",F4676&lt;0,"negative",F4676=0,"zero",AND(F4676&gt;=99999,MOD(F4676,9)=0),"99999 placeholder",AND(F4676&gt;$O$5,D4676="Expense"),"Expense outlier",AND(F4676&gt;$P$5,D4676="Income"),"Income outlier",TRUE,"valid")</f>
        <v>valid</v>
      </c>
      <c r="K4676" s="1" t="str">
        <f>_xlfn.XLOOKUP(I4676,[1]category_mapping!$F$2:$F$19,[1]category_mapping!$G$2:$G$19,E4676)</f>
        <v>food</v>
      </c>
      <c r="L4676" s="1" t="str">
        <f>IF(cleaning_working[[#This Row],[date]]="","Missing","Available")</f>
        <v>Available</v>
      </c>
    </row>
    <row r="4677" spans="1:12" x14ac:dyDescent="0.35">
      <c r="A4677" s="1" t="s">
        <v>4803</v>
      </c>
      <c r="B4677" s="1" t="s">
        <v>113</v>
      </c>
      <c r="C4677" s="3">
        <v>45480</v>
      </c>
      <c r="D4677" s="1" t="s">
        <v>14</v>
      </c>
      <c r="E4677" s="1" t="s">
        <v>119</v>
      </c>
      <c r="F4677" s="1">
        <v>76233</v>
      </c>
      <c r="G4677" s="1" t="s">
        <v>32</v>
      </c>
      <c r="H4677" s="1" t="s">
        <v>83</v>
      </c>
      <c r="I4677" s="1" t="s">
        <v>58</v>
      </c>
      <c r="J4677" s="1" t="str" cm="1">
        <f t="array" ref="J4677">_xlfn.IFS(F4677="","missing",F4677&lt;0,"negative",F4677=0,"zero",AND(F4677&gt;=99999,MOD(F4677,9)=0),"99999 placeholder",AND(F4677&gt;$O$5,D4677="Expense"),"Expense outlier",AND(F4677&gt;$P$5,D4677="Income"),"Income outlier",TRUE,"valid")</f>
        <v>valid</v>
      </c>
      <c r="K4677" s="1" t="str">
        <f>_xlfn.XLOOKUP(I4677,[1]category_mapping!$F$2:$F$19,[1]category_mapping!$G$2:$G$19,E4677)</f>
        <v>investment</v>
      </c>
      <c r="L4677" s="1" t="str">
        <f>IF(cleaning_working[[#This Row],[date]]="","Missing","Available")</f>
        <v>Available</v>
      </c>
    </row>
    <row r="4678" spans="1:12" x14ac:dyDescent="0.35">
      <c r="A4678" s="1" t="s">
        <v>4804</v>
      </c>
      <c r="B4678" s="1" t="s">
        <v>175</v>
      </c>
      <c r="C4678" s="3">
        <v>45559</v>
      </c>
      <c r="D4678" s="1" t="s">
        <v>13</v>
      </c>
      <c r="E4678" s="1" t="s">
        <v>24</v>
      </c>
      <c r="F4678" s="1">
        <v>327</v>
      </c>
      <c r="G4678" s="1" t="s">
        <v>64</v>
      </c>
      <c r="H4678" s="1" t="s">
        <v>159</v>
      </c>
      <c r="I4678" s="1" t="s">
        <v>178</v>
      </c>
      <c r="J4678" s="1" t="str" cm="1">
        <f t="array" ref="J4678">_xlfn.IFS(F4678="","missing",F4678&lt;0,"negative",F4678=0,"zero",AND(F4678&gt;=99999,MOD(F4678,9)=0),"99999 placeholder",AND(F4678&gt;$O$5,D4678="Expense"),"Expense outlier",AND(F4678&gt;$P$5,D4678="Income"),"Income outlier",TRUE,"valid")</f>
        <v>valid</v>
      </c>
      <c r="K4678" s="1" t="str">
        <f>_xlfn.XLOOKUP(I4678,[1]category_mapping!$F$2:$F$19,[1]category_mapping!$G$2:$G$19,E4678)</f>
        <v>rent</v>
      </c>
      <c r="L4678" s="1" t="str">
        <f>IF(cleaning_working[[#This Row],[date]]="","Missing","Available")</f>
        <v>Available</v>
      </c>
    </row>
    <row r="4679" spans="1:12" x14ac:dyDescent="0.35">
      <c r="A4679" s="1" t="s">
        <v>4805</v>
      </c>
      <c r="B4679" s="1" t="s">
        <v>381</v>
      </c>
      <c r="C4679" s="3">
        <v>45288</v>
      </c>
      <c r="D4679" s="1" t="s">
        <v>13</v>
      </c>
      <c r="E4679" s="1" t="s">
        <v>45</v>
      </c>
      <c r="F4679" s="1">
        <v>6805</v>
      </c>
      <c r="G4679" s="1" t="s">
        <v>32</v>
      </c>
      <c r="H4679" s="1" t="s">
        <v>83</v>
      </c>
      <c r="J4679" s="1" t="str" cm="1">
        <f t="array" ref="J4679">_xlfn.IFS(F4679="","missing",F4679&lt;0,"negative",F4679=0,"zero",AND(F4679&gt;=99999,MOD(F4679,9)=0),"99999 placeholder",AND(F4679&gt;$O$5,D4679="Expense"),"Expense outlier",AND(F4679&gt;$P$5,D4679="Income"),"Income outlier",TRUE,"valid")</f>
        <v>valid</v>
      </c>
      <c r="K4679" s="1" t="str">
        <f>_xlfn.XLOOKUP(I4679,[1]category_mapping!$F$2:$F$19,[1]category_mapping!$G$2:$G$19,E4679)</f>
        <v>entertainment</v>
      </c>
      <c r="L4679" s="1" t="str">
        <f>IF(cleaning_working[[#This Row],[date]]="","Missing","Available")</f>
        <v>Available</v>
      </c>
    </row>
    <row r="4680" spans="1:12" x14ac:dyDescent="0.35">
      <c r="A4680" s="1" t="s">
        <v>4806</v>
      </c>
      <c r="B4680" s="1" t="s">
        <v>269</v>
      </c>
      <c r="C4680" s="3">
        <v>45327</v>
      </c>
      <c r="D4680" s="1" t="s">
        <v>13</v>
      </c>
      <c r="E4680" s="1" t="s">
        <v>45</v>
      </c>
      <c r="F4680" s="1">
        <v>3360</v>
      </c>
      <c r="G4680" s="1" t="s">
        <v>32</v>
      </c>
      <c r="H4680" s="1" t="s">
        <v>65</v>
      </c>
      <c r="J4680" s="1" t="str" cm="1">
        <f t="array" ref="J4680">_xlfn.IFS(F4680="","missing",F4680&lt;0,"negative",F4680=0,"zero",AND(F4680&gt;=99999,MOD(F4680,9)=0),"99999 placeholder",AND(F4680&gt;$O$5,D4680="Expense"),"Expense outlier",AND(F4680&gt;$P$5,D4680="Income"),"Income outlier",TRUE,"valid")</f>
        <v>valid</v>
      </c>
      <c r="K4680" s="1" t="str">
        <f>_xlfn.XLOOKUP(I4680,[1]category_mapping!$F$2:$F$19,[1]category_mapping!$G$2:$G$19,E4680)</f>
        <v>entertainment</v>
      </c>
      <c r="L4680" s="1" t="str">
        <f>IF(cleaning_working[[#This Row],[date]]="","Missing","Available")</f>
        <v>Available</v>
      </c>
    </row>
    <row r="4681" spans="1:12" x14ac:dyDescent="0.35">
      <c r="A4681" s="1" t="s">
        <v>4807</v>
      </c>
      <c r="B4681" s="1" t="s">
        <v>557</v>
      </c>
      <c r="C4681" s="3">
        <v>44495</v>
      </c>
      <c r="D4681" s="1" t="s">
        <v>13</v>
      </c>
      <c r="E4681" s="1" t="s">
        <v>63</v>
      </c>
      <c r="F4681" s="1">
        <v>6485</v>
      </c>
      <c r="G4681" s="1" t="s">
        <v>64</v>
      </c>
      <c r="H4681" s="1" t="s">
        <v>159</v>
      </c>
      <c r="J4681" s="1" t="str" cm="1">
        <f t="array" ref="J4681">_xlfn.IFS(F4681="","missing",F4681&lt;0,"negative",F4681=0,"zero",AND(F4681&gt;=99999,MOD(F4681,9)=0),"99999 placeholder",AND(F4681&gt;$O$5,D4681="Expense"),"Expense outlier",AND(F4681&gt;$P$5,D4681="Income"),"Income outlier",TRUE,"valid")</f>
        <v>valid</v>
      </c>
      <c r="K4681" s="1" t="str">
        <f>_xlfn.XLOOKUP(I4681,[1]category_mapping!$F$2:$F$19,[1]category_mapping!$G$2:$G$19,E4681)</f>
        <v>utilities</v>
      </c>
      <c r="L4681" s="1" t="str">
        <f>IF(cleaning_working[[#This Row],[date]]="","Missing","Available")</f>
        <v>Available</v>
      </c>
    </row>
    <row r="4682" spans="1:12" x14ac:dyDescent="0.35">
      <c r="A4682" s="1" t="s">
        <v>4808</v>
      </c>
      <c r="B4682" s="1" t="s">
        <v>101</v>
      </c>
      <c r="C4682" s="3">
        <v>45503</v>
      </c>
      <c r="D4682" s="1" t="s">
        <v>14</v>
      </c>
      <c r="E4682" s="1" t="s">
        <v>215</v>
      </c>
      <c r="F4682" s="1">
        <v>78389</v>
      </c>
      <c r="G4682" s="1" t="s">
        <v>40</v>
      </c>
      <c r="H4682" s="1" t="s">
        <v>86</v>
      </c>
      <c r="I4682" s="1" t="s">
        <v>128</v>
      </c>
      <c r="J4682" s="1" t="str" cm="1">
        <f t="array" ref="J4682">_xlfn.IFS(F4682="","missing",F4682&lt;0,"negative",F4682=0,"zero",AND(F4682&gt;=99999,MOD(F4682,9)=0),"99999 placeholder",AND(F4682&gt;$O$5,D4682="Expense"),"Expense outlier",AND(F4682&gt;$P$5,D4682="Income"),"Income outlier",TRUE,"valid")</f>
        <v>valid</v>
      </c>
      <c r="K4682" s="1" t="str">
        <f>_xlfn.XLOOKUP(I4682,[1]category_mapping!$F$2:$F$19,[1]category_mapping!$G$2:$G$19,E4682)</f>
        <v>utilities</v>
      </c>
      <c r="L4682" s="1" t="str">
        <f>IF(cleaning_working[[#This Row],[date]]="","Missing","Available")</f>
        <v>Available</v>
      </c>
    </row>
    <row r="4683" spans="1:12" x14ac:dyDescent="0.35">
      <c r="A4683" s="1" t="s">
        <v>4809</v>
      </c>
      <c r="B4683" s="1" t="s">
        <v>212</v>
      </c>
      <c r="C4683" s="3">
        <v>44427</v>
      </c>
      <c r="D4683" s="1" t="s">
        <v>13</v>
      </c>
      <c r="E4683" s="1" t="s">
        <v>176</v>
      </c>
      <c r="F4683" s="1">
        <v>2858</v>
      </c>
      <c r="G4683" s="1" t="s">
        <v>40</v>
      </c>
      <c r="H4683" s="1" t="s">
        <v>133</v>
      </c>
      <c r="I4683" s="1" t="s">
        <v>137</v>
      </c>
      <c r="J4683" s="1" t="str" cm="1">
        <f t="array" ref="J4683">_xlfn.IFS(F4683="","missing",F4683&lt;0,"negative",F4683=0,"zero",AND(F4683&gt;=99999,MOD(F4683,9)=0),"99999 placeholder",AND(F4683&gt;$O$5,D4683="Expense"),"Expense outlier",AND(F4683&gt;$P$5,D4683="Income"),"Income outlier",TRUE,"valid")</f>
        <v>valid</v>
      </c>
      <c r="K4683" s="1" t="str">
        <f>_xlfn.XLOOKUP(I4683,[1]category_mapping!$F$2:$F$19,[1]category_mapping!$G$2:$G$19,E4683)</f>
        <v>travel</v>
      </c>
      <c r="L4683" s="1" t="str">
        <f>IF(cleaning_working[[#This Row],[date]]="","Missing","Available")</f>
        <v>Available</v>
      </c>
    </row>
    <row r="4684" spans="1:12" x14ac:dyDescent="0.35">
      <c r="A4684" s="1" t="s">
        <v>4810</v>
      </c>
      <c r="B4684" s="1" t="s">
        <v>542</v>
      </c>
      <c r="C4684" s="3">
        <v>45196</v>
      </c>
      <c r="D4684" s="1" t="s">
        <v>13</v>
      </c>
      <c r="E4684" s="1" t="s">
        <v>96</v>
      </c>
      <c r="F4684" s="1">
        <v>4836</v>
      </c>
      <c r="G4684" s="1" t="s">
        <v>32</v>
      </c>
      <c r="H4684" s="1" t="s">
        <v>83</v>
      </c>
      <c r="I4684" s="1" t="s">
        <v>194</v>
      </c>
      <c r="J4684" s="1" t="str" cm="1">
        <f t="array" ref="J4684">_xlfn.IFS(F4684="","missing",F4684&lt;0,"negative",F4684=0,"zero",AND(F4684&gt;=99999,MOD(F4684,9)=0),"99999 placeholder",AND(F4684&gt;$O$5,D4684="Expense"),"Expense outlier",AND(F4684&gt;$P$5,D4684="Income"),"Income outlier",TRUE,"valid")</f>
        <v>valid</v>
      </c>
      <c r="K4684" s="1" t="str">
        <f>_xlfn.XLOOKUP(I4684,[1]category_mapping!$F$2:$F$19,[1]category_mapping!$G$2:$G$19,E4684)</f>
        <v>travel</v>
      </c>
      <c r="L4684" s="1" t="str">
        <f>IF(cleaning_working[[#This Row],[date]]="","Missing","Available")</f>
        <v>Available</v>
      </c>
    </row>
    <row r="4685" spans="1:12" x14ac:dyDescent="0.35">
      <c r="A4685" s="1" t="s">
        <v>4811</v>
      </c>
      <c r="B4685" s="1" t="s">
        <v>528</v>
      </c>
      <c r="C4685" s="3">
        <v>44253</v>
      </c>
      <c r="D4685" s="1" t="s">
        <v>13</v>
      </c>
      <c r="E4685" s="1" t="s">
        <v>96</v>
      </c>
      <c r="F4685" s="1">
        <v>731</v>
      </c>
      <c r="G4685" s="1" t="s">
        <v>32</v>
      </c>
      <c r="H4685" s="1" t="s">
        <v>26</v>
      </c>
      <c r="I4685" s="1" t="s">
        <v>194</v>
      </c>
      <c r="J4685" s="1" t="str" cm="1">
        <f t="array" ref="J4685">_xlfn.IFS(F4685="","missing",F4685&lt;0,"negative",F4685=0,"zero",AND(F4685&gt;=99999,MOD(F4685,9)=0),"99999 placeholder",AND(F4685&gt;$O$5,D4685="Expense"),"Expense outlier",AND(F4685&gt;$P$5,D4685="Income"),"Income outlier",TRUE,"valid")</f>
        <v>valid</v>
      </c>
      <c r="K4685" s="1" t="str">
        <f>_xlfn.XLOOKUP(I4685,[1]category_mapping!$F$2:$F$19,[1]category_mapping!$G$2:$G$19,E4685)</f>
        <v>travel</v>
      </c>
      <c r="L4685" s="1" t="str">
        <f>IF(cleaning_working[[#This Row],[date]]="","Missing","Available")</f>
        <v>Available</v>
      </c>
    </row>
    <row r="4686" spans="1:12" x14ac:dyDescent="0.35">
      <c r="A4686" s="1" t="s">
        <v>4812</v>
      </c>
      <c r="B4686" s="1" t="s">
        <v>484</v>
      </c>
      <c r="C4686" s="3">
        <v>44929</v>
      </c>
      <c r="D4686" s="1" t="s">
        <v>13</v>
      </c>
      <c r="E4686" s="1" t="s">
        <v>39</v>
      </c>
      <c r="F4686" s="1">
        <v>483</v>
      </c>
      <c r="G4686" s="1" t="s">
        <v>40</v>
      </c>
      <c r="H4686" s="1" t="s">
        <v>133</v>
      </c>
      <c r="I4686" s="1" t="s">
        <v>137</v>
      </c>
      <c r="J4686" s="1" t="str" cm="1">
        <f t="array" ref="J4686">_xlfn.IFS(F4686="","missing",F4686&lt;0,"negative",F4686=0,"zero",AND(F4686&gt;=99999,MOD(F4686,9)=0),"99999 placeholder",AND(F4686&gt;$O$5,D4686="Expense"),"Expense outlier",AND(F4686&gt;$P$5,D4686="Income"),"Income outlier",TRUE,"valid")</f>
        <v>valid</v>
      </c>
      <c r="K4686" s="1" t="str">
        <f>_xlfn.XLOOKUP(I4686,[1]category_mapping!$F$2:$F$19,[1]category_mapping!$G$2:$G$19,E4686)</f>
        <v>travel</v>
      </c>
      <c r="L4686" s="1" t="str">
        <f>IF(cleaning_working[[#This Row],[date]]="","Missing","Available")</f>
        <v>Available</v>
      </c>
    </row>
    <row r="4687" spans="1:12" x14ac:dyDescent="0.35">
      <c r="A4687" s="1" t="s">
        <v>4813</v>
      </c>
      <c r="B4687" s="1" t="s">
        <v>484</v>
      </c>
      <c r="C4687" s="3">
        <v>45449</v>
      </c>
      <c r="D4687" s="1" t="s">
        <v>13</v>
      </c>
      <c r="E4687" s="1" t="s">
        <v>17</v>
      </c>
      <c r="F4687" s="1">
        <v>2829</v>
      </c>
      <c r="G4687" s="1" t="s">
        <v>32</v>
      </c>
      <c r="H4687" s="1" t="s">
        <v>26</v>
      </c>
      <c r="I4687" s="1" t="s">
        <v>137</v>
      </c>
      <c r="J4687" s="1" t="str" cm="1">
        <f t="array" ref="J4687">_xlfn.IFS(F4687="","missing",F4687&lt;0,"negative",F4687=0,"zero",AND(F4687&gt;=99999,MOD(F4687,9)=0),"99999 placeholder",AND(F4687&gt;$O$5,D4687="Expense"),"Expense outlier",AND(F4687&gt;$P$5,D4687="Income"),"Income outlier",TRUE,"valid")</f>
        <v>valid</v>
      </c>
      <c r="K4687" s="1" t="str">
        <f>_xlfn.XLOOKUP(I4687,[1]category_mapping!$F$2:$F$19,[1]category_mapping!$G$2:$G$19,E4687)</f>
        <v>travel</v>
      </c>
      <c r="L4687" s="1" t="str">
        <f>IF(cleaning_working[[#This Row],[date]]="","Missing","Available")</f>
        <v>Available</v>
      </c>
    </row>
    <row r="4688" spans="1:12" x14ac:dyDescent="0.35">
      <c r="A4688" s="1" t="s">
        <v>4814</v>
      </c>
      <c r="B4688" s="1" t="s">
        <v>319</v>
      </c>
      <c r="C4688" s="3">
        <v>44834</v>
      </c>
      <c r="D4688" s="1" t="s">
        <v>13</v>
      </c>
      <c r="E4688" s="1" t="s">
        <v>24</v>
      </c>
      <c r="F4688" s="1">
        <v>21019</v>
      </c>
      <c r="G4688" s="1" t="s">
        <v>18</v>
      </c>
      <c r="H4688" s="1" t="s">
        <v>26</v>
      </c>
      <c r="I4688" s="1" t="s">
        <v>178</v>
      </c>
      <c r="J4688" s="1" t="str" cm="1">
        <f t="array" ref="J4688">_xlfn.IFS(F4688="","missing",F4688&lt;0,"negative",F4688=0,"zero",AND(F4688&gt;=99999,MOD(F4688,9)=0),"99999 placeholder",AND(F4688&gt;$O$5,D4688="Expense"),"Expense outlier",AND(F4688&gt;$P$5,D4688="Income"),"Income outlier",TRUE,"valid")</f>
        <v>Expense outlier</v>
      </c>
      <c r="K4688" s="1" t="str">
        <f>_xlfn.XLOOKUP(I4688,[1]category_mapping!$F$2:$F$19,[1]category_mapping!$G$2:$G$19,E4688)</f>
        <v>rent</v>
      </c>
      <c r="L4688" s="1" t="str">
        <f>IF(cleaning_working[[#This Row],[date]]="","Missing","Available")</f>
        <v>Available</v>
      </c>
    </row>
    <row r="4689" spans="1:12" x14ac:dyDescent="0.35">
      <c r="A4689" s="1" t="s">
        <v>4815</v>
      </c>
      <c r="B4689" s="1" t="s">
        <v>414</v>
      </c>
      <c r="C4689" s="3">
        <v>44932</v>
      </c>
      <c r="D4689" s="1" t="s">
        <v>13</v>
      </c>
      <c r="E4689" s="1" t="s">
        <v>96</v>
      </c>
      <c r="F4689" s="1">
        <v>8152</v>
      </c>
      <c r="G4689" s="1" t="s">
        <v>18</v>
      </c>
      <c r="H4689" s="1" t="s">
        <v>159</v>
      </c>
      <c r="I4689" s="1" t="s">
        <v>93</v>
      </c>
      <c r="J4689" s="1" t="str" cm="1">
        <f t="array" ref="J4689">_xlfn.IFS(F4689="","missing",F4689&lt;0,"negative",F4689=0,"zero",AND(F4689&gt;=99999,MOD(F4689,9)=0),"99999 placeholder",AND(F4689&gt;$O$5,D4689="Expense"),"Expense outlier",AND(F4689&gt;$P$5,D4689="Income"),"Income outlier",TRUE,"valid")</f>
        <v>valid</v>
      </c>
      <c r="K4689" s="1" t="str">
        <f>_xlfn.XLOOKUP(I4689,[1]category_mapping!$F$2:$F$19,[1]category_mapping!$G$2:$G$19,E4689)</f>
        <v>travel</v>
      </c>
      <c r="L4689" s="1" t="str">
        <f>IF(cleaning_working[[#This Row],[date]]="","Missing","Available")</f>
        <v>Available</v>
      </c>
    </row>
    <row r="4690" spans="1:12" x14ac:dyDescent="0.35">
      <c r="A4690" s="1" t="s">
        <v>4816</v>
      </c>
      <c r="B4690" s="1" t="s">
        <v>148</v>
      </c>
      <c r="C4690" s="3">
        <v>45011</v>
      </c>
      <c r="D4690" s="1" t="s">
        <v>14</v>
      </c>
      <c r="E4690" s="1" t="s">
        <v>57</v>
      </c>
      <c r="F4690" s="1">
        <v>53637</v>
      </c>
      <c r="G4690" s="1" t="s">
        <v>18</v>
      </c>
      <c r="H4690" s="1" t="s">
        <v>133</v>
      </c>
      <c r="I4690" s="1" t="s">
        <v>34</v>
      </c>
      <c r="J4690" s="1" t="str" cm="1">
        <f t="array" ref="J4690">_xlfn.IFS(F4690="","missing",F4690&lt;0,"negative",F4690=0,"zero",AND(F4690&gt;=99999,MOD(F4690,9)=0),"99999 placeholder",AND(F4690&gt;$O$5,D4690="Expense"),"Expense outlier",AND(F4690&gt;$P$5,D4690="Income"),"Income outlier",TRUE,"valid")</f>
        <v>valid</v>
      </c>
      <c r="K4690" s="1" t="str">
        <f>_xlfn.XLOOKUP(I4690,[1]category_mapping!$F$2:$F$19,[1]category_mapping!$G$2:$G$19,E4690)</f>
        <v>education</v>
      </c>
      <c r="L4690" s="1" t="str">
        <f>IF(cleaning_working[[#This Row],[date]]="","Missing","Available")</f>
        <v>Available</v>
      </c>
    </row>
    <row r="4691" spans="1:12" x14ac:dyDescent="0.35">
      <c r="A4691" s="1" t="s">
        <v>4817</v>
      </c>
      <c r="B4691" s="1" t="s">
        <v>767</v>
      </c>
      <c r="C4691" s="3">
        <v>44366</v>
      </c>
      <c r="D4691" s="1" t="s">
        <v>13</v>
      </c>
      <c r="E4691" s="1" t="s">
        <v>96</v>
      </c>
      <c r="F4691" s="1">
        <v>8171</v>
      </c>
      <c r="G4691" s="1" t="s">
        <v>18</v>
      </c>
      <c r="H4691" s="1" t="s">
        <v>25</v>
      </c>
      <c r="I4691" s="1" t="s">
        <v>53</v>
      </c>
      <c r="J4691" s="1" t="str" cm="1">
        <f t="array" ref="J4691">_xlfn.IFS(F4691="","missing",F4691&lt;0,"negative",F4691=0,"zero",AND(F4691&gt;=99999,MOD(F4691,9)=0),"99999 placeholder",AND(F4691&gt;$O$5,D4691="Expense"),"Expense outlier",AND(F4691&gt;$P$5,D4691="Income"),"Income outlier",TRUE,"valid")</f>
        <v>valid</v>
      </c>
      <c r="K4691" s="1" t="str">
        <f>_xlfn.XLOOKUP(I4691,[1]category_mapping!$F$2:$F$19,[1]category_mapping!$G$2:$G$19,E4691)</f>
        <v>travel</v>
      </c>
      <c r="L4691" s="1" t="str">
        <f>IF(cleaning_working[[#This Row],[date]]="","Missing","Available")</f>
        <v>Available</v>
      </c>
    </row>
    <row r="4692" spans="1:12" x14ac:dyDescent="0.35">
      <c r="A4692" s="1" t="s">
        <v>4818</v>
      </c>
      <c r="B4692" s="1" t="s">
        <v>873</v>
      </c>
      <c r="C4692" s="3">
        <v>44242</v>
      </c>
      <c r="D4692" s="1" t="s">
        <v>14</v>
      </c>
      <c r="E4692" s="1" t="s">
        <v>70</v>
      </c>
      <c r="F4692" s="1">
        <v>71607</v>
      </c>
      <c r="G4692" s="1" t="s">
        <v>64</v>
      </c>
      <c r="H4692" s="1" t="s">
        <v>83</v>
      </c>
      <c r="I4692" s="1" t="s">
        <v>217</v>
      </c>
      <c r="J4692" s="1" t="str" cm="1">
        <f t="array" ref="J4692">_xlfn.IFS(F4692="","missing",F4692&lt;0,"negative",F4692=0,"zero",AND(F4692&gt;=99999,MOD(F4692,9)=0),"99999 placeholder",AND(F4692&gt;$O$5,D4692="Expense"),"Expense outlier",AND(F4692&gt;$P$5,D4692="Income"),"Income outlier",TRUE,"valid")</f>
        <v>valid</v>
      </c>
      <c r="K4692" s="1" t="str">
        <f>_xlfn.XLOOKUP(I4692,[1]category_mapping!$F$2:$F$19,[1]category_mapping!$G$2:$G$19,E4692)</f>
        <v>rent</v>
      </c>
      <c r="L4692" s="1" t="str">
        <f>IF(cleaning_working[[#This Row],[date]]="","Missing","Available")</f>
        <v>Available</v>
      </c>
    </row>
    <row r="4693" spans="1:12" x14ac:dyDescent="0.35">
      <c r="A4693" s="1" t="s">
        <v>4819</v>
      </c>
      <c r="B4693" s="1" t="s">
        <v>557</v>
      </c>
      <c r="C4693" s="3">
        <v>45122</v>
      </c>
      <c r="D4693" s="1" t="s">
        <v>13</v>
      </c>
      <c r="E4693" s="1" t="s">
        <v>17</v>
      </c>
      <c r="F4693" s="1">
        <v>2276</v>
      </c>
      <c r="G4693" s="1" t="s">
        <v>40</v>
      </c>
      <c r="H4693" s="1" t="s">
        <v>26</v>
      </c>
      <c r="I4693" s="1" t="s">
        <v>123</v>
      </c>
      <c r="J4693" s="1" t="str" cm="1">
        <f t="array" ref="J4693">_xlfn.IFS(F4693="","missing",F4693&lt;0,"negative",F4693=0,"zero",AND(F4693&gt;=99999,MOD(F4693,9)=0),"99999 placeholder",AND(F4693&gt;$O$5,D4693="Expense"),"Expense outlier",AND(F4693&gt;$P$5,D4693="Income"),"Income outlier",TRUE,"valid")</f>
        <v>valid</v>
      </c>
      <c r="K4693" s="1" t="str">
        <f>_xlfn.XLOOKUP(I4693,[1]category_mapping!$F$2:$F$19,[1]category_mapping!$G$2:$G$19,E4693)</f>
        <v>education</v>
      </c>
      <c r="L4693" s="1" t="str">
        <f>IF(cleaning_working[[#This Row],[date]]="","Missing","Available")</f>
        <v>Available</v>
      </c>
    </row>
    <row r="4694" spans="1:12" x14ac:dyDescent="0.35">
      <c r="A4694" s="1" t="s">
        <v>4820</v>
      </c>
      <c r="B4694" s="1" t="s">
        <v>48</v>
      </c>
      <c r="C4694" s="3">
        <v>44653</v>
      </c>
      <c r="D4694" s="1" t="s">
        <v>13</v>
      </c>
      <c r="E4694" s="1" t="s">
        <v>63</v>
      </c>
      <c r="F4694" s="1">
        <v>5431</v>
      </c>
      <c r="G4694" s="1" t="s">
        <v>32</v>
      </c>
      <c r="H4694" s="1" t="s">
        <v>159</v>
      </c>
      <c r="I4694" s="1" t="s">
        <v>87</v>
      </c>
      <c r="J4694" s="1" t="str" cm="1">
        <f t="array" ref="J4694">_xlfn.IFS(F4694="","missing",F4694&lt;0,"negative",F4694=0,"zero",AND(F4694&gt;=99999,MOD(F4694,9)=0),"99999 placeholder",AND(F4694&gt;$O$5,D4694="Expense"),"Expense outlier",AND(F4694&gt;$P$5,D4694="Income"),"Income outlier",TRUE,"valid")</f>
        <v>valid</v>
      </c>
      <c r="K4694" s="1" t="str">
        <f>_xlfn.XLOOKUP(I4694,[1]category_mapping!$F$2:$F$19,[1]category_mapping!$G$2:$G$19,E4694)</f>
        <v>utilities</v>
      </c>
      <c r="L4694" s="1" t="str">
        <f>IF(cleaning_working[[#This Row],[date]]="","Missing","Available")</f>
        <v>Available</v>
      </c>
    </row>
    <row r="4695" spans="1:12" x14ac:dyDescent="0.35">
      <c r="A4695" s="1" t="s">
        <v>4821</v>
      </c>
      <c r="B4695" s="1" t="s">
        <v>790</v>
      </c>
      <c r="C4695" s="3">
        <v>45087</v>
      </c>
      <c r="D4695" s="1" t="s">
        <v>13</v>
      </c>
      <c r="E4695" s="1" t="s">
        <v>39</v>
      </c>
      <c r="F4695" s="1">
        <v>2321</v>
      </c>
      <c r="G4695" s="1" t="s">
        <v>32</v>
      </c>
      <c r="H4695" s="1" t="s">
        <v>107</v>
      </c>
      <c r="I4695" s="1" t="s">
        <v>178</v>
      </c>
      <c r="J4695" s="1" t="str" cm="1">
        <f t="array" ref="J4695">_xlfn.IFS(F4695="","missing",F4695&lt;0,"negative",F4695=0,"zero",AND(F4695&gt;=99999,MOD(F4695,9)=0),"99999 placeholder",AND(F4695&gt;$O$5,D4695="Expense"),"Expense outlier",AND(F4695&gt;$P$5,D4695="Income"),"Income outlier",TRUE,"valid")</f>
        <v>valid</v>
      </c>
      <c r="K4695" s="1" t="str">
        <f>_xlfn.XLOOKUP(I4695,[1]category_mapping!$F$2:$F$19,[1]category_mapping!$G$2:$G$19,E4695)</f>
        <v>rent</v>
      </c>
      <c r="L4695" s="1" t="str">
        <f>IF(cleaning_working[[#This Row],[date]]="","Missing","Available")</f>
        <v>Available</v>
      </c>
    </row>
    <row r="4696" spans="1:12" x14ac:dyDescent="0.35">
      <c r="A4696" s="1" t="s">
        <v>4822</v>
      </c>
      <c r="B4696" s="1" t="s">
        <v>82</v>
      </c>
      <c r="C4696" s="3">
        <v>44273</v>
      </c>
      <c r="D4696" s="1" t="s">
        <v>13</v>
      </c>
      <c r="E4696" s="1" t="s">
        <v>96</v>
      </c>
      <c r="F4696" s="1">
        <v>2697</v>
      </c>
      <c r="G4696" s="1" t="s">
        <v>32</v>
      </c>
      <c r="H4696" s="1" t="s">
        <v>133</v>
      </c>
      <c r="J4696" s="1" t="str" cm="1">
        <f t="array" ref="J4696">_xlfn.IFS(F4696="","missing",F4696&lt;0,"negative",F4696=0,"zero",AND(F4696&gt;=99999,MOD(F4696,9)=0),"99999 placeholder",AND(F4696&gt;$O$5,D4696="Expense"),"Expense outlier",AND(F4696&gt;$P$5,D4696="Income"),"Income outlier",TRUE,"valid")</f>
        <v>valid</v>
      </c>
      <c r="K4696" s="1" t="str">
        <f>_xlfn.XLOOKUP(I4696,[1]category_mapping!$F$2:$F$19,[1]category_mapping!$G$2:$G$19,E4696)</f>
        <v>travel</v>
      </c>
      <c r="L4696" s="1" t="str">
        <f>IF(cleaning_working[[#This Row],[date]]="","Missing","Available")</f>
        <v>Available</v>
      </c>
    </row>
    <row r="4697" spans="1:12" x14ac:dyDescent="0.35">
      <c r="A4697" s="1" t="s">
        <v>4823</v>
      </c>
      <c r="B4697" s="1" t="s">
        <v>150</v>
      </c>
      <c r="C4697" s="3">
        <v>44974</v>
      </c>
      <c r="D4697" s="1" t="s">
        <v>13</v>
      </c>
      <c r="E4697" s="1" t="s">
        <v>104</v>
      </c>
      <c r="F4697" s="1">
        <v>3962</v>
      </c>
      <c r="G4697" s="1" t="s">
        <v>64</v>
      </c>
      <c r="H4697" s="1" t="s">
        <v>33</v>
      </c>
      <c r="I4697" s="1" t="s">
        <v>87</v>
      </c>
      <c r="J4697" s="1" t="str" cm="1">
        <f t="array" ref="J4697">_xlfn.IFS(F4697="","missing",F4697&lt;0,"negative",F4697=0,"zero",AND(F4697&gt;=99999,MOD(F4697,9)=0),"99999 placeholder",AND(F4697&gt;$O$5,D4697="Expense"),"Expense outlier",AND(F4697&gt;$P$5,D4697="Income"),"Income outlier",TRUE,"valid")</f>
        <v>valid</v>
      </c>
      <c r="K4697" s="1" t="str">
        <f>_xlfn.XLOOKUP(I4697,[1]category_mapping!$F$2:$F$19,[1]category_mapping!$G$2:$G$19,E4697)</f>
        <v>health</v>
      </c>
      <c r="L4697" s="1" t="str">
        <f>IF(cleaning_working[[#This Row],[date]]="","Missing","Available")</f>
        <v>Available</v>
      </c>
    </row>
    <row r="4698" spans="1:12" x14ac:dyDescent="0.35">
      <c r="A4698" s="1" t="s">
        <v>4824</v>
      </c>
      <c r="B4698" s="1" t="s">
        <v>144</v>
      </c>
      <c r="C4698" s="3">
        <v>44330</v>
      </c>
      <c r="D4698" s="1" t="s">
        <v>13</v>
      </c>
      <c r="E4698" s="1" t="s">
        <v>39</v>
      </c>
      <c r="F4698" s="1">
        <v>4111</v>
      </c>
      <c r="G4698" s="1" t="s">
        <v>32</v>
      </c>
      <c r="H4698" s="1" t="s">
        <v>159</v>
      </c>
      <c r="I4698" s="1" t="s">
        <v>49</v>
      </c>
      <c r="J4698" s="1" t="str" cm="1">
        <f t="array" ref="J4698">_xlfn.IFS(F4698="","missing",F4698&lt;0,"negative",F4698=0,"zero",AND(F4698&gt;=99999,MOD(F4698,9)=0),"99999 placeholder",AND(F4698&gt;$O$5,D4698="Expense"),"Expense outlier",AND(F4698&gt;$P$5,D4698="Income"),"Income outlier",TRUE,"valid")</f>
        <v>valid</v>
      </c>
      <c r="K4698" s="1" t="str">
        <f>_xlfn.XLOOKUP(I4698,[1]category_mapping!$F$2:$F$19,[1]category_mapping!$G$2:$G$19,E4698)</f>
        <v>food</v>
      </c>
      <c r="L4698" s="1" t="str">
        <f>IF(cleaning_working[[#This Row],[date]]="","Missing","Available")</f>
        <v>Available</v>
      </c>
    </row>
    <row r="4699" spans="1:12" x14ac:dyDescent="0.35">
      <c r="A4699" s="1" t="s">
        <v>4825</v>
      </c>
      <c r="B4699" s="1" t="s">
        <v>542</v>
      </c>
      <c r="C4699" s="3">
        <v>44826</v>
      </c>
      <c r="D4699" s="1" t="s">
        <v>13</v>
      </c>
      <c r="E4699" s="1" t="s">
        <v>63</v>
      </c>
      <c r="F4699" s="1">
        <v>6772</v>
      </c>
      <c r="G4699" s="1" t="s">
        <v>64</v>
      </c>
      <c r="H4699" s="1" t="s">
        <v>86</v>
      </c>
      <c r="I4699" s="1" t="s">
        <v>128</v>
      </c>
      <c r="J4699" s="1" t="str" cm="1">
        <f t="array" ref="J4699">_xlfn.IFS(F4699="","missing",F4699&lt;0,"negative",F4699=0,"zero",AND(F4699&gt;=99999,MOD(F4699,9)=0),"99999 placeholder",AND(F4699&gt;$O$5,D4699="Expense"),"Expense outlier",AND(F4699&gt;$P$5,D4699="Income"),"Income outlier",TRUE,"valid")</f>
        <v>valid</v>
      </c>
      <c r="K4699" s="1" t="str">
        <f>_xlfn.XLOOKUP(I4699,[1]category_mapping!$F$2:$F$19,[1]category_mapping!$G$2:$G$19,E4699)</f>
        <v>utilities</v>
      </c>
      <c r="L4699" s="1" t="str">
        <f>IF(cleaning_working[[#This Row],[date]]="","Missing","Available")</f>
        <v>Available</v>
      </c>
    </row>
    <row r="4700" spans="1:12" x14ac:dyDescent="0.35">
      <c r="A4700" s="1" t="s">
        <v>4826</v>
      </c>
      <c r="B4700" s="1" t="s">
        <v>89</v>
      </c>
      <c r="C4700" s="3">
        <v>44344</v>
      </c>
      <c r="D4700" s="1" t="s">
        <v>13</v>
      </c>
      <c r="E4700" s="1" t="s">
        <v>24</v>
      </c>
      <c r="F4700" s="1">
        <v>7697</v>
      </c>
      <c r="G4700" s="1" t="s">
        <v>64</v>
      </c>
      <c r="H4700" s="1" t="s">
        <v>83</v>
      </c>
      <c r="I4700" s="1" t="s">
        <v>217</v>
      </c>
      <c r="J4700" s="1" t="str" cm="1">
        <f t="array" ref="J4700">_xlfn.IFS(F4700="","missing",F4700&lt;0,"negative",F4700=0,"zero",AND(F4700&gt;=99999,MOD(F4700,9)=0),"99999 placeholder",AND(F4700&gt;$O$5,D4700="Expense"),"Expense outlier",AND(F4700&gt;$P$5,D4700="Income"),"Income outlier",TRUE,"valid")</f>
        <v>valid</v>
      </c>
      <c r="K4700" s="1" t="str">
        <f>_xlfn.XLOOKUP(I4700,[1]category_mapping!$F$2:$F$19,[1]category_mapping!$G$2:$G$19,E4700)</f>
        <v>rent</v>
      </c>
      <c r="L4700" s="1" t="str">
        <f>IF(cleaning_working[[#This Row],[date]]="","Missing","Available")</f>
        <v>Available</v>
      </c>
    </row>
    <row r="4701" spans="1:12" x14ac:dyDescent="0.35">
      <c r="A4701" s="1" t="s">
        <v>4827</v>
      </c>
      <c r="B4701" s="1" t="s">
        <v>257</v>
      </c>
      <c r="C4701" s="3">
        <v>45209</v>
      </c>
      <c r="D4701" s="1" t="s">
        <v>13</v>
      </c>
      <c r="E4701" s="1" t="s">
        <v>63</v>
      </c>
      <c r="F4701" s="1">
        <v>9019</v>
      </c>
      <c r="G4701" s="1" t="s">
        <v>25</v>
      </c>
      <c r="H4701" s="1" t="s">
        <v>19</v>
      </c>
      <c r="I4701" s="1" t="s">
        <v>217</v>
      </c>
      <c r="J4701" s="1" t="str" cm="1">
        <f t="array" ref="J4701">_xlfn.IFS(F4701="","missing",F4701&lt;0,"negative",F4701=0,"zero",AND(F4701&gt;=99999,MOD(F4701,9)=0),"99999 placeholder",AND(F4701&gt;$O$5,D4701="Expense"),"Expense outlier",AND(F4701&gt;$P$5,D4701="Income"),"Income outlier",TRUE,"valid")</f>
        <v>valid</v>
      </c>
      <c r="K4701" s="1" t="str">
        <f>_xlfn.XLOOKUP(I4701,[1]category_mapping!$F$2:$F$19,[1]category_mapping!$G$2:$G$19,E4701)</f>
        <v>rent</v>
      </c>
      <c r="L4701" s="1" t="str">
        <f>IF(cleaning_working[[#This Row],[date]]="","Missing","Available")</f>
        <v>Available</v>
      </c>
    </row>
    <row r="4702" spans="1:12" x14ac:dyDescent="0.35">
      <c r="A4702" s="1" t="s">
        <v>4828</v>
      </c>
      <c r="B4702" s="1" t="s">
        <v>95</v>
      </c>
      <c r="C4702" s="3">
        <v>45303</v>
      </c>
      <c r="D4702" s="1" t="s">
        <v>13</v>
      </c>
      <c r="E4702" s="1" t="s">
        <v>39</v>
      </c>
      <c r="F4702" s="1">
        <v>4811</v>
      </c>
      <c r="G4702" s="1" t="s">
        <v>40</v>
      </c>
      <c r="H4702" s="1" t="s">
        <v>159</v>
      </c>
      <c r="I4702" s="1" t="s">
        <v>123</v>
      </c>
      <c r="J4702" s="1" t="str" cm="1">
        <f t="array" ref="J4702">_xlfn.IFS(F4702="","missing",F4702&lt;0,"negative",F4702=0,"zero",AND(F4702&gt;=99999,MOD(F4702,9)=0),"99999 placeholder",AND(F4702&gt;$O$5,D4702="Expense"),"Expense outlier",AND(F4702&gt;$P$5,D4702="Income"),"Income outlier",TRUE,"valid")</f>
        <v>valid</v>
      </c>
      <c r="K4702" s="1" t="str">
        <f>_xlfn.XLOOKUP(I4702,[1]category_mapping!$F$2:$F$19,[1]category_mapping!$G$2:$G$19,E4702)</f>
        <v>food</v>
      </c>
      <c r="L4702" s="1" t="str">
        <f>IF(cleaning_working[[#This Row],[date]]="","Missing","Available")</f>
        <v>Available</v>
      </c>
    </row>
    <row r="4703" spans="1:12" x14ac:dyDescent="0.35">
      <c r="A4703" s="1" t="s">
        <v>4829</v>
      </c>
      <c r="B4703" s="1" t="s">
        <v>306</v>
      </c>
      <c r="C4703" s="3">
        <v>45616</v>
      </c>
      <c r="D4703" s="1" t="s">
        <v>14</v>
      </c>
      <c r="E4703" s="1" t="s">
        <v>57</v>
      </c>
      <c r="F4703" s="1">
        <v>51165</v>
      </c>
      <c r="G4703" s="1" t="s">
        <v>18</v>
      </c>
      <c r="H4703" s="1" t="s">
        <v>19</v>
      </c>
      <c r="I4703" s="1" t="s">
        <v>41</v>
      </c>
      <c r="J4703" s="1" t="str" cm="1">
        <f t="array" ref="J4703">_xlfn.IFS(F4703="","missing",F4703&lt;0,"negative",F4703=0,"zero",AND(F4703&gt;=99999,MOD(F4703,9)=0),"99999 placeholder",AND(F4703&gt;$O$5,D4703="Expense"),"Expense outlier",AND(F4703&gt;$P$5,D4703="Income"),"Income outlier",TRUE,"valid")</f>
        <v>valid</v>
      </c>
      <c r="K4703" s="1" t="str">
        <f>_xlfn.XLOOKUP(I4703,[1]category_mapping!$F$2:$F$19,[1]category_mapping!$G$2:$G$19,E4703)</f>
        <v>utilities</v>
      </c>
      <c r="L4703" s="1" t="str">
        <f>IF(cleaning_working[[#This Row],[date]]="","Missing","Available")</f>
        <v>Available</v>
      </c>
    </row>
    <row r="4704" spans="1:12" x14ac:dyDescent="0.35">
      <c r="A4704" s="1" t="s">
        <v>4830</v>
      </c>
      <c r="B4704" s="1" t="s">
        <v>309</v>
      </c>
      <c r="C4704" s="3">
        <v>44236</v>
      </c>
      <c r="D4704" s="1" t="s">
        <v>13</v>
      </c>
      <c r="E4704" s="1" t="s">
        <v>63</v>
      </c>
      <c r="F4704" s="1">
        <v>8895</v>
      </c>
      <c r="G4704" s="1" t="s">
        <v>40</v>
      </c>
      <c r="H4704" s="1" t="s">
        <v>107</v>
      </c>
      <c r="I4704" s="1" t="s">
        <v>97</v>
      </c>
      <c r="J4704" s="1" t="str" cm="1">
        <f t="array" ref="J4704">_xlfn.IFS(F4704="","missing",F4704&lt;0,"negative",F4704=0,"zero",AND(F4704&gt;=99999,MOD(F4704,9)=0),"99999 placeholder",AND(F4704&gt;$O$5,D4704="Expense"),"Expense outlier",AND(F4704&gt;$P$5,D4704="Income"),"Income outlier",TRUE,"valid")</f>
        <v>valid</v>
      </c>
      <c r="K4704" s="1" t="str">
        <f>_xlfn.XLOOKUP(I4704,[1]category_mapping!$F$2:$F$19,[1]category_mapping!$G$2:$G$19,E4704)</f>
        <v>health</v>
      </c>
      <c r="L4704" s="1" t="str">
        <f>IF(cleaning_working[[#This Row],[date]]="","Missing","Available")</f>
        <v>Available</v>
      </c>
    </row>
    <row r="4705" spans="1:12" x14ac:dyDescent="0.35">
      <c r="A4705" s="1" t="s">
        <v>4831</v>
      </c>
      <c r="B4705" s="1" t="s">
        <v>345</v>
      </c>
      <c r="C4705" s="3">
        <v>44910</v>
      </c>
      <c r="D4705" s="1" t="s">
        <v>13</v>
      </c>
      <c r="E4705" s="1" t="s">
        <v>104</v>
      </c>
      <c r="F4705" s="1">
        <v>8703</v>
      </c>
      <c r="G4705" s="1" t="s">
        <v>64</v>
      </c>
      <c r="H4705" s="1" t="s">
        <v>86</v>
      </c>
      <c r="J4705" s="1" t="str" cm="1">
        <f t="array" ref="J4705">_xlfn.IFS(F4705="","missing",F4705&lt;0,"negative",F4705=0,"zero",AND(F4705&gt;=99999,MOD(F4705,9)=0),"99999 placeholder",AND(F4705&gt;$O$5,D4705="Expense"),"Expense outlier",AND(F4705&gt;$P$5,D4705="Income"),"Income outlier",TRUE,"valid")</f>
        <v>valid</v>
      </c>
      <c r="K4705" s="1" t="str">
        <f>_xlfn.XLOOKUP(I4705,[1]category_mapping!$F$2:$F$19,[1]category_mapping!$G$2:$G$19,E4705)</f>
        <v>health</v>
      </c>
      <c r="L4705" s="1" t="str">
        <f>IF(cleaning_working[[#This Row],[date]]="","Missing","Available")</f>
        <v>Available</v>
      </c>
    </row>
    <row r="4706" spans="1:12" x14ac:dyDescent="0.35">
      <c r="A4706" s="1" t="s">
        <v>4832</v>
      </c>
      <c r="B4706" s="1" t="s">
        <v>303</v>
      </c>
      <c r="C4706" s="3" t="s">
        <v>38</v>
      </c>
      <c r="D4706" s="1" t="s">
        <v>13</v>
      </c>
      <c r="E4706" s="1" t="s">
        <v>39</v>
      </c>
      <c r="F4706" s="1">
        <v>4360</v>
      </c>
      <c r="G4706" s="1" t="s">
        <v>32</v>
      </c>
      <c r="H4706" s="1" t="s">
        <v>86</v>
      </c>
      <c r="I4706" s="1" t="s">
        <v>93</v>
      </c>
      <c r="J4706" s="1" t="str" cm="1">
        <f t="array" ref="J4706">_xlfn.IFS(F4706="","missing",F4706&lt;0,"negative",F4706=0,"zero",AND(F4706&gt;=99999,MOD(F4706,9)=0),"99999 placeholder",AND(F4706&gt;$O$5,D4706="Expense"),"Expense outlier",AND(F4706&gt;$P$5,D4706="Income"),"Income outlier",TRUE,"valid")</f>
        <v>valid</v>
      </c>
      <c r="K4706" s="1" t="str">
        <f>_xlfn.XLOOKUP(I4706,[1]category_mapping!$F$2:$F$19,[1]category_mapping!$G$2:$G$19,E4706)</f>
        <v>food</v>
      </c>
      <c r="L4706" s="1" t="str">
        <f>IF(cleaning_working[[#This Row],[date]]="","Missing","Available")</f>
        <v>Missing</v>
      </c>
    </row>
    <row r="4707" spans="1:12" x14ac:dyDescent="0.35">
      <c r="A4707" s="1" t="s">
        <v>4833</v>
      </c>
      <c r="B4707" s="1" t="s">
        <v>208</v>
      </c>
      <c r="C4707" s="3">
        <v>44583</v>
      </c>
      <c r="D4707" s="1" t="s">
        <v>13</v>
      </c>
      <c r="E4707" s="1" t="s">
        <v>39</v>
      </c>
      <c r="F4707" s="1">
        <v>1706</v>
      </c>
      <c r="G4707" s="1" t="s">
        <v>32</v>
      </c>
      <c r="H4707" s="1" t="s">
        <v>83</v>
      </c>
      <c r="I4707" s="1" t="s">
        <v>217</v>
      </c>
      <c r="J4707" s="1" t="str" cm="1">
        <f t="array" ref="J4707">_xlfn.IFS(F4707="","missing",F4707&lt;0,"negative",F4707=0,"zero",AND(F4707&gt;=99999,MOD(F4707,9)=0),"99999 placeholder",AND(F4707&gt;$O$5,D4707="Expense"),"Expense outlier",AND(F4707&gt;$P$5,D4707="Income"),"Income outlier",TRUE,"valid")</f>
        <v>valid</v>
      </c>
      <c r="K4707" s="1" t="str">
        <f>_xlfn.XLOOKUP(I4707,[1]category_mapping!$F$2:$F$19,[1]category_mapping!$G$2:$G$19,E4707)</f>
        <v>rent</v>
      </c>
      <c r="L4707" s="1" t="str">
        <f>IF(cleaning_working[[#This Row],[date]]="","Missing","Available")</f>
        <v>Available</v>
      </c>
    </row>
    <row r="4708" spans="1:12" x14ac:dyDescent="0.35">
      <c r="A4708" s="1" t="s">
        <v>3610</v>
      </c>
      <c r="B4708" s="1" t="s">
        <v>293</v>
      </c>
      <c r="C4708" s="3">
        <v>44924</v>
      </c>
      <c r="D4708" s="1" t="s">
        <v>13</v>
      </c>
      <c r="E4708" s="1" t="s">
        <v>96</v>
      </c>
      <c r="F4708" s="1">
        <v>455</v>
      </c>
      <c r="G4708" s="1" t="s">
        <v>40</v>
      </c>
      <c r="H4708" s="1" t="s">
        <v>86</v>
      </c>
      <c r="I4708" s="1" t="s">
        <v>170</v>
      </c>
      <c r="J4708" s="1" t="str" cm="1">
        <f t="array" ref="J4708">_xlfn.IFS(F4708="","missing",F4708&lt;0,"negative",F4708=0,"zero",AND(F4708&gt;=99999,MOD(F4708,9)=0),"99999 placeholder",AND(F4708&gt;$O$5,D4708="Expense"),"Expense outlier",AND(F4708&gt;$P$5,D4708="Income"),"Income outlier",TRUE,"valid")</f>
        <v>valid</v>
      </c>
      <c r="K4708" s="1" t="str">
        <f>_xlfn.XLOOKUP(I4708,[1]category_mapping!$F$2:$F$19,[1]category_mapping!$G$2:$G$19,E4708)</f>
        <v>health</v>
      </c>
      <c r="L4708" s="1" t="str">
        <f>IF(cleaning_working[[#This Row],[date]]="","Missing","Available")</f>
        <v>Available</v>
      </c>
    </row>
    <row r="4709" spans="1:12" x14ac:dyDescent="0.35">
      <c r="A4709" s="1" t="s">
        <v>4834</v>
      </c>
      <c r="B4709" s="1" t="s">
        <v>243</v>
      </c>
      <c r="C4709" s="3">
        <v>45556</v>
      </c>
      <c r="D4709" s="1" t="s">
        <v>13</v>
      </c>
      <c r="E4709" s="1" t="s">
        <v>63</v>
      </c>
      <c r="F4709" s="1">
        <v>4769</v>
      </c>
      <c r="G4709" s="1" t="s">
        <v>32</v>
      </c>
      <c r="H4709" s="1" t="s">
        <v>52</v>
      </c>
      <c r="I4709" s="1" t="s">
        <v>120</v>
      </c>
      <c r="J4709" s="1" t="str" cm="1">
        <f t="array" ref="J4709">_xlfn.IFS(F4709="","missing",F4709&lt;0,"negative",F4709=0,"zero",AND(F4709&gt;=99999,MOD(F4709,9)=0),"99999 placeholder",AND(F4709&gt;$O$5,D4709="Expense"),"Expense outlier",AND(F4709&gt;$P$5,D4709="Income"),"Income outlier",TRUE,"valid")</f>
        <v>valid</v>
      </c>
      <c r="K4709" s="1" t="str">
        <f>_xlfn.XLOOKUP(I4709,[1]category_mapping!$F$2:$F$19,[1]category_mapping!$G$2:$G$19,E4709)</f>
        <v>food</v>
      </c>
      <c r="L4709" s="1" t="str">
        <f>IF(cleaning_working[[#This Row],[date]]="","Missing","Available")</f>
        <v>Available</v>
      </c>
    </row>
    <row r="4710" spans="1:12" x14ac:dyDescent="0.35">
      <c r="A4710" s="1" t="s">
        <v>4835</v>
      </c>
      <c r="B4710" s="1" t="s">
        <v>357</v>
      </c>
      <c r="C4710" s="3">
        <v>44886</v>
      </c>
      <c r="D4710" s="1" t="s">
        <v>13</v>
      </c>
      <c r="E4710" s="1" t="s">
        <v>96</v>
      </c>
      <c r="F4710" s="1">
        <v>1150</v>
      </c>
      <c r="G4710" s="1" t="s">
        <v>32</v>
      </c>
      <c r="H4710" s="1" t="s">
        <v>65</v>
      </c>
      <c r="J4710" s="1" t="str" cm="1">
        <f t="array" ref="J4710">_xlfn.IFS(F4710="","missing",F4710&lt;0,"negative",F4710=0,"zero",AND(F4710&gt;=99999,MOD(F4710,9)=0),"99999 placeholder",AND(F4710&gt;$O$5,D4710="Expense"),"Expense outlier",AND(F4710&gt;$P$5,D4710="Income"),"Income outlier",TRUE,"valid")</f>
        <v>valid</v>
      </c>
      <c r="K4710" s="1" t="str">
        <f>_xlfn.XLOOKUP(I4710,[1]category_mapping!$F$2:$F$19,[1]category_mapping!$G$2:$G$19,E4710)</f>
        <v>travel</v>
      </c>
      <c r="L4710" s="1" t="str">
        <f>IF(cleaning_working[[#This Row],[date]]="","Missing","Available")</f>
        <v>Available</v>
      </c>
    </row>
    <row r="4711" spans="1:12" x14ac:dyDescent="0.35">
      <c r="A4711" s="1" t="s">
        <v>4836</v>
      </c>
      <c r="B4711" s="1" t="s">
        <v>198</v>
      </c>
      <c r="C4711" s="3">
        <v>45655</v>
      </c>
      <c r="D4711" s="1" t="s">
        <v>13</v>
      </c>
      <c r="E4711" s="1" t="s">
        <v>39</v>
      </c>
      <c r="F4711" s="1">
        <v>4047</v>
      </c>
      <c r="G4711" s="1" t="s">
        <v>32</v>
      </c>
      <c r="H4711" s="1" t="s">
        <v>159</v>
      </c>
      <c r="J4711" s="1" t="str" cm="1">
        <f t="array" ref="J4711">_xlfn.IFS(F4711="","missing",F4711&lt;0,"negative",F4711=0,"zero",AND(F4711&gt;=99999,MOD(F4711,9)=0),"99999 placeholder",AND(F4711&gt;$O$5,D4711="Expense"),"Expense outlier",AND(F4711&gt;$P$5,D4711="Income"),"Income outlier",TRUE,"valid")</f>
        <v>valid</v>
      </c>
      <c r="K4711" s="1" t="str">
        <f>_xlfn.XLOOKUP(I4711,[1]category_mapping!$F$2:$F$19,[1]category_mapping!$G$2:$G$19,E4711)</f>
        <v>food</v>
      </c>
      <c r="L4711" s="1" t="str">
        <f>IF(cleaning_working[[#This Row],[date]]="","Missing","Available")</f>
        <v>Available</v>
      </c>
    </row>
    <row r="4712" spans="1:12" x14ac:dyDescent="0.35">
      <c r="A4712" s="1" t="s">
        <v>4837</v>
      </c>
      <c r="B4712" s="1" t="s">
        <v>372</v>
      </c>
      <c r="C4712" s="3">
        <v>45487</v>
      </c>
      <c r="D4712" s="1" t="s">
        <v>13</v>
      </c>
      <c r="E4712" s="1" t="s">
        <v>104</v>
      </c>
      <c r="F4712" s="1">
        <v>5362</v>
      </c>
      <c r="G4712" s="1" t="s">
        <v>18</v>
      </c>
      <c r="H4712" s="1" t="s">
        <v>33</v>
      </c>
      <c r="J4712" s="1" t="str" cm="1">
        <f t="array" ref="J4712">_xlfn.IFS(F4712="","missing",F4712&lt;0,"negative",F4712=0,"zero",AND(F4712&gt;=99999,MOD(F4712,9)=0),"99999 placeholder",AND(F4712&gt;$O$5,D4712="Expense"),"Expense outlier",AND(F4712&gt;$P$5,D4712="Income"),"Income outlier",TRUE,"valid")</f>
        <v>valid</v>
      </c>
      <c r="K4712" s="1" t="str">
        <f>_xlfn.XLOOKUP(I4712,[1]category_mapping!$F$2:$F$19,[1]category_mapping!$G$2:$G$19,E4712)</f>
        <v>health</v>
      </c>
      <c r="L4712" s="1" t="str">
        <f>IF(cleaning_working[[#This Row],[date]]="","Missing","Available")</f>
        <v>Available</v>
      </c>
    </row>
    <row r="4713" spans="1:12" x14ac:dyDescent="0.35">
      <c r="A4713" s="1" t="s">
        <v>4838</v>
      </c>
      <c r="B4713" s="1" t="s">
        <v>155</v>
      </c>
      <c r="C4713" s="3">
        <v>44751</v>
      </c>
      <c r="D4713" s="1" t="s">
        <v>13</v>
      </c>
      <c r="E4713" s="1" t="s">
        <v>96</v>
      </c>
      <c r="F4713" s="1">
        <v>5111</v>
      </c>
      <c r="G4713" s="1" t="s">
        <v>32</v>
      </c>
      <c r="H4713" s="1" t="s">
        <v>19</v>
      </c>
      <c r="I4713" s="1" t="s">
        <v>170</v>
      </c>
      <c r="J4713" s="1" t="str" cm="1">
        <f t="array" ref="J4713">_xlfn.IFS(F4713="","missing",F4713&lt;0,"negative",F4713=0,"zero",AND(F4713&gt;=99999,MOD(F4713,9)=0),"99999 placeholder",AND(F4713&gt;$O$5,D4713="Expense"),"Expense outlier",AND(F4713&gt;$P$5,D4713="Income"),"Income outlier",TRUE,"valid")</f>
        <v>valid</v>
      </c>
      <c r="K4713" s="1" t="str">
        <f>_xlfn.XLOOKUP(I4713,[1]category_mapping!$F$2:$F$19,[1]category_mapping!$G$2:$G$19,E4713)</f>
        <v>health</v>
      </c>
      <c r="L4713" s="1" t="str">
        <f>IF(cleaning_working[[#This Row],[date]]="","Missing","Available")</f>
        <v>Available</v>
      </c>
    </row>
    <row r="4714" spans="1:12" x14ac:dyDescent="0.35">
      <c r="A4714" s="1" t="s">
        <v>2742</v>
      </c>
      <c r="B4714" s="1" t="s">
        <v>250</v>
      </c>
      <c r="C4714" s="3">
        <v>44946</v>
      </c>
      <c r="D4714" s="1" t="s">
        <v>13</v>
      </c>
      <c r="E4714" s="1" t="s">
        <v>24</v>
      </c>
      <c r="F4714" s="1">
        <v>2836</v>
      </c>
      <c r="G4714" s="1" t="s">
        <v>32</v>
      </c>
      <c r="H4714" s="1" t="s">
        <v>159</v>
      </c>
      <c r="J4714" s="1" t="str" cm="1">
        <f t="array" ref="J4714">_xlfn.IFS(F4714="","missing",F4714&lt;0,"negative",F4714=0,"zero",AND(F4714&gt;=99999,MOD(F4714,9)=0),"99999 placeholder",AND(F4714&gt;$O$5,D4714="Expense"),"Expense outlier",AND(F4714&gt;$P$5,D4714="Income"),"Income outlier",TRUE,"valid")</f>
        <v>valid</v>
      </c>
      <c r="K4714" s="1" t="str">
        <f>_xlfn.XLOOKUP(I4714,[1]category_mapping!$F$2:$F$19,[1]category_mapping!$G$2:$G$19,E4714)</f>
        <v>rent</v>
      </c>
      <c r="L4714" s="1" t="str">
        <f>IF(cleaning_working[[#This Row],[date]]="","Missing","Available")</f>
        <v>Available</v>
      </c>
    </row>
    <row r="4715" spans="1:12" x14ac:dyDescent="0.35">
      <c r="A4715" s="1" t="s">
        <v>4839</v>
      </c>
      <c r="B4715" s="1" t="s">
        <v>208</v>
      </c>
      <c r="C4715" s="3">
        <v>44788</v>
      </c>
      <c r="D4715" s="1" t="s">
        <v>14</v>
      </c>
      <c r="E4715" s="1" t="s">
        <v>70</v>
      </c>
      <c r="F4715" s="1">
        <v>65608</v>
      </c>
      <c r="G4715" s="1" t="s">
        <v>64</v>
      </c>
      <c r="H4715" s="1" t="s">
        <v>25</v>
      </c>
      <c r="I4715" s="1" t="s">
        <v>162</v>
      </c>
      <c r="J4715" s="1" t="str" cm="1">
        <f t="array" ref="J4715">_xlfn.IFS(F4715="","missing",F4715&lt;0,"negative",F4715=0,"zero",AND(F4715&gt;=99999,MOD(F4715,9)=0),"99999 placeholder",AND(F4715&gt;$O$5,D4715="Expense"),"Expense outlier",AND(F4715&gt;$P$5,D4715="Income"),"Income outlier",TRUE,"valid")</f>
        <v>valid</v>
      </c>
      <c r="K4715" s="1" t="str">
        <f>_xlfn.XLOOKUP(I4715,[1]category_mapping!$F$2:$F$19,[1]category_mapping!$G$2:$G$19,E4715)</f>
        <v>others</v>
      </c>
      <c r="L4715" s="1" t="str">
        <f>IF(cleaning_working[[#This Row],[date]]="","Missing","Available")</f>
        <v>Available</v>
      </c>
    </row>
    <row r="4716" spans="1:12" x14ac:dyDescent="0.35">
      <c r="A4716" s="1" t="s">
        <v>4840</v>
      </c>
      <c r="B4716" s="1" t="s">
        <v>873</v>
      </c>
      <c r="C4716" s="3">
        <v>45033</v>
      </c>
      <c r="D4716" s="1" t="s">
        <v>13</v>
      </c>
      <c r="E4716" s="1" t="s">
        <v>45</v>
      </c>
      <c r="F4716" s="1">
        <v>3423</v>
      </c>
      <c r="G4716" s="1" t="s">
        <v>40</v>
      </c>
      <c r="H4716" s="1" t="s">
        <v>26</v>
      </c>
      <c r="J4716" s="1" t="str" cm="1">
        <f t="array" ref="J4716">_xlfn.IFS(F4716="","missing",F4716&lt;0,"negative",F4716=0,"zero",AND(F4716&gt;=99999,MOD(F4716,9)=0),"99999 placeholder",AND(F4716&gt;$O$5,D4716="Expense"),"Expense outlier",AND(F4716&gt;$P$5,D4716="Income"),"Income outlier",TRUE,"valid")</f>
        <v>valid</v>
      </c>
      <c r="K4716" s="1" t="str">
        <f>_xlfn.XLOOKUP(I4716,[1]category_mapping!$F$2:$F$19,[1]category_mapping!$G$2:$G$19,E4716)</f>
        <v>entertainment</v>
      </c>
      <c r="L4716" s="1" t="str">
        <f>IF(cleaning_working[[#This Row],[date]]="","Missing","Available")</f>
        <v>Available</v>
      </c>
    </row>
    <row r="4717" spans="1:12" x14ac:dyDescent="0.35">
      <c r="A4717" s="1" t="s">
        <v>4841</v>
      </c>
      <c r="B4717" s="1" t="s">
        <v>531</v>
      </c>
      <c r="C4717" s="3">
        <v>45328</v>
      </c>
      <c r="D4717" s="1" t="s">
        <v>13</v>
      </c>
      <c r="E4717" s="1" t="s">
        <v>96</v>
      </c>
      <c r="F4717" s="1">
        <v>3090</v>
      </c>
      <c r="G4717" s="1" t="s">
        <v>32</v>
      </c>
      <c r="H4717" s="1" t="s">
        <v>33</v>
      </c>
      <c r="I4717" s="1" t="s">
        <v>90</v>
      </c>
      <c r="J4717" s="1" t="str" cm="1">
        <f t="array" ref="J4717">_xlfn.IFS(F4717="","missing",F4717&lt;0,"negative",F4717=0,"zero",AND(F4717&gt;=99999,MOD(F4717,9)=0),"99999 placeholder",AND(F4717&gt;$O$5,D4717="Expense"),"Expense outlier",AND(F4717&gt;$P$5,D4717="Income"),"Income outlier",TRUE,"valid")</f>
        <v>valid</v>
      </c>
      <c r="K4717" s="1" t="str">
        <f>_xlfn.XLOOKUP(I4717,[1]category_mapping!$F$2:$F$19,[1]category_mapping!$G$2:$G$19,E4717)</f>
        <v>travel</v>
      </c>
      <c r="L4717" s="1" t="str">
        <f>IF(cleaning_working[[#This Row],[date]]="","Missing","Available")</f>
        <v>Available</v>
      </c>
    </row>
    <row r="4718" spans="1:12" x14ac:dyDescent="0.35">
      <c r="A4718" s="1" t="s">
        <v>4842</v>
      </c>
      <c r="B4718" s="1" t="s">
        <v>341</v>
      </c>
      <c r="C4718" s="3">
        <v>45542</v>
      </c>
      <c r="D4718" s="1" t="s">
        <v>13</v>
      </c>
      <c r="E4718" s="1" t="s">
        <v>39</v>
      </c>
      <c r="F4718" s="1">
        <v>1639</v>
      </c>
      <c r="G4718" s="1" t="s">
        <v>64</v>
      </c>
      <c r="H4718" s="1" t="s">
        <v>83</v>
      </c>
      <c r="I4718" s="1" t="s">
        <v>178</v>
      </c>
      <c r="J4718" s="1" t="str" cm="1">
        <f t="array" ref="J4718">_xlfn.IFS(F4718="","missing",F4718&lt;0,"negative",F4718=0,"zero",AND(F4718&gt;=99999,MOD(F4718,9)=0),"99999 placeholder",AND(F4718&gt;$O$5,D4718="Expense"),"Expense outlier",AND(F4718&gt;$P$5,D4718="Income"),"Income outlier",TRUE,"valid")</f>
        <v>valid</v>
      </c>
      <c r="K4718" s="1" t="str">
        <f>_xlfn.XLOOKUP(I4718,[1]category_mapping!$F$2:$F$19,[1]category_mapping!$G$2:$G$19,E4718)</f>
        <v>rent</v>
      </c>
      <c r="L4718" s="1" t="str">
        <f>IF(cleaning_working[[#This Row],[date]]="","Missing","Available")</f>
        <v>Available</v>
      </c>
    </row>
    <row r="4719" spans="1:12" x14ac:dyDescent="0.35">
      <c r="A4719" s="1" t="s">
        <v>4843</v>
      </c>
      <c r="B4719" s="1" t="s">
        <v>790</v>
      </c>
      <c r="C4719" s="3">
        <v>45564</v>
      </c>
      <c r="D4719" s="1" t="s">
        <v>13</v>
      </c>
      <c r="E4719" s="1" t="s">
        <v>24</v>
      </c>
      <c r="F4719" s="1">
        <v>42938</v>
      </c>
      <c r="G4719" s="1" t="s">
        <v>32</v>
      </c>
      <c r="H4719" s="1" t="s">
        <v>107</v>
      </c>
      <c r="I4719" s="1" t="s">
        <v>53</v>
      </c>
      <c r="J4719" s="1" t="str" cm="1">
        <f t="array" ref="J4719">_xlfn.IFS(F4719="","missing",F4719&lt;0,"negative",F4719=0,"zero",AND(F4719&gt;=99999,MOD(F4719,9)=0),"99999 placeholder",AND(F4719&gt;$O$5,D4719="Expense"),"Expense outlier",AND(F4719&gt;$P$5,D4719="Income"),"Income outlier",TRUE,"valid")</f>
        <v>Expense outlier</v>
      </c>
      <c r="K4719" s="1" t="str">
        <f>_xlfn.XLOOKUP(I4719,[1]category_mapping!$F$2:$F$19,[1]category_mapping!$G$2:$G$19,E4719)</f>
        <v>travel</v>
      </c>
      <c r="L4719" s="1" t="str">
        <f>IF(cleaning_working[[#This Row],[date]]="","Missing","Available")</f>
        <v>Available</v>
      </c>
    </row>
    <row r="4720" spans="1:12" x14ac:dyDescent="0.35">
      <c r="A4720" s="1" t="s">
        <v>4844</v>
      </c>
      <c r="B4720" s="1" t="s">
        <v>311</v>
      </c>
      <c r="C4720" s="3">
        <v>45394</v>
      </c>
      <c r="D4720" s="1" t="s">
        <v>13</v>
      </c>
      <c r="E4720" s="1" t="s">
        <v>39</v>
      </c>
      <c r="F4720" s="1">
        <v>1000</v>
      </c>
      <c r="G4720" s="1" t="s">
        <v>40</v>
      </c>
      <c r="H4720" s="1" t="s">
        <v>83</v>
      </c>
      <c r="I4720" s="1" t="s">
        <v>97</v>
      </c>
      <c r="J4720" s="1" t="str" cm="1">
        <f t="array" ref="J4720">_xlfn.IFS(F4720="","missing",F4720&lt;0,"negative",F4720=0,"zero",AND(F4720&gt;=99999,MOD(F4720,9)=0),"99999 placeholder",AND(F4720&gt;$O$5,D4720="Expense"),"Expense outlier",AND(F4720&gt;$P$5,D4720="Income"),"Income outlier",TRUE,"valid")</f>
        <v>valid</v>
      </c>
      <c r="K4720" s="1" t="str">
        <f>_xlfn.XLOOKUP(I4720,[1]category_mapping!$F$2:$F$19,[1]category_mapping!$G$2:$G$19,E4720)</f>
        <v>health</v>
      </c>
      <c r="L4720" s="1" t="str">
        <f>IF(cleaning_working[[#This Row],[date]]="","Missing","Available")</f>
        <v>Available</v>
      </c>
    </row>
    <row r="4721" spans="1:12" x14ac:dyDescent="0.35">
      <c r="A4721" s="1" t="s">
        <v>4845</v>
      </c>
      <c r="B4721" s="1" t="s">
        <v>229</v>
      </c>
      <c r="C4721" s="3">
        <v>44558</v>
      </c>
      <c r="D4721" s="1" t="s">
        <v>13</v>
      </c>
      <c r="E4721" s="1" t="s">
        <v>63</v>
      </c>
      <c r="F4721" s="1">
        <v>1632</v>
      </c>
      <c r="G4721" s="1" t="s">
        <v>32</v>
      </c>
      <c r="H4721" s="1" t="s">
        <v>19</v>
      </c>
      <c r="I4721" s="1" t="s">
        <v>27</v>
      </c>
      <c r="J4721" s="1" t="str" cm="1">
        <f t="array" ref="J4721">_xlfn.IFS(F4721="","missing",F4721&lt;0,"negative",F4721=0,"zero",AND(F4721&gt;=99999,MOD(F4721,9)=0),"99999 placeholder",AND(F4721&gt;$O$5,D4721="Expense"),"Expense outlier",AND(F4721&gt;$P$5,D4721="Income"),"Income outlier",TRUE,"valid")</f>
        <v>valid</v>
      </c>
      <c r="K4721" s="1" t="str">
        <f>_xlfn.XLOOKUP(I4721,[1]category_mapping!$F$2:$F$19,[1]category_mapping!$G$2:$G$19,E4721)</f>
        <v>utilities</v>
      </c>
      <c r="L4721" s="1" t="str">
        <f>IF(cleaning_working[[#This Row],[date]]="","Missing","Available")</f>
        <v>Available</v>
      </c>
    </row>
    <row r="4722" spans="1:12" x14ac:dyDescent="0.35">
      <c r="A4722" s="1" t="s">
        <v>4846</v>
      </c>
      <c r="B4722" s="1" t="s">
        <v>48</v>
      </c>
      <c r="C4722" s="3">
        <v>45027</v>
      </c>
      <c r="D4722" s="1" t="s">
        <v>13</v>
      </c>
      <c r="E4722" s="1" t="s">
        <v>96</v>
      </c>
      <c r="F4722" s="1">
        <v>9029</v>
      </c>
      <c r="G4722" s="1" t="s">
        <v>18</v>
      </c>
      <c r="H4722" s="1" t="s">
        <v>26</v>
      </c>
      <c r="J4722" s="1" t="str" cm="1">
        <f t="array" ref="J4722">_xlfn.IFS(F4722="","missing",F4722&lt;0,"negative",F4722=0,"zero",AND(F4722&gt;=99999,MOD(F4722,9)=0),"99999 placeholder",AND(F4722&gt;$O$5,D4722="Expense"),"Expense outlier",AND(F4722&gt;$P$5,D4722="Income"),"Income outlier",TRUE,"valid")</f>
        <v>valid</v>
      </c>
      <c r="K4722" s="1" t="str">
        <f>_xlfn.XLOOKUP(I4722,[1]category_mapping!$F$2:$F$19,[1]category_mapping!$G$2:$G$19,E4722)</f>
        <v>travel</v>
      </c>
      <c r="L4722" s="1" t="str">
        <f>IF(cleaning_working[[#This Row],[date]]="","Missing","Available")</f>
        <v>Available</v>
      </c>
    </row>
    <row r="4723" spans="1:12" x14ac:dyDescent="0.35">
      <c r="A4723" s="1" t="s">
        <v>4847</v>
      </c>
      <c r="B4723" s="1" t="s">
        <v>212</v>
      </c>
      <c r="C4723" s="3">
        <v>44289</v>
      </c>
      <c r="D4723" s="1" t="s">
        <v>13</v>
      </c>
      <c r="E4723" s="1" t="s">
        <v>17</v>
      </c>
      <c r="F4723" s="1">
        <v>1920</v>
      </c>
      <c r="G4723" s="1" t="s">
        <v>32</v>
      </c>
      <c r="H4723" s="1" t="s">
        <v>107</v>
      </c>
      <c r="I4723" s="1" t="s">
        <v>27</v>
      </c>
      <c r="J4723" s="1" t="str" cm="1">
        <f t="array" ref="J4723">_xlfn.IFS(F4723="","missing",F4723&lt;0,"negative",F4723=0,"zero",AND(F4723&gt;=99999,MOD(F4723,9)=0),"99999 placeholder",AND(F4723&gt;$O$5,D4723="Expense"),"Expense outlier",AND(F4723&gt;$P$5,D4723="Income"),"Income outlier",TRUE,"valid")</f>
        <v>valid</v>
      </c>
      <c r="K4723" s="1" t="str">
        <f>_xlfn.XLOOKUP(I4723,[1]category_mapping!$F$2:$F$19,[1]category_mapping!$G$2:$G$19,E4723)</f>
        <v>education</v>
      </c>
      <c r="L4723" s="1" t="str">
        <f>IF(cleaning_working[[#This Row],[date]]="","Missing","Available")</f>
        <v>Available</v>
      </c>
    </row>
    <row r="4724" spans="1:12" x14ac:dyDescent="0.35">
      <c r="A4724" s="1" t="s">
        <v>4848</v>
      </c>
      <c r="B4724" s="1" t="s">
        <v>277</v>
      </c>
      <c r="C4724" s="3">
        <v>45427</v>
      </c>
      <c r="D4724" s="1" t="s">
        <v>13</v>
      </c>
      <c r="E4724" s="1" t="s">
        <v>17</v>
      </c>
      <c r="F4724" s="1">
        <v>1849</v>
      </c>
      <c r="G4724" s="1" t="s">
        <v>18</v>
      </c>
      <c r="H4724" s="1" t="s">
        <v>107</v>
      </c>
      <c r="I4724" s="1" t="s">
        <v>178</v>
      </c>
      <c r="J4724" s="1" t="str" cm="1">
        <f t="array" ref="J4724">_xlfn.IFS(F4724="","missing",F4724&lt;0,"negative",F4724=0,"zero",AND(F4724&gt;=99999,MOD(F4724,9)=0),"99999 placeholder",AND(F4724&gt;$O$5,D4724="Expense"),"Expense outlier",AND(F4724&gt;$P$5,D4724="Income"),"Income outlier",TRUE,"valid")</f>
        <v>valid</v>
      </c>
      <c r="K4724" s="1" t="str">
        <f>_xlfn.XLOOKUP(I4724,[1]category_mapping!$F$2:$F$19,[1]category_mapping!$G$2:$G$19,E4724)</f>
        <v>rent</v>
      </c>
      <c r="L4724" s="1" t="str">
        <f>IF(cleaning_working[[#This Row],[date]]="","Missing","Available")</f>
        <v>Available</v>
      </c>
    </row>
    <row r="4725" spans="1:12" x14ac:dyDescent="0.35">
      <c r="A4725" s="1" t="s">
        <v>4849</v>
      </c>
      <c r="B4725" s="1" t="s">
        <v>113</v>
      </c>
      <c r="C4725" s="3">
        <v>45004</v>
      </c>
      <c r="D4725" s="1" t="s">
        <v>13</v>
      </c>
      <c r="E4725" s="1" t="s">
        <v>39</v>
      </c>
      <c r="F4725" s="1">
        <v>9691</v>
      </c>
      <c r="G4725" s="1" t="s">
        <v>18</v>
      </c>
      <c r="H4725" s="1" t="s">
        <v>86</v>
      </c>
      <c r="I4725" s="1" t="s">
        <v>97</v>
      </c>
      <c r="J4725" s="1" t="str" cm="1">
        <f t="array" ref="J4725">_xlfn.IFS(F4725="","missing",F4725&lt;0,"negative",F4725=0,"zero",AND(F4725&gt;=99999,MOD(F4725,9)=0),"99999 placeholder",AND(F4725&gt;$O$5,D4725="Expense"),"Expense outlier",AND(F4725&gt;$P$5,D4725="Income"),"Income outlier",TRUE,"valid")</f>
        <v>valid</v>
      </c>
      <c r="K4725" s="1" t="str">
        <f>_xlfn.XLOOKUP(I4725,[1]category_mapping!$F$2:$F$19,[1]category_mapping!$G$2:$G$19,E4725)</f>
        <v>health</v>
      </c>
      <c r="L4725" s="1" t="str">
        <f>IF(cleaning_working[[#This Row],[date]]="","Missing","Available")</f>
        <v>Available</v>
      </c>
    </row>
    <row r="4726" spans="1:12" x14ac:dyDescent="0.35">
      <c r="A4726" s="1" t="s">
        <v>4850</v>
      </c>
      <c r="B4726" s="1" t="s">
        <v>117</v>
      </c>
      <c r="C4726" s="3">
        <v>45156</v>
      </c>
      <c r="D4726" s="1" t="s">
        <v>14</v>
      </c>
      <c r="E4726" s="1" t="s">
        <v>46</v>
      </c>
      <c r="F4726" s="1">
        <v>28344</v>
      </c>
      <c r="G4726" s="1" t="s">
        <v>32</v>
      </c>
      <c r="H4726" s="1" t="s">
        <v>107</v>
      </c>
      <c r="I4726" s="1" t="s">
        <v>170</v>
      </c>
      <c r="J4726" s="1" t="str" cm="1">
        <f t="array" ref="J4726">_xlfn.IFS(F4726="","missing",F4726&lt;0,"negative",F4726=0,"zero",AND(F4726&gt;=99999,MOD(F4726,9)=0),"99999 placeholder",AND(F4726&gt;$O$5,D4726="Expense"),"Expense outlier",AND(F4726&gt;$P$5,D4726="Income"),"Income outlier",TRUE,"valid")</f>
        <v>valid</v>
      </c>
      <c r="K4726" s="1" t="str">
        <f>_xlfn.XLOOKUP(I4726,[1]category_mapping!$F$2:$F$19,[1]category_mapping!$G$2:$G$19,E4726)</f>
        <v>health</v>
      </c>
      <c r="L4726" s="1" t="str">
        <f>IF(cleaning_working[[#This Row],[date]]="","Missing","Available")</f>
        <v>Available</v>
      </c>
    </row>
    <row r="4727" spans="1:12" x14ac:dyDescent="0.35">
      <c r="A4727" s="1" t="s">
        <v>4851</v>
      </c>
      <c r="B4727" s="1" t="s">
        <v>319</v>
      </c>
      <c r="C4727" s="3">
        <v>44873</v>
      </c>
      <c r="D4727" s="1" t="s">
        <v>13</v>
      </c>
      <c r="E4727" s="1" t="s">
        <v>63</v>
      </c>
      <c r="F4727" s="1">
        <v>4337</v>
      </c>
      <c r="G4727" s="1" t="s">
        <v>18</v>
      </c>
      <c r="H4727" s="1" t="s">
        <v>52</v>
      </c>
      <c r="J4727" s="1" t="str" cm="1">
        <f t="array" ref="J4727">_xlfn.IFS(F4727="","missing",F4727&lt;0,"negative",F4727=0,"zero",AND(F4727&gt;=99999,MOD(F4727,9)=0),"99999 placeholder",AND(F4727&gt;$O$5,D4727="Expense"),"Expense outlier",AND(F4727&gt;$P$5,D4727="Income"),"Income outlier",TRUE,"valid")</f>
        <v>valid</v>
      </c>
      <c r="K4727" s="1" t="str">
        <f>_xlfn.XLOOKUP(I4727,[1]category_mapping!$F$2:$F$19,[1]category_mapping!$G$2:$G$19,E4727)</f>
        <v>utilities</v>
      </c>
      <c r="L4727" s="1" t="str">
        <f>IF(cleaning_working[[#This Row],[date]]="","Missing","Available")</f>
        <v>Available</v>
      </c>
    </row>
    <row r="4728" spans="1:12" x14ac:dyDescent="0.35">
      <c r="A4728" s="1" t="s">
        <v>4586</v>
      </c>
      <c r="B4728" s="1" t="s">
        <v>202</v>
      </c>
      <c r="C4728" s="3">
        <v>44245</v>
      </c>
      <c r="D4728" s="1" t="s">
        <v>14</v>
      </c>
      <c r="E4728" s="1" t="s">
        <v>31</v>
      </c>
      <c r="F4728" s="1">
        <v>33502</v>
      </c>
      <c r="G4728" s="1" t="s">
        <v>40</v>
      </c>
      <c r="H4728" s="1" t="s">
        <v>83</v>
      </c>
      <c r="I4728" s="1" t="s">
        <v>90</v>
      </c>
      <c r="J4728" s="1" t="str" cm="1">
        <f t="array" ref="J4728">_xlfn.IFS(F4728="","missing",F4728&lt;0,"negative",F4728=0,"zero",AND(F4728&gt;=99999,MOD(F4728,9)=0),"99999 placeholder",AND(F4728&gt;$O$5,D4728="Expense"),"Expense outlier",AND(F4728&gt;$P$5,D4728="Income"),"Income outlier",TRUE,"valid")</f>
        <v>valid</v>
      </c>
      <c r="K4728" s="1" t="str">
        <f>_xlfn.XLOOKUP(I4728,[1]category_mapping!$F$2:$F$19,[1]category_mapping!$G$2:$G$19,E4728)</f>
        <v>freelance</v>
      </c>
      <c r="L4728" s="1" t="str">
        <f>IF(cleaning_working[[#This Row],[date]]="","Missing","Available")</f>
        <v>Available</v>
      </c>
    </row>
    <row r="4729" spans="1:12" x14ac:dyDescent="0.35">
      <c r="A4729" s="1" t="s">
        <v>4852</v>
      </c>
      <c r="B4729" s="1" t="s">
        <v>73</v>
      </c>
      <c r="C4729" s="3">
        <v>45269</v>
      </c>
      <c r="D4729" s="1" t="s">
        <v>13</v>
      </c>
      <c r="E4729" s="1" t="s">
        <v>17</v>
      </c>
      <c r="F4729" s="1">
        <v>2890</v>
      </c>
      <c r="G4729" s="1" t="s">
        <v>32</v>
      </c>
      <c r="H4729" s="1" t="s">
        <v>52</v>
      </c>
      <c r="J4729" s="1" t="str" cm="1">
        <f t="array" ref="J4729">_xlfn.IFS(F4729="","missing",F4729&lt;0,"negative",F4729=0,"zero",AND(F4729&gt;=99999,MOD(F4729,9)=0),"99999 placeholder",AND(F4729&gt;$O$5,D4729="Expense"),"Expense outlier",AND(F4729&gt;$P$5,D4729="Income"),"Income outlier",TRUE,"valid")</f>
        <v>valid</v>
      </c>
      <c r="K4729" s="1" t="str">
        <f>_xlfn.XLOOKUP(I4729,[1]category_mapping!$F$2:$F$19,[1]category_mapping!$G$2:$G$19,E4729)</f>
        <v>education</v>
      </c>
      <c r="L4729" s="1" t="str">
        <f>IF(cleaning_working[[#This Row],[date]]="","Missing","Available")</f>
        <v>Available</v>
      </c>
    </row>
    <row r="4730" spans="1:12" x14ac:dyDescent="0.35">
      <c r="A4730" s="1" t="s">
        <v>3876</v>
      </c>
      <c r="B4730" s="1" t="s">
        <v>277</v>
      </c>
      <c r="C4730" s="3">
        <v>45575</v>
      </c>
      <c r="D4730" s="1" t="s">
        <v>13</v>
      </c>
      <c r="E4730" s="1" t="s">
        <v>96</v>
      </c>
      <c r="F4730" s="1">
        <v>7866</v>
      </c>
      <c r="G4730" s="1" t="s">
        <v>64</v>
      </c>
      <c r="H4730" s="1" t="s">
        <v>133</v>
      </c>
      <c r="I4730" s="1" t="s">
        <v>170</v>
      </c>
      <c r="J4730" s="1" t="str" cm="1">
        <f t="array" ref="J4730">_xlfn.IFS(F4730="","missing",F4730&lt;0,"negative",F4730=0,"zero",AND(F4730&gt;=99999,MOD(F4730,9)=0),"99999 placeholder",AND(F4730&gt;$O$5,D4730="Expense"),"Expense outlier",AND(F4730&gt;$P$5,D4730="Income"),"Income outlier",TRUE,"valid")</f>
        <v>valid</v>
      </c>
      <c r="K4730" s="1" t="str">
        <f>_xlfn.XLOOKUP(I4730,[1]category_mapping!$F$2:$F$19,[1]category_mapping!$G$2:$G$19,E4730)</f>
        <v>health</v>
      </c>
      <c r="L4730" s="1" t="str">
        <f>IF(cleaning_working[[#This Row],[date]]="","Missing","Available")</f>
        <v>Available</v>
      </c>
    </row>
    <row r="4731" spans="1:12" x14ac:dyDescent="0.35">
      <c r="A4731" s="1" t="s">
        <v>4853</v>
      </c>
      <c r="B4731" s="1" t="s">
        <v>95</v>
      </c>
      <c r="C4731" s="3">
        <v>45535</v>
      </c>
      <c r="D4731" s="1" t="s">
        <v>13</v>
      </c>
      <c r="E4731" s="1" t="s">
        <v>96</v>
      </c>
      <c r="F4731" s="1">
        <v>8733</v>
      </c>
      <c r="G4731" s="1" t="s">
        <v>25</v>
      </c>
      <c r="H4731" s="1" t="s">
        <v>25</v>
      </c>
      <c r="J4731" s="1" t="str" cm="1">
        <f t="array" ref="J4731">_xlfn.IFS(F4731="","missing",F4731&lt;0,"negative",F4731=0,"zero",AND(F4731&gt;=99999,MOD(F4731,9)=0),"99999 placeholder",AND(F4731&gt;$O$5,D4731="Expense"),"Expense outlier",AND(F4731&gt;$P$5,D4731="Income"),"Income outlier",TRUE,"valid")</f>
        <v>valid</v>
      </c>
      <c r="K4731" s="1" t="str">
        <f>_xlfn.XLOOKUP(I4731,[1]category_mapping!$F$2:$F$19,[1]category_mapping!$G$2:$G$19,E4731)</f>
        <v>travel</v>
      </c>
      <c r="L4731" s="1" t="str">
        <f>IF(cleaning_working[[#This Row],[date]]="","Missing","Available")</f>
        <v>Available</v>
      </c>
    </row>
    <row r="4732" spans="1:12" x14ac:dyDescent="0.35">
      <c r="A4732" s="1" t="s">
        <v>4854</v>
      </c>
      <c r="B4732" s="1" t="s">
        <v>762</v>
      </c>
      <c r="C4732" s="3">
        <v>45571</v>
      </c>
      <c r="D4732" s="1" t="s">
        <v>14</v>
      </c>
      <c r="E4732" s="1" t="s">
        <v>31</v>
      </c>
      <c r="F4732" s="1">
        <v>65589</v>
      </c>
      <c r="G4732" s="1" t="s">
        <v>40</v>
      </c>
      <c r="H4732" s="1" t="s">
        <v>33</v>
      </c>
      <c r="I4732" s="1" t="s">
        <v>58</v>
      </c>
      <c r="J4732" s="1" t="str" cm="1">
        <f t="array" ref="J4732">_xlfn.IFS(F4732="","missing",F4732&lt;0,"negative",F4732=0,"zero",AND(F4732&gt;=99999,MOD(F4732,9)=0),"99999 placeholder",AND(F4732&gt;$O$5,D4732="Expense"),"Expense outlier",AND(F4732&gt;$P$5,D4732="Income"),"Income outlier",TRUE,"valid")</f>
        <v>valid</v>
      </c>
      <c r="K4732" s="1" t="str">
        <f>_xlfn.XLOOKUP(I4732,[1]category_mapping!$F$2:$F$19,[1]category_mapping!$G$2:$G$19,E4732)</f>
        <v>freelance</v>
      </c>
      <c r="L4732" s="1" t="str">
        <f>IF(cleaning_working[[#This Row],[date]]="","Missing","Available")</f>
        <v>Available</v>
      </c>
    </row>
    <row r="4733" spans="1:12" x14ac:dyDescent="0.35">
      <c r="A4733" s="1" t="s">
        <v>4855</v>
      </c>
      <c r="B4733" s="1" t="s">
        <v>353</v>
      </c>
      <c r="C4733" s="3">
        <v>44421</v>
      </c>
      <c r="D4733" s="1" t="s">
        <v>13</v>
      </c>
      <c r="E4733" s="1" t="s">
        <v>39</v>
      </c>
      <c r="F4733" s="1">
        <v>4444</v>
      </c>
      <c r="G4733" s="1" t="s">
        <v>25</v>
      </c>
      <c r="H4733" s="1" t="s">
        <v>25</v>
      </c>
      <c r="I4733" s="1" t="s">
        <v>53</v>
      </c>
      <c r="J4733" s="1" t="str" cm="1">
        <f t="array" ref="J4733">_xlfn.IFS(F4733="","missing",F4733&lt;0,"negative",F4733=0,"zero",AND(F4733&gt;=99999,MOD(F4733,9)=0),"99999 placeholder",AND(F4733&gt;$O$5,D4733="Expense"),"Expense outlier",AND(F4733&gt;$P$5,D4733="Income"),"Income outlier",TRUE,"valid")</f>
        <v>valid</v>
      </c>
      <c r="K4733" s="1" t="str">
        <f>_xlfn.XLOOKUP(I4733,[1]category_mapping!$F$2:$F$19,[1]category_mapping!$G$2:$G$19,E4733)</f>
        <v>travel</v>
      </c>
      <c r="L4733" s="1" t="str">
        <f>IF(cleaning_working[[#This Row],[date]]="","Missing","Available")</f>
        <v>Available</v>
      </c>
    </row>
    <row r="4734" spans="1:12" x14ac:dyDescent="0.35">
      <c r="A4734" s="1" t="s">
        <v>4856</v>
      </c>
      <c r="B4734" s="1" t="s">
        <v>510</v>
      </c>
      <c r="C4734" s="3">
        <v>44912</v>
      </c>
      <c r="D4734" s="1" t="s">
        <v>13</v>
      </c>
      <c r="E4734" s="1" t="s">
        <v>96</v>
      </c>
      <c r="F4734" s="1">
        <v>7375</v>
      </c>
      <c r="G4734" s="1" t="s">
        <v>32</v>
      </c>
      <c r="H4734" s="1" t="s">
        <v>65</v>
      </c>
      <c r="I4734" s="1" t="s">
        <v>137</v>
      </c>
      <c r="J4734" s="1" t="str" cm="1">
        <f t="array" ref="J4734">_xlfn.IFS(F4734="","missing",F4734&lt;0,"negative",F4734=0,"zero",AND(F4734&gt;=99999,MOD(F4734,9)=0),"99999 placeholder",AND(F4734&gt;$O$5,D4734="Expense"),"Expense outlier",AND(F4734&gt;$P$5,D4734="Income"),"Income outlier",TRUE,"valid")</f>
        <v>valid</v>
      </c>
      <c r="K4734" s="1" t="str">
        <f>_xlfn.XLOOKUP(I4734,[1]category_mapping!$F$2:$F$19,[1]category_mapping!$G$2:$G$19,E4734)</f>
        <v>travel</v>
      </c>
      <c r="L4734" s="1" t="str">
        <f>IF(cleaning_working[[#This Row],[date]]="","Missing","Available")</f>
        <v>Available</v>
      </c>
    </row>
    <row r="4735" spans="1:12" x14ac:dyDescent="0.35">
      <c r="A4735" s="1" t="s">
        <v>4857</v>
      </c>
      <c r="B4735" s="1" t="s">
        <v>212</v>
      </c>
      <c r="C4735" s="3">
        <v>44803</v>
      </c>
      <c r="D4735" s="1" t="s">
        <v>14</v>
      </c>
      <c r="E4735" s="1" t="s">
        <v>215</v>
      </c>
      <c r="F4735" s="1">
        <v>38776</v>
      </c>
      <c r="G4735" s="1" t="s">
        <v>64</v>
      </c>
      <c r="H4735" s="1" t="s">
        <v>25</v>
      </c>
      <c r="I4735" s="1" t="s">
        <v>27</v>
      </c>
      <c r="J4735" s="1" t="str" cm="1">
        <f t="array" ref="J4735">_xlfn.IFS(F4735="","missing",F4735&lt;0,"negative",F4735=0,"zero",AND(F4735&gt;=99999,MOD(F4735,9)=0),"99999 placeholder",AND(F4735&gt;$O$5,D4735="Expense"),"Expense outlier",AND(F4735&gt;$P$5,D4735="Income"),"Income outlier",TRUE,"valid")</f>
        <v>valid</v>
      </c>
      <c r="K4735" s="1" t="str">
        <f>_xlfn.XLOOKUP(I4735,[1]category_mapping!$F$2:$F$19,[1]category_mapping!$G$2:$G$19,E4735)</f>
        <v>bonus</v>
      </c>
      <c r="L4735" s="1" t="str">
        <f>IF(cleaning_working[[#This Row],[date]]="","Missing","Available")</f>
        <v>Available</v>
      </c>
    </row>
    <row r="4736" spans="1:12" x14ac:dyDescent="0.35">
      <c r="A4736" s="1" t="s">
        <v>4858</v>
      </c>
      <c r="B4736" s="1" t="s">
        <v>235</v>
      </c>
      <c r="C4736" s="3">
        <v>45398</v>
      </c>
      <c r="D4736" s="1" t="s">
        <v>13</v>
      </c>
      <c r="E4736" s="1" t="s">
        <v>39</v>
      </c>
      <c r="F4736" s="1">
        <v>4699</v>
      </c>
      <c r="G4736" s="1" t="s">
        <v>64</v>
      </c>
      <c r="H4736" s="1" t="s">
        <v>19</v>
      </c>
      <c r="I4736" s="1" t="s">
        <v>97</v>
      </c>
      <c r="J4736" s="1" t="str" cm="1">
        <f t="array" ref="J4736">_xlfn.IFS(F4736="","missing",F4736&lt;0,"negative",F4736=0,"zero",AND(F4736&gt;=99999,MOD(F4736,9)=0),"99999 placeholder",AND(F4736&gt;$O$5,D4736="Expense"),"Expense outlier",AND(F4736&gt;$P$5,D4736="Income"),"Income outlier",TRUE,"valid")</f>
        <v>valid</v>
      </c>
      <c r="K4736" s="1" t="str">
        <f>_xlfn.XLOOKUP(I4736,[1]category_mapping!$F$2:$F$19,[1]category_mapping!$G$2:$G$19,E4736)</f>
        <v>health</v>
      </c>
      <c r="L4736" s="1" t="str">
        <f>IF(cleaning_working[[#This Row],[date]]="","Missing","Available")</f>
        <v>Available</v>
      </c>
    </row>
    <row r="4737" spans="1:12" x14ac:dyDescent="0.35">
      <c r="A4737" s="1" t="s">
        <v>4859</v>
      </c>
      <c r="B4737" s="1" t="s">
        <v>402</v>
      </c>
      <c r="C4737" s="3">
        <v>44855</v>
      </c>
      <c r="D4737" s="1" t="s">
        <v>13</v>
      </c>
      <c r="E4737" s="1" t="s">
        <v>39</v>
      </c>
      <c r="F4737" s="1">
        <v>2988</v>
      </c>
      <c r="G4737" s="1" t="s">
        <v>32</v>
      </c>
      <c r="H4737" s="1" t="s">
        <v>159</v>
      </c>
      <c r="J4737" s="1" t="str" cm="1">
        <f t="array" ref="J4737">_xlfn.IFS(F4737="","missing",F4737&lt;0,"negative",F4737=0,"zero",AND(F4737&gt;=99999,MOD(F4737,9)=0),"99999 placeholder",AND(F4737&gt;$O$5,D4737="Expense"),"Expense outlier",AND(F4737&gt;$P$5,D4737="Income"),"Income outlier",TRUE,"valid")</f>
        <v>valid</v>
      </c>
      <c r="K4737" s="1" t="str">
        <f>_xlfn.XLOOKUP(I4737,[1]category_mapping!$F$2:$F$19,[1]category_mapping!$G$2:$G$19,E4737)</f>
        <v>food</v>
      </c>
      <c r="L4737" s="1" t="str">
        <f>IF(cleaning_working[[#This Row],[date]]="","Missing","Available")</f>
        <v>Available</v>
      </c>
    </row>
    <row r="4738" spans="1:12" x14ac:dyDescent="0.35">
      <c r="A4738" s="1" t="s">
        <v>4860</v>
      </c>
      <c r="B4738" s="1" t="s">
        <v>336</v>
      </c>
      <c r="C4738" s="3">
        <v>44247</v>
      </c>
      <c r="D4738" s="1" t="s">
        <v>13</v>
      </c>
      <c r="E4738" s="1" t="s">
        <v>39</v>
      </c>
      <c r="F4738" s="1">
        <v>4958</v>
      </c>
      <c r="G4738" s="1" t="s">
        <v>64</v>
      </c>
      <c r="H4738" s="1" t="s">
        <v>33</v>
      </c>
      <c r="I4738" s="1" t="s">
        <v>58</v>
      </c>
      <c r="J4738" s="1" t="str" cm="1">
        <f t="array" ref="J4738">_xlfn.IFS(F4738="","missing",F4738&lt;0,"negative",F4738=0,"zero",AND(F4738&gt;=99999,MOD(F4738,9)=0),"99999 placeholder",AND(F4738&gt;$O$5,D4738="Expense"),"Expense outlier",AND(F4738&gt;$P$5,D4738="Income"),"Income outlier",TRUE,"valid")</f>
        <v>valid</v>
      </c>
      <c r="K4738" s="1" t="str">
        <f>_xlfn.XLOOKUP(I4738,[1]category_mapping!$F$2:$F$19,[1]category_mapping!$G$2:$G$19,E4738)</f>
        <v>food</v>
      </c>
      <c r="L4738" s="1" t="str">
        <f>IF(cleaning_working[[#This Row],[date]]="","Missing","Available")</f>
        <v>Available</v>
      </c>
    </row>
    <row r="4739" spans="1:12" x14ac:dyDescent="0.35">
      <c r="A4739" s="1" t="s">
        <v>4861</v>
      </c>
      <c r="B4739" s="1" t="s">
        <v>73</v>
      </c>
      <c r="C4739" s="3">
        <v>44341</v>
      </c>
      <c r="D4739" s="1" t="s">
        <v>13</v>
      </c>
      <c r="E4739" s="1" t="s">
        <v>39</v>
      </c>
      <c r="F4739" s="1">
        <v>2878</v>
      </c>
      <c r="G4739" s="1" t="s">
        <v>40</v>
      </c>
      <c r="H4739" s="1" t="s">
        <v>83</v>
      </c>
      <c r="J4739" s="1" t="str" cm="1">
        <f t="array" ref="J4739">_xlfn.IFS(F4739="","missing",F4739&lt;0,"negative",F4739=0,"zero",AND(F4739&gt;=99999,MOD(F4739,9)=0),"99999 placeholder",AND(F4739&gt;$O$5,D4739="Expense"),"Expense outlier",AND(F4739&gt;$P$5,D4739="Income"),"Income outlier",TRUE,"valid")</f>
        <v>valid</v>
      </c>
      <c r="K4739" s="1" t="str">
        <f>_xlfn.XLOOKUP(I4739,[1]category_mapping!$F$2:$F$19,[1]category_mapping!$G$2:$G$19,E4739)</f>
        <v>food</v>
      </c>
      <c r="L4739" s="1" t="str">
        <f>IF(cleaning_working[[#This Row],[date]]="","Missing","Available")</f>
        <v>Available</v>
      </c>
    </row>
    <row r="4740" spans="1:12" x14ac:dyDescent="0.35">
      <c r="A4740" s="1" t="s">
        <v>4862</v>
      </c>
      <c r="B4740" s="1" t="s">
        <v>208</v>
      </c>
      <c r="C4740" s="3">
        <v>44831</v>
      </c>
      <c r="D4740" s="1" t="s">
        <v>13</v>
      </c>
      <c r="E4740" s="1" t="s">
        <v>45</v>
      </c>
      <c r="F4740" s="1">
        <v>6363</v>
      </c>
      <c r="G4740" s="1" t="s">
        <v>32</v>
      </c>
      <c r="H4740" s="1" t="s">
        <v>159</v>
      </c>
      <c r="I4740" s="1" t="s">
        <v>87</v>
      </c>
      <c r="J4740" s="1" t="str" cm="1">
        <f t="array" ref="J4740">_xlfn.IFS(F4740="","missing",F4740&lt;0,"negative",F4740=0,"zero",AND(F4740&gt;=99999,MOD(F4740,9)=0),"99999 placeholder",AND(F4740&gt;$O$5,D4740="Expense"),"Expense outlier",AND(F4740&gt;$P$5,D4740="Income"),"Income outlier",TRUE,"valid")</f>
        <v>valid</v>
      </c>
      <c r="K4740" s="1" t="str">
        <f>_xlfn.XLOOKUP(I4740,[1]category_mapping!$F$2:$F$19,[1]category_mapping!$G$2:$G$19,E4740)</f>
        <v>entertainment</v>
      </c>
      <c r="L4740" s="1" t="str">
        <f>IF(cleaning_working[[#This Row],[date]]="","Missing","Available")</f>
        <v>Available</v>
      </c>
    </row>
    <row r="4741" spans="1:12" x14ac:dyDescent="0.35">
      <c r="A4741" s="1" t="s">
        <v>4863</v>
      </c>
      <c r="B4741" s="1" t="s">
        <v>241</v>
      </c>
      <c r="C4741" s="3">
        <v>45011</v>
      </c>
      <c r="D4741" s="1" t="s">
        <v>13</v>
      </c>
      <c r="E4741" s="1" t="s">
        <v>39</v>
      </c>
      <c r="F4741" s="1">
        <v>218</v>
      </c>
      <c r="G4741" s="1" t="s">
        <v>32</v>
      </c>
      <c r="H4741" s="1" t="s">
        <v>26</v>
      </c>
      <c r="I4741" s="1" t="s">
        <v>49</v>
      </c>
      <c r="J4741" s="1" t="str" cm="1">
        <f t="array" ref="J4741">_xlfn.IFS(F4741="","missing",F4741&lt;0,"negative",F4741=0,"zero",AND(F4741&gt;=99999,MOD(F4741,9)=0),"99999 placeholder",AND(F4741&gt;$O$5,D4741="Expense"),"Expense outlier",AND(F4741&gt;$P$5,D4741="Income"),"Income outlier",TRUE,"valid")</f>
        <v>valid</v>
      </c>
      <c r="K4741" s="1" t="str">
        <f>_xlfn.XLOOKUP(I4741,[1]category_mapping!$F$2:$F$19,[1]category_mapping!$G$2:$G$19,E4741)</f>
        <v>food</v>
      </c>
      <c r="L4741" s="1" t="str">
        <f>IF(cleaning_working[[#This Row],[date]]="","Missing","Available")</f>
        <v>Available</v>
      </c>
    </row>
    <row r="4742" spans="1:12" x14ac:dyDescent="0.35">
      <c r="A4742" s="1" t="s">
        <v>4864</v>
      </c>
      <c r="B4742" s="1" t="s">
        <v>229</v>
      </c>
      <c r="C4742" s="3">
        <v>44601</v>
      </c>
      <c r="D4742" s="1" t="s">
        <v>13</v>
      </c>
      <c r="E4742" s="1" t="s">
        <v>63</v>
      </c>
      <c r="F4742" s="1">
        <v>4097</v>
      </c>
      <c r="G4742" s="1" t="s">
        <v>32</v>
      </c>
      <c r="H4742" s="1" t="s">
        <v>65</v>
      </c>
      <c r="I4742" s="1" t="s">
        <v>20</v>
      </c>
      <c r="J4742" s="1" t="str" cm="1">
        <f t="array" ref="J4742">_xlfn.IFS(F4742="","missing",F4742&lt;0,"negative",F4742=0,"zero",AND(F4742&gt;=99999,MOD(F4742,9)=0),"99999 placeholder",AND(F4742&gt;$O$5,D4742="Expense"),"Expense outlier",AND(F4742&gt;$P$5,D4742="Income"),"Income outlier",TRUE,"valid")</f>
        <v>valid</v>
      </c>
      <c r="K4742" s="1" t="str">
        <f>_xlfn.XLOOKUP(I4742,[1]category_mapping!$F$2:$F$19,[1]category_mapping!$G$2:$G$19,E4742)</f>
        <v>entertainment</v>
      </c>
      <c r="L4742" s="1" t="str">
        <f>IF(cleaning_working[[#This Row],[date]]="","Missing","Available")</f>
        <v>Available</v>
      </c>
    </row>
    <row r="4743" spans="1:12" x14ac:dyDescent="0.35">
      <c r="A4743" s="1" t="s">
        <v>4865</v>
      </c>
      <c r="B4743" s="1" t="s">
        <v>460</v>
      </c>
      <c r="C4743" s="3">
        <v>44867</v>
      </c>
      <c r="D4743" s="1" t="s">
        <v>13</v>
      </c>
      <c r="E4743" s="1" t="s">
        <v>63</v>
      </c>
      <c r="F4743" s="1">
        <v>8062</v>
      </c>
      <c r="G4743" s="1" t="s">
        <v>18</v>
      </c>
      <c r="H4743" s="1" t="s">
        <v>33</v>
      </c>
      <c r="I4743" s="1" t="s">
        <v>46</v>
      </c>
      <c r="J4743" s="1" t="str" cm="1">
        <f t="array" ref="J4743">_xlfn.IFS(F4743="","missing",F4743&lt;0,"negative",F4743=0,"zero",AND(F4743&gt;=99999,MOD(F4743,9)=0),"99999 placeholder",AND(F4743&gt;$O$5,D4743="Expense"),"Expense outlier",AND(F4743&gt;$P$5,D4743="Income"),"Income outlier",TRUE,"valid")</f>
        <v>valid</v>
      </c>
      <c r="K4743" s="1" t="str">
        <f>_xlfn.XLOOKUP(I4743,[1]category_mapping!$F$2:$F$19,[1]category_mapping!$G$2:$G$19,E4743)</f>
        <v>utilities</v>
      </c>
      <c r="L4743" s="1" t="str">
        <f>IF(cleaning_working[[#This Row],[date]]="","Missing","Available")</f>
        <v>Available</v>
      </c>
    </row>
    <row r="4744" spans="1:12" x14ac:dyDescent="0.35">
      <c r="A4744" s="1" t="s">
        <v>4866</v>
      </c>
      <c r="B4744" s="1" t="s">
        <v>323</v>
      </c>
      <c r="C4744" s="3">
        <v>45102</v>
      </c>
      <c r="D4744" s="1" t="s">
        <v>13</v>
      </c>
      <c r="E4744" s="1" t="s">
        <v>45</v>
      </c>
      <c r="F4744" s="1">
        <v>262</v>
      </c>
      <c r="G4744" s="1" t="s">
        <v>32</v>
      </c>
      <c r="H4744" s="1" t="s">
        <v>65</v>
      </c>
      <c r="I4744" s="1" t="s">
        <v>123</v>
      </c>
      <c r="J4744" s="1" t="str" cm="1">
        <f t="array" ref="J4744">_xlfn.IFS(F4744="","missing",F4744&lt;0,"negative",F4744=0,"zero",AND(F4744&gt;=99999,MOD(F4744,9)=0),"99999 placeholder",AND(F4744&gt;$O$5,D4744="Expense"),"Expense outlier",AND(F4744&gt;$P$5,D4744="Income"),"Income outlier",TRUE,"valid")</f>
        <v>valid</v>
      </c>
      <c r="K4744" s="1" t="str">
        <f>_xlfn.XLOOKUP(I4744,[1]category_mapping!$F$2:$F$19,[1]category_mapping!$G$2:$G$19,E4744)</f>
        <v>entertainment</v>
      </c>
      <c r="L4744" s="1" t="str">
        <f>IF(cleaning_working[[#This Row],[date]]="","Missing","Available")</f>
        <v>Available</v>
      </c>
    </row>
    <row r="4745" spans="1:12" x14ac:dyDescent="0.35">
      <c r="A4745" s="1" t="s">
        <v>4867</v>
      </c>
      <c r="B4745" s="1" t="s">
        <v>136</v>
      </c>
      <c r="C4745" s="3">
        <v>44602</v>
      </c>
      <c r="D4745" s="1" t="s">
        <v>13</v>
      </c>
      <c r="E4745" s="1" t="s">
        <v>39</v>
      </c>
      <c r="F4745" s="1">
        <v>1811</v>
      </c>
      <c r="G4745" s="1" t="s">
        <v>64</v>
      </c>
      <c r="H4745" s="1" t="s">
        <v>26</v>
      </c>
      <c r="I4745" s="1" t="s">
        <v>90</v>
      </c>
      <c r="J4745" s="1" t="str" cm="1">
        <f t="array" ref="J4745">_xlfn.IFS(F4745="","missing",F4745&lt;0,"negative",F4745=0,"zero",AND(F4745&gt;=99999,MOD(F4745,9)=0),"99999 placeholder",AND(F4745&gt;$O$5,D4745="Expense"),"Expense outlier",AND(F4745&gt;$P$5,D4745="Income"),"Income outlier",TRUE,"valid")</f>
        <v>valid</v>
      </c>
      <c r="K4745" s="1" t="str">
        <f>_xlfn.XLOOKUP(I4745,[1]category_mapping!$F$2:$F$19,[1]category_mapping!$G$2:$G$19,E4745)</f>
        <v>food</v>
      </c>
      <c r="L4745" s="1" t="str">
        <f>IF(cleaning_working[[#This Row],[date]]="","Missing","Available")</f>
        <v>Available</v>
      </c>
    </row>
    <row r="4746" spans="1:12" x14ac:dyDescent="0.35">
      <c r="A4746" s="1" t="s">
        <v>4868</v>
      </c>
      <c r="B4746" s="1" t="s">
        <v>767</v>
      </c>
      <c r="C4746" s="3">
        <v>45009</v>
      </c>
      <c r="D4746" s="1" t="s">
        <v>14</v>
      </c>
      <c r="E4746" s="1" t="s">
        <v>119</v>
      </c>
      <c r="F4746" s="1">
        <v>59580</v>
      </c>
      <c r="G4746" s="1" t="s">
        <v>25</v>
      </c>
      <c r="H4746" s="1" t="s">
        <v>86</v>
      </c>
      <c r="I4746" s="1" t="s">
        <v>90</v>
      </c>
      <c r="J4746" s="1" t="str" cm="1">
        <f t="array" ref="J4746">_xlfn.IFS(F4746="","missing",F4746&lt;0,"negative",F4746=0,"zero",AND(F4746&gt;=99999,MOD(F4746,9)=0),"99999 placeholder",AND(F4746&gt;$O$5,D4746="Expense"),"Expense outlier",AND(F4746&gt;$P$5,D4746="Income"),"Income outlier",TRUE,"valid")</f>
        <v>valid</v>
      </c>
      <c r="K4746" s="1" t="str">
        <f>_xlfn.XLOOKUP(I4746,[1]category_mapping!$F$2:$F$19,[1]category_mapping!$G$2:$G$19,E4746)</f>
        <v>investment</v>
      </c>
      <c r="L4746" s="1" t="str">
        <f>IF(cleaning_working[[#This Row],[date]]="","Missing","Available")</f>
        <v>Available</v>
      </c>
    </row>
    <row r="4747" spans="1:12" x14ac:dyDescent="0.35">
      <c r="A4747" s="1" t="s">
        <v>4869</v>
      </c>
      <c r="B4747" s="1" t="s">
        <v>166</v>
      </c>
      <c r="C4747" s="3">
        <v>44593</v>
      </c>
      <c r="D4747" s="1" t="s">
        <v>13</v>
      </c>
      <c r="E4747" s="1" t="s">
        <v>24</v>
      </c>
      <c r="F4747" s="1">
        <v>2332</v>
      </c>
      <c r="G4747" s="1" t="s">
        <v>18</v>
      </c>
      <c r="H4747" s="1" t="s">
        <v>26</v>
      </c>
      <c r="I4747" s="1" t="s">
        <v>71</v>
      </c>
      <c r="J4747" s="1" t="str" cm="1">
        <f t="array" ref="J4747">_xlfn.IFS(F4747="","missing",F4747&lt;0,"negative",F4747=0,"zero",AND(F4747&gt;=99999,MOD(F4747,9)=0),"99999 placeholder",AND(F4747&gt;$O$5,D4747="Expense"),"Expense outlier",AND(F4747&gt;$P$5,D4747="Income"),"Income outlier",TRUE,"valid")</f>
        <v>valid</v>
      </c>
      <c r="K4747" s="1" t="str">
        <f>_xlfn.XLOOKUP(I4747,[1]category_mapping!$F$2:$F$19,[1]category_mapping!$G$2:$G$19,E4747)</f>
        <v>health</v>
      </c>
      <c r="L4747" s="1" t="str">
        <f>IF(cleaning_working[[#This Row],[date]]="","Missing","Available")</f>
        <v>Available</v>
      </c>
    </row>
    <row r="4748" spans="1:12" x14ac:dyDescent="0.35">
      <c r="A4748" s="1" t="s">
        <v>4870</v>
      </c>
      <c r="B4748" s="1" t="s">
        <v>423</v>
      </c>
      <c r="C4748" s="3">
        <v>45175</v>
      </c>
      <c r="D4748" s="1" t="s">
        <v>14</v>
      </c>
      <c r="E4748" s="1" t="s">
        <v>215</v>
      </c>
      <c r="F4748" s="1">
        <v>26077</v>
      </c>
      <c r="G4748" s="1" t="s">
        <v>18</v>
      </c>
      <c r="H4748" s="1" t="s">
        <v>159</v>
      </c>
      <c r="I4748" s="1" t="s">
        <v>90</v>
      </c>
      <c r="J4748" s="1" t="str" cm="1">
        <f t="array" ref="J4748">_xlfn.IFS(F4748="","missing",F4748&lt;0,"negative",F4748=0,"zero",AND(F4748&gt;=99999,MOD(F4748,9)=0),"99999 placeholder",AND(F4748&gt;$O$5,D4748="Expense"),"Expense outlier",AND(F4748&gt;$P$5,D4748="Income"),"Income outlier",TRUE,"valid")</f>
        <v>valid</v>
      </c>
      <c r="K4748" s="1" t="str">
        <f>_xlfn.XLOOKUP(I4748,[1]category_mapping!$F$2:$F$19,[1]category_mapping!$G$2:$G$19,E4748)</f>
        <v>bonus</v>
      </c>
      <c r="L4748" s="1" t="str">
        <f>IF(cleaning_working[[#This Row],[date]]="","Missing","Available")</f>
        <v>Available</v>
      </c>
    </row>
    <row r="4749" spans="1:12" x14ac:dyDescent="0.35">
      <c r="A4749" s="1" t="s">
        <v>4871</v>
      </c>
      <c r="B4749" s="1" t="s">
        <v>200</v>
      </c>
      <c r="C4749" s="3">
        <v>44818</v>
      </c>
      <c r="D4749" s="1" t="s">
        <v>13</v>
      </c>
      <c r="E4749" s="1" t="s">
        <v>39</v>
      </c>
      <c r="F4749" s="1">
        <v>1740</v>
      </c>
      <c r="G4749" s="1" t="s">
        <v>40</v>
      </c>
      <c r="H4749" s="1" t="s">
        <v>159</v>
      </c>
      <c r="I4749" s="1" t="s">
        <v>226</v>
      </c>
      <c r="J4749" s="1" t="str" cm="1">
        <f t="array" ref="J4749">_xlfn.IFS(F4749="","missing",F4749&lt;0,"negative",F4749=0,"zero",AND(F4749&gt;=99999,MOD(F4749,9)=0),"99999 placeholder",AND(F4749&gt;$O$5,D4749="Expense"),"Expense outlier",AND(F4749&gt;$P$5,D4749="Income"),"Income outlier",TRUE,"valid")</f>
        <v>valid</v>
      </c>
      <c r="K4749" s="1" t="str">
        <f>_xlfn.XLOOKUP(I4749,[1]category_mapping!$F$2:$F$19,[1]category_mapping!$G$2:$G$19,E4749)</f>
        <v>savings</v>
      </c>
      <c r="L4749" s="1" t="str">
        <f>IF(cleaning_working[[#This Row],[date]]="","Missing","Available")</f>
        <v>Available</v>
      </c>
    </row>
    <row r="4750" spans="1:12" x14ac:dyDescent="0.35">
      <c r="A4750" s="1" t="s">
        <v>4872</v>
      </c>
      <c r="B4750" s="1" t="s">
        <v>1044</v>
      </c>
      <c r="C4750" s="3">
        <v>45548</v>
      </c>
      <c r="D4750" s="1" t="s">
        <v>14</v>
      </c>
      <c r="E4750" s="1" t="s">
        <v>215</v>
      </c>
      <c r="F4750" s="1">
        <v>46236</v>
      </c>
      <c r="G4750" s="1" t="s">
        <v>64</v>
      </c>
      <c r="H4750" s="1" t="s">
        <v>86</v>
      </c>
      <c r="I4750" s="1" t="s">
        <v>46</v>
      </c>
      <c r="J4750" s="1" t="str" cm="1">
        <f t="array" ref="J4750">_xlfn.IFS(F4750="","missing",F4750&lt;0,"negative",F4750=0,"zero",AND(F4750&gt;=99999,MOD(F4750,9)=0),"99999 placeholder",AND(F4750&gt;$O$5,D4750="Expense"),"Expense outlier",AND(F4750&gt;$P$5,D4750="Income"),"Income outlier",TRUE,"valid")</f>
        <v>valid</v>
      </c>
      <c r="K4750" s="1" t="str">
        <f>_xlfn.XLOOKUP(I4750,[1]category_mapping!$F$2:$F$19,[1]category_mapping!$G$2:$G$19,E4750)</f>
        <v>bonus</v>
      </c>
      <c r="L4750" s="1" t="str">
        <f>IF(cleaning_working[[#This Row],[date]]="","Missing","Available")</f>
        <v>Available</v>
      </c>
    </row>
    <row r="4751" spans="1:12" x14ac:dyDescent="0.35">
      <c r="A4751" s="1" t="s">
        <v>4873</v>
      </c>
      <c r="B4751" s="1" t="s">
        <v>233</v>
      </c>
      <c r="C4751" s="3">
        <v>44222</v>
      </c>
      <c r="D4751" s="1" t="s">
        <v>13</v>
      </c>
      <c r="E4751" s="1" t="s">
        <v>39</v>
      </c>
      <c r="F4751" s="1">
        <v>7196</v>
      </c>
      <c r="G4751" s="1" t="s">
        <v>32</v>
      </c>
      <c r="H4751" s="1" t="s">
        <v>83</v>
      </c>
      <c r="I4751" s="1" t="s">
        <v>46</v>
      </c>
      <c r="J4751" s="1" t="str" cm="1">
        <f t="array" ref="J4751">_xlfn.IFS(F4751="","missing",F4751&lt;0,"negative",F4751=0,"zero",AND(F4751&gt;=99999,MOD(F4751,9)=0),"99999 placeholder",AND(F4751&gt;$O$5,D4751="Expense"),"Expense outlier",AND(F4751&gt;$P$5,D4751="Income"),"Income outlier",TRUE,"valid")</f>
        <v>valid</v>
      </c>
      <c r="K4751" s="1" t="str">
        <f>_xlfn.XLOOKUP(I4751,[1]category_mapping!$F$2:$F$19,[1]category_mapping!$G$2:$G$19,E4751)</f>
        <v>food</v>
      </c>
      <c r="L4751" s="1" t="str">
        <f>IF(cleaning_working[[#This Row],[date]]="","Missing","Available")</f>
        <v>Available</v>
      </c>
    </row>
    <row r="4752" spans="1:12" x14ac:dyDescent="0.35">
      <c r="A4752" s="1" t="s">
        <v>4874</v>
      </c>
      <c r="B4752" s="1" t="s">
        <v>446</v>
      </c>
      <c r="C4752" s="3">
        <v>44905</v>
      </c>
      <c r="D4752" s="1" t="s">
        <v>14</v>
      </c>
      <c r="E4752" s="1" t="s">
        <v>31</v>
      </c>
      <c r="F4752" s="1">
        <v>65437</v>
      </c>
      <c r="G4752" s="1" t="s">
        <v>64</v>
      </c>
      <c r="H4752" s="1" t="s">
        <v>65</v>
      </c>
      <c r="I4752" s="1" t="s">
        <v>58</v>
      </c>
      <c r="J4752" s="1" t="str" cm="1">
        <f t="array" ref="J4752">_xlfn.IFS(F4752="","missing",F4752&lt;0,"negative",F4752=0,"zero",AND(F4752&gt;=99999,MOD(F4752,9)=0),"99999 placeholder",AND(F4752&gt;$O$5,D4752="Expense"),"Expense outlier",AND(F4752&gt;$P$5,D4752="Income"),"Income outlier",TRUE,"valid")</f>
        <v>valid</v>
      </c>
      <c r="K4752" s="1" t="str">
        <f>_xlfn.XLOOKUP(I4752,[1]category_mapping!$F$2:$F$19,[1]category_mapping!$G$2:$G$19,E4752)</f>
        <v>freelance</v>
      </c>
      <c r="L4752" s="1" t="str">
        <f>IF(cleaning_working[[#This Row],[date]]="","Missing","Available")</f>
        <v>Available</v>
      </c>
    </row>
    <row r="4753" spans="1:12" x14ac:dyDescent="0.35">
      <c r="A4753" s="1" t="s">
        <v>4875</v>
      </c>
      <c r="B4753" s="1" t="s">
        <v>152</v>
      </c>
      <c r="C4753" s="3">
        <v>44777</v>
      </c>
      <c r="D4753" s="1" t="s">
        <v>13</v>
      </c>
      <c r="E4753" s="1" t="s">
        <v>17</v>
      </c>
      <c r="F4753" s="1">
        <v>9672</v>
      </c>
      <c r="G4753" s="1" t="s">
        <v>18</v>
      </c>
      <c r="H4753" s="1" t="s">
        <v>25</v>
      </c>
      <c r="I4753" s="1" t="s">
        <v>20</v>
      </c>
      <c r="J4753" s="1" t="str" cm="1">
        <f t="array" ref="J4753">_xlfn.IFS(F4753="","missing",F4753&lt;0,"negative",F4753=0,"zero",AND(F4753&gt;=99999,MOD(F4753,9)=0),"99999 placeholder",AND(F4753&gt;$O$5,D4753="Expense"),"Expense outlier",AND(F4753&gt;$P$5,D4753="Income"),"Income outlier",TRUE,"valid")</f>
        <v>valid</v>
      </c>
      <c r="K4753" s="1" t="str">
        <f>_xlfn.XLOOKUP(I4753,[1]category_mapping!$F$2:$F$19,[1]category_mapping!$G$2:$G$19,E4753)</f>
        <v>entertainment</v>
      </c>
      <c r="L4753" s="1" t="str">
        <f>IF(cleaning_working[[#This Row],[date]]="","Missing","Available")</f>
        <v>Available</v>
      </c>
    </row>
    <row r="4754" spans="1:12" x14ac:dyDescent="0.35">
      <c r="A4754" s="1" t="s">
        <v>4876</v>
      </c>
      <c r="B4754" s="1" t="s">
        <v>593</v>
      </c>
      <c r="C4754" s="3">
        <v>44952</v>
      </c>
      <c r="D4754" s="1" t="s">
        <v>13</v>
      </c>
      <c r="E4754" s="1" t="s">
        <v>63</v>
      </c>
      <c r="F4754" s="1">
        <v>2586</v>
      </c>
      <c r="G4754" s="1" t="s">
        <v>18</v>
      </c>
      <c r="H4754" s="1" t="s">
        <v>159</v>
      </c>
      <c r="I4754" s="1" t="s">
        <v>27</v>
      </c>
      <c r="J4754" s="1" t="str" cm="1">
        <f t="array" ref="J4754">_xlfn.IFS(F4754="","missing",F4754&lt;0,"negative",F4754=0,"zero",AND(F4754&gt;=99999,MOD(F4754,9)=0),"99999 placeholder",AND(F4754&gt;$O$5,D4754="Expense"),"Expense outlier",AND(F4754&gt;$P$5,D4754="Income"),"Income outlier",TRUE,"valid")</f>
        <v>valid</v>
      </c>
      <c r="K4754" s="1" t="str">
        <f>_xlfn.XLOOKUP(I4754,[1]category_mapping!$F$2:$F$19,[1]category_mapping!$G$2:$G$19,E4754)</f>
        <v>utilities</v>
      </c>
      <c r="L4754" s="1" t="str">
        <f>IF(cleaning_working[[#This Row],[date]]="","Missing","Available")</f>
        <v>Available</v>
      </c>
    </row>
    <row r="4755" spans="1:12" x14ac:dyDescent="0.35">
      <c r="A4755" s="1" t="s">
        <v>4877</v>
      </c>
      <c r="B4755" s="1" t="s">
        <v>416</v>
      </c>
      <c r="C4755" s="3">
        <v>44784</v>
      </c>
      <c r="D4755" s="1" t="s">
        <v>13</v>
      </c>
      <c r="E4755" s="1" t="s">
        <v>24</v>
      </c>
      <c r="F4755" s="1">
        <v>509</v>
      </c>
      <c r="G4755" s="1" t="s">
        <v>64</v>
      </c>
      <c r="H4755" s="1" t="s">
        <v>19</v>
      </c>
      <c r="I4755" s="1" t="s">
        <v>66</v>
      </c>
      <c r="J4755" s="1" t="str" cm="1">
        <f t="array" ref="J4755">_xlfn.IFS(F4755="","missing",F4755&lt;0,"negative",F4755=0,"zero",AND(F4755&gt;=99999,MOD(F4755,9)=0),"99999 placeholder",AND(F4755&gt;$O$5,D4755="Expense"),"Expense outlier",AND(F4755&gt;$P$5,D4755="Income"),"Income outlier",TRUE,"valid")</f>
        <v>valid</v>
      </c>
      <c r="K4755" s="1" t="str">
        <f>_xlfn.XLOOKUP(I4755,[1]category_mapping!$F$2:$F$19,[1]category_mapping!$G$2:$G$19,E4755)</f>
        <v>food</v>
      </c>
      <c r="L4755" s="1" t="str">
        <f>IF(cleaning_working[[#This Row],[date]]="","Missing","Available")</f>
        <v>Available</v>
      </c>
    </row>
    <row r="4756" spans="1:12" x14ac:dyDescent="0.35">
      <c r="A4756" s="1" t="s">
        <v>4878</v>
      </c>
      <c r="B4756" s="1" t="s">
        <v>269</v>
      </c>
      <c r="C4756" s="3">
        <v>45451</v>
      </c>
      <c r="D4756" s="1" t="s">
        <v>13</v>
      </c>
      <c r="E4756" s="1" t="s">
        <v>39</v>
      </c>
      <c r="F4756" s="1">
        <v>468</v>
      </c>
      <c r="G4756" s="1" t="s">
        <v>40</v>
      </c>
      <c r="H4756" s="1" t="s">
        <v>133</v>
      </c>
      <c r="I4756" s="1" t="s">
        <v>87</v>
      </c>
      <c r="J4756" s="1" t="str" cm="1">
        <f t="array" ref="J4756">_xlfn.IFS(F4756="","missing",F4756&lt;0,"negative",F4756=0,"zero",AND(F4756&gt;=99999,MOD(F4756,9)=0),"99999 placeholder",AND(F4756&gt;$O$5,D4756="Expense"),"Expense outlier",AND(F4756&gt;$P$5,D4756="Income"),"Income outlier",TRUE,"valid")</f>
        <v>valid</v>
      </c>
      <c r="K4756" s="1" t="str">
        <f>_xlfn.XLOOKUP(I4756,[1]category_mapping!$F$2:$F$19,[1]category_mapping!$G$2:$G$19,E4756)</f>
        <v>food</v>
      </c>
      <c r="L4756" s="1" t="str">
        <f>IF(cleaning_working[[#This Row],[date]]="","Missing","Available")</f>
        <v>Available</v>
      </c>
    </row>
    <row r="4757" spans="1:12" x14ac:dyDescent="0.35">
      <c r="A4757" s="1" t="s">
        <v>4879</v>
      </c>
      <c r="B4757" s="1" t="s">
        <v>269</v>
      </c>
      <c r="C4757" s="3">
        <v>44777</v>
      </c>
      <c r="D4757" s="1" t="s">
        <v>14</v>
      </c>
      <c r="E4757" s="1" t="s">
        <v>70</v>
      </c>
      <c r="F4757" s="1">
        <v>15522</v>
      </c>
      <c r="G4757" s="1" t="s">
        <v>40</v>
      </c>
      <c r="H4757" s="1" t="s">
        <v>25</v>
      </c>
      <c r="J4757" s="1" t="str" cm="1">
        <f t="array" ref="J4757">_xlfn.IFS(F4757="","missing",F4757&lt;0,"negative",F4757=0,"zero",AND(F4757&gt;=99999,MOD(F4757,9)=0),"99999 placeholder",AND(F4757&gt;$O$5,D4757="Expense"),"Expense outlier",AND(F4757&gt;$P$5,D4757="Income"),"Income outlier",TRUE,"valid")</f>
        <v>valid</v>
      </c>
      <c r="K4757" s="1" t="str">
        <f>_xlfn.XLOOKUP(I4757,[1]category_mapping!$F$2:$F$19,[1]category_mapping!$G$2:$G$19,E4757)</f>
        <v>others</v>
      </c>
      <c r="L4757" s="1" t="str">
        <f>IF(cleaning_working[[#This Row],[date]]="","Missing","Available")</f>
        <v>Available</v>
      </c>
    </row>
    <row r="4758" spans="1:12" x14ac:dyDescent="0.35">
      <c r="A4758" s="1" t="s">
        <v>4880</v>
      </c>
      <c r="B4758" s="1" t="s">
        <v>150</v>
      </c>
      <c r="C4758" s="3">
        <v>44836</v>
      </c>
      <c r="D4758" s="1" t="s">
        <v>13</v>
      </c>
      <c r="E4758" s="1" t="s">
        <v>96</v>
      </c>
      <c r="F4758" s="1">
        <v>3375</v>
      </c>
      <c r="G4758" s="1" t="s">
        <v>64</v>
      </c>
      <c r="H4758" s="1" t="s">
        <v>33</v>
      </c>
      <c r="I4758" s="1" t="s">
        <v>53</v>
      </c>
      <c r="J4758" s="1" t="str" cm="1">
        <f t="array" ref="J4758">_xlfn.IFS(F4758="","missing",F4758&lt;0,"negative",F4758=0,"zero",AND(F4758&gt;=99999,MOD(F4758,9)=0),"99999 placeholder",AND(F4758&gt;$O$5,D4758="Expense"),"Expense outlier",AND(F4758&gt;$P$5,D4758="Income"),"Income outlier",TRUE,"valid")</f>
        <v>valid</v>
      </c>
      <c r="K4758" s="1" t="str">
        <f>_xlfn.XLOOKUP(I4758,[1]category_mapping!$F$2:$F$19,[1]category_mapping!$G$2:$G$19,E4758)</f>
        <v>travel</v>
      </c>
      <c r="L4758" s="1" t="str">
        <f>IF(cleaning_working[[#This Row],[date]]="","Missing","Available")</f>
        <v>Available</v>
      </c>
    </row>
    <row r="4759" spans="1:12" x14ac:dyDescent="0.35">
      <c r="A4759" s="1" t="s">
        <v>4881</v>
      </c>
      <c r="B4759" s="1" t="s">
        <v>557</v>
      </c>
      <c r="C4759" s="3">
        <v>44825</v>
      </c>
      <c r="D4759" s="1" t="s">
        <v>13</v>
      </c>
      <c r="E4759" s="1" t="s">
        <v>39</v>
      </c>
      <c r="F4759" s="1">
        <v>4808</v>
      </c>
      <c r="G4759" s="1" t="s">
        <v>32</v>
      </c>
      <c r="H4759" s="1" t="s">
        <v>33</v>
      </c>
      <c r="I4759" s="1" t="s">
        <v>217</v>
      </c>
      <c r="J4759" s="1" t="str" cm="1">
        <f t="array" ref="J4759">_xlfn.IFS(F4759="","missing",F4759&lt;0,"negative",F4759=0,"zero",AND(F4759&gt;=99999,MOD(F4759,9)=0),"99999 placeholder",AND(F4759&gt;$O$5,D4759="Expense"),"Expense outlier",AND(F4759&gt;$P$5,D4759="Income"),"Income outlier",TRUE,"valid")</f>
        <v>valid</v>
      </c>
      <c r="K4759" s="1" t="str">
        <f>_xlfn.XLOOKUP(I4759,[1]category_mapping!$F$2:$F$19,[1]category_mapping!$G$2:$G$19,E4759)</f>
        <v>rent</v>
      </c>
      <c r="L4759" s="1" t="str">
        <f>IF(cleaning_working[[#This Row],[date]]="","Missing","Available")</f>
        <v>Available</v>
      </c>
    </row>
    <row r="4760" spans="1:12" x14ac:dyDescent="0.35">
      <c r="A4760" s="1" t="s">
        <v>4882</v>
      </c>
      <c r="B4760" s="1" t="s">
        <v>873</v>
      </c>
      <c r="C4760" s="3">
        <v>45168</v>
      </c>
      <c r="D4760" s="1" t="s">
        <v>13</v>
      </c>
      <c r="E4760" s="1" t="s">
        <v>39</v>
      </c>
      <c r="F4760" s="1">
        <v>3733</v>
      </c>
      <c r="G4760" s="1" t="s">
        <v>32</v>
      </c>
      <c r="H4760" s="1" t="s">
        <v>25</v>
      </c>
      <c r="J4760" s="1" t="str" cm="1">
        <f t="array" ref="J4760">_xlfn.IFS(F4760="","missing",F4760&lt;0,"negative",F4760=0,"zero",AND(F4760&gt;=99999,MOD(F4760,9)=0),"99999 placeholder",AND(F4760&gt;$O$5,D4760="Expense"),"Expense outlier",AND(F4760&gt;$P$5,D4760="Income"),"Income outlier",TRUE,"valid")</f>
        <v>valid</v>
      </c>
      <c r="K4760" s="1" t="str">
        <f>_xlfn.XLOOKUP(I4760,[1]category_mapping!$F$2:$F$19,[1]category_mapping!$G$2:$G$19,E4760)</f>
        <v>food</v>
      </c>
      <c r="L4760" s="1" t="str">
        <f>IF(cleaning_working[[#This Row],[date]]="","Missing","Available")</f>
        <v>Available</v>
      </c>
    </row>
    <row r="4761" spans="1:12" x14ac:dyDescent="0.35">
      <c r="A4761" s="1" t="s">
        <v>4883</v>
      </c>
      <c r="B4761" s="1" t="s">
        <v>73</v>
      </c>
      <c r="C4761" s="3">
        <v>45584</v>
      </c>
      <c r="D4761" s="1" t="s">
        <v>13</v>
      </c>
      <c r="E4761" s="1" t="s">
        <v>96</v>
      </c>
      <c r="F4761" s="1">
        <v>3941</v>
      </c>
      <c r="G4761" s="1" t="s">
        <v>64</v>
      </c>
      <c r="H4761" s="1" t="s">
        <v>65</v>
      </c>
      <c r="I4761" s="1" t="s">
        <v>66</v>
      </c>
      <c r="J4761" s="1" t="str" cm="1">
        <f t="array" ref="J4761">_xlfn.IFS(F4761="","missing",F4761&lt;0,"negative",F4761=0,"zero",AND(F4761&gt;=99999,MOD(F4761,9)=0),"99999 placeholder",AND(F4761&gt;$O$5,D4761="Expense"),"Expense outlier",AND(F4761&gt;$P$5,D4761="Income"),"Income outlier",TRUE,"valid")</f>
        <v>valid</v>
      </c>
      <c r="K4761" s="1" t="str">
        <f>_xlfn.XLOOKUP(I4761,[1]category_mapping!$F$2:$F$19,[1]category_mapping!$G$2:$G$19,E4761)</f>
        <v>food</v>
      </c>
      <c r="L4761" s="1" t="str">
        <f>IF(cleaning_working[[#This Row],[date]]="","Missing","Available")</f>
        <v>Available</v>
      </c>
    </row>
    <row r="4762" spans="1:12" x14ac:dyDescent="0.35">
      <c r="A4762" s="1" t="s">
        <v>4884</v>
      </c>
      <c r="B4762" s="1" t="s">
        <v>493</v>
      </c>
      <c r="C4762" s="3">
        <v>44277</v>
      </c>
      <c r="D4762" s="1" t="s">
        <v>13</v>
      </c>
      <c r="E4762" s="1" t="s">
        <v>96</v>
      </c>
      <c r="F4762" s="1">
        <v>6675</v>
      </c>
      <c r="G4762" s="1" t="s">
        <v>64</v>
      </c>
      <c r="H4762" s="1" t="s">
        <v>83</v>
      </c>
      <c r="I4762" s="1" t="s">
        <v>217</v>
      </c>
      <c r="J4762" s="1" t="str" cm="1">
        <f t="array" ref="J4762">_xlfn.IFS(F4762="","missing",F4762&lt;0,"negative",F4762=0,"zero",AND(F4762&gt;=99999,MOD(F4762,9)=0),"99999 placeholder",AND(F4762&gt;$O$5,D4762="Expense"),"Expense outlier",AND(F4762&gt;$P$5,D4762="Income"),"Income outlier",TRUE,"valid")</f>
        <v>valid</v>
      </c>
      <c r="K4762" s="1" t="str">
        <f>_xlfn.XLOOKUP(I4762,[1]category_mapping!$F$2:$F$19,[1]category_mapping!$G$2:$G$19,E4762)</f>
        <v>rent</v>
      </c>
      <c r="L4762" s="1" t="str">
        <f>IF(cleaning_working[[#This Row],[date]]="","Missing","Available")</f>
        <v>Available</v>
      </c>
    </row>
    <row r="4763" spans="1:12" x14ac:dyDescent="0.35">
      <c r="A4763" s="1" t="s">
        <v>4885</v>
      </c>
      <c r="B4763" s="1" t="s">
        <v>243</v>
      </c>
      <c r="C4763" s="3">
        <v>44306</v>
      </c>
      <c r="D4763" s="1" t="s">
        <v>13</v>
      </c>
      <c r="E4763" s="1" t="s">
        <v>96</v>
      </c>
      <c r="F4763" s="1">
        <v>9236</v>
      </c>
      <c r="G4763" s="1" t="s">
        <v>18</v>
      </c>
      <c r="H4763" s="1" t="s">
        <v>52</v>
      </c>
      <c r="J4763" s="1" t="str" cm="1">
        <f t="array" ref="J4763">_xlfn.IFS(F4763="","missing",F4763&lt;0,"negative",F4763=0,"zero",AND(F4763&gt;=99999,MOD(F4763,9)=0),"99999 placeholder",AND(F4763&gt;$O$5,D4763="Expense"),"Expense outlier",AND(F4763&gt;$P$5,D4763="Income"),"Income outlier",TRUE,"valid")</f>
        <v>valid</v>
      </c>
      <c r="K4763" s="1" t="str">
        <f>_xlfn.XLOOKUP(I4763,[1]category_mapping!$F$2:$F$19,[1]category_mapping!$G$2:$G$19,E4763)</f>
        <v>travel</v>
      </c>
      <c r="L4763" s="1" t="str">
        <f>IF(cleaning_working[[#This Row],[date]]="","Missing","Available")</f>
        <v>Available</v>
      </c>
    </row>
    <row r="4764" spans="1:12" x14ac:dyDescent="0.35">
      <c r="A4764" s="1" t="s">
        <v>4886</v>
      </c>
      <c r="B4764" s="1" t="s">
        <v>223</v>
      </c>
      <c r="C4764" s="3">
        <v>44602</v>
      </c>
      <c r="D4764" s="1" t="s">
        <v>13</v>
      </c>
      <c r="E4764" s="1" t="s">
        <v>39</v>
      </c>
      <c r="F4764" s="1">
        <v>903</v>
      </c>
      <c r="G4764" s="1" t="s">
        <v>32</v>
      </c>
      <c r="H4764" s="1" t="s">
        <v>19</v>
      </c>
      <c r="I4764" s="1" t="s">
        <v>226</v>
      </c>
      <c r="J4764" s="1" t="str" cm="1">
        <f t="array" ref="J4764">_xlfn.IFS(F4764="","missing",F4764&lt;0,"negative",F4764=0,"zero",AND(F4764&gt;=99999,MOD(F4764,9)=0),"99999 placeholder",AND(F4764&gt;$O$5,D4764="Expense"),"Expense outlier",AND(F4764&gt;$P$5,D4764="Income"),"Income outlier",TRUE,"valid")</f>
        <v>valid</v>
      </c>
      <c r="K4764" s="1" t="str">
        <f>_xlfn.XLOOKUP(I4764,[1]category_mapping!$F$2:$F$19,[1]category_mapping!$G$2:$G$19,E4764)</f>
        <v>savings</v>
      </c>
      <c r="L4764" s="1" t="str">
        <f>IF(cleaning_working[[#This Row],[date]]="","Missing","Available")</f>
        <v>Available</v>
      </c>
    </row>
    <row r="4765" spans="1:12" x14ac:dyDescent="0.35">
      <c r="A4765" s="1" t="s">
        <v>4887</v>
      </c>
      <c r="B4765" s="1" t="s">
        <v>323</v>
      </c>
      <c r="C4765" s="3">
        <v>45117</v>
      </c>
      <c r="D4765" s="1" t="s">
        <v>13</v>
      </c>
      <c r="E4765" s="1" t="s">
        <v>17</v>
      </c>
      <c r="F4765" s="1">
        <v>8323</v>
      </c>
      <c r="G4765" s="1" t="s">
        <v>64</v>
      </c>
      <c r="H4765" s="1" t="s">
        <v>86</v>
      </c>
      <c r="I4765" s="1" t="s">
        <v>46</v>
      </c>
      <c r="J4765" s="1" t="str" cm="1">
        <f t="array" ref="J4765">_xlfn.IFS(F4765="","missing",F4765&lt;0,"negative",F4765=0,"zero",AND(F4765&gt;=99999,MOD(F4765,9)=0),"99999 placeholder",AND(F4765&gt;$O$5,D4765="Expense"),"Expense outlier",AND(F4765&gt;$P$5,D4765="Income"),"Income outlier",TRUE,"valid")</f>
        <v>valid</v>
      </c>
      <c r="K4765" s="1" t="str">
        <f>_xlfn.XLOOKUP(I4765,[1]category_mapping!$F$2:$F$19,[1]category_mapping!$G$2:$G$19,E4765)</f>
        <v>education</v>
      </c>
      <c r="L4765" s="1" t="str">
        <f>IF(cleaning_working[[#This Row],[date]]="","Missing","Available")</f>
        <v>Available</v>
      </c>
    </row>
    <row r="4766" spans="1:12" x14ac:dyDescent="0.35">
      <c r="A4766" s="1" t="s">
        <v>4888</v>
      </c>
      <c r="B4766" s="1" t="s">
        <v>175</v>
      </c>
      <c r="C4766" s="3">
        <v>45061</v>
      </c>
      <c r="D4766" s="1" t="s">
        <v>13</v>
      </c>
      <c r="E4766" s="1" t="s">
        <v>45</v>
      </c>
      <c r="F4766" s="1">
        <v>9289</v>
      </c>
      <c r="G4766" s="1" t="s">
        <v>64</v>
      </c>
      <c r="H4766" s="1" t="s">
        <v>65</v>
      </c>
      <c r="I4766" s="1" t="s">
        <v>80</v>
      </c>
      <c r="J4766" s="1" t="str" cm="1">
        <f t="array" ref="J4766">_xlfn.IFS(F4766="","missing",F4766&lt;0,"negative",F4766=0,"zero",AND(F4766&gt;=99999,MOD(F4766,9)=0),"99999 placeholder",AND(F4766&gt;$O$5,D4766="Expense"),"Expense outlier",AND(F4766&gt;$P$5,D4766="Income"),"Income outlier",TRUE,"valid")</f>
        <v>valid</v>
      </c>
      <c r="K4766" s="1" t="str">
        <f>_xlfn.XLOOKUP(I4766,[1]category_mapping!$F$2:$F$19,[1]category_mapping!$G$2:$G$19,E4766)</f>
        <v>food</v>
      </c>
      <c r="L4766" s="1" t="str">
        <f>IF(cleaning_working[[#This Row],[date]]="","Missing","Available")</f>
        <v>Available</v>
      </c>
    </row>
    <row r="4767" spans="1:12" x14ac:dyDescent="0.35">
      <c r="A4767" s="1" t="s">
        <v>4889</v>
      </c>
      <c r="B4767" s="1" t="s">
        <v>500</v>
      </c>
      <c r="C4767" s="3">
        <v>44594</v>
      </c>
      <c r="D4767" s="1" t="s">
        <v>13</v>
      </c>
      <c r="E4767" s="1" t="s">
        <v>24</v>
      </c>
      <c r="F4767" s="1">
        <v>3143</v>
      </c>
      <c r="G4767" s="1" t="s">
        <v>64</v>
      </c>
      <c r="H4767" s="1" t="s">
        <v>33</v>
      </c>
      <c r="I4767" s="1" t="s">
        <v>71</v>
      </c>
      <c r="J4767" s="1" t="str" cm="1">
        <f t="array" ref="J4767">_xlfn.IFS(F4767="","missing",F4767&lt;0,"negative",F4767=0,"zero",AND(F4767&gt;=99999,MOD(F4767,9)=0),"99999 placeholder",AND(F4767&gt;$O$5,D4767="Expense"),"Expense outlier",AND(F4767&gt;$P$5,D4767="Income"),"Income outlier",TRUE,"valid")</f>
        <v>valid</v>
      </c>
      <c r="K4767" s="1" t="str">
        <f>_xlfn.XLOOKUP(I4767,[1]category_mapping!$F$2:$F$19,[1]category_mapping!$G$2:$G$19,E4767)</f>
        <v>health</v>
      </c>
      <c r="L4767" s="1" t="str">
        <f>IF(cleaning_working[[#This Row],[date]]="","Missing","Available")</f>
        <v>Available</v>
      </c>
    </row>
    <row r="4768" spans="1:12" x14ac:dyDescent="0.35">
      <c r="A4768" s="1" t="s">
        <v>4890</v>
      </c>
      <c r="B4768" s="1" t="s">
        <v>164</v>
      </c>
      <c r="C4768" s="3">
        <v>44224</v>
      </c>
      <c r="D4768" s="1" t="s">
        <v>13</v>
      </c>
      <c r="E4768" s="1" t="s">
        <v>96</v>
      </c>
      <c r="F4768" s="1">
        <v>9231</v>
      </c>
      <c r="G4768" s="1" t="s">
        <v>64</v>
      </c>
      <c r="H4768" s="1" t="s">
        <v>52</v>
      </c>
      <c r="I4768" s="1" t="s">
        <v>128</v>
      </c>
      <c r="J4768" s="1" t="str" cm="1">
        <f t="array" ref="J4768">_xlfn.IFS(F4768="","missing",F4768&lt;0,"negative",F4768=0,"zero",AND(F4768&gt;=99999,MOD(F4768,9)=0),"99999 placeholder",AND(F4768&gt;$O$5,D4768="Expense"),"Expense outlier",AND(F4768&gt;$P$5,D4768="Income"),"Income outlier",TRUE,"valid")</f>
        <v>valid</v>
      </c>
      <c r="K4768" s="1" t="str">
        <f>_xlfn.XLOOKUP(I4768,[1]category_mapping!$F$2:$F$19,[1]category_mapping!$G$2:$G$19,E4768)</f>
        <v>utilities</v>
      </c>
      <c r="L4768" s="1" t="str">
        <f>IF(cleaning_working[[#This Row],[date]]="","Missing","Available")</f>
        <v>Available</v>
      </c>
    </row>
    <row r="4769" spans="1:12" x14ac:dyDescent="0.35">
      <c r="A4769" s="1" t="s">
        <v>4891</v>
      </c>
      <c r="B4769" s="1" t="s">
        <v>69</v>
      </c>
      <c r="C4769" s="3">
        <v>44362</v>
      </c>
      <c r="D4769" s="1" t="s">
        <v>13</v>
      </c>
      <c r="E4769" s="1" t="s">
        <v>96</v>
      </c>
      <c r="F4769" s="1">
        <v>1512</v>
      </c>
      <c r="G4769" s="1" t="s">
        <v>18</v>
      </c>
      <c r="H4769" s="1" t="s">
        <v>65</v>
      </c>
      <c r="I4769" s="1" t="s">
        <v>49</v>
      </c>
      <c r="J4769" s="1" t="str" cm="1">
        <f t="array" ref="J4769">_xlfn.IFS(F4769="","missing",F4769&lt;0,"negative",F4769=0,"zero",AND(F4769&gt;=99999,MOD(F4769,9)=0),"99999 placeholder",AND(F4769&gt;$O$5,D4769="Expense"),"Expense outlier",AND(F4769&gt;$P$5,D4769="Income"),"Income outlier",TRUE,"valid")</f>
        <v>valid</v>
      </c>
      <c r="K4769" s="1" t="str">
        <f>_xlfn.XLOOKUP(I4769,[1]category_mapping!$F$2:$F$19,[1]category_mapping!$G$2:$G$19,E4769)</f>
        <v>travel</v>
      </c>
      <c r="L4769" s="1" t="str">
        <f>IF(cleaning_working[[#This Row],[date]]="","Missing","Available")</f>
        <v>Available</v>
      </c>
    </row>
    <row r="4770" spans="1:12" x14ac:dyDescent="0.35">
      <c r="A4770" s="1" t="s">
        <v>4892</v>
      </c>
      <c r="B4770" s="1" t="s">
        <v>235</v>
      </c>
      <c r="C4770" s="3">
        <v>45129</v>
      </c>
      <c r="D4770" s="1" t="s">
        <v>13</v>
      </c>
      <c r="E4770" s="1" t="s">
        <v>39</v>
      </c>
      <c r="F4770" s="1">
        <v>395</v>
      </c>
      <c r="G4770" s="1" t="s">
        <v>64</v>
      </c>
      <c r="H4770" s="1" t="s">
        <v>159</v>
      </c>
      <c r="I4770" s="1" t="s">
        <v>34</v>
      </c>
      <c r="J4770" s="1" t="str" cm="1">
        <f t="array" ref="J4770">_xlfn.IFS(F4770="","missing",F4770&lt;0,"negative",F4770=0,"zero",AND(F4770&gt;=99999,MOD(F4770,9)=0),"99999 placeholder",AND(F4770&gt;$O$5,D4770="Expense"),"Expense outlier",AND(F4770&gt;$P$5,D4770="Income"),"Income outlier",TRUE,"valid")</f>
        <v>valid</v>
      </c>
      <c r="K4770" s="1" t="str">
        <f>_xlfn.XLOOKUP(I4770,[1]category_mapping!$F$2:$F$19,[1]category_mapping!$G$2:$G$19,E4770)</f>
        <v>education</v>
      </c>
      <c r="L4770" s="1" t="str">
        <f>IF(cleaning_working[[#This Row],[date]]="","Missing","Available")</f>
        <v>Available</v>
      </c>
    </row>
    <row r="4771" spans="1:12" x14ac:dyDescent="0.35">
      <c r="A4771" s="1" t="s">
        <v>4893</v>
      </c>
      <c r="B4771" s="1" t="s">
        <v>168</v>
      </c>
      <c r="C4771" s="3">
        <v>44818</v>
      </c>
      <c r="D4771" s="1" t="s">
        <v>14</v>
      </c>
      <c r="E4771" s="1" t="s">
        <v>57</v>
      </c>
      <c r="F4771" s="1">
        <v>50866</v>
      </c>
      <c r="G4771" s="1" t="s">
        <v>64</v>
      </c>
      <c r="H4771" s="1" t="s">
        <v>65</v>
      </c>
      <c r="I4771" s="1" t="s">
        <v>90</v>
      </c>
      <c r="J4771" s="1" t="str" cm="1">
        <f t="array" ref="J4771">_xlfn.IFS(F4771="","missing",F4771&lt;0,"negative",F4771=0,"zero",AND(F4771&gt;=99999,MOD(F4771,9)=0),"99999 placeholder",AND(F4771&gt;$O$5,D4771="Expense"),"Expense outlier",AND(F4771&gt;$P$5,D4771="Income"),"Income outlier",TRUE,"valid")</f>
        <v>valid</v>
      </c>
      <c r="K4771" s="1" t="str">
        <f>_xlfn.XLOOKUP(I4771,[1]category_mapping!$F$2:$F$19,[1]category_mapping!$G$2:$G$19,E4771)</f>
        <v>salary</v>
      </c>
      <c r="L4771" s="1" t="str">
        <f>IF(cleaning_working[[#This Row],[date]]="","Missing","Available")</f>
        <v>Available</v>
      </c>
    </row>
    <row r="4772" spans="1:12" x14ac:dyDescent="0.35">
      <c r="A4772" s="1" t="s">
        <v>4894</v>
      </c>
      <c r="B4772" s="1" t="s">
        <v>109</v>
      </c>
      <c r="C4772" s="3">
        <v>45275</v>
      </c>
      <c r="D4772" s="1" t="s">
        <v>13</v>
      </c>
      <c r="E4772" s="1" t="s">
        <v>39</v>
      </c>
      <c r="F4772" s="1">
        <v>4363</v>
      </c>
      <c r="G4772" s="1" t="s">
        <v>18</v>
      </c>
      <c r="H4772" s="1" t="s">
        <v>83</v>
      </c>
      <c r="I4772" s="1" t="s">
        <v>134</v>
      </c>
      <c r="J4772" s="1" t="str" cm="1">
        <f t="array" ref="J4772">_xlfn.IFS(F4772="","missing",F4772&lt;0,"negative",F4772=0,"zero",AND(F4772&gt;=99999,MOD(F4772,9)=0),"99999 placeholder",AND(F4772&gt;$O$5,D4772="Expense"),"Expense outlier",AND(F4772&gt;$P$5,D4772="Income"),"Income outlier",TRUE,"valid")</f>
        <v>valid</v>
      </c>
      <c r="K4772" s="1" t="str">
        <f>_xlfn.XLOOKUP(I4772,[1]category_mapping!$F$2:$F$19,[1]category_mapping!$G$2:$G$19,E4772)</f>
        <v>education</v>
      </c>
      <c r="L4772" s="1" t="str">
        <f>IF(cleaning_working[[#This Row],[date]]="","Missing","Available")</f>
        <v>Available</v>
      </c>
    </row>
    <row r="4773" spans="1:12" x14ac:dyDescent="0.35">
      <c r="A4773" s="1" t="s">
        <v>4895</v>
      </c>
      <c r="B4773" s="1" t="s">
        <v>400</v>
      </c>
      <c r="C4773" s="3">
        <v>44567</v>
      </c>
      <c r="D4773" s="1" t="s">
        <v>13</v>
      </c>
      <c r="E4773" s="1" t="s">
        <v>63</v>
      </c>
      <c r="F4773" s="1">
        <v>6335</v>
      </c>
      <c r="G4773" s="1" t="s">
        <v>18</v>
      </c>
      <c r="H4773" s="1" t="s">
        <v>159</v>
      </c>
      <c r="I4773" s="1" t="s">
        <v>46</v>
      </c>
      <c r="J4773" s="1" t="str" cm="1">
        <f t="array" ref="J4773">_xlfn.IFS(F4773="","missing",F4773&lt;0,"negative",F4773=0,"zero",AND(F4773&gt;=99999,MOD(F4773,9)=0),"99999 placeholder",AND(F4773&gt;$O$5,D4773="Expense"),"Expense outlier",AND(F4773&gt;$P$5,D4773="Income"),"Income outlier",TRUE,"valid")</f>
        <v>valid</v>
      </c>
      <c r="K4773" s="1" t="str">
        <f>_xlfn.XLOOKUP(I4773,[1]category_mapping!$F$2:$F$19,[1]category_mapping!$G$2:$G$19,E4773)</f>
        <v>utilities</v>
      </c>
      <c r="L4773" s="1" t="str">
        <f>IF(cleaning_working[[#This Row],[date]]="","Missing","Available")</f>
        <v>Available</v>
      </c>
    </row>
    <row r="4774" spans="1:12" x14ac:dyDescent="0.35">
      <c r="A4774" s="1" t="s">
        <v>4896</v>
      </c>
      <c r="B4774" s="1" t="s">
        <v>493</v>
      </c>
      <c r="C4774" s="3">
        <v>45248</v>
      </c>
      <c r="D4774" s="1" t="s">
        <v>13</v>
      </c>
      <c r="E4774" s="1" t="s">
        <v>96</v>
      </c>
      <c r="F4774" s="1">
        <v>4628</v>
      </c>
      <c r="G4774" s="1" t="s">
        <v>64</v>
      </c>
      <c r="H4774" s="1" t="s">
        <v>83</v>
      </c>
      <c r="I4774" s="1" t="s">
        <v>27</v>
      </c>
      <c r="J4774" s="1" t="str" cm="1">
        <f t="array" ref="J4774">_xlfn.IFS(F4774="","missing",F4774&lt;0,"negative",F4774=0,"zero",AND(F4774&gt;=99999,MOD(F4774,9)=0),"99999 placeholder",AND(F4774&gt;$O$5,D4774="Expense"),"Expense outlier",AND(F4774&gt;$P$5,D4774="Income"),"Income outlier",TRUE,"valid")</f>
        <v>valid</v>
      </c>
      <c r="K4774" s="1" t="str">
        <f>_xlfn.XLOOKUP(I4774,[1]category_mapping!$F$2:$F$19,[1]category_mapping!$G$2:$G$19,E4774)</f>
        <v>travel</v>
      </c>
      <c r="L4774" s="1" t="str">
        <f>IF(cleaning_working[[#This Row],[date]]="","Missing","Available")</f>
        <v>Available</v>
      </c>
    </row>
    <row r="4775" spans="1:12" x14ac:dyDescent="0.35">
      <c r="A4775" s="1" t="s">
        <v>4897</v>
      </c>
      <c r="B4775" s="1" t="s">
        <v>101</v>
      </c>
      <c r="C4775" s="3">
        <v>45291</v>
      </c>
      <c r="D4775" s="1" t="s">
        <v>13</v>
      </c>
      <c r="E4775" s="1" t="s">
        <v>39</v>
      </c>
      <c r="F4775" s="1">
        <v>3602</v>
      </c>
      <c r="G4775" s="1" t="s">
        <v>64</v>
      </c>
      <c r="H4775" s="1" t="s">
        <v>26</v>
      </c>
      <c r="I4775" s="1" t="s">
        <v>20</v>
      </c>
      <c r="J4775" s="1" t="str" cm="1">
        <f t="array" ref="J4775">_xlfn.IFS(F4775="","missing",F4775&lt;0,"negative",F4775=0,"zero",AND(F4775&gt;=99999,MOD(F4775,9)=0),"99999 placeholder",AND(F4775&gt;$O$5,D4775="Expense"),"Expense outlier",AND(F4775&gt;$P$5,D4775="Income"),"Income outlier",TRUE,"valid")</f>
        <v>valid</v>
      </c>
      <c r="K4775" s="1" t="str">
        <f>_xlfn.XLOOKUP(I4775,[1]category_mapping!$F$2:$F$19,[1]category_mapping!$G$2:$G$19,E4775)</f>
        <v>entertainment</v>
      </c>
      <c r="L4775" s="1" t="str">
        <f>IF(cleaning_working[[#This Row],[date]]="","Missing","Available")</f>
        <v>Available</v>
      </c>
    </row>
    <row r="4776" spans="1:12" x14ac:dyDescent="0.35">
      <c r="A4776" s="1" t="s">
        <v>4898</v>
      </c>
      <c r="B4776" s="1" t="s">
        <v>212</v>
      </c>
      <c r="C4776" s="3">
        <v>44212</v>
      </c>
      <c r="D4776" s="1" t="s">
        <v>13</v>
      </c>
      <c r="E4776" s="1" t="s">
        <v>104</v>
      </c>
      <c r="F4776" s="1">
        <v>9426</v>
      </c>
      <c r="G4776" s="1" t="s">
        <v>32</v>
      </c>
      <c r="H4776" s="1" t="s">
        <v>19</v>
      </c>
      <c r="I4776" s="1" t="s">
        <v>46</v>
      </c>
      <c r="J4776" s="1" t="str" cm="1">
        <f t="array" ref="J4776">_xlfn.IFS(F4776="","missing",F4776&lt;0,"negative",F4776=0,"zero",AND(F4776&gt;=99999,MOD(F4776,9)=0),"99999 placeholder",AND(F4776&gt;$O$5,D4776="Expense"),"Expense outlier",AND(F4776&gt;$P$5,D4776="Income"),"Income outlier",TRUE,"valid")</f>
        <v>valid</v>
      </c>
      <c r="K4776" s="1" t="str">
        <f>_xlfn.XLOOKUP(I4776,[1]category_mapping!$F$2:$F$19,[1]category_mapping!$G$2:$G$19,E4776)</f>
        <v>health</v>
      </c>
      <c r="L4776" s="1" t="str">
        <f>IF(cleaning_working[[#This Row],[date]]="","Missing","Available")</f>
        <v>Available</v>
      </c>
    </row>
    <row r="4777" spans="1:12" x14ac:dyDescent="0.35">
      <c r="A4777" s="1" t="s">
        <v>4899</v>
      </c>
      <c r="B4777" s="1" t="s">
        <v>99</v>
      </c>
      <c r="C4777" s="3">
        <v>45545</v>
      </c>
      <c r="D4777" s="1" t="s">
        <v>14</v>
      </c>
      <c r="E4777" s="1" t="s">
        <v>31</v>
      </c>
      <c r="F4777" s="1">
        <v>41296</v>
      </c>
      <c r="G4777" s="1" t="s">
        <v>40</v>
      </c>
      <c r="H4777" s="1" t="s">
        <v>83</v>
      </c>
      <c r="J4777" s="1" t="str" cm="1">
        <f t="array" ref="J4777">_xlfn.IFS(F4777="","missing",F4777&lt;0,"negative",F4777=0,"zero",AND(F4777&gt;=99999,MOD(F4777,9)=0),"99999 placeholder",AND(F4777&gt;$O$5,D4777="Expense"),"Expense outlier",AND(F4777&gt;$P$5,D4777="Income"),"Income outlier",TRUE,"valid")</f>
        <v>valid</v>
      </c>
      <c r="K4777" s="1" t="str">
        <f>_xlfn.XLOOKUP(I4777,[1]category_mapping!$F$2:$F$19,[1]category_mapping!$G$2:$G$19,E4777)</f>
        <v>freelance</v>
      </c>
      <c r="L4777" s="1" t="str">
        <f>IF(cleaning_working[[#This Row],[date]]="","Missing","Available")</f>
        <v>Available</v>
      </c>
    </row>
    <row r="4778" spans="1:12" x14ac:dyDescent="0.35">
      <c r="A4778" s="1" t="s">
        <v>4900</v>
      </c>
      <c r="B4778" s="1" t="s">
        <v>245</v>
      </c>
      <c r="C4778" s="3">
        <v>45067</v>
      </c>
      <c r="D4778" s="1" t="s">
        <v>13</v>
      </c>
      <c r="E4778" s="1" t="s">
        <v>70</v>
      </c>
      <c r="F4778" s="1">
        <v>3167</v>
      </c>
      <c r="G4778" s="1" t="s">
        <v>18</v>
      </c>
      <c r="H4778" s="1" t="s">
        <v>133</v>
      </c>
      <c r="I4778" s="1" t="s">
        <v>170</v>
      </c>
      <c r="J4778" s="1" t="str" cm="1">
        <f t="array" ref="J4778">_xlfn.IFS(F4778="","missing",F4778&lt;0,"negative",F4778=0,"zero",AND(F4778&gt;=99999,MOD(F4778,9)=0),"99999 placeholder",AND(F4778&gt;$O$5,D4778="Expense"),"Expense outlier",AND(F4778&gt;$P$5,D4778="Income"),"Income outlier",TRUE,"valid")</f>
        <v>valid</v>
      </c>
      <c r="K4778" s="1" t="str">
        <f>_xlfn.XLOOKUP(I4778,[1]category_mapping!$F$2:$F$19,[1]category_mapping!$G$2:$G$19,E4778)</f>
        <v>health</v>
      </c>
      <c r="L4778" s="1" t="str">
        <f>IF(cleaning_working[[#This Row],[date]]="","Missing","Available")</f>
        <v>Available</v>
      </c>
    </row>
    <row r="4779" spans="1:12" x14ac:dyDescent="0.35">
      <c r="A4779" s="1" t="s">
        <v>4901</v>
      </c>
      <c r="B4779" s="1" t="s">
        <v>127</v>
      </c>
      <c r="C4779" s="3">
        <v>44674</v>
      </c>
      <c r="D4779" s="1" t="s">
        <v>13</v>
      </c>
      <c r="E4779" s="1" t="s">
        <v>45</v>
      </c>
      <c r="F4779" s="1">
        <v>1380</v>
      </c>
      <c r="G4779" s="1" t="s">
        <v>18</v>
      </c>
      <c r="H4779" s="1" t="s">
        <v>65</v>
      </c>
      <c r="J4779" s="1" t="str" cm="1">
        <f t="array" ref="J4779">_xlfn.IFS(F4779="","missing",F4779&lt;0,"negative",F4779=0,"zero",AND(F4779&gt;=99999,MOD(F4779,9)=0),"99999 placeholder",AND(F4779&gt;$O$5,D4779="Expense"),"Expense outlier",AND(F4779&gt;$P$5,D4779="Income"),"Income outlier",TRUE,"valid")</f>
        <v>valid</v>
      </c>
      <c r="K4779" s="1" t="str">
        <f>_xlfn.XLOOKUP(I4779,[1]category_mapping!$F$2:$F$19,[1]category_mapping!$G$2:$G$19,E4779)</f>
        <v>entertainment</v>
      </c>
      <c r="L4779" s="1" t="str">
        <f>IF(cleaning_working[[#This Row],[date]]="","Missing","Available")</f>
        <v>Available</v>
      </c>
    </row>
    <row r="4780" spans="1:12" x14ac:dyDescent="0.35">
      <c r="A4780" s="1" t="s">
        <v>4902</v>
      </c>
      <c r="B4780" s="1" t="s">
        <v>329</v>
      </c>
      <c r="C4780" s="3">
        <v>45249</v>
      </c>
      <c r="D4780" s="1" t="s">
        <v>13</v>
      </c>
      <c r="E4780" s="1" t="s">
        <v>104</v>
      </c>
      <c r="F4780" s="1">
        <v>1955</v>
      </c>
      <c r="G4780" s="1" t="s">
        <v>32</v>
      </c>
      <c r="H4780" s="1" t="s">
        <v>65</v>
      </c>
      <c r="I4780" s="1" t="s">
        <v>120</v>
      </c>
      <c r="J4780" s="1" t="str" cm="1">
        <f t="array" ref="J4780">_xlfn.IFS(F4780="","missing",F4780&lt;0,"negative",F4780=0,"zero",AND(F4780&gt;=99999,MOD(F4780,9)=0),"99999 placeholder",AND(F4780&gt;$O$5,D4780="Expense"),"Expense outlier",AND(F4780&gt;$P$5,D4780="Income"),"Income outlier",TRUE,"valid")</f>
        <v>valid</v>
      </c>
      <c r="K4780" s="1" t="str">
        <f>_xlfn.XLOOKUP(I4780,[1]category_mapping!$F$2:$F$19,[1]category_mapping!$G$2:$G$19,E4780)</f>
        <v>food</v>
      </c>
      <c r="L4780" s="1" t="str">
        <f>IF(cleaning_working[[#This Row],[date]]="","Missing","Available")</f>
        <v>Available</v>
      </c>
    </row>
    <row r="4781" spans="1:12" x14ac:dyDescent="0.35">
      <c r="A4781" s="1" t="s">
        <v>4903</v>
      </c>
      <c r="B4781" s="1" t="s">
        <v>233</v>
      </c>
      <c r="C4781" s="3">
        <v>45501</v>
      </c>
      <c r="D4781" s="1" t="s">
        <v>13</v>
      </c>
      <c r="E4781" s="1" t="s">
        <v>39</v>
      </c>
      <c r="F4781" s="1">
        <v>7731</v>
      </c>
      <c r="G4781" s="1" t="s">
        <v>40</v>
      </c>
      <c r="H4781" s="1" t="s">
        <v>25</v>
      </c>
      <c r="I4781" s="1" t="s">
        <v>66</v>
      </c>
      <c r="J4781" s="1" t="str" cm="1">
        <f t="array" ref="J4781">_xlfn.IFS(F4781="","missing",F4781&lt;0,"negative",F4781=0,"zero",AND(F4781&gt;=99999,MOD(F4781,9)=0),"99999 placeholder",AND(F4781&gt;$O$5,D4781="Expense"),"Expense outlier",AND(F4781&gt;$P$5,D4781="Income"),"Income outlier",TRUE,"valid")</f>
        <v>valid</v>
      </c>
      <c r="K4781" s="1" t="str">
        <f>_xlfn.XLOOKUP(I4781,[1]category_mapping!$F$2:$F$19,[1]category_mapping!$G$2:$G$19,E4781)</f>
        <v>food</v>
      </c>
      <c r="L4781" s="1" t="str">
        <f>IF(cleaning_working[[#This Row],[date]]="","Missing","Available")</f>
        <v>Available</v>
      </c>
    </row>
    <row r="4782" spans="1:12" x14ac:dyDescent="0.35">
      <c r="A4782" s="1" t="s">
        <v>4904</v>
      </c>
      <c r="B4782" s="1" t="s">
        <v>557</v>
      </c>
      <c r="C4782" s="3">
        <v>45187</v>
      </c>
      <c r="D4782" s="1" t="s">
        <v>13</v>
      </c>
      <c r="E4782" s="1" t="s">
        <v>39</v>
      </c>
      <c r="F4782" s="1">
        <v>1568</v>
      </c>
      <c r="G4782" s="1" t="s">
        <v>40</v>
      </c>
      <c r="H4782" s="1" t="s">
        <v>26</v>
      </c>
      <c r="I4782" s="1" t="s">
        <v>27</v>
      </c>
      <c r="J4782" s="1" t="str" cm="1">
        <f t="array" ref="J4782">_xlfn.IFS(F4782="","missing",F4782&lt;0,"negative",F4782=0,"zero",AND(F4782&gt;=99999,MOD(F4782,9)=0),"99999 placeholder",AND(F4782&gt;$O$5,D4782="Expense"),"Expense outlier",AND(F4782&gt;$P$5,D4782="Income"),"Income outlier",TRUE,"valid")</f>
        <v>valid</v>
      </c>
      <c r="K4782" s="1" t="str">
        <f>_xlfn.XLOOKUP(I4782,[1]category_mapping!$F$2:$F$19,[1]category_mapping!$G$2:$G$19,E4782)</f>
        <v>food</v>
      </c>
      <c r="L4782" s="1" t="str">
        <f>IF(cleaning_working[[#This Row],[date]]="","Missing","Available")</f>
        <v>Available</v>
      </c>
    </row>
    <row r="4783" spans="1:12" x14ac:dyDescent="0.35">
      <c r="A4783" s="1" t="s">
        <v>4905</v>
      </c>
      <c r="B4783" s="1" t="s">
        <v>334</v>
      </c>
      <c r="C4783" s="3">
        <v>45244</v>
      </c>
      <c r="D4783" s="1" t="s">
        <v>13</v>
      </c>
      <c r="E4783" s="1" t="s">
        <v>39</v>
      </c>
      <c r="F4783" s="1">
        <v>5063</v>
      </c>
      <c r="G4783" s="1" t="s">
        <v>40</v>
      </c>
      <c r="H4783" s="1" t="s">
        <v>26</v>
      </c>
      <c r="I4783" s="1" t="s">
        <v>226</v>
      </c>
      <c r="J4783" s="1" t="str" cm="1">
        <f t="array" ref="J4783">_xlfn.IFS(F4783="","missing",F4783&lt;0,"negative",F4783=0,"zero",AND(F4783&gt;=99999,MOD(F4783,9)=0),"99999 placeholder",AND(F4783&gt;$O$5,D4783="Expense"),"Expense outlier",AND(F4783&gt;$P$5,D4783="Income"),"Income outlier",TRUE,"valid")</f>
        <v>valid</v>
      </c>
      <c r="K4783" s="1" t="str">
        <f>_xlfn.XLOOKUP(I4783,[1]category_mapping!$F$2:$F$19,[1]category_mapping!$G$2:$G$19,E4783)</f>
        <v>savings</v>
      </c>
      <c r="L4783" s="1" t="str">
        <f>IF(cleaning_working[[#This Row],[date]]="","Missing","Available")</f>
        <v>Available</v>
      </c>
    </row>
    <row r="4784" spans="1:12" x14ac:dyDescent="0.35">
      <c r="A4784" s="1" t="s">
        <v>4906</v>
      </c>
      <c r="B4784" s="1" t="s">
        <v>293</v>
      </c>
      <c r="C4784" s="3">
        <v>45614</v>
      </c>
      <c r="D4784" s="1" t="s">
        <v>13</v>
      </c>
      <c r="E4784" s="1" t="s">
        <v>176</v>
      </c>
      <c r="F4784" s="1">
        <v>3853</v>
      </c>
      <c r="G4784" s="1" t="s">
        <v>64</v>
      </c>
      <c r="H4784" s="1" t="s">
        <v>52</v>
      </c>
      <c r="I4784" s="1" t="s">
        <v>58</v>
      </c>
      <c r="J4784" s="1" t="str" cm="1">
        <f t="array" ref="J4784">_xlfn.IFS(F4784="","missing",F4784&lt;0,"negative",F4784=0,"zero",AND(F4784&gt;=99999,MOD(F4784,9)=0),"99999 placeholder",AND(F4784&gt;$O$5,D4784="Expense"),"Expense outlier",AND(F4784&gt;$P$5,D4784="Income"),"Income outlier",TRUE,"valid")</f>
        <v>valid</v>
      </c>
      <c r="K4784" s="1" t="str">
        <f>_xlfn.XLOOKUP(I4784,[1]category_mapping!$F$2:$F$19,[1]category_mapping!$G$2:$G$19,E4784)</f>
        <v>savings</v>
      </c>
      <c r="L4784" s="1" t="str">
        <f>IF(cleaning_working[[#This Row],[date]]="","Missing","Available")</f>
        <v>Available</v>
      </c>
    </row>
    <row r="4785" spans="1:12" x14ac:dyDescent="0.35">
      <c r="A4785" s="1" t="s">
        <v>4907</v>
      </c>
      <c r="B4785" s="1" t="s">
        <v>200</v>
      </c>
      <c r="C4785" s="3">
        <v>44216</v>
      </c>
      <c r="D4785" s="1" t="s">
        <v>14</v>
      </c>
      <c r="E4785" s="1" t="s">
        <v>31</v>
      </c>
      <c r="F4785" s="1">
        <v>12864</v>
      </c>
      <c r="G4785" s="1" t="s">
        <v>18</v>
      </c>
      <c r="H4785" s="1" t="s">
        <v>83</v>
      </c>
      <c r="I4785" s="1" t="s">
        <v>137</v>
      </c>
      <c r="J4785" s="1" t="str" cm="1">
        <f t="array" ref="J4785">_xlfn.IFS(F4785="","missing",F4785&lt;0,"negative",F4785=0,"zero",AND(F4785&gt;=99999,MOD(F4785,9)=0),"99999 placeholder",AND(F4785&gt;$O$5,D4785="Expense"),"Expense outlier",AND(F4785&gt;$P$5,D4785="Income"),"Income outlier",TRUE,"valid")</f>
        <v>valid</v>
      </c>
      <c r="K4785" s="1" t="str">
        <f>_xlfn.XLOOKUP(I4785,[1]category_mapping!$F$2:$F$19,[1]category_mapping!$G$2:$G$19,E4785)</f>
        <v>travel</v>
      </c>
      <c r="L4785" s="1" t="str">
        <f>IF(cleaning_working[[#This Row],[date]]="","Missing","Available")</f>
        <v>Available</v>
      </c>
    </row>
    <row r="4786" spans="1:12" x14ac:dyDescent="0.35">
      <c r="A4786" s="1" t="s">
        <v>4908</v>
      </c>
      <c r="B4786" s="1" t="s">
        <v>198</v>
      </c>
      <c r="C4786" s="3">
        <v>44820</v>
      </c>
      <c r="D4786" s="1" t="s">
        <v>13</v>
      </c>
      <c r="E4786" s="1" t="s">
        <v>24</v>
      </c>
      <c r="F4786" s="1">
        <v>1882</v>
      </c>
      <c r="G4786" s="1" t="s">
        <v>40</v>
      </c>
      <c r="H4786" s="1" t="s">
        <v>52</v>
      </c>
      <c r="I4786" s="1" t="s">
        <v>49</v>
      </c>
      <c r="J4786" s="1" t="str" cm="1">
        <f t="array" ref="J4786">_xlfn.IFS(F4786="","missing",F4786&lt;0,"negative",F4786=0,"zero",AND(F4786&gt;=99999,MOD(F4786,9)=0),"99999 placeholder",AND(F4786&gt;$O$5,D4786="Expense"),"Expense outlier",AND(F4786&gt;$P$5,D4786="Income"),"Income outlier",TRUE,"valid")</f>
        <v>valid</v>
      </c>
      <c r="K4786" s="1" t="str">
        <f>_xlfn.XLOOKUP(I4786,[1]category_mapping!$F$2:$F$19,[1]category_mapping!$G$2:$G$19,E4786)</f>
        <v>rent</v>
      </c>
      <c r="L4786" s="1" t="str">
        <f>IF(cleaning_working[[#This Row],[date]]="","Missing","Available")</f>
        <v>Available</v>
      </c>
    </row>
    <row r="4787" spans="1:12" x14ac:dyDescent="0.35">
      <c r="A4787" s="1" t="s">
        <v>4909</v>
      </c>
      <c r="B4787" s="1" t="s">
        <v>508</v>
      </c>
      <c r="C4787" s="3">
        <v>45240</v>
      </c>
      <c r="D4787" s="1" t="s">
        <v>14</v>
      </c>
      <c r="E4787" s="1" t="s">
        <v>215</v>
      </c>
      <c r="F4787" s="1">
        <v>17159</v>
      </c>
      <c r="G4787" s="1" t="s">
        <v>18</v>
      </c>
      <c r="H4787" s="1" t="s">
        <v>65</v>
      </c>
      <c r="I4787" s="1" t="s">
        <v>93</v>
      </c>
      <c r="J4787" s="1" t="str" cm="1">
        <f t="array" ref="J4787">_xlfn.IFS(F4787="","missing",F4787&lt;0,"negative",F4787=0,"zero",AND(F4787&gt;=99999,MOD(F4787,9)=0),"99999 placeholder",AND(F4787&gt;$O$5,D4787="Expense"),"Expense outlier",AND(F4787&gt;$P$5,D4787="Income"),"Income outlier",TRUE,"valid")</f>
        <v>valid</v>
      </c>
      <c r="K4787" s="1" t="str">
        <f>_xlfn.XLOOKUP(I4787,[1]category_mapping!$F$2:$F$19,[1]category_mapping!$G$2:$G$19,E4787)</f>
        <v>bonus</v>
      </c>
      <c r="L4787" s="1" t="str">
        <f>IF(cleaning_working[[#This Row],[date]]="","Missing","Available")</f>
        <v>Available</v>
      </c>
    </row>
    <row r="4788" spans="1:12" x14ac:dyDescent="0.35">
      <c r="A4788" s="1" t="s">
        <v>4910</v>
      </c>
      <c r="B4788" s="1" t="s">
        <v>762</v>
      </c>
      <c r="C4788" s="3">
        <v>45419</v>
      </c>
      <c r="D4788" s="1" t="s">
        <v>13</v>
      </c>
      <c r="E4788" s="1" t="s">
        <v>39</v>
      </c>
      <c r="F4788" s="1">
        <v>3559</v>
      </c>
      <c r="G4788" s="1" t="s">
        <v>32</v>
      </c>
      <c r="H4788" s="1" t="s">
        <v>33</v>
      </c>
      <c r="I4788" s="1" t="s">
        <v>34</v>
      </c>
      <c r="J4788" s="1" t="str" cm="1">
        <f t="array" ref="J4788">_xlfn.IFS(F4788="","missing",F4788&lt;0,"negative",F4788=0,"zero",AND(F4788&gt;=99999,MOD(F4788,9)=0),"99999 placeholder",AND(F4788&gt;$O$5,D4788="Expense"),"Expense outlier",AND(F4788&gt;$P$5,D4788="Income"),"Income outlier",TRUE,"valid")</f>
        <v>valid</v>
      </c>
      <c r="K4788" s="1" t="str">
        <f>_xlfn.XLOOKUP(I4788,[1]category_mapping!$F$2:$F$19,[1]category_mapping!$G$2:$G$19,E4788)</f>
        <v>education</v>
      </c>
      <c r="L4788" s="1" t="str">
        <f>IF(cleaning_working[[#This Row],[date]]="","Missing","Available")</f>
        <v>Available</v>
      </c>
    </row>
    <row r="4789" spans="1:12" x14ac:dyDescent="0.35">
      <c r="A4789" s="1" t="s">
        <v>4911</v>
      </c>
      <c r="B4789" s="1" t="s">
        <v>508</v>
      </c>
      <c r="C4789" s="3">
        <v>44873</v>
      </c>
      <c r="D4789" s="1" t="s">
        <v>14</v>
      </c>
      <c r="E4789" s="1" t="s">
        <v>46</v>
      </c>
      <c r="F4789" s="1">
        <v>56536</v>
      </c>
      <c r="G4789" s="1" t="s">
        <v>32</v>
      </c>
      <c r="H4789" s="1" t="s">
        <v>86</v>
      </c>
      <c r="J4789" s="1" t="str" cm="1">
        <f t="array" ref="J4789">_xlfn.IFS(F4789="","missing",F4789&lt;0,"negative",F4789=0,"zero",AND(F4789&gt;=99999,MOD(F4789,9)=0),"99999 placeholder",AND(F4789&gt;$O$5,D4789="Expense"),"Expense outlier",AND(F4789&gt;$P$5,D4789="Income"),"Income outlier",TRUE,"valid")</f>
        <v>valid</v>
      </c>
      <c r="K4789" s="1" t="str">
        <f>_xlfn.XLOOKUP(I4789,[1]category_mapping!$F$2:$F$19,[1]category_mapping!$G$2:$G$19,E4789)</f>
        <v>N/A</v>
      </c>
      <c r="L4789" s="1" t="str">
        <f>IF(cleaning_working[[#This Row],[date]]="","Missing","Available")</f>
        <v>Available</v>
      </c>
    </row>
    <row r="4790" spans="1:12" x14ac:dyDescent="0.35">
      <c r="A4790" s="1" t="s">
        <v>4912</v>
      </c>
      <c r="B4790" s="1" t="s">
        <v>125</v>
      </c>
      <c r="C4790" s="3">
        <v>44973</v>
      </c>
      <c r="D4790" s="1" t="s">
        <v>13</v>
      </c>
      <c r="E4790" s="1" t="s">
        <v>24</v>
      </c>
      <c r="F4790" s="1">
        <v>22543</v>
      </c>
      <c r="G4790" s="1" t="s">
        <v>40</v>
      </c>
      <c r="H4790" s="1" t="s">
        <v>159</v>
      </c>
      <c r="I4790" s="1" t="s">
        <v>46</v>
      </c>
      <c r="J4790" s="1" t="str" cm="1">
        <f t="array" ref="J4790">_xlfn.IFS(F4790="","missing",F4790&lt;0,"negative",F4790=0,"zero",AND(F4790&gt;=99999,MOD(F4790,9)=0),"99999 placeholder",AND(F4790&gt;$O$5,D4790="Expense"),"Expense outlier",AND(F4790&gt;$P$5,D4790="Income"),"Income outlier",TRUE,"valid")</f>
        <v>Expense outlier</v>
      </c>
      <c r="K4790" s="1" t="str">
        <f>_xlfn.XLOOKUP(I4790,[1]category_mapping!$F$2:$F$19,[1]category_mapping!$G$2:$G$19,E4790)</f>
        <v>rent</v>
      </c>
      <c r="L4790" s="1" t="str">
        <f>IF(cleaning_working[[#This Row],[date]]="","Missing","Available")</f>
        <v>Available</v>
      </c>
    </row>
    <row r="4791" spans="1:12" x14ac:dyDescent="0.35">
      <c r="A4791" s="1" t="s">
        <v>4913</v>
      </c>
      <c r="B4791" s="1" t="s">
        <v>329</v>
      </c>
      <c r="C4791" s="3">
        <v>44321</v>
      </c>
      <c r="D4791" s="1" t="s">
        <v>13</v>
      </c>
      <c r="E4791" s="1" t="s">
        <v>24</v>
      </c>
      <c r="F4791" s="1">
        <v>22534</v>
      </c>
      <c r="G4791" s="1" t="s">
        <v>40</v>
      </c>
      <c r="H4791" s="1" t="s">
        <v>86</v>
      </c>
      <c r="J4791" s="1" t="str" cm="1">
        <f t="array" ref="J4791">_xlfn.IFS(F4791="","missing",F4791&lt;0,"negative",F4791=0,"zero",AND(F4791&gt;=99999,MOD(F4791,9)=0),"99999 placeholder",AND(F4791&gt;$O$5,D4791="Expense"),"Expense outlier",AND(F4791&gt;$P$5,D4791="Income"),"Income outlier",TRUE,"valid")</f>
        <v>Expense outlier</v>
      </c>
      <c r="K4791" s="1" t="str">
        <f>_xlfn.XLOOKUP(I4791,[1]category_mapping!$F$2:$F$19,[1]category_mapping!$G$2:$G$19,E4791)</f>
        <v>rent</v>
      </c>
      <c r="L4791" s="1" t="str">
        <f>IF(cleaning_working[[#This Row],[date]]="","Missing","Available")</f>
        <v>Available</v>
      </c>
    </row>
    <row r="4792" spans="1:12" x14ac:dyDescent="0.35">
      <c r="A4792" s="1" t="s">
        <v>4914</v>
      </c>
      <c r="B4792" s="1" t="s">
        <v>136</v>
      </c>
      <c r="C4792" s="3">
        <v>44207</v>
      </c>
      <c r="D4792" s="1" t="s">
        <v>14</v>
      </c>
      <c r="E4792" s="1" t="s">
        <v>119</v>
      </c>
      <c r="F4792" s="1">
        <v>26936</v>
      </c>
      <c r="G4792" s="1" t="s">
        <v>64</v>
      </c>
      <c r="H4792" s="1" t="s">
        <v>86</v>
      </c>
      <c r="I4792" s="1" t="s">
        <v>49</v>
      </c>
      <c r="J4792" s="1" t="str" cm="1">
        <f t="array" ref="J4792">_xlfn.IFS(F4792="","missing",F4792&lt;0,"negative",F4792=0,"zero",AND(F4792&gt;=99999,MOD(F4792,9)=0),"99999 placeholder",AND(F4792&gt;$O$5,D4792="Expense"),"Expense outlier",AND(F4792&gt;$P$5,D4792="Income"),"Income outlier",TRUE,"valid")</f>
        <v>valid</v>
      </c>
      <c r="K4792" s="1" t="str">
        <f>_xlfn.XLOOKUP(I4792,[1]category_mapping!$F$2:$F$19,[1]category_mapping!$G$2:$G$19,E4792)</f>
        <v>investment</v>
      </c>
      <c r="L4792" s="1" t="str">
        <f>IF(cleaning_working[[#This Row],[date]]="","Missing","Available")</f>
        <v>Available</v>
      </c>
    </row>
    <row r="4793" spans="1:12" x14ac:dyDescent="0.35">
      <c r="A4793" s="1" t="s">
        <v>4915</v>
      </c>
      <c r="B4793" s="1" t="s">
        <v>542</v>
      </c>
      <c r="C4793" s="3">
        <v>45123</v>
      </c>
      <c r="D4793" s="1" t="s">
        <v>13</v>
      </c>
      <c r="E4793" s="1" t="s">
        <v>17</v>
      </c>
      <c r="F4793" s="1">
        <v>9853</v>
      </c>
      <c r="G4793" s="1" t="s">
        <v>40</v>
      </c>
      <c r="H4793" s="1" t="s">
        <v>159</v>
      </c>
      <c r="I4793" s="1" t="s">
        <v>217</v>
      </c>
      <c r="J4793" s="1" t="str" cm="1">
        <f t="array" ref="J4793">_xlfn.IFS(F4793="","missing",F4793&lt;0,"negative",F4793=0,"zero",AND(F4793&gt;=99999,MOD(F4793,9)=0),"99999 placeholder",AND(F4793&gt;$O$5,D4793="Expense"),"Expense outlier",AND(F4793&gt;$P$5,D4793="Income"),"Income outlier",TRUE,"valid")</f>
        <v>valid</v>
      </c>
      <c r="K4793" s="1" t="str">
        <f>_xlfn.XLOOKUP(I4793,[1]category_mapping!$F$2:$F$19,[1]category_mapping!$G$2:$G$19,E4793)</f>
        <v>rent</v>
      </c>
      <c r="L4793" s="1" t="str">
        <f>IF(cleaning_working[[#This Row],[date]]="","Missing","Available")</f>
        <v>Available</v>
      </c>
    </row>
    <row r="4794" spans="1:12" x14ac:dyDescent="0.35">
      <c r="A4794" s="1" t="s">
        <v>4916</v>
      </c>
      <c r="B4794" s="1" t="s">
        <v>266</v>
      </c>
      <c r="C4794" s="3">
        <v>44277</v>
      </c>
      <c r="D4794" s="1" t="s">
        <v>13</v>
      </c>
      <c r="E4794" s="1" t="s">
        <v>24</v>
      </c>
      <c r="F4794" s="1">
        <v>8977</v>
      </c>
      <c r="G4794" s="1" t="s">
        <v>25</v>
      </c>
      <c r="H4794" s="1" t="s">
        <v>159</v>
      </c>
      <c r="J4794" s="1" t="str" cm="1">
        <f t="array" ref="J4794">_xlfn.IFS(F4794="","missing",F4794&lt;0,"negative",F4794=0,"zero",AND(F4794&gt;=99999,MOD(F4794,9)=0),"99999 placeholder",AND(F4794&gt;$O$5,D4794="Expense"),"Expense outlier",AND(F4794&gt;$P$5,D4794="Income"),"Income outlier",TRUE,"valid")</f>
        <v>valid</v>
      </c>
      <c r="K4794" s="1" t="str">
        <f>_xlfn.XLOOKUP(I4794,[1]category_mapping!$F$2:$F$19,[1]category_mapping!$G$2:$G$19,E4794)</f>
        <v>rent</v>
      </c>
      <c r="L4794" s="1" t="str">
        <f>IF(cleaning_working[[#This Row],[date]]="","Missing","Available")</f>
        <v>Available</v>
      </c>
    </row>
    <row r="4795" spans="1:12" x14ac:dyDescent="0.35">
      <c r="A4795" s="1" t="s">
        <v>4917</v>
      </c>
      <c r="B4795" s="1" t="s">
        <v>175</v>
      </c>
      <c r="C4795" s="3">
        <v>44451</v>
      </c>
      <c r="D4795" s="1" t="s">
        <v>13</v>
      </c>
      <c r="E4795" s="1" t="s">
        <v>24</v>
      </c>
      <c r="F4795" s="1">
        <v>500</v>
      </c>
      <c r="G4795" s="1" t="s">
        <v>18</v>
      </c>
      <c r="H4795" s="1" t="s">
        <v>65</v>
      </c>
      <c r="I4795" s="1" t="s">
        <v>120</v>
      </c>
      <c r="J4795" s="1" t="str" cm="1">
        <f t="array" ref="J4795">_xlfn.IFS(F4795="","missing",F4795&lt;0,"negative",F4795=0,"zero",AND(F4795&gt;=99999,MOD(F4795,9)=0),"99999 placeholder",AND(F4795&gt;$O$5,D4795="Expense"),"Expense outlier",AND(F4795&gt;$P$5,D4795="Income"),"Income outlier",TRUE,"valid")</f>
        <v>valid</v>
      </c>
      <c r="K4795" s="1" t="str">
        <f>_xlfn.XLOOKUP(I4795,[1]category_mapping!$F$2:$F$19,[1]category_mapping!$G$2:$G$19,E4795)</f>
        <v>food</v>
      </c>
      <c r="L4795" s="1" t="str">
        <f>IF(cleaning_working[[#This Row],[date]]="","Missing","Available")</f>
        <v>Available</v>
      </c>
    </row>
    <row r="4796" spans="1:12" x14ac:dyDescent="0.35">
      <c r="A4796" s="1" t="s">
        <v>4918</v>
      </c>
      <c r="B4796" s="1" t="s">
        <v>101</v>
      </c>
      <c r="C4796" s="3">
        <v>44577</v>
      </c>
      <c r="D4796" s="1" t="s">
        <v>14</v>
      </c>
      <c r="E4796" s="1" t="s">
        <v>119</v>
      </c>
      <c r="F4796" s="1">
        <v>277040</v>
      </c>
      <c r="G4796" s="1" t="s">
        <v>32</v>
      </c>
      <c r="H4796" s="1" t="s">
        <v>107</v>
      </c>
      <c r="I4796" s="1" t="s">
        <v>217</v>
      </c>
      <c r="J4796" s="1" t="str" cm="1">
        <f t="array" ref="J4796">_xlfn.IFS(F4796="","missing",F4796&lt;0,"negative",F4796=0,"zero",AND(F4796&gt;=99999,MOD(F4796,9)=0),"99999 placeholder",AND(F4796&gt;$O$5,D4796="Expense"),"Expense outlier",AND(F4796&gt;$P$5,D4796="Income"),"Income outlier",TRUE,"valid")</f>
        <v>Income outlier</v>
      </c>
      <c r="K4796" s="1" t="str">
        <f>_xlfn.XLOOKUP(I4796,[1]category_mapping!$F$2:$F$19,[1]category_mapping!$G$2:$G$19,E4796)</f>
        <v>rent</v>
      </c>
      <c r="L4796" s="1" t="str">
        <f>IF(cleaning_working[[#This Row],[date]]="","Missing","Available")</f>
        <v>Available</v>
      </c>
    </row>
    <row r="4797" spans="1:12" x14ac:dyDescent="0.35">
      <c r="A4797" s="1" t="s">
        <v>4919</v>
      </c>
      <c r="B4797" s="1" t="s">
        <v>345</v>
      </c>
      <c r="C4797" s="3">
        <v>44706</v>
      </c>
      <c r="D4797" s="1" t="s">
        <v>13</v>
      </c>
      <c r="E4797" s="1" t="s">
        <v>39</v>
      </c>
      <c r="F4797" s="1">
        <v>864</v>
      </c>
      <c r="G4797" s="1" t="s">
        <v>40</v>
      </c>
      <c r="H4797" s="1" t="s">
        <v>25</v>
      </c>
      <c r="I4797" s="1" t="s">
        <v>80</v>
      </c>
      <c r="J4797" s="1" t="str" cm="1">
        <f t="array" ref="J4797">_xlfn.IFS(F4797="","missing",F4797&lt;0,"negative",F4797=0,"zero",AND(F4797&gt;=99999,MOD(F4797,9)=0),"99999 placeholder",AND(F4797&gt;$O$5,D4797="Expense"),"Expense outlier",AND(F4797&gt;$P$5,D4797="Income"),"Income outlier",TRUE,"valid")</f>
        <v>valid</v>
      </c>
      <c r="K4797" s="1" t="str">
        <f>_xlfn.XLOOKUP(I4797,[1]category_mapping!$F$2:$F$19,[1]category_mapping!$G$2:$G$19,E4797)</f>
        <v>food</v>
      </c>
      <c r="L4797" s="1" t="str">
        <f>IF(cleaning_working[[#This Row],[date]]="","Missing","Available")</f>
        <v>Available</v>
      </c>
    </row>
    <row r="4798" spans="1:12" x14ac:dyDescent="0.35">
      <c r="A4798" s="1" t="s">
        <v>4920</v>
      </c>
      <c r="B4798" s="1" t="s">
        <v>30</v>
      </c>
      <c r="C4798" s="3">
        <v>45264</v>
      </c>
      <c r="D4798" s="1" t="s">
        <v>14</v>
      </c>
      <c r="E4798" s="1" t="s">
        <v>57</v>
      </c>
      <c r="F4798" s="1">
        <v>28545</v>
      </c>
      <c r="G4798" s="1" t="s">
        <v>18</v>
      </c>
      <c r="H4798" s="1" t="s">
        <v>33</v>
      </c>
      <c r="J4798" s="1" t="str" cm="1">
        <f t="array" ref="J4798">_xlfn.IFS(F4798="","missing",F4798&lt;0,"negative",F4798=0,"zero",AND(F4798&gt;=99999,MOD(F4798,9)=0),"99999 placeholder",AND(F4798&gt;$O$5,D4798="Expense"),"Expense outlier",AND(F4798&gt;$P$5,D4798="Income"),"Income outlier",TRUE,"valid")</f>
        <v>valid</v>
      </c>
      <c r="K4798" s="1" t="str">
        <f>_xlfn.XLOOKUP(I4798,[1]category_mapping!$F$2:$F$19,[1]category_mapping!$G$2:$G$19,E4798)</f>
        <v>salary</v>
      </c>
      <c r="L4798" s="1" t="str">
        <f>IF(cleaning_working[[#This Row],[date]]="","Missing","Available")</f>
        <v>Available</v>
      </c>
    </row>
    <row r="4799" spans="1:12" x14ac:dyDescent="0.35">
      <c r="A4799" s="1" t="s">
        <v>4921</v>
      </c>
      <c r="B4799" s="1" t="s">
        <v>85</v>
      </c>
      <c r="C4799" s="3">
        <v>44838</v>
      </c>
      <c r="D4799" s="1" t="s">
        <v>13</v>
      </c>
      <c r="E4799" s="1" t="s">
        <v>45</v>
      </c>
      <c r="F4799" s="1">
        <v>262</v>
      </c>
      <c r="G4799" s="1" t="s">
        <v>18</v>
      </c>
      <c r="H4799" s="1" t="s">
        <v>133</v>
      </c>
      <c r="J4799" s="1" t="str" cm="1">
        <f t="array" ref="J4799">_xlfn.IFS(F4799="","missing",F4799&lt;0,"negative",F4799=0,"zero",AND(F4799&gt;=99999,MOD(F4799,9)=0),"99999 placeholder",AND(F4799&gt;$O$5,D4799="Expense"),"Expense outlier",AND(F4799&gt;$P$5,D4799="Income"),"Income outlier",TRUE,"valid")</f>
        <v>valid</v>
      </c>
      <c r="K4799" s="1" t="str">
        <f>_xlfn.XLOOKUP(I4799,[1]category_mapping!$F$2:$F$19,[1]category_mapping!$G$2:$G$19,E4799)</f>
        <v>entertainment</v>
      </c>
      <c r="L4799" s="1" t="str">
        <f>IF(cleaning_working[[#This Row],[date]]="","Missing","Available")</f>
        <v>Available</v>
      </c>
    </row>
    <row r="4800" spans="1:12" x14ac:dyDescent="0.35">
      <c r="A4800" s="1" t="s">
        <v>4922</v>
      </c>
      <c r="B4800" s="1" t="s">
        <v>164</v>
      </c>
      <c r="C4800" s="3">
        <v>45474</v>
      </c>
      <c r="D4800" s="1" t="s">
        <v>13</v>
      </c>
      <c r="E4800" s="1" t="s">
        <v>96</v>
      </c>
      <c r="F4800" s="1">
        <v>5841</v>
      </c>
      <c r="G4800" s="1" t="s">
        <v>32</v>
      </c>
      <c r="H4800" s="1" t="s">
        <v>86</v>
      </c>
      <c r="I4800" s="1" t="s">
        <v>178</v>
      </c>
      <c r="J4800" s="1" t="str" cm="1">
        <f t="array" ref="J4800">_xlfn.IFS(F4800="","missing",F4800&lt;0,"negative",F4800=0,"zero",AND(F4800&gt;=99999,MOD(F4800,9)=0),"99999 placeholder",AND(F4800&gt;$O$5,D4800="Expense"),"Expense outlier",AND(F4800&gt;$P$5,D4800="Income"),"Income outlier",TRUE,"valid")</f>
        <v>valid</v>
      </c>
      <c r="K4800" s="1" t="str">
        <f>_xlfn.XLOOKUP(I4800,[1]category_mapping!$F$2:$F$19,[1]category_mapping!$G$2:$G$19,E4800)</f>
        <v>rent</v>
      </c>
      <c r="L4800" s="1" t="str">
        <f>IF(cleaning_working[[#This Row],[date]]="","Missing","Available")</f>
        <v>Available</v>
      </c>
    </row>
    <row r="4801" spans="1:12" x14ac:dyDescent="0.35">
      <c r="A4801" s="1" t="s">
        <v>4923</v>
      </c>
      <c r="B4801" s="1" t="s">
        <v>233</v>
      </c>
      <c r="C4801" s="3">
        <v>44780</v>
      </c>
      <c r="D4801" s="1" t="s">
        <v>13</v>
      </c>
      <c r="E4801" s="1" t="s">
        <v>24</v>
      </c>
      <c r="F4801" s="1">
        <v>30827</v>
      </c>
      <c r="G4801" s="1" t="s">
        <v>18</v>
      </c>
      <c r="H4801" s="1" t="s">
        <v>26</v>
      </c>
      <c r="I4801" s="1" t="s">
        <v>120</v>
      </c>
      <c r="J4801" s="1" t="str" cm="1">
        <f t="array" ref="J4801">_xlfn.IFS(F4801="","missing",F4801&lt;0,"negative",F4801=0,"zero",AND(F4801&gt;=99999,MOD(F4801,9)=0),"99999 placeholder",AND(F4801&gt;$O$5,D4801="Expense"),"Expense outlier",AND(F4801&gt;$P$5,D4801="Income"),"Income outlier",TRUE,"valid")</f>
        <v>Expense outlier</v>
      </c>
      <c r="K4801" s="1" t="str">
        <f>_xlfn.XLOOKUP(I4801,[1]category_mapping!$F$2:$F$19,[1]category_mapping!$G$2:$G$19,E4801)</f>
        <v>food</v>
      </c>
      <c r="L4801" s="1" t="str">
        <f>IF(cleaning_working[[#This Row],[date]]="","Missing","Available")</f>
        <v>Available</v>
      </c>
    </row>
    <row r="4802" spans="1:12" x14ac:dyDescent="0.35">
      <c r="A4802" s="1" t="s">
        <v>4924</v>
      </c>
      <c r="B4802" s="1" t="s">
        <v>303</v>
      </c>
      <c r="C4802" s="3">
        <v>45026</v>
      </c>
      <c r="D4802" s="1" t="s">
        <v>13</v>
      </c>
      <c r="E4802" s="1" t="s">
        <v>39</v>
      </c>
      <c r="F4802" s="1">
        <v>3172</v>
      </c>
      <c r="G4802" s="1" t="s">
        <v>32</v>
      </c>
      <c r="H4802" s="1" t="s">
        <v>83</v>
      </c>
      <c r="I4802" s="1" t="s">
        <v>162</v>
      </c>
      <c r="J4802" s="1" t="str" cm="1">
        <f t="array" ref="J4802">_xlfn.IFS(F4802="","missing",F4802&lt;0,"negative",F4802=0,"zero",AND(F4802&gt;=99999,MOD(F4802,9)=0),"99999 placeholder",AND(F4802&gt;$O$5,D4802="Expense"),"Expense outlier",AND(F4802&gt;$P$5,D4802="Income"),"Income outlier",TRUE,"valid")</f>
        <v>valid</v>
      </c>
      <c r="K4802" s="1" t="str">
        <f>_xlfn.XLOOKUP(I4802,[1]category_mapping!$F$2:$F$19,[1]category_mapping!$G$2:$G$19,E4802)</f>
        <v>food</v>
      </c>
      <c r="L4802" s="1" t="str">
        <f>IF(cleaning_working[[#This Row],[date]]="","Missing","Available")</f>
        <v>Available</v>
      </c>
    </row>
    <row r="4803" spans="1:12" x14ac:dyDescent="0.35">
      <c r="A4803" s="1" t="s">
        <v>4925</v>
      </c>
      <c r="B4803" s="1" t="s">
        <v>266</v>
      </c>
      <c r="C4803" s="3">
        <v>45532</v>
      </c>
      <c r="D4803" s="1" t="s">
        <v>13</v>
      </c>
      <c r="E4803" s="1" t="s">
        <v>104</v>
      </c>
      <c r="F4803" s="1">
        <v>1862</v>
      </c>
      <c r="G4803" s="1" t="s">
        <v>64</v>
      </c>
      <c r="H4803" s="1" t="s">
        <v>86</v>
      </c>
      <c r="I4803" s="1" t="s">
        <v>226</v>
      </c>
      <c r="J4803" s="1" t="str" cm="1">
        <f t="array" ref="J4803">_xlfn.IFS(F4803="","missing",F4803&lt;0,"negative",F4803=0,"zero",AND(F4803&gt;=99999,MOD(F4803,9)=0),"99999 placeholder",AND(F4803&gt;$O$5,D4803="Expense"),"Expense outlier",AND(F4803&gt;$P$5,D4803="Income"),"Income outlier",TRUE,"valid")</f>
        <v>valid</v>
      </c>
      <c r="K4803" s="1" t="str">
        <f>_xlfn.XLOOKUP(I4803,[1]category_mapping!$F$2:$F$19,[1]category_mapping!$G$2:$G$19,E4803)</f>
        <v>savings</v>
      </c>
      <c r="L4803" s="1" t="str">
        <f>IF(cleaning_working[[#This Row],[date]]="","Missing","Available")</f>
        <v>Available</v>
      </c>
    </row>
    <row r="4804" spans="1:12" x14ac:dyDescent="0.35">
      <c r="A4804" s="1" t="s">
        <v>4926</v>
      </c>
      <c r="B4804" s="1" t="s">
        <v>92</v>
      </c>
      <c r="C4804" s="3">
        <v>44516</v>
      </c>
      <c r="D4804" s="1" t="s">
        <v>13</v>
      </c>
      <c r="E4804" s="1" t="s">
        <v>39</v>
      </c>
      <c r="F4804" s="1">
        <v>6353</v>
      </c>
      <c r="G4804" s="1" t="s">
        <v>32</v>
      </c>
      <c r="H4804" s="1" t="s">
        <v>26</v>
      </c>
      <c r="I4804" s="1" t="s">
        <v>20</v>
      </c>
      <c r="J4804" s="1" t="str" cm="1">
        <f t="array" ref="J4804">_xlfn.IFS(F4804="","missing",F4804&lt;0,"negative",F4804=0,"zero",AND(F4804&gt;=99999,MOD(F4804,9)=0),"99999 placeholder",AND(F4804&gt;$O$5,D4804="Expense"),"Expense outlier",AND(F4804&gt;$P$5,D4804="Income"),"Income outlier",TRUE,"valid")</f>
        <v>valid</v>
      </c>
      <c r="K4804" s="1" t="str">
        <f>_xlfn.XLOOKUP(I4804,[1]category_mapping!$F$2:$F$19,[1]category_mapping!$G$2:$G$19,E4804)</f>
        <v>entertainment</v>
      </c>
      <c r="L4804" s="1" t="str">
        <f>IF(cleaning_working[[#This Row],[date]]="","Missing","Available")</f>
        <v>Available</v>
      </c>
    </row>
    <row r="4805" spans="1:12" x14ac:dyDescent="0.35">
      <c r="A4805" s="1" t="s">
        <v>4927</v>
      </c>
      <c r="B4805" s="1" t="s">
        <v>146</v>
      </c>
      <c r="C4805" s="3">
        <v>44645</v>
      </c>
      <c r="D4805" s="1" t="s">
        <v>14</v>
      </c>
      <c r="E4805" s="1" t="s">
        <v>31</v>
      </c>
      <c r="F4805" s="1">
        <v>10473</v>
      </c>
      <c r="G4805" s="1" t="s">
        <v>64</v>
      </c>
      <c r="H4805" s="1" t="s">
        <v>52</v>
      </c>
      <c r="J4805" s="1" t="str" cm="1">
        <f t="array" ref="J4805">_xlfn.IFS(F4805="","missing",F4805&lt;0,"negative",F4805=0,"zero",AND(F4805&gt;=99999,MOD(F4805,9)=0),"99999 placeholder",AND(F4805&gt;$O$5,D4805="Expense"),"Expense outlier",AND(F4805&gt;$P$5,D4805="Income"),"Income outlier",TRUE,"valid")</f>
        <v>valid</v>
      </c>
      <c r="K4805" s="1" t="str">
        <f>_xlfn.XLOOKUP(I4805,[1]category_mapping!$F$2:$F$19,[1]category_mapping!$G$2:$G$19,E4805)</f>
        <v>freelance</v>
      </c>
      <c r="L4805" s="1" t="str">
        <f>IF(cleaning_working[[#This Row],[date]]="","Missing","Available")</f>
        <v>Available</v>
      </c>
    </row>
    <row r="4806" spans="1:12" x14ac:dyDescent="0.35">
      <c r="A4806" s="1" t="s">
        <v>4928</v>
      </c>
      <c r="B4806" s="1" t="s">
        <v>309</v>
      </c>
      <c r="C4806" s="3" t="s">
        <v>38</v>
      </c>
      <c r="D4806" s="1" t="s">
        <v>14</v>
      </c>
      <c r="E4806" s="1" t="s">
        <v>70</v>
      </c>
      <c r="F4806" s="1">
        <v>75419</v>
      </c>
      <c r="G4806" s="1" t="s">
        <v>32</v>
      </c>
      <c r="H4806" s="1" t="s">
        <v>83</v>
      </c>
      <c r="J4806" s="1" t="str" cm="1">
        <f t="array" ref="J4806">_xlfn.IFS(F4806="","missing",F4806&lt;0,"negative",F4806=0,"zero",AND(F4806&gt;=99999,MOD(F4806,9)=0),"99999 placeholder",AND(F4806&gt;$O$5,D4806="Expense"),"Expense outlier",AND(F4806&gt;$P$5,D4806="Income"),"Income outlier",TRUE,"valid")</f>
        <v>valid</v>
      </c>
      <c r="K4806" s="1" t="str">
        <f>_xlfn.XLOOKUP(I4806,[1]category_mapping!$F$2:$F$19,[1]category_mapping!$G$2:$G$19,E4806)</f>
        <v>others</v>
      </c>
      <c r="L4806" s="1" t="str">
        <f>IF(cleaning_working[[#This Row],[date]]="","Missing","Available")</f>
        <v>Missing</v>
      </c>
    </row>
    <row r="4807" spans="1:12" x14ac:dyDescent="0.35">
      <c r="A4807" s="1" t="s">
        <v>4929</v>
      </c>
      <c r="B4807" s="1" t="s">
        <v>274</v>
      </c>
      <c r="C4807" s="3">
        <v>45633</v>
      </c>
      <c r="D4807" s="1" t="s">
        <v>13</v>
      </c>
      <c r="E4807" s="1" t="s">
        <v>45</v>
      </c>
      <c r="F4807" s="1">
        <v>5078</v>
      </c>
      <c r="G4807" s="1" t="s">
        <v>64</v>
      </c>
      <c r="H4807" s="1" t="s">
        <v>86</v>
      </c>
      <c r="I4807" s="1" t="s">
        <v>80</v>
      </c>
      <c r="J4807" s="1" t="str" cm="1">
        <f t="array" ref="J4807">_xlfn.IFS(F4807="","missing",F4807&lt;0,"negative",F4807=0,"zero",AND(F4807&gt;=99999,MOD(F4807,9)=0),"99999 placeholder",AND(F4807&gt;$O$5,D4807="Expense"),"Expense outlier",AND(F4807&gt;$P$5,D4807="Income"),"Income outlier",TRUE,"valid")</f>
        <v>valid</v>
      </c>
      <c r="K4807" s="1" t="str">
        <f>_xlfn.XLOOKUP(I4807,[1]category_mapping!$F$2:$F$19,[1]category_mapping!$G$2:$G$19,E4807)</f>
        <v>food</v>
      </c>
      <c r="L4807" s="1" t="str">
        <f>IF(cleaning_working[[#This Row],[date]]="","Missing","Available")</f>
        <v>Available</v>
      </c>
    </row>
    <row r="4808" spans="1:12" x14ac:dyDescent="0.35">
      <c r="A4808" s="1" t="s">
        <v>4930</v>
      </c>
      <c r="B4808" s="1" t="s">
        <v>423</v>
      </c>
      <c r="C4808" s="3">
        <v>44547</v>
      </c>
      <c r="D4808" s="1" t="s">
        <v>13</v>
      </c>
      <c r="E4808" s="1" t="s">
        <v>46</v>
      </c>
      <c r="F4808" s="1">
        <v>8007</v>
      </c>
      <c r="G4808" s="1" t="s">
        <v>18</v>
      </c>
      <c r="H4808" s="1" t="s">
        <v>26</v>
      </c>
      <c r="I4808" s="1" t="s">
        <v>58</v>
      </c>
      <c r="J4808" s="1" t="str" cm="1">
        <f t="array" ref="J4808">_xlfn.IFS(F4808="","missing",F4808&lt;0,"negative",F4808=0,"zero",AND(F4808&gt;=99999,MOD(F4808,9)=0),"99999 placeholder",AND(F4808&gt;$O$5,D4808="Expense"),"Expense outlier",AND(F4808&gt;$P$5,D4808="Income"),"Income outlier",TRUE,"valid")</f>
        <v>valid</v>
      </c>
      <c r="K4808" s="1" t="str">
        <f>_xlfn.XLOOKUP(I4808,[1]category_mapping!$F$2:$F$19,[1]category_mapping!$G$2:$G$19,E4808)</f>
        <v>N/A</v>
      </c>
      <c r="L4808" s="1" t="str">
        <f>IF(cleaning_working[[#This Row],[date]]="","Missing","Available")</f>
        <v>Available</v>
      </c>
    </row>
    <row r="4809" spans="1:12" x14ac:dyDescent="0.35">
      <c r="A4809" s="1" t="s">
        <v>4931</v>
      </c>
      <c r="B4809" s="1" t="s">
        <v>446</v>
      </c>
      <c r="C4809" s="3">
        <v>45033</v>
      </c>
      <c r="D4809" s="1" t="s">
        <v>13</v>
      </c>
      <c r="E4809" s="1" t="s">
        <v>63</v>
      </c>
      <c r="F4809" s="1">
        <v>5647</v>
      </c>
      <c r="G4809" s="1" t="s">
        <v>64</v>
      </c>
      <c r="H4809" s="1" t="s">
        <v>86</v>
      </c>
      <c r="I4809" s="1" t="s">
        <v>27</v>
      </c>
      <c r="J4809" s="1" t="str" cm="1">
        <f t="array" ref="J4809">_xlfn.IFS(F4809="","missing",F4809&lt;0,"negative",F4809=0,"zero",AND(F4809&gt;=99999,MOD(F4809,9)=0),"99999 placeholder",AND(F4809&gt;$O$5,D4809="Expense"),"Expense outlier",AND(F4809&gt;$P$5,D4809="Income"),"Income outlier",TRUE,"valid")</f>
        <v>valid</v>
      </c>
      <c r="K4809" s="1" t="str">
        <f>_xlfn.XLOOKUP(I4809,[1]category_mapping!$F$2:$F$19,[1]category_mapping!$G$2:$G$19,E4809)</f>
        <v>utilities</v>
      </c>
      <c r="L4809" s="1" t="str">
        <f>IF(cleaning_working[[#This Row],[date]]="","Missing","Available")</f>
        <v>Available</v>
      </c>
    </row>
    <row r="4810" spans="1:12" x14ac:dyDescent="0.35">
      <c r="A4810" s="1" t="s">
        <v>4932</v>
      </c>
      <c r="B4810" s="1" t="s">
        <v>44</v>
      </c>
      <c r="C4810" s="3">
        <v>44198</v>
      </c>
      <c r="D4810" s="1" t="s">
        <v>14</v>
      </c>
      <c r="E4810" s="1" t="s">
        <v>70</v>
      </c>
      <c r="F4810" s="1">
        <v>33639</v>
      </c>
      <c r="G4810" s="1" t="s">
        <v>32</v>
      </c>
      <c r="H4810" s="1" t="s">
        <v>25</v>
      </c>
      <c r="I4810" s="1" t="s">
        <v>87</v>
      </c>
      <c r="J4810" s="1" t="str" cm="1">
        <f t="array" ref="J4810">_xlfn.IFS(F4810="","missing",F4810&lt;0,"negative",F4810=0,"zero",AND(F4810&gt;=99999,MOD(F4810,9)=0),"99999 placeholder",AND(F4810&gt;$O$5,D4810="Expense"),"Expense outlier",AND(F4810&gt;$P$5,D4810="Income"),"Income outlier",TRUE,"valid")</f>
        <v>valid</v>
      </c>
      <c r="K4810" s="1" t="str">
        <f>_xlfn.XLOOKUP(I4810,[1]category_mapping!$F$2:$F$19,[1]category_mapping!$G$2:$G$19,E4810)</f>
        <v>others</v>
      </c>
      <c r="L4810" s="1" t="str">
        <f>IF(cleaning_working[[#This Row],[date]]="","Missing","Available")</f>
        <v>Available</v>
      </c>
    </row>
    <row r="4811" spans="1:12" x14ac:dyDescent="0.35">
      <c r="A4811" s="1" t="s">
        <v>4933</v>
      </c>
      <c r="B4811" s="1" t="s">
        <v>464</v>
      </c>
      <c r="C4811" s="3">
        <v>45284</v>
      </c>
      <c r="D4811" s="1" t="s">
        <v>13</v>
      </c>
      <c r="E4811" s="1" t="s">
        <v>17</v>
      </c>
      <c r="F4811" s="1">
        <v>8065</v>
      </c>
      <c r="G4811" s="1" t="s">
        <v>25</v>
      </c>
      <c r="H4811" s="1" t="s">
        <v>86</v>
      </c>
      <c r="I4811" s="1" t="s">
        <v>66</v>
      </c>
      <c r="J4811" s="1" t="str" cm="1">
        <f t="array" ref="J4811">_xlfn.IFS(F4811="","missing",F4811&lt;0,"negative",F4811=0,"zero",AND(F4811&gt;=99999,MOD(F4811,9)=0),"99999 placeholder",AND(F4811&gt;$O$5,D4811="Expense"),"Expense outlier",AND(F4811&gt;$P$5,D4811="Income"),"Income outlier",TRUE,"valid")</f>
        <v>valid</v>
      </c>
      <c r="K4811" s="1" t="str">
        <f>_xlfn.XLOOKUP(I4811,[1]category_mapping!$F$2:$F$19,[1]category_mapping!$G$2:$G$19,E4811)</f>
        <v>food</v>
      </c>
      <c r="L4811" s="1" t="str">
        <f>IF(cleaning_working[[#This Row],[date]]="","Missing","Available")</f>
        <v>Available</v>
      </c>
    </row>
    <row r="4812" spans="1:12" x14ac:dyDescent="0.35">
      <c r="A4812" s="1" t="s">
        <v>4934</v>
      </c>
      <c r="B4812" s="1" t="s">
        <v>303</v>
      </c>
      <c r="C4812" s="3">
        <v>45648</v>
      </c>
      <c r="D4812" s="1" t="s">
        <v>13</v>
      </c>
      <c r="E4812" s="1" t="s">
        <v>39</v>
      </c>
      <c r="F4812" s="1">
        <v>1070</v>
      </c>
      <c r="G4812" s="1" t="s">
        <v>18</v>
      </c>
      <c r="H4812" s="1" t="s">
        <v>25</v>
      </c>
      <c r="I4812" s="1" t="s">
        <v>71</v>
      </c>
      <c r="J4812" s="1" t="str" cm="1">
        <f t="array" ref="J4812">_xlfn.IFS(F4812="","missing",F4812&lt;0,"negative",F4812=0,"zero",AND(F4812&gt;=99999,MOD(F4812,9)=0),"99999 placeholder",AND(F4812&gt;$O$5,D4812="Expense"),"Expense outlier",AND(F4812&gt;$P$5,D4812="Income"),"Income outlier",TRUE,"valid")</f>
        <v>valid</v>
      </c>
      <c r="K4812" s="1" t="str">
        <f>_xlfn.XLOOKUP(I4812,[1]category_mapping!$F$2:$F$19,[1]category_mapping!$G$2:$G$19,E4812)</f>
        <v>health</v>
      </c>
      <c r="L4812" s="1" t="str">
        <f>IF(cleaning_working[[#This Row],[date]]="","Missing","Available")</f>
        <v>Available</v>
      </c>
    </row>
    <row r="4813" spans="1:12" x14ac:dyDescent="0.35">
      <c r="A4813" s="1" t="s">
        <v>4935</v>
      </c>
      <c r="B4813" s="1" t="s">
        <v>239</v>
      </c>
      <c r="C4813" s="3">
        <v>45261</v>
      </c>
      <c r="D4813" s="1" t="s">
        <v>13</v>
      </c>
      <c r="E4813" s="1" t="s">
        <v>176</v>
      </c>
      <c r="F4813" s="1">
        <v>5361</v>
      </c>
      <c r="G4813" s="1" t="s">
        <v>32</v>
      </c>
      <c r="H4813" s="1" t="s">
        <v>26</v>
      </c>
      <c r="I4813" s="1" t="s">
        <v>97</v>
      </c>
      <c r="J4813" s="1" t="str" cm="1">
        <f t="array" ref="J4813">_xlfn.IFS(F4813="","missing",F4813&lt;0,"negative",F4813=0,"zero",AND(F4813&gt;=99999,MOD(F4813,9)=0),"99999 placeholder",AND(F4813&gt;$O$5,D4813="Expense"),"Expense outlier",AND(F4813&gt;$P$5,D4813="Income"),"Income outlier",TRUE,"valid")</f>
        <v>valid</v>
      </c>
      <c r="K4813" s="1" t="str">
        <f>_xlfn.XLOOKUP(I4813,[1]category_mapping!$F$2:$F$19,[1]category_mapping!$G$2:$G$19,E4813)</f>
        <v>health</v>
      </c>
      <c r="L4813" s="1" t="str">
        <f>IF(cleaning_working[[#This Row],[date]]="","Missing","Available")</f>
        <v>Available</v>
      </c>
    </row>
    <row r="4814" spans="1:12" x14ac:dyDescent="0.35">
      <c r="A4814" s="1" t="s">
        <v>4936</v>
      </c>
      <c r="B4814" s="1" t="s">
        <v>1044</v>
      </c>
      <c r="C4814" s="3">
        <v>45055</v>
      </c>
      <c r="D4814" s="1" t="s">
        <v>13</v>
      </c>
      <c r="E4814" s="1" t="s">
        <v>24</v>
      </c>
      <c r="F4814" s="1">
        <v>12479</v>
      </c>
      <c r="G4814" s="1" t="s">
        <v>64</v>
      </c>
      <c r="H4814" s="1" t="s">
        <v>86</v>
      </c>
      <c r="I4814" s="1" t="s">
        <v>90</v>
      </c>
      <c r="J4814" s="1" t="str" cm="1">
        <f t="array" ref="J4814">_xlfn.IFS(F4814="","missing",F4814&lt;0,"negative",F4814=0,"zero",AND(F4814&gt;=99999,MOD(F4814,9)=0),"99999 placeholder",AND(F4814&gt;$O$5,D4814="Expense"),"Expense outlier",AND(F4814&gt;$P$5,D4814="Income"),"Income outlier",TRUE,"valid")</f>
        <v>valid</v>
      </c>
      <c r="K4814" s="1" t="str">
        <f>_xlfn.XLOOKUP(I4814,[1]category_mapping!$F$2:$F$19,[1]category_mapping!$G$2:$G$19,E4814)</f>
        <v>rent</v>
      </c>
      <c r="L4814" s="1" t="str">
        <f>IF(cleaning_working[[#This Row],[date]]="","Missing","Available")</f>
        <v>Available</v>
      </c>
    </row>
    <row r="4815" spans="1:12" x14ac:dyDescent="0.35">
      <c r="A4815" s="1" t="s">
        <v>4937</v>
      </c>
      <c r="B4815" s="1" t="s">
        <v>106</v>
      </c>
      <c r="C4815" s="3">
        <v>44840</v>
      </c>
      <c r="D4815" s="1" t="s">
        <v>13</v>
      </c>
      <c r="E4815" s="1" t="s">
        <v>104</v>
      </c>
      <c r="F4815" s="1">
        <v>9541</v>
      </c>
      <c r="G4815" s="1" t="s">
        <v>18</v>
      </c>
      <c r="H4815" s="1" t="s">
        <v>26</v>
      </c>
      <c r="I4815" s="1" t="s">
        <v>123</v>
      </c>
      <c r="J4815" s="1" t="str" cm="1">
        <f t="array" ref="J4815">_xlfn.IFS(F4815="","missing",F4815&lt;0,"negative",F4815=0,"zero",AND(F4815&gt;=99999,MOD(F4815,9)=0),"99999 placeholder",AND(F4815&gt;$O$5,D4815="Expense"),"Expense outlier",AND(F4815&gt;$P$5,D4815="Income"),"Income outlier",TRUE,"valid")</f>
        <v>valid</v>
      </c>
      <c r="K4815" s="1" t="str">
        <f>_xlfn.XLOOKUP(I4815,[1]category_mapping!$F$2:$F$19,[1]category_mapping!$G$2:$G$19,E4815)</f>
        <v>health</v>
      </c>
      <c r="L4815" s="1" t="str">
        <f>IF(cleaning_working[[#This Row],[date]]="","Missing","Available")</f>
        <v>Available</v>
      </c>
    </row>
    <row r="4816" spans="1:12" x14ac:dyDescent="0.35">
      <c r="A4816" s="1" t="s">
        <v>3515</v>
      </c>
      <c r="B4816" s="1" t="s">
        <v>44</v>
      </c>
      <c r="C4816" s="3">
        <v>44358</v>
      </c>
      <c r="D4816" s="1" t="s">
        <v>13</v>
      </c>
      <c r="E4816" s="1" t="s">
        <v>96</v>
      </c>
      <c r="F4816" s="1">
        <v>9968</v>
      </c>
      <c r="G4816" s="1" t="s">
        <v>18</v>
      </c>
      <c r="H4816" s="1" t="s">
        <v>107</v>
      </c>
      <c r="I4816" s="1" t="s">
        <v>53</v>
      </c>
      <c r="J4816" s="1" t="str" cm="1">
        <f t="array" ref="J4816">_xlfn.IFS(F4816="","missing",F4816&lt;0,"negative",F4816=0,"zero",AND(F4816&gt;=99999,MOD(F4816,9)=0),"99999 placeholder",AND(F4816&gt;$O$5,D4816="Expense"),"Expense outlier",AND(F4816&gt;$P$5,D4816="Income"),"Income outlier",TRUE,"valid")</f>
        <v>valid</v>
      </c>
      <c r="K4816" s="1" t="str">
        <f>_xlfn.XLOOKUP(I4816,[1]category_mapping!$F$2:$F$19,[1]category_mapping!$G$2:$G$19,E4816)</f>
        <v>travel</v>
      </c>
      <c r="L4816" s="1" t="str">
        <f>IF(cleaning_working[[#This Row],[date]]="","Missing","Available")</f>
        <v>Available</v>
      </c>
    </row>
    <row r="4817" spans="1:12" x14ac:dyDescent="0.35">
      <c r="A4817" s="1" t="s">
        <v>4938</v>
      </c>
      <c r="B4817" s="1" t="s">
        <v>202</v>
      </c>
      <c r="C4817" s="3" t="s">
        <v>38</v>
      </c>
      <c r="D4817" s="1" t="s">
        <v>13</v>
      </c>
      <c r="E4817" s="1" t="s">
        <v>39</v>
      </c>
      <c r="F4817" s="1">
        <v>2928</v>
      </c>
      <c r="G4817" s="1" t="s">
        <v>40</v>
      </c>
      <c r="H4817" s="1" t="s">
        <v>86</v>
      </c>
      <c r="I4817" s="1" t="s">
        <v>217</v>
      </c>
      <c r="J4817" s="1" t="str" cm="1">
        <f t="array" ref="J4817">_xlfn.IFS(F4817="","missing",F4817&lt;0,"negative",F4817=0,"zero",AND(F4817&gt;=99999,MOD(F4817,9)=0),"99999 placeholder",AND(F4817&gt;$O$5,D4817="Expense"),"Expense outlier",AND(F4817&gt;$P$5,D4817="Income"),"Income outlier",TRUE,"valid")</f>
        <v>valid</v>
      </c>
      <c r="K4817" s="1" t="str">
        <f>_xlfn.XLOOKUP(I4817,[1]category_mapping!$F$2:$F$19,[1]category_mapping!$G$2:$G$19,E4817)</f>
        <v>rent</v>
      </c>
      <c r="L4817" s="1" t="str">
        <f>IF(cleaning_working[[#This Row],[date]]="","Missing","Available")</f>
        <v>Missing</v>
      </c>
    </row>
    <row r="4818" spans="1:12" x14ac:dyDescent="0.35">
      <c r="A4818" s="1" t="s">
        <v>4939</v>
      </c>
      <c r="B4818" s="1" t="s">
        <v>464</v>
      </c>
      <c r="C4818" s="3">
        <v>45046</v>
      </c>
      <c r="D4818" s="1" t="s">
        <v>13</v>
      </c>
      <c r="E4818" s="1" t="s">
        <v>24</v>
      </c>
      <c r="F4818" s="1">
        <v>47870</v>
      </c>
      <c r="G4818" s="1" t="s">
        <v>18</v>
      </c>
      <c r="H4818" s="1" t="s">
        <v>86</v>
      </c>
      <c r="J4818" s="1" t="str" cm="1">
        <f t="array" ref="J4818">_xlfn.IFS(F4818="","missing",F4818&lt;0,"negative",F4818=0,"zero",AND(F4818&gt;=99999,MOD(F4818,9)=0),"99999 placeholder",AND(F4818&gt;$O$5,D4818="Expense"),"Expense outlier",AND(F4818&gt;$P$5,D4818="Income"),"Income outlier",TRUE,"valid")</f>
        <v>Expense outlier</v>
      </c>
      <c r="K4818" s="1" t="str">
        <f>_xlfn.XLOOKUP(I4818,[1]category_mapping!$F$2:$F$19,[1]category_mapping!$G$2:$G$19,E4818)</f>
        <v>rent</v>
      </c>
      <c r="L4818" s="1" t="str">
        <f>IF(cleaning_working[[#This Row],[date]]="","Missing","Available")</f>
        <v>Available</v>
      </c>
    </row>
    <row r="4819" spans="1:12" x14ac:dyDescent="0.35">
      <c r="A4819" s="1" t="s">
        <v>4940</v>
      </c>
      <c r="B4819" s="1" t="s">
        <v>257</v>
      </c>
      <c r="C4819" s="3">
        <v>44267</v>
      </c>
      <c r="D4819" s="1" t="s">
        <v>13</v>
      </c>
      <c r="E4819" s="1" t="s">
        <v>176</v>
      </c>
      <c r="F4819" s="1">
        <v>9764</v>
      </c>
      <c r="G4819" s="1" t="s">
        <v>40</v>
      </c>
      <c r="H4819" s="1" t="s">
        <v>33</v>
      </c>
      <c r="I4819" s="1" t="s">
        <v>93</v>
      </c>
      <c r="J4819" s="1" t="str" cm="1">
        <f t="array" ref="J4819">_xlfn.IFS(F4819="","missing",F4819&lt;0,"negative",F4819=0,"zero",AND(F4819&gt;=99999,MOD(F4819,9)=0),"99999 placeholder",AND(F4819&gt;$O$5,D4819="Expense"),"Expense outlier",AND(F4819&gt;$P$5,D4819="Income"),"Income outlier",TRUE,"valid")</f>
        <v>valid</v>
      </c>
      <c r="K4819" s="1" t="str">
        <f>_xlfn.XLOOKUP(I4819,[1]category_mapping!$F$2:$F$19,[1]category_mapping!$G$2:$G$19,E4819)</f>
        <v>savings</v>
      </c>
      <c r="L4819" s="1" t="str">
        <f>IF(cleaning_working[[#This Row],[date]]="","Missing","Available")</f>
        <v>Available</v>
      </c>
    </row>
    <row r="4820" spans="1:12" x14ac:dyDescent="0.35">
      <c r="A4820" s="1" t="s">
        <v>4941</v>
      </c>
      <c r="B4820" s="1" t="s">
        <v>319</v>
      </c>
      <c r="C4820" s="3">
        <v>45411</v>
      </c>
      <c r="D4820" s="1" t="s">
        <v>13</v>
      </c>
      <c r="E4820" s="1" t="s">
        <v>39</v>
      </c>
      <c r="F4820" s="1">
        <v>4854</v>
      </c>
      <c r="G4820" s="1" t="s">
        <v>64</v>
      </c>
      <c r="H4820" s="1" t="s">
        <v>26</v>
      </c>
      <c r="I4820" s="1" t="s">
        <v>90</v>
      </c>
      <c r="J4820" s="1" t="str" cm="1">
        <f t="array" ref="J4820">_xlfn.IFS(F4820="","missing",F4820&lt;0,"negative",F4820=0,"zero",AND(F4820&gt;=99999,MOD(F4820,9)=0),"99999 placeholder",AND(F4820&gt;$O$5,D4820="Expense"),"Expense outlier",AND(F4820&gt;$P$5,D4820="Income"),"Income outlier",TRUE,"valid")</f>
        <v>valid</v>
      </c>
      <c r="K4820" s="1" t="str">
        <f>_xlfn.XLOOKUP(I4820,[1]category_mapping!$F$2:$F$19,[1]category_mapping!$G$2:$G$19,E4820)</f>
        <v>food</v>
      </c>
      <c r="L4820" s="1" t="str">
        <f>IF(cleaning_working[[#This Row],[date]]="","Missing","Available")</f>
        <v>Available</v>
      </c>
    </row>
    <row r="4821" spans="1:12" x14ac:dyDescent="0.35">
      <c r="A4821" s="1" t="s">
        <v>4942</v>
      </c>
      <c r="B4821" s="1" t="s">
        <v>339</v>
      </c>
      <c r="C4821" s="3">
        <v>45588</v>
      </c>
      <c r="D4821" s="1" t="s">
        <v>13</v>
      </c>
      <c r="E4821" s="1" t="s">
        <v>39</v>
      </c>
      <c r="F4821" s="1">
        <v>3427</v>
      </c>
      <c r="G4821" s="1" t="s">
        <v>40</v>
      </c>
      <c r="H4821" s="1" t="s">
        <v>133</v>
      </c>
      <c r="I4821" s="1" t="s">
        <v>93</v>
      </c>
      <c r="J4821" s="1" t="str" cm="1">
        <f t="array" ref="J4821">_xlfn.IFS(F4821="","missing",F4821&lt;0,"negative",F4821=0,"zero",AND(F4821&gt;=99999,MOD(F4821,9)=0),"99999 placeholder",AND(F4821&gt;$O$5,D4821="Expense"),"Expense outlier",AND(F4821&gt;$P$5,D4821="Income"),"Income outlier",TRUE,"valid")</f>
        <v>valid</v>
      </c>
      <c r="K4821" s="1" t="str">
        <f>_xlfn.XLOOKUP(I4821,[1]category_mapping!$F$2:$F$19,[1]category_mapping!$G$2:$G$19,E4821)</f>
        <v>food</v>
      </c>
      <c r="L4821" s="1" t="str">
        <f>IF(cleaning_working[[#This Row],[date]]="","Missing","Available")</f>
        <v>Available</v>
      </c>
    </row>
    <row r="4822" spans="1:12" x14ac:dyDescent="0.35">
      <c r="A4822" s="1" t="s">
        <v>4943</v>
      </c>
      <c r="B4822" s="1" t="s">
        <v>214</v>
      </c>
      <c r="C4822" s="3">
        <v>45599</v>
      </c>
      <c r="D4822" s="1" t="s">
        <v>13</v>
      </c>
      <c r="E4822" s="1" t="s">
        <v>45</v>
      </c>
      <c r="F4822" s="1">
        <v>5944</v>
      </c>
      <c r="G4822" s="1" t="s">
        <v>18</v>
      </c>
      <c r="H4822" s="1" t="s">
        <v>159</v>
      </c>
      <c r="I4822" s="1" t="s">
        <v>97</v>
      </c>
      <c r="J4822" s="1" t="str" cm="1">
        <f t="array" ref="J4822">_xlfn.IFS(F4822="","missing",F4822&lt;0,"negative",F4822=0,"zero",AND(F4822&gt;=99999,MOD(F4822,9)=0),"99999 placeholder",AND(F4822&gt;$O$5,D4822="Expense"),"Expense outlier",AND(F4822&gt;$P$5,D4822="Income"),"Income outlier",TRUE,"valid")</f>
        <v>valid</v>
      </c>
      <c r="K4822" s="1" t="str">
        <f>_xlfn.XLOOKUP(I4822,[1]category_mapping!$F$2:$F$19,[1]category_mapping!$G$2:$G$19,E4822)</f>
        <v>health</v>
      </c>
      <c r="L4822" s="1" t="str">
        <f>IF(cleaning_working[[#This Row],[date]]="","Missing","Available")</f>
        <v>Available</v>
      </c>
    </row>
    <row r="4823" spans="1:12" x14ac:dyDescent="0.35">
      <c r="A4823" s="1" t="s">
        <v>4944</v>
      </c>
      <c r="B4823" s="1" t="s">
        <v>484</v>
      </c>
      <c r="C4823" s="3">
        <v>44524</v>
      </c>
      <c r="D4823" s="1" t="s">
        <v>13</v>
      </c>
      <c r="E4823" s="1" t="s">
        <v>39</v>
      </c>
      <c r="F4823" s="1">
        <v>6474</v>
      </c>
      <c r="G4823" s="1" t="s">
        <v>25</v>
      </c>
      <c r="H4823" s="1" t="s">
        <v>83</v>
      </c>
      <c r="J4823" s="1" t="str" cm="1">
        <f t="array" ref="J4823">_xlfn.IFS(F4823="","missing",F4823&lt;0,"negative",F4823=0,"zero",AND(F4823&gt;=99999,MOD(F4823,9)=0),"99999 placeholder",AND(F4823&gt;$O$5,D4823="Expense"),"Expense outlier",AND(F4823&gt;$P$5,D4823="Income"),"Income outlier",TRUE,"valid")</f>
        <v>valid</v>
      </c>
      <c r="K4823" s="1" t="str">
        <f>_xlfn.XLOOKUP(I4823,[1]category_mapping!$F$2:$F$19,[1]category_mapping!$G$2:$G$19,E4823)</f>
        <v>food</v>
      </c>
      <c r="L4823" s="1" t="str">
        <f>IF(cleaning_working[[#This Row],[date]]="","Missing","Available")</f>
        <v>Available</v>
      </c>
    </row>
    <row r="4824" spans="1:12" x14ac:dyDescent="0.35">
      <c r="A4824" s="1" t="s">
        <v>4945</v>
      </c>
      <c r="B4824" s="1" t="s">
        <v>790</v>
      </c>
      <c r="C4824" s="3">
        <v>44818</v>
      </c>
      <c r="D4824" s="1" t="s">
        <v>13</v>
      </c>
      <c r="E4824" s="1" t="s">
        <v>104</v>
      </c>
      <c r="F4824" s="1">
        <v>2719</v>
      </c>
      <c r="G4824" s="1" t="s">
        <v>40</v>
      </c>
      <c r="H4824" s="1" t="s">
        <v>19</v>
      </c>
      <c r="I4824" s="1" t="s">
        <v>128</v>
      </c>
      <c r="J4824" s="1" t="str" cm="1">
        <f t="array" ref="J4824">_xlfn.IFS(F4824="","missing",F4824&lt;0,"negative",F4824=0,"zero",AND(F4824&gt;=99999,MOD(F4824,9)=0),"99999 placeholder",AND(F4824&gt;$O$5,D4824="Expense"),"Expense outlier",AND(F4824&gt;$P$5,D4824="Income"),"Income outlier",TRUE,"valid")</f>
        <v>valid</v>
      </c>
      <c r="K4824" s="1" t="str">
        <f>_xlfn.XLOOKUP(I4824,[1]category_mapping!$F$2:$F$19,[1]category_mapping!$G$2:$G$19,E4824)</f>
        <v>utilities</v>
      </c>
      <c r="L4824" s="1" t="str">
        <f>IF(cleaning_working[[#This Row],[date]]="","Missing","Available")</f>
        <v>Available</v>
      </c>
    </row>
    <row r="4825" spans="1:12" x14ac:dyDescent="0.35">
      <c r="A4825" s="1" t="s">
        <v>4946</v>
      </c>
      <c r="B4825" s="1" t="s">
        <v>319</v>
      </c>
      <c r="C4825" s="3">
        <v>44633</v>
      </c>
      <c r="D4825" s="1" t="s">
        <v>13</v>
      </c>
      <c r="E4825" s="1" t="s">
        <v>104</v>
      </c>
      <c r="F4825" s="1">
        <v>2456</v>
      </c>
      <c r="G4825" s="1" t="s">
        <v>40</v>
      </c>
      <c r="H4825" s="1" t="s">
        <v>86</v>
      </c>
      <c r="I4825" s="1" t="s">
        <v>49</v>
      </c>
      <c r="J4825" s="1" t="str" cm="1">
        <f t="array" ref="J4825">_xlfn.IFS(F4825="","missing",F4825&lt;0,"negative",F4825=0,"zero",AND(F4825&gt;=99999,MOD(F4825,9)=0),"99999 placeholder",AND(F4825&gt;$O$5,D4825="Expense"),"Expense outlier",AND(F4825&gt;$P$5,D4825="Income"),"Income outlier",TRUE,"valid")</f>
        <v>valid</v>
      </c>
      <c r="K4825" s="1" t="str">
        <f>_xlfn.XLOOKUP(I4825,[1]category_mapping!$F$2:$F$19,[1]category_mapping!$G$2:$G$19,E4825)</f>
        <v>health</v>
      </c>
      <c r="L4825" s="1" t="str">
        <f>IF(cleaning_working[[#This Row],[date]]="","Missing","Available")</f>
        <v>Available</v>
      </c>
    </row>
    <row r="4826" spans="1:12" x14ac:dyDescent="0.35">
      <c r="A4826" s="1" t="s">
        <v>4947</v>
      </c>
      <c r="B4826" s="1" t="s">
        <v>420</v>
      </c>
      <c r="C4826" s="3">
        <v>44996</v>
      </c>
      <c r="D4826" s="1" t="s">
        <v>14</v>
      </c>
      <c r="E4826" s="1" t="s">
        <v>70</v>
      </c>
      <c r="F4826" s="1">
        <v>17863</v>
      </c>
      <c r="G4826" s="1" t="s">
        <v>64</v>
      </c>
      <c r="H4826" s="1" t="s">
        <v>26</v>
      </c>
      <c r="I4826" s="1" t="s">
        <v>137</v>
      </c>
      <c r="J4826" s="1" t="str" cm="1">
        <f t="array" ref="J4826">_xlfn.IFS(F4826="","missing",F4826&lt;0,"negative",F4826=0,"zero",AND(F4826&gt;=99999,MOD(F4826,9)=0),"99999 placeholder",AND(F4826&gt;$O$5,D4826="Expense"),"Expense outlier",AND(F4826&gt;$P$5,D4826="Income"),"Income outlier",TRUE,"valid")</f>
        <v>valid</v>
      </c>
      <c r="K4826" s="1" t="str">
        <f>_xlfn.XLOOKUP(I4826,[1]category_mapping!$F$2:$F$19,[1]category_mapping!$G$2:$G$19,E4826)</f>
        <v>travel</v>
      </c>
      <c r="L4826" s="1" t="str">
        <f>IF(cleaning_working[[#This Row],[date]]="","Missing","Available")</f>
        <v>Available</v>
      </c>
    </row>
    <row r="4827" spans="1:12" x14ac:dyDescent="0.35">
      <c r="A4827" s="1" t="s">
        <v>4948</v>
      </c>
      <c r="B4827" s="1" t="s">
        <v>139</v>
      </c>
      <c r="C4827" s="3">
        <v>45233</v>
      </c>
      <c r="D4827" s="1" t="s">
        <v>13</v>
      </c>
      <c r="E4827" s="1" t="s">
        <v>45</v>
      </c>
      <c r="F4827" s="1">
        <v>9022</v>
      </c>
      <c r="G4827" s="1" t="s">
        <v>32</v>
      </c>
      <c r="H4827" s="1" t="s">
        <v>65</v>
      </c>
      <c r="I4827" s="1" t="s">
        <v>66</v>
      </c>
      <c r="J4827" s="1" t="str" cm="1">
        <f t="array" ref="J4827">_xlfn.IFS(F4827="","missing",F4827&lt;0,"negative",F4827=0,"zero",AND(F4827&gt;=99999,MOD(F4827,9)=0),"99999 placeholder",AND(F4827&gt;$O$5,D4827="Expense"),"Expense outlier",AND(F4827&gt;$P$5,D4827="Income"),"Income outlier",TRUE,"valid")</f>
        <v>valid</v>
      </c>
      <c r="K4827" s="1" t="str">
        <f>_xlfn.XLOOKUP(I4827,[1]category_mapping!$F$2:$F$19,[1]category_mapping!$G$2:$G$19,E4827)</f>
        <v>food</v>
      </c>
      <c r="L4827" s="1" t="str">
        <f>IF(cleaning_working[[#This Row],[date]]="","Missing","Available")</f>
        <v>Available</v>
      </c>
    </row>
    <row r="4828" spans="1:12" x14ac:dyDescent="0.35">
      <c r="A4828" s="1" t="s">
        <v>4949</v>
      </c>
      <c r="B4828" s="1" t="s">
        <v>306</v>
      </c>
      <c r="C4828" s="3">
        <v>45155</v>
      </c>
      <c r="D4828" s="1" t="s">
        <v>13</v>
      </c>
      <c r="E4828" s="1" t="s">
        <v>45</v>
      </c>
      <c r="F4828" s="1">
        <v>3668</v>
      </c>
      <c r="G4828" s="1" t="s">
        <v>32</v>
      </c>
      <c r="H4828" s="1" t="s">
        <v>52</v>
      </c>
      <c r="I4828" s="1" t="s">
        <v>194</v>
      </c>
      <c r="J4828" s="1" t="str" cm="1">
        <f t="array" ref="J4828">_xlfn.IFS(F4828="","missing",F4828&lt;0,"negative",F4828=0,"zero",AND(F4828&gt;=99999,MOD(F4828,9)=0),"99999 placeholder",AND(F4828&gt;$O$5,D4828="Expense"),"Expense outlier",AND(F4828&gt;$P$5,D4828="Income"),"Income outlier",TRUE,"valid")</f>
        <v>valid</v>
      </c>
      <c r="K4828" s="1" t="str">
        <f>_xlfn.XLOOKUP(I4828,[1]category_mapping!$F$2:$F$19,[1]category_mapping!$G$2:$G$19,E4828)</f>
        <v>travel</v>
      </c>
      <c r="L4828" s="1" t="str">
        <f>IF(cleaning_working[[#This Row],[date]]="","Missing","Available")</f>
        <v>Available</v>
      </c>
    </row>
    <row r="4829" spans="1:12" x14ac:dyDescent="0.35">
      <c r="A4829" s="1" t="s">
        <v>4950</v>
      </c>
      <c r="B4829" s="1" t="s">
        <v>281</v>
      </c>
      <c r="C4829" s="3">
        <v>44306</v>
      </c>
      <c r="D4829" s="1" t="s">
        <v>13</v>
      </c>
      <c r="E4829" s="1" t="s">
        <v>24</v>
      </c>
      <c r="F4829" s="1">
        <v>38948</v>
      </c>
      <c r="G4829" s="1" t="s">
        <v>32</v>
      </c>
      <c r="H4829" s="1" t="s">
        <v>65</v>
      </c>
      <c r="J4829" s="1" t="str" cm="1">
        <f t="array" ref="J4829">_xlfn.IFS(F4829="","missing",F4829&lt;0,"negative",F4829=0,"zero",AND(F4829&gt;=99999,MOD(F4829,9)=0),"99999 placeholder",AND(F4829&gt;$O$5,D4829="Expense"),"Expense outlier",AND(F4829&gt;$P$5,D4829="Income"),"Income outlier",TRUE,"valid")</f>
        <v>Expense outlier</v>
      </c>
      <c r="K4829" s="1" t="str">
        <f>_xlfn.XLOOKUP(I4829,[1]category_mapping!$F$2:$F$19,[1]category_mapping!$G$2:$G$19,E4829)</f>
        <v>rent</v>
      </c>
      <c r="L4829" s="1" t="str">
        <f>IF(cleaning_working[[#This Row],[date]]="","Missing","Available")</f>
        <v>Available</v>
      </c>
    </row>
    <row r="4830" spans="1:12" x14ac:dyDescent="0.35">
      <c r="A4830" s="1" t="s">
        <v>4951</v>
      </c>
      <c r="B4830" s="1" t="s">
        <v>557</v>
      </c>
      <c r="C4830" s="3">
        <v>45461</v>
      </c>
      <c r="D4830" s="1" t="s">
        <v>13</v>
      </c>
      <c r="E4830" s="1" t="s">
        <v>39</v>
      </c>
      <c r="F4830" s="1">
        <v>4424</v>
      </c>
      <c r="G4830" s="1" t="s">
        <v>64</v>
      </c>
      <c r="H4830" s="1" t="s">
        <v>133</v>
      </c>
      <c r="J4830" s="1" t="str" cm="1">
        <f t="array" ref="J4830">_xlfn.IFS(F4830="","missing",F4830&lt;0,"negative",F4830=0,"zero",AND(F4830&gt;=99999,MOD(F4830,9)=0),"99999 placeholder",AND(F4830&gt;$O$5,D4830="Expense"),"Expense outlier",AND(F4830&gt;$P$5,D4830="Income"),"Income outlier",TRUE,"valid")</f>
        <v>valid</v>
      </c>
      <c r="K4830" s="1" t="str">
        <f>_xlfn.XLOOKUP(I4830,[1]category_mapping!$F$2:$F$19,[1]category_mapping!$G$2:$G$19,E4830)</f>
        <v>food</v>
      </c>
      <c r="L4830" s="1" t="str">
        <f>IF(cleaning_working[[#This Row],[date]]="","Missing","Available")</f>
        <v>Available</v>
      </c>
    </row>
    <row r="4831" spans="1:12" x14ac:dyDescent="0.35">
      <c r="A4831" s="1" t="s">
        <v>4952</v>
      </c>
      <c r="B4831" s="1" t="s">
        <v>192</v>
      </c>
      <c r="C4831" s="3">
        <v>44445</v>
      </c>
      <c r="D4831" s="1" t="s">
        <v>13</v>
      </c>
      <c r="E4831" s="1" t="s">
        <v>17</v>
      </c>
      <c r="F4831" s="1">
        <v>3461</v>
      </c>
      <c r="G4831" s="1" t="s">
        <v>64</v>
      </c>
      <c r="H4831" s="1" t="s">
        <v>159</v>
      </c>
      <c r="I4831" s="1" t="s">
        <v>123</v>
      </c>
      <c r="J4831" s="1" t="str" cm="1">
        <f t="array" ref="J4831">_xlfn.IFS(F4831="","missing",F4831&lt;0,"negative",F4831=0,"zero",AND(F4831&gt;=99999,MOD(F4831,9)=0),"99999 placeholder",AND(F4831&gt;$O$5,D4831="Expense"),"Expense outlier",AND(F4831&gt;$P$5,D4831="Income"),"Income outlier",TRUE,"valid")</f>
        <v>valid</v>
      </c>
      <c r="K4831" s="1" t="str">
        <f>_xlfn.XLOOKUP(I4831,[1]category_mapping!$F$2:$F$19,[1]category_mapping!$G$2:$G$19,E4831)</f>
        <v>education</v>
      </c>
      <c r="L4831" s="1" t="str">
        <f>IF(cleaning_working[[#This Row],[date]]="","Missing","Available")</f>
        <v>Available</v>
      </c>
    </row>
    <row r="4832" spans="1:12" x14ac:dyDescent="0.35">
      <c r="A4832" s="1" t="s">
        <v>4953</v>
      </c>
      <c r="B4832" s="1" t="s">
        <v>353</v>
      </c>
      <c r="C4832" s="3">
        <v>44271</v>
      </c>
      <c r="D4832" s="1" t="s">
        <v>14</v>
      </c>
      <c r="E4832" s="1" t="s">
        <v>31</v>
      </c>
      <c r="F4832" s="1">
        <v>55013</v>
      </c>
      <c r="G4832" s="1" t="s">
        <v>18</v>
      </c>
      <c r="H4832" s="1" t="s">
        <v>86</v>
      </c>
      <c r="J4832" s="1" t="str" cm="1">
        <f t="array" ref="J4832">_xlfn.IFS(F4832="","missing",F4832&lt;0,"negative",F4832=0,"zero",AND(F4832&gt;=99999,MOD(F4832,9)=0),"99999 placeholder",AND(F4832&gt;$O$5,D4832="Expense"),"Expense outlier",AND(F4832&gt;$P$5,D4832="Income"),"Income outlier",TRUE,"valid")</f>
        <v>valid</v>
      </c>
      <c r="K4832" s="1" t="str">
        <f>_xlfn.XLOOKUP(I4832,[1]category_mapping!$F$2:$F$19,[1]category_mapping!$G$2:$G$19,E4832)</f>
        <v>freelance</v>
      </c>
      <c r="L4832" s="1" t="str">
        <f>IF(cleaning_working[[#This Row],[date]]="","Missing","Available")</f>
        <v>Available</v>
      </c>
    </row>
    <row r="4833" spans="1:12" x14ac:dyDescent="0.35">
      <c r="A4833" s="1" t="s">
        <v>4954</v>
      </c>
      <c r="B4833" s="1" t="s">
        <v>323</v>
      </c>
      <c r="C4833" s="3">
        <v>44700</v>
      </c>
      <c r="D4833" s="1" t="s">
        <v>13</v>
      </c>
      <c r="E4833" s="1" t="s">
        <v>104</v>
      </c>
      <c r="F4833" s="1">
        <v>5291</v>
      </c>
      <c r="G4833" s="1" t="s">
        <v>64</v>
      </c>
      <c r="H4833" s="1" t="s">
        <v>26</v>
      </c>
      <c r="I4833" s="1" t="s">
        <v>20</v>
      </c>
      <c r="J4833" s="1" t="str" cm="1">
        <f t="array" ref="J4833">_xlfn.IFS(F4833="","missing",F4833&lt;0,"negative",F4833=0,"zero",AND(F4833&gt;=99999,MOD(F4833,9)=0),"99999 placeholder",AND(F4833&gt;$O$5,D4833="Expense"),"Expense outlier",AND(F4833&gt;$P$5,D4833="Income"),"Income outlier",TRUE,"valid")</f>
        <v>valid</v>
      </c>
      <c r="K4833" s="1" t="str">
        <f>_xlfn.XLOOKUP(I4833,[1]category_mapping!$F$2:$F$19,[1]category_mapping!$G$2:$G$19,E4833)</f>
        <v>entertainment</v>
      </c>
      <c r="L4833" s="1" t="str">
        <f>IF(cleaning_working[[#This Row],[date]]="","Missing","Available")</f>
        <v>Available</v>
      </c>
    </row>
    <row r="4834" spans="1:12" x14ac:dyDescent="0.35">
      <c r="A4834" s="1" t="s">
        <v>4955</v>
      </c>
      <c r="B4834" s="1" t="s">
        <v>368</v>
      </c>
      <c r="C4834" s="3">
        <v>44781</v>
      </c>
      <c r="D4834" s="1" t="s">
        <v>13</v>
      </c>
      <c r="E4834" s="1" t="s">
        <v>96</v>
      </c>
      <c r="F4834" s="1">
        <v>1065</v>
      </c>
      <c r="G4834" s="1" t="s">
        <v>32</v>
      </c>
      <c r="H4834" s="1" t="s">
        <v>133</v>
      </c>
      <c r="I4834" s="1" t="s">
        <v>58</v>
      </c>
      <c r="J4834" s="1" t="str" cm="1">
        <f t="array" ref="J4834">_xlfn.IFS(F4834="","missing",F4834&lt;0,"negative",F4834=0,"zero",AND(F4834&gt;=99999,MOD(F4834,9)=0),"99999 placeholder",AND(F4834&gt;$O$5,D4834="Expense"),"Expense outlier",AND(F4834&gt;$P$5,D4834="Income"),"Income outlier",TRUE,"valid")</f>
        <v>valid</v>
      </c>
      <c r="K4834" s="1" t="str">
        <f>_xlfn.XLOOKUP(I4834,[1]category_mapping!$F$2:$F$19,[1]category_mapping!$G$2:$G$19,E4834)</f>
        <v>travel</v>
      </c>
      <c r="L4834" s="1" t="str">
        <f>IF(cleaning_working[[#This Row],[date]]="","Missing","Available")</f>
        <v>Available</v>
      </c>
    </row>
    <row r="4835" spans="1:12" x14ac:dyDescent="0.35">
      <c r="A4835" s="1" t="s">
        <v>2083</v>
      </c>
      <c r="B4835" s="1" t="s">
        <v>101</v>
      </c>
      <c r="C4835" s="3">
        <v>45154</v>
      </c>
      <c r="D4835" s="1" t="s">
        <v>13</v>
      </c>
      <c r="E4835" s="1" t="s">
        <v>63</v>
      </c>
      <c r="F4835" s="1">
        <v>6170</v>
      </c>
      <c r="G4835" s="1" t="s">
        <v>18</v>
      </c>
      <c r="H4835" s="1" t="s">
        <v>26</v>
      </c>
      <c r="J4835" s="1" t="str" cm="1">
        <f t="array" ref="J4835">_xlfn.IFS(F4835="","missing",F4835&lt;0,"negative",F4835=0,"zero",AND(F4835&gt;=99999,MOD(F4835,9)=0),"99999 placeholder",AND(F4835&gt;$O$5,D4835="Expense"),"Expense outlier",AND(F4835&gt;$P$5,D4835="Income"),"Income outlier",TRUE,"valid")</f>
        <v>valid</v>
      </c>
      <c r="K4835" s="1" t="str">
        <f>_xlfn.XLOOKUP(I4835,[1]category_mapping!$F$2:$F$19,[1]category_mapping!$G$2:$G$19,E4835)</f>
        <v>utilities</v>
      </c>
      <c r="L4835" s="1" t="str">
        <f>IF(cleaning_working[[#This Row],[date]]="","Missing","Available")</f>
        <v>Available</v>
      </c>
    </row>
    <row r="4836" spans="1:12" x14ac:dyDescent="0.35">
      <c r="A4836" s="1" t="s">
        <v>4956</v>
      </c>
      <c r="B4836" s="1" t="s">
        <v>257</v>
      </c>
      <c r="C4836" s="3">
        <v>44749</v>
      </c>
      <c r="D4836" s="1" t="s">
        <v>13</v>
      </c>
      <c r="E4836" s="1" t="s">
        <v>45</v>
      </c>
      <c r="F4836" s="1">
        <v>4766</v>
      </c>
      <c r="G4836" s="1" t="s">
        <v>32</v>
      </c>
      <c r="H4836" s="1" t="s">
        <v>159</v>
      </c>
      <c r="I4836" s="1" t="s">
        <v>71</v>
      </c>
      <c r="J4836" s="1" t="str" cm="1">
        <f t="array" ref="J4836">_xlfn.IFS(F4836="","missing",F4836&lt;0,"negative",F4836=0,"zero",AND(F4836&gt;=99999,MOD(F4836,9)=0),"99999 placeholder",AND(F4836&gt;$O$5,D4836="Expense"),"Expense outlier",AND(F4836&gt;$P$5,D4836="Income"),"Income outlier",TRUE,"valid")</f>
        <v>valid</v>
      </c>
      <c r="K4836" s="1" t="str">
        <f>_xlfn.XLOOKUP(I4836,[1]category_mapping!$F$2:$F$19,[1]category_mapping!$G$2:$G$19,E4836)</f>
        <v>health</v>
      </c>
      <c r="L4836" s="1" t="str">
        <f>IF(cleaning_working[[#This Row],[date]]="","Missing","Available")</f>
        <v>Available</v>
      </c>
    </row>
    <row r="4837" spans="1:12" x14ac:dyDescent="0.35">
      <c r="A4837" s="1" t="s">
        <v>4957</v>
      </c>
      <c r="B4837" s="1" t="s">
        <v>309</v>
      </c>
      <c r="C4837" s="3">
        <v>44778</v>
      </c>
      <c r="D4837" s="1" t="s">
        <v>14</v>
      </c>
      <c r="E4837" s="1" t="s">
        <v>215</v>
      </c>
      <c r="F4837" s="1">
        <v>78920</v>
      </c>
      <c r="G4837" s="1" t="s">
        <v>64</v>
      </c>
      <c r="H4837" s="1" t="s">
        <v>86</v>
      </c>
      <c r="I4837" s="1" t="s">
        <v>120</v>
      </c>
      <c r="J4837" s="1" t="str" cm="1">
        <f t="array" ref="J4837">_xlfn.IFS(F4837="","missing",F4837&lt;0,"negative",F4837=0,"zero",AND(F4837&gt;=99999,MOD(F4837,9)=0),"99999 placeholder",AND(F4837&gt;$O$5,D4837="Expense"),"Expense outlier",AND(F4837&gt;$P$5,D4837="Income"),"Income outlier",TRUE,"valid")</f>
        <v>valid</v>
      </c>
      <c r="K4837" s="1" t="str">
        <f>_xlfn.XLOOKUP(I4837,[1]category_mapping!$F$2:$F$19,[1]category_mapping!$G$2:$G$19,E4837)</f>
        <v>food</v>
      </c>
      <c r="L4837" s="1" t="str">
        <f>IF(cleaning_working[[#This Row],[date]]="","Missing","Available")</f>
        <v>Available</v>
      </c>
    </row>
    <row r="4838" spans="1:12" x14ac:dyDescent="0.35">
      <c r="A4838" s="1" t="s">
        <v>4958</v>
      </c>
      <c r="B4838" s="1" t="s">
        <v>341</v>
      </c>
      <c r="C4838" s="3">
        <v>45445</v>
      </c>
      <c r="D4838" s="1" t="s">
        <v>13</v>
      </c>
      <c r="E4838" s="1" t="s">
        <v>17</v>
      </c>
      <c r="F4838" s="1">
        <v>7431</v>
      </c>
      <c r="G4838" s="1" t="s">
        <v>25</v>
      </c>
      <c r="H4838" s="1" t="s">
        <v>33</v>
      </c>
      <c r="J4838" s="1" t="str" cm="1">
        <f t="array" ref="J4838">_xlfn.IFS(F4838="","missing",F4838&lt;0,"negative",F4838=0,"zero",AND(F4838&gt;=99999,MOD(F4838,9)=0),"99999 placeholder",AND(F4838&gt;$O$5,D4838="Expense"),"Expense outlier",AND(F4838&gt;$P$5,D4838="Income"),"Income outlier",TRUE,"valid")</f>
        <v>valid</v>
      </c>
      <c r="K4838" s="1" t="str">
        <f>_xlfn.XLOOKUP(I4838,[1]category_mapping!$F$2:$F$19,[1]category_mapping!$G$2:$G$19,E4838)</f>
        <v>education</v>
      </c>
      <c r="L4838" s="1" t="str">
        <f>IF(cleaning_working[[#This Row],[date]]="","Missing","Available")</f>
        <v>Available</v>
      </c>
    </row>
    <row r="4839" spans="1:12" x14ac:dyDescent="0.35">
      <c r="A4839" s="1" t="s">
        <v>4959</v>
      </c>
      <c r="B4839" s="1" t="s">
        <v>243</v>
      </c>
      <c r="C4839" s="3">
        <v>44202</v>
      </c>
      <c r="D4839" s="1" t="s">
        <v>13</v>
      </c>
      <c r="E4839" s="1" t="s">
        <v>45</v>
      </c>
      <c r="F4839" s="1">
        <v>5969</v>
      </c>
      <c r="G4839" s="1" t="s">
        <v>40</v>
      </c>
      <c r="H4839" s="1" t="s">
        <v>26</v>
      </c>
      <c r="I4839" s="1" t="s">
        <v>87</v>
      </c>
      <c r="J4839" s="1" t="str" cm="1">
        <f t="array" ref="J4839">_xlfn.IFS(F4839="","missing",F4839&lt;0,"negative",F4839=0,"zero",AND(F4839&gt;=99999,MOD(F4839,9)=0),"99999 placeholder",AND(F4839&gt;$O$5,D4839="Expense"),"Expense outlier",AND(F4839&gt;$P$5,D4839="Income"),"Income outlier",TRUE,"valid")</f>
        <v>valid</v>
      </c>
      <c r="K4839" s="1" t="str">
        <f>_xlfn.XLOOKUP(I4839,[1]category_mapping!$F$2:$F$19,[1]category_mapping!$G$2:$G$19,E4839)</f>
        <v>entertainment</v>
      </c>
      <c r="L4839" s="1" t="str">
        <f>IF(cleaning_working[[#This Row],[date]]="","Missing","Available")</f>
        <v>Available</v>
      </c>
    </row>
    <row r="4840" spans="1:12" x14ac:dyDescent="0.35">
      <c r="A4840" s="1" t="s">
        <v>4960</v>
      </c>
      <c r="B4840" s="1" t="s">
        <v>559</v>
      </c>
      <c r="C4840" s="3">
        <v>45432</v>
      </c>
      <c r="D4840" s="1" t="s">
        <v>14</v>
      </c>
      <c r="E4840" s="1" t="s">
        <v>119</v>
      </c>
      <c r="F4840" s="1">
        <v>18637</v>
      </c>
      <c r="G4840" s="1" t="s">
        <v>40</v>
      </c>
      <c r="H4840" s="1" t="s">
        <v>86</v>
      </c>
      <c r="I4840" s="1" t="s">
        <v>66</v>
      </c>
      <c r="J4840" s="1" t="str" cm="1">
        <f t="array" ref="J4840">_xlfn.IFS(F4840="","missing",F4840&lt;0,"negative",F4840=0,"zero",AND(F4840&gt;=99999,MOD(F4840,9)=0),"99999 placeholder",AND(F4840&gt;$O$5,D4840="Expense"),"Expense outlier",AND(F4840&gt;$P$5,D4840="Income"),"Income outlier",TRUE,"valid")</f>
        <v>valid</v>
      </c>
      <c r="K4840" s="1" t="str">
        <f>_xlfn.XLOOKUP(I4840,[1]category_mapping!$F$2:$F$19,[1]category_mapping!$G$2:$G$19,E4840)</f>
        <v>food</v>
      </c>
      <c r="L4840" s="1" t="str">
        <f>IF(cleaning_working[[#This Row],[date]]="","Missing","Available")</f>
        <v>Available</v>
      </c>
    </row>
    <row r="4841" spans="1:12" x14ac:dyDescent="0.35">
      <c r="A4841" s="1" t="s">
        <v>4961</v>
      </c>
      <c r="B4841" s="1" t="s">
        <v>148</v>
      </c>
      <c r="C4841" s="3">
        <v>45300</v>
      </c>
      <c r="D4841" s="1" t="s">
        <v>13</v>
      </c>
      <c r="E4841" s="1" t="s">
        <v>39</v>
      </c>
      <c r="F4841" s="1">
        <v>2089</v>
      </c>
      <c r="G4841" s="1" t="s">
        <v>18</v>
      </c>
      <c r="H4841" s="1" t="s">
        <v>86</v>
      </c>
      <c r="I4841" s="1" t="s">
        <v>128</v>
      </c>
      <c r="J4841" s="1" t="str" cm="1">
        <f t="array" ref="J4841">_xlfn.IFS(F4841="","missing",F4841&lt;0,"negative",F4841=0,"zero",AND(F4841&gt;=99999,MOD(F4841,9)=0),"99999 placeholder",AND(F4841&gt;$O$5,D4841="Expense"),"Expense outlier",AND(F4841&gt;$P$5,D4841="Income"),"Income outlier",TRUE,"valid")</f>
        <v>valid</v>
      </c>
      <c r="K4841" s="1" t="str">
        <f>_xlfn.XLOOKUP(I4841,[1]category_mapping!$F$2:$F$19,[1]category_mapping!$G$2:$G$19,E4841)</f>
        <v>utilities</v>
      </c>
      <c r="L4841" s="1" t="str">
        <f>IF(cleaning_working[[#This Row],[date]]="","Missing","Available")</f>
        <v>Available</v>
      </c>
    </row>
    <row r="4842" spans="1:12" x14ac:dyDescent="0.35">
      <c r="A4842" s="1" t="s">
        <v>4962</v>
      </c>
      <c r="B4842" s="1" t="s">
        <v>542</v>
      </c>
      <c r="C4842" s="3">
        <v>44325</v>
      </c>
      <c r="D4842" s="1" t="s">
        <v>13</v>
      </c>
      <c r="E4842" s="1" t="s">
        <v>45</v>
      </c>
      <c r="F4842" s="1">
        <v>3765</v>
      </c>
      <c r="G4842" s="1" t="s">
        <v>40</v>
      </c>
      <c r="H4842" s="1" t="s">
        <v>83</v>
      </c>
      <c r="I4842" s="1" t="s">
        <v>58</v>
      </c>
      <c r="J4842" s="1" t="str" cm="1">
        <f t="array" ref="J4842">_xlfn.IFS(F4842="","missing",F4842&lt;0,"negative",F4842=0,"zero",AND(F4842&gt;=99999,MOD(F4842,9)=0),"99999 placeholder",AND(F4842&gt;$O$5,D4842="Expense"),"Expense outlier",AND(F4842&gt;$P$5,D4842="Income"),"Income outlier",TRUE,"valid")</f>
        <v>valid</v>
      </c>
      <c r="K4842" s="1" t="str">
        <f>_xlfn.XLOOKUP(I4842,[1]category_mapping!$F$2:$F$19,[1]category_mapping!$G$2:$G$19,E4842)</f>
        <v>entertainment</v>
      </c>
      <c r="L4842" s="1" t="str">
        <f>IF(cleaning_working[[#This Row],[date]]="","Missing","Available")</f>
        <v>Available</v>
      </c>
    </row>
    <row r="4843" spans="1:12" x14ac:dyDescent="0.35">
      <c r="A4843" s="1" t="s">
        <v>4963</v>
      </c>
      <c r="B4843" s="1" t="s">
        <v>113</v>
      </c>
      <c r="C4843" s="3">
        <v>44206</v>
      </c>
      <c r="D4843" s="1" t="s">
        <v>13</v>
      </c>
      <c r="E4843" s="1" t="s">
        <v>24</v>
      </c>
      <c r="F4843" s="1">
        <v>9720</v>
      </c>
      <c r="G4843" s="1" t="s">
        <v>64</v>
      </c>
      <c r="H4843" s="1" t="s">
        <v>52</v>
      </c>
      <c r="I4843" s="1" t="s">
        <v>97</v>
      </c>
      <c r="J4843" s="1" t="str" cm="1">
        <f t="array" ref="J4843">_xlfn.IFS(F4843="","missing",F4843&lt;0,"negative",F4843=0,"zero",AND(F4843&gt;=99999,MOD(F4843,9)=0),"99999 placeholder",AND(F4843&gt;$O$5,D4843="Expense"),"Expense outlier",AND(F4843&gt;$P$5,D4843="Income"),"Income outlier",TRUE,"valid")</f>
        <v>valid</v>
      </c>
      <c r="K4843" s="1" t="str">
        <f>_xlfn.XLOOKUP(I4843,[1]category_mapping!$F$2:$F$19,[1]category_mapping!$G$2:$G$19,E4843)</f>
        <v>health</v>
      </c>
      <c r="L4843" s="1" t="str">
        <f>IF(cleaning_working[[#This Row],[date]]="","Missing","Available")</f>
        <v>Available</v>
      </c>
    </row>
    <row r="4844" spans="1:12" x14ac:dyDescent="0.35">
      <c r="A4844" s="1" t="s">
        <v>4964</v>
      </c>
      <c r="B4844" s="1" t="s">
        <v>593</v>
      </c>
      <c r="C4844" s="3">
        <v>44627</v>
      </c>
      <c r="D4844" s="1" t="s">
        <v>13</v>
      </c>
      <c r="E4844" s="1" t="s">
        <v>96</v>
      </c>
      <c r="F4844" s="1">
        <v>7186</v>
      </c>
      <c r="G4844" s="1" t="s">
        <v>18</v>
      </c>
      <c r="H4844" s="1" t="s">
        <v>25</v>
      </c>
      <c r="I4844" s="1" t="s">
        <v>137</v>
      </c>
      <c r="J4844" s="1" t="str" cm="1">
        <f t="array" ref="J4844">_xlfn.IFS(F4844="","missing",F4844&lt;0,"negative",F4844=0,"zero",AND(F4844&gt;=99999,MOD(F4844,9)=0),"99999 placeholder",AND(F4844&gt;$O$5,D4844="Expense"),"Expense outlier",AND(F4844&gt;$P$5,D4844="Income"),"Income outlier",TRUE,"valid")</f>
        <v>valid</v>
      </c>
      <c r="K4844" s="1" t="str">
        <f>_xlfn.XLOOKUP(I4844,[1]category_mapping!$F$2:$F$19,[1]category_mapping!$G$2:$G$19,E4844)</f>
        <v>travel</v>
      </c>
      <c r="L4844" s="1" t="str">
        <f>IF(cleaning_working[[#This Row],[date]]="","Missing","Available")</f>
        <v>Available</v>
      </c>
    </row>
    <row r="4845" spans="1:12" x14ac:dyDescent="0.35">
      <c r="A4845" s="1" t="s">
        <v>4965</v>
      </c>
      <c r="B4845" s="1" t="s">
        <v>166</v>
      </c>
      <c r="C4845" s="3">
        <v>44983</v>
      </c>
      <c r="D4845" s="1" t="s">
        <v>13</v>
      </c>
      <c r="E4845" s="1" t="s">
        <v>17</v>
      </c>
      <c r="F4845" s="1">
        <v>5138</v>
      </c>
      <c r="G4845" s="1" t="s">
        <v>64</v>
      </c>
      <c r="H4845" s="1" t="s">
        <v>133</v>
      </c>
      <c r="J4845" s="1" t="str" cm="1">
        <f t="array" ref="J4845">_xlfn.IFS(F4845="","missing",F4845&lt;0,"negative",F4845=0,"zero",AND(F4845&gt;=99999,MOD(F4845,9)=0),"99999 placeholder",AND(F4845&gt;$O$5,D4845="Expense"),"Expense outlier",AND(F4845&gt;$P$5,D4845="Income"),"Income outlier",TRUE,"valid")</f>
        <v>valid</v>
      </c>
      <c r="K4845" s="1" t="str">
        <f>_xlfn.XLOOKUP(I4845,[1]category_mapping!$F$2:$F$19,[1]category_mapping!$G$2:$G$19,E4845)</f>
        <v>education</v>
      </c>
      <c r="L4845" s="1" t="str">
        <f>IF(cleaning_working[[#This Row],[date]]="","Missing","Available")</f>
        <v>Available</v>
      </c>
    </row>
    <row r="4846" spans="1:12" x14ac:dyDescent="0.35">
      <c r="A4846" s="1" t="s">
        <v>4966</v>
      </c>
      <c r="B4846" s="1" t="s">
        <v>69</v>
      </c>
      <c r="C4846" s="3">
        <v>44630</v>
      </c>
      <c r="D4846" s="1" t="s">
        <v>13</v>
      </c>
      <c r="E4846" s="1" t="s">
        <v>24</v>
      </c>
      <c r="F4846" s="1">
        <v>5540</v>
      </c>
      <c r="G4846" s="1" t="s">
        <v>32</v>
      </c>
      <c r="H4846" s="1" t="s">
        <v>26</v>
      </c>
      <c r="I4846" s="1" t="s">
        <v>66</v>
      </c>
      <c r="J4846" s="1" t="str" cm="1">
        <f t="array" ref="J4846">_xlfn.IFS(F4846="","missing",F4846&lt;0,"negative",F4846=0,"zero",AND(F4846&gt;=99999,MOD(F4846,9)=0),"99999 placeholder",AND(F4846&gt;$O$5,D4846="Expense"),"Expense outlier",AND(F4846&gt;$P$5,D4846="Income"),"Income outlier",TRUE,"valid")</f>
        <v>valid</v>
      </c>
      <c r="K4846" s="1" t="str">
        <f>_xlfn.XLOOKUP(I4846,[1]category_mapping!$F$2:$F$19,[1]category_mapping!$G$2:$G$19,E4846)</f>
        <v>food</v>
      </c>
      <c r="L4846" s="1" t="str">
        <f>IF(cleaning_working[[#This Row],[date]]="","Missing","Available")</f>
        <v>Available</v>
      </c>
    </row>
    <row r="4847" spans="1:12" x14ac:dyDescent="0.35">
      <c r="A4847" s="1" t="s">
        <v>4967</v>
      </c>
      <c r="B4847" s="1" t="s">
        <v>372</v>
      </c>
      <c r="C4847" s="3">
        <v>44705</v>
      </c>
      <c r="D4847" s="1" t="s">
        <v>13</v>
      </c>
      <c r="E4847" s="1" t="s">
        <v>39</v>
      </c>
      <c r="F4847" s="1">
        <v>1364</v>
      </c>
      <c r="G4847" s="1" t="s">
        <v>32</v>
      </c>
      <c r="H4847" s="1" t="s">
        <v>25</v>
      </c>
      <c r="I4847" s="1" t="s">
        <v>217</v>
      </c>
      <c r="J4847" s="1" t="str" cm="1">
        <f t="array" ref="J4847">_xlfn.IFS(F4847="","missing",F4847&lt;0,"negative",F4847=0,"zero",AND(F4847&gt;=99999,MOD(F4847,9)=0),"99999 placeholder",AND(F4847&gt;$O$5,D4847="Expense"),"Expense outlier",AND(F4847&gt;$P$5,D4847="Income"),"Income outlier",TRUE,"valid")</f>
        <v>valid</v>
      </c>
      <c r="K4847" s="1" t="str">
        <f>_xlfn.XLOOKUP(I4847,[1]category_mapping!$F$2:$F$19,[1]category_mapping!$G$2:$G$19,E4847)</f>
        <v>rent</v>
      </c>
      <c r="L4847" s="1" t="str">
        <f>IF(cleaning_working[[#This Row],[date]]="","Missing","Available")</f>
        <v>Available</v>
      </c>
    </row>
    <row r="4848" spans="1:12" x14ac:dyDescent="0.35">
      <c r="A4848" s="1" t="s">
        <v>4968</v>
      </c>
      <c r="B4848" s="1" t="s">
        <v>887</v>
      </c>
      <c r="C4848" s="3">
        <v>44677</v>
      </c>
      <c r="D4848" s="1" t="s">
        <v>13</v>
      </c>
      <c r="E4848" s="1" t="s">
        <v>63</v>
      </c>
      <c r="F4848" s="1">
        <v>9389</v>
      </c>
      <c r="G4848" s="1" t="s">
        <v>32</v>
      </c>
      <c r="H4848" s="1" t="s">
        <v>19</v>
      </c>
      <c r="I4848" s="1" t="s">
        <v>34</v>
      </c>
      <c r="J4848" s="1" t="str" cm="1">
        <f t="array" ref="J4848">_xlfn.IFS(F4848="","missing",F4848&lt;0,"negative",F4848=0,"zero",AND(F4848&gt;=99999,MOD(F4848,9)=0),"99999 placeholder",AND(F4848&gt;$O$5,D4848="Expense"),"Expense outlier",AND(F4848&gt;$P$5,D4848="Income"),"Income outlier",TRUE,"valid")</f>
        <v>valid</v>
      </c>
      <c r="K4848" s="1" t="str">
        <f>_xlfn.XLOOKUP(I4848,[1]category_mapping!$F$2:$F$19,[1]category_mapping!$G$2:$G$19,E4848)</f>
        <v>education</v>
      </c>
      <c r="L4848" s="1" t="str">
        <f>IF(cleaning_working[[#This Row],[date]]="","Missing","Available")</f>
        <v>Available</v>
      </c>
    </row>
    <row r="4849" spans="1:12" x14ac:dyDescent="0.35">
      <c r="A4849" s="1" t="s">
        <v>4969</v>
      </c>
      <c r="B4849" s="1" t="s">
        <v>122</v>
      </c>
      <c r="C4849" s="3">
        <v>44530</v>
      </c>
      <c r="D4849" s="1" t="s">
        <v>13</v>
      </c>
      <c r="E4849" s="1" t="s">
        <v>39</v>
      </c>
      <c r="F4849" s="1">
        <v>3654</v>
      </c>
      <c r="G4849" s="1" t="s">
        <v>32</v>
      </c>
      <c r="H4849" s="1" t="s">
        <v>25</v>
      </c>
      <c r="J4849" s="1" t="str" cm="1">
        <f t="array" ref="J4849">_xlfn.IFS(F4849="","missing",F4849&lt;0,"negative",F4849=0,"zero",AND(F4849&gt;=99999,MOD(F4849,9)=0),"99999 placeholder",AND(F4849&gt;$O$5,D4849="Expense"),"Expense outlier",AND(F4849&gt;$P$5,D4849="Income"),"Income outlier",TRUE,"valid")</f>
        <v>valid</v>
      </c>
      <c r="K4849" s="1" t="str">
        <f>_xlfn.XLOOKUP(I4849,[1]category_mapping!$F$2:$F$19,[1]category_mapping!$G$2:$G$19,E4849)</f>
        <v>food</v>
      </c>
      <c r="L4849" s="1" t="str">
        <f>IF(cleaning_working[[#This Row],[date]]="","Missing","Available")</f>
        <v>Available</v>
      </c>
    </row>
    <row r="4850" spans="1:12" x14ac:dyDescent="0.35">
      <c r="A4850" s="1" t="s">
        <v>4970</v>
      </c>
      <c r="B4850" s="1" t="s">
        <v>75</v>
      </c>
      <c r="C4850" s="3">
        <v>45204</v>
      </c>
      <c r="D4850" s="1" t="s">
        <v>13</v>
      </c>
      <c r="E4850" s="1" t="s">
        <v>176</v>
      </c>
      <c r="F4850" s="1">
        <v>6599</v>
      </c>
      <c r="G4850" s="1" t="s">
        <v>25</v>
      </c>
      <c r="H4850" s="1" t="s">
        <v>65</v>
      </c>
      <c r="J4850" s="1" t="str" cm="1">
        <f t="array" ref="J4850">_xlfn.IFS(F4850="","missing",F4850&lt;0,"negative",F4850=0,"zero",AND(F4850&gt;=99999,MOD(F4850,9)=0),"99999 placeholder",AND(F4850&gt;$O$5,D4850="Expense"),"Expense outlier",AND(F4850&gt;$P$5,D4850="Income"),"Income outlier",TRUE,"valid")</f>
        <v>valid</v>
      </c>
      <c r="K4850" s="1" t="str">
        <f>_xlfn.XLOOKUP(I4850,[1]category_mapping!$F$2:$F$19,[1]category_mapping!$G$2:$G$19,E4850)</f>
        <v>savings</v>
      </c>
      <c r="L4850" s="1" t="str">
        <f>IF(cleaning_working[[#This Row],[date]]="","Missing","Available")</f>
        <v>Available</v>
      </c>
    </row>
    <row r="4851" spans="1:12" x14ac:dyDescent="0.35">
      <c r="A4851" s="1" t="s">
        <v>4971</v>
      </c>
      <c r="B4851" s="1" t="s">
        <v>62</v>
      </c>
      <c r="C4851" s="3">
        <v>44359</v>
      </c>
      <c r="D4851" s="1" t="s">
        <v>13</v>
      </c>
      <c r="E4851" s="1" t="s">
        <v>24</v>
      </c>
      <c r="F4851" s="1">
        <v>8539</v>
      </c>
      <c r="G4851" s="1" t="s">
        <v>64</v>
      </c>
      <c r="H4851" s="1" t="s">
        <v>133</v>
      </c>
      <c r="I4851" s="1" t="s">
        <v>58</v>
      </c>
      <c r="J4851" s="1" t="str" cm="1">
        <f t="array" ref="J4851">_xlfn.IFS(F4851="","missing",F4851&lt;0,"negative",F4851=0,"zero",AND(F4851&gt;=99999,MOD(F4851,9)=0),"99999 placeholder",AND(F4851&gt;$O$5,D4851="Expense"),"Expense outlier",AND(F4851&gt;$P$5,D4851="Income"),"Income outlier",TRUE,"valid")</f>
        <v>valid</v>
      </c>
      <c r="K4851" s="1" t="str">
        <f>_xlfn.XLOOKUP(I4851,[1]category_mapping!$F$2:$F$19,[1]category_mapping!$G$2:$G$19,E4851)</f>
        <v>rent</v>
      </c>
      <c r="L4851" s="1" t="str">
        <f>IF(cleaning_working[[#This Row],[date]]="","Missing","Available")</f>
        <v>Available</v>
      </c>
    </row>
    <row r="4852" spans="1:12" x14ac:dyDescent="0.35">
      <c r="A4852" s="1" t="s">
        <v>4972</v>
      </c>
      <c r="B4852" s="1" t="s">
        <v>37</v>
      </c>
      <c r="C4852" s="3">
        <v>45566</v>
      </c>
      <c r="D4852" s="1" t="s">
        <v>13</v>
      </c>
      <c r="E4852" s="1" t="s">
        <v>39</v>
      </c>
      <c r="F4852" s="1">
        <v>4608</v>
      </c>
      <c r="G4852" s="1" t="s">
        <v>64</v>
      </c>
      <c r="H4852" s="1" t="s">
        <v>19</v>
      </c>
      <c r="I4852" s="1" t="s">
        <v>41</v>
      </c>
      <c r="J4852" s="1" t="str" cm="1">
        <f t="array" ref="J4852">_xlfn.IFS(F4852="","missing",F4852&lt;0,"negative",F4852=0,"zero",AND(F4852&gt;=99999,MOD(F4852,9)=0),"99999 placeholder",AND(F4852&gt;$O$5,D4852="Expense"),"Expense outlier",AND(F4852&gt;$P$5,D4852="Income"),"Income outlier",TRUE,"valid")</f>
        <v>valid</v>
      </c>
      <c r="K4852" s="1" t="str">
        <f>_xlfn.XLOOKUP(I4852,[1]category_mapping!$F$2:$F$19,[1]category_mapping!$G$2:$G$19,E4852)</f>
        <v>utilities</v>
      </c>
      <c r="L4852" s="1" t="str">
        <f>IF(cleaning_working[[#This Row],[date]]="","Missing","Available")</f>
        <v>Available</v>
      </c>
    </row>
    <row r="4853" spans="1:12" x14ac:dyDescent="0.35">
      <c r="A4853" s="1" t="s">
        <v>4973</v>
      </c>
      <c r="B4853" s="1" t="s">
        <v>336</v>
      </c>
      <c r="C4853" s="3">
        <v>44861</v>
      </c>
      <c r="D4853" s="1" t="s">
        <v>13</v>
      </c>
      <c r="E4853" s="1" t="s">
        <v>17</v>
      </c>
      <c r="F4853" s="1">
        <v>4374</v>
      </c>
      <c r="G4853" s="1" t="s">
        <v>32</v>
      </c>
      <c r="H4853" s="1" t="s">
        <v>52</v>
      </c>
      <c r="I4853" s="1" t="s">
        <v>53</v>
      </c>
      <c r="J4853" s="1" t="str" cm="1">
        <f t="array" ref="J4853">_xlfn.IFS(F4853="","missing",F4853&lt;0,"negative",F4853=0,"zero",AND(F4853&gt;=99999,MOD(F4853,9)=0),"99999 placeholder",AND(F4853&gt;$O$5,D4853="Expense"),"Expense outlier",AND(F4853&gt;$P$5,D4853="Income"),"Income outlier",TRUE,"valid")</f>
        <v>valid</v>
      </c>
      <c r="K4853" s="1" t="str">
        <f>_xlfn.XLOOKUP(I4853,[1]category_mapping!$F$2:$F$19,[1]category_mapping!$G$2:$G$19,E4853)</f>
        <v>travel</v>
      </c>
      <c r="L4853" s="1" t="str">
        <f>IF(cleaning_working[[#This Row],[date]]="","Missing","Available")</f>
        <v>Available</v>
      </c>
    </row>
    <row r="4854" spans="1:12" x14ac:dyDescent="0.35">
      <c r="A4854" s="1" t="s">
        <v>3881</v>
      </c>
      <c r="B4854" s="1" t="s">
        <v>136</v>
      </c>
      <c r="C4854" s="3">
        <v>45075</v>
      </c>
      <c r="D4854" s="1" t="s">
        <v>13</v>
      </c>
      <c r="E4854" s="1" t="s">
        <v>24</v>
      </c>
      <c r="F4854" s="1">
        <v>2474</v>
      </c>
      <c r="G4854" s="1" t="s">
        <v>32</v>
      </c>
      <c r="H4854" s="1" t="s">
        <v>107</v>
      </c>
      <c r="I4854" s="1" t="s">
        <v>20</v>
      </c>
      <c r="J4854" s="1" t="str" cm="1">
        <f t="array" ref="J4854">_xlfn.IFS(F4854="","missing",F4854&lt;0,"negative",F4854=0,"zero",AND(F4854&gt;=99999,MOD(F4854,9)=0),"99999 placeholder",AND(F4854&gt;$O$5,D4854="Expense"),"Expense outlier",AND(F4854&gt;$P$5,D4854="Income"),"Income outlier",TRUE,"valid")</f>
        <v>valid</v>
      </c>
      <c r="K4854" s="1" t="str">
        <f>_xlfn.XLOOKUP(I4854,[1]category_mapping!$F$2:$F$19,[1]category_mapping!$G$2:$G$19,E4854)</f>
        <v>entertainment</v>
      </c>
      <c r="L4854" s="1" t="str">
        <f>IF(cleaning_working[[#This Row],[date]]="","Missing","Available")</f>
        <v>Available</v>
      </c>
    </row>
    <row r="4855" spans="1:12" x14ac:dyDescent="0.35">
      <c r="A4855" s="1" t="s">
        <v>4974</v>
      </c>
      <c r="B4855" s="1" t="s">
        <v>531</v>
      </c>
      <c r="C4855" s="3">
        <v>45626</v>
      </c>
      <c r="D4855" s="1" t="s">
        <v>13</v>
      </c>
      <c r="E4855" s="1" t="s">
        <v>63</v>
      </c>
      <c r="F4855" s="1">
        <v>9108</v>
      </c>
      <c r="G4855" s="1" t="s">
        <v>40</v>
      </c>
      <c r="H4855" s="1" t="s">
        <v>25</v>
      </c>
      <c r="I4855" s="1" t="s">
        <v>27</v>
      </c>
      <c r="J4855" s="1" t="str" cm="1">
        <f t="array" ref="J4855">_xlfn.IFS(F4855="","missing",F4855&lt;0,"negative",F4855=0,"zero",AND(F4855&gt;=99999,MOD(F4855,9)=0),"99999 placeholder",AND(F4855&gt;$O$5,D4855="Expense"),"Expense outlier",AND(F4855&gt;$P$5,D4855="Income"),"Income outlier",TRUE,"valid")</f>
        <v>valid</v>
      </c>
      <c r="K4855" s="1" t="str">
        <f>_xlfn.XLOOKUP(I4855,[1]category_mapping!$F$2:$F$19,[1]category_mapping!$G$2:$G$19,E4855)</f>
        <v>utilities</v>
      </c>
      <c r="L4855" s="1" t="str">
        <f>IF(cleaning_working[[#This Row],[date]]="","Missing","Available")</f>
        <v>Available</v>
      </c>
    </row>
    <row r="4856" spans="1:12" x14ac:dyDescent="0.35">
      <c r="A4856" s="1" t="s">
        <v>4975</v>
      </c>
      <c r="B4856" s="1" t="s">
        <v>345</v>
      </c>
      <c r="C4856" s="3">
        <v>45026</v>
      </c>
      <c r="D4856" s="1" t="s">
        <v>13</v>
      </c>
      <c r="E4856" s="1" t="s">
        <v>24</v>
      </c>
      <c r="F4856" s="1">
        <v>5947</v>
      </c>
      <c r="G4856" s="1" t="s">
        <v>25</v>
      </c>
      <c r="H4856" s="1" t="s">
        <v>107</v>
      </c>
      <c r="I4856" s="1" t="s">
        <v>128</v>
      </c>
      <c r="J4856" s="1" t="str" cm="1">
        <f t="array" ref="J4856">_xlfn.IFS(F4856="","missing",F4856&lt;0,"negative",F4856=0,"zero",AND(F4856&gt;=99999,MOD(F4856,9)=0),"99999 placeholder",AND(F4856&gt;$O$5,D4856="Expense"),"Expense outlier",AND(F4856&gt;$P$5,D4856="Income"),"Income outlier",TRUE,"valid")</f>
        <v>valid</v>
      </c>
      <c r="K4856" s="1" t="str">
        <f>_xlfn.XLOOKUP(I4856,[1]category_mapping!$F$2:$F$19,[1]category_mapping!$G$2:$G$19,E4856)</f>
        <v>utilities</v>
      </c>
      <c r="L4856" s="1" t="str">
        <f>IF(cleaning_working[[#This Row],[date]]="","Missing","Available")</f>
        <v>Available</v>
      </c>
    </row>
    <row r="4857" spans="1:12" x14ac:dyDescent="0.35">
      <c r="A4857" s="1" t="s">
        <v>4976</v>
      </c>
      <c r="B4857" s="1" t="s">
        <v>343</v>
      </c>
      <c r="C4857" s="3">
        <v>44459</v>
      </c>
      <c r="D4857" s="1" t="s">
        <v>13</v>
      </c>
      <c r="E4857" s="1" t="s">
        <v>39</v>
      </c>
      <c r="F4857" s="1">
        <v>1811</v>
      </c>
      <c r="G4857" s="1" t="s">
        <v>18</v>
      </c>
      <c r="H4857" s="1" t="s">
        <v>86</v>
      </c>
      <c r="J4857" s="1" t="str" cm="1">
        <f t="array" ref="J4857">_xlfn.IFS(F4857="","missing",F4857&lt;0,"negative",F4857=0,"zero",AND(F4857&gt;=99999,MOD(F4857,9)=0),"99999 placeholder",AND(F4857&gt;$O$5,D4857="Expense"),"Expense outlier",AND(F4857&gt;$P$5,D4857="Income"),"Income outlier",TRUE,"valid")</f>
        <v>valid</v>
      </c>
      <c r="K4857" s="1" t="str">
        <f>_xlfn.XLOOKUP(I4857,[1]category_mapping!$F$2:$F$19,[1]category_mapping!$G$2:$G$19,E4857)</f>
        <v>food</v>
      </c>
      <c r="L4857" s="1" t="str">
        <f>IF(cleaning_working[[#This Row],[date]]="","Missing","Available")</f>
        <v>Available</v>
      </c>
    </row>
    <row r="4858" spans="1:12" x14ac:dyDescent="0.35">
      <c r="A4858" s="1" t="s">
        <v>4977</v>
      </c>
      <c r="B4858" s="1" t="s">
        <v>345</v>
      </c>
      <c r="C4858" s="3">
        <v>45409</v>
      </c>
      <c r="D4858" s="1" t="s">
        <v>13</v>
      </c>
      <c r="E4858" s="1" t="s">
        <v>39</v>
      </c>
      <c r="F4858" s="1">
        <v>720</v>
      </c>
      <c r="G4858" s="1" t="s">
        <v>40</v>
      </c>
      <c r="H4858" s="1" t="s">
        <v>33</v>
      </c>
      <c r="I4858" s="1" t="s">
        <v>90</v>
      </c>
      <c r="J4858" s="1" t="str" cm="1">
        <f t="array" ref="J4858">_xlfn.IFS(F4858="","missing",F4858&lt;0,"negative",F4858=0,"zero",AND(F4858&gt;=99999,MOD(F4858,9)=0),"99999 placeholder",AND(F4858&gt;$O$5,D4858="Expense"),"Expense outlier",AND(F4858&gt;$P$5,D4858="Income"),"Income outlier",TRUE,"valid")</f>
        <v>valid</v>
      </c>
      <c r="K4858" s="1" t="str">
        <f>_xlfn.XLOOKUP(I4858,[1]category_mapping!$F$2:$F$19,[1]category_mapping!$G$2:$G$19,E4858)</f>
        <v>food</v>
      </c>
      <c r="L4858" s="1" t="str">
        <f>IF(cleaning_working[[#This Row],[date]]="","Missing","Available")</f>
        <v>Available</v>
      </c>
    </row>
    <row r="4859" spans="1:12" x14ac:dyDescent="0.35">
      <c r="A4859" s="1" t="s">
        <v>4978</v>
      </c>
      <c r="B4859" s="1" t="s">
        <v>198</v>
      </c>
      <c r="C4859" s="3">
        <v>45427</v>
      </c>
      <c r="D4859" s="1" t="s">
        <v>13</v>
      </c>
      <c r="E4859" s="1" t="s">
        <v>24</v>
      </c>
      <c r="F4859" s="1">
        <v>5964</v>
      </c>
      <c r="G4859" s="1" t="s">
        <v>32</v>
      </c>
      <c r="H4859" s="1" t="s">
        <v>52</v>
      </c>
      <c r="I4859" s="1" t="s">
        <v>128</v>
      </c>
      <c r="J4859" s="1" t="str" cm="1">
        <f t="array" ref="J4859">_xlfn.IFS(F4859="","missing",F4859&lt;0,"negative",F4859=0,"zero",AND(F4859&gt;=99999,MOD(F4859,9)=0),"99999 placeholder",AND(F4859&gt;$O$5,D4859="Expense"),"Expense outlier",AND(F4859&gt;$P$5,D4859="Income"),"Income outlier",TRUE,"valid")</f>
        <v>valid</v>
      </c>
      <c r="K4859" s="1" t="str">
        <f>_xlfn.XLOOKUP(I4859,[1]category_mapping!$F$2:$F$19,[1]category_mapping!$G$2:$G$19,E4859)</f>
        <v>utilities</v>
      </c>
      <c r="L4859" s="1" t="str">
        <f>IF(cleaning_working[[#This Row],[date]]="","Missing","Available")</f>
        <v>Available</v>
      </c>
    </row>
    <row r="4860" spans="1:12" x14ac:dyDescent="0.35">
      <c r="A4860" s="1" t="s">
        <v>4979</v>
      </c>
      <c r="B4860" s="1" t="s">
        <v>155</v>
      </c>
      <c r="C4860" s="3">
        <v>45186</v>
      </c>
      <c r="D4860" s="1" t="s">
        <v>13</v>
      </c>
      <c r="E4860" s="1" t="s">
        <v>24</v>
      </c>
      <c r="F4860" s="1">
        <v>500</v>
      </c>
      <c r="G4860" s="1" t="s">
        <v>18</v>
      </c>
      <c r="H4860" s="1" t="s">
        <v>159</v>
      </c>
      <c r="I4860" s="1" t="s">
        <v>272</v>
      </c>
      <c r="J4860" s="1" t="str" cm="1">
        <f t="array" ref="J4860">_xlfn.IFS(F4860="","missing",F4860&lt;0,"negative",F4860=0,"zero",AND(F4860&gt;=99999,MOD(F4860,9)=0),"99999 placeholder",AND(F4860&gt;$O$5,D4860="Expense"),"Expense outlier",AND(F4860&gt;$P$5,D4860="Income"),"Income outlier",TRUE,"valid")</f>
        <v>valid</v>
      </c>
      <c r="K4860" s="1" t="str">
        <f>_xlfn.XLOOKUP(I4860,[1]category_mapping!$F$2:$F$19,[1]category_mapping!$G$2:$G$19,E4860)</f>
        <v>food</v>
      </c>
      <c r="L4860" s="1" t="str">
        <f>IF(cleaning_working[[#This Row],[date]]="","Missing","Available")</f>
        <v>Available</v>
      </c>
    </row>
    <row r="4861" spans="1:12" x14ac:dyDescent="0.35">
      <c r="A4861" s="1" t="s">
        <v>4980</v>
      </c>
      <c r="B4861" s="1" t="s">
        <v>277</v>
      </c>
      <c r="C4861" s="3">
        <v>44897</v>
      </c>
      <c r="D4861" s="1" t="s">
        <v>13</v>
      </c>
      <c r="E4861" s="1" t="s">
        <v>96</v>
      </c>
      <c r="F4861" s="1">
        <v>7762</v>
      </c>
      <c r="G4861" s="1" t="s">
        <v>18</v>
      </c>
      <c r="H4861" s="1" t="s">
        <v>83</v>
      </c>
      <c r="J4861" s="1" t="str" cm="1">
        <f t="array" ref="J4861">_xlfn.IFS(F4861="","missing",F4861&lt;0,"negative",F4861=0,"zero",AND(F4861&gt;=99999,MOD(F4861,9)=0),"99999 placeholder",AND(F4861&gt;$O$5,D4861="Expense"),"Expense outlier",AND(F4861&gt;$P$5,D4861="Income"),"Income outlier",TRUE,"valid")</f>
        <v>valid</v>
      </c>
      <c r="K4861" s="1" t="str">
        <f>_xlfn.XLOOKUP(I4861,[1]category_mapping!$F$2:$F$19,[1]category_mapping!$G$2:$G$19,E4861)</f>
        <v>travel</v>
      </c>
      <c r="L4861" s="1" t="str">
        <f>IF(cleaning_working[[#This Row],[date]]="","Missing","Available")</f>
        <v>Available</v>
      </c>
    </row>
    <row r="4862" spans="1:12" x14ac:dyDescent="0.35">
      <c r="A4862" s="1" t="s">
        <v>4981</v>
      </c>
      <c r="B4862" s="1" t="s">
        <v>51</v>
      </c>
      <c r="C4862" s="3">
        <v>44784</v>
      </c>
      <c r="D4862" s="1" t="s">
        <v>14</v>
      </c>
      <c r="E4862" s="1" t="s">
        <v>119</v>
      </c>
      <c r="F4862" s="1">
        <v>60227</v>
      </c>
      <c r="G4862" s="1" t="s">
        <v>18</v>
      </c>
      <c r="H4862" s="1" t="s">
        <v>19</v>
      </c>
      <c r="I4862" s="1" t="s">
        <v>97</v>
      </c>
      <c r="J4862" s="1" t="str" cm="1">
        <f t="array" ref="J4862">_xlfn.IFS(F4862="","missing",F4862&lt;0,"negative",F4862=0,"zero",AND(F4862&gt;=99999,MOD(F4862,9)=0),"99999 placeholder",AND(F4862&gt;$O$5,D4862="Expense"),"Expense outlier",AND(F4862&gt;$P$5,D4862="Income"),"Income outlier",TRUE,"valid")</f>
        <v>valid</v>
      </c>
      <c r="K4862" s="1" t="str">
        <f>_xlfn.XLOOKUP(I4862,[1]category_mapping!$F$2:$F$19,[1]category_mapping!$G$2:$G$19,E4862)</f>
        <v>health</v>
      </c>
      <c r="L4862" s="1" t="str">
        <f>IF(cleaning_working[[#This Row],[date]]="","Missing","Available")</f>
        <v>Available</v>
      </c>
    </row>
    <row r="4863" spans="1:12" x14ac:dyDescent="0.35">
      <c r="A4863" s="1" t="s">
        <v>4982</v>
      </c>
      <c r="B4863" s="1" t="s">
        <v>229</v>
      </c>
      <c r="C4863" s="3">
        <v>44685</v>
      </c>
      <c r="D4863" s="1" t="s">
        <v>13</v>
      </c>
      <c r="E4863" s="1" t="s">
        <v>96</v>
      </c>
      <c r="F4863" s="1">
        <v>4517</v>
      </c>
      <c r="G4863" s="1" t="s">
        <v>32</v>
      </c>
      <c r="H4863" s="1" t="s">
        <v>86</v>
      </c>
      <c r="I4863" s="1" t="s">
        <v>71</v>
      </c>
      <c r="J4863" s="1" t="str" cm="1">
        <f t="array" ref="J4863">_xlfn.IFS(F4863="","missing",F4863&lt;0,"negative",F4863=0,"zero",AND(F4863&gt;=99999,MOD(F4863,9)=0),"99999 placeholder",AND(F4863&gt;$O$5,D4863="Expense"),"Expense outlier",AND(F4863&gt;$P$5,D4863="Income"),"Income outlier",TRUE,"valid")</f>
        <v>valid</v>
      </c>
      <c r="K4863" s="1" t="str">
        <f>_xlfn.XLOOKUP(I4863,[1]category_mapping!$F$2:$F$19,[1]category_mapping!$G$2:$G$19,E4863)</f>
        <v>health</v>
      </c>
      <c r="L4863" s="1" t="str">
        <f>IF(cleaning_working[[#This Row],[date]]="","Missing","Available")</f>
        <v>Available</v>
      </c>
    </row>
    <row r="4864" spans="1:12" x14ac:dyDescent="0.35">
      <c r="A4864" s="1" t="s">
        <v>4983</v>
      </c>
      <c r="B4864" s="1" t="s">
        <v>400</v>
      </c>
      <c r="C4864" s="3">
        <v>45147</v>
      </c>
      <c r="D4864" s="1" t="s">
        <v>13</v>
      </c>
      <c r="E4864" s="1" t="s">
        <v>96</v>
      </c>
      <c r="F4864" s="1">
        <v>2544</v>
      </c>
      <c r="G4864" s="1" t="s">
        <v>18</v>
      </c>
      <c r="H4864" s="1" t="s">
        <v>159</v>
      </c>
      <c r="I4864" s="1" t="s">
        <v>41</v>
      </c>
      <c r="J4864" s="1" t="str" cm="1">
        <f t="array" ref="J4864">_xlfn.IFS(F4864="","missing",F4864&lt;0,"negative",F4864=0,"zero",AND(F4864&gt;=99999,MOD(F4864,9)=0),"99999 placeholder",AND(F4864&gt;$O$5,D4864="Expense"),"Expense outlier",AND(F4864&gt;$P$5,D4864="Income"),"Income outlier",TRUE,"valid")</f>
        <v>valid</v>
      </c>
      <c r="K4864" s="1" t="str">
        <f>_xlfn.XLOOKUP(I4864,[1]category_mapping!$F$2:$F$19,[1]category_mapping!$G$2:$G$19,E4864)</f>
        <v>utilities</v>
      </c>
      <c r="L4864" s="1" t="str">
        <f>IF(cleaning_working[[#This Row],[date]]="","Missing","Available")</f>
        <v>Available</v>
      </c>
    </row>
    <row r="4865" spans="1:12" x14ac:dyDescent="0.35">
      <c r="A4865" s="1" t="s">
        <v>4984</v>
      </c>
      <c r="B4865" s="1" t="s">
        <v>212</v>
      </c>
      <c r="C4865" s="3">
        <v>44350</v>
      </c>
      <c r="D4865" s="1" t="s">
        <v>14</v>
      </c>
      <c r="E4865" s="1" t="s">
        <v>215</v>
      </c>
      <c r="F4865" s="1">
        <v>25941</v>
      </c>
      <c r="G4865" s="1" t="s">
        <v>18</v>
      </c>
      <c r="H4865" s="1" t="s">
        <v>33</v>
      </c>
      <c r="J4865" s="1" t="str" cm="1">
        <f t="array" ref="J4865">_xlfn.IFS(F4865="","missing",F4865&lt;0,"negative",F4865=0,"zero",AND(F4865&gt;=99999,MOD(F4865,9)=0),"99999 placeholder",AND(F4865&gt;$O$5,D4865="Expense"),"Expense outlier",AND(F4865&gt;$P$5,D4865="Income"),"Income outlier",TRUE,"valid")</f>
        <v>valid</v>
      </c>
      <c r="K4865" s="1" t="str">
        <f>_xlfn.XLOOKUP(I4865,[1]category_mapping!$F$2:$F$19,[1]category_mapping!$G$2:$G$19,E4865)</f>
        <v>bonus</v>
      </c>
      <c r="L4865" s="1" t="str">
        <f>IF(cleaning_working[[#This Row],[date]]="","Missing","Available")</f>
        <v>Available</v>
      </c>
    </row>
    <row r="4866" spans="1:12" x14ac:dyDescent="0.35">
      <c r="A4866" s="1" t="s">
        <v>4985</v>
      </c>
      <c r="B4866" s="1" t="s">
        <v>30</v>
      </c>
      <c r="C4866" s="3">
        <v>44820</v>
      </c>
      <c r="D4866" s="1" t="s">
        <v>13</v>
      </c>
      <c r="E4866" s="1" t="s">
        <v>46</v>
      </c>
      <c r="F4866" s="1">
        <v>9511</v>
      </c>
      <c r="G4866" s="1" t="s">
        <v>40</v>
      </c>
      <c r="H4866" s="1" t="s">
        <v>33</v>
      </c>
      <c r="I4866" s="1" t="s">
        <v>123</v>
      </c>
      <c r="J4866" s="1" t="str" cm="1">
        <f t="array" ref="J4866">_xlfn.IFS(F4866="","missing",F4866&lt;0,"negative",F4866=0,"zero",AND(F4866&gt;=99999,MOD(F4866,9)=0),"99999 placeholder",AND(F4866&gt;$O$5,D4866="Expense"),"Expense outlier",AND(F4866&gt;$P$5,D4866="Income"),"Income outlier",TRUE,"valid")</f>
        <v>valid</v>
      </c>
      <c r="K4866" s="1" t="str">
        <f>_xlfn.XLOOKUP(I4866,[1]category_mapping!$F$2:$F$19,[1]category_mapping!$G$2:$G$19,E4866)</f>
        <v>N/A</v>
      </c>
      <c r="L4866" s="1" t="str">
        <f>IF(cleaning_working[[#This Row],[date]]="","Missing","Available")</f>
        <v>Available</v>
      </c>
    </row>
    <row r="4867" spans="1:12" x14ac:dyDescent="0.35">
      <c r="A4867" s="1" t="s">
        <v>4986</v>
      </c>
      <c r="B4867" s="1" t="s">
        <v>101</v>
      </c>
      <c r="C4867" s="3">
        <v>45655</v>
      </c>
      <c r="D4867" s="1" t="s">
        <v>13</v>
      </c>
      <c r="E4867" s="1" t="s">
        <v>176</v>
      </c>
      <c r="F4867" s="1">
        <v>1526</v>
      </c>
      <c r="G4867" s="1" t="s">
        <v>40</v>
      </c>
      <c r="H4867" s="1" t="s">
        <v>133</v>
      </c>
      <c r="J4867" s="1" t="str" cm="1">
        <f t="array" ref="J4867">_xlfn.IFS(F4867="","missing",F4867&lt;0,"negative",F4867=0,"zero",AND(F4867&gt;=99999,MOD(F4867,9)=0),"99999 placeholder",AND(F4867&gt;$O$5,D4867="Expense"),"Expense outlier",AND(F4867&gt;$P$5,D4867="Income"),"Income outlier",TRUE,"valid")</f>
        <v>valid</v>
      </c>
      <c r="K4867" s="1" t="str">
        <f>_xlfn.XLOOKUP(I4867,[1]category_mapping!$F$2:$F$19,[1]category_mapping!$G$2:$G$19,E4867)</f>
        <v>savings</v>
      </c>
      <c r="L4867" s="1" t="str">
        <f>IF(cleaning_working[[#This Row],[date]]="","Missing","Available")</f>
        <v>Available</v>
      </c>
    </row>
    <row r="4868" spans="1:12" x14ac:dyDescent="0.35">
      <c r="A4868" s="1" t="s">
        <v>4987</v>
      </c>
      <c r="B4868" s="1" t="s">
        <v>51</v>
      </c>
      <c r="C4868" s="3">
        <v>44351</v>
      </c>
      <c r="D4868" s="1" t="s">
        <v>14</v>
      </c>
      <c r="E4868" s="1" t="s">
        <v>119</v>
      </c>
      <c r="F4868" s="1">
        <v>34515</v>
      </c>
      <c r="G4868" s="1" t="s">
        <v>18</v>
      </c>
      <c r="H4868" s="1" t="s">
        <v>19</v>
      </c>
      <c r="I4868" s="1" t="s">
        <v>80</v>
      </c>
      <c r="J4868" s="1" t="str" cm="1">
        <f t="array" ref="J4868">_xlfn.IFS(F4868="","missing",F4868&lt;0,"negative",F4868=0,"zero",AND(F4868&gt;=99999,MOD(F4868,9)=0),"99999 placeholder",AND(F4868&gt;$O$5,D4868="Expense"),"Expense outlier",AND(F4868&gt;$P$5,D4868="Income"),"Income outlier",TRUE,"valid")</f>
        <v>valid</v>
      </c>
      <c r="K4868" s="1" t="str">
        <f>_xlfn.XLOOKUP(I4868,[1]category_mapping!$F$2:$F$19,[1]category_mapping!$G$2:$G$19,E4868)</f>
        <v>food</v>
      </c>
      <c r="L4868" s="1" t="str">
        <f>IF(cleaning_working[[#This Row],[date]]="","Missing","Available")</f>
        <v>Available</v>
      </c>
    </row>
    <row r="4869" spans="1:12" x14ac:dyDescent="0.35">
      <c r="A4869" s="1" t="s">
        <v>4988</v>
      </c>
      <c r="B4869" s="1" t="s">
        <v>491</v>
      </c>
      <c r="C4869" s="3">
        <v>45276</v>
      </c>
      <c r="D4869" s="1" t="s">
        <v>13</v>
      </c>
      <c r="E4869" s="1" t="s">
        <v>96</v>
      </c>
      <c r="F4869" s="1">
        <v>177</v>
      </c>
      <c r="G4869" s="1" t="s">
        <v>18</v>
      </c>
      <c r="H4869" s="1" t="s">
        <v>19</v>
      </c>
      <c r="I4869" s="1" t="s">
        <v>87</v>
      </c>
      <c r="J4869" s="1" t="str" cm="1">
        <f t="array" ref="J4869">_xlfn.IFS(F4869="","missing",F4869&lt;0,"negative",F4869=0,"zero",AND(F4869&gt;=99999,MOD(F4869,9)=0),"99999 placeholder",AND(F4869&gt;$O$5,D4869="Expense"),"Expense outlier",AND(F4869&gt;$P$5,D4869="Income"),"Income outlier",TRUE,"valid")</f>
        <v>valid</v>
      </c>
      <c r="K4869" s="1" t="str">
        <f>_xlfn.XLOOKUP(I4869,[1]category_mapping!$F$2:$F$19,[1]category_mapping!$G$2:$G$19,E4869)</f>
        <v>travel</v>
      </c>
      <c r="L4869" s="1" t="str">
        <f>IF(cleaning_working[[#This Row],[date]]="","Missing","Available")</f>
        <v>Available</v>
      </c>
    </row>
    <row r="4870" spans="1:12" x14ac:dyDescent="0.35">
      <c r="A4870" s="1" t="s">
        <v>4989</v>
      </c>
      <c r="B4870" s="1" t="s">
        <v>557</v>
      </c>
      <c r="C4870" s="3">
        <v>44547</v>
      </c>
      <c r="D4870" s="1" t="s">
        <v>13</v>
      </c>
      <c r="E4870" s="1" t="s">
        <v>96</v>
      </c>
      <c r="F4870" s="1">
        <v>8143</v>
      </c>
      <c r="G4870" s="1" t="s">
        <v>64</v>
      </c>
      <c r="H4870" s="1" t="s">
        <v>26</v>
      </c>
      <c r="I4870" s="1" t="s">
        <v>41</v>
      </c>
      <c r="J4870" s="1" t="str" cm="1">
        <f t="array" ref="J4870">_xlfn.IFS(F4870="","missing",F4870&lt;0,"negative",F4870=0,"zero",AND(F4870&gt;=99999,MOD(F4870,9)=0),"99999 placeholder",AND(F4870&gt;$O$5,D4870="Expense"),"Expense outlier",AND(F4870&gt;$P$5,D4870="Income"),"Income outlier",TRUE,"valid")</f>
        <v>valid</v>
      </c>
      <c r="K4870" s="1" t="str">
        <f>_xlfn.XLOOKUP(I4870,[1]category_mapping!$F$2:$F$19,[1]category_mapping!$G$2:$G$19,E4870)</f>
        <v>utilities</v>
      </c>
      <c r="L4870" s="1" t="str">
        <f>IF(cleaning_working[[#This Row],[date]]="","Missing","Available")</f>
        <v>Available</v>
      </c>
    </row>
    <row r="4871" spans="1:12" x14ac:dyDescent="0.35">
      <c r="A4871" s="1" t="s">
        <v>4990</v>
      </c>
      <c r="B4871" s="1" t="s">
        <v>48</v>
      </c>
      <c r="C4871" s="3">
        <v>44384</v>
      </c>
      <c r="D4871" s="1" t="s">
        <v>13</v>
      </c>
      <c r="E4871" s="1" t="s">
        <v>96</v>
      </c>
      <c r="F4871" s="1">
        <v>4950</v>
      </c>
      <c r="G4871" s="1" t="s">
        <v>40</v>
      </c>
      <c r="H4871" s="1" t="s">
        <v>65</v>
      </c>
      <c r="I4871" s="1" t="s">
        <v>170</v>
      </c>
      <c r="J4871" s="1" t="str" cm="1">
        <f t="array" ref="J4871">_xlfn.IFS(F4871="","missing",F4871&lt;0,"negative",F4871=0,"zero",AND(F4871&gt;=99999,MOD(F4871,9)=0),"99999 placeholder",AND(F4871&gt;$O$5,D4871="Expense"),"Expense outlier",AND(F4871&gt;$P$5,D4871="Income"),"Income outlier",TRUE,"valid")</f>
        <v>valid</v>
      </c>
      <c r="K4871" s="1" t="str">
        <f>_xlfn.XLOOKUP(I4871,[1]category_mapping!$F$2:$F$19,[1]category_mapping!$G$2:$G$19,E4871)</f>
        <v>health</v>
      </c>
      <c r="L4871" s="1" t="str">
        <f>IF(cleaning_working[[#This Row],[date]]="","Missing","Available")</f>
        <v>Available</v>
      </c>
    </row>
    <row r="4872" spans="1:12" x14ac:dyDescent="0.35">
      <c r="A4872" s="1" t="s">
        <v>4991</v>
      </c>
      <c r="B4872" s="1" t="s">
        <v>51</v>
      </c>
      <c r="C4872" s="3">
        <v>44339</v>
      </c>
      <c r="D4872" s="1" t="s">
        <v>14</v>
      </c>
      <c r="E4872" s="1" t="s">
        <v>57</v>
      </c>
      <c r="F4872" s="1">
        <v>10361</v>
      </c>
      <c r="G4872" s="1" t="s">
        <v>32</v>
      </c>
      <c r="H4872" s="1" t="s">
        <v>26</v>
      </c>
      <c r="J4872" s="1" t="str" cm="1">
        <f t="array" ref="J4872">_xlfn.IFS(F4872="","missing",F4872&lt;0,"negative",F4872=0,"zero",AND(F4872&gt;=99999,MOD(F4872,9)=0),"99999 placeholder",AND(F4872&gt;$O$5,D4872="Expense"),"Expense outlier",AND(F4872&gt;$P$5,D4872="Income"),"Income outlier",TRUE,"valid")</f>
        <v>valid</v>
      </c>
      <c r="K4872" s="1" t="str">
        <f>_xlfn.XLOOKUP(I4872,[1]category_mapping!$F$2:$F$19,[1]category_mapping!$G$2:$G$19,E4872)</f>
        <v>salary</v>
      </c>
      <c r="L4872" s="1" t="str">
        <f>IF(cleaning_working[[#This Row],[date]]="","Missing","Available")</f>
        <v>Available</v>
      </c>
    </row>
    <row r="4873" spans="1:12" x14ac:dyDescent="0.35">
      <c r="A4873" s="1" t="s">
        <v>4992</v>
      </c>
      <c r="B4873" s="1" t="s">
        <v>336</v>
      </c>
      <c r="C4873" s="3">
        <v>45501</v>
      </c>
      <c r="D4873" s="1" t="s">
        <v>13</v>
      </c>
      <c r="E4873" s="1" t="s">
        <v>24</v>
      </c>
      <c r="F4873" s="1">
        <v>1106</v>
      </c>
      <c r="G4873" s="1" t="s">
        <v>18</v>
      </c>
      <c r="H4873" s="1" t="s">
        <v>159</v>
      </c>
      <c r="I4873" s="1" t="s">
        <v>120</v>
      </c>
      <c r="J4873" s="1" t="str" cm="1">
        <f t="array" ref="J4873">_xlfn.IFS(F4873="","missing",F4873&lt;0,"negative",F4873=0,"zero",AND(F4873&gt;=99999,MOD(F4873,9)=0),"99999 placeholder",AND(F4873&gt;$O$5,D4873="Expense"),"Expense outlier",AND(F4873&gt;$P$5,D4873="Income"),"Income outlier",TRUE,"valid")</f>
        <v>valid</v>
      </c>
      <c r="K4873" s="1" t="str">
        <f>_xlfn.XLOOKUP(I4873,[1]category_mapping!$F$2:$F$19,[1]category_mapping!$G$2:$G$19,E4873)</f>
        <v>food</v>
      </c>
      <c r="L4873" s="1" t="str">
        <f>IF(cleaning_working[[#This Row],[date]]="","Missing","Available")</f>
        <v>Available</v>
      </c>
    </row>
    <row r="4874" spans="1:12" x14ac:dyDescent="0.35">
      <c r="A4874" s="1" t="s">
        <v>4993</v>
      </c>
      <c r="B4874" s="1" t="s">
        <v>269</v>
      </c>
      <c r="C4874" s="3">
        <v>44253</v>
      </c>
      <c r="D4874" s="1" t="s">
        <v>13</v>
      </c>
      <c r="E4874" s="1" t="s">
        <v>39</v>
      </c>
      <c r="F4874" s="1">
        <v>675</v>
      </c>
      <c r="G4874" s="1" t="s">
        <v>18</v>
      </c>
      <c r="H4874" s="1" t="s">
        <v>133</v>
      </c>
      <c r="I4874" s="1" t="s">
        <v>80</v>
      </c>
      <c r="J4874" s="1" t="str" cm="1">
        <f t="array" ref="J4874">_xlfn.IFS(F4874="","missing",F4874&lt;0,"negative",F4874=0,"zero",AND(F4874&gt;=99999,MOD(F4874,9)=0),"99999 placeholder",AND(F4874&gt;$O$5,D4874="Expense"),"Expense outlier",AND(F4874&gt;$P$5,D4874="Income"),"Income outlier",TRUE,"valid")</f>
        <v>valid</v>
      </c>
      <c r="K4874" s="1" t="str">
        <f>_xlfn.XLOOKUP(I4874,[1]category_mapping!$F$2:$F$19,[1]category_mapping!$G$2:$G$19,E4874)</f>
        <v>food</v>
      </c>
      <c r="L4874" s="1" t="str">
        <f>IF(cleaning_working[[#This Row],[date]]="","Missing","Available")</f>
        <v>Available</v>
      </c>
    </row>
    <row r="4875" spans="1:12" x14ac:dyDescent="0.35">
      <c r="A4875" s="1" t="s">
        <v>4994</v>
      </c>
      <c r="B4875" s="1" t="s">
        <v>303</v>
      </c>
      <c r="C4875" s="3">
        <v>44503</v>
      </c>
      <c r="D4875" s="1" t="s">
        <v>13</v>
      </c>
      <c r="E4875" s="1" t="s">
        <v>46</v>
      </c>
      <c r="F4875" s="1">
        <v>9289</v>
      </c>
      <c r="G4875" s="1" t="s">
        <v>64</v>
      </c>
      <c r="H4875" s="1" t="s">
        <v>133</v>
      </c>
      <c r="I4875" s="1" t="s">
        <v>123</v>
      </c>
      <c r="J4875" s="1" t="str" cm="1">
        <f t="array" ref="J4875">_xlfn.IFS(F4875="","missing",F4875&lt;0,"negative",F4875=0,"zero",AND(F4875&gt;=99999,MOD(F4875,9)=0),"99999 placeholder",AND(F4875&gt;$O$5,D4875="Expense"),"Expense outlier",AND(F4875&gt;$P$5,D4875="Income"),"Income outlier",TRUE,"valid")</f>
        <v>valid</v>
      </c>
      <c r="K4875" s="1" t="str">
        <f>_xlfn.XLOOKUP(I4875,[1]category_mapping!$F$2:$F$19,[1]category_mapping!$G$2:$G$19,E4875)</f>
        <v>N/A</v>
      </c>
      <c r="L4875" s="1" t="str">
        <f>IF(cleaning_working[[#This Row],[date]]="","Missing","Available")</f>
        <v>Available</v>
      </c>
    </row>
    <row r="4876" spans="1:12" x14ac:dyDescent="0.35">
      <c r="A4876" s="1" t="s">
        <v>4995</v>
      </c>
      <c r="B4876" s="1" t="s">
        <v>150</v>
      </c>
      <c r="C4876" s="3">
        <v>45108</v>
      </c>
      <c r="D4876" s="1" t="s">
        <v>13</v>
      </c>
      <c r="E4876" s="1" t="s">
        <v>63</v>
      </c>
      <c r="F4876" s="1">
        <v>648</v>
      </c>
      <c r="G4876" s="1" t="s">
        <v>18</v>
      </c>
      <c r="H4876" s="1" t="s">
        <v>26</v>
      </c>
      <c r="I4876" s="1" t="s">
        <v>178</v>
      </c>
      <c r="J4876" s="1" t="str" cm="1">
        <f t="array" ref="J4876">_xlfn.IFS(F4876="","missing",F4876&lt;0,"negative",F4876=0,"zero",AND(F4876&gt;=99999,MOD(F4876,9)=0),"99999 placeholder",AND(F4876&gt;$O$5,D4876="Expense"),"Expense outlier",AND(F4876&gt;$P$5,D4876="Income"),"Income outlier",TRUE,"valid")</f>
        <v>valid</v>
      </c>
      <c r="K4876" s="1" t="str">
        <f>_xlfn.XLOOKUP(I4876,[1]category_mapping!$F$2:$F$19,[1]category_mapping!$G$2:$G$19,E4876)</f>
        <v>rent</v>
      </c>
      <c r="L4876" s="1" t="str">
        <f>IF(cleaning_working[[#This Row],[date]]="","Missing","Available")</f>
        <v>Available</v>
      </c>
    </row>
    <row r="4877" spans="1:12" x14ac:dyDescent="0.35">
      <c r="A4877" s="1" t="s">
        <v>4996</v>
      </c>
      <c r="B4877" s="1" t="s">
        <v>214</v>
      </c>
      <c r="C4877" s="3">
        <v>44247</v>
      </c>
      <c r="D4877" s="1" t="s">
        <v>13</v>
      </c>
      <c r="E4877" s="1" t="s">
        <v>39</v>
      </c>
      <c r="F4877" s="1">
        <v>870</v>
      </c>
      <c r="G4877" s="1" t="s">
        <v>32</v>
      </c>
      <c r="H4877" s="1" t="s">
        <v>52</v>
      </c>
      <c r="I4877" s="1" t="s">
        <v>34</v>
      </c>
      <c r="J4877" s="1" t="str" cm="1">
        <f t="array" ref="J4877">_xlfn.IFS(F4877="","missing",F4877&lt;0,"negative",F4877=0,"zero",AND(F4877&gt;=99999,MOD(F4877,9)=0),"99999 placeholder",AND(F4877&gt;$O$5,D4877="Expense"),"Expense outlier",AND(F4877&gt;$P$5,D4877="Income"),"Income outlier",TRUE,"valid")</f>
        <v>valid</v>
      </c>
      <c r="K4877" s="1" t="str">
        <f>_xlfn.XLOOKUP(I4877,[1]category_mapping!$F$2:$F$19,[1]category_mapping!$G$2:$G$19,E4877)</f>
        <v>education</v>
      </c>
      <c r="L4877" s="1" t="str">
        <f>IF(cleaning_working[[#This Row],[date]]="","Missing","Available")</f>
        <v>Available</v>
      </c>
    </row>
    <row r="4878" spans="1:12" x14ac:dyDescent="0.35">
      <c r="A4878" s="1" t="s">
        <v>4997</v>
      </c>
      <c r="B4878" s="1" t="s">
        <v>402</v>
      </c>
      <c r="C4878" s="3">
        <v>45245</v>
      </c>
      <c r="D4878" s="1" t="s">
        <v>13</v>
      </c>
      <c r="E4878" s="1" t="s">
        <v>17</v>
      </c>
      <c r="F4878" s="1">
        <v>5284</v>
      </c>
      <c r="G4878" s="1" t="s">
        <v>18</v>
      </c>
      <c r="H4878" s="1" t="s">
        <v>19</v>
      </c>
      <c r="I4878" s="1" t="s">
        <v>87</v>
      </c>
      <c r="J4878" s="1" t="str" cm="1">
        <f t="array" ref="J4878">_xlfn.IFS(F4878="","missing",F4878&lt;0,"negative",F4878=0,"zero",AND(F4878&gt;=99999,MOD(F4878,9)=0),"99999 placeholder",AND(F4878&gt;$O$5,D4878="Expense"),"Expense outlier",AND(F4878&gt;$P$5,D4878="Income"),"Income outlier",TRUE,"valid")</f>
        <v>valid</v>
      </c>
      <c r="K4878" s="1" t="str">
        <f>_xlfn.XLOOKUP(I4878,[1]category_mapping!$F$2:$F$19,[1]category_mapping!$G$2:$G$19,E4878)</f>
        <v>education</v>
      </c>
      <c r="L4878" s="1" t="str">
        <f>IF(cleaning_working[[#This Row],[date]]="","Missing","Available")</f>
        <v>Available</v>
      </c>
    </row>
    <row r="4879" spans="1:12" x14ac:dyDescent="0.35">
      <c r="A4879" s="1" t="s">
        <v>4998</v>
      </c>
      <c r="B4879" s="1" t="s">
        <v>257</v>
      </c>
      <c r="C4879" s="3" t="s">
        <v>38</v>
      </c>
      <c r="D4879" s="1" t="s">
        <v>13</v>
      </c>
      <c r="E4879" s="1" t="s">
        <v>39</v>
      </c>
      <c r="F4879" s="1">
        <v>5536</v>
      </c>
      <c r="G4879" s="1" t="s">
        <v>32</v>
      </c>
      <c r="H4879" s="1" t="s">
        <v>19</v>
      </c>
      <c r="I4879" s="1" t="s">
        <v>87</v>
      </c>
      <c r="J4879" s="1" t="str" cm="1">
        <f t="array" ref="J4879">_xlfn.IFS(F4879="","missing",F4879&lt;0,"negative",F4879=0,"zero",AND(F4879&gt;=99999,MOD(F4879,9)=0),"99999 placeholder",AND(F4879&gt;$O$5,D4879="Expense"),"Expense outlier",AND(F4879&gt;$P$5,D4879="Income"),"Income outlier",TRUE,"valid")</f>
        <v>valid</v>
      </c>
      <c r="K4879" s="1" t="str">
        <f>_xlfn.XLOOKUP(I4879,[1]category_mapping!$F$2:$F$19,[1]category_mapping!$G$2:$G$19,E4879)</f>
        <v>food</v>
      </c>
      <c r="L4879" s="1" t="str">
        <f>IF(cleaning_working[[#This Row],[date]]="","Missing","Available")</f>
        <v>Missing</v>
      </c>
    </row>
    <row r="4880" spans="1:12" x14ac:dyDescent="0.35">
      <c r="A4880" s="1" t="s">
        <v>4999</v>
      </c>
      <c r="B4880" s="1" t="s">
        <v>235</v>
      </c>
      <c r="C4880" s="3">
        <v>45175</v>
      </c>
      <c r="D4880" s="1" t="s">
        <v>14</v>
      </c>
      <c r="E4880" s="1" t="s">
        <v>31</v>
      </c>
      <c r="F4880" s="1">
        <v>36011</v>
      </c>
      <c r="G4880" s="1" t="s">
        <v>40</v>
      </c>
      <c r="H4880" s="1" t="s">
        <v>83</v>
      </c>
      <c r="I4880" s="1" t="s">
        <v>178</v>
      </c>
      <c r="J4880" s="1" t="str" cm="1">
        <f t="array" ref="J4880">_xlfn.IFS(F4880="","missing",F4880&lt;0,"negative",F4880=0,"zero",AND(F4880&gt;=99999,MOD(F4880,9)=0),"99999 placeholder",AND(F4880&gt;$O$5,D4880="Expense"),"Expense outlier",AND(F4880&gt;$P$5,D4880="Income"),"Income outlier",TRUE,"valid")</f>
        <v>valid</v>
      </c>
      <c r="K4880" s="1" t="str">
        <f>_xlfn.XLOOKUP(I4880,[1]category_mapping!$F$2:$F$19,[1]category_mapping!$G$2:$G$19,E4880)</f>
        <v>rent</v>
      </c>
      <c r="L4880" s="1" t="str">
        <f>IF(cleaning_working[[#This Row],[date]]="","Missing","Available")</f>
        <v>Available</v>
      </c>
    </row>
    <row r="4881" spans="1:12" x14ac:dyDescent="0.35">
      <c r="A4881" s="1" t="s">
        <v>5000</v>
      </c>
      <c r="B4881" s="1" t="s">
        <v>113</v>
      </c>
      <c r="C4881" s="3" t="s">
        <v>38</v>
      </c>
      <c r="D4881" s="1" t="s">
        <v>13</v>
      </c>
      <c r="E4881" s="1" t="s">
        <v>45</v>
      </c>
      <c r="F4881" s="1">
        <v>1412</v>
      </c>
      <c r="G4881" s="1" t="s">
        <v>18</v>
      </c>
      <c r="H4881" s="1" t="s">
        <v>83</v>
      </c>
      <c r="I4881" s="1" t="s">
        <v>46</v>
      </c>
      <c r="J4881" s="1" t="str" cm="1">
        <f t="array" ref="J4881">_xlfn.IFS(F4881="","missing",F4881&lt;0,"negative",F4881=0,"zero",AND(F4881&gt;=99999,MOD(F4881,9)=0),"99999 placeholder",AND(F4881&gt;$O$5,D4881="Expense"),"Expense outlier",AND(F4881&gt;$P$5,D4881="Income"),"Income outlier",TRUE,"valid")</f>
        <v>valid</v>
      </c>
      <c r="K4881" s="1" t="str">
        <f>_xlfn.XLOOKUP(I4881,[1]category_mapping!$F$2:$F$19,[1]category_mapping!$G$2:$G$19,E4881)</f>
        <v>entertainment</v>
      </c>
      <c r="L4881" s="1" t="str">
        <f>IF(cleaning_working[[#This Row],[date]]="","Missing","Available")</f>
        <v>Missing</v>
      </c>
    </row>
    <row r="4882" spans="1:12" x14ac:dyDescent="0.35">
      <c r="A4882" s="1" t="s">
        <v>5001</v>
      </c>
      <c r="B4882" s="1" t="s">
        <v>243</v>
      </c>
      <c r="C4882" s="3">
        <v>44406</v>
      </c>
      <c r="D4882" s="1" t="s">
        <v>13</v>
      </c>
      <c r="E4882" s="1" t="s">
        <v>17</v>
      </c>
      <c r="F4882" s="1">
        <v>6733</v>
      </c>
      <c r="G4882" s="1" t="s">
        <v>40</v>
      </c>
      <c r="H4882" s="1" t="s">
        <v>83</v>
      </c>
      <c r="I4882" s="1" t="s">
        <v>34</v>
      </c>
      <c r="J4882" s="1" t="str" cm="1">
        <f t="array" ref="J4882">_xlfn.IFS(F4882="","missing",F4882&lt;0,"negative",F4882=0,"zero",AND(F4882&gt;=99999,MOD(F4882,9)=0),"99999 placeholder",AND(F4882&gt;$O$5,D4882="Expense"),"Expense outlier",AND(F4882&gt;$P$5,D4882="Income"),"Income outlier",TRUE,"valid")</f>
        <v>valid</v>
      </c>
      <c r="K4882" s="1" t="str">
        <f>_xlfn.XLOOKUP(I4882,[1]category_mapping!$F$2:$F$19,[1]category_mapping!$G$2:$G$19,E4882)</f>
        <v>education</v>
      </c>
      <c r="L4882" s="1" t="str">
        <f>IF(cleaning_working[[#This Row],[date]]="","Missing","Available")</f>
        <v>Available</v>
      </c>
    </row>
    <row r="4883" spans="1:12" x14ac:dyDescent="0.35">
      <c r="A4883" s="1" t="s">
        <v>5002</v>
      </c>
      <c r="B4883" s="1" t="s">
        <v>212</v>
      </c>
      <c r="C4883" s="3">
        <v>44416</v>
      </c>
      <c r="D4883" s="1" t="s">
        <v>13</v>
      </c>
      <c r="E4883" s="1" t="s">
        <v>63</v>
      </c>
      <c r="F4883" s="1">
        <v>1916</v>
      </c>
      <c r="G4883" s="1" t="s">
        <v>64</v>
      </c>
      <c r="H4883" s="1" t="s">
        <v>133</v>
      </c>
      <c r="I4883" s="1" t="s">
        <v>272</v>
      </c>
      <c r="J4883" s="1" t="str" cm="1">
        <f t="array" ref="J4883">_xlfn.IFS(F4883="","missing",F4883&lt;0,"negative",F4883=0,"zero",AND(F4883&gt;=99999,MOD(F4883,9)=0),"99999 placeholder",AND(F4883&gt;$O$5,D4883="Expense"),"Expense outlier",AND(F4883&gt;$P$5,D4883="Income"),"Income outlier",TRUE,"valid")</f>
        <v>valid</v>
      </c>
      <c r="K4883" s="1" t="str">
        <f>_xlfn.XLOOKUP(I4883,[1]category_mapping!$F$2:$F$19,[1]category_mapping!$G$2:$G$19,E4883)</f>
        <v>food</v>
      </c>
      <c r="L4883" s="1" t="str">
        <f>IF(cleaning_working[[#This Row],[date]]="","Missing","Available")</f>
        <v>Available</v>
      </c>
    </row>
    <row r="4884" spans="1:12" x14ac:dyDescent="0.35">
      <c r="A4884" s="1" t="s">
        <v>5003</v>
      </c>
      <c r="B4884" s="1" t="s">
        <v>460</v>
      </c>
      <c r="C4884" s="3">
        <v>45307</v>
      </c>
      <c r="D4884" s="1" t="s">
        <v>14</v>
      </c>
      <c r="E4884" s="1" t="s">
        <v>31</v>
      </c>
      <c r="F4884" s="1">
        <v>59283</v>
      </c>
      <c r="G4884" s="1" t="s">
        <v>32</v>
      </c>
      <c r="H4884" s="1" t="s">
        <v>25</v>
      </c>
      <c r="I4884" s="1" t="s">
        <v>53</v>
      </c>
      <c r="J4884" s="1" t="str" cm="1">
        <f t="array" ref="J4884">_xlfn.IFS(F4884="","missing",F4884&lt;0,"negative",F4884=0,"zero",AND(F4884&gt;=99999,MOD(F4884,9)=0),"99999 placeholder",AND(F4884&gt;$O$5,D4884="Expense"),"Expense outlier",AND(F4884&gt;$P$5,D4884="Income"),"Income outlier",TRUE,"valid")</f>
        <v>valid</v>
      </c>
      <c r="K4884" s="1" t="str">
        <f>_xlfn.XLOOKUP(I4884,[1]category_mapping!$F$2:$F$19,[1]category_mapping!$G$2:$G$19,E4884)</f>
        <v>travel</v>
      </c>
      <c r="L4884" s="1" t="str">
        <f>IF(cleaning_working[[#This Row],[date]]="","Missing","Available")</f>
        <v>Available</v>
      </c>
    </row>
    <row r="4885" spans="1:12" x14ac:dyDescent="0.35">
      <c r="A4885" s="1" t="s">
        <v>5004</v>
      </c>
      <c r="B4885" s="1" t="s">
        <v>301</v>
      </c>
      <c r="C4885" s="3">
        <v>45358</v>
      </c>
      <c r="D4885" s="1" t="s">
        <v>13</v>
      </c>
      <c r="E4885" s="1" t="s">
        <v>96</v>
      </c>
      <c r="F4885" s="1">
        <v>2287</v>
      </c>
      <c r="G4885" s="1" t="s">
        <v>32</v>
      </c>
      <c r="H4885" s="1" t="s">
        <v>25</v>
      </c>
      <c r="I4885" s="1" t="s">
        <v>49</v>
      </c>
      <c r="J4885" s="1" t="str" cm="1">
        <f t="array" ref="J4885">_xlfn.IFS(F4885="","missing",F4885&lt;0,"negative",F4885=0,"zero",AND(F4885&gt;=99999,MOD(F4885,9)=0),"99999 placeholder",AND(F4885&gt;$O$5,D4885="Expense"),"Expense outlier",AND(F4885&gt;$P$5,D4885="Income"),"Income outlier",TRUE,"valid")</f>
        <v>valid</v>
      </c>
      <c r="K4885" s="1" t="str">
        <f>_xlfn.XLOOKUP(I4885,[1]category_mapping!$F$2:$F$19,[1]category_mapping!$G$2:$G$19,E4885)</f>
        <v>travel</v>
      </c>
      <c r="L4885" s="1" t="str">
        <f>IF(cleaning_working[[#This Row],[date]]="","Missing","Available")</f>
        <v>Available</v>
      </c>
    </row>
    <row r="4886" spans="1:12" x14ac:dyDescent="0.35">
      <c r="A4886" s="1" t="s">
        <v>5005</v>
      </c>
      <c r="B4886" s="1" t="s">
        <v>109</v>
      </c>
      <c r="C4886" s="3">
        <v>44736</v>
      </c>
      <c r="D4886" s="1" t="s">
        <v>13</v>
      </c>
      <c r="E4886" s="1" t="s">
        <v>96</v>
      </c>
      <c r="F4886" s="1">
        <v>6641</v>
      </c>
      <c r="G4886" s="1" t="s">
        <v>18</v>
      </c>
      <c r="H4886" s="1" t="s">
        <v>19</v>
      </c>
      <c r="I4886" s="1" t="s">
        <v>226</v>
      </c>
      <c r="J4886" s="1" t="str" cm="1">
        <f t="array" ref="J4886">_xlfn.IFS(F4886="","missing",F4886&lt;0,"negative",F4886=0,"zero",AND(F4886&gt;=99999,MOD(F4886,9)=0),"99999 placeholder",AND(F4886&gt;$O$5,D4886="Expense"),"Expense outlier",AND(F4886&gt;$P$5,D4886="Income"),"Income outlier",TRUE,"valid")</f>
        <v>valid</v>
      </c>
      <c r="K4886" s="1" t="str">
        <f>_xlfn.XLOOKUP(I4886,[1]category_mapping!$F$2:$F$19,[1]category_mapping!$G$2:$G$19,E4886)</f>
        <v>savings</v>
      </c>
      <c r="L4886" s="1" t="str">
        <f>IF(cleaning_working[[#This Row],[date]]="","Missing","Available")</f>
        <v>Available</v>
      </c>
    </row>
    <row r="4887" spans="1:12" x14ac:dyDescent="0.35">
      <c r="A4887" s="1" t="s">
        <v>5006</v>
      </c>
      <c r="B4887" s="1" t="s">
        <v>283</v>
      </c>
      <c r="C4887" s="3">
        <v>44565</v>
      </c>
      <c r="D4887" s="1" t="s">
        <v>13</v>
      </c>
      <c r="E4887" s="1" t="s">
        <v>17</v>
      </c>
      <c r="F4887" s="1">
        <v>1958</v>
      </c>
      <c r="G4887" s="1" t="s">
        <v>18</v>
      </c>
      <c r="H4887" s="1" t="s">
        <v>86</v>
      </c>
      <c r="I4887" s="1" t="s">
        <v>58</v>
      </c>
      <c r="J4887" s="1" t="str" cm="1">
        <f t="array" ref="J4887">_xlfn.IFS(F4887="","missing",F4887&lt;0,"negative",F4887=0,"zero",AND(F4887&gt;=99999,MOD(F4887,9)=0),"99999 placeholder",AND(F4887&gt;$O$5,D4887="Expense"),"Expense outlier",AND(F4887&gt;$P$5,D4887="Income"),"Income outlier",TRUE,"valid")</f>
        <v>valid</v>
      </c>
      <c r="K4887" s="1" t="str">
        <f>_xlfn.XLOOKUP(I4887,[1]category_mapping!$F$2:$F$19,[1]category_mapping!$G$2:$G$19,E4887)</f>
        <v>education</v>
      </c>
      <c r="L4887" s="1" t="str">
        <f>IF(cleaning_working[[#This Row],[date]]="","Missing","Available")</f>
        <v>Available</v>
      </c>
    </row>
    <row r="4888" spans="1:12" x14ac:dyDescent="0.35">
      <c r="A4888" s="1" t="s">
        <v>5007</v>
      </c>
      <c r="B4888" s="1" t="s">
        <v>210</v>
      </c>
      <c r="C4888" s="3">
        <v>45106</v>
      </c>
      <c r="D4888" s="1" t="s">
        <v>13</v>
      </c>
      <c r="E4888" s="1" t="s">
        <v>45</v>
      </c>
      <c r="F4888" s="1">
        <v>4482</v>
      </c>
      <c r="G4888" s="1" t="s">
        <v>32</v>
      </c>
      <c r="H4888" s="1" t="s">
        <v>107</v>
      </c>
      <c r="I4888" s="1" t="s">
        <v>162</v>
      </c>
      <c r="J4888" s="1" t="str" cm="1">
        <f t="array" ref="J4888">_xlfn.IFS(F4888="","missing",F4888&lt;0,"negative",F4888=0,"zero",AND(F4888&gt;=99999,MOD(F4888,9)=0),"99999 placeholder",AND(F4888&gt;$O$5,D4888="Expense"),"Expense outlier",AND(F4888&gt;$P$5,D4888="Income"),"Income outlier",TRUE,"valid")</f>
        <v>valid</v>
      </c>
      <c r="K4888" s="1" t="str">
        <f>_xlfn.XLOOKUP(I4888,[1]category_mapping!$F$2:$F$19,[1]category_mapping!$G$2:$G$19,E4888)</f>
        <v>entertainment</v>
      </c>
      <c r="L4888" s="1" t="str">
        <f>IF(cleaning_working[[#This Row],[date]]="","Missing","Available")</f>
        <v>Available</v>
      </c>
    </row>
    <row r="4889" spans="1:12" x14ac:dyDescent="0.35">
      <c r="A4889" s="1" t="s">
        <v>5008</v>
      </c>
      <c r="B4889" s="1" t="s">
        <v>198</v>
      </c>
      <c r="C4889" s="3">
        <v>44272</v>
      </c>
      <c r="D4889" s="1" t="s">
        <v>13</v>
      </c>
      <c r="E4889" s="1" t="s">
        <v>96</v>
      </c>
      <c r="F4889" s="1">
        <v>6454</v>
      </c>
      <c r="G4889" s="1" t="s">
        <v>40</v>
      </c>
      <c r="H4889" s="1" t="s">
        <v>133</v>
      </c>
      <c r="J4889" s="1" t="str" cm="1">
        <f t="array" ref="J4889">_xlfn.IFS(F4889="","missing",F4889&lt;0,"negative",F4889=0,"zero",AND(F4889&gt;=99999,MOD(F4889,9)=0),"99999 placeholder",AND(F4889&gt;$O$5,D4889="Expense"),"Expense outlier",AND(F4889&gt;$P$5,D4889="Income"),"Income outlier",TRUE,"valid")</f>
        <v>valid</v>
      </c>
      <c r="K4889" s="1" t="str">
        <f>_xlfn.XLOOKUP(I4889,[1]category_mapping!$F$2:$F$19,[1]category_mapping!$G$2:$G$19,E4889)</f>
        <v>travel</v>
      </c>
      <c r="L4889" s="1" t="str">
        <f>IF(cleaning_working[[#This Row],[date]]="","Missing","Available")</f>
        <v>Available</v>
      </c>
    </row>
    <row r="4890" spans="1:12" x14ac:dyDescent="0.35">
      <c r="A4890" s="1" t="s">
        <v>5009</v>
      </c>
      <c r="B4890" s="1" t="s">
        <v>286</v>
      </c>
      <c r="C4890" s="3">
        <v>45431</v>
      </c>
      <c r="D4890" s="1" t="s">
        <v>14</v>
      </c>
      <c r="E4890" s="1" t="s">
        <v>119</v>
      </c>
      <c r="F4890" s="1">
        <v>33182</v>
      </c>
      <c r="G4890" s="1" t="s">
        <v>64</v>
      </c>
      <c r="H4890" s="1" t="s">
        <v>25</v>
      </c>
      <c r="I4890" s="1" t="s">
        <v>93</v>
      </c>
      <c r="J4890" s="1" t="str" cm="1">
        <f t="array" ref="J4890">_xlfn.IFS(F4890="","missing",F4890&lt;0,"negative",F4890=0,"zero",AND(F4890&gt;=99999,MOD(F4890,9)=0),"99999 placeholder",AND(F4890&gt;$O$5,D4890="Expense"),"Expense outlier",AND(F4890&gt;$P$5,D4890="Income"),"Income outlier",TRUE,"valid")</f>
        <v>valid</v>
      </c>
      <c r="K4890" s="1" t="str">
        <f>_xlfn.XLOOKUP(I4890,[1]category_mapping!$F$2:$F$19,[1]category_mapping!$G$2:$G$19,E4890)</f>
        <v>investment</v>
      </c>
      <c r="L4890" s="1" t="str">
        <f>IF(cleaning_working[[#This Row],[date]]="","Missing","Available")</f>
        <v>Available</v>
      </c>
    </row>
    <row r="4891" spans="1:12" x14ac:dyDescent="0.35">
      <c r="A4891" s="1" t="s">
        <v>5010</v>
      </c>
      <c r="B4891" s="1" t="s">
        <v>428</v>
      </c>
      <c r="C4891" s="3">
        <v>44859</v>
      </c>
      <c r="D4891" s="1" t="s">
        <v>13</v>
      </c>
      <c r="E4891" s="1" t="s">
        <v>96</v>
      </c>
      <c r="F4891" s="1">
        <v>7686</v>
      </c>
      <c r="G4891" s="1" t="s">
        <v>32</v>
      </c>
      <c r="H4891" s="1" t="s">
        <v>107</v>
      </c>
      <c r="I4891" s="1" t="s">
        <v>194</v>
      </c>
      <c r="J4891" s="1" t="str" cm="1">
        <f t="array" ref="J4891">_xlfn.IFS(F4891="","missing",F4891&lt;0,"negative",F4891=0,"zero",AND(F4891&gt;=99999,MOD(F4891,9)=0),"99999 placeholder",AND(F4891&gt;$O$5,D4891="Expense"),"Expense outlier",AND(F4891&gt;$P$5,D4891="Income"),"Income outlier",TRUE,"valid")</f>
        <v>valid</v>
      </c>
      <c r="K4891" s="1" t="str">
        <f>_xlfn.XLOOKUP(I4891,[1]category_mapping!$F$2:$F$19,[1]category_mapping!$G$2:$G$19,E4891)</f>
        <v>travel</v>
      </c>
      <c r="L4891" s="1" t="str">
        <f>IF(cleaning_working[[#This Row],[date]]="","Missing","Available")</f>
        <v>Available</v>
      </c>
    </row>
    <row r="4892" spans="1:12" x14ac:dyDescent="0.35">
      <c r="A4892" s="1" t="s">
        <v>2116</v>
      </c>
      <c r="B4892" s="1" t="s">
        <v>196</v>
      </c>
      <c r="C4892" s="3">
        <v>45398</v>
      </c>
      <c r="D4892" s="1" t="s">
        <v>13</v>
      </c>
      <c r="E4892" s="1" t="s">
        <v>63</v>
      </c>
      <c r="F4892" s="1">
        <v>7439</v>
      </c>
      <c r="G4892" s="1" t="s">
        <v>40</v>
      </c>
      <c r="H4892" s="1" t="s">
        <v>86</v>
      </c>
      <c r="I4892" s="1" t="s">
        <v>93</v>
      </c>
      <c r="J4892" s="1" t="str" cm="1">
        <f t="array" ref="J4892">_xlfn.IFS(F4892="","missing",F4892&lt;0,"negative",F4892=0,"zero",AND(F4892&gt;=99999,MOD(F4892,9)=0),"99999 placeholder",AND(F4892&gt;$O$5,D4892="Expense"),"Expense outlier",AND(F4892&gt;$P$5,D4892="Income"),"Income outlier",TRUE,"valid")</f>
        <v>valid</v>
      </c>
      <c r="K4892" s="1" t="str">
        <f>_xlfn.XLOOKUP(I4892,[1]category_mapping!$F$2:$F$19,[1]category_mapping!$G$2:$G$19,E4892)</f>
        <v>utilities</v>
      </c>
      <c r="L4892" s="1" t="str">
        <f>IF(cleaning_working[[#This Row],[date]]="","Missing","Available")</f>
        <v>Available</v>
      </c>
    </row>
    <row r="4893" spans="1:12" x14ac:dyDescent="0.35">
      <c r="A4893" s="1" t="s">
        <v>5011</v>
      </c>
      <c r="B4893" s="1" t="s">
        <v>873</v>
      </c>
      <c r="C4893" s="3">
        <v>44728</v>
      </c>
      <c r="D4893" s="1" t="s">
        <v>13</v>
      </c>
      <c r="E4893" s="1" t="s">
        <v>63</v>
      </c>
      <c r="F4893" s="1">
        <v>788</v>
      </c>
      <c r="G4893" s="1" t="s">
        <v>64</v>
      </c>
      <c r="H4893" s="1" t="s">
        <v>159</v>
      </c>
      <c r="I4893" s="1" t="s">
        <v>49</v>
      </c>
      <c r="J4893" s="1" t="str" cm="1">
        <f t="array" ref="J4893">_xlfn.IFS(F4893="","missing",F4893&lt;0,"negative",F4893=0,"zero",AND(F4893&gt;=99999,MOD(F4893,9)=0),"99999 placeholder",AND(F4893&gt;$O$5,D4893="Expense"),"Expense outlier",AND(F4893&gt;$P$5,D4893="Income"),"Income outlier",TRUE,"valid")</f>
        <v>valid</v>
      </c>
      <c r="K4893" s="1" t="str">
        <f>_xlfn.XLOOKUP(I4893,[1]category_mapping!$F$2:$F$19,[1]category_mapping!$G$2:$G$19,E4893)</f>
        <v>utilities</v>
      </c>
      <c r="L4893" s="1" t="str">
        <f>IF(cleaning_working[[#This Row],[date]]="","Missing","Available")</f>
        <v>Available</v>
      </c>
    </row>
    <row r="4894" spans="1:12" x14ac:dyDescent="0.35">
      <c r="A4894" s="1" t="s">
        <v>5012</v>
      </c>
      <c r="B4894" s="1" t="s">
        <v>146</v>
      </c>
      <c r="C4894" s="3">
        <v>45653</v>
      </c>
      <c r="D4894" s="1" t="s">
        <v>13</v>
      </c>
      <c r="E4894" s="1" t="s">
        <v>39</v>
      </c>
      <c r="F4894" s="1">
        <v>4030</v>
      </c>
      <c r="G4894" s="1" t="s">
        <v>32</v>
      </c>
      <c r="H4894" s="1" t="s">
        <v>52</v>
      </c>
      <c r="I4894" s="1" t="s">
        <v>53</v>
      </c>
      <c r="J4894" s="1" t="str" cm="1">
        <f t="array" ref="J4894">_xlfn.IFS(F4894="","missing",F4894&lt;0,"negative",F4894=0,"zero",AND(F4894&gt;=99999,MOD(F4894,9)=0),"99999 placeholder",AND(F4894&gt;$O$5,D4894="Expense"),"Expense outlier",AND(F4894&gt;$P$5,D4894="Income"),"Income outlier",TRUE,"valid")</f>
        <v>valid</v>
      </c>
      <c r="K4894" s="1" t="str">
        <f>_xlfn.XLOOKUP(I4894,[1]category_mapping!$F$2:$F$19,[1]category_mapping!$G$2:$G$19,E4894)</f>
        <v>travel</v>
      </c>
      <c r="L4894" s="1" t="str">
        <f>IF(cleaning_working[[#This Row],[date]]="","Missing","Available")</f>
        <v>Available</v>
      </c>
    </row>
    <row r="4895" spans="1:12" x14ac:dyDescent="0.35">
      <c r="A4895" s="1" t="s">
        <v>5013</v>
      </c>
      <c r="B4895" s="1" t="s">
        <v>82</v>
      </c>
      <c r="C4895" s="3">
        <v>45514</v>
      </c>
      <c r="D4895" s="1" t="s">
        <v>13</v>
      </c>
      <c r="E4895" s="1" t="s">
        <v>96</v>
      </c>
      <c r="F4895" s="1">
        <v>1759</v>
      </c>
      <c r="G4895" s="1" t="s">
        <v>32</v>
      </c>
      <c r="H4895" s="1" t="s">
        <v>25</v>
      </c>
      <c r="I4895" s="1" t="s">
        <v>97</v>
      </c>
      <c r="J4895" s="1" t="str" cm="1">
        <f t="array" ref="J4895">_xlfn.IFS(F4895="","missing",F4895&lt;0,"negative",F4895=0,"zero",AND(F4895&gt;=99999,MOD(F4895,9)=0),"99999 placeholder",AND(F4895&gt;$O$5,D4895="Expense"),"Expense outlier",AND(F4895&gt;$P$5,D4895="Income"),"Income outlier",TRUE,"valid")</f>
        <v>valid</v>
      </c>
      <c r="K4895" s="1" t="str">
        <f>_xlfn.XLOOKUP(I4895,[1]category_mapping!$F$2:$F$19,[1]category_mapping!$G$2:$G$19,E4895)</f>
        <v>health</v>
      </c>
      <c r="L4895" s="1" t="str">
        <f>IF(cleaning_working[[#This Row],[date]]="","Missing","Available")</f>
        <v>Available</v>
      </c>
    </row>
    <row r="4896" spans="1:12" x14ac:dyDescent="0.35">
      <c r="A4896" s="1" t="s">
        <v>5014</v>
      </c>
      <c r="B4896" s="1" t="s">
        <v>187</v>
      </c>
      <c r="C4896" s="3">
        <v>44707</v>
      </c>
      <c r="D4896" s="1" t="s">
        <v>13</v>
      </c>
      <c r="E4896" s="1" t="s">
        <v>39</v>
      </c>
      <c r="F4896" s="1">
        <v>928</v>
      </c>
      <c r="G4896" s="1" t="s">
        <v>64</v>
      </c>
      <c r="H4896" s="1" t="s">
        <v>19</v>
      </c>
      <c r="J4896" s="1" t="str" cm="1">
        <f t="array" ref="J4896">_xlfn.IFS(F4896="","missing",F4896&lt;0,"negative",F4896=0,"zero",AND(F4896&gt;=99999,MOD(F4896,9)=0),"99999 placeholder",AND(F4896&gt;$O$5,D4896="Expense"),"Expense outlier",AND(F4896&gt;$P$5,D4896="Income"),"Income outlier",TRUE,"valid")</f>
        <v>valid</v>
      </c>
      <c r="K4896" s="1" t="str">
        <f>_xlfn.XLOOKUP(I4896,[1]category_mapping!$F$2:$F$19,[1]category_mapping!$G$2:$G$19,E4896)</f>
        <v>food</v>
      </c>
      <c r="L4896" s="1" t="str">
        <f>IF(cleaning_working[[#This Row],[date]]="","Missing","Available")</f>
        <v>Available</v>
      </c>
    </row>
    <row r="4897" spans="1:12" x14ac:dyDescent="0.35">
      <c r="A4897" s="1" t="s">
        <v>5015</v>
      </c>
      <c r="B4897" s="1" t="s">
        <v>341</v>
      </c>
      <c r="C4897" s="3">
        <v>44396</v>
      </c>
      <c r="D4897" s="1" t="s">
        <v>13</v>
      </c>
      <c r="E4897" s="1" t="s">
        <v>24</v>
      </c>
      <c r="F4897" s="1">
        <v>9173</v>
      </c>
      <c r="G4897" s="1" t="s">
        <v>18</v>
      </c>
      <c r="H4897" s="1" t="s">
        <v>83</v>
      </c>
      <c r="I4897" s="1" t="s">
        <v>20</v>
      </c>
      <c r="J4897" s="1" t="str" cm="1">
        <f t="array" ref="J4897">_xlfn.IFS(F4897="","missing",F4897&lt;0,"negative",F4897=0,"zero",AND(F4897&gt;=99999,MOD(F4897,9)=0),"99999 placeholder",AND(F4897&gt;$O$5,D4897="Expense"),"Expense outlier",AND(F4897&gt;$P$5,D4897="Income"),"Income outlier",TRUE,"valid")</f>
        <v>valid</v>
      </c>
      <c r="K4897" s="1" t="str">
        <f>_xlfn.XLOOKUP(I4897,[1]category_mapping!$F$2:$F$19,[1]category_mapping!$G$2:$G$19,E4897)</f>
        <v>entertainment</v>
      </c>
      <c r="L4897" s="1" t="str">
        <f>IF(cleaning_working[[#This Row],[date]]="","Missing","Available")</f>
        <v>Available</v>
      </c>
    </row>
    <row r="4898" spans="1:12" x14ac:dyDescent="0.35">
      <c r="A4898" s="1" t="s">
        <v>5016</v>
      </c>
      <c r="B4898" s="1" t="s">
        <v>229</v>
      </c>
      <c r="C4898" s="3">
        <v>44350</v>
      </c>
      <c r="D4898" s="1" t="s">
        <v>14</v>
      </c>
      <c r="E4898" s="1" t="s">
        <v>57</v>
      </c>
      <c r="F4898" s="1">
        <v>42810</v>
      </c>
      <c r="G4898" s="1" t="s">
        <v>32</v>
      </c>
      <c r="H4898" s="1" t="s">
        <v>65</v>
      </c>
      <c r="I4898" s="1" t="s">
        <v>27</v>
      </c>
      <c r="J4898" s="1" t="str" cm="1">
        <f t="array" ref="J4898">_xlfn.IFS(F4898="","missing",F4898&lt;0,"negative",F4898=0,"zero",AND(F4898&gt;=99999,MOD(F4898,9)=0),"99999 placeholder",AND(F4898&gt;$O$5,D4898="Expense"),"Expense outlier",AND(F4898&gt;$P$5,D4898="Income"),"Income outlier",TRUE,"valid")</f>
        <v>valid</v>
      </c>
      <c r="K4898" s="1" t="str">
        <f>_xlfn.XLOOKUP(I4898,[1]category_mapping!$F$2:$F$19,[1]category_mapping!$G$2:$G$19,E4898)</f>
        <v>salary</v>
      </c>
      <c r="L4898" s="1" t="str">
        <f>IF(cleaning_working[[#This Row],[date]]="","Missing","Available")</f>
        <v>Available</v>
      </c>
    </row>
    <row r="4899" spans="1:12" x14ac:dyDescent="0.35">
      <c r="A4899" s="1" t="s">
        <v>5017</v>
      </c>
      <c r="B4899" s="1" t="s">
        <v>16</v>
      </c>
      <c r="C4899" s="3">
        <v>44602</v>
      </c>
      <c r="D4899" s="1" t="s">
        <v>13</v>
      </c>
      <c r="E4899" s="1" t="s">
        <v>96</v>
      </c>
      <c r="F4899" s="1">
        <v>3619</v>
      </c>
      <c r="G4899" s="1" t="s">
        <v>40</v>
      </c>
      <c r="H4899" s="1" t="s">
        <v>86</v>
      </c>
      <c r="I4899" s="1" t="s">
        <v>90</v>
      </c>
      <c r="J4899" s="1" t="str" cm="1">
        <f t="array" ref="J4899">_xlfn.IFS(F4899="","missing",F4899&lt;0,"negative",F4899=0,"zero",AND(F4899&gt;=99999,MOD(F4899,9)=0),"99999 placeholder",AND(F4899&gt;$O$5,D4899="Expense"),"Expense outlier",AND(F4899&gt;$P$5,D4899="Income"),"Income outlier",TRUE,"valid")</f>
        <v>valid</v>
      </c>
      <c r="K4899" s="1" t="str">
        <f>_xlfn.XLOOKUP(I4899,[1]category_mapping!$F$2:$F$19,[1]category_mapping!$G$2:$G$19,E4899)</f>
        <v>travel</v>
      </c>
      <c r="L4899" s="1" t="str">
        <f>IF(cleaning_working[[#This Row],[date]]="","Missing","Available")</f>
        <v>Available</v>
      </c>
    </row>
    <row r="4900" spans="1:12" x14ac:dyDescent="0.35">
      <c r="A4900" s="1" t="s">
        <v>5018</v>
      </c>
      <c r="B4900" s="1" t="s">
        <v>192</v>
      </c>
      <c r="C4900" s="3">
        <v>44813</v>
      </c>
      <c r="D4900" s="1" t="s">
        <v>13</v>
      </c>
      <c r="E4900" s="1" t="s">
        <v>45</v>
      </c>
      <c r="F4900" s="1">
        <v>3513</v>
      </c>
      <c r="G4900" s="1" t="s">
        <v>32</v>
      </c>
      <c r="H4900" s="1" t="s">
        <v>133</v>
      </c>
      <c r="I4900" s="1" t="s">
        <v>66</v>
      </c>
      <c r="J4900" s="1" t="str" cm="1">
        <f t="array" ref="J4900">_xlfn.IFS(F4900="","missing",F4900&lt;0,"negative",F4900=0,"zero",AND(F4900&gt;=99999,MOD(F4900,9)=0),"99999 placeholder",AND(F4900&gt;$O$5,D4900="Expense"),"Expense outlier",AND(F4900&gt;$P$5,D4900="Income"),"Income outlier",TRUE,"valid")</f>
        <v>valid</v>
      </c>
      <c r="K4900" s="1" t="str">
        <f>_xlfn.XLOOKUP(I4900,[1]category_mapping!$F$2:$F$19,[1]category_mapping!$G$2:$G$19,E4900)</f>
        <v>food</v>
      </c>
      <c r="L4900" s="1" t="str">
        <f>IF(cleaning_working[[#This Row],[date]]="","Missing","Available")</f>
        <v>Available</v>
      </c>
    </row>
    <row r="4901" spans="1:12" x14ac:dyDescent="0.35">
      <c r="A4901" s="1" t="s">
        <v>5019</v>
      </c>
      <c r="B4901" s="1" t="s">
        <v>103</v>
      </c>
      <c r="C4901" s="3">
        <v>45540</v>
      </c>
      <c r="D4901" s="1" t="s">
        <v>14</v>
      </c>
      <c r="E4901" s="1" t="s">
        <v>46</v>
      </c>
      <c r="F4901" s="1">
        <v>28383</v>
      </c>
      <c r="G4901" s="1" t="s">
        <v>18</v>
      </c>
      <c r="H4901" s="1" t="s">
        <v>25</v>
      </c>
      <c r="I4901" s="1" t="s">
        <v>80</v>
      </c>
      <c r="J4901" s="1" t="str" cm="1">
        <f t="array" ref="J4901">_xlfn.IFS(F4901="","missing",F4901&lt;0,"negative",F4901=0,"zero",AND(F4901&gt;=99999,MOD(F4901,9)=0),"99999 placeholder",AND(F4901&gt;$O$5,D4901="Expense"),"Expense outlier",AND(F4901&gt;$P$5,D4901="Income"),"Income outlier",TRUE,"valid")</f>
        <v>valid</v>
      </c>
      <c r="K4901" s="1" t="str">
        <f>_xlfn.XLOOKUP(I4901,[1]category_mapping!$F$2:$F$19,[1]category_mapping!$G$2:$G$19,E4901)</f>
        <v>food</v>
      </c>
      <c r="L4901" s="1" t="str">
        <f>IF(cleaning_working[[#This Row],[date]]="","Missing","Available")</f>
        <v>Available</v>
      </c>
    </row>
    <row r="4902" spans="1:12" x14ac:dyDescent="0.35">
      <c r="A4902" s="1" t="s">
        <v>5020</v>
      </c>
      <c r="B4902" s="1" t="s">
        <v>219</v>
      </c>
      <c r="C4902" s="3">
        <v>44802</v>
      </c>
      <c r="D4902" s="1" t="s">
        <v>14</v>
      </c>
      <c r="E4902" s="1" t="s">
        <v>119</v>
      </c>
      <c r="F4902" s="1">
        <v>25962</v>
      </c>
      <c r="G4902" s="1" t="s">
        <v>64</v>
      </c>
      <c r="H4902" s="1" t="s">
        <v>52</v>
      </c>
      <c r="I4902" s="1" t="s">
        <v>90</v>
      </c>
      <c r="J4902" s="1" t="str" cm="1">
        <f t="array" ref="J4902">_xlfn.IFS(F4902="","missing",F4902&lt;0,"negative",F4902=0,"zero",AND(F4902&gt;=99999,MOD(F4902,9)=0),"99999 placeholder",AND(F4902&gt;$O$5,D4902="Expense"),"Expense outlier",AND(F4902&gt;$P$5,D4902="Income"),"Income outlier",TRUE,"valid")</f>
        <v>valid</v>
      </c>
      <c r="K4902" s="1" t="str">
        <f>_xlfn.XLOOKUP(I4902,[1]category_mapping!$F$2:$F$19,[1]category_mapping!$G$2:$G$19,E4902)</f>
        <v>investment</v>
      </c>
      <c r="L4902" s="1" t="str">
        <f>IF(cleaning_working[[#This Row],[date]]="","Missing","Available")</f>
        <v>Available</v>
      </c>
    </row>
    <row r="4903" spans="1:12" x14ac:dyDescent="0.35">
      <c r="A4903" s="1" t="s">
        <v>5021</v>
      </c>
      <c r="B4903" s="1" t="s">
        <v>51</v>
      </c>
      <c r="C4903" s="3">
        <v>44575</v>
      </c>
      <c r="D4903" s="1" t="s">
        <v>13</v>
      </c>
      <c r="E4903" s="1" t="s">
        <v>39</v>
      </c>
      <c r="F4903" s="1">
        <v>8717</v>
      </c>
      <c r="G4903" s="1" t="s">
        <v>32</v>
      </c>
      <c r="H4903" s="1" t="s">
        <v>25</v>
      </c>
      <c r="I4903" s="1" t="s">
        <v>58</v>
      </c>
      <c r="J4903" s="1" t="str" cm="1">
        <f t="array" ref="J4903">_xlfn.IFS(F4903="","missing",F4903&lt;0,"negative",F4903=0,"zero",AND(F4903&gt;=99999,MOD(F4903,9)=0),"99999 placeholder",AND(F4903&gt;$O$5,D4903="Expense"),"Expense outlier",AND(F4903&gt;$P$5,D4903="Income"),"Income outlier",TRUE,"valid")</f>
        <v>valid</v>
      </c>
      <c r="K4903" s="1" t="str">
        <f>_xlfn.XLOOKUP(I4903,[1]category_mapping!$F$2:$F$19,[1]category_mapping!$G$2:$G$19,E4903)</f>
        <v>food</v>
      </c>
      <c r="L4903" s="1" t="str">
        <f>IF(cleaning_working[[#This Row],[date]]="","Missing","Available")</f>
        <v>Available</v>
      </c>
    </row>
    <row r="4904" spans="1:12" x14ac:dyDescent="0.35">
      <c r="A4904" s="1" t="s">
        <v>5022</v>
      </c>
      <c r="B4904" s="1" t="s">
        <v>262</v>
      </c>
      <c r="C4904" s="3">
        <v>45005</v>
      </c>
      <c r="D4904" s="1" t="s">
        <v>14</v>
      </c>
      <c r="E4904" s="1" t="s">
        <v>31</v>
      </c>
      <c r="F4904" s="1">
        <v>52935</v>
      </c>
      <c r="G4904" s="1" t="s">
        <v>40</v>
      </c>
      <c r="H4904" s="1" t="s">
        <v>25</v>
      </c>
      <c r="I4904" s="1" t="s">
        <v>53</v>
      </c>
      <c r="J4904" s="1" t="str" cm="1">
        <f t="array" ref="J4904">_xlfn.IFS(F4904="","missing",F4904&lt;0,"negative",F4904=0,"zero",AND(F4904&gt;=99999,MOD(F4904,9)=0),"99999 placeholder",AND(F4904&gt;$O$5,D4904="Expense"),"Expense outlier",AND(F4904&gt;$P$5,D4904="Income"),"Income outlier",TRUE,"valid")</f>
        <v>valid</v>
      </c>
      <c r="K4904" s="1" t="str">
        <f>_xlfn.XLOOKUP(I4904,[1]category_mapping!$F$2:$F$19,[1]category_mapping!$G$2:$G$19,E4904)</f>
        <v>travel</v>
      </c>
      <c r="L4904" s="1" t="str">
        <f>IF(cleaning_working[[#This Row],[date]]="","Missing","Available")</f>
        <v>Available</v>
      </c>
    </row>
    <row r="4905" spans="1:12" x14ac:dyDescent="0.35">
      <c r="A4905" s="1" t="s">
        <v>5023</v>
      </c>
      <c r="B4905" s="1" t="s">
        <v>368</v>
      </c>
      <c r="C4905" s="3">
        <v>45050</v>
      </c>
      <c r="D4905" s="1" t="s">
        <v>13</v>
      </c>
      <c r="E4905" s="1" t="s">
        <v>104</v>
      </c>
      <c r="F4905" s="1">
        <v>1202</v>
      </c>
      <c r="G4905" s="1" t="s">
        <v>32</v>
      </c>
      <c r="H4905" s="1" t="s">
        <v>159</v>
      </c>
      <c r="I4905" s="1" t="s">
        <v>128</v>
      </c>
      <c r="J4905" s="1" t="str" cm="1">
        <f t="array" ref="J4905">_xlfn.IFS(F4905="","missing",F4905&lt;0,"negative",F4905=0,"zero",AND(F4905&gt;=99999,MOD(F4905,9)=0),"99999 placeholder",AND(F4905&gt;$O$5,D4905="Expense"),"Expense outlier",AND(F4905&gt;$P$5,D4905="Income"),"Income outlier",TRUE,"valid")</f>
        <v>valid</v>
      </c>
      <c r="K4905" s="1" t="str">
        <f>_xlfn.XLOOKUP(I4905,[1]category_mapping!$F$2:$F$19,[1]category_mapping!$G$2:$G$19,E4905)</f>
        <v>utilities</v>
      </c>
      <c r="L4905" s="1" t="str">
        <f>IF(cleaning_working[[#This Row],[date]]="","Missing","Available")</f>
        <v>Available</v>
      </c>
    </row>
    <row r="4906" spans="1:12" x14ac:dyDescent="0.35">
      <c r="A4906" s="1" t="s">
        <v>5024</v>
      </c>
      <c r="B4906" s="1" t="s">
        <v>360</v>
      </c>
      <c r="C4906" s="3">
        <v>44626</v>
      </c>
      <c r="D4906" s="1" t="s">
        <v>13</v>
      </c>
      <c r="E4906" s="1" t="s">
        <v>96</v>
      </c>
      <c r="F4906" s="1">
        <v>9958</v>
      </c>
      <c r="G4906" s="1" t="s">
        <v>40</v>
      </c>
      <c r="H4906" s="1" t="s">
        <v>133</v>
      </c>
      <c r="I4906" s="1" t="s">
        <v>66</v>
      </c>
      <c r="J4906" s="1" t="str" cm="1">
        <f t="array" ref="J4906">_xlfn.IFS(F4906="","missing",F4906&lt;0,"negative",F4906=0,"zero",AND(F4906&gt;=99999,MOD(F4906,9)=0),"99999 placeholder",AND(F4906&gt;$O$5,D4906="Expense"),"Expense outlier",AND(F4906&gt;$P$5,D4906="Income"),"Income outlier",TRUE,"valid")</f>
        <v>valid</v>
      </c>
      <c r="K4906" s="1" t="str">
        <f>_xlfn.XLOOKUP(I4906,[1]category_mapping!$F$2:$F$19,[1]category_mapping!$G$2:$G$19,E4906)</f>
        <v>food</v>
      </c>
      <c r="L4906" s="1" t="str">
        <f>IF(cleaning_working[[#This Row],[date]]="","Missing","Available")</f>
        <v>Available</v>
      </c>
    </row>
    <row r="4907" spans="1:12" x14ac:dyDescent="0.35">
      <c r="A4907" s="1" t="s">
        <v>5025</v>
      </c>
      <c r="B4907" s="1" t="s">
        <v>274</v>
      </c>
      <c r="C4907" s="3">
        <v>45188</v>
      </c>
      <c r="D4907" s="1" t="s">
        <v>13</v>
      </c>
      <c r="E4907" s="1" t="s">
        <v>24</v>
      </c>
      <c r="F4907" s="1">
        <v>9135</v>
      </c>
      <c r="G4907" s="1" t="s">
        <v>64</v>
      </c>
      <c r="H4907" s="1" t="s">
        <v>26</v>
      </c>
      <c r="I4907" s="1" t="s">
        <v>66</v>
      </c>
      <c r="J4907" s="1" t="str" cm="1">
        <f t="array" ref="J4907">_xlfn.IFS(F4907="","missing",F4907&lt;0,"negative",F4907=0,"zero",AND(F4907&gt;=99999,MOD(F4907,9)=0),"99999 placeholder",AND(F4907&gt;$O$5,D4907="Expense"),"Expense outlier",AND(F4907&gt;$P$5,D4907="Income"),"Income outlier",TRUE,"valid")</f>
        <v>valid</v>
      </c>
      <c r="K4907" s="1" t="str">
        <f>_xlfn.XLOOKUP(I4907,[1]category_mapping!$F$2:$F$19,[1]category_mapping!$G$2:$G$19,E4907)</f>
        <v>food</v>
      </c>
      <c r="L4907" s="1" t="str">
        <f>IF(cleaning_working[[#This Row],[date]]="","Missing","Available")</f>
        <v>Available</v>
      </c>
    </row>
    <row r="4908" spans="1:12" x14ac:dyDescent="0.35">
      <c r="A4908" s="1" t="s">
        <v>4032</v>
      </c>
      <c r="B4908" s="1" t="s">
        <v>243</v>
      </c>
      <c r="C4908" s="3">
        <v>45641</v>
      </c>
      <c r="D4908" s="1" t="s">
        <v>13</v>
      </c>
      <c r="E4908" s="1" t="s">
        <v>39</v>
      </c>
      <c r="F4908" s="1">
        <v>6358</v>
      </c>
      <c r="G4908" s="1" t="s">
        <v>18</v>
      </c>
      <c r="H4908" s="1" t="s">
        <v>52</v>
      </c>
      <c r="I4908" s="1" t="s">
        <v>71</v>
      </c>
      <c r="J4908" s="1" t="str" cm="1">
        <f t="array" ref="J4908">_xlfn.IFS(F4908="","missing",F4908&lt;0,"negative",F4908=0,"zero",AND(F4908&gt;=99999,MOD(F4908,9)=0),"99999 placeholder",AND(F4908&gt;$O$5,D4908="Expense"),"Expense outlier",AND(F4908&gt;$P$5,D4908="Income"),"Income outlier",TRUE,"valid")</f>
        <v>valid</v>
      </c>
      <c r="K4908" s="1" t="str">
        <f>_xlfn.XLOOKUP(I4908,[1]category_mapping!$F$2:$F$19,[1]category_mapping!$G$2:$G$19,E4908)</f>
        <v>health</v>
      </c>
      <c r="L4908" s="1" t="str">
        <f>IF(cleaning_working[[#This Row],[date]]="","Missing","Available")</f>
        <v>Available</v>
      </c>
    </row>
    <row r="4909" spans="1:12" x14ac:dyDescent="0.35">
      <c r="A4909" s="1" t="s">
        <v>5026</v>
      </c>
      <c r="B4909" s="1" t="s">
        <v>198</v>
      </c>
      <c r="C4909" s="3">
        <v>45012</v>
      </c>
      <c r="D4909" s="1" t="s">
        <v>13</v>
      </c>
      <c r="E4909" s="1" t="s">
        <v>39</v>
      </c>
      <c r="F4909" s="1">
        <v>971</v>
      </c>
      <c r="G4909" s="1" t="s">
        <v>64</v>
      </c>
      <c r="H4909" s="1" t="s">
        <v>159</v>
      </c>
      <c r="I4909" s="1" t="s">
        <v>49</v>
      </c>
      <c r="J4909" s="1" t="str" cm="1">
        <f t="array" ref="J4909">_xlfn.IFS(F4909="","missing",F4909&lt;0,"negative",F4909=0,"zero",AND(F4909&gt;=99999,MOD(F4909,9)=0),"99999 placeholder",AND(F4909&gt;$O$5,D4909="Expense"),"Expense outlier",AND(F4909&gt;$P$5,D4909="Income"),"Income outlier",TRUE,"valid")</f>
        <v>valid</v>
      </c>
      <c r="K4909" s="1" t="str">
        <f>_xlfn.XLOOKUP(I4909,[1]category_mapping!$F$2:$F$19,[1]category_mapping!$G$2:$G$19,E4909)</f>
        <v>food</v>
      </c>
      <c r="L4909" s="1" t="str">
        <f>IF(cleaning_working[[#This Row],[date]]="","Missing","Available")</f>
        <v>Available</v>
      </c>
    </row>
    <row r="4910" spans="1:12" x14ac:dyDescent="0.35">
      <c r="A4910" s="1" t="s">
        <v>5027</v>
      </c>
      <c r="B4910" s="1" t="s">
        <v>283</v>
      </c>
      <c r="C4910" s="3">
        <v>44554</v>
      </c>
      <c r="D4910" s="1" t="s">
        <v>13</v>
      </c>
      <c r="E4910" s="1" t="s">
        <v>46</v>
      </c>
      <c r="F4910" s="1">
        <v>6240</v>
      </c>
      <c r="G4910" s="1" t="s">
        <v>64</v>
      </c>
      <c r="H4910" s="1" t="s">
        <v>159</v>
      </c>
      <c r="I4910" s="1" t="s">
        <v>162</v>
      </c>
      <c r="J4910" s="1" t="str" cm="1">
        <f t="array" ref="J4910">_xlfn.IFS(F4910="","missing",F4910&lt;0,"negative",F4910=0,"zero",AND(F4910&gt;=99999,MOD(F4910,9)=0),"99999 placeholder",AND(F4910&gt;$O$5,D4910="Expense"),"Expense outlier",AND(F4910&gt;$P$5,D4910="Income"),"Income outlier",TRUE,"valid")</f>
        <v>valid</v>
      </c>
      <c r="K4910" s="1" t="str">
        <f>_xlfn.XLOOKUP(I4910,[1]category_mapping!$F$2:$F$19,[1]category_mapping!$G$2:$G$19,E4910)</f>
        <v>N/A</v>
      </c>
      <c r="L4910" s="1" t="str">
        <f>IF(cleaning_working[[#This Row],[date]]="","Missing","Available")</f>
        <v>Available</v>
      </c>
    </row>
    <row r="4911" spans="1:12" x14ac:dyDescent="0.35">
      <c r="A4911" s="1" t="s">
        <v>5028</v>
      </c>
      <c r="B4911" s="1" t="s">
        <v>329</v>
      </c>
      <c r="C4911" s="3">
        <v>44318</v>
      </c>
      <c r="D4911" s="1" t="s">
        <v>13</v>
      </c>
      <c r="E4911" s="1" t="s">
        <v>45</v>
      </c>
      <c r="F4911" s="1">
        <v>2533</v>
      </c>
      <c r="G4911" s="1" t="s">
        <v>32</v>
      </c>
      <c r="H4911" s="1" t="s">
        <v>19</v>
      </c>
      <c r="J4911" s="1" t="str" cm="1">
        <f t="array" ref="J4911">_xlfn.IFS(F4911="","missing",F4911&lt;0,"negative",F4911=0,"zero",AND(F4911&gt;=99999,MOD(F4911,9)=0),"99999 placeholder",AND(F4911&gt;$O$5,D4911="Expense"),"Expense outlier",AND(F4911&gt;$P$5,D4911="Income"),"Income outlier",TRUE,"valid")</f>
        <v>valid</v>
      </c>
      <c r="K4911" s="1" t="str">
        <f>_xlfn.XLOOKUP(I4911,[1]category_mapping!$F$2:$F$19,[1]category_mapping!$G$2:$G$19,E4911)</f>
        <v>entertainment</v>
      </c>
      <c r="L4911" s="1" t="str">
        <f>IF(cleaning_working[[#This Row],[date]]="","Missing","Available")</f>
        <v>Available</v>
      </c>
    </row>
    <row r="4912" spans="1:12" x14ac:dyDescent="0.35">
      <c r="A4912" s="1" t="s">
        <v>5029</v>
      </c>
      <c r="B4912" s="1" t="s">
        <v>446</v>
      </c>
      <c r="C4912" s="3">
        <v>45232</v>
      </c>
      <c r="D4912" s="1" t="s">
        <v>13</v>
      </c>
      <c r="E4912" s="1" t="s">
        <v>39</v>
      </c>
      <c r="F4912" s="1">
        <v>4386</v>
      </c>
      <c r="G4912" s="1" t="s">
        <v>40</v>
      </c>
      <c r="H4912" s="1" t="s">
        <v>83</v>
      </c>
      <c r="I4912" s="1" t="s">
        <v>80</v>
      </c>
      <c r="J4912" s="1" t="str" cm="1">
        <f t="array" ref="J4912">_xlfn.IFS(F4912="","missing",F4912&lt;0,"negative",F4912=0,"zero",AND(F4912&gt;=99999,MOD(F4912,9)=0),"99999 placeholder",AND(F4912&gt;$O$5,D4912="Expense"),"Expense outlier",AND(F4912&gt;$P$5,D4912="Income"),"Income outlier",TRUE,"valid")</f>
        <v>valid</v>
      </c>
      <c r="K4912" s="1" t="str">
        <f>_xlfn.XLOOKUP(I4912,[1]category_mapping!$F$2:$F$19,[1]category_mapping!$G$2:$G$19,E4912)</f>
        <v>food</v>
      </c>
      <c r="L4912" s="1" t="str">
        <f>IF(cleaning_working[[#This Row],[date]]="","Missing","Available")</f>
        <v>Available</v>
      </c>
    </row>
    <row r="4913" spans="1:12" x14ac:dyDescent="0.35">
      <c r="A4913" s="1" t="s">
        <v>5030</v>
      </c>
      <c r="B4913" s="1" t="s">
        <v>464</v>
      </c>
      <c r="C4913" s="3">
        <v>45025</v>
      </c>
      <c r="D4913" s="1" t="s">
        <v>13</v>
      </c>
      <c r="E4913" s="1" t="s">
        <v>96</v>
      </c>
      <c r="F4913" s="1">
        <v>2349</v>
      </c>
      <c r="G4913" s="1" t="s">
        <v>40</v>
      </c>
      <c r="H4913" s="1" t="s">
        <v>19</v>
      </c>
      <c r="I4913" s="1" t="s">
        <v>66</v>
      </c>
      <c r="J4913" s="1" t="str" cm="1">
        <f t="array" ref="J4913">_xlfn.IFS(F4913="","missing",F4913&lt;0,"negative",F4913=0,"zero",AND(F4913&gt;=99999,MOD(F4913,9)=0),"99999 placeholder",AND(F4913&gt;$O$5,D4913="Expense"),"Expense outlier",AND(F4913&gt;$P$5,D4913="Income"),"Income outlier",TRUE,"valid")</f>
        <v>valid</v>
      </c>
      <c r="K4913" s="1" t="str">
        <f>_xlfn.XLOOKUP(I4913,[1]category_mapping!$F$2:$F$19,[1]category_mapping!$G$2:$G$19,E4913)</f>
        <v>food</v>
      </c>
      <c r="L4913" s="1" t="str">
        <f>IF(cleaning_working[[#This Row],[date]]="","Missing","Available")</f>
        <v>Available</v>
      </c>
    </row>
    <row r="4914" spans="1:12" x14ac:dyDescent="0.35">
      <c r="A4914" s="1" t="s">
        <v>5031</v>
      </c>
      <c r="B4914" s="1" t="s">
        <v>155</v>
      </c>
      <c r="C4914" s="3">
        <v>45425</v>
      </c>
      <c r="D4914" s="1" t="s">
        <v>13</v>
      </c>
      <c r="E4914" s="1" t="s">
        <v>24</v>
      </c>
      <c r="F4914" s="1">
        <v>547</v>
      </c>
      <c r="G4914" s="1" t="s">
        <v>40</v>
      </c>
      <c r="H4914" s="1" t="s">
        <v>33</v>
      </c>
      <c r="I4914" s="1" t="s">
        <v>226</v>
      </c>
      <c r="J4914" s="1" t="str" cm="1">
        <f t="array" ref="J4914">_xlfn.IFS(F4914="","missing",F4914&lt;0,"negative",F4914=0,"zero",AND(F4914&gt;=99999,MOD(F4914,9)=0),"99999 placeholder",AND(F4914&gt;$O$5,D4914="Expense"),"Expense outlier",AND(F4914&gt;$P$5,D4914="Income"),"Income outlier",TRUE,"valid")</f>
        <v>valid</v>
      </c>
      <c r="K4914" s="1" t="str">
        <f>_xlfn.XLOOKUP(I4914,[1]category_mapping!$F$2:$F$19,[1]category_mapping!$G$2:$G$19,E4914)</f>
        <v>savings</v>
      </c>
      <c r="L4914" s="1" t="str">
        <f>IF(cleaning_working[[#This Row],[date]]="","Missing","Available")</f>
        <v>Available</v>
      </c>
    </row>
    <row r="4915" spans="1:12" x14ac:dyDescent="0.35">
      <c r="A4915" s="1" t="s">
        <v>5032</v>
      </c>
      <c r="B4915" s="1" t="s">
        <v>250</v>
      </c>
      <c r="C4915" s="3">
        <v>45583</v>
      </c>
      <c r="D4915" s="1" t="s">
        <v>13</v>
      </c>
      <c r="E4915" s="1" t="s">
        <v>96</v>
      </c>
      <c r="F4915" s="1">
        <v>9772</v>
      </c>
      <c r="G4915" s="1" t="s">
        <v>32</v>
      </c>
      <c r="H4915" s="1" t="s">
        <v>19</v>
      </c>
      <c r="J4915" s="1" t="str" cm="1">
        <f t="array" ref="J4915">_xlfn.IFS(F4915="","missing",F4915&lt;0,"negative",F4915=0,"zero",AND(F4915&gt;=99999,MOD(F4915,9)=0),"99999 placeholder",AND(F4915&gt;$O$5,D4915="Expense"),"Expense outlier",AND(F4915&gt;$P$5,D4915="Income"),"Income outlier",TRUE,"valid")</f>
        <v>valid</v>
      </c>
      <c r="K4915" s="1" t="str">
        <f>_xlfn.XLOOKUP(I4915,[1]category_mapping!$F$2:$F$19,[1]category_mapping!$G$2:$G$19,E4915)</f>
        <v>travel</v>
      </c>
      <c r="L4915" s="1" t="str">
        <f>IF(cleaning_working[[#This Row],[date]]="","Missing","Available")</f>
        <v>Available</v>
      </c>
    </row>
    <row r="4916" spans="1:12" x14ac:dyDescent="0.35">
      <c r="A4916" s="1" t="s">
        <v>5033</v>
      </c>
      <c r="B4916" s="1" t="s">
        <v>593</v>
      </c>
      <c r="C4916" s="3">
        <v>45295</v>
      </c>
      <c r="D4916" s="1" t="s">
        <v>13</v>
      </c>
      <c r="E4916" s="1" t="s">
        <v>17</v>
      </c>
      <c r="F4916" s="1">
        <v>4596</v>
      </c>
      <c r="G4916" s="1" t="s">
        <v>40</v>
      </c>
      <c r="H4916" s="1" t="s">
        <v>52</v>
      </c>
      <c r="I4916" s="1" t="s">
        <v>53</v>
      </c>
      <c r="J4916" s="1" t="str" cm="1">
        <f t="array" ref="J4916">_xlfn.IFS(F4916="","missing",F4916&lt;0,"negative",F4916=0,"zero",AND(F4916&gt;=99999,MOD(F4916,9)=0),"99999 placeholder",AND(F4916&gt;$O$5,D4916="Expense"),"Expense outlier",AND(F4916&gt;$P$5,D4916="Income"),"Income outlier",TRUE,"valid")</f>
        <v>valid</v>
      </c>
      <c r="K4916" s="1" t="str">
        <f>_xlfn.XLOOKUP(I4916,[1]category_mapping!$F$2:$F$19,[1]category_mapping!$G$2:$G$19,E4916)</f>
        <v>travel</v>
      </c>
      <c r="L4916" s="1" t="str">
        <f>IF(cleaning_working[[#This Row],[date]]="","Missing","Available")</f>
        <v>Available</v>
      </c>
    </row>
    <row r="4917" spans="1:12" x14ac:dyDescent="0.35">
      <c r="A4917" s="1" t="s">
        <v>5034</v>
      </c>
      <c r="B4917" s="1" t="s">
        <v>136</v>
      </c>
      <c r="C4917" s="3">
        <v>45538</v>
      </c>
      <c r="D4917" s="1" t="s">
        <v>14</v>
      </c>
      <c r="E4917" s="1" t="s">
        <v>215</v>
      </c>
      <c r="F4917" s="1">
        <v>75084</v>
      </c>
      <c r="G4917" s="1" t="s">
        <v>18</v>
      </c>
      <c r="H4917" s="1" t="s">
        <v>65</v>
      </c>
      <c r="I4917" s="1" t="s">
        <v>170</v>
      </c>
      <c r="J4917" s="1" t="str" cm="1">
        <f t="array" ref="J4917">_xlfn.IFS(F4917="","missing",F4917&lt;0,"negative",F4917=0,"zero",AND(F4917&gt;=99999,MOD(F4917,9)=0),"99999 placeholder",AND(F4917&gt;$O$5,D4917="Expense"),"Expense outlier",AND(F4917&gt;$P$5,D4917="Income"),"Income outlier",TRUE,"valid")</f>
        <v>valid</v>
      </c>
      <c r="K4917" s="1" t="str">
        <f>_xlfn.XLOOKUP(I4917,[1]category_mapping!$F$2:$F$19,[1]category_mapping!$G$2:$G$19,E4917)</f>
        <v>health</v>
      </c>
      <c r="L4917" s="1" t="str">
        <f>IF(cleaning_working[[#This Row],[date]]="","Missing","Available")</f>
        <v>Available</v>
      </c>
    </row>
    <row r="4918" spans="1:12" x14ac:dyDescent="0.35">
      <c r="A4918" s="1" t="s">
        <v>5035</v>
      </c>
      <c r="B4918" s="1" t="s">
        <v>362</v>
      </c>
      <c r="C4918" s="3">
        <v>45373</v>
      </c>
      <c r="D4918" s="1" t="s">
        <v>13</v>
      </c>
      <c r="E4918" s="1" t="s">
        <v>24</v>
      </c>
      <c r="F4918" s="1">
        <v>3930</v>
      </c>
      <c r="G4918" s="1" t="s">
        <v>64</v>
      </c>
      <c r="H4918" s="1" t="s">
        <v>52</v>
      </c>
      <c r="I4918" s="1" t="s">
        <v>217</v>
      </c>
      <c r="J4918" s="1" t="str" cm="1">
        <f t="array" ref="J4918">_xlfn.IFS(F4918="","missing",F4918&lt;0,"negative",F4918=0,"zero",AND(F4918&gt;=99999,MOD(F4918,9)=0),"99999 placeholder",AND(F4918&gt;$O$5,D4918="Expense"),"Expense outlier",AND(F4918&gt;$P$5,D4918="Income"),"Income outlier",TRUE,"valid")</f>
        <v>valid</v>
      </c>
      <c r="K4918" s="1" t="str">
        <f>_xlfn.XLOOKUP(I4918,[1]category_mapping!$F$2:$F$19,[1]category_mapping!$G$2:$G$19,E4918)</f>
        <v>rent</v>
      </c>
      <c r="L4918" s="1" t="str">
        <f>IF(cleaning_working[[#This Row],[date]]="","Missing","Available")</f>
        <v>Available</v>
      </c>
    </row>
    <row r="4919" spans="1:12" x14ac:dyDescent="0.35">
      <c r="A4919" s="1" t="s">
        <v>5036</v>
      </c>
      <c r="B4919" s="1" t="s">
        <v>423</v>
      </c>
      <c r="C4919" s="3">
        <v>44245</v>
      </c>
      <c r="D4919" s="1" t="s">
        <v>13</v>
      </c>
      <c r="E4919" s="1" t="s">
        <v>96</v>
      </c>
      <c r="F4919" s="1">
        <v>9142</v>
      </c>
      <c r="G4919" s="1" t="s">
        <v>40</v>
      </c>
      <c r="H4919" s="1" t="s">
        <v>86</v>
      </c>
      <c r="I4919" s="1" t="s">
        <v>66</v>
      </c>
      <c r="J4919" s="1" t="str" cm="1">
        <f t="array" ref="J4919">_xlfn.IFS(F4919="","missing",F4919&lt;0,"negative",F4919=0,"zero",AND(F4919&gt;=99999,MOD(F4919,9)=0),"99999 placeholder",AND(F4919&gt;$O$5,D4919="Expense"),"Expense outlier",AND(F4919&gt;$P$5,D4919="Income"),"Income outlier",TRUE,"valid")</f>
        <v>valid</v>
      </c>
      <c r="K4919" s="1" t="str">
        <f>_xlfn.XLOOKUP(I4919,[1]category_mapping!$F$2:$F$19,[1]category_mapping!$G$2:$G$19,E4919)</f>
        <v>food</v>
      </c>
      <c r="L4919" s="1" t="str">
        <f>IF(cleaning_working[[#This Row],[date]]="","Missing","Available")</f>
        <v>Available</v>
      </c>
    </row>
    <row r="4920" spans="1:12" x14ac:dyDescent="0.35">
      <c r="A4920" s="1" t="s">
        <v>5037</v>
      </c>
      <c r="B4920" s="1" t="s">
        <v>117</v>
      </c>
      <c r="C4920" s="3">
        <v>44805</v>
      </c>
      <c r="D4920" s="1" t="s">
        <v>14</v>
      </c>
      <c r="E4920" s="1" t="s">
        <v>215</v>
      </c>
      <c r="F4920" s="1">
        <v>76222</v>
      </c>
      <c r="G4920" s="1" t="s">
        <v>32</v>
      </c>
      <c r="H4920" s="1" t="s">
        <v>52</v>
      </c>
      <c r="I4920" s="1" t="s">
        <v>194</v>
      </c>
      <c r="J4920" s="1" t="str" cm="1">
        <f t="array" ref="J4920">_xlfn.IFS(F4920="","missing",F4920&lt;0,"negative",F4920=0,"zero",AND(F4920&gt;=99999,MOD(F4920,9)=0),"99999 placeholder",AND(F4920&gt;$O$5,D4920="Expense"),"Expense outlier",AND(F4920&gt;$P$5,D4920="Income"),"Income outlier",TRUE,"valid")</f>
        <v>valid</v>
      </c>
      <c r="K4920" s="1" t="str">
        <f>_xlfn.XLOOKUP(I4920,[1]category_mapping!$F$2:$F$19,[1]category_mapping!$G$2:$G$19,E4920)</f>
        <v>travel</v>
      </c>
      <c r="L4920" s="1" t="str">
        <f>IF(cleaning_working[[#This Row],[date]]="","Missing","Available")</f>
        <v>Available</v>
      </c>
    </row>
    <row r="4921" spans="1:12" x14ac:dyDescent="0.35">
      <c r="A4921" s="1" t="s">
        <v>5038</v>
      </c>
      <c r="B4921" s="1" t="s">
        <v>206</v>
      </c>
      <c r="C4921" s="3">
        <v>45636</v>
      </c>
      <c r="D4921" s="1" t="s">
        <v>13</v>
      </c>
      <c r="E4921" s="1" t="s">
        <v>24</v>
      </c>
      <c r="F4921" s="1">
        <v>44196</v>
      </c>
      <c r="G4921" s="1" t="s">
        <v>40</v>
      </c>
      <c r="H4921" s="1" t="s">
        <v>83</v>
      </c>
      <c r="I4921" s="1" t="s">
        <v>128</v>
      </c>
      <c r="J4921" s="1" t="str" cm="1">
        <f t="array" ref="J4921">_xlfn.IFS(F4921="","missing",F4921&lt;0,"negative",F4921=0,"zero",AND(F4921&gt;=99999,MOD(F4921,9)=0),"99999 placeholder",AND(F4921&gt;$O$5,D4921="Expense"),"Expense outlier",AND(F4921&gt;$P$5,D4921="Income"),"Income outlier",TRUE,"valid")</f>
        <v>Expense outlier</v>
      </c>
      <c r="K4921" s="1" t="str">
        <f>_xlfn.XLOOKUP(I4921,[1]category_mapping!$F$2:$F$19,[1]category_mapping!$G$2:$G$19,E4921)</f>
        <v>utilities</v>
      </c>
      <c r="L4921" s="1" t="str">
        <f>IF(cleaning_working[[#This Row],[date]]="","Missing","Available")</f>
        <v>Available</v>
      </c>
    </row>
    <row r="4922" spans="1:12" x14ac:dyDescent="0.35">
      <c r="A4922" s="1" t="s">
        <v>5039</v>
      </c>
      <c r="B4922" s="1" t="s">
        <v>353</v>
      </c>
      <c r="C4922" s="3">
        <v>45649</v>
      </c>
      <c r="D4922" s="1" t="s">
        <v>13</v>
      </c>
      <c r="E4922" s="1" t="s">
        <v>45</v>
      </c>
      <c r="F4922" s="1">
        <v>9654</v>
      </c>
      <c r="G4922" s="1" t="s">
        <v>18</v>
      </c>
      <c r="H4922" s="1" t="s">
        <v>107</v>
      </c>
      <c r="I4922" s="1" t="s">
        <v>272</v>
      </c>
      <c r="J4922" s="1" t="str" cm="1">
        <f t="array" ref="J4922">_xlfn.IFS(F4922="","missing",F4922&lt;0,"negative",F4922=0,"zero",AND(F4922&gt;=99999,MOD(F4922,9)=0),"99999 placeholder",AND(F4922&gt;$O$5,D4922="Expense"),"Expense outlier",AND(F4922&gt;$P$5,D4922="Income"),"Income outlier",TRUE,"valid")</f>
        <v>valid</v>
      </c>
      <c r="K4922" s="1" t="str">
        <f>_xlfn.XLOOKUP(I4922,[1]category_mapping!$F$2:$F$19,[1]category_mapping!$G$2:$G$19,E4922)</f>
        <v>food</v>
      </c>
      <c r="L4922" s="1" t="str">
        <f>IF(cleaning_working[[#This Row],[date]]="","Missing","Available")</f>
        <v>Available</v>
      </c>
    </row>
    <row r="4923" spans="1:12" x14ac:dyDescent="0.35">
      <c r="A4923" s="1" t="s">
        <v>5040</v>
      </c>
      <c r="B4923" s="1" t="s">
        <v>23</v>
      </c>
      <c r="C4923" s="3">
        <v>45392</v>
      </c>
      <c r="D4923" s="1" t="s">
        <v>13</v>
      </c>
      <c r="E4923" s="1" t="s">
        <v>39</v>
      </c>
      <c r="F4923" s="1">
        <v>6800</v>
      </c>
      <c r="G4923" s="1" t="s">
        <v>32</v>
      </c>
      <c r="H4923" s="1" t="s">
        <v>65</v>
      </c>
      <c r="I4923" s="1" t="s">
        <v>97</v>
      </c>
      <c r="J4923" s="1" t="str" cm="1">
        <f t="array" ref="J4923">_xlfn.IFS(F4923="","missing",F4923&lt;0,"negative",F4923=0,"zero",AND(F4923&gt;=99999,MOD(F4923,9)=0),"99999 placeholder",AND(F4923&gt;$O$5,D4923="Expense"),"Expense outlier",AND(F4923&gt;$P$5,D4923="Income"),"Income outlier",TRUE,"valid")</f>
        <v>valid</v>
      </c>
      <c r="K4923" s="1" t="str">
        <f>_xlfn.XLOOKUP(I4923,[1]category_mapping!$F$2:$F$19,[1]category_mapping!$G$2:$G$19,E4923)</f>
        <v>health</v>
      </c>
      <c r="L4923" s="1" t="str">
        <f>IF(cleaning_working[[#This Row],[date]]="","Missing","Available")</f>
        <v>Available</v>
      </c>
    </row>
    <row r="4924" spans="1:12" x14ac:dyDescent="0.35">
      <c r="A4924" s="1" t="s">
        <v>2892</v>
      </c>
      <c r="B4924" s="1" t="s">
        <v>106</v>
      </c>
      <c r="C4924" s="3">
        <v>44258</v>
      </c>
      <c r="D4924" s="1" t="s">
        <v>14</v>
      </c>
      <c r="E4924" s="1" t="s">
        <v>57</v>
      </c>
      <c r="F4924" s="1">
        <v>49039</v>
      </c>
      <c r="G4924" s="1" t="s">
        <v>40</v>
      </c>
      <c r="H4924" s="1" t="s">
        <v>19</v>
      </c>
      <c r="I4924" s="1" t="s">
        <v>137</v>
      </c>
      <c r="J4924" s="1" t="str" cm="1">
        <f t="array" ref="J4924">_xlfn.IFS(F4924="","missing",F4924&lt;0,"negative",F4924=0,"zero",AND(F4924&gt;=99999,MOD(F4924,9)=0),"99999 placeholder",AND(F4924&gt;$O$5,D4924="Expense"),"Expense outlier",AND(F4924&gt;$P$5,D4924="Income"),"Income outlier",TRUE,"valid")</f>
        <v>valid</v>
      </c>
      <c r="K4924" s="1" t="str">
        <f>_xlfn.XLOOKUP(I4924,[1]category_mapping!$F$2:$F$19,[1]category_mapping!$G$2:$G$19,E4924)</f>
        <v>travel</v>
      </c>
      <c r="L4924" s="1" t="str">
        <f>IF(cleaning_working[[#This Row],[date]]="","Missing","Available")</f>
        <v>Available</v>
      </c>
    </row>
    <row r="4925" spans="1:12" x14ac:dyDescent="0.35">
      <c r="A4925" s="1" t="s">
        <v>5041</v>
      </c>
      <c r="B4925" s="1" t="s">
        <v>306</v>
      </c>
      <c r="C4925" s="3">
        <v>44834</v>
      </c>
      <c r="D4925" s="1" t="s">
        <v>13</v>
      </c>
      <c r="E4925" s="1" t="s">
        <v>104</v>
      </c>
      <c r="F4925" s="1">
        <v>8099</v>
      </c>
      <c r="G4925" s="1" t="s">
        <v>18</v>
      </c>
      <c r="H4925" s="1" t="s">
        <v>19</v>
      </c>
      <c r="I4925" s="1" t="s">
        <v>217</v>
      </c>
      <c r="J4925" s="1" t="str" cm="1">
        <f t="array" ref="J4925">_xlfn.IFS(F4925="","missing",F4925&lt;0,"negative",F4925=0,"zero",AND(F4925&gt;=99999,MOD(F4925,9)=0),"99999 placeholder",AND(F4925&gt;$O$5,D4925="Expense"),"Expense outlier",AND(F4925&gt;$P$5,D4925="Income"),"Income outlier",TRUE,"valid")</f>
        <v>valid</v>
      </c>
      <c r="K4925" s="1" t="str">
        <f>_xlfn.XLOOKUP(I4925,[1]category_mapping!$F$2:$F$19,[1]category_mapping!$G$2:$G$19,E4925)</f>
        <v>rent</v>
      </c>
      <c r="L4925" s="1" t="str">
        <f>IF(cleaning_working[[#This Row],[date]]="","Missing","Available")</f>
        <v>Available</v>
      </c>
    </row>
    <row r="4926" spans="1:12" x14ac:dyDescent="0.35">
      <c r="A4926" s="1" t="s">
        <v>5042</v>
      </c>
      <c r="B4926" s="1" t="s">
        <v>689</v>
      </c>
      <c r="C4926" s="3">
        <v>45227</v>
      </c>
      <c r="D4926" s="1" t="s">
        <v>13</v>
      </c>
      <c r="E4926" s="1" t="s">
        <v>45</v>
      </c>
      <c r="F4926" s="1">
        <v>6836</v>
      </c>
      <c r="G4926" s="1" t="s">
        <v>64</v>
      </c>
      <c r="H4926" s="1" t="s">
        <v>133</v>
      </c>
      <c r="I4926" s="1" t="s">
        <v>128</v>
      </c>
      <c r="J4926" s="1" t="str" cm="1">
        <f t="array" ref="J4926">_xlfn.IFS(F4926="","missing",F4926&lt;0,"negative",F4926=0,"zero",AND(F4926&gt;=99999,MOD(F4926,9)=0),"99999 placeholder",AND(F4926&gt;$O$5,D4926="Expense"),"Expense outlier",AND(F4926&gt;$P$5,D4926="Income"),"Income outlier",TRUE,"valid")</f>
        <v>valid</v>
      </c>
      <c r="K4926" s="1" t="str">
        <f>_xlfn.XLOOKUP(I4926,[1]category_mapping!$F$2:$F$19,[1]category_mapping!$G$2:$G$19,E4926)</f>
        <v>utilities</v>
      </c>
      <c r="L4926" s="1" t="str">
        <f>IF(cleaning_working[[#This Row],[date]]="","Missing","Available")</f>
        <v>Available</v>
      </c>
    </row>
    <row r="4927" spans="1:12" x14ac:dyDescent="0.35">
      <c r="A4927" s="1" t="s">
        <v>5043</v>
      </c>
      <c r="B4927" s="1" t="s">
        <v>767</v>
      </c>
      <c r="C4927" s="3" t="s">
        <v>38</v>
      </c>
      <c r="D4927" s="1" t="s">
        <v>13</v>
      </c>
      <c r="E4927" s="1" t="s">
        <v>24</v>
      </c>
      <c r="F4927" s="1">
        <v>10677</v>
      </c>
      <c r="G4927" s="1" t="s">
        <v>32</v>
      </c>
      <c r="H4927" s="1" t="s">
        <v>25</v>
      </c>
      <c r="I4927" s="1" t="s">
        <v>27</v>
      </c>
      <c r="J4927" s="1" t="str" cm="1">
        <f t="array" ref="J4927">_xlfn.IFS(F4927="","missing",F4927&lt;0,"negative",F4927=0,"zero",AND(F4927&gt;=99999,MOD(F4927,9)=0),"99999 placeholder",AND(F4927&gt;$O$5,D4927="Expense"),"Expense outlier",AND(F4927&gt;$P$5,D4927="Income"),"Income outlier",TRUE,"valid")</f>
        <v>valid</v>
      </c>
      <c r="K4927" s="1" t="str">
        <f>_xlfn.XLOOKUP(I4927,[1]category_mapping!$F$2:$F$19,[1]category_mapping!$G$2:$G$19,E4927)</f>
        <v>rent</v>
      </c>
      <c r="L4927" s="1" t="str">
        <f>IF(cleaning_working[[#This Row],[date]]="","Missing","Available")</f>
        <v>Missing</v>
      </c>
    </row>
    <row r="4928" spans="1:12" x14ac:dyDescent="0.35">
      <c r="A4928" s="1" t="s">
        <v>5044</v>
      </c>
      <c r="B4928" s="1" t="s">
        <v>334</v>
      </c>
      <c r="C4928" s="3">
        <v>44238</v>
      </c>
      <c r="D4928" s="1" t="s">
        <v>13</v>
      </c>
      <c r="E4928" s="1" t="s">
        <v>104</v>
      </c>
      <c r="F4928" s="1">
        <v>848</v>
      </c>
      <c r="G4928" s="1" t="s">
        <v>40</v>
      </c>
      <c r="H4928" s="1" t="s">
        <v>86</v>
      </c>
      <c r="I4928" s="1" t="s">
        <v>80</v>
      </c>
      <c r="J4928" s="1" t="str" cm="1">
        <f t="array" ref="J4928">_xlfn.IFS(F4928="","missing",F4928&lt;0,"negative",F4928=0,"zero",AND(F4928&gt;=99999,MOD(F4928,9)=0),"99999 placeholder",AND(F4928&gt;$O$5,D4928="Expense"),"Expense outlier",AND(F4928&gt;$P$5,D4928="Income"),"Income outlier",TRUE,"valid")</f>
        <v>valid</v>
      </c>
      <c r="K4928" s="1" t="str">
        <f>_xlfn.XLOOKUP(I4928,[1]category_mapping!$F$2:$F$19,[1]category_mapping!$G$2:$G$19,E4928)</f>
        <v>food</v>
      </c>
      <c r="L4928" s="1" t="str">
        <f>IF(cleaning_working[[#This Row],[date]]="","Missing","Available")</f>
        <v>Available</v>
      </c>
    </row>
    <row r="4929" spans="1:12" x14ac:dyDescent="0.35">
      <c r="A4929" s="1" t="s">
        <v>5045</v>
      </c>
      <c r="B4929" s="1" t="s">
        <v>146</v>
      </c>
      <c r="C4929" s="3">
        <v>45264</v>
      </c>
      <c r="D4929" s="1" t="s">
        <v>13</v>
      </c>
      <c r="E4929" s="1" t="s">
        <v>24</v>
      </c>
      <c r="F4929" s="1">
        <v>9362</v>
      </c>
      <c r="G4929" s="1" t="s">
        <v>25</v>
      </c>
      <c r="H4929" s="1" t="s">
        <v>25</v>
      </c>
      <c r="I4929" s="1" t="s">
        <v>66</v>
      </c>
      <c r="J4929" s="1" t="str" cm="1">
        <f t="array" ref="J4929">_xlfn.IFS(F4929="","missing",F4929&lt;0,"negative",F4929=0,"zero",AND(F4929&gt;=99999,MOD(F4929,9)=0),"99999 placeholder",AND(F4929&gt;$O$5,D4929="Expense"),"Expense outlier",AND(F4929&gt;$P$5,D4929="Income"),"Income outlier",TRUE,"valid")</f>
        <v>valid</v>
      </c>
      <c r="K4929" s="1" t="str">
        <f>_xlfn.XLOOKUP(I4929,[1]category_mapping!$F$2:$F$19,[1]category_mapping!$G$2:$G$19,E4929)</f>
        <v>food</v>
      </c>
      <c r="L4929" s="1" t="str">
        <f>IF(cleaning_working[[#This Row],[date]]="","Missing","Available")</f>
        <v>Available</v>
      </c>
    </row>
    <row r="4930" spans="1:12" x14ac:dyDescent="0.35">
      <c r="A4930" s="1" t="s">
        <v>5046</v>
      </c>
      <c r="B4930" s="1" t="s">
        <v>296</v>
      </c>
      <c r="C4930" s="3">
        <v>45501</v>
      </c>
      <c r="D4930" s="1" t="s">
        <v>13</v>
      </c>
      <c r="E4930" s="1" t="s">
        <v>63</v>
      </c>
      <c r="F4930" s="1">
        <v>2427</v>
      </c>
      <c r="G4930" s="1" t="s">
        <v>40</v>
      </c>
      <c r="H4930" s="1" t="s">
        <v>133</v>
      </c>
      <c r="I4930" s="1" t="s">
        <v>80</v>
      </c>
      <c r="J4930" s="1" t="str" cm="1">
        <f t="array" ref="J4930">_xlfn.IFS(F4930="","missing",F4930&lt;0,"negative",F4930=0,"zero",AND(F4930&gt;=99999,MOD(F4930,9)=0),"99999 placeholder",AND(F4930&gt;$O$5,D4930="Expense"),"Expense outlier",AND(F4930&gt;$P$5,D4930="Income"),"Income outlier",TRUE,"valid")</f>
        <v>valid</v>
      </c>
      <c r="K4930" s="1" t="str">
        <f>_xlfn.XLOOKUP(I4930,[1]category_mapping!$F$2:$F$19,[1]category_mapping!$G$2:$G$19,E4930)</f>
        <v>food</v>
      </c>
      <c r="L4930" s="1" t="str">
        <f>IF(cleaning_working[[#This Row],[date]]="","Missing","Available")</f>
        <v>Available</v>
      </c>
    </row>
    <row r="4931" spans="1:12" x14ac:dyDescent="0.35">
      <c r="A4931" s="1" t="s">
        <v>5047</v>
      </c>
      <c r="B4931" s="1" t="s">
        <v>428</v>
      </c>
      <c r="C4931" s="3">
        <v>45317</v>
      </c>
      <c r="D4931" s="1" t="s">
        <v>13</v>
      </c>
      <c r="E4931" s="1" t="s">
        <v>45</v>
      </c>
      <c r="F4931" s="1">
        <v>9088</v>
      </c>
      <c r="G4931" s="1" t="s">
        <v>64</v>
      </c>
      <c r="H4931" s="1" t="s">
        <v>52</v>
      </c>
      <c r="J4931" s="1" t="str" cm="1">
        <f t="array" ref="J4931">_xlfn.IFS(F4931="","missing",F4931&lt;0,"negative",F4931=0,"zero",AND(F4931&gt;=99999,MOD(F4931,9)=0),"99999 placeholder",AND(F4931&gt;$O$5,D4931="Expense"),"Expense outlier",AND(F4931&gt;$P$5,D4931="Income"),"Income outlier",TRUE,"valid")</f>
        <v>valid</v>
      </c>
      <c r="K4931" s="1" t="str">
        <f>_xlfn.XLOOKUP(I4931,[1]category_mapping!$F$2:$F$19,[1]category_mapping!$G$2:$G$19,E4931)</f>
        <v>entertainment</v>
      </c>
      <c r="L4931" s="1" t="str">
        <f>IF(cleaning_working[[#This Row],[date]]="","Missing","Available")</f>
        <v>Available</v>
      </c>
    </row>
    <row r="4932" spans="1:12" x14ac:dyDescent="0.35">
      <c r="A4932" s="1" t="s">
        <v>5048</v>
      </c>
      <c r="B4932" s="1" t="s">
        <v>82</v>
      </c>
      <c r="C4932" s="3">
        <v>44491</v>
      </c>
      <c r="D4932" s="1" t="s">
        <v>13</v>
      </c>
      <c r="E4932" s="1" t="s">
        <v>39</v>
      </c>
      <c r="F4932" s="1">
        <v>1074</v>
      </c>
      <c r="G4932" s="1" t="s">
        <v>40</v>
      </c>
      <c r="H4932" s="1" t="s">
        <v>19</v>
      </c>
      <c r="I4932" s="1" t="s">
        <v>27</v>
      </c>
      <c r="J4932" s="1" t="str" cm="1">
        <f t="array" ref="J4932">_xlfn.IFS(F4932="","missing",F4932&lt;0,"negative",F4932=0,"zero",AND(F4932&gt;=99999,MOD(F4932,9)=0),"99999 placeholder",AND(F4932&gt;$O$5,D4932="Expense"),"Expense outlier",AND(F4932&gt;$P$5,D4932="Income"),"Income outlier",TRUE,"valid")</f>
        <v>valid</v>
      </c>
      <c r="K4932" s="1" t="str">
        <f>_xlfn.XLOOKUP(I4932,[1]category_mapping!$F$2:$F$19,[1]category_mapping!$G$2:$G$19,E4932)</f>
        <v>food</v>
      </c>
      <c r="L4932" s="1" t="str">
        <f>IF(cleaning_working[[#This Row],[date]]="","Missing","Available")</f>
        <v>Available</v>
      </c>
    </row>
    <row r="4933" spans="1:12" x14ac:dyDescent="0.35">
      <c r="A4933" s="1" t="s">
        <v>5049</v>
      </c>
      <c r="B4933" s="1" t="s">
        <v>235</v>
      </c>
      <c r="C4933" s="3">
        <v>45067</v>
      </c>
      <c r="D4933" s="1" t="s">
        <v>13</v>
      </c>
      <c r="E4933" s="1" t="s">
        <v>39</v>
      </c>
      <c r="F4933" s="1">
        <v>3364</v>
      </c>
      <c r="G4933" s="1" t="s">
        <v>18</v>
      </c>
      <c r="H4933" s="1" t="s">
        <v>26</v>
      </c>
      <c r="I4933" s="1" t="s">
        <v>272</v>
      </c>
      <c r="J4933" s="1" t="str" cm="1">
        <f t="array" ref="J4933">_xlfn.IFS(F4933="","missing",F4933&lt;0,"negative",F4933=0,"zero",AND(F4933&gt;=99999,MOD(F4933,9)=0),"99999 placeholder",AND(F4933&gt;$O$5,D4933="Expense"),"Expense outlier",AND(F4933&gt;$P$5,D4933="Income"),"Income outlier",TRUE,"valid")</f>
        <v>valid</v>
      </c>
      <c r="K4933" s="1" t="str">
        <f>_xlfn.XLOOKUP(I4933,[1]category_mapping!$F$2:$F$19,[1]category_mapping!$G$2:$G$19,E4933)</f>
        <v>food</v>
      </c>
      <c r="L4933" s="1" t="str">
        <f>IF(cleaning_working[[#This Row],[date]]="","Missing","Available")</f>
        <v>Available</v>
      </c>
    </row>
    <row r="4934" spans="1:12" x14ac:dyDescent="0.35">
      <c r="A4934" s="1" t="s">
        <v>5050</v>
      </c>
      <c r="B4934" s="1" t="s">
        <v>286</v>
      </c>
      <c r="C4934" s="3">
        <v>45204</v>
      </c>
      <c r="D4934" s="1" t="s">
        <v>13</v>
      </c>
      <c r="E4934" s="1" t="s">
        <v>96</v>
      </c>
      <c r="F4934" s="1">
        <v>9941</v>
      </c>
      <c r="G4934" s="1" t="s">
        <v>40</v>
      </c>
      <c r="H4934" s="1" t="s">
        <v>86</v>
      </c>
      <c r="I4934" s="1" t="s">
        <v>71</v>
      </c>
      <c r="J4934" s="1" t="str" cm="1">
        <f t="array" ref="J4934">_xlfn.IFS(F4934="","missing",F4934&lt;0,"negative",F4934=0,"zero",AND(F4934&gt;=99999,MOD(F4934,9)=0),"99999 placeholder",AND(F4934&gt;$O$5,D4934="Expense"),"Expense outlier",AND(F4934&gt;$P$5,D4934="Income"),"Income outlier",TRUE,"valid")</f>
        <v>valid</v>
      </c>
      <c r="K4934" s="1" t="str">
        <f>_xlfn.XLOOKUP(I4934,[1]category_mapping!$F$2:$F$19,[1]category_mapping!$G$2:$G$19,E4934)</f>
        <v>health</v>
      </c>
      <c r="L4934" s="1" t="str">
        <f>IF(cleaning_working[[#This Row],[date]]="","Missing","Available")</f>
        <v>Available</v>
      </c>
    </row>
    <row r="4935" spans="1:12" x14ac:dyDescent="0.35">
      <c r="A4935" s="1" t="s">
        <v>5051</v>
      </c>
      <c r="B4935" s="1" t="s">
        <v>30</v>
      </c>
      <c r="C4935" s="3">
        <v>45167</v>
      </c>
      <c r="D4935" s="1" t="s">
        <v>13</v>
      </c>
      <c r="E4935" s="1" t="s">
        <v>24</v>
      </c>
      <c r="F4935" s="1">
        <v>659</v>
      </c>
      <c r="G4935" s="1" t="s">
        <v>18</v>
      </c>
      <c r="H4935" s="1" t="s">
        <v>159</v>
      </c>
      <c r="I4935" s="1" t="s">
        <v>134</v>
      </c>
      <c r="J4935" s="1" t="str" cm="1">
        <f t="array" ref="J4935">_xlfn.IFS(F4935="","missing",F4935&lt;0,"negative",F4935=0,"zero",AND(F4935&gt;=99999,MOD(F4935,9)=0),"99999 placeholder",AND(F4935&gt;$O$5,D4935="Expense"),"Expense outlier",AND(F4935&gt;$P$5,D4935="Income"),"Income outlier",TRUE,"valid")</f>
        <v>valid</v>
      </c>
      <c r="K4935" s="1" t="str">
        <f>_xlfn.XLOOKUP(I4935,[1]category_mapping!$F$2:$F$19,[1]category_mapping!$G$2:$G$19,E4935)</f>
        <v>education</v>
      </c>
      <c r="L4935" s="1" t="str">
        <f>IF(cleaning_working[[#This Row],[date]]="","Missing","Available")</f>
        <v>Available</v>
      </c>
    </row>
    <row r="4936" spans="1:12" x14ac:dyDescent="0.35">
      <c r="A4936" s="1" t="s">
        <v>5052</v>
      </c>
      <c r="B4936" s="1" t="s">
        <v>85</v>
      </c>
      <c r="C4936" s="3">
        <v>44938</v>
      </c>
      <c r="D4936" s="1" t="s">
        <v>13</v>
      </c>
      <c r="E4936" s="1" t="s">
        <v>104</v>
      </c>
      <c r="F4936" s="1">
        <v>7002</v>
      </c>
      <c r="G4936" s="1" t="s">
        <v>32</v>
      </c>
      <c r="H4936" s="1" t="s">
        <v>26</v>
      </c>
      <c r="I4936" s="1" t="s">
        <v>49</v>
      </c>
      <c r="J4936" s="1" t="str" cm="1">
        <f t="array" ref="J4936">_xlfn.IFS(F4936="","missing",F4936&lt;0,"negative",F4936=0,"zero",AND(F4936&gt;=99999,MOD(F4936,9)=0),"99999 placeholder",AND(F4936&gt;$O$5,D4936="Expense"),"Expense outlier",AND(F4936&gt;$P$5,D4936="Income"),"Income outlier",TRUE,"valid")</f>
        <v>valid</v>
      </c>
      <c r="K4936" s="1" t="str">
        <f>_xlfn.XLOOKUP(I4936,[1]category_mapping!$F$2:$F$19,[1]category_mapping!$G$2:$G$19,E4936)</f>
        <v>health</v>
      </c>
      <c r="L4936" s="1" t="str">
        <f>IF(cleaning_working[[#This Row],[date]]="","Missing","Available")</f>
        <v>Available</v>
      </c>
    </row>
    <row r="4937" spans="1:12" x14ac:dyDescent="0.35">
      <c r="A4937" s="1" t="s">
        <v>5053</v>
      </c>
      <c r="B4937" s="1" t="s">
        <v>286</v>
      </c>
      <c r="C4937" s="3">
        <v>45621</v>
      </c>
      <c r="D4937" s="1" t="s">
        <v>13</v>
      </c>
      <c r="E4937" s="1" t="s">
        <v>17</v>
      </c>
      <c r="F4937" s="1">
        <v>3417</v>
      </c>
      <c r="G4937" s="1" t="s">
        <v>32</v>
      </c>
      <c r="H4937" s="1" t="s">
        <v>33</v>
      </c>
      <c r="I4937" s="1" t="s">
        <v>226</v>
      </c>
      <c r="J4937" s="1" t="str" cm="1">
        <f t="array" ref="J4937">_xlfn.IFS(F4937="","missing",F4937&lt;0,"negative",F4937=0,"zero",AND(F4937&gt;=99999,MOD(F4937,9)=0),"99999 placeholder",AND(F4937&gt;$O$5,D4937="Expense"),"Expense outlier",AND(F4937&gt;$P$5,D4937="Income"),"Income outlier",TRUE,"valid")</f>
        <v>valid</v>
      </c>
      <c r="K4937" s="1" t="str">
        <f>_xlfn.XLOOKUP(I4937,[1]category_mapping!$F$2:$F$19,[1]category_mapping!$G$2:$G$19,E4937)</f>
        <v>savings</v>
      </c>
      <c r="L4937" s="1" t="str">
        <f>IF(cleaning_working[[#This Row],[date]]="","Missing","Available")</f>
        <v>Available</v>
      </c>
    </row>
    <row r="4938" spans="1:12" x14ac:dyDescent="0.35">
      <c r="A4938" s="1" t="s">
        <v>5054</v>
      </c>
      <c r="B4938" s="1" t="s">
        <v>283</v>
      </c>
      <c r="C4938" s="3">
        <v>45509</v>
      </c>
      <c r="D4938" s="1" t="s">
        <v>13</v>
      </c>
      <c r="E4938" s="1" t="s">
        <v>39</v>
      </c>
      <c r="F4938" s="1">
        <v>1850</v>
      </c>
      <c r="G4938" s="1" t="s">
        <v>18</v>
      </c>
      <c r="H4938" s="1" t="s">
        <v>25</v>
      </c>
      <c r="I4938" s="1" t="s">
        <v>137</v>
      </c>
      <c r="J4938" s="1" t="str" cm="1">
        <f t="array" ref="J4938">_xlfn.IFS(F4938="","missing",F4938&lt;0,"negative",F4938=0,"zero",AND(F4938&gt;=99999,MOD(F4938,9)=0),"99999 placeholder",AND(F4938&gt;$O$5,D4938="Expense"),"Expense outlier",AND(F4938&gt;$P$5,D4938="Income"),"Income outlier",TRUE,"valid")</f>
        <v>valid</v>
      </c>
      <c r="K4938" s="1" t="str">
        <f>_xlfn.XLOOKUP(I4938,[1]category_mapping!$F$2:$F$19,[1]category_mapping!$G$2:$G$19,E4938)</f>
        <v>travel</v>
      </c>
      <c r="L4938" s="1" t="str">
        <f>IF(cleaning_working[[#This Row],[date]]="","Missing","Available")</f>
        <v>Available</v>
      </c>
    </row>
    <row r="4939" spans="1:12" x14ac:dyDescent="0.35">
      <c r="A4939" s="1" t="s">
        <v>5055</v>
      </c>
      <c r="B4939" s="1" t="s">
        <v>187</v>
      </c>
      <c r="C4939" s="3">
        <v>45096</v>
      </c>
      <c r="D4939" s="1" t="s">
        <v>13</v>
      </c>
      <c r="E4939" s="1" t="s">
        <v>39</v>
      </c>
      <c r="F4939" s="1">
        <v>1432</v>
      </c>
      <c r="G4939" s="1" t="s">
        <v>40</v>
      </c>
      <c r="H4939" s="1" t="s">
        <v>26</v>
      </c>
      <c r="I4939" s="1" t="s">
        <v>137</v>
      </c>
      <c r="J4939" s="1" t="str" cm="1">
        <f t="array" ref="J4939">_xlfn.IFS(F4939="","missing",F4939&lt;0,"negative",F4939=0,"zero",AND(F4939&gt;=99999,MOD(F4939,9)=0),"99999 placeholder",AND(F4939&gt;$O$5,D4939="Expense"),"Expense outlier",AND(F4939&gt;$P$5,D4939="Income"),"Income outlier",TRUE,"valid")</f>
        <v>valid</v>
      </c>
      <c r="K4939" s="1" t="str">
        <f>_xlfn.XLOOKUP(I4939,[1]category_mapping!$F$2:$F$19,[1]category_mapping!$G$2:$G$19,E4939)</f>
        <v>travel</v>
      </c>
      <c r="L4939" s="1" t="str">
        <f>IF(cleaning_working[[#This Row],[date]]="","Missing","Available")</f>
        <v>Available</v>
      </c>
    </row>
    <row r="4940" spans="1:12" x14ac:dyDescent="0.35">
      <c r="A4940" s="1" t="s">
        <v>2768</v>
      </c>
      <c r="B4940" s="1" t="s">
        <v>351</v>
      </c>
      <c r="C4940" s="3">
        <v>44366</v>
      </c>
      <c r="D4940" s="1" t="s">
        <v>13</v>
      </c>
      <c r="E4940" s="1" t="s">
        <v>96</v>
      </c>
      <c r="F4940" s="1">
        <v>8998</v>
      </c>
      <c r="G4940" s="1" t="s">
        <v>40</v>
      </c>
      <c r="H4940" s="1" t="s">
        <v>86</v>
      </c>
      <c r="I4940" s="1" t="s">
        <v>53</v>
      </c>
      <c r="J4940" s="1" t="str" cm="1">
        <f t="array" ref="J4940">_xlfn.IFS(F4940="","missing",F4940&lt;0,"negative",F4940=0,"zero",AND(F4940&gt;=99999,MOD(F4940,9)=0),"99999 placeholder",AND(F4940&gt;$O$5,D4940="Expense"),"Expense outlier",AND(F4940&gt;$P$5,D4940="Income"),"Income outlier",TRUE,"valid")</f>
        <v>valid</v>
      </c>
      <c r="K4940" s="1" t="str">
        <f>_xlfn.XLOOKUP(I4940,[1]category_mapping!$F$2:$F$19,[1]category_mapping!$G$2:$G$19,E4940)</f>
        <v>travel</v>
      </c>
      <c r="L4940" s="1" t="str">
        <f>IF(cleaning_working[[#This Row],[date]]="","Missing","Available")</f>
        <v>Available</v>
      </c>
    </row>
    <row r="4941" spans="1:12" x14ac:dyDescent="0.35">
      <c r="A4941" s="1" t="s">
        <v>5056</v>
      </c>
      <c r="B4941" s="1" t="s">
        <v>767</v>
      </c>
      <c r="C4941" s="3">
        <v>45068</v>
      </c>
      <c r="D4941" s="1" t="s">
        <v>14</v>
      </c>
      <c r="E4941" s="1" t="s">
        <v>31</v>
      </c>
      <c r="F4941" s="1">
        <v>778549</v>
      </c>
      <c r="G4941" s="1" t="s">
        <v>64</v>
      </c>
      <c r="H4941" s="1" t="s">
        <v>19</v>
      </c>
      <c r="I4941" s="1" t="s">
        <v>226</v>
      </c>
      <c r="J4941" s="1" t="str" cm="1">
        <f t="array" ref="J4941">_xlfn.IFS(F4941="","missing",F4941&lt;0,"negative",F4941=0,"zero",AND(F4941&gt;=99999,MOD(F4941,9)=0),"99999 placeholder",AND(F4941&gt;$O$5,D4941="Expense"),"Expense outlier",AND(F4941&gt;$P$5,D4941="Income"),"Income outlier",TRUE,"valid")</f>
        <v>Income outlier</v>
      </c>
      <c r="K4941" s="1" t="str">
        <f>_xlfn.XLOOKUP(I4941,[1]category_mapping!$F$2:$F$19,[1]category_mapping!$G$2:$G$19,E4941)</f>
        <v>savings</v>
      </c>
      <c r="L4941" s="1" t="str">
        <f>IF(cleaning_working[[#This Row],[date]]="","Missing","Available")</f>
        <v>Available</v>
      </c>
    </row>
    <row r="4942" spans="1:12" x14ac:dyDescent="0.35">
      <c r="A4942" s="1" t="s">
        <v>5057</v>
      </c>
      <c r="B4942" s="1" t="s">
        <v>286</v>
      </c>
      <c r="C4942" s="3">
        <v>44444</v>
      </c>
      <c r="D4942" s="1" t="s">
        <v>13</v>
      </c>
      <c r="E4942" s="1" t="s">
        <v>63</v>
      </c>
      <c r="F4942" s="1">
        <v>4669</v>
      </c>
      <c r="G4942" s="1" t="s">
        <v>40</v>
      </c>
      <c r="H4942" s="1" t="s">
        <v>65</v>
      </c>
      <c r="I4942" s="1" t="s">
        <v>41</v>
      </c>
      <c r="J4942" s="1" t="str" cm="1">
        <f t="array" ref="J4942">_xlfn.IFS(F4942="","missing",F4942&lt;0,"negative",F4942=0,"zero",AND(F4942&gt;=99999,MOD(F4942,9)=0),"99999 placeholder",AND(F4942&gt;$O$5,D4942="Expense"),"Expense outlier",AND(F4942&gt;$P$5,D4942="Income"),"Income outlier",TRUE,"valid")</f>
        <v>valid</v>
      </c>
      <c r="K4942" s="1" t="str">
        <f>_xlfn.XLOOKUP(I4942,[1]category_mapping!$F$2:$F$19,[1]category_mapping!$G$2:$G$19,E4942)</f>
        <v>utilities</v>
      </c>
      <c r="L4942" s="1" t="str">
        <f>IF(cleaning_working[[#This Row],[date]]="","Missing","Available")</f>
        <v>Available</v>
      </c>
    </row>
    <row r="4943" spans="1:12" x14ac:dyDescent="0.35">
      <c r="A4943" s="1" t="s">
        <v>5058</v>
      </c>
      <c r="B4943" s="1" t="s">
        <v>30</v>
      </c>
      <c r="C4943" s="3">
        <v>45515</v>
      </c>
      <c r="D4943" s="1" t="s">
        <v>13</v>
      </c>
      <c r="E4943" s="1" t="s">
        <v>63</v>
      </c>
      <c r="F4943" s="1">
        <v>230</v>
      </c>
      <c r="G4943" s="1" t="s">
        <v>40</v>
      </c>
      <c r="H4943" s="1" t="s">
        <v>26</v>
      </c>
      <c r="I4943" s="1" t="s">
        <v>49</v>
      </c>
      <c r="J4943" s="1" t="str" cm="1">
        <f t="array" ref="J4943">_xlfn.IFS(F4943="","missing",F4943&lt;0,"negative",F4943=0,"zero",AND(F4943&gt;=99999,MOD(F4943,9)=0),"99999 placeholder",AND(F4943&gt;$O$5,D4943="Expense"),"Expense outlier",AND(F4943&gt;$P$5,D4943="Income"),"Income outlier",TRUE,"valid")</f>
        <v>valid</v>
      </c>
      <c r="K4943" s="1" t="str">
        <f>_xlfn.XLOOKUP(I4943,[1]category_mapping!$F$2:$F$19,[1]category_mapping!$G$2:$G$19,E4943)</f>
        <v>utilities</v>
      </c>
      <c r="L4943" s="1" t="str">
        <f>IF(cleaning_working[[#This Row],[date]]="","Missing","Available")</f>
        <v>Available</v>
      </c>
    </row>
    <row r="4944" spans="1:12" x14ac:dyDescent="0.35">
      <c r="A4944" s="1" t="s">
        <v>5059</v>
      </c>
      <c r="B4944" s="1" t="s">
        <v>303</v>
      </c>
      <c r="C4944" s="3">
        <v>45357</v>
      </c>
      <c r="D4944" s="1" t="s">
        <v>13</v>
      </c>
      <c r="E4944" s="1" t="s">
        <v>46</v>
      </c>
      <c r="F4944" s="1">
        <v>6560</v>
      </c>
      <c r="G4944" s="1" t="s">
        <v>40</v>
      </c>
      <c r="H4944" s="1" t="s">
        <v>107</v>
      </c>
      <c r="I4944" s="1" t="s">
        <v>93</v>
      </c>
      <c r="J4944" s="1" t="str" cm="1">
        <f t="array" ref="J4944">_xlfn.IFS(F4944="","missing",F4944&lt;0,"negative",F4944=0,"zero",AND(F4944&gt;=99999,MOD(F4944,9)=0),"99999 placeholder",AND(F4944&gt;$O$5,D4944="Expense"),"Expense outlier",AND(F4944&gt;$P$5,D4944="Income"),"Income outlier",TRUE,"valid")</f>
        <v>valid</v>
      </c>
      <c r="K4944" s="1" t="str">
        <f>_xlfn.XLOOKUP(I4944,[1]category_mapping!$F$2:$F$19,[1]category_mapping!$G$2:$G$19,E4944)</f>
        <v>N/A</v>
      </c>
      <c r="L4944" s="1" t="str">
        <f>IF(cleaning_working[[#This Row],[date]]="","Missing","Available")</f>
        <v>Available</v>
      </c>
    </row>
    <row r="4945" spans="1:12" x14ac:dyDescent="0.35">
      <c r="A4945" s="1" t="s">
        <v>5060</v>
      </c>
      <c r="B4945" s="1" t="s">
        <v>106</v>
      </c>
      <c r="C4945" s="3">
        <v>45044</v>
      </c>
      <c r="D4945" s="1" t="s">
        <v>13</v>
      </c>
      <c r="E4945" s="1" t="s">
        <v>96</v>
      </c>
      <c r="F4945" s="1">
        <v>3579</v>
      </c>
      <c r="G4945" s="1" t="s">
        <v>64</v>
      </c>
      <c r="H4945" s="1" t="s">
        <v>86</v>
      </c>
      <c r="I4945" s="1" t="s">
        <v>66</v>
      </c>
      <c r="J4945" s="1" t="str" cm="1">
        <f t="array" ref="J4945">_xlfn.IFS(F4945="","missing",F4945&lt;0,"negative",F4945=0,"zero",AND(F4945&gt;=99999,MOD(F4945,9)=0),"99999 placeholder",AND(F4945&gt;$O$5,D4945="Expense"),"Expense outlier",AND(F4945&gt;$P$5,D4945="Income"),"Income outlier",TRUE,"valid")</f>
        <v>valid</v>
      </c>
      <c r="K4945" s="1" t="str">
        <f>_xlfn.XLOOKUP(I4945,[1]category_mapping!$F$2:$F$19,[1]category_mapping!$G$2:$G$19,E4945)</f>
        <v>food</v>
      </c>
      <c r="L4945" s="1" t="str">
        <f>IF(cleaning_working[[#This Row],[date]]="","Missing","Available")</f>
        <v>Available</v>
      </c>
    </row>
    <row r="4946" spans="1:12" x14ac:dyDescent="0.35">
      <c r="A4946" s="1" t="s">
        <v>5061</v>
      </c>
      <c r="B4946" s="1" t="s">
        <v>381</v>
      </c>
      <c r="C4946" s="3">
        <v>44685</v>
      </c>
      <c r="D4946" s="1" t="s">
        <v>13</v>
      </c>
      <c r="E4946" s="1" t="s">
        <v>45</v>
      </c>
      <c r="F4946" s="1">
        <v>1005</v>
      </c>
      <c r="G4946" s="1" t="s">
        <v>32</v>
      </c>
      <c r="H4946" s="1" t="s">
        <v>159</v>
      </c>
      <c r="I4946" s="1" t="s">
        <v>41</v>
      </c>
      <c r="J4946" s="1" t="str" cm="1">
        <f t="array" ref="J4946">_xlfn.IFS(F4946="","missing",F4946&lt;0,"negative",F4946=0,"zero",AND(F4946&gt;=99999,MOD(F4946,9)=0),"99999 placeholder",AND(F4946&gt;$O$5,D4946="Expense"),"Expense outlier",AND(F4946&gt;$P$5,D4946="Income"),"Income outlier",TRUE,"valid")</f>
        <v>valid</v>
      </c>
      <c r="K4946" s="1" t="str">
        <f>_xlfn.XLOOKUP(I4946,[1]category_mapping!$F$2:$F$19,[1]category_mapping!$G$2:$G$19,E4946)</f>
        <v>utilities</v>
      </c>
      <c r="L4946" s="1" t="str">
        <f>IF(cleaning_working[[#This Row],[date]]="","Missing","Available")</f>
        <v>Available</v>
      </c>
    </row>
    <row r="4947" spans="1:12" x14ac:dyDescent="0.35">
      <c r="A4947" s="1" t="s">
        <v>5062</v>
      </c>
      <c r="B4947" s="1" t="s">
        <v>155</v>
      </c>
      <c r="C4947" s="3">
        <v>44861</v>
      </c>
      <c r="D4947" s="1" t="s">
        <v>13</v>
      </c>
      <c r="E4947" s="1" t="s">
        <v>104</v>
      </c>
      <c r="F4947" s="1">
        <v>4679</v>
      </c>
      <c r="G4947" s="1" t="s">
        <v>64</v>
      </c>
      <c r="H4947" s="1" t="s">
        <v>65</v>
      </c>
      <c r="J4947" s="1" t="str" cm="1">
        <f t="array" ref="J4947">_xlfn.IFS(F4947="","missing",F4947&lt;0,"negative",F4947=0,"zero",AND(F4947&gt;=99999,MOD(F4947,9)=0),"99999 placeholder",AND(F4947&gt;$O$5,D4947="Expense"),"Expense outlier",AND(F4947&gt;$P$5,D4947="Income"),"Income outlier",TRUE,"valid")</f>
        <v>valid</v>
      </c>
      <c r="K4947" s="1" t="str">
        <f>_xlfn.XLOOKUP(I4947,[1]category_mapping!$F$2:$F$19,[1]category_mapping!$G$2:$G$19,E4947)</f>
        <v>health</v>
      </c>
      <c r="L4947" s="1" t="str">
        <f>IF(cleaning_working[[#This Row],[date]]="","Missing","Available")</f>
        <v>Available</v>
      </c>
    </row>
    <row r="4948" spans="1:12" x14ac:dyDescent="0.35">
      <c r="A4948" s="1" t="s">
        <v>5063</v>
      </c>
      <c r="B4948" s="1" t="s">
        <v>16</v>
      </c>
      <c r="C4948" s="3">
        <v>45279</v>
      </c>
      <c r="D4948" s="1" t="s">
        <v>13</v>
      </c>
      <c r="E4948" s="1" t="s">
        <v>39</v>
      </c>
      <c r="F4948" s="1">
        <v>7568</v>
      </c>
      <c r="G4948" s="1" t="s">
        <v>32</v>
      </c>
      <c r="H4948" s="1" t="s">
        <v>86</v>
      </c>
      <c r="I4948" s="1" t="s">
        <v>66</v>
      </c>
      <c r="J4948" s="1" t="str" cm="1">
        <f t="array" ref="J4948">_xlfn.IFS(F4948="","missing",F4948&lt;0,"negative",F4948=0,"zero",AND(F4948&gt;=99999,MOD(F4948,9)=0),"99999 placeholder",AND(F4948&gt;$O$5,D4948="Expense"),"Expense outlier",AND(F4948&gt;$P$5,D4948="Income"),"Income outlier",TRUE,"valid")</f>
        <v>valid</v>
      </c>
      <c r="K4948" s="1" t="str">
        <f>_xlfn.XLOOKUP(I4948,[1]category_mapping!$F$2:$F$19,[1]category_mapping!$G$2:$G$19,E4948)</f>
        <v>food</v>
      </c>
      <c r="L4948" s="1" t="str">
        <f>IF(cleaning_working[[#This Row],[date]]="","Missing","Available")</f>
        <v>Available</v>
      </c>
    </row>
    <row r="4949" spans="1:12" x14ac:dyDescent="0.35">
      <c r="A4949" s="1" t="s">
        <v>5064</v>
      </c>
      <c r="B4949" s="1" t="s">
        <v>357</v>
      </c>
      <c r="C4949" s="3">
        <v>45391</v>
      </c>
      <c r="D4949" s="1" t="s">
        <v>14</v>
      </c>
      <c r="E4949" s="1" t="s">
        <v>215</v>
      </c>
      <c r="F4949" s="1">
        <v>69588</v>
      </c>
      <c r="G4949" s="1" t="s">
        <v>32</v>
      </c>
      <c r="H4949" s="1" t="s">
        <v>133</v>
      </c>
      <c r="I4949" s="1" t="s">
        <v>194</v>
      </c>
      <c r="J4949" s="1" t="str" cm="1">
        <f t="array" ref="J4949">_xlfn.IFS(F4949="","missing",F4949&lt;0,"negative",F4949=0,"zero",AND(F4949&gt;=99999,MOD(F4949,9)=0),"99999 placeholder",AND(F4949&gt;$O$5,D4949="Expense"),"Expense outlier",AND(F4949&gt;$P$5,D4949="Income"),"Income outlier",TRUE,"valid")</f>
        <v>valid</v>
      </c>
      <c r="K4949" s="1" t="str">
        <f>_xlfn.XLOOKUP(I4949,[1]category_mapping!$F$2:$F$19,[1]category_mapping!$G$2:$G$19,E4949)</f>
        <v>travel</v>
      </c>
      <c r="L4949" s="1" t="str">
        <f>IF(cleaning_working[[#This Row],[date]]="","Missing","Available")</f>
        <v>Available</v>
      </c>
    </row>
    <row r="4950" spans="1:12" x14ac:dyDescent="0.35">
      <c r="A4950" s="1" t="s">
        <v>5065</v>
      </c>
      <c r="B4950" s="1" t="s">
        <v>48</v>
      </c>
      <c r="C4950" s="3">
        <v>45394</v>
      </c>
      <c r="D4950" s="1" t="s">
        <v>13</v>
      </c>
      <c r="E4950" s="1" t="s">
        <v>17</v>
      </c>
      <c r="F4950" s="1">
        <v>9368</v>
      </c>
      <c r="G4950" s="1" t="s">
        <v>40</v>
      </c>
      <c r="H4950" s="1" t="s">
        <v>33</v>
      </c>
      <c r="I4950" s="1" t="s">
        <v>226</v>
      </c>
      <c r="J4950" s="1" t="str" cm="1">
        <f t="array" ref="J4950">_xlfn.IFS(F4950="","missing",F4950&lt;0,"negative",F4950=0,"zero",AND(F4950&gt;=99999,MOD(F4950,9)=0),"99999 placeholder",AND(F4950&gt;$O$5,D4950="Expense"),"Expense outlier",AND(F4950&gt;$P$5,D4950="Income"),"Income outlier",TRUE,"valid")</f>
        <v>valid</v>
      </c>
      <c r="K4950" s="1" t="str">
        <f>_xlfn.XLOOKUP(I4950,[1]category_mapping!$F$2:$F$19,[1]category_mapping!$G$2:$G$19,E4950)</f>
        <v>savings</v>
      </c>
      <c r="L4950" s="1" t="str">
        <f>IF(cleaning_working[[#This Row],[date]]="","Missing","Available")</f>
        <v>Available</v>
      </c>
    </row>
    <row r="4951" spans="1:12" x14ac:dyDescent="0.35">
      <c r="A4951" s="1" t="s">
        <v>5066</v>
      </c>
      <c r="B4951" s="1" t="s">
        <v>360</v>
      </c>
      <c r="C4951" s="3">
        <v>45093</v>
      </c>
      <c r="D4951" s="1" t="s">
        <v>13</v>
      </c>
      <c r="E4951" s="1" t="s">
        <v>45</v>
      </c>
      <c r="F4951" s="1">
        <v>4530</v>
      </c>
      <c r="G4951" s="1" t="s">
        <v>40</v>
      </c>
      <c r="H4951" s="1" t="s">
        <v>86</v>
      </c>
      <c r="I4951" s="1" t="s">
        <v>123</v>
      </c>
      <c r="J4951" s="1" t="str" cm="1">
        <f t="array" ref="J4951">_xlfn.IFS(F4951="","missing",F4951&lt;0,"negative",F4951=0,"zero",AND(F4951&gt;=99999,MOD(F4951,9)=0),"99999 placeholder",AND(F4951&gt;$O$5,D4951="Expense"),"Expense outlier",AND(F4951&gt;$P$5,D4951="Income"),"Income outlier",TRUE,"valid")</f>
        <v>valid</v>
      </c>
      <c r="K4951" s="1" t="str">
        <f>_xlfn.XLOOKUP(I4951,[1]category_mapping!$F$2:$F$19,[1]category_mapping!$G$2:$G$19,E4951)</f>
        <v>entertainment</v>
      </c>
      <c r="L4951" s="1" t="str">
        <f>IF(cleaning_working[[#This Row],[date]]="","Missing","Available")</f>
        <v>Available</v>
      </c>
    </row>
    <row r="4952" spans="1:12" x14ac:dyDescent="0.35">
      <c r="A4952" s="1" t="s">
        <v>5067</v>
      </c>
      <c r="B4952" s="1" t="s">
        <v>233</v>
      </c>
      <c r="C4952" s="3">
        <v>45625</v>
      </c>
      <c r="D4952" s="1" t="s">
        <v>13</v>
      </c>
      <c r="E4952" s="1" t="s">
        <v>104</v>
      </c>
      <c r="F4952" s="1">
        <v>3281</v>
      </c>
      <c r="G4952" s="1" t="s">
        <v>32</v>
      </c>
      <c r="H4952" s="1" t="s">
        <v>52</v>
      </c>
      <c r="I4952" s="1" t="s">
        <v>226</v>
      </c>
      <c r="J4952" s="1" t="str" cm="1">
        <f t="array" ref="J4952">_xlfn.IFS(F4952="","missing",F4952&lt;0,"negative",F4952=0,"zero",AND(F4952&gt;=99999,MOD(F4952,9)=0),"99999 placeholder",AND(F4952&gt;$O$5,D4952="Expense"),"Expense outlier",AND(F4952&gt;$P$5,D4952="Income"),"Income outlier",TRUE,"valid")</f>
        <v>valid</v>
      </c>
      <c r="K4952" s="1" t="str">
        <f>_xlfn.XLOOKUP(I4952,[1]category_mapping!$F$2:$F$19,[1]category_mapping!$G$2:$G$19,E4952)</f>
        <v>savings</v>
      </c>
      <c r="L4952" s="1" t="str">
        <f>IF(cleaning_working[[#This Row],[date]]="","Missing","Available")</f>
        <v>Available</v>
      </c>
    </row>
    <row r="4953" spans="1:12" x14ac:dyDescent="0.35">
      <c r="A4953" s="1" t="s">
        <v>5068</v>
      </c>
      <c r="B4953" s="1" t="s">
        <v>376</v>
      </c>
      <c r="C4953" s="3">
        <v>45506</v>
      </c>
      <c r="D4953" s="1" t="s">
        <v>13</v>
      </c>
      <c r="E4953" s="1" t="s">
        <v>46</v>
      </c>
      <c r="F4953" s="1">
        <v>3222</v>
      </c>
      <c r="G4953" s="1" t="s">
        <v>32</v>
      </c>
      <c r="H4953" s="1" t="s">
        <v>19</v>
      </c>
      <c r="I4953" s="1" t="s">
        <v>272</v>
      </c>
      <c r="J4953" s="1" t="str" cm="1">
        <f t="array" ref="J4953">_xlfn.IFS(F4953="","missing",F4953&lt;0,"negative",F4953=0,"zero",AND(F4953&gt;=99999,MOD(F4953,9)=0),"99999 placeholder",AND(F4953&gt;$O$5,D4953="Expense"),"Expense outlier",AND(F4953&gt;$P$5,D4953="Income"),"Income outlier",TRUE,"valid")</f>
        <v>valid</v>
      </c>
      <c r="K4953" s="1" t="str">
        <f>_xlfn.XLOOKUP(I4953,[1]category_mapping!$F$2:$F$19,[1]category_mapping!$G$2:$G$19,E4953)</f>
        <v>food</v>
      </c>
      <c r="L4953" s="1" t="str">
        <f>IF(cleaning_working[[#This Row],[date]]="","Missing","Available")</f>
        <v>Available</v>
      </c>
    </row>
    <row r="4954" spans="1:12" x14ac:dyDescent="0.35">
      <c r="A4954" s="1" t="s">
        <v>5069</v>
      </c>
      <c r="B4954" s="1" t="s">
        <v>51</v>
      </c>
      <c r="C4954" s="3">
        <v>45166</v>
      </c>
      <c r="D4954" s="1" t="s">
        <v>13</v>
      </c>
      <c r="E4954" s="1" t="s">
        <v>63</v>
      </c>
      <c r="F4954" s="1">
        <v>5081</v>
      </c>
      <c r="G4954" s="1" t="s">
        <v>32</v>
      </c>
      <c r="H4954" s="1" t="s">
        <v>33</v>
      </c>
      <c r="I4954" s="1" t="s">
        <v>272</v>
      </c>
      <c r="J4954" s="1" t="str" cm="1">
        <f t="array" ref="J4954">_xlfn.IFS(F4954="","missing",F4954&lt;0,"negative",F4954=0,"zero",AND(F4954&gt;=99999,MOD(F4954,9)=0),"99999 placeholder",AND(F4954&gt;$O$5,D4954="Expense"),"Expense outlier",AND(F4954&gt;$P$5,D4954="Income"),"Income outlier",TRUE,"valid")</f>
        <v>valid</v>
      </c>
      <c r="K4954" s="1" t="str">
        <f>_xlfn.XLOOKUP(I4954,[1]category_mapping!$F$2:$F$19,[1]category_mapping!$G$2:$G$19,E4954)</f>
        <v>food</v>
      </c>
      <c r="L4954" s="1" t="str">
        <f>IF(cleaning_working[[#This Row],[date]]="","Missing","Available")</f>
        <v>Available</v>
      </c>
    </row>
    <row r="4955" spans="1:12" x14ac:dyDescent="0.35">
      <c r="A4955" s="1" t="s">
        <v>1539</v>
      </c>
      <c r="B4955" s="1" t="s">
        <v>111</v>
      </c>
      <c r="C4955" s="3">
        <v>45567</v>
      </c>
      <c r="D4955" s="1" t="s">
        <v>13</v>
      </c>
      <c r="E4955" s="1" t="s">
        <v>96</v>
      </c>
      <c r="F4955" s="1">
        <v>8685</v>
      </c>
      <c r="G4955" s="1" t="s">
        <v>40</v>
      </c>
      <c r="H4955" s="1" t="s">
        <v>19</v>
      </c>
      <c r="J4955" s="1" t="str" cm="1">
        <f t="array" ref="J4955">_xlfn.IFS(F4955="","missing",F4955&lt;0,"negative",F4955=0,"zero",AND(F4955&gt;=99999,MOD(F4955,9)=0),"99999 placeholder",AND(F4955&gt;$O$5,D4955="Expense"),"Expense outlier",AND(F4955&gt;$P$5,D4955="Income"),"Income outlier",TRUE,"valid")</f>
        <v>valid</v>
      </c>
      <c r="K4955" s="1" t="str">
        <f>_xlfn.XLOOKUP(I4955,[1]category_mapping!$F$2:$F$19,[1]category_mapping!$G$2:$G$19,E4955)</f>
        <v>travel</v>
      </c>
      <c r="L4955" s="1" t="str">
        <f>IF(cleaning_working[[#This Row],[date]]="","Missing","Available")</f>
        <v>Available</v>
      </c>
    </row>
    <row r="4956" spans="1:12" x14ac:dyDescent="0.35">
      <c r="A4956" s="1" t="s">
        <v>5070</v>
      </c>
      <c r="B4956" s="1" t="s">
        <v>689</v>
      </c>
      <c r="C4956" s="3">
        <v>44322</v>
      </c>
      <c r="D4956" s="1" t="s">
        <v>13</v>
      </c>
      <c r="E4956" s="1" t="s">
        <v>39</v>
      </c>
      <c r="F4956" s="1">
        <v>1571</v>
      </c>
      <c r="G4956" s="1" t="s">
        <v>64</v>
      </c>
      <c r="H4956" s="1" t="s">
        <v>33</v>
      </c>
      <c r="I4956" s="1" t="s">
        <v>90</v>
      </c>
      <c r="J4956" s="1" t="str" cm="1">
        <f t="array" ref="J4956">_xlfn.IFS(F4956="","missing",F4956&lt;0,"negative",F4956=0,"zero",AND(F4956&gt;=99999,MOD(F4956,9)=0),"99999 placeholder",AND(F4956&gt;$O$5,D4956="Expense"),"Expense outlier",AND(F4956&gt;$P$5,D4956="Income"),"Income outlier",TRUE,"valid")</f>
        <v>valid</v>
      </c>
      <c r="K4956" s="1" t="str">
        <f>_xlfn.XLOOKUP(I4956,[1]category_mapping!$F$2:$F$19,[1]category_mapping!$G$2:$G$19,E4956)</f>
        <v>food</v>
      </c>
      <c r="L4956" s="1" t="str">
        <f>IF(cleaning_working[[#This Row],[date]]="","Missing","Available")</f>
        <v>Available</v>
      </c>
    </row>
    <row r="4957" spans="1:12" x14ac:dyDescent="0.35">
      <c r="A4957" s="1" t="s">
        <v>5071</v>
      </c>
      <c r="B4957" s="1" t="s">
        <v>266</v>
      </c>
      <c r="C4957" s="3">
        <v>44649</v>
      </c>
      <c r="D4957" s="1" t="s">
        <v>13</v>
      </c>
      <c r="E4957" s="1" t="s">
        <v>39</v>
      </c>
      <c r="F4957" s="1">
        <v>4639</v>
      </c>
      <c r="G4957" s="1" t="s">
        <v>18</v>
      </c>
      <c r="H4957" s="1" t="s">
        <v>19</v>
      </c>
      <c r="J4957" s="1" t="str" cm="1">
        <f t="array" ref="J4957">_xlfn.IFS(F4957="","missing",F4957&lt;0,"negative",F4957=0,"zero",AND(F4957&gt;=99999,MOD(F4957,9)=0),"99999 placeholder",AND(F4957&gt;$O$5,D4957="Expense"),"Expense outlier",AND(F4957&gt;$P$5,D4957="Income"),"Income outlier",TRUE,"valid")</f>
        <v>valid</v>
      </c>
      <c r="K4957" s="1" t="str">
        <f>_xlfn.XLOOKUP(I4957,[1]category_mapping!$F$2:$F$19,[1]category_mapping!$G$2:$G$19,E4957)</f>
        <v>food</v>
      </c>
      <c r="L4957" s="1" t="str">
        <f>IF(cleaning_working[[#This Row],[date]]="","Missing","Available")</f>
        <v>Available</v>
      </c>
    </row>
    <row r="4958" spans="1:12" x14ac:dyDescent="0.35">
      <c r="A4958" s="1" t="s">
        <v>5072</v>
      </c>
      <c r="B4958" s="1" t="s">
        <v>303</v>
      </c>
      <c r="C4958" s="3">
        <v>44799</v>
      </c>
      <c r="D4958" s="1" t="s">
        <v>14</v>
      </c>
      <c r="E4958" s="1" t="s">
        <v>46</v>
      </c>
      <c r="F4958" s="1">
        <v>39920</v>
      </c>
      <c r="G4958" s="1" t="s">
        <v>18</v>
      </c>
      <c r="H4958" s="1" t="s">
        <v>33</v>
      </c>
      <c r="I4958" s="1" t="s">
        <v>49</v>
      </c>
      <c r="J4958" s="1" t="str" cm="1">
        <f t="array" ref="J4958">_xlfn.IFS(F4958="","missing",F4958&lt;0,"negative",F4958=0,"zero",AND(F4958&gt;=99999,MOD(F4958,9)=0),"99999 placeholder",AND(F4958&gt;$O$5,D4958="Expense"),"Expense outlier",AND(F4958&gt;$P$5,D4958="Income"),"Income outlier",TRUE,"valid")</f>
        <v>valid</v>
      </c>
      <c r="K4958" s="1" t="str">
        <f>_xlfn.XLOOKUP(I4958,[1]category_mapping!$F$2:$F$19,[1]category_mapping!$G$2:$G$19,E4958)</f>
        <v>N/A</v>
      </c>
      <c r="L4958" s="1" t="str">
        <f>IF(cleaning_working[[#This Row],[date]]="","Missing","Available")</f>
        <v>Available</v>
      </c>
    </row>
    <row r="4959" spans="1:12" x14ac:dyDescent="0.35">
      <c r="A4959" s="1" t="s">
        <v>5073</v>
      </c>
      <c r="B4959" s="1" t="s">
        <v>372</v>
      </c>
      <c r="C4959" s="3">
        <v>45371</v>
      </c>
      <c r="D4959" s="1" t="s">
        <v>14</v>
      </c>
      <c r="E4959" s="1" t="s">
        <v>57</v>
      </c>
      <c r="F4959" s="1">
        <v>856590</v>
      </c>
      <c r="G4959" s="1" t="s">
        <v>64</v>
      </c>
      <c r="H4959" s="1" t="s">
        <v>83</v>
      </c>
      <c r="I4959" s="1" t="s">
        <v>20</v>
      </c>
      <c r="J4959" s="1" t="str" cm="1">
        <f t="array" ref="J4959">_xlfn.IFS(F4959="","missing",F4959&lt;0,"negative",F4959=0,"zero",AND(F4959&gt;=99999,MOD(F4959,9)=0),"99999 placeholder",AND(F4959&gt;$O$5,D4959="Expense"),"Expense outlier",AND(F4959&gt;$P$5,D4959="Income"),"Income outlier",TRUE,"valid")</f>
        <v>Income outlier</v>
      </c>
      <c r="K4959" s="1" t="str">
        <f>_xlfn.XLOOKUP(I4959,[1]category_mapping!$F$2:$F$19,[1]category_mapping!$G$2:$G$19,E4959)</f>
        <v>entertainment</v>
      </c>
      <c r="L4959" s="1" t="str">
        <f>IF(cleaning_working[[#This Row],[date]]="","Missing","Available")</f>
        <v>Available</v>
      </c>
    </row>
    <row r="4960" spans="1:12" x14ac:dyDescent="0.35">
      <c r="A4960" s="1" t="s">
        <v>5074</v>
      </c>
      <c r="B4960" s="1" t="s">
        <v>593</v>
      </c>
      <c r="C4960" s="3">
        <v>45492</v>
      </c>
      <c r="D4960" s="1" t="s">
        <v>13</v>
      </c>
      <c r="E4960" s="1" t="s">
        <v>96</v>
      </c>
      <c r="F4960" s="1">
        <v>6814</v>
      </c>
      <c r="G4960" s="1" t="s">
        <v>64</v>
      </c>
      <c r="H4960" s="1" t="s">
        <v>25</v>
      </c>
      <c r="J4960" s="1" t="str" cm="1">
        <f t="array" ref="J4960">_xlfn.IFS(F4960="","missing",F4960&lt;0,"negative",F4960=0,"zero",AND(F4960&gt;=99999,MOD(F4960,9)=0),"99999 placeholder",AND(F4960&gt;$O$5,D4960="Expense"),"Expense outlier",AND(F4960&gt;$P$5,D4960="Income"),"Income outlier",TRUE,"valid")</f>
        <v>valid</v>
      </c>
      <c r="K4960" s="1" t="str">
        <f>_xlfn.XLOOKUP(I4960,[1]category_mapping!$F$2:$F$19,[1]category_mapping!$G$2:$G$19,E4960)</f>
        <v>travel</v>
      </c>
      <c r="L4960" s="1" t="str">
        <f>IF(cleaning_working[[#This Row],[date]]="","Missing","Available")</f>
        <v>Available</v>
      </c>
    </row>
    <row r="4961" spans="1:12" x14ac:dyDescent="0.35">
      <c r="A4961" s="1" t="s">
        <v>5075</v>
      </c>
      <c r="B4961" s="1" t="s">
        <v>255</v>
      </c>
      <c r="C4961" s="3">
        <v>45345</v>
      </c>
      <c r="D4961" s="1" t="s">
        <v>13</v>
      </c>
      <c r="E4961" s="1" t="s">
        <v>96</v>
      </c>
      <c r="F4961" s="1">
        <v>4828</v>
      </c>
      <c r="G4961" s="1" t="s">
        <v>40</v>
      </c>
      <c r="H4961" s="1" t="s">
        <v>52</v>
      </c>
      <c r="I4961" s="1" t="s">
        <v>134</v>
      </c>
      <c r="J4961" s="1" t="str" cm="1">
        <f t="array" ref="J4961">_xlfn.IFS(F4961="","missing",F4961&lt;0,"negative",F4961=0,"zero",AND(F4961&gt;=99999,MOD(F4961,9)=0),"99999 placeholder",AND(F4961&gt;$O$5,D4961="Expense"),"Expense outlier",AND(F4961&gt;$P$5,D4961="Income"),"Income outlier",TRUE,"valid")</f>
        <v>valid</v>
      </c>
      <c r="K4961" s="1" t="str">
        <f>_xlfn.XLOOKUP(I4961,[1]category_mapping!$F$2:$F$19,[1]category_mapping!$G$2:$G$19,E4961)</f>
        <v>education</v>
      </c>
      <c r="L4961" s="1" t="str">
        <f>IF(cleaning_working[[#This Row],[date]]="","Missing","Available")</f>
        <v>Available</v>
      </c>
    </row>
    <row r="4962" spans="1:12" x14ac:dyDescent="0.35">
      <c r="A4962" s="1" t="s">
        <v>5076</v>
      </c>
      <c r="B4962" s="1" t="s">
        <v>289</v>
      </c>
      <c r="C4962" s="3">
        <v>45612</v>
      </c>
      <c r="D4962" s="1" t="s">
        <v>13</v>
      </c>
      <c r="E4962" s="1" t="s">
        <v>96</v>
      </c>
      <c r="F4962" s="1">
        <v>5155</v>
      </c>
      <c r="G4962" s="1" t="s">
        <v>64</v>
      </c>
      <c r="H4962" s="1" t="s">
        <v>52</v>
      </c>
      <c r="J4962" s="1" t="str" cm="1">
        <f t="array" ref="J4962">_xlfn.IFS(F4962="","missing",F4962&lt;0,"negative",F4962=0,"zero",AND(F4962&gt;=99999,MOD(F4962,9)=0),"99999 placeholder",AND(F4962&gt;$O$5,D4962="Expense"),"Expense outlier",AND(F4962&gt;$P$5,D4962="Income"),"Income outlier",TRUE,"valid")</f>
        <v>valid</v>
      </c>
      <c r="K4962" s="1" t="str">
        <f>_xlfn.XLOOKUP(I4962,[1]category_mapping!$F$2:$F$19,[1]category_mapping!$G$2:$G$19,E4962)</f>
        <v>travel</v>
      </c>
      <c r="L4962" s="1" t="str">
        <f>IF(cleaning_working[[#This Row],[date]]="","Missing","Available")</f>
        <v>Available</v>
      </c>
    </row>
    <row r="4963" spans="1:12" x14ac:dyDescent="0.35">
      <c r="A4963" s="1" t="s">
        <v>5077</v>
      </c>
      <c r="B4963" s="1" t="s">
        <v>187</v>
      </c>
      <c r="C4963" s="3">
        <v>44592</v>
      </c>
      <c r="D4963" s="1" t="s">
        <v>13</v>
      </c>
      <c r="E4963" s="1" t="s">
        <v>39</v>
      </c>
      <c r="F4963" s="1">
        <v>8716</v>
      </c>
      <c r="G4963" s="1" t="s">
        <v>32</v>
      </c>
      <c r="H4963" s="1" t="s">
        <v>19</v>
      </c>
      <c r="I4963" s="1" t="s">
        <v>90</v>
      </c>
      <c r="J4963" s="1" t="str" cm="1">
        <f t="array" ref="J4963">_xlfn.IFS(F4963="","missing",F4963&lt;0,"negative",F4963=0,"zero",AND(F4963&gt;=99999,MOD(F4963,9)=0),"99999 placeholder",AND(F4963&gt;$O$5,D4963="Expense"),"Expense outlier",AND(F4963&gt;$P$5,D4963="Income"),"Income outlier",TRUE,"valid")</f>
        <v>valid</v>
      </c>
      <c r="K4963" s="1" t="str">
        <f>_xlfn.XLOOKUP(I4963,[1]category_mapping!$F$2:$F$19,[1]category_mapping!$G$2:$G$19,E4963)</f>
        <v>food</v>
      </c>
      <c r="L4963" s="1" t="str">
        <f>IF(cleaning_working[[#This Row],[date]]="","Missing","Available")</f>
        <v>Available</v>
      </c>
    </row>
    <row r="4964" spans="1:12" x14ac:dyDescent="0.35">
      <c r="A4964" s="1" t="s">
        <v>5078</v>
      </c>
      <c r="B4964" s="1" t="s">
        <v>125</v>
      </c>
      <c r="C4964" s="3">
        <v>45516</v>
      </c>
      <c r="D4964" s="1" t="s">
        <v>13</v>
      </c>
      <c r="E4964" s="1" t="s">
        <v>176</v>
      </c>
      <c r="F4964" s="1">
        <v>6496</v>
      </c>
      <c r="G4964" s="1" t="s">
        <v>18</v>
      </c>
      <c r="H4964" s="1" t="s">
        <v>33</v>
      </c>
      <c r="I4964" s="1" t="s">
        <v>80</v>
      </c>
      <c r="J4964" s="1" t="str" cm="1">
        <f t="array" ref="J4964">_xlfn.IFS(F4964="","missing",F4964&lt;0,"negative",F4964=0,"zero",AND(F4964&gt;=99999,MOD(F4964,9)=0),"99999 placeholder",AND(F4964&gt;$O$5,D4964="Expense"),"Expense outlier",AND(F4964&gt;$P$5,D4964="Income"),"Income outlier",TRUE,"valid")</f>
        <v>valid</v>
      </c>
      <c r="K4964" s="1" t="str">
        <f>_xlfn.XLOOKUP(I4964,[1]category_mapping!$F$2:$F$19,[1]category_mapping!$G$2:$G$19,E4964)</f>
        <v>food</v>
      </c>
      <c r="L4964" s="1" t="str">
        <f>IF(cleaning_working[[#This Row],[date]]="","Missing","Available")</f>
        <v>Available</v>
      </c>
    </row>
    <row r="4965" spans="1:12" x14ac:dyDescent="0.35">
      <c r="A4965" s="1" t="s">
        <v>5079</v>
      </c>
      <c r="B4965" s="1" t="s">
        <v>75</v>
      </c>
      <c r="C4965" s="3">
        <v>45271</v>
      </c>
      <c r="D4965" s="1" t="s">
        <v>13</v>
      </c>
      <c r="E4965" s="1" t="s">
        <v>63</v>
      </c>
      <c r="F4965" s="1">
        <v>140</v>
      </c>
      <c r="G4965" s="1" t="s">
        <v>64</v>
      </c>
      <c r="H4965" s="1" t="s">
        <v>107</v>
      </c>
      <c r="I4965" s="1" t="s">
        <v>93</v>
      </c>
      <c r="J4965" s="1" t="str" cm="1">
        <f t="array" ref="J4965">_xlfn.IFS(F4965="","missing",F4965&lt;0,"negative",F4965=0,"zero",AND(F4965&gt;=99999,MOD(F4965,9)=0),"99999 placeholder",AND(F4965&gt;$O$5,D4965="Expense"),"Expense outlier",AND(F4965&gt;$P$5,D4965="Income"),"Income outlier",TRUE,"valid")</f>
        <v>valid</v>
      </c>
      <c r="K4965" s="1" t="str">
        <f>_xlfn.XLOOKUP(I4965,[1]category_mapping!$F$2:$F$19,[1]category_mapping!$G$2:$G$19,E4965)</f>
        <v>utilities</v>
      </c>
      <c r="L4965" s="1" t="str">
        <f>IF(cleaning_working[[#This Row],[date]]="","Missing","Available")</f>
        <v>Available</v>
      </c>
    </row>
    <row r="4966" spans="1:12" x14ac:dyDescent="0.35">
      <c r="A4966" s="1" t="s">
        <v>5080</v>
      </c>
      <c r="B4966" s="1" t="s">
        <v>106</v>
      </c>
      <c r="C4966" s="3">
        <v>45047</v>
      </c>
      <c r="D4966" s="1" t="s">
        <v>13</v>
      </c>
      <c r="E4966" s="1" t="s">
        <v>46</v>
      </c>
      <c r="F4966" s="1">
        <v>739</v>
      </c>
      <c r="G4966" s="1" t="s">
        <v>64</v>
      </c>
      <c r="H4966" s="1" t="s">
        <v>25</v>
      </c>
      <c r="I4966" s="1" t="s">
        <v>93</v>
      </c>
      <c r="J4966" s="1" t="str" cm="1">
        <f t="array" ref="J4966">_xlfn.IFS(F4966="","missing",F4966&lt;0,"negative",F4966=0,"zero",AND(F4966&gt;=99999,MOD(F4966,9)=0),"99999 placeholder",AND(F4966&gt;$O$5,D4966="Expense"),"Expense outlier",AND(F4966&gt;$P$5,D4966="Income"),"Income outlier",TRUE,"valid")</f>
        <v>valid</v>
      </c>
      <c r="K4966" s="1" t="str">
        <f>_xlfn.XLOOKUP(I4966,[1]category_mapping!$F$2:$F$19,[1]category_mapping!$G$2:$G$19,E4966)</f>
        <v>N/A</v>
      </c>
      <c r="L4966" s="1" t="str">
        <f>IF(cleaning_working[[#This Row],[date]]="","Missing","Available")</f>
        <v>Available</v>
      </c>
    </row>
    <row r="4967" spans="1:12" x14ac:dyDescent="0.35">
      <c r="A4967" s="1" t="s">
        <v>5081</v>
      </c>
      <c r="B4967" s="1" t="s">
        <v>16</v>
      </c>
      <c r="C4967" s="3">
        <v>44295</v>
      </c>
      <c r="D4967" s="1" t="s">
        <v>14</v>
      </c>
      <c r="E4967" s="1" t="s">
        <v>70</v>
      </c>
      <c r="F4967" s="1">
        <v>12555</v>
      </c>
      <c r="G4967" s="1" t="s">
        <v>40</v>
      </c>
      <c r="H4967" s="1" t="s">
        <v>65</v>
      </c>
      <c r="I4967" s="1" t="s">
        <v>217</v>
      </c>
      <c r="J4967" s="1" t="str" cm="1">
        <f t="array" ref="J4967">_xlfn.IFS(F4967="","missing",F4967&lt;0,"negative",F4967=0,"zero",AND(F4967&gt;=99999,MOD(F4967,9)=0),"99999 placeholder",AND(F4967&gt;$O$5,D4967="Expense"),"Expense outlier",AND(F4967&gt;$P$5,D4967="Income"),"Income outlier",TRUE,"valid")</f>
        <v>valid</v>
      </c>
      <c r="K4967" s="1" t="str">
        <f>_xlfn.XLOOKUP(I4967,[1]category_mapping!$F$2:$F$19,[1]category_mapping!$G$2:$G$19,E4967)</f>
        <v>rent</v>
      </c>
      <c r="L4967" s="1" t="str">
        <f>IF(cleaning_working[[#This Row],[date]]="","Missing","Available")</f>
        <v>Available</v>
      </c>
    </row>
    <row r="4968" spans="1:12" x14ac:dyDescent="0.35">
      <c r="A4968" s="1" t="s">
        <v>5082</v>
      </c>
      <c r="B4968" s="1" t="s">
        <v>125</v>
      </c>
      <c r="C4968" s="3">
        <v>45572</v>
      </c>
      <c r="D4968" s="1" t="s">
        <v>13</v>
      </c>
      <c r="E4968" s="1" t="s">
        <v>17</v>
      </c>
      <c r="F4968" s="1">
        <v>664</v>
      </c>
      <c r="G4968" s="1" t="s">
        <v>32</v>
      </c>
      <c r="H4968" s="1" t="s">
        <v>133</v>
      </c>
      <c r="I4968" s="1" t="s">
        <v>90</v>
      </c>
      <c r="J4968" s="1" t="str" cm="1">
        <f t="array" ref="J4968">_xlfn.IFS(F4968="","missing",F4968&lt;0,"negative",F4968=0,"zero",AND(F4968&gt;=99999,MOD(F4968,9)=0),"99999 placeholder",AND(F4968&gt;$O$5,D4968="Expense"),"Expense outlier",AND(F4968&gt;$P$5,D4968="Income"),"Income outlier",TRUE,"valid")</f>
        <v>valid</v>
      </c>
      <c r="K4968" s="1" t="str">
        <f>_xlfn.XLOOKUP(I4968,[1]category_mapping!$F$2:$F$19,[1]category_mapping!$G$2:$G$19,E4968)</f>
        <v>education</v>
      </c>
      <c r="L4968" s="1" t="str">
        <f>IF(cleaning_working[[#This Row],[date]]="","Missing","Available")</f>
        <v>Available</v>
      </c>
    </row>
    <row r="4969" spans="1:12" x14ac:dyDescent="0.35">
      <c r="A4969" s="1" t="s">
        <v>5083</v>
      </c>
      <c r="B4969" s="1" t="s">
        <v>243</v>
      </c>
      <c r="C4969" s="3">
        <v>44500</v>
      </c>
      <c r="D4969" s="1" t="s">
        <v>14</v>
      </c>
      <c r="E4969" s="1" t="s">
        <v>57</v>
      </c>
      <c r="F4969" s="1">
        <v>53234</v>
      </c>
      <c r="G4969" s="1" t="s">
        <v>64</v>
      </c>
      <c r="H4969" s="1" t="s">
        <v>26</v>
      </c>
      <c r="I4969" s="1" t="s">
        <v>217</v>
      </c>
      <c r="J4969" s="1" t="str" cm="1">
        <f t="array" ref="J4969">_xlfn.IFS(F4969="","missing",F4969&lt;0,"negative",F4969=0,"zero",AND(F4969&gt;=99999,MOD(F4969,9)=0),"99999 placeholder",AND(F4969&gt;$O$5,D4969="Expense"),"Expense outlier",AND(F4969&gt;$P$5,D4969="Income"),"Income outlier",TRUE,"valid")</f>
        <v>valid</v>
      </c>
      <c r="K4969" s="1" t="str">
        <f>_xlfn.XLOOKUP(I4969,[1]category_mapping!$F$2:$F$19,[1]category_mapping!$G$2:$G$19,E4969)</f>
        <v>rent</v>
      </c>
      <c r="L4969" s="1" t="str">
        <f>IF(cleaning_working[[#This Row],[date]]="","Missing","Available")</f>
        <v>Available</v>
      </c>
    </row>
    <row r="4970" spans="1:12" x14ac:dyDescent="0.35">
      <c r="A4970" s="1" t="s">
        <v>5084</v>
      </c>
      <c r="B4970" s="1" t="s">
        <v>99</v>
      </c>
      <c r="C4970" s="3">
        <v>45492</v>
      </c>
      <c r="D4970" s="1" t="s">
        <v>13</v>
      </c>
      <c r="E4970" s="1" t="s">
        <v>24</v>
      </c>
      <c r="F4970" s="1">
        <v>3675</v>
      </c>
      <c r="G4970" s="1" t="s">
        <v>40</v>
      </c>
      <c r="H4970" s="1" t="s">
        <v>107</v>
      </c>
      <c r="I4970" s="1" t="s">
        <v>80</v>
      </c>
      <c r="J4970" s="1" t="str" cm="1">
        <f t="array" ref="J4970">_xlfn.IFS(F4970="","missing",F4970&lt;0,"negative",F4970=0,"zero",AND(F4970&gt;=99999,MOD(F4970,9)=0),"99999 placeholder",AND(F4970&gt;$O$5,D4970="Expense"),"Expense outlier",AND(F4970&gt;$P$5,D4970="Income"),"Income outlier",TRUE,"valid")</f>
        <v>valid</v>
      </c>
      <c r="K4970" s="1" t="str">
        <f>_xlfn.XLOOKUP(I4970,[1]category_mapping!$F$2:$F$19,[1]category_mapping!$G$2:$G$19,E4970)</f>
        <v>food</v>
      </c>
      <c r="L4970" s="1" t="str">
        <f>IF(cleaning_working[[#This Row],[date]]="","Missing","Available")</f>
        <v>Available</v>
      </c>
    </row>
    <row r="4971" spans="1:12" x14ac:dyDescent="0.35">
      <c r="A4971" s="1" t="s">
        <v>5085</v>
      </c>
      <c r="B4971" s="1" t="s">
        <v>306</v>
      </c>
      <c r="C4971" s="3">
        <v>44574</v>
      </c>
      <c r="D4971" s="1" t="s">
        <v>13</v>
      </c>
      <c r="E4971" s="1" t="s">
        <v>63</v>
      </c>
      <c r="F4971" s="1">
        <v>7447</v>
      </c>
      <c r="G4971" s="1" t="s">
        <v>32</v>
      </c>
      <c r="H4971" s="1" t="s">
        <v>33</v>
      </c>
      <c r="J4971" s="1" t="str" cm="1">
        <f t="array" ref="J4971">_xlfn.IFS(F4971="","missing",F4971&lt;0,"negative",F4971=0,"zero",AND(F4971&gt;=99999,MOD(F4971,9)=0),"99999 placeholder",AND(F4971&gt;$O$5,D4971="Expense"),"Expense outlier",AND(F4971&gt;$P$5,D4971="Income"),"Income outlier",TRUE,"valid")</f>
        <v>valid</v>
      </c>
      <c r="K4971" s="1" t="str">
        <f>_xlfn.XLOOKUP(I4971,[1]category_mapping!$F$2:$F$19,[1]category_mapping!$G$2:$G$19,E4971)</f>
        <v>utilities</v>
      </c>
      <c r="L4971" s="1" t="str">
        <f>IF(cleaning_working[[#This Row],[date]]="","Missing","Available")</f>
        <v>Available</v>
      </c>
    </row>
    <row r="4972" spans="1:12" x14ac:dyDescent="0.35">
      <c r="A4972" s="1" t="s">
        <v>5086</v>
      </c>
      <c r="B4972" s="1" t="s">
        <v>150</v>
      </c>
      <c r="C4972" s="3">
        <v>45503</v>
      </c>
      <c r="D4972" s="1" t="s">
        <v>13</v>
      </c>
      <c r="E4972" s="1" t="s">
        <v>24</v>
      </c>
      <c r="F4972" s="1">
        <v>19125</v>
      </c>
      <c r="G4972" s="1" t="s">
        <v>18</v>
      </c>
      <c r="H4972" s="1" t="s">
        <v>86</v>
      </c>
      <c r="I4972" s="1" t="s">
        <v>272</v>
      </c>
      <c r="J4972" s="1" t="str" cm="1">
        <f t="array" ref="J4972">_xlfn.IFS(F4972="","missing",F4972&lt;0,"negative",F4972=0,"zero",AND(F4972&gt;=99999,MOD(F4972,9)=0),"99999 placeholder",AND(F4972&gt;$O$5,D4972="Expense"),"Expense outlier",AND(F4972&gt;$P$5,D4972="Income"),"Income outlier",TRUE,"valid")</f>
        <v>Expense outlier</v>
      </c>
      <c r="K4972" s="1" t="str">
        <f>_xlfn.XLOOKUP(I4972,[1]category_mapping!$F$2:$F$19,[1]category_mapping!$G$2:$G$19,E4972)</f>
        <v>food</v>
      </c>
      <c r="L4972" s="1" t="str">
        <f>IF(cleaning_working[[#This Row],[date]]="","Missing","Available")</f>
        <v>Available</v>
      </c>
    </row>
    <row r="4973" spans="1:12" x14ac:dyDescent="0.35">
      <c r="A4973" s="1" t="s">
        <v>5087</v>
      </c>
      <c r="B4973" s="1" t="s">
        <v>161</v>
      </c>
      <c r="C4973" s="3">
        <v>45392</v>
      </c>
      <c r="D4973" s="1" t="s">
        <v>13</v>
      </c>
      <c r="E4973" s="1" t="s">
        <v>96</v>
      </c>
      <c r="F4973" s="1">
        <v>1869</v>
      </c>
      <c r="G4973" s="1" t="s">
        <v>64</v>
      </c>
      <c r="H4973" s="1" t="s">
        <v>107</v>
      </c>
      <c r="I4973" s="1" t="s">
        <v>41</v>
      </c>
      <c r="J4973" s="1" t="str" cm="1">
        <f t="array" ref="J4973">_xlfn.IFS(F4973="","missing",F4973&lt;0,"negative",F4973=0,"zero",AND(F4973&gt;=99999,MOD(F4973,9)=0),"99999 placeholder",AND(F4973&gt;$O$5,D4973="Expense"),"Expense outlier",AND(F4973&gt;$P$5,D4973="Income"),"Income outlier",TRUE,"valid")</f>
        <v>valid</v>
      </c>
      <c r="K4973" s="1" t="str">
        <f>_xlfn.XLOOKUP(I4973,[1]category_mapping!$F$2:$F$19,[1]category_mapping!$G$2:$G$19,E4973)</f>
        <v>utilities</v>
      </c>
      <c r="L4973" s="1" t="str">
        <f>IF(cleaning_working[[#This Row],[date]]="","Missing","Available")</f>
        <v>Available</v>
      </c>
    </row>
    <row r="4974" spans="1:12" x14ac:dyDescent="0.35">
      <c r="A4974" s="1" t="s">
        <v>5088</v>
      </c>
      <c r="B4974" s="1" t="s">
        <v>379</v>
      </c>
      <c r="C4974" s="3">
        <v>44923</v>
      </c>
      <c r="D4974" s="1" t="s">
        <v>13</v>
      </c>
      <c r="E4974" s="1" t="s">
        <v>39</v>
      </c>
      <c r="F4974" s="1">
        <v>4965</v>
      </c>
      <c r="G4974" s="1" t="s">
        <v>64</v>
      </c>
      <c r="H4974" s="1" t="s">
        <v>83</v>
      </c>
      <c r="I4974" s="1" t="s">
        <v>41</v>
      </c>
      <c r="J4974" s="1" t="str" cm="1">
        <f t="array" ref="J4974">_xlfn.IFS(F4974="","missing",F4974&lt;0,"negative",F4974=0,"zero",AND(F4974&gt;=99999,MOD(F4974,9)=0),"99999 placeholder",AND(F4974&gt;$O$5,D4974="Expense"),"Expense outlier",AND(F4974&gt;$P$5,D4974="Income"),"Income outlier",TRUE,"valid")</f>
        <v>valid</v>
      </c>
      <c r="K4974" s="1" t="str">
        <f>_xlfn.XLOOKUP(I4974,[1]category_mapping!$F$2:$F$19,[1]category_mapping!$G$2:$G$19,E4974)</f>
        <v>utilities</v>
      </c>
      <c r="L4974" s="1" t="str">
        <f>IF(cleaning_working[[#This Row],[date]]="","Missing","Available")</f>
        <v>Available</v>
      </c>
    </row>
    <row r="4975" spans="1:12" x14ac:dyDescent="0.35">
      <c r="A4975" s="1" t="s">
        <v>5089</v>
      </c>
      <c r="B4975" s="1" t="s">
        <v>77</v>
      </c>
      <c r="C4975" s="3">
        <v>45047</v>
      </c>
      <c r="D4975" s="1" t="s">
        <v>13</v>
      </c>
      <c r="E4975" s="1" t="s">
        <v>45</v>
      </c>
      <c r="F4975" s="1">
        <v>3635</v>
      </c>
      <c r="G4975" s="1" t="s">
        <v>32</v>
      </c>
      <c r="H4975" s="1" t="s">
        <v>25</v>
      </c>
      <c r="I4975" s="1" t="s">
        <v>134</v>
      </c>
      <c r="J4975" s="1" t="str" cm="1">
        <f t="array" ref="J4975">_xlfn.IFS(F4975="","missing",F4975&lt;0,"negative",F4975=0,"zero",AND(F4975&gt;=99999,MOD(F4975,9)=0),"99999 placeholder",AND(F4975&gt;$O$5,D4975="Expense"),"Expense outlier",AND(F4975&gt;$P$5,D4975="Income"),"Income outlier",TRUE,"valid")</f>
        <v>valid</v>
      </c>
      <c r="K4975" s="1" t="str">
        <f>_xlfn.XLOOKUP(I4975,[1]category_mapping!$F$2:$F$19,[1]category_mapping!$G$2:$G$19,E4975)</f>
        <v>education</v>
      </c>
      <c r="L4975" s="1" t="str">
        <f>IF(cleaning_working[[#This Row],[date]]="","Missing","Available")</f>
        <v>Available</v>
      </c>
    </row>
    <row r="4976" spans="1:12" x14ac:dyDescent="0.35">
      <c r="A4976" s="1" t="s">
        <v>5090</v>
      </c>
      <c r="B4976" s="1" t="s">
        <v>187</v>
      </c>
      <c r="C4976" s="3">
        <v>45418</v>
      </c>
      <c r="D4976" s="1" t="s">
        <v>13</v>
      </c>
      <c r="E4976" s="1" t="s">
        <v>104</v>
      </c>
      <c r="F4976" s="1">
        <v>4350</v>
      </c>
      <c r="G4976" s="1" t="s">
        <v>40</v>
      </c>
      <c r="H4976" s="1" t="s">
        <v>159</v>
      </c>
      <c r="I4976" s="1" t="s">
        <v>162</v>
      </c>
      <c r="J4976" s="1" t="str" cm="1">
        <f t="array" ref="J4976">_xlfn.IFS(F4976="","missing",F4976&lt;0,"negative",F4976=0,"zero",AND(F4976&gt;=99999,MOD(F4976,9)=0),"99999 placeholder",AND(F4976&gt;$O$5,D4976="Expense"),"Expense outlier",AND(F4976&gt;$P$5,D4976="Income"),"Income outlier",TRUE,"valid")</f>
        <v>valid</v>
      </c>
      <c r="K4976" s="1" t="str">
        <f>_xlfn.XLOOKUP(I4976,[1]category_mapping!$F$2:$F$19,[1]category_mapping!$G$2:$G$19,E4976)</f>
        <v>health</v>
      </c>
      <c r="L4976" s="1" t="str">
        <f>IF(cleaning_working[[#This Row],[date]]="","Missing","Available")</f>
        <v>Available</v>
      </c>
    </row>
    <row r="4977" spans="1:12" x14ac:dyDescent="0.35">
      <c r="A4977" s="1" t="s">
        <v>5091</v>
      </c>
      <c r="B4977" s="1" t="s">
        <v>873</v>
      </c>
      <c r="C4977" s="3">
        <v>44554</v>
      </c>
      <c r="D4977" s="1" t="s">
        <v>13</v>
      </c>
      <c r="E4977" s="1" t="s">
        <v>24</v>
      </c>
      <c r="F4977" s="1">
        <v>46749</v>
      </c>
      <c r="G4977" s="1" t="s">
        <v>64</v>
      </c>
      <c r="H4977" s="1" t="s">
        <v>19</v>
      </c>
      <c r="I4977" s="1" t="s">
        <v>27</v>
      </c>
      <c r="J4977" s="1" t="str" cm="1">
        <f t="array" ref="J4977">_xlfn.IFS(F4977="","missing",F4977&lt;0,"negative",F4977=0,"zero",AND(F4977&gt;=99999,MOD(F4977,9)=0),"99999 placeholder",AND(F4977&gt;$O$5,D4977="Expense"),"Expense outlier",AND(F4977&gt;$P$5,D4977="Income"),"Income outlier",TRUE,"valid")</f>
        <v>Expense outlier</v>
      </c>
      <c r="K4977" s="1" t="str">
        <f>_xlfn.XLOOKUP(I4977,[1]category_mapping!$F$2:$F$19,[1]category_mapping!$G$2:$G$19,E4977)</f>
        <v>rent</v>
      </c>
      <c r="L4977" s="1" t="str">
        <f>IF(cleaning_working[[#This Row],[date]]="","Missing","Available")</f>
        <v>Available</v>
      </c>
    </row>
    <row r="4978" spans="1:12" x14ac:dyDescent="0.35">
      <c r="A4978" s="1" t="s">
        <v>5092</v>
      </c>
      <c r="B4978" s="1" t="s">
        <v>184</v>
      </c>
      <c r="C4978" s="3">
        <v>44542</v>
      </c>
      <c r="D4978" s="1" t="s">
        <v>13</v>
      </c>
      <c r="E4978" s="1" t="s">
        <v>39</v>
      </c>
      <c r="F4978" s="1">
        <v>2936</v>
      </c>
      <c r="G4978" s="1" t="s">
        <v>32</v>
      </c>
      <c r="H4978" s="1" t="s">
        <v>25</v>
      </c>
      <c r="I4978" s="1" t="s">
        <v>97</v>
      </c>
      <c r="J4978" s="1" t="str" cm="1">
        <f t="array" ref="J4978">_xlfn.IFS(F4978="","missing",F4978&lt;0,"negative",F4978=0,"zero",AND(F4978&gt;=99999,MOD(F4978,9)=0),"99999 placeholder",AND(F4978&gt;$O$5,D4978="Expense"),"Expense outlier",AND(F4978&gt;$P$5,D4978="Income"),"Income outlier",TRUE,"valid")</f>
        <v>valid</v>
      </c>
      <c r="K4978" s="1" t="str">
        <f>_xlfn.XLOOKUP(I4978,[1]category_mapping!$F$2:$F$19,[1]category_mapping!$G$2:$G$19,E4978)</f>
        <v>health</v>
      </c>
      <c r="L4978" s="1" t="str">
        <f>IF(cleaning_working[[#This Row],[date]]="","Missing","Available")</f>
        <v>Available</v>
      </c>
    </row>
    <row r="4979" spans="1:12" x14ac:dyDescent="0.35">
      <c r="A4979" s="1" t="s">
        <v>5093</v>
      </c>
      <c r="B4979" s="1" t="s">
        <v>182</v>
      </c>
      <c r="C4979" s="3">
        <v>45635</v>
      </c>
      <c r="D4979" s="1" t="s">
        <v>13</v>
      </c>
      <c r="E4979" s="1" t="s">
        <v>45</v>
      </c>
      <c r="F4979" s="1">
        <v>3740</v>
      </c>
      <c r="G4979" s="1" t="s">
        <v>18</v>
      </c>
      <c r="H4979" s="1" t="s">
        <v>19</v>
      </c>
      <c r="I4979" s="1" t="s">
        <v>162</v>
      </c>
      <c r="J4979" s="1" t="str" cm="1">
        <f t="array" ref="J4979">_xlfn.IFS(F4979="","missing",F4979&lt;0,"negative",F4979=0,"zero",AND(F4979&gt;=99999,MOD(F4979,9)=0),"99999 placeholder",AND(F4979&gt;$O$5,D4979="Expense"),"Expense outlier",AND(F4979&gt;$P$5,D4979="Income"),"Income outlier",TRUE,"valid")</f>
        <v>valid</v>
      </c>
      <c r="K4979" s="1" t="str">
        <f>_xlfn.XLOOKUP(I4979,[1]category_mapping!$F$2:$F$19,[1]category_mapping!$G$2:$G$19,E4979)</f>
        <v>entertainment</v>
      </c>
      <c r="L4979" s="1" t="str">
        <f>IF(cleaning_working[[#This Row],[date]]="","Missing","Available")</f>
        <v>Available</v>
      </c>
    </row>
    <row r="4980" spans="1:12" x14ac:dyDescent="0.35">
      <c r="A4980" s="1" t="s">
        <v>5094</v>
      </c>
      <c r="B4980" s="1" t="s">
        <v>136</v>
      </c>
      <c r="C4980" s="3">
        <v>45363</v>
      </c>
      <c r="D4980" s="1" t="s">
        <v>13</v>
      </c>
      <c r="E4980" s="1" t="s">
        <v>24</v>
      </c>
      <c r="F4980" s="1">
        <v>45482</v>
      </c>
      <c r="G4980" s="1" t="s">
        <v>18</v>
      </c>
      <c r="H4980" s="1" t="s">
        <v>19</v>
      </c>
      <c r="I4980" s="1" t="s">
        <v>80</v>
      </c>
      <c r="J4980" s="1" t="str" cm="1">
        <f t="array" ref="J4980">_xlfn.IFS(F4980="","missing",F4980&lt;0,"negative",F4980=0,"zero",AND(F4980&gt;=99999,MOD(F4980,9)=0),"99999 placeholder",AND(F4980&gt;$O$5,D4980="Expense"),"Expense outlier",AND(F4980&gt;$P$5,D4980="Income"),"Income outlier",TRUE,"valid")</f>
        <v>Expense outlier</v>
      </c>
      <c r="K4980" s="1" t="str">
        <f>_xlfn.XLOOKUP(I4980,[1]category_mapping!$F$2:$F$19,[1]category_mapping!$G$2:$G$19,E4980)</f>
        <v>food</v>
      </c>
      <c r="L4980" s="1" t="str">
        <f>IF(cleaning_working[[#This Row],[date]]="","Missing","Available")</f>
        <v>Available</v>
      </c>
    </row>
    <row r="4981" spans="1:12" x14ac:dyDescent="0.35">
      <c r="A4981" s="1" t="s">
        <v>5095</v>
      </c>
      <c r="B4981" s="1" t="s">
        <v>166</v>
      </c>
      <c r="C4981" s="3">
        <v>45169</v>
      </c>
      <c r="D4981" s="1" t="s">
        <v>13</v>
      </c>
      <c r="E4981" s="1" t="s">
        <v>39</v>
      </c>
      <c r="F4981" s="1">
        <v>177</v>
      </c>
      <c r="G4981" s="1" t="s">
        <v>32</v>
      </c>
      <c r="H4981" s="1" t="s">
        <v>107</v>
      </c>
      <c r="I4981" s="1" t="s">
        <v>120</v>
      </c>
      <c r="J4981" s="1" t="str" cm="1">
        <f t="array" ref="J4981">_xlfn.IFS(F4981="","missing",F4981&lt;0,"negative",F4981=0,"zero",AND(F4981&gt;=99999,MOD(F4981,9)=0),"99999 placeholder",AND(F4981&gt;$O$5,D4981="Expense"),"Expense outlier",AND(F4981&gt;$P$5,D4981="Income"),"Income outlier",TRUE,"valid")</f>
        <v>valid</v>
      </c>
      <c r="K4981" s="1" t="str">
        <f>_xlfn.XLOOKUP(I4981,[1]category_mapping!$F$2:$F$19,[1]category_mapping!$G$2:$G$19,E4981)</f>
        <v>food</v>
      </c>
      <c r="L4981" s="1" t="str">
        <f>IF(cleaning_working[[#This Row],[date]]="","Missing","Available")</f>
        <v>Available</v>
      </c>
    </row>
    <row r="4982" spans="1:12" x14ac:dyDescent="0.35">
      <c r="A4982" s="1" t="s">
        <v>5096</v>
      </c>
      <c r="B4982" s="1" t="s">
        <v>379</v>
      </c>
      <c r="C4982" s="3">
        <v>44373</v>
      </c>
      <c r="D4982" s="1" t="s">
        <v>13</v>
      </c>
      <c r="E4982" s="1" t="s">
        <v>46</v>
      </c>
      <c r="F4982" s="1">
        <v>824</v>
      </c>
      <c r="G4982" s="1" t="s">
        <v>18</v>
      </c>
      <c r="H4982" s="1" t="s">
        <v>25</v>
      </c>
      <c r="I4982" s="1" t="s">
        <v>272</v>
      </c>
      <c r="J4982" s="1" t="str" cm="1">
        <f t="array" ref="J4982">_xlfn.IFS(F4982="","missing",F4982&lt;0,"negative",F4982=0,"zero",AND(F4982&gt;=99999,MOD(F4982,9)=0),"99999 placeholder",AND(F4982&gt;$O$5,D4982="Expense"),"Expense outlier",AND(F4982&gt;$P$5,D4982="Income"),"Income outlier",TRUE,"valid")</f>
        <v>valid</v>
      </c>
      <c r="K4982" s="1" t="str">
        <f>_xlfn.XLOOKUP(I4982,[1]category_mapping!$F$2:$F$19,[1]category_mapping!$G$2:$G$19,E4982)</f>
        <v>food</v>
      </c>
      <c r="L4982" s="1" t="str">
        <f>IF(cleaning_working[[#This Row],[date]]="","Missing","Available")</f>
        <v>Available</v>
      </c>
    </row>
    <row r="4983" spans="1:12" x14ac:dyDescent="0.35">
      <c r="A4983" s="1" t="s">
        <v>5097</v>
      </c>
      <c r="B4983" s="1" t="s">
        <v>381</v>
      </c>
      <c r="C4983" s="3">
        <v>44916</v>
      </c>
      <c r="D4983" s="1" t="s">
        <v>13</v>
      </c>
      <c r="E4983" s="1" t="s">
        <v>63</v>
      </c>
      <c r="F4983" s="1">
        <v>9093</v>
      </c>
      <c r="G4983" s="1" t="s">
        <v>18</v>
      </c>
      <c r="H4983" s="1" t="s">
        <v>33</v>
      </c>
      <c r="I4983" s="1" t="s">
        <v>71</v>
      </c>
      <c r="J4983" s="1" t="str" cm="1">
        <f t="array" ref="J4983">_xlfn.IFS(F4983="","missing",F4983&lt;0,"negative",F4983=0,"zero",AND(F4983&gt;=99999,MOD(F4983,9)=0),"99999 placeholder",AND(F4983&gt;$O$5,D4983="Expense"),"Expense outlier",AND(F4983&gt;$P$5,D4983="Income"),"Income outlier",TRUE,"valid")</f>
        <v>valid</v>
      </c>
      <c r="K4983" s="1" t="str">
        <f>_xlfn.XLOOKUP(I4983,[1]category_mapping!$F$2:$F$19,[1]category_mapping!$G$2:$G$19,E4983)</f>
        <v>health</v>
      </c>
      <c r="L4983" s="1" t="str">
        <f>IF(cleaning_working[[#This Row],[date]]="","Missing","Available")</f>
        <v>Available</v>
      </c>
    </row>
    <row r="4984" spans="1:12" x14ac:dyDescent="0.35">
      <c r="A4984" s="1" t="s">
        <v>5098</v>
      </c>
      <c r="B4984" s="1" t="s">
        <v>109</v>
      </c>
      <c r="C4984" s="3">
        <v>45497</v>
      </c>
      <c r="D4984" s="1" t="s">
        <v>13</v>
      </c>
      <c r="E4984" s="1" t="s">
        <v>24</v>
      </c>
      <c r="F4984" s="1">
        <v>5657</v>
      </c>
      <c r="G4984" s="1" t="s">
        <v>64</v>
      </c>
      <c r="H4984" s="1" t="s">
        <v>25</v>
      </c>
      <c r="J4984" s="1" t="str" cm="1">
        <f t="array" ref="J4984">_xlfn.IFS(F4984="","missing",F4984&lt;0,"negative",F4984=0,"zero",AND(F4984&gt;=99999,MOD(F4984,9)=0),"99999 placeholder",AND(F4984&gt;$O$5,D4984="Expense"),"Expense outlier",AND(F4984&gt;$P$5,D4984="Income"),"Income outlier",TRUE,"valid")</f>
        <v>valid</v>
      </c>
      <c r="K4984" s="1" t="str">
        <f>_xlfn.XLOOKUP(I4984,[1]category_mapping!$F$2:$F$19,[1]category_mapping!$G$2:$G$19,E4984)</f>
        <v>rent</v>
      </c>
      <c r="L4984" s="1" t="str">
        <f>IF(cleaning_working[[#This Row],[date]]="","Missing","Available")</f>
        <v>Available</v>
      </c>
    </row>
    <row r="4985" spans="1:12" x14ac:dyDescent="0.35">
      <c r="A4985" s="1" t="s">
        <v>5099</v>
      </c>
      <c r="B4985" s="1" t="s">
        <v>379</v>
      </c>
      <c r="C4985" s="3">
        <v>44915</v>
      </c>
      <c r="D4985" s="1" t="s">
        <v>13</v>
      </c>
      <c r="E4985" s="1" t="s">
        <v>63</v>
      </c>
      <c r="F4985" s="1">
        <v>4525</v>
      </c>
      <c r="G4985" s="1" t="s">
        <v>40</v>
      </c>
      <c r="H4985" s="1" t="s">
        <v>86</v>
      </c>
      <c r="I4985" s="1" t="s">
        <v>137</v>
      </c>
      <c r="J4985" s="1" t="str" cm="1">
        <f t="array" ref="J4985">_xlfn.IFS(F4985="","missing",F4985&lt;0,"negative",F4985=0,"zero",AND(F4985&gt;=99999,MOD(F4985,9)=0),"99999 placeholder",AND(F4985&gt;$O$5,D4985="Expense"),"Expense outlier",AND(F4985&gt;$P$5,D4985="Income"),"Income outlier",TRUE,"valid")</f>
        <v>valid</v>
      </c>
      <c r="K4985" s="1" t="str">
        <f>_xlfn.XLOOKUP(I4985,[1]category_mapping!$F$2:$F$19,[1]category_mapping!$G$2:$G$19,E4985)</f>
        <v>travel</v>
      </c>
      <c r="L4985" s="1" t="str">
        <f>IF(cleaning_working[[#This Row],[date]]="","Missing","Available")</f>
        <v>Available</v>
      </c>
    </row>
    <row r="4986" spans="1:12" x14ac:dyDescent="0.35">
      <c r="A4986" s="1" t="s">
        <v>5100</v>
      </c>
      <c r="B4986" s="1" t="s">
        <v>269</v>
      </c>
      <c r="C4986" s="3">
        <v>45032</v>
      </c>
      <c r="D4986" s="1" t="s">
        <v>14</v>
      </c>
      <c r="E4986" s="1" t="s">
        <v>31</v>
      </c>
      <c r="F4986" s="1">
        <v>24475</v>
      </c>
      <c r="G4986" s="1" t="s">
        <v>40</v>
      </c>
      <c r="H4986" s="1" t="s">
        <v>107</v>
      </c>
      <c r="I4986" s="1" t="s">
        <v>137</v>
      </c>
      <c r="J4986" s="1" t="str" cm="1">
        <f t="array" ref="J4986">_xlfn.IFS(F4986="","missing",F4986&lt;0,"negative",F4986=0,"zero",AND(F4986&gt;=99999,MOD(F4986,9)=0),"99999 placeholder",AND(F4986&gt;$O$5,D4986="Expense"),"Expense outlier",AND(F4986&gt;$P$5,D4986="Income"),"Income outlier",TRUE,"valid")</f>
        <v>valid</v>
      </c>
      <c r="K4986" s="1" t="str">
        <f>_xlfn.XLOOKUP(I4986,[1]category_mapping!$F$2:$F$19,[1]category_mapping!$G$2:$G$19,E4986)</f>
        <v>travel</v>
      </c>
      <c r="L4986" s="1" t="str">
        <f>IF(cleaning_working[[#This Row],[date]]="","Missing","Available")</f>
        <v>Available</v>
      </c>
    </row>
    <row r="4987" spans="1:12" x14ac:dyDescent="0.35">
      <c r="A4987" s="1" t="s">
        <v>5101</v>
      </c>
      <c r="B4987" s="1" t="s">
        <v>106</v>
      </c>
      <c r="C4987" s="3">
        <v>44983</v>
      </c>
      <c r="D4987" s="1" t="s">
        <v>13</v>
      </c>
      <c r="E4987" s="1" t="s">
        <v>39</v>
      </c>
      <c r="F4987" s="1">
        <v>2549</v>
      </c>
      <c r="G4987" s="1" t="s">
        <v>18</v>
      </c>
      <c r="H4987" s="1" t="s">
        <v>26</v>
      </c>
      <c r="I4987" s="1" t="s">
        <v>41</v>
      </c>
      <c r="J4987" s="1" t="str" cm="1">
        <f t="array" ref="J4987">_xlfn.IFS(F4987="","missing",F4987&lt;0,"negative",F4987=0,"zero",AND(F4987&gt;=99999,MOD(F4987,9)=0),"99999 placeholder",AND(F4987&gt;$O$5,D4987="Expense"),"Expense outlier",AND(F4987&gt;$P$5,D4987="Income"),"Income outlier",TRUE,"valid")</f>
        <v>valid</v>
      </c>
      <c r="K4987" s="1" t="str">
        <f>_xlfn.XLOOKUP(I4987,[1]category_mapping!$F$2:$F$19,[1]category_mapping!$G$2:$G$19,E4987)</f>
        <v>utilities</v>
      </c>
      <c r="L4987" s="1" t="str">
        <f>IF(cleaning_working[[#This Row],[date]]="","Missing","Available")</f>
        <v>Available</v>
      </c>
    </row>
    <row r="4988" spans="1:12" x14ac:dyDescent="0.35">
      <c r="A4988" s="1" t="s">
        <v>5102</v>
      </c>
      <c r="B4988" s="1" t="s">
        <v>101</v>
      </c>
      <c r="C4988" s="3">
        <v>44808</v>
      </c>
      <c r="D4988" s="1" t="s">
        <v>13</v>
      </c>
      <c r="E4988" s="1" t="s">
        <v>63</v>
      </c>
      <c r="F4988" s="1">
        <v>2708</v>
      </c>
      <c r="G4988" s="1" t="s">
        <v>18</v>
      </c>
      <c r="H4988" s="1" t="s">
        <v>107</v>
      </c>
      <c r="I4988" s="1" t="s">
        <v>46</v>
      </c>
      <c r="J4988" s="1" t="str" cm="1">
        <f t="array" ref="J4988">_xlfn.IFS(F4988="","missing",F4988&lt;0,"negative",F4988=0,"zero",AND(F4988&gt;=99999,MOD(F4988,9)=0),"99999 placeholder",AND(F4988&gt;$O$5,D4988="Expense"),"Expense outlier",AND(F4988&gt;$P$5,D4988="Income"),"Income outlier",TRUE,"valid")</f>
        <v>valid</v>
      </c>
      <c r="K4988" s="1" t="str">
        <f>_xlfn.XLOOKUP(I4988,[1]category_mapping!$F$2:$F$19,[1]category_mapping!$G$2:$G$19,E4988)</f>
        <v>utilities</v>
      </c>
      <c r="L4988" s="1" t="str">
        <f>IF(cleaning_working[[#This Row],[date]]="","Missing","Available")</f>
        <v>Available</v>
      </c>
    </row>
    <row r="4989" spans="1:12" x14ac:dyDescent="0.35">
      <c r="A4989" s="1" t="s">
        <v>5103</v>
      </c>
      <c r="B4989" s="1" t="s">
        <v>420</v>
      </c>
      <c r="C4989" s="3">
        <v>45416</v>
      </c>
      <c r="D4989" s="1" t="s">
        <v>13</v>
      </c>
      <c r="E4989" s="1" t="s">
        <v>39</v>
      </c>
      <c r="F4989" s="1">
        <v>3654</v>
      </c>
      <c r="G4989" s="1" t="s">
        <v>32</v>
      </c>
      <c r="H4989" s="1" t="s">
        <v>26</v>
      </c>
      <c r="I4989" s="1" t="s">
        <v>194</v>
      </c>
      <c r="J4989" s="1" t="str" cm="1">
        <f t="array" ref="J4989">_xlfn.IFS(F4989="","missing",F4989&lt;0,"negative",F4989=0,"zero",AND(F4989&gt;=99999,MOD(F4989,9)=0),"99999 placeholder",AND(F4989&gt;$O$5,D4989="Expense"),"Expense outlier",AND(F4989&gt;$P$5,D4989="Income"),"Income outlier",TRUE,"valid")</f>
        <v>valid</v>
      </c>
      <c r="K4989" s="1" t="str">
        <f>_xlfn.XLOOKUP(I4989,[1]category_mapping!$F$2:$F$19,[1]category_mapping!$G$2:$G$19,E4989)</f>
        <v>travel</v>
      </c>
      <c r="L4989" s="1" t="str">
        <f>IF(cleaning_working[[#This Row],[date]]="","Missing","Available")</f>
        <v>Available</v>
      </c>
    </row>
    <row r="4990" spans="1:12" x14ac:dyDescent="0.35">
      <c r="A4990" s="1" t="s">
        <v>5104</v>
      </c>
      <c r="B4990" s="1" t="s">
        <v>767</v>
      </c>
      <c r="C4990" s="3">
        <v>44215</v>
      </c>
      <c r="D4990" s="1" t="s">
        <v>14</v>
      </c>
      <c r="E4990" s="1" t="s">
        <v>215</v>
      </c>
      <c r="F4990" s="1">
        <v>150000</v>
      </c>
      <c r="G4990" s="1" t="s">
        <v>18</v>
      </c>
      <c r="H4990" s="1" t="s">
        <v>25</v>
      </c>
      <c r="I4990" s="1" t="s">
        <v>178</v>
      </c>
      <c r="J4990" s="1" t="str" cm="1">
        <f t="array" ref="J4990">_xlfn.IFS(F4990="","missing",F4990&lt;0,"negative",F4990=0,"zero",AND(F4990&gt;=99999,MOD(F4990,9)=0),"99999 placeholder",AND(F4990&gt;$O$5,D4990="Expense"),"Expense outlier",AND(F4990&gt;$P$5,D4990="Income"),"Income outlier",TRUE,"valid")</f>
        <v>Income outlier</v>
      </c>
      <c r="K4990" s="1" t="str">
        <f>_xlfn.XLOOKUP(I4990,[1]category_mapping!$F$2:$F$19,[1]category_mapping!$G$2:$G$19,E4990)</f>
        <v>rent</v>
      </c>
      <c r="L4990" s="1" t="str">
        <f>IF(cleaning_working[[#This Row],[date]]="","Missing","Available")</f>
        <v>Available</v>
      </c>
    </row>
    <row r="4991" spans="1:12" x14ac:dyDescent="0.35">
      <c r="A4991" s="1" t="s">
        <v>5105</v>
      </c>
      <c r="B4991" s="1" t="s">
        <v>343</v>
      </c>
      <c r="C4991" s="3">
        <v>44985</v>
      </c>
      <c r="D4991" s="1" t="s">
        <v>13</v>
      </c>
      <c r="E4991" s="1" t="s">
        <v>24</v>
      </c>
      <c r="F4991" s="1">
        <v>23668</v>
      </c>
      <c r="G4991" s="1" t="s">
        <v>18</v>
      </c>
      <c r="H4991" s="1" t="s">
        <v>25</v>
      </c>
      <c r="I4991" s="1" t="s">
        <v>87</v>
      </c>
      <c r="J4991" s="1" t="str" cm="1">
        <f t="array" ref="J4991">_xlfn.IFS(F4991="","missing",F4991&lt;0,"negative",F4991=0,"zero",AND(F4991&gt;=99999,MOD(F4991,9)=0),"99999 placeholder",AND(F4991&gt;$O$5,D4991="Expense"),"Expense outlier",AND(F4991&gt;$P$5,D4991="Income"),"Income outlier",TRUE,"valid")</f>
        <v>Expense outlier</v>
      </c>
      <c r="K4991" s="1" t="str">
        <f>_xlfn.XLOOKUP(I4991,[1]category_mapping!$F$2:$F$19,[1]category_mapping!$G$2:$G$19,E4991)</f>
        <v>rent</v>
      </c>
      <c r="L4991" s="1" t="str">
        <f>IF(cleaning_working[[#This Row],[date]]="","Missing","Available")</f>
        <v>Available</v>
      </c>
    </row>
    <row r="4992" spans="1:12" x14ac:dyDescent="0.35">
      <c r="A4992" s="1" t="s">
        <v>5106</v>
      </c>
      <c r="B4992" s="1" t="s">
        <v>168</v>
      </c>
      <c r="C4992" s="3">
        <v>45617</v>
      </c>
      <c r="D4992" s="1" t="s">
        <v>14</v>
      </c>
      <c r="E4992" s="1" t="s">
        <v>31</v>
      </c>
      <c r="F4992" s="1">
        <v>42909</v>
      </c>
      <c r="G4992" s="1" t="s">
        <v>18</v>
      </c>
      <c r="H4992" s="1" t="s">
        <v>107</v>
      </c>
      <c r="I4992" s="1" t="s">
        <v>71</v>
      </c>
      <c r="J4992" s="1" t="str" cm="1">
        <f t="array" ref="J4992">_xlfn.IFS(F4992="","missing",F4992&lt;0,"negative",F4992=0,"zero",AND(F4992&gt;=99999,MOD(F4992,9)=0),"99999 placeholder",AND(F4992&gt;$O$5,D4992="Expense"),"Expense outlier",AND(F4992&gt;$P$5,D4992="Income"),"Income outlier",TRUE,"valid")</f>
        <v>valid</v>
      </c>
      <c r="K4992" s="1" t="str">
        <f>_xlfn.XLOOKUP(I4992,[1]category_mapping!$F$2:$F$19,[1]category_mapping!$G$2:$G$19,E4992)</f>
        <v>health</v>
      </c>
      <c r="L4992" s="1" t="str">
        <f>IF(cleaning_working[[#This Row],[date]]="","Missing","Available")</f>
        <v>Available</v>
      </c>
    </row>
    <row r="4993" spans="1:12" x14ac:dyDescent="0.35">
      <c r="A4993" s="1" t="s">
        <v>5107</v>
      </c>
      <c r="B4993" s="1" t="s">
        <v>168</v>
      </c>
      <c r="C4993" s="3">
        <v>44800</v>
      </c>
      <c r="D4993" s="1" t="s">
        <v>14</v>
      </c>
      <c r="E4993" s="1" t="s">
        <v>31</v>
      </c>
      <c r="F4993" s="1">
        <v>909296</v>
      </c>
      <c r="G4993" s="1" t="s">
        <v>40</v>
      </c>
      <c r="H4993" s="1" t="s">
        <v>86</v>
      </c>
      <c r="I4993" s="1" t="s">
        <v>34</v>
      </c>
      <c r="J4993" s="1" t="str" cm="1">
        <f t="array" ref="J4993">_xlfn.IFS(F4993="","missing",F4993&lt;0,"negative",F4993=0,"zero",AND(F4993&gt;=99999,MOD(F4993,9)=0),"99999 placeholder",AND(F4993&gt;$O$5,D4993="Expense"),"Expense outlier",AND(F4993&gt;$P$5,D4993="Income"),"Income outlier",TRUE,"valid")</f>
        <v>Income outlier</v>
      </c>
      <c r="K4993" s="1" t="str">
        <f>_xlfn.XLOOKUP(I4993,[1]category_mapping!$F$2:$F$19,[1]category_mapping!$G$2:$G$19,E4993)</f>
        <v>education</v>
      </c>
      <c r="L4993" s="1" t="str">
        <f>IF(cleaning_working[[#This Row],[date]]="","Missing","Available")</f>
        <v>Available</v>
      </c>
    </row>
    <row r="4994" spans="1:12" x14ac:dyDescent="0.35">
      <c r="A4994" s="1" t="s">
        <v>5108</v>
      </c>
      <c r="B4994" s="1" t="s">
        <v>467</v>
      </c>
      <c r="C4994" s="3">
        <v>44553</v>
      </c>
      <c r="D4994" s="1" t="s">
        <v>13</v>
      </c>
      <c r="E4994" s="1" t="s">
        <v>24</v>
      </c>
      <c r="F4994" s="1">
        <v>8914</v>
      </c>
      <c r="G4994" s="1" t="s">
        <v>32</v>
      </c>
      <c r="H4994" s="1" t="s">
        <v>26</v>
      </c>
      <c r="J4994" s="1" t="str" cm="1">
        <f t="array" ref="J4994">_xlfn.IFS(F4994="","missing",F4994&lt;0,"negative",F4994=0,"zero",AND(F4994&gt;=99999,MOD(F4994,9)=0),"99999 placeholder",AND(F4994&gt;$O$5,D4994="Expense"),"Expense outlier",AND(F4994&gt;$P$5,D4994="Income"),"Income outlier",TRUE,"valid")</f>
        <v>valid</v>
      </c>
      <c r="K4994" s="1" t="str">
        <f>_xlfn.XLOOKUP(I4994,[1]category_mapping!$F$2:$F$19,[1]category_mapping!$G$2:$G$19,E4994)</f>
        <v>rent</v>
      </c>
      <c r="L4994" s="1" t="str">
        <f>IF(cleaning_working[[#This Row],[date]]="","Missing","Available")</f>
        <v>Available</v>
      </c>
    </row>
    <row r="4995" spans="1:12" x14ac:dyDescent="0.35">
      <c r="A4995" s="1" t="s">
        <v>5109</v>
      </c>
      <c r="B4995" s="1" t="s">
        <v>493</v>
      </c>
      <c r="C4995" s="3">
        <v>44811</v>
      </c>
      <c r="D4995" s="1" t="s">
        <v>13</v>
      </c>
      <c r="E4995" s="1" t="s">
        <v>45</v>
      </c>
      <c r="F4995" s="1">
        <v>7781</v>
      </c>
      <c r="G4995" s="1" t="s">
        <v>64</v>
      </c>
      <c r="H4995" s="1" t="s">
        <v>19</v>
      </c>
      <c r="I4995" s="1" t="s">
        <v>178</v>
      </c>
      <c r="J4995" s="1" t="str" cm="1">
        <f t="array" ref="J4995">_xlfn.IFS(F4995="","missing",F4995&lt;0,"negative",F4995=0,"zero",AND(F4995&gt;=99999,MOD(F4995,9)=0),"99999 placeholder",AND(F4995&gt;$O$5,D4995="Expense"),"Expense outlier",AND(F4995&gt;$P$5,D4995="Income"),"Income outlier",TRUE,"valid")</f>
        <v>valid</v>
      </c>
      <c r="K4995" s="1" t="str">
        <f>_xlfn.XLOOKUP(I4995,[1]category_mapping!$F$2:$F$19,[1]category_mapping!$G$2:$G$19,E4995)</f>
        <v>rent</v>
      </c>
      <c r="L4995" s="1" t="str">
        <f>IF(cleaning_working[[#This Row],[date]]="","Missing","Available")</f>
        <v>Available</v>
      </c>
    </row>
    <row r="4996" spans="1:12" x14ac:dyDescent="0.35">
      <c r="A4996" s="1" t="s">
        <v>5110</v>
      </c>
      <c r="B4996" s="1" t="s">
        <v>478</v>
      </c>
      <c r="C4996" s="3">
        <v>44896</v>
      </c>
      <c r="D4996" s="1" t="s">
        <v>13</v>
      </c>
      <c r="E4996" s="1" t="s">
        <v>45</v>
      </c>
      <c r="F4996" s="1">
        <v>8575</v>
      </c>
      <c r="G4996" s="1" t="s">
        <v>40</v>
      </c>
      <c r="H4996" s="1" t="s">
        <v>19</v>
      </c>
      <c r="I4996" s="1" t="s">
        <v>194</v>
      </c>
      <c r="J4996" s="1" t="str" cm="1">
        <f t="array" ref="J4996">_xlfn.IFS(F4996="","missing",F4996&lt;0,"negative",F4996=0,"zero",AND(F4996&gt;=99999,MOD(F4996,9)=0),"99999 placeholder",AND(F4996&gt;$O$5,D4996="Expense"),"Expense outlier",AND(F4996&gt;$P$5,D4996="Income"),"Income outlier",TRUE,"valid")</f>
        <v>valid</v>
      </c>
      <c r="K4996" s="1" t="str">
        <f>_xlfn.XLOOKUP(I4996,[1]category_mapping!$F$2:$F$19,[1]category_mapping!$G$2:$G$19,E4996)</f>
        <v>travel</v>
      </c>
      <c r="L4996" s="1" t="str">
        <f>IF(cleaning_working[[#This Row],[date]]="","Missing","Available")</f>
        <v>Available</v>
      </c>
    </row>
    <row r="4997" spans="1:12" x14ac:dyDescent="0.35">
      <c r="A4997" s="1" t="s">
        <v>5111</v>
      </c>
      <c r="B4997" s="1" t="s">
        <v>372</v>
      </c>
      <c r="C4997" s="3">
        <v>45110</v>
      </c>
      <c r="D4997" s="1" t="s">
        <v>13</v>
      </c>
      <c r="E4997" s="1" t="s">
        <v>24</v>
      </c>
      <c r="F4997" s="1">
        <v>6177</v>
      </c>
      <c r="G4997" s="1" t="s">
        <v>32</v>
      </c>
      <c r="H4997" s="1" t="s">
        <v>33</v>
      </c>
      <c r="I4997" s="1" t="s">
        <v>20</v>
      </c>
      <c r="J4997" s="1" t="str" cm="1">
        <f t="array" ref="J4997">_xlfn.IFS(F4997="","missing",F4997&lt;0,"negative",F4997=0,"zero",AND(F4997&gt;=99999,MOD(F4997,9)=0),"99999 placeholder",AND(F4997&gt;$O$5,D4997="Expense"),"Expense outlier",AND(F4997&gt;$P$5,D4997="Income"),"Income outlier",TRUE,"valid")</f>
        <v>valid</v>
      </c>
      <c r="K4997" s="1" t="str">
        <f>_xlfn.XLOOKUP(I4997,[1]category_mapping!$F$2:$F$19,[1]category_mapping!$G$2:$G$19,E4997)</f>
        <v>entertainment</v>
      </c>
      <c r="L4997" s="1" t="str">
        <f>IF(cleaning_working[[#This Row],[date]]="","Missing","Available")</f>
        <v>Available</v>
      </c>
    </row>
    <row r="4998" spans="1:12" x14ac:dyDescent="0.35">
      <c r="A4998" s="1" t="s">
        <v>5112</v>
      </c>
      <c r="B4998" s="1" t="s">
        <v>109</v>
      </c>
      <c r="C4998" s="3">
        <v>45103</v>
      </c>
      <c r="D4998" s="1" t="s">
        <v>13</v>
      </c>
      <c r="E4998" s="1" t="s">
        <v>24</v>
      </c>
      <c r="F4998" s="1">
        <v>44270</v>
      </c>
      <c r="G4998" s="1" t="s">
        <v>32</v>
      </c>
      <c r="H4998" s="1" t="s">
        <v>25</v>
      </c>
      <c r="I4998" s="1" t="s">
        <v>90</v>
      </c>
      <c r="J4998" s="1" t="str" cm="1">
        <f t="array" ref="J4998">_xlfn.IFS(F4998="","missing",F4998&lt;0,"negative",F4998=0,"zero",AND(F4998&gt;=99999,MOD(F4998,9)=0),"99999 placeholder",AND(F4998&gt;$O$5,D4998="Expense"),"Expense outlier",AND(F4998&gt;$P$5,D4998="Income"),"Income outlier",TRUE,"valid")</f>
        <v>Expense outlier</v>
      </c>
      <c r="K4998" s="1" t="str">
        <f>_xlfn.XLOOKUP(I4998,[1]category_mapping!$F$2:$F$19,[1]category_mapping!$G$2:$G$19,E4998)</f>
        <v>rent</v>
      </c>
      <c r="L4998" s="1" t="str">
        <f>IF(cleaning_working[[#This Row],[date]]="","Missing","Available")</f>
        <v>Available</v>
      </c>
    </row>
    <row r="4999" spans="1:12" x14ac:dyDescent="0.35">
      <c r="A4999" s="1" t="s">
        <v>5113</v>
      </c>
      <c r="B4999" s="1" t="s">
        <v>235</v>
      </c>
      <c r="C4999" s="3">
        <v>44207</v>
      </c>
      <c r="D4999" s="1" t="s">
        <v>14</v>
      </c>
      <c r="E4999" s="1" t="s">
        <v>119</v>
      </c>
      <c r="F4999" s="1">
        <v>79285</v>
      </c>
      <c r="G4999" s="1" t="s">
        <v>25</v>
      </c>
      <c r="H4999" s="1" t="s">
        <v>26</v>
      </c>
      <c r="I4999" s="1" t="s">
        <v>80</v>
      </c>
      <c r="J4999" s="1" t="str" cm="1">
        <f t="array" ref="J4999">_xlfn.IFS(F4999="","missing",F4999&lt;0,"negative",F4999=0,"zero",AND(F4999&gt;=99999,MOD(F4999,9)=0),"99999 placeholder",AND(F4999&gt;$O$5,D4999="Expense"),"Expense outlier",AND(F4999&gt;$P$5,D4999="Income"),"Income outlier",TRUE,"valid")</f>
        <v>valid</v>
      </c>
      <c r="K4999" s="1" t="str">
        <f>_xlfn.XLOOKUP(I4999,[1]category_mapping!$F$2:$F$19,[1]category_mapping!$G$2:$G$19,E4999)</f>
        <v>food</v>
      </c>
      <c r="L4999" s="1" t="str">
        <f>IF(cleaning_working[[#This Row],[date]]="","Missing","Available")</f>
        <v>Available</v>
      </c>
    </row>
    <row r="5000" spans="1:12" x14ac:dyDescent="0.35">
      <c r="A5000" s="1" t="s">
        <v>5114</v>
      </c>
      <c r="B5000" s="1" t="s">
        <v>214</v>
      </c>
      <c r="C5000" s="3">
        <v>44879</v>
      </c>
      <c r="D5000" s="1" t="s">
        <v>13</v>
      </c>
      <c r="E5000" s="1" t="s">
        <v>24</v>
      </c>
      <c r="F5000" s="1">
        <v>8224</v>
      </c>
      <c r="G5000" s="1" t="s">
        <v>64</v>
      </c>
      <c r="H5000" s="1" t="s">
        <v>107</v>
      </c>
      <c r="I5000" s="1" t="s">
        <v>20</v>
      </c>
      <c r="J5000" s="1" t="str" cm="1">
        <f t="array" ref="J5000">_xlfn.IFS(F5000="","missing",F5000&lt;0,"negative",F5000=0,"zero",AND(F5000&gt;=99999,MOD(F5000,9)=0),"99999 placeholder",AND(F5000&gt;$O$5,D5000="Expense"),"Expense outlier",AND(F5000&gt;$P$5,D5000="Income"),"Income outlier",TRUE,"valid")</f>
        <v>valid</v>
      </c>
      <c r="K5000" s="1" t="str">
        <f>_xlfn.XLOOKUP(I5000,[1]category_mapping!$F$2:$F$19,[1]category_mapping!$G$2:$G$19,E5000)</f>
        <v>entertainment</v>
      </c>
      <c r="L5000" s="1" t="str">
        <f>IF(cleaning_working[[#This Row],[date]]="","Missing","Available")</f>
        <v>Available</v>
      </c>
    </row>
    <row r="5001" spans="1:12" x14ac:dyDescent="0.35">
      <c r="A5001" s="1" t="s">
        <v>5115</v>
      </c>
      <c r="B5001" s="1" t="s">
        <v>400</v>
      </c>
      <c r="C5001" s="3" t="s">
        <v>38</v>
      </c>
      <c r="D5001" s="1" t="s">
        <v>13</v>
      </c>
      <c r="E5001" s="1" t="s">
        <v>17</v>
      </c>
      <c r="F5001" s="1">
        <v>1003</v>
      </c>
      <c r="G5001" s="1" t="s">
        <v>32</v>
      </c>
      <c r="H5001" s="1" t="s">
        <v>133</v>
      </c>
      <c r="I5001" s="1" t="s">
        <v>194</v>
      </c>
      <c r="J5001" s="1" t="str" cm="1">
        <f t="array" ref="J5001">_xlfn.IFS(F5001="","missing",F5001&lt;0,"negative",F5001=0,"zero",AND(F5001&gt;=99999,MOD(F5001,9)=0),"99999 placeholder",AND(F5001&gt;$O$5,D5001="Expense"),"Expense outlier",AND(F5001&gt;$P$5,D5001="Income"),"Income outlier",TRUE,"valid")</f>
        <v>valid</v>
      </c>
      <c r="K5001" s="1" t="str">
        <f>_xlfn.XLOOKUP(I5001,[1]category_mapping!$F$2:$F$19,[1]category_mapping!$G$2:$G$19,E5001)</f>
        <v>travel</v>
      </c>
      <c r="L5001" s="1" t="str">
        <f>IF(cleaning_working[[#This Row],[date]]="","Missing","Available")</f>
        <v>Missing</v>
      </c>
    </row>
    <row r="5002" spans="1:12" x14ac:dyDescent="0.35">
      <c r="A5002" s="1" t="s">
        <v>5116</v>
      </c>
      <c r="B5002" s="1" t="s">
        <v>139</v>
      </c>
      <c r="C5002" s="3">
        <v>45384</v>
      </c>
      <c r="D5002" s="1" t="s">
        <v>13</v>
      </c>
      <c r="E5002" s="1" t="s">
        <v>39</v>
      </c>
      <c r="F5002" s="1">
        <v>6967</v>
      </c>
      <c r="G5002" s="1" t="s">
        <v>40</v>
      </c>
      <c r="H5002" s="1" t="s">
        <v>26</v>
      </c>
      <c r="I5002" s="1" t="s">
        <v>134</v>
      </c>
      <c r="J5002" s="1" t="str" cm="1">
        <f t="array" ref="J5002">_xlfn.IFS(F5002="","missing",F5002&lt;0,"negative",F5002=0,"zero",AND(F5002&gt;=99999,MOD(F5002,9)=0),"99999 placeholder",AND(F5002&gt;$O$5,D5002="Expense"),"Expense outlier",AND(F5002&gt;$P$5,D5002="Income"),"Income outlier",TRUE,"valid")</f>
        <v>valid</v>
      </c>
      <c r="K5002" s="1" t="str">
        <f>_xlfn.XLOOKUP(I5002,[1]category_mapping!$F$2:$F$19,[1]category_mapping!$G$2:$G$19,E5002)</f>
        <v>education</v>
      </c>
      <c r="L5002" s="1" t="str">
        <f>IF(cleaning_working[[#This Row],[date]]="","Missing","Available")</f>
        <v>Available</v>
      </c>
    </row>
    <row r="5003" spans="1:12" x14ac:dyDescent="0.35">
      <c r="A5003" s="1" t="s">
        <v>5117</v>
      </c>
      <c r="B5003" s="1" t="s">
        <v>103</v>
      </c>
      <c r="C5003" s="3">
        <v>44612</v>
      </c>
      <c r="D5003" s="1" t="s">
        <v>13</v>
      </c>
      <c r="E5003" s="1" t="s">
        <v>24</v>
      </c>
      <c r="F5003" s="1">
        <v>13099</v>
      </c>
      <c r="G5003" s="1" t="s">
        <v>18</v>
      </c>
      <c r="H5003" s="1" t="s">
        <v>107</v>
      </c>
      <c r="I5003" s="1" t="s">
        <v>20</v>
      </c>
      <c r="J5003" s="1" t="str" cm="1">
        <f t="array" ref="J5003">_xlfn.IFS(F5003="","missing",F5003&lt;0,"negative",F5003=0,"zero",AND(F5003&gt;=99999,MOD(F5003,9)=0),"99999 placeholder",AND(F5003&gt;$O$5,D5003="Expense"),"Expense outlier",AND(F5003&gt;$P$5,D5003="Income"),"Income outlier",TRUE,"valid")</f>
        <v>valid</v>
      </c>
      <c r="K5003" s="1" t="str">
        <f>_xlfn.XLOOKUP(I5003,[1]category_mapping!$F$2:$F$19,[1]category_mapping!$G$2:$G$19,E5003)</f>
        <v>entertainment</v>
      </c>
      <c r="L5003" s="1" t="str">
        <f>IF(cleaning_working[[#This Row],[date]]="","Missing","Available")</f>
        <v>Available</v>
      </c>
    </row>
    <row r="5004" spans="1:12" x14ac:dyDescent="0.35">
      <c r="A5004" s="1" t="s">
        <v>5118</v>
      </c>
      <c r="B5004" s="1" t="s">
        <v>95</v>
      </c>
      <c r="C5004" s="3">
        <v>44660</v>
      </c>
      <c r="D5004" s="1" t="s">
        <v>13</v>
      </c>
      <c r="E5004" s="1" t="s">
        <v>24</v>
      </c>
      <c r="F5004" s="1">
        <v>2139</v>
      </c>
      <c r="G5004" s="1" t="s">
        <v>64</v>
      </c>
      <c r="H5004" s="1" t="s">
        <v>86</v>
      </c>
      <c r="I5004" s="1" t="s">
        <v>80</v>
      </c>
      <c r="J5004" s="1" t="str" cm="1">
        <f t="array" ref="J5004">_xlfn.IFS(F5004="","missing",F5004&lt;0,"negative",F5004=0,"zero",AND(F5004&gt;=99999,MOD(F5004,9)=0),"99999 placeholder",AND(F5004&gt;$O$5,D5004="Expense"),"Expense outlier",AND(F5004&gt;$P$5,D5004="Income"),"Income outlier",TRUE,"valid")</f>
        <v>valid</v>
      </c>
      <c r="K5004" s="1" t="str">
        <f>_xlfn.XLOOKUP(I5004,[1]category_mapping!$F$2:$F$19,[1]category_mapping!$G$2:$G$19,E5004)</f>
        <v>food</v>
      </c>
      <c r="L5004" s="1" t="str">
        <f>IF(cleaning_working[[#This Row],[date]]="","Missing","Available")</f>
        <v>Available</v>
      </c>
    </row>
    <row r="5005" spans="1:12" x14ac:dyDescent="0.35">
      <c r="A5005" s="1" t="s">
        <v>5119</v>
      </c>
      <c r="B5005" s="1" t="s">
        <v>166</v>
      </c>
      <c r="C5005" s="3">
        <v>44262</v>
      </c>
      <c r="D5005" s="1" t="s">
        <v>13</v>
      </c>
      <c r="E5005" s="1" t="s">
        <v>24</v>
      </c>
      <c r="F5005" s="1">
        <v>4013</v>
      </c>
      <c r="G5005" s="1" t="s">
        <v>40</v>
      </c>
      <c r="H5005" s="1" t="s">
        <v>52</v>
      </c>
      <c r="I5005" s="1" t="s">
        <v>66</v>
      </c>
      <c r="J5005" s="1" t="str" cm="1">
        <f t="array" ref="J5005">_xlfn.IFS(F5005="","missing",F5005&lt;0,"negative",F5005=0,"zero",AND(F5005&gt;=99999,MOD(F5005,9)=0),"99999 placeholder",AND(F5005&gt;$O$5,D5005="Expense"),"Expense outlier",AND(F5005&gt;$P$5,D5005="Income"),"Income outlier",TRUE,"valid")</f>
        <v>valid</v>
      </c>
      <c r="K5005" s="1" t="str">
        <f>_xlfn.XLOOKUP(I5005,[1]category_mapping!$F$2:$F$19,[1]category_mapping!$G$2:$G$19,E5005)</f>
        <v>food</v>
      </c>
      <c r="L5005" s="1" t="str">
        <f>IF(cleaning_working[[#This Row],[date]]="","Missing","Available")</f>
        <v>Available</v>
      </c>
    </row>
    <row r="5006" spans="1:12" x14ac:dyDescent="0.35">
      <c r="A5006" s="1" t="s">
        <v>5120</v>
      </c>
      <c r="B5006" s="1" t="s">
        <v>164</v>
      </c>
      <c r="C5006" s="3">
        <v>45368</v>
      </c>
      <c r="D5006" s="1" t="s">
        <v>13</v>
      </c>
      <c r="E5006" s="1" t="s">
        <v>24</v>
      </c>
      <c r="F5006" s="1">
        <v>2619</v>
      </c>
      <c r="G5006" s="1" t="s">
        <v>25</v>
      </c>
      <c r="H5006" s="1" t="s">
        <v>52</v>
      </c>
      <c r="I5006" s="1" t="s">
        <v>194</v>
      </c>
      <c r="J5006" s="1" t="str" cm="1">
        <f t="array" ref="J5006">_xlfn.IFS(F5006="","missing",F5006&lt;0,"negative",F5006=0,"zero",AND(F5006&gt;=99999,MOD(F5006,9)=0),"99999 placeholder",AND(F5006&gt;$O$5,D5006="Expense"),"Expense outlier",AND(F5006&gt;$P$5,D5006="Income"),"Income outlier",TRUE,"valid")</f>
        <v>valid</v>
      </c>
      <c r="K5006" s="1" t="str">
        <f>_xlfn.XLOOKUP(I5006,[1]category_mapping!$F$2:$F$19,[1]category_mapping!$G$2:$G$19,E5006)</f>
        <v>travel</v>
      </c>
      <c r="L5006" s="1" t="str">
        <f>IF(cleaning_working[[#This Row],[date]]="","Missing","Available")</f>
        <v>Available</v>
      </c>
    </row>
    <row r="5007" spans="1:12" x14ac:dyDescent="0.35">
      <c r="A5007" s="1" t="s">
        <v>5121</v>
      </c>
      <c r="B5007" s="1" t="s">
        <v>139</v>
      </c>
      <c r="C5007" s="3">
        <v>45520</v>
      </c>
      <c r="D5007" s="1" t="s">
        <v>13</v>
      </c>
      <c r="E5007" s="1" t="s">
        <v>39</v>
      </c>
      <c r="F5007" s="1">
        <v>3972</v>
      </c>
      <c r="G5007" s="1" t="s">
        <v>40</v>
      </c>
      <c r="H5007" s="1" t="s">
        <v>159</v>
      </c>
      <c r="I5007" s="1" t="s">
        <v>120</v>
      </c>
      <c r="J5007" s="1" t="str" cm="1">
        <f t="array" ref="J5007">_xlfn.IFS(F5007="","missing",F5007&lt;0,"negative",F5007=0,"zero",AND(F5007&gt;=99999,MOD(F5007,9)=0),"99999 placeholder",AND(F5007&gt;$O$5,D5007="Expense"),"Expense outlier",AND(F5007&gt;$P$5,D5007="Income"),"Income outlier",TRUE,"valid")</f>
        <v>valid</v>
      </c>
      <c r="K5007" s="1" t="str">
        <f>_xlfn.XLOOKUP(I5007,[1]category_mapping!$F$2:$F$19,[1]category_mapping!$G$2:$G$19,E5007)</f>
        <v>food</v>
      </c>
      <c r="L5007" s="1" t="str">
        <f>IF(cleaning_working[[#This Row],[date]]="","Missing","Available")</f>
        <v>Available</v>
      </c>
    </row>
    <row r="5008" spans="1:12" x14ac:dyDescent="0.35">
      <c r="A5008" s="1" t="s">
        <v>5122</v>
      </c>
      <c r="B5008" s="1" t="s">
        <v>208</v>
      </c>
      <c r="C5008" s="3">
        <v>44554</v>
      </c>
      <c r="D5008" s="1" t="s">
        <v>13</v>
      </c>
      <c r="E5008" s="1" t="s">
        <v>96</v>
      </c>
      <c r="F5008" s="1">
        <v>7846</v>
      </c>
      <c r="G5008" s="1" t="s">
        <v>18</v>
      </c>
      <c r="H5008" s="1" t="s">
        <v>52</v>
      </c>
      <c r="J5008" s="1" t="str" cm="1">
        <f t="array" ref="J5008">_xlfn.IFS(F5008="","missing",F5008&lt;0,"negative",F5008=0,"zero",AND(F5008&gt;=99999,MOD(F5008,9)=0),"99999 placeholder",AND(F5008&gt;$O$5,D5008="Expense"),"Expense outlier",AND(F5008&gt;$P$5,D5008="Income"),"Income outlier",TRUE,"valid")</f>
        <v>valid</v>
      </c>
      <c r="K5008" s="1" t="str">
        <f>_xlfn.XLOOKUP(I5008,[1]category_mapping!$F$2:$F$19,[1]category_mapping!$G$2:$G$19,E5008)</f>
        <v>travel</v>
      </c>
      <c r="L5008" s="1" t="str">
        <f>IF(cleaning_working[[#This Row],[date]]="","Missing","Available")</f>
        <v>Available</v>
      </c>
    </row>
    <row r="5009" spans="1:12" x14ac:dyDescent="0.35">
      <c r="A5009" s="1" t="s">
        <v>5123</v>
      </c>
      <c r="B5009" s="1" t="s">
        <v>493</v>
      </c>
      <c r="C5009" s="3">
        <v>45598</v>
      </c>
      <c r="D5009" s="1" t="s">
        <v>13</v>
      </c>
      <c r="E5009" s="1" t="s">
        <v>17</v>
      </c>
      <c r="F5009" s="1">
        <v>2247</v>
      </c>
      <c r="G5009" s="1" t="s">
        <v>18</v>
      </c>
      <c r="H5009" s="1" t="s">
        <v>52</v>
      </c>
      <c r="I5009" s="1" t="s">
        <v>93</v>
      </c>
      <c r="J5009" s="1" t="str" cm="1">
        <f t="array" ref="J5009">_xlfn.IFS(F5009="","missing",F5009&lt;0,"negative",F5009=0,"zero",AND(F5009&gt;=99999,MOD(F5009,9)=0),"99999 placeholder",AND(F5009&gt;$O$5,D5009="Expense"),"Expense outlier",AND(F5009&gt;$P$5,D5009="Income"),"Income outlier",TRUE,"valid")</f>
        <v>valid</v>
      </c>
      <c r="K5009" s="1" t="str">
        <f>_xlfn.XLOOKUP(I5009,[1]category_mapping!$F$2:$F$19,[1]category_mapping!$G$2:$G$19,E5009)</f>
        <v>education</v>
      </c>
      <c r="L5009" s="1" t="str">
        <f>IF(cleaning_working[[#This Row],[date]]="","Missing","Available")</f>
        <v>Available</v>
      </c>
    </row>
    <row r="5010" spans="1:12" x14ac:dyDescent="0.35">
      <c r="A5010" s="1" t="s">
        <v>5124</v>
      </c>
      <c r="B5010" s="1" t="s">
        <v>372</v>
      </c>
      <c r="C5010" s="3">
        <v>45270</v>
      </c>
      <c r="D5010" s="1" t="s">
        <v>13</v>
      </c>
      <c r="E5010" s="1" t="s">
        <v>39</v>
      </c>
      <c r="F5010" s="1">
        <v>8181</v>
      </c>
      <c r="G5010" s="1" t="s">
        <v>18</v>
      </c>
      <c r="H5010" s="1" t="s">
        <v>159</v>
      </c>
      <c r="I5010" s="1" t="s">
        <v>53</v>
      </c>
      <c r="J5010" s="1" t="str" cm="1">
        <f t="array" ref="J5010">_xlfn.IFS(F5010="","missing",F5010&lt;0,"negative",F5010=0,"zero",AND(F5010&gt;=99999,MOD(F5010,9)=0),"99999 placeholder",AND(F5010&gt;$O$5,D5010="Expense"),"Expense outlier",AND(F5010&gt;$P$5,D5010="Income"),"Income outlier",TRUE,"valid")</f>
        <v>valid</v>
      </c>
      <c r="K5010" s="1" t="str">
        <f>_xlfn.XLOOKUP(I5010,[1]category_mapping!$F$2:$F$19,[1]category_mapping!$G$2:$G$19,E5010)</f>
        <v>travel</v>
      </c>
      <c r="L5010" s="1" t="str">
        <f>IF(cleaning_working[[#This Row],[date]]="","Missing","Available")</f>
        <v>Available</v>
      </c>
    </row>
    <row r="5011" spans="1:12" x14ac:dyDescent="0.35">
      <c r="A5011" s="1" t="s">
        <v>5125</v>
      </c>
      <c r="B5011" s="1" t="s">
        <v>51</v>
      </c>
      <c r="C5011" s="3">
        <v>45072</v>
      </c>
      <c r="D5011" s="1" t="s">
        <v>13</v>
      </c>
      <c r="E5011" s="1" t="s">
        <v>96</v>
      </c>
      <c r="F5011" s="1">
        <v>7429</v>
      </c>
      <c r="G5011" s="1" t="s">
        <v>32</v>
      </c>
      <c r="H5011" s="1" t="s">
        <v>26</v>
      </c>
      <c r="I5011" s="1" t="s">
        <v>120</v>
      </c>
      <c r="J5011" s="1" t="str" cm="1">
        <f t="array" ref="J5011">_xlfn.IFS(F5011="","missing",F5011&lt;0,"negative",F5011=0,"zero",AND(F5011&gt;=99999,MOD(F5011,9)=0),"99999 placeholder",AND(F5011&gt;$O$5,D5011="Expense"),"Expense outlier",AND(F5011&gt;$P$5,D5011="Income"),"Income outlier",TRUE,"valid")</f>
        <v>valid</v>
      </c>
      <c r="K5011" s="1" t="str">
        <f>_xlfn.XLOOKUP(I5011,[1]category_mapping!$F$2:$F$19,[1]category_mapping!$G$2:$G$19,E5011)</f>
        <v>food</v>
      </c>
      <c r="L5011" s="1" t="str">
        <f>IF(cleaning_working[[#This Row],[date]]="","Missing","Available")</f>
        <v>Available</v>
      </c>
    </row>
    <row r="5012" spans="1:12" x14ac:dyDescent="0.35">
      <c r="A5012" s="1" t="s">
        <v>5126</v>
      </c>
      <c r="B5012" s="1" t="s">
        <v>493</v>
      </c>
      <c r="C5012" s="3">
        <v>44327</v>
      </c>
      <c r="D5012" s="1" t="s">
        <v>13</v>
      </c>
      <c r="E5012" s="1" t="s">
        <v>24</v>
      </c>
      <c r="F5012" s="1">
        <v>4808</v>
      </c>
      <c r="G5012" s="1" t="s">
        <v>40</v>
      </c>
      <c r="H5012" s="1" t="s">
        <v>83</v>
      </c>
      <c r="I5012" s="1" t="s">
        <v>58</v>
      </c>
      <c r="J5012" s="1" t="str" cm="1">
        <f t="array" ref="J5012">_xlfn.IFS(F5012="","missing",F5012&lt;0,"negative",F5012=0,"zero",AND(F5012&gt;=99999,MOD(F5012,9)=0),"99999 placeholder",AND(F5012&gt;$O$5,D5012="Expense"),"Expense outlier",AND(F5012&gt;$P$5,D5012="Income"),"Income outlier",TRUE,"valid")</f>
        <v>valid</v>
      </c>
      <c r="K5012" s="1" t="str">
        <f>_xlfn.XLOOKUP(I5012,[1]category_mapping!$F$2:$F$19,[1]category_mapping!$G$2:$G$19,E5012)</f>
        <v>rent</v>
      </c>
      <c r="L5012" s="1" t="str">
        <f>IF(cleaning_working[[#This Row],[date]]="","Missing","Available")</f>
        <v>Available</v>
      </c>
    </row>
    <row r="5013" spans="1:12" x14ac:dyDescent="0.35">
      <c r="A5013" s="1" t="s">
        <v>5127</v>
      </c>
      <c r="B5013" s="1" t="s">
        <v>348</v>
      </c>
      <c r="C5013" s="3">
        <v>44506</v>
      </c>
      <c r="D5013" s="1" t="s">
        <v>13</v>
      </c>
      <c r="E5013" s="1" t="s">
        <v>63</v>
      </c>
      <c r="F5013" s="1">
        <v>4821</v>
      </c>
      <c r="G5013" s="1" t="s">
        <v>18</v>
      </c>
      <c r="H5013" s="1" t="s">
        <v>19</v>
      </c>
      <c r="I5013" s="1" t="s">
        <v>272</v>
      </c>
      <c r="J5013" s="1" t="str" cm="1">
        <f t="array" ref="J5013">_xlfn.IFS(F5013="","missing",F5013&lt;0,"negative",F5013=0,"zero",AND(F5013&gt;=99999,MOD(F5013,9)=0),"99999 placeholder",AND(F5013&gt;$O$5,D5013="Expense"),"Expense outlier",AND(F5013&gt;$P$5,D5013="Income"),"Income outlier",TRUE,"valid")</f>
        <v>valid</v>
      </c>
      <c r="K5013" s="1" t="str">
        <f>_xlfn.XLOOKUP(I5013,[1]category_mapping!$F$2:$F$19,[1]category_mapping!$G$2:$G$19,E5013)</f>
        <v>food</v>
      </c>
      <c r="L5013" s="1" t="str">
        <f>IF(cleaning_working[[#This Row],[date]]="","Missing","Available")</f>
        <v>Available</v>
      </c>
    </row>
    <row r="5014" spans="1:12" x14ac:dyDescent="0.35">
      <c r="A5014" s="1" t="s">
        <v>3169</v>
      </c>
      <c r="B5014" s="1" t="s">
        <v>148</v>
      </c>
      <c r="C5014" s="3">
        <v>45222</v>
      </c>
      <c r="D5014" s="1" t="s">
        <v>13</v>
      </c>
      <c r="E5014" s="1" t="s">
        <v>17</v>
      </c>
      <c r="F5014" s="1">
        <v>6505</v>
      </c>
      <c r="G5014" s="1" t="s">
        <v>40</v>
      </c>
      <c r="H5014" s="1" t="s">
        <v>19</v>
      </c>
      <c r="I5014" s="1" t="s">
        <v>170</v>
      </c>
      <c r="J5014" s="1" t="str" cm="1">
        <f t="array" ref="J5014">_xlfn.IFS(F5014="","missing",F5014&lt;0,"negative",F5014=0,"zero",AND(F5014&gt;=99999,MOD(F5014,9)=0),"99999 placeholder",AND(F5014&gt;$O$5,D5014="Expense"),"Expense outlier",AND(F5014&gt;$P$5,D5014="Income"),"Income outlier",TRUE,"valid")</f>
        <v>valid</v>
      </c>
      <c r="K5014" s="1" t="str">
        <f>_xlfn.XLOOKUP(I5014,[1]category_mapping!$F$2:$F$19,[1]category_mapping!$G$2:$G$19,E5014)</f>
        <v>health</v>
      </c>
      <c r="L5014" s="1" t="str">
        <f>IF(cleaning_working[[#This Row],[date]]="","Missing","Available")</f>
        <v>Available</v>
      </c>
    </row>
    <row r="5015" spans="1:12" x14ac:dyDescent="0.35">
      <c r="A5015" s="1" t="s">
        <v>5128</v>
      </c>
      <c r="B5015" s="1" t="s">
        <v>247</v>
      </c>
      <c r="C5015" s="3">
        <v>45239</v>
      </c>
      <c r="D5015" s="1" t="s">
        <v>13</v>
      </c>
      <c r="E5015" s="1" t="s">
        <v>24</v>
      </c>
      <c r="F5015" s="1">
        <v>4354</v>
      </c>
      <c r="G5015" s="1" t="s">
        <v>64</v>
      </c>
      <c r="H5015" s="1" t="s">
        <v>33</v>
      </c>
      <c r="I5015" s="1" t="s">
        <v>217</v>
      </c>
      <c r="J5015" s="1" t="str" cm="1">
        <f t="array" ref="J5015">_xlfn.IFS(F5015="","missing",F5015&lt;0,"negative",F5015=0,"zero",AND(F5015&gt;=99999,MOD(F5015,9)=0),"99999 placeholder",AND(F5015&gt;$O$5,D5015="Expense"),"Expense outlier",AND(F5015&gt;$P$5,D5015="Income"),"Income outlier",TRUE,"valid")</f>
        <v>valid</v>
      </c>
      <c r="K5015" s="1" t="str">
        <f>_xlfn.XLOOKUP(I5015,[1]category_mapping!$F$2:$F$19,[1]category_mapping!$G$2:$G$19,E5015)</f>
        <v>rent</v>
      </c>
      <c r="L5015" s="1" t="str">
        <f>IF(cleaning_working[[#This Row],[date]]="","Missing","Available")</f>
        <v>Available</v>
      </c>
    </row>
    <row r="5016" spans="1:12" x14ac:dyDescent="0.35">
      <c r="A5016" s="1" t="s">
        <v>5129</v>
      </c>
      <c r="B5016" s="1" t="s">
        <v>214</v>
      </c>
      <c r="C5016" s="3">
        <v>44774</v>
      </c>
      <c r="D5016" s="1" t="s">
        <v>13</v>
      </c>
      <c r="E5016" s="1" t="s">
        <v>45</v>
      </c>
      <c r="F5016" s="1">
        <v>6121</v>
      </c>
      <c r="G5016" s="1" t="s">
        <v>64</v>
      </c>
      <c r="H5016" s="1" t="s">
        <v>26</v>
      </c>
      <c r="I5016" s="1" t="s">
        <v>87</v>
      </c>
      <c r="J5016" s="1" t="str" cm="1">
        <f t="array" ref="J5016">_xlfn.IFS(F5016="","missing",F5016&lt;0,"negative",F5016=0,"zero",AND(F5016&gt;=99999,MOD(F5016,9)=0),"99999 placeholder",AND(F5016&gt;$O$5,D5016="Expense"),"Expense outlier",AND(F5016&gt;$P$5,D5016="Income"),"Income outlier",TRUE,"valid")</f>
        <v>valid</v>
      </c>
      <c r="K5016" s="1" t="str">
        <f>_xlfn.XLOOKUP(I5016,[1]category_mapping!$F$2:$F$19,[1]category_mapping!$G$2:$G$19,E5016)</f>
        <v>entertainment</v>
      </c>
      <c r="L5016" s="1" t="str">
        <f>IF(cleaning_working[[#This Row],[date]]="","Missing","Available")</f>
        <v>Available</v>
      </c>
    </row>
    <row r="5017" spans="1:12" x14ac:dyDescent="0.35">
      <c r="A5017" s="1" t="s">
        <v>5130</v>
      </c>
      <c r="B5017" s="1" t="s">
        <v>77</v>
      </c>
      <c r="C5017" s="3">
        <v>44370</v>
      </c>
      <c r="D5017" s="1" t="s">
        <v>14</v>
      </c>
      <c r="E5017" s="1" t="s">
        <v>57</v>
      </c>
      <c r="F5017" s="1">
        <v>15821</v>
      </c>
      <c r="G5017" s="1" t="s">
        <v>40</v>
      </c>
      <c r="H5017" s="1" t="s">
        <v>25</v>
      </c>
      <c r="I5017" s="1" t="s">
        <v>53</v>
      </c>
      <c r="J5017" s="1" t="str" cm="1">
        <f t="array" ref="J5017">_xlfn.IFS(F5017="","missing",F5017&lt;0,"negative",F5017=0,"zero",AND(F5017&gt;=99999,MOD(F5017,9)=0),"99999 placeholder",AND(F5017&gt;$O$5,D5017="Expense"),"Expense outlier",AND(F5017&gt;$P$5,D5017="Income"),"Income outlier",TRUE,"valid")</f>
        <v>valid</v>
      </c>
      <c r="K5017" s="1" t="str">
        <f>_xlfn.XLOOKUP(I5017,[1]category_mapping!$F$2:$F$19,[1]category_mapping!$G$2:$G$19,E5017)</f>
        <v>travel</v>
      </c>
      <c r="L5017" s="1" t="str">
        <f>IF(cleaning_working[[#This Row],[date]]="","Missing","Available")</f>
        <v>Available</v>
      </c>
    </row>
    <row r="5018" spans="1:12" x14ac:dyDescent="0.35">
      <c r="A5018" s="1" t="s">
        <v>5131</v>
      </c>
      <c r="B5018" s="1" t="s">
        <v>277</v>
      </c>
      <c r="C5018" s="3">
        <v>45238</v>
      </c>
      <c r="D5018" s="1" t="s">
        <v>13</v>
      </c>
      <c r="E5018" s="1" t="s">
        <v>17</v>
      </c>
      <c r="F5018" s="1">
        <v>8069</v>
      </c>
      <c r="G5018" s="1" t="s">
        <v>40</v>
      </c>
      <c r="H5018" s="1" t="s">
        <v>25</v>
      </c>
      <c r="I5018" s="1" t="s">
        <v>128</v>
      </c>
      <c r="J5018" s="1" t="str" cm="1">
        <f t="array" ref="J5018">_xlfn.IFS(F5018="","missing",F5018&lt;0,"negative",F5018=0,"zero",AND(F5018&gt;=99999,MOD(F5018,9)=0),"99999 placeholder",AND(F5018&gt;$O$5,D5018="Expense"),"Expense outlier",AND(F5018&gt;$P$5,D5018="Income"),"Income outlier",TRUE,"valid")</f>
        <v>valid</v>
      </c>
      <c r="K5018" s="1" t="str">
        <f>_xlfn.XLOOKUP(I5018,[1]category_mapping!$F$2:$F$19,[1]category_mapping!$G$2:$G$19,E5018)</f>
        <v>utilities</v>
      </c>
      <c r="L5018" s="1" t="str">
        <f>IF(cleaning_working[[#This Row],[date]]="","Missing","Available")</f>
        <v>Available</v>
      </c>
    </row>
    <row r="5019" spans="1:12" x14ac:dyDescent="0.35">
      <c r="A5019" s="1" t="s">
        <v>5132</v>
      </c>
      <c r="B5019" s="1" t="s">
        <v>161</v>
      </c>
      <c r="C5019" s="3">
        <v>44528</v>
      </c>
      <c r="D5019" s="1" t="s">
        <v>14</v>
      </c>
      <c r="E5019" s="1" t="s">
        <v>57</v>
      </c>
      <c r="F5019" s="1">
        <v>53170</v>
      </c>
      <c r="G5019" s="1" t="s">
        <v>32</v>
      </c>
      <c r="H5019" s="1" t="s">
        <v>159</v>
      </c>
      <c r="I5019" s="1" t="s">
        <v>20</v>
      </c>
      <c r="J5019" s="1" t="str" cm="1">
        <f t="array" ref="J5019">_xlfn.IFS(F5019="","missing",F5019&lt;0,"negative",F5019=0,"zero",AND(F5019&gt;=99999,MOD(F5019,9)=0),"99999 placeholder",AND(F5019&gt;$O$5,D5019="Expense"),"Expense outlier",AND(F5019&gt;$P$5,D5019="Income"),"Income outlier",TRUE,"valid")</f>
        <v>valid</v>
      </c>
      <c r="K5019" s="1" t="str">
        <f>_xlfn.XLOOKUP(I5019,[1]category_mapping!$F$2:$F$19,[1]category_mapping!$G$2:$G$19,E5019)</f>
        <v>entertainment</v>
      </c>
      <c r="L5019" s="1" t="str">
        <f>IF(cleaning_working[[#This Row],[date]]="","Missing","Available")</f>
        <v>Available</v>
      </c>
    </row>
    <row r="5020" spans="1:12" x14ac:dyDescent="0.35">
      <c r="A5020" s="1" t="s">
        <v>5133</v>
      </c>
      <c r="B5020" s="1" t="s">
        <v>148</v>
      </c>
      <c r="C5020" s="3" t="s">
        <v>38</v>
      </c>
      <c r="D5020" s="1" t="s">
        <v>14</v>
      </c>
      <c r="E5020" s="1" t="s">
        <v>57</v>
      </c>
      <c r="F5020" s="1">
        <v>73894</v>
      </c>
      <c r="G5020" s="1" t="s">
        <v>32</v>
      </c>
      <c r="H5020" s="1" t="s">
        <v>107</v>
      </c>
      <c r="I5020" s="1" t="s">
        <v>272</v>
      </c>
      <c r="J5020" s="1" t="str" cm="1">
        <f t="array" ref="J5020">_xlfn.IFS(F5020="","missing",F5020&lt;0,"negative",F5020=0,"zero",AND(F5020&gt;=99999,MOD(F5020,9)=0),"99999 placeholder",AND(F5020&gt;$O$5,D5020="Expense"),"Expense outlier",AND(F5020&gt;$P$5,D5020="Income"),"Income outlier",TRUE,"valid")</f>
        <v>valid</v>
      </c>
      <c r="K5020" s="1" t="str">
        <f>_xlfn.XLOOKUP(I5020,[1]category_mapping!$F$2:$F$19,[1]category_mapping!$G$2:$G$19,E5020)</f>
        <v>food</v>
      </c>
      <c r="L5020" s="1" t="str">
        <f>IF(cleaning_working[[#This Row],[date]]="","Missing","Available")</f>
        <v>Missing</v>
      </c>
    </row>
    <row r="5021" spans="1:12" x14ac:dyDescent="0.35">
      <c r="A5021" s="1" t="s">
        <v>2897</v>
      </c>
      <c r="B5021" s="1" t="s">
        <v>542</v>
      </c>
      <c r="C5021" s="3">
        <v>45327</v>
      </c>
      <c r="D5021" s="1" t="s">
        <v>13</v>
      </c>
      <c r="E5021" s="1" t="s">
        <v>104</v>
      </c>
      <c r="F5021" s="1">
        <v>2665</v>
      </c>
      <c r="G5021" s="1" t="s">
        <v>18</v>
      </c>
      <c r="H5021" s="1" t="s">
        <v>26</v>
      </c>
      <c r="I5021" s="1" t="s">
        <v>134</v>
      </c>
      <c r="J5021" s="1" t="str" cm="1">
        <f t="array" ref="J5021">_xlfn.IFS(F5021="","missing",F5021&lt;0,"negative",F5021=0,"zero",AND(F5021&gt;=99999,MOD(F5021,9)=0),"99999 placeholder",AND(F5021&gt;$O$5,D5021="Expense"),"Expense outlier",AND(F5021&gt;$P$5,D5021="Income"),"Income outlier",TRUE,"valid")</f>
        <v>valid</v>
      </c>
      <c r="K5021" s="1" t="str">
        <f>_xlfn.XLOOKUP(I5021,[1]category_mapping!$F$2:$F$19,[1]category_mapping!$G$2:$G$19,E5021)</f>
        <v>education</v>
      </c>
      <c r="L5021" s="1" t="str">
        <f>IF(cleaning_working[[#This Row],[date]]="","Missing","Available")</f>
        <v>Available</v>
      </c>
    </row>
    <row r="5022" spans="1:12" x14ac:dyDescent="0.35">
      <c r="A5022" s="1" t="s">
        <v>5134</v>
      </c>
      <c r="B5022" s="1" t="s">
        <v>343</v>
      </c>
      <c r="C5022" s="3">
        <v>45577</v>
      </c>
      <c r="D5022" s="1" t="s">
        <v>13</v>
      </c>
      <c r="E5022" s="1" t="s">
        <v>24</v>
      </c>
      <c r="F5022" s="1">
        <v>1760</v>
      </c>
      <c r="G5022" s="1" t="s">
        <v>25</v>
      </c>
      <c r="H5022" s="1" t="s">
        <v>65</v>
      </c>
      <c r="I5022" s="1" t="s">
        <v>34</v>
      </c>
      <c r="J5022" s="1" t="str" cm="1">
        <f t="array" ref="J5022">_xlfn.IFS(F5022="","missing",F5022&lt;0,"negative",F5022=0,"zero",AND(F5022&gt;=99999,MOD(F5022,9)=0),"99999 placeholder",AND(F5022&gt;$O$5,D5022="Expense"),"Expense outlier",AND(F5022&gt;$P$5,D5022="Income"),"Income outlier",TRUE,"valid")</f>
        <v>valid</v>
      </c>
      <c r="K5022" s="1" t="str">
        <f>_xlfn.XLOOKUP(I5022,[1]category_mapping!$F$2:$F$19,[1]category_mapping!$G$2:$G$19,E5022)</f>
        <v>education</v>
      </c>
      <c r="L5022" s="1" t="str">
        <f>IF(cleaning_working[[#This Row],[date]]="","Missing","Available")</f>
        <v>Available</v>
      </c>
    </row>
    <row r="5023" spans="1:12" x14ac:dyDescent="0.35">
      <c r="A5023" s="1" t="s">
        <v>5135</v>
      </c>
      <c r="B5023" s="1" t="s">
        <v>187</v>
      </c>
      <c r="C5023" s="3">
        <v>44980</v>
      </c>
      <c r="D5023" s="1" t="s">
        <v>13</v>
      </c>
      <c r="E5023" s="1" t="s">
        <v>96</v>
      </c>
      <c r="F5023" s="1">
        <v>2932</v>
      </c>
      <c r="G5023" s="1" t="s">
        <v>64</v>
      </c>
      <c r="H5023" s="1" t="s">
        <v>133</v>
      </c>
      <c r="I5023" s="1" t="s">
        <v>194</v>
      </c>
      <c r="J5023" s="1" t="str" cm="1">
        <f t="array" ref="J5023">_xlfn.IFS(F5023="","missing",F5023&lt;0,"negative",F5023=0,"zero",AND(F5023&gt;=99999,MOD(F5023,9)=0),"99999 placeholder",AND(F5023&gt;$O$5,D5023="Expense"),"Expense outlier",AND(F5023&gt;$P$5,D5023="Income"),"Income outlier",TRUE,"valid")</f>
        <v>valid</v>
      </c>
      <c r="K5023" s="1" t="str">
        <f>_xlfn.XLOOKUP(I5023,[1]category_mapping!$F$2:$F$19,[1]category_mapping!$G$2:$G$19,E5023)</f>
        <v>travel</v>
      </c>
      <c r="L5023" s="1" t="str">
        <f>IF(cleaning_working[[#This Row],[date]]="","Missing","Available")</f>
        <v>Available</v>
      </c>
    </row>
    <row r="5024" spans="1:12" x14ac:dyDescent="0.35">
      <c r="A5024" s="1" t="s">
        <v>5136</v>
      </c>
      <c r="B5024" s="1" t="s">
        <v>245</v>
      </c>
      <c r="C5024" s="3">
        <v>45585</v>
      </c>
      <c r="D5024" s="1" t="s">
        <v>14</v>
      </c>
      <c r="E5024" s="1" t="s">
        <v>31</v>
      </c>
      <c r="F5024" s="1">
        <v>10100</v>
      </c>
      <c r="G5024" s="1" t="s">
        <v>18</v>
      </c>
      <c r="H5024" s="1" t="s">
        <v>83</v>
      </c>
      <c r="I5024" s="1" t="s">
        <v>53</v>
      </c>
      <c r="J5024" s="1" t="str" cm="1">
        <f t="array" ref="J5024">_xlfn.IFS(F5024="","missing",F5024&lt;0,"negative",F5024=0,"zero",AND(F5024&gt;=99999,MOD(F5024,9)=0),"99999 placeholder",AND(F5024&gt;$O$5,D5024="Expense"),"Expense outlier",AND(F5024&gt;$P$5,D5024="Income"),"Income outlier",TRUE,"valid")</f>
        <v>valid</v>
      </c>
      <c r="K5024" s="1" t="str">
        <f>_xlfn.XLOOKUP(I5024,[1]category_mapping!$F$2:$F$19,[1]category_mapping!$G$2:$G$19,E5024)</f>
        <v>travel</v>
      </c>
      <c r="L5024" s="1" t="str">
        <f>IF(cleaning_working[[#This Row],[date]]="","Missing","Available")</f>
        <v>Available</v>
      </c>
    </row>
    <row r="5025" spans="1:12" x14ac:dyDescent="0.35">
      <c r="A5025" s="1" t="s">
        <v>5137</v>
      </c>
      <c r="B5025" s="1" t="s">
        <v>95</v>
      </c>
      <c r="C5025" s="3">
        <v>44563</v>
      </c>
      <c r="D5025" s="1" t="s">
        <v>13</v>
      </c>
      <c r="E5025" s="1" t="s">
        <v>39</v>
      </c>
      <c r="F5025" s="1">
        <v>9511</v>
      </c>
      <c r="G5025" s="1" t="s">
        <v>18</v>
      </c>
      <c r="H5025" s="1" t="s">
        <v>83</v>
      </c>
      <c r="J5025" s="1" t="str" cm="1">
        <f t="array" ref="J5025">_xlfn.IFS(F5025="","missing",F5025&lt;0,"negative",F5025=0,"zero",AND(F5025&gt;=99999,MOD(F5025,9)=0),"99999 placeholder",AND(F5025&gt;$O$5,D5025="Expense"),"Expense outlier",AND(F5025&gt;$P$5,D5025="Income"),"Income outlier",TRUE,"valid")</f>
        <v>valid</v>
      </c>
      <c r="K5025" s="1" t="str">
        <f>_xlfn.XLOOKUP(I5025,[1]category_mapping!$F$2:$F$19,[1]category_mapping!$G$2:$G$19,E5025)</f>
        <v>food</v>
      </c>
      <c r="L5025" s="1" t="str">
        <f>IF(cleaning_working[[#This Row],[date]]="","Missing","Available")</f>
        <v>Available</v>
      </c>
    </row>
    <row r="5026" spans="1:12" x14ac:dyDescent="0.35">
      <c r="A5026" s="1" t="s">
        <v>5138</v>
      </c>
      <c r="B5026" s="1" t="s">
        <v>416</v>
      </c>
      <c r="C5026" s="3">
        <v>45575</v>
      </c>
      <c r="D5026" s="1" t="s">
        <v>13</v>
      </c>
      <c r="E5026" s="1" t="s">
        <v>45</v>
      </c>
      <c r="F5026" s="1">
        <v>4139</v>
      </c>
      <c r="G5026" s="1" t="s">
        <v>18</v>
      </c>
      <c r="H5026" s="1" t="s">
        <v>65</v>
      </c>
      <c r="I5026" s="1" t="s">
        <v>93</v>
      </c>
      <c r="J5026" s="1" t="str" cm="1">
        <f t="array" ref="J5026">_xlfn.IFS(F5026="","missing",F5026&lt;0,"negative",F5026=0,"zero",AND(F5026&gt;=99999,MOD(F5026,9)=0),"99999 placeholder",AND(F5026&gt;$O$5,D5026="Expense"),"Expense outlier",AND(F5026&gt;$P$5,D5026="Income"),"Income outlier",TRUE,"valid")</f>
        <v>valid</v>
      </c>
      <c r="K5026" s="1" t="str">
        <f>_xlfn.XLOOKUP(I5026,[1]category_mapping!$F$2:$F$19,[1]category_mapping!$G$2:$G$19,E5026)</f>
        <v>entertainment</v>
      </c>
      <c r="L5026" s="1" t="str">
        <f>IF(cleaning_working[[#This Row],[date]]="","Missing","Available")</f>
        <v>Available</v>
      </c>
    </row>
    <row r="5027" spans="1:12" x14ac:dyDescent="0.35">
      <c r="A5027" s="1" t="s">
        <v>5139</v>
      </c>
      <c r="B5027" s="1" t="s">
        <v>219</v>
      </c>
      <c r="C5027" s="3">
        <v>45631</v>
      </c>
      <c r="D5027" s="1" t="s">
        <v>13</v>
      </c>
      <c r="E5027" s="1" t="s">
        <v>96</v>
      </c>
      <c r="F5027" s="1">
        <v>9131</v>
      </c>
      <c r="G5027" s="1" t="s">
        <v>18</v>
      </c>
      <c r="H5027" s="1" t="s">
        <v>133</v>
      </c>
      <c r="I5027" s="1" t="s">
        <v>194</v>
      </c>
      <c r="J5027" s="1" t="str" cm="1">
        <f t="array" ref="J5027">_xlfn.IFS(F5027="","missing",F5027&lt;0,"negative",F5027=0,"zero",AND(F5027&gt;=99999,MOD(F5027,9)=0),"99999 placeholder",AND(F5027&gt;$O$5,D5027="Expense"),"Expense outlier",AND(F5027&gt;$P$5,D5027="Income"),"Income outlier",TRUE,"valid")</f>
        <v>valid</v>
      </c>
      <c r="K5027" s="1" t="str">
        <f>_xlfn.XLOOKUP(I5027,[1]category_mapping!$F$2:$F$19,[1]category_mapping!$G$2:$G$19,E5027)</f>
        <v>travel</v>
      </c>
      <c r="L5027" s="1" t="str">
        <f>IF(cleaning_working[[#This Row],[date]]="","Missing","Available")</f>
        <v>Available</v>
      </c>
    </row>
    <row r="5028" spans="1:12" x14ac:dyDescent="0.35">
      <c r="A5028" s="1" t="s">
        <v>5140</v>
      </c>
      <c r="B5028" s="1" t="s">
        <v>161</v>
      </c>
      <c r="C5028" s="3">
        <v>44387</v>
      </c>
      <c r="D5028" s="1" t="s">
        <v>13</v>
      </c>
      <c r="E5028" s="1" t="s">
        <v>96</v>
      </c>
      <c r="F5028" s="1">
        <v>7976</v>
      </c>
      <c r="G5028" s="1" t="s">
        <v>40</v>
      </c>
      <c r="H5028" s="1" t="s">
        <v>25</v>
      </c>
      <c r="I5028" s="1" t="s">
        <v>134</v>
      </c>
      <c r="J5028" s="1" t="str" cm="1">
        <f t="array" ref="J5028">_xlfn.IFS(F5028="","missing",F5028&lt;0,"negative",F5028=0,"zero",AND(F5028&gt;=99999,MOD(F5028,9)=0),"99999 placeholder",AND(F5028&gt;$O$5,D5028="Expense"),"Expense outlier",AND(F5028&gt;$P$5,D5028="Income"),"Income outlier",TRUE,"valid")</f>
        <v>valid</v>
      </c>
      <c r="K5028" s="1" t="str">
        <f>_xlfn.XLOOKUP(I5028,[1]category_mapping!$F$2:$F$19,[1]category_mapping!$G$2:$G$19,E5028)</f>
        <v>education</v>
      </c>
      <c r="L5028" s="1" t="str">
        <f>IF(cleaning_working[[#This Row],[date]]="","Missing","Available")</f>
        <v>Available</v>
      </c>
    </row>
    <row r="5029" spans="1:12" x14ac:dyDescent="0.35">
      <c r="A5029" s="1" t="s">
        <v>5141</v>
      </c>
      <c r="B5029" s="1" t="s">
        <v>269</v>
      </c>
      <c r="C5029" s="3">
        <v>44771</v>
      </c>
      <c r="D5029" s="1" t="s">
        <v>13</v>
      </c>
      <c r="E5029" s="1" t="s">
        <v>104</v>
      </c>
      <c r="F5029" s="1">
        <v>7776</v>
      </c>
      <c r="G5029" s="1" t="s">
        <v>40</v>
      </c>
      <c r="H5029" s="1" t="s">
        <v>25</v>
      </c>
      <c r="I5029" s="1" t="s">
        <v>137</v>
      </c>
      <c r="J5029" s="1" t="str" cm="1">
        <f t="array" ref="J5029">_xlfn.IFS(F5029="","missing",F5029&lt;0,"negative",F5029=0,"zero",AND(F5029&gt;=99999,MOD(F5029,9)=0),"99999 placeholder",AND(F5029&gt;$O$5,D5029="Expense"),"Expense outlier",AND(F5029&gt;$P$5,D5029="Income"),"Income outlier",TRUE,"valid")</f>
        <v>valid</v>
      </c>
      <c r="K5029" s="1" t="str">
        <f>_xlfn.XLOOKUP(I5029,[1]category_mapping!$F$2:$F$19,[1]category_mapping!$G$2:$G$19,E5029)</f>
        <v>travel</v>
      </c>
      <c r="L5029" s="1" t="str">
        <f>IF(cleaning_working[[#This Row],[date]]="","Missing","Available")</f>
        <v>Available</v>
      </c>
    </row>
    <row r="5030" spans="1:12" x14ac:dyDescent="0.35">
      <c r="A5030" s="1" t="s">
        <v>5142</v>
      </c>
      <c r="B5030" s="1" t="s">
        <v>531</v>
      </c>
      <c r="C5030" s="3">
        <v>45643</v>
      </c>
      <c r="D5030" s="1" t="s">
        <v>13</v>
      </c>
      <c r="E5030" s="1" t="s">
        <v>39</v>
      </c>
      <c r="F5030" s="1">
        <v>4098</v>
      </c>
      <c r="G5030" s="1" t="s">
        <v>64</v>
      </c>
      <c r="H5030" s="1" t="s">
        <v>19</v>
      </c>
      <c r="J5030" s="1" t="str" cm="1">
        <f t="array" ref="J5030">_xlfn.IFS(F5030="","missing",F5030&lt;0,"negative",F5030=0,"zero",AND(F5030&gt;=99999,MOD(F5030,9)=0),"99999 placeholder",AND(F5030&gt;$O$5,D5030="Expense"),"Expense outlier",AND(F5030&gt;$P$5,D5030="Income"),"Income outlier",TRUE,"valid")</f>
        <v>valid</v>
      </c>
      <c r="K5030" s="1" t="str">
        <f>_xlfn.XLOOKUP(I5030,[1]category_mapping!$F$2:$F$19,[1]category_mapping!$G$2:$G$19,E5030)</f>
        <v>food</v>
      </c>
      <c r="L5030" s="1" t="str">
        <f>IF(cleaning_working[[#This Row],[date]]="","Missing","Available")</f>
        <v>Available</v>
      </c>
    </row>
    <row r="5031" spans="1:12" x14ac:dyDescent="0.35">
      <c r="A5031" s="1" t="s">
        <v>5143</v>
      </c>
      <c r="B5031" s="1" t="s">
        <v>139</v>
      </c>
      <c r="C5031" s="3">
        <v>44981</v>
      </c>
      <c r="D5031" s="1" t="s">
        <v>13</v>
      </c>
      <c r="E5031" s="1" t="s">
        <v>24</v>
      </c>
      <c r="F5031" s="1">
        <v>19235</v>
      </c>
      <c r="G5031" s="1" t="s">
        <v>64</v>
      </c>
      <c r="H5031" s="1" t="s">
        <v>52</v>
      </c>
      <c r="I5031" s="1" t="s">
        <v>97</v>
      </c>
      <c r="J5031" s="1" t="str" cm="1">
        <f t="array" ref="J5031">_xlfn.IFS(F5031="","missing",F5031&lt;0,"negative",F5031=0,"zero",AND(F5031&gt;=99999,MOD(F5031,9)=0),"99999 placeholder",AND(F5031&gt;$O$5,D5031="Expense"),"Expense outlier",AND(F5031&gt;$P$5,D5031="Income"),"Income outlier",TRUE,"valid")</f>
        <v>Expense outlier</v>
      </c>
      <c r="K5031" s="1" t="str">
        <f>_xlfn.XLOOKUP(I5031,[1]category_mapping!$F$2:$F$19,[1]category_mapping!$G$2:$G$19,E5031)</f>
        <v>health</v>
      </c>
      <c r="L5031" s="1" t="str">
        <f>IF(cleaning_working[[#This Row],[date]]="","Missing","Available")</f>
        <v>Available</v>
      </c>
    </row>
    <row r="5032" spans="1:12" x14ac:dyDescent="0.35">
      <c r="A5032" s="1" t="s">
        <v>5144</v>
      </c>
      <c r="B5032" s="1" t="s">
        <v>30</v>
      </c>
      <c r="C5032" s="3">
        <v>45269</v>
      </c>
      <c r="D5032" s="1" t="s">
        <v>13</v>
      </c>
      <c r="E5032" s="1" t="s">
        <v>45</v>
      </c>
      <c r="F5032" s="1">
        <v>2539</v>
      </c>
      <c r="G5032" s="1" t="s">
        <v>64</v>
      </c>
      <c r="H5032" s="1" t="s">
        <v>33</v>
      </c>
      <c r="I5032" s="1" t="s">
        <v>93</v>
      </c>
      <c r="J5032" s="1" t="str" cm="1">
        <f t="array" ref="J5032">_xlfn.IFS(F5032="","missing",F5032&lt;0,"negative",F5032=0,"zero",AND(F5032&gt;=99999,MOD(F5032,9)=0),"99999 placeholder",AND(F5032&gt;$O$5,D5032="Expense"),"Expense outlier",AND(F5032&gt;$P$5,D5032="Income"),"Income outlier",TRUE,"valid")</f>
        <v>valid</v>
      </c>
      <c r="K5032" s="1" t="str">
        <f>_xlfn.XLOOKUP(I5032,[1]category_mapping!$F$2:$F$19,[1]category_mapping!$G$2:$G$19,E5032)</f>
        <v>entertainment</v>
      </c>
      <c r="L5032" s="1" t="str">
        <f>IF(cleaning_working[[#This Row],[date]]="","Missing","Available")</f>
        <v>Available</v>
      </c>
    </row>
    <row r="5033" spans="1:12" x14ac:dyDescent="0.35">
      <c r="A5033" s="1" t="s">
        <v>5145</v>
      </c>
      <c r="B5033" s="1" t="s">
        <v>351</v>
      </c>
      <c r="C5033" s="3">
        <v>44496</v>
      </c>
      <c r="D5033" s="1" t="s">
        <v>13</v>
      </c>
      <c r="E5033" s="1" t="s">
        <v>104</v>
      </c>
      <c r="F5033" s="1">
        <v>921</v>
      </c>
      <c r="G5033" s="1" t="s">
        <v>40</v>
      </c>
      <c r="H5033" s="1" t="s">
        <v>107</v>
      </c>
      <c r="I5033" s="1" t="s">
        <v>93</v>
      </c>
      <c r="J5033" s="1" t="str" cm="1">
        <f t="array" ref="J5033">_xlfn.IFS(F5033="","missing",F5033&lt;0,"negative",F5033=0,"zero",AND(F5033&gt;=99999,MOD(F5033,9)=0),"99999 placeholder",AND(F5033&gt;$O$5,D5033="Expense"),"Expense outlier",AND(F5033&gt;$P$5,D5033="Income"),"Income outlier",TRUE,"valid")</f>
        <v>valid</v>
      </c>
      <c r="K5033" s="1" t="str">
        <f>_xlfn.XLOOKUP(I5033,[1]category_mapping!$F$2:$F$19,[1]category_mapping!$G$2:$G$19,E5033)</f>
        <v>health</v>
      </c>
      <c r="L5033" s="1" t="str">
        <f>IF(cleaning_working[[#This Row],[date]]="","Missing","Available")</f>
        <v>Available</v>
      </c>
    </row>
    <row r="5034" spans="1:12" x14ac:dyDescent="0.35">
      <c r="A5034" s="1" t="s">
        <v>5146</v>
      </c>
      <c r="B5034" s="1" t="s">
        <v>245</v>
      </c>
      <c r="C5034" s="3">
        <v>44859</v>
      </c>
      <c r="D5034" s="1" t="s">
        <v>13</v>
      </c>
      <c r="E5034" s="1" t="s">
        <v>39</v>
      </c>
      <c r="F5034" s="1">
        <v>4720</v>
      </c>
      <c r="G5034" s="1" t="s">
        <v>40</v>
      </c>
      <c r="H5034" s="1" t="s">
        <v>159</v>
      </c>
      <c r="I5034" s="1" t="s">
        <v>80</v>
      </c>
      <c r="J5034" s="1" t="str" cm="1">
        <f t="array" ref="J5034">_xlfn.IFS(F5034="","missing",F5034&lt;0,"negative",F5034=0,"zero",AND(F5034&gt;=99999,MOD(F5034,9)=0),"99999 placeholder",AND(F5034&gt;$O$5,D5034="Expense"),"Expense outlier",AND(F5034&gt;$P$5,D5034="Income"),"Income outlier",TRUE,"valid")</f>
        <v>valid</v>
      </c>
      <c r="K5034" s="1" t="str">
        <f>_xlfn.XLOOKUP(I5034,[1]category_mapping!$F$2:$F$19,[1]category_mapping!$G$2:$G$19,E5034)</f>
        <v>food</v>
      </c>
      <c r="L5034" s="1" t="str">
        <f>IF(cleaning_working[[#This Row],[date]]="","Missing","Available")</f>
        <v>Available</v>
      </c>
    </row>
    <row r="5035" spans="1:12" x14ac:dyDescent="0.35">
      <c r="A5035" s="1" t="s">
        <v>5147</v>
      </c>
      <c r="B5035" s="1" t="s">
        <v>117</v>
      </c>
      <c r="C5035" s="3">
        <v>45161</v>
      </c>
      <c r="D5035" s="1" t="s">
        <v>14</v>
      </c>
      <c r="E5035" s="1" t="s">
        <v>31</v>
      </c>
      <c r="F5035" s="1">
        <v>32682</v>
      </c>
      <c r="G5035" s="1" t="s">
        <v>40</v>
      </c>
      <c r="H5035" s="1" t="s">
        <v>52</v>
      </c>
      <c r="I5035" s="1" t="s">
        <v>226</v>
      </c>
      <c r="J5035" s="1" t="str" cm="1">
        <f t="array" ref="J5035">_xlfn.IFS(F5035="","missing",F5035&lt;0,"negative",F5035=0,"zero",AND(F5035&gt;=99999,MOD(F5035,9)=0),"99999 placeholder",AND(F5035&gt;$O$5,D5035="Expense"),"Expense outlier",AND(F5035&gt;$P$5,D5035="Income"),"Income outlier",TRUE,"valid")</f>
        <v>valid</v>
      </c>
      <c r="K5035" s="1" t="str">
        <f>_xlfn.XLOOKUP(I5035,[1]category_mapping!$F$2:$F$19,[1]category_mapping!$G$2:$G$19,E5035)</f>
        <v>savings</v>
      </c>
      <c r="L5035" s="1" t="str">
        <f>IF(cleaning_working[[#This Row],[date]]="","Missing","Available")</f>
        <v>Available</v>
      </c>
    </row>
    <row r="5036" spans="1:12" x14ac:dyDescent="0.35">
      <c r="A5036" s="1" t="s">
        <v>5148</v>
      </c>
      <c r="B5036" s="1" t="s">
        <v>348</v>
      </c>
      <c r="C5036" s="3">
        <v>44764</v>
      </c>
      <c r="D5036" s="1" t="s">
        <v>14</v>
      </c>
      <c r="E5036" s="1" t="s">
        <v>215</v>
      </c>
      <c r="F5036" s="1">
        <v>13927</v>
      </c>
      <c r="G5036" s="1" t="s">
        <v>18</v>
      </c>
      <c r="H5036" s="1" t="s">
        <v>19</v>
      </c>
      <c r="I5036" s="1" t="s">
        <v>194</v>
      </c>
      <c r="J5036" s="1" t="str" cm="1">
        <f t="array" ref="J5036">_xlfn.IFS(F5036="","missing",F5036&lt;0,"negative",F5036=0,"zero",AND(F5036&gt;=99999,MOD(F5036,9)=0),"99999 placeholder",AND(F5036&gt;$O$5,D5036="Expense"),"Expense outlier",AND(F5036&gt;$P$5,D5036="Income"),"Income outlier",TRUE,"valid")</f>
        <v>valid</v>
      </c>
      <c r="K5036" s="1" t="str">
        <f>_xlfn.XLOOKUP(I5036,[1]category_mapping!$F$2:$F$19,[1]category_mapping!$G$2:$G$19,E5036)</f>
        <v>travel</v>
      </c>
      <c r="L5036" s="1" t="str">
        <f>IF(cleaning_working[[#This Row],[date]]="","Missing","Available")</f>
        <v>Available</v>
      </c>
    </row>
    <row r="5037" spans="1:12" x14ac:dyDescent="0.35">
      <c r="A5037" s="1" t="s">
        <v>5149</v>
      </c>
      <c r="B5037" s="1" t="s">
        <v>484</v>
      </c>
      <c r="C5037" s="3">
        <v>44756</v>
      </c>
      <c r="D5037" s="1" t="s">
        <v>13</v>
      </c>
      <c r="E5037" s="1" t="s">
        <v>70</v>
      </c>
      <c r="F5037" s="1">
        <v>4780</v>
      </c>
      <c r="G5037" s="1" t="s">
        <v>40</v>
      </c>
      <c r="H5037" s="1" t="s">
        <v>33</v>
      </c>
      <c r="I5037" s="1" t="s">
        <v>71</v>
      </c>
      <c r="J5037" s="1" t="str" cm="1">
        <f t="array" ref="J5037">_xlfn.IFS(F5037="","missing",F5037&lt;0,"negative",F5037=0,"zero",AND(F5037&gt;=99999,MOD(F5037,9)=0),"99999 placeholder",AND(F5037&gt;$O$5,D5037="Expense"),"Expense outlier",AND(F5037&gt;$P$5,D5037="Income"),"Income outlier",TRUE,"valid")</f>
        <v>valid</v>
      </c>
      <c r="K5037" s="1" t="str">
        <f>_xlfn.XLOOKUP(I5037,[1]category_mapping!$F$2:$F$19,[1]category_mapping!$G$2:$G$19,E5037)</f>
        <v>health</v>
      </c>
      <c r="L5037" s="1" t="str">
        <f>IF(cleaning_working[[#This Row],[date]]="","Missing","Available")</f>
        <v>Available</v>
      </c>
    </row>
    <row r="5038" spans="1:12" x14ac:dyDescent="0.35">
      <c r="A5038" s="1" t="s">
        <v>5150</v>
      </c>
      <c r="B5038" s="1" t="s">
        <v>528</v>
      </c>
      <c r="C5038" s="3">
        <v>44243</v>
      </c>
      <c r="D5038" s="1" t="s">
        <v>13</v>
      </c>
      <c r="E5038" s="1" t="s">
        <v>39</v>
      </c>
      <c r="F5038" s="1">
        <v>466</v>
      </c>
      <c r="G5038" s="1" t="s">
        <v>32</v>
      </c>
      <c r="H5038" s="1" t="s">
        <v>33</v>
      </c>
      <c r="I5038" s="1" t="s">
        <v>123</v>
      </c>
      <c r="J5038" s="1" t="str" cm="1">
        <f t="array" ref="J5038">_xlfn.IFS(F5038="","missing",F5038&lt;0,"negative",F5038=0,"zero",AND(F5038&gt;=99999,MOD(F5038,9)=0),"99999 placeholder",AND(F5038&gt;$O$5,D5038="Expense"),"Expense outlier",AND(F5038&gt;$P$5,D5038="Income"),"Income outlier",TRUE,"valid")</f>
        <v>valid</v>
      </c>
      <c r="K5038" s="1" t="str">
        <f>_xlfn.XLOOKUP(I5038,[1]category_mapping!$F$2:$F$19,[1]category_mapping!$G$2:$G$19,E5038)</f>
        <v>food</v>
      </c>
      <c r="L5038" s="1" t="str">
        <f>IF(cleaning_working[[#This Row],[date]]="","Missing","Available")</f>
        <v>Available</v>
      </c>
    </row>
    <row r="5039" spans="1:12" x14ac:dyDescent="0.35">
      <c r="A5039" s="1" t="s">
        <v>5151</v>
      </c>
      <c r="B5039" s="1" t="s">
        <v>198</v>
      </c>
      <c r="C5039" s="3">
        <v>45399</v>
      </c>
      <c r="D5039" s="1" t="s">
        <v>13</v>
      </c>
      <c r="E5039" s="1" t="s">
        <v>39</v>
      </c>
      <c r="F5039" s="1">
        <v>4041</v>
      </c>
      <c r="G5039" s="1" t="s">
        <v>32</v>
      </c>
      <c r="H5039" s="1" t="s">
        <v>26</v>
      </c>
      <c r="I5039" s="1" t="s">
        <v>217</v>
      </c>
      <c r="J5039" s="1" t="str" cm="1">
        <f t="array" ref="J5039">_xlfn.IFS(F5039="","missing",F5039&lt;0,"negative",F5039=0,"zero",AND(F5039&gt;=99999,MOD(F5039,9)=0),"99999 placeholder",AND(F5039&gt;$O$5,D5039="Expense"),"Expense outlier",AND(F5039&gt;$P$5,D5039="Income"),"Income outlier",TRUE,"valid")</f>
        <v>valid</v>
      </c>
      <c r="K5039" s="1" t="str">
        <f>_xlfn.XLOOKUP(I5039,[1]category_mapping!$F$2:$F$19,[1]category_mapping!$G$2:$G$19,E5039)</f>
        <v>rent</v>
      </c>
      <c r="L5039" s="1" t="str">
        <f>IF(cleaning_working[[#This Row],[date]]="","Missing","Available")</f>
        <v>Available</v>
      </c>
    </row>
    <row r="5040" spans="1:12" x14ac:dyDescent="0.35">
      <c r="A5040" s="1" t="s">
        <v>5152</v>
      </c>
      <c r="B5040" s="1" t="s">
        <v>245</v>
      </c>
      <c r="C5040" s="3">
        <v>44955</v>
      </c>
      <c r="D5040" s="1" t="s">
        <v>13</v>
      </c>
      <c r="E5040" s="1" t="s">
        <v>176</v>
      </c>
      <c r="F5040" s="1">
        <v>568</v>
      </c>
      <c r="G5040" s="1" t="s">
        <v>18</v>
      </c>
      <c r="H5040" s="1" t="s">
        <v>133</v>
      </c>
      <c r="I5040" s="1" t="s">
        <v>66</v>
      </c>
      <c r="J5040" s="1" t="str" cm="1">
        <f t="array" ref="J5040">_xlfn.IFS(F5040="","missing",F5040&lt;0,"negative",F5040=0,"zero",AND(F5040&gt;=99999,MOD(F5040,9)=0),"99999 placeholder",AND(F5040&gt;$O$5,D5040="Expense"),"Expense outlier",AND(F5040&gt;$P$5,D5040="Income"),"Income outlier",TRUE,"valid")</f>
        <v>valid</v>
      </c>
      <c r="K5040" s="1" t="str">
        <f>_xlfn.XLOOKUP(I5040,[1]category_mapping!$F$2:$F$19,[1]category_mapping!$G$2:$G$19,E5040)</f>
        <v>food</v>
      </c>
      <c r="L5040" s="1" t="str">
        <f>IF(cleaning_working[[#This Row],[date]]="","Missing","Available")</f>
        <v>Available</v>
      </c>
    </row>
    <row r="5041" spans="1:12" x14ac:dyDescent="0.35">
      <c r="A5041" s="1" t="s">
        <v>5153</v>
      </c>
      <c r="B5041" s="1" t="s">
        <v>69</v>
      </c>
      <c r="C5041" s="3">
        <v>45125</v>
      </c>
      <c r="D5041" s="1" t="s">
        <v>13</v>
      </c>
      <c r="E5041" s="1" t="s">
        <v>96</v>
      </c>
      <c r="F5041" s="1">
        <v>342</v>
      </c>
      <c r="G5041" s="1" t="s">
        <v>32</v>
      </c>
      <c r="H5041" s="1" t="s">
        <v>83</v>
      </c>
      <c r="I5041" s="1" t="s">
        <v>120</v>
      </c>
      <c r="J5041" s="1" t="str" cm="1">
        <f t="array" ref="J5041">_xlfn.IFS(F5041="","missing",F5041&lt;0,"negative",F5041=0,"zero",AND(F5041&gt;=99999,MOD(F5041,9)=0),"99999 placeholder",AND(F5041&gt;$O$5,D5041="Expense"),"Expense outlier",AND(F5041&gt;$P$5,D5041="Income"),"Income outlier",TRUE,"valid")</f>
        <v>valid</v>
      </c>
      <c r="K5041" s="1" t="str">
        <f>_xlfn.XLOOKUP(I5041,[1]category_mapping!$F$2:$F$19,[1]category_mapping!$G$2:$G$19,E5041)</f>
        <v>food</v>
      </c>
      <c r="L5041" s="1" t="str">
        <f>IF(cleaning_working[[#This Row],[date]]="","Missing","Available")</f>
        <v>Available</v>
      </c>
    </row>
    <row r="5042" spans="1:12" x14ac:dyDescent="0.35">
      <c r="A5042" s="1" t="s">
        <v>5154</v>
      </c>
      <c r="B5042" s="1" t="s">
        <v>16</v>
      </c>
      <c r="C5042" s="3">
        <v>45644</v>
      </c>
      <c r="D5042" s="1" t="s">
        <v>13</v>
      </c>
      <c r="E5042" s="1" t="s">
        <v>24</v>
      </c>
      <c r="F5042" s="1">
        <v>4495</v>
      </c>
      <c r="G5042" s="1" t="s">
        <v>40</v>
      </c>
      <c r="H5042" s="1" t="s">
        <v>52</v>
      </c>
      <c r="I5042" s="1" t="s">
        <v>97</v>
      </c>
      <c r="J5042" s="1" t="str" cm="1">
        <f t="array" ref="J5042">_xlfn.IFS(F5042="","missing",F5042&lt;0,"negative",F5042=0,"zero",AND(F5042&gt;=99999,MOD(F5042,9)=0),"99999 placeholder",AND(F5042&gt;$O$5,D5042="Expense"),"Expense outlier",AND(F5042&gt;$P$5,D5042="Income"),"Income outlier",TRUE,"valid")</f>
        <v>valid</v>
      </c>
      <c r="K5042" s="1" t="str">
        <f>_xlfn.XLOOKUP(I5042,[1]category_mapping!$F$2:$F$19,[1]category_mapping!$G$2:$G$19,E5042)</f>
        <v>health</v>
      </c>
      <c r="L5042" s="1" t="str">
        <f>IF(cleaning_working[[#This Row],[date]]="","Missing","Available")</f>
        <v>Available</v>
      </c>
    </row>
    <row r="5043" spans="1:12" x14ac:dyDescent="0.35">
      <c r="A5043" s="1" t="s">
        <v>5155</v>
      </c>
      <c r="B5043" s="1" t="s">
        <v>420</v>
      </c>
      <c r="C5043" s="3">
        <v>44390</v>
      </c>
      <c r="D5043" s="1" t="s">
        <v>14</v>
      </c>
      <c r="E5043" s="1" t="s">
        <v>57</v>
      </c>
      <c r="F5043" s="1">
        <v>43831</v>
      </c>
      <c r="G5043" s="1" t="s">
        <v>40</v>
      </c>
      <c r="H5043" s="1" t="s">
        <v>52</v>
      </c>
      <c r="I5043" s="1" t="s">
        <v>217</v>
      </c>
      <c r="J5043" s="1" t="str" cm="1">
        <f t="array" ref="J5043">_xlfn.IFS(F5043="","missing",F5043&lt;0,"negative",F5043=0,"zero",AND(F5043&gt;=99999,MOD(F5043,9)=0),"99999 placeholder",AND(F5043&gt;$O$5,D5043="Expense"),"Expense outlier",AND(F5043&gt;$P$5,D5043="Income"),"Income outlier",TRUE,"valid")</f>
        <v>valid</v>
      </c>
      <c r="K5043" s="1" t="str">
        <f>_xlfn.XLOOKUP(I5043,[1]category_mapping!$F$2:$F$19,[1]category_mapping!$G$2:$G$19,E5043)</f>
        <v>rent</v>
      </c>
      <c r="L5043" s="1" t="str">
        <f>IF(cleaning_working[[#This Row],[date]]="","Missing","Available")</f>
        <v>Available</v>
      </c>
    </row>
    <row r="5044" spans="1:12" x14ac:dyDescent="0.35">
      <c r="A5044" s="1" t="s">
        <v>5156</v>
      </c>
      <c r="B5044" s="1" t="s">
        <v>184</v>
      </c>
      <c r="C5044" s="3">
        <v>44854</v>
      </c>
      <c r="D5044" s="1" t="s">
        <v>13</v>
      </c>
      <c r="E5044" s="1" t="s">
        <v>39</v>
      </c>
      <c r="F5044" s="1">
        <v>2137</v>
      </c>
      <c r="G5044" s="1" t="s">
        <v>32</v>
      </c>
      <c r="H5044" s="1" t="s">
        <v>133</v>
      </c>
      <c r="I5044" s="1" t="s">
        <v>170</v>
      </c>
      <c r="J5044" s="1" t="str" cm="1">
        <f t="array" ref="J5044">_xlfn.IFS(F5044="","missing",F5044&lt;0,"negative",F5044=0,"zero",AND(F5044&gt;=99999,MOD(F5044,9)=0),"99999 placeholder",AND(F5044&gt;$O$5,D5044="Expense"),"Expense outlier",AND(F5044&gt;$P$5,D5044="Income"),"Income outlier",TRUE,"valid")</f>
        <v>valid</v>
      </c>
      <c r="K5044" s="1" t="str">
        <f>_xlfn.XLOOKUP(I5044,[1]category_mapping!$F$2:$F$19,[1]category_mapping!$G$2:$G$19,E5044)</f>
        <v>health</v>
      </c>
      <c r="L5044" s="1" t="str">
        <f>IF(cleaning_working[[#This Row],[date]]="","Missing","Available")</f>
        <v>Available</v>
      </c>
    </row>
    <row r="5045" spans="1:12" x14ac:dyDescent="0.35">
      <c r="A5045" s="1" t="s">
        <v>5157</v>
      </c>
      <c r="B5045" s="1" t="s">
        <v>75</v>
      </c>
      <c r="C5045" s="3">
        <v>44939</v>
      </c>
      <c r="D5045" s="1" t="s">
        <v>13</v>
      </c>
      <c r="E5045" s="1" t="s">
        <v>24</v>
      </c>
      <c r="F5045" s="1">
        <v>49024</v>
      </c>
      <c r="G5045" s="1" t="s">
        <v>64</v>
      </c>
      <c r="H5045" s="1" t="s">
        <v>52</v>
      </c>
      <c r="I5045" s="1" t="s">
        <v>178</v>
      </c>
      <c r="J5045" s="1" t="str" cm="1">
        <f t="array" ref="J5045">_xlfn.IFS(F5045="","missing",F5045&lt;0,"negative",F5045=0,"zero",AND(F5045&gt;=99999,MOD(F5045,9)=0),"99999 placeholder",AND(F5045&gt;$O$5,D5045="Expense"),"Expense outlier",AND(F5045&gt;$P$5,D5045="Income"),"Income outlier",TRUE,"valid")</f>
        <v>Expense outlier</v>
      </c>
      <c r="K5045" s="1" t="str">
        <f>_xlfn.XLOOKUP(I5045,[1]category_mapping!$F$2:$F$19,[1]category_mapping!$G$2:$G$19,E5045)</f>
        <v>rent</v>
      </c>
      <c r="L5045" s="1" t="str">
        <f>IF(cleaning_working[[#This Row],[date]]="","Missing","Available")</f>
        <v>Available</v>
      </c>
    </row>
    <row r="5046" spans="1:12" x14ac:dyDescent="0.35">
      <c r="A5046" s="1" t="s">
        <v>5158</v>
      </c>
      <c r="B5046" s="1" t="s">
        <v>233</v>
      </c>
      <c r="C5046" s="3">
        <v>44937</v>
      </c>
      <c r="D5046" s="1" t="s">
        <v>13</v>
      </c>
      <c r="E5046" s="1" t="s">
        <v>45</v>
      </c>
      <c r="F5046" s="1">
        <v>4383</v>
      </c>
      <c r="G5046" s="1" t="s">
        <v>64</v>
      </c>
      <c r="H5046" s="1" t="s">
        <v>26</v>
      </c>
      <c r="I5046" s="1" t="s">
        <v>226</v>
      </c>
      <c r="J5046" s="1" t="str" cm="1">
        <f t="array" ref="J5046">_xlfn.IFS(F5046="","missing",F5046&lt;0,"negative",F5046=0,"zero",AND(F5046&gt;=99999,MOD(F5046,9)=0),"99999 placeholder",AND(F5046&gt;$O$5,D5046="Expense"),"Expense outlier",AND(F5046&gt;$P$5,D5046="Income"),"Income outlier",TRUE,"valid")</f>
        <v>valid</v>
      </c>
      <c r="K5046" s="1" t="str">
        <f>_xlfn.XLOOKUP(I5046,[1]category_mapping!$F$2:$F$19,[1]category_mapping!$G$2:$G$19,E5046)</f>
        <v>savings</v>
      </c>
      <c r="L5046" s="1" t="str">
        <f>IF(cleaning_working[[#This Row],[date]]="","Missing","Available")</f>
        <v>Available</v>
      </c>
    </row>
    <row r="5047" spans="1:12" x14ac:dyDescent="0.35">
      <c r="A5047" s="1" t="s">
        <v>5159</v>
      </c>
      <c r="B5047" s="1" t="s">
        <v>274</v>
      </c>
      <c r="C5047" s="3">
        <v>44251</v>
      </c>
      <c r="D5047" s="1" t="s">
        <v>14</v>
      </c>
      <c r="E5047" s="1" t="s">
        <v>31</v>
      </c>
      <c r="F5047" s="1">
        <v>23426</v>
      </c>
      <c r="G5047" s="1" t="s">
        <v>32</v>
      </c>
      <c r="H5047" s="1" t="s">
        <v>52</v>
      </c>
      <c r="I5047" s="1" t="s">
        <v>53</v>
      </c>
      <c r="J5047" s="1" t="str" cm="1">
        <f t="array" ref="J5047">_xlfn.IFS(F5047="","missing",F5047&lt;0,"negative",F5047=0,"zero",AND(F5047&gt;=99999,MOD(F5047,9)=0),"99999 placeholder",AND(F5047&gt;$O$5,D5047="Expense"),"Expense outlier",AND(F5047&gt;$P$5,D5047="Income"),"Income outlier",TRUE,"valid")</f>
        <v>valid</v>
      </c>
      <c r="K5047" s="1" t="str">
        <f>_xlfn.XLOOKUP(I5047,[1]category_mapping!$F$2:$F$19,[1]category_mapping!$G$2:$G$19,E5047)</f>
        <v>travel</v>
      </c>
      <c r="L5047" s="1" t="str">
        <f>IF(cleaning_working[[#This Row],[date]]="","Missing","Available")</f>
        <v>Available</v>
      </c>
    </row>
    <row r="5048" spans="1:12" x14ac:dyDescent="0.35">
      <c r="A5048" s="1" t="s">
        <v>5160</v>
      </c>
      <c r="B5048" s="1" t="s">
        <v>82</v>
      </c>
      <c r="C5048" s="3">
        <v>44929</v>
      </c>
      <c r="D5048" s="1" t="s">
        <v>13</v>
      </c>
      <c r="E5048" s="1" t="s">
        <v>45</v>
      </c>
      <c r="F5048" s="1">
        <v>4919</v>
      </c>
      <c r="G5048" s="1" t="s">
        <v>32</v>
      </c>
      <c r="H5048" s="1" t="s">
        <v>65</v>
      </c>
      <c r="I5048" s="1" t="s">
        <v>170</v>
      </c>
      <c r="J5048" s="1" t="str" cm="1">
        <f t="array" ref="J5048">_xlfn.IFS(F5048="","missing",F5048&lt;0,"negative",F5048=0,"zero",AND(F5048&gt;=99999,MOD(F5048,9)=0),"99999 placeholder",AND(F5048&gt;$O$5,D5048="Expense"),"Expense outlier",AND(F5048&gt;$P$5,D5048="Income"),"Income outlier",TRUE,"valid")</f>
        <v>valid</v>
      </c>
      <c r="K5048" s="1" t="str">
        <f>_xlfn.XLOOKUP(I5048,[1]category_mapping!$F$2:$F$19,[1]category_mapping!$G$2:$G$19,E5048)</f>
        <v>health</v>
      </c>
      <c r="L5048" s="1" t="str">
        <f>IF(cleaning_working[[#This Row],[date]]="","Missing","Available")</f>
        <v>Available</v>
      </c>
    </row>
    <row r="5049" spans="1:12" x14ac:dyDescent="0.35">
      <c r="A5049" s="1" t="s">
        <v>5161</v>
      </c>
      <c r="B5049" s="1" t="s">
        <v>311</v>
      </c>
      <c r="C5049" s="3">
        <v>44927</v>
      </c>
      <c r="D5049" s="1" t="s">
        <v>13</v>
      </c>
      <c r="E5049" s="1" t="s">
        <v>39</v>
      </c>
      <c r="F5049" s="1">
        <v>796</v>
      </c>
      <c r="G5049" s="1" t="s">
        <v>40</v>
      </c>
      <c r="H5049" s="1" t="s">
        <v>19</v>
      </c>
      <c r="I5049" s="1" t="s">
        <v>58</v>
      </c>
      <c r="J5049" s="1" t="str" cm="1">
        <f t="array" ref="J5049">_xlfn.IFS(F5049="","missing",F5049&lt;0,"negative",F5049=0,"zero",AND(F5049&gt;=99999,MOD(F5049,9)=0),"99999 placeholder",AND(F5049&gt;$O$5,D5049="Expense"),"Expense outlier",AND(F5049&gt;$P$5,D5049="Income"),"Income outlier",TRUE,"valid")</f>
        <v>valid</v>
      </c>
      <c r="K5049" s="1" t="str">
        <f>_xlfn.XLOOKUP(I5049,[1]category_mapping!$F$2:$F$19,[1]category_mapping!$G$2:$G$19,E5049)</f>
        <v>food</v>
      </c>
      <c r="L5049" s="1" t="str">
        <f>IF(cleaning_working[[#This Row],[date]]="","Missing","Available")</f>
        <v>Available</v>
      </c>
    </row>
    <row r="5050" spans="1:12" x14ac:dyDescent="0.35">
      <c r="A5050" s="1" t="s">
        <v>5162</v>
      </c>
      <c r="B5050" s="1" t="s">
        <v>225</v>
      </c>
      <c r="C5050" s="3">
        <v>45637</v>
      </c>
      <c r="D5050" s="1" t="s">
        <v>13</v>
      </c>
      <c r="E5050" s="1" t="s">
        <v>39</v>
      </c>
      <c r="F5050" s="1">
        <v>3418</v>
      </c>
      <c r="G5050" s="1" t="s">
        <v>32</v>
      </c>
      <c r="H5050" s="1" t="s">
        <v>19</v>
      </c>
      <c r="I5050" s="1" t="s">
        <v>97</v>
      </c>
      <c r="J5050" s="1" t="str" cm="1">
        <f t="array" ref="J5050">_xlfn.IFS(F5050="","missing",F5050&lt;0,"negative",F5050=0,"zero",AND(F5050&gt;=99999,MOD(F5050,9)=0),"99999 placeholder",AND(F5050&gt;$O$5,D5050="Expense"),"Expense outlier",AND(F5050&gt;$P$5,D5050="Income"),"Income outlier",TRUE,"valid")</f>
        <v>valid</v>
      </c>
      <c r="K5050" s="1" t="str">
        <f>_xlfn.XLOOKUP(I5050,[1]category_mapping!$F$2:$F$19,[1]category_mapping!$G$2:$G$19,E5050)</f>
        <v>health</v>
      </c>
      <c r="L5050" s="1" t="str">
        <f>IF(cleaning_working[[#This Row],[date]]="","Missing","Available")</f>
        <v>Available</v>
      </c>
    </row>
    <row r="5051" spans="1:12" x14ac:dyDescent="0.35">
      <c r="A5051" s="1" t="s">
        <v>5163</v>
      </c>
      <c r="B5051" s="1" t="s">
        <v>491</v>
      </c>
      <c r="C5051" s="3">
        <v>45043</v>
      </c>
      <c r="D5051" s="1" t="s">
        <v>13</v>
      </c>
      <c r="E5051" s="1" t="s">
        <v>96</v>
      </c>
      <c r="F5051" s="1">
        <v>500</v>
      </c>
      <c r="G5051" s="1" t="s">
        <v>18</v>
      </c>
      <c r="H5051" s="1" t="s">
        <v>33</v>
      </c>
      <c r="I5051" s="1" t="s">
        <v>134</v>
      </c>
      <c r="J5051" s="1" t="str" cm="1">
        <f t="array" ref="J5051">_xlfn.IFS(F5051="","missing",F5051&lt;0,"negative",F5051=0,"zero",AND(F5051&gt;=99999,MOD(F5051,9)=0),"99999 placeholder",AND(F5051&gt;$O$5,D5051="Expense"),"Expense outlier",AND(F5051&gt;$P$5,D5051="Income"),"Income outlier",TRUE,"valid")</f>
        <v>valid</v>
      </c>
      <c r="K5051" s="1" t="str">
        <f>_xlfn.XLOOKUP(I5051,[1]category_mapping!$F$2:$F$19,[1]category_mapping!$G$2:$G$19,E5051)</f>
        <v>education</v>
      </c>
      <c r="L5051" s="1" t="str">
        <f>IF(cleaning_working[[#This Row],[date]]="","Missing","Available")</f>
        <v>Available</v>
      </c>
    </row>
    <row r="5052" spans="1:12" x14ac:dyDescent="0.35">
      <c r="A5052" s="1" t="s">
        <v>5164</v>
      </c>
      <c r="B5052" s="1" t="s">
        <v>48</v>
      </c>
      <c r="C5052" s="3">
        <v>45284</v>
      </c>
      <c r="D5052" s="1" t="s">
        <v>13</v>
      </c>
      <c r="E5052" s="1" t="s">
        <v>63</v>
      </c>
      <c r="F5052" s="1">
        <v>8540</v>
      </c>
      <c r="G5052" s="1" t="s">
        <v>18</v>
      </c>
      <c r="H5052" s="1" t="s">
        <v>26</v>
      </c>
      <c r="I5052" s="1" t="s">
        <v>128</v>
      </c>
      <c r="J5052" s="1" t="str" cm="1">
        <f t="array" ref="J5052">_xlfn.IFS(F5052="","missing",F5052&lt;0,"negative",F5052=0,"zero",AND(F5052&gt;=99999,MOD(F5052,9)=0),"99999 placeholder",AND(F5052&gt;$O$5,D5052="Expense"),"Expense outlier",AND(F5052&gt;$P$5,D5052="Income"),"Income outlier",TRUE,"valid")</f>
        <v>valid</v>
      </c>
      <c r="K5052" s="1" t="str">
        <f>_xlfn.XLOOKUP(I5052,[1]category_mapping!$F$2:$F$19,[1]category_mapping!$G$2:$G$19,E5052)</f>
        <v>utilities</v>
      </c>
      <c r="L5052" s="1" t="str">
        <f>IF(cleaning_working[[#This Row],[date]]="","Missing","Available")</f>
        <v>Available</v>
      </c>
    </row>
    <row r="5053" spans="1:12" x14ac:dyDescent="0.35">
      <c r="A5053" s="1" t="s">
        <v>5165</v>
      </c>
      <c r="B5053" s="1" t="s">
        <v>182</v>
      </c>
      <c r="C5053" s="3">
        <v>44841</v>
      </c>
      <c r="D5053" s="1" t="s">
        <v>13</v>
      </c>
      <c r="E5053" s="1" t="s">
        <v>24</v>
      </c>
      <c r="F5053" s="1">
        <v>12243</v>
      </c>
      <c r="G5053" s="1" t="s">
        <v>40</v>
      </c>
      <c r="H5053" s="1" t="s">
        <v>33</v>
      </c>
      <c r="I5053" s="1" t="s">
        <v>49</v>
      </c>
      <c r="J5053" s="1" t="str" cm="1">
        <f t="array" ref="J5053">_xlfn.IFS(F5053="","missing",F5053&lt;0,"negative",F5053=0,"zero",AND(F5053&gt;=99999,MOD(F5053,9)=0),"99999 placeholder",AND(F5053&gt;$O$5,D5053="Expense"),"Expense outlier",AND(F5053&gt;$P$5,D5053="Income"),"Income outlier",TRUE,"valid")</f>
        <v>valid</v>
      </c>
      <c r="K5053" s="1" t="str">
        <f>_xlfn.XLOOKUP(I5053,[1]category_mapping!$F$2:$F$19,[1]category_mapping!$G$2:$G$19,E5053)</f>
        <v>rent</v>
      </c>
      <c r="L5053" s="1" t="str">
        <f>IF(cleaning_working[[#This Row],[date]]="","Missing","Available")</f>
        <v>Available</v>
      </c>
    </row>
    <row r="5054" spans="1:12" x14ac:dyDescent="0.35">
      <c r="A5054" s="1" t="s">
        <v>5166</v>
      </c>
      <c r="B5054" s="1" t="s">
        <v>233</v>
      </c>
      <c r="C5054" s="3">
        <v>45566</v>
      </c>
      <c r="D5054" s="1" t="s">
        <v>13</v>
      </c>
      <c r="E5054" s="1" t="s">
        <v>17</v>
      </c>
      <c r="F5054" s="1">
        <v>6707</v>
      </c>
      <c r="G5054" s="1" t="s">
        <v>40</v>
      </c>
      <c r="H5054" s="1" t="s">
        <v>65</v>
      </c>
      <c r="I5054" s="1" t="s">
        <v>137</v>
      </c>
      <c r="J5054" s="1" t="str" cm="1">
        <f t="array" ref="J5054">_xlfn.IFS(F5054="","missing",F5054&lt;0,"negative",F5054=0,"zero",AND(F5054&gt;=99999,MOD(F5054,9)=0),"99999 placeholder",AND(F5054&gt;$O$5,D5054="Expense"),"Expense outlier",AND(F5054&gt;$P$5,D5054="Income"),"Income outlier",TRUE,"valid")</f>
        <v>valid</v>
      </c>
      <c r="K5054" s="1" t="str">
        <f>_xlfn.XLOOKUP(I5054,[1]category_mapping!$F$2:$F$19,[1]category_mapping!$G$2:$G$19,E5054)</f>
        <v>travel</v>
      </c>
      <c r="L5054" s="1" t="str">
        <f>IF(cleaning_working[[#This Row],[date]]="","Missing","Available")</f>
        <v>Available</v>
      </c>
    </row>
    <row r="5055" spans="1:12" x14ac:dyDescent="0.35">
      <c r="A5055" s="1" t="s">
        <v>5167</v>
      </c>
      <c r="B5055" s="1" t="s">
        <v>184</v>
      </c>
      <c r="C5055" s="3">
        <v>45657</v>
      </c>
      <c r="D5055" s="1" t="s">
        <v>13</v>
      </c>
      <c r="E5055" s="1" t="s">
        <v>39</v>
      </c>
      <c r="F5055" s="1">
        <v>1113</v>
      </c>
      <c r="G5055" s="1" t="s">
        <v>40</v>
      </c>
      <c r="H5055" s="1" t="s">
        <v>159</v>
      </c>
      <c r="I5055" s="1" t="s">
        <v>272</v>
      </c>
      <c r="J5055" s="1" t="str" cm="1">
        <f t="array" ref="J5055">_xlfn.IFS(F5055="","missing",F5055&lt;0,"negative",F5055=0,"zero",AND(F5055&gt;=99999,MOD(F5055,9)=0),"99999 placeholder",AND(F5055&gt;$O$5,D5055="Expense"),"Expense outlier",AND(F5055&gt;$P$5,D5055="Income"),"Income outlier",TRUE,"valid")</f>
        <v>valid</v>
      </c>
      <c r="K5055" s="1" t="str">
        <f>_xlfn.XLOOKUP(I5055,[1]category_mapping!$F$2:$F$19,[1]category_mapping!$G$2:$G$19,E5055)</f>
        <v>food</v>
      </c>
      <c r="L5055" s="1" t="str">
        <f>IF(cleaning_working[[#This Row],[date]]="","Missing","Available")</f>
        <v>Available</v>
      </c>
    </row>
    <row r="5056" spans="1:12" x14ac:dyDescent="0.35">
      <c r="A5056" s="1" t="s">
        <v>5168</v>
      </c>
      <c r="B5056" s="1" t="s">
        <v>376</v>
      </c>
      <c r="C5056" s="3">
        <v>44614</v>
      </c>
      <c r="D5056" s="1" t="s">
        <v>13</v>
      </c>
      <c r="E5056" s="1" t="s">
        <v>24</v>
      </c>
      <c r="F5056" s="1">
        <v>7209</v>
      </c>
      <c r="G5056" s="1" t="s">
        <v>18</v>
      </c>
      <c r="H5056" s="1" t="s">
        <v>33</v>
      </c>
      <c r="I5056" s="1" t="s">
        <v>170</v>
      </c>
      <c r="J5056" s="1" t="str" cm="1">
        <f t="array" ref="J5056">_xlfn.IFS(F5056="","missing",F5056&lt;0,"negative",F5056=0,"zero",AND(F5056&gt;=99999,MOD(F5056,9)=0),"99999 placeholder",AND(F5056&gt;$O$5,D5056="Expense"),"Expense outlier",AND(F5056&gt;$P$5,D5056="Income"),"Income outlier",TRUE,"valid")</f>
        <v>valid</v>
      </c>
      <c r="K5056" s="1" t="str">
        <f>_xlfn.XLOOKUP(I5056,[1]category_mapping!$F$2:$F$19,[1]category_mapping!$G$2:$G$19,E5056)</f>
        <v>health</v>
      </c>
      <c r="L5056" s="1" t="str">
        <f>IF(cleaning_working[[#This Row],[date]]="","Missing","Available")</f>
        <v>Available</v>
      </c>
    </row>
    <row r="5057" spans="1:12" x14ac:dyDescent="0.35">
      <c r="A5057" s="1" t="s">
        <v>5169</v>
      </c>
      <c r="B5057" s="1" t="s">
        <v>182</v>
      </c>
      <c r="C5057" s="3">
        <v>45628</v>
      </c>
      <c r="D5057" s="1" t="s">
        <v>14</v>
      </c>
      <c r="E5057" s="1" t="s">
        <v>215</v>
      </c>
      <c r="F5057" s="1">
        <v>50145</v>
      </c>
      <c r="G5057" s="1" t="s">
        <v>40</v>
      </c>
      <c r="H5057" s="1" t="s">
        <v>52</v>
      </c>
      <c r="I5057" s="1" t="s">
        <v>97</v>
      </c>
      <c r="J5057" s="1" t="str" cm="1">
        <f t="array" ref="J5057">_xlfn.IFS(F5057="","missing",F5057&lt;0,"negative",F5057=0,"zero",AND(F5057&gt;=99999,MOD(F5057,9)=0),"99999 placeholder",AND(F5057&gt;$O$5,D5057="Expense"),"Expense outlier",AND(F5057&gt;$P$5,D5057="Income"),"Income outlier",TRUE,"valid")</f>
        <v>valid</v>
      </c>
      <c r="K5057" s="1" t="str">
        <f>_xlfn.XLOOKUP(I5057,[1]category_mapping!$F$2:$F$19,[1]category_mapping!$G$2:$G$19,E5057)</f>
        <v>health</v>
      </c>
      <c r="L5057" s="1" t="str">
        <f>IF(cleaning_working[[#This Row],[date]]="","Missing","Available")</f>
        <v>Available</v>
      </c>
    </row>
    <row r="5058" spans="1:12" x14ac:dyDescent="0.35">
      <c r="A5058" s="1" t="s">
        <v>5170</v>
      </c>
      <c r="B5058" s="1" t="s">
        <v>286</v>
      </c>
      <c r="C5058" s="3">
        <v>45027</v>
      </c>
      <c r="D5058" s="1" t="s">
        <v>13</v>
      </c>
      <c r="E5058" s="1" t="s">
        <v>39</v>
      </c>
      <c r="F5058" s="1">
        <v>4427</v>
      </c>
      <c r="G5058" s="1" t="s">
        <v>32</v>
      </c>
      <c r="H5058" s="1" t="s">
        <v>33</v>
      </c>
      <c r="I5058" s="1" t="s">
        <v>71</v>
      </c>
      <c r="J5058" s="1" t="str" cm="1">
        <f t="array" ref="J5058">_xlfn.IFS(F5058="","missing",F5058&lt;0,"negative",F5058=0,"zero",AND(F5058&gt;=99999,MOD(F5058,9)=0),"99999 placeholder",AND(F5058&gt;$O$5,D5058="Expense"),"Expense outlier",AND(F5058&gt;$P$5,D5058="Income"),"Income outlier",TRUE,"valid")</f>
        <v>valid</v>
      </c>
      <c r="K5058" s="1" t="str">
        <f>_xlfn.XLOOKUP(I5058,[1]category_mapping!$F$2:$F$19,[1]category_mapping!$G$2:$G$19,E5058)</f>
        <v>health</v>
      </c>
      <c r="L5058" s="1" t="str">
        <f>IF(cleaning_working[[#This Row],[date]]="","Missing","Available")</f>
        <v>Available</v>
      </c>
    </row>
    <row r="5059" spans="1:12" x14ac:dyDescent="0.35">
      <c r="A5059" s="1" t="s">
        <v>5171</v>
      </c>
      <c r="B5059" s="1" t="s">
        <v>161</v>
      </c>
      <c r="C5059" s="3">
        <v>44879</v>
      </c>
      <c r="D5059" s="1" t="s">
        <v>13</v>
      </c>
      <c r="E5059" s="1" t="s">
        <v>176</v>
      </c>
      <c r="F5059" s="1">
        <v>7914</v>
      </c>
      <c r="G5059" s="1" t="s">
        <v>32</v>
      </c>
      <c r="H5059" s="1" t="s">
        <v>107</v>
      </c>
      <c r="I5059" s="1" t="s">
        <v>128</v>
      </c>
      <c r="J5059" s="1" t="str" cm="1">
        <f t="array" ref="J5059">_xlfn.IFS(F5059="","missing",F5059&lt;0,"negative",F5059=0,"zero",AND(F5059&gt;=99999,MOD(F5059,9)=0),"99999 placeholder",AND(F5059&gt;$O$5,D5059="Expense"),"Expense outlier",AND(F5059&gt;$P$5,D5059="Income"),"Income outlier",TRUE,"valid")</f>
        <v>valid</v>
      </c>
      <c r="K5059" s="1" t="str">
        <f>_xlfn.XLOOKUP(I5059,[1]category_mapping!$F$2:$F$19,[1]category_mapping!$G$2:$G$19,E5059)</f>
        <v>utilities</v>
      </c>
      <c r="L5059" s="1" t="str">
        <f>IF(cleaning_working[[#This Row],[date]]="","Missing","Available")</f>
        <v>Available</v>
      </c>
    </row>
    <row r="5060" spans="1:12" x14ac:dyDescent="0.35">
      <c r="A5060" s="1" t="s">
        <v>5172</v>
      </c>
      <c r="B5060" s="1" t="s">
        <v>73</v>
      </c>
      <c r="C5060" s="3">
        <v>45161</v>
      </c>
      <c r="D5060" s="1" t="s">
        <v>13</v>
      </c>
      <c r="E5060" s="1" t="s">
        <v>63</v>
      </c>
      <c r="F5060" s="1">
        <v>1932</v>
      </c>
      <c r="G5060" s="1" t="s">
        <v>64</v>
      </c>
      <c r="H5060" s="1" t="s">
        <v>19</v>
      </c>
      <c r="I5060" s="1" t="s">
        <v>137</v>
      </c>
      <c r="J5060" s="1" t="str" cm="1">
        <f t="array" ref="J5060">_xlfn.IFS(F5060="","missing",F5060&lt;0,"negative",F5060=0,"zero",AND(F5060&gt;=99999,MOD(F5060,9)=0),"99999 placeholder",AND(F5060&gt;$O$5,D5060="Expense"),"Expense outlier",AND(F5060&gt;$P$5,D5060="Income"),"Income outlier",TRUE,"valid")</f>
        <v>valid</v>
      </c>
      <c r="K5060" s="1" t="str">
        <f>_xlfn.XLOOKUP(I5060,[1]category_mapping!$F$2:$F$19,[1]category_mapping!$G$2:$G$19,E5060)</f>
        <v>travel</v>
      </c>
      <c r="L5060" s="1" t="str">
        <f>IF(cleaning_working[[#This Row],[date]]="","Missing","Available")</f>
        <v>Available</v>
      </c>
    </row>
    <row r="5061" spans="1:12" x14ac:dyDescent="0.35">
      <c r="A5061" s="1" t="s">
        <v>5173</v>
      </c>
      <c r="B5061" s="1" t="s">
        <v>593</v>
      </c>
      <c r="C5061" s="3">
        <v>44718</v>
      </c>
      <c r="D5061" s="1" t="s">
        <v>13</v>
      </c>
      <c r="E5061" s="1" t="s">
        <v>45</v>
      </c>
      <c r="F5061" s="1">
        <v>3955</v>
      </c>
      <c r="G5061" s="1" t="s">
        <v>32</v>
      </c>
      <c r="H5061" s="1" t="s">
        <v>52</v>
      </c>
      <c r="I5061" s="1" t="s">
        <v>66</v>
      </c>
      <c r="J5061" s="1" t="str" cm="1">
        <f t="array" ref="J5061">_xlfn.IFS(F5061="","missing",F5061&lt;0,"negative",F5061=0,"zero",AND(F5061&gt;=99999,MOD(F5061,9)=0),"99999 placeholder",AND(F5061&gt;$O$5,D5061="Expense"),"Expense outlier",AND(F5061&gt;$P$5,D5061="Income"),"Income outlier",TRUE,"valid")</f>
        <v>valid</v>
      </c>
      <c r="K5061" s="1" t="str">
        <f>_xlfn.XLOOKUP(I5061,[1]category_mapping!$F$2:$F$19,[1]category_mapping!$G$2:$G$19,E5061)</f>
        <v>food</v>
      </c>
      <c r="L5061" s="1" t="str">
        <f>IF(cleaning_working[[#This Row],[date]]="","Missing","Available")</f>
        <v>Available</v>
      </c>
    </row>
    <row r="5062" spans="1:12" x14ac:dyDescent="0.35">
      <c r="A5062" s="1" t="s">
        <v>5174</v>
      </c>
      <c r="B5062" s="1" t="s">
        <v>150</v>
      </c>
      <c r="C5062" s="3">
        <v>45278</v>
      </c>
      <c r="D5062" s="1" t="s">
        <v>13</v>
      </c>
      <c r="E5062" s="1" t="s">
        <v>24</v>
      </c>
      <c r="F5062" s="1">
        <v>7221</v>
      </c>
      <c r="G5062" s="1" t="s">
        <v>40</v>
      </c>
      <c r="H5062" s="1" t="s">
        <v>159</v>
      </c>
      <c r="I5062" s="1" t="s">
        <v>20</v>
      </c>
      <c r="J5062" s="1" t="str" cm="1">
        <f t="array" ref="J5062">_xlfn.IFS(F5062="","missing",F5062&lt;0,"negative",F5062=0,"zero",AND(F5062&gt;=99999,MOD(F5062,9)=0),"99999 placeholder",AND(F5062&gt;$O$5,D5062="Expense"),"Expense outlier",AND(F5062&gt;$P$5,D5062="Income"),"Income outlier",TRUE,"valid")</f>
        <v>valid</v>
      </c>
      <c r="K5062" s="1" t="str">
        <f>_xlfn.XLOOKUP(I5062,[1]category_mapping!$F$2:$F$19,[1]category_mapping!$G$2:$G$19,E5062)</f>
        <v>entertainment</v>
      </c>
      <c r="L5062" s="1" t="str">
        <f>IF(cleaning_working[[#This Row],[date]]="","Missing","Available")</f>
        <v>Available</v>
      </c>
    </row>
    <row r="5063" spans="1:12" x14ac:dyDescent="0.35">
      <c r="A5063" s="1" t="s">
        <v>5175</v>
      </c>
      <c r="B5063" s="1" t="s">
        <v>117</v>
      </c>
      <c r="C5063" s="3">
        <v>44364</v>
      </c>
      <c r="D5063" s="1" t="s">
        <v>13</v>
      </c>
      <c r="E5063" s="1" t="s">
        <v>96</v>
      </c>
      <c r="F5063" s="1">
        <v>9630</v>
      </c>
      <c r="G5063" s="1" t="s">
        <v>18</v>
      </c>
      <c r="H5063" s="1" t="s">
        <v>33</v>
      </c>
      <c r="I5063" s="1" t="s">
        <v>49</v>
      </c>
      <c r="J5063" s="1" t="str" cm="1">
        <f t="array" ref="J5063">_xlfn.IFS(F5063="","missing",F5063&lt;0,"negative",F5063=0,"zero",AND(F5063&gt;=99999,MOD(F5063,9)=0),"99999 placeholder",AND(F5063&gt;$O$5,D5063="Expense"),"Expense outlier",AND(F5063&gt;$P$5,D5063="Income"),"Income outlier",TRUE,"valid")</f>
        <v>valid</v>
      </c>
      <c r="K5063" s="1" t="str">
        <f>_xlfn.XLOOKUP(I5063,[1]category_mapping!$F$2:$F$19,[1]category_mapping!$G$2:$G$19,E5063)</f>
        <v>travel</v>
      </c>
      <c r="L5063" s="1" t="str">
        <f>IF(cleaning_working[[#This Row],[date]]="","Missing","Available")</f>
        <v>Available</v>
      </c>
    </row>
    <row r="5064" spans="1:12" x14ac:dyDescent="0.35">
      <c r="A5064" s="1" t="s">
        <v>5176</v>
      </c>
      <c r="B5064" s="1" t="s">
        <v>73</v>
      </c>
      <c r="C5064" s="3">
        <v>44984</v>
      </c>
      <c r="D5064" s="1" t="s">
        <v>13</v>
      </c>
      <c r="E5064" s="1" t="s">
        <v>17</v>
      </c>
      <c r="F5064" s="1">
        <v>4443</v>
      </c>
      <c r="G5064" s="1" t="s">
        <v>64</v>
      </c>
      <c r="H5064" s="1" t="s">
        <v>26</v>
      </c>
      <c r="I5064" s="1" t="s">
        <v>87</v>
      </c>
      <c r="J5064" s="1" t="str" cm="1">
        <f t="array" ref="J5064">_xlfn.IFS(F5064="","missing",F5064&lt;0,"negative",F5064=0,"zero",AND(F5064&gt;=99999,MOD(F5064,9)=0),"99999 placeholder",AND(F5064&gt;$O$5,D5064="Expense"),"Expense outlier",AND(F5064&gt;$P$5,D5064="Income"),"Income outlier",TRUE,"valid")</f>
        <v>valid</v>
      </c>
      <c r="K5064" s="1" t="str">
        <f>_xlfn.XLOOKUP(I5064,[1]category_mapping!$F$2:$F$19,[1]category_mapping!$G$2:$G$19,E5064)</f>
        <v>education</v>
      </c>
      <c r="L5064" s="1" t="str">
        <f>IF(cleaning_working[[#This Row],[date]]="","Missing","Available")</f>
        <v>Available</v>
      </c>
    </row>
    <row r="5065" spans="1:12" x14ac:dyDescent="0.35">
      <c r="A5065" s="1" t="s">
        <v>5177</v>
      </c>
      <c r="B5065" s="1" t="s">
        <v>428</v>
      </c>
      <c r="C5065" s="3">
        <v>45386</v>
      </c>
      <c r="D5065" s="1" t="s">
        <v>13</v>
      </c>
      <c r="E5065" s="1" t="s">
        <v>96</v>
      </c>
      <c r="F5065" s="1">
        <v>8518</v>
      </c>
      <c r="G5065" s="1" t="s">
        <v>32</v>
      </c>
      <c r="H5065" s="1" t="s">
        <v>133</v>
      </c>
      <c r="I5065" s="1" t="s">
        <v>80</v>
      </c>
      <c r="J5065" s="1" t="str" cm="1">
        <f t="array" ref="J5065">_xlfn.IFS(F5065="","missing",F5065&lt;0,"negative",F5065=0,"zero",AND(F5065&gt;=99999,MOD(F5065,9)=0),"99999 placeholder",AND(F5065&gt;$O$5,D5065="Expense"),"Expense outlier",AND(F5065&gt;$P$5,D5065="Income"),"Income outlier",TRUE,"valid")</f>
        <v>valid</v>
      </c>
      <c r="K5065" s="1" t="str">
        <f>_xlfn.XLOOKUP(I5065,[1]category_mapping!$F$2:$F$19,[1]category_mapping!$G$2:$G$19,E5065)</f>
        <v>food</v>
      </c>
      <c r="L5065" s="1" t="str">
        <f>IF(cleaning_working[[#This Row],[date]]="","Missing","Available")</f>
        <v>Available</v>
      </c>
    </row>
    <row r="5066" spans="1:12" x14ac:dyDescent="0.35">
      <c r="A5066" s="1" t="s">
        <v>5178</v>
      </c>
      <c r="B5066" s="1" t="s">
        <v>73</v>
      </c>
      <c r="C5066" s="3">
        <v>44484</v>
      </c>
      <c r="D5066" s="1" t="s">
        <v>13</v>
      </c>
      <c r="E5066" s="1" t="s">
        <v>96</v>
      </c>
      <c r="F5066" s="1">
        <v>9783</v>
      </c>
      <c r="G5066" s="1" t="s">
        <v>64</v>
      </c>
      <c r="H5066" s="1" t="s">
        <v>25</v>
      </c>
      <c r="I5066" s="1" t="s">
        <v>90</v>
      </c>
      <c r="J5066" s="1" t="str" cm="1">
        <f t="array" ref="J5066">_xlfn.IFS(F5066="","missing",F5066&lt;0,"negative",F5066=0,"zero",AND(F5066&gt;=99999,MOD(F5066,9)=0),"99999 placeholder",AND(F5066&gt;$O$5,D5066="Expense"),"Expense outlier",AND(F5066&gt;$P$5,D5066="Income"),"Income outlier",TRUE,"valid")</f>
        <v>valid</v>
      </c>
      <c r="K5066" s="1" t="str">
        <f>_xlfn.XLOOKUP(I5066,[1]category_mapping!$F$2:$F$19,[1]category_mapping!$G$2:$G$19,E5066)</f>
        <v>travel</v>
      </c>
      <c r="L5066" s="1" t="str">
        <f>IF(cleaning_working[[#This Row],[date]]="","Missing","Available")</f>
        <v>Available</v>
      </c>
    </row>
    <row r="5067" spans="1:12" x14ac:dyDescent="0.35">
      <c r="A5067" s="1" t="s">
        <v>5179</v>
      </c>
      <c r="B5067" s="1" t="s">
        <v>113</v>
      </c>
      <c r="C5067" s="3">
        <v>44761</v>
      </c>
      <c r="D5067" s="1" t="s">
        <v>13</v>
      </c>
      <c r="E5067" s="1" t="s">
        <v>45</v>
      </c>
      <c r="F5067" s="1">
        <v>8242</v>
      </c>
      <c r="G5067" s="1" t="s">
        <v>64</v>
      </c>
      <c r="H5067" s="1" t="s">
        <v>52</v>
      </c>
      <c r="I5067" s="1" t="s">
        <v>90</v>
      </c>
      <c r="J5067" s="1" t="str" cm="1">
        <f t="array" ref="J5067">_xlfn.IFS(F5067="","missing",F5067&lt;0,"negative",F5067=0,"zero",AND(F5067&gt;=99999,MOD(F5067,9)=0),"99999 placeholder",AND(F5067&gt;$O$5,D5067="Expense"),"Expense outlier",AND(F5067&gt;$P$5,D5067="Income"),"Income outlier",TRUE,"valid")</f>
        <v>valid</v>
      </c>
      <c r="K5067" s="1" t="str">
        <f>_xlfn.XLOOKUP(I5067,[1]category_mapping!$F$2:$F$19,[1]category_mapping!$G$2:$G$19,E5067)</f>
        <v>entertainment</v>
      </c>
      <c r="L5067" s="1" t="str">
        <f>IF(cleaning_working[[#This Row],[date]]="","Missing","Available")</f>
        <v>Available</v>
      </c>
    </row>
    <row r="5068" spans="1:12" x14ac:dyDescent="0.35">
      <c r="A5068" s="1" t="s">
        <v>5180</v>
      </c>
      <c r="B5068" s="1" t="s">
        <v>329</v>
      </c>
      <c r="C5068" s="3">
        <v>44651</v>
      </c>
      <c r="D5068" s="1" t="s">
        <v>13</v>
      </c>
      <c r="E5068" s="1" t="s">
        <v>104</v>
      </c>
      <c r="F5068" s="1">
        <v>5057</v>
      </c>
      <c r="G5068" s="1" t="s">
        <v>32</v>
      </c>
      <c r="H5068" s="1" t="s">
        <v>83</v>
      </c>
      <c r="I5068" s="1" t="s">
        <v>226</v>
      </c>
      <c r="J5068" s="1" t="str" cm="1">
        <f t="array" ref="J5068">_xlfn.IFS(F5068="","missing",F5068&lt;0,"negative",F5068=0,"zero",AND(F5068&gt;=99999,MOD(F5068,9)=0),"99999 placeholder",AND(F5068&gt;$O$5,D5068="Expense"),"Expense outlier",AND(F5068&gt;$P$5,D5068="Income"),"Income outlier",TRUE,"valid")</f>
        <v>valid</v>
      </c>
      <c r="K5068" s="1" t="str">
        <f>_xlfn.XLOOKUP(I5068,[1]category_mapping!$F$2:$F$19,[1]category_mapping!$G$2:$G$19,E5068)</f>
        <v>savings</v>
      </c>
      <c r="L5068" s="1" t="str">
        <f>IF(cleaning_working[[#This Row],[date]]="","Missing","Available")</f>
        <v>Available</v>
      </c>
    </row>
    <row r="5069" spans="1:12" x14ac:dyDescent="0.35">
      <c r="A5069" s="1" t="s">
        <v>5181</v>
      </c>
      <c r="B5069" s="1" t="s">
        <v>200</v>
      </c>
      <c r="C5069" s="3">
        <v>45425</v>
      </c>
      <c r="D5069" s="1" t="s">
        <v>14</v>
      </c>
      <c r="E5069" s="1" t="s">
        <v>70</v>
      </c>
      <c r="F5069" s="1">
        <v>56954</v>
      </c>
      <c r="G5069" s="1" t="s">
        <v>40</v>
      </c>
      <c r="H5069" s="1" t="s">
        <v>19</v>
      </c>
      <c r="I5069" s="1" t="s">
        <v>27</v>
      </c>
      <c r="J5069" s="1" t="str" cm="1">
        <f t="array" ref="J5069">_xlfn.IFS(F5069="","missing",F5069&lt;0,"negative",F5069=0,"zero",AND(F5069&gt;=99999,MOD(F5069,9)=0),"99999 placeholder",AND(F5069&gt;$O$5,D5069="Expense"),"Expense outlier",AND(F5069&gt;$P$5,D5069="Income"),"Income outlier",TRUE,"valid")</f>
        <v>valid</v>
      </c>
      <c r="K5069" s="1" t="str">
        <f>_xlfn.XLOOKUP(I5069,[1]category_mapping!$F$2:$F$19,[1]category_mapping!$G$2:$G$19,E5069)</f>
        <v>others</v>
      </c>
      <c r="L5069" s="1" t="str">
        <f>IF(cleaning_working[[#This Row],[date]]="","Missing","Available")</f>
        <v>Available</v>
      </c>
    </row>
    <row r="5070" spans="1:12" x14ac:dyDescent="0.35">
      <c r="A5070" s="1" t="s">
        <v>5182</v>
      </c>
      <c r="B5070" s="1" t="s">
        <v>887</v>
      </c>
      <c r="C5070" s="3">
        <v>45428</v>
      </c>
      <c r="D5070" s="1" t="s">
        <v>13</v>
      </c>
      <c r="E5070" s="1" t="s">
        <v>104</v>
      </c>
      <c r="F5070" s="1">
        <v>7187</v>
      </c>
      <c r="G5070" s="1" t="s">
        <v>40</v>
      </c>
      <c r="H5070" s="1" t="s">
        <v>19</v>
      </c>
      <c r="I5070" s="1" t="s">
        <v>49</v>
      </c>
      <c r="J5070" s="1" t="str" cm="1">
        <f t="array" ref="J5070">_xlfn.IFS(F5070="","missing",F5070&lt;0,"negative",F5070=0,"zero",AND(F5070&gt;=99999,MOD(F5070,9)=0),"99999 placeholder",AND(F5070&gt;$O$5,D5070="Expense"),"Expense outlier",AND(F5070&gt;$P$5,D5070="Income"),"Income outlier",TRUE,"valid")</f>
        <v>valid</v>
      </c>
      <c r="K5070" s="1" t="str">
        <f>_xlfn.XLOOKUP(I5070,[1]category_mapping!$F$2:$F$19,[1]category_mapping!$G$2:$G$19,E5070)</f>
        <v>health</v>
      </c>
      <c r="L5070" s="1" t="str">
        <f>IF(cleaning_working[[#This Row],[date]]="","Missing","Available")</f>
        <v>Available</v>
      </c>
    </row>
    <row r="5071" spans="1:12" x14ac:dyDescent="0.35">
      <c r="A5071" s="1" t="s">
        <v>5183</v>
      </c>
      <c r="B5071" s="1" t="s">
        <v>187</v>
      </c>
      <c r="C5071" s="3">
        <v>45536</v>
      </c>
      <c r="D5071" s="1" t="s">
        <v>13</v>
      </c>
      <c r="E5071" s="1" t="s">
        <v>176</v>
      </c>
      <c r="F5071" s="1">
        <v>430</v>
      </c>
      <c r="G5071" s="1" t="s">
        <v>32</v>
      </c>
      <c r="H5071" s="1" t="s">
        <v>133</v>
      </c>
      <c r="I5071" s="1" t="s">
        <v>137</v>
      </c>
      <c r="J5071" s="1" t="str" cm="1">
        <f t="array" ref="J5071">_xlfn.IFS(F5071="","missing",F5071&lt;0,"negative",F5071=0,"zero",AND(F5071&gt;=99999,MOD(F5071,9)=0),"99999 placeholder",AND(F5071&gt;$O$5,D5071="Expense"),"Expense outlier",AND(F5071&gt;$P$5,D5071="Income"),"Income outlier",TRUE,"valid")</f>
        <v>valid</v>
      </c>
      <c r="K5071" s="1" t="str">
        <f>_xlfn.XLOOKUP(I5071,[1]category_mapping!$F$2:$F$19,[1]category_mapping!$G$2:$G$19,E5071)</f>
        <v>travel</v>
      </c>
      <c r="L5071" s="1" t="str">
        <f>IF(cleaning_working[[#This Row],[date]]="","Missing","Available")</f>
        <v>Available</v>
      </c>
    </row>
    <row r="5072" spans="1:12" x14ac:dyDescent="0.35">
      <c r="A5072" s="1" t="s">
        <v>5184</v>
      </c>
      <c r="B5072" s="1" t="s">
        <v>400</v>
      </c>
      <c r="C5072" s="3" t="s">
        <v>38</v>
      </c>
      <c r="D5072" s="1" t="s">
        <v>13</v>
      </c>
      <c r="E5072" s="1" t="s">
        <v>96</v>
      </c>
      <c r="F5072" s="1">
        <v>9114</v>
      </c>
      <c r="G5072" s="1" t="s">
        <v>18</v>
      </c>
      <c r="H5072" s="1" t="s">
        <v>33</v>
      </c>
      <c r="I5072" s="1" t="s">
        <v>134</v>
      </c>
      <c r="J5072" s="1" t="str" cm="1">
        <f t="array" ref="J5072">_xlfn.IFS(F5072="","missing",F5072&lt;0,"negative",F5072=0,"zero",AND(F5072&gt;=99999,MOD(F5072,9)=0),"99999 placeholder",AND(F5072&gt;$O$5,D5072="Expense"),"Expense outlier",AND(F5072&gt;$P$5,D5072="Income"),"Income outlier",TRUE,"valid")</f>
        <v>valid</v>
      </c>
      <c r="K5072" s="1" t="str">
        <f>_xlfn.XLOOKUP(I5072,[1]category_mapping!$F$2:$F$19,[1]category_mapping!$G$2:$G$19,E5072)</f>
        <v>education</v>
      </c>
      <c r="L5072" s="1" t="str">
        <f>IF(cleaning_working[[#This Row],[date]]="","Missing","Available")</f>
        <v>Missing</v>
      </c>
    </row>
    <row r="5073" spans="1:12" x14ac:dyDescent="0.35">
      <c r="A5073" s="1" t="s">
        <v>5185</v>
      </c>
      <c r="B5073" s="1" t="s">
        <v>109</v>
      </c>
      <c r="C5073" s="3">
        <v>44267</v>
      </c>
      <c r="D5073" s="1" t="s">
        <v>13</v>
      </c>
      <c r="E5073" s="1" t="s">
        <v>46</v>
      </c>
      <c r="F5073" s="1">
        <v>6369</v>
      </c>
      <c r="G5073" s="1" t="s">
        <v>32</v>
      </c>
      <c r="H5073" s="1" t="s">
        <v>86</v>
      </c>
      <c r="I5073" s="1" t="s">
        <v>90</v>
      </c>
      <c r="J5073" s="1" t="str" cm="1">
        <f t="array" ref="J5073">_xlfn.IFS(F5073="","missing",F5073&lt;0,"negative",F5073=0,"zero",AND(F5073&gt;=99999,MOD(F5073,9)=0),"99999 placeholder",AND(F5073&gt;$O$5,D5073="Expense"),"Expense outlier",AND(F5073&gt;$P$5,D5073="Income"),"Income outlier",TRUE,"valid")</f>
        <v>valid</v>
      </c>
      <c r="K5073" s="1" t="str">
        <f>_xlfn.XLOOKUP(I5073,[1]category_mapping!$F$2:$F$19,[1]category_mapping!$G$2:$G$19,E5073)</f>
        <v>N/A</v>
      </c>
      <c r="L5073" s="1" t="str">
        <f>IF(cleaning_working[[#This Row],[date]]="","Missing","Available")</f>
        <v>Available</v>
      </c>
    </row>
    <row r="5074" spans="1:12" x14ac:dyDescent="0.35">
      <c r="A5074" s="1" t="s">
        <v>5186</v>
      </c>
      <c r="B5074" s="1" t="s">
        <v>175</v>
      </c>
      <c r="C5074" s="3">
        <v>45517</v>
      </c>
      <c r="D5074" s="1" t="s">
        <v>13</v>
      </c>
      <c r="E5074" s="1" t="s">
        <v>39</v>
      </c>
      <c r="F5074" s="1">
        <v>215</v>
      </c>
      <c r="G5074" s="1" t="s">
        <v>64</v>
      </c>
      <c r="H5074" s="1" t="s">
        <v>25</v>
      </c>
      <c r="I5074" s="1" t="s">
        <v>66</v>
      </c>
      <c r="J5074" s="1" t="str" cm="1">
        <f t="array" ref="J5074">_xlfn.IFS(F5074="","missing",F5074&lt;0,"negative",F5074=0,"zero",AND(F5074&gt;=99999,MOD(F5074,9)=0),"99999 placeholder",AND(F5074&gt;$O$5,D5074="Expense"),"Expense outlier",AND(F5074&gt;$P$5,D5074="Income"),"Income outlier",TRUE,"valid")</f>
        <v>valid</v>
      </c>
      <c r="K5074" s="1" t="str">
        <f>_xlfn.XLOOKUP(I5074,[1]category_mapping!$F$2:$F$19,[1]category_mapping!$G$2:$G$19,E5074)</f>
        <v>food</v>
      </c>
      <c r="L5074" s="1" t="str">
        <f>IF(cleaning_working[[#This Row],[date]]="","Missing","Available")</f>
        <v>Available</v>
      </c>
    </row>
    <row r="5075" spans="1:12" x14ac:dyDescent="0.35">
      <c r="A5075" s="1" t="s">
        <v>5187</v>
      </c>
      <c r="B5075" s="1" t="s">
        <v>241</v>
      </c>
      <c r="C5075" s="3">
        <v>45308</v>
      </c>
      <c r="D5075" s="1" t="s">
        <v>13</v>
      </c>
      <c r="E5075" s="1" t="s">
        <v>24</v>
      </c>
      <c r="F5075" s="1">
        <v>13925</v>
      </c>
      <c r="G5075" s="1" t="s">
        <v>32</v>
      </c>
      <c r="H5075" s="1" t="s">
        <v>52</v>
      </c>
      <c r="I5075" s="1" t="s">
        <v>178</v>
      </c>
      <c r="J5075" s="1" t="str" cm="1">
        <f t="array" ref="J5075">_xlfn.IFS(F5075="","missing",F5075&lt;0,"negative",F5075=0,"zero",AND(F5075&gt;=99999,MOD(F5075,9)=0),"99999 placeholder",AND(F5075&gt;$O$5,D5075="Expense"),"Expense outlier",AND(F5075&gt;$P$5,D5075="Income"),"Income outlier",TRUE,"valid")</f>
        <v>valid</v>
      </c>
      <c r="K5075" s="1" t="str">
        <f>_xlfn.XLOOKUP(I5075,[1]category_mapping!$F$2:$F$19,[1]category_mapping!$G$2:$G$19,E5075)</f>
        <v>rent</v>
      </c>
      <c r="L5075" s="1" t="str">
        <f>IF(cleaning_working[[#This Row],[date]]="","Missing","Available")</f>
        <v>Available</v>
      </c>
    </row>
    <row r="5076" spans="1:12" x14ac:dyDescent="0.35">
      <c r="A5076" s="1" t="s">
        <v>5188</v>
      </c>
      <c r="B5076" s="1" t="s">
        <v>225</v>
      </c>
      <c r="C5076" s="3">
        <v>45350</v>
      </c>
      <c r="D5076" s="1" t="s">
        <v>13</v>
      </c>
      <c r="E5076" s="1" t="s">
        <v>104</v>
      </c>
      <c r="F5076" s="1">
        <v>2873</v>
      </c>
      <c r="G5076" s="1" t="s">
        <v>32</v>
      </c>
      <c r="H5076" s="1" t="s">
        <v>19</v>
      </c>
      <c r="I5076" s="1" t="s">
        <v>71</v>
      </c>
      <c r="J5076" s="1" t="str" cm="1">
        <f t="array" ref="J5076">_xlfn.IFS(F5076="","missing",F5076&lt;0,"negative",F5076=0,"zero",AND(F5076&gt;=99999,MOD(F5076,9)=0),"99999 placeholder",AND(F5076&gt;$O$5,D5076="Expense"),"Expense outlier",AND(F5076&gt;$P$5,D5076="Income"),"Income outlier",TRUE,"valid")</f>
        <v>valid</v>
      </c>
      <c r="K5076" s="1" t="str">
        <f>_xlfn.XLOOKUP(I5076,[1]category_mapping!$F$2:$F$19,[1]category_mapping!$G$2:$G$19,E5076)</f>
        <v>health</v>
      </c>
      <c r="L5076" s="1" t="str">
        <f>IF(cleaning_working[[#This Row],[date]]="","Missing","Available")</f>
        <v>Available</v>
      </c>
    </row>
    <row r="5077" spans="1:12" x14ac:dyDescent="0.35">
      <c r="A5077" s="1" t="s">
        <v>5189</v>
      </c>
      <c r="B5077" s="1" t="s">
        <v>142</v>
      </c>
      <c r="C5077" s="3">
        <v>44291</v>
      </c>
      <c r="D5077" s="1" t="s">
        <v>13</v>
      </c>
      <c r="E5077" s="1" t="s">
        <v>96</v>
      </c>
      <c r="F5077" s="1">
        <v>1121</v>
      </c>
      <c r="G5077" s="1" t="s">
        <v>40</v>
      </c>
      <c r="H5077" s="1" t="s">
        <v>25</v>
      </c>
      <c r="I5077" s="1" t="s">
        <v>53</v>
      </c>
      <c r="J5077" s="1" t="str" cm="1">
        <f t="array" ref="J5077">_xlfn.IFS(F5077="","missing",F5077&lt;0,"negative",F5077=0,"zero",AND(F5077&gt;=99999,MOD(F5077,9)=0),"99999 placeholder",AND(F5077&gt;$O$5,D5077="Expense"),"Expense outlier",AND(F5077&gt;$P$5,D5077="Income"),"Income outlier",TRUE,"valid")</f>
        <v>valid</v>
      </c>
      <c r="K5077" s="1" t="str">
        <f>_xlfn.XLOOKUP(I5077,[1]category_mapping!$F$2:$F$19,[1]category_mapping!$G$2:$G$19,E5077)</f>
        <v>travel</v>
      </c>
      <c r="L5077" s="1" t="str">
        <f>IF(cleaning_working[[#This Row],[date]]="","Missing","Available")</f>
        <v>Available</v>
      </c>
    </row>
    <row r="5078" spans="1:12" x14ac:dyDescent="0.35">
      <c r="A5078" s="1" t="s">
        <v>640</v>
      </c>
      <c r="B5078" s="1" t="s">
        <v>92</v>
      </c>
      <c r="C5078" s="3">
        <v>44869</v>
      </c>
      <c r="D5078" s="1" t="s">
        <v>13</v>
      </c>
      <c r="E5078" s="1" t="s">
        <v>17</v>
      </c>
      <c r="F5078" s="1">
        <v>7084</v>
      </c>
      <c r="G5078" s="1" t="s">
        <v>32</v>
      </c>
      <c r="H5078" s="1" t="s">
        <v>33</v>
      </c>
      <c r="I5078" s="1" t="s">
        <v>97</v>
      </c>
      <c r="J5078" s="1" t="str" cm="1">
        <f t="array" ref="J5078">_xlfn.IFS(F5078="","missing",F5078&lt;0,"negative",F5078=0,"zero",AND(F5078&gt;=99999,MOD(F5078,9)=0),"99999 placeholder",AND(F5078&gt;$O$5,D5078="Expense"),"Expense outlier",AND(F5078&gt;$P$5,D5078="Income"),"Income outlier",TRUE,"valid")</f>
        <v>valid</v>
      </c>
      <c r="K5078" s="1" t="str">
        <f>_xlfn.XLOOKUP(I5078,[1]category_mapping!$F$2:$F$19,[1]category_mapping!$G$2:$G$19,E5078)</f>
        <v>health</v>
      </c>
      <c r="L5078" s="1" t="str">
        <f>IF(cleaning_working[[#This Row],[date]]="","Missing","Available")</f>
        <v>Available</v>
      </c>
    </row>
    <row r="5079" spans="1:12" x14ac:dyDescent="0.35">
      <c r="A5079" s="1" t="s">
        <v>5190</v>
      </c>
      <c r="B5079" s="1" t="s">
        <v>381</v>
      </c>
      <c r="C5079" s="3">
        <v>45274</v>
      </c>
      <c r="D5079" s="1" t="s">
        <v>14</v>
      </c>
      <c r="E5079" s="1" t="s">
        <v>70</v>
      </c>
      <c r="F5079" s="1">
        <v>52284</v>
      </c>
      <c r="G5079" s="1" t="s">
        <v>40</v>
      </c>
      <c r="H5079" s="1" t="s">
        <v>33</v>
      </c>
      <c r="I5079" s="1" t="s">
        <v>46</v>
      </c>
      <c r="J5079" s="1" t="str" cm="1">
        <f t="array" ref="J5079">_xlfn.IFS(F5079="","missing",F5079&lt;0,"negative",F5079=0,"zero",AND(F5079&gt;=99999,MOD(F5079,9)=0),"99999 placeholder",AND(F5079&gt;$O$5,D5079="Expense"),"Expense outlier",AND(F5079&gt;$P$5,D5079="Income"),"Income outlier",TRUE,"valid")</f>
        <v>valid</v>
      </c>
      <c r="K5079" s="1" t="str">
        <f>_xlfn.XLOOKUP(I5079,[1]category_mapping!$F$2:$F$19,[1]category_mapping!$G$2:$G$19,E5079)</f>
        <v>others</v>
      </c>
      <c r="L5079" s="1" t="str">
        <f>IF(cleaning_working[[#This Row],[date]]="","Missing","Available")</f>
        <v>Available</v>
      </c>
    </row>
    <row r="5080" spans="1:12" x14ac:dyDescent="0.35">
      <c r="A5080" s="1" t="s">
        <v>5191</v>
      </c>
      <c r="B5080" s="1" t="s">
        <v>130</v>
      </c>
      <c r="C5080" s="3">
        <v>45556</v>
      </c>
      <c r="D5080" s="1" t="s">
        <v>13</v>
      </c>
      <c r="E5080" s="1" t="s">
        <v>17</v>
      </c>
      <c r="F5080" s="1">
        <v>4723</v>
      </c>
      <c r="G5080" s="1" t="s">
        <v>32</v>
      </c>
      <c r="H5080" s="1" t="s">
        <v>25</v>
      </c>
      <c r="I5080" s="1" t="s">
        <v>162</v>
      </c>
      <c r="J5080" s="1" t="str" cm="1">
        <f t="array" ref="J5080">_xlfn.IFS(F5080="","missing",F5080&lt;0,"negative",F5080=0,"zero",AND(F5080&gt;=99999,MOD(F5080,9)=0),"99999 placeholder",AND(F5080&gt;$O$5,D5080="Expense"),"Expense outlier",AND(F5080&gt;$P$5,D5080="Income"),"Income outlier",TRUE,"valid")</f>
        <v>valid</v>
      </c>
      <c r="K5080" s="1" t="str">
        <f>_xlfn.XLOOKUP(I5080,[1]category_mapping!$F$2:$F$19,[1]category_mapping!$G$2:$G$19,E5080)</f>
        <v>education</v>
      </c>
      <c r="L5080" s="1" t="str">
        <f>IF(cleaning_working[[#This Row],[date]]="","Missing","Available")</f>
        <v>Available</v>
      </c>
    </row>
    <row r="5081" spans="1:12" x14ac:dyDescent="0.35">
      <c r="A5081" s="1" t="s">
        <v>5192</v>
      </c>
      <c r="B5081" s="1" t="s">
        <v>77</v>
      </c>
      <c r="C5081" s="3">
        <v>44336</v>
      </c>
      <c r="D5081" s="1" t="s">
        <v>13</v>
      </c>
      <c r="E5081" s="1" t="s">
        <v>39</v>
      </c>
      <c r="F5081" s="1">
        <v>3172</v>
      </c>
      <c r="G5081" s="1" t="s">
        <v>64</v>
      </c>
      <c r="H5081" s="1" t="s">
        <v>159</v>
      </c>
      <c r="I5081" s="1" t="s">
        <v>226</v>
      </c>
      <c r="J5081" s="1" t="str" cm="1">
        <f t="array" ref="J5081">_xlfn.IFS(F5081="","missing",F5081&lt;0,"negative",F5081=0,"zero",AND(F5081&gt;=99999,MOD(F5081,9)=0),"99999 placeholder",AND(F5081&gt;$O$5,D5081="Expense"),"Expense outlier",AND(F5081&gt;$P$5,D5081="Income"),"Income outlier",TRUE,"valid")</f>
        <v>valid</v>
      </c>
      <c r="K5081" s="1" t="str">
        <f>_xlfn.XLOOKUP(I5081,[1]category_mapping!$F$2:$F$19,[1]category_mapping!$G$2:$G$19,E5081)</f>
        <v>savings</v>
      </c>
      <c r="L5081" s="1" t="str">
        <f>IF(cleaning_working[[#This Row],[date]]="","Missing","Available")</f>
        <v>Available</v>
      </c>
    </row>
    <row r="5082" spans="1:12" x14ac:dyDescent="0.35">
      <c r="A5082" s="1" t="s">
        <v>5193</v>
      </c>
      <c r="B5082" s="1" t="s">
        <v>136</v>
      </c>
      <c r="C5082" s="3">
        <v>44259</v>
      </c>
      <c r="D5082" s="1" t="s">
        <v>13</v>
      </c>
      <c r="E5082" s="1" t="s">
        <v>24</v>
      </c>
      <c r="F5082" s="1">
        <v>3790</v>
      </c>
      <c r="G5082" s="1" t="s">
        <v>32</v>
      </c>
      <c r="H5082" s="1" t="s">
        <v>133</v>
      </c>
      <c r="J5082" s="1" t="str" cm="1">
        <f t="array" ref="J5082">_xlfn.IFS(F5082="","missing",F5082&lt;0,"negative",F5082=0,"zero",AND(F5082&gt;=99999,MOD(F5082,9)=0),"99999 placeholder",AND(F5082&gt;$O$5,D5082="Expense"),"Expense outlier",AND(F5082&gt;$P$5,D5082="Income"),"Income outlier",TRUE,"valid")</f>
        <v>valid</v>
      </c>
      <c r="K5082" s="1" t="str">
        <f>_xlfn.XLOOKUP(I5082,[1]category_mapping!$F$2:$F$19,[1]category_mapping!$G$2:$G$19,E5082)</f>
        <v>rent</v>
      </c>
      <c r="L5082" s="1" t="str">
        <f>IF(cleaning_working[[#This Row],[date]]="","Missing","Available")</f>
        <v>Available</v>
      </c>
    </row>
    <row r="5083" spans="1:12" x14ac:dyDescent="0.35">
      <c r="A5083" s="1" t="s">
        <v>5194</v>
      </c>
      <c r="B5083" s="1" t="s">
        <v>873</v>
      </c>
      <c r="C5083" s="3">
        <v>45375</v>
      </c>
      <c r="D5083" s="1" t="s">
        <v>13</v>
      </c>
      <c r="E5083" s="1" t="s">
        <v>24</v>
      </c>
      <c r="F5083" s="1">
        <v>8499</v>
      </c>
      <c r="G5083" s="1" t="s">
        <v>18</v>
      </c>
      <c r="H5083" s="1" t="s">
        <v>86</v>
      </c>
      <c r="I5083" s="1" t="s">
        <v>80</v>
      </c>
      <c r="J5083" s="1" t="str" cm="1">
        <f t="array" ref="J5083">_xlfn.IFS(F5083="","missing",F5083&lt;0,"negative",F5083=0,"zero",AND(F5083&gt;=99999,MOD(F5083,9)=0),"99999 placeholder",AND(F5083&gt;$O$5,D5083="Expense"),"Expense outlier",AND(F5083&gt;$P$5,D5083="Income"),"Income outlier",TRUE,"valid")</f>
        <v>valid</v>
      </c>
      <c r="K5083" s="1" t="str">
        <f>_xlfn.XLOOKUP(I5083,[1]category_mapping!$F$2:$F$19,[1]category_mapping!$G$2:$G$19,E5083)</f>
        <v>food</v>
      </c>
      <c r="L5083" s="1" t="str">
        <f>IF(cleaning_working[[#This Row],[date]]="","Missing","Available")</f>
        <v>Available</v>
      </c>
    </row>
    <row r="5084" spans="1:12" x14ac:dyDescent="0.35">
      <c r="A5084" s="1" t="s">
        <v>5195</v>
      </c>
      <c r="B5084" s="1" t="s">
        <v>277</v>
      </c>
      <c r="C5084" s="3">
        <v>45142</v>
      </c>
      <c r="D5084" s="1" t="s">
        <v>13</v>
      </c>
      <c r="E5084" s="1" t="s">
        <v>104</v>
      </c>
      <c r="F5084" s="1">
        <v>8078</v>
      </c>
      <c r="G5084" s="1" t="s">
        <v>32</v>
      </c>
      <c r="H5084" s="1" t="s">
        <v>52</v>
      </c>
      <c r="I5084" s="1" t="s">
        <v>34</v>
      </c>
      <c r="J5084" s="1" t="str" cm="1">
        <f t="array" ref="J5084">_xlfn.IFS(F5084="","missing",F5084&lt;0,"negative",F5084=0,"zero",AND(F5084&gt;=99999,MOD(F5084,9)=0),"99999 placeholder",AND(F5084&gt;$O$5,D5084="Expense"),"Expense outlier",AND(F5084&gt;$P$5,D5084="Income"),"Income outlier",TRUE,"valid")</f>
        <v>valid</v>
      </c>
      <c r="K5084" s="1" t="str">
        <f>_xlfn.XLOOKUP(I5084,[1]category_mapping!$F$2:$F$19,[1]category_mapping!$G$2:$G$19,E5084)</f>
        <v>education</v>
      </c>
      <c r="L5084" s="1" t="str">
        <f>IF(cleaning_working[[#This Row],[date]]="","Missing","Available")</f>
        <v>Available</v>
      </c>
    </row>
    <row r="5085" spans="1:12" x14ac:dyDescent="0.35">
      <c r="A5085" s="1" t="s">
        <v>5196</v>
      </c>
      <c r="B5085" s="1" t="s">
        <v>219</v>
      </c>
      <c r="C5085" s="3">
        <v>44998</v>
      </c>
      <c r="D5085" s="1" t="s">
        <v>13</v>
      </c>
      <c r="E5085" s="1" t="s">
        <v>96</v>
      </c>
      <c r="F5085" s="1">
        <v>1181</v>
      </c>
      <c r="G5085" s="1" t="s">
        <v>40</v>
      </c>
      <c r="H5085" s="1" t="s">
        <v>86</v>
      </c>
      <c r="I5085" s="1" t="s">
        <v>49</v>
      </c>
      <c r="J5085" s="1" t="str" cm="1">
        <f t="array" ref="J5085">_xlfn.IFS(F5085="","missing",F5085&lt;0,"negative",F5085=0,"zero",AND(F5085&gt;=99999,MOD(F5085,9)=0),"99999 placeholder",AND(F5085&gt;$O$5,D5085="Expense"),"Expense outlier",AND(F5085&gt;$P$5,D5085="Income"),"Income outlier",TRUE,"valid")</f>
        <v>valid</v>
      </c>
      <c r="K5085" s="1" t="str">
        <f>_xlfn.XLOOKUP(I5085,[1]category_mapping!$F$2:$F$19,[1]category_mapping!$G$2:$G$19,E5085)</f>
        <v>travel</v>
      </c>
      <c r="L5085" s="1" t="str">
        <f>IF(cleaning_working[[#This Row],[date]]="","Missing","Available")</f>
        <v>Available</v>
      </c>
    </row>
    <row r="5086" spans="1:12" x14ac:dyDescent="0.35">
      <c r="A5086" s="1" t="s">
        <v>5197</v>
      </c>
      <c r="B5086" s="1" t="s">
        <v>557</v>
      </c>
      <c r="C5086" s="3">
        <v>44576</v>
      </c>
      <c r="D5086" s="1" t="s">
        <v>13</v>
      </c>
      <c r="E5086" s="1" t="s">
        <v>45</v>
      </c>
      <c r="F5086" s="1">
        <v>1137</v>
      </c>
      <c r="G5086" s="1" t="s">
        <v>40</v>
      </c>
      <c r="H5086" s="1" t="s">
        <v>65</v>
      </c>
      <c r="J5086" s="1" t="str" cm="1">
        <f t="array" ref="J5086">_xlfn.IFS(F5086="","missing",F5086&lt;0,"negative",F5086=0,"zero",AND(F5086&gt;=99999,MOD(F5086,9)=0),"99999 placeholder",AND(F5086&gt;$O$5,D5086="Expense"),"Expense outlier",AND(F5086&gt;$P$5,D5086="Income"),"Income outlier",TRUE,"valid")</f>
        <v>valid</v>
      </c>
      <c r="K5086" s="1" t="str">
        <f>_xlfn.XLOOKUP(I5086,[1]category_mapping!$F$2:$F$19,[1]category_mapping!$G$2:$G$19,E5086)</f>
        <v>entertainment</v>
      </c>
      <c r="L5086" s="1" t="str">
        <f>IF(cleaning_working[[#This Row],[date]]="","Missing","Available")</f>
        <v>Available</v>
      </c>
    </row>
    <row r="5087" spans="1:12" x14ac:dyDescent="0.35">
      <c r="A5087" s="1" t="s">
        <v>5198</v>
      </c>
      <c r="B5087" s="1" t="s">
        <v>368</v>
      </c>
      <c r="C5087" s="3">
        <v>44871</v>
      </c>
      <c r="D5087" s="1" t="s">
        <v>13</v>
      </c>
      <c r="E5087" s="1" t="s">
        <v>45</v>
      </c>
      <c r="F5087" s="1">
        <v>904</v>
      </c>
      <c r="G5087" s="1" t="s">
        <v>25</v>
      </c>
      <c r="H5087" s="1" t="s">
        <v>65</v>
      </c>
      <c r="J5087" s="1" t="str" cm="1">
        <f t="array" ref="J5087">_xlfn.IFS(F5087="","missing",F5087&lt;0,"negative",F5087=0,"zero",AND(F5087&gt;=99999,MOD(F5087,9)=0),"99999 placeholder",AND(F5087&gt;$O$5,D5087="Expense"),"Expense outlier",AND(F5087&gt;$P$5,D5087="Income"),"Income outlier",TRUE,"valid")</f>
        <v>valid</v>
      </c>
      <c r="K5087" s="1" t="str">
        <f>_xlfn.XLOOKUP(I5087,[1]category_mapping!$F$2:$F$19,[1]category_mapping!$G$2:$G$19,E5087)</f>
        <v>entertainment</v>
      </c>
      <c r="L5087" s="1" t="str">
        <f>IF(cleaning_working[[#This Row],[date]]="","Missing","Available")</f>
        <v>Available</v>
      </c>
    </row>
    <row r="5088" spans="1:12" x14ac:dyDescent="0.35">
      <c r="A5088" s="1" t="s">
        <v>5199</v>
      </c>
      <c r="B5088" s="1" t="s">
        <v>317</v>
      </c>
      <c r="C5088" s="3">
        <v>44356</v>
      </c>
      <c r="D5088" s="1" t="s">
        <v>13</v>
      </c>
      <c r="E5088" s="1" t="s">
        <v>96</v>
      </c>
      <c r="F5088" s="1">
        <v>8405</v>
      </c>
      <c r="G5088" s="1" t="s">
        <v>64</v>
      </c>
      <c r="H5088" s="1" t="s">
        <v>25</v>
      </c>
      <c r="I5088" s="1" t="s">
        <v>272</v>
      </c>
      <c r="J5088" s="1" t="str" cm="1">
        <f t="array" ref="J5088">_xlfn.IFS(F5088="","missing",F5088&lt;0,"negative",F5088=0,"zero",AND(F5088&gt;=99999,MOD(F5088,9)=0),"99999 placeholder",AND(F5088&gt;$O$5,D5088="Expense"),"Expense outlier",AND(F5088&gt;$P$5,D5088="Income"),"Income outlier",TRUE,"valid")</f>
        <v>valid</v>
      </c>
      <c r="K5088" s="1" t="str">
        <f>_xlfn.XLOOKUP(I5088,[1]category_mapping!$F$2:$F$19,[1]category_mapping!$G$2:$G$19,E5088)</f>
        <v>food</v>
      </c>
      <c r="L5088" s="1" t="str">
        <f>IF(cleaning_working[[#This Row],[date]]="","Missing","Available")</f>
        <v>Available</v>
      </c>
    </row>
    <row r="5089" spans="1:12" x14ac:dyDescent="0.35">
      <c r="A5089" s="1" t="s">
        <v>5200</v>
      </c>
      <c r="B5089" s="1" t="s">
        <v>255</v>
      </c>
      <c r="C5089" s="3">
        <v>45426</v>
      </c>
      <c r="D5089" s="1" t="s">
        <v>13</v>
      </c>
      <c r="E5089" s="1" t="s">
        <v>24</v>
      </c>
      <c r="F5089" s="1">
        <v>3182</v>
      </c>
      <c r="G5089" s="1" t="s">
        <v>64</v>
      </c>
      <c r="H5089" s="1" t="s">
        <v>26</v>
      </c>
      <c r="I5089" s="1" t="s">
        <v>93</v>
      </c>
      <c r="J5089" s="1" t="str" cm="1">
        <f t="array" ref="J5089">_xlfn.IFS(F5089="","missing",F5089&lt;0,"negative",F5089=0,"zero",AND(F5089&gt;=99999,MOD(F5089,9)=0),"99999 placeholder",AND(F5089&gt;$O$5,D5089="Expense"),"Expense outlier",AND(F5089&gt;$P$5,D5089="Income"),"Income outlier",TRUE,"valid")</f>
        <v>valid</v>
      </c>
      <c r="K5089" s="1" t="str">
        <f>_xlfn.XLOOKUP(I5089,[1]category_mapping!$F$2:$F$19,[1]category_mapping!$G$2:$G$19,E5089)</f>
        <v>rent</v>
      </c>
      <c r="L5089" s="1" t="str">
        <f>IF(cleaning_working[[#This Row],[date]]="","Missing","Available")</f>
        <v>Available</v>
      </c>
    </row>
    <row r="5090" spans="1:12" x14ac:dyDescent="0.35">
      <c r="A5090" s="1" t="s">
        <v>5201</v>
      </c>
      <c r="B5090" s="1" t="s">
        <v>762</v>
      </c>
      <c r="C5090" s="3">
        <v>45360</v>
      </c>
      <c r="D5090" s="1" t="s">
        <v>13</v>
      </c>
      <c r="E5090" s="1" t="s">
        <v>39</v>
      </c>
      <c r="F5090" s="1">
        <v>1468</v>
      </c>
      <c r="G5090" s="1" t="s">
        <v>40</v>
      </c>
      <c r="H5090" s="1" t="s">
        <v>19</v>
      </c>
      <c r="I5090" s="1" t="s">
        <v>66</v>
      </c>
      <c r="J5090" s="1" t="str" cm="1">
        <f t="array" ref="J5090">_xlfn.IFS(F5090="","missing",F5090&lt;0,"negative",F5090=0,"zero",AND(F5090&gt;=99999,MOD(F5090,9)=0),"99999 placeholder",AND(F5090&gt;$O$5,D5090="Expense"),"Expense outlier",AND(F5090&gt;$P$5,D5090="Income"),"Income outlier",TRUE,"valid")</f>
        <v>valid</v>
      </c>
      <c r="K5090" s="1" t="str">
        <f>_xlfn.XLOOKUP(I5090,[1]category_mapping!$F$2:$F$19,[1]category_mapping!$G$2:$G$19,E5090)</f>
        <v>food</v>
      </c>
      <c r="L5090" s="1" t="str">
        <f>IF(cleaning_working[[#This Row],[date]]="","Missing","Available")</f>
        <v>Available</v>
      </c>
    </row>
    <row r="5091" spans="1:12" x14ac:dyDescent="0.35">
      <c r="A5091" s="1" t="s">
        <v>5202</v>
      </c>
      <c r="B5091" s="1" t="s">
        <v>1044</v>
      </c>
      <c r="C5091" s="3">
        <v>45366</v>
      </c>
      <c r="D5091" s="1" t="s">
        <v>13</v>
      </c>
      <c r="E5091" s="1" t="s">
        <v>93</v>
      </c>
      <c r="F5091" s="1">
        <v>5052</v>
      </c>
      <c r="G5091" s="1" t="s">
        <v>64</v>
      </c>
      <c r="H5091" s="1" t="s">
        <v>86</v>
      </c>
      <c r="I5091" s="1" t="s">
        <v>178</v>
      </c>
      <c r="J5091" s="1" t="str" cm="1">
        <f t="array" ref="J5091">_xlfn.IFS(F5091="","missing",F5091&lt;0,"negative",F5091=0,"zero",AND(F5091&gt;=99999,MOD(F5091,9)=0),"99999 placeholder",AND(F5091&gt;$O$5,D5091="Expense"),"Expense outlier",AND(F5091&gt;$P$5,D5091="Income"),"Income outlier",TRUE,"valid")</f>
        <v>valid</v>
      </c>
      <c r="K5091" s="1" t="str">
        <f>_xlfn.XLOOKUP(I5091,[1]category_mapping!$F$2:$F$19,[1]category_mapping!$G$2:$G$19,E5091)</f>
        <v>rent</v>
      </c>
      <c r="L5091" s="1" t="str">
        <f>IF(cleaning_working[[#This Row],[date]]="","Missing","Available")</f>
        <v>Available</v>
      </c>
    </row>
    <row r="5092" spans="1:12" x14ac:dyDescent="0.35">
      <c r="A5092" s="1" t="s">
        <v>5203</v>
      </c>
      <c r="B5092" s="1" t="s">
        <v>277</v>
      </c>
      <c r="C5092" s="3">
        <v>44238</v>
      </c>
      <c r="D5092" s="1" t="s">
        <v>13</v>
      </c>
      <c r="E5092" s="1" t="s">
        <v>39</v>
      </c>
      <c r="F5092" s="1">
        <v>4105</v>
      </c>
      <c r="G5092" s="1" t="s">
        <v>64</v>
      </c>
      <c r="H5092" s="1" t="s">
        <v>33</v>
      </c>
      <c r="I5092" s="1" t="s">
        <v>178</v>
      </c>
      <c r="J5092" s="1" t="str" cm="1">
        <f t="array" ref="J5092">_xlfn.IFS(F5092="","missing",F5092&lt;0,"negative",F5092=0,"zero",AND(F5092&gt;=99999,MOD(F5092,9)=0),"99999 placeholder",AND(F5092&gt;$O$5,D5092="Expense"),"Expense outlier",AND(F5092&gt;$P$5,D5092="Income"),"Income outlier",TRUE,"valid")</f>
        <v>valid</v>
      </c>
      <c r="K5092" s="1" t="str">
        <f>_xlfn.XLOOKUP(I5092,[1]category_mapping!$F$2:$F$19,[1]category_mapping!$G$2:$G$19,E5092)</f>
        <v>rent</v>
      </c>
      <c r="L5092" s="1" t="str">
        <f>IF(cleaning_working[[#This Row],[date]]="","Missing","Available")</f>
        <v>Available</v>
      </c>
    </row>
    <row r="5093" spans="1:12" x14ac:dyDescent="0.35">
      <c r="A5093" s="1" t="s">
        <v>5204</v>
      </c>
      <c r="B5093" s="1" t="s">
        <v>500</v>
      </c>
      <c r="C5093" s="3">
        <v>44370</v>
      </c>
      <c r="D5093" s="1" t="s">
        <v>13</v>
      </c>
      <c r="E5093" s="1" t="s">
        <v>17</v>
      </c>
      <c r="F5093" s="1">
        <v>6278</v>
      </c>
      <c r="G5093" s="1" t="s">
        <v>18</v>
      </c>
      <c r="H5093" s="1" t="s">
        <v>52</v>
      </c>
      <c r="I5093" s="1" t="s">
        <v>20</v>
      </c>
      <c r="J5093" s="1" t="str" cm="1">
        <f t="array" ref="J5093">_xlfn.IFS(F5093="","missing",F5093&lt;0,"negative",F5093=0,"zero",AND(F5093&gt;=99999,MOD(F5093,9)=0),"99999 placeholder",AND(F5093&gt;$O$5,D5093="Expense"),"Expense outlier",AND(F5093&gt;$P$5,D5093="Income"),"Income outlier",TRUE,"valid")</f>
        <v>valid</v>
      </c>
      <c r="K5093" s="1" t="str">
        <f>_xlfn.XLOOKUP(I5093,[1]category_mapping!$F$2:$F$19,[1]category_mapping!$G$2:$G$19,E5093)</f>
        <v>entertainment</v>
      </c>
      <c r="L5093" s="1" t="str">
        <f>IF(cleaning_working[[#This Row],[date]]="","Missing","Available")</f>
        <v>Available</v>
      </c>
    </row>
    <row r="5094" spans="1:12" x14ac:dyDescent="0.35">
      <c r="A5094" s="1" t="s">
        <v>5205</v>
      </c>
      <c r="B5094" s="1" t="s">
        <v>132</v>
      </c>
      <c r="C5094" s="3">
        <v>44439</v>
      </c>
      <c r="D5094" s="1" t="s">
        <v>13</v>
      </c>
      <c r="E5094" s="1" t="s">
        <v>24</v>
      </c>
      <c r="F5094" s="1">
        <v>3221</v>
      </c>
      <c r="G5094" s="1" t="s">
        <v>64</v>
      </c>
      <c r="H5094" s="1" t="s">
        <v>25</v>
      </c>
      <c r="I5094" s="1" t="s">
        <v>93</v>
      </c>
      <c r="J5094" s="1" t="str" cm="1">
        <f t="array" ref="J5094">_xlfn.IFS(F5094="","missing",F5094&lt;0,"negative",F5094=0,"zero",AND(F5094&gt;=99999,MOD(F5094,9)=0),"99999 placeholder",AND(F5094&gt;$O$5,D5094="Expense"),"Expense outlier",AND(F5094&gt;$P$5,D5094="Income"),"Income outlier",TRUE,"valid")</f>
        <v>valid</v>
      </c>
      <c r="K5094" s="1" t="str">
        <f>_xlfn.XLOOKUP(I5094,[1]category_mapping!$F$2:$F$19,[1]category_mapping!$G$2:$G$19,E5094)</f>
        <v>rent</v>
      </c>
      <c r="L5094" s="1" t="str">
        <f>IF(cleaning_working[[#This Row],[date]]="","Missing","Available")</f>
        <v>Available</v>
      </c>
    </row>
    <row r="5095" spans="1:12" x14ac:dyDescent="0.35">
      <c r="A5095" s="1" t="s">
        <v>5206</v>
      </c>
      <c r="B5095" s="1" t="s">
        <v>283</v>
      </c>
      <c r="C5095" s="3">
        <v>44822</v>
      </c>
      <c r="D5095" s="1" t="s">
        <v>13</v>
      </c>
      <c r="E5095" s="1" t="s">
        <v>24</v>
      </c>
      <c r="F5095" s="1">
        <v>40400</v>
      </c>
      <c r="G5095" s="1" t="s">
        <v>40</v>
      </c>
      <c r="H5095" s="1" t="s">
        <v>33</v>
      </c>
      <c r="I5095" s="1" t="s">
        <v>272</v>
      </c>
      <c r="J5095" s="1" t="str" cm="1">
        <f t="array" ref="J5095">_xlfn.IFS(F5095="","missing",F5095&lt;0,"negative",F5095=0,"zero",AND(F5095&gt;=99999,MOD(F5095,9)=0),"99999 placeholder",AND(F5095&gt;$O$5,D5095="Expense"),"Expense outlier",AND(F5095&gt;$P$5,D5095="Income"),"Income outlier",TRUE,"valid")</f>
        <v>Expense outlier</v>
      </c>
      <c r="K5095" s="1" t="str">
        <f>_xlfn.XLOOKUP(I5095,[1]category_mapping!$F$2:$F$19,[1]category_mapping!$G$2:$G$19,E5095)</f>
        <v>food</v>
      </c>
      <c r="L5095" s="1" t="str">
        <f>IF(cleaning_working[[#This Row],[date]]="","Missing","Available")</f>
        <v>Available</v>
      </c>
    </row>
    <row r="5096" spans="1:12" x14ac:dyDescent="0.35">
      <c r="A5096" s="1" t="s">
        <v>5207</v>
      </c>
      <c r="B5096" s="1" t="s">
        <v>23</v>
      </c>
      <c r="C5096" s="3">
        <v>44774</v>
      </c>
      <c r="D5096" s="1" t="s">
        <v>13</v>
      </c>
      <c r="E5096" s="1" t="s">
        <v>96</v>
      </c>
      <c r="F5096" s="1">
        <v>5053</v>
      </c>
      <c r="G5096" s="1" t="s">
        <v>64</v>
      </c>
      <c r="H5096" s="1" t="s">
        <v>83</v>
      </c>
      <c r="I5096" s="1" t="s">
        <v>27</v>
      </c>
      <c r="J5096" s="1" t="str" cm="1">
        <f t="array" ref="J5096">_xlfn.IFS(F5096="","missing",F5096&lt;0,"negative",F5096=0,"zero",AND(F5096&gt;=99999,MOD(F5096,9)=0),"99999 placeholder",AND(F5096&gt;$O$5,D5096="Expense"),"Expense outlier",AND(F5096&gt;$P$5,D5096="Income"),"Income outlier",TRUE,"valid")</f>
        <v>valid</v>
      </c>
      <c r="K5096" s="1" t="str">
        <f>_xlfn.XLOOKUP(I5096,[1]category_mapping!$F$2:$F$19,[1]category_mapping!$G$2:$G$19,E5096)</f>
        <v>travel</v>
      </c>
      <c r="L5096" s="1" t="str">
        <f>IF(cleaning_working[[#This Row],[date]]="","Missing","Available")</f>
        <v>Available</v>
      </c>
    </row>
    <row r="5097" spans="1:12" x14ac:dyDescent="0.35">
      <c r="A5097" s="1" t="s">
        <v>5208</v>
      </c>
      <c r="B5097" s="1" t="s">
        <v>528</v>
      </c>
      <c r="C5097" s="3">
        <v>45450</v>
      </c>
      <c r="D5097" s="1" t="s">
        <v>13</v>
      </c>
      <c r="E5097" s="1" t="s">
        <v>24</v>
      </c>
      <c r="F5097" s="1">
        <v>5309</v>
      </c>
      <c r="G5097" s="1" t="s">
        <v>64</v>
      </c>
      <c r="H5097" s="1" t="s">
        <v>52</v>
      </c>
      <c r="I5097" s="1" t="s">
        <v>97</v>
      </c>
      <c r="J5097" s="1" t="str" cm="1">
        <f t="array" ref="J5097">_xlfn.IFS(F5097="","missing",F5097&lt;0,"negative",F5097=0,"zero",AND(F5097&gt;=99999,MOD(F5097,9)=0),"99999 placeholder",AND(F5097&gt;$O$5,D5097="Expense"),"Expense outlier",AND(F5097&gt;$P$5,D5097="Income"),"Income outlier",TRUE,"valid")</f>
        <v>valid</v>
      </c>
      <c r="K5097" s="1" t="str">
        <f>_xlfn.XLOOKUP(I5097,[1]category_mapping!$F$2:$F$19,[1]category_mapping!$G$2:$G$19,E5097)</f>
        <v>health</v>
      </c>
      <c r="L5097" s="1" t="str">
        <f>IF(cleaning_working[[#This Row],[date]]="","Missing","Available")</f>
        <v>Available</v>
      </c>
    </row>
    <row r="5098" spans="1:12" x14ac:dyDescent="0.35">
      <c r="A5098" s="1" t="s">
        <v>5209</v>
      </c>
      <c r="B5098" s="1" t="s">
        <v>239</v>
      </c>
      <c r="C5098" s="3">
        <v>45227</v>
      </c>
      <c r="D5098" s="1" t="s">
        <v>13</v>
      </c>
      <c r="E5098" s="1" t="s">
        <v>45</v>
      </c>
      <c r="F5098" s="1">
        <v>6113</v>
      </c>
      <c r="G5098" s="1" t="s">
        <v>40</v>
      </c>
      <c r="H5098" s="1" t="s">
        <v>133</v>
      </c>
      <c r="I5098" s="1" t="s">
        <v>66</v>
      </c>
      <c r="J5098" s="1" t="str" cm="1">
        <f t="array" ref="J5098">_xlfn.IFS(F5098="","missing",F5098&lt;0,"negative",F5098=0,"zero",AND(F5098&gt;=99999,MOD(F5098,9)=0),"99999 placeholder",AND(F5098&gt;$O$5,D5098="Expense"),"Expense outlier",AND(F5098&gt;$P$5,D5098="Income"),"Income outlier",TRUE,"valid")</f>
        <v>valid</v>
      </c>
      <c r="K5098" s="1" t="str">
        <f>_xlfn.XLOOKUP(I5098,[1]category_mapping!$F$2:$F$19,[1]category_mapping!$G$2:$G$19,E5098)</f>
        <v>food</v>
      </c>
      <c r="L5098" s="1" t="str">
        <f>IF(cleaning_working[[#This Row],[date]]="","Missing","Available")</f>
        <v>Available</v>
      </c>
    </row>
    <row r="5099" spans="1:12" x14ac:dyDescent="0.35">
      <c r="A5099" s="1" t="s">
        <v>5210</v>
      </c>
      <c r="B5099" s="1" t="s">
        <v>255</v>
      </c>
      <c r="C5099" s="3">
        <v>45441</v>
      </c>
      <c r="D5099" s="1" t="s">
        <v>13</v>
      </c>
      <c r="E5099" s="1" t="s">
        <v>39</v>
      </c>
      <c r="F5099" s="1">
        <v>2957</v>
      </c>
      <c r="G5099" s="1" t="s">
        <v>32</v>
      </c>
      <c r="H5099" s="1" t="s">
        <v>133</v>
      </c>
      <c r="I5099" s="1" t="s">
        <v>217</v>
      </c>
      <c r="J5099" s="1" t="str" cm="1">
        <f t="array" ref="J5099">_xlfn.IFS(F5099="","missing",F5099&lt;0,"negative",F5099=0,"zero",AND(F5099&gt;=99999,MOD(F5099,9)=0),"99999 placeholder",AND(F5099&gt;$O$5,D5099="Expense"),"Expense outlier",AND(F5099&gt;$P$5,D5099="Income"),"Income outlier",TRUE,"valid")</f>
        <v>valid</v>
      </c>
      <c r="K5099" s="1" t="str">
        <f>_xlfn.XLOOKUP(I5099,[1]category_mapping!$F$2:$F$19,[1]category_mapping!$G$2:$G$19,E5099)</f>
        <v>rent</v>
      </c>
      <c r="L5099" s="1" t="str">
        <f>IF(cleaning_working[[#This Row],[date]]="","Missing","Available")</f>
        <v>Available</v>
      </c>
    </row>
    <row r="5100" spans="1:12" x14ac:dyDescent="0.35">
      <c r="A5100" s="1" t="s">
        <v>5211</v>
      </c>
      <c r="B5100" s="1" t="s">
        <v>460</v>
      </c>
      <c r="C5100" s="3" t="s">
        <v>38</v>
      </c>
      <c r="D5100" s="1" t="s">
        <v>13</v>
      </c>
      <c r="E5100" s="1" t="s">
        <v>45</v>
      </c>
      <c r="F5100" s="1">
        <v>3449</v>
      </c>
      <c r="G5100" s="1" t="s">
        <v>32</v>
      </c>
      <c r="H5100" s="1" t="s">
        <v>83</v>
      </c>
      <c r="I5100" s="1" t="s">
        <v>20</v>
      </c>
      <c r="J5100" s="1" t="str" cm="1">
        <f t="array" ref="J5100">_xlfn.IFS(F5100="","missing",F5100&lt;0,"negative",F5100=0,"zero",AND(F5100&gt;=99999,MOD(F5100,9)=0),"99999 placeholder",AND(F5100&gt;$O$5,D5100="Expense"),"Expense outlier",AND(F5100&gt;$P$5,D5100="Income"),"Income outlier",TRUE,"valid")</f>
        <v>valid</v>
      </c>
      <c r="K5100" s="1" t="str">
        <f>_xlfn.XLOOKUP(I5100,[1]category_mapping!$F$2:$F$19,[1]category_mapping!$G$2:$G$19,E5100)</f>
        <v>entertainment</v>
      </c>
      <c r="L5100" s="1" t="str">
        <f>IF(cleaning_working[[#This Row],[date]]="","Missing","Available")</f>
        <v>Missing</v>
      </c>
    </row>
    <row r="5101" spans="1:12" x14ac:dyDescent="0.35">
      <c r="A5101" s="1" t="s">
        <v>5212</v>
      </c>
      <c r="B5101" s="1" t="s">
        <v>381</v>
      </c>
      <c r="C5101" s="3">
        <v>45607</v>
      </c>
      <c r="D5101" s="1" t="s">
        <v>13</v>
      </c>
      <c r="E5101" s="1" t="s">
        <v>39</v>
      </c>
      <c r="F5101" s="1">
        <v>463</v>
      </c>
      <c r="G5101" s="1" t="s">
        <v>32</v>
      </c>
      <c r="H5101" s="1" t="s">
        <v>159</v>
      </c>
      <c r="I5101" s="1" t="s">
        <v>34</v>
      </c>
      <c r="J5101" s="1" t="str" cm="1">
        <f t="array" ref="J5101">_xlfn.IFS(F5101="","missing",F5101&lt;0,"negative",F5101=0,"zero",AND(F5101&gt;=99999,MOD(F5101,9)=0),"99999 placeholder",AND(F5101&gt;$O$5,D5101="Expense"),"Expense outlier",AND(F5101&gt;$P$5,D5101="Income"),"Income outlier",TRUE,"valid")</f>
        <v>valid</v>
      </c>
      <c r="K5101" s="1" t="str">
        <f>_xlfn.XLOOKUP(I5101,[1]category_mapping!$F$2:$F$19,[1]category_mapping!$G$2:$G$19,E5101)</f>
        <v>education</v>
      </c>
      <c r="L5101" s="1" t="str">
        <f>IF(cleaning_working[[#This Row],[date]]="","Missing","Available")</f>
        <v>Available</v>
      </c>
    </row>
    <row r="5102" spans="1:12" x14ac:dyDescent="0.35">
      <c r="A5102" s="1" t="s">
        <v>5213</v>
      </c>
      <c r="B5102" s="1" t="s">
        <v>274</v>
      </c>
      <c r="C5102" s="3" t="s">
        <v>38</v>
      </c>
      <c r="D5102" s="1" t="s">
        <v>13</v>
      </c>
      <c r="E5102" s="1" t="s">
        <v>24</v>
      </c>
      <c r="F5102" s="1">
        <v>8091</v>
      </c>
      <c r="G5102" s="1" t="s">
        <v>18</v>
      </c>
      <c r="H5102" s="1" t="s">
        <v>133</v>
      </c>
      <c r="I5102" s="1" t="s">
        <v>49</v>
      </c>
      <c r="J5102" s="1" t="str" cm="1">
        <f t="array" ref="J5102">_xlfn.IFS(F5102="","missing",F5102&lt;0,"negative",F5102=0,"zero",AND(F5102&gt;=99999,MOD(F5102,9)=0),"99999 placeholder",AND(F5102&gt;$O$5,D5102="Expense"),"Expense outlier",AND(F5102&gt;$P$5,D5102="Income"),"Income outlier",TRUE,"valid")</f>
        <v>valid</v>
      </c>
      <c r="K5102" s="1" t="str">
        <f>_xlfn.XLOOKUP(I5102,[1]category_mapping!$F$2:$F$19,[1]category_mapping!$G$2:$G$19,E5102)</f>
        <v>rent</v>
      </c>
      <c r="L5102" s="1" t="str">
        <f>IF(cleaning_working[[#This Row],[date]]="","Missing","Available")</f>
        <v>Missing</v>
      </c>
    </row>
    <row r="5103" spans="1:12" x14ac:dyDescent="0.35">
      <c r="A5103" s="1" t="s">
        <v>5214</v>
      </c>
      <c r="B5103" s="1" t="s">
        <v>172</v>
      </c>
      <c r="C5103" s="3">
        <v>44389</v>
      </c>
      <c r="D5103" s="1" t="s">
        <v>13</v>
      </c>
      <c r="E5103" s="1" t="s">
        <v>39</v>
      </c>
      <c r="F5103" s="1">
        <v>4101</v>
      </c>
      <c r="G5103" s="1" t="s">
        <v>32</v>
      </c>
      <c r="H5103" s="1" t="s">
        <v>159</v>
      </c>
      <c r="I5103" s="1" t="s">
        <v>46</v>
      </c>
      <c r="J5103" s="1" t="str" cm="1">
        <f t="array" ref="J5103">_xlfn.IFS(F5103="","missing",F5103&lt;0,"negative",F5103=0,"zero",AND(F5103&gt;=99999,MOD(F5103,9)=0),"99999 placeholder",AND(F5103&gt;$O$5,D5103="Expense"),"Expense outlier",AND(F5103&gt;$P$5,D5103="Income"),"Income outlier",TRUE,"valid")</f>
        <v>valid</v>
      </c>
      <c r="K5103" s="1" t="str">
        <f>_xlfn.XLOOKUP(I5103,[1]category_mapping!$F$2:$F$19,[1]category_mapping!$G$2:$G$19,E5103)</f>
        <v>food</v>
      </c>
      <c r="L5103" s="1" t="str">
        <f>IF(cleaning_working[[#This Row],[date]]="","Missing","Available")</f>
        <v>Available</v>
      </c>
    </row>
    <row r="5104" spans="1:12" x14ac:dyDescent="0.35">
      <c r="A5104" s="1" t="s">
        <v>5215</v>
      </c>
      <c r="B5104" s="1" t="s">
        <v>198</v>
      </c>
      <c r="C5104" s="3">
        <v>44956</v>
      </c>
      <c r="D5104" s="1" t="s">
        <v>13</v>
      </c>
      <c r="E5104" s="1" t="s">
        <v>39</v>
      </c>
      <c r="F5104" s="1">
        <v>3852</v>
      </c>
      <c r="G5104" s="1" t="s">
        <v>32</v>
      </c>
      <c r="H5104" s="1" t="s">
        <v>25</v>
      </c>
      <c r="I5104" s="1" t="s">
        <v>162</v>
      </c>
      <c r="J5104" s="1" t="str" cm="1">
        <f t="array" ref="J5104">_xlfn.IFS(F5104="","missing",F5104&lt;0,"negative",F5104=0,"zero",AND(F5104&gt;=99999,MOD(F5104,9)=0),"99999 placeholder",AND(F5104&gt;$O$5,D5104="Expense"),"Expense outlier",AND(F5104&gt;$P$5,D5104="Income"),"Income outlier",TRUE,"valid")</f>
        <v>valid</v>
      </c>
      <c r="K5104" s="1" t="str">
        <f>_xlfn.XLOOKUP(I5104,[1]category_mapping!$F$2:$F$19,[1]category_mapping!$G$2:$G$19,E5104)</f>
        <v>food</v>
      </c>
      <c r="L5104" s="1" t="str">
        <f>IF(cleaning_working[[#This Row],[date]]="","Missing","Available")</f>
        <v>Available</v>
      </c>
    </row>
    <row r="5105" spans="1:12" x14ac:dyDescent="0.35">
      <c r="A5105" s="1" t="s">
        <v>5216</v>
      </c>
      <c r="B5105" s="1" t="s">
        <v>446</v>
      </c>
      <c r="C5105" s="3">
        <v>45585</v>
      </c>
      <c r="D5105" s="1" t="s">
        <v>13</v>
      </c>
      <c r="E5105" s="1" t="s">
        <v>39</v>
      </c>
      <c r="F5105" s="1">
        <v>1024</v>
      </c>
      <c r="G5105" s="1" t="s">
        <v>40</v>
      </c>
      <c r="H5105" s="1" t="s">
        <v>52</v>
      </c>
      <c r="J5105" s="1" t="str" cm="1">
        <f t="array" ref="J5105">_xlfn.IFS(F5105="","missing",F5105&lt;0,"negative",F5105=0,"zero",AND(F5105&gt;=99999,MOD(F5105,9)=0),"99999 placeholder",AND(F5105&gt;$O$5,D5105="Expense"),"Expense outlier",AND(F5105&gt;$P$5,D5105="Income"),"Income outlier",TRUE,"valid")</f>
        <v>valid</v>
      </c>
      <c r="K5105" s="1" t="str">
        <f>_xlfn.XLOOKUP(I5105,[1]category_mapping!$F$2:$F$19,[1]category_mapping!$G$2:$G$19,E5105)</f>
        <v>food</v>
      </c>
      <c r="L5105" s="1" t="str">
        <f>IF(cleaning_working[[#This Row],[date]]="","Missing","Available")</f>
        <v>Available</v>
      </c>
    </row>
    <row r="5106" spans="1:12" x14ac:dyDescent="0.35">
      <c r="A5106" s="1" t="s">
        <v>5217</v>
      </c>
      <c r="B5106" s="1" t="s">
        <v>334</v>
      </c>
      <c r="C5106" s="3">
        <v>44665</v>
      </c>
      <c r="D5106" s="1" t="s">
        <v>13</v>
      </c>
      <c r="E5106" s="1" t="s">
        <v>39</v>
      </c>
      <c r="F5106" s="1">
        <v>3385</v>
      </c>
      <c r="G5106" s="1" t="s">
        <v>40</v>
      </c>
      <c r="H5106" s="1" t="s">
        <v>26</v>
      </c>
      <c r="I5106" s="1" t="s">
        <v>27</v>
      </c>
      <c r="J5106" s="1" t="str" cm="1">
        <f t="array" ref="J5106">_xlfn.IFS(F5106="","missing",F5106&lt;0,"negative",F5106=0,"zero",AND(F5106&gt;=99999,MOD(F5106,9)=0),"99999 placeholder",AND(F5106&gt;$O$5,D5106="Expense"),"Expense outlier",AND(F5106&gt;$P$5,D5106="Income"),"Income outlier",TRUE,"valid")</f>
        <v>valid</v>
      </c>
      <c r="K5106" s="1" t="str">
        <f>_xlfn.XLOOKUP(I5106,[1]category_mapping!$F$2:$F$19,[1]category_mapping!$G$2:$G$19,E5106)</f>
        <v>food</v>
      </c>
      <c r="L5106" s="1" t="str">
        <f>IF(cleaning_working[[#This Row],[date]]="","Missing","Available")</f>
        <v>Available</v>
      </c>
    </row>
    <row r="5107" spans="1:12" x14ac:dyDescent="0.35">
      <c r="A5107" s="1" t="s">
        <v>5218</v>
      </c>
      <c r="B5107" s="1" t="s">
        <v>402</v>
      </c>
      <c r="C5107" s="3">
        <v>45637</v>
      </c>
      <c r="D5107" s="1" t="s">
        <v>13</v>
      </c>
      <c r="E5107" s="1" t="s">
        <v>24</v>
      </c>
      <c r="F5107" s="1">
        <v>48027</v>
      </c>
      <c r="G5107" s="1" t="s">
        <v>32</v>
      </c>
      <c r="H5107" s="1" t="s">
        <v>107</v>
      </c>
      <c r="I5107" s="1" t="s">
        <v>120</v>
      </c>
      <c r="J5107" s="1" t="str" cm="1">
        <f t="array" ref="J5107">_xlfn.IFS(F5107="","missing",F5107&lt;0,"negative",F5107=0,"zero",AND(F5107&gt;=99999,MOD(F5107,9)=0),"99999 placeholder",AND(F5107&gt;$O$5,D5107="Expense"),"Expense outlier",AND(F5107&gt;$P$5,D5107="Income"),"Income outlier",TRUE,"valid")</f>
        <v>Expense outlier</v>
      </c>
      <c r="K5107" s="1" t="str">
        <f>_xlfn.XLOOKUP(I5107,[1]category_mapping!$F$2:$F$19,[1]category_mapping!$G$2:$G$19,E5107)</f>
        <v>food</v>
      </c>
      <c r="L5107" s="1" t="str">
        <f>IF(cleaning_working[[#This Row],[date]]="","Missing","Available")</f>
        <v>Available</v>
      </c>
    </row>
    <row r="5108" spans="1:12" x14ac:dyDescent="0.35">
      <c r="A5108" s="1" t="s">
        <v>5219</v>
      </c>
      <c r="B5108" s="1" t="s">
        <v>125</v>
      </c>
      <c r="C5108" s="3">
        <v>44240</v>
      </c>
      <c r="D5108" s="1" t="s">
        <v>13</v>
      </c>
      <c r="E5108" s="1" t="s">
        <v>45</v>
      </c>
      <c r="F5108" s="1">
        <v>4122</v>
      </c>
      <c r="G5108" s="1" t="s">
        <v>40</v>
      </c>
      <c r="H5108" s="1" t="s">
        <v>83</v>
      </c>
      <c r="I5108" s="1" t="s">
        <v>120</v>
      </c>
      <c r="J5108" s="1" t="str" cm="1">
        <f t="array" ref="J5108">_xlfn.IFS(F5108="","missing",F5108&lt;0,"negative",F5108=0,"zero",AND(F5108&gt;=99999,MOD(F5108,9)=0),"99999 placeholder",AND(F5108&gt;$O$5,D5108="Expense"),"Expense outlier",AND(F5108&gt;$P$5,D5108="Income"),"Income outlier",TRUE,"valid")</f>
        <v>valid</v>
      </c>
      <c r="K5108" s="1" t="str">
        <f>_xlfn.XLOOKUP(I5108,[1]category_mapping!$F$2:$F$19,[1]category_mapping!$G$2:$G$19,E5108)</f>
        <v>food</v>
      </c>
      <c r="L5108" s="1" t="str">
        <f>IF(cleaning_working[[#This Row],[date]]="","Missing","Available")</f>
        <v>Available</v>
      </c>
    </row>
    <row r="5109" spans="1:12" x14ac:dyDescent="0.35">
      <c r="A5109" s="1" t="s">
        <v>5220</v>
      </c>
      <c r="B5109" s="1" t="s">
        <v>75</v>
      </c>
      <c r="C5109" s="3">
        <v>45163</v>
      </c>
      <c r="D5109" s="1" t="s">
        <v>13</v>
      </c>
      <c r="E5109" s="1" t="s">
        <v>45</v>
      </c>
      <c r="F5109" s="1">
        <v>3230</v>
      </c>
      <c r="G5109" s="1" t="s">
        <v>64</v>
      </c>
      <c r="H5109" s="1" t="s">
        <v>19</v>
      </c>
      <c r="I5109" s="1" t="s">
        <v>58</v>
      </c>
      <c r="J5109" s="1" t="str" cm="1">
        <f t="array" ref="J5109">_xlfn.IFS(F5109="","missing",F5109&lt;0,"negative",F5109=0,"zero",AND(F5109&gt;=99999,MOD(F5109,9)=0),"99999 placeholder",AND(F5109&gt;$O$5,D5109="Expense"),"Expense outlier",AND(F5109&gt;$P$5,D5109="Income"),"Income outlier",TRUE,"valid")</f>
        <v>valid</v>
      </c>
      <c r="K5109" s="1" t="str">
        <f>_xlfn.XLOOKUP(I5109,[1]category_mapping!$F$2:$F$19,[1]category_mapping!$G$2:$G$19,E5109)</f>
        <v>entertainment</v>
      </c>
      <c r="L5109" s="1" t="str">
        <f>IF(cleaning_working[[#This Row],[date]]="","Missing","Available")</f>
        <v>Available</v>
      </c>
    </row>
    <row r="5110" spans="1:12" x14ac:dyDescent="0.35">
      <c r="A5110" s="1" t="s">
        <v>5221</v>
      </c>
      <c r="B5110" s="1" t="s">
        <v>376</v>
      </c>
      <c r="C5110" s="3">
        <v>45264</v>
      </c>
      <c r="D5110" s="1" t="s">
        <v>13</v>
      </c>
      <c r="E5110" s="1" t="s">
        <v>63</v>
      </c>
      <c r="F5110" s="1">
        <v>393</v>
      </c>
      <c r="G5110" s="1" t="s">
        <v>40</v>
      </c>
      <c r="H5110" s="1" t="s">
        <v>19</v>
      </c>
      <c r="I5110" s="1" t="s">
        <v>162</v>
      </c>
      <c r="J5110" s="1" t="str" cm="1">
        <f t="array" ref="J5110">_xlfn.IFS(F5110="","missing",F5110&lt;0,"negative",F5110=0,"zero",AND(F5110&gt;=99999,MOD(F5110,9)=0),"99999 placeholder",AND(F5110&gt;$O$5,D5110="Expense"),"Expense outlier",AND(F5110&gt;$P$5,D5110="Income"),"Income outlier",TRUE,"valid")</f>
        <v>valid</v>
      </c>
      <c r="K5110" s="1" t="str">
        <f>_xlfn.XLOOKUP(I5110,[1]category_mapping!$F$2:$F$19,[1]category_mapping!$G$2:$G$19,E5110)</f>
        <v>utilities</v>
      </c>
      <c r="L5110" s="1" t="str">
        <f>IF(cleaning_working[[#This Row],[date]]="","Missing","Available")</f>
        <v>Available</v>
      </c>
    </row>
    <row r="5111" spans="1:12" x14ac:dyDescent="0.35">
      <c r="A5111" s="1" t="s">
        <v>5222</v>
      </c>
      <c r="B5111" s="1" t="s">
        <v>593</v>
      </c>
      <c r="C5111" s="3">
        <v>44784</v>
      </c>
      <c r="D5111" s="1" t="s">
        <v>13</v>
      </c>
      <c r="E5111" s="1" t="s">
        <v>24</v>
      </c>
      <c r="F5111" s="1">
        <v>5057</v>
      </c>
      <c r="G5111" s="1" t="s">
        <v>40</v>
      </c>
      <c r="H5111" s="1" t="s">
        <v>107</v>
      </c>
      <c r="J5111" s="1" t="str" cm="1">
        <f t="array" ref="J5111">_xlfn.IFS(F5111="","missing",F5111&lt;0,"negative",F5111=0,"zero",AND(F5111&gt;=99999,MOD(F5111,9)=0),"99999 placeholder",AND(F5111&gt;$O$5,D5111="Expense"),"Expense outlier",AND(F5111&gt;$P$5,D5111="Income"),"Income outlier",TRUE,"valid")</f>
        <v>valid</v>
      </c>
      <c r="K5111" s="1" t="str">
        <f>_xlfn.XLOOKUP(I5111,[1]category_mapping!$F$2:$F$19,[1]category_mapping!$G$2:$G$19,E5111)</f>
        <v>rent</v>
      </c>
      <c r="L5111" s="1" t="str">
        <f>IF(cleaning_working[[#This Row],[date]]="","Missing","Available")</f>
        <v>Available</v>
      </c>
    </row>
    <row r="5112" spans="1:12" x14ac:dyDescent="0.35">
      <c r="A5112" s="1" t="s">
        <v>5223</v>
      </c>
      <c r="B5112" s="1" t="s">
        <v>319</v>
      </c>
      <c r="C5112" s="3">
        <v>44761</v>
      </c>
      <c r="D5112" s="1" t="s">
        <v>14</v>
      </c>
      <c r="E5112" s="1" t="s">
        <v>57</v>
      </c>
      <c r="F5112" s="1">
        <v>47971</v>
      </c>
      <c r="G5112" s="1" t="s">
        <v>64</v>
      </c>
      <c r="H5112" s="1" t="s">
        <v>83</v>
      </c>
      <c r="I5112" s="1" t="s">
        <v>34</v>
      </c>
      <c r="J5112" s="1" t="str" cm="1">
        <f t="array" ref="J5112">_xlfn.IFS(F5112="","missing",F5112&lt;0,"negative",F5112=0,"zero",AND(F5112&gt;=99999,MOD(F5112,9)=0),"99999 placeholder",AND(F5112&gt;$O$5,D5112="Expense"),"Expense outlier",AND(F5112&gt;$P$5,D5112="Income"),"Income outlier",TRUE,"valid")</f>
        <v>valid</v>
      </c>
      <c r="K5112" s="1" t="str">
        <f>_xlfn.XLOOKUP(I5112,[1]category_mapping!$F$2:$F$19,[1]category_mapping!$G$2:$G$19,E5112)</f>
        <v>education</v>
      </c>
      <c r="L5112" s="1" t="str">
        <f>IF(cleaning_working[[#This Row],[date]]="","Missing","Available")</f>
        <v>Available</v>
      </c>
    </row>
    <row r="5113" spans="1:12" x14ac:dyDescent="0.35">
      <c r="A5113" s="1" t="s">
        <v>2363</v>
      </c>
      <c r="B5113" s="1" t="s">
        <v>336</v>
      </c>
      <c r="C5113" s="3">
        <v>44753</v>
      </c>
      <c r="D5113" s="1" t="s">
        <v>13</v>
      </c>
      <c r="E5113" s="1" t="s">
        <v>63</v>
      </c>
      <c r="F5113" s="1">
        <v>1198</v>
      </c>
      <c r="G5113" s="1" t="s">
        <v>18</v>
      </c>
      <c r="H5113" s="1" t="s">
        <v>107</v>
      </c>
      <c r="J5113" s="1" t="str" cm="1">
        <f t="array" ref="J5113">_xlfn.IFS(F5113="","missing",F5113&lt;0,"negative",F5113=0,"zero",AND(F5113&gt;=99999,MOD(F5113,9)=0),"99999 placeholder",AND(F5113&gt;$O$5,D5113="Expense"),"Expense outlier",AND(F5113&gt;$P$5,D5113="Income"),"Income outlier",TRUE,"valid")</f>
        <v>valid</v>
      </c>
      <c r="K5113" s="1" t="str">
        <f>_xlfn.XLOOKUP(I5113,[1]category_mapping!$F$2:$F$19,[1]category_mapping!$G$2:$G$19,E5113)</f>
        <v>utilities</v>
      </c>
      <c r="L5113" s="1" t="str">
        <f>IF(cleaning_working[[#This Row],[date]]="","Missing","Available")</f>
        <v>Available</v>
      </c>
    </row>
    <row r="5114" spans="1:12" x14ac:dyDescent="0.35">
      <c r="A5114" s="1" t="s">
        <v>5224</v>
      </c>
      <c r="B5114" s="1" t="s">
        <v>56</v>
      </c>
      <c r="C5114" s="3">
        <v>45080</v>
      </c>
      <c r="D5114" s="1" t="s">
        <v>13</v>
      </c>
      <c r="E5114" s="1" t="s">
        <v>39</v>
      </c>
      <c r="F5114" s="1">
        <v>1744</v>
      </c>
      <c r="G5114" s="1" t="s">
        <v>18</v>
      </c>
      <c r="H5114" s="1" t="s">
        <v>25</v>
      </c>
      <c r="I5114" s="1" t="s">
        <v>226</v>
      </c>
      <c r="J5114" s="1" t="str" cm="1">
        <f t="array" ref="J5114">_xlfn.IFS(F5114="","missing",F5114&lt;0,"negative",F5114=0,"zero",AND(F5114&gt;=99999,MOD(F5114,9)=0),"99999 placeholder",AND(F5114&gt;$O$5,D5114="Expense"),"Expense outlier",AND(F5114&gt;$P$5,D5114="Income"),"Income outlier",TRUE,"valid")</f>
        <v>valid</v>
      </c>
      <c r="K5114" s="1" t="str">
        <f>_xlfn.XLOOKUP(I5114,[1]category_mapping!$F$2:$F$19,[1]category_mapping!$G$2:$G$19,E5114)</f>
        <v>savings</v>
      </c>
      <c r="L5114" s="1" t="str">
        <f>IF(cleaning_working[[#This Row],[date]]="","Missing","Available")</f>
        <v>Available</v>
      </c>
    </row>
    <row r="5115" spans="1:12" x14ac:dyDescent="0.35">
      <c r="A5115" s="1" t="s">
        <v>5225</v>
      </c>
      <c r="B5115" s="1" t="s">
        <v>144</v>
      </c>
      <c r="C5115" s="3">
        <v>45014</v>
      </c>
      <c r="D5115" s="1" t="s">
        <v>13</v>
      </c>
      <c r="E5115" s="1" t="s">
        <v>39</v>
      </c>
      <c r="F5115" s="1">
        <v>194</v>
      </c>
      <c r="G5115" s="1" t="s">
        <v>64</v>
      </c>
      <c r="H5115" s="1" t="s">
        <v>86</v>
      </c>
      <c r="I5115" s="1" t="s">
        <v>134</v>
      </c>
      <c r="J5115" s="1" t="str" cm="1">
        <f t="array" ref="J5115">_xlfn.IFS(F5115="","missing",F5115&lt;0,"negative",F5115=0,"zero",AND(F5115&gt;=99999,MOD(F5115,9)=0),"99999 placeholder",AND(F5115&gt;$O$5,D5115="Expense"),"Expense outlier",AND(F5115&gt;$P$5,D5115="Income"),"Income outlier",TRUE,"valid")</f>
        <v>valid</v>
      </c>
      <c r="K5115" s="1" t="str">
        <f>_xlfn.XLOOKUP(I5115,[1]category_mapping!$F$2:$F$19,[1]category_mapping!$G$2:$G$19,E5115)</f>
        <v>education</v>
      </c>
      <c r="L5115" s="1" t="str">
        <f>IF(cleaning_working[[#This Row],[date]]="","Missing","Available")</f>
        <v>Available</v>
      </c>
    </row>
    <row r="5116" spans="1:12" x14ac:dyDescent="0.35">
      <c r="A5116" s="1" t="s">
        <v>5226</v>
      </c>
      <c r="B5116" s="1" t="s">
        <v>166</v>
      </c>
      <c r="C5116" s="3">
        <v>44787</v>
      </c>
      <c r="D5116" s="1" t="s">
        <v>13</v>
      </c>
      <c r="E5116" s="1" t="s">
        <v>17</v>
      </c>
      <c r="F5116" s="1">
        <v>6890</v>
      </c>
      <c r="G5116" s="1" t="s">
        <v>40</v>
      </c>
      <c r="H5116" s="1" t="s">
        <v>33</v>
      </c>
      <c r="I5116" s="1" t="s">
        <v>97</v>
      </c>
      <c r="J5116" s="1" t="str" cm="1">
        <f t="array" ref="J5116">_xlfn.IFS(F5116="","missing",F5116&lt;0,"negative",F5116=0,"zero",AND(F5116&gt;=99999,MOD(F5116,9)=0),"99999 placeholder",AND(F5116&gt;$O$5,D5116="Expense"),"Expense outlier",AND(F5116&gt;$P$5,D5116="Income"),"Income outlier",TRUE,"valid")</f>
        <v>valid</v>
      </c>
      <c r="K5116" s="1" t="str">
        <f>_xlfn.XLOOKUP(I5116,[1]category_mapping!$F$2:$F$19,[1]category_mapping!$G$2:$G$19,E5116)</f>
        <v>health</v>
      </c>
      <c r="L5116" s="1" t="str">
        <f>IF(cleaning_working[[#This Row],[date]]="","Missing","Available")</f>
        <v>Available</v>
      </c>
    </row>
    <row r="5117" spans="1:12" x14ac:dyDescent="0.35">
      <c r="A5117" s="1" t="s">
        <v>5227</v>
      </c>
      <c r="B5117" s="1" t="s">
        <v>225</v>
      </c>
      <c r="C5117" s="3">
        <v>45343</v>
      </c>
      <c r="D5117" s="1" t="s">
        <v>13</v>
      </c>
      <c r="E5117" s="1" t="s">
        <v>24</v>
      </c>
      <c r="F5117" s="1">
        <v>33913</v>
      </c>
      <c r="G5117" s="1" t="s">
        <v>40</v>
      </c>
      <c r="H5117" s="1" t="s">
        <v>19</v>
      </c>
      <c r="J5117" s="1" t="str" cm="1">
        <f t="array" ref="J5117">_xlfn.IFS(F5117="","missing",F5117&lt;0,"negative",F5117=0,"zero",AND(F5117&gt;=99999,MOD(F5117,9)=0),"99999 placeholder",AND(F5117&gt;$O$5,D5117="Expense"),"Expense outlier",AND(F5117&gt;$P$5,D5117="Income"),"Income outlier",TRUE,"valid")</f>
        <v>Expense outlier</v>
      </c>
      <c r="K5117" s="1" t="str">
        <f>_xlfn.XLOOKUP(I5117,[1]category_mapping!$F$2:$F$19,[1]category_mapping!$G$2:$G$19,E5117)</f>
        <v>rent</v>
      </c>
      <c r="L5117" s="1" t="str">
        <f>IF(cleaning_working[[#This Row],[date]]="","Missing","Available")</f>
        <v>Available</v>
      </c>
    </row>
    <row r="5118" spans="1:12" x14ac:dyDescent="0.35">
      <c r="A5118" s="1" t="s">
        <v>5228</v>
      </c>
      <c r="B5118" s="1" t="s">
        <v>182</v>
      </c>
      <c r="C5118" s="3">
        <v>45090</v>
      </c>
      <c r="D5118" s="1" t="s">
        <v>13</v>
      </c>
      <c r="E5118" s="1" t="s">
        <v>96</v>
      </c>
      <c r="F5118" s="1">
        <v>5147</v>
      </c>
      <c r="G5118" s="1" t="s">
        <v>40</v>
      </c>
      <c r="H5118" s="1" t="s">
        <v>65</v>
      </c>
      <c r="I5118" s="1" t="s">
        <v>123</v>
      </c>
      <c r="J5118" s="1" t="str" cm="1">
        <f t="array" ref="J5118">_xlfn.IFS(F5118="","missing",F5118&lt;0,"negative",F5118=0,"zero",AND(F5118&gt;=99999,MOD(F5118,9)=0),"99999 placeholder",AND(F5118&gt;$O$5,D5118="Expense"),"Expense outlier",AND(F5118&gt;$P$5,D5118="Income"),"Income outlier",TRUE,"valid")</f>
        <v>valid</v>
      </c>
      <c r="K5118" s="1" t="str">
        <f>_xlfn.XLOOKUP(I5118,[1]category_mapping!$F$2:$F$19,[1]category_mapping!$G$2:$G$19,E5118)</f>
        <v>travel</v>
      </c>
      <c r="L5118" s="1" t="str">
        <f>IF(cleaning_working[[#This Row],[date]]="","Missing","Available")</f>
        <v>Available</v>
      </c>
    </row>
    <row r="5119" spans="1:12" x14ac:dyDescent="0.35">
      <c r="A5119" s="1" t="s">
        <v>5229</v>
      </c>
      <c r="B5119" s="1" t="s">
        <v>148</v>
      </c>
      <c r="C5119" s="3">
        <v>45506</v>
      </c>
      <c r="D5119" s="1" t="s">
        <v>14</v>
      </c>
      <c r="E5119" s="1" t="s">
        <v>215</v>
      </c>
      <c r="F5119" s="1">
        <v>22126</v>
      </c>
      <c r="G5119" s="1" t="s">
        <v>25</v>
      </c>
      <c r="H5119" s="1" t="s">
        <v>159</v>
      </c>
      <c r="I5119" s="1" t="s">
        <v>128</v>
      </c>
      <c r="J5119" s="1" t="str" cm="1">
        <f t="array" ref="J5119">_xlfn.IFS(F5119="","missing",F5119&lt;0,"negative",F5119=0,"zero",AND(F5119&gt;=99999,MOD(F5119,9)=0),"99999 placeholder",AND(F5119&gt;$O$5,D5119="Expense"),"Expense outlier",AND(F5119&gt;$P$5,D5119="Income"),"Income outlier",TRUE,"valid")</f>
        <v>valid</v>
      </c>
      <c r="K5119" s="1" t="str">
        <f>_xlfn.XLOOKUP(I5119,[1]category_mapping!$F$2:$F$19,[1]category_mapping!$G$2:$G$19,E5119)</f>
        <v>utilities</v>
      </c>
      <c r="L5119" s="1" t="str">
        <f>IF(cleaning_working[[#This Row],[date]]="","Missing","Available")</f>
        <v>Available</v>
      </c>
    </row>
    <row r="5120" spans="1:12" x14ac:dyDescent="0.35">
      <c r="A5120" s="1" t="s">
        <v>5230</v>
      </c>
      <c r="B5120" s="1" t="s">
        <v>491</v>
      </c>
      <c r="C5120" s="3">
        <v>44197</v>
      </c>
      <c r="D5120" s="1" t="s">
        <v>13</v>
      </c>
      <c r="E5120" s="1" t="s">
        <v>24</v>
      </c>
      <c r="F5120" s="1">
        <v>12502</v>
      </c>
      <c r="G5120" s="1" t="s">
        <v>32</v>
      </c>
      <c r="H5120" s="1" t="s">
        <v>33</v>
      </c>
      <c r="I5120" s="1" t="s">
        <v>162</v>
      </c>
      <c r="J5120" s="1" t="str" cm="1">
        <f t="array" ref="J5120">_xlfn.IFS(F5120="","missing",F5120&lt;0,"negative",F5120=0,"zero",AND(F5120&gt;=99999,MOD(F5120,9)=0),"99999 placeholder",AND(F5120&gt;$O$5,D5120="Expense"),"Expense outlier",AND(F5120&gt;$P$5,D5120="Income"),"Income outlier",TRUE,"valid")</f>
        <v>valid</v>
      </c>
      <c r="K5120" s="1" t="str">
        <f>_xlfn.XLOOKUP(I5120,[1]category_mapping!$F$2:$F$19,[1]category_mapping!$G$2:$G$19,E5120)</f>
        <v>rent</v>
      </c>
      <c r="L5120" s="1" t="str">
        <f>IF(cleaning_working[[#This Row],[date]]="","Missing","Available")</f>
        <v>Available</v>
      </c>
    </row>
    <row r="5121" spans="1:12" x14ac:dyDescent="0.35">
      <c r="A5121" s="1" t="s">
        <v>5231</v>
      </c>
      <c r="B5121" s="1" t="s">
        <v>48</v>
      </c>
      <c r="C5121" s="3">
        <v>45519</v>
      </c>
      <c r="D5121" s="1" t="s">
        <v>13</v>
      </c>
      <c r="E5121" s="1" t="s">
        <v>96</v>
      </c>
      <c r="F5121" s="1">
        <v>8564</v>
      </c>
      <c r="G5121" s="1" t="s">
        <v>64</v>
      </c>
      <c r="H5121" s="1" t="s">
        <v>107</v>
      </c>
      <c r="I5121" s="1" t="s">
        <v>272</v>
      </c>
      <c r="J5121" s="1" t="str" cm="1">
        <f t="array" ref="J5121">_xlfn.IFS(F5121="","missing",F5121&lt;0,"negative",F5121=0,"zero",AND(F5121&gt;=99999,MOD(F5121,9)=0),"99999 placeholder",AND(F5121&gt;$O$5,D5121="Expense"),"Expense outlier",AND(F5121&gt;$P$5,D5121="Income"),"Income outlier",TRUE,"valid")</f>
        <v>valid</v>
      </c>
      <c r="K5121" s="1" t="str">
        <f>_xlfn.XLOOKUP(I5121,[1]category_mapping!$F$2:$F$19,[1]category_mapping!$G$2:$G$19,E5121)</f>
        <v>food</v>
      </c>
      <c r="L5121" s="1" t="str">
        <f>IF(cleaning_working[[#This Row],[date]]="","Missing","Available")</f>
        <v>Available</v>
      </c>
    </row>
    <row r="5122" spans="1:12" x14ac:dyDescent="0.35">
      <c r="A5122" s="1" t="s">
        <v>5232</v>
      </c>
      <c r="B5122" s="1" t="s">
        <v>245</v>
      </c>
      <c r="C5122" s="3">
        <v>45539</v>
      </c>
      <c r="D5122" s="1" t="s">
        <v>13</v>
      </c>
      <c r="E5122" s="1" t="s">
        <v>39</v>
      </c>
      <c r="F5122" s="1">
        <v>1193</v>
      </c>
      <c r="G5122" s="1" t="s">
        <v>25</v>
      </c>
      <c r="H5122" s="1" t="s">
        <v>86</v>
      </c>
      <c r="I5122" s="1" t="s">
        <v>170</v>
      </c>
      <c r="J5122" s="1" t="str" cm="1">
        <f t="array" ref="J5122">_xlfn.IFS(F5122="","missing",F5122&lt;0,"negative",F5122=0,"zero",AND(F5122&gt;=99999,MOD(F5122,9)=0),"99999 placeholder",AND(F5122&gt;$O$5,D5122="Expense"),"Expense outlier",AND(F5122&gt;$P$5,D5122="Income"),"Income outlier",TRUE,"valid")</f>
        <v>valid</v>
      </c>
      <c r="K5122" s="1" t="str">
        <f>_xlfn.XLOOKUP(I5122,[1]category_mapping!$F$2:$F$19,[1]category_mapping!$G$2:$G$19,E5122)</f>
        <v>health</v>
      </c>
      <c r="L5122" s="1" t="str">
        <f>IF(cleaning_working[[#This Row],[date]]="","Missing","Available")</f>
        <v>Available</v>
      </c>
    </row>
    <row r="5123" spans="1:12" x14ac:dyDescent="0.35">
      <c r="A5123" s="1" t="s">
        <v>5233</v>
      </c>
      <c r="B5123" s="1" t="s">
        <v>245</v>
      </c>
      <c r="C5123" s="3">
        <v>45192</v>
      </c>
      <c r="D5123" s="1" t="s">
        <v>13</v>
      </c>
      <c r="E5123" s="1" t="s">
        <v>39</v>
      </c>
      <c r="F5123" s="1">
        <v>715</v>
      </c>
      <c r="G5123" s="1" t="s">
        <v>64</v>
      </c>
      <c r="H5123" s="1" t="s">
        <v>19</v>
      </c>
      <c r="I5123" s="1" t="s">
        <v>71</v>
      </c>
      <c r="J5123" s="1" t="str" cm="1">
        <f t="array" ref="J5123">_xlfn.IFS(F5123="","missing",F5123&lt;0,"negative",F5123=0,"zero",AND(F5123&gt;=99999,MOD(F5123,9)=0),"99999 placeholder",AND(F5123&gt;$O$5,D5123="Expense"),"Expense outlier",AND(F5123&gt;$P$5,D5123="Income"),"Income outlier",TRUE,"valid")</f>
        <v>valid</v>
      </c>
      <c r="K5123" s="1" t="str">
        <f>_xlfn.XLOOKUP(I5123,[1]category_mapping!$F$2:$F$19,[1]category_mapping!$G$2:$G$19,E5123)</f>
        <v>health</v>
      </c>
      <c r="L5123" s="1" t="str">
        <f>IF(cleaning_working[[#This Row],[date]]="","Missing","Available")</f>
        <v>Available</v>
      </c>
    </row>
    <row r="5124" spans="1:12" x14ac:dyDescent="0.35">
      <c r="A5124" s="1" t="s">
        <v>5234</v>
      </c>
      <c r="B5124" s="1" t="s">
        <v>113</v>
      </c>
      <c r="C5124" s="3">
        <v>44894</v>
      </c>
      <c r="D5124" s="1" t="s">
        <v>13</v>
      </c>
      <c r="E5124" s="1" t="s">
        <v>70</v>
      </c>
      <c r="F5124" s="1">
        <v>4713</v>
      </c>
      <c r="G5124" s="1" t="s">
        <v>32</v>
      </c>
      <c r="H5124" s="1" t="s">
        <v>33</v>
      </c>
      <c r="I5124" s="1" t="s">
        <v>20</v>
      </c>
      <c r="J5124" s="1" t="str" cm="1">
        <f t="array" ref="J5124">_xlfn.IFS(F5124="","missing",F5124&lt;0,"negative",F5124=0,"zero",AND(F5124&gt;=99999,MOD(F5124,9)=0),"99999 placeholder",AND(F5124&gt;$O$5,D5124="Expense"),"Expense outlier",AND(F5124&gt;$P$5,D5124="Income"),"Income outlier",TRUE,"valid")</f>
        <v>valid</v>
      </c>
      <c r="K5124" s="1" t="str">
        <f>_xlfn.XLOOKUP(I5124,[1]category_mapping!$F$2:$F$19,[1]category_mapping!$G$2:$G$19,E5124)</f>
        <v>entertainment</v>
      </c>
      <c r="L5124" s="1" t="str">
        <f>IF(cleaning_working[[#This Row],[date]]="","Missing","Available")</f>
        <v>Available</v>
      </c>
    </row>
    <row r="5125" spans="1:12" x14ac:dyDescent="0.35">
      <c r="A5125" s="1" t="s">
        <v>5235</v>
      </c>
      <c r="B5125" s="1" t="s">
        <v>103</v>
      </c>
      <c r="C5125" s="3">
        <v>45368</v>
      </c>
      <c r="D5125" s="1" t="s">
        <v>13</v>
      </c>
      <c r="E5125" s="1" t="s">
        <v>39</v>
      </c>
      <c r="F5125" s="1">
        <v>8530</v>
      </c>
      <c r="G5125" s="1" t="s">
        <v>40</v>
      </c>
      <c r="H5125" s="1" t="s">
        <v>133</v>
      </c>
      <c r="I5125" s="1" t="s">
        <v>272</v>
      </c>
      <c r="J5125" s="1" t="str" cm="1">
        <f t="array" ref="J5125">_xlfn.IFS(F5125="","missing",F5125&lt;0,"negative",F5125=0,"zero",AND(F5125&gt;=99999,MOD(F5125,9)=0),"99999 placeholder",AND(F5125&gt;$O$5,D5125="Expense"),"Expense outlier",AND(F5125&gt;$P$5,D5125="Income"),"Income outlier",TRUE,"valid")</f>
        <v>valid</v>
      </c>
      <c r="K5125" s="1" t="str">
        <f>_xlfn.XLOOKUP(I5125,[1]category_mapping!$F$2:$F$19,[1]category_mapping!$G$2:$G$19,E5125)</f>
        <v>food</v>
      </c>
      <c r="L5125" s="1" t="str">
        <f>IF(cleaning_working[[#This Row],[date]]="","Missing","Available")</f>
        <v>Available</v>
      </c>
    </row>
    <row r="5126" spans="1:12" x14ac:dyDescent="0.35">
      <c r="A5126" s="1" t="s">
        <v>5236</v>
      </c>
      <c r="B5126" s="1" t="s">
        <v>484</v>
      </c>
      <c r="C5126" s="3">
        <v>44546</v>
      </c>
      <c r="D5126" s="1" t="s">
        <v>13</v>
      </c>
      <c r="E5126" s="1" t="s">
        <v>96</v>
      </c>
      <c r="F5126" s="1">
        <v>2543</v>
      </c>
      <c r="G5126" s="1" t="s">
        <v>18</v>
      </c>
      <c r="H5126" s="1" t="s">
        <v>19</v>
      </c>
      <c r="I5126" s="1" t="s">
        <v>137</v>
      </c>
      <c r="J5126" s="1" t="str" cm="1">
        <f t="array" ref="J5126">_xlfn.IFS(F5126="","missing",F5126&lt;0,"negative",F5126=0,"zero",AND(F5126&gt;=99999,MOD(F5126,9)=0),"99999 placeholder",AND(F5126&gt;$O$5,D5126="Expense"),"Expense outlier",AND(F5126&gt;$P$5,D5126="Income"),"Income outlier",TRUE,"valid")</f>
        <v>valid</v>
      </c>
      <c r="K5126" s="1" t="str">
        <f>_xlfn.XLOOKUP(I5126,[1]category_mapping!$F$2:$F$19,[1]category_mapping!$G$2:$G$19,E5126)</f>
        <v>travel</v>
      </c>
      <c r="L5126" s="1" t="str">
        <f>IF(cleaning_working[[#This Row],[date]]="","Missing","Available")</f>
        <v>Available</v>
      </c>
    </row>
    <row r="5127" spans="1:12" x14ac:dyDescent="0.35">
      <c r="A5127" s="1" t="s">
        <v>5237</v>
      </c>
      <c r="B5127" s="1" t="s">
        <v>319</v>
      </c>
      <c r="C5127" s="3">
        <v>45080</v>
      </c>
      <c r="D5127" s="1" t="s">
        <v>13</v>
      </c>
      <c r="E5127" s="1" t="s">
        <v>176</v>
      </c>
      <c r="F5127" s="1">
        <v>6960</v>
      </c>
      <c r="G5127" s="1" t="s">
        <v>40</v>
      </c>
      <c r="H5127" s="1" t="s">
        <v>65</v>
      </c>
      <c r="I5127" s="1" t="s">
        <v>20</v>
      </c>
      <c r="J5127" s="1" t="str" cm="1">
        <f t="array" ref="J5127">_xlfn.IFS(F5127="","missing",F5127&lt;0,"negative",F5127=0,"zero",AND(F5127&gt;=99999,MOD(F5127,9)=0),"99999 placeholder",AND(F5127&gt;$O$5,D5127="Expense"),"Expense outlier",AND(F5127&gt;$P$5,D5127="Income"),"Income outlier",TRUE,"valid")</f>
        <v>valid</v>
      </c>
      <c r="K5127" s="1" t="str">
        <f>_xlfn.XLOOKUP(I5127,[1]category_mapping!$F$2:$F$19,[1]category_mapping!$G$2:$G$19,E5127)</f>
        <v>entertainment</v>
      </c>
      <c r="L5127" s="1" t="str">
        <f>IF(cleaning_working[[#This Row],[date]]="","Missing","Available")</f>
        <v>Available</v>
      </c>
    </row>
    <row r="5128" spans="1:12" x14ac:dyDescent="0.35">
      <c r="A5128" s="1" t="s">
        <v>5238</v>
      </c>
      <c r="B5128" s="1" t="s">
        <v>431</v>
      </c>
      <c r="C5128" s="3">
        <v>45055</v>
      </c>
      <c r="D5128" s="1" t="s">
        <v>13</v>
      </c>
      <c r="E5128" s="1" t="s">
        <v>39</v>
      </c>
      <c r="F5128" s="1">
        <v>7101</v>
      </c>
      <c r="G5128" s="1" t="s">
        <v>32</v>
      </c>
      <c r="H5128" s="1" t="s">
        <v>133</v>
      </c>
      <c r="I5128" s="1" t="s">
        <v>123</v>
      </c>
      <c r="J5128" s="1" t="str" cm="1">
        <f t="array" ref="J5128">_xlfn.IFS(F5128="","missing",F5128&lt;0,"negative",F5128=0,"zero",AND(F5128&gt;=99999,MOD(F5128,9)=0),"99999 placeholder",AND(F5128&gt;$O$5,D5128="Expense"),"Expense outlier",AND(F5128&gt;$P$5,D5128="Income"),"Income outlier",TRUE,"valid")</f>
        <v>valid</v>
      </c>
      <c r="K5128" s="1" t="str">
        <f>_xlfn.XLOOKUP(I5128,[1]category_mapping!$F$2:$F$19,[1]category_mapping!$G$2:$G$19,E5128)</f>
        <v>food</v>
      </c>
      <c r="L5128" s="1" t="str">
        <f>IF(cleaning_working[[#This Row],[date]]="","Missing","Available")</f>
        <v>Available</v>
      </c>
    </row>
    <row r="5129" spans="1:12" x14ac:dyDescent="0.35">
      <c r="A5129" s="1" t="s">
        <v>5239</v>
      </c>
      <c r="B5129" s="1" t="s">
        <v>402</v>
      </c>
      <c r="C5129" s="3">
        <v>45012</v>
      </c>
      <c r="D5129" s="1" t="s">
        <v>13</v>
      </c>
      <c r="E5129" s="1" t="s">
        <v>24</v>
      </c>
      <c r="F5129" s="1">
        <v>4342</v>
      </c>
      <c r="G5129" s="1" t="s">
        <v>32</v>
      </c>
      <c r="H5129" s="1" t="s">
        <v>33</v>
      </c>
      <c r="I5129" s="1" t="s">
        <v>162</v>
      </c>
      <c r="J5129" s="1" t="str" cm="1">
        <f t="array" ref="J5129">_xlfn.IFS(F5129="","missing",F5129&lt;0,"negative",F5129=0,"zero",AND(F5129&gt;=99999,MOD(F5129,9)=0),"99999 placeholder",AND(F5129&gt;$O$5,D5129="Expense"),"Expense outlier",AND(F5129&gt;$P$5,D5129="Income"),"Income outlier",TRUE,"valid")</f>
        <v>valid</v>
      </c>
      <c r="K5129" s="1" t="str">
        <f>_xlfn.XLOOKUP(I5129,[1]category_mapping!$F$2:$F$19,[1]category_mapping!$G$2:$G$19,E5129)</f>
        <v>rent</v>
      </c>
      <c r="L5129" s="1" t="str">
        <f>IF(cleaning_working[[#This Row],[date]]="","Missing","Available")</f>
        <v>Available</v>
      </c>
    </row>
    <row r="5130" spans="1:12" x14ac:dyDescent="0.35">
      <c r="A5130" s="1" t="s">
        <v>5240</v>
      </c>
      <c r="B5130" s="1" t="s">
        <v>873</v>
      </c>
      <c r="C5130" s="3">
        <v>44707</v>
      </c>
      <c r="D5130" s="1" t="s">
        <v>13</v>
      </c>
      <c r="E5130" s="1" t="s">
        <v>176</v>
      </c>
      <c r="F5130" s="1">
        <v>5689</v>
      </c>
      <c r="G5130" s="1" t="s">
        <v>18</v>
      </c>
      <c r="H5130" s="1" t="s">
        <v>83</v>
      </c>
      <c r="I5130" s="1" t="s">
        <v>80</v>
      </c>
      <c r="J5130" s="1" t="str" cm="1">
        <f t="array" ref="J5130">_xlfn.IFS(F5130="","missing",F5130&lt;0,"negative",F5130=0,"zero",AND(F5130&gt;=99999,MOD(F5130,9)=0),"99999 placeholder",AND(F5130&gt;$O$5,D5130="Expense"),"Expense outlier",AND(F5130&gt;$P$5,D5130="Income"),"Income outlier",TRUE,"valid")</f>
        <v>valid</v>
      </c>
      <c r="K5130" s="1" t="str">
        <f>_xlfn.XLOOKUP(I5130,[1]category_mapping!$F$2:$F$19,[1]category_mapping!$G$2:$G$19,E5130)</f>
        <v>food</v>
      </c>
      <c r="L5130" s="1" t="str">
        <f>IF(cleaning_working[[#This Row],[date]]="","Missing","Available")</f>
        <v>Available</v>
      </c>
    </row>
    <row r="5131" spans="1:12" x14ac:dyDescent="0.35">
      <c r="A5131" s="1" t="s">
        <v>5241</v>
      </c>
      <c r="B5131" s="1" t="s">
        <v>343</v>
      </c>
      <c r="C5131" s="3">
        <v>44211</v>
      </c>
      <c r="D5131" s="1" t="s">
        <v>14</v>
      </c>
      <c r="E5131" s="1" t="s">
        <v>31</v>
      </c>
      <c r="F5131" s="1">
        <v>43245</v>
      </c>
      <c r="G5131" s="1" t="s">
        <v>18</v>
      </c>
      <c r="H5131" s="1" t="s">
        <v>107</v>
      </c>
      <c r="I5131" s="1" t="s">
        <v>178</v>
      </c>
      <c r="J5131" s="1" t="str" cm="1">
        <f t="array" ref="J5131">_xlfn.IFS(F5131="","missing",F5131&lt;0,"negative",F5131=0,"zero",AND(F5131&gt;=99999,MOD(F5131,9)=0),"99999 placeholder",AND(F5131&gt;$O$5,D5131="Expense"),"Expense outlier",AND(F5131&gt;$P$5,D5131="Income"),"Income outlier",TRUE,"valid")</f>
        <v>valid</v>
      </c>
      <c r="K5131" s="1" t="str">
        <f>_xlfn.XLOOKUP(I5131,[1]category_mapping!$F$2:$F$19,[1]category_mapping!$G$2:$G$19,E5131)</f>
        <v>rent</v>
      </c>
      <c r="L5131" s="1" t="str">
        <f>IF(cleaning_working[[#This Row],[date]]="","Missing","Available")</f>
        <v>Available</v>
      </c>
    </row>
    <row r="5132" spans="1:12" x14ac:dyDescent="0.35">
      <c r="A5132" s="1" t="s">
        <v>5242</v>
      </c>
      <c r="B5132" s="1" t="s">
        <v>400</v>
      </c>
      <c r="C5132" s="3">
        <v>44699</v>
      </c>
      <c r="D5132" s="1" t="s">
        <v>13</v>
      </c>
      <c r="E5132" s="1" t="s">
        <v>96</v>
      </c>
      <c r="F5132" s="1">
        <v>1664</v>
      </c>
      <c r="G5132" s="1" t="s">
        <v>32</v>
      </c>
      <c r="H5132" s="1" t="s">
        <v>133</v>
      </c>
      <c r="I5132" s="1" t="s">
        <v>272</v>
      </c>
      <c r="J5132" s="1" t="str" cm="1">
        <f t="array" ref="J5132">_xlfn.IFS(F5132="","missing",F5132&lt;0,"negative",F5132=0,"zero",AND(F5132&gt;=99999,MOD(F5132,9)=0),"99999 placeholder",AND(F5132&gt;$O$5,D5132="Expense"),"Expense outlier",AND(F5132&gt;$P$5,D5132="Income"),"Income outlier",TRUE,"valid")</f>
        <v>valid</v>
      </c>
      <c r="K5132" s="1" t="str">
        <f>_xlfn.XLOOKUP(I5132,[1]category_mapping!$F$2:$F$19,[1]category_mapping!$G$2:$G$19,E5132)</f>
        <v>food</v>
      </c>
      <c r="L5132" s="1" t="str">
        <f>IF(cleaning_working[[#This Row],[date]]="","Missing","Available")</f>
        <v>Available</v>
      </c>
    </row>
    <row r="5133" spans="1:12" x14ac:dyDescent="0.35">
      <c r="A5133" s="1" t="s">
        <v>5243</v>
      </c>
      <c r="B5133" s="1" t="s">
        <v>164</v>
      </c>
      <c r="C5133" s="3">
        <v>45209</v>
      </c>
      <c r="D5133" s="1" t="s">
        <v>13</v>
      </c>
      <c r="E5133" s="1" t="s">
        <v>45</v>
      </c>
      <c r="F5133" s="1">
        <v>6434</v>
      </c>
      <c r="G5133" s="1" t="s">
        <v>32</v>
      </c>
      <c r="H5133" s="1" t="s">
        <v>25</v>
      </c>
      <c r="I5133" s="1" t="s">
        <v>20</v>
      </c>
      <c r="J5133" s="1" t="str" cm="1">
        <f t="array" ref="J5133">_xlfn.IFS(F5133="","missing",F5133&lt;0,"negative",F5133=0,"zero",AND(F5133&gt;=99999,MOD(F5133,9)=0),"99999 placeholder",AND(F5133&gt;$O$5,D5133="Expense"),"Expense outlier",AND(F5133&gt;$P$5,D5133="Income"),"Income outlier",TRUE,"valid")</f>
        <v>valid</v>
      </c>
      <c r="K5133" s="1" t="str">
        <f>_xlfn.XLOOKUP(I5133,[1]category_mapping!$F$2:$F$19,[1]category_mapping!$G$2:$G$19,E5133)</f>
        <v>entertainment</v>
      </c>
      <c r="L5133" s="1" t="str">
        <f>IF(cleaning_working[[#This Row],[date]]="","Missing","Available")</f>
        <v>Available</v>
      </c>
    </row>
    <row r="5134" spans="1:12" x14ac:dyDescent="0.35">
      <c r="A5134" s="1" t="s">
        <v>5244</v>
      </c>
      <c r="B5134" s="1" t="s">
        <v>142</v>
      </c>
      <c r="C5134" s="3">
        <v>45017</v>
      </c>
      <c r="D5134" s="1" t="s">
        <v>13</v>
      </c>
      <c r="E5134" s="1" t="s">
        <v>17</v>
      </c>
      <c r="F5134" s="1">
        <v>8295</v>
      </c>
      <c r="G5134" s="1" t="s">
        <v>40</v>
      </c>
      <c r="H5134" s="1" t="s">
        <v>133</v>
      </c>
      <c r="I5134" s="1" t="s">
        <v>194</v>
      </c>
      <c r="J5134" s="1" t="str" cm="1">
        <f t="array" ref="J5134">_xlfn.IFS(F5134="","missing",F5134&lt;0,"negative",F5134=0,"zero",AND(F5134&gt;=99999,MOD(F5134,9)=0),"99999 placeholder",AND(F5134&gt;$O$5,D5134="Expense"),"Expense outlier",AND(F5134&gt;$P$5,D5134="Income"),"Income outlier",TRUE,"valid")</f>
        <v>valid</v>
      </c>
      <c r="K5134" s="1" t="str">
        <f>_xlfn.XLOOKUP(I5134,[1]category_mapping!$F$2:$F$19,[1]category_mapping!$G$2:$G$19,E5134)</f>
        <v>travel</v>
      </c>
      <c r="L5134" s="1" t="str">
        <f>IF(cleaning_working[[#This Row],[date]]="","Missing","Available")</f>
        <v>Available</v>
      </c>
    </row>
    <row r="5135" spans="1:12" x14ac:dyDescent="0.35">
      <c r="A5135" s="1" t="s">
        <v>5245</v>
      </c>
      <c r="B5135" s="1" t="s">
        <v>762</v>
      </c>
      <c r="C5135" s="3">
        <v>44774</v>
      </c>
      <c r="D5135" s="1" t="s">
        <v>13</v>
      </c>
      <c r="E5135" s="1" t="s">
        <v>24</v>
      </c>
      <c r="F5135" s="1">
        <v>9373</v>
      </c>
      <c r="G5135" s="1" t="s">
        <v>18</v>
      </c>
      <c r="H5135" s="1" t="s">
        <v>86</v>
      </c>
      <c r="I5135" s="1" t="s">
        <v>178</v>
      </c>
      <c r="J5135" s="1" t="str" cm="1">
        <f t="array" ref="J5135">_xlfn.IFS(F5135="","missing",F5135&lt;0,"negative",F5135=0,"zero",AND(F5135&gt;=99999,MOD(F5135,9)=0),"99999 placeholder",AND(F5135&gt;$O$5,D5135="Expense"),"Expense outlier",AND(F5135&gt;$P$5,D5135="Income"),"Income outlier",TRUE,"valid")</f>
        <v>valid</v>
      </c>
      <c r="K5135" s="1" t="str">
        <f>_xlfn.XLOOKUP(I5135,[1]category_mapping!$F$2:$F$19,[1]category_mapping!$G$2:$G$19,E5135)</f>
        <v>rent</v>
      </c>
      <c r="L5135" s="1" t="str">
        <f>IF(cleaning_working[[#This Row],[date]]="","Missing","Available")</f>
        <v>Available</v>
      </c>
    </row>
    <row r="5136" spans="1:12" x14ac:dyDescent="0.35">
      <c r="A5136" s="1" t="s">
        <v>5246</v>
      </c>
      <c r="B5136" s="1" t="s">
        <v>319</v>
      </c>
      <c r="C5136" s="3">
        <v>45268</v>
      </c>
      <c r="D5136" s="1" t="s">
        <v>14</v>
      </c>
      <c r="E5136" s="1" t="s">
        <v>70</v>
      </c>
      <c r="F5136" s="1">
        <v>26382</v>
      </c>
      <c r="G5136" s="1" t="s">
        <v>64</v>
      </c>
      <c r="H5136" s="1" t="s">
        <v>107</v>
      </c>
      <c r="I5136" s="1" t="s">
        <v>27</v>
      </c>
      <c r="J5136" s="1" t="str" cm="1">
        <f t="array" ref="J5136">_xlfn.IFS(F5136="","missing",F5136&lt;0,"negative",F5136=0,"zero",AND(F5136&gt;=99999,MOD(F5136,9)=0),"99999 placeholder",AND(F5136&gt;$O$5,D5136="Expense"),"Expense outlier",AND(F5136&gt;$P$5,D5136="Income"),"Income outlier",TRUE,"valid")</f>
        <v>valid</v>
      </c>
      <c r="K5136" s="1" t="str">
        <f>_xlfn.XLOOKUP(I5136,[1]category_mapping!$F$2:$F$19,[1]category_mapping!$G$2:$G$19,E5136)</f>
        <v>others</v>
      </c>
      <c r="L5136" s="1" t="str">
        <f>IF(cleaning_working[[#This Row],[date]]="","Missing","Available")</f>
        <v>Available</v>
      </c>
    </row>
    <row r="5137" spans="1:12" x14ac:dyDescent="0.35">
      <c r="A5137" s="1" t="s">
        <v>5247</v>
      </c>
      <c r="B5137" s="1" t="s">
        <v>402</v>
      </c>
      <c r="C5137" s="3">
        <v>44309</v>
      </c>
      <c r="D5137" s="1" t="s">
        <v>13</v>
      </c>
      <c r="E5137" s="1" t="s">
        <v>24</v>
      </c>
      <c r="F5137" s="1">
        <v>4219</v>
      </c>
      <c r="G5137" s="1" t="s">
        <v>32</v>
      </c>
      <c r="H5137" s="1" t="s">
        <v>65</v>
      </c>
      <c r="I5137" s="1" t="s">
        <v>90</v>
      </c>
      <c r="J5137" s="1" t="str" cm="1">
        <f t="array" ref="J5137">_xlfn.IFS(F5137="","missing",F5137&lt;0,"negative",F5137=0,"zero",AND(F5137&gt;=99999,MOD(F5137,9)=0),"99999 placeholder",AND(F5137&gt;$O$5,D5137="Expense"),"Expense outlier",AND(F5137&gt;$P$5,D5137="Income"),"Income outlier",TRUE,"valid")</f>
        <v>valid</v>
      </c>
      <c r="K5137" s="1" t="str">
        <f>_xlfn.XLOOKUP(I5137,[1]category_mapping!$F$2:$F$19,[1]category_mapping!$G$2:$G$19,E5137)</f>
        <v>rent</v>
      </c>
      <c r="L5137" s="1" t="str">
        <f>IF(cleaning_working[[#This Row],[date]]="","Missing","Available")</f>
        <v>Available</v>
      </c>
    </row>
    <row r="5138" spans="1:12" x14ac:dyDescent="0.35">
      <c r="A5138" s="1" t="s">
        <v>5248</v>
      </c>
      <c r="B5138" s="1" t="s">
        <v>262</v>
      </c>
      <c r="C5138" s="3">
        <v>44943</v>
      </c>
      <c r="D5138" s="1" t="s">
        <v>13</v>
      </c>
      <c r="E5138" s="1" t="s">
        <v>104</v>
      </c>
      <c r="F5138" s="1">
        <v>2224</v>
      </c>
      <c r="G5138" s="1" t="s">
        <v>32</v>
      </c>
      <c r="H5138" s="1" t="s">
        <v>33</v>
      </c>
      <c r="I5138" s="1" t="s">
        <v>123</v>
      </c>
      <c r="J5138" s="1" t="str" cm="1">
        <f t="array" ref="J5138">_xlfn.IFS(F5138="","missing",F5138&lt;0,"negative",F5138=0,"zero",AND(F5138&gt;=99999,MOD(F5138,9)=0),"99999 placeholder",AND(F5138&gt;$O$5,D5138="Expense"),"Expense outlier",AND(F5138&gt;$P$5,D5138="Income"),"Income outlier",TRUE,"valid")</f>
        <v>valid</v>
      </c>
      <c r="K5138" s="1" t="str">
        <f>_xlfn.XLOOKUP(I5138,[1]category_mapping!$F$2:$F$19,[1]category_mapping!$G$2:$G$19,E5138)</f>
        <v>health</v>
      </c>
      <c r="L5138" s="1" t="str">
        <f>IF(cleaning_working[[#This Row],[date]]="","Missing","Available")</f>
        <v>Available</v>
      </c>
    </row>
    <row r="5139" spans="1:12" x14ac:dyDescent="0.35">
      <c r="A5139" s="1" t="s">
        <v>5249</v>
      </c>
      <c r="B5139" s="1" t="s">
        <v>431</v>
      </c>
      <c r="C5139" s="3">
        <v>45297</v>
      </c>
      <c r="D5139" s="1" t="s">
        <v>13</v>
      </c>
      <c r="E5139" s="1" t="s">
        <v>39</v>
      </c>
      <c r="F5139" s="1">
        <v>764</v>
      </c>
      <c r="G5139" s="1" t="s">
        <v>18</v>
      </c>
      <c r="H5139" s="1" t="s">
        <v>86</v>
      </c>
      <c r="I5139" s="1" t="s">
        <v>66</v>
      </c>
      <c r="J5139" s="1" t="str" cm="1">
        <f t="array" ref="J5139">_xlfn.IFS(F5139="","missing",F5139&lt;0,"negative",F5139=0,"zero",AND(F5139&gt;=99999,MOD(F5139,9)=0),"99999 placeholder",AND(F5139&gt;$O$5,D5139="Expense"),"Expense outlier",AND(F5139&gt;$P$5,D5139="Income"),"Income outlier",TRUE,"valid")</f>
        <v>valid</v>
      </c>
      <c r="K5139" s="1" t="str">
        <f>_xlfn.XLOOKUP(I5139,[1]category_mapping!$F$2:$F$19,[1]category_mapping!$G$2:$G$19,E5139)</f>
        <v>food</v>
      </c>
      <c r="L5139" s="1" t="str">
        <f>IF(cleaning_working[[#This Row],[date]]="","Missing","Available")</f>
        <v>Available</v>
      </c>
    </row>
    <row r="5140" spans="1:12" x14ac:dyDescent="0.35">
      <c r="A5140" s="1" t="s">
        <v>5250</v>
      </c>
      <c r="B5140" s="1" t="s">
        <v>202</v>
      </c>
      <c r="C5140" s="3">
        <v>45054</v>
      </c>
      <c r="D5140" s="1" t="s">
        <v>13</v>
      </c>
      <c r="E5140" s="1" t="s">
        <v>39</v>
      </c>
      <c r="F5140" s="1">
        <v>3947</v>
      </c>
      <c r="G5140" s="1" t="s">
        <v>18</v>
      </c>
      <c r="H5140" s="1" t="s">
        <v>86</v>
      </c>
      <c r="I5140" s="1" t="s">
        <v>123</v>
      </c>
      <c r="J5140" s="1" t="str" cm="1">
        <f t="array" ref="J5140">_xlfn.IFS(F5140="","missing",F5140&lt;0,"negative",F5140=0,"zero",AND(F5140&gt;=99999,MOD(F5140,9)=0),"99999 placeholder",AND(F5140&gt;$O$5,D5140="Expense"),"Expense outlier",AND(F5140&gt;$P$5,D5140="Income"),"Income outlier",TRUE,"valid")</f>
        <v>valid</v>
      </c>
      <c r="K5140" s="1" t="str">
        <f>_xlfn.XLOOKUP(I5140,[1]category_mapping!$F$2:$F$19,[1]category_mapping!$G$2:$G$19,E5140)</f>
        <v>food</v>
      </c>
      <c r="L5140" s="1" t="str">
        <f>IF(cleaning_working[[#This Row],[date]]="","Missing","Available")</f>
        <v>Available</v>
      </c>
    </row>
    <row r="5141" spans="1:12" x14ac:dyDescent="0.35">
      <c r="A5141" s="1" t="s">
        <v>5251</v>
      </c>
      <c r="B5141" s="1" t="s">
        <v>343</v>
      </c>
      <c r="C5141" s="3">
        <v>44768</v>
      </c>
      <c r="D5141" s="1" t="s">
        <v>13</v>
      </c>
      <c r="E5141" s="1" t="s">
        <v>24</v>
      </c>
      <c r="F5141" s="1">
        <v>4421</v>
      </c>
      <c r="G5141" s="1" t="s">
        <v>32</v>
      </c>
      <c r="H5141" s="1" t="s">
        <v>159</v>
      </c>
      <c r="I5141" s="1" t="s">
        <v>27</v>
      </c>
      <c r="J5141" s="1" t="str" cm="1">
        <f t="array" ref="J5141">_xlfn.IFS(F5141="","missing",F5141&lt;0,"negative",F5141=0,"zero",AND(F5141&gt;=99999,MOD(F5141,9)=0),"99999 placeholder",AND(F5141&gt;$O$5,D5141="Expense"),"Expense outlier",AND(F5141&gt;$P$5,D5141="Income"),"Income outlier",TRUE,"valid")</f>
        <v>valid</v>
      </c>
      <c r="K5141" s="1" t="str">
        <f>_xlfn.XLOOKUP(I5141,[1]category_mapping!$F$2:$F$19,[1]category_mapping!$G$2:$G$19,E5141)</f>
        <v>rent</v>
      </c>
      <c r="L5141" s="1" t="str">
        <f>IF(cleaning_working[[#This Row],[date]]="","Missing","Available")</f>
        <v>Available</v>
      </c>
    </row>
    <row r="5142" spans="1:12" x14ac:dyDescent="0.35">
      <c r="A5142" s="1" t="s">
        <v>5252</v>
      </c>
      <c r="B5142" s="1" t="s">
        <v>339</v>
      </c>
      <c r="C5142" s="3">
        <v>44870</v>
      </c>
      <c r="D5142" s="1" t="s">
        <v>13</v>
      </c>
      <c r="E5142" s="1" t="s">
        <v>17</v>
      </c>
      <c r="F5142" s="1">
        <v>2428</v>
      </c>
      <c r="G5142" s="1" t="s">
        <v>32</v>
      </c>
      <c r="H5142" s="1" t="s">
        <v>159</v>
      </c>
      <c r="I5142" s="1" t="s">
        <v>27</v>
      </c>
      <c r="J5142" s="1" t="str" cm="1">
        <f t="array" ref="J5142">_xlfn.IFS(F5142="","missing",F5142&lt;0,"negative",F5142=0,"zero",AND(F5142&gt;=99999,MOD(F5142,9)=0),"99999 placeholder",AND(F5142&gt;$O$5,D5142="Expense"),"Expense outlier",AND(F5142&gt;$P$5,D5142="Income"),"Income outlier",TRUE,"valid")</f>
        <v>valid</v>
      </c>
      <c r="K5142" s="1" t="str">
        <f>_xlfn.XLOOKUP(I5142,[1]category_mapping!$F$2:$F$19,[1]category_mapping!$G$2:$G$19,E5142)</f>
        <v>education</v>
      </c>
      <c r="L5142" s="1" t="str">
        <f>IF(cleaning_working[[#This Row],[date]]="","Missing","Available")</f>
        <v>Available</v>
      </c>
    </row>
    <row r="5143" spans="1:12" x14ac:dyDescent="0.35">
      <c r="A5143" s="1" t="s">
        <v>5253</v>
      </c>
      <c r="B5143" s="1" t="s">
        <v>257</v>
      </c>
      <c r="C5143" s="3">
        <v>45335</v>
      </c>
      <c r="D5143" s="1" t="s">
        <v>13</v>
      </c>
      <c r="E5143" s="1" t="s">
        <v>104</v>
      </c>
      <c r="F5143" s="1">
        <v>6176</v>
      </c>
      <c r="G5143" s="1" t="s">
        <v>32</v>
      </c>
      <c r="H5143" s="1" t="s">
        <v>65</v>
      </c>
      <c r="I5143" s="1" t="s">
        <v>97</v>
      </c>
      <c r="J5143" s="1" t="str" cm="1">
        <f t="array" ref="J5143">_xlfn.IFS(F5143="","missing",F5143&lt;0,"negative",F5143=0,"zero",AND(F5143&gt;=99999,MOD(F5143,9)=0),"99999 placeholder",AND(F5143&gt;$O$5,D5143="Expense"),"Expense outlier",AND(F5143&gt;$P$5,D5143="Income"),"Income outlier",TRUE,"valid")</f>
        <v>valid</v>
      </c>
      <c r="K5143" s="1" t="str">
        <f>_xlfn.XLOOKUP(I5143,[1]category_mapping!$F$2:$F$19,[1]category_mapping!$G$2:$G$19,E5143)</f>
        <v>health</v>
      </c>
      <c r="L5143" s="1" t="str">
        <f>IF(cleaning_working[[#This Row],[date]]="","Missing","Available")</f>
        <v>Available</v>
      </c>
    </row>
    <row r="5144" spans="1:12" x14ac:dyDescent="0.35">
      <c r="A5144" s="1" t="s">
        <v>5254</v>
      </c>
      <c r="B5144" s="1" t="s">
        <v>368</v>
      </c>
      <c r="C5144" s="3">
        <v>45257</v>
      </c>
      <c r="D5144" s="1" t="s">
        <v>13</v>
      </c>
      <c r="E5144" s="1" t="s">
        <v>17</v>
      </c>
      <c r="F5144" s="1">
        <v>9117</v>
      </c>
      <c r="G5144" s="1" t="s">
        <v>18</v>
      </c>
      <c r="H5144" s="1" t="s">
        <v>86</v>
      </c>
      <c r="I5144" s="1" t="s">
        <v>93</v>
      </c>
      <c r="J5144" s="1" t="str" cm="1">
        <f t="array" ref="J5144">_xlfn.IFS(F5144="","missing",F5144&lt;0,"negative",F5144=0,"zero",AND(F5144&gt;=99999,MOD(F5144,9)=0),"99999 placeholder",AND(F5144&gt;$O$5,D5144="Expense"),"Expense outlier",AND(F5144&gt;$P$5,D5144="Income"),"Income outlier",TRUE,"valid")</f>
        <v>valid</v>
      </c>
      <c r="K5144" s="1" t="str">
        <f>_xlfn.XLOOKUP(I5144,[1]category_mapping!$F$2:$F$19,[1]category_mapping!$G$2:$G$19,E5144)</f>
        <v>education</v>
      </c>
      <c r="L5144" s="1" t="str">
        <f>IF(cleaning_working[[#This Row],[date]]="","Missing","Available")</f>
        <v>Available</v>
      </c>
    </row>
    <row r="5145" spans="1:12" x14ac:dyDescent="0.35">
      <c r="A5145" s="1" t="s">
        <v>5255</v>
      </c>
      <c r="B5145" s="1" t="s">
        <v>686</v>
      </c>
      <c r="C5145" s="3">
        <v>45169</v>
      </c>
      <c r="D5145" s="1" t="s">
        <v>13</v>
      </c>
      <c r="E5145" s="1" t="s">
        <v>17</v>
      </c>
      <c r="F5145" s="1">
        <v>4130</v>
      </c>
      <c r="G5145" s="1" t="s">
        <v>64</v>
      </c>
      <c r="H5145" s="1" t="s">
        <v>133</v>
      </c>
      <c r="I5145" s="1" t="s">
        <v>41</v>
      </c>
      <c r="J5145" s="1" t="str" cm="1">
        <f t="array" ref="J5145">_xlfn.IFS(F5145="","missing",F5145&lt;0,"negative",F5145=0,"zero",AND(F5145&gt;=99999,MOD(F5145,9)=0),"99999 placeholder",AND(F5145&gt;$O$5,D5145="Expense"),"Expense outlier",AND(F5145&gt;$P$5,D5145="Income"),"Income outlier",TRUE,"valid")</f>
        <v>valid</v>
      </c>
      <c r="K5145" s="1" t="str">
        <f>_xlfn.XLOOKUP(I5145,[1]category_mapping!$F$2:$F$19,[1]category_mapping!$G$2:$G$19,E5145)</f>
        <v>utilities</v>
      </c>
      <c r="L5145" s="1" t="str">
        <f>IF(cleaning_working[[#This Row],[date]]="","Missing","Available")</f>
        <v>Available</v>
      </c>
    </row>
    <row r="5146" spans="1:12" x14ac:dyDescent="0.35">
      <c r="A5146" s="1" t="s">
        <v>5256</v>
      </c>
      <c r="B5146" s="1" t="s">
        <v>790</v>
      </c>
      <c r="C5146" s="3">
        <v>45163</v>
      </c>
      <c r="D5146" s="1" t="s">
        <v>13</v>
      </c>
      <c r="E5146" s="1" t="s">
        <v>24</v>
      </c>
      <c r="F5146" s="1">
        <v>11809</v>
      </c>
      <c r="G5146" s="1" t="s">
        <v>64</v>
      </c>
      <c r="H5146" s="1" t="s">
        <v>133</v>
      </c>
      <c r="I5146" s="1" t="s">
        <v>134</v>
      </c>
      <c r="J5146" s="1" t="str" cm="1">
        <f t="array" ref="J5146">_xlfn.IFS(F5146="","missing",F5146&lt;0,"negative",F5146=0,"zero",AND(F5146&gt;=99999,MOD(F5146,9)=0),"99999 placeholder",AND(F5146&gt;$O$5,D5146="Expense"),"Expense outlier",AND(F5146&gt;$P$5,D5146="Income"),"Income outlier",TRUE,"valid")</f>
        <v>valid</v>
      </c>
      <c r="K5146" s="1" t="str">
        <f>_xlfn.XLOOKUP(I5146,[1]category_mapping!$F$2:$F$19,[1]category_mapping!$G$2:$G$19,E5146)</f>
        <v>education</v>
      </c>
      <c r="L5146" s="1" t="str">
        <f>IF(cleaning_working[[#This Row],[date]]="","Missing","Available")</f>
        <v>Available</v>
      </c>
    </row>
    <row r="5147" spans="1:12" x14ac:dyDescent="0.35">
      <c r="A5147" s="1" t="s">
        <v>5257</v>
      </c>
      <c r="B5147" s="1" t="s">
        <v>464</v>
      </c>
      <c r="C5147" s="3">
        <v>45074</v>
      </c>
      <c r="D5147" s="1" t="s">
        <v>13</v>
      </c>
      <c r="E5147" s="1" t="s">
        <v>39</v>
      </c>
      <c r="F5147" s="1">
        <v>569</v>
      </c>
      <c r="G5147" s="1" t="s">
        <v>64</v>
      </c>
      <c r="H5147" s="1" t="s">
        <v>86</v>
      </c>
      <c r="I5147" s="1" t="s">
        <v>58</v>
      </c>
      <c r="J5147" s="1" t="str" cm="1">
        <f t="array" ref="J5147">_xlfn.IFS(F5147="","missing",F5147&lt;0,"negative",F5147=0,"zero",AND(F5147&gt;=99999,MOD(F5147,9)=0),"99999 placeholder",AND(F5147&gt;$O$5,D5147="Expense"),"Expense outlier",AND(F5147&gt;$P$5,D5147="Income"),"Income outlier",TRUE,"valid")</f>
        <v>valid</v>
      </c>
      <c r="K5147" s="1" t="str">
        <f>_xlfn.XLOOKUP(I5147,[1]category_mapping!$F$2:$F$19,[1]category_mapping!$G$2:$G$19,E5147)</f>
        <v>food</v>
      </c>
      <c r="L5147" s="1" t="str">
        <f>IF(cleaning_working[[#This Row],[date]]="","Missing","Available")</f>
        <v>Available</v>
      </c>
    </row>
    <row r="5148" spans="1:12" x14ac:dyDescent="0.35">
      <c r="A5148" s="1" t="s">
        <v>5258</v>
      </c>
      <c r="B5148" s="1" t="s">
        <v>467</v>
      </c>
      <c r="C5148" s="3">
        <v>44466</v>
      </c>
      <c r="D5148" s="1" t="s">
        <v>13</v>
      </c>
      <c r="E5148" s="1" t="s">
        <v>45</v>
      </c>
      <c r="F5148" s="1">
        <v>4285</v>
      </c>
      <c r="G5148" s="1" t="s">
        <v>18</v>
      </c>
      <c r="H5148" s="1" t="s">
        <v>26</v>
      </c>
      <c r="I5148" s="1" t="s">
        <v>162</v>
      </c>
      <c r="J5148" s="1" t="str" cm="1">
        <f t="array" ref="J5148">_xlfn.IFS(F5148="","missing",F5148&lt;0,"negative",F5148=0,"zero",AND(F5148&gt;=99999,MOD(F5148,9)=0),"99999 placeholder",AND(F5148&gt;$O$5,D5148="Expense"),"Expense outlier",AND(F5148&gt;$P$5,D5148="Income"),"Income outlier",TRUE,"valid")</f>
        <v>valid</v>
      </c>
      <c r="K5148" s="1" t="str">
        <f>_xlfn.XLOOKUP(I5148,[1]category_mapping!$F$2:$F$19,[1]category_mapping!$G$2:$G$19,E5148)</f>
        <v>entertainment</v>
      </c>
      <c r="L5148" s="1" t="str">
        <f>IF(cleaning_working[[#This Row],[date]]="","Missing","Available")</f>
        <v>Available</v>
      </c>
    </row>
    <row r="5149" spans="1:12" x14ac:dyDescent="0.35">
      <c r="A5149" s="1" t="s">
        <v>5259</v>
      </c>
      <c r="B5149" s="1" t="s">
        <v>125</v>
      </c>
      <c r="C5149" s="3">
        <v>44488</v>
      </c>
      <c r="D5149" s="1" t="s">
        <v>13</v>
      </c>
      <c r="E5149" s="1" t="s">
        <v>17</v>
      </c>
      <c r="F5149" s="1">
        <v>5390</v>
      </c>
      <c r="G5149" s="1" t="s">
        <v>18</v>
      </c>
      <c r="H5149" s="1" t="s">
        <v>19</v>
      </c>
      <c r="I5149" s="1" t="s">
        <v>49</v>
      </c>
      <c r="J5149" s="1" t="str" cm="1">
        <f t="array" ref="J5149">_xlfn.IFS(F5149="","missing",F5149&lt;0,"negative",F5149=0,"zero",AND(F5149&gt;=99999,MOD(F5149,9)=0),"99999 placeholder",AND(F5149&gt;$O$5,D5149="Expense"),"Expense outlier",AND(F5149&gt;$P$5,D5149="Income"),"Income outlier",TRUE,"valid")</f>
        <v>valid</v>
      </c>
      <c r="K5149" s="1" t="str">
        <f>_xlfn.XLOOKUP(I5149,[1]category_mapping!$F$2:$F$19,[1]category_mapping!$G$2:$G$19,E5149)</f>
        <v>education</v>
      </c>
      <c r="L5149" s="1" t="str">
        <f>IF(cleaning_working[[#This Row],[date]]="","Missing","Available")</f>
        <v>Available</v>
      </c>
    </row>
    <row r="5150" spans="1:12" x14ac:dyDescent="0.35">
      <c r="A5150" s="1" t="s">
        <v>5260</v>
      </c>
      <c r="B5150" s="1" t="s">
        <v>111</v>
      </c>
      <c r="C5150" s="3">
        <v>44485</v>
      </c>
      <c r="D5150" s="1" t="s">
        <v>13</v>
      </c>
      <c r="E5150" s="1" t="s">
        <v>63</v>
      </c>
      <c r="F5150" s="1">
        <v>1553</v>
      </c>
      <c r="G5150" s="1" t="s">
        <v>64</v>
      </c>
      <c r="H5150" s="1" t="s">
        <v>25</v>
      </c>
      <c r="I5150" s="1" t="s">
        <v>128</v>
      </c>
      <c r="J5150" s="1" t="str" cm="1">
        <f t="array" ref="J5150">_xlfn.IFS(F5150="","missing",F5150&lt;0,"negative",F5150=0,"zero",AND(F5150&gt;=99999,MOD(F5150,9)=0),"99999 placeholder",AND(F5150&gt;$O$5,D5150="Expense"),"Expense outlier",AND(F5150&gt;$P$5,D5150="Income"),"Income outlier",TRUE,"valid")</f>
        <v>valid</v>
      </c>
      <c r="K5150" s="1" t="str">
        <f>_xlfn.XLOOKUP(I5150,[1]category_mapping!$F$2:$F$19,[1]category_mapping!$G$2:$G$19,E5150)</f>
        <v>utilities</v>
      </c>
      <c r="L5150" s="1" t="str">
        <f>IF(cleaning_working[[#This Row],[date]]="","Missing","Available")</f>
        <v>Available</v>
      </c>
    </row>
    <row r="5151" spans="1:12" x14ac:dyDescent="0.35">
      <c r="A5151" s="1" t="s">
        <v>5261</v>
      </c>
      <c r="B5151" s="1" t="s">
        <v>225</v>
      </c>
      <c r="C5151" s="3">
        <v>45050</v>
      </c>
      <c r="D5151" s="1" t="s">
        <v>13</v>
      </c>
      <c r="E5151" s="1" t="s">
        <v>96</v>
      </c>
      <c r="F5151" s="1">
        <v>7220</v>
      </c>
      <c r="G5151" s="1" t="s">
        <v>18</v>
      </c>
      <c r="H5151" s="1" t="s">
        <v>159</v>
      </c>
      <c r="I5151" s="1" t="s">
        <v>134</v>
      </c>
      <c r="J5151" s="1" t="str" cm="1">
        <f t="array" ref="J5151">_xlfn.IFS(F5151="","missing",F5151&lt;0,"negative",F5151=0,"zero",AND(F5151&gt;=99999,MOD(F5151,9)=0),"99999 placeholder",AND(F5151&gt;$O$5,D5151="Expense"),"Expense outlier",AND(F5151&gt;$P$5,D5151="Income"),"Income outlier",TRUE,"valid")</f>
        <v>valid</v>
      </c>
      <c r="K5151" s="1" t="str">
        <f>_xlfn.XLOOKUP(I5151,[1]category_mapping!$F$2:$F$19,[1]category_mapping!$G$2:$G$19,E5151)</f>
        <v>education</v>
      </c>
      <c r="L5151" s="1" t="str">
        <f>IF(cleaning_working[[#This Row],[date]]="","Missing","Available")</f>
        <v>Available</v>
      </c>
    </row>
    <row r="5152" spans="1:12" x14ac:dyDescent="0.35">
      <c r="A5152" s="1" t="s">
        <v>5262</v>
      </c>
      <c r="B5152" s="1" t="s">
        <v>48</v>
      </c>
      <c r="C5152" s="3">
        <v>45074</v>
      </c>
      <c r="D5152" s="1" t="s">
        <v>14</v>
      </c>
      <c r="E5152" s="1" t="s">
        <v>119</v>
      </c>
      <c r="F5152" s="1">
        <v>70038</v>
      </c>
      <c r="G5152" s="1" t="s">
        <v>18</v>
      </c>
      <c r="H5152" s="1" t="s">
        <v>65</v>
      </c>
      <c r="I5152" s="1" t="s">
        <v>27</v>
      </c>
      <c r="J5152" s="1" t="str" cm="1">
        <f t="array" ref="J5152">_xlfn.IFS(F5152="","missing",F5152&lt;0,"negative",F5152=0,"zero",AND(F5152&gt;=99999,MOD(F5152,9)=0),"99999 placeholder",AND(F5152&gt;$O$5,D5152="Expense"),"Expense outlier",AND(F5152&gt;$P$5,D5152="Income"),"Income outlier",TRUE,"valid")</f>
        <v>valid</v>
      </c>
      <c r="K5152" s="1" t="str">
        <f>_xlfn.XLOOKUP(I5152,[1]category_mapping!$F$2:$F$19,[1]category_mapping!$G$2:$G$19,E5152)</f>
        <v>investment</v>
      </c>
      <c r="L5152" s="1" t="str">
        <f>IF(cleaning_working[[#This Row],[date]]="","Missing","Available")</f>
        <v>Available</v>
      </c>
    </row>
    <row r="5153" spans="1:12" x14ac:dyDescent="0.35">
      <c r="A5153" s="1" t="s">
        <v>5263</v>
      </c>
      <c r="B5153" s="1" t="s">
        <v>790</v>
      </c>
      <c r="C5153" s="3">
        <v>45393</v>
      </c>
      <c r="D5153" s="1" t="s">
        <v>14</v>
      </c>
      <c r="E5153" s="1" t="s">
        <v>57</v>
      </c>
      <c r="F5153" s="1">
        <v>55900</v>
      </c>
      <c r="G5153" s="1" t="s">
        <v>18</v>
      </c>
      <c r="H5153" s="1" t="s">
        <v>65</v>
      </c>
      <c r="I5153" s="1" t="s">
        <v>90</v>
      </c>
      <c r="J5153" s="1" t="str" cm="1">
        <f t="array" ref="J5153">_xlfn.IFS(F5153="","missing",F5153&lt;0,"negative",F5153=0,"zero",AND(F5153&gt;=99999,MOD(F5153,9)=0),"99999 placeholder",AND(F5153&gt;$O$5,D5153="Expense"),"Expense outlier",AND(F5153&gt;$P$5,D5153="Income"),"Income outlier",TRUE,"valid")</f>
        <v>valid</v>
      </c>
      <c r="K5153" s="1" t="str">
        <f>_xlfn.XLOOKUP(I5153,[1]category_mapping!$F$2:$F$19,[1]category_mapping!$G$2:$G$19,E5153)</f>
        <v>salary</v>
      </c>
      <c r="L5153" s="1" t="str">
        <f>IF(cleaning_working[[#This Row],[date]]="","Missing","Available")</f>
        <v>Available</v>
      </c>
    </row>
    <row r="5154" spans="1:12" x14ac:dyDescent="0.35">
      <c r="A5154" s="1" t="s">
        <v>5264</v>
      </c>
      <c r="B5154" s="1" t="s">
        <v>166</v>
      </c>
      <c r="C5154" s="3">
        <v>44795</v>
      </c>
      <c r="D5154" s="1" t="s">
        <v>14</v>
      </c>
      <c r="E5154" s="1" t="s">
        <v>57</v>
      </c>
      <c r="F5154" s="1">
        <v>59047</v>
      </c>
      <c r="G5154" s="1" t="s">
        <v>18</v>
      </c>
      <c r="H5154" s="1" t="s">
        <v>159</v>
      </c>
      <c r="I5154" s="1" t="s">
        <v>58</v>
      </c>
      <c r="J5154" s="1" t="str" cm="1">
        <f t="array" ref="J5154">_xlfn.IFS(F5154="","missing",F5154&lt;0,"negative",F5154=0,"zero",AND(F5154&gt;=99999,MOD(F5154,9)=0),"99999 placeholder",AND(F5154&gt;$O$5,D5154="Expense"),"Expense outlier",AND(F5154&gt;$P$5,D5154="Income"),"Income outlier",TRUE,"valid")</f>
        <v>valid</v>
      </c>
      <c r="K5154" s="1" t="str">
        <f>_xlfn.XLOOKUP(I5154,[1]category_mapping!$F$2:$F$19,[1]category_mapping!$G$2:$G$19,E5154)</f>
        <v>salary</v>
      </c>
      <c r="L5154" s="1" t="str">
        <f>IF(cleaning_working[[#This Row],[date]]="","Missing","Available")</f>
        <v>Available</v>
      </c>
    </row>
    <row r="5155" spans="1:12" x14ac:dyDescent="0.35">
      <c r="A5155" s="1" t="s">
        <v>5265</v>
      </c>
      <c r="B5155" s="1" t="s">
        <v>372</v>
      </c>
      <c r="C5155" s="3">
        <v>45354</v>
      </c>
      <c r="D5155" s="1" t="s">
        <v>13</v>
      </c>
      <c r="E5155" s="1" t="s">
        <v>24</v>
      </c>
      <c r="F5155" s="1">
        <v>7982</v>
      </c>
      <c r="G5155" s="1" t="s">
        <v>32</v>
      </c>
      <c r="H5155" s="1" t="s">
        <v>19</v>
      </c>
      <c r="J5155" s="1" t="str" cm="1">
        <f t="array" ref="J5155">_xlfn.IFS(F5155="","missing",F5155&lt;0,"negative",F5155=0,"zero",AND(F5155&gt;=99999,MOD(F5155,9)=0),"99999 placeholder",AND(F5155&gt;$O$5,D5155="Expense"),"Expense outlier",AND(F5155&gt;$P$5,D5155="Income"),"Income outlier",TRUE,"valid")</f>
        <v>valid</v>
      </c>
      <c r="K5155" s="1" t="str">
        <f>_xlfn.XLOOKUP(I5155,[1]category_mapping!$F$2:$F$19,[1]category_mapping!$G$2:$G$19,E5155)</f>
        <v>rent</v>
      </c>
      <c r="L5155" s="1" t="str">
        <f>IF(cleaning_working[[#This Row],[date]]="","Missing","Available")</f>
        <v>Available</v>
      </c>
    </row>
    <row r="5156" spans="1:12" x14ac:dyDescent="0.35">
      <c r="A5156" s="1" t="s">
        <v>5266</v>
      </c>
      <c r="B5156" s="1" t="s">
        <v>306</v>
      </c>
      <c r="C5156" s="3">
        <v>44329</v>
      </c>
      <c r="D5156" s="1" t="s">
        <v>13</v>
      </c>
      <c r="E5156" s="1" t="s">
        <v>17</v>
      </c>
      <c r="F5156" s="1">
        <v>9054</v>
      </c>
      <c r="G5156" s="1" t="s">
        <v>18</v>
      </c>
      <c r="H5156" s="1" t="s">
        <v>86</v>
      </c>
      <c r="I5156" s="1" t="s">
        <v>137</v>
      </c>
      <c r="J5156" s="1" t="str" cm="1">
        <f t="array" ref="J5156">_xlfn.IFS(F5156="","missing",F5156&lt;0,"negative",F5156=0,"zero",AND(F5156&gt;=99999,MOD(F5156,9)=0),"99999 placeholder",AND(F5156&gt;$O$5,D5156="Expense"),"Expense outlier",AND(F5156&gt;$P$5,D5156="Income"),"Income outlier",TRUE,"valid")</f>
        <v>valid</v>
      </c>
      <c r="K5156" s="1" t="str">
        <f>_xlfn.XLOOKUP(I5156,[1]category_mapping!$F$2:$F$19,[1]category_mapping!$G$2:$G$19,E5156)</f>
        <v>travel</v>
      </c>
      <c r="L5156" s="1" t="str">
        <f>IF(cleaning_working[[#This Row],[date]]="","Missing","Available")</f>
        <v>Available</v>
      </c>
    </row>
    <row r="5157" spans="1:12" x14ac:dyDescent="0.35">
      <c r="A5157" s="1" t="s">
        <v>5267</v>
      </c>
      <c r="B5157" s="1" t="s">
        <v>329</v>
      </c>
      <c r="C5157" s="3">
        <v>45444</v>
      </c>
      <c r="D5157" s="1" t="s">
        <v>13</v>
      </c>
      <c r="E5157" s="1" t="s">
        <v>39</v>
      </c>
      <c r="F5157" s="1">
        <v>3706</v>
      </c>
      <c r="G5157" s="1" t="s">
        <v>32</v>
      </c>
      <c r="H5157" s="1" t="s">
        <v>19</v>
      </c>
      <c r="I5157" s="1" t="s">
        <v>20</v>
      </c>
      <c r="J5157" s="1" t="str" cm="1">
        <f t="array" ref="J5157">_xlfn.IFS(F5157="","missing",F5157&lt;0,"negative",F5157=0,"zero",AND(F5157&gt;=99999,MOD(F5157,9)=0),"99999 placeholder",AND(F5157&gt;$O$5,D5157="Expense"),"Expense outlier",AND(F5157&gt;$P$5,D5157="Income"),"Income outlier",TRUE,"valid")</f>
        <v>valid</v>
      </c>
      <c r="K5157" s="1" t="str">
        <f>_xlfn.XLOOKUP(I5157,[1]category_mapping!$F$2:$F$19,[1]category_mapping!$G$2:$G$19,E5157)</f>
        <v>entertainment</v>
      </c>
      <c r="L5157" s="1" t="str">
        <f>IF(cleaning_working[[#This Row],[date]]="","Missing","Available")</f>
        <v>Available</v>
      </c>
    </row>
    <row r="5158" spans="1:12" x14ac:dyDescent="0.35">
      <c r="A5158" s="1" t="s">
        <v>5268</v>
      </c>
      <c r="B5158" s="1" t="s">
        <v>400</v>
      </c>
      <c r="C5158" s="3">
        <v>44498</v>
      </c>
      <c r="D5158" s="1" t="s">
        <v>13</v>
      </c>
      <c r="E5158" s="1" t="s">
        <v>39</v>
      </c>
      <c r="F5158" s="1">
        <v>1234</v>
      </c>
      <c r="G5158" s="1" t="s">
        <v>32</v>
      </c>
      <c r="H5158" s="1" t="s">
        <v>83</v>
      </c>
      <c r="I5158" s="1" t="s">
        <v>170</v>
      </c>
      <c r="J5158" s="1" t="str" cm="1">
        <f t="array" ref="J5158">_xlfn.IFS(F5158="","missing",F5158&lt;0,"negative",F5158=0,"zero",AND(F5158&gt;=99999,MOD(F5158,9)=0),"99999 placeholder",AND(F5158&gt;$O$5,D5158="Expense"),"Expense outlier",AND(F5158&gt;$P$5,D5158="Income"),"Income outlier",TRUE,"valid")</f>
        <v>valid</v>
      </c>
      <c r="K5158" s="1" t="str">
        <f>_xlfn.XLOOKUP(I5158,[1]category_mapping!$F$2:$F$19,[1]category_mapping!$G$2:$G$19,E5158)</f>
        <v>health</v>
      </c>
      <c r="L5158" s="1" t="str">
        <f>IF(cleaning_working[[#This Row],[date]]="","Missing","Available")</f>
        <v>Available</v>
      </c>
    </row>
    <row r="5159" spans="1:12" x14ac:dyDescent="0.35">
      <c r="A5159" s="1" t="s">
        <v>5269</v>
      </c>
      <c r="B5159" s="1" t="s">
        <v>612</v>
      </c>
      <c r="C5159" s="3">
        <v>45408</v>
      </c>
      <c r="D5159" s="1" t="s">
        <v>13</v>
      </c>
      <c r="E5159" s="1" t="s">
        <v>39</v>
      </c>
      <c r="F5159" s="1">
        <v>500</v>
      </c>
      <c r="G5159" s="1" t="s">
        <v>18</v>
      </c>
      <c r="H5159" s="1" t="s">
        <v>19</v>
      </c>
      <c r="I5159" s="1" t="s">
        <v>66</v>
      </c>
      <c r="J5159" s="1" t="str" cm="1">
        <f t="array" ref="J5159">_xlfn.IFS(F5159="","missing",F5159&lt;0,"negative",F5159=0,"zero",AND(F5159&gt;=99999,MOD(F5159,9)=0),"99999 placeholder",AND(F5159&gt;$O$5,D5159="Expense"),"Expense outlier",AND(F5159&gt;$P$5,D5159="Income"),"Income outlier",TRUE,"valid")</f>
        <v>valid</v>
      </c>
      <c r="K5159" s="1" t="str">
        <f>_xlfn.XLOOKUP(I5159,[1]category_mapping!$F$2:$F$19,[1]category_mapping!$G$2:$G$19,E5159)</f>
        <v>food</v>
      </c>
      <c r="L5159" s="1" t="str">
        <f>IF(cleaning_working[[#This Row],[date]]="","Missing","Available")</f>
        <v>Available</v>
      </c>
    </row>
    <row r="5160" spans="1:12" x14ac:dyDescent="0.35">
      <c r="A5160" s="1" t="s">
        <v>3093</v>
      </c>
      <c r="B5160" s="1" t="s">
        <v>69</v>
      </c>
      <c r="C5160" s="3">
        <v>44581</v>
      </c>
      <c r="D5160" s="1" t="s">
        <v>13</v>
      </c>
      <c r="E5160" s="1" t="s">
        <v>96</v>
      </c>
      <c r="F5160" s="1">
        <v>7667</v>
      </c>
      <c r="G5160" s="1" t="s">
        <v>18</v>
      </c>
      <c r="H5160" s="1" t="s">
        <v>33</v>
      </c>
      <c r="I5160" s="1" t="s">
        <v>97</v>
      </c>
      <c r="J5160" s="1" t="str" cm="1">
        <f t="array" ref="J5160">_xlfn.IFS(F5160="","missing",F5160&lt;0,"negative",F5160=0,"zero",AND(F5160&gt;=99999,MOD(F5160,9)=0),"99999 placeholder",AND(F5160&gt;$O$5,D5160="Expense"),"Expense outlier",AND(F5160&gt;$P$5,D5160="Income"),"Income outlier",TRUE,"valid")</f>
        <v>valid</v>
      </c>
      <c r="K5160" s="1" t="str">
        <f>_xlfn.XLOOKUP(I5160,[1]category_mapping!$F$2:$F$19,[1]category_mapping!$G$2:$G$19,E5160)</f>
        <v>health</v>
      </c>
      <c r="L5160" s="1" t="str">
        <f>IF(cleaning_working[[#This Row],[date]]="","Missing","Available")</f>
        <v>Available</v>
      </c>
    </row>
    <row r="5161" spans="1:12" x14ac:dyDescent="0.35">
      <c r="A5161" s="1" t="s">
        <v>5270</v>
      </c>
      <c r="B5161" s="1" t="s">
        <v>202</v>
      </c>
      <c r="C5161" s="3">
        <v>44406</v>
      </c>
      <c r="D5161" s="1" t="s">
        <v>13</v>
      </c>
      <c r="E5161" s="1" t="s">
        <v>39</v>
      </c>
      <c r="F5161" s="1">
        <v>691</v>
      </c>
      <c r="G5161" s="1" t="s">
        <v>64</v>
      </c>
      <c r="H5161" s="1" t="s">
        <v>26</v>
      </c>
      <c r="I5161" s="1" t="s">
        <v>170</v>
      </c>
      <c r="J5161" s="1" t="str" cm="1">
        <f t="array" ref="J5161">_xlfn.IFS(F5161="","missing",F5161&lt;0,"negative",F5161=0,"zero",AND(F5161&gt;=99999,MOD(F5161,9)=0),"99999 placeholder",AND(F5161&gt;$O$5,D5161="Expense"),"Expense outlier",AND(F5161&gt;$P$5,D5161="Income"),"Income outlier",TRUE,"valid")</f>
        <v>valid</v>
      </c>
      <c r="K5161" s="1" t="str">
        <f>_xlfn.XLOOKUP(I5161,[1]category_mapping!$F$2:$F$19,[1]category_mapping!$G$2:$G$19,E5161)</f>
        <v>health</v>
      </c>
      <c r="L5161" s="1" t="str">
        <f>IF(cleaning_working[[#This Row],[date]]="","Missing","Available")</f>
        <v>Available</v>
      </c>
    </row>
    <row r="5162" spans="1:12" x14ac:dyDescent="0.35">
      <c r="A5162" s="1" t="s">
        <v>2940</v>
      </c>
      <c r="B5162" s="1" t="s">
        <v>376</v>
      </c>
      <c r="C5162" s="3">
        <v>45164</v>
      </c>
      <c r="D5162" s="1" t="s">
        <v>13</v>
      </c>
      <c r="E5162" s="1" t="s">
        <v>17</v>
      </c>
      <c r="F5162" s="1">
        <v>6668</v>
      </c>
      <c r="G5162" s="1" t="s">
        <v>18</v>
      </c>
      <c r="H5162" s="1" t="s">
        <v>159</v>
      </c>
      <c r="I5162" s="1" t="s">
        <v>217</v>
      </c>
      <c r="J5162" s="1" t="str" cm="1">
        <f t="array" ref="J5162">_xlfn.IFS(F5162="","missing",F5162&lt;0,"negative",F5162=0,"zero",AND(F5162&gt;=99999,MOD(F5162,9)=0),"99999 placeholder",AND(F5162&gt;$O$5,D5162="Expense"),"Expense outlier",AND(F5162&gt;$P$5,D5162="Income"),"Income outlier",TRUE,"valid")</f>
        <v>valid</v>
      </c>
      <c r="K5162" s="1" t="str">
        <f>_xlfn.XLOOKUP(I5162,[1]category_mapping!$F$2:$F$19,[1]category_mapping!$G$2:$G$19,E5162)</f>
        <v>rent</v>
      </c>
      <c r="L5162" s="1" t="str">
        <f>IF(cleaning_working[[#This Row],[date]]="","Missing","Available")</f>
        <v>Available</v>
      </c>
    </row>
    <row r="5163" spans="1:12" x14ac:dyDescent="0.35">
      <c r="A5163" s="1" t="s">
        <v>5271</v>
      </c>
      <c r="B5163" s="1" t="s">
        <v>210</v>
      </c>
      <c r="C5163" s="3">
        <v>44549</v>
      </c>
      <c r="D5163" s="1" t="s">
        <v>13</v>
      </c>
      <c r="E5163" s="1" t="s">
        <v>45</v>
      </c>
      <c r="F5163" s="1">
        <v>2857</v>
      </c>
      <c r="G5163" s="1" t="s">
        <v>64</v>
      </c>
      <c r="H5163" s="1" t="s">
        <v>52</v>
      </c>
      <c r="I5163" s="1" t="s">
        <v>49</v>
      </c>
      <c r="J5163" s="1" t="str" cm="1">
        <f t="array" ref="J5163">_xlfn.IFS(F5163="","missing",F5163&lt;0,"negative",F5163=0,"zero",AND(F5163&gt;=99999,MOD(F5163,9)=0),"99999 placeholder",AND(F5163&gt;$O$5,D5163="Expense"),"Expense outlier",AND(F5163&gt;$P$5,D5163="Income"),"Income outlier",TRUE,"valid")</f>
        <v>valid</v>
      </c>
      <c r="K5163" s="1" t="str">
        <f>_xlfn.XLOOKUP(I5163,[1]category_mapping!$F$2:$F$19,[1]category_mapping!$G$2:$G$19,E5163)</f>
        <v>entertainment</v>
      </c>
      <c r="L5163" s="1" t="str">
        <f>IF(cleaning_working[[#This Row],[date]]="","Missing","Available")</f>
        <v>Available</v>
      </c>
    </row>
    <row r="5164" spans="1:12" x14ac:dyDescent="0.35">
      <c r="A5164" s="1" t="s">
        <v>5272</v>
      </c>
      <c r="B5164" s="1" t="s">
        <v>113</v>
      </c>
      <c r="C5164" s="3">
        <v>45248</v>
      </c>
      <c r="D5164" s="1" t="s">
        <v>13</v>
      </c>
      <c r="E5164" s="1" t="s">
        <v>39</v>
      </c>
      <c r="F5164" s="1">
        <v>4324</v>
      </c>
      <c r="G5164" s="1" t="s">
        <v>18</v>
      </c>
      <c r="H5164" s="1" t="s">
        <v>52</v>
      </c>
      <c r="I5164" s="1" t="s">
        <v>120</v>
      </c>
      <c r="J5164" s="1" t="str" cm="1">
        <f t="array" ref="J5164">_xlfn.IFS(F5164="","missing",F5164&lt;0,"negative",F5164=0,"zero",AND(F5164&gt;=99999,MOD(F5164,9)=0),"99999 placeholder",AND(F5164&gt;$O$5,D5164="Expense"),"Expense outlier",AND(F5164&gt;$P$5,D5164="Income"),"Income outlier",TRUE,"valid")</f>
        <v>valid</v>
      </c>
      <c r="K5164" s="1" t="str">
        <f>_xlfn.XLOOKUP(I5164,[1]category_mapping!$F$2:$F$19,[1]category_mapping!$G$2:$G$19,E5164)</f>
        <v>food</v>
      </c>
      <c r="L5164" s="1" t="str">
        <f>IF(cleaning_working[[#This Row],[date]]="","Missing","Available")</f>
        <v>Available</v>
      </c>
    </row>
    <row r="5165" spans="1:12" x14ac:dyDescent="0.35">
      <c r="A5165" s="1" t="s">
        <v>5273</v>
      </c>
      <c r="B5165" s="1" t="s">
        <v>48</v>
      </c>
      <c r="C5165" s="3">
        <v>44966</v>
      </c>
      <c r="D5165" s="1" t="s">
        <v>13</v>
      </c>
      <c r="E5165" s="1" t="s">
        <v>39</v>
      </c>
      <c r="F5165" s="1">
        <v>6971</v>
      </c>
      <c r="G5165" s="1" t="s">
        <v>18</v>
      </c>
      <c r="H5165" s="1" t="s">
        <v>133</v>
      </c>
      <c r="I5165" s="1" t="s">
        <v>71</v>
      </c>
      <c r="J5165" s="1" t="str" cm="1">
        <f t="array" ref="J5165">_xlfn.IFS(F5165="","missing",F5165&lt;0,"negative",F5165=0,"zero",AND(F5165&gt;=99999,MOD(F5165,9)=0),"99999 placeholder",AND(F5165&gt;$O$5,D5165="Expense"),"Expense outlier",AND(F5165&gt;$P$5,D5165="Income"),"Income outlier",TRUE,"valid")</f>
        <v>valid</v>
      </c>
      <c r="K5165" s="1" t="str">
        <f>_xlfn.XLOOKUP(I5165,[1]category_mapping!$F$2:$F$19,[1]category_mapping!$G$2:$G$19,E5165)</f>
        <v>health</v>
      </c>
      <c r="L5165" s="1" t="str">
        <f>IF(cleaning_working[[#This Row],[date]]="","Missing","Available")</f>
        <v>Available</v>
      </c>
    </row>
    <row r="5166" spans="1:12" x14ac:dyDescent="0.35">
      <c r="A5166" s="1" t="s">
        <v>5274</v>
      </c>
      <c r="B5166" s="1" t="s">
        <v>277</v>
      </c>
      <c r="C5166" s="3">
        <v>45533</v>
      </c>
      <c r="D5166" s="1" t="s">
        <v>13</v>
      </c>
      <c r="E5166" s="1" t="s">
        <v>104</v>
      </c>
      <c r="F5166" s="1">
        <v>5332</v>
      </c>
      <c r="G5166" s="1" t="s">
        <v>32</v>
      </c>
      <c r="H5166" s="1" t="s">
        <v>25</v>
      </c>
      <c r="I5166" s="1" t="s">
        <v>217</v>
      </c>
      <c r="J5166" s="1" t="str" cm="1">
        <f t="array" ref="J5166">_xlfn.IFS(F5166="","missing",F5166&lt;0,"negative",F5166=0,"zero",AND(F5166&gt;=99999,MOD(F5166,9)=0),"99999 placeholder",AND(F5166&gt;$O$5,D5166="Expense"),"Expense outlier",AND(F5166&gt;$P$5,D5166="Income"),"Income outlier",TRUE,"valid")</f>
        <v>valid</v>
      </c>
      <c r="K5166" s="1" t="str">
        <f>_xlfn.XLOOKUP(I5166,[1]category_mapping!$F$2:$F$19,[1]category_mapping!$G$2:$G$19,E5166)</f>
        <v>rent</v>
      </c>
      <c r="L5166" s="1" t="str">
        <f>IF(cleaning_working[[#This Row],[date]]="","Missing","Available")</f>
        <v>Available</v>
      </c>
    </row>
    <row r="5167" spans="1:12" x14ac:dyDescent="0.35">
      <c r="A5167" s="1" t="s">
        <v>5275</v>
      </c>
      <c r="B5167" s="1" t="s">
        <v>198</v>
      </c>
      <c r="C5167" s="3">
        <v>44546</v>
      </c>
      <c r="D5167" s="1" t="s">
        <v>13</v>
      </c>
      <c r="E5167" s="1" t="s">
        <v>45</v>
      </c>
      <c r="F5167" s="1">
        <v>3046</v>
      </c>
      <c r="G5167" s="1" t="s">
        <v>40</v>
      </c>
      <c r="H5167" s="1" t="s">
        <v>86</v>
      </c>
      <c r="I5167" s="1" t="s">
        <v>58</v>
      </c>
      <c r="J5167" s="1" t="str" cm="1">
        <f t="array" ref="J5167">_xlfn.IFS(F5167="","missing",F5167&lt;0,"negative",F5167=0,"zero",AND(F5167&gt;=99999,MOD(F5167,9)=0),"99999 placeholder",AND(F5167&gt;$O$5,D5167="Expense"),"Expense outlier",AND(F5167&gt;$P$5,D5167="Income"),"Income outlier",TRUE,"valid")</f>
        <v>valid</v>
      </c>
      <c r="K5167" s="1" t="str">
        <f>_xlfn.XLOOKUP(I5167,[1]category_mapping!$F$2:$F$19,[1]category_mapping!$G$2:$G$19,E5167)</f>
        <v>entertainment</v>
      </c>
      <c r="L5167" s="1" t="str">
        <f>IF(cleaning_working[[#This Row],[date]]="","Missing","Available")</f>
        <v>Available</v>
      </c>
    </row>
    <row r="5168" spans="1:12" x14ac:dyDescent="0.35">
      <c r="A5168" s="1" t="s">
        <v>5276</v>
      </c>
      <c r="B5168" s="1" t="s">
        <v>152</v>
      </c>
      <c r="C5168" s="3">
        <v>45183</v>
      </c>
      <c r="D5168" s="1" t="s">
        <v>13</v>
      </c>
      <c r="E5168" s="1" t="s">
        <v>24</v>
      </c>
      <c r="F5168" s="1">
        <v>37272</v>
      </c>
      <c r="G5168" s="1" t="s">
        <v>32</v>
      </c>
      <c r="H5168" s="1" t="s">
        <v>19</v>
      </c>
      <c r="J5168" s="1" t="str" cm="1">
        <f t="array" ref="J5168">_xlfn.IFS(F5168="","missing",F5168&lt;0,"negative",F5168=0,"zero",AND(F5168&gt;=99999,MOD(F5168,9)=0),"99999 placeholder",AND(F5168&gt;$O$5,D5168="Expense"),"Expense outlier",AND(F5168&gt;$P$5,D5168="Income"),"Income outlier",TRUE,"valid")</f>
        <v>Expense outlier</v>
      </c>
      <c r="K5168" s="1" t="str">
        <f>_xlfn.XLOOKUP(I5168,[1]category_mapping!$F$2:$F$19,[1]category_mapping!$G$2:$G$19,E5168)</f>
        <v>rent</v>
      </c>
      <c r="L5168" s="1" t="str">
        <f>IF(cleaning_working[[#This Row],[date]]="","Missing","Available")</f>
        <v>Available</v>
      </c>
    </row>
    <row r="5169" spans="1:12" x14ac:dyDescent="0.35">
      <c r="A5169" s="1" t="s">
        <v>5277</v>
      </c>
      <c r="B5169" s="1" t="s">
        <v>146</v>
      </c>
      <c r="C5169" s="3">
        <v>44433</v>
      </c>
      <c r="D5169" s="1" t="s">
        <v>13</v>
      </c>
      <c r="E5169" s="1" t="s">
        <v>96</v>
      </c>
      <c r="F5169" s="1">
        <v>1167</v>
      </c>
      <c r="G5169" s="1" t="s">
        <v>40</v>
      </c>
      <c r="H5169" s="1" t="s">
        <v>52</v>
      </c>
      <c r="I5169" s="1" t="s">
        <v>137</v>
      </c>
      <c r="J5169" s="1" t="str" cm="1">
        <f t="array" ref="J5169">_xlfn.IFS(F5169="","missing",F5169&lt;0,"negative",F5169=0,"zero",AND(F5169&gt;=99999,MOD(F5169,9)=0),"99999 placeholder",AND(F5169&gt;$O$5,D5169="Expense"),"Expense outlier",AND(F5169&gt;$P$5,D5169="Income"),"Income outlier",TRUE,"valid")</f>
        <v>valid</v>
      </c>
      <c r="K5169" s="1" t="str">
        <f>_xlfn.XLOOKUP(I5169,[1]category_mapping!$F$2:$F$19,[1]category_mapping!$G$2:$G$19,E5169)</f>
        <v>travel</v>
      </c>
      <c r="L5169" s="1" t="str">
        <f>IF(cleaning_working[[#This Row],[date]]="","Missing","Available")</f>
        <v>Available</v>
      </c>
    </row>
    <row r="5170" spans="1:12" x14ac:dyDescent="0.35">
      <c r="A5170" s="1" t="s">
        <v>5278</v>
      </c>
      <c r="B5170" s="1" t="s">
        <v>283</v>
      </c>
      <c r="C5170" s="3">
        <v>45649</v>
      </c>
      <c r="D5170" s="1" t="s">
        <v>13</v>
      </c>
      <c r="E5170" s="1" t="s">
        <v>24</v>
      </c>
      <c r="F5170" s="1">
        <v>9244</v>
      </c>
      <c r="G5170" s="1" t="s">
        <v>25</v>
      </c>
      <c r="H5170" s="1" t="s">
        <v>159</v>
      </c>
      <c r="I5170" s="1" t="s">
        <v>120</v>
      </c>
      <c r="J5170" s="1" t="str" cm="1">
        <f t="array" ref="J5170">_xlfn.IFS(F5170="","missing",F5170&lt;0,"negative",F5170=0,"zero",AND(F5170&gt;=99999,MOD(F5170,9)=0),"99999 placeholder",AND(F5170&gt;$O$5,D5170="Expense"),"Expense outlier",AND(F5170&gt;$P$5,D5170="Income"),"Income outlier",TRUE,"valid")</f>
        <v>valid</v>
      </c>
      <c r="K5170" s="1" t="str">
        <f>_xlfn.XLOOKUP(I5170,[1]category_mapping!$F$2:$F$19,[1]category_mapping!$G$2:$G$19,E5170)</f>
        <v>food</v>
      </c>
      <c r="L5170" s="1" t="str">
        <f>IF(cleaning_working[[#This Row],[date]]="","Missing","Available")</f>
        <v>Available</v>
      </c>
    </row>
    <row r="5171" spans="1:12" x14ac:dyDescent="0.35">
      <c r="A5171" s="1" t="s">
        <v>5279</v>
      </c>
      <c r="B5171" s="1" t="s">
        <v>75</v>
      </c>
      <c r="C5171" s="3">
        <v>44875</v>
      </c>
      <c r="D5171" s="1" t="s">
        <v>13</v>
      </c>
      <c r="E5171" s="1" t="s">
        <v>24</v>
      </c>
      <c r="F5171" s="1">
        <v>5760</v>
      </c>
      <c r="G5171" s="1" t="s">
        <v>18</v>
      </c>
      <c r="H5171" s="1" t="s">
        <v>52</v>
      </c>
      <c r="J5171" s="1" t="str" cm="1">
        <f t="array" ref="J5171">_xlfn.IFS(F5171="","missing",F5171&lt;0,"negative",F5171=0,"zero",AND(F5171&gt;=99999,MOD(F5171,9)=0),"99999 placeholder",AND(F5171&gt;$O$5,D5171="Expense"),"Expense outlier",AND(F5171&gt;$P$5,D5171="Income"),"Income outlier",TRUE,"valid")</f>
        <v>valid</v>
      </c>
      <c r="K5171" s="1" t="str">
        <f>_xlfn.XLOOKUP(I5171,[1]category_mapping!$F$2:$F$19,[1]category_mapping!$G$2:$G$19,E5171)</f>
        <v>rent</v>
      </c>
      <c r="L5171" s="1" t="str">
        <f>IF(cleaning_working[[#This Row],[date]]="","Missing","Available")</f>
        <v>Available</v>
      </c>
    </row>
    <row r="5172" spans="1:12" x14ac:dyDescent="0.35">
      <c r="A5172" s="1" t="s">
        <v>5280</v>
      </c>
      <c r="B5172" s="1" t="s">
        <v>368</v>
      </c>
      <c r="C5172" s="3">
        <v>45208</v>
      </c>
      <c r="D5172" s="1" t="s">
        <v>13</v>
      </c>
      <c r="E5172" s="1" t="s">
        <v>96</v>
      </c>
      <c r="F5172" s="1">
        <v>8875</v>
      </c>
      <c r="G5172" s="1" t="s">
        <v>64</v>
      </c>
      <c r="H5172" s="1" t="s">
        <v>26</v>
      </c>
      <c r="I5172" s="1" t="s">
        <v>49</v>
      </c>
      <c r="J5172" s="1" t="str" cm="1">
        <f t="array" ref="J5172">_xlfn.IFS(F5172="","missing",F5172&lt;0,"negative",F5172=0,"zero",AND(F5172&gt;=99999,MOD(F5172,9)=0),"99999 placeholder",AND(F5172&gt;$O$5,D5172="Expense"),"Expense outlier",AND(F5172&gt;$P$5,D5172="Income"),"Income outlier",TRUE,"valid")</f>
        <v>valid</v>
      </c>
      <c r="K5172" s="1" t="str">
        <f>_xlfn.XLOOKUP(I5172,[1]category_mapping!$F$2:$F$19,[1]category_mapping!$G$2:$G$19,E5172)</f>
        <v>travel</v>
      </c>
      <c r="L5172" s="1" t="str">
        <f>IF(cleaning_working[[#This Row],[date]]="","Missing","Available")</f>
        <v>Available</v>
      </c>
    </row>
    <row r="5173" spans="1:12" x14ac:dyDescent="0.35">
      <c r="A5173" s="1" t="s">
        <v>5281</v>
      </c>
      <c r="B5173" s="1" t="s">
        <v>103</v>
      </c>
      <c r="C5173" s="3">
        <v>45275</v>
      </c>
      <c r="D5173" s="1" t="s">
        <v>13</v>
      </c>
      <c r="E5173" s="1" t="s">
        <v>39</v>
      </c>
      <c r="F5173" s="1">
        <v>4846</v>
      </c>
      <c r="G5173" s="1" t="s">
        <v>18</v>
      </c>
      <c r="H5173" s="1" t="s">
        <v>159</v>
      </c>
      <c r="I5173" s="1" t="s">
        <v>80</v>
      </c>
      <c r="J5173" s="1" t="str" cm="1">
        <f t="array" ref="J5173">_xlfn.IFS(F5173="","missing",F5173&lt;0,"negative",F5173=0,"zero",AND(F5173&gt;=99999,MOD(F5173,9)=0),"99999 placeholder",AND(F5173&gt;$O$5,D5173="Expense"),"Expense outlier",AND(F5173&gt;$P$5,D5173="Income"),"Income outlier",TRUE,"valid")</f>
        <v>valid</v>
      </c>
      <c r="K5173" s="1" t="str">
        <f>_xlfn.XLOOKUP(I5173,[1]category_mapping!$F$2:$F$19,[1]category_mapping!$G$2:$G$19,E5173)</f>
        <v>food</v>
      </c>
      <c r="L5173" s="1" t="str">
        <f>IF(cleaning_working[[#This Row],[date]]="","Missing","Available")</f>
        <v>Available</v>
      </c>
    </row>
    <row r="5174" spans="1:12" x14ac:dyDescent="0.35">
      <c r="A5174" s="1" t="s">
        <v>5282</v>
      </c>
      <c r="B5174" s="1" t="s">
        <v>152</v>
      </c>
      <c r="C5174" s="3" t="s">
        <v>38</v>
      </c>
      <c r="D5174" s="1" t="s">
        <v>13</v>
      </c>
      <c r="E5174" s="1" t="s">
        <v>17</v>
      </c>
      <c r="F5174" s="1">
        <v>7964</v>
      </c>
      <c r="G5174" s="1" t="s">
        <v>18</v>
      </c>
      <c r="H5174" s="1" t="s">
        <v>33</v>
      </c>
      <c r="I5174" s="1" t="s">
        <v>134</v>
      </c>
      <c r="J5174" s="1" t="str" cm="1">
        <f t="array" ref="J5174">_xlfn.IFS(F5174="","missing",F5174&lt;0,"negative",F5174=0,"zero",AND(F5174&gt;=99999,MOD(F5174,9)=0),"99999 placeholder",AND(F5174&gt;$O$5,D5174="Expense"),"Expense outlier",AND(F5174&gt;$P$5,D5174="Income"),"Income outlier",TRUE,"valid")</f>
        <v>valid</v>
      </c>
      <c r="K5174" s="1" t="str">
        <f>_xlfn.XLOOKUP(I5174,[1]category_mapping!$F$2:$F$19,[1]category_mapping!$G$2:$G$19,E5174)</f>
        <v>education</v>
      </c>
      <c r="L5174" s="1" t="str">
        <f>IF(cleaning_working[[#This Row],[date]]="","Missing","Available")</f>
        <v>Missing</v>
      </c>
    </row>
    <row r="5175" spans="1:12" x14ac:dyDescent="0.35">
      <c r="A5175" s="1" t="s">
        <v>5283</v>
      </c>
      <c r="B5175" s="1" t="s">
        <v>542</v>
      </c>
      <c r="C5175" s="3">
        <v>44399</v>
      </c>
      <c r="D5175" s="1" t="s">
        <v>13</v>
      </c>
      <c r="E5175" s="1" t="s">
        <v>63</v>
      </c>
      <c r="F5175" s="1">
        <v>2758</v>
      </c>
      <c r="G5175" s="1" t="s">
        <v>40</v>
      </c>
      <c r="H5175" s="1" t="s">
        <v>86</v>
      </c>
      <c r="J5175" s="1" t="str" cm="1">
        <f t="array" ref="J5175">_xlfn.IFS(F5175="","missing",F5175&lt;0,"negative",F5175=0,"zero",AND(F5175&gt;=99999,MOD(F5175,9)=0),"99999 placeholder",AND(F5175&gt;$O$5,D5175="Expense"),"Expense outlier",AND(F5175&gt;$P$5,D5175="Income"),"Income outlier",TRUE,"valid")</f>
        <v>valid</v>
      </c>
      <c r="K5175" s="1" t="str">
        <f>_xlfn.XLOOKUP(I5175,[1]category_mapping!$F$2:$F$19,[1]category_mapping!$G$2:$G$19,E5175)</f>
        <v>utilities</v>
      </c>
      <c r="L5175" s="1" t="str">
        <f>IF(cleaning_working[[#This Row],[date]]="","Missing","Available")</f>
        <v>Available</v>
      </c>
    </row>
    <row r="5176" spans="1:12" x14ac:dyDescent="0.35">
      <c r="A5176" s="1" t="s">
        <v>3665</v>
      </c>
      <c r="B5176" s="1" t="s">
        <v>75</v>
      </c>
      <c r="C5176" s="3">
        <v>45454</v>
      </c>
      <c r="D5176" s="1" t="s">
        <v>13</v>
      </c>
      <c r="E5176" s="1" t="s">
        <v>17</v>
      </c>
      <c r="F5176" s="1">
        <v>5977</v>
      </c>
      <c r="G5176" s="1" t="s">
        <v>40</v>
      </c>
      <c r="H5176" s="1" t="s">
        <v>33</v>
      </c>
      <c r="I5176" s="1" t="s">
        <v>170</v>
      </c>
      <c r="J5176" s="1" t="str" cm="1">
        <f t="array" ref="J5176">_xlfn.IFS(F5176="","missing",F5176&lt;0,"negative",F5176=0,"zero",AND(F5176&gt;=99999,MOD(F5176,9)=0),"99999 placeholder",AND(F5176&gt;$O$5,D5176="Expense"),"Expense outlier",AND(F5176&gt;$P$5,D5176="Income"),"Income outlier",TRUE,"valid")</f>
        <v>valid</v>
      </c>
      <c r="K5176" s="1" t="str">
        <f>_xlfn.XLOOKUP(I5176,[1]category_mapping!$F$2:$F$19,[1]category_mapping!$G$2:$G$19,E5176)</f>
        <v>health</v>
      </c>
      <c r="L5176" s="1" t="str">
        <f>IF(cleaning_working[[#This Row],[date]]="","Missing","Available")</f>
        <v>Available</v>
      </c>
    </row>
    <row r="5177" spans="1:12" x14ac:dyDescent="0.35">
      <c r="A5177" s="1" t="s">
        <v>5284</v>
      </c>
      <c r="B5177" s="1" t="s">
        <v>309</v>
      </c>
      <c r="C5177" s="3">
        <v>44840</v>
      </c>
      <c r="D5177" s="1" t="s">
        <v>13</v>
      </c>
      <c r="E5177" s="1" t="s">
        <v>70</v>
      </c>
      <c r="F5177" s="1">
        <v>1845</v>
      </c>
      <c r="G5177" s="1" t="s">
        <v>64</v>
      </c>
      <c r="H5177" s="1" t="s">
        <v>107</v>
      </c>
      <c r="I5177" s="1" t="s">
        <v>80</v>
      </c>
      <c r="J5177" s="1" t="str" cm="1">
        <f t="array" ref="J5177">_xlfn.IFS(F5177="","missing",F5177&lt;0,"negative",F5177=0,"zero",AND(F5177&gt;=99999,MOD(F5177,9)=0),"99999 placeholder",AND(F5177&gt;$O$5,D5177="Expense"),"Expense outlier",AND(F5177&gt;$P$5,D5177="Income"),"Income outlier",TRUE,"valid")</f>
        <v>valid</v>
      </c>
      <c r="K5177" s="1" t="str">
        <f>_xlfn.XLOOKUP(I5177,[1]category_mapping!$F$2:$F$19,[1]category_mapping!$G$2:$G$19,E5177)</f>
        <v>food</v>
      </c>
      <c r="L5177" s="1" t="str">
        <f>IF(cleaning_working[[#This Row],[date]]="","Missing","Available")</f>
        <v>Available</v>
      </c>
    </row>
    <row r="5178" spans="1:12" x14ac:dyDescent="0.35">
      <c r="A5178" s="1" t="s">
        <v>5285</v>
      </c>
      <c r="B5178" s="1" t="s">
        <v>56</v>
      </c>
      <c r="C5178" s="3">
        <v>44808</v>
      </c>
      <c r="D5178" s="1" t="s">
        <v>13</v>
      </c>
      <c r="E5178" s="1" t="s">
        <v>63</v>
      </c>
      <c r="F5178" s="1">
        <v>5366</v>
      </c>
      <c r="G5178" s="1" t="s">
        <v>18</v>
      </c>
      <c r="H5178" s="1" t="s">
        <v>83</v>
      </c>
      <c r="I5178" s="1" t="s">
        <v>87</v>
      </c>
      <c r="J5178" s="1" t="str" cm="1">
        <f t="array" ref="J5178">_xlfn.IFS(F5178="","missing",F5178&lt;0,"negative",F5178=0,"zero",AND(F5178&gt;=99999,MOD(F5178,9)=0),"99999 placeholder",AND(F5178&gt;$O$5,D5178="Expense"),"Expense outlier",AND(F5178&gt;$P$5,D5178="Income"),"Income outlier",TRUE,"valid")</f>
        <v>valid</v>
      </c>
      <c r="K5178" s="1" t="str">
        <f>_xlfn.XLOOKUP(I5178,[1]category_mapping!$F$2:$F$19,[1]category_mapping!$G$2:$G$19,E5178)</f>
        <v>utilities</v>
      </c>
      <c r="L5178" s="1" t="str">
        <f>IF(cleaning_working[[#This Row],[date]]="","Missing","Available")</f>
        <v>Available</v>
      </c>
    </row>
    <row r="5179" spans="1:12" x14ac:dyDescent="0.35">
      <c r="A5179" s="1" t="s">
        <v>5286</v>
      </c>
      <c r="B5179" s="1" t="s">
        <v>235</v>
      </c>
      <c r="C5179" s="3">
        <v>44362</v>
      </c>
      <c r="D5179" s="1" t="s">
        <v>13</v>
      </c>
      <c r="E5179" s="1" t="s">
        <v>39</v>
      </c>
      <c r="F5179" s="1">
        <v>1141</v>
      </c>
      <c r="G5179" s="1" t="s">
        <v>32</v>
      </c>
      <c r="H5179" s="1" t="s">
        <v>133</v>
      </c>
      <c r="I5179" s="1" t="s">
        <v>80</v>
      </c>
      <c r="J5179" s="1" t="str" cm="1">
        <f t="array" ref="J5179">_xlfn.IFS(F5179="","missing",F5179&lt;0,"negative",F5179=0,"zero",AND(F5179&gt;=99999,MOD(F5179,9)=0),"99999 placeholder",AND(F5179&gt;$O$5,D5179="Expense"),"Expense outlier",AND(F5179&gt;$P$5,D5179="Income"),"Income outlier",TRUE,"valid")</f>
        <v>valid</v>
      </c>
      <c r="K5179" s="1" t="str">
        <f>_xlfn.XLOOKUP(I5179,[1]category_mapping!$F$2:$F$19,[1]category_mapping!$G$2:$G$19,E5179)</f>
        <v>food</v>
      </c>
      <c r="L5179" s="1" t="str">
        <f>IF(cleaning_working[[#This Row],[date]]="","Missing","Available")</f>
        <v>Available</v>
      </c>
    </row>
    <row r="5180" spans="1:12" x14ac:dyDescent="0.35">
      <c r="A5180" s="1" t="s">
        <v>5287</v>
      </c>
      <c r="B5180" s="1" t="s">
        <v>336</v>
      </c>
      <c r="C5180" s="3">
        <v>44678</v>
      </c>
      <c r="D5180" s="1" t="s">
        <v>13</v>
      </c>
      <c r="E5180" s="1" t="s">
        <v>176</v>
      </c>
      <c r="F5180" s="1">
        <v>8981</v>
      </c>
      <c r="G5180" s="1" t="s">
        <v>18</v>
      </c>
      <c r="H5180" s="1" t="s">
        <v>83</v>
      </c>
      <c r="I5180" s="1" t="s">
        <v>41</v>
      </c>
      <c r="J5180" s="1" t="str" cm="1">
        <f t="array" ref="J5180">_xlfn.IFS(F5180="","missing",F5180&lt;0,"negative",F5180=0,"zero",AND(F5180&gt;=99999,MOD(F5180,9)=0),"99999 placeholder",AND(F5180&gt;$O$5,D5180="Expense"),"Expense outlier",AND(F5180&gt;$P$5,D5180="Income"),"Income outlier",TRUE,"valid")</f>
        <v>valid</v>
      </c>
      <c r="K5180" s="1" t="str">
        <f>_xlfn.XLOOKUP(I5180,[1]category_mapping!$F$2:$F$19,[1]category_mapping!$G$2:$G$19,E5180)</f>
        <v>utilities</v>
      </c>
      <c r="L5180" s="1" t="str">
        <f>IF(cleaning_working[[#This Row],[date]]="","Missing","Available")</f>
        <v>Available</v>
      </c>
    </row>
    <row r="5181" spans="1:12" x14ac:dyDescent="0.35">
      <c r="A5181" s="1" t="s">
        <v>5288</v>
      </c>
      <c r="B5181" s="1" t="s">
        <v>95</v>
      </c>
      <c r="C5181" s="3">
        <v>45003</v>
      </c>
      <c r="D5181" s="1" t="s">
        <v>13</v>
      </c>
      <c r="E5181" s="1" t="s">
        <v>96</v>
      </c>
      <c r="F5181" s="1">
        <v>7309</v>
      </c>
      <c r="G5181" s="1" t="s">
        <v>32</v>
      </c>
      <c r="H5181" s="1" t="s">
        <v>86</v>
      </c>
      <c r="I5181" s="1" t="s">
        <v>87</v>
      </c>
      <c r="J5181" s="1" t="str" cm="1">
        <f t="array" ref="J5181">_xlfn.IFS(F5181="","missing",F5181&lt;0,"negative",F5181=0,"zero",AND(F5181&gt;=99999,MOD(F5181,9)=0),"99999 placeholder",AND(F5181&gt;$O$5,D5181="Expense"),"Expense outlier",AND(F5181&gt;$P$5,D5181="Income"),"Income outlier",TRUE,"valid")</f>
        <v>valid</v>
      </c>
      <c r="K5181" s="1" t="str">
        <f>_xlfn.XLOOKUP(I5181,[1]category_mapping!$F$2:$F$19,[1]category_mapping!$G$2:$G$19,E5181)</f>
        <v>travel</v>
      </c>
      <c r="L5181" s="1" t="str">
        <f>IF(cleaning_working[[#This Row],[date]]="","Missing","Available")</f>
        <v>Available</v>
      </c>
    </row>
    <row r="5182" spans="1:12" x14ac:dyDescent="0.35">
      <c r="A5182" s="1" t="s">
        <v>5289</v>
      </c>
      <c r="B5182" s="1" t="s">
        <v>243</v>
      </c>
      <c r="C5182" s="3">
        <v>45131</v>
      </c>
      <c r="D5182" s="1" t="s">
        <v>13</v>
      </c>
      <c r="E5182" s="1" t="s">
        <v>96</v>
      </c>
      <c r="F5182" s="1">
        <v>6087</v>
      </c>
      <c r="G5182" s="1" t="s">
        <v>32</v>
      </c>
      <c r="H5182" s="1" t="s">
        <v>133</v>
      </c>
      <c r="I5182" s="1" t="s">
        <v>80</v>
      </c>
      <c r="J5182" s="1" t="str" cm="1">
        <f t="array" ref="J5182">_xlfn.IFS(F5182="","missing",F5182&lt;0,"negative",F5182=0,"zero",AND(F5182&gt;=99999,MOD(F5182,9)=0),"99999 placeholder",AND(F5182&gt;$O$5,D5182="Expense"),"Expense outlier",AND(F5182&gt;$P$5,D5182="Income"),"Income outlier",TRUE,"valid")</f>
        <v>valid</v>
      </c>
      <c r="K5182" s="1" t="str">
        <f>_xlfn.XLOOKUP(I5182,[1]category_mapping!$F$2:$F$19,[1]category_mapping!$G$2:$G$19,E5182)</f>
        <v>food</v>
      </c>
      <c r="L5182" s="1" t="str">
        <f>IF(cleaning_working[[#This Row],[date]]="","Missing","Available")</f>
        <v>Available</v>
      </c>
    </row>
    <row r="5183" spans="1:12" x14ac:dyDescent="0.35">
      <c r="A5183" s="1" t="s">
        <v>5290</v>
      </c>
      <c r="B5183" s="1" t="s">
        <v>362</v>
      </c>
      <c r="C5183" s="3">
        <v>45158</v>
      </c>
      <c r="D5183" s="1" t="s">
        <v>13</v>
      </c>
      <c r="E5183" s="1" t="s">
        <v>17</v>
      </c>
      <c r="F5183" s="1">
        <v>1544</v>
      </c>
      <c r="G5183" s="1" t="s">
        <v>25</v>
      </c>
      <c r="H5183" s="1" t="s">
        <v>33</v>
      </c>
      <c r="I5183" s="1" t="s">
        <v>272</v>
      </c>
      <c r="J5183" s="1" t="str" cm="1">
        <f t="array" ref="J5183">_xlfn.IFS(F5183="","missing",F5183&lt;0,"negative",F5183=0,"zero",AND(F5183&gt;=99999,MOD(F5183,9)=0),"99999 placeholder",AND(F5183&gt;$O$5,D5183="Expense"),"Expense outlier",AND(F5183&gt;$P$5,D5183="Income"),"Income outlier",TRUE,"valid")</f>
        <v>valid</v>
      </c>
      <c r="K5183" s="1" t="str">
        <f>_xlfn.XLOOKUP(I5183,[1]category_mapping!$F$2:$F$19,[1]category_mapping!$G$2:$G$19,E5183)</f>
        <v>food</v>
      </c>
      <c r="L5183" s="1" t="str">
        <f>IF(cleaning_working[[#This Row],[date]]="","Missing","Available")</f>
        <v>Available</v>
      </c>
    </row>
    <row r="5184" spans="1:12" x14ac:dyDescent="0.35">
      <c r="A5184" s="1" t="s">
        <v>5291</v>
      </c>
      <c r="B5184" s="1" t="s">
        <v>353</v>
      </c>
      <c r="C5184" s="3">
        <v>44409</v>
      </c>
      <c r="D5184" s="1" t="s">
        <v>13</v>
      </c>
      <c r="E5184" s="1" t="s">
        <v>39</v>
      </c>
      <c r="F5184" s="1">
        <v>6656</v>
      </c>
      <c r="G5184" s="1" t="s">
        <v>32</v>
      </c>
      <c r="H5184" s="1" t="s">
        <v>86</v>
      </c>
      <c r="I5184" s="1" t="s">
        <v>27</v>
      </c>
      <c r="J5184" s="1" t="str" cm="1">
        <f t="array" ref="J5184">_xlfn.IFS(F5184="","missing",F5184&lt;0,"negative",F5184=0,"zero",AND(F5184&gt;=99999,MOD(F5184,9)=0),"99999 placeholder",AND(F5184&gt;$O$5,D5184="Expense"),"Expense outlier",AND(F5184&gt;$P$5,D5184="Income"),"Income outlier",TRUE,"valid")</f>
        <v>valid</v>
      </c>
      <c r="K5184" s="1" t="str">
        <f>_xlfn.XLOOKUP(I5184,[1]category_mapping!$F$2:$F$19,[1]category_mapping!$G$2:$G$19,E5184)</f>
        <v>food</v>
      </c>
      <c r="L5184" s="1" t="str">
        <f>IF(cleaning_working[[#This Row],[date]]="","Missing","Available")</f>
        <v>Available</v>
      </c>
    </row>
    <row r="5185" spans="1:12" x14ac:dyDescent="0.35">
      <c r="A5185" s="1" t="s">
        <v>5292</v>
      </c>
      <c r="B5185" s="1" t="s">
        <v>198</v>
      </c>
      <c r="C5185" s="3">
        <v>44799</v>
      </c>
      <c r="D5185" s="1" t="s">
        <v>13</v>
      </c>
      <c r="E5185" s="1" t="s">
        <v>96</v>
      </c>
      <c r="F5185" s="1">
        <v>3767</v>
      </c>
      <c r="G5185" s="1" t="s">
        <v>40</v>
      </c>
      <c r="H5185" s="1" t="s">
        <v>159</v>
      </c>
      <c r="I5185" s="1" t="s">
        <v>41</v>
      </c>
      <c r="J5185" s="1" t="str" cm="1">
        <f t="array" ref="J5185">_xlfn.IFS(F5185="","missing",F5185&lt;0,"negative",F5185=0,"zero",AND(F5185&gt;=99999,MOD(F5185,9)=0),"99999 placeholder",AND(F5185&gt;$O$5,D5185="Expense"),"Expense outlier",AND(F5185&gt;$P$5,D5185="Income"),"Income outlier",TRUE,"valid")</f>
        <v>valid</v>
      </c>
      <c r="K5185" s="1" t="str">
        <f>_xlfn.XLOOKUP(I5185,[1]category_mapping!$F$2:$F$19,[1]category_mapping!$G$2:$G$19,E5185)</f>
        <v>utilities</v>
      </c>
      <c r="L5185" s="1" t="str">
        <f>IF(cleaning_working[[#This Row],[date]]="","Missing","Available")</f>
        <v>Available</v>
      </c>
    </row>
    <row r="5186" spans="1:12" x14ac:dyDescent="0.35">
      <c r="A5186" s="1" t="s">
        <v>5293</v>
      </c>
      <c r="B5186" s="1" t="s">
        <v>56</v>
      </c>
      <c r="C5186" s="3">
        <v>44959</v>
      </c>
      <c r="D5186" s="1" t="s">
        <v>13</v>
      </c>
      <c r="E5186" s="1" t="s">
        <v>45</v>
      </c>
      <c r="F5186" s="1">
        <v>9985</v>
      </c>
      <c r="G5186" s="1" t="s">
        <v>32</v>
      </c>
      <c r="H5186" s="1" t="s">
        <v>159</v>
      </c>
      <c r="I5186" s="1" t="s">
        <v>97</v>
      </c>
      <c r="J5186" s="1" t="str" cm="1">
        <f t="array" ref="J5186">_xlfn.IFS(F5186="","missing",F5186&lt;0,"negative",F5186=0,"zero",AND(F5186&gt;=99999,MOD(F5186,9)=0),"99999 placeholder",AND(F5186&gt;$O$5,D5186="Expense"),"Expense outlier",AND(F5186&gt;$P$5,D5186="Income"),"Income outlier",TRUE,"valid")</f>
        <v>valid</v>
      </c>
      <c r="K5186" s="1" t="str">
        <f>_xlfn.XLOOKUP(I5186,[1]category_mapping!$F$2:$F$19,[1]category_mapping!$G$2:$G$19,E5186)</f>
        <v>health</v>
      </c>
      <c r="L5186" s="1" t="str">
        <f>IF(cleaning_working[[#This Row],[date]]="","Missing","Available")</f>
        <v>Available</v>
      </c>
    </row>
    <row r="5187" spans="1:12" x14ac:dyDescent="0.35">
      <c r="A5187" s="1" t="s">
        <v>3496</v>
      </c>
      <c r="B5187" s="1" t="s">
        <v>528</v>
      </c>
      <c r="C5187" s="3">
        <v>44854</v>
      </c>
      <c r="D5187" s="1" t="s">
        <v>13</v>
      </c>
      <c r="E5187" s="1" t="s">
        <v>39</v>
      </c>
      <c r="F5187" s="1">
        <v>1819</v>
      </c>
      <c r="G5187" s="1" t="s">
        <v>32</v>
      </c>
      <c r="H5187" s="1" t="s">
        <v>52</v>
      </c>
      <c r="I5187" s="1" t="s">
        <v>20</v>
      </c>
      <c r="J5187" s="1" t="str" cm="1">
        <f t="array" ref="J5187">_xlfn.IFS(F5187="","missing",F5187&lt;0,"negative",F5187=0,"zero",AND(F5187&gt;=99999,MOD(F5187,9)=0),"99999 placeholder",AND(F5187&gt;$O$5,D5187="Expense"),"Expense outlier",AND(F5187&gt;$P$5,D5187="Income"),"Income outlier",TRUE,"valid")</f>
        <v>valid</v>
      </c>
      <c r="K5187" s="1" t="str">
        <f>_xlfn.XLOOKUP(I5187,[1]category_mapping!$F$2:$F$19,[1]category_mapping!$G$2:$G$19,E5187)</f>
        <v>entertainment</v>
      </c>
      <c r="L5187" s="1" t="str">
        <f>IF(cleaning_working[[#This Row],[date]]="","Missing","Available")</f>
        <v>Available</v>
      </c>
    </row>
    <row r="5188" spans="1:12" x14ac:dyDescent="0.35">
      <c r="A5188" s="1" t="s">
        <v>5294</v>
      </c>
      <c r="B5188" s="1" t="s">
        <v>152</v>
      </c>
      <c r="C5188" s="3">
        <v>44665</v>
      </c>
      <c r="D5188" s="1" t="s">
        <v>14</v>
      </c>
      <c r="E5188" s="1" t="s">
        <v>31</v>
      </c>
      <c r="F5188" s="1">
        <v>61884</v>
      </c>
      <c r="G5188" s="1" t="s">
        <v>40</v>
      </c>
      <c r="H5188" s="1" t="s">
        <v>107</v>
      </c>
      <c r="I5188" s="1" t="s">
        <v>93</v>
      </c>
      <c r="J5188" s="1" t="str" cm="1">
        <f t="array" ref="J5188">_xlfn.IFS(F5188="","missing",F5188&lt;0,"negative",F5188=0,"zero",AND(F5188&gt;=99999,MOD(F5188,9)=0),"99999 placeholder",AND(F5188&gt;$O$5,D5188="Expense"),"Expense outlier",AND(F5188&gt;$P$5,D5188="Income"),"Income outlier",TRUE,"valid")</f>
        <v>valid</v>
      </c>
      <c r="K5188" s="1" t="str">
        <f>_xlfn.XLOOKUP(I5188,[1]category_mapping!$F$2:$F$19,[1]category_mapping!$G$2:$G$19,E5188)</f>
        <v>freelance</v>
      </c>
      <c r="L5188" s="1" t="str">
        <f>IF(cleaning_working[[#This Row],[date]]="","Missing","Available")</f>
        <v>Available</v>
      </c>
    </row>
    <row r="5189" spans="1:12" x14ac:dyDescent="0.35">
      <c r="A5189" s="1" t="s">
        <v>5295</v>
      </c>
      <c r="B5189" s="1" t="s">
        <v>192</v>
      </c>
      <c r="C5189" s="3">
        <v>44241</v>
      </c>
      <c r="D5189" s="1" t="s">
        <v>13</v>
      </c>
      <c r="E5189" s="1" t="s">
        <v>39</v>
      </c>
      <c r="F5189" s="1">
        <v>9427</v>
      </c>
      <c r="G5189" s="1" t="s">
        <v>40</v>
      </c>
      <c r="H5189" s="1" t="s">
        <v>33</v>
      </c>
      <c r="I5189" s="1" t="s">
        <v>90</v>
      </c>
      <c r="J5189" s="1" t="str" cm="1">
        <f t="array" ref="J5189">_xlfn.IFS(F5189="","missing",F5189&lt;0,"negative",F5189=0,"zero",AND(F5189&gt;=99999,MOD(F5189,9)=0),"99999 placeholder",AND(F5189&gt;$O$5,D5189="Expense"),"Expense outlier",AND(F5189&gt;$P$5,D5189="Income"),"Income outlier",TRUE,"valid")</f>
        <v>valid</v>
      </c>
      <c r="K5189" s="1" t="str">
        <f>_xlfn.XLOOKUP(I5189,[1]category_mapping!$F$2:$F$19,[1]category_mapping!$G$2:$G$19,E5189)</f>
        <v>food</v>
      </c>
      <c r="L5189" s="1" t="str">
        <f>IF(cleaning_working[[#This Row],[date]]="","Missing","Available")</f>
        <v>Available</v>
      </c>
    </row>
    <row r="5190" spans="1:12" x14ac:dyDescent="0.35">
      <c r="A5190" s="1" t="s">
        <v>5296</v>
      </c>
      <c r="B5190" s="1" t="s">
        <v>113</v>
      </c>
      <c r="C5190" s="3">
        <v>45266</v>
      </c>
      <c r="D5190" s="1" t="s">
        <v>13</v>
      </c>
      <c r="E5190" s="1" t="s">
        <v>104</v>
      </c>
      <c r="F5190" s="1">
        <v>4134</v>
      </c>
      <c r="G5190" s="1" t="s">
        <v>40</v>
      </c>
      <c r="H5190" s="1" t="s">
        <v>86</v>
      </c>
      <c r="I5190" s="1" t="s">
        <v>71</v>
      </c>
      <c r="J5190" s="1" t="str" cm="1">
        <f t="array" ref="J5190">_xlfn.IFS(F5190="","missing",F5190&lt;0,"negative",F5190=0,"zero",AND(F5190&gt;=99999,MOD(F5190,9)=0),"99999 placeholder",AND(F5190&gt;$O$5,D5190="Expense"),"Expense outlier",AND(F5190&gt;$P$5,D5190="Income"),"Income outlier",TRUE,"valid")</f>
        <v>valid</v>
      </c>
      <c r="K5190" s="1" t="str">
        <f>_xlfn.XLOOKUP(I5190,[1]category_mapping!$F$2:$F$19,[1]category_mapping!$G$2:$G$19,E5190)</f>
        <v>health</v>
      </c>
      <c r="L5190" s="1" t="str">
        <f>IF(cleaning_working[[#This Row],[date]]="","Missing","Available")</f>
        <v>Available</v>
      </c>
    </row>
    <row r="5191" spans="1:12" x14ac:dyDescent="0.35">
      <c r="A5191" s="1" t="s">
        <v>5297</v>
      </c>
      <c r="B5191" s="1" t="s">
        <v>400</v>
      </c>
      <c r="C5191" s="3">
        <v>44663</v>
      </c>
      <c r="D5191" s="1" t="s">
        <v>13</v>
      </c>
      <c r="E5191" s="1" t="s">
        <v>104</v>
      </c>
      <c r="F5191" s="1">
        <v>4860</v>
      </c>
      <c r="G5191" s="1" t="s">
        <v>25</v>
      </c>
      <c r="H5191" s="1" t="s">
        <v>107</v>
      </c>
      <c r="I5191" s="1" t="s">
        <v>123</v>
      </c>
      <c r="J5191" s="1" t="str" cm="1">
        <f t="array" ref="J5191">_xlfn.IFS(F5191="","missing",F5191&lt;0,"negative",F5191=0,"zero",AND(F5191&gt;=99999,MOD(F5191,9)=0),"99999 placeholder",AND(F5191&gt;$O$5,D5191="Expense"),"Expense outlier",AND(F5191&gt;$P$5,D5191="Income"),"Income outlier",TRUE,"valid")</f>
        <v>valid</v>
      </c>
      <c r="K5191" s="1" t="str">
        <f>_xlfn.XLOOKUP(I5191,[1]category_mapping!$F$2:$F$19,[1]category_mapping!$G$2:$G$19,E5191)</f>
        <v>health</v>
      </c>
      <c r="L5191" s="1" t="str">
        <f>IF(cleaning_working[[#This Row],[date]]="","Missing","Available")</f>
        <v>Available</v>
      </c>
    </row>
    <row r="5192" spans="1:12" x14ac:dyDescent="0.35">
      <c r="A5192" s="1" t="s">
        <v>5298</v>
      </c>
      <c r="B5192" s="1" t="s">
        <v>343</v>
      </c>
      <c r="C5192" s="3">
        <v>45132</v>
      </c>
      <c r="D5192" s="1" t="s">
        <v>13</v>
      </c>
      <c r="E5192" s="1" t="s">
        <v>45</v>
      </c>
      <c r="F5192" s="1">
        <v>1259</v>
      </c>
      <c r="G5192" s="1" t="s">
        <v>18</v>
      </c>
      <c r="H5192" s="1" t="s">
        <v>26</v>
      </c>
      <c r="I5192" s="1" t="s">
        <v>128</v>
      </c>
      <c r="J5192" s="1" t="str" cm="1">
        <f t="array" ref="J5192">_xlfn.IFS(F5192="","missing",F5192&lt;0,"negative",F5192=0,"zero",AND(F5192&gt;=99999,MOD(F5192,9)=0),"99999 placeholder",AND(F5192&gt;$O$5,D5192="Expense"),"Expense outlier",AND(F5192&gt;$P$5,D5192="Income"),"Income outlier",TRUE,"valid")</f>
        <v>valid</v>
      </c>
      <c r="K5192" s="1" t="str">
        <f>_xlfn.XLOOKUP(I5192,[1]category_mapping!$F$2:$F$19,[1]category_mapping!$G$2:$G$19,E5192)</f>
        <v>utilities</v>
      </c>
      <c r="L5192" s="1" t="str">
        <f>IF(cleaning_working[[#This Row],[date]]="","Missing","Available")</f>
        <v>Available</v>
      </c>
    </row>
    <row r="5193" spans="1:12" x14ac:dyDescent="0.35">
      <c r="A5193" s="1" t="s">
        <v>5299</v>
      </c>
      <c r="B5193" s="1" t="s">
        <v>484</v>
      </c>
      <c r="C5193" s="3">
        <v>45361</v>
      </c>
      <c r="D5193" s="1" t="s">
        <v>13</v>
      </c>
      <c r="E5193" s="1" t="s">
        <v>17</v>
      </c>
      <c r="F5193" s="1">
        <v>366</v>
      </c>
      <c r="G5193" s="1" t="s">
        <v>64</v>
      </c>
      <c r="H5193" s="1" t="s">
        <v>33</v>
      </c>
      <c r="I5193" s="1" t="s">
        <v>87</v>
      </c>
      <c r="J5193" s="1" t="str" cm="1">
        <f t="array" ref="J5193">_xlfn.IFS(F5193="","missing",F5193&lt;0,"negative",F5193=0,"zero",AND(F5193&gt;=99999,MOD(F5193,9)=0),"99999 placeholder",AND(F5193&gt;$O$5,D5193="Expense"),"Expense outlier",AND(F5193&gt;$P$5,D5193="Income"),"Income outlier",TRUE,"valid")</f>
        <v>valid</v>
      </c>
      <c r="K5193" s="1" t="str">
        <f>_xlfn.XLOOKUP(I5193,[1]category_mapping!$F$2:$F$19,[1]category_mapping!$G$2:$G$19,E5193)</f>
        <v>education</v>
      </c>
      <c r="L5193" s="1" t="str">
        <f>IF(cleaning_working[[#This Row],[date]]="","Missing","Available")</f>
        <v>Available</v>
      </c>
    </row>
    <row r="5194" spans="1:12" x14ac:dyDescent="0.35">
      <c r="A5194" s="1" t="s">
        <v>5300</v>
      </c>
      <c r="B5194" s="1" t="s">
        <v>360</v>
      </c>
      <c r="C5194" s="3">
        <v>44330</v>
      </c>
      <c r="D5194" s="1" t="s">
        <v>13</v>
      </c>
      <c r="E5194" s="1" t="s">
        <v>17</v>
      </c>
      <c r="F5194" s="1">
        <v>8010</v>
      </c>
      <c r="G5194" s="1" t="s">
        <v>64</v>
      </c>
      <c r="H5194" s="1" t="s">
        <v>33</v>
      </c>
      <c r="I5194" s="1" t="s">
        <v>128</v>
      </c>
      <c r="J5194" s="1" t="str" cm="1">
        <f t="array" ref="J5194">_xlfn.IFS(F5194="","missing",F5194&lt;0,"negative",F5194=0,"zero",AND(F5194&gt;=99999,MOD(F5194,9)=0),"99999 placeholder",AND(F5194&gt;$O$5,D5194="Expense"),"Expense outlier",AND(F5194&gt;$P$5,D5194="Income"),"Income outlier",TRUE,"valid")</f>
        <v>valid</v>
      </c>
      <c r="K5194" s="1" t="str">
        <f>_xlfn.XLOOKUP(I5194,[1]category_mapping!$F$2:$F$19,[1]category_mapping!$G$2:$G$19,E5194)</f>
        <v>utilities</v>
      </c>
      <c r="L5194" s="1" t="str">
        <f>IF(cleaning_working[[#This Row],[date]]="","Missing","Available")</f>
        <v>Available</v>
      </c>
    </row>
    <row r="5195" spans="1:12" x14ac:dyDescent="0.35">
      <c r="A5195" s="1" t="s">
        <v>5301</v>
      </c>
      <c r="B5195" s="1" t="s">
        <v>190</v>
      </c>
      <c r="C5195" s="3">
        <v>45011</v>
      </c>
      <c r="D5195" s="1" t="s">
        <v>13</v>
      </c>
      <c r="E5195" s="1" t="s">
        <v>104</v>
      </c>
      <c r="F5195" s="1">
        <v>2844</v>
      </c>
      <c r="G5195" s="1" t="s">
        <v>40</v>
      </c>
      <c r="H5195" s="1" t="s">
        <v>83</v>
      </c>
      <c r="I5195" s="1" t="s">
        <v>120</v>
      </c>
      <c r="J5195" s="1" t="str" cm="1">
        <f t="array" ref="J5195">_xlfn.IFS(F5195="","missing",F5195&lt;0,"negative",F5195=0,"zero",AND(F5195&gt;=99999,MOD(F5195,9)=0),"99999 placeholder",AND(F5195&gt;$O$5,D5195="Expense"),"Expense outlier",AND(F5195&gt;$P$5,D5195="Income"),"Income outlier",TRUE,"valid")</f>
        <v>valid</v>
      </c>
      <c r="K5195" s="1" t="str">
        <f>_xlfn.XLOOKUP(I5195,[1]category_mapping!$F$2:$F$19,[1]category_mapping!$G$2:$G$19,E5195)</f>
        <v>food</v>
      </c>
      <c r="L5195" s="1" t="str">
        <f>IF(cleaning_working[[#This Row],[date]]="","Missing","Available")</f>
        <v>Available</v>
      </c>
    </row>
    <row r="5196" spans="1:12" x14ac:dyDescent="0.35">
      <c r="A5196" s="1" t="s">
        <v>5302</v>
      </c>
      <c r="B5196" s="1" t="s">
        <v>414</v>
      </c>
      <c r="C5196" s="3">
        <v>45246</v>
      </c>
      <c r="D5196" s="1" t="s">
        <v>13</v>
      </c>
      <c r="E5196" s="1" t="s">
        <v>96</v>
      </c>
      <c r="F5196" s="1">
        <v>7031</v>
      </c>
      <c r="G5196" s="1" t="s">
        <v>18</v>
      </c>
      <c r="H5196" s="1" t="s">
        <v>133</v>
      </c>
      <c r="I5196" s="1" t="s">
        <v>53</v>
      </c>
      <c r="J5196" s="1" t="str" cm="1">
        <f t="array" ref="J5196">_xlfn.IFS(F5196="","missing",F5196&lt;0,"negative",F5196=0,"zero",AND(F5196&gt;=99999,MOD(F5196,9)=0),"99999 placeholder",AND(F5196&gt;$O$5,D5196="Expense"),"Expense outlier",AND(F5196&gt;$P$5,D5196="Income"),"Income outlier",TRUE,"valid")</f>
        <v>valid</v>
      </c>
      <c r="K5196" s="1" t="str">
        <f>_xlfn.XLOOKUP(I5196,[1]category_mapping!$F$2:$F$19,[1]category_mapping!$G$2:$G$19,E5196)</f>
        <v>travel</v>
      </c>
      <c r="L5196" s="1" t="str">
        <f>IF(cleaning_working[[#This Row],[date]]="","Missing","Available")</f>
        <v>Available</v>
      </c>
    </row>
    <row r="5197" spans="1:12" x14ac:dyDescent="0.35">
      <c r="A5197" s="1" t="s">
        <v>5303</v>
      </c>
      <c r="B5197" s="1" t="s">
        <v>235</v>
      </c>
      <c r="C5197" s="3">
        <v>44691</v>
      </c>
      <c r="D5197" s="1" t="s">
        <v>13</v>
      </c>
      <c r="E5197" s="1" t="s">
        <v>63</v>
      </c>
      <c r="F5197" s="1">
        <v>2316</v>
      </c>
      <c r="G5197" s="1" t="s">
        <v>18</v>
      </c>
      <c r="H5197" s="1" t="s">
        <v>25</v>
      </c>
      <c r="I5197" s="1" t="s">
        <v>46</v>
      </c>
      <c r="J5197" s="1" t="str" cm="1">
        <f t="array" ref="J5197">_xlfn.IFS(F5197="","missing",F5197&lt;0,"negative",F5197=0,"zero",AND(F5197&gt;=99999,MOD(F5197,9)=0),"99999 placeholder",AND(F5197&gt;$O$5,D5197="Expense"),"Expense outlier",AND(F5197&gt;$P$5,D5197="Income"),"Income outlier",TRUE,"valid")</f>
        <v>valid</v>
      </c>
      <c r="K5197" s="1" t="str">
        <f>_xlfn.XLOOKUP(I5197,[1]category_mapping!$F$2:$F$19,[1]category_mapping!$G$2:$G$19,E5197)</f>
        <v>utilities</v>
      </c>
      <c r="L5197" s="1" t="str">
        <f>IF(cleaning_working[[#This Row],[date]]="","Missing","Available")</f>
        <v>Available</v>
      </c>
    </row>
    <row r="5198" spans="1:12" x14ac:dyDescent="0.35">
      <c r="A5198" s="1" t="s">
        <v>5304</v>
      </c>
      <c r="B5198" s="1" t="s">
        <v>150</v>
      </c>
      <c r="C5198" s="3">
        <v>44907</v>
      </c>
      <c r="D5198" s="1" t="s">
        <v>13</v>
      </c>
      <c r="E5198" s="1" t="s">
        <v>45</v>
      </c>
      <c r="F5198" s="1">
        <v>5705</v>
      </c>
      <c r="G5198" s="1" t="s">
        <v>18</v>
      </c>
      <c r="H5198" s="1" t="s">
        <v>159</v>
      </c>
      <c r="I5198" s="1" t="s">
        <v>41</v>
      </c>
      <c r="J5198" s="1" t="str" cm="1">
        <f t="array" ref="J5198">_xlfn.IFS(F5198="","missing",F5198&lt;0,"negative",F5198=0,"zero",AND(F5198&gt;=99999,MOD(F5198,9)=0),"99999 placeholder",AND(F5198&gt;$O$5,D5198="Expense"),"Expense outlier",AND(F5198&gt;$P$5,D5198="Income"),"Income outlier",TRUE,"valid")</f>
        <v>valid</v>
      </c>
      <c r="K5198" s="1" t="str">
        <f>_xlfn.XLOOKUP(I5198,[1]category_mapping!$F$2:$F$19,[1]category_mapping!$G$2:$G$19,E5198)</f>
        <v>utilities</v>
      </c>
      <c r="L5198" s="1" t="str">
        <f>IF(cleaning_working[[#This Row],[date]]="","Missing","Available")</f>
        <v>Available</v>
      </c>
    </row>
    <row r="5199" spans="1:12" x14ac:dyDescent="0.35">
      <c r="A5199" s="1" t="s">
        <v>5305</v>
      </c>
      <c r="B5199" s="1" t="s">
        <v>301</v>
      </c>
      <c r="C5199" s="3">
        <v>45580</v>
      </c>
      <c r="D5199" s="1" t="s">
        <v>13</v>
      </c>
      <c r="E5199" s="1" t="s">
        <v>24</v>
      </c>
      <c r="F5199" s="1">
        <v>9896</v>
      </c>
      <c r="G5199" s="1" t="s">
        <v>32</v>
      </c>
      <c r="H5199" s="1" t="s">
        <v>26</v>
      </c>
      <c r="I5199" s="1" t="s">
        <v>128</v>
      </c>
      <c r="J5199" s="1" t="str" cm="1">
        <f t="array" ref="J5199">_xlfn.IFS(F5199="","missing",F5199&lt;0,"negative",F5199=0,"zero",AND(F5199&gt;=99999,MOD(F5199,9)=0),"99999 placeholder",AND(F5199&gt;$O$5,D5199="Expense"),"Expense outlier",AND(F5199&gt;$P$5,D5199="Income"),"Income outlier",TRUE,"valid")</f>
        <v>valid</v>
      </c>
      <c r="K5199" s="1" t="str">
        <f>_xlfn.XLOOKUP(I5199,[1]category_mapping!$F$2:$F$19,[1]category_mapping!$G$2:$G$19,E5199)</f>
        <v>utilities</v>
      </c>
      <c r="L5199" s="1" t="str">
        <f>IF(cleaning_working[[#This Row],[date]]="","Missing","Available")</f>
        <v>Available</v>
      </c>
    </row>
    <row r="5200" spans="1:12" x14ac:dyDescent="0.35">
      <c r="A5200" s="1" t="s">
        <v>5306</v>
      </c>
      <c r="B5200" s="1" t="s">
        <v>484</v>
      </c>
      <c r="C5200" s="3">
        <v>45383</v>
      </c>
      <c r="D5200" s="1" t="s">
        <v>13</v>
      </c>
      <c r="E5200" s="1" t="s">
        <v>24</v>
      </c>
      <c r="F5200" s="1">
        <v>7820</v>
      </c>
      <c r="G5200" s="1" t="s">
        <v>18</v>
      </c>
      <c r="H5200" s="1" t="s">
        <v>159</v>
      </c>
      <c r="I5200" s="1" t="s">
        <v>178</v>
      </c>
      <c r="J5200" s="1" t="str" cm="1">
        <f t="array" ref="J5200">_xlfn.IFS(F5200="","missing",F5200&lt;0,"negative",F5200=0,"zero",AND(F5200&gt;=99999,MOD(F5200,9)=0),"99999 placeholder",AND(F5200&gt;$O$5,D5200="Expense"),"Expense outlier",AND(F5200&gt;$P$5,D5200="Income"),"Income outlier",TRUE,"valid")</f>
        <v>valid</v>
      </c>
      <c r="K5200" s="1" t="str">
        <f>_xlfn.XLOOKUP(I5200,[1]category_mapping!$F$2:$F$19,[1]category_mapping!$G$2:$G$19,E5200)</f>
        <v>rent</v>
      </c>
      <c r="L5200" s="1" t="str">
        <f>IF(cleaning_working[[#This Row],[date]]="","Missing","Available")</f>
        <v>Available</v>
      </c>
    </row>
    <row r="5201" spans="1:12" x14ac:dyDescent="0.35">
      <c r="A5201" s="1" t="s">
        <v>5307</v>
      </c>
      <c r="B5201" s="1" t="s">
        <v>301</v>
      </c>
      <c r="C5201" s="3">
        <v>45164</v>
      </c>
      <c r="D5201" s="1" t="s">
        <v>13</v>
      </c>
      <c r="E5201" s="1" t="s">
        <v>63</v>
      </c>
      <c r="F5201" s="1">
        <v>8341</v>
      </c>
      <c r="G5201" s="1" t="s">
        <v>18</v>
      </c>
      <c r="H5201" s="1" t="s">
        <v>26</v>
      </c>
      <c r="I5201" s="1" t="s">
        <v>58</v>
      </c>
      <c r="J5201" s="1" t="str" cm="1">
        <f t="array" ref="J5201">_xlfn.IFS(F5201="","missing",F5201&lt;0,"negative",F5201=0,"zero",AND(F5201&gt;=99999,MOD(F5201,9)=0),"99999 placeholder",AND(F5201&gt;$O$5,D5201="Expense"),"Expense outlier",AND(F5201&gt;$P$5,D5201="Income"),"Income outlier",TRUE,"valid")</f>
        <v>valid</v>
      </c>
      <c r="K5201" s="1" t="str">
        <f>_xlfn.XLOOKUP(I5201,[1]category_mapping!$F$2:$F$19,[1]category_mapping!$G$2:$G$19,E5201)</f>
        <v>utilities</v>
      </c>
      <c r="L5201" s="1" t="str">
        <f>IF(cleaning_working[[#This Row],[date]]="","Missing","Available")</f>
        <v>Available</v>
      </c>
    </row>
    <row r="5202" spans="1:12" x14ac:dyDescent="0.35">
      <c r="A5202" s="1" t="s">
        <v>5308</v>
      </c>
      <c r="B5202" s="1" t="s">
        <v>23</v>
      </c>
      <c r="C5202" s="3">
        <v>44314</v>
      </c>
      <c r="D5202" s="1" t="s">
        <v>13</v>
      </c>
      <c r="E5202" s="1" t="s">
        <v>96</v>
      </c>
      <c r="F5202" s="1">
        <v>4002</v>
      </c>
      <c r="G5202" s="1" t="s">
        <v>32</v>
      </c>
      <c r="H5202" s="1" t="s">
        <v>52</v>
      </c>
      <c r="I5202" s="1" t="s">
        <v>49</v>
      </c>
      <c r="J5202" s="1" t="str" cm="1">
        <f t="array" ref="J5202">_xlfn.IFS(F5202="","missing",F5202&lt;0,"negative",F5202=0,"zero",AND(F5202&gt;=99999,MOD(F5202,9)=0),"99999 placeholder",AND(F5202&gt;$O$5,D5202="Expense"),"Expense outlier",AND(F5202&gt;$P$5,D5202="Income"),"Income outlier",TRUE,"valid")</f>
        <v>valid</v>
      </c>
      <c r="K5202" s="1" t="str">
        <f>_xlfn.XLOOKUP(I5202,[1]category_mapping!$F$2:$F$19,[1]category_mapping!$G$2:$G$19,E5202)</f>
        <v>travel</v>
      </c>
      <c r="L5202" s="1" t="str">
        <f>IF(cleaning_working[[#This Row],[date]]="","Missing","Available")</f>
        <v>Available</v>
      </c>
    </row>
    <row r="5203" spans="1:12" x14ac:dyDescent="0.35">
      <c r="A5203" s="1" t="s">
        <v>5309</v>
      </c>
      <c r="B5203" s="1" t="s">
        <v>528</v>
      </c>
      <c r="C5203" s="3">
        <v>44388</v>
      </c>
      <c r="D5203" s="1" t="s">
        <v>13</v>
      </c>
      <c r="E5203" s="1" t="s">
        <v>39</v>
      </c>
      <c r="F5203" s="1">
        <v>1548</v>
      </c>
      <c r="G5203" s="1" t="s">
        <v>32</v>
      </c>
      <c r="H5203" s="1" t="s">
        <v>19</v>
      </c>
      <c r="I5203" s="1" t="s">
        <v>53</v>
      </c>
      <c r="J5203" s="1" t="str" cm="1">
        <f t="array" ref="J5203">_xlfn.IFS(F5203="","missing",F5203&lt;0,"negative",F5203=0,"zero",AND(F5203&gt;=99999,MOD(F5203,9)=0),"99999 placeholder",AND(F5203&gt;$O$5,D5203="Expense"),"Expense outlier",AND(F5203&gt;$P$5,D5203="Income"),"Income outlier",TRUE,"valid")</f>
        <v>valid</v>
      </c>
      <c r="K5203" s="1" t="str">
        <f>_xlfn.XLOOKUP(I5203,[1]category_mapping!$F$2:$F$19,[1]category_mapping!$G$2:$G$19,E5203)</f>
        <v>travel</v>
      </c>
      <c r="L5203" s="1" t="str">
        <f>IF(cleaning_working[[#This Row],[date]]="","Missing","Available")</f>
        <v>Available</v>
      </c>
    </row>
    <row r="5204" spans="1:12" x14ac:dyDescent="0.35">
      <c r="A5204" s="1" t="s">
        <v>5310</v>
      </c>
      <c r="B5204" s="1" t="s">
        <v>212</v>
      </c>
      <c r="C5204" s="3">
        <v>44601</v>
      </c>
      <c r="D5204" s="1" t="s">
        <v>13</v>
      </c>
      <c r="E5204" s="1" t="s">
        <v>24</v>
      </c>
      <c r="F5204" s="1">
        <v>8975</v>
      </c>
      <c r="G5204" s="1" t="s">
        <v>18</v>
      </c>
      <c r="H5204" s="1" t="s">
        <v>159</v>
      </c>
      <c r="J5204" s="1" t="str" cm="1">
        <f t="array" ref="J5204">_xlfn.IFS(F5204="","missing",F5204&lt;0,"negative",F5204=0,"zero",AND(F5204&gt;=99999,MOD(F5204,9)=0),"99999 placeholder",AND(F5204&gt;$O$5,D5204="Expense"),"Expense outlier",AND(F5204&gt;$P$5,D5204="Income"),"Income outlier",TRUE,"valid")</f>
        <v>valid</v>
      </c>
      <c r="K5204" s="1" t="str">
        <f>_xlfn.XLOOKUP(I5204,[1]category_mapping!$F$2:$F$19,[1]category_mapping!$G$2:$G$19,E5204)</f>
        <v>rent</v>
      </c>
      <c r="L5204" s="1" t="str">
        <f>IF(cleaning_working[[#This Row],[date]]="","Missing","Available")</f>
        <v>Available</v>
      </c>
    </row>
    <row r="5205" spans="1:12" x14ac:dyDescent="0.35">
      <c r="A5205" s="1" t="s">
        <v>5311</v>
      </c>
      <c r="B5205" s="1" t="s">
        <v>528</v>
      </c>
      <c r="C5205" s="3">
        <v>45486</v>
      </c>
      <c r="D5205" s="1" t="s">
        <v>14</v>
      </c>
      <c r="E5205" s="1" t="s">
        <v>70</v>
      </c>
      <c r="F5205" s="1">
        <v>78394</v>
      </c>
      <c r="G5205" s="1" t="s">
        <v>40</v>
      </c>
      <c r="H5205" s="1" t="s">
        <v>159</v>
      </c>
      <c r="I5205" s="1" t="s">
        <v>93</v>
      </c>
      <c r="J5205" s="1" t="str" cm="1">
        <f t="array" ref="J5205">_xlfn.IFS(F5205="","missing",F5205&lt;0,"negative",F5205=0,"zero",AND(F5205&gt;=99999,MOD(F5205,9)=0),"99999 placeholder",AND(F5205&gt;$O$5,D5205="Expense"),"Expense outlier",AND(F5205&gt;$P$5,D5205="Income"),"Income outlier",TRUE,"valid")</f>
        <v>valid</v>
      </c>
      <c r="K5205" s="1" t="str">
        <f>_xlfn.XLOOKUP(I5205,[1]category_mapping!$F$2:$F$19,[1]category_mapping!$G$2:$G$19,E5205)</f>
        <v>others</v>
      </c>
      <c r="L5205" s="1" t="str">
        <f>IF(cleaning_working[[#This Row],[date]]="","Missing","Available")</f>
        <v>Available</v>
      </c>
    </row>
    <row r="5206" spans="1:12" x14ac:dyDescent="0.35">
      <c r="A5206" s="1" t="s">
        <v>5312</v>
      </c>
      <c r="B5206" s="1" t="s">
        <v>51</v>
      </c>
      <c r="C5206" s="3">
        <v>45556</v>
      </c>
      <c r="D5206" s="1" t="s">
        <v>14</v>
      </c>
      <c r="E5206" s="1" t="s">
        <v>31</v>
      </c>
      <c r="F5206" s="1">
        <v>35621</v>
      </c>
      <c r="G5206" s="1" t="s">
        <v>18</v>
      </c>
      <c r="H5206" s="1" t="s">
        <v>83</v>
      </c>
      <c r="I5206" s="1" t="s">
        <v>34</v>
      </c>
      <c r="J5206" s="1" t="str" cm="1">
        <f t="array" ref="J5206">_xlfn.IFS(F5206="","missing",F5206&lt;0,"negative",F5206=0,"zero",AND(F5206&gt;=99999,MOD(F5206,9)=0),"99999 placeholder",AND(F5206&gt;$O$5,D5206="Expense"),"Expense outlier",AND(F5206&gt;$P$5,D5206="Income"),"Income outlier",TRUE,"valid")</f>
        <v>valid</v>
      </c>
      <c r="K5206" s="1" t="str">
        <f>_xlfn.XLOOKUP(I5206,[1]category_mapping!$F$2:$F$19,[1]category_mapping!$G$2:$G$19,E5206)</f>
        <v>education</v>
      </c>
      <c r="L5206" s="1" t="str">
        <f>IF(cleaning_working[[#This Row],[date]]="","Missing","Available")</f>
        <v>Available</v>
      </c>
    </row>
    <row r="5207" spans="1:12" x14ac:dyDescent="0.35">
      <c r="A5207" s="1" t="s">
        <v>5156</v>
      </c>
      <c r="B5207" s="1" t="s">
        <v>329</v>
      </c>
      <c r="C5207" s="3">
        <v>45069</v>
      </c>
      <c r="D5207" s="1" t="s">
        <v>13</v>
      </c>
      <c r="E5207" s="1" t="s">
        <v>63</v>
      </c>
      <c r="F5207" s="1">
        <v>9009</v>
      </c>
      <c r="G5207" s="1" t="s">
        <v>32</v>
      </c>
      <c r="H5207" s="1" t="s">
        <v>52</v>
      </c>
      <c r="I5207" s="1" t="s">
        <v>226</v>
      </c>
      <c r="J5207" s="1" t="str" cm="1">
        <f t="array" ref="J5207">_xlfn.IFS(F5207="","missing",F5207&lt;0,"negative",F5207=0,"zero",AND(F5207&gt;=99999,MOD(F5207,9)=0),"99999 placeholder",AND(F5207&gt;$O$5,D5207="Expense"),"Expense outlier",AND(F5207&gt;$P$5,D5207="Income"),"Income outlier",TRUE,"valid")</f>
        <v>valid</v>
      </c>
      <c r="K5207" s="1" t="str">
        <f>_xlfn.XLOOKUP(I5207,[1]category_mapping!$F$2:$F$19,[1]category_mapping!$G$2:$G$19,E5207)</f>
        <v>savings</v>
      </c>
      <c r="L5207" s="1" t="str">
        <f>IF(cleaning_working[[#This Row],[date]]="","Missing","Available")</f>
        <v>Available</v>
      </c>
    </row>
    <row r="5208" spans="1:12" x14ac:dyDescent="0.35">
      <c r="A5208" s="1" t="s">
        <v>5313</v>
      </c>
      <c r="B5208" s="1" t="s">
        <v>155</v>
      </c>
      <c r="C5208" s="3">
        <v>44262</v>
      </c>
      <c r="D5208" s="1" t="s">
        <v>13</v>
      </c>
      <c r="E5208" s="1" t="s">
        <v>63</v>
      </c>
      <c r="F5208" s="1">
        <v>8022</v>
      </c>
      <c r="G5208" s="1" t="s">
        <v>32</v>
      </c>
      <c r="H5208" s="1" t="s">
        <v>83</v>
      </c>
      <c r="J5208" s="1" t="str" cm="1">
        <f t="array" ref="J5208">_xlfn.IFS(F5208="","missing",F5208&lt;0,"negative",F5208=0,"zero",AND(F5208&gt;=99999,MOD(F5208,9)=0),"99999 placeholder",AND(F5208&gt;$O$5,D5208="Expense"),"Expense outlier",AND(F5208&gt;$P$5,D5208="Income"),"Income outlier",TRUE,"valid")</f>
        <v>valid</v>
      </c>
      <c r="K5208" s="1" t="str">
        <f>_xlfn.XLOOKUP(I5208,[1]category_mapping!$F$2:$F$19,[1]category_mapping!$G$2:$G$19,E5208)</f>
        <v>utilities</v>
      </c>
      <c r="L5208" s="1" t="str">
        <f>IF(cleaning_working[[#This Row],[date]]="","Missing","Available")</f>
        <v>Available</v>
      </c>
    </row>
    <row r="5209" spans="1:12" x14ac:dyDescent="0.35">
      <c r="A5209" s="1" t="s">
        <v>5314</v>
      </c>
      <c r="B5209" s="1" t="s">
        <v>161</v>
      </c>
      <c r="C5209" s="3">
        <v>44252</v>
      </c>
      <c r="D5209" s="1" t="s">
        <v>13</v>
      </c>
      <c r="E5209" s="1" t="s">
        <v>39</v>
      </c>
      <c r="F5209" s="1">
        <v>4261</v>
      </c>
      <c r="G5209" s="1" t="s">
        <v>32</v>
      </c>
      <c r="H5209" s="1" t="s">
        <v>52</v>
      </c>
      <c r="J5209" s="1" t="str" cm="1">
        <f t="array" ref="J5209">_xlfn.IFS(F5209="","missing",F5209&lt;0,"negative",F5209=0,"zero",AND(F5209&gt;=99999,MOD(F5209,9)=0),"99999 placeholder",AND(F5209&gt;$O$5,D5209="Expense"),"Expense outlier",AND(F5209&gt;$P$5,D5209="Income"),"Income outlier",TRUE,"valid")</f>
        <v>valid</v>
      </c>
      <c r="K5209" s="1" t="str">
        <f>_xlfn.XLOOKUP(I5209,[1]category_mapping!$F$2:$F$19,[1]category_mapping!$G$2:$G$19,E5209)</f>
        <v>food</v>
      </c>
      <c r="L5209" s="1" t="str">
        <f>IF(cleaning_working[[#This Row],[date]]="","Missing","Available")</f>
        <v>Available</v>
      </c>
    </row>
    <row r="5210" spans="1:12" x14ac:dyDescent="0.35">
      <c r="A5210" s="1" t="s">
        <v>5315</v>
      </c>
      <c r="B5210" s="1" t="s">
        <v>136</v>
      </c>
      <c r="C5210" s="3">
        <v>44826</v>
      </c>
      <c r="D5210" s="1" t="s">
        <v>13</v>
      </c>
      <c r="E5210" s="1" t="s">
        <v>24</v>
      </c>
      <c r="F5210" s="1">
        <v>17141</v>
      </c>
      <c r="G5210" s="1" t="s">
        <v>18</v>
      </c>
      <c r="H5210" s="1" t="s">
        <v>159</v>
      </c>
      <c r="I5210" s="1" t="s">
        <v>27</v>
      </c>
      <c r="J5210" s="1" t="str" cm="1">
        <f t="array" ref="J5210">_xlfn.IFS(F5210="","missing",F5210&lt;0,"negative",F5210=0,"zero",AND(F5210&gt;=99999,MOD(F5210,9)=0),"99999 placeholder",AND(F5210&gt;$O$5,D5210="Expense"),"Expense outlier",AND(F5210&gt;$P$5,D5210="Income"),"Income outlier",TRUE,"valid")</f>
        <v>Expense outlier</v>
      </c>
      <c r="K5210" s="1" t="str">
        <f>_xlfn.XLOOKUP(I5210,[1]category_mapping!$F$2:$F$19,[1]category_mapping!$G$2:$G$19,E5210)</f>
        <v>rent</v>
      </c>
      <c r="L5210" s="1" t="str">
        <f>IF(cleaning_working[[#This Row],[date]]="","Missing","Available")</f>
        <v>Available</v>
      </c>
    </row>
    <row r="5211" spans="1:12" x14ac:dyDescent="0.35">
      <c r="A5211" s="1" t="s">
        <v>5316</v>
      </c>
      <c r="B5211" s="1" t="s">
        <v>301</v>
      </c>
      <c r="C5211" s="3">
        <v>45281</v>
      </c>
      <c r="D5211" s="1" t="s">
        <v>13</v>
      </c>
      <c r="E5211" s="1" t="s">
        <v>96</v>
      </c>
      <c r="F5211" s="1">
        <v>4462</v>
      </c>
      <c r="G5211" s="1" t="s">
        <v>18</v>
      </c>
      <c r="H5211" s="1" t="s">
        <v>19</v>
      </c>
      <c r="I5211" s="1" t="s">
        <v>120</v>
      </c>
      <c r="J5211" s="1" t="str" cm="1">
        <f t="array" ref="J5211">_xlfn.IFS(F5211="","missing",F5211&lt;0,"negative",F5211=0,"zero",AND(F5211&gt;=99999,MOD(F5211,9)=0),"99999 placeholder",AND(F5211&gt;$O$5,D5211="Expense"),"Expense outlier",AND(F5211&gt;$P$5,D5211="Income"),"Income outlier",TRUE,"valid")</f>
        <v>valid</v>
      </c>
      <c r="K5211" s="1" t="str">
        <f>_xlfn.XLOOKUP(I5211,[1]category_mapping!$F$2:$F$19,[1]category_mapping!$G$2:$G$19,E5211)</f>
        <v>food</v>
      </c>
      <c r="L5211" s="1" t="str">
        <f>IF(cleaning_working[[#This Row],[date]]="","Missing","Available")</f>
        <v>Available</v>
      </c>
    </row>
    <row r="5212" spans="1:12" x14ac:dyDescent="0.35">
      <c r="A5212" s="1" t="s">
        <v>5317</v>
      </c>
      <c r="B5212" s="1" t="s">
        <v>44</v>
      </c>
      <c r="C5212" s="3">
        <v>44468</v>
      </c>
      <c r="D5212" s="1" t="s">
        <v>13</v>
      </c>
      <c r="E5212" s="1" t="s">
        <v>39</v>
      </c>
      <c r="F5212" s="1">
        <v>2711</v>
      </c>
      <c r="G5212" s="1" t="s">
        <v>40</v>
      </c>
      <c r="H5212" s="1" t="s">
        <v>65</v>
      </c>
      <c r="I5212" s="1" t="s">
        <v>46</v>
      </c>
      <c r="J5212" s="1" t="str" cm="1">
        <f t="array" ref="J5212">_xlfn.IFS(F5212="","missing",F5212&lt;0,"negative",F5212=0,"zero",AND(F5212&gt;=99999,MOD(F5212,9)=0),"99999 placeholder",AND(F5212&gt;$O$5,D5212="Expense"),"Expense outlier",AND(F5212&gt;$P$5,D5212="Income"),"Income outlier",TRUE,"valid")</f>
        <v>valid</v>
      </c>
      <c r="K5212" s="1" t="str">
        <f>_xlfn.XLOOKUP(I5212,[1]category_mapping!$F$2:$F$19,[1]category_mapping!$G$2:$G$19,E5212)</f>
        <v>food</v>
      </c>
      <c r="L5212" s="1" t="str">
        <f>IF(cleaning_working[[#This Row],[date]]="","Missing","Available")</f>
        <v>Available</v>
      </c>
    </row>
    <row r="5213" spans="1:12" x14ac:dyDescent="0.35">
      <c r="A5213" s="1" t="s">
        <v>5318</v>
      </c>
      <c r="B5213" s="1" t="s">
        <v>106</v>
      </c>
      <c r="C5213" s="3">
        <v>45592</v>
      </c>
      <c r="D5213" s="1" t="s">
        <v>14</v>
      </c>
      <c r="E5213" s="1" t="s">
        <v>31</v>
      </c>
      <c r="F5213" s="1">
        <v>31683</v>
      </c>
      <c r="G5213" s="1" t="s">
        <v>32</v>
      </c>
      <c r="H5213" s="1" t="s">
        <v>19</v>
      </c>
      <c r="I5213" s="1" t="s">
        <v>66</v>
      </c>
      <c r="J5213" s="1" t="str" cm="1">
        <f t="array" ref="J5213">_xlfn.IFS(F5213="","missing",F5213&lt;0,"negative",F5213=0,"zero",AND(F5213&gt;=99999,MOD(F5213,9)=0),"99999 placeholder",AND(F5213&gt;$O$5,D5213="Expense"),"Expense outlier",AND(F5213&gt;$P$5,D5213="Income"),"Income outlier",TRUE,"valid")</f>
        <v>valid</v>
      </c>
      <c r="K5213" s="1" t="str">
        <f>_xlfn.XLOOKUP(I5213,[1]category_mapping!$F$2:$F$19,[1]category_mapping!$G$2:$G$19,E5213)</f>
        <v>food</v>
      </c>
      <c r="L5213" s="1" t="str">
        <f>IF(cleaning_working[[#This Row],[date]]="","Missing","Available")</f>
        <v>Available</v>
      </c>
    </row>
    <row r="5214" spans="1:12" x14ac:dyDescent="0.35">
      <c r="A5214" s="1" t="s">
        <v>5319</v>
      </c>
      <c r="B5214" s="1" t="s">
        <v>113</v>
      </c>
      <c r="C5214" s="3">
        <v>44876</v>
      </c>
      <c r="D5214" s="1" t="s">
        <v>13</v>
      </c>
      <c r="E5214" s="1" t="s">
        <v>63</v>
      </c>
      <c r="F5214" s="1">
        <v>4682</v>
      </c>
      <c r="G5214" s="1" t="s">
        <v>25</v>
      </c>
      <c r="H5214" s="1" t="s">
        <v>65</v>
      </c>
      <c r="I5214" s="1" t="s">
        <v>137</v>
      </c>
      <c r="J5214" s="1" t="str" cm="1">
        <f t="array" ref="J5214">_xlfn.IFS(F5214="","missing",F5214&lt;0,"negative",F5214=0,"zero",AND(F5214&gt;=99999,MOD(F5214,9)=0),"99999 placeholder",AND(F5214&gt;$O$5,D5214="Expense"),"Expense outlier",AND(F5214&gt;$P$5,D5214="Income"),"Income outlier",TRUE,"valid")</f>
        <v>valid</v>
      </c>
      <c r="K5214" s="1" t="str">
        <f>_xlfn.XLOOKUP(I5214,[1]category_mapping!$F$2:$F$19,[1]category_mapping!$G$2:$G$19,E5214)</f>
        <v>travel</v>
      </c>
      <c r="L5214" s="1" t="str">
        <f>IF(cleaning_working[[#This Row],[date]]="","Missing","Available")</f>
        <v>Available</v>
      </c>
    </row>
    <row r="5215" spans="1:12" x14ac:dyDescent="0.35">
      <c r="A5215" s="1" t="s">
        <v>5320</v>
      </c>
      <c r="B5215" s="1" t="s">
        <v>250</v>
      </c>
      <c r="C5215" s="3">
        <v>45160</v>
      </c>
      <c r="D5215" s="1" t="s">
        <v>14</v>
      </c>
      <c r="E5215" s="1" t="s">
        <v>31</v>
      </c>
      <c r="F5215" s="1">
        <v>58737</v>
      </c>
      <c r="G5215" s="1" t="s">
        <v>18</v>
      </c>
      <c r="H5215" s="1" t="s">
        <v>25</v>
      </c>
      <c r="I5215" s="1" t="s">
        <v>34</v>
      </c>
      <c r="J5215" s="1" t="str" cm="1">
        <f t="array" ref="J5215">_xlfn.IFS(F5215="","missing",F5215&lt;0,"negative",F5215=0,"zero",AND(F5215&gt;=99999,MOD(F5215,9)=0),"99999 placeholder",AND(F5215&gt;$O$5,D5215="Expense"),"Expense outlier",AND(F5215&gt;$P$5,D5215="Income"),"Income outlier",TRUE,"valid")</f>
        <v>valid</v>
      </c>
      <c r="K5215" s="1" t="str">
        <f>_xlfn.XLOOKUP(I5215,[1]category_mapping!$F$2:$F$19,[1]category_mapping!$G$2:$G$19,E5215)</f>
        <v>education</v>
      </c>
      <c r="L5215" s="1" t="str">
        <f>IF(cleaning_working[[#This Row],[date]]="","Missing","Available")</f>
        <v>Available</v>
      </c>
    </row>
    <row r="5216" spans="1:12" x14ac:dyDescent="0.35">
      <c r="A5216" s="1" t="s">
        <v>5321</v>
      </c>
      <c r="B5216" s="1" t="s">
        <v>111</v>
      </c>
      <c r="C5216" s="3">
        <v>44743</v>
      </c>
      <c r="D5216" s="1" t="s">
        <v>13</v>
      </c>
      <c r="E5216" s="1" t="s">
        <v>96</v>
      </c>
      <c r="F5216" s="1">
        <v>1454</v>
      </c>
      <c r="G5216" s="1" t="s">
        <v>40</v>
      </c>
      <c r="H5216" s="1" t="s">
        <v>133</v>
      </c>
      <c r="I5216" s="1" t="s">
        <v>134</v>
      </c>
      <c r="J5216" s="1" t="str" cm="1">
        <f t="array" ref="J5216">_xlfn.IFS(F5216="","missing",F5216&lt;0,"negative",F5216=0,"zero",AND(F5216&gt;=99999,MOD(F5216,9)=0),"99999 placeholder",AND(F5216&gt;$O$5,D5216="Expense"),"Expense outlier",AND(F5216&gt;$P$5,D5216="Income"),"Income outlier",TRUE,"valid")</f>
        <v>valid</v>
      </c>
      <c r="K5216" s="1" t="str">
        <f>_xlfn.XLOOKUP(I5216,[1]category_mapping!$F$2:$F$19,[1]category_mapping!$G$2:$G$19,E5216)</f>
        <v>education</v>
      </c>
      <c r="L5216" s="1" t="str">
        <f>IF(cleaning_working[[#This Row],[date]]="","Missing","Available")</f>
        <v>Available</v>
      </c>
    </row>
    <row r="5217" spans="1:12" x14ac:dyDescent="0.35">
      <c r="A5217" s="1" t="s">
        <v>5322</v>
      </c>
      <c r="B5217" s="1" t="s">
        <v>767</v>
      </c>
      <c r="C5217" s="3">
        <v>45454</v>
      </c>
      <c r="D5217" s="1" t="s">
        <v>13</v>
      </c>
      <c r="E5217" s="1" t="s">
        <v>63</v>
      </c>
      <c r="F5217" s="1">
        <v>4518</v>
      </c>
      <c r="G5217" s="1" t="s">
        <v>40</v>
      </c>
      <c r="H5217" s="1" t="s">
        <v>26</v>
      </c>
      <c r="J5217" s="1" t="str" cm="1">
        <f t="array" ref="J5217">_xlfn.IFS(F5217="","missing",F5217&lt;0,"negative",F5217=0,"zero",AND(F5217&gt;=99999,MOD(F5217,9)=0),"99999 placeholder",AND(F5217&gt;$O$5,D5217="Expense"),"Expense outlier",AND(F5217&gt;$P$5,D5217="Income"),"Income outlier",TRUE,"valid")</f>
        <v>valid</v>
      </c>
      <c r="K5217" s="1" t="str">
        <f>_xlfn.XLOOKUP(I5217,[1]category_mapping!$F$2:$F$19,[1]category_mapping!$G$2:$G$19,E5217)</f>
        <v>utilities</v>
      </c>
      <c r="L5217" s="1" t="str">
        <f>IF(cleaning_working[[#This Row],[date]]="","Missing","Available")</f>
        <v>Available</v>
      </c>
    </row>
    <row r="5218" spans="1:12" x14ac:dyDescent="0.35">
      <c r="A5218" s="1" t="s">
        <v>5323</v>
      </c>
      <c r="B5218" s="1" t="s">
        <v>500</v>
      </c>
      <c r="C5218" s="3">
        <v>44738</v>
      </c>
      <c r="D5218" s="1" t="s">
        <v>13</v>
      </c>
      <c r="E5218" s="1" t="s">
        <v>39</v>
      </c>
      <c r="F5218" s="1">
        <v>2407</v>
      </c>
      <c r="G5218" s="1" t="s">
        <v>25</v>
      </c>
      <c r="H5218" s="1" t="s">
        <v>86</v>
      </c>
      <c r="I5218" s="1" t="s">
        <v>272</v>
      </c>
      <c r="J5218" s="1" t="str" cm="1">
        <f t="array" ref="J5218">_xlfn.IFS(F5218="","missing",F5218&lt;0,"negative",F5218=0,"zero",AND(F5218&gt;=99999,MOD(F5218,9)=0),"99999 placeholder",AND(F5218&gt;$O$5,D5218="Expense"),"Expense outlier",AND(F5218&gt;$P$5,D5218="Income"),"Income outlier",TRUE,"valid")</f>
        <v>valid</v>
      </c>
      <c r="K5218" s="1" t="str">
        <f>_xlfn.XLOOKUP(I5218,[1]category_mapping!$F$2:$F$19,[1]category_mapping!$G$2:$G$19,E5218)</f>
        <v>food</v>
      </c>
      <c r="L5218" s="1" t="str">
        <f>IF(cleaning_working[[#This Row],[date]]="","Missing","Available")</f>
        <v>Available</v>
      </c>
    </row>
    <row r="5219" spans="1:12" x14ac:dyDescent="0.35">
      <c r="A5219" s="1" t="s">
        <v>5324</v>
      </c>
      <c r="B5219" s="1" t="s">
        <v>175</v>
      </c>
      <c r="C5219" s="3">
        <v>44881</v>
      </c>
      <c r="D5219" s="1" t="s">
        <v>14</v>
      </c>
      <c r="E5219" s="1" t="s">
        <v>57</v>
      </c>
      <c r="F5219" s="1">
        <v>79544</v>
      </c>
      <c r="G5219" s="1" t="s">
        <v>32</v>
      </c>
      <c r="H5219" s="1" t="s">
        <v>107</v>
      </c>
      <c r="I5219" s="1" t="s">
        <v>134</v>
      </c>
      <c r="J5219" s="1" t="str" cm="1">
        <f t="array" ref="J5219">_xlfn.IFS(F5219="","missing",F5219&lt;0,"negative",F5219=0,"zero",AND(F5219&gt;=99999,MOD(F5219,9)=0),"99999 placeholder",AND(F5219&gt;$O$5,D5219="Expense"),"Expense outlier",AND(F5219&gt;$P$5,D5219="Income"),"Income outlier",TRUE,"valid")</f>
        <v>valid</v>
      </c>
      <c r="K5219" s="1" t="str">
        <f>_xlfn.XLOOKUP(I5219,[1]category_mapping!$F$2:$F$19,[1]category_mapping!$G$2:$G$19,E5219)</f>
        <v>education</v>
      </c>
      <c r="L5219" s="1" t="str">
        <f>IF(cleaning_working[[#This Row],[date]]="","Missing","Available")</f>
        <v>Available</v>
      </c>
    </row>
    <row r="5220" spans="1:12" x14ac:dyDescent="0.35">
      <c r="A5220" s="1" t="s">
        <v>5325</v>
      </c>
      <c r="B5220" s="1" t="s">
        <v>200</v>
      </c>
      <c r="C5220" s="3">
        <v>45326</v>
      </c>
      <c r="D5220" s="1" t="s">
        <v>13</v>
      </c>
      <c r="E5220" s="1" t="s">
        <v>63</v>
      </c>
      <c r="F5220" s="1">
        <v>1000</v>
      </c>
      <c r="G5220" s="1" t="s">
        <v>40</v>
      </c>
      <c r="H5220" s="1" t="s">
        <v>133</v>
      </c>
      <c r="I5220" s="1" t="s">
        <v>20</v>
      </c>
      <c r="J5220" s="1" t="str" cm="1">
        <f t="array" ref="J5220">_xlfn.IFS(F5220="","missing",F5220&lt;0,"negative",F5220=0,"zero",AND(F5220&gt;=99999,MOD(F5220,9)=0),"99999 placeholder",AND(F5220&gt;$O$5,D5220="Expense"),"Expense outlier",AND(F5220&gt;$P$5,D5220="Income"),"Income outlier",TRUE,"valid")</f>
        <v>valid</v>
      </c>
      <c r="K5220" s="1" t="str">
        <f>_xlfn.XLOOKUP(I5220,[1]category_mapping!$F$2:$F$19,[1]category_mapping!$G$2:$G$19,E5220)</f>
        <v>entertainment</v>
      </c>
      <c r="L5220" s="1" t="str">
        <f>IF(cleaning_working[[#This Row],[date]]="","Missing","Available")</f>
        <v>Available</v>
      </c>
    </row>
    <row r="5221" spans="1:12" x14ac:dyDescent="0.35">
      <c r="A5221" s="1" t="s">
        <v>5326</v>
      </c>
      <c r="B5221" s="1" t="s">
        <v>161</v>
      </c>
      <c r="C5221" s="3">
        <v>44618</v>
      </c>
      <c r="D5221" s="1" t="s">
        <v>13</v>
      </c>
      <c r="E5221" s="1" t="s">
        <v>39</v>
      </c>
      <c r="F5221" s="1">
        <v>621</v>
      </c>
      <c r="G5221" s="1" t="s">
        <v>64</v>
      </c>
      <c r="H5221" s="1" t="s">
        <v>86</v>
      </c>
      <c r="I5221" s="1" t="s">
        <v>123</v>
      </c>
      <c r="J5221" s="1" t="str" cm="1">
        <f t="array" ref="J5221">_xlfn.IFS(F5221="","missing",F5221&lt;0,"negative",F5221=0,"zero",AND(F5221&gt;=99999,MOD(F5221,9)=0),"99999 placeholder",AND(F5221&gt;$O$5,D5221="Expense"),"Expense outlier",AND(F5221&gt;$P$5,D5221="Income"),"Income outlier",TRUE,"valid")</f>
        <v>valid</v>
      </c>
      <c r="K5221" s="1" t="str">
        <f>_xlfn.XLOOKUP(I5221,[1]category_mapping!$F$2:$F$19,[1]category_mapping!$G$2:$G$19,E5221)</f>
        <v>food</v>
      </c>
      <c r="L5221" s="1" t="str">
        <f>IF(cleaning_working[[#This Row],[date]]="","Missing","Available")</f>
        <v>Available</v>
      </c>
    </row>
    <row r="5222" spans="1:12" x14ac:dyDescent="0.35">
      <c r="A5222" s="1" t="s">
        <v>5327</v>
      </c>
      <c r="B5222" s="1" t="s">
        <v>113</v>
      </c>
      <c r="C5222" s="3">
        <v>44693</v>
      </c>
      <c r="D5222" s="1" t="s">
        <v>13</v>
      </c>
      <c r="E5222" s="1" t="s">
        <v>39</v>
      </c>
      <c r="F5222" s="1">
        <v>989</v>
      </c>
      <c r="G5222" s="1" t="s">
        <v>40</v>
      </c>
      <c r="H5222" s="1" t="s">
        <v>83</v>
      </c>
      <c r="I5222" s="1" t="s">
        <v>66</v>
      </c>
      <c r="J5222" s="1" t="str" cm="1">
        <f t="array" ref="J5222">_xlfn.IFS(F5222="","missing",F5222&lt;0,"negative",F5222=0,"zero",AND(F5222&gt;=99999,MOD(F5222,9)=0),"99999 placeholder",AND(F5222&gt;$O$5,D5222="Expense"),"Expense outlier",AND(F5222&gt;$P$5,D5222="Income"),"Income outlier",TRUE,"valid")</f>
        <v>valid</v>
      </c>
      <c r="K5222" s="1" t="str">
        <f>_xlfn.XLOOKUP(I5222,[1]category_mapping!$F$2:$F$19,[1]category_mapping!$G$2:$G$19,E5222)</f>
        <v>food</v>
      </c>
      <c r="L5222" s="1" t="str">
        <f>IF(cleaning_working[[#This Row],[date]]="","Missing","Available")</f>
        <v>Available</v>
      </c>
    </row>
    <row r="5223" spans="1:12" x14ac:dyDescent="0.35">
      <c r="A5223" s="1" t="s">
        <v>5328</v>
      </c>
      <c r="B5223" s="1" t="s">
        <v>48</v>
      </c>
      <c r="C5223" s="3">
        <v>45038</v>
      </c>
      <c r="D5223" s="1" t="s">
        <v>13</v>
      </c>
      <c r="E5223" s="1" t="s">
        <v>104</v>
      </c>
      <c r="F5223" s="1">
        <v>8499</v>
      </c>
      <c r="G5223" s="1" t="s">
        <v>64</v>
      </c>
      <c r="H5223" s="1" t="s">
        <v>86</v>
      </c>
      <c r="I5223" s="1" t="s">
        <v>217</v>
      </c>
      <c r="J5223" s="1" t="str" cm="1">
        <f t="array" ref="J5223">_xlfn.IFS(F5223="","missing",F5223&lt;0,"negative",F5223=0,"zero",AND(F5223&gt;=99999,MOD(F5223,9)=0),"99999 placeholder",AND(F5223&gt;$O$5,D5223="Expense"),"Expense outlier",AND(F5223&gt;$P$5,D5223="Income"),"Income outlier",TRUE,"valid")</f>
        <v>valid</v>
      </c>
      <c r="K5223" s="1" t="str">
        <f>_xlfn.XLOOKUP(I5223,[1]category_mapping!$F$2:$F$19,[1]category_mapping!$G$2:$G$19,E5223)</f>
        <v>rent</v>
      </c>
      <c r="L5223" s="1" t="str">
        <f>IF(cleaning_working[[#This Row],[date]]="","Missing","Available")</f>
        <v>Available</v>
      </c>
    </row>
    <row r="5224" spans="1:12" x14ac:dyDescent="0.35">
      <c r="A5224" s="1" t="s">
        <v>5329</v>
      </c>
      <c r="B5224" s="1" t="s">
        <v>478</v>
      </c>
      <c r="C5224" s="3">
        <v>44952</v>
      </c>
      <c r="D5224" s="1" t="s">
        <v>13</v>
      </c>
      <c r="E5224" s="1" t="s">
        <v>63</v>
      </c>
      <c r="F5224" s="1">
        <v>9394</v>
      </c>
      <c r="G5224" s="1" t="s">
        <v>64</v>
      </c>
      <c r="H5224" s="1" t="s">
        <v>65</v>
      </c>
      <c r="I5224" s="1" t="s">
        <v>97</v>
      </c>
      <c r="J5224" s="1" t="str" cm="1">
        <f t="array" ref="J5224">_xlfn.IFS(F5224="","missing",F5224&lt;0,"negative",F5224=0,"zero",AND(F5224&gt;=99999,MOD(F5224,9)=0),"99999 placeholder",AND(F5224&gt;$O$5,D5224="Expense"),"Expense outlier",AND(F5224&gt;$P$5,D5224="Income"),"Income outlier",TRUE,"valid")</f>
        <v>valid</v>
      </c>
      <c r="K5224" s="1" t="str">
        <f>_xlfn.XLOOKUP(I5224,[1]category_mapping!$F$2:$F$19,[1]category_mapping!$G$2:$G$19,E5224)</f>
        <v>health</v>
      </c>
      <c r="L5224" s="1" t="str">
        <f>IF(cleaning_working[[#This Row],[date]]="","Missing","Available")</f>
        <v>Available</v>
      </c>
    </row>
    <row r="5225" spans="1:12" x14ac:dyDescent="0.35">
      <c r="A5225" s="1" t="s">
        <v>5330</v>
      </c>
      <c r="B5225" s="1" t="s">
        <v>196</v>
      </c>
      <c r="C5225" s="3">
        <v>44966</v>
      </c>
      <c r="D5225" s="1" t="s">
        <v>13</v>
      </c>
      <c r="E5225" s="1" t="s">
        <v>96</v>
      </c>
      <c r="F5225" s="1">
        <v>1044</v>
      </c>
      <c r="G5225" s="1" t="s">
        <v>18</v>
      </c>
      <c r="H5225" s="1" t="s">
        <v>26</v>
      </c>
      <c r="I5225" s="1" t="s">
        <v>194</v>
      </c>
      <c r="J5225" s="1" t="str" cm="1">
        <f t="array" ref="J5225">_xlfn.IFS(F5225="","missing",F5225&lt;0,"negative",F5225=0,"zero",AND(F5225&gt;=99999,MOD(F5225,9)=0),"99999 placeholder",AND(F5225&gt;$O$5,D5225="Expense"),"Expense outlier",AND(F5225&gt;$P$5,D5225="Income"),"Income outlier",TRUE,"valid")</f>
        <v>valid</v>
      </c>
      <c r="K5225" s="1" t="str">
        <f>_xlfn.XLOOKUP(I5225,[1]category_mapping!$F$2:$F$19,[1]category_mapping!$G$2:$G$19,E5225)</f>
        <v>travel</v>
      </c>
      <c r="L5225" s="1" t="str">
        <f>IF(cleaning_working[[#This Row],[date]]="","Missing","Available")</f>
        <v>Available</v>
      </c>
    </row>
    <row r="5226" spans="1:12" x14ac:dyDescent="0.35">
      <c r="A5226" s="1" t="s">
        <v>5331</v>
      </c>
      <c r="B5226" s="1" t="s">
        <v>414</v>
      </c>
      <c r="C5226" s="3">
        <v>44975</v>
      </c>
      <c r="D5226" s="1" t="s">
        <v>13</v>
      </c>
      <c r="E5226" s="1" t="s">
        <v>39</v>
      </c>
      <c r="F5226" s="1">
        <v>2564</v>
      </c>
      <c r="G5226" s="1" t="s">
        <v>40</v>
      </c>
      <c r="H5226" s="1" t="s">
        <v>26</v>
      </c>
      <c r="I5226" s="1" t="s">
        <v>46</v>
      </c>
      <c r="J5226" s="1" t="str" cm="1">
        <f t="array" ref="J5226">_xlfn.IFS(F5226="","missing",F5226&lt;0,"negative",F5226=0,"zero",AND(F5226&gt;=99999,MOD(F5226,9)=0),"99999 placeholder",AND(F5226&gt;$O$5,D5226="Expense"),"Expense outlier",AND(F5226&gt;$P$5,D5226="Income"),"Income outlier",TRUE,"valid")</f>
        <v>valid</v>
      </c>
      <c r="K5226" s="1" t="str">
        <f>_xlfn.XLOOKUP(I5226,[1]category_mapping!$F$2:$F$19,[1]category_mapping!$G$2:$G$19,E5226)</f>
        <v>food</v>
      </c>
      <c r="L5226" s="1" t="str">
        <f>IF(cleaning_working[[#This Row],[date]]="","Missing","Available")</f>
        <v>Available</v>
      </c>
    </row>
    <row r="5227" spans="1:12" x14ac:dyDescent="0.35">
      <c r="A5227" s="1" t="s">
        <v>5332</v>
      </c>
      <c r="B5227" s="1" t="s">
        <v>175</v>
      </c>
      <c r="C5227" s="3">
        <v>45398</v>
      </c>
      <c r="D5227" s="1" t="s">
        <v>14</v>
      </c>
      <c r="E5227" s="1" t="s">
        <v>119</v>
      </c>
      <c r="F5227" s="1">
        <v>48387</v>
      </c>
      <c r="G5227" s="1" t="s">
        <v>64</v>
      </c>
      <c r="H5227" s="1" t="s">
        <v>52</v>
      </c>
      <c r="I5227" s="1" t="s">
        <v>170</v>
      </c>
      <c r="J5227" s="1" t="str" cm="1">
        <f t="array" ref="J5227">_xlfn.IFS(F5227="","missing",F5227&lt;0,"negative",F5227=0,"zero",AND(F5227&gt;=99999,MOD(F5227,9)=0),"99999 placeholder",AND(F5227&gt;$O$5,D5227="Expense"),"Expense outlier",AND(F5227&gt;$P$5,D5227="Income"),"Income outlier",TRUE,"valid")</f>
        <v>valid</v>
      </c>
      <c r="K5227" s="1" t="str">
        <f>_xlfn.XLOOKUP(I5227,[1]category_mapping!$F$2:$F$19,[1]category_mapping!$G$2:$G$19,E5227)</f>
        <v>health</v>
      </c>
      <c r="L5227" s="1" t="str">
        <f>IF(cleaning_working[[#This Row],[date]]="","Missing","Available")</f>
        <v>Available</v>
      </c>
    </row>
    <row r="5228" spans="1:12" x14ac:dyDescent="0.35">
      <c r="A5228" s="1" t="s">
        <v>5333</v>
      </c>
      <c r="B5228" s="1" t="s">
        <v>368</v>
      </c>
      <c r="C5228" s="3" t="s">
        <v>38</v>
      </c>
      <c r="D5228" s="1" t="s">
        <v>13</v>
      </c>
      <c r="E5228" s="1" t="s">
        <v>39</v>
      </c>
      <c r="F5228" s="1">
        <v>5203</v>
      </c>
      <c r="G5228" s="1" t="s">
        <v>40</v>
      </c>
      <c r="H5228" s="1" t="s">
        <v>65</v>
      </c>
      <c r="I5228" s="1" t="s">
        <v>20</v>
      </c>
      <c r="J5228" s="1" t="str" cm="1">
        <f t="array" ref="J5228">_xlfn.IFS(F5228="","missing",F5228&lt;0,"negative",F5228=0,"zero",AND(F5228&gt;=99999,MOD(F5228,9)=0),"99999 placeholder",AND(F5228&gt;$O$5,D5228="Expense"),"Expense outlier",AND(F5228&gt;$P$5,D5228="Income"),"Income outlier",TRUE,"valid")</f>
        <v>valid</v>
      </c>
      <c r="K5228" s="1" t="str">
        <f>_xlfn.XLOOKUP(I5228,[1]category_mapping!$F$2:$F$19,[1]category_mapping!$G$2:$G$19,E5228)</f>
        <v>entertainment</v>
      </c>
      <c r="L5228" s="1" t="str">
        <f>IF(cleaning_working[[#This Row],[date]]="","Missing","Available")</f>
        <v>Missing</v>
      </c>
    </row>
    <row r="5229" spans="1:12" x14ac:dyDescent="0.35">
      <c r="A5229" s="1" t="s">
        <v>5334</v>
      </c>
      <c r="B5229" s="1" t="s">
        <v>887</v>
      </c>
      <c r="C5229" s="3">
        <v>44868</v>
      </c>
      <c r="D5229" s="1" t="s">
        <v>13</v>
      </c>
      <c r="E5229" s="1" t="s">
        <v>17</v>
      </c>
      <c r="F5229" s="1">
        <v>9114</v>
      </c>
      <c r="G5229" s="1" t="s">
        <v>64</v>
      </c>
      <c r="H5229" s="1" t="s">
        <v>86</v>
      </c>
      <c r="I5229" s="1" t="s">
        <v>53</v>
      </c>
      <c r="J5229" s="1" t="str" cm="1">
        <f t="array" ref="J5229">_xlfn.IFS(F5229="","missing",F5229&lt;0,"negative",F5229=0,"zero",AND(F5229&gt;=99999,MOD(F5229,9)=0),"99999 placeholder",AND(F5229&gt;$O$5,D5229="Expense"),"Expense outlier",AND(F5229&gt;$P$5,D5229="Income"),"Income outlier",TRUE,"valid")</f>
        <v>valid</v>
      </c>
      <c r="K5229" s="1" t="str">
        <f>_xlfn.XLOOKUP(I5229,[1]category_mapping!$F$2:$F$19,[1]category_mapping!$G$2:$G$19,E5229)</f>
        <v>travel</v>
      </c>
      <c r="L5229" s="1" t="str">
        <f>IF(cleaning_working[[#This Row],[date]]="","Missing","Available")</f>
        <v>Available</v>
      </c>
    </row>
    <row r="5230" spans="1:12" x14ac:dyDescent="0.35">
      <c r="A5230" s="1" t="s">
        <v>5335</v>
      </c>
      <c r="B5230" s="1" t="s">
        <v>30</v>
      </c>
      <c r="C5230" s="3">
        <v>44778</v>
      </c>
      <c r="D5230" s="1" t="s">
        <v>14</v>
      </c>
      <c r="E5230" s="1" t="s">
        <v>31</v>
      </c>
      <c r="F5230" s="1">
        <v>21518</v>
      </c>
      <c r="G5230" s="1" t="s">
        <v>32</v>
      </c>
      <c r="H5230" s="1" t="s">
        <v>133</v>
      </c>
      <c r="I5230" s="1" t="s">
        <v>97</v>
      </c>
      <c r="J5230" s="1" t="str" cm="1">
        <f t="array" ref="J5230">_xlfn.IFS(F5230="","missing",F5230&lt;0,"negative",F5230=0,"zero",AND(F5230&gt;=99999,MOD(F5230,9)=0),"99999 placeholder",AND(F5230&gt;$O$5,D5230="Expense"),"Expense outlier",AND(F5230&gt;$P$5,D5230="Income"),"Income outlier",TRUE,"valid")</f>
        <v>valid</v>
      </c>
      <c r="K5230" s="1" t="str">
        <f>_xlfn.XLOOKUP(I5230,[1]category_mapping!$F$2:$F$19,[1]category_mapping!$G$2:$G$19,E5230)</f>
        <v>health</v>
      </c>
      <c r="L5230" s="1" t="str">
        <f>IF(cleaning_working[[#This Row],[date]]="","Missing","Available")</f>
        <v>Available</v>
      </c>
    </row>
    <row r="5231" spans="1:12" x14ac:dyDescent="0.35">
      <c r="A5231" s="1" t="s">
        <v>5336</v>
      </c>
      <c r="B5231" s="1" t="s">
        <v>113</v>
      </c>
      <c r="C5231" s="3">
        <v>45455</v>
      </c>
      <c r="D5231" s="1" t="s">
        <v>13</v>
      </c>
      <c r="E5231" s="1" t="s">
        <v>63</v>
      </c>
      <c r="F5231" s="1">
        <v>6511</v>
      </c>
      <c r="G5231" s="1" t="s">
        <v>40</v>
      </c>
      <c r="H5231" s="1" t="s">
        <v>33</v>
      </c>
      <c r="I5231" s="1" t="s">
        <v>194</v>
      </c>
      <c r="J5231" s="1" t="str" cm="1">
        <f t="array" ref="J5231">_xlfn.IFS(F5231="","missing",F5231&lt;0,"negative",F5231=0,"zero",AND(F5231&gt;=99999,MOD(F5231,9)=0),"99999 placeholder",AND(F5231&gt;$O$5,D5231="Expense"),"Expense outlier",AND(F5231&gt;$P$5,D5231="Income"),"Income outlier",TRUE,"valid")</f>
        <v>valid</v>
      </c>
      <c r="K5231" s="1" t="str">
        <f>_xlfn.XLOOKUP(I5231,[1]category_mapping!$F$2:$F$19,[1]category_mapping!$G$2:$G$19,E5231)</f>
        <v>travel</v>
      </c>
      <c r="L5231" s="1" t="str">
        <f>IF(cleaning_working[[#This Row],[date]]="","Missing","Available")</f>
        <v>Available</v>
      </c>
    </row>
    <row r="5232" spans="1:12" x14ac:dyDescent="0.35">
      <c r="A5232" s="1" t="s">
        <v>5337</v>
      </c>
      <c r="B5232" s="1" t="s">
        <v>139</v>
      </c>
      <c r="C5232" s="3">
        <v>45069</v>
      </c>
      <c r="D5232" s="1" t="s">
        <v>13</v>
      </c>
      <c r="E5232" s="1" t="s">
        <v>39</v>
      </c>
      <c r="F5232" s="1">
        <v>1051</v>
      </c>
      <c r="G5232" s="1" t="s">
        <v>64</v>
      </c>
      <c r="H5232" s="1" t="s">
        <v>83</v>
      </c>
      <c r="I5232" s="1" t="s">
        <v>58</v>
      </c>
      <c r="J5232" s="1" t="str" cm="1">
        <f t="array" ref="J5232">_xlfn.IFS(F5232="","missing",F5232&lt;0,"negative",F5232=0,"zero",AND(F5232&gt;=99999,MOD(F5232,9)=0),"99999 placeholder",AND(F5232&gt;$O$5,D5232="Expense"),"Expense outlier",AND(F5232&gt;$P$5,D5232="Income"),"Income outlier",TRUE,"valid")</f>
        <v>valid</v>
      </c>
      <c r="K5232" s="1" t="str">
        <f>_xlfn.XLOOKUP(I5232,[1]category_mapping!$F$2:$F$19,[1]category_mapping!$G$2:$G$19,E5232)</f>
        <v>food</v>
      </c>
      <c r="L5232" s="1" t="str">
        <f>IF(cleaning_working[[#This Row],[date]]="","Missing","Available")</f>
        <v>Available</v>
      </c>
    </row>
    <row r="5233" spans="1:12" x14ac:dyDescent="0.35">
      <c r="A5233" s="1" t="s">
        <v>5338</v>
      </c>
      <c r="B5233" s="1" t="s">
        <v>250</v>
      </c>
      <c r="C5233" s="3">
        <v>44860</v>
      </c>
      <c r="D5233" s="1" t="s">
        <v>13</v>
      </c>
      <c r="E5233" s="1" t="s">
        <v>96</v>
      </c>
      <c r="F5233" s="1">
        <v>498</v>
      </c>
      <c r="G5233" s="1" t="s">
        <v>40</v>
      </c>
      <c r="H5233" s="1" t="s">
        <v>33</v>
      </c>
      <c r="I5233" s="1" t="s">
        <v>272</v>
      </c>
      <c r="J5233" s="1" t="str" cm="1">
        <f t="array" ref="J5233">_xlfn.IFS(F5233="","missing",F5233&lt;0,"negative",F5233=0,"zero",AND(F5233&gt;=99999,MOD(F5233,9)=0),"99999 placeholder",AND(F5233&gt;$O$5,D5233="Expense"),"Expense outlier",AND(F5233&gt;$P$5,D5233="Income"),"Income outlier",TRUE,"valid")</f>
        <v>valid</v>
      </c>
      <c r="K5233" s="1" t="str">
        <f>_xlfn.XLOOKUP(I5233,[1]category_mapping!$F$2:$F$19,[1]category_mapping!$G$2:$G$19,E5233)</f>
        <v>food</v>
      </c>
      <c r="L5233" s="1" t="str">
        <f>IF(cleaning_working[[#This Row],[date]]="","Missing","Available")</f>
        <v>Available</v>
      </c>
    </row>
    <row r="5234" spans="1:12" x14ac:dyDescent="0.35">
      <c r="A5234" s="1" t="s">
        <v>5339</v>
      </c>
      <c r="B5234" s="1" t="s">
        <v>250</v>
      </c>
      <c r="C5234" s="3">
        <v>45544</v>
      </c>
      <c r="D5234" s="1" t="s">
        <v>14</v>
      </c>
      <c r="E5234" s="1" t="s">
        <v>57</v>
      </c>
      <c r="F5234" s="1">
        <v>42681</v>
      </c>
      <c r="G5234" s="1" t="s">
        <v>32</v>
      </c>
      <c r="H5234" s="1" t="s">
        <v>52</v>
      </c>
      <c r="I5234" s="1" t="s">
        <v>178</v>
      </c>
      <c r="J5234" s="1" t="str" cm="1">
        <f t="array" ref="J5234">_xlfn.IFS(F5234="","missing",F5234&lt;0,"negative",F5234=0,"zero",AND(F5234&gt;=99999,MOD(F5234,9)=0),"99999 placeholder",AND(F5234&gt;$O$5,D5234="Expense"),"Expense outlier",AND(F5234&gt;$P$5,D5234="Income"),"Income outlier",TRUE,"valid")</f>
        <v>valid</v>
      </c>
      <c r="K5234" s="1" t="str">
        <f>_xlfn.XLOOKUP(I5234,[1]category_mapping!$F$2:$F$19,[1]category_mapping!$G$2:$G$19,E5234)</f>
        <v>rent</v>
      </c>
      <c r="L5234" s="1" t="str">
        <f>IF(cleaning_working[[#This Row],[date]]="","Missing","Available")</f>
        <v>Available</v>
      </c>
    </row>
    <row r="5235" spans="1:12" x14ac:dyDescent="0.35">
      <c r="A5235" s="1" t="s">
        <v>5340</v>
      </c>
      <c r="B5235" s="1" t="s">
        <v>348</v>
      </c>
      <c r="C5235" s="3">
        <v>45157</v>
      </c>
      <c r="D5235" s="1" t="s">
        <v>13</v>
      </c>
      <c r="E5235" s="1" t="s">
        <v>70</v>
      </c>
      <c r="F5235" s="1">
        <v>4349</v>
      </c>
      <c r="G5235" s="1" t="s">
        <v>32</v>
      </c>
      <c r="H5235" s="1" t="s">
        <v>33</v>
      </c>
      <c r="I5235" s="1" t="s">
        <v>34</v>
      </c>
      <c r="J5235" s="1" t="str" cm="1">
        <f t="array" ref="J5235">_xlfn.IFS(F5235="","missing",F5235&lt;0,"negative",F5235=0,"zero",AND(F5235&gt;=99999,MOD(F5235,9)=0),"99999 placeholder",AND(F5235&gt;$O$5,D5235="Expense"),"Expense outlier",AND(F5235&gt;$P$5,D5235="Income"),"Income outlier",TRUE,"valid")</f>
        <v>valid</v>
      </c>
      <c r="K5235" s="1" t="str">
        <f>_xlfn.XLOOKUP(I5235,[1]category_mapping!$F$2:$F$19,[1]category_mapping!$G$2:$G$19,E5235)</f>
        <v>education</v>
      </c>
      <c r="L5235" s="1" t="str">
        <f>IF(cleaning_working[[#This Row],[date]]="","Missing","Available")</f>
        <v>Available</v>
      </c>
    </row>
    <row r="5236" spans="1:12" x14ac:dyDescent="0.35">
      <c r="A5236" s="1" t="s">
        <v>5341</v>
      </c>
      <c r="B5236" s="1" t="s">
        <v>172</v>
      </c>
      <c r="C5236" s="3" t="s">
        <v>38</v>
      </c>
      <c r="D5236" s="1" t="s">
        <v>13</v>
      </c>
      <c r="E5236" s="1" t="s">
        <v>63</v>
      </c>
      <c r="F5236" s="1">
        <v>8744</v>
      </c>
      <c r="G5236" s="1" t="s">
        <v>32</v>
      </c>
      <c r="H5236" s="1" t="s">
        <v>159</v>
      </c>
      <c r="I5236" s="1" t="s">
        <v>128</v>
      </c>
      <c r="J5236" s="1" t="str" cm="1">
        <f t="array" ref="J5236">_xlfn.IFS(F5236="","missing",F5236&lt;0,"negative",F5236=0,"zero",AND(F5236&gt;=99999,MOD(F5236,9)=0),"99999 placeholder",AND(F5236&gt;$O$5,D5236="Expense"),"Expense outlier",AND(F5236&gt;$P$5,D5236="Income"),"Income outlier",TRUE,"valid")</f>
        <v>valid</v>
      </c>
      <c r="K5236" s="1" t="str">
        <f>_xlfn.XLOOKUP(I5236,[1]category_mapping!$F$2:$F$19,[1]category_mapping!$G$2:$G$19,E5236)</f>
        <v>utilities</v>
      </c>
      <c r="L5236" s="1" t="str">
        <f>IF(cleaning_working[[#This Row],[date]]="","Missing","Available")</f>
        <v>Missing</v>
      </c>
    </row>
    <row r="5237" spans="1:12" x14ac:dyDescent="0.35">
      <c r="A5237" s="1" t="s">
        <v>5342</v>
      </c>
      <c r="B5237" s="1" t="s">
        <v>269</v>
      </c>
      <c r="C5237" s="3">
        <v>44288</v>
      </c>
      <c r="D5237" s="1" t="s">
        <v>14</v>
      </c>
      <c r="E5237" s="1" t="s">
        <v>31</v>
      </c>
      <c r="F5237" s="1">
        <v>25759</v>
      </c>
      <c r="G5237" s="1" t="s">
        <v>18</v>
      </c>
      <c r="H5237" s="1" t="s">
        <v>25</v>
      </c>
      <c r="J5237" s="1" t="str" cm="1">
        <f t="array" ref="J5237">_xlfn.IFS(F5237="","missing",F5237&lt;0,"negative",F5237=0,"zero",AND(F5237&gt;=99999,MOD(F5237,9)=0),"99999 placeholder",AND(F5237&gt;$O$5,D5237="Expense"),"Expense outlier",AND(F5237&gt;$P$5,D5237="Income"),"Income outlier",TRUE,"valid")</f>
        <v>valid</v>
      </c>
      <c r="K5237" s="1" t="str">
        <f>_xlfn.XLOOKUP(I5237,[1]category_mapping!$F$2:$F$19,[1]category_mapping!$G$2:$G$19,E5237)</f>
        <v>freelance</v>
      </c>
      <c r="L5237" s="1" t="str">
        <f>IF(cleaning_working[[#This Row],[date]]="","Missing","Available")</f>
        <v>Available</v>
      </c>
    </row>
    <row r="5238" spans="1:12" x14ac:dyDescent="0.35">
      <c r="A5238" s="1" t="s">
        <v>5343</v>
      </c>
      <c r="B5238" s="1" t="s">
        <v>790</v>
      </c>
      <c r="C5238" s="3">
        <v>44999</v>
      </c>
      <c r="D5238" s="1" t="s">
        <v>13</v>
      </c>
      <c r="E5238" s="1" t="s">
        <v>39</v>
      </c>
      <c r="F5238" s="1">
        <v>103</v>
      </c>
      <c r="G5238" s="1" t="s">
        <v>32</v>
      </c>
      <c r="H5238" s="1" t="s">
        <v>159</v>
      </c>
      <c r="I5238" s="1" t="s">
        <v>20</v>
      </c>
      <c r="J5238" s="1" t="str" cm="1">
        <f t="array" ref="J5238">_xlfn.IFS(F5238="","missing",F5238&lt;0,"negative",F5238=0,"zero",AND(F5238&gt;=99999,MOD(F5238,9)=0),"99999 placeholder",AND(F5238&gt;$O$5,D5238="Expense"),"Expense outlier",AND(F5238&gt;$P$5,D5238="Income"),"Income outlier",TRUE,"valid")</f>
        <v>valid</v>
      </c>
      <c r="K5238" s="1" t="str">
        <f>_xlfn.XLOOKUP(I5238,[1]category_mapping!$F$2:$F$19,[1]category_mapping!$G$2:$G$19,E5238)</f>
        <v>entertainment</v>
      </c>
      <c r="L5238" s="1" t="str">
        <f>IF(cleaning_working[[#This Row],[date]]="","Missing","Available")</f>
        <v>Available</v>
      </c>
    </row>
    <row r="5239" spans="1:12" x14ac:dyDescent="0.35">
      <c r="A5239" s="1" t="s">
        <v>5344</v>
      </c>
      <c r="B5239" s="1" t="s">
        <v>329</v>
      </c>
      <c r="C5239" s="3">
        <v>44840</v>
      </c>
      <c r="D5239" s="1" t="s">
        <v>13</v>
      </c>
      <c r="E5239" s="1" t="s">
        <v>63</v>
      </c>
      <c r="F5239" s="1">
        <v>7330</v>
      </c>
      <c r="G5239" s="1" t="s">
        <v>64</v>
      </c>
      <c r="H5239" s="1" t="s">
        <v>133</v>
      </c>
      <c r="I5239" s="1" t="s">
        <v>217</v>
      </c>
      <c r="J5239" s="1" t="str" cm="1">
        <f t="array" ref="J5239">_xlfn.IFS(F5239="","missing",F5239&lt;0,"negative",F5239=0,"zero",AND(F5239&gt;=99999,MOD(F5239,9)=0),"99999 placeholder",AND(F5239&gt;$O$5,D5239="Expense"),"Expense outlier",AND(F5239&gt;$P$5,D5239="Income"),"Income outlier",TRUE,"valid")</f>
        <v>valid</v>
      </c>
      <c r="K5239" s="1" t="str">
        <f>_xlfn.XLOOKUP(I5239,[1]category_mapping!$F$2:$F$19,[1]category_mapping!$G$2:$G$19,E5239)</f>
        <v>rent</v>
      </c>
      <c r="L5239" s="1" t="str">
        <f>IF(cleaning_working[[#This Row],[date]]="","Missing","Available")</f>
        <v>Available</v>
      </c>
    </row>
    <row r="5240" spans="1:12" x14ac:dyDescent="0.35">
      <c r="A5240" s="1" t="s">
        <v>5345</v>
      </c>
      <c r="B5240" s="1" t="s">
        <v>210</v>
      </c>
      <c r="C5240" s="3">
        <v>44412</v>
      </c>
      <c r="D5240" s="1" t="s">
        <v>13</v>
      </c>
      <c r="E5240" s="1" t="s">
        <v>17</v>
      </c>
      <c r="F5240" s="1">
        <v>3455</v>
      </c>
      <c r="G5240" s="1" t="s">
        <v>64</v>
      </c>
      <c r="H5240" s="1" t="s">
        <v>25</v>
      </c>
      <c r="J5240" s="1" t="str" cm="1">
        <f t="array" ref="J5240">_xlfn.IFS(F5240="","missing",F5240&lt;0,"negative",F5240=0,"zero",AND(F5240&gt;=99999,MOD(F5240,9)=0),"99999 placeholder",AND(F5240&gt;$O$5,D5240="Expense"),"Expense outlier",AND(F5240&gt;$P$5,D5240="Income"),"Income outlier",TRUE,"valid")</f>
        <v>valid</v>
      </c>
      <c r="K5240" s="1" t="str">
        <f>_xlfn.XLOOKUP(I5240,[1]category_mapping!$F$2:$F$19,[1]category_mapping!$G$2:$G$19,E5240)</f>
        <v>education</v>
      </c>
      <c r="L5240" s="1" t="str">
        <f>IF(cleaning_working[[#This Row],[date]]="","Missing","Available")</f>
        <v>Available</v>
      </c>
    </row>
    <row r="5241" spans="1:12" x14ac:dyDescent="0.35">
      <c r="A5241" s="1" t="s">
        <v>5346</v>
      </c>
      <c r="B5241" s="1" t="s">
        <v>274</v>
      </c>
      <c r="C5241" s="3">
        <v>45191</v>
      </c>
      <c r="D5241" s="1" t="s">
        <v>13</v>
      </c>
      <c r="E5241" s="1" t="s">
        <v>39</v>
      </c>
      <c r="F5241" s="1">
        <v>8332</v>
      </c>
      <c r="G5241" s="1" t="s">
        <v>18</v>
      </c>
      <c r="H5241" s="1" t="s">
        <v>26</v>
      </c>
      <c r="I5241" s="1" t="s">
        <v>53</v>
      </c>
      <c r="J5241" s="1" t="str" cm="1">
        <f t="array" ref="J5241">_xlfn.IFS(F5241="","missing",F5241&lt;0,"negative",F5241=0,"zero",AND(F5241&gt;=99999,MOD(F5241,9)=0),"99999 placeholder",AND(F5241&gt;$O$5,D5241="Expense"),"Expense outlier",AND(F5241&gt;$P$5,D5241="Income"),"Income outlier",TRUE,"valid")</f>
        <v>valid</v>
      </c>
      <c r="K5241" s="1" t="str">
        <f>_xlfn.XLOOKUP(I5241,[1]category_mapping!$F$2:$F$19,[1]category_mapping!$G$2:$G$19,E5241)</f>
        <v>travel</v>
      </c>
      <c r="L5241" s="1" t="str">
        <f>IF(cleaning_working[[#This Row],[date]]="","Missing","Available")</f>
        <v>Available</v>
      </c>
    </row>
    <row r="5242" spans="1:12" x14ac:dyDescent="0.35">
      <c r="A5242" s="1" t="s">
        <v>5347</v>
      </c>
      <c r="B5242" s="1" t="s">
        <v>362</v>
      </c>
      <c r="C5242" s="3">
        <v>45560</v>
      </c>
      <c r="D5242" s="1" t="s">
        <v>13</v>
      </c>
      <c r="E5242" s="1" t="s">
        <v>24</v>
      </c>
      <c r="F5242" s="1">
        <v>16809</v>
      </c>
      <c r="G5242" s="1" t="s">
        <v>64</v>
      </c>
      <c r="H5242" s="1" t="s">
        <v>19</v>
      </c>
      <c r="J5242" s="1" t="str" cm="1">
        <f t="array" ref="J5242">_xlfn.IFS(F5242="","missing",F5242&lt;0,"negative",F5242=0,"zero",AND(F5242&gt;=99999,MOD(F5242,9)=0),"99999 placeholder",AND(F5242&gt;$O$5,D5242="Expense"),"Expense outlier",AND(F5242&gt;$P$5,D5242="Income"),"Income outlier",TRUE,"valid")</f>
        <v>Expense outlier</v>
      </c>
      <c r="K5242" s="1" t="str">
        <f>_xlfn.XLOOKUP(I5242,[1]category_mapping!$F$2:$F$19,[1]category_mapping!$G$2:$G$19,E5242)</f>
        <v>rent</v>
      </c>
      <c r="L5242" s="1" t="str">
        <f>IF(cleaning_working[[#This Row],[date]]="","Missing","Available")</f>
        <v>Available</v>
      </c>
    </row>
    <row r="5243" spans="1:12" x14ac:dyDescent="0.35">
      <c r="A5243" s="1" t="s">
        <v>5348</v>
      </c>
      <c r="B5243" s="1" t="s">
        <v>182</v>
      </c>
      <c r="C5243" s="3">
        <v>44579</v>
      </c>
      <c r="D5243" s="1" t="s">
        <v>13</v>
      </c>
      <c r="E5243" s="1" t="s">
        <v>24</v>
      </c>
      <c r="F5243" s="1">
        <v>18898</v>
      </c>
      <c r="G5243" s="1" t="s">
        <v>32</v>
      </c>
      <c r="H5243" s="1" t="s">
        <v>26</v>
      </c>
      <c r="J5243" s="1" t="str" cm="1">
        <f t="array" ref="J5243">_xlfn.IFS(F5243="","missing",F5243&lt;0,"negative",F5243=0,"zero",AND(F5243&gt;=99999,MOD(F5243,9)=0),"99999 placeholder",AND(F5243&gt;$O$5,D5243="Expense"),"Expense outlier",AND(F5243&gt;$P$5,D5243="Income"),"Income outlier",TRUE,"valid")</f>
        <v>Expense outlier</v>
      </c>
      <c r="K5243" s="1" t="str">
        <f>_xlfn.XLOOKUP(I5243,[1]category_mapping!$F$2:$F$19,[1]category_mapping!$G$2:$G$19,E5243)</f>
        <v>rent</v>
      </c>
      <c r="L5243" s="1" t="str">
        <f>IF(cleaning_working[[#This Row],[date]]="","Missing","Available")</f>
        <v>Available</v>
      </c>
    </row>
    <row r="5244" spans="1:12" x14ac:dyDescent="0.35">
      <c r="A5244" s="1" t="s">
        <v>5349</v>
      </c>
      <c r="B5244" s="1" t="s">
        <v>686</v>
      </c>
      <c r="C5244" s="3">
        <v>44373</v>
      </c>
      <c r="D5244" s="1" t="s">
        <v>13</v>
      </c>
      <c r="E5244" s="1" t="s">
        <v>24</v>
      </c>
      <c r="F5244" s="1">
        <v>25045</v>
      </c>
      <c r="G5244" s="1" t="s">
        <v>25</v>
      </c>
      <c r="H5244" s="1" t="s">
        <v>19</v>
      </c>
      <c r="J5244" s="1" t="str" cm="1">
        <f t="array" ref="J5244">_xlfn.IFS(F5244="","missing",F5244&lt;0,"negative",F5244=0,"zero",AND(F5244&gt;=99999,MOD(F5244,9)=0),"99999 placeholder",AND(F5244&gt;$O$5,D5244="Expense"),"Expense outlier",AND(F5244&gt;$P$5,D5244="Income"),"Income outlier",TRUE,"valid")</f>
        <v>Expense outlier</v>
      </c>
      <c r="K5244" s="1" t="str">
        <f>_xlfn.XLOOKUP(I5244,[1]category_mapping!$F$2:$F$19,[1]category_mapping!$G$2:$G$19,E5244)</f>
        <v>rent</v>
      </c>
      <c r="L5244" s="1" t="str">
        <f>IF(cleaning_working[[#This Row],[date]]="","Missing","Available")</f>
        <v>Available</v>
      </c>
    </row>
    <row r="5245" spans="1:12" x14ac:dyDescent="0.35">
      <c r="A5245" s="1" t="s">
        <v>5350</v>
      </c>
      <c r="B5245" s="1" t="s">
        <v>289</v>
      </c>
      <c r="C5245" s="3">
        <v>44642</v>
      </c>
      <c r="D5245" s="1" t="s">
        <v>13</v>
      </c>
      <c r="E5245" s="1" t="s">
        <v>39</v>
      </c>
      <c r="F5245" s="1">
        <v>3819</v>
      </c>
      <c r="G5245" s="1" t="s">
        <v>32</v>
      </c>
      <c r="H5245" s="1" t="s">
        <v>159</v>
      </c>
      <c r="I5245" s="1" t="s">
        <v>87</v>
      </c>
      <c r="J5245" s="1" t="str" cm="1">
        <f t="array" ref="J5245">_xlfn.IFS(F5245="","missing",F5245&lt;0,"negative",F5245=0,"zero",AND(F5245&gt;=99999,MOD(F5245,9)=0),"99999 placeholder",AND(F5245&gt;$O$5,D5245="Expense"),"Expense outlier",AND(F5245&gt;$P$5,D5245="Income"),"Income outlier",TRUE,"valid")</f>
        <v>valid</v>
      </c>
      <c r="K5245" s="1" t="str">
        <f>_xlfn.XLOOKUP(I5245,[1]category_mapping!$F$2:$F$19,[1]category_mapping!$G$2:$G$19,E5245)</f>
        <v>food</v>
      </c>
      <c r="L5245" s="1" t="str">
        <f>IF(cleaning_working[[#This Row],[date]]="","Missing","Available")</f>
        <v>Available</v>
      </c>
    </row>
    <row r="5246" spans="1:12" x14ac:dyDescent="0.35">
      <c r="A5246" s="1" t="s">
        <v>5351</v>
      </c>
      <c r="B5246" s="1" t="s">
        <v>269</v>
      </c>
      <c r="C5246" s="3">
        <v>44380</v>
      </c>
      <c r="D5246" s="1" t="s">
        <v>14</v>
      </c>
      <c r="E5246" s="1" t="s">
        <v>119</v>
      </c>
      <c r="F5246" s="1">
        <v>40679</v>
      </c>
      <c r="G5246" s="1" t="s">
        <v>32</v>
      </c>
      <c r="H5246" s="1" t="s">
        <v>33</v>
      </c>
      <c r="I5246" s="1" t="s">
        <v>170</v>
      </c>
      <c r="J5246" s="1" t="str" cm="1">
        <f t="array" ref="J5246">_xlfn.IFS(F5246="","missing",F5246&lt;0,"negative",F5246=0,"zero",AND(F5246&gt;=99999,MOD(F5246,9)=0),"99999 placeholder",AND(F5246&gt;$O$5,D5246="Expense"),"Expense outlier",AND(F5246&gt;$P$5,D5246="Income"),"Income outlier",TRUE,"valid")</f>
        <v>valid</v>
      </c>
      <c r="K5246" s="1" t="str">
        <f>_xlfn.XLOOKUP(I5246,[1]category_mapping!$F$2:$F$19,[1]category_mapping!$G$2:$G$19,E5246)</f>
        <v>health</v>
      </c>
      <c r="L5246" s="1" t="str">
        <f>IF(cleaning_working[[#This Row],[date]]="","Missing","Available")</f>
        <v>Available</v>
      </c>
    </row>
    <row r="5247" spans="1:12" x14ac:dyDescent="0.35">
      <c r="A5247" s="1" t="s">
        <v>5352</v>
      </c>
      <c r="B5247" s="1" t="s">
        <v>144</v>
      </c>
      <c r="C5247" s="3">
        <v>45169</v>
      </c>
      <c r="D5247" s="1" t="s">
        <v>13</v>
      </c>
      <c r="E5247" s="1" t="s">
        <v>45</v>
      </c>
      <c r="F5247" s="1">
        <v>6696</v>
      </c>
      <c r="G5247" s="1" t="s">
        <v>25</v>
      </c>
      <c r="H5247" s="1" t="s">
        <v>86</v>
      </c>
      <c r="I5247" s="1" t="s">
        <v>128</v>
      </c>
      <c r="J5247" s="1" t="str" cm="1">
        <f t="array" ref="J5247">_xlfn.IFS(F5247="","missing",F5247&lt;0,"negative",F5247=0,"zero",AND(F5247&gt;=99999,MOD(F5247,9)=0),"99999 placeholder",AND(F5247&gt;$O$5,D5247="Expense"),"Expense outlier",AND(F5247&gt;$P$5,D5247="Income"),"Income outlier",TRUE,"valid")</f>
        <v>valid</v>
      </c>
      <c r="K5247" s="1" t="str">
        <f>_xlfn.XLOOKUP(I5247,[1]category_mapping!$F$2:$F$19,[1]category_mapping!$G$2:$G$19,E5247)</f>
        <v>utilities</v>
      </c>
      <c r="L5247" s="1" t="str">
        <f>IF(cleaning_working[[#This Row],[date]]="","Missing","Available")</f>
        <v>Available</v>
      </c>
    </row>
    <row r="5248" spans="1:12" x14ac:dyDescent="0.35">
      <c r="A5248" s="1" t="s">
        <v>5353</v>
      </c>
      <c r="B5248" s="1" t="s">
        <v>790</v>
      </c>
      <c r="C5248" s="3">
        <v>45433</v>
      </c>
      <c r="D5248" s="1" t="s">
        <v>13</v>
      </c>
      <c r="E5248" s="1" t="s">
        <v>63</v>
      </c>
      <c r="F5248" s="1">
        <v>1263</v>
      </c>
      <c r="G5248" s="1" t="s">
        <v>40</v>
      </c>
      <c r="H5248" s="1" t="s">
        <v>83</v>
      </c>
      <c r="I5248" s="1" t="s">
        <v>58</v>
      </c>
      <c r="J5248" s="1" t="str" cm="1">
        <f t="array" ref="J5248">_xlfn.IFS(F5248="","missing",F5248&lt;0,"negative",F5248=0,"zero",AND(F5248&gt;=99999,MOD(F5248,9)=0),"99999 placeholder",AND(F5248&gt;$O$5,D5248="Expense"),"Expense outlier",AND(F5248&gt;$P$5,D5248="Income"),"Income outlier",TRUE,"valid")</f>
        <v>valid</v>
      </c>
      <c r="K5248" s="1" t="str">
        <f>_xlfn.XLOOKUP(I5248,[1]category_mapping!$F$2:$F$19,[1]category_mapping!$G$2:$G$19,E5248)</f>
        <v>utilities</v>
      </c>
      <c r="L5248" s="1" t="str">
        <f>IF(cleaning_working[[#This Row],[date]]="","Missing","Available")</f>
        <v>Available</v>
      </c>
    </row>
    <row r="5249" spans="1:12" x14ac:dyDescent="0.35">
      <c r="A5249" s="1" t="s">
        <v>5354</v>
      </c>
      <c r="B5249" s="1" t="s">
        <v>241</v>
      </c>
      <c r="C5249" s="3">
        <v>45505</v>
      </c>
      <c r="D5249" s="1" t="s">
        <v>13</v>
      </c>
      <c r="E5249" s="1" t="s">
        <v>96</v>
      </c>
      <c r="F5249" s="1">
        <v>8631</v>
      </c>
      <c r="G5249" s="1" t="s">
        <v>18</v>
      </c>
      <c r="H5249" s="1" t="s">
        <v>83</v>
      </c>
      <c r="I5249" s="1" t="s">
        <v>66</v>
      </c>
      <c r="J5249" s="1" t="str" cm="1">
        <f t="array" ref="J5249">_xlfn.IFS(F5249="","missing",F5249&lt;0,"negative",F5249=0,"zero",AND(F5249&gt;=99999,MOD(F5249,9)=0),"99999 placeholder",AND(F5249&gt;$O$5,D5249="Expense"),"Expense outlier",AND(F5249&gt;$P$5,D5249="Income"),"Income outlier",TRUE,"valid")</f>
        <v>valid</v>
      </c>
      <c r="K5249" s="1" t="str">
        <f>_xlfn.XLOOKUP(I5249,[1]category_mapping!$F$2:$F$19,[1]category_mapping!$G$2:$G$19,E5249)</f>
        <v>food</v>
      </c>
      <c r="L5249" s="1" t="str">
        <f>IF(cleaning_working[[#This Row],[date]]="","Missing","Available")</f>
        <v>Available</v>
      </c>
    </row>
    <row r="5250" spans="1:12" x14ac:dyDescent="0.35">
      <c r="A5250" s="1" t="s">
        <v>5355</v>
      </c>
      <c r="B5250" s="1" t="s">
        <v>44</v>
      </c>
      <c r="C5250" s="3">
        <v>45558</v>
      </c>
      <c r="D5250" s="1" t="s">
        <v>13</v>
      </c>
      <c r="E5250" s="1" t="s">
        <v>96</v>
      </c>
      <c r="F5250" s="1">
        <v>4761</v>
      </c>
      <c r="G5250" s="1" t="s">
        <v>40</v>
      </c>
      <c r="H5250" s="1" t="s">
        <v>107</v>
      </c>
      <c r="I5250" s="1" t="s">
        <v>194</v>
      </c>
      <c r="J5250" s="1" t="str" cm="1">
        <f t="array" ref="J5250">_xlfn.IFS(F5250="","missing",F5250&lt;0,"negative",F5250=0,"zero",AND(F5250&gt;=99999,MOD(F5250,9)=0),"99999 placeholder",AND(F5250&gt;$O$5,D5250="Expense"),"Expense outlier",AND(F5250&gt;$P$5,D5250="Income"),"Income outlier",TRUE,"valid")</f>
        <v>valid</v>
      </c>
      <c r="K5250" s="1" t="str">
        <f>_xlfn.XLOOKUP(I5250,[1]category_mapping!$F$2:$F$19,[1]category_mapping!$G$2:$G$19,E5250)</f>
        <v>travel</v>
      </c>
      <c r="L5250" s="1" t="str">
        <f>IF(cleaning_working[[#This Row],[date]]="","Missing","Available")</f>
        <v>Available</v>
      </c>
    </row>
    <row r="5251" spans="1:12" x14ac:dyDescent="0.35">
      <c r="A5251" s="1" t="s">
        <v>5356</v>
      </c>
      <c r="B5251" s="1" t="s">
        <v>341</v>
      </c>
      <c r="C5251" s="3">
        <v>44793</v>
      </c>
      <c r="D5251" s="1" t="s">
        <v>13</v>
      </c>
      <c r="E5251" s="1" t="s">
        <v>70</v>
      </c>
      <c r="F5251" s="1">
        <v>6018</v>
      </c>
      <c r="G5251" s="1" t="s">
        <v>18</v>
      </c>
      <c r="H5251" s="1" t="s">
        <v>19</v>
      </c>
      <c r="I5251" s="1" t="s">
        <v>93</v>
      </c>
      <c r="J5251" s="1" t="str" cm="1">
        <f t="array" ref="J5251">_xlfn.IFS(F5251="","missing",F5251&lt;0,"negative",F5251=0,"zero",AND(F5251&gt;=99999,MOD(F5251,9)=0),"99999 placeholder",AND(F5251&gt;$O$5,D5251="Expense"),"Expense outlier",AND(F5251&gt;$P$5,D5251="Income"),"Income outlier",TRUE,"valid")</f>
        <v>valid</v>
      </c>
      <c r="K5251" s="1" t="str">
        <f>_xlfn.XLOOKUP(I5251,[1]category_mapping!$F$2:$F$19,[1]category_mapping!$G$2:$G$19,E5251)</f>
        <v>others</v>
      </c>
      <c r="L5251" s="1" t="str">
        <f>IF(cleaning_working[[#This Row],[date]]="","Missing","Available")</f>
        <v>Available</v>
      </c>
    </row>
    <row r="5252" spans="1:12" x14ac:dyDescent="0.35">
      <c r="A5252" s="1" t="s">
        <v>5357</v>
      </c>
      <c r="B5252" s="1" t="s">
        <v>386</v>
      </c>
      <c r="C5252" s="3">
        <v>45516</v>
      </c>
      <c r="D5252" s="1" t="s">
        <v>13</v>
      </c>
      <c r="E5252" s="1" t="s">
        <v>96</v>
      </c>
      <c r="F5252" s="1">
        <v>3950</v>
      </c>
      <c r="G5252" s="1" t="s">
        <v>40</v>
      </c>
      <c r="H5252" s="1" t="s">
        <v>33</v>
      </c>
      <c r="I5252" s="1" t="s">
        <v>134</v>
      </c>
      <c r="J5252" s="1" t="str" cm="1">
        <f t="array" ref="J5252">_xlfn.IFS(F5252="","missing",F5252&lt;0,"negative",F5252=0,"zero",AND(F5252&gt;=99999,MOD(F5252,9)=0),"99999 placeholder",AND(F5252&gt;$O$5,D5252="Expense"),"Expense outlier",AND(F5252&gt;$P$5,D5252="Income"),"Income outlier",TRUE,"valid")</f>
        <v>valid</v>
      </c>
      <c r="K5252" s="1" t="str">
        <f>_xlfn.XLOOKUP(I5252,[1]category_mapping!$F$2:$F$19,[1]category_mapping!$G$2:$G$19,E5252)</f>
        <v>education</v>
      </c>
      <c r="L5252" s="1" t="str">
        <f>IF(cleaning_working[[#This Row],[date]]="","Missing","Available")</f>
        <v>Available</v>
      </c>
    </row>
    <row r="5253" spans="1:12" x14ac:dyDescent="0.35">
      <c r="A5253" s="1" t="s">
        <v>5358</v>
      </c>
      <c r="B5253" s="1" t="s">
        <v>686</v>
      </c>
      <c r="C5253" s="3">
        <v>45454</v>
      </c>
      <c r="D5253" s="1" t="s">
        <v>13</v>
      </c>
      <c r="E5253" s="1" t="s">
        <v>39</v>
      </c>
      <c r="F5253" s="1">
        <v>6218</v>
      </c>
      <c r="G5253" s="1" t="s">
        <v>32</v>
      </c>
      <c r="H5253" s="1" t="s">
        <v>25</v>
      </c>
      <c r="J5253" s="1" t="str" cm="1">
        <f t="array" ref="J5253">_xlfn.IFS(F5253="","missing",F5253&lt;0,"negative",F5253=0,"zero",AND(F5253&gt;=99999,MOD(F5253,9)=0),"99999 placeholder",AND(F5253&gt;$O$5,D5253="Expense"),"Expense outlier",AND(F5253&gt;$P$5,D5253="Income"),"Income outlier",TRUE,"valid")</f>
        <v>valid</v>
      </c>
      <c r="K5253" s="1" t="str">
        <f>_xlfn.XLOOKUP(I5253,[1]category_mapping!$F$2:$F$19,[1]category_mapping!$G$2:$G$19,E5253)</f>
        <v>food</v>
      </c>
      <c r="L5253" s="1" t="str">
        <f>IF(cleaning_working[[#This Row],[date]]="","Missing","Available")</f>
        <v>Available</v>
      </c>
    </row>
    <row r="5254" spans="1:12" x14ac:dyDescent="0.35">
      <c r="A5254" s="1" t="s">
        <v>5359</v>
      </c>
      <c r="B5254" s="1" t="s">
        <v>372</v>
      </c>
      <c r="C5254" s="3">
        <v>44876</v>
      </c>
      <c r="D5254" s="1" t="s">
        <v>13</v>
      </c>
      <c r="E5254" s="1" t="s">
        <v>96</v>
      </c>
      <c r="F5254" s="1">
        <v>8152</v>
      </c>
      <c r="G5254" s="1" t="s">
        <v>64</v>
      </c>
      <c r="H5254" s="1" t="s">
        <v>107</v>
      </c>
      <c r="I5254" s="1" t="s">
        <v>217</v>
      </c>
      <c r="J5254" s="1" t="str" cm="1">
        <f t="array" ref="J5254">_xlfn.IFS(F5254="","missing",F5254&lt;0,"negative",F5254=0,"zero",AND(F5254&gt;=99999,MOD(F5254,9)=0),"99999 placeholder",AND(F5254&gt;$O$5,D5254="Expense"),"Expense outlier",AND(F5254&gt;$P$5,D5254="Income"),"Income outlier",TRUE,"valid")</f>
        <v>valid</v>
      </c>
      <c r="K5254" s="1" t="str">
        <f>_xlfn.XLOOKUP(I5254,[1]category_mapping!$F$2:$F$19,[1]category_mapping!$G$2:$G$19,E5254)</f>
        <v>rent</v>
      </c>
      <c r="L5254" s="1" t="str">
        <f>IF(cleaning_working[[#This Row],[date]]="","Missing","Available")</f>
        <v>Available</v>
      </c>
    </row>
    <row r="5255" spans="1:12" x14ac:dyDescent="0.35">
      <c r="A5255" s="1" t="s">
        <v>5360</v>
      </c>
      <c r="B5255" s="1" t="s">
        <v>192</v>
      </c>
      <c r="C5255" s="3">
        <v>44418</v>
      </c>
      <c r="D5255" s="1" t="s">
        <v>13</v>
      </c>
      <c r="E5255" s="1" t="s">
        <v>63</v>
      </c>
      <c r="F5255" s="1">
        <v>3835</v>
      </c>
      <c r="G5255" s="1" t="s">
        <v>40</v>
      </c>
      <c r="H5255" s="1" t="s">
        <v>86</v>
      </c>
      <c r="J5255" s="1" t="str" cm="1">
        <f t="array" ref="J5255">_xlfn.IFS(F5255="","missing",F5255&lt;0,"negative",F5255=0,"zero",AND(F5255&gt;=99999,MOD(F5255,9)=0),"99999 placeholder",AND(F5255&gt;$O$5,D5255="Expense"),"Expense outlier",AND(F5255&gt;$P$5,D5255="Income"),"Income outlier",TRUE,"valid")</f>
        <v>valid</v>
      </c>
      <c r="K5255" s="1" t="str">
        <f>_xlfn.XLOOKUP(I5255,[1]category_mapping!$F$2:$F$19,[1]category_mapping!$G$2:$G$19,E5255)</f>
        <v>utilities</v>
      </c>
      <c r="L5255" s="1" t="str">
        <f>IF(cleaning_working[[#This Row],[date]]="","Missing","Available")</f>
        <v>Available</v>
      </c>
    </row>
    <row r="5256" spans="1:12" x14ac:dyDescent="0.35">
      <c r="A5256" s="1" t="s">
        <v>5361</v>
      </c>
      <c r="B5256" s="1" t="s">
        <v>233</v>
      </c>
      <c r="C5256" s="3">
        <v>44828</v>
      </c>
      <c r="D5256" s="1" t="s">
        <v>13</v>
      </c>
      <c r="E5256" s="1" t="s">
        <v>63</v>
      </c>
      <c r="F5256" s="1">
        <v>7065</v>
      </c>
      <c r="G5256" s="1" t="s">
        <v>32</v>
      </c>
      <c r="H5256" s="1" t="s">
        <v>65</v>
      </c>
      <c r="J5256" s="1" t="str" cm="1">
        <f t="array" ref="J5256">_xlfn.IFS(F5256="","missing",F5256&lt;0,"negative",F5256=0,"zero",AND(F5256&gt;=99999,MOD(F5256,9)=0),"99999 placeholder",AND(F5256&gt;$O$5,D5256="Expense"),"Expense outlier",AND(F5256&gt;$P$5,D5256="Income"),"Income outlier",TRUE,"valid")</f>
        <v>valid</v>
      </c>
      <c r="K5256" s="1" t="str">
        <f>_xlfn.XLOOKUP(I5256,[1]category_mapping!$F$2:$F$19,[1]category_mapping!$G$2:$G$19,E5256)</f>
        <v>utilities</v>
      </c>
      <c r="L5256" s="1" t="str">
        <f>IF(cleaning_working[[#This Row],[date]]="","Missing","Available")</f>
        <v>Available</v>
      </c>
    </row>
    <row r="5257" spans="1:12" x14ac:dyDescent="0.35">
      <c r="A5257" s="1" t="s">
        <v>5362</v>
      </c>
      <c r="B5257" s="1" t="s">
        <v>187</v>
      </c>
      <c r="C5257" s="3">
        <v>44924</v>
      </c>
      <c r="D5257" s="1" t="s">
        <v>14</v>
      </c>
      <c r="E5257" s="1" t="s">
        <v>70</v>
      </c>
      <c r="F5257" s="1">
        <v>70404</v>
      </c>
      <c r="G5257" s="1" t="s">
        <v>64</v>
      </c>
      <c r="H5257" s="1" t="s">
        <v>86</v>
      </c>
      <c r="I5257" s="1" t="s">
        <v>66</v>
      </c>
      <c r="J5257" s="1" t="str" cm="1">
        <f t="array" ref="J5257">_xlfn.IFS(F5257="","missing",F5257&lt;0,"negative",F5257=0,"zero",AND(F5257&gt;=99999,MOD(F5257,9)=0),"99999 placeholder",AND(F5257&gt;$O$5,D5257="Expense"),"Expense outlier",AND(F5257&gt;$P$5,D5257="Income"),"Income outlier",TRUE,"valid")</f>
        <v>valid</v>
      </c>
      <c r="K5257" s="1" t="str">
        <f>_xlfn.XLOOKUP(I5257,[1]category_mapping!$F$2:$F$19,[1]category_mapping!$G$2:$G$19,E5257)</f>
        <v>food</v>
      </c>
      <c r="L5257" s="1" t="str">
        <f>IF(cleaning_working[[#This Row],[date]]="","Missing","Available")</f>
        <v>Available</v>
      </c>
    </row>
    <row r="5258" spans="1:12" x14ac:dyDescent="0.35">
      <c r="A5258" s="1" t="s">
        <v>5363</v>
      </c>
      <c r="B5258" s="1" t="s">
        <v>161</v>
      </c>
      <c r="C5258" s="3">
        <v>45465</v>
      </c>
      <c r="D5258" s="1" t="s">
        <v>13</v>
      </c>
      <c r="E5258" s="1" t="s">
        <v>17</v>
      </c>
      <c r="F5258" s="1">
        <v>9623</v>
      </c>
      <c r="G5258" s="1" t="s">
        <v>32</v>
      </c>
      <c r="H5258" s="1" t="s">
        <v>107</v>
      </c>
      <c r="I5258" s="1" t="s">
        <v>134</v>
      </c>
      <c r="J5258" s="1" t="str" cm="1">
        <f t="array" ref="J5258">_xlfn.IFS(F5258="","missing",F5258&lt;0,"negative",F5258=0,"zero",AND(F5258&gt;=99999,MOD(F5258,9)=0),"99999 placeholder",AND(F5258&gt;$O$5,D5258="Expense"),"Expense outlier",AND(F5258&gt;$P$5,D5258="Income"),"Income outlier",TRUE,"valid")</f>
        <v>valid</v>
      </c>
      <c r="K5258" s="1" t="str">
        <f>_xlfn.XLOOKUP(I5258,[1]category_mapping!$F$2:$F$19,[1]category_mapping!$G$2:$G$19,E5258)</f>
        <v>education</v>
      </c>
      <c r="L5258" s="1" t="str">
        <f>IF(cleaning_working[[#This Row],[date]]="","Missing","Available")</f>
        <v>Available</v>
      </c>
    </row>
    <row r="5259" spans="1:12" x14ac:dyDescent="0.35">
      <c r="A5259" s="1" t="s">
        <v>5364</v>
      </c>
      <c r="B5259" s="1" t="s">
        <v>500</v>
      </c>
      <c r="C5259" s="3">
        <v>44341</v>
      </c>
      <c r="D5259" s="1" t="s">
        <v>13</v>
      </c>
      <c r="E5259" s="1" t="s">
        <v>63</v>
      </c>
      <c r="F5259" s="1">
        <v>2105</v>
      </c>
      <c r="G5259" s="1" t="s">
        <v>32</v>
      </c>
      <c r="H5259" s="1" t="s">
        <v>83</v>
      </c>
      <c r="I5259" s="1" t="s">
        <v>123</v>
      </c>
      <c r="J5259" s="1" t="str" cm="1">
        <f t="array" ref="J5259">_xlfn.IFS(F5259="","missing",F5259&lt;0,"negative",F5259=0,"zero",AND(F5259&gt;=99999,MOD(F5259,9)=0),"99999 placeholder",AND(F5259&gt;$O$5,D5259="Expense"),"Expense outlier",AND(F5259&gt;$P$5,D5259="Income"),"Income outlier",TRUE,"valid")</f>
        <v>valid</v>
      </c>
      <c r="K5259" s="1" t="str">
        <f>_xlfn.XLOOKUP(I5259,[1]category_mapping!$F$2:$F$19,[1]category_mapping!$G$2:$G$19,E5259)</f>
        <v>utilities</v>
      </c>
      <c r="L5259" s="1" t="str">
        <f>IF(cleaning_working[[#This Row],[date]]="","Missing","Available")</f>
        <v>Available</v>
      </c>
    </row>
    <row r="5260" spans="1:12" x14ac:dyDescent="0.35">
      <c r="A5260" s="1" t="s">
        <v>5365</v>
      </c>
      <c r="B5260" s="1" t="s">
        <v>1044</v>
      </c>
      <c r="C5260" s="3">
        <v>44583</v>
      </c>
      <c r="D5260" s="1" t="s">
        <v>13</v>
      </c>
      <c r="E5260" s="1" t="s">
        <v>63</v>
      </c>
      <c r="F5260" s="1">
        <v>6296</v>
      </c>
      <c r="G5260" s="1" t="s">
        <v>64</v>
      </c>
      <c r="H5260" s="1" t="s">
        <v>159</v>
      </c>
      <c r="I5260" s="1" t="s">
        <v>137</v>
      </c>
      <c r="J5260" s="1" t="str" cm="1">
        <f t="array" ref="J5260">_xlfn.IFS(F5260="","missing",F5260&lt;0,"negative",F5260=0,"zero",AND(F5260&gt;=99999,MOD(F5260,9)=0),"99999 placeholder",AND(F5260&gt;$O$5,D5260="Expense"),"Expense outlier",AND(F5260&gt;$P$5,D5260="Income"),"Income outlier",TRUE,"valid")</f>
        <v>valid</v>
      </c>
      <c r="K5260" s="1" t="str">
        <f>_xlfn.XLOOKUP(I5260,[1]category_mapping!$F$2:$F$19,[1]category_mapping!$G$2:$G$19,E5260)</f>
        <v>travel</v>
      </c>
      <c r="L5260" s="1" t="str">
        <f>IF(cleaning_working[[#This Row],[date]]="","Missing","Available")</f>
        <v>Available</v>
      </c>
    </row>
    <row r="5261" spans="1:12" x14ac:dyDescent="0.35">
      <c r="A5261" s="1" t="s">
        <v>5366</v>
      </c>
      <c r="B5261" s="1" t="s">
        <v>214</v>
      </c>
      <c r="C5261" s="3">
        <v>45305</v>
      </c>
      <c r="D5261" s="1" t="s">
        <v>14</v>
      </c>
      <c r="E5261" s="1" t="s">
        <v>215</v>
      </c>
      <c r="F5261" s="1">
        <v>68895</v>
      </c>
      <c r="G5261" s="1" t="s">
        <v>64</v>
      </c>
      <c r="H5261" s="1" t="s">
        <v>65</v>
      </c>
      <c r="I5261" s="1" t="s">
        <v>194</v>
      </c>
      <c r="J5261" s="1" t="str" cm="1">
        <f t="array" ref="J5261">_xlfn.IFS(F5261="","missing",F5261&lt;0,"negative",F5261=0,"zero",AND(F5261&gt;=99999,MOD(F5261,9)=0),"99999 placeholder",AND(F5261&gt;$O$5,D5261="Expense"),"Expense outlier",AND(F5261&gt;$P$5,D5261="Income"),"Income outlier",TRUE,"valid")</f>
        <v>valid</v>
      </c>
      <c r="K5261" s="1" t="str">
        <f>_xlfn.XLOOKUP(I5261,[1]category_mapping!$F$2:$F$19,[1]category_mapping!$G$2:$G$19,E5261)</f>
        <v>travel</v>
      </c>
      <c r="L5261" s="1" t="str">
        <f>IF(cleaning_working[[#This Row],[date]]="","Missing","Available")</f>
        <v>Available</v>
      </c>
    </row>
    <row r="5262" spans="1:12" x14ac:dyDescent="0.35">
      <c r="A5262" s="1" t="s">
        <v>5367</v>
      </c>
      <c r="B5262" s="1" t="s">
        <v>16</v>
      </c>
      <c r="C5262" s="3">
        <v>44198</v>
      </c>
      <c r="D5262" s="1" t="s">
        <v>13</v>
      </c>
      <c r="E5262" s="1" t="s">
        <v>24</v>
      </c>
      <c r="F5262" s="1">
        <v>4095</v>
      </c>
      <c r="G5262" s="1" t="s">
        <v>32</v>
      </c>
      <c r="H5262" s="1" t="s">
        <v>133</v>
      </c>
      <c r="I5262" s="1" t="s">
        <v>120</v>
      </c>
      <c r="J5262" s="1" t="str" cm="1">
        <f t="array" ref="J5262">_xlfn.IFS(F5262="","missing",F5262&lt;0,"negative",F5262=0,"zero",AND(F5262&gt;=99999,MOD(F5262,9)=0),"99999 placeholder",AND(F5262&gt;$O$5,D5262="Expense"),"Expense outlier",AND(F5262&gt;$P$5,D5262="Income"),"Income outlier",TRUE,"valid")</f>
        <v>valid</v>
      </c>
      <c r="K5262" s="1" t="str">
        <f>_xlfn.XLOOKUP(I5262,[1]category_mapping!$F$2:$F$19,[1]category_mapping!$G$2:$G$19,E5262)</f>
        <v>food</v>
      </c>
      <c r="L5262" s="1" t="str">
        <f>IF(cleaning_working[[#This Row],[date]]="","Missing","Available")</f>
        <v>Available</v>
      </c>
    </row>
    <row r="5263" spans="1:12" x14ac:dyDescent="0.35">
      <c r="A5263" s="1" t="s">
        <v>5368</v>
      </c>
      <c r="B5263" s="1" t="s">
        <v>168</v>
      </c>
      <c r="C5263" s="3">
        <v>44879</v>
      </c>
      <c r="D5263" s="1" t="s">
        <v>13</v>
      </c>
      <c r="E5263" s="1" t="s">
        <v>24</v>
      </c>
      <c r="F5263" s="1">
        <v>4053</v>
      </c>
      <c r="G5263" s="1" t="s">
        <v>32</v>
      </c>
      <c r="H5263" s="1" t="s">
        <v>86</v>
      </c>
      <c r="I5263" s="1" t="s">
        <v>71</v>
      </c>
      <c r="J5263" s="1" t="str" cm="1">
        <f t="array" ref="J5263">_xlfn.IFS(F5263="","missing",F5263&lt;0,"negative",F5263=0,"zero",AND(F5263&gt;=99999,MOD(F5263,9)=0),"99999 placeholder",AND(F5263&gt;$O$5,D5263="Expense"),"Expense outlier",AND(F5263&gt;$P$5,D5263="Income"),"Income outlier",TRUE,"valid")</f>
        <v>valid</v>
      </c>
      <c r="K5263" s="1" t="str">
        <f>_xlfn.XLOOKUP(I5263,[1]category_mapping!$F$2:$F$19,[1]category_mapping!$G$2:$G$19,E5263)</f>
        <v>health</v>
      </c>
      <c r="L5263" s="1" t="str">
        <f>IF(cleaning_working[[#This Row],[date]]="","Missing","Available")</f>
        <v>Available</v>
      </c>
    </row>
    <row r="5264" spans="1:12" x14ac:dyDescent="0.35">
      <c r="A5264" s="1" t="s">
        <v>5369</v>
      </c>
      <c r="B5264" s="1" t="s">
        <v>531</v>
      </c>
      <c r="C5264" s="3">
        <v>45125</v>
      </c>
      <c r="D5264" s="1" t="s">
        <v>13</v>
      </c>
      <c r="E5264" s="1" t="s">
        <v>39</v>
      </c>
      <c r="F5264" s="1">
        <v>764</v>
      </c>
      <c r="G5264" s="1" t="s">
        <v>64</v>
      </c>
      <c r="H5264" s="1" t="s">
        <v>52</v>
      </c>
      <c r="I5264" s="1" t="s">
        <v>272</v>
      </c>
      <c r="J5264" s="1" t="str" cm="1">
        <f t="array" ref="J5264">_xlfn.IFS(F5264="","missing",F5264&lt;0,"negative",F5264=0,"zero",AND(F5264&gt;=99999,MOD(F5264,9)=0),"99999 placeholder",AND(F5264&gt;$O$5,D5264="Expense"),"Expense outlier",AND(F5264&gt;$P$5,D5264="Income"),"Income outlier",TRUE,"valid")</f>
        <v>valid</v>
      </c>
      <c r="K5264" s="1" t="str">
        <f>_xlfn.XLOOKUP(I5264,[1]category_mapping!$F$2:$F$19,[1]category_mapping!$G$2:$G$19,E5264)</f>
        <v>food</v>
      </c>
      <c r="L5264" s="1" t="str">
        <f>IF(cleaning_working[[#This Row],[date]]="","Missing","Available")</f>
        <v>Available</v>
      </c>
    </row>
    <row r="5265" spans="1:12" x14ac:dyDescent="0.35">
      <c r="A5265" s="1" t="s">
        <v>5370</v>
      </c>
      <c r="B5265" s="1" t="s">
        <v>206</v>
      </c>
      <c r="C5265" s="3">
        <v>44595</v>
      </c>
      <c r="D5265" s="1" t="s">
        <v>13</v>
      </c>
      <c r="E5265" s="1" t="s">
        <v>17</v>
      </c>
      <c r="F5265" s="1">
        <v>6908</v>
      </c>
      <c r="G5265" s="1" t="s">
        <v>40</v>
      </c>
      <c r="H5265" s="1" t="s">
        <v>83</v>
      </c>
      <c r="I5265" s="1" t="s">
        <v>162</v>
      </c>
      <c r="J5265" s="1" t="str" cm="1">
        <f t="array" ref="J5265">_xlfn.IFS(F5265="","missing",F5265&lt;0,"negative",F5265=0,"zero",AND(F5265&gt;=99999,MOD(F5265,9)=0),"99999 placeholder",AND(F5265&gt;$O$5,D5265="Expense"),"Expense outlier",AND(F5265&gt;$P$5,D5265="Income"),"Income outlier",TRUE,"valid")</f>
        <v>valid</v>
      </c>
      <c r="K5265" s="1" t="str">
        <f>_xlfn.XLOOKUP(I5265,[1]category_mapping!$F$2:$F$19,[1]category_mapping!$G$2:$G$19,E5265)</f>
        <v>education</v>
      </c>
      <c r="L5265" s="1" t="str">
        <f>IF(cleaning_working[[#This Row],[date]]="","Missing","Available")</f>
        <v>Available</v>
      </c>
    </row>
    <row r="5266" spans="1:12" x14ac:dyDescent="0.35">
      <c r="A5266" s="1" t="s">
        <v>5371</v>
      </c>
      <c r="B5266" s="1" t="s">
        <v>148</v>
      </c>
      <c r="C5266" s="3">
        <v>45500</v>
      </c>
      <c r="D5266" s="1" t="s">
        <v>13</v>
      </c>
      <c r="E5266" s="1" t="s">
        <v>24</v>
      </c>
      <c r="F5266" s="1">
        <v>15950</v>
      </c>
      <c r="G5266" s="1" t="s">
        <v>64</v>
      </c>
      <c r="H5266" s="1" t="s">
        <v>65</v>
      </c>
      <c r="J5266" s="1" t="str" cm="1">
        <f t="array" ref="J5266">_xlfn.IFS(F5266="","missing",F5266&lt;0,"negative",F5266=0,"zero",AND(F5266&gt;=99999,MOD(F5266,9)=0),"99999 placeholder",AND(F5266&gt;$O$5,D5266="Expense"),"Expense outlier",AND(F5266&gt;$P$5,D5266="Income"),"Income outlier",TRUE,"valid")</f>
        <v>Expense outlier</v>
      </c>
      <c r="K5266" s="1" t="str">
        <f>_xlfn.XLOOKUP(I5266,[1]category_mapping!$F$2:$F$19,[1]category_mapping!$G$2:$G$19,E5266)</f>
        <v>rent</v>
      </c>
      <c r="L5266" s="1" t="str">
        <f>IF(cleaning_working[[#This Row],[date]]="","Missing","Available")</f>
        <v>Available</v>
      </c>
    </row>
    <row r="5267" spans="1:12" x14ac:dyDescent="0.35">
      <c r="A5267" s="1" t="s">
        <v>5372</v>
      </c>
      <c r="B5267" s="1" t="s">
        <v>132</v>
      </c>
      <c r="C5267" s="3">
        <v>45607</v>
      </c>
      <c r="D5267" s="1" t="s">
        <v>13</v>
      </c>
      <c r="E5267" s="1" t="s">
        <v>24</v>
      </c>
      <c r="F5267" s="1">
        <v>7604</v>
      </c>
      <c r="G5267" s="1" t="s">
        <v>32</v>
      </c>
      <c r="H5267" s="1" t="s">
        <v>133</v>
      </c>
      <c r="I5267" s="1" t="s">
        <v>194</v>
      </c>
      <c r="J5267" s="1" t="str" cm="1">
        <f t="array" ref="J5267">_xlfn.IFS(F5267="","missing",F5267&lt;0,"negative",F5267=0,"zero",AND(F5267&gt;=99999,MOD(F5267,9)=0),"99999 placeholder",AND(F5267&gt;$O$5,D5267="Expense"),"Expense outlier",AND(F5267&gt;$P$5,D5267="Income"),"Income outlier",TRUE,"valid")</f>
        <v>valid</v>
      </c>
      <c r="K5267" s="1" t="str">
        <f>_xlfn.XLOOKUP(I5267,[1]category_mapping!$F$2:$F$19,[1]category_mapping!$G$2:$G$19,E5267)</f>
        <v>travel</v>
      </c>
      <c r="L5267" s="1" t="str">
        <f>IF(cleaning_working[[#This Row],[date]]="","Missing","Available")</f>
        <v>Available</v>
      </c>
    </row>
    <row r="5268" spans="1:12" x14ac:dyDescent="0.35">
      <c r="A5268" s="1" t="s">
        <v>5373</v>
      </c>
      <c r="B5268" s="1" t="s">
        <v>689</v>
      </c>
      <c r="C5268" s="3">
        <v>45449</v>
      </c>
      <c r="D5268" s="1" t="s">
        <v>13</v>
      </c>
      <c r="E5268" s="1" t="s">
        <v>17</v>
      </c>
      <c r="F5268" s="1">
        <v>8924</v>
      </c>
      <c r="G5268" s="1" t="s">
        <v>32</v>
      </c>
      <c r="H5268" s="1" t="s">
        <v>52</v>
      </c>
      <c r="I5268" s="1" t="s">
        <v>53</v>
      </c>
      <c r="J5268" s="1" t="str" cm="1">
        <f t="array" ref="J5268">_xlfn.IFS(F5268="","missing",F5268&lt;0,"negative",F5268=0,"zero",AND(F5268&gt;=99999,MOD(F5268,9)=0),"99999 placeholder",AND(F5268&gt;$O$5,D5268="Expense"),"Expense outlier",AND(F5268&gt;$P$5,D5268="Income"),"Income outlier",TRUE,"valid")</f>
        <v>valid</v>
      </c>
      <c r="K5268" s="1" t="str">
        <f>_xlfn.XLOOKUP(I5268,[1]category_mapping!$F$2:$F$19,[1]category_mapping!$G$2:$G$19,E5268)</f>
        <v>travel</v>
      </c>
      <c r="L5268" s="1" t="str">
        <f>IF(cleaning_working[[#This Row],[date]]="","Missing","Available")</f>
        <v>Available</v>
      </c>
    </row>
    <row r="5269" spans="1:12" x14ac:dyDescent="0.35">
      <c r="A5269" s="1" t="s">
        <v>5374</v>
      </c>
      <c r="B5269" s="1" t="s">
        <v>196</v>
      </c>
      <c r="C5269" s="3">
        <v>44292</v>
      </c>
      <c r="D5269" s="1" t="s">
        <v>13</v>
      </c>
      <c r="E5269" s="1" t="s">
        <v>39</v>
      </c>
      <c r="F5269" s="1">
        <v>1741</v>
      </c>
      <c r="G5269" s="1" t="s">
        <v>18</v>
      </c>
      <c r="H5269" s="1" t="s">
        <v>83</v>
      </c>
      <c r="I5269" s="1" t="s">
        <v>217</v>
      </c>
      <c r="J5269" s="1" t="str" cm="1">
        <f t="array" ref="J5269">_xlfn.IFS(F5269="","missing",F5269&lt;0,"negative",F5269=0,"zero",AND(F5269&gt;=99999,MOD(F5269,9)=0),"99999 placeholder",AND(F5269&gt;$O$5,D5269="Expense"),"Expense outlier",AND(F5269&gt;$P$5,D5269="Income"),"Income outlier",TRUE,"valid")</f>
        <v>valid</v>
      </c>
      <c r="K5269" s="1" t="str">
        <f>_xlfn.XLOOKUP(I5269,[1]category_mapping!$F$2:$F$19,[1]category_mapping!$G$2:$G$19,E5269)</f>
        <v>rent</v>
      </c>
      <c r="L5269" s="1" t="str">
        <f>IF(cleaning_working[[#This Row],[date]]="","Missing","Available")</f>
        <v>Available</v>
      </c>
    </row>
    <row r="5270" spans="1:12" x14ac:dyDescent="0.35">
      <c r="A5270" s="1" t="s">
        <v>5375</v>
      </c>
      <c r="B5270" s="1" t="s">
        <v>262</v>
      </c>
      <c r="C5270" s="3">
        <v>44454</v>
      </c>
      <c r="D5270" s="1" t="s">
        <v>13</v>
      </c>
      <c r="E5270" s="1" t="s">
        <v>39</v>
      </c>
      <c r="F5270" s="1">
        <v>1204</v>
      </c>
      <c r="G5270" s="1" t="s">
        <v>18</v>
      </c>
      <c r="H5270" s="1" t="s">
        <v>26</v>
      </c>
      <c r="I5270" s="1" t="s">
        <v>66</v>
      </c>
      <c r="J5270" s="1" t="str" cm="1">
        <f t="array" ref="J5270">_xlfn.IFS(F5270="","missing",F5270&lt;0,"negative",F5270=0,"zero",AND(F5270&gt;=99999,MOD(F5270,9)=0),"99999 placeholder",AND(F5270&gt;$O$5,D5270="Expense"),"Expense outlier",AND(F5270&gt;$P$5,D5270="Income"),"Income outlier",TRUE,"valid")</f>
        <v>valid</v>
      </c>
      <c r="K5270" s="1" t="str">
        <f>_xlfn.XLOOKUP(I5270,[1]category_mapping!$F$2:$F$19,[1]category_mapping!$G$2:$G$19,E5270)</f>
        <v>food</v>
      </c>
      <c r="L5270" s="1" t="str">
        <f>IF(cleaning_working[[#This Row],[date]]="","Missing","Available")</f>
        <v>Available</v>
      </c>
    </row>
    <row r="5271" spans="1:12" x14ac:dyDescent="0.35">
      <c r="A5271" s="1" t="s">
        <v>5376</v>
      </c>
      <c r="B5271" s="1" t="s">
        <v>372</v>
      </c>
      <c r="C5271" s="3">
        <v>45432</v>
      </c>
      <c r="D5271" s="1" t="s">
        <v>13</v>
      </c>
      <c r="E5271" s="1" t="s">
        <v>17</v>
      </c>
      <c r="F5271" s="1">
        <v>240</v>
      </c>
      <c r="G5271" s="1" t="s">
        <v>64</v>
      </c>
      <c r="H5271" s="1" t="s">
        <v>86</v>
      </c>
      <c r="I5271" s="1" t="s">
        <v>97</v>
      </c>
      <c r="J5271" s="1" t="str" cm="1">
        <f t="array" ref="J5271">_xlfn.IFS(F5271="","missing",F5271&lt;0,"negative",F5271=0,"zero",AND(F5271&gt;=99999,MOD(F5271,9)=0),"99999 placeholder",AND(F5271&gt;$O$5,D5271="Expense"),"Expense outlier",AND(F5271&gt;$P$5,D5271="Income"),"Income outlier",TRUE,"valid")</f>
        <v>valid</v>
      </c>
      <c r="K5271" s="1" t="str">
        <f>_xlfn.XLOOKUP(I5271,[1]category_mapping!$F$2:$F$19,[1]category_mapping!$G$2:$G$19,E5271)</f>
        <v>health</v>
      </c>
      <c r="L5271" s="1" t="str">
        <f>IF(cleaning_working[[#This Row],[date]]="","Missing","Available")</f>
        <v>Available</v>
      </c>
    </row>
    <row r="5272" spans="1:12" x14ac:dyDescent="0.35">
      <c r="A5272" s="1" t="s">
        <v>5377</v>
      </c>
      <c r="B5272" s="1" t="s">
        <v>48</v>
      </c>
      <c r="C5272" s="3" t="s">
        <v>38</v>
      </c>
      <c r="D5272" s="1" t="s">
        <v>13</v>
      </c>
      <c r="E5272" s="1" t="s">
        <v>176</v>
      </c>
      <c r="F5272" s="1">
        <v>9191</v>
      </c>
      <c r="G5272" s="1" t="s">
        <v>32</v>
      </c>
      <c r="H5272" s="1" t="s">
        <v>33</v>
      </c>
      <c r="I5272" s="1" t="s">
        <v>71</v>
      </c>
      <c r="J5272" s="1" t="str" cm="1">
        <f t="array" ref="J5272">_xlfn.IFS(F5272="","missing",F5272&lt;0,"negative",F5272=0,"zero",AND(F5272&gt;=99999,MOD(F5272,9)=0),"99999 placeholder",AND(F5272&gt;$O$5,D5272="Expense"),"Expense outlier",AND(F5272&gt;$P$5,D5272="Income"),"Income outlier",TRUE,"valid")</f>
        <v>valid</v>
      </c>
      <c r="K5272" s="1" t="str">
        <f>_xlfn.XLOOKUP(I5272,[1]category_mapping!$F$2:$F$19,[1]category_mapping!$G$2:$G$19,E5272)</f>
        <v>health</v>
      </c>
      <c r="L5272" s="1" t="str">
        <f>IF(cleaning_working[[#This Row],[date]]="","Missing","Available")</f>
        <v>Missing</v>
      </c>
    </row>
    <row r="5273" spans="1:12" x14ac:dyDescent="0.35">
      <c r="A5273" s="1" t="s">
        <v>5378</v>
      </c>
      <c r="B5273" s="1" t="s">
        <v>348</v>
      </c>
      <c r="C5273" s="3">
        <v>45467</v>
      </c>
      <c r="D5273" s="1" t="s">
        <v>13</v>
      </c>
      <c r="E5273" s="1" t="s">
        <v>45</v>
      </c>
      <c r="F5273" s="1">
        <v>8849</v>
      </c>
      <c r="G5273" s="1" t="s">
        <v>40</v>
      </c>
      <c r="H5273" s="1" t="s">
        <v>25</v>
      </c>
      <c r="I5273" s="1" t="s">
        <v>178</v>
      </c>
      <c r="J5273" s="1" t="str" cm="1">
        <f t="array" ref="J5273">_xlfn.IFS(F5273="","missing",F5273&lt;0,"negative",F5273=0,"zero",AND(F5273&gt;=99999,MOD(F5273,9)=0),"99999 placeholder",AND(F5273&gt;$O$5,D5273="Expense"),"Expense outlier",AND(F5273&gt;$P$5,D5273="Income"),"Income outlier",TRUE,"valid")</f>
        <v>valid</v>
      </c>
      <c r="K5273" s="1" t="str">
        <f>_xlfn.XLOOKUP(I5273,[1]category_mapping!$F$2:$F$19,[1]category_mapping!$G$2:$G$19,E5273)</f>
        <v>rent</v>
      </c>
      <c r="L5273" s="1" t="str">
        <f>IF(cleaning_working[[#This Row],[date]]="","Missing","Available")</f>
        <v>Available</v>
      </c>
    </row>
    <row r="5274" spans="1:12" x14ac:dyDescent="0.35">
      <c r="A5274" s="1" t="s">
        <v>5379</v>
      </c>
      <c r="B5274" s="1" t="s">
        <v>48</v>
      </c>
      <c r="C5274" s="3">
        <v>45065</v>
      </c>
      <c r="D5274" s="1" t="s">
        <v>13</v>
      </c>
      <c r="E5274" s="1" t="s">
        <v>45</v>
      </c>
      <c r="F5274" s="1">
        <v>7423</v>
      </c>
      <c r="G5274" s="1" t="s">
        <v>32</v>
      </c>
      <c r="H5274" s="1" t="s">
        <v>86</v>
      </c>
      <c r="I5274" s="1" t="s">
        <v>58</v>
      </c>
      <c r="J5274" s="1" t="str" cm="1">
        <f t="array" ref="J5274">_xlfn.IFS(F5274="","missing",F5274&lt;0,"negative",F5274=0,"zero",AND(F5274&gt;=99999,MOD(F5274,9)=0),"99999 placeholder",AND(F5274&gt;$O$5,D5274="Expense"),"Expense outlier",AND(F5274&gt;$P$5,D5274="Income"),"Income outlier",TRUE,"valid")</f>
        <v>valid</v>
      </c>
      <c r="K5274" s="1" t="str">
        <f>_xlfn.XLOOKUP(I5274,[1]category_mapping!$F$2:$F$19,[1]category_mapping!$G$2:$G$19,E5274)</f>
        <v>entertainment</v>
      </c>
      <c r="L5274" s="1" t="str">
        <f>IF(cleaning_working[[#This Row],[date]]="","Missing","Available")</f>
        <v>Available</v>
      </c>
    </row>
    <row r="5275" spans="1:12" x14ac:dyDescent="0.35">
      <c r="A5275" s="1" t="s">
        <v>5380</v>
      </c>
      <c r="B5275" s="1" t="s">
        <v>106</v>
      </c>
      <c r="C5275" s="3">
        <v>45341</v>
      </c>
      <c r="D5275" s="1" t="s">
        <v>13</v>
      </c>
      <c r="E5275" s="1" t="s">
        <v>63</v>
      </c>
      <c r="F5275" s="1">
        <v>8016</v>
      </c>
      <c r="G5275" s="1" t="s">
        <v>18</v>
      </c>
      <c r="H5275" s="1" t="s">
        <v>107</v>
      </c>
      <c r="I5275" s="1" t="s">
        <v>217</v>
      </c>
      <c r="J5275" s="1" t="str" cm="1">
        <f t="array" ref="J5275">_xlfn.IFS(F5275="","missing",F5275&lt;0,"negative",F5275=0,"zero",AND(F5275&gt;=99999,MOD(F5275,9)=0),"99999 placeholder",AND(F5275&gt;$O$5,D5275="Expense"),"Expense outlier",AND(F5275&gt;$P$5,D5275="Income"),"Income outlier",TRUE,"valid")</f>
        <v>valid</v>
      </c>
      <c r="K5275" s="1" t="str">
        <f>_xlfn.XLOOKUP(I5275,[1]category_mapping!$F$2:$F$19,[1]category_mapping!$G$2:$G$19,E5275)</f>
        <v>rent</v>
      </c>
      <c r="L5275" s="1" t="str">
        <f>IF(cleaning_working[[#This Row],[date]]="","Missing","Available")</f>
        <v>Available</v>
      </c>
    </row>
    <row r="5276" spans="1:12" x14ac:dyDescent="0.35">
      <c r="A5276" s="1" t="s">
        <v>5381</v>
      </c>
      <c r="B5276" s="1" t="s">
        <v>106</v>
      </c>
      <c r="C5276" s="3">
        <v>45107</v>
      </c>
      <c r="D5276" s="1" t="s">
        <v>13</v>
      </c>
      <c r="E5276" s="1" t="s">
        <v>63</v>
      </c>
      <c r="F5276" s="1">
        <v>3294</v>
      </c>
      <c r="G5276" s="1" t="s">
        <v>32</v>
      </c>
      <c r="H5276" s="1" t="s">
        <v>19</v>
      </c>
      <c r="I5276" s="1" t="s">
        <v>97</v>
      </c>
      <c r="J5276" s="1" t="str" cm="1">
        <f t="array" ref="J5276">_xlfn.IFS(F5276="","missing",F5276&lt;0,"negative",F5276=0,"zero",AND(F5276&gt;=99999,MOD(F5276,9)=0),"99999 placeholder",AND(F5276&gt;$O$5,D5276="Expense"),"Expense outlier",AND(F5276&gt;$P$5,D5276="Income"),"Income outlier",TRUE,"valid")</f>
        <v>valid</v>
      </c>
      <c r="K5276" s="1" t="str">
        <f>_xlfn.XLOOKUP(I5276,[1]category_mapping!$F$2:$F$19,[1]category_mapping!$G$2:$G$19,E5276)</f>
        <v>health</v>
      </c>
      <c r="L5276" s="1" t="str">
        <f>IF(cleaning_working[[#This Row],[date]]="","Missing","Available")</f>
        <v>Available</v>
      </c>
    </row>
    <row r="5277" spans="1:12" x14ac:dyDescent="0.35">
      <c r="A5277" s="1" t="s">
        <v>5382</v>
      </c>
      <c r="B5277" s="1" t="s">
        <v>464</v>
      </c>
      <c r="C5277" s="3">
        <v>45036</v>
      </c>
      <c r="D5277" s="1" t="s">
        <v>13</v>
      </c>
      <c r="E5277" s="1" t="s">
        <v>39</v>
      </c>
      <c r="F5277" s="1">
        <v>1366</v>
      </c>
      <c r="G5277" s="1" t="s">
        <v>18</v>
      </c>
      <c r="H5277" s="1" t="s">
        <v>25</v>
      </c>
      <c r="I5277" s="1" t="s">
        <v>53</v>
      </c>
      <c r="J5277" s="1" t="str" cm="1">
        <f t="array" ref="J5277">_xlfn.IFS(F5277="","missing",F5277&lt;0,"negative",F5277=0,"zero",AND(F5277&gt;=99999,MOD(F5277,9)=0),"99999 placeholder",AND(F5277&gt;$O$5,D5277="Expense"),"Expense outlier",AND(F5277&gt;$P$5,D5277="Income"),"Income outlier",TRUE,"valid")</f>
        <v>valid</v>
      </c>
      <c r="K5277" s="1" t="str">
        <f>_xlfn.XLOOKUP(I5277,[1]category_mapping!$F$2:$F$19,[1]category_mapping!$G$2:$G$19,E5277)</f>
        <v>travel</v>
      </c>
      <c r="L5277" s="1" t="str">
        <f>IF(cleaning_working[[#This Row],[date]]="","Missing","Available")</f>
        <v>Available</v>
      </c>
    </row>
    <row r="5278" spans="1:12" x14ac:dyDescent="0.35">
      <c r="A5278" s="1" t="s">
        <v>5383</v>
      </c>
      <c r="B5278" s="1" t="s">
        <v>208</v>
      </c>
      <c r="C5278" s="3">
        <v>44776</v>
      </c>
      <c r="D5278" s="1" t="s">
        <v>13</v>
      </c>
      <c r="E5278" s="1" t="s">
        <v>104</v>
      </c>
      <c r="F5278" s="1">
        <v>1759</v>
      </c>
      <c r="G5278" s="1" t="s">
        <v>40</v>
      </c>
      <c r="H5278" s="1" t="s">
        <v>86</v>
      </c>
      <c r="J5278" s="1" t="str" cm="1">
        <f t="array" ref="J5278">_xlfn.IFS(F5278="","missing",F5278&lt;0,"negative",F5278=0,"zero",AND(F5278&gt;=99999,MOD(F5278,9)=0),"99999 placeholder",AND(F5278&gt;$O$5,D5278="Expense"),"Expense outlier",AND(F5278&gt;$P$5,D5278="Income"),"Income outlier",TRUE,"valid")</f>
        <v>valid</v>
      </c>
      <c r="K5278" s="1" t="str">
        <f>_xlfn.XLOOKUP(I5278,[1]category_mapping!$F$2:$F$19,[1]category_mapping!$G$2:$G$19,E5278)</f>
        <v>health</v>
      </c>
      <c r="L5278" s="1" t="str">
        <f>IF(cleaning_working[[#This Row],[date]]="","Missing","Available")</f>
        <v>Available</v>
      </c>
    </row>
    <row r="5279" spans="1:12" x14ac:dyDescent="0.35">
      <c r="A5279" s="1" t="s">
        <v>5384</v>
      </c>
      <c r="B5279" s="1" t="s">
        <v>306</v>
      </c>
      <c r="C5279" s="3">
        <v>44624</v>
      </c>
      <c r="D5279" s="1" t="s">
        <v>13</v>
      </c>
      <c r="E5279" s="1" t="s">
        <v>39</v>
      </c>
      <c r="F5279" s="1">
        <v>889</v>
      </c>
      <c r="G5279" s="1" t="s">
        <v>40</v>
      </c>
      <c r="H5279" s="1" t="s">
        <v>33</v>
      </c>
      <c r="I5279" s="1" t="s">
        <v>20</v>
      </c>
      <c r="J5279" s="1" t="str" cm="1">
        <f t="array" ref="J5279">_xlfn.IFS(F5279="","missing",F5279&lt;0,"negative",F5279=0,"zero",AND(F5279&gt;=99999,MOD(F5279,9)=0),"99999 placeholder",AND(F5279&gt;$O$5,D5279="Expense"),"Expense outlier",AND(F5279&gt;$P$5,D5279="Income"),"Income outlier",TRUE,"valid")</f>
        <v>valid</v>
      </c>
      <c r="K5279" s="1" t="str">
        <f>_xlfn.XLOOKUP(I5279,[1]category_mapping!$F$2:$F$19,[1]category_mapping!$G$2:$G$19,E5279)</f>
        <v>entertainment</v>
      </c>
      <c r="L5279" s="1" t="str">
        <f>IF(cleaning_working[[#This Row],[date]]="","Missing","Available")</f>
        <v>Available</v>
      </c>
    </row>
    <row r="5280" spans="1:12" x14ac:dyDescent="0.35">
      <c r="A5280" s="1" t="s">
        <v>5385</v>
      </c>
      <c r="B5280" s="1" t="s">
        <v>208</v>
      </c>
      <c r="C5280" s="3">
        <v>45122</v>
      </c>
      <c r="D5280" s="1" t="s">
        <v>13</v>
      </c>
      <c r="E5280" s="1" t="s">
        <v>39</v>
      </c>
      <c r="F5280" s="1">
        <v>4492</v>
      </c>
      <c r="G5280" s="1" t="s">
        <v>25</v>
      </c>
      <c r="H5280" s="1" t="s">
        <v>133</v>
      </c>
      <c r="I5280" s="1" t="s">
        <v>90</v>
      </c>
      <c r="J5280" s="1" t="str" cm="1">
        <f t="array" ref="J5280">_xlfn.IFS(F5280="","missing",F5280&lt;0,"negative",F5280=0,"zero",AND(F5280&gt;=99999,MOD(F5280,9)=0),"99999 placeholder",AND(F5280&gt;$O$5,D5280="Expense"),"Expense outlier",AND(F5280&gt;$P$5,D5280="Income"),"Income outlier",TRUE,"valid")</f>
        <v>valid</v>
      </c>
      <c r="K5280" s="1" t="str">
        <f>_xlfn.XLOOKUP(I5280,[1]category_mapping!$F$2:$F$19,[1]category_mapping!$G$2:$G$19,E5280)</f>
        <v>food</v>
      </c>
      <c r="L5280" s="1" t="str">
        <f>IF(cleaning_working[[#This Row],[date]]="","Missing","Available")</f>
        <v>Available</v>
      </c>
    </row>
    <row r="5281" spans="1:12" x14ac:dyDescent="0.35">
      <c r="A5281" s="1" t="s">
        <v>5386</v>
      </c>
      <c r="B5281" s="1" t="s">
        <v>184</v>
      </c>
      <c r="C5281" s="3">
        <v>44453</v>
      </c>
      <c r="D5281" s="1" t="s">
        <v>13</v>
      </c>
      <c r="E5281" s="1" t="s">
        <v>39</v>
      </c>
      <c r="F5281" s="1">
        <v>5415</v>
      </c>
      <c r="G5281" s="1" t="s">
        <v>18</v>
      </c>
      <c r="H5281" s="1" t="s">
        <v>19</v>
      </c>
      <c r="I5281" s="1" t="s">
        <v>27</v>
      </c>
      <c r="J5281" s="1" t="str" cm="1">
        <f t="array" ref="J5281">_xlfn.IFS(F5281="","missing",F5281&lt;0,"negative",F5281=0,"zero",AND(F5281&gt;=99999,MOD(F5281,9)=0),"99999 placeholder",AND(F5281&gt;$O$5,D5281="Expense"),"Expense outlier",AND(F5281&gt;$P$5,D5281="Income"),"Income outlier",TRUE,"valid")</f>
        <v>valid</v>
      </c>
      <c r="K5281" s="1" t="str">
        <f>_xlfn.XLOOKUP(I5281,[1]category_mapping!$F$2:$F$19,[1]category_mapping!$G$2:$G$19,E5281)</f>
        <v>food</v>
      </c>
      <c r="L5281" s="1" t="str">
        <f>IF(cleaning_working[[#This Row],[date]]="","Missing","Available")</f>
        <v>Available</v>
      </c>
    </row>
    <row r="5282" spans="1:12" x14ac:dyDescent="0.35">
      <c r="A5282" s="1" t="s">
        <v>5387</v>
      </c>
      <c r="B5282" s="1" t="s">
        <v>69</v>
      </c>
      <c r="C5282" s="3">
        <v>44208</v>
      </c>
      <c r="D5282" s="1" t="s">
        <v>13</v>
      </c>
      <c r="E5282" s="1" t="s">
        <v>45</v>
      </c>
      <c r="F5282" s="1">
        <v>9914</v>
      </c>
      <c r="G5282" s="1" t="s">
        <v>64</v>
      </c>
      <c r="H5282" s="1" t="s">
        <v>19</v>
      </c>
      <c r="I5282" s="1" t="s">
        <v>87</v>
      </c>
      <c r="J5282" s="1" t="str" cm="1">
        <f t="array" ref="J5282">_xlfn.IFS(F5282="","missing",F5282&lt;0,"negative",F5282=0,"zero",AND(F5282&gt;=99999,MOD(F5282,9)=0),"99999 placeholder",AND(F5282&gt;$O$5,D5282="Expense"),"Expense outlier",AND(F5282&gt;$P$5,D5282="Income"),"Income outlier",TRUE,"valid")</f>
        <v>valid</v>
      </c>
      <c r="K5282" s="1" t="str">
        <f>_xlfn.XLOOKUP(I5282,[1]category_mapping!$F$2:$F$19,[1]category_mapping!$G$2:$G$19,E5282)</f>
        <v>entertainment</v>
      </c>
      <c r="L5282" s="1" t="str">
        <f>IF(cleaning_working[[#This Row],[date]]="","Missing","Available")</f>
        <v>Available</v>
      </c>
    </row>
    <row r="5283" spans="1:12" x14ac:dyDescent="0.35">
      <c r="A5283" s="1" t="s">
        <v>5388</v>
      </c>
      <c r="B5283" s="1" t="s">
        <v>341</v>
      </c>
      <c r="C5283" s="3">
        <v>44214</v>
      </c>
      <c r="D5283" s="1" t="s">
        <v>13</v>
      </c>
      <c r="E5283" s="1" t="s">
        <v>39</v>
      </c>
      <c r="F5283" s="1">
        <v>4588</v>
      </c>
      <c r="G5283" s="1" t="s">
        <v>64</v>
      </c>
      <c r="H5283" s="1" t="s">
        <v>65</v>
      </c>
      <c r="I5283" s="1" t="s">
        <v>178</v>
      </c>
      <c r="J5283" s="1" t="str" cm="1">
        <f t="array" ref="J5283">_xlfn.IFS(F5283="","missing",F5283&lt;0,"negative",F5283=0,"zero",AND(F5283&gt;=99999,MOD(F5283,9)=0),"99999 placeholder",AND(F5283&gt;$O$5,D5283="Expense"),"Expense outlier",AND(F5283&gt;$P$5,D5283="Income"),"Income outlier",TRUE,"valid")</f>
        <v>valid</v>
      </c>
      <c r="K5283" s="1" t="str">
        <f>_xlfn.XLOOKUP(I5283,[1]category_mapping!$F$2:$F$19,[1]category_mapping!$G$2:$G$19,E5283)</f>
        <v>rent</v>
      </c>
      <c r="L5283" s="1" t="str">
        <f>IF(cleaning_working[[#This Row],[date]]="","Missing","Available")</f>
        <v>Available</v>
      </c>
    </row>
    <row r="5284" spans="1:12" x14ac:dyDescent="0.35">
      <c r="A5284" s="1" t="s">
        <v>5389</v>
      </c>
      <c r="B5284" s="1" t="s">
        <v>317</v>
      </c>
      <c r="C5284" s="3">
        <v>44958</v>
      </c>
      <c r="D5284" s="1" t="s">
        <v>13</v>
      </c>
      <c r="E5284" s="1" t="s">
        <v>39</v>
      </c>
      <c r="F5284" s="1">
        <v>4827</v>
      </c>
      <c r="G5284" s="1" t="s">
        <v>40</v>
      </c>
      <c r="H5284" s="1" t="s">
        <v>133</v>
      </c>
      <c r="I5284" s="1" t="s">
        <v>120</v>
      </c>
      <c r="J5284" s="1" t="str" cm="1">
        <f t="array" ref="J5284">_xlfn.IFS(F5284="","missing",F5284&lt;0,"negative",F5284=0,"zero",AND(F5284&gt;=99999,MOD(F5284,9)=0),"99999 placeholder",AND(F5284&gt;$O$5,D5284="Expense"),"Expense outlier",AND(F5284&gt;$P$5,D5284="Income"),"Income outlier",TRUE,"valid")</f>
        <v>valid</v>
      </c>
      <c r="K5284" s="1" t="str">
        <f>_xlfn.XLOOKUP(I5284,[1]category_mapping!$F$2:$F$19,[1]category_mapping!$G$2:$G$19,E5284)</f>
        <v>food</v>
      </c>
      <c r="L5284" s="1" t="str">
        <f>IF(cleaning_working[[#This Row],[date]]="","Missing","Available")</f>
        <v>Available</v>
      </c>
    </row>
    <row r="5285" spans="1:12" x14ac:dyDescent="0.35">
      <c r="A5285" s="1" t="s">
        <v>5390</v>
      </c>
      <c r="B5285" s="1" t="s">
        <v>106</v>
      </c>
      <c r="C5285" s="3">
        <v>45546</v>
      </c>
      <c r="D5285" s="1" t="s">
        <v>13</v>
      </c>
      <c r="E5285" s="1" t="s">
        <v>96</v>
      </c>
      <c r="F5285" s="1">
        <v>9238</v>
      </c>
      <c r="G5285" s="1" t="s">
        <v>18</v>
      </c>
      <c r="H5285" s="1" t="s">
        <v>133</v>
      </c>
      <c r="I5285" s="1" t="s">
        <v>41</v>
      </c>
      <c r="J5285" s="1" t="str" cm="1">
        <f t="array" ref="J5285">_xlfn.IFS(F5285="","missing",F5285&lt;0,"negative",F5285=0,"zero",AND(F5285&gt;=99999,MOD(F5285,9)=0),"99999 placeholder",AND(F5285&gt;$O$5,D5285="Expense"),"Expense outlier",AND(F5285&gt;$P$5,D5285="Income"),"Income outlier",TRUE,"valid")</f>
        <v>valid</v>
      </c>
      <c r="K5285" s="1" t="str">
        <f>_xlfn.XLOOKUP(I5285,[1]category_mapping!$F$2:$F$19,[1]category_mapping!$G$2:$G$19,E5285)</f>
        <v>utilities</v>
      </c>
      <c r="L5285" s="1" t="str">
        <f>IF(cleaning_working[[#This Row],[date]]="","Missing","Available")</f>
        <v>Available</v>
      </c>
    </row>
    <row r="5286" spans="1:12" x14ac:dyDescent="0.35">
      <c r="A5286" s="1" t="s">
        <v>5391</v>
      </c>
      <c r="B5286" s="1" t="s">
        <v>379</v>
      </c>
      <c r="C5286" s="3">
        <v>45162</v>
      </c>
      <c r="D5286" s="1" t="s">
        <v>13</v>
      </c>
      <c r="E5286" s="1" t="s">
        <v>39</v>
      </c>
      <c r="F5286" s="1">
        <v>8794</v>
      </c>
      <c r="G5286" s="1" t="s">
        <v>32</v>
      </c>
      <c r="H5286" s="1" t="s">
        <v>52</v>
      </c>
      <c r="I5286" s="1" t="s">
        <v>217</v>
      </c>
      <c r="J5286" s="1" t="str" cm="1">
        <f t="array" ref="J5286">_xlfn.IFS(F5286="","missing",F5286&lt;0,"negative",F5286=0,"zero",AND(F5286&gt;=99999,MOD(F5286,9)=0),"99999 placeholder",AND(F5286&gt;$O$5,D5286="Expense"),"Expense outlier",AND(F5286&gt;$P$5,D5286="Income"),"Income outlier",TRUE,"valid")</f>
        <v>valid</v>
      </c>
      <c r="K5286" s="1" t="str">
        <f>_xlfn.XLOOKUP(I5286,[1]category_mapping!$F$2:$F$19,[1]category_mapping!$G$2:$G$19,E5286)</f>
        <v>rent</v>
      </c>
      <c r="L5286" s="1" t="str">
        <f>IF(cleaning_working[[#This Row],[date]]="","Missing","Available")</f>
        <v>Available</v>
      </c>
    </row>
    <row r="5287" spans="1:12" x14ac:dyDescent="0.35">
      <c r="A5287" s="1" t="s">
        <v>5392</v>
      </c>
      <c r="B5287" s="1" t="s">
        <v>111</v>
      </c>
      <c r="C5287" s="3">
        <v>44837</v>
      </c>
      <c r="D5287" s="1" t="s">
        <v>14</v>
      </c>
      <c r="E5287" s="1" t="s">
        <v>119</v>
      </c>
      <c r="F5287" s="1">
        <v>66678</v>
      </c>
      <c r="G5287" s="1" t="s">
        <v>40</v>
      </c>
      <c r="H5287" s="1" t="s">
        <v>133</v>
      </c>
      <c r="I5287" s="1" t="s">
        <v>66</v>
      </c>
      <c r="J5287" s="1" t="str" cm="1">
        <f t="array" ref="J5287">_xlfn.IFS(F5287="","missing",F5287&lt;0,"negative",F5287=0,"zero",AND(F5287&gt;=99999,MOD(F5287,9)=0),"99999 placeholder",AND(F5287&gt;$O$5,D5287="Expense"),"Expense outlier",AND(F5287&gt;$P$5,D5287="Income"),"Income outlier",TRUE,"valid")</f>
        <v>valid</v>
      </c>
      <c r="K5287" s="1" t="str">
        <f>_xlfn.XLOOKUP(I5287,[1]category_mapping!$F$2:$F$19,[1]category_mapping!$G$2:$G$19,E5287)</f>
        <v>food</v>
      </c>
      <c r="L5287" s="1" t="str">
        <f>IF(cleaning_working[[#This Row],[date]]="","Missing","Available")</f>
        <v>Available</v>
      </c>
    </row>
    <row r="5288" spans="1:12" x14ac:dyDescent="0.35">
      <c r="A5288" s="1" t="s">
        <v>5393</v>
      </c>
      <c r="B5288" s="1" t="s">
        <v>146</v>
      </c>
      <c r="C5288" s="3">
        <v>44629</v>
      </c>
      <c r="D5288" s="1" t="s">
        <v>13</v>
      </c>
      <c r="E5288" s="1" t="s">
        <v>39</v>
      </c>
      <c r="F5288" s="1">
        <v>7423</v>
      </c>
      <c r="G5288" s="1" t="s">
        <v>25</v>
      </c>
      <c r="H5288" s="1" t="s">
        <v>19</v>
      </c>
      <c r="I5288" s="1" t="s">
        <v>178</v>
      </c>
      <c r="J5288" s="1" t="str" cm="1">
        <f t="array" ref="J5288">_xlfn.IFS(F5288="","missing",F5288&lt;0,"negative",F5288=0,"zero",AND(F5288&gt;=99999,MOD(F5288,9)=0),"99999 placeholder",AND(F5288&gt;$O$5,D5288="Expense"),"Expense outlier",AND(F5288&gt;$P$5,D5288="Income"),"Income outlier",TRUE,"valid")</f>
        <v>valid</v>
      </c>
      <c r="K5288" s="1" t="str">
        <f>_xlfn.XLOOKUP(I5288,[1]category_mapping!$F$2:$F$19,[1]category_mapping!$G$2:$G$19,E5288)</f>
        <v>rent</v>
      </c>
      <c r="L5288" s="1" t="str">
        <f>IF(cleaning_working[[#This Row],[date]]="","Missing","Available")</f>
        <v>Available</v>
      </c>
    </row>
    <row r="5289" spans="1:12" x14ac:dyDescent="0.35">
      <c r="A5289" s="1" t="s">
        <v>1473</v>
      </c>
      <c r="B5289" s="1" t="s">
        <v>225</v>
      </c>
      <c r="C5289" s="3">
        <v>45132</v>
      </c>
      <c r="D5289" s="1" t="s">
        <v>13</v>
      </c>
      <c r="E5289" s="1" t="s">
        <v>24</v>
      </c>
      <c r="F5289" s="1">
        <v>37330</v>
      </c>
      <c r="G5289" s="1" t="s">
        <v>40</v>
      </c>
      <c r="H5289" s="1" t="s">
        <v>107</v>
      </c>
      <c r="I5289" s="1" t="s">
        <v>90</v>
      </c>
      <c r="J5289" s="1" t="str" cm="1">
        <f t="array" ref="J5289">_xlfn.IFS(F5289="","missing",F5289&lt;0,"negative",F5289=0,"zero",AND(F5289&gt;=99999,MOD(F5289,9)=0),"99999 placeholder",AND(F5289&gt;$O$5,D5289="Expense"),"Expense outlier",AND(F5289&gt;$P$5,D5289="Income"),"Income outlier",TRUE,"valid")</f>
        <v>Expense outlier</v>
      </c>
      <c r="K5289" s="1" t="str">
        <f>_xlfn.XLOOKUP(I5289,[1]category_mapping!$F$2:$F$19,[1]category_mapping!$G$2:$G$19,E5289)</f>
        <v>rent</v>
      </c>
      <c r="L5289" s="1" t="str">
        <f>IF(cleaning_working[[#This Row],[date]]="","Missing","Available")</f>
        <v>Available</v>
      </c>
    </row>
    <row r="5290" spans="1:12" x14ac:dyDescent="0.35">
      <c r="A5290" s="1" t="s">
        <v>5394</v>
      </c>
      <c r="B5290" s="1" t="s">
        <v>500</v>
      </c>
      <c r="C5290" s="3">
        <v>45288</v>
      </c>
      <c r="D5290" s="1" t="s">
        <v>13</v>
      </c>
      <c r="E5290" s="1" t="s">
        <v>24</v>
      </c>
      <c r="F5290" s="1">
        <v>22188</v>
      </c>
      <c r="G5290" s="1" t="s">
        <v>18</v>
      </c>
      <c r="H5290" s="1" t="s">
        <v>33</v>
      </c>
      <c r="I5290" s="1" t="s">
        <v>87</v>
      </c>
      <c r="J5290" s="1" t="str" cm="1">
        <f t="array" ref="J5290">_xlfn.IFS(F5290="","missing",F5290&lt;0,"negative",F5290=0,"zero",AND(F5290&gt;=99999,MOD(F5290,9)=0),"99999 placeholder",AND(F5290&gt;$O$5,D5290="Expense"),"Expense outlier",AND(F5290&gt;$P$5,D5290="Income"),"Income outlier",TRUE,"valid")</f>
        <v>Expense outlier</v>
      </c>
      <c r="K5290" s="1" t="str">
        <f>_xlfn.XLOOKUP(I5290,[1]category_mapping!$F$2:$F$19,[1]category_mapping!$G$2:$G$19,E5290)</f>
        <v>rent</v>
      </c>
      <c r="L5290" s="1" t="str">
        <f>IF(cleaning_working[[#This Row],[date]]="","Missing","Available")</f>
        <v>Available</v>
      </c>
    </row>
    <row r="5291" spans="1:12" x14ac:dyDescent="0.35">
      <c r="A5291" s="1" t="s">
        <v>5395</v>
      </c>
      <c r="B5291" s="1" t="s">
        <v>416</v>
      </c>
      <c r="C5291" s="3">
        <v>45338</v>
      </c>
      <c r="D5291" s="1" t="s">
        <v>13</v>
      </c>
      <c r="E5291" s="1" t="s">
        <v>45</v>
      </c>
      <c r="F5291" s="1">
        <v>6865</v>
      </c>
      <c r="G5291" s="1" t="s">
        <v>32</v>
      </c>
      <c r="H5291" s="1" t="s">
        <v>33</v>
      </c>
      <c r="J5291" s="1" t="str" cm="1">
        <f t="array" ref="J5291">_xlfn.IFS(F5291="","missing",F5291&lt;0,"negative",F5291=0,"zero",AND(F5291&gt;=99999,MOD(F5291,9)=0),"99999 placeholder",AND(F5291&gt;$O$5,D5291="Expense"),"Expense outlier",AND(F5291&gt;$P$5,D5291="Income"),"Income outlier",TRUE,"valid")</f>
        <v>valid</v>
      </c>
      <c r="K5291" s="1" t="str">
        <f>_xlfn.XLOOKUP(I5291,[1]category_mapping!$F$2:$F$19,[1]category_mapping!$G$2:$G$19,E5291)</f>
        <v>entertainment</v>
      </c>
      <c r="L5291" s="1" t="str">
        <f>IF(cleaning_working[[#This Row],[date]]="","Missing","Available")</f>
        <v>Available</v>
      </c>
    </row>
    <row r="5292" spans="1:12" x14ac:dyDescent="0.35">
      <c r="A5292" s="1" t="s">
        <v>5396</v>
      </c>
      <c r="B5292" s="1" t="s">
        <v>365</v>
      </c>
      <c r="C5292" s="3">
        <v>45388</v>
      </c>
      <c r="D5292" s="1" t="s">
        <v>13</v>
      </c>
      <c r="E5292" s="1" t="s">
        <v>96</v>
      </c>
      <c r="F5292" s="1">
        <v>8216</v>
      </c>
      <c r="G5292" s="1" t="s">
        <v>18</v>
      </c>
      <c r="H5292" s="1" t="s">
        <v>26</v>
      </c>
      <c r="I5292" s="1" t="s">
        <v>46</v>
      </c>
      <c r="J5292" s="1" t="str" cm="1">
        <f t="array" ref="J5292">_xlfn.IFS(F5292="","missing",F5292&lt;0,"negative",F5292=0,"zero",AND(F5292&gt;=99999,MOD(F5292,9)=0),"99999 placeholder",AND(F5292&gt;$O$5,D5292="Expense"),"Expense outlier",AND(F5292&gt;$P$5,D5292="Income"),"Income outlier",TRUE,"valid")</f>
        <v>valid</v>
      </c>
      <c r="K5292" s="1" t="str">
        <f>_xlfn.XLOOKUP(I5292,[1]category_mapping!$F$2:$F$19,[1]category_mapping!$G$2:$G$19,E5292)</f>
        <v>travel</v>
      </c>
      <c r="L5292" s="1" t="str">
        <f>IF(cleaning_working[[#This Row],[date]]="","Missing","Available")</f>
        <v>Available</v>
      </c>
    </row>
    <row r="5293" spans="1:12" x14ac:dyDescent="0.35">
      <c r="A5293" s="1" t="s">
        <v>5397</v>
      </c>
      <c r="B5293" s="1" t="s">
        <v>161</v>
      </c>
      <c r="C5293" s="3">
        <v>45308</v>
      </c>
      <c r="D5293" s="1" t="s">
        <v>14</v>
      </c>
      <c r="E5293" s="1" t="s">
        <v>70</v>
      </c>
      <c r="F5293" s="1">
        <v>47866</v>
      </c>
      <c r="G5293" s="1" t="s">
        <v>32</v>
      </c>
      <c r="H5293" s="1" t="s">
        <v>107</v>
      </c>
      <c r="I5293" s="1" t="s">
        <v>46</v>
      </c>
      <c r="J5293" s="1" t="str" cm="1">
        <f t="array" ref="J5293">_xlfn.IFS(F5293="","missing",F5293&lt;0,"negative",F5293=0,"zero",AND(F5293&gt;=99999,MOD(F5293,9)=0),"99999 placeholder",AND(F5293&gt;$O$5,D5293="Expense"),"Expense outlier",AND(F5293&gt;$P$5,D5293="Income"),"Income outlier",TRUE,"valid")</f>
        <v>valid</v>
      </c>
      <c r="K5293" s="1" t="str">
        <f>_xlfn.XLOOKUP(I5293,[1]category_mapping!$F$2:$F$19,[1]category_mapping!$G$2:$G$19,E5293)</f>
        <v>others</v>
      </c>
      <c r="L5293" s="1" t="str">
        <f>IF(cleaning_working[[#This Row],[date]]="","Missing","Available")</f>
        <v>Available</v>
      </c>
    </row>
    <row r="5294" spans="1:12" x14ac:dyDescent="0.35">
      <c r="A5294" s="1" t="s">
        <v>5398</v>
      </c>
      <c r="B5294" s="1" t="s">
        <v>296</v>
      </c>
      <c r="C5294" s="3">
        <v>45326</v>
      </c>
      <c r="D5294" s="1" t="s">
        <v>13</v>
      </c>
      <c r="E5294" s="1" t="s">
        <v>24</v>
      </c>
      <c r="F5294" s="1">
        <v>21785</v>
      </c>
      <c r="G5294" s="1" t="s">
        <v>32</v>
      </c>
      <c r="H5294" s="1" t="s">
        <v>133</v>
      </c>
      <c r="I5294" s="1" t="s">
        <v>128</v>
      </c>
      <c r="J5294" s="1" t="str" cm="1">
        <f t="array" ref="J5294">_xlfn.IFS(F5294="","missing",F5294&lt;0,"negative",F5294=0,"zero",AND(F5294&gt;=99999,MOD(F5294,9)=0),"99999 placeholder",AND(F5294&gt;$O$5,D5294="Expense"),"Expense outlier",AND(F5294&gt;$P$5,D5294="Income"),"Income outlier",TRUE,"valid")</f>
        <v>Expense outlier</v>
      </c>
      <c r="K5294" s="1" t="str">
        <f>_xlfn.XLOOKUP(I5294,[1]category_mapping!$F$2:$F$19,[1]category_mapping!$G$2:$G$19,E5294)</f>
        <v>utilities</v>
      </c>
      <c r="L5294" s="1" t="str">
        <f>IF(cleaning_working[[#This Row],[date]]="","Missing","Available")</f>
        <v>Available</v>
      </c>
    </row>
    <row r="5295" spans="1:12" x14ac:dyDescent="0.35">
      <c r="A5295" s="1" t="s">
        <v>5399</v>
      </c>
      <c r="B5295" s="1" t="s">
        <v>51</v>
      </c>
      <c r="C5295" s="3">
        <v>45319</v>
      </c>
      <c r="D5295" s="1" t="s">
        <v>13</v>
      </c>
      <c r="E5295" s="1" t="s">
        <v>39</v>
      </c>
      <c r="F5295" s="1">
        <v>1000</v>
      </c>
      <c r="G5295" s="1" t="s">
        <v>32</v>
      </c>
      <c r="H5295" s="1" t="s">
        <v>107</v>
      </c>
      <c r="I5295" s="1" t="s">
        <v>41</v>
      </c>
      <c r="J5295" s="1" t="str" cm="1">
        <f t="array" ref="J5295">_xlfn.IFS(F5295="","missing",F5295&lt;0,"negative",F5295=0,"zero",AND(F5295&gt;=99999,MOD(F5295,9)=0),"99999 placeholder",AND(F5295&gt;$O$5,D5295="Expense"),"Expense outlier",AND(F5295&gt;$P$5,D5295="Income"),"Income outlier",TRUE,"valid")</f>
        <v>valid</v>
      </c>
      <c r="K5295" s="1" t="str">
        <f>_xlfn.XLOOKUP(I5295,[1]category_mapping!$F$2:$F$19,[1]category_mapping!$G$2:$G$19,E5295)</f>
        <v>utilities</v>
      </c>
      <c r="L5295" s="1" t="str">
        <f>IF(cleaning_working[[#This Row],[date]]="","Missing","Available")</f>
        <v>Available</v>
      </c>
    </row>
    <row r="5296" spans="1:12" x14ac:dyDescent="0.35">
      <c r="A5296" s="1" t="s">
        <v>5400</v>
      </c>
      <c r="B5296" s="1" t="s">
        <v>357</v>
      </c>
      <c r="C5296" s="3">
        <v>44986</v>
      </c>
      <c r="D5296" s="1" t="s">
        <v>13</v>
      </c>
      <c r="E5296" s="1" t="s">
        <v>39</v>
      </c>
      <c r="F5296" s="1">
        <v>3515</v>
      </c>
      <c r="G5296" s="1" t="s">
        <v>32</v>
      </c>
      <c r="H5296" s="1" t="s">
        <v>19</v>
      </c>
      <c r="J5296" s="1" t="str" cm="1">
        <f t="array" ref="J5296">_xlfn.IFS(F5296="","missing",F5296&lt;0,"negative",F5296=0,"zero",AND(F5296&gt;=99999,MOD(F5296,9)=0),"99999 placeholder",AND(F5296&gt;$O$5,D5296="Expense"),"Expense outlier",AND(F5296&gt;$P$5,D5296="Income"),"Income outlier",TRUE,"valid")</f>
        <v>valid</v>
      </c>
      <c r="K5296" s="1" t="str">
        <f>_xlfn.XLOOKUP(I5296,[1]category_mapping!$F$2:$F$19,[1]category_mapping!$G$2:$G$19,E5296)</f>
        <v>food</v>
      </c>
      <c r="L5296" s="1" t="str">
        <f>IF(cleaning_working[[#This Row],[date]]="","Missing","Available")</f>
        <v>Available</v>
      </c>
    </row>
    <row r="5297" spans="1:12" x14ac:dyDescent="0.35">
      <c r="A5297" s="1" t="s">
        <v>5401</v>
      </c>
      <c r="B5297" s="1" t="s">
        <v>82</v>
      </c>
      <c r="C5297" s="3">
        <v>44876</v>
      </c>
      <c r="D5297" s="1" t="s">
        <v>14</v>
      </c>
      <c r="E5297" s="1" t="s">
        <v>70</v>
      </c>
      <c r="F5297" s="1">
        <v>56034</v>
      </c>
      <c r="G5297" s="1" t="s">
        <v>18</v>
      </c>
      <c r="H5297" s="1" t="s">
        <v>26</v>
      </c>
      <c r="I5297" s="1" t="s">
        <v>90</v>
      </c>
      <c r="J5297" s="1" t="str" cm="1">
        <f t="array" ref="J5297">_xlfn.IFS(F5297="","missing",F5297&lt;0,"negative",F5297=0,"zero",AND(F5297&gt;=99999,MOD(F5297,9)=0),"99999 placeholder",AND(F5297&gt;$O$5,D5297="Expense"),"Expense outlier",AND(F5297&gt;$P$5,D5297="Income"),"Income outlier",TRUE,"valid")</f>
        <v>valid</v>
      </c>
      <c r="K5297" s="1" t="str">
        <f>_xlfn.XLOOKUP(I5297,[1]category_mapping!$F$2:$F$19,[1]category_mapping!$G$2:$G$19,E5297)</f>
        <v>others</v>
      </c>
      <c r="L5297" s="1" t="str">
        <f>IF(cleaning_working[[#This Row],[date]]="","Missing","Available")</f>
        <v>Available</v>
      </c>
    </row>
    <row r="5298" spans="1:12" x14ac:dyDescent="0.35">
      <c r="A5298" s="1" t="s">
        <v>5402</v>
      </c>
      <c r="B5298" s="1" t="s">
        <v>428</v>
      </c>
      <c r="C5298" s="3" t="s">
        <v>38</v>
      </c>
      <c r="D5298" s="1" t="s">
        <v>13</v>
      </c>
      <c r="E5298" s="1" t="s">
        <v>39</v>
      </c>
      <c r="F5298" s="1">
        <v>2306</v>
      </c>
      <c r="G5298" s="1" t="s">
        <v>32</v>
      </c>
      <c r="H5298" s="1" t="s">
        <v>107</v>
      </c>
      <c r="J5298" s="1" t="str" cm="1">
        <f t="array" ref="J5298">_xlfn.IFS(F5298="","missing",F5298&lt;0,"negative",F5298=0,"zero",AND(F5298&gt;=99999,MOD(F5298,9)=0),"99999 placeholder",AND(F5298&gt;$O$5,D5298="Expense"),"Expense outlier",AND(F5298&gt;$P$5,D5298="Income"),"Income outlier",TRUE,"valid")</f>
        <v>valid</v>
      </c>
      <c r="K5298" s="1" t="str">
        <f>_xlfn.XLOOKUP(I5298,[1]category_mapping!$F$2:$F$19,[1]category_mapping!$G$2:$G$19,E5298)</f>
        <v>food</v>
      </c>
      <c r="L5298" s="1" t="str">
        <f>IF(cleaning_working[[#This Row],[date]]="","Missing","Available")</f>
        <v>Missing</v>
      </c>
    </row>
    <row r="5299" spans="1:12" x14ac:dyDescent="0.35">
      <c r="A5299" s="1" t="s">
        <v>5403</v>
      </c>
      <c r="B5299" s="1" t="s">
        <v>161</v>
      </c>
      <c r="C5299" s="3">
        <v>45037</v>
      </c>
      <c r="D5299" s="1" t="s">
        <v>13</v>
      </c>
      <c r="E5299" s="1" t="s">
        <v>24</v>
      </c>
      <c r="F5299" s="1">
        <v>10276</v>
      </c>
      <c r="G5299" s="1" t="s">
        <v>64</v>
      </c>
      <c r="H5299" s="1" t="s">
        <v>19</v>
      </c>
      <c r="I5299" s="1" t="s">
        <v>134</v>
      </c>
      <c r="J5299" s="1" t="str" cm="1">
        <f t="array" ref="J5299">_xlfn.IFS(F5299="","missing",F5299&lt;0,"negative",F5299=0,"zero",AND(F5299&gt;=99999,MOD(F5299,9)=0),"99999 placeholder",AND(F5299&gt;$O$5,D5299="Expense"),"Expense outlier",AND(F5299&gt;$P$5,D5299="Income"),"Income outlier",TRUE,"valid")</f>
        <v>valid</v>
      </c>
      <c r="K5299" s="1" t="str">
        <f>_xlfn.XLOOKUP(I5299,[1]category_mapping!$F$2:$F$19,[1]category_mapping!$G$2:$G$19,E5299)</f>
        <v>education</v>
      </c>
      <c r="L5299" s="1" t="str">
        <f>IF(cleaning_working[[#This Row],[date]]="","Missing","Available")</f>
        <v>Available</v>
      </c>
    </row>
    <row r="5300" spans="1:12" x14ac:dyDescent="0.35">
      <c r="A5300" s="1" t="s">
        <v>5404</v>
      </c>
      <c r="B5300" s="1" t="s">
        <v>531</v>
      </c>
      <c r="C5300" s="3">
        <v>45379</v>
      </c>
      <c r="D5300" s="1" t="s">
        <v>14</v>
      </c>
      <c r="E5300" s="1" t="s">
        <v>215</v>
      </c>
      <c r="F5300" s="1">
        <v>26084</v>
      </c>
      <c r="G5300" s="1" t="s">
        <v>40</v>
      </c>
      <c r="H5300" s="1" t="s">
        <v>86</v>
      </c>
      <c r="I5300" s="1" t="s">
        <v>90</v>
      </c>
      <c r="J5300" s="1" t="str" cm="1">
        <f t="array" ref="J5300">_xlfn.IFS(F5300="","missing",F5300&lt;0,"negative",F5300=0,"zero",AND(F5300&gt;=99999,MOD(F5300,9)=0),"99999 placeholder",AND(F5300&gt;$O$5,D5300="Expense"),"Expense outlier",AND(F5300&gt;$P$5,D5300="Income"),"Income outlier",TRUE,"valid")</f>
        <v>valid</v>
      </c>
      <c r="K5300" s="1" t="str">
        <f>_xlfn.XLOOKUP(I5300,[1]category_mapping!$F$2:$F$19,[1]category_mapping!$G$2:$G$19,E5300)</f>
        <v>bonus</v>
      </c>
      <c r="L5300" s="1" t="str">
        <f>IF(cleaning_working[[#This Row],[date]]="","Missing","Available")</f>
        <v>Available</v>
      </c>
    </row>
    <row r="5301" spans="1:12" x14ac:dyDescent="0.35">
      <c r="A5301" s="1" t="s">
        <v>5405</v>
      </c>
      <c r="B5301" s="1" t="s">
        <v>531</v>
      </c>
      <c r="C5301" s="3">
        <v>44697</v>
      </c>
      <c r="D5301" s="1" t="s">
        <v>13</v>
      </c>
      <c r="E5301" s="1" t="s">
        <v>46</v>
      </c>
      <c r="F5301" s="1">
        <v>3722</v>
      </c>
      <c r="G5301" s="1" t="s">
        <v>40</v>
      </c>
      <c r="H5301" s="1" t="s">
        <v>25</v>
      </c>
      <c r="I5301" s="1" t="s">
        <v>128</v>
      </c>
      <c r="J5301" s="1" t="str" cm="1">
        <f t="array" ref="J5301">_xlfn.IFS(F5301="","missing",F5301&lt;0,"negative",F5301=0,"zero",AND(F5301&gt;=99999,MOD(F5301,9)=0),"99999 placeholder",AND(F5301&gt;$O$5,D5301="Expense"),"Expense outlier",AND(F5301&gt;$P$5,D5301="Income"),"Income outlier",TRUE,"valid")</f>
        <v>valid</v>
      </c>
      <c r="K5301" s="1" t="str">
        <f>_xlfn.XLOOKUP(I5301,[1]category_mapping!$F$2:$F$19,[1]category_mapping!$G$2:$G$19,E5301)</f>
        <v>utilities</v>
      </c>
      <c r="L5301" s="1" t="str">
        <f>IF(cleaning_working[[#This Row],[date]]="","Missing","Available")</f>
        <v>Available</v>
      </c>
    </row>
    <row r="5302" spans="1:12" x14ac:dyDescent="0.35">
      <c r="A5302" s="1" t="s">
        <v>5406</v>
      </c>
      <c r="B5302" s="1" t="s">
        <v>243</v>
      </c>
      <c r="C5302" s="3">
        <v>44684</v>
      </c>
      <c r="D5302" s="1" t="s">
        <v>13</v>
      </c>
      <c r="E5302" s="1" t="s">
        <v>39</v>
      </c>
      <c r="F5302" s="1">
        <v>105</v>
      </c>
      <c r="G5302" s="1" t="s">
        <v>18</v>
      </c>
      <c r="H5302" s="1" t="s">
        <v>33</v>
      </c>
      <c r="I5302" s="1" t="s">
        <v>178</v>
      </c>
      <c r="J5302" s="1" t="str" cm="1">
        <f t="array" ref="J5302">_xlfn.IFS(F5302="","missing",F5302&lt;0,"negative",F5302=0,"zero",AND(F5302&gt;=99999,MOD(F5302,9)=0),"99999 placeholder",AND(F5302&gt;$O$5,D5302="Expense"),"Expense outlier",AND(F5302&gt;$P$5,D5302="Income"),"Income outlier",TRUE,"valid")</f>
        <v>valid</v>
      </c>
      <c r="K5302" s="1" t="str">
        <f>_xlfn.XLOOKUP(I5302,[1]category_mapping!$F$2:$F$19,[1]category_mapping!$G$2:$G$19,E5302)</f>
        <v>rent</v>
      </c>
      <c r="L5302" s="1" t="str">
        <f>IF(cleaning_working[[#This Row],[date]]="","Missing","Available")</f>
        <v>Available</v>
      </c>
    </row>
    <row r="5303" spans="1:12" x14ac:dyDescent="0.35">
      <c r="A5303" s="1" t="s">
        <v>5407</v>
      </c>
      <c r="B5303" s="1" t="s">
        <v>309</v>
      </c>
      <c r="C5303" s="3">
        <v>45412</v>
      </c>
      <c r="D5303" s="1" t="s">
        <v>13</v>
      </c>
      <c r="E5303" s="1" t="s">
        <v>63</v>
      </c>
      <c r="F5303" s="1">
        <v>8100</v>
      </c>
      <c r="G5303" s="1" t="s">
        <v>32</v>
      </c>
      <c r="H5303" s="1" t="s">
        <v>83</v>
      </c>
      <c r="I5303" s="1" t="s">
        <v>34</v>
      </c>
      <c r="J5303" s="1" t="str" cm="1">
        <f t="array" ref="J5303">_xlfn.IFS(F5303="","missing",F5303&lt;0,"negative",F5303=0,"zero",AND(F5303&gt;=99999,MOD(F5303,9)=0),"99999 placeholder",AND(F5303&gt;$O$5,D5303="Expense"),"Expense outlier",AND(F5303&gt;$P$5,D5303="Income"),"Income outlier",TRUE,"valid")</f>
        <v>valid</v>
      </c>
      <c r="K5303" s="1" t="str">
        <f>_xlfn.XLOOKUP(I5303,[1]category_mapping!$F$2:$F$19,[1]category_mapping!$G$2:$G$19,E5303)</f>
        <v>education</v>
      </c>
      <c r="L5303" s="1" t="str">
        <f>IF(cleaning_working[[#This Row],[date]]="","Missing","Available")</f>
        <v>Available</v>
      </c>
    </row>
    <row r="5304" spans="1:12" x14ac:dyDescent="0.35">
      <c r="A5304" s="1" t="s">
        <v>5408</v>
      </c>
      <c r="B5304" s="1" t="s">
        <v>767</v>
      </c>
      <c r="C5304" s="3">
        <v>45603</v>
      </c>
      <c r="D5304" s="1" t="s">
        <v>13</v>
      </c>
      <c r="E5304" s="1" t="s">
        <v>39</v>
      </c>
      <c r="F5304" s="1">
        <v>2092</v>
      </c>
      <c r="G5304" s="1" t="s">
        <v>64</v>
      </c>
      <c r="H5304" s="1" t="s">
        <v>52</v>
      </c>
      <c r="J5304" s="1" t="str" cm="1">
        <f t="array" ref="J5304">_xlfn.IFS(F5304="","missing",F5304&lt;0,"negative",F5304=0,"zero",AND(F5304&gt;=99999,MOD(F5304,9)=0),"99999 placeholder",AND(F5304&gt;$O$5,D5304="Expense"),"Expense outlier",AND(F5304&gt;$P$5,D5304="Income"),"Income outlier",TRUE,"valid")</f>
        <v>valid</v>
      </c>
      <c r="K5304" s="1" t="str">
        <f>_xlfn.XLOOKUP(I5304,[1]category_mapping!$F$2:$F$19,[1]category_mapping!$G$2:$G$19,E5304)</f>
        <v>food</v>
      </c>
      <c r="L5304" s="1" t="str">
        <f>IF(cleaning_working[[#This Row],[date]]="","Missing","Available")</f>
        <v>Available</v>
      </c>
    </row>
    <row r="5305" spans="1:12" x14ac:dyDescent="0.35">
      <c r="A5305" s="1" t="s">
        <v>5409</v>
      </c>
      <c r="B5305" s="1" t="s">
        <v>210</v>
      </c>
      <c r="C5305" s="3">
        <v>44334</v>
      </c>
      <c r="D5305" s="1" t="s">
        <v>13</v>
      </c>
      <c r="E5305" s="1" t="s">
        <v>63</v>
      </c>
      <c r="F5305" s="1">
        <v>8742</v>
      </c>
      <c r="G5305" s="1" t="s">
        <v>18</v>
      </c>
      <c r="H5305" s="1" t="s">
        <v>107</v>
      </c>
      <c r="I5305" s="1" t="s">
        <v>80</v>
      </c>
      <c r="J5305" s="1" t="str" cm="1">
        <f t="array" ref="J5305">_xlfn.IFS(F5305="","missing",F5305&lt;0,"negative",F5305=0,"zero",AND(F5305&gt;=99999,MOD(F5305,9)=0),"99999 placeholder",AND(F5305&gt;$O$5,D5305="Expense"),"Expense outlier",AND(F5305&gt;$P$5,D5305="Income"),"Income outlier",TRUE,"valid")</f>
        <v>valid</v>
      </c>
      <c r="K5305" s="1" t="str">
        <f>_xlfn.XLOOKUP(I5305,[1]category_mapping!$F$2:$F$19,[1]category_mapping!$G$2:$G$19,E5305)</f>
        <v>food</v>
      </c>
      <c r="L5305" s="1" t="str">
        <f>IF(cleaning_working[[#This Row],[date]]="","Missing","Available")</f>
        <v>Available</v>
      </c>
    </row>
    <row r="5306" spans="1:12" x14ac:dyDescent="0.35">
      <c r="A5306" s="1" t="s">
        <v>5410</v>
      </c>
      <c r="B5306" s="1" t="s">
        <v>225</v>
      </c>
      <c r="C5306" s="3" t="s">
        <v>38</v>
      </c>
      <c r="D5306" s="1" t="s">
        <v>13</v>
      </c>
      <c r="E5306" s="1" t="s">
        <v>104</v>
      </c>
      <c r="F5306" s="1">
        <v>2059</v>
      </c>
      <c r="G5306" s="1" t="s">
        <v>32</v>
      </c>
      <c r="H5306" s="1" t="s">
        <v>159</v>
      </c>
      <c r="I5306" s="1" t="s">
        <v>217</v>
      </c>
      <c r="J5306" s="1" t="str" cm="1">
        <f t="array" ref="J5306">_xlfn.IFS(F5306="","missing",F5306&lt;0,"negative",F5306=0,"zero",AND(F5306&gt;=99999,MOD(F5306,9)=0),"99999 placeholder",AND(F5306&gt;$O$5,D5306="Expense"),"Expense outlier",AND(F5306&gt;$P$5,D5306="Income"),"Income outlier",TRUE,"valid")</f>
        <v>valid</v>
      </c>
      <c r="K5306" s="1" t="str">
        <f>_xlfn.XLOOKUP(I5306,[1]category_mapping!$F$2:$F$19,[1]category_mapping!$G$2:$G$19,E5306)</f>
        <v>rent</v>
      </c>
      <c r="L5306" s="1" t="str">
        <f>IF(cleaning_working[[#This Row],[date]]="","Missing","Available")</f>
        <v>Missing</v>
      </c>
    </row>
    <row r="5307" spans="1:12" x14ac:dyDescent="0.35">
      <c r="A5307" s="1" t="s">
        <v>5411</v>
      </c>
      <c r="B5307" s="1" t="s">
        <v>446</v>
      </c>
      <c r="C5307" s="3">
        <v>45470</v>
      </c>
      <c r="D5307" s="1" t="s">
        <v>13</v>
      </c>
      <c r="E5307" s="1" t="s">
        <v>63</v>
      </c>
      <c r="F5307" s="1">
        <v>3364</v>
      </c>
      <c r="G5307" s="1" t="s">
        <v>18</v>
      </c>
      <c r="H5307" s="1" t="s">
        <v>19</v>
      </c>
      <c r="I5307" s="1" t="s">
        <v>97</v>
      </c>
      <c r="J5307" s="1" t="str" cm="1">
        <f t="array" ref="J5307">_xlfn.IFS(F5307="","missing",F5307&lt;0,"negative",F5307=0,"zero",AND(F5307&gt;=99999,MOD(F5307,9)=0),"99999 placeholder",AND(F5307&gt;$O$5,D5307="Expense"),"Expense outlier",AND(F5307&gt;$P$5,D5307="Income"),"Income outlier",TRUE,"valid")</f>
        <v>valid</v>
      </c>
      <c r="K5307" s="1" t="str">
        <f>_xlfn.XLOOKUP(I5307,[1]category_mapping!$F$2:$F$19,[1]category_mapping!$G$2:$G$19,E5307)</f>
        <v>health</v>
      </c>
      <c r="L5307" s="1" t="str">
        <f>IF(cleaning_working[[#This Row],[date]]="","Missing","Available")</f>
        <v>Available</v>
      </c>
    </row>
    <row r="5308" spans="1:12" x14ac:dyDescent="0.35">
      <c r="A5308" s="1" t="s">
        <v>5412</v>
      </c>
      <c r="B5308" s="1" t="s">
        <v>790</v>
      </c>
      <c r="C5308" s="3">
        <v>44874</v>
      </c>
      <c r="D5308" s="1" t="s">
        <v>14</v>
      </c>
      <c r="E5308" s="1" t="s">
        <v>57</v>
      </c>
      <c r="F5308" s="1">
        <v>20939</v>
      </c>
      <c r="G5308" s="1" t="s">
        <v>32</v>
      </c>
      <c r="H5308" s="1" t="s">
        <v>83</v>
      </c>
      <c r="I5308" s="1" t="s">
        <v>49</v>
      </c>
      <c r="J5308" s="1" t="str" cm="1">
        <f t="array" ref="J5308">_xlfn.IFS(F5308="","missing",F5308&lt;0,"negative",F5308=0,"zero",AND(F5308&gt;=99999,MOD(F5308,9)=0),"99999 placeholder",AND(F5308&gt;$O$5,D5308="Expense"),"Expense outlier",AND(F5308&gt;$P$5,D5308="Income"),"Income outlier",TRUE,"valid")</f>
        <v>valid</v>
      </c>
      <c r="K5308" s="1" t="str">
        <f>_xlfn.XLOOKUP(I5308,[1]category_mapping!$F$2:$F$19,[1]category_mapping!$G$2:$G$19,E5308)</f>
        <v>salary</v>
      </c>
      <c r="L5308" s="1" t="str">
        <f>IF(cleaning_working[[#This Row],[date]]="","Missing","Available")</f>
        <v>Available</v>
      </c>
    </row>
    <row r="5309" spans="1:12" x14ac:dyDescent="0.35">
      <c r="A5309" s="1" t="s">
        <v>1445</v>
      </c>
      <c r="B5309" s="1" t="s">
        <v>122</v>
      </c>
      <c r="C5309" s="3">
        <v>44295</v>
      </c>
      <c r="D5309" s="1" t="s">
        <v>13</v>
      </c>
      <c r="E5309" s="1" t="s">
        <v>39</v>
      </c>
      <c r="F5309" s="1">
        <v>5085</v>
      </c>
      <c r="G5309" s="1" t="s">
        <v>64</v>
      </c>
      <c r="H5309" s="1" t="s">
        <v>25</v>
      </c>
      <c r="I5309" s="1" t="s">
        <v>90</v>
      </c>
      <c r="J5309" s="1" t="str" cm="1">
        <f t="array" ref="J5309">_xlfn.IFS(F5309="","missing",F5309&lt;0,"negative",F5309=0,"zero",AND(F5309&gt;=99999,MOD(F5309,9)=0),"99999 placeholder",AND(F5309&gt;$O$5,D5309="Expense"),"Expense outlier",AND(F5309&gt;$P$5,D5309="Income"),"Income outlier",TRUE,"valid")</f>
        <v>valid</v>
      </c>
      <c r="K5309" s="1" t="str">
        <f>_xlfn.XLOOKUP(I5309,[1]category_mapping!$F$2:$F$19,[1]category_mapping!$G$2:$G$19,E5309)</f>
        <v>food</v>
      </c>
      <c r="L5309" s="1" t="str">
        <f>IF(cleaning_working[[#This Row],[date]]="","Missing","Available")</f>
        <v>Available</v>
      </c>
    </row>
    <row r="5310" spans="1:12" x14ac:dyDescent="0.35">
      <c r="A5310" s="1" t="s">
        <v>5413</v>
      </c>
      <c r="B5310" s="1" t="s">
        <v>182</v>
      </c>
      <c r="C5310" s="3">
        <v>44926</v>
      </c>
      <c r="D5310" s="1" t="s">
        <v>13</v>
      </c>
      <c r="E5310" s="1" t="s">
        <v>24</v>
      </c>
      <c r="F5310" s="1">
        <v>5894</v>
      </c>
      <c r="G5310" s="1" t="s">
        <v>32</v>
      </c>
      <c r="H5310" s="1" t="s">
        <v>86</v>
      </c>
      <c r="J5310" s="1" t="str" cm="1">
        <f t="array" ref="J5310">_xlfn.IFS(F5310="","missing",F5310&lt;0,"negative",F5310=0,"zero",AND(F5310&gt;=99999,MOD(F5310,9)=0),"99999 placeholder",AND(F5310&gt;$O$5,D5310="Expense"),"Expense outlier",AND(F5310&gt;$P$5,D5310="Income"),"Income outlier",TRUE,"valid")</f>
        <v>valid</v>
      </c>
      <c r="K5310" s="1" t="str">
        <f>_xlfn.XLOOKUP(I5310,[1]category_mapping!$F$2:$F$19,[1]category_mapping!$G$2:$G$19,E5310)</f>
        <v>rent</v>
      </c>
      <c r="L5310" s="1" t="str">
        <f>IF(cleaning_working[[#This Row],[date]]="","Missing","Available")</f>
        <v>Available</v>
      </c>
    </row>
    <row r="5311" spans="1:12" x14ac:dyDescent="0.35">
      <c r="A5311" s="1" t="s">
        <v>4680</v>
      </c>
      <c r="B5311" s="1" t="s">
        <v>311</v>
      </c>
      <c r="C5311" s="3">
        <v>44793</v>
      </c>
      <c r="D5311" s="1" t="s">
        <v>13</v>
      </c>
      <c r="E5311" s="1" t="s">
        <v>45</v>
      </c>
      <c r="F5311" s="1">
        <v>8571</v>
      </c>
      <c r="G5311" s="1" t="s">
        <v>64</v>
      </c>
      <c r="H5311" s="1" t="s">
        <v>33</v>
      </c>
      <c r="I5311" s="1" t="s">
        <v>120</v>
      </c>
      <c r="J5311" s="1" t="str" cm="1">
        <f t="array" ref="J5311">_xlfn.IFS(F5311="","missing",F5311&lt;0,"negative",F5311=0,"zero",AND(F5311&gt;=99999,MOD(F5311,9)=0),"99999 placeholder",AND(F5311&gt;$O$5,D5311="Expense"),"Expense outlier",AND(F5311&gt;$P$5,D5311="Income"),"Income outlier",TRUE,"valid")</f>
        <v>valid</v>
      </c>
      <c r="K5311" s="1" t="str">
        <f>_xlfn.XLOOKUP(I5311,[1]category_mapping!$F$2:$F$19,[1]category_mapping!$G$2:$G$19,E5311)</f>
        <v>food</v>
      </c>
      <c r="L5311" s="1" t="str">
        <f>IF(cleaning_working[[#This Row],[date]]="","Missing","Available")</f>
        <v>Available</v>
      </c>
    </row>
    <row r="5312" spans="1:12" x14ac:dyDescent="0.35">
      <c r="A5312" s="1" t="s">
        <v>5414</v>
      </c>
      <c r="B5312" s="1" t="s">
        <v>30</v>
      </c>
      <c r="C5312" s="3">
        <v>44386</v>
      </c>
      <c r="D5312" s="1" t="s">
        <v>13</v>
      </c>
      <c r="E5312" s="1" t="s">
        <v>39</v>
      </c>
      <c r="F5312" s="1">
        <v>4398</v>
      </c>
      <c r="G5312" s="1" t="s">
        <v>18</v>
      </c>
      <c r="H5312" s="1" t="s">
        <v>33</v>
      </c>
      <c r="I5312" s="1" t="s">
        <v>97</v>
      </c>
      <c r="J5312" s="1" t="str" cm="1">
        <f t="array" ref="J5312">_xlfn.IFS(F5312="","missing",F5312&lt;0,"negative",F5312=0,"zero",AND(F5312&gt;=99999,MOD(F5312,9)=0),"99999 placeholder",AND(F5312&gt;$O$5,D5312="Expense"),"Expense outlier",AND(F5312&gt;$P$5,D5312="Income"),"Income outlier",TRUE,"valid")</f>
        <v>valid</v>
      </c>
      <c r="K5312" s="1" t="str">
        <f>_xlfn.XLOOKUP(I5312,[1]category_mapping!$F$2:$F$19,[1]category_mapping!$G$2:$G$19,E5312)</f>
        <v>health</v>
      </c>
      <c r="L5312" s="1" t="str">
        <f>IF(cleaning_working[[#This Row],[date]]="","Missing","Available")</f>
        <v>Available</v>
      </c>
    </row>
    <row r="5313" spans="1:12" x14ac:dyDescent="0.35">
      <c r="A5313" s="1" t="s">
        <v>5415</v>
      </c>
      <c r="B5313" s="1" t="s">
        <v>122</v>
      </c>
      <c r="C5313" s="3">
        <v>44641</v>
      </c>
      <c r="D5313" s="1" t="s">
        <v>13</v>
      </c>
      <c r="E5313" s="1" t="s">
        <v>63</v>
      </c>
      <c r="F5313" s="1">
        <v>571</v>
      </c>
      <c r="G5313" s="1" t="s">
        <v>32</v>
      </c>
      <c r="H5313" s="1" t="s">
        <v>26</v>
      </c>
      <c r="I5313" s="1" t="s">
        <v>178</v>
      </c>
      <c r="J5313" s="1" t="str" cm="1">
        <f t="array" ref="J5313">_xlfn.IFS(F5313="","missing",F5313&lt;0,"negative",F5313=0,"zero",AND(F5313&gt;=99999,MOD(F5313,9)=0),"99999 placeholder",AND(F5313&gt;$O$5,D5313="Expense"),"Expense outlier",AND(F5313&gt;$P$5,D5313="Income"),"Income outlier",TRUE,"valid")</f>
        <v>valid</v>
      </c>
      <c r="K5313" s="1" t="str">
        <f>_xlfn.XLOOKUP(I5313,[1]category_mapping!$F$2:$F$19,[1]category_mapping!$G$2:$G$19,E5313)</f>
        <v>rent</v>
      </c>
      <c r="L5313" s="1" t="str">
        <f>IF(cleaning_working[[#This Row],[date]]="","Missing","Available")</f>
        <v>Available</v>
      </c>
    </row>
    <row r="5314" spans="1:12" x14ac:dyDescent="0.35">
      <c r="A5314" s="1" t="s">
        <v>5416</v>
      </c>
      <c r="B5314" s="1" t="s">
        <v>400</v>
      </c>
      <c r="C5314" s="3">
        <v>44236</v>
      </c>
      <c r="D5314" s="1" t="s">
        <v>14</v>
      </c>
      <c r="E5314" s="1" t="s">
        <v>70</v>
      </c>
      <c r="F5314" s="1">
        <v>22568</v>
      </c>
      <c r="G5314" s="1" t="s">
        <v>25</v>
      </c>
      <c r="H5314" s="1" t="s">
        <v>65</v>
      </c>
      <c r="I5314" s="1" t="s">
        <v>27</v>
      </c>
      <c r="J5314" s="1" t="str" cm="1">
        <f t="array" ref="J5314">_xlfn.IFS(F5314="","missing",F5314&lt;0,"negative",F5314=0,"zero",AND(F5314&gt;=99999,MOD(F5314,9)=0),"99999 placeholder",AND(F5314&gt;$O$5,D5314="Expense"),"Expense outlier",AND(F5314&gt;$P$5,D5314="Income"),"Income outlier",TRUE,"valid")</f>
        <v>valid</v>
      </c>
      <c r="K5314" s="1" t="str">
        <f>_xlfn.XLOOKUP(I5314,[1]category_mapping!$F$2:$F$19,[1]category_mapping!$G$2:$G$19,E5314)</f>
        <v>others</v>
      </c>
      <c r="L5314" s="1" t="str">
        <f>IF(cleaning_working[[#This Row],[date]]="","Missing","Available")</f>
        <v>Available</v>
      </c>
    </row>
    <row r="5315" spans="1:12" x14ac:dyDescent="0.35">
      <c r="A5315" s="1" t="s">
        <v>5417</v>
      </c>
      <c r="B5315" s="1" t="s">
        <v>255</v>
      </c>
      <c r="C5315" s="3">
        <v>44348</v>
      </c>
      <c r="D5315" s="1" t="s">
        <v>13</v>
      </c>
      <c r="E5315" s="1" t="s">
        <v>39</v>
      </c>
      <c r="F5315" s="1">
        <v>1170</v>
      </c>
      <c r="G5315" s="1" t="s">
        <v>64</v>
      </c>
      <c r="H5315" s="1" t="s">
        <v>107</v>
      </c>
      <c r="J5315" s="1" t="str" cm="1">
        <f t="array" ref="J5315">_xlfn.IFS(F5315="","missing",F5315&lt;0,"negative",F5315=0,"zero",AND(F5315&gt;=99999,MOD(F5315,9)=0),"99999 placeholder",AND(F5315&gt;$O$5,D5315="Expense"),"Expense outlier",AND(F5315&gt;$P$5,D5315="Income"),"Income outlier",TRUE,"valid")</f>
        <v>valid</v>
      </c>
      <c r="K5315" s="1" t="str">
        <f>_xlfn.XLOOKUP(I5315,[1]category_mapping!$F$2:$F$19,[1]category_mapping!$G$2:$G$19,E5315)</f>
        <v>food</v>
      </c>
      <c r="L5315" s="1" t="str">
        <f>IF(cleaning_working[[#This Row],[date]]="","Missing","Available")</f>
        <v>Available</v>
      </c>
    </row>
    <row r="5316" spans="1:12" x14ac:dyDescent="0.35">
      <c r="A5316" s="1" t="s">
        <v>5418</v>
      </c>
      <c r="B5316" s="1" t="s">
        <v>306</v>
      </c>
      <c r="C5316" s="3">
        <v>45143</v>
      </c>
      <c r="D5316" s="1" t="s">
        <v>13</v>
      </c>
      <c r="E5316" s="1" t="s">
        <v>24</v>
      </c>
      <c r="F5316" s="1">
        <v>4061</v>
      </c>
      <c r="G5316" s="1" t="s">
        <v>25</v>
      </c>
      <c r="H5316" s="1" t="s">
        <v>65</v>
      </c>
      <c r="I5316" s="1" t="s">
        <v>120</v>
      </c>
      <c r="J5316" s="1" t="str" cm="1">
        <f t="array" ref="J5316">_xlfn.IFS(F5316="","missing",F5316&lt;0,"negative",F5316=0,"zero",AND(F5316&gt;=99999,MOD(F5316,9)=0),"99999 placeholder",AND(F5316&gt;$O$5,D5316="Expense"),"Expense outlier",AND(F5316&gt;$P$5,D5316="Income"),"Income outlier",TRUE,"valid")</f>
        <v>valid</v>
      </c>
      <c r="K5316" s="1" t="str">
        <f>_xlfn.XLOOKUP(I5316,[1]category_mapping!$F$2:$F$19,[1]category_mapping!$G$2:$G$19,E5316)</f>
        <v>food</v>
      </c>
      <c r="L5316" s="1" t="str">
        <f>IF(cleaning_working[[#This Row],[date]]="","Missing","Available")</f>
        <v>Available</v>
      </c>
    </row>
    <row r="5317" spans="1:12" x14ac:dyDescent="0.35">
      <c r="A5317" s="1" t="s">
        <v>5419</v>
      </c>
      <c r="B5317" s="1" t="s">
        <v>357</v>
      </c>
      <c r="C5317" s="3">
        <v>45534</v>
      </c>
      <c r="D5317" s="1" t="s">
        <v>13</v>
      </c>
      <c r="E5317" s="1" t="s">
        <v>39</v>
      </c>
      <c r="F5317" s="1">
        <v>8167</v>
      </c>
      <c r="G5317" s="1" t="s">
        <v>32</v>
      </c>
      <c r="H5317" s="1" t="s">
        <v>33</v>
      </c>
      <c r="I5317" s="1" t="s">
        <v>58</v>
      </c>
      <c r="J5317" s="1" t="str" cm="1">
        <f t="array" ref="J5317">_xlfn.IFS(F5317="","missing",F5317&lt;0,"negative",F5317=0,"zero",AND(F5317&gt;=99999,MOD(F5317,9)=0),"99999 placeholder",AND(F5317&gt;$O$5,D5317="Expense"),"Expense outlier",AND(F5317&gt;$P$5,D5317="Income"),"Income outlier",TRUE,"valid")</f>
        <v>valid</v>
      </c>
      <c r="K5317" s="1" t="str">
        <f>_xlfn.XLOOKUP(I5317,[1]category_mapping!$F$2:$F$19,[1]category_mapping!$G$2:$G$19,E5317)</f>
        <v>food</v>
      </c>
      <c r="L5317" s="1" t="str">
        <f>IF(cleaning_working[[#This Row],[date]]="","Missing","Available")</f>
        <v>Available</v>
      </c>
    </row>
    <row r="5318" spans="1:12" x14ac:dyDescent="0.35">
      <c r="A5318" s="1" t="s">
        <v>5420</v>
      </c>
      <c r="B5318" s="1" t="s">
        <v>269</v>
      </c>
      <c r="C5318" s="3">
        <v>44911</v>
      </c>
      <c r="D5318" s="1" t="s">
        <v>13</v>
      </c>
      <c r="E5318" s="1" t="s">
        <v>24</v>
      </c>
      <c r="F5318" s="1">
        <v>937</v>
      </c>
      <c r="G5318" s="1" t="s">
        <v>32</v>
      </c>
      <c r="H5318" s="1" t="s">
        <v>83</v>
      </c>
      <c r="I5318" s="1" t="s">
        <v>194</v>
      </c>
      <c r="J5318" s="1" t="str" cm="1">
        <f t="array" ref="J5318">_xlfn.IFS(F5318="","missing",F5318&lt;0,"negative",F5318=0,"zero",AND(F5318&gt;=99999,MOD(F5318,9)=0),"99999 placeholder",AND(F5318&gt;$O$5,D5318="Expense"),"Expense outlier",AND(F5318&gt;$P$5,D5318="Income"),"Income outlier",TRUE,"valid")</f>
        <v>valid</v>
      </c>
      <c r="K5318" s="1" t="str">
        <f>_xlfn.XLOOKUP(I5318,[1]category_mapping!$F$2:$F$19,[1]category_mapping!$G$2:$G$19,E5318)</f>
        <v>travel</v>
      </c>
      <c r="L5318" s="1" t="str">
        <f>IF(cleaning_working[[#This Row],[date]]="","Missing","Available")</f>
        <v>Available</v>
      </c>
    </row>
    <row r="5319" spans="1:12" x14ac:dyDescent="0.35">
      <c r="A5319" s="1" t="s">
        <v>5421</v>
      </c>
      <c r="B5319" s="1" t="s">
        <v>782</v>
      </c>
      <c r="C5319" s="3">
        <v>44476</v>
      </c>
      <c r="D5319" s="1" t="s">
        <v>13</v>
      </c>
      <c r="E5319" s="1" t="s">
        <v>39</v>
      </c>
      <c r="F5319" s="1">
        <v>4488</v>
      </c>
      <c r="G5319" s="1" t="s">
        <v>32</v>
      </c>
      <c r="H5319" s="1" t="s">
        <v>83</v>
      </c>
      <c r="I5319" s="1" t="s">
        <v>34</v>
      </c>
      <c r="J5319" s="1" t="str" cm="1">
        <f t="array" ref="J5319">_xlfn.IFS(F5319="","missing",F5319&lt;0,"negative",F5319=0,"zero",AND(F5319&gt;=99999,MOD(F5319,9)=0),"99999 placeholder",AND(F5319&gt;$O$5,D5319="Expense"),"Expense outlier",AND(F5319&gt;$P$5,D5319="Income"),"Income outlier",TRUE,"valid")</f>
        <v>valid</v>
      </c>
      <c r="K5319" s="1" t="str">
        <f>_xlfn.XLOOKUP(I5319,[1]category_mapping!$F$2:$F$19,[1]category_mapping!$G$2:$G$19,E5319)</f>
        <v>education</v>
      </c>
      <c r="L5319" s="1" t="str">
        <f>IF(cleaning_working[[#This Row],[date]]="","Missing","Available")</f>
        <v>Available</v>
      </c>
    </row>
    <row r="5320" spans="1:12" x14ac:dyDescent="0.35">
      <c r="A5320" s="1" t="s">
        <v>5422</v>
      </c>
      <c r="B5320" s="1" t="s">
        <v>99</v>
      </c>
      <c r="C5320" s="3">
        <v>45394</v>
      </c>
      <c r="D5320" s="1" t="s">
        <v>13</v>
      </c>
      <c r="E5320" s="1" t="s">
        <v>39</v>
      </c>
      <c r="F5320" s="1">
        <v>58</v>
      </c>
      <c r="G5320" s="1" t="s">
        <v>32</v>
      </c>
      <c r="H5320" s="1" t="s">
        <v>26</v>
      </c>
      <c r="I5320" s="1" t="s">
        <v>226</v>
      </c>
      <c r="J5320" s="1" t="str" cm="1">
        <f t="array" ref="J5320">_xlfn.IFS(F5320="","missing",F5320&lt;0,"negative",F5320=0,"zero",AND(F5320&gt;=99999,MOD(F5320,9)=0),"99999 placeholder",AND(F5320&gt;$O$5,D5320="Expense"),"Expense outlier",AND(F5320&gt;$P$5,D5320="Income"),"Income outlier",TRUE,"valid")</f>
        <v>valid</v>
      </c>
      <c r="K5320" s="1" t="str">
        <f>_xlfn.XLOOKUP(I5320,[1]category_mapping!$F$2:$F$19,[1]category_mapping!$G$2:$G$19,E5320)</f>
        <v>savings</v>
      </c>
      <c r="L5320" s="1" t="str">
        <f>IF(cleaning_working[[#This Row],[date]]="","Missing","Available")</f>
        <v>Available</v>
      </c>
    </row>
    <row r="5321" spans="1:12" x14ac:dyDescent="0.35">
      <c r="A5321" s="1" t="s">
        <v>5423</v>
      </c>
      <c r="B5321" s="1" t="s">
        <v>557</v>
      </c>
      <c r="C5321" s="3">
        <v>45082</v>
      </c>
      <c r="D5321" s="1" t="s">
        <v>13</v>
      </c>
      <c r="E5321" s="1" t="s">
        <v>63</v>
      </c>
      <c r="F5321" s="1">
        <v>6631</v>
      </c>
      <c r="G5321" s="1" t="s">
        <v>40</v>
      </c>
      <c r="H5321" s="1" t="s">
        <v>33</v>
      </c>
      <c r="I5321" s="1" t="s">
        <v>66</v>
      </c>
      <c r="J5321" s="1" t="str" cm="1">
        <f t="array" ref="J5321">_xlfn.IFS(F5321="","missing",F5321&lt;0,"negative",F5321=0,"zero",AND(F5321&gt;=99999,MOD(F5321,9)=0),"99999 placeholder",AND(F5321&gt;$O$5,D5321="Expense"),"Expense outlier",AND(F5321&gt;$P$5,D5321="Income"),"Income outlier",TRUE,"valid")</f>
        <v>valid</v>
      </c>
      <c r="K5321" s="1" t="str">
        <f>_xlfn.XLOOKUP(I5321,[1]category_mapping!$F$2:$F$19,[1]category_mapping!$G$2:$G$19,E5321)</f>
        <v>food</v>
      </c>
      <c r="L5321" s="1" t="str">
        <f>IF(cleaning_working[[#This Row],[date]]="","Missing","Available")</f>
        <v>Available</v>
      </c>
    </row>
    <row r="5322" spans="1:12" x14ac:dyDescent="0.35">
      <c r="A5322" s="1" t="s">
        <v>5424</v>
      </c>
      <c r="B5322" s="1" t="s">
        <v>161</v>
      </c>
      <c r="C5322" s="3">
        <v>45339</v>
      </c>
      <c r="D5322" s="1" t="s">
        <v>13</v>
      </c>
      <c r="E5322" s="1" t="s">
        <v>96</v>
      </c>
      <c r="F5322" s="1">
        <v>7483</v>
      </c>
      <c r="G5322" s="1" t="s">
        <v>32</v>
      </c>
      <c r="H5322" s="1" t="s">
        <v>33</v>
      </c>
      <c r="J5322" s="1" t="str" cm="1">
        <f t="array" ref="J5322">_xlfn.IFS(F5322="","missing",F5322&lt;0,"negative",F5322=0,"zero",AND(F5322&gt;=99999,MOD(F5322,9)=0),"99999 placeholder",AND(F5322&gt;$O$5,D5322="Expense"),"Expense outlier",AND(F5322&gt;$P$5,D5322="Income"),"Income outlier",TRUE,"valid")</f>
        <v>valid</v>
      </c>
      <c r="K5322" s="1" t="str">
        <f>_xlfn.XLOOKUP(I5322,[1]category_mapping!$F$2:$F$19,[1]category_mapping!$G$2:$G$19,E5322)</f>
        <v>travel</v>
      </c>
      <c r="L5322" s="1" t="str">
        <f>IF(cleaning_working[[#This Row],[date]]="","Missing","Available")</f>
        <v>Available</v>
      </c>
    </row>
    <row r="5323" spans="1:12" x14ac:dyDescent="0.35">
      <c r="A5323" s="1" t="s">
        <v>5425</v>
      </c>
      <c r="B5323" s="1" t="s">
        <v>247</v>
      </c>
      <c r="C5323" s="3" t="s">
        <v>38</v>
      </c>
      <c r="D5323" s="1" t="s">
        <v>13</v>
      </c>
      <c r="E5323" s="1" t="s">
        <v>39</v>
      </c>
      <c r="F5323" s="1">
        <v>4942</v>
      </c>
      <c r="G5323" s="1" t="s">
        <v>18</v>
      </c>
      <c r="H5323" s="1" t="s">
        <v>19</v>
      </c>
      <c r="J5323" s="1" t="str" cm="1">
        <f t="array" ref="J5323">_xlfn.IFS(F5323="","missing",F5323&lt;0,"negative",F5323=0,"zero",AND(F5323&gt;=99999,MOD(F5323,9)=0),"99999 placeholder",AND(F5323&gt;$O$5,D5323="Expense"),"Expense outlier",AND(F5323&gt;$P$5,D5323="Income"),"Income outlier",TRUE,"valid")</f>
        <v>valid</v>
      </c>
      <c r="K5323" s="1" t="str">
        <f>_xlfn.XLOOKUP(I5323,[1]category_mapping!$F$2:$F$19,[1]category_mapping!$G$2:$G$19,E5323)</f>
        <v>food</v>
      </c>
      <c r="L5323" s="1" t="str">
        <f>IF(cleaning_working[[#This Row],[date]]="","Missing","Available")</f>
        <v>Missing</v>
      </c>
    </row>
    <row r="5324" spans="1:12" x14ac:dyDescent="0.35">
      <c r="A5324" s="1" t="s">
        <v>5426</v>
      </c>
      <c r="B5324" s="1" t="s">
        <v>196</v>
      </c>
      <c r="C5324" s="3">
        <v>44625</v>
      </c>
      <c r="D5324" s="1" t="s">
        <v>13</v>
      </c>
      <c r="E5324" s="1" t="s">
        <v>39</v>
      </c>
      <c r="F5324" s="1">
        <v>4285</v>
      </c>
      <c r="G5324" s="1" t="s">
        <v>18</v>
      </c>
      <c r="H5324" s="1" t="s">
        <v>65</v>
      </c>
      <c r="J5324" s="1" t="str" cm="1">
        <f t="array" ref="J5324">_xlfn.IFS(F5324="","missing",F5324&lt;0,"negative",F5324=0,"zero",AND(F5324&gt;=99999,MOD(F5324,9)=0),"99999 placeholder",AND(F5324&gt;$O$5,D5324="Expense"),"Expense outlier",AND(F5324&gt;$P$5,D5324="Income"),"Income outlier",TRUE,"valid")</f>
        <v>valid</v>
      </c>
      <c r="K5324" s="1" t="str">
        <f>_xlfn.XLOOKUP(I5324,[1]category_mapping!$F$2:$F$19,[1]category_mapping!$G$2:$G$19,E5324)</f>
        <v>food</v>
      </c>
      <c r="L5324" s="1" t="str">
        <f>IF(cleaning_working[[#This Row],[date]]="","Missing","Available")</f>
        <v>Available</v>
      </c>
    </row>
    <row r="5325" spans="1:12" x14ac:dyDescent="0.35">
      <c r="A5325" s="1" t="s">
        <v>5427</v>
      </c>
      <c r="B5325" s="1" t="s">
        <v>109</v>
      </c>
      <c r="C5325" s="3">
        <v>45210</v>
      </c>
      <c r="D5325" s="1" t="s">
        <v>13</v>
      </c>
      <c r="E5325" s="1" t="s">
        <v>24</v>
      </c>
      <c r="F5325" s="1">
        <v>13420</v>
      </c>
      <c r="G5325" s="1" t="s">
        <v>32</v>
      </c>
      <c r="H5325" s="1" t="s">
        <v>159</v>
      </c>
      <c r="I5325" s="1" t="s">
        <v>137</v>
      </c>
      <c r="J5325" s="1" t="str" cm="1">
        <f t="array" ref="J5325">_xlfn.IFS(F5325="","missing",F5325&lt;0,"negative",F5325=0,"zero",AND(F5325&gt;=99999,MOD(F5325,9)=0),"99999 placeholder",AND(F5325&gt;$O$5,D5325="Expense"),"Expense outlier",AND(F5325&gt;$P$5,D5325="Income"),"Income outlier",TRUE,"valid")</f>
        <v>valid</v>
      </c>
      <c r="K5325" s="1" t="str">
        <f>_xlfn.XLOOKUP(I5325,[1]category_mapping!$F$2:$F$19,[1]category_mapping!$G$2:$G$19,E5325)</f>
        <v>travel</v>
      </c>
      <c r="L5325" s="1" t="str">
        <f>IF(cleaning_working[[#This Row],[date]]="","Missing","Available")</f>
        <v>Available</v>
      </c>
    </row>
    <row r="5326" spans="1:12" x14ac:dyDescent="0.35">
      <c r="A5326" s="1" t="s">
        <v>5428</v>
      </c>
      <c r="B5326" s="1" t="s">
        <v>257</v>
      </c>
      <c r="C5326" s="3">
        <v>44474</v>
      </c>
      <c r="D5326" s="1" t="s">
        <v>13</v>
      </c>
      <c r="E5326" s="1" t="s">
        <v>104</v>
      </c>
      <c r="F5326" s="1">
        <v>5797</v>
      </c>
      <c r="G5326" s="1" t="s">
        <v>18</v>
      </c>
      <c r="H5326" s="1" t="s">
        <v>25</v>
      </c>
      <c r="I5326" s="1" t="s">
        <v>162</v>
      </c>
      <c r="J5326" s="1" t="str" cm="1">
        <f t="array" ref="J5326">_xlfn.IFS(F5326="","missing",F5326&lt;0,"negative",F5326=0,"zero",AND(F5326&gt;=99999,MOD(F5326,9)=0),"99999 placeholder",AND(F5326&gt;$O$5,D5326="Expense"),"Expense outlier",AND(F5326&gt;$P$5,D5326="Income"),"Income outlier",TRUE,"valid")</f>
        <v>valid</v>
      </c>
      <c r="K5326" s="1" t="str">
        <f>_xlfn.XLOOKUP(I5326,[1]category_mapping!$F$2:$F$19,[1]category_mapping!$G$2:$G$19,E5326)</f>
        <v>health</v>
      </c>
      <c r="L5326" s="1" t="str">
        <f>IF(cleaning_working[[#This Row],[date]]="","Missing","Available")</f>
        <v>Available</v>
      </c>
    </row>
    <row r="5327" spans="1:12" x14ac:dyDescent="0.35">
      <c r="A5327" s="1" t="s">
        <v>2498</v>
      </c>
      <c r="B5327" s="1" t="s">
        <v>85</v>
      </c>
      <c r="C5327" s="3">
        <v>45116</v>
      </c>
      <c r="D5327" s="1" t="s">
        <v>13</v>
      </c>
      <c r="E5327" s="1" t="s">
        <v>63</v>
      </c>
      <c r="F5327" s="1">
        <v>4240</v>
      </c>
      <c r="G5327" s="1" t="s">
        <v>40</v>
      </c>
      <c r="H5327" s="1" t="s">
        <v>33</v>
      </c>
      <c r="I5327" s="1" t="s">
        <v>71</v>
      </c>
      <c r="J5327" s="1" t="str" cm="1">
        <f t="array" ref="J5327">_xlfn.IFS(F5327="","missing",F5327&lt;0,"negative",F5327=0,"zero",AND(F5327&gt;=99999,MOD(F5327,9)=0),"99999 placeholder",AND(F5327&gt;$O$5,D5327="Expense"),"Expense outlier",AND(F5327&gt;$P$5,D5327="Income"),"Income outlier",TRUE,"valid")</f>
        <v>valid</v>
      </c>
      <c r="K5327" s="1" t="str">
        <f>_xlfn.XLOOKUP(I5327,[1]category_mapping!$F$2:$F$19,[1]category_mapping!$G$2:$G$19,E5327)</f>
        <v>health</v>
      </c>
      <c r="L5327" s="1" t="str">
        <f>IF(cleaning_working[[#This Row],[date]]="","Missing","Available")</f>
        <v>Available</v>
      </c>
    </row>
    <row r="5328" spans="1:12" x14ac:dyDescent="0.35">
      <c r="A5328" s="1" t="s">
        <v>5429</v>
      </c>
      <c r="B5328" s="1" t="s">
        <v>887</v>
      </c>
      <c r="C5328" s="3">
        <v>44303</v>
      </c>
      <c r="D5328" s="1" t="s">
        <v>13</v>
      </c>
      <c r="E5328" s="1" t="s">
        <v>39</v>
      </c>
      <c r="F5328" s="1">
        <v>2900</v>
      </c>
      <c r="G5328" s="1" t="s">
        <v>18</v>
      </c>
      <c r="H5328" s="1" t="s">
        <v>133</v>
      </c>
      <c r="I5328" s="1" t="s">
        <v>90</v>
      </c>
      <c r="J5328" s="1" t="str" cm="1">
        <f t="array" ref="J5328">_xlfn.IFS(F5328="","missing",F5328&lt;0,"negative",F5328=0,"zero",AND(F5328&gt;=99999,MOD(F5328,9)=0),"99999 placeholder",AND(F5328&gt;$O$5,D5328="Expense"),"Expense outlier",AND(F5328&gt;$P$5,D5328="Income"),"Income outlier",TRUE,"valid")</f>
        <v>valid</v>
      </c>
      <c r="K5328" s="1" t="str">
        <f>_xlfn.XLOOKUP(I5328,[1]category_mapping!$F$2:$F$19,[1]category_mapping!$G$2:$G$19,E5328)</f>
        <v>food</v>
      </c>
      <c r="L5328" s="1" t="str">
        <f>IF(cleaning_working[[#This Row],[date]]="","Missing","Available")</f>
        <v>Available</v>
      </c>
    </row>
    <row r="5329" spans="1:12" x14ac:dyDescent="0.35">
      <c r="A5329" s="1" t="s">
        <v>5430</v>
      </c>
      <c r="B5329" s="1" t="s">
        <v>762</v>
      </c>
      <c r="C5329" s="3">
        <v>44312</v>
      </c>
      <c r="D5329" s="1" t="s">
        <v>13</v>
      </c>
      <c r="E5329" s="1" t="s">
        <v>63</v>
      </c>
      <c r="F5329" s="1">
        <v>2830</v>
      </c>
      <c r="G5329" s="1" t="s">
        <v>40</v>
      </c>
      <c r="H5329" s="1" t="s">
        <v>33</v>
      </c>
      <c r="I5329" s="1" t="s">
        <v>217</v>
      </c>
      <c r="J5329" s="1" t="str" cm="1">
        <f t="array" ref="J5329">_xlfn.IFS(F5329="","missing",F5329&lt;0,"negative",F5329=0,"zero",AND(F5329&gt;=99999,MOD(F5329,9)=0),"99999 placeholder",AND(F5329&gt;$O$5,D5329="Expense"),"Expense outlier",AND(F5329&gt;$P$5,D5329="Income"),"Income outlier",TRUE,"valid")</f>
        <v>valid</v>
      </c>
      <c r="K5329" s="1" t="str">
        <f>_xlfn.XLOOKUP(I5329,[1]category_mapping!$F$2:$F$19,[1]category_mapping!$G$2:$G$19,E5329)</f>
        <v>rent</v>
      </c>
      <c r="L5329" s="1" t="str">
        <f>IF(cleaning_working[[#This Row],[date]]="","Missing","Available")</f>
        <v>Available</v>
      </c>
    </row>
    <row r="5330" spans="1:12" x14ac:dyDescent="0.35">
      <c r="A5330" s="1" t="s">
        <v>5431</v>
      </c>
      <c r="B5330" s="1" t="s">
        <v>247</v>
      </c>
      <c r="C5330" s="3">
        <v>45222</v>
      </c>
      <c r="D5330" s="1" t="s">
        <v>14</v>
      </c>
      <c r="E5330" s="1" t="s">
        <v>70</v>
      </c>
      <c r="F5330" s="1">
        <v>67913</v>
      </c>
      <c r="G5330" s="1" t="s">
        <v>40</v>
      </c>
      <c r="H5330" s="1" t="s">
        <v>86</v>
      </c>
      <c r="I5330" s="1" t="s">
        <v>123</v>
      </c>
      <c r="J5330" s="1" t="str" cm="1">
        <f t="array" ref="J5330">_xlfn.IFS(F5330="","missing",F5330&lt;0,"negative",F5330=0,"zero",AND(F5330&gt;=99999,MOD(F5330,9)=0),"99999 placeholder",AND(F5330&gt;$O$5,D5330="Expense"),"Expense outlier",AND(F5330&gt;$P$5,D5330="Income"),"Income outlier",TRUE,"valid")</f>
        <v>valid</v>
      </c>
      <c r="K5330" s="1" t="str">
        <f>_xlfn.XLOOKUP(I5330,[1]category_mapping!$F$2:$F$19,[1]category_mapping!$G$2:$G$19,E5330)</f>
        <v>others</v>
      </c>
      <c r="L5330" s="1" t="str">
        <f>IF(cleaning_working[[#This Row],[date]]="","Missing","Available")</f>
        <v>Available</v>
      </c>
    </row>
    <row r="5331" spans="1:12" x14ac:dyDescent="0.35">
      <c r="A5331" s="1" t="s">
        <v>5432</v>
      </c>
      <c r="B5331" s="1" t="s">
        <v>92</v>
      </c>
      <c r="C5331" s="3">
        <v>45543</v>
      </c>
      <c r="D5331" s="1" t="s">
        <v>13</v>
      </c>
      <c r="E5331" s="1" t="s">
        <v>96</v>
      </c>
      <c r="F5331" s="1">
        <v>3967</v>
      </c>
      <c r="G5331" s="1" t="s">
        <v>32</v>
      </c>
      <c r="H5331" s="1" t="s">
        <v>107</v>
      </c>
      <c r="J5331" s="1" t="str" cm="1">
        <f t="array" ref="J5331">_xlfn.IFS(F5331="","missing",F5331&lt;0,"negative",F5331=0,"zero",AND(F5331&gt;=99999,MOD(F5331,9)=0),"99999 placeholder",AND(F5331&gt;$O$5,D5331="Expense"),"Expense outlier",AND(F5331&gt;$P$5,D5331="Income"),"Income outlier",TRUE,"valid")</f>
        <v>valid</v>
      </c>
      <c r="K5331" s="1" t="str">
        <f>_xlfn.XLOOKUP(I5331,[1]category_mapping!$F$2:$F$19,[1]category_mapping!$G$2:$G$19,E5331)</f>
        <v>travel</v>
      </c>
      <c r="L5331" s="1" t="str">
        <f>IF(cleaning_working[[#This Row],[date]]="","Missing","Available")</f>
        <v>Available</v>
      </c>
    </row>
    <row r="5332" spans="1:12" x14ac:dyDescent="0.35">
      <c r="A5332" s="1" t="s">
        <v>609</v>
      </c>
      <c r="B5332" s="1" t="s">
        <v>247</v>
      </c>
      <c r="C5332" s="3">
        <v>45085</v>
      </c>
      <c r="D5332" s="1" t="s">
        <v>14</v>
      </c>
      <c r="E5332" s="1" t="s">
        <v>119</v>
      </c>
      <c r="F5332" s="1">
        <v>63317</v>
      </c>
      <c r="G5332" s="1" t="s">
        <v>64</v>
      </c>
      <c r="H5332" s="1" t="s">
        <v>33</v>
      </c>
      <c r="I5332" s="1" t="s">
        <v>71</v>
      </c>
      <c r="J5332" s="1" t="str" cm="1">
        <f t="array" ref="J5332">_xlfn.IFS(F5332="","missing",F5332&lt;0,"negative",F5332=0,"zero",AND(F5332&gt;=99999,MOD(F5332,9)=0),"99999 placeholder",AND(F5332&gt;$O$5,D5332="Expense"),"Expense outlier",AND(F5332&gt;$P$5,D5332="Income"),"Income outlier",TRUE,"valid")</f>
        <v>valid</v>
      </c>
      <c r="K5332" s="1" t="str">
        <f>_xlfn.XLOOKUP(I5332,[1]category_mapping!$F$2:$F$19,[1]category_mapping!$G$2:$G$19,E5332)</f>
        <v>health</v>
      </c>
      <c r="L5332" s="1" t="str">
        <f>IF(cleaning_working[[#This Row],[date]]="","Missing","Available")</f>
        <v>Available</v>
      </c>
    </row>
    <row r="5333" spans="1:12" x14ac:dyDescent="0.35">
      <c r="A5333" s="1" t="s">
        <v>5433</v>
      </c>
      <c r="B5333" s="1" t="s">
        <v>92</v>
      </c>
      <c r="C5333" s="3">
        <v>44825</v>
      </c>
      <c r="D5333" s="1" t="s">
        <v>13</v>
      </c>
      <c r="E5333" s="1" t="s">
        <v>46</v>
      </c>
      <c r="F5333" s="1">
        <v>5341</v>
      </c>
      <c r="G5333" s="1" t="s">
        <v>32</v>
      </c>
      <c r="H5333" s="1" t="s">
        <v>33</v>
      </c>
      <c r="I5333" s="1" t="s">
        <v>162</v>
      </c>
      <c r="J5333" s="1" t="str" cm="1">
        <f t="array" ref="J5333">_xlfn.IFS(F5333="","missing",F5333&lt;0,"negative",F5333=0,"zero",AND(F5333&gt;=99999,MOD(F5333,9)=0),"99999 placeholder",AND(F5333&gt;$O$5,D5333="Expense"),"Expense outlier",AND(F5333&gt;$P$5,D5333="Income"),"Income outlier",TRUE,"valid")</f>
        <v>valid</v>
      </c>
      <c r="K5333" s="1" t="str">
        <f>_xlfn.XLOOKUP(I5333,[1]category_mapping!$F$2:$F$19,[1]category_mapping!$G$2:$G$19,E5333)</f>
        <v>N/A</v>
      </c>
      <c r="L5333" s="1" t="str">
        <f>IF(cleaning_working[[#This Row],[date]]="","Missing","Available")</f>
        <v>Available</v>
      </c>
    </row>
    <row r="5334" spans="1:12" x14ac:dyDescent="0.35">
      <c r="A5334" s="1" t="s">
        <v>5434</v>
      </c>
      <c r="B5334" s="1" t="s">
        <v>243</v>
      </c>
      <c r="C5334" s="3" t="s">
        <v>38</v>
      </c>
      <c r="D5334" s="1" t="s">
        <v>13</v>
      </c>
      <c r="E5334" s="1" t="s">
        <v>17</v>
      </c>
      <c r="F5334" s="1">
        <v>9083</v>
      </c>
      <c r="G5334" s="1" t="s">
        <v>64</v>
      </c>
      <c r="H5334" s="1" t="s">
        <v>83</v>
      </c>
      <c r="J5334" s="1" t="str" cm="1">
        <f t="array" ref="J5334">_xlfn.IFS(F5334="","missing",F5334&lt;0,"negative",F5334=0,"zero",AND(F5334&gt;=99999,MOD(F5334,9)=0),"99999 placeholder",AND(F5334&gt;$O$5,D5334="Expense"),"Expense outlier",AND(F5334&gt;$P$5,D5334="Income"),"Income outlier",TRUE,"valid")</f>
        <v>valid</v>
      </c>
      <c r="K5334" s="1" t="str">
        <f>_xlfn.XLOOKUP(I5334,[1]category_mapping!$F$2:$F$19,[1]category_mapping!$G$2:$G$19,E5334)</f>
        <v>education</v>
      </c>
      <c r="L5334" s="1" t="str">
        <f>IF(cleaning_working[[#This Row],[date]]="","Missing","Available")</f>
        <v>Missing</v>
      </c>
    </row>
    <row r="5335" spans="1:12" x14ac:dyDescent="0.35">
      <c r="A5335" s="1" t="s">
        <v>5435</v>
      </c>
      <c r="B5335" s="1" t="s">
        <v>286</v>
      </c>
      <c r="C5335" s="3">
        <v>45457</v>
      </c>
      <c r="D5335" s="1" t="s">
        <v>13</v>
      </c>
      <c r="E5335" s="1" t="s">
        <v>39</v>
      </c>
      <c r="F5335" s="1">
        <v>377</v>
      </c>
      <c r="G5335" s="1" t="s">
        <v>18</v>
      </c>
      <c r="H5335" s="1" t="s">
        <v>159</v>
      </c>
      <c r="I5335" s="1" t="s">
        <v>71</v>
      </c>
      <c r="J5335" s="1" t="str" cm="1">
        <f t="array" ref="J5335">_xlfn.IFS(F5335="","missing",F5335&lt;0,"negative",F5335=0,"zero",AND(F5335&gt;=99999,MOD(F5335,9)=0),"99999 placeholder",AND(F5335&gt;$O$5,D5335="Expense"),"Expense outlier",AND(F5335&gt;$P$5,D5335="Income"),"Income outlier",TRUE,"valid")</f>
        <v>valid</v>
      </c>
      <c r="K5335" s="1" t="str">
        <f>_xlfn.XLOOKUP(I5335,[1]category_mapping!$F$2:$F$19,[1]category_mapping!$G$2:$G$19,E5335)</f>
        <v>health</v>
      </c>
      <c r="L5335" s="1" t="str">
        <f>IF(cleaning_working[[#This Row],[date]]="","Missing","Available")</f>
        <v>Available</v>
      </c>
    </row>
    <row r="5336" spans="1:12" x14ac:dyDescent="0.35">
      <c r="A5336" s="1" t="s">
        <v>5436</v>
      </c>
      <c r="B5336" s="1" t="s">
        <v>323</v>
      </c>
      <c r="C5336" s="3">
        <v>44388</v>
      </c>
      <c r="D5336" s="1" t="s">
        <v>13</v>
      </c>
      <c r="E5336" s="1" t="s">
        <v>24</v>
      </c>
      <c r="F5336" s="1">
        <v>27587</v>
      </c>
      <c r="G5336" s="1" t="s">
        <v>64</v>
      </c>
      <c r="H5336" s="1" t="s">
        <v>83</v>
      </c>
      <c r="J5336" s="1" t="str" cm="1">
        <f t="array" ref="J5336">_xlfn.IFS(F5336="","missing",F5336&lt;0,"negative",F5336=0,"zero",AND(F5336&gt;=99999,MOD(F5336,9)=0),"99999 placeholder",AND(F5336&gt;$O$5,D5336="Expense"),"Expense outlier",AND(F5336&gt;$P$5,D5336="Income"),"Income outlier",TRUE,"valid")</f>
        <v>Expense outlier</v>
      </c>
      <c r="K5336" s="1" t="str">
        <f>_xlfn.XLOOKUP(I5336,[1]category_mapping!$F$2:$F$19,[1]category_mapping!$G$2:$G$19,E5336)</f>
        <v>rent</v>
      </c>
      <c r="L5336" s="1" t="str">
        <f>IF(cleaning_working[[#This Row],[date]]="","Missing","Available")</f>
        <v>Available</v>
      </c>
    </row>
    <row r="5337" spans="1:12" x14ac:dyDescent="0.35">
      <c r="A5337" s="1" t="s">
        <v>5437</v>
      </c>
      <c r="B5337" s="1" t="s">
        <v>257</v>
      </c>
      <c r="C5337" s="3">
        <v>44551</v>
      </c>
      <c r="D5337" s="1" t="s">
        <v>13</v>
      </c>
      <c r="E5337" s="1" t="s">
        <v>96</v>
      </c>
      <c r="F5337" s="1">
        <v>8273</v>
      </c>
      <c r="G5337" s="1" t="s">
        <v>64</v>
      </c>
      <c r="H5337" s="1" t="s">
        <v>107</v>
      </c>
      <c r="I5337" s="1" t="s">
        <v>217</v>
      </c>
      <c r="J5337" s="1" t="str" cm="1">
        <f t="array" ref="J5337">_xlfn.IFS(F5337="","missing",F5337&lt;0,"negative",F5337=0,"zero",AND(F5337&gt;=99999,MOD(F5337,9)=0),"99999 placeholder",AND(F5337&gt;$O$5,D5337="Expense"),"Expense outlier",AND(F5337&gt;$P$5,D5337="Income"),"Income outlier",TRUE,"valid")</f>
        <v>valid</v>
      </c>
      <c r="K5337" s="1" t="str">
        <f>_xlfn.XLOOKUP(I5337,[1]category_mapping!$F$2:$F$19,[1]category_mapping!$G$2:$G$19,E5337)</f>
        <v>rent</v>
      </c>
      <c r="L5337" s="1" t="str">
        <f>IF(cleaning_working[[#This Row],[date]]="","Missing","Available")</f>
        <v>Available</v>
      </c>
    </row>
    <row r="5338" spans="1:12" x14ac:dyDescent="0.35">
      <c r="A5338" s="1" t="s">
        <v>5438</v>
      </c>
      <c r="B5338" s="1" t="s">
        <v>334</v>
      </c>
      <c r="C5338" s="3" t="s">
        <v>38</v>
      </c>
      <c r="D5338" s="1" t="s">
        <v>13</v>
      </c>
      <c r="E5338" s="1" t="s">
        <v>24</v>
      </c>
      <c r="F5338" s="1">
        <v>6455</v>
      </c>
      <c r="G5338" s="1" t="s">
        <v>32</v>
      </c>
      <c r="H5338" s="1" t="s">
        <v>26</v>
      </c>
      <c r="I5338" s="1" t="s">
        <v>58</v>
      </c>
      <c r="J5338" s="1" t="str" cm="1">
        <f t="array" ref="J5338">_xlfn.IFS(F5338="","missing",F5338&lt;0,"negative",F5338=0,"zero",AND(F5338&gt;=99999,MOD(F5338,9)=0),"99999 placeholder",AND(F5338&gt;$O$5,D5338="Expense"),"Expense outlier",AND(F5338&gt;$P$5,D5338="Income"),"Income outlier",TRUE,"valid")</f>
        <v>valid</v>
      </c>
      <c r="K5338" s="1" t="str">
        <f>_xlfn.XLOOKUP(I5338,[1]category_mapping!$F$2:$F$19,[1]category_mapping!$G$2:$G$19,E5338)</f>
        <v>rent</v>
      </c>
      <c r="L5338" s="1" t="str">
        <f>IF(cleaning_working[[#This Row],[date]]="","Missing","Available")</f>
        <v>Missing</v>
      </c>
    </row>
    <row r="5339" spans="1:12" x14ac:dyDescent="0.35">
      <c r="A5339" s="1" t="s">
        <v>5439</v>
      </c>
      <c r="B5339" s="1" t="s">
        <v>379</v>
      </c>
      <c r="C5339" s="3">
        <v>45170</v>
      </c>
      <c r="D5339" s="1" t="s">
        <v>13</v>
      </c>
      <c r="E5339" s="1" t="s">
        <v>24</v>
      </c>
      <c r="F5339" s="1">
        <v>6916</v>
      </c>
      <c r="G5339" s="1" t="s">
        <v>64</v>
      </c>
      <c r="H5339" s="1" t="s">
        <v>33</v>
      </c>
      <c r="I5339" s="1" t="s">
        <v>272</v>
      </c>
      <c r="J5339" s="1" t="str" cm="1">
        <f t="array" ref="J5339">_xlfn.IFS(F5339="","missing",F5339&lt;0,"negative",F5339=0,"zero",AND(F5339&gt;=99999,MOD(F5339,9)=0),"99999 placeholder",AND(F5339&gt;$O$5,D5339="Expense"),"Expense outlier",AND(F5339&gt;$P$5,D5339="Income"),"Income outlier",TRUE,"valid")</f>
        <v>valid</v>
      </c>
      <c r="K5339" s="1" t="str">
        <f>_xlfn.XLOOKUP(I5339,[1]category_mapping!$F$2:$F$19,[1]category_mapping!$G$2:$G$19,E5339)</f>
        <v>food</v>
      </c>
      <c r="L5339" s="1" t="str">
        <f>IF(cleaning_working[[#This Row],[date]]="","Missing","Available")</f>
        <v>Available</v>
      </c>
    </row>
    <row r="5340" spans="1:12" x14ac:dyDescent="0.35">
      <c r="A5340" s="1" t="s">
        <v>5440</v>
      </c>
      <c r="B5340" s="1" t="s">
        <v>142</v>
      </c>
      <c r="C5340" s="3">
        <v>45536</v>
      </c>
      <c r="D5340" s="1" t="s">
        <v>13</v>
      </c>
      <c r="E5340" s="1" t="s">
        <v>93</v>
      </c>
      <c r="F5340" s="1">
        <v>1411</v>
      </c>
      <c r="G5340" s="1" t="s">
        <v>32</v>
      </c>
      <c r="H5340" s="1" t="s">
        <v>86</v>
      </c>
      <c r="I5340" s="1" t="s">
        <v>120</v>
      </c>
      <c r="J5340" s="1" t="str" cm="1">
        <f t="array" ref="J5340">_xlfn.IFS(F5340="","missing",F5340&lt;0,"negative",F5340=0,"zero",AND(F5340&gt;=99999,MOD(F5340,9)=0),"99999 placeholder",AND(F5340&gt;$O$5,D5340="Expense"),"Expense outlier",AND(F5340&gt;$P$5,D5340="Income"),"Income outlier",TRUE,"valid")</f>
        <v>valid</v>
      </c>
      <c r="K5340" s="1" t="str">
        <f>_xlfn.XLOOKUP(I5340,[1]category_mapping!$F$2:$F$19,[1]category_mapping!$G$2:$G$19,E5340)</f>
        <v>food</v>
      </c>
      <c r="L5340" s="1" t="str">
        <f>IF(cleaning_working[[#This Row],[date]]="","Missing","Available")</f>
        <v>Available</v>
      </c>
    </row>
    <row r="5341" spans="1:12" x14ac:dyDescent="0.35">
      <c r="A5341" s="1" t="s">
        <v>5441</v>
      </c>
      <c r="B5341" s="1" t="s">
        <v>257</v>
      </c>
      <c r="C5341" s="3">
        <v>45511</v>
      </c>
      <c r="D5341" s="1" t="s">
        <v>13</v>
      </c>
      <c r="E5341" s="1" t="s">
        <v>96</v>
      </c>
      <c r="F5341" s="1">
        <v>599</v>
      </c>
      <c r="G5341" s="1" t="s">
        <v>18</v>
      </c>
      <c r="H5341" s="1" t="s">
        <v>52</v>
      </c>
      <c r="I5341" s="1" t="s">
        <v>80</v>
      </c>
      <c r="J5341" s="1" t="str" cm="1">
        <f t="array" ref="J5341">_xlfn.IFS(F5341="","missing",F5341&lt;0,"negative",F5341=0,"zero",AND(F5341&gt;=99999,MOD(F5341,9)=0),"99999 placeholder",AND(F5341&gt;$O$5,D5341="Expense"),"Expense outlier",AND(F5341&gt;$P$5,D5341="Income"),"Income outlier",TRUE,"valid")</f>
        <v>valid</v>
      </c>
      <c r="K5341" s="1" t="str">
        <f>_xlfn.XLOOKUP(I5341,[1]category_mapping!$F$2:$F$19,[1]category_mapping!$G$2:$G$19,E5341)</f>
        <v>food</v>
      </c>
      <c r="L5341" s="1" t="str">
        <f>IF(cleaning_working[[#This Row],[date]]="","Missing","Available")</f>
        <v>Available</v>
      </c>
    </row>
    <row r="5342" spans="1:12" x14ac:dyDescent="0.35">
      <c r="A5342" s="1" t="s">
        <v>5442</v>
      </c>
      <c r="B5342" s="1" t="s">
        <v>166</v>
      </c>
      <c r="C5342" s="3">
        <v>45258</v>
      </c>
      <c r="D5342" s="1" t="s">
        <v>13</v>
      </c>
      <c r="E5342" s="1" t="s">
        <v>45</v>
      </c>
      <c r="F5342" s="1">
        <v>2264</v>
      </c>
      <c r="G5342" s="1" t="s">
        <v>40</v>
      </c>
      <c r="H5342" s="1" t="s">
        <v>86</v>
      </c>
      <c r="I5342" s="1" t="s">
        <v>272</v>
      </c>
      <c r="J5342" s="1" t="str" cm="1">
        <f t="array" ref="J5342">_xlfn.IFS(F5342="","missing",F5342&lt;0,"negative",F5342=0,"zero",AND(F5342&gt;=99999,MOD(F5342,9)=0),"99999 placeholder",AND(F5342&gt;$O$5,D5342="Expense"),"Expense outlier",AND(F5342&gt;$P$5,D5342="Income"),"Income outlier",TRUE,"valid")</f>
        <v>valid</v>
      </c>
      <c r="K5342" s="1" t="str">
        <f>_xlfn.XLOOKUP(I5342,[1]category_mapping!$F$2:$F$19,[1]category_mapping!$G$2:$G$19,E5342)</f>
        <v>food</v>
      </c>
      <c r="L5342" s="1" t="str">
        <f>IF(cleaning_working[[#This Row],[date]]="","Missing","Available")</f>
        <v>Available</v>
      </c>
    </row>
    <row r="5343" spans="1:12" x14ac:dyDescent="0.35">
      <c r="A5343" s="1" t="s">
        <v>5443</v>
      </c>
      <c r="B5343" s="1" t="s">
        <v>172</v>
      </c>
      <c r="C5343" s="3">
        <v>45648</v>
      </c>
      <c r="D5343" s="1" t="s">
        <v>13</v>
      </c>
      <c r="E5343" s="1" t="s">
        <v>70</v>
      </c>
      <c r="F5343" s="1">
        <v>1684</v>
      </c>
      <c r="G5343" s="1" t="s">
        <v>40</v>
      </c>
      <c r="H5343" s="1" t="s">
        <v>159</v>
      </c>
      <c r="J5343" s="1" t="str" cm="1">
        <f t="array" ref="J5343">_xlfn.IFS(F5343="","missing",F5343&lt;0,"negative",F5343=0,"zero",AND(F5343&gt;=99999,MOD(F5343,9)=0),"99999 placeholder",AND(F5343&gt;$O$5,D5343="Expense"),"Expense outlier",AND(F5343&gt;$P$5,D5343="Income"),"Income outlier",TRUE,"valid")</f>
        <v>valid</v>
      </c>
      <c r="K5343" s="1" t="str">
        <f>_xlfn.XLOOKUP(I5343,[1]category_mapping!$F$2:$F$19,[1]category_mapping!$G$2:$G$19,E5343)</f>
        <v>others</v>
      </c>
      <c r="L5343" s="1" t="str">
        <f>IF(cleaning_working[[#This Row],[date]]="","Missing","Available")</f>
        <v>Available</v>
      </c>
    </row>
    <row r="5344" spans="1:12" x14ac:dyDescent="0.35">
      <c r="A5344" s="1" t="s">
        <v>5444</v>
      </c>
      <c r="B5344" s="1" t="s">
        <v>168</v>
      </c>
      <c r="C5344" s="3">
        <v>45077</v>
      </c>
      <c r="D5344" s="1" t="s">
        <v>13</v>
      </c>
      <c r="E5344" s="1" t="s">
        <v>39</v>
      </c>
      <c r="F5344" s="1">
        <v>2971</v>
      </c>
      <c r="G5344" s="1" t="s">
        <v>64</v>
      </c>
      <c r="H5344" s="1" t="s">
        <v>25</v>
      </c>
      <c r="I5344" s="1" t="s">
        <v>20</v>
      </c>
      <c r="J5344" s="1" t="str" cm="1">
        <f t="array" ref="J5344">_xlfn.IFS(F5344="","missing",F5344&lt;0,"negative",F5344=0,"zero",AND(F5344&gt;=99999,MOD(F5344,9)=0),"99999 placeholder",AND(F5344&gt;$O$5,D5344="Expense"),"Expense outlier",AND(F5344&gt;$P$5,D5344="Income"),"Income outlier",TRUE,"valid")</f>
        <v>valid</v>
      </c>
      <c r="K5344" s="1" t="str">
        <f>_xlfn.XLOOKUP(I5344,[1]category_mapping!$F$2:$F$19,[1]category_mapping!$G$2:$G$19,E5344)</f>
        <v>entertainment</v>
      </c>
      <c r="L5344" s="1" t="str">
        <f>IF(cleaning_working[[#This Row],[date]]="","Missing","Available")</f>
        <v>Available</v>
      </c>
    </row>
    <row r="5345" spans="1:12" x14ac:dyDescent="0.35">
      <c r="A5345" s="1" t="s">
        <v>1651</v>
      </c>
      <c r="B5345" s="1" t="s">
        <v>460</v>
      </c>
      <c r="C5345" s="3">
        <v>44315</v>
      </c>
      <c r="D5345" s="1" t="s">
        <v>13</v>
      </c>
      <c r="E5345" s="1" t="s">
        <v>24</v>
      </c>
      <c r="F5345" s="1">
        <v>18745</v>
      </c>
      <c r="G5345" s="1" t="s">
        <v>64</v>
      </c>
      <c r="H5345" s="1" t="s">
        <v>25</v>
      </c>
      <c r="I5345" s="1" t="s">
        <v>80</v>
      </c>
      <c r="J5345" s="1" t="str" cm="1">
        <f t="array" ref="J5345">_xlfn.IFS(F5345="","missing",F5345&lt;0,"negative",F5345=0,"zero",AND(F5345&gt;=99999,MOD(F5345,9)=0),"99999 placeholder",AND(F5345&gt;$O$5,D5345="Expense"),"Expense outlier",AND(F5345&gt;$P$5,D5345="Income"),"Income outlier",TRUE,"valid")</f>
        <v>Expense outlier</v>
      </c>
      <c r="K5345" s="1" t="str">
        <f>_xlfn.XLOOKUP(I5345,[1]category_mapping!$F$2:$F$19,[1]category_mapping!$G$2:$G$19,E5345)</f>
        <v>food</v>
      </c>
      <c r="L5345" s="1" t="str">
        <f>IF(cleaning_working[[#This Row],[date]]="","Missing","Available")</f>
        <v>Available</v>
      </c>
    </row>
    <row r="5346" spans="1:12" x14ac:dyDescent="0.35">
      <c r="A5346" s="1" t="s">
        <v>5445</v>
      </c>
      <c r="B5346" s="1" t="s">
        <v>168</v>
      </c>
      <c r="C5346" s="3">
        <v>45074</v>
      </c>
      <c r="D5346" s="1" t="s">
        <v>13</v>
      </c>
      <c r="E5346" s="1" t="s">
        <v>39</v>
      </c>
      <c r="F5346" s="1">
        <v>7298</v>
      </c>
      <c r="G5346" s="1" t="s">
        <v>64</v>
      </c>
      <c r="H5346" s="1" t="s">
        <v>65</v>
      </c>
      <c r="I5346" s="1" t="s">
        <v>53</v>
      </c>
      <c r="J5346" s="1" t="str" cm="1">
        <f t="array" ref="J5346">_xlfn.IFS(F5346="","missing",F5346&lt;0,"negative",F5346=0,"zero",AND(F5346&gt;=99999,MOD(F5346,9)=0),"99999 placeholder",AND(F5346&gt;$O$5,D5346="Expense"),"Expense outlier",AND(F5346&gt;$P$5,D5346="Income"),"Income outlier",TRUE,"valid")</f>
        <v>valid</v>
      </c>
      <c r="K5346" s="1" t="str">
        <f>_xlfn.XLOOKUP(I5346,[1]category_mapping!$F$2:$F$19,[1]category_mapping!$G$2:$G$19,E5346)</f>
        <v>travel</v>
      </c>
      <c r="L5346" s="1" t="str">
        <f>IF(cleaning_working[[#This Row],[date]]="","Missing","Available")</f>
        <v>Available</v>
      </c>
    </row>
    <row r="5347" spans="1:12" x14ac:dyDescent="0.35">
      <c r="A5347" s="1" t="s">
        <v>2768</v>
      </c>
      <c r="B5347" s="1" t="s">
        <v>467</v>
      </c>
      <c r="C5347" s="3">
        <v>44689</v>
      </c>
      <c r="D5347" s="1" t="s">
        <v>14</v>
      </c>
      <c r="E5347" s="1" t="s">
        <v>119</v>
      </c>
      <c r="F5347" s="1">
        <v>20871</v>
      </c>
      <c r="G5347" s="1" t="s">
        <v>25</v>
      </c>
      <c r="H5347" s="1" t="s">
        <v>19</v>
      </c>
      <c r="I5347" s="1" t="s">
        <v>137</v>
      </c>
      <c r="J5347" s="1" t="str" cm="1">
        <f t="array" ref="J5347">_xlfn.IFS(F5347="","missing",F5347&lt;0,"negative",F5347=0,"zero",AND(F5347&gt;=99999,MOD(F5347,9)=0),"99999 placeholder",AND(F5347&gt;$O$5,D5347="Expense"),"Expense outlier",AND(F5347&gt;$P$5,D5347="Income"),"Income outlier",TRUE,"valid")</f>
        <v>valid</v>
      </c>
      <c r="K5347" s="1" t="str">
        <f>_xlfn.XLOOKUP(I5347,[1]category_mapping!$F$2:$F$19,[1]category_mapping!$G$2:$G$19,E5347)</f>
        <v>travel</v>
      </c>
      <c r="L5347" s="1" t="str">
        <f>IF(cleaning_working[[#This Row],[date]]="","Missing","Available")</f>
        <v>Available</v>
      </c>
    </row>
    <row r="5348" spans="1:12" x14ac:dyDescent="0.35">
      <c r="A5348" s="1" t="s">
        <v>5446</v>
      </c>
      <c r="B5348" s="1" t="s">
        <v>309</v>
      </c>
      <c r="C5348" s="3">
        <v>45294</v>
      </c>
      <c r="D5348" s="1" t="s">
        <v>13</v>
      </c>
      <c r="E5348" s="1" t="s">
        <v>24</v>
      </c>
      <c r="F5348" s="1">
        <v>4278</v>
      </c>
      <c r="G5348" s="1" t="s">
        <v>18</v>
      </c>
      <c r="H5348" s="1" t="s">
        <v>159</v>
      </c>
      <c r="I5348" s="1" t="s">
        <v>170</v>
      </c>
      <c r="J5348" s="1" t="str" cm="1">
        <f t="array" ref="J5348">_xlfn.IFS(F5348="","missing",F5348&lt;0,"negative",F5348=0,"zero",AND(F5348&gt;=99999,MOD(F5348,9)=0),"99999 placeholder",AND(F5348&gt;$O$5,D5348="Expense"),"Expense outlier",AND(F5348&gt;$P$5,D5348="Income"),"Income outlier",TRUE,"valid")</f>
        <v>valid</v>
      </c>
      <c r="K5348" s="1" t="str">
        <f>_xlfn.XLOOKUP(I5348,[1]category_mapping!$F$2:$F$19,[1]category_mapping!$G$2:$G$19,E5348)</f>
        <v>health</v>
      </c>
      <c r="L5348" s="1" t="str">
        <f>IF(cleaning_working[[#This Row],[date]]="","Missing","Available")</f>
        <v>Available</v>
      </c>
    </row>
    <row r="5349" spans="1:12" x14ac:dyDescent="0.35">
      <c r="A5349" s="1" t="s">
        <v>5447</v>
      </c>
      <c r="B5349" s="1" t="s">
        <v>198</v>
      </c>
      <c r="C5349" s="3">
        <v>44339</v>
      </c>
      <c r="D5349" s="1" t="s">
        <v>13</v>
      </c>
      <c r="E5349" s="1" t="s">
        <v>39</v>
      </c>
      <c r="F5349" s="1">
        <v>5443</v>
      </c>
      <c r="G5349" s="1" t="s">
        <v>18</v>
      </c>
      <c r="H5349" s="1" t="s">
        <v>33</v>
      </c>
      <c r="I5349" s="1" t="s">
        <v>27</v>
      </c>
      <c r="J5349" s="1" t="str" cm="1">
        <f t="array" ref="J5349">_xlfn.IFS(F5349="","missing",F5349&lt;0,"negative",F5349=0,"zero",AND(F5349&gt;=99999,MOD(F5349,9)=0),"99999 placeholder",AND(F5349&gt;$O$5,D5349="Expense"),"Expense outlier",AND(F5349&gt;$P$5,D5349="Income"),"Income outlier",TRUE,"valid")</f>
        <v>valid</v>
      </c>
      <c r="K5349" s="1" t="str">
        <f>_xlfn.XLOOKUP(I5349,[1]category_mapping!$F$2:$F$19,[1]category_mapping!$G$2:$G$19,E5349)</f>
        <v>food</v>
      </c>
      <c r="L5349" s="1" t="str">
        <f>IF(cleaning_working[[#This Row],[date]]="","Missing","Available")</f>
        <v>Available</v>
      </c>
    </row>
    <row r="5350" spans="1:12" x14ac:dyDescent="0.35">
      <c r="A5350" s="1" t="s">
        <v>5448</v>
      </c>
      <c r="B5350" s="1" t="s">
        <v>266</v>
      </c>
      <c r="C5350" s="3">
        <v>45328</v>
      </c>
      <c r="D5350" s="1" t="s">
        <v>13</v>
      </c>
      <c r="E5350" s="1" t="s">
        <v>17</v>
      </c>
      <c r="F5350" s="1">
        <v>4571</v>
      </c>
      <c r="G5350" s="1" t="s">
        <v>40</v>
      </c>
      <c r="H5350" s="1" t="s">
        <v>52</v>
      </c>
      <c r="I5350" s="1" t="s">
        <v>46</v>
      </c>
      <c r="J5350" s="1" t="str" cm="1">
        <f t="array" ref="J5350">_xlfn.IFS(F5350="","missing",F5350&lt;0,"negative",F5350=0,"zero",AND(F5350&gt;=99999,MOD(F5350,9)=0),"99999 placeholder",AND(F5350&gt;$O$5,D5350="Expense"),"Expense outlier",AND(F5350&gt;$P$5,D5350="Income"),"Income outlier",TRUE,"valid")</f>
        <v>valid</v>
      </c>
      <c r="K5350" s="1" t="str">
        <f>_xlfn.XLOOKUP(I5350,[1]category_mapping!$F$2:$F$19,[1]category_mapping!$G$2:$G$19,E5350)</f>
        <v>education</v>
      </c>
      <c r="L5350" s="1" t="str">
        <f>IF(cleaning_working[[#This Row],[date]]="","Missing","Available")</f>
        <v>Available</v>
      </c>
    </row>
    <row r="5351" spans="1:12" x14ac:dyDescent="0.35">
      <c r="A5351" s="1" t="s">
        <v>5449</v>
      </c>
      <c r="B5351" s="1" t="s">
        <v>336</v>
      </c>
      <c r="C5351" s="3">
        <v>45604</v>
      </c>
      <c r="D5351" s="1" t="s">
        <v>13</v>
      </c>
      <c r="E5351" s="1" t="s">
        <v>24</v>
      </c>
      <c r="F5351" s="1">
        <v>7918</v>
      </c>
      <c r="G5351" s="1" t="s">
        <v>25</v>
      </c>
      <c r="H5351" s="1" t="s">
        <v>86</v>
      </c>
      <c r="J5351" s="1" t="str" cm="1">
        <f t="array" ref="J5351">_xlfn.IFS(F5351="","missing",F5351&lt;0,"negative",F5351=0,"zero",AND(F5351&gt;=99999,MOD(F5351,9)=0),"99999 placeholder",AND(F5351&gt;$O$5,D5351="Expense"),"Expense outlier",AND(F5351&gt;$P$5,D5351="Income"),"Income outlier",TRUE,"valid")</f>
        <v>valid</v>
      </c>
      <c r="K5351" s="1" t="str">
        <f>_xlfn.XLOOKUP(I5351,[1]category_mapping!$F$2:$F$19,[1]category_mapping!$G$2:$G$19,E5351)</f>
        <v>rent</v>
      </c>
      <c r="L5351" s="1" t="str">
        <f>IF(cleaning_working[[#This Row],[date]]="","Missing","Available")</f>
        <v>Available</v>
      </c>
    </row>
    <row r="5352" spans="1:12" x14ac:dyDescent="0.35">
      <c r="A5352" s="1" t="s">
        <v>5450</v>
      </c>
      <c r="B5352" s="1" t="s">
        <v>44</v>
      </c>
      <c r="C5352" s="3">
        <v>44241</v>
      </c>
      <c r="D5352" s="1" t="s">
        <v>13</v>
      </c>
      <c r="E5352" s="1" t="s">
        <v>96</v>
      </c>
      <c r="F5352" s="1">
        <v>2174</v>
      </c>
      <c r="G5352" s="1" t="s">
        <v>32</v>
      </c>
      <c r="H5352" s="1" t="s">
        <v>86</v>
      </c>
      <c r="I5352" s="1" t="s">
        <v>226</v>
      </c>
      <c r="J5352" s="1" t="str" cm="1">
        <f t="array" ref="J5352">_xlfn.IFS(F5352="","missing",F5352&lt;0,"negative",F5352=0,"zero",AND(F5352&gt;=99999,MOD(F5352,9)=0),"99999 placeholder",AND(F5352&gt;$O$5,D5352="Expense"),"Expense outlier",AND(F5352&gt;$P$5,D5352="Income"),"Income outlier",TRUE,"valid")</f>
        <v>valid</v>
      </c>
      <c r="K5352" s="1" t="str">
        <f>_xlfn.XLOOKUP(I5352,[1]category_mapping!$F$2:$F$19,[1]category_mapping!$G$2:$G$19,E5352)</f>
        <v>savings</v>
      </c>
      <c r="L5352" s="1" t="str">
        <f>IF(cleaning_working[[#This Row],[date]]="","Missing","Available")</f>
        <v>Available</v>
      </c>
    </row>
    <row r="5353" spans="1:12" x14ac:dyDescent="0.35">
      <c r="A5353" s="1" t="s">
        <v>5451</v>
      </c>
      <c r="B5353" s="1" t="s">
        <v>30</v>
      </c>
      <c r="C5353" s="3">
        <v>44325</v>
      </c>
      <c r="D5353" s="1" t="s">
        <v>13</v>
      </c>
      <c r="E5353" s="1" t="s">
        <v>70</v>
      </c>
      <c r="F5353" s="1">
        <v>1211</v>
      </c>
      <c r="G5353" s="1" t="s">
        <v>32</v>
      </c>
      <c r="H5353" s="1" t="s">
        <v>133</v>
      </c>
      <c r="J5353" s="1" t="str" cm="1">
        <f t="array" ref="J5353">_xlfn.IFS(F5353="","missing",F5353&lt;0,"negative",F5353=0,"zero",AND(F5353&gt;=99999,MOD(F5353,9)=0),"99999 placeholder",AND(F5353&gt;$O$5,D5353="Expense"),"Expense outlier",AND(F5353&gt;$P$5,D5353="Income"),"Income outlier",TRUE,"valid")</f>
        <v>valid</v>
      </c>
      <c r="K5353" s="1" t="str">
        <f>_xlfn.XLOOKUP(I5353,[1]category_mapping!$F$2:$F$19,[1]category_mapping!$G$2:$G$19,E5353)</f>
        <v>others</v>
      </c>
      <c r="L5353" s="1" t="str">
        <f>IF(cleaning_working[[#This Row],[date]]="","Missing","Available")</f>
        <v>Available</v>
      </c>
    </row>
    <row r="5354" spans="1:12" x14ac:dyDescent="0.35">
      <c r="A5354" s="1" t="s">
        <v>5452</v>
      </c>
      <c r="B5354" s="1" t="s">
        <v>289</v>
      </c>
      <c r="C5354" s="3">
        <v>44219</v>
      </c>
      <c r="D5354" s="1" t="s">
        <v>13</v>
      </c>
      <c r="E5354" s="1" t="s">
        <v>96</v>
      </c>
      <c r="F5354" s="1">
        <v>2143</v>
      </c>
      <c r="G5354" s="1" t="s">
        <v>32</v>
      </c>
      <c r="H5354" s="1" t="s">
        <v>83</v>
      </c>
      <c r="I5354" s="1" t="s">
        <v>272</v>
      </c>
      <c r="J5354" s="1" t="str" cm="1">
        <f t="array" ref="J5354">_xlfn.IFS(F5354="","missing",F5354&lt;0,"negative",F5354=0,"zero",AND(F5354&gt;=99999,MOD(F5354,9)=0),"99999 placeholder",AND(F5354&gt;$O$5,D5354="Expense"),"Expense outlier",AND(F5354&gt;$P$5,D5354="Income"),"Income outlier",TRUE,"valid")</f>
        <v>valid</v>
      </c>
      <c r="K5354" s="1" t="str">
        <f>_xlfn.XLOOKUP(I5354,[1]category_mapping!$F$2:$F$19,[1]category_mapping!$G$2:$G$19,E5354)</f>
        <v>food</v>
      </c>
      <c r="L5354" s="1" t="str">
        <f>IF(cleaning_working[[#This Row],[date]]="","Missing","Available")</f>
        <v>Available</v>
      </c>
    </row>
    <row r="5355" spans="1:12" x14ac:dyDescent="0.35">
      <c r="A5355" s="1" t="s">
        <v>4907</v>
      </c>
      <c r="B5355" s="1" t="s">
        <v>381</v>
      </c>
      <c r="C5355" s="3">
        <v>44819</v>
      </c>
      <c r="D5355" s="1" t="s">
        <v>13</v>
      </c>
      <c r="E5355" s="1" t="s">
        <v>45</v>
      </c>
      <c r="F5355" s="1">
        <v>4123</v>
      </c>
      <c r="G5355" s="1" t="s">
        <v>25</v>
      </c>
      <c r="H5355" s="1" t="s">
        <v>25</v>
      </c>
      <c r="I5355" s="1" t="s">
        <v>217</v>
      </c>
      <c r="J5355" s="1" t="str" cm="1">
        <f t="array" ref="J5355">_xlfn.IFS(F5355="","missing",F5355&lt;0,"negative",F5355=0,"zero",AND(F5355&gt;=99999,MOD(F5355,9)=0),"99999 placeholder",AND(F5355&gt;$O$5,D5355="Expense"),"Expense outlier",AND(F5355&gt;$P$5,D5355="Income"),"Income outlier",TRUE,"valid")</f>
        <v>valid</v>
      </c>
      <c r="K5355" s="1" t="str">
        <f>_xlfn.XLOOKUP(I5355,[1]category_mapping!$F$2:$F$19,[1]category_mapping!$G$2:$G$19,E5355)</f>
        <v>rent</v>
      </c>
      <c r="L5355" s="1" t="str">
        <f>IF(cleaning_working[[#This Row],[date]]="","Missing","Available")</f>
        <v>Available</v>
      </c>
    </row>
    <row r="5356" spans="1:12" x14ac:dyDescent="0.35">
      <c r="A5356" s="1" t="s">
        <v>5453</v>
      </c>
      <c r="B5356" s="1" t="s">
        <v>82</v>
      </c>
      <c r="C5356" s="3">
        <v>45489</v>
      </c>
      <c r="D5356" s="1" t="s">
        <v>13</v>
      </c>
      <c r="E5356" s="1" t="s">
        <v>39</v>
      </c>
      <c r="F5356" s="1">
        <v>2363</v>
      </c>
      <c r="G5356" s="1" t="s">
        <v>64</v>
      </c>
      <c r="H5356" s="1" t="s">
        <v>33</v>
      </c>
      <c r="I5356" s="1" t="s">
        <v>58</v>
      </c>
      <c r="J5356" s="1" t="str" cm="1">
        <f t="array" ref="J5356">_xlfn.IFS(F5356="","missing",F5356&lt;0,"negative",F5356=0,"zero",AND(F5356&gt;=99999,MOD(F5356,9)=0),"99999 placeholder",AND(F5356&gt;$O$5,D5356="Expense"),"Expense outlier",AND(F5356&gt;$P$5,D5356="Income"),"Income outlier",TRUE,"valid")</f>
        <v>valid</v>
      </c>
      <c r="K5356" s="1" t="str">
        <f>_xlfn.XLOOKUP(I5356,[1]category_mapping!$F$2:$F$19,[1]category_mapping!$G$2:$G$19,E5356)</f>
        <v>food</v>
      </c>
      <c r="L5356" s="1" t="str">
        <f>IF(cleaning_working[[#This Row],[date]]="","Missing","Available")</f>
        <v>Available</v>
      </c>
    </row>
    <row r="5357" spans="1:12" x14ac:dyDescent="0.35">
      <c r="A5357" s="1" t="s">
        <v>5454</v>
      </c>
      <c r="B5357" s="1" t="s">
        <v>127</v>
      </c>
      <c r="C5357" s="3" t="s">
        <v>38</v>
      </c>
      <c r="D5357" s="1" t="s">
        <v>13</v>
      </c>
      <c r="E5357" s="1" t="s">
        <v>24</v>
      </c>
      <c r="F5357" s="1">
        <v>9498</v>
      </c>
      <c r="G5357" s="1" t="s">
        <v>18</v>
      </c>
      <c r="H5357" s="1" t="s">
        <v>33</v>
      </c>
      <c r="I5357" s="1" t="s">
        <v>80</v>
      </c>
      <c r="J5357" s="1" t="str" cm="1">
        <f t="array" ref="J5357">_xlfn.IFS(F5357="","missing",F5357&lt;0,"negative",F5357=0,"zero",AND(F5357&gt;=99999,MOD(F5357,9)=0),"99999 placeholder",AND(F5357&gt;$O$5,D5357="Expense"),"Expense outlier",AND(F5357&gt;$P$5,D5357="Income"),"Income outlier",TRUE,"valid")</f>
        <v>valid</v>
      </c>
      <c r="K5357" s="1" t="str">
        <f>_xlfn.XLOOKUP(I5357,[1]category_mapping!$F$2:$F$19,[1]category_mapping!$G$2:$G$19,E5357)</f>
        <v>food</v>
      </c>
      <c r="L5357" s="1" t="str">
        <f>IF(cleaning_working[[#This Row],[date]]="","Missing","Available")</f>
        <v>Missing</v>
      </c>
    </row>
    <row r="5358" spans="1:12" x14ac:dyDescent="0.35">
      <c r="A5358" s="1" t="s">
        <v>5455</v>
      </c>
      <c r="B5358" s="1" t="s">
        <v>484</v>
      </c>
      <c r="C5358" s="3">
        <v>44665</v>
      </c>
      <c r="D5358" s="1" t="s">
        <v>14</v>
      </c>
      <c r="E5358" s="1" t="s">
        <v>57</v>
      </c>
      <c r="F5358" s="1">
        <v>46537</v>
      </c>
      <c r="G5358" s="1" t="s">
        <v>32</v>
      </c>
      <c r="H5358" s="1" t="s">
        <v>26</v>
      </c>
      <c r="I5358" s="1" t="s">
        <v>170</v>
      </c>
      <c r="J5358" s="1" t="str" cm="1">
        <f t="array" ref="J5358">_xlfn.IFS(F5358="","missing",F5358&lt;0,"negative",F5358=0,"zero",AND(F5358&gt;=99999,MOD(F5358,9)=0),"99999 placeholder",AND(F5358&gt;$O$5,D5358="Expense"),"Expense outlier",AND(F5358&gt;$P$5,D5358="Income"),"Income outlier",TRUE,"valid")</f>
        <v>valid</v>
      </c>
      <c r="K5358" s="1" t="str">
        <f>_xlfn.XLOOKUP(I5358,[1]category_mapping!$F$2:$F$19,[1]category_mapping!$G$2:$G$19,E5358)</f>
        <v>health</v>
      </c>
      <c r="L5358" s="1" t="str">
        <f>IF(cleaning_working[[#This Row],[date]]="","Missing","Available")</f>
        <v>Available</v>
      </c>
    </row>
    <row r="5359" spans="1:12" x14ac:dyDescent="0.35">
      <c r="A5359" s="1" t="s">
        <v>5456</v>
      </c>
      <c r="B5359" s="1" t="s">
        <v>484</v>
      </c>
      <c r="C5359" s="3">
        <v>44975</v>
      </c>
      <c r="D5359" s="1" t="s">
        <v>13</v>
      </c>
      <c r="E5359" s="1" t="s">
        <v>46</v>
      </c>
      <c r="F5359" s="1">
        <v>8099</v>
      </c>
      <c r="G5359" s="1" t="s">
        <v>32</v>
      </c>
      <c r="H5359" s="1" t="s">
        <v>83</v>
      </c>
      <c r="J5359" s="1" t="str" cm="1">
        <f t="array" ref="J5359">_xlfn.IFS(F5359="","missing",F5359&lt;0,"negative",F5359=0,"zero",AND(F5359&gt;=99999,MOD(F5359,9)=0),"99999 placeholder",AND(F5359&gt;$O$5,D5359="Expense"),"Expense outlier",AND(F5359&gt;$P$5,D5359="Income"),"Income outlier",TRUE,"valid")</f>
        <v>valid</v>
      </c>
      <c r="K5359" s="1" t="str">
        <f>_xlfn.XLOOKUP(I5359,[1]category_mapping!$F$2:$F$19,[1]category_mapping!$G$2:$G$19,E5359)</f>
        <v>N/A</v>
      </c>
      <c r="L5359" s="1" t="str">
        <f>IF(cleaning_working[[#This Row],[date]]="","Missing","Available")</f>
        <v>Available</v>
      </c>
    </row>
    <row r="5360" spans="1:12" x14ac:dyDescent="0.35">
      <c r="A5360" s="1" t="s">
        <v>5457</v>
      </c>
      <c r="B5360" s="1" t="s">
        <v>266</v>
      </c>
      <c r="C5360" s="3" t="s">
        <v>38</v>
      </c>
      <c r="D5360" s="1" t="s">
        <v>13</v>
      </c>
      <c r="E5360" s="1" t="s">
        <v>17</v>
      </c>
      <c r="F5360" s="1">
        <v>1333</v>
      </c>
      <c r="G5360" s="1" t="s">
        <v>64</v>
      </c>
      <c r="H5360" s="1" t="s">
        <v>107</v>
      </c>
      <c r="I5360" s="1" t="s">
        <v>27</v>
      </c>
      <c r="J5360" s="1" t="str" cm="1">
        <f t="array" ref="J5360">_xlfn.IFS(F5360="","missing",F5360&lt;0,"negative",F5360=0,"zero",AND(F5360&gt;=99999,MOD(F5360,9)=0),"99999 placeholder",AND(F5360&gt;$O$5,D5360="Expense"),"Expense outlier",AND(F5360&gt;$P$5,D5360="Income"),"Income outlier",TRUE,"valid")</f>
        <v>valid</v>
      </c>
      <c r="K5360" s="1" t="str">
        <f>_xlfn.XLOOKUP(I5360,[1]category_mapping!$F$2:$F$19,[1]category_mapping!$G$2:$G$19,E5360)</f>
        <v>education</v>
      </c>
      <c r="L5360" s="1" t="str">
        <f>IF(cleaning_working[[#This Row],[date]]="","Missing","Available")</f>
        <v>Missing</v>
      </c>
    </row>
    <row r="5361" spans="1:12" x14ac:dyDescent="0.35">
      <c r="A5361" s="1" t="s">
        <v>5458</v>
      </c>
      <c r="B5361" s="1" t="s">
        <v>89</v>
      </c>
      <c r="C5361" s="3">
        <v>44353</v>
      </c>
      <c r="D5361" s="1" t="s">
        <v>13</v>
      </c>
      <c r="E5361" s="1" t="s">
        <v>45</v>
      </c>
      <c r="F5361" s="1">
        <v>5119</v>
      </c>
      <c r="G5361" s="1" t="s">
        <v>18</v>
      </c>
      <c r="H5361" s="1" t="s">
        <v>25</v>
      </c>
      <c r="I5361" s="1" t="s">
        <v>71</v>
      </c>
      <c r="J5361" s="1" t="str" cm="1">
        <f t="array" ref="J5361">_xlfn.IFS(F5361="","missing",F5361&lt;0,"negative",F5361=0,"zero",AND(F5361&gt;=99999,MOD(F5361,9)=0),"99999 placeholder",AND(F5361&gt;$O$5,D5361="Expense"),"Expense outlier",AND(F5361&gt;$P$5,D5361="Income"),"Income outlier",TRUE,"valid")</f>
        <v>valid</v>
      </c>
      <c r="K5361" s="1" t="str">
        <f>_xlfn.XLOOKUP(I5361,[1]category_mapping!$F$2:$F$19,[1]category_mapping!$G$2:$G$19,E5361)</f>
        <v>health</v>
      </c>
      <c r="L5361" s="1" t="str">
        <f>IF(cleaning_working[[#This Row],[date]]="","Missing","Available")</f>
        <v>Available</v>
      </c>
    </row>
    <row r="5362" spans="1:12" x14ac:dyDescent="0.35">
      <c r="A5362" s="1" t="s">
        <v>5459</v>
      </c>
      <c r="B5362" s="1" t="s">
        <v>146</v>
      </c>
      <c r="C5362" s="3">
        <v>45238</v>
      </c>
      <c r="D5362" s="1" t="s">
        <v>13</v>
      </c>
      <c r="E5362" s="1" t="s">
        <v>96</v>
      </c>
      <c r="F5362" s="1">
        <v>5656</v>
      </c>
      <c r="G5362" s="1" t="s">
        <v>18</v>
      </c>
      <c r="H5362" s="1" t="s">
        <v>25</v>
      </c>
      <c r="I5362" s="1" t="s">
        <v>34</v>
      </c>
      <c r="J5362" s="1" t="str" cm="1">
        <f t="array" ref="J5362">_xlfn.IFS(F5362="","missing",F5362&lt;0,"negative",F5362=0,"zero",AND(F5362&gt;=99999,MOD(F5362,9)=0),"99999 placeholder",AND(F5362&gt;$O$5,D5362="Expense"),"Expense outlier",AND(F5362&gt;$P$5,D5362="Income"),"Income outlier",TRUE,"valid")</f>
        <v>valid</v>
      </c>
      <c r="K5362" s="1" t="str">
        <f>_xlfn.XLOOKUP(I5362,[1]category_mapping!$F$2:$F$19,[1]category_mapping!$G$2:$G$19,E5362)</f>
        <v>education</v>
      </c>
      <c r="L5362" s="1" t="str">
        <f>IF(cleaning_working[[#This Row],[date]]="","Missing","Available")</f>
        <v>Available</v>
      </c>
    </row>
    <row r="5363" spans="1:12" x14ac:dyDescent="0.35">
      <c r="A5363" s="1" t="s">
        <v>5460</v>
      </c>
      <c r="B5363" s="1" t="s">
        <v>44</v>
      </c>
      <c r="C5363" s="3">
        <v>44391</v>
      </c>
      <c r="D5363" s="1" t="s">
        <v>13</v>
      </c>
      <c r="E5363" s="1" t="s">
        <v>39</v>
      </c>
      <c r="F5363" s="1">
        <v>9465</v>
      </c>
      <c r="G5363" s="1" t="s">
        <v>40</v>
      </c>
      <c r="H5363" s="1" t="s">
        <v>83</v>
      </c>
      <c r="J5363" s="1" t="str" cm="1">
        <f t="array" ref="J5363">_xlfn.IFS(F5363="","missing",F5363&lt;0,"negative",F5363=0,"zero",AND(F5363&gt;=99999,MOD(F5363,9)=0),"99999 placeholder",AND(F5363&gt;$O$5,D5363="Expense"),"Expense outlier",AND(F5363&gt;$P$5,D5363="Income"),"Income outlier",TRUE,"valid")</f>
        <v>valid</v>
      </c>
      <c r="K5363" s="1" t="str">
        <f>_xlfn.XLOOKUP(I5363,[1]category_mapping!$F$2:$F$19,[1]category_mapping!$G$2:$G$19,E5363)</f>
        <v>food</v>
      </c>
      <c r="L5363" s="1" t="str">
        <f>IF(cleaning_working[[#This Row],[date]]="","Missing","Available")</f>
        <v>Available</v>
      </c>
    </row>
    <row r="5364" spans="1:12" x14ac:dyDescent="0.35">
      <c r="A5364" s="1" t="s">
        <v>5461</v>
      </c>
      <c r="B5364" s="1" t="s">
        <v>309</v>
      </c>
      <c r="C5364" s="3" t="s">
        <v>38</v>
      </c>
      <c r="D5364" s="1" t="s">
        <v>13</v>
      </c>
      <c r="E5364" s="1" t="s">
        <v>39</v>
      </c>
      <c r="F5364" s="1">
        <v>7781</v>
      </c>
      <c r="G5364" s="1" t="s">
        <v>64</v>
      </c>
      <c r="H5364" s="1" t="s">
        <v>25</v>
      </c>
      <c r="I5364" s="1" t="s">
        <v>97</v>
      </c>
      <c r="J5364" s="1" t="str" cm="1">
        <f t="array" ref="J5364">_xlfn.IFS(F5364="","missing",F5364&lt;0,"negative",F5364=0,"zero",AND(F5364&gt;=99999,MOD(F5364,9)=0),"99999 placeholder",AND(F5364&gt;$O$5,D5364="Expense"),"Expense outlier",AND(F5364&gt;$P$5,D5364="Income"),"Income outlier",TRUE,"valid")</f>
        <v>valid</v>
      </c>
      <c r="K5364" s="1" t="str">
        <f>_xlfn.XLOOKUP(I5364,[1]category_mapping!$F$2:$F$19,[1]category_mapping!$G$2:$G$19,E5364)</f>
        <v>health</v>
      </c>
      <c r="L5364" s="1" t="str">
        <f>IF(cleaning_working[[#This Row],[date]]="","Missing","Available")</f>
        <v>Missing</v>
      </c>
    </row>
    <row r="5365" spans="1:12" x14ac:dyDescent="0.35">
      <c r="A5365" s="1" t="s">
        <v>5462</v>
      </c>
      <c r="B5365" s="1" t="s">
        <v>400</v>
      </c>
      <c r="C5365" s="3">
        <v>45414</v>
      </c>
      <c r="D5365" s="1" t="s">
        <v>13</v>
      </c>
      <c r="E5365" s="1" t="s">
        <v>24</v>
      </c>
      <c r="F5365" s="1">
        <v>8120</v>
      </c>
      <c r="G5365" s="1" t="s">
        <v>64</v>
      </c>
      <c r="H5365" s="1" t="s">
        <v>159</v>
      </c>
      <c r="I5365" s="1" t="s">
        <v>272</v>
      </c>
      <c r="J5365" s="1" t="str" cm="1">
        <f t="array" ref="J5365">_xlfn.IFS(F5365="","missing",F5365&lt;0,"negative",F5365=0,"zero",AND(F5365&gt;=99999,MOD(F5365,9)=0),"99999 placeholder",AND(F5365&gt;$O$5,D5365="Expense"),"Expense outlier",AND(F5365&gt;$P$5,D5365="Income"),"Income outlier",TRUE,"valid")</f>
        <v>valid</v>
      </c>
      <c r="K5365" s="1" t="str">
        <f>_xlfn.XLOOKUP(I5365,[1]category_mapping!$F$2:$F$19,[1]category_mapping!$G$2:$G$19,E5365)</f>
        <v>food</v>
      </c>
      <c r="L5365" s="1" t="str">
        <f>IF(cleaning_working[[#This Row],[date]]="","Missing","Available")</f>
        <v>Available</v>
      </c>
    </row>
    <row r="5366" spans="1:12" x14ac:dyDescent="0.35">
      <c r="A5366" s="1" t="s">
        <v>5463</v>
      </c>
      <c r="B5366" s="1" t="s">
        <v>136</v>
      </c>
      <c r="C5366" s="3">
        <v>45369</v>
      </c>
      <c r="D5366" s="1" t="s">
        <v>13</v>
      </c>
      <c r="E5366" s="1" t="s">
        <v>63</v>
      </c>
      <c r="F5366" s="1">
        <v>7677</v>
      </c>
      <c r="G5366" s="1" t="s">
        <v>64</v>
      </c>
      <c r="H5366" s="1" t="s">
        <v>83</v>
      </c>
      <c r="I5366" s="1" t="s">
        <v>58</v>
      </c>
      <c r="J5366" s="1" t="str" cm="1">
        <f t="array" ref="J5366">_xlfn.IFS(F5366="","missing",F5366&lt;0,"negative",F5366=0,"zero",AND(F5366&gt;=99999,MOD(F5366,9)=0),"99999 placeholder",AND(F5366&gt;$O$5,D5366="Expense"),"Expense outlier",AND(F5366&gt;$P$5,D5366="Income"),"Income outlier",TRUE,"valid")</f>
        <v>valid</v>
      </c>
      <c r="K5366" s="1" t="str">
        <f>_xlfn.XLOOKUP(I5366,[1]category_mapping!$F$2:$F$19,[1]category_mapping!$G$2:$G$19,E5366)</f>
        <v>utilities</v>
      </c>
      <c r="L5366" s="1" t="str">
        <f>IF(cleaning_working[[#This Row],[date]]="","Missing","Available")</f>
        <v>Available</v>
      </c>
    </row>
    <row r="5367" spans="1:12" x14ac:dyDescent="0.35">
      <c r="A5367" s="1" t="s">
        <v>5464</v>
      </c>
      <c r="B5367" s="1" t="s">
        <v>212</v>
      </c>
      <c r="C5367" s="3">
        <v>44508</v>
      </c>
      <c r="D5367" s="1" t="s">
        <v>13</v>
      </c>
      <c r="E5367" s="1" t="s">
        <v>45</v>
      </c>
      <c r="F5367" s="1">
        <v>690</v>
      </c>
      <c r="G5367" s="1" t="s">
        <v>40</v>
      </c>
      <c r="H5367" s="1" t="s">
        <v>133</v>
      </c>
      <c r="I5367" s="1" t="s">
        <v>194</v>
      </c>
      <c r="J5367" s="1" t="str" cm="1">
        <f t="array" ref="J5367">_xlfn.IFS(F5367="","missing",F5367&lt;0,"negative",F5367=0,"zero",AND(F5367&gt;=99999,MOD(F5367,9)=0),"99999 placeholder",AND(F5367&gt;$O$5,D5367="Expense"),"Expense outlier",AND(F5367&gt;$P$5,D5367="Income"),"Income outlier",TRUE,"valid")</f>
        <v>valid</v>
      </c>
      <c r="K5367" s="1" t="str">
        <f>_xlfn.XLOOKUP(I5367,[1]category_mapping!$F$2:$F$19,[1]category_mapping!$G$2:$G$19,E5367)</f>
        <v>travel</v>
      </c>
      <c r="L5367" s="1" t="str">
        <f>IF(cleaning_working[[#This Row],[date]]="","Missing","Available")</f>
        <v>Available</v>
      </c>
    </row>
    <row r="5368" spans="1:12" x14ac:dyDescent="0.35">
      <c r="A5368" s="1" t="s">
        <v>5465</v>
      </c>
      <c r="B5368" s="1" t="s">
        <v>122</v>
      </c>
      <c r="C5368" s="3" t="s">
        <v>38</v>
      </c>
      <c r="D5368" s="1" t="s">
        <v>13</v>
      </c>
      <c r="E5368" s="1" t="s">
        <v>63</v>
      </c>
      <c r="F5368" s="1">
        <v>9298</v>
      </c>
      <c r="G5368" s="1" t="s">
        <v>40</v>
      </c>
      <c r="H5368" s="1" t="s">
        <v>52</v>
      </c>
      <c r="I5368" s="1" t="s">
        <v>128</v>
      </c>
      <c r="J5368" s="1" t="str" cm="1">
        <f t="array" ref="J5368">_xlfn.IFS(F5368="","missing",F5368&lt;0,"negative",F5368=0,"zero",AND(F5368&gt;=99999,MOD(F5368,9)=0),"99999 placeholder",AND(F5368&gt;$O$5,D5368="Expense"),"Expense outlier",AND(F5368&gt;$P$5,D5368="Income"),"Income outlier",TRUE,"valid")</f>
        <v>valid</v>
      </c>
      <c r="K5368" s="1" t="str">
        <f>_xlfn.XLOOKUP(I5368,[1]category_mapping!$F$2:$F$19,[1]category_mapping!$G$2:$G$19,E5368)</f>
        <v>utilities</v>
      </c>
      <c r="L5368" s="1" t="str">
        <f>IF(cleaning_working[[#This Row],[date]]="","Missing","Available")</f>
        <v>Missing</v>
      </c>
    </row>
    <row r="5369" spans="1:12" x14ac:dyDescent="0.35">
      <c r="A5369" s="1" t="s">
        <v>5466</v>
      </c>
      <c r="B5369" s="1" t="s">
        <v>400</v>
      </c>
      <c r="C5369" s="3">
        <v>44439</v>
      </c>
      <c r="D5369" s="1" t="s">
        <v>13</v>
      </c>
      <c r="E5369" s="1" t="s">
        <v>176</v>
      </c>
      <c r="F5369" s="1">
        <v>2788</v>
      </c>
      <c r="G5369" s="1" t="s">
        <v>32</v>
      </c>
      <c r="H5369" s="1" t="s">
        <v>52</v>
      </c>
      <c r="I5369" s="1" t="s">
        <v>34</v>
      </c>
      <c r="J5369" s="1" t="str" cm="1">
        <f t="array" ref="J5369">_xlfn.IFS(F5369="","missing",F5369&lt;0,"negative",F5369=0,"zero",AND(F5369&gt;=99999,MOD(F5369,9)=0),"99999 placeholder",AND(F5369&gt;$O$5,D5369="Expense"),"Expense outlier",AND(F5369&gt;$P$5,D5369="Income"),"Income outlier",TRUE,"valid")</f>
        <v>valid</v>
      </c>
      <c r="K5369" s="1" t="str">
        <f>_xlfn.XLOOKUP(I5369,[1]category_mapping!$F$2:$F$19,[1]category_mapping!$G$2:$G$19,E5369)</f>
        <v>education</v>
      </c>
      <c r="L5369" s="1" t="str">
        <f>IF(cleaning_working[[#This Row],[date]]="","Missing","Available")</f>
        <v>Available</v>
      </c>
    </row>
    <row r="5370" spans="1:12" x14ac:dyDescent="0.35">
      <c r="A5370" s="1" t="s">
        <v>5467</v>
      </c>
      <c r="B5370" s="1" t="s">
        <v>368</v>
      </c>
      <c r="C5370" s="3">
        <v>45235</v>
      </c>
      <c r="D5370" s="1" t="s">
        <v>14</v>
      </c>
      <c r="E5370" s="1" t="s">
        <v>70</v>
      </c>
      <c r="F5370" s="1">
        <v>63241</v>
      </c>
      <c r="G5370" s="1" t="s">
        <v>64</v>
      </c>
      <c r="H5370" s="1" t="s">
        <v>86</v>
      </c>
      <c r="I5370" s="1" t="s">
        <v>58</v>
      </c>
      <c r="J5370" s="1" t="str" cm="1">
        <f t="array" ref="J5370">_xlfn.IFS(F5370="","missing",F5370&lt;0,"negative",F5370=0,"zero",AND(F5370&gt;=99999,MOD(F5370,9)=0),"99999 placeholder",AND(F5370&gt;$O$5,D5370="Expense"),"Expense outlier",AND(F5370&gt;$P$5,D5370="Income"),"Income outlier",TRUE,"valid")</f>
        <v>valid</v>
      </c>
      <c r="K5370" s="1" t="str">
        <f>_xlfn.XLOOKUP(I5370,[1]category_mapping!$F$2:$F$19,[1]category_mapping!$G$2:$G$19,E5370)</f>
        <v>others</v>
      </c>
      <c r="L5370" s="1" t="str">
        <f>IF(cleaning_working[[#This Row],[date]]="","Missing","Available")</f>
        <v>Available</v>
      </c>
    </row>
    <row r="5371" spans="1:12" x14ac:dyDescent="0.35">
      <c r="A5371" s="1" t="s">
        <v>5468</v>
      </c>
      <c r="B5371" s="1" t="s">
        <v>122</v>
      </c>
      <c r="C5371" s="3">
        <v>44688</v>
      </c>
      <c r="D5371" s="1" t="s">
        <v>13</v>
      </c>
      <c r="E5371" s="1" t="s">
        <v>63</v>
      </c>
      <c r="F5371" s="1">
        <v>3875</v>
      </c>
      <c r="G5371" s="1" t="s">
        <v>64</v>
      </c>
      <c r="H5371" s="1" t="s">
        <v>159</v>
      </c>
      <c r="J5371" s="1" t="str" cm="1">
        <f t="array" ref="J5371">_xlfn.IFS(F5371="","missing",F5371&lt;0,"negative",F5371=0,"zero",AND(F5371&gt;=99999,MOD(F5371,9)=0),"99999 placeholder",AND(F5371&gt;$O$5,D5371="Expense"),"Expense outlier",AND(F5371&gt;$P$5,D5371="Income"),"Income outlier",TRUE,"valid")</f>
        <v>valid</v>
      </c>
      <c r="K5371" s="1" t="str">
        <f>_xlfn.XLOOKUP(I5371,[1]category_mapping!$F$2:$F$19,[1]category_mapping!$G$2:$G$19,E5371)</f>
        <v>utilities</v>
      </c>
      <c r="L5371" s="1" t="str">
        <f>IF(cleaning_working[[#This Row],[date]]="","Missing","Available")</f>
        <v>Available</v>
      </c>
    </row>
    <row r="5372" spans="1:12" x14ac:dyDescent="0.35">
      <c r="A5372" s="1" t="s">
        <v>5469</v>
      </c>
      <c r="B5372" s="1" t="s">
        <v>689</v>
      </c>
      <c r="C5372" s="3">
        <v>45270</v>
      </c>
      <c r="D5372" s="1" t="s">
        <v>14</v>
      </c>
      <c r="E5372" s="1" t="s">
        <v>46</v>
      </c>
      <c r="F5372" s="1">
        <v>23945</v>
      </c>
      <c r="G5372" s="1" t="s">
        <v>32</v>
      </c>
      <c r="H5372" s="1" t="s">
        <v>26</v>
      </c>
      <c r="J5372" s="1" t="str" cm="1">
        <f t="array" ref="J5372">_xlfn.IFS(F5372="","missing",F5372&lt;0,"negative",F5372=0,"zero",AND(F5372&gt;=99999,MOD(F5372,9)=0),"99999 placeholder",AND(F5372&gt;$O$5,D5372="Expense"),"Expense outlier",AND(F5372&gt;$P$5,D5372="Income"),"Income outlier",TRUE,"valid")</f>
        <v>valid</v>
      </c>
      <c r="K5372" s="1" t="str">
        <f>_xlfn.XLOOKUP(I5372,[1]category_mapping!$F$2:$F$19,[1]category_mapping!$G$2:$G$19,E5372)</f>
        <v>N/A</v>
      </c>
      <c r="L5372" s="1" t="str">
        <f>IF(cleaning_working[[#This Row],[date]]="","Missing","Available")</f>
        <v>Available</v>
      </c>
    </row>
    <row r="5373" spans="1:12" x14ac:dyDescent="0.35">
      <c r="A5373" s="1" t="s">
        <v>5470</v>
      </c>
      <c r="B5373" s="1" t="s">
        <v>122</v>
      </c>
      <c r="C5373" s="3">
        <v>45458</v>
      </c>
      <c r="D5373" s="1" t="s">
        <v>13</v>
      </c>
      <c r="E5373" s="1" t="s">
        <v>24</v>
      </c>
      <c r="F5373" s="1">
        <v>9095</v>
      </c>
      <c r="G5373" s="1" t="s">
        <v>40</v>
      </c>
      <c r="H5373" s="1" t="s">
        <v>65</v>
      </c>
      <c r="I5373" s="1" t="s">
        <v>46</v>
      </c>
      <c r="J5373" s="1" t="str" cm="1">
        <f t="array" ref="J5373">_xlfn.IFS(F5373="","missing",F5373&lt;0,"negative",F5373=0,"zero",AND(F5373&gt;=99999,MOD(F5373,9)=0),"99999 placeholder",AND(F5373&gt;$O$5,D5373="Expense"),"Expense outlier",AND(F5373&gt;$P$5,D5373="Income"),"Income outlier",TRUE,"valid")</f>
        <v>valid</v>
      </c>
      <c r="K5373" s="1" t="str">
        <f>_xlfn.XLOOKUP(I5373,[1]category_mapping!$F$2:$F$19,[1]category_mapping!$G$2:$G$19,E5373)</f>
        <v>rent</v>
      </c>
      <c r="L5373" s="1" t="str">
        <f>IF(cleaning_working[[#This Row],[date]]="","Missing","Available")</f>
        <v>Available</v>
      </c>
    </row>
    <row r="5374" spans="1:12" x14ac:dyDescent="0.35">
      <c r="A5374" s="1" t="s">
        <v>5471</v>
      </c>
      <c r="B5374" s="1" t="s">
        <v>89</v>
      </c>
      <c r="C5374" s="3">
        <v>44284</v>
      </c>
      <c r="D5374" s="1" t="s">
        <v>13</v>
      </c>
      <c r="E5374" s="1" t="s">
        <v>45</v>
      </c>
      <c r="F5374" s="1">
        <v>2124</v>
      </c>
      <c r="G5374" s="1" t="s">
        <v>64</v>
      </c>
      <c r="H5374" s="1" t="s">
        <v>107</v>
      </c>
      <c r="J5374" s="1" t="str" cm="1">
        <f t="array" ref="J5374">_xlfn.IFS(F5374="","missing",F5374&lt;0,"negative",F5374=0,"zero",AND(F5374&gt;=99999,MOD(F5374,9)=0),"99999 placeholder",AND(F5374&gt;$O$5,D5374="Expense"),"Expense outlier",AND(F5374&gt;$P$5,D5374="Income"),"Income outlier",TRUE,"valid")</f>
        <v>valid</v>
      </c>
      <c r="K5374" s="1" t="str">
        <f>_xlfn.XLOOKUP(I5374,[1]category_mapping!$F$2:$F$19,[1]category_mapping!$G$2:$G$19,E5374)</f>
        <v>entertainment</v>
      </c>
      <c r="L5374" s="1" t="str">
        <f>IF(cleaning_working[[#This Row],[date]]="","Missing","Available")</f>
        <v>Available</v>
      </c>
    </row>
    <row r="5375" spans="1:12" x14ac:dyDescent="0.35">
      <c r="A5375" s="1" t="s">
        <v>5472</v>
      </c>
      <c r="B5375" s="1" t="s">
        <v>241</v>
      </c>
      <c r="C5375" s="3">
        <v>45607</v>
      </c>
      <c r="D5375" s="1" t="s">
        <v>13</v>
      </c>
      <c r="E5375" s="1" t="s">
        <v>24</v>
      </c>
      <c r="F5375" s="1">
        <v>2215</v>
      </c>
      <c r="G5375" s="1" t="s">
        <v>32</v>
      </c>
      <c r="H5375" s="1" t="s">
        <v>133</v>
      </c>
      <c r="I5375" s="1" t="s">
        <v>20</v>
      </c>
      <c r="J5375" s="1" t="str" cm="1">
        <f t="array" ref="J5375">_xlfn.IFS(F5375="","missing",F5375&lt;0,"negative",F5375=0,"zero",AND(F5375&gt;=99999,MOD(F5375,9)=0),"99999 placeholder",AND(F5375&gt;$O$5,D5375="Expense"),"Expense outlier",AND(F5375&gt;$P$5,D5375="Income"),"Income outlier",TRUE,"valid")</f>
        <v>valid</v>
      </c>
      <c r="K5375" s="1" t="str">
        <f>_xlfn.XLOOKUP(I5375,[1]category_mapping!$F$2:$F$19,[1]category_mapping!$G$2:$G$19,E5375)</f>
        <v>entertainment</v>
      </c>
      <c r="L5375" s="1" t="str">
        <f>IF(cleaning_working[[#This Row],[date]]="","Missing","Available")</f>
        <v>Available</v>
      </c>
    </row>
    <row r="5376" spans="1:12" x14ac:dyDescent="0.35">
      <c r="A5376" s="1" t="s">
        <v>5473</v>
      </c>
      <c r="B5376" s="1" t="s">
        <v>484</v>
      </c>
      <c r="C5376" s="3">
        <v>45534</v>
      </c>
      <c r="D5376" s="1" t="s">
        <v>13</v>
      </c>
      <c r="E5376" s="1" t="s">
        <v>39</v>
      </c>
      <c r="F5376" s="1">
        <v>3659</v>
      </c>
      <c r="G5376" s="1" t="s">
        <v>32</v>
      </c>
      <c r="H5376" s="1" t="s">
        <v>133</v>
      </c>
      <c r="I5376" s="1" t="s">
        <v>53</v>
      </c>
      <c r="J5376" s="1" t="str" cm="1">
        <f t="array" ref="J5376">_xlfn.IFS(F5376="","missing",F5376&lt;0,"negative",F5376=0,"zero",AND(F5376&gt;=99999,MOD(F5376,9)=0),"99999 placeholder",AND(F5376&gt;$O$5,D5376="Expense"),"Expense outlier",AND(F5376&gt;$P$5,D5376="Income"),"Income outlier",TRUE,"valid")</f>
        <v>valid</v>
      </c>
      <c r="K5376" s="1" t="str">
        <f>_xlfn.XLOOKUP(I5376,[1]category_mapping!$F$2:$F$19,[1]category_mapping!$G$2:$G$19,E5376)</f>
        <v>travel</v>
      </c>
      <c r="L5376" s="1" t="str">
        <f>IF(cleaning_working[[#This Row],[date]]="","Missing","Available")</f>
        <v>Available</v>
      </c>
    </row>
    <row r="5377" spans="1:12" x14ac:dyDescent="0.35">
      <c r="A5377" s="1" t="s">
        <v>5474</v>
      </c>
      <c r="B5377" s="1" t="s">
        <v>277</v>
      </c>
      <c r="C5377" s="3">
        <v>45140</v>
      </c>
      <c r="D5377" s="1" t="s">
        <v>13</v>
      </c>
      <c r="E5377" s="1" t="s">
        <v>45</v>
      </c>
      <c r="F5377" s="1">
        <v>6780</v>
      </c>
      <c r="G5377" s="1" t="s">
        <v>64</v>
      </c>
      <c r="H5377" s="1" t="s">
        <v>86</v>
      </c>
      <c r="I5377" s="1" t="s">
        <v>162</v>
      </c>
      <c r="J5377" s="1" t="str" cm="1">
        <f t="array" ref="J5377">_xlfn.IFS(F5377="","missing",F5377&lt;0,"negative",F5377=0,"zero",AND(F5377&gt;=99999,MOD(F5377,9)=0),"99999 placeholder",AND(F5377&gt;$O$5,D5377="Expense"),"Expense outlier",AND(F5377&gt;$P$5,D5377="Income"),"Income outlier",TRUE,"valid")</f>
        <v>valid</v>
      </c>
      <c r="K5377" s="1" t="str">
        <f>_xlfn.XLOOKUP(I5377,[1]category_mapping!$F$2:$F$19,[1]category_mapping!$G$2:$G$19,E5377)</f>
        <v>entertainment</v>
      </c>
      <c r="L5377" s="1" t="str">
        <f>IF(cleaning_working[[#This Row],[date]]="","Missing","Available")</f>
        <v>Available</v>
      </c>
    </row>
    <row r="5378" spans="1:12" x14ac:dyDescent="0.35">
      <c r="A5378" s="1" t="s">
        <v>5475</v>
      </c>
      <c r="B5378" s="1" t="s">
        <v>341</v>
      </c>
      <c r="C5378" s="3">
        <v>45285</v>
      </c>
      <c r="D5378" s="1" t="s">
        <v>13</v>
      </c>
      <c r="E5378" s="1" t="s">
        <v>39</v>
      </c>
      <c r="F5378" s="1">
        <v>8376</v>
      </c>
      <c r="G5378" s="1" t="s">
        <v>32</v>
      </c>
      <c r="H5378" s="1" t="s">
        <v>83</v>
      </c>
      <c r="I5378" s="1" t="s">
        <v>90</v>
      </c>
      <c r="J5378" s="1" t="str" cm="1">
        <f t="array" ref="J5378">_xlfn.IFS(F5378="","missing",F5378&lt;0,"negative",F5378=0,"zero",AND(F5378&gt;=99999,MOD(F5378,9)=0),"99999 placeholder",AND(F5378&gt;$O$5,D5378="Expense"),"Expense outlier",AND(F5378&gt;$P$5,D5378="Income"),"Income outlier",TRUE,"valid")</f>
        <v>valid</v>
      </c>
      <c r="K5378" s="1" t="str">
        <f>_xlfn.XLOOKUP(I5378,[1]category_mapping!$F$2:$F$19,[1]category_mapping!$G$2:$G$19,E5378)</f>
        <v>food</v>
      </c>
      <c r="L5378" s="1" t="str">
        <f>IF(cleaning_working[[#This Row],[date]]="","Missing","Available")</f>
        <v>Available</v>
      </c>
    </row>
    <row r="5379" spans="1:12" x14ac:dyDescent="0.35">
      <c r="A5379" s="1" t="s">
        <v>5476</v>
      </c>
      <c r="B5379" s="1" t="s">
        <v>44</v>
      </c>
      <c r="C5379" s="3">
        <v>45578</v>
      </c>
      <c r="D5379" s="1" t="s">
        <v>14</v>
      </c>
      <c r="E5379" s="1" t="s">
        <v>215</v>
      </c>
      <c r="F5379" s="1">
        <v>52838</v>
      </c>
      <c r="G5379" s="1" t="s">
        <v>25</v>
      </c>
      <c r="H5379" s="1" t="s">
        <v>83</v>
      </c>
      <c r="I5379" s="1" t="s">
        <v>87</v>
      </c>
      <c r="J5379" s="1" t="str" cm="1">
        <f t="array" ref="J5379">_xlfn.IFS(F5379="","missing",F5379&lt;0,"negative",F5379=0,"zero",AND(F5379&gt;=99999,MOD(F5379,9)=0),"99999 placeholder",AND(F5379&gt;$O$5,D5379="Expense"),"Expense outlier",AND(F5379&gt;$P$5,D5379="Income"),"Income outlier",TRUE,"valid")</f>
        <v>valid</v>
      </c>
      <c r="K5379" s="1" t="str">
        <f>_xlfn.XLOOKUP(I5379,[1]category_mapping!$F$2:$F$19,[1]category_mapping!$G$2:$G$19,E5379)</f>
        <v>bonus</v>
      </c>
      <c r="L5379" s="1" t="str">
        <f>IF(cleaning_working[[#This Row],[date]]="","Missing","Available")</f>
        <v>Available</v>
      </c>
    </row>
    <row r="5380" spans="1:12" x14ac:dyDescent="0.35">
      <c r="A5380" s="1" t="s">
        <v>5477</v>
      </c>
      <c r="B5380" s="1" t="s">
        <v>239</v>
      </c>
      <c r="C5380" s="3">
        <v>44368</v>
      </c>
      <c r="D5380" s="1" t="s">
        <v>13</v>
      </c>
      <c r="E5380" s="1" t="s">
        <v>63</v>
      </c>
      <c r="F5380" s="1">
        <v>3850</v>
      </c>
      <c r="G5380" s="1" t="s">
        <v>64</v>
      </c>
      <c r="H5380" s="1" t="s">
        <v>52</v>
      </c>
      <c r="I5380" s="1" t="s">
        <v>80</v>
      </c>
      <c r="J5380" s="1" t="str" cm="1">
        <f t="array" ref="J5380">_xlfn.IFS(F5380="","missing",F5380&lt;0,"negative",F5380=0,"zero",AND(F5380&gt;=99999,MOD(F5380,9)=0),"99999 placeholder",AND(F5380&gt;$O$5,D5380="Expense"),"Expense outlier",AND(F5380&gt;$P$5,D5380="Income"),"Income outlier",TRUE,"valid")</f>
        <v>valid</v>
      </c>
      <c r="K5380" s="1" t="str">
        <f>_xlfn.XLOOKUP(I5380,[1]category_mapping!$F$2:$F$19,[1]category_mapping!$G$2:$G$19,E5380)</f>
        <v>food</v>
      </c>
      <c r="L5380" s="1" t="str">
        <f>IF(cleaning_working[[#This Row],[date]]="","Missing","Available")</f>
        <v>Available</v>
      </c>
    </row>
    <row r="5381" spans="1:12" x14ac:dyDescent="0.35">
      <c r="A5381" s="1" t="s">
        <v>5478</v>
      </c>
      <c r="B5381" s="1" t="s">
        <v>200</v>
      </c>
      <c r="C5381" s="3">
        <v>45191</v>
      </c>
      <c r="D5381" s="1" t="s">
        <v>13</v>
      </c>
      <c r="E5381" s="1" t="s">
        <v>24</v>
      </c>
      <c r="F5381" s="1">
        <v>43160</v>
      </c>
      <c r="G5381" s="1" t="s">
        <v>32</v>
      </c>
      <c r="H5381" s="1" t="s">
        <v>133</v>
      </c>
      <c r="I5381" s="1" t="s">
        <v>93</v>
      </c>
      <c r="J5381" s="1" t="str" cm="1">
        <f t="array" ref="J5381">_xlfn.IFS(F5381="","missing",F5381&lt;0,"negative",F5381=0,"zero",AND(F5381&gt;=99999,MOD(F5381,9)=0),"99999 placeholder",AND(F5381&gt;$O$5,D5381="Expense"),"Expense outlier",AND(F5381&gt;$P$5,D5381="Income"),"Income outlier",TRUE,"valid")</f>
        <v>Expense outlier</v>
      </c>
      <c r="K5381" s="1" t="str">
        <f>_xlfn.XLOOKUP(I5381,[1]category_mapping!$F$2:$F$19,[1]category_mapping!$G$2:$G$19,E5381)</f>
        <v>rent</v>
      </c>
      <c r="L5381" s="1" t="str">
        <f>IF(cleaning_working[[#This Row],[date]]="","Missing","Available")</f>
        <v>Available</v>
      </c>
    </row>
    <row r="5382" spans="1:12" x14ac:dyDescent="0.35">
      <c r="A5382" s="1" t="s">
        <v>5479</v>
      </c>
      <c r="B5382" s="1" t="s">
        <v>400</v>
      </c>
      <c r="C5382" s="3">
        <v>44788</v>
      </c>
      <c r="D5382" s="1" t="s">
        <v>13</v>
      </c>
      <c r="E5382" s="1" t="s">
        <v>96</v>
      </c>
      <c r="F5382" s="1">
        <v>2306</v>
      </c>
      <c r="G5382" s="1" t="s">
        <v>40</v>
      </c>
      <c r="H5382" s="1" t="s">
        <v>83</v>
      </c>
      <c r="I5382" s="1" t="s">
        <v>41</v>
      </c>
      <c r="J5382" s="1" t="str" cm="1">
        <f t="array" ref="J5382">_xlfn.IFS(F5382="","missing",F5382&lt;0,"negative",F5382=0,"zero",AND(F5382&gt;=99999,MOD(F5382,9)=0),"99999 placeholder",AND(F5382&gt;$O$5,D5382="Expense"),"Expense outlier",AND(F5382&gt;$P$5,D5382="Income"),"Income outlier",TRUE,"valid")</f>
        <v>valid</v>
      </c>
      <c r="K5382" s="1" t="str">
        <f>_xlfn.XLOOKUP(I5382,[1]category_mapping!$F$2:$F$19,[1]category_mapping!$G$2:$G$19,E5382)</f>
        <v>utilities</v>
      </c>
      <c r="L5382" s="1" t="str">
        <f>IF(cleaning_working[[#This Row],[date]]="","Missing","Available")</f>
        <v>Available</v>
      </c>
    </row>
    <row r="5383" spans="1:12" x14ac:dyDescent="0.35">
      <c r="A5383" s="1" t="s">
        <v>5480</v>
      </c>
      <c r="B5383" s="1" t="s">
        <v>75</v>
      </c>
      <c r="C5383" s="3">
        <v>44736</v>
      </c>
      <c r="D5383" s="1" t="s">
        <v>14</v>
      </c>
      <c r="E5383" s="1" t="s">
        <v>119</v>
      </c>
      <c r="F5383" s="1">
        <v>79219</v>
      </c>
      <c r="G5383" s="1" t="s">
        <v>32</v>
      </c>
      <c r="H5383" s="1" t="s">
        <v>33</v>
      </c>
      <c r="I5383" s="1" t="s">
        <v>162</v>
      </c>
      <c r="J5383" s="1" t="str" cm="1">
        <f t="array" ref="J5383">_xlfn.IFS(F5383="","missing",F5383&lt;0,"negative",F5383=0,"zero",AND(F5383&gt;=99999,MOD(F5383,9)=0),"99999 placeholder",AND(F5383&gt;$O$5,D5383="Expense"),"Expense outlier",AND(F5383&gt;$P$5,D5383="Income"),"Income outlier",TRUE,"valid")</f>
        <v>valid</v>
      </c>
      <c r="K5383" s="1" t="str">
        <f>_xlfn.XLOOKUP(I5383,[1]category_mapping!$F$2:$F$19,[1]category_mapping!$G$2:$G$19,E5383)</f>
        <v>investment</v>
      </c>
      <c r="L5383" s="1" t="str">
        <f>IF(cleaning_working[[#This Row],[date]]="","Missing","Available")</f>
        <v>Available</v>
      </c>
    </row>
    <row r="5384" spans="1:12" x14ac:dyDescent="0.35">
      <c r="A5384" s="1" t="s">
        <v>5481</v>
      </c>
      <c r="B5384" s="1" t="s">
        <v>166</v>
      </c>
      <c r="C5384" s="3">
        <v>44978</v>
      </c>
      <c r="D5384" s="1" t="s">
        <v>13</v>
      </c>
      <c r="E5384" s="1" t="s">
        <v>63</v>
      </c>
      <c r="F5384" s="1">
        <v>2118</v>
      </c>
      <c r="G5384" s="1" t="s">
        <v>18</v>
      </c>
      <c r="H5384" s="1" t="s">
        <v>159</v>
      </c>
      <c r="I5384" s="1" t="s">
        <v>80</v>
      </c>
      <c r="J5384" s="1" t="str" cm="1">
        <f t="array" ref="J5384">_xlfn.IFS(F5384="","missing",F5384&lt;0,"negative",F5384=0,"zero",AND(F5384&gt;=99999,MOD(F5384,9)=0),"99999 placeholder",AND(F5384&gt;$O$5,D5384="Expense"),"Expense outlier",AND(F5384&gt;$P$5,D5384="Income"),"Income outlier",TRUE,"valid")</f>
        <v>valid</v>
      </c>
      <c r="K5384" s="1" t="str">
        <f>_xlfn.XLOOKUP(I5384,[1]category_mapping!$F$2:$F$19,[1]category_mapping!$G$2:$G$19,E5384)</f>
        <v>food</v>
      </c>
      <c r="L5384" s="1" t="str">
        <f>IF(cleaning_working[[#This Row],[date]]="","Missing","Available")</f>
        <v>Available</v>
      </c>
    </row>
    <row r="5385" spans="1:12" x14ac:dyDescent="0.35">
      <c r="A5385" s="1" t="s">
        <v>5482</v>
      </c>
      <c r="B5385" s="1" t="s">
        <v>559</v>
      </c>
      <c r="C5385" s="3">
        <v>44851</v>
      </c>
      <c r="D5385" s="1" t="s">
        <v>13</v>
      </c>
      <c r="E5385" s="1" t="s">
        <v>96</v>
      </c>
      <c r="F5385" s="1">
        <v>929</v>
      </c>
      <c r="G5385" s="1" t="s">
        <v>40</v>
      </c>
      <c r="H5385" s="1" t="s">
        <v>83</v>
      </c>
      <c r="I5385" s="1" t="s">
        <v>71</v>
      </c>
      <c r="J5385" s="1" t="str" cm="1">
        <f t="array" ref="J5385">_xlfn.IFS(F5385="","missing",F5385&lt;0,"negative",F5385=0,"zero",AND(F5385&gt;=99999,MOD(F5385,9)=0),"99999 placeholder",AND(F5385&gt;$O$5,D5385="Expense"),"Expense outlier",AND(F5385&gt;$P$5,D5385="Income"),"Income outlier",TRUE,"valid")</f>
        <v>valid</v>
      </c>
      <c r="K5385" s="1" t="str">
        <f>_xlfn.XLOOKUP(I5385,[1]category_mapping!$F$2:$F$19,[1]category_mapping!$G$2:$G$19,E5385)</f>
        <v>health</v>
      </c>
      <c r="L5385" s="1" t="str">
        <f>IF(cleaning_working[[#This Row],[date]]="","Missing","Available")</f>
        <v>Available</v>
      </c>
    </row>
    <row r="5386" spans="1:12" x14ac:dyDescent="0.35">
      <c r="A5386" s="1" t="s">
        <v>5483</v>
      </c>
      <c r="B5386" s="1" t="s">
        <v>323</v>
      </c>
      <c r="C5386" s="3">
        <v>44477</v>
      </c>
      <c r="D5386" s="1" t="s">
        <v>13</v>
      </c>
      <c r="E5386" s="1" t="s">
        <v>17</v>
      </c>
      <c r="F5386" s="1">
        <v>9376</v>
      </c>
      <c r="G5386" s="1" t="s">
        <v>64</v>
      </c>
      <c r="H5386" s="1" t="s">
        <v>159</v>
      </c>
      <c r="I5386" s="1" t="s">
        <v>27</v>
      </c>
      <c r="J5386" s="1" t="str" cm="1">
        <f t="array" ref="J5386">_xlfn.IFS(F5386="","missing",F5386&lt;0,"negative",F5386=0,"zero",AND(F5386&gt;=99999,MOD(F5386,9)=0),"99999 placeholder",AND(F5386&gt;$O$5,D5386="Expense"),"Expense outlier",AND(F5386&gt;$P$5,D5386="Income"),"Income outlier",TRUE,"valid")</f>
        <v>valid</v>
      </c>
      <c r="K5386" s="1" t="str">
        <f>_xlfn.XLOOKUP(I5386,[1]category_mapping!$F$2:$F$19,[1]category_mapping!$G$2:$G$19,E5386)</f>
        <v>education</v>
      </c>
      <c r="L5386" s="1" t="str">
        <f>IF(cleaning_working[[#This Row],[date]]="","Missing","Available")</f>
        <v>Available</v>
      </c>
    </row>
    <row r="5387" spans="1:12" x14ac:dyDescent="0.35">
      <c r="A5387" s="1" t="s">
        <v>5484</v>
      </c>
      <c r="B5387" s="1" t="s">
        <v>148</v>
      </c>
      <c r="C5387" s="3">
        <v>44751</v>
      </c>
      <c r="D5387" s="1" t="s">
        <v>14</v>
      </c>
      <c r="E5387" s="1" t="s">
        <v>215</v>
      </c>
      <c r="F5387" s="1">
        <v>15507</v>
      </c>
      <c r="G5387" s="1" t="s">
        <v>64</v>
      </c>
      <c r="H5387" s="1" t="s">
        <v>107</v>
      </c>
      <c r="I5387" s="1" t="s">
        <v>20</v>
      </c>
      <c r="J5387" s="1" t="str" cm="1">
        <f t="array" ref="J5387">_xlfn.IFS(F5387="","missing",F5387&lt;0,"negative",F5387=0,"zero",AND(F5387&gt;=99999,MOD(F5387,9)=0),"99999 placeholder",AND(F5387&gt;$O$5,D5387="Expense"),"Expense outlier",AND(F5387&gt;$P$5,D5387="Income"),"Income outlier",TRUE,"valid")</f>
        <v>valid</v>
      </c>
      <c r="K5387" s="1" t="str">
        <f>_xlfn.XLOOKUP(I5387,[1]category_mapping!$F$2:$F$19,[1]category_mapping!$G$2:$G$19,E5387)</f>
        <v>entertainment</v>
      </c>
      <c r="L5387" s="1" t="str">
        <f>IF(cleaning_working[[#This Row],[date]]="","Missing","Available")</f>
        <v>Available</v>
      </c>
    </row>
    <row r="5388" spans="1:12" x14ac:dyDescent="0.35">
      <c r="A5388" s="1" t="s">
        <v>5485</v>
      </c>
      <c r="B5388" s="1" t="s">
        <v>357</v>
      </c>
      <c r="C5388" s="3">
        <v>45239</v>
      </c>
      <c r="D5388" s="1" t="s">
        <v>13</v>
      </c>
      <c r="E5388" s="1" t="s">
        <v>63</v>
      </c>
      <c r="F5388" s="1">
        <v>8297</v>
      </c>
      <c r="G5388" s="1" t="s">
        <v>40</v>
      </c>
      <c r="H5388" s="1" t="s">
        <v>83</v>
      </c>
      <c r="I5388" s="1" t="s">
        <v>71</v>
      </c>
      <c r="J5388" s="1" t="str" cm="1">
        <f t="array" ref="J5388">_xlfn.IFS(F5388="","missing",F5388&lt;0,"negative",F5388=0,"zero",AND(F5388&gt;=99999,MOD(F5388,9)=0),"99999 placeholder",AND(F5388&gt;$O$5,D5388="Expense"),"Expense outlier",AND(F5388&gt;$P$5,D5388="Income"),"Income outlier",TRUE,"valid")</f>
        <v>valid</v>
      </c>
      <c r="K5388" s="1" t="str">
        <f>_xlfn.XLOOKUP(I5388,[1]category_mapping!$F$2:$F$19,[1]category_mapping!$G$2:$G$19,E5388)</f>
        <v>health</v>
      </c>
      <c r="L5388" s="1" t="str">
        <f>IF(cleaning_working[[#This Row],[date]]="","Missing","Available")</f>
        <v>Available</v>
      </c>
    </row>
    <row r="5389" spans="1:12" x14ac:dyDescent="0.35">
      <c r="A5389" s="1" t="s">
        <v>5486</v>
      </c>
      <c r="B5389" s="1" t="s">
        <v>887</v>
      </c>
      <c r="C5389" s="3">
        <v>45240</v>
      </c>
      <c r="D5389" s="1" t="s">
        <v>13</v>
      </c>
      <c r="E5389" s="1" t="s">
        <v>17</v>
      </c>
      <c r="F5389" s="1">
        <v>5715</v>
      </c>
      <c r="G5389" s="1" t="s">
        <v>32</v>
      </c>
      <c r="H5389" s="1" t="s">
        <v>86</v>
      </c>
      <c r="I5389" s="1" t="s">
        <v>123</v>
      </c>
      <c r="J5389" s="1" t="str" cm="1">
        <f t="array" ref="J5389">_xlfn.IFS(F5389="","missing",F5389&lt;0,"negative",F5389=0,"zero",AND(F5389&gt;=99999,MOD(F5389,9)=0),"99999 placeholder",AND(F5389&gt;$O$5,D5389="Expense"),"Expense outlier",AND(F5389&gt;$P$5,D5389="Income"),"Income outlier",TRUE,"valid")</f>
        <v>valid</v>
      </c>
      <c r="K5389" s="1" t="str">
        <f>_xlfn.XLOOKUP(I5389,[1]category_mapping!$F$2:$F$19,[1]category_mapping!$G$2:$G$19,E5389)</f>
        <v>education</v>
      </c>
      <c r="L5389" s="1" t="str">
        <f>IF(cleaning_working[[#This Row],[date]]="","Missing","Available")</f>
        <v>Available</v>
      </c>
    </row>
    <row r="5390" spans="1:12" x14ac:dyDescent="0.35">
      <c r="A5390" s="1" t="s">
        <v>5487</v>
      </c>
      <c r="B5390" s="1" t="s">
        <v>235</v>
      </c>
      <c r="C5390" s="3">
        <v>44460</v>
      </c>
      <c r="D5390" s="1" t="s">
        <v>13</v>
      </c>
      <c r="E5390" s="1" t="s">
        <v>39</v>
      </c>
      <c r="F5390" s="1">
        <v>6517</v>
      </c>
      <c r="G5390" s="1" t="s">
        <v>64</v>
      </c>
      <c r="H5390" s="1" t="s">
        <v>83</v>
      </c>
      <c r="I5390" s="1" t="s">
        <v>27</v>
      </c>
      <c r="J5390" s="1" t="str" cm="1">
        <f t="array" ref="J5390">_xlfn.IFS(F5390="","missing",F5390&lt;0,"negative",F5390=0,"zero",AND(F5390&gt;=99999,MOD(F5390,9)=0),"99999 placeholder",AND(F5390&gt;$O$5,D5390="Expense"),"Expense outlier",AND(F5390&gt;$P$5,D5390="Income"),"Income outlier",TRUE,"valid")</f>
        <v>valid</v>
      </c>
      <c r="K5390" s="1" t="str">
        <f>_xlfn.XLOOKUP(I5390,[1]category_mapping!$F$2:$F$19,[1]category_mapping!$G$2:$G$19,E5390)</f>
        <v>food</v>
      </c>
      <c r="L5390" s="1" t="str">
        <f>IF(cleaning_working[[#This Row],[date]]="","Missing","Available")</f>
        <v>Available</v>
      </c>
    </row>
    <row r="5391" spans="1:12" x14ac:dyDescent="0.35">
      <c r="A5391" s="1" t="s">
        <v>4484</v>
      </c>
      <c r="B5391" s="1" t="s">
        <v>357</v>
      </c>
      <c r="C5391" s="3">
        <v>44926</v>
      </c>
      <c r="D5391" s="1" t="s">
        <v>14</v>
      </c>
      <c r="E5391" s="1" t="s">
        <v>215</v>
      </c>
      <c r="F5391" s="1">
        <v>60268</v>
      </c>
      <c r="G5391" s="1" t="s">
        <v>40</v>
      </c>
      <c r="H5391" s="1" t="s">
        <v>25</v>
      </c>
      <c r="I5391" s="1" t="s">
        <v>123</v>
      </c>
      <c r="J5391" s="1" t="str" cm="1">
        <f t="array" ref="J5391">_xlfn.IFS(F5391="","missing",F5391&lt;0,"negative",F5391=0,"zero",AND(F5391&gt;=99999,MOD(F5391,9)=0),"99999 placeholder",AND(F5391&gt;$O$5,D5391="Expense"),"Expense outlier",AND(F5391&gt;$P$5,D5391="Income"),"Income outlier",TRUE,"valid")</f>
        <v>valid</v>
      </c>
      <c r="K5391" s="1" t="str">
        <f>_xlfn.XLOOKUP(I5391,[1]category_mapping!$F$2:$F$19,[1]category_mapping!$G$2:$G$19,E5391)</f>
        <v>bonus</v>
      </c>
      <c r="L5391" s="1" t="str">
        <f>IF(cleaning_working[[#This Row],[date]]="","Missing","Available")</f>
        <v>Available</v>
      </c>
    </row>
    <row r="5392" spans="1:12" x14ac:dyDescent="0.35">
      <c r="A5392" s="1" t="s">
        <v>5488</v>
      </c>
      <c r="B5392" s="1" t="s">
        <v>323</v>
      </c>
      <c r="C5392" s="3">
        <v>45162</v>
      </c>
      <c r="D5392" s="1" t="s">
        <v>13</v>
      </c>
      <c r="E5392" s="1" t="s">
        <v>39</v>
      </c>
      <c r="F5392" s="1">
        <v>7321</v>
      </c>
      <c r="G5392" s="1" t="s">
        <v>25</v>
      </c>
      <c r="H5392" s="1" t="s">
        <v>26</v>
      </c>
      <c r="I5392" s="1" t="s">
        <v>178</v>
      </c>
      <c r="J5392" s="1" t="str" cm="1">
        <f t="array" ref="J5392">_xlfn.IFS(F5392="","missing",F5392&lt;0,"negative",F5392=0,"zero",AND(F5392&gt;=99999,MOD(F5392,9)=0),"99999 placeholder",AND(F5392&gt;$O$5,D5392="Expense"),"Expense outlier",AND(F5392&gt;$P$5,D5392="Income"),"Income outlier",TRUE,"valid")</f>
        <v>valid</v>
      </c>
      <c r="K5392" s="1" t="str">
        <f>_xlfn.XLOOKUP(I5392,[1]category_mapping!$F$2:$F$19,[1]category_mapping!$G$2:$G$19,E5392)</f>
        <v>rent</v>
      </c>
      <c r="L5392" s="1" t="str">
        <f>IF(cleaning_working[[#This Row],[date]]="","Missing","Available")</f>
        <v>Available</v>
      </c>
    </row>
    <row r="5393" spans="1:12" x14ac:dyDescent="0.35">
      <c r="A5393" s="1" t="s">
        <v>5489</v>
      </c>
      <c r="B5393" s="1" t="s">
        <v>531</v>
      </c>
      <c r="C5393" s="3">
        <v>45285</v>
      </c>
      <c r="D5393" s="1" t="s">
        <v>13</v>
      </c>
      <c r="E5393" s="1" t="s">
        <v>104</v>
      </c>
      <c r="F5393" s="1">
        <v>2956</v>
      </c>
      <c r="G5393" s="1" t="s">
        <v>64</v>
      </c>
      <c r="H5393" s="1" t="s">
        <v>107</v>
      </c>
      <c r="I5393" s="1" t="s">
        <v>162</v>
      </c>
      <c r="J5393" s="1" t="str" cm="1">
        <f t="array" ref="J5393">_xlfn.IFS(F5393="","missing",F5393&lt;0,"negative",F5393=0,"zero",AND(F5393&gt;=99999,MOD(F5393,9)=0),"99999 placeholder",AND(F5393&gt;$O$5,D5393="Expense"),"Expense outlier",AND(F5393&gt;$P$5,D5393="Income"),"Income outlier",TRUE,"valid")</f>
        <v>valid</v>
      </c>
      <c r="K5393" s="1" t="str">
        <f>_xlfn.XLOOKUP(I5393,[1]category_mapping!$F$2:$F$19,[1]category_mapping!$G$2:$G$19,E5393)</f>
        <v>health</v>
      </c>
      <c r="L5393" s="1" t="str">
        <f>IF(cleaning_working[[#This Row],[date]]="","Missing","Available")</f>
        <v>Available</v>
      </c>
    </row>
    <row r="5394" spans="1:12" x14ac:dyDescent="0.35">
      <c r="A5394" s="1" t="s">
        <v>5490</v>
      </c>
      <c r="B5394" s="1" t="s">
        <v>166</v>
      </c>
      <c r="C5394" s="3">
        <v>44287</v>
      </c>
      <c r="D5394" s="1" t="s">
        <v>13</v>
      </c>
      <c r="E5394" s="1" t="s">
        <v>70</v>
      </c>
      <c r="F5394" s="1">
        <v>9977</v>
      </c>
      <c r="G5394" s="1" t="s">
        <v>64</v>
      </c>
      <c r="H5394" s="1" t="s">
        <v>65</v>
      </c>
      <c r="I5394" s="1" t="s">
        <v>170</v>
      </c>
      <c r="J5394" s="1" t="str" cm="1">
        <f t="array" ref="J5394">_xlfn.IFS(F5394="","missing",F5394&lt;0,"negative",F5394=0,"zero",AND(F5394&gt;=99999,MOD(F5394,9)=0),"99999 placeholder",AND(F5394&gt;$O$5,D5394="Expense"),"Expense outlier",AND(F5394&gt;$P$5,D5394="Income"),"Income outlier",TRUE,"valid")</f>
        <v>valid</v>
      </c>
      <c r="K5394" s="1" t="str">
        <f>_xlfn.XLOOKUP(I5394,[1]category_mapping!$F$2:$F$19,[1]category_mapping!$G$2:$G$19,E5394)</f>
        <v>health</v>
      </c>
      <c r="L5394" s="1" t="str">
        <f>IF(cleaning_working[[#This Row],[date]]="","Missing","Available")</f>
        <v>Available</v>
      </c>
    </row>
    <row r="5395" spans="1:12" x14ac:dyDescent="0.35">
      <c r="A5395" s="1" t="s">
        <v>5491</v>
      </c>
      <c r="B5395" s="1" t="s">
        <v>250</v>
      </c>
      <c r="C5395" s="3">
        <v>45652</v>
      </c>
      <c r="D5395" s="1" t="s">
        <v>13</v>
      </c>
      <c r="E5395" s="1" t="s">
        <v>45</v>
      </c>
      <c r="F5395" s="1">
        <v>9494</v>
      </c>
      <c r="G5395" s="1" t="s">
        <v>18</v>
      </c>
      <c r="H5395" s="1" t="s">
        <v>26</v>
      </c>
      <c r="I5395" s="1" t="s">
        <v>27</v>
      </c>
      <c r="J5395" s="1" t="str" cm="1">
        <f t="array" ref="J5395">_xlfn.IFS(F5395="","missing",F5395&lt;0,"negative",F5395=0,"zero",AND(F5395&gt;=99999,MOD(F5395,9)=0),"99999 placeholder",AND(F5395&gt;$O$5,D5395="Expense"),"Expense outlier",AND(F5395&gt;$P$5,D5395="Income"),"Income outlier",TRUE,"valid")</f>
        <v>valid</v>
      </c>
      <c r="K5395" s="1" t="str">
        <f>_xlfn.XLOOKUP(I5395,[1]category_mapping!$F$2:$F$19,[1]category_mapping!$G$2:$G$19,E5395)</f>
        <v>entertainment</v>
      </c>
      <c r="L5395" s="1" t="str">
        <f>IF(cleaning_working[[#This Row],[date]]="","Missing","Available")</f>
        <v>Available</v>
      </c>
    </row>
    <row r="5396" spans="1:12" x14ac:dyDescent="0.35">
      <c r="A5396" s="1" t="s">
        <v>5492</v>
      </c>
      <c r="B5396" s="1" t="s">
        <v>235</v>
      </c>
      <c r="C5396" s="3">
        <v>44716</v>
      </c>
      <c r="D5396" s="1" t="s">
        <v>13</v>
      </c>
      <c r="E5396" s="1" t="s">
        <v>39</v>
      </c>
      <c r="F5396" s="1">
        <v>2467</v>
      </c>
      <c r="G5396" s="1" t="s">
        <v>64</v>
      </c>
      <c r="H5396" s="1" t="s">
        <v>19</v>
      </c>
      <c r="I5396" s="1" t="s">
        <v>123</v>
      </c>
      <c r="J5396" s="1" t="str" cm="1">
        <f t="array" ref="J5396">_xlfn.IFS(F5396="","missing",F5396&lt;0,"negative",F5396=0,"zero",AND(F5396&gt;=99999,MOD(F5396,9)=0),"99999 placeholder",AND(F5396&gt;$O$5,D5396="Expense"),"Expense outlier",AND(F5396&gt;$P$5,D5396="Income"),"Income outlier",TRUE,"valid")</f>
        <v>valid</v>
      </c>
      <c r="K5396" s="1" t="str">
        <f>_xlfn.XLOOKUP(I5396,[1]category_mapping!$F$2:$F$19,[1]category_mapping!$G$2:$G$19,E5396)</f>
        <v>food</v>
      </c>
      <c r="L5396" s="1" t="str">
        <f>IF(cleaning_working[[#This Row],[date]]="","Missing","Available")</f>
        <v>Available</v>
      </c>
    </row>
    <row r="5397" spans="1:12" x14ac:dyDescent="0.35">
      <c r="A5397" s="1" t="s">
        <v>5493</v>
      </c>
      <c r="B5397" s="1" t="s">
        <v>243</v>
      </c>
      <c r="C5397" s="3">
        <v>45610</v>
      </c>
      <c r="D5397" s="1" t="s">
        <v>13</v>
      </c>
      <c r="E5397" s="1" t="s">
        <v>45</v>
      </c>
      <c r="F5397" s="1">
        <v>2949</v>
      </c>
      <c r="G5397" s="1" t="s">
        <v>40</v>
      </c>
      <c r="H5397" s="1" t="s">
        <v>133</v>
      </c>
      <c r="I5397" s="1" t="s">
        <v>128</v>
      </c>
      <c r="J5397" s="1" t="str" cm="1">
        <f t="array" ref="J5397">_xlfn.IFS(F5397="","missing",F5397&lt;0,"negative",F5397=0,"zero",AND(F5397&gt;=99999,MOD(F5397,9)=0),"99999 placeholder",AND(F5397&gt;$O$5,D5397="Expense"),"Expense outlier",AND(F5397&gt;$P$5,D5397="Income"),"Income outlier",TRUE,"valid")</f>
        <v>valid</v>
      </c>
      <c r="K5397" s="1" t="str">
        <f>_xlfn.XLOOKUP(I5397,[1]category_mapping!$F$2:$F$19,[1]category_mapping!$G$2:$G$19,E5397)</f>
        <v>utilities</v>
      </c>
      <c r="L5397" s="1" t="str">
        <f>IF(cleaning_working[[#This Row],[date]]="","Missing","Available")</f>
        <v>Available</v>
      </c>
    </row>
    <row r="5398" spans="1:12" x14ac:dyDescent="0.35">
      <c r="A5398" s="1" t="s">
        <v>5494</v>
      </c>
      <c r="B5398" s="1" t="s">
        <v>341</v>
      </c>
      <c r="C5398" s="3">
        <v>45426</v>
      </c>
      <c r="D5398" s="1" t="s">
        <v>14</v>
      </c>
      <c r="E5398" s="1" t="s">
        <v>215</v>
      </c>
      <c r="F5398" s="1">
        <v>32133</v>
      </c>
      <c r="G5398" s="1" t="s">
        <v>40</v>
      </c>
      <c r="H5398" s="1" t="s">
        <v>33</v>
      </c>
      <c r="I5398" s="1" t="s">
        <v>137</v>
      </c>
      <c r="J5398" s="1" t="str" cm="1">
        <f t="array" ref="J5398">_xlfn.IFS(F5398="","missing",F5398&lt;0,"negative",F5398=0,"zero",AND(F5398&gt;=99999,MOD(F5398,9)=0),"99999 placeholder",AND(F5398&gt;$O$5,D5398="Expense"),"Expense outlier",AND(F5398&gt;$P$5,D5398="Income"),"Income outlier",TRUE,"valid")</f>
        <v>valid</v>
      </c>
      <c r="K5398" s="1" t="str">
        <f>_xlfn.XLOOKUP(I5398,[1]category_mapping!$F$2:$F$19,[1]category_mapping!$G$2:$G$19,E5398)</f>
        <v>travel</v>
      </c>
      <c r="L5398" s="1" t="str">
        <f>IF(cleaning_working[[#This Row],[date]]="","Missing","Available")</f>
        <v>Available</v>
      </c>
    </row>
    <row r="5399" spans="1:12" x14ac:dyDescent="0.35">
      <c r="A5399" s="1" t="s">
        <v>5495</v>
      </c>
      <c r="B5399" s="1" t="s">
        <v>262</v>
      </c>
      <c r="C5399" s="3">
        <v>44355</v>
      </c>
      <c r="D5399" s="1" t="s">
        <v>13</v>
      </c>
      <c r="E5399" s="1" t="s">
        <v>17</v>
      </c>
      <c r="F5399" s="1">
        <v>7424</v>
      </c>
      <c r="G5399" s="1" t="s">
        <v>25</v>
      </c>
      <c r="H5399" s="1" t="s">
        <v>26</v>
      </c>
      <c r="I5399" s="1" t="s">
        <v>90</v>
      </c>
      <c r="J5399" s="1" t="str" cm="1">
        <f t="array" ref="J5399">_xlfn.IFS(F5399="","missing",F5399&lt;0,"negative",F5399=0,"zero",AND(F5399&gt;=99999,MOD(F5399,9)=0),"99999 placeholder",AND(F5399&gt;$O$5,D5399="Expense"),"Expense outlier",AND(F5399&gt;$P$5,D5399="Income"),"Income outlier",TRUE,"valid")</f>
        <v>valid</v>
      </c>
      <c r="K5399" s="1" t="str">
        <f>_xlfn.XLOOKUP(I5399,[1]category_mapping!$F$2:$F$19,[1]category_mapping!$G$2:$G$19,E5399)</f>
        <v>education</v>
      </c>
      <c r="L5399" s="1" t="str">
        <f>IF(cleaning_working[[#This Row],[date]]="","Missing","Available")</f>
        <v>Available</v>
      </c>
    </row>
    <row r="5400" spans="1:12" x14ac:dyDescent="0.35">
      <c r="A5400" s="1" t="s">
        <v>5496</v>
      </c>
      <c r="B5400" s="1" t="s">
        <v>353</v>
      </c>
      <c r="C5400" s="3">
        <v>45352</v>
      </c>
      <c r="D5400" s="1" t="s">
        <v>13</v>
      </c>
      <c r="E5400" s="1" t="s">
        <v>63</v>
      </c>
      <c r="F5400" s="1">
        <v>6129</v>
      </c>
      <c r="G5400" s="1" t="s">
        <v>32</v>
      </c>
      <c r="H5400" s="1" t="s">
        <v>86</v>
      </c>
      <c r="I5400" s="1" t="s">
        <v>34</v>
      </c>
      <c r="J5400" s="1" t="str" cm="1">
        <f t="array" ref="J5400">_xlfn.IFS(F5400="","missing",F5400&lt;0,"negative",F5400=0,"zero",AND(F5400&gt;=99999,MOD(F5400,9)=0),"99999 placeholder",AND(F5400&gt;$O$5,D5400="Expense"),"Expense outlier",AND(F5400&gt;$P$5,D5400="Income"),"Income outlier",TRUE,"valid")</f>
        <v>valid</v>
      </c>
      <c r="K5400" s="1" t="str">
        <f>_xlfn.XLOOKUP(I5400,[1]category_mapping!$F$2:$F$19,[1]category_mapping!$G$2:$G$19,E5400)</f>
        <v>education</v>
      </c>
      <c r="L5400" s="1" t="str">
        <f>IF(cleaning_working[[#This Row],[date]]="","Missing","Available")</f>
        <v>Available</v>
      </c>
    </row>
    <row r="5401" spans="1:12" x14ac:dyDescent="0.35">
      <c r="A5401" s="1" t="s">
        <v>5497</v>
      </c>
      <c r="B5401" s="1" t="s">
        <v>508</v>
      </c>
      <c r="C5401" s="3">
        <v>44445</v>
      </c>
      <c r="D5401" s="1" t="s">
        <v>13</v>
      </c>
      <c r="E5401" s="1" t="s">
        <v>96</v>
      </c>
      <c r="F5401" s="1">
        <v>313</v>
      </c>
      <c r="G5401" s="1" t="s">
        <v>32</v>
      </c>
      <c r="H5401" s="1" t="s">
        <v>26</v>
      </c>
      <c r="I5401" s="1" t="s">
        <v>134</v>
      </c>
      <c r="J5401" s="1" t="str" cm="1">
        <f t="array" ref="J5401">_xlfn.IFS(F5401="","missing",F5401&lt;0,"negative",F5401=0,"zero",AND(F5401&gt;=99999,MOD(F5401,9)=0),"99999 placeholder",AND(F5401&gt;$O$5,D5401="Expense"),"Expense outlier",AND(F5401&gt;$P$5,D5401="Income"),"Income outlier",TRUE,"valid")</f>
        <v>valid</v>
      </c>
      <c r="K5401" s="1" t="str">
        <f>_xlfn.XLOOKUP(I5401,[1]category_mapping!$F$2:$F$19,[1]category_mapping!$G$2:$G$19,E5401)</f>
        <v>education</v>
      </c>
      <c r="L5401" s="1" t="str">
        <f>IF(cleaning_working[[#This Row],[date]]="","Missing","Available")</f>
        <v>Available</v>
      </c>
    </row>
    <row r="5402" spans="1:12" x14ac:dyDescent="0.35">
      <c r="A5402" s="1" t="s">
        <v>5498</v>
      </c>
      <c r="B5402" s="1" t="s">
        <v>484</v>
      </c>
      <c r="C5402" s="3">
        <v>44882</v>
      </c>
      <c r="D5402" s="1" t="s">
        <v>13</v>
      </c>
      <c r="E5402" s="1" t="s">
        <v>24</v>
      </c>
      <c r="F5402" s="1">
        <v>19997</v>
      </c>
      <c r="G5402" s="1" t="s">
        <v>32</v>
      </c>
      <c r="H5402" s="1" t="s">
        <v>159</v>
      </c>
      <c r="J5402" s="1" t="str" cm="1">
        <f t="array" ref="J5402">_xlfn.IFS(F5402="","missing",F5402&lt;0,"negative",F5402=0,"zero",AND(F5402&gt;=99999,MOD(F5402,9)=0),"99999 placeholder",AND(F5402&gt;$O$5,D5402="Expense"),"Expense outlier",AND(F5402&gt;$P$5,D5402="Income"),"Income outlier",TRUE,"valid")</f>
        <v>Expense outlier</v>
      </c>
      <c r="K5402" s="1" t="str">
        <f>_xlfn.XLOOKUP(I5402,[1]category_mapping!$F$2:$F$19,[1]category_mapping!$G$2:$G$19,E5402)</f>
        <v>rent</v>
      </c>
      <c r="L5402" s="1" t="str">
        <f>IF(cleaning_working[[#This Row],[date]]="","Missing","Available")</f>
        <v>Available</v>
      </c>
    </row>
    <row r="5403" spans="1:12" x14ac:dyDescent="0.35">
      <c r="A5403" s="1" t="s">
        <v>5499</v>
      </c>
      <c r="B5403" s="1" t="s">
        <v>161</v>
      </c>
      <c r="C5403" s="3">
        <v>45044</v>
      </c>
      <c r="D5403" s="1" t="s">
        <v>13</v>
      </c>
      <c r="E5403" s="1" t="s">
        <v>17</v>
      </c>
      <c r="F5403" s="1">
        <v>7209</v>
      </c>
      <c r="G5403" s="1" t="s">
        <v>64</v>
      </c>
      <c r="H5403" s="1" t="s">
        <v>33</v>
      </c>
      <c r="I5403" s="1" t="s">
        <v>27</v>
      </c>
      <c r="J5403" s="1" t="str" cm="1">
        <f t="array" ref="J5403">_xlfn.IFS(F5403="","missing",F5403&lt;0,"negative",F5403=0,"zero",AND(F5403&gt;=99999,MOD(F5403,9)=0),"99999 placeholder",AND(F5403&gt;$O$5,D5403="Expense"),"Expense outlier",AND(F5403&gt;$P$5,D5403="Income"),"Income outlier",TRUE,"valid")</f>
        <v>valid</v>
      </c>
      <c r="K5403" s="1" t="str">
        <f>_xlfn.XLOOKUP(I5403,[1]category_mapping!$F$2:$F$19,[1]category_mapping!$G$2:$G$19,E5403)</f>
        <v>education</v>
      </c>
      <c r="L5403" s="1" t="str">
        <f>IF(cleaning_working[[#This Row],[date]]="","Missing","Available")</f>
        <v>Available</v>
      </c>
    </row>
    <row r="5404" spans="1:12" x14ac:dyDescent="0.35">
      <c r="A5404" s="1" t="s">
        <v>5500</v>
      </c>
      <c r="B5404" s="1" t="s">
        <v>44</v>
      </c>
      <c r="C5404" s="3" t="s">
        <v>38</v>
      </c>
      <c r="D5404" s="1" t="s">
        <v>13</v>
      </c>
      <c r="E5404" s="1" t="s">
        <v>96</v>
      </c>
      <c r="F5404" s="1">
        <v>7632</v>
      </c>
      <c r="G5404" s="1" t="s">
        <v>64</v>
      </c>
      <c r="H5404" s="1" t="s">
        <v>52</v>
      </c>
      <c r="I5404" s="1" t="s">
        <v>272</v>
      </c>
      <c r="J5404" s="1" t="str" cm="1">
        <f t="array" ref="J5404">_xlfn.IFS(F5404="","missing",F5404&lt;0,"negative",F5404=0,"zero",AND(F5404&gt;=99999,MOD(F5404,9)=0),"99999 placeholder",AND(F5404&gt;$O$5,D5404="Expense"),"Expense outlier",AND(F5404&gt;$P$5,D5404="Income"),"Income outlier",TRUE,"valid")</f>
        <v>valid</v>
      </c>
      <c r="K5404" s="1" t="str">
        <f>_xlfn.XLOOKUP(I5404,[1]category_mapping!$F$2:$F$19,[1]category_mapping!$G$2:$G$19,E5404)</f>
        <v>food</v>
      </c>
      <c r="L5404" s="1" t="str">
        <f>IF(cleaning_working[[#This Row],[date]]="","Missing","Available")</f>
        <v>Missing</v>
      </c>
    </row>
    <row r="5405" spans="1:12" x14ac:dyDescent="0.35">
      <c r="A5405" s="1" t="s">
        <v>5501</v>
      </c>
      <c r="B5405" s="1" t="s">
        <v>187</v>
      </c>
      <c r="C5405" s="3">
        <v>44867</v>
      </c>
      <c r="D5405" s="1" t="s">
        <v>14</v>
      </c>
      <c r="E5405" s="1" t="s">
        <v>119</v>
      </c>
      <c r="F5405" s="1">
        <v>73222</v>
      </c>
      <c r="G5405" s="1" t="s">
        <v>18</v>
      </c>
      <c r="H5405" s="1" t="s">
        <v>159</v>
      </c>
      <c r="I5405" s="1" t="s">
        <v>27</v>
      </c>
      <c r="J5405" s="1" t="str" cm="1">
        <f t="array" ref="J5405">_xlfn.IFS(F5405="","missing",F5405&lt;0,"negative",F5405=0,"zero",AND(F5405&gt;=99999,MOD(F5405,9)=0),"99999 placeholder",AND(F5405&gt;$O$5,D5405="Expense"),"Expense outlier",AND(F5405&gt;$P$5,D5405="Income"),"Income outlier",TRUE,"valid")</f>
        <v>valid</v>
      </c>
      <c r="K5405" s="1" t="str">
        <f>_xlfn.XLOOKUP(I5405,[1]category_mapping!$F$2:$F$19,[1]category_mapping!$G$2:$G$19,E5405)</f>
        <v>investment</v>
      </c>
      <c r="L5405" s="1" t="str">
        <f>IF(cleaning_working[[#This Row],[date]]="","Missing","Available")</f>
        <v>Available</v>
      </c>
    </row>
    <row r="5406" spans="1:12" x14ac:dyDescent="0.35">
      <c r="A5406" s="1" t="s">
        <v>4478</v>
      </c>
      <c r="B5406" s="1" t="s">
        <v>351</v>
      </c>
      <c r="C5406" s="3">
        <v>45514</v>
      </c>
      <c r="D5406" s="1" t="s">
        <v>13</v>
      </c>
      <c r="E5406" s="1" t="s">
        <v>63</v>
      </c>
      <c r="F5406" s="1">
        <v>7239</v>
      </c>
      <c r="G5406" s="1" t="s">
        <v>18</v>
      </c>
      <c r="H5406" s="1" t="s">
        <v>133</v>
      </c>
      <c r="I5406" s="1" t="s">
        <v>80</v>
      </c>
      <c r="J5406" s="1" t="str" cm="1">
        <f t="array" ref="J5406">_xlfn.IFS(F5406="","missing",F5406&lt;0,"negative",F5406=0,"zero",AND(F5406&gt;=99999,MOD(F5406,9)=0),"99999 placeholder",AND(F5406&gt;$O$5,D5406="Expense"),"Expense outlier",AND(F5406&gt;$P$5,D5406="Income"),"Income outlier",TRUE,"valid")</f>
        <v>valid</v>
      </c>
      <c r="K5406" s="1" t="str">
        <f>_xlfn.XLOOKUP(I5406,[1]category_mapping!$F$2:$F$19,[1]category_mapping!$G$2:$G$19,E5406)</f>
        <v>food</v>
      </c>
      <c r="L5406" s="1" t="str">
        <f>IF(cleaning_working[[#This Row],[date]]="","Missing","Available")</f>
        <v>Available</v>
      </c>
    </row>
    <row r="5407" spans="1:12" x14ac:dyDescent="0.35">
      <c r="A5407" s="1" t="s">
        <v>5502</v>
      </c>
      <c r="B5407" s="1" t="s">
        <v>420</v>
      </c>
      <c r="C5407" s="3">
        <v>44339</v>
      </c>
      <c r="D5407" s="1" t="s">
        <v>13</v>
      </c>
      <c r="E5407" s="1" t="s">
        <v>46</v>
      </c>
      <c r="F5407" s="1">
        <v>7077</v>
      </c>
      <c r="G5407" s="1" t="s">
        <v>18</v>
      </c>
      <c r="H5407" s="1" t="s">
        <v>33</v>
      </c>
      <c r="I5407" s="1" t="s">
        <v>170</v>
      </c>
      <c r="J5407" s="1" t="str" cm="1">
        <f t="array" ref="J5407">_xlfn.IFS(F5407="","missing",F5407&lt;0,"negative",F5407=0,"zero",AND(F5407&gt;=99999,MOD(F5407,9)=0),"99999 placeholder",AND(F5407&gt;$O$5,D5407="Expense"),"Expense outlier",AND(F5407&gt;$P$5,D5407="Income"),"Income outlier",TRUE,"valid")</f>
        <v>valid</v>
      </c>
      <c r="K5407" s="1" t="str">
        <f>_xlfn.XLOOKUP(I5407,[1]category_mapping!$F$2:$F$19,[1]category_mapping!$G$2:$G$19,E5407)</f>
        <v>health</v>
      </c>
      <c r="L5407" s="1" t="str">
        <f>IF(cleaning_working[[#This Row],[date]]="","Missing","Available")</f>
        <v>Available</v>
      </c>
    </row>
    <row r="5408" spans="1:12" x14ac:dyDescent="0.35">
      <c r="A5408" s="1" t="s">
        <v>5503</v>
      </c>
      <c r="B5408" s="1" t="s">
        <v>262</v>
      </c>
      <c r="C5408" s="3">
        <v>44964</v>
      </c>
      <c r="D5408" s="1" t="s">
        <v>13</v>
      </c>
      <c r="E5408" s="1" t="s">
        <v>45</v>
      </c>
      <c r="F5408" s="1">
        <v>452</v>
      </c>
      <c r="G5408" s="1" t="s">
        <v>32</v>
      </c>
      <c r="H5408" s="1" t="s">
        <v>25</v>
      </c>
      <c r="I5408" s="1" t="s">
        <v>34</v>
      </c>
      <c r="J5408" s="1" t="str" cm="1">
        <f t="array" ref="J5408">_xlfn.IFS(F5408="","missing",F5408&lt;0,"negative",F5408=0,"zero",AND(F5408&gt;=99999,MOD(F5408,9)=0),"99999 placeholder",AND(F5408&gt;$O$5,D5408="Expense"),"Expense outlier",AND(F5408&gt;$P$5,D5408="Income"),"Income outlier",TRUE,"valid")</f>
        <v>valid</v>
      </c>
      <c r="K5408" s="1" t="str">
        <f>_xlfn.XLOOKUP(I5408,[1]category_mapping!$F$2:$F$19,[1]category_mapping!$G$2:$G$19,E5408)</f>
        <v>education</v>
      </c>
      <c r="L5408" s="1" t="str">
        <f>IF(cleaning_working[[#This Row],[date]]="","Missing","Available")</f>
        <v>Available</v>
      </c>
    </row>
    <row r="5409" spans="1:12" x14ac:dyDescent="0.35">
      <c r="A5409" s="1" t="s">
        <v>5504</v>
      </c>
      <c r="B5409" s="1" t="s">
        <v>150</v>
      </c>
      <c r="C5409" s="3">
        <v>44398</v>
      </c>
      <c r="D5409" s="1" t="s">
        <v>13</v>
      </c>
      <c r="E5409" s="1" t="s">
        <v>104</v>
      </c>
      <c r="F5409" s="1">
        <v>4367</v>
      </c>
      <c r="G5409" s="1" t="s">
        <v>64</v>
      </c>
      <c r="H5409" s="1" t="s">
        <v>107</v>
      </c>
      <c r="I5409" s="1" t="s">
        <v>53</v>
      </c>
      <c r="J5409" s="1" t="str" cm="1">
        <f t="array" ref="J5409">_xlfn.IFS(F5409="","missing",F5409&lt;0,"negative",F5409=0,"zero",AND(F5409&gt;=99999,MOD(F5409,9)=0),"99999 placeholder",AND(F5409&gt;$O$5,D5409="Expense"),"Expense outlier",AND(F5409&gt;$P$5,D5409="Income"),"Income outlier",TRUE,"valid")</f>
        <v>valid</v>
      </c>
      <c r="K5409" s="1" t="str">
        <f>_xlfn.XLOOKUP(I5409,[1]category_mapping!$F$2:$F$19,[1]category_mapping!$G$2:$G$19,E5409)</f>
        <v>travel</v>
      </c>
      <c r="L5409" s="1" t="str">
        <f>IF(cleaning_working[[#This Row],[date]]="","Missing","Available")</f>
        <v>Available</v>
      </c>
    </row>
    <row r="5410" spans="1:12" x14ac:dyDescent="0.35">
      <c r="A5410" s="1" t="s">
        <v>5505</v>
      </c>
      <c r="B5410" s="1" t="s">
        <v>400</v>
      </c>
      <c r="C5410" s="3">
        <v>44763</v>
      </c>
      <c r="D5410" s="1" t="s">
        <v>13</v>
      </c>
      <c r="E5410" s="1" t="s">
        <v>24</v>
      </c>
      <c r="F5410" s="1">
        <v>45118</v>
      </c>
      <c r="G5410" s="1" t="s">
        <v>32</v>
      </c>
      <c r="H5410" s="1" t="s">
        <v>33</v>
      </c>
      <c r="I5410" s="1" t="s">
        <v>226</v>
      </c>
      <c r="J5410" s="1" t="str" cm="1">
        <f t="array" ref="J5410">_xlfn.IFS(F5410="","missing",F5410&lt;0,"negative",F5410=0,"zero",AND(F5410&gt;=99999,MOD(F5410,9)=0),"99999 placeholder",AND(F5410&gt;$O$5,D5410="Expense"),"Expense outlier",AND(F5410&gt;$P$5,D5410="Income"),"Income outlier",TRUE,"valid")</f>
        <v>Expense outlier</v>
      </c>
      <c r="K5410" s="1" t="str">
        <f>_xlfn.XLOOKUP(I5410,[1]category_mapping!$F$2:$F$19,[1]category_mapping!$G$2:$G$19,E5410)</f>
        <v>savings</v>
      </c>
      <c r="L5410" s="1" t="str">
        <f>IF(cleaning_working[[#This Row],[date]]="","Missing","Available")</f>
        <v>Available</v>
      </c>
    </row>
    <row r="5411" spans="1:12" x14ac:dyDescent="0.35">
      <c r="A5411" s="1" t="s">
        <v>5506</v>
      </c>
      <c r="B5411" s="1" t="s">
        <v>431</v>
      </c>
      <c r="C5411" s="3">
        <v>45566</v>
      </c>
      <c r="D5411" s="1" t="s">
        <v>13</v>
      </c>
      <c r="E5411" s="1" t="s">
        <v>45</v>
      </c>
      <c r="F5411" s="1">
        <v>9407</v>
      </c>
      <c r="G5411" s="1" t="s">
        <v>40</v>
      </c>
      <c r="H5411" s="1" t="s">
        <v>65</v>
      </c>
      <c r="I5411" s="1" t="s">
        <v>272</v>
      </c>
      <c r="J5411" s="1" t="str" cm="1">
        <f t="array" ref="J5411">_xlfn.IFS(F5411="","missing",F5411&lt;0,"negative",F5411=0,"zero",AND(F5411&gt;=99999,MOD(F5411,9)=0),"99999 placeholder",AND(F5411&gt;$O$5,D5411="Expense"),"Expense outlier",AND(F5411&gt;$P$5,D5411="Income"),"Income outlier",TRUE,"valid")</f>
        <v>valid</v>
      </c>
      <c r="K5411" s="1" t="str">
        <f>_xlfn.XLOOKUP(I5411,[1]category_mapping!$F$2:$F$19,[1]category_mapping!$G$2:$G$19,E5411)</f>
        <v>food</v>
      </c>
      <c r="L5411" s="1" t="str">
        <f>IF(cleaning_working[[#This Row],[date]]="","Missing","Available")</f>
        <v>Available</v>
      </c>
    </row>
    <row r="5412" spans="1:12" x14ac:dyDescent="0.35">
      <c r="A5412" s="1" t="s">
        <v>5507</v>
      </c>
      <c r="B5412" s="1" t="s">
        <v>48</v>
      </c>
      <c r="C5412" s="3">
        <v>44271</v>
      </c>
      <c r="D5412" s="1" t="s">
        <v>13</v>
      </c>
      <c r="E5412" s="1" t="s">
        <v>24</v>
      </c>
      <c r="F5412" s="1">
        <v>5516</v>
      </c>
      <c r="G5412" s="1" t="s">
        <v>64</v>
      </c>
      <c r="H5412" s="1" t="s">
        <v>65</v>
      </c>
      <c r="I5412" s="1" t="s">
        <v>90</v>
      </c>
      <c r="J5412" s="1" t="str" cm="1">
        <f t="array" ref="J5412">_xlfn.IFS(F5412="","missing",F5412&lt;0,"negative",F5412=0,"zero",AND(F5412&gt;=99999,MOD(F5412,9)=0),"99999 placeholder",AND(F5412&gt;$O$5,D5412="Expense"),"Expense outlier",AND(F5412&gt;$P$5,D5412="Income"),"Income outlier",TRUE,"valid")</f>
        <v>valid</v>
      </c>
      <c r="K5412" s="1" t="str">
        <f>_xlfn.XLOOKUP(I5412,[1]category_mapping!$F$2:$F$19,[1]category_mapping!$G$2:$G$19,E5412)</f>
        <v>rent</v>
      </c>
      <c r="L5412" s="1" t="str">
        <f>IF(cleaning_working[[#This Row],[date]]="","Missing","Available")</f>
        <v>Available</v>
      </c>
    </row>
    <row r="5413" spans="1:12" x14ac:dyDescent="0.35">
      <c r="A5413" s="1" t="s">
        <v>5508</v>
      </c>
      <c r="B5413" s="1" t="s">
        <v>762</v>
      </c>
      <c r="C5413" s="3" t="s">
        <v>38</v>
      </c>
      <c r="D5413" s="1" t="s">
        <v>13</v>
      </c>
      <c r="E5413" s="1" t="s">
        <v>17</v>
      </c>
      <c r="F5413" s="1">
        <v>9121</v>
      </c>
      <c r="G5413" s="1" t="s">
        <v>18</v>
      </c>
      <c r="H5413" s="1" t="s">
        <v>19</v>
      </c>
      <c r="I5413" s="1" t="s">
        <v>80</v>
      </c>
      <c r="J5413" s="1" t="str" cm="1">
        <f t="array" ref="J5413">_xlfn.IFS(F5413="","missing",F5413&lt;0,"negative",F5413=0,"zero",AND(F5413&gt;=99999,MOD(F5413,9)=0),"99999 placeholder",AND(F5413&gt;$O$5,D5413="Expense"),"Expense outlier",AND(F5413&gt;$P$5,D5413="Income"),"Income outlier",TRUE,"valid")</f>
        <v>valid</v>
      </c>
      <c r="K5413" s="1" t="str">
        <f>_xlfn.XLOOKUP(I5413,[1]category_mapping!$F$2:$F$19,[1]category_mapping!$G$2:$G$19,E5413)</f>
        <v>food</v>
      </c>
      <c r="L5413" s="1" t="str">
        <f>IF(cleaning_working[[#This Row],[date]]="","Missing","Available")</f>
        <v>Missing</v>
      </c>
    </row>
    <row r="5414" spans="1:12" x14ac:dyDescent="0.35">
      <c r="A5414" s="1" t="s">
        <v>5509</v>
      </c>
      <c r="B5414" s="1" t="s">
        <v>283</v>
      </c>
      <c r="C5414" s="3">
        <v>44388</v>
      </c>
      <c r="D5414" s="1" t="s">
        <v>13</v>
      </c>
      <c r="E5414" s="1" t="s">
        <v>24</v>
      </c>
      <c r="F5414" s="1">
        <v>11641</v>
      </c>
      <c r="G5414" s="1" t="s">
        <v>18</v>
      </c>
      <c r="H5414" s="1" t="s">
        <v>133</v>
      </c>
      <c r="I5414" s="1" t="s">
        <v>80</v>
      </c>
      <c r="J5414" s="1" t="str" cm="1">
        <f t="array" ref="J5414">_xlfn.IFS(F5414="","missing",F5414&lt;0,"negative",F5414=0,"zero",AND(F5414&gt;=99999,MOD(F5414,9)=0),"99999 placeholder",AND(F5414&gt;$O$5,D5414="Expense"),"Expense outlier",AND(F5414&gt;$P$5,D5414="Income"),"Income outlier",TRUE,"valid")</f>
        <v>valid</v>
      </c>
      <c r="K5414" s="1" t="str">
        <f>_xlfn.XLOOKUP(I5414,[1]category_mapping!$F$2:$F$19,[1]category_mapping!$G$2:$G$19,E5414)</f>
        <v>food</v>
      </c>
      <c r="L5414" s="1" t="str">
        <f>IF(cleaning_working[[#This Row],[date]]="","Missing","Available")</f>
        <v>Available</v>
      </c>
    </row>
    <row r="5415" spans="1:12" x14ac:dyDescent="0.35">
      <c r="A5415" s="1" t="s">
        <v>5510</v>
      </c>
      <c r="B5415" s="1" t="s">
        <v>200</v>
      </c>
      <c r="C5415" s="3">
        <v>44946</v>
      </c>
      <c r="D5415" s="1" t="s">
        <v>13</v>
      </c>
      <c r="E5415" s="1" t="s">
        <v>46</v>
      </c>
      <c r="F5415" s="1">
        <v>6188</v>
      </c>
      <c r="G5415" s="1" t="s">
        <v>18</v>
      </c>
      <c r="H5415" s="1" t="s">
        <v>133</v>
      </c>
      <c r="J5415" s="1" t="str" cm="1">
        <f t="array" ref="J5415">_xlfn.IFS(F5415="","missing",F5415&lt;0,"negative",F5415=0,"zero",AND(F5415&gt;=99999,MOD(F5415,9)=0),"99999 placeholder",AND(F5415&gt;$O$5,D5415="Expense"),"Expense outlier",AND(F5415&gt;$P$5,D5415="Income"),"Income outlier",TRUE,"valid")</f>
        <v>valid</v>
      </c>
      <c r="K5415" s="1" t="str">
        <f>_xlfn.XLOOKUP(I5415,[1]category_mapping!$F$2:$F$19,[1]category_mapping!$G$2:$G$19,E5415)</f>
        <v>N/A</v>
      </c>
      <c r="L5415" s="1" t="str">
        <f>IF(cleaning_working[[#This Row],[date]]="","Missing","Available")</f>
        <v>Available</v>
      </c>
    </row>
    <row r="5416" spans="1:12" x14ac:dyDescent="0.35">
      <c r="A5416" s="1" t="s">
        <v>5511</v>
      </c>
      <c r="B5416" s="1" t="s">
        <v>243</v>
      </c>
      <c r="C5416" s="3">
        <v>44197</v>
      </c>
      <c r="D5416" s="1" t="s">
        <v>14</v>
      </c>
      <c r="E5416" s="1" t="s">
        <v>31</v>
      </c>
      <c r="F5416" s="1">
        <v>61361</v>
      </c>
      <c r="G5416" s="1" t="s">
        <v>18</v>
      </c>
      <c r="H5416" s="1" t="s">
        <v>107</v>
      </c>
      <c r="I5416" s="1" t="s">
        <v>87</v>
      </c>
      <c r="J5416" s="1" t="str" cm="1">
        <f t="array" ref="J5416">_xlfn.IFS(F5416="","missing",F5416&lt;0,"negative",F5416=0,"zero",AND(F5416&gt;=99999,MOD(F5416,9)=0),"99999 placeholder",AND(F5416&gt;$O$5,D5416="Expense"),"Expense outlier",AND(F5416&gt;$P$5,D5416="Income"),"Income outlier",TRUE,"valid")</f>
        <v>valid</v>
      </c>
      <c r="K5416" s="1" t="str">
        <f>_xlfn.XLOOKUP(I5416,[1]category_mapping!$F$2:$F$19,[1]category_mapping!$G$2:$G$19,E5416)</f>
        <v>freelance</v>
      </c>
      <c r="L5416" s="1" t="str">
        <f>IF(cleaning_working[[#This Row],[date]]="","Missing","Available")</f>
        <v>Available</v>
      </c>
    </row>
    <row r="5417" spans="1:12" x14ac:dyDescent="0.35">
      <c r="A5417" s="1" t="s">
        <v>5512</v>
      </c>
      <c r="B5417" s="1" t="s">
        <v>336</v>
      </c>
      <c r="C5417" s="3">
        <v>44581</v>
      </c>
      <c r="D5417" s="1" t="s">
        <v>13</v>
      </c>
      <c r="E5417" s="1" t="s">
        <v>96</v>
      </c>
      <c r="F5417" s="1">
        <v>2688</v>
      </c>
      <c r="G5417" s="1" t="s">
        <v>25</v>
      </c>
      <c r="H5417" s="1" t="s">
        <v>65</v>
      </c>
      <c r="I5417" s="1" t="s">
        <v>194</v>
      </c>
      <c r="J5417" s="1" t="str" cm="1">
        <f t="array" ref="J5417">_xlfn.IFS(F5417="","missing",F5417&lt;0,"negative",F5417=0,"zero",AND(F5417&gt;=99999,MOD(F5417,9)=0),"99999 placeholder",AND(F5417&gt;$O$5,D5417="Expense"),"Expense outlier",AND(F5417&gt;$P$5,D5417="Income"),"Income outlier",TRUE,"valid")</f>
        <v>valid</v>
      </c>
      <c r="K5417" s="1" t="str">
        <f>_xlfn.XLOOKUP(I5417,[1]category_mapping!$F$2:$F$19,[1]category_mapping!$G$2:$G$19,E5417)</f>
        <v>travel</v>
      </c>
      <c r="L5417" s="1" t="str">
        <f>IF(cleaning_working[[#This Row],[date]]="","Missing","Available")</f>
        <v>Available</v>
      </c>
    </row>
    <row r="5418" spans="1:12" x14ac:dyDescent="0.35">
      <c r="A5418" s="1" t="s">
        <v>5513</v>
      </c>
      <c r="B5418" s="1" t="s">
        <v>266</v>
      </c>
      <c r="C5418" s="3">
        <v>44398</v>
      </c>
      <c r="D5418" s="1" t="s">
        <v>13</v>
      </c>
      <c r="E5418" s="1" t="s">
        <v>24</v>
      </c>
      <c r="F5418" s="1">
        <v>8144</v>
      </c>
      <c r="G5418" s="1" t="s">
        <v>64</v>
      </c>
      <c r="H5418" s="1" t="s">
        <v>19</v>
      </c>
      <c r="I5418" s="1" t="s">
        <v>217</v>
      </c>
      <c r="J5418" s="1" t="str" cm="1">
        <f t="array" ref="J5418">_xlfn.IFS(F5418="","missing",F5418&lt;0,"negative",F5418=0,"zero",AND(F5418&gt;=99999,MOD(F5418,9)=0),"99999 placeholder",AND(F5418&gt;$O$5,D5418="Expense"),"Expense outlier",AND(F5418&gt;$P$5,D5418="Income"),"Income outlier",TRUE,"valid")</f>
        <v>valid</v>
      </c>
      <c r="K5418" s="1" t="str">
        <f>_xlfn.XLOOKUP(I5418,[1]category_mapping!$F$2:$F$19,[1]category_mapping!$G$2:$G$19,E5418)</f>
        <v>rent</v>
      </c>
      <c r="L5418" s="1" t="str">
        <f>IF(cleaning_working[[#This Row],[date]]="","Missing","Available")</f>
        <v>Available</v>
      </c>
    </row>
    <row r="5419" spans="1:12" x14ac:dyDescent="0.35">
      <c r="A5419" s="1" t="s">
        <v>5514</v>
      </c>
      <c r="B5419" s="1" t="s">
        <v>464</v>
      </c>
      <c r="C5419" s="3">
        <v>44413</v>
      </c>
      <c r="D5419" s="1" t="s">
        <v>13</v>
      </c>
      <c r="E5419" s="1" t="s">
        <v>96</v>
      </c>
      <c r="F5419" s="1">
        <v>8092</v>
      </c>
      <c r="G5419" s="1" t="s">
        <v>32</v>
      </c>
      <c r="H5419" s="1" t="s">
        <v>19</v>
      </c>
      <c r="J5419" s="1" t="str" cm="1">
        <f t="array" ref="J5419">_xlfn.IFS(F5419="","missing",F5419&lt;0,"negative",F5419=0,"zero",AND(F5419&gt;=99999,MOD(F5419,9)=0),"99999 placeholder",AND(F5419&gt;$O$5,D5419="Expense"),"Expense outlier",AND(F5419&gt;$P$5,D5419="Income"),"Income outlier",TRUE,"valid")</f>
        <v>valid</v>
      </c>
      <c r="K5419" s="1" t="str">
        <f>_xlfn.XLOOKUP(I5419,[1]category_mapping!$F$2:$F$19,[1]category_mapping!$G$2:$G$19,E5419)</f>
        <v>travel</v>
      </c>
      <c r="L5419" s="1" t="str">
        <f>IF(cleaning_working[[#This Row],[date]]="","Missing","Available")</f>
        <v>Available</v>
      </c>
    </row>
    <row r="5420" spans="1:12" x14ac:dyDescent="0.35">
      <c r="A5420" s="1" t="s">
        <v>461</v>
      </c>
      <c r="B5420" s="1" t="s">
        <v>208</v>
      </c>
      <c r="C5420" s="3">
        <v>45566</v>
      </c>
      <c r="D5420" s="1" t="s">
        <v>13</v>
      </c>
      <c r="E5420" s="1" t="s">
        <v>96</v>
      </c>
      <c r="F5420" s="1">
        <v>1869</v>
      </c>
      <c r="G5420" s="1" t="s">
        <v>18</v>
      </c>
      <c r="H5420" s="1" t="s">
        <v>65</v>
      </c>
      <c r="I5420" s="1" t="s">
        <v>34</v>
      </c>
      <c r="J5420" s="1" t="str" cm="1">
        <f t="array" ref="J5420">_xlfn.IFS(F5420="","missing",F5420&lt;0,"negative",F5420=0,"zero",AND(F5420&gt;=99999,MOD(F5420,9)=0),"99999 placeholder",AND(F5420&gt;$O$5,D5420="Expense"),"Expense outlier",AND(F5420&gt;$P$5,D5420="Income"),"Income outlier",TRUE,"valid")</f>
        <v>valid</v>
      </c>
      <c r="K5420" s="1" t="str">
        <f>_xlfn.XLOOKUP(I5420,[1]category_mapping!$F$2:$F$19,[1]category_mapping!$G$2:$G$19,E5420)</f>
        <v>education</v>
      </c>
      <c r="L5420" s="1" t="str">
        <f>IF(cleaning_working[[#This Row],[date]]="","Missing","Available")</f>
        <v>Available</v>
      </c>
    </row>
    <row r="5421" spans="1:12" x14ac:dyDescent="0.35">
      <c r="A5421" s="1" t="s">
        <v>5515</v>
      </c>
      <c r="B5421" s="1" t="s">
        <v>484</v>
      </c>
      <c r="C5421" s="3">
        <v>45378</v>
      </c>
      <c r="D5421" s="1" t="s">
        <v>13</v>
      </c>
      <c r="E5421" s="1" t="s">
        <v>39</v>
      </c>
      <c r="F5421" s="1">
        <v>2035</v>
      </c>
      <c r="G5421" s="1" t="s">
        <v>18</v>
      </c>
      <c r="H5421" s="1" t="s">
        <v>107</v>
      </c>
      <c r="I5421" s="1" t="s">
        <v>41</v>
      </c>
      <c r="J5421" s="1" t="str" cm="1">
        <f t="array" ref="J5421">_xlfn.IFS(F5421="","missing",F5421&lt;0,"negative",F5421=0,"zero",AND(F5421&gt;=99999,MOD(F5421,9)=0),"99999 placeholder",AND(F5421&gt;$O$5,D5421="Expense"),"Expense outlier",AND(F5421&gt;$P$5,D5421="Income"),"Income outlier",TRUE,"valid")</f>
        <v>valid</v>
      </c>
      <c r="K5421" s="1" t="str">
        <f>_xlfn.XLOOKUP(I5421,[1]category_mapping!$F$2:$F$19,[1]category_mapping!$G$2:$G$19,E5421)</f>
        <v>utilities</v>
      </c>
      <c r="L5421" s="1" t="str">
        <f>IF(cleaning_working[[#This Row],[date]]="","Missing","Available")</f>
        <v>Available</v>
      </c>
    </row>
    <row r="5422" spans="1:12" x14ac:dyDescent="0.35">
      <c r="A5422" s="1" t="s">
        <v>5516</v>
      </c>
      <c r="B5422" s="1" t="s">
        <v>206</v>
      </c>
      <c r="C5422" s="3">
        <v>44425</v>
      </c>
      <c r="D5422" s="1" t="s">
        <v>14</v>
      </c>
      <c r="E5422" s="1" t="s">
        <v>119</v>
      </c>
      <c r="F5422" s="1">
        <v>19998</v>
      </c>
      <c r="G5422" s="1" t="s">
        <v>40</v>
      </c>
      <c r="H5422" s="1" t="s">
        <v>26</v>
      </c>
      <c r="I5422" s="1" t="s">
        <v>93</v>
      </c>
      <c r="J5422" s="1" t="str" cm="1">
        <f t="array" ref="J5422">_xlfn.IFS(F5422="","missing",F5422&lt;0,"negative",F5422=0,"zero",AND(F5422&gt;=99999,MOD(F5422,9)=0),"99999 placeholder",AND(F5422&gt;$O$5,D5422="Expense"),"Expense outlier",AND(F5422&gt;$P$5,D5422="Income"),"Income outlier",TRUE,"valid")</f>
        <v>valid</v>
      </c>
      <c r="K5422" s="1" t="str">
        <f>_xlfn.XLOOKUP(I5422,[1]category_mapping!$F$2:$F$19,[1]category_mapping!$G$2:$G$19,E5422)</f>
        <v>investment</v>
      </c>
      <c r="L5422" s="1" t="str">
        <f>IF(cleaning_working[[#This Row],[date]]="","Missing","Available")</f>
        <v>Available</v>
      </c>
    </row>
    <row r="5423" spans="1:12" x14ac:dyDescent="0.35">
      <c r="A5423" s="1" t="s">
        <v>5517</v>
      </c>
      <c r="B5423" s="1" t="s">
        <v>464</v>
      </c>
      <c r="C5423" s="3">
        <v>44710</v>
      </c>
      <c r="D5423" s="1" t="s">
        <v>13</v>
      </c>
      <c r="E5423" s="1" t="s">
        <v>39</v>
      </c>
      <c r="F5423" s="1">
        <v>4571</v>
      </c>
      <c r="G5423" s="1" t="s">
        <v>18</v>
      </c>
      <c r="H5423" s="1" t="s">
        <v>159</v>
      </c>
      <c r="I5423" s="1" t="s">
        <v>71</v>
      </c>
      <c r="J5423" s="1" t="str" cm="1">
        <f t="array" ref="J5423">_xlfn.IFS(F5423="","missing",F5423&lt;0,"negative",F5423=0,"zero",AND(F5423&gt;=99999,MOD(F5423,9)=0),"99999 placeholder",AND(F5423&gt;$O$5,D5423="Expense"),"Expense outlier",AND(F5423&gt;$P$5,D5423="Income"),"Income outlier",TRUE,"valid")</f>
        <v>valid</v>
      </c>
      <c r="K5423" s="1" t="str">
        <f>_xlfn.XLOOKUP(I5423,[1]category_mapping!$F$2:$F$19,[1]category_mapping!$G$2:$G$19,E5423)</f>
        <v>health</v>
      </c>
      <c r="L5423" s="1" t="str">
        <f>IF(cleaning_working[[#This Row],[date]]="","Missing","Available")</f>
        <v>Available</v>
      </c>
    </row>
    <row r="5424" spans="1:12" x14ac:dyDescent="0.35">
      <c r="A5424" s="1" t="s">
        <v>5518</v>
      </c>
      <c r="B5424" s="1" t="s">
        <v>69</v>
      </c>
      <c r="C5424" s="3">
        <v>44241</v>
      </c>
      <c r="D5424" s="1" t="s">
        <v>13</v>
      </c>
      <c r="E5424" s="1" t="s">
        <v>45</v>
      </c>
      <c r="F5424" s="1">
        <v>3180</v>
      </c>
      <c r="G5424" s="1" t="s">
        <v>32</v>
      </c>
      <c r="H5424" s="1" t="s">
        <v>133</v>
      </c>
      <c r="I5424" s="1" t="s">
        <v>128</v>
      </c>
      <c r="J5424" s="1" t="str" cm="1">
        <f t="array" ref="J5424">_xlfn.IFS(F5424="","missing",F5424&lt;0,"negative",F5424=0,"zero",AND(F5424&gt;=99999,MOD(F5424,9)=0),"99999 placeholder",AND(F5424&gt;$O$5,D5424="Expense"),"Expense outlier",AND(F5424&gt;$P$5,D5424="Income"),"Income outlier",TRUE,"valid")</f>
        <v>valid</v>
      </c>
      <c r="K5424" s="1" t="str">
        <f>_xlfn.XLOOKUP(I5424,[1]category_mapping!$F$2:$F$19,[1]category_mapping!$G$2:$G$19,E5424)</f>
        <v>utilities</v>
      </c>
      <c r="L5424" s="1" t="str">
        <f>IF(cleaning_working[[#This Row],[date]]="","Missing","Available")</f>
        <v>Available</v>
      </c>
    </row>
    <row r="5425" spans="1:12" x14ac:dyDescent="0.35">
      <c r="A5425" s="1" t="s">
        <v>5519</v>
      </c>
      <c r="B5425" s="1" t="s">
        <v>500</v>
      </c>
      <c r="C5425" s="3">
        <v>44950</v>
      </c>
      <c r="D5425" s="1" t="s">
        <v>13</v>
      </c>
      <c r="E5425" s="1" t="s">
        <v>96</v>
      </c>
      <c r="F5425" s="1">
        <v>7635</v>
      </c>
      <c r="G5425" s="1" t="s">
        <v>18</v>
      </c>
      <c r="H5425" s="1" t="s">
        <v>25</v>
      </c>
      <c r="I5425" s="1" t="s">
        <v>27</v>
      </c>
      <c r="J5425" s="1" t="str" cm="1">
        <f t="array" ref="J5425">_xlfn.IFS(F5425="","missing",F5425&lt;0,"negative",F5425=0,"zero",AND(F5425&gt;=99999,MOD(F5425,9)=0),"99999 placeholder",AND(F5425&gt;$O$5,D5425="Expense"),"Expense outlier",AND(F5425&gt;$P$5,D5425="Income"),"Income outlier",TRUE,"valid")</f>
        <v>valid</v>
      </c>
      <c r="K5425" s="1" t="str">
        <f>_xlfn.XLOOKUP(I5425,[1]category_mapping!$F$2:$F$19,[1]category_mapping!$G$2:$G$19,E5425)</f>
        <v>travel</v>
      </c>
      <c r="L5425" s="1" t="str">
        <f>IF(cleaning_working[[#This Row],[date]]="","Missing","Available")</f>
        <v>Available</v>
      </c>
    </row>
    <row r="5426" spans="1:12" x14ac:dyDescent="0.35">
      <c r="A5426" s="1" t="s">
        <v>5520</v>
      </c>
      <c r="B5426" s="1" t="s">
        <v>106</v>
      </c>
      <c r="C5426" s="3">
        <v>45213</v>
      </c>
      <c r="D5426" s="1" t="s">
        <v>13</v>
      </c>
      <c r="E5426" s="1" t="s">
        <v>176</v>
      </c>
      <c r="F5426" s="1">
        <v>8015</v>
      </c>
      <c r="G5426" s="1" t="s">
        <v>18</v>
      </c>
      <c r="H5426" s="1" t="s">
        <v>65</v>
      </c>
      <c r="I5426" s="1" t="s">
        <v>53</v>
      </c>
      <c r="J5426" s="1" t="str" cm="1">
        <f t="array" ref="J5426">_xlfn.IFS(F5426="","missing",F5426&lt;0,"negative",F5426=0,"zero",AND(F5426&gt;=99999,MOD(F5426,9)=0),"99999 placeholder",AND(F5426&gt;$O$5,D5426="Expense"),"Expense outlier",AND(F5426&gt;$P$5,D5426="Income"),"Income outlier",TRUE,"valid")</f>
        <v>valid</v>
      </c>
      <c r="K5426" s="1" t="str">
        <f>_xlfn.XLOOKUP(I5426,[1]category_mapping!$F$2:$F$19,[1]category_mapping!$G$2:$G$19,E5426)</f>
        <v>travel</v>
      </c>
      <c r="L5426" s="1" t="str">
        <f>IF(cleaning_working[[#This Row],[date]]="","Missing","Available")</f>
        <v>Available</v>
      </c>
    </row>
    <row r="5427" spans="1:12" x14ac:dyDescent="0.35">
      <c r="A5427" s="1" t="s">
        <v>5521</v>
      </c>
      <c r="B5427" s="1" t="s">
        <v>873</v>
      </c>
      <c r="C5427" s="3">
        <v>44548</v>
      </c>
      <c r="D5427" s="1" t="s">
        <v>13</v>
      </c>
      <c r="E5427" s="1" t="s">
        <v>39</v>
      </c>
      <c r="F5427" s="1">
        <v>4180</v>
      </c>
      <c r="G5427" s="1" t="s">
        <v>18</v>
      </c>
      <c r="H5427" s="1" t="s">
        <v>133</v>
      </c>
      <c r="I5427" s="1" t="s">
        <v>137</v>
      </c>
      <c r="J5427" s="1" t="str" cm="1">
        <f t="array" ref="J5427">_xlfn.IFS(F5427="","missing",F5427&lt;0,"negative",F5427=0,"zero",AND(F5427&gt;=99999,MOD(F5427,9)=0),"99999 placeholder",AND(F5427&gt;$O$5,D5427="Expense"),"Expense outlier",AND(F5427&gt;$P$5,D5427="Income"),"Income outlier",TRUE,"valid")</f>
        <v>valid</v>
      </c>
      <c r="K5427" s="1" t="str">
        <f>_xlfn.XLOOKUP(I5427,[1]category_mapping!$F$2:$F$19,[1]category_mapping!$G$2:$G$19,E5427)</f>
        <v>travel</v>
      </c>
      <c r="L5427" s="1" t="str">
        <f>IF(cleaning_working[[#This Row],[date]]="","Missing","Available")</f>
        <v>Available</v>
      </c>
    </row>
    <row r="5428" spans="1:12" x14ac:dyDescent="0.35">
      <c r="A5428" s="1" t="s">
        <v>5522</v>
      </c>
      <c r="B5428" s="1" t="s">
        <v>306</v>
      </c>
      <c r="C5428" s="3">
        <v>45429</v>
      </c>
      <c r="D5428" s="1" t="s">
        <v>13</v>
      </c>
      <c r="E5428" s="1" t="s">
        <v>63</v>
      </c>
      <c r="F5428" s="1">
        <v>4416</v>
      </c>
      <c r="G5428" s="1" t="s">
        <v>18</v>
      </c>
      <c r="H5428" s="1" t="s">
        <v>33</v>
      </c>
      <c r="I5428" s="1" t="s">
        <v>20</v>
      </c>
      <c r="J5428" s="1" t="str" cm="1">
        <f t="array" ref="J5428">_xlfn.IFS(F5428="","missing",F5428&lt;0,"negative",F5428=0,"zero",AND(F5428&gt;=99999,MOD(F5428,9)=0),"99999 placeholder",AND(F5428&gt;$O$5,D5428="Expense"),"Expense outlier",AND(F5428&gt;$P$5,D5428="Income"),"Income outlier",TRUE,"valid")</f>
        <v>valid</v>
      </c>
      <c r="K5428" s="1" t="str">
        <f>_xlfn.XLOOKUP(I5428,[1]category_mapping!$F$2:$F$19,[1]category_mapping!$G$2:$G$19,E5428)</f>
        <v>entertainment</v>
      </c>
      <c r="L5428" s="1" t="str">
        <f>IF(cleaning_working[[#This Row],[date]]="","Missing","Available")</f>
        <v>Available</v>
      </c>
    </row>
    <row r="5429" spans="1:12" x14ac:dyDescent="0.35">
      <c r="A5429" s="1" t="s">
        <v>5523</v>
      </c>
      <c r="B5429" s="1" t="s">
        <v>303</v>
      </c>
      <c r="C5429" s="3">
        <v>45191</v>
      </c>
      <c r="D5429" s="1" t="s">
        <v>13</v>
      </c>
      <c r="E5429" s="1" t="s">
        <v>39</v>
      </c>
      <c r="F5429" s="1">
        <v>8927</v>
      </c>
      <c r="G5429" s="1" t="s">
        <v>32</v>
      </c>
      <c r="H5429" s="1" t="s">
        <v>25</v>
      </c>
      <c r="I5429" s="1" t="s">
        <v>162</v>
      </c>
      <c r="J5429" s="1" t="str" cm="1">
        <f t="array" ref="J5429">_xlfn.IFS(F5429="","missing",F5429&lt;0,"negative",F5429=0,"zero",AND(F5429&gt;=99999,MOD(F5429,9)=0),"99999 placeholder",AND(F5429&gt;$O$5,D5429="Expense"),"Expense outlier",AND(F5429&gt;$P$5,D5429="Income"),"Income outlier",TRUE,"valid")</f>
        <v>valid</v>
      </c>
      <c r="K5429" s="1" t="str">
        <f>_xlfn.XLOOKUP(I5429,[1]category_mapping!$F$2:$F$19,[1]category_mapping!$G$2:$G$19,E5429)</f>
        <v>food</v>
      </c>
      <c r="L5429" s="1" t="str">
        <f>IF(cleaning_working[[#This Row],[date]]="","Missing","Available")</f>
        <v>Available</v>
      </c>
    </row>
    <row r="5430" spans="1:12" x14ac:dyDescent="0.35">
      <c r="A5430" s="1" t="s">
        <v>5524</v>
      </c>
      <c r="B5430" s="1" t="s">
        <v>122</v>
      </c>
      <c r="C5430" s="3">
        <v>45048</v>
      </c>
      <c r="D5430" s="1" t="s">
        <v>13</v>
      </c>
      <c r="E5430" s="1" t="s">
        <v>96</v>
      </c>
      <c r="F5430" s="1">
        <v>7851</v>
      </c>
      <c r="G5430" s="1" t="s">
        <v>64</v>
      </c>
      <c r="H5430" s="1" t="s">
        <v>19</v>
      </c>
      <c r="I5430" s="1" t="s">
        <v>162</v>
      </c>
      <c r="J5430" s="1" t="str" cm="1">
        <f t="array" ref="J5430">_xlfn.IFS(F5430="","missing",F5430&lt;0,"negative",F5430=0,"zero",AND(F5430&gt;=99999,MOD(F5430,9)=0),"99999 placeholder",AND(F5430&gt;$O$5,D5430="Expense"),"Expense outlier",AND(F5430&gt;$P$5,D5430="Income"),"Income outlier",TRUE,"valid")</f>
        <v>valid</v>
      </c>
      <c r="K5430" s="1" t="str">
        <f>_xlfn.XLOOKUP(I5430,[1]category_mapping!$F$2:$F$19,[1]category_mapping!$G$2:$G$19,E5430)</f>
        <v>travel</v>
      </c>
      <c r="L5430" s="1" t="str">
        <f>IF(cleaning_working[[#This Row],[date]]="","Missing","Available")</f>
        <v>Available</v>
      </c>
    </row>
    <row r="5431" spans="1:12" x14ac:dyDescent="0.35">
      <c r="A5431" s="1" t="s">
        <v>5525</v>
      </c>
      <c r="B5431" s="1" t="s">
        <v>491</v>
      </c>
      <c r="C5431" s="3">
        <v>44768</v>
      </c>
      <c r="D5431" s="1" t="s">
        <v>13</v>
      </c>
      <c r="E5431" s="1" t="s">
        <v>39</v>
      </c>
      <c r="F5431" s="1">
        <v>2061</v>
      </c>
      <c r="G5431" s="1" t="s">
        <v>32</v>
      </c>
      <c r="H5431" s="1" t="s">
        <v>83</v>
      </c>
      <c r="I5431" s="1" t="s">
        <v>41</v>
      </c>
      <c r="J5431" s="1" t="str" cm="1">
        <f t="array" ref="J5431">_xlfn.IFS(F5431="","missing",F5431&lt;0,"negative",F5431=0,"zero",AND(F5431&gt;=99999,MOD(F5431,9)=0),"99999 placeholder",AND(F5431&gt;$O$5,D5431="Expense"),"Expense outlier",AND(F5431&gt;$P$5,D5431="Income"),"Income outlier",TRUE,"valid")</f>
        <v>valid</v>
      </c>
      <c r="K5431" s="1" t="str">
        <f>_xlfn.XLOOKUP(I5431,[1]category_mapping!$F$2:$F$19,[1]category_mapping!$G$2:$G$19,E5431)</f>
        <v>utilities</v>
      </c>
      <c r="L5431" s="1" t="str">
        <f>IF(cleaning_working[[#This Row],[date]]="","Missing","Available")</f>
        <v>Available</v>
      </c>
    </row>
    <row r="5432" spans="1:12" x14ac:dyDescent="0.35">
      <c r="A5432" s="1" t="s">
        <v>5526</v>
      </c>
      <c r="B5432" s="1" t="s">
        <v>219</v>
      </c>
      <c r="C5432" s="3">
        <v>44489</v>
      </c>
      <c r="D5432" s="1" t="s">
        <v>13</v>
      </c>
      <c r="E5432" s="1" t="s">
        <v>96</v>
      </c>
      <c r="F5432" s="1">
        <v>1734</v>
      </c>
      <c r="G5432" s="1" t="s">
        <v>18</v>
      </c>
      <c r="H5432" s="1" t="s">
        <v>33</v>
      </c>
      <c r="I5432" s="1" t="s">
        <v>128</v>
      </c>
      <c r="J5432" s="1" t="str" cm="1">
        <f t="array" ref="J5432">_xlfn.IFS(F5432="","missing",F5432&lt;0,"negative",F5432=0,"zero",AND(F5432&gt;=99999,MOD(F5432,9)=0),"99999 placeholder",AND(F5432&gt;$O$5,D5432="Expense"),"Expense outlier",AND(F5432&gt;$P$5,D5432="Income"),"Income outlier",TRUE,"valid")</f>
        <v>valid</v>
      </c>
      <c r="K5432" s="1" t="str">
        <f>_xlfn.XLOOKUP(I5432,[1]category_mapping!$F$2:$F$19,[1]category_mapping!$G$2:$G$19,E5432)</f>
        <v>utilities</v>
      </c>
      <c r="L5432" s="1" t="str">
        <f>IF(cleaning_working[[#This Row],[date]]="","Missing","Available")</f>
        <v>Available</v>
      </c>
    </row>
    <row r="5433" spans="1:12" x14ac:dyDescent="0.35">
      <c r="A5433" s="1" t="s">
        <v>5527</v>
      </c>
      <c r="B5433" s="1" t="s">
        <v>431</v>
      </c>
      <c r="C5433" s="3">
        <v>45074</v>
      </c>
      <c r="D5433" s="1" t="s">
        <v>13</v>
      </c>
      <c r="E5433" s="1" t="s">
        <v>45</v>
      </c>
      <c r="F5433" s="1">
        <v>9730</v>
      </c>
      <c r="G5433" s="1" t="s">
        <v>32</v>
      </c>
      <c r="H5433" s="1" t="s">
        <v>52</v>
      </c>
      <c r="J5433" s="1" t="str" cm="1">
        <f t="array" ref="J5433">_xlfn.IFS(F5433="","missing",F5433&lt;0,"negative",F5433=0,"zero",AND(F5433&gt;=99999,MOD(F5433,9)=0),"99999 placeholder",AND(F5433&gt;$O$5,D5433="Expense"),"Expense outlier",AND(F5433&gt;$P$5,D5433="Income"),"Income outlier",TRUE,"valid")</f>
        <v>valid</v>
      </c>
      <c r="K5433" s="1" t="str">
        <f>_xlfn.XLOOKUP(I5433,[1]category_mapping!$F$2:$F$19,[1]category_mapping!$G$2:$G$19,E5433)</f>
        <v>entertainment</v>
      </c>
      <c r="L5433" s="1" t="str">
        <f>IF(cleaning_working[[#This Row],[date]]="","Missing","Available")</f>
        <v>Available</v>
      </c>
    </row>
    <row r="5434" spans="1:12" x14ac:dyDescent="0.35">
      <c r="A5434" s="1" t="s">
        <v>5528</v>
      </c>
      <c r="B5434" s="1" t="s">
        <v>283</v>
      </c>
      <c r="C5434" s="3">
        <v>45395</v>
      </c>
      <c r="D5434" s="1" t="s">
        <v>13</v>
      </c>
      <c r="E5434" s="1" t="s">
        <v>39</v>
      </c>
      <c r="F5434" s="1">
        <v>6632</v>
      </c>
      <c r="G5434" s="1" t="s">
        <v>18</v>
      </c>
      <c r="H5434" s="1" t="s">
        <v>159</v>
      </c>
      <c r="J5434" s="1" t="str" cm="1">
        <f t="array" ref="J5434">_xlfn.IFS(F5434="","missing",F5434&lt;0,"negative",F5434=0,"zero",AND(F5434&gt;=99999,MOD(F5434,9)=0),"99999 placeholder",AND(F5434&gt;$O$5,D5434="Expense"),"Expense outlier",AND(F5434&gt;$P$5,D5434="Income"),"Income outlier",TRUE,"valid")</f>
        <v>valid</v>
      </c>
      <c r="K5434" s="1" t="str">
        <f>_xlfn.XLOOKUP(I5434,[1]category_mapping!$F$2:$F$19,[1]category_mapping!$G$2:$G$19,E5434)</f>
        <v>food</v>
      </c>
      <c r="L5434" s="1" t="str">
        <f>IF(cleaning_working[[#This Row],[date]]="","Missing","Available")</f>
        <v>Available</v>
      </c>
    </row>
    <row r="5435" spans="1:12" x14ac:dyDescent="0.35">
      <c r="A5435" s="1" t="s">
        <v>5529</v>
      </c>
      <c r="B5435" s="1" t="s">
        <v>233</v>
      </c>
      <c r="C5435" s="3">
        <v>45588</v>
      </c>
      <c r="D5435" s="1" t="s">
        <v>13</v>
      </c>
      <c r="E5435" s="1" t="s">
        <v>96</v>
      </c>
      <c r="F5435" s="1">
        <v>9874</v>
      </c>
      <c r="G5435" s="1" t="s">
        <v>40</v>
      </c>
      <c r="H5435" s="1" t="s">
        <v>33</v>
      </c>
      <c r="I5435" s="1" t="s">
        <v>41</v>
      </c>
      <c r="J5435" s="1" t="str" cm="1">
        <f t="array" ref="J5435">_xlfn.IFS(F5435="","missing",F5435&lt;0,"negative",F5435=0,"zero",AND(F5435&gt;=99999,MOD(F5435,9)=0),"99999 placeholder",AND(F5435&gt;$O$5,D5435="Expense"),"Expense outlier",AND(F5435&gt;$P$5,D5435="Income"),"Income outlier",TRUE,"valid")</f>
        <v>valid</v>
      </c>
      <c r="K5435" s="1" t="str">
        <f>_xlfn.XLOOKUP(I5435,[1]category_mapping!$F$2:$F$19,[1]category_mapping!$G$2:$G$19,E5435)</f>
        <v>utilities</v>
      </c>
      <c r="L5435" s="1" t="str">
        <f>IF(cleaning_working[[#This Row],[date]]="","Missing","Available")</f>
        <v>Available</v>
      </c>
    </row>
    <row r="5436" spans="1:12" x14ac:dyDescent="0.35">
      <c r="A5436" s="1" t="s">
        <v>5530</v>
      </c>
      <c r="B5436" s="1" t="s">
        <v>250</v>
      </c>
      <c r="C5436" s="3">
        <v>44738</v>
      </c>
      <c r="D5436" s="1" t="s">
        <v>13</v>
      </c>
      <c r="E5436" s="1" t="s">
        <v>96</v>
      </c>
      <c r="F5436" s="1">
        <v>2143</v>
      </c>
      <c r="G5436" s="1" t="s">
        <v>40</v>
      </c>
      <c r="H5436" s="1" t="s">
        <v>25</v>
      </c>
      <c r="I5436" s="1" t="s">
        <v>128</v>
      </c>
      <c r="J5436" s="1" t="str" cm="1">
        <f t="array" ref="J5436">_xlfn.IFS(F5436="","missing",F5436&lt;0,"negative",F5436=0,"zero",AND(F5436&gt;=99999,MOD(F5436,9)=0),"99999 placeholder",AND(F5436&gt;$O$5,D5436="Expense"),"Expense outlier",AND(F5436&gt;$P$5,D5436="Income"),"Income outlier",TRUE,"valid")</f>
        <v>valid</v>
      </c>
      <c r="K5436" s="1" t="str">
        <f>_xlfn.XLOOKUP(I5436,[1]category_mapping!$F$2:$F$19,[1]category_mapping!$G$2:$G$19,E5436)</f>
        <v>utilities</v>
      </c>
      <c r="L5436" s="1" t="str">
        <f>IF(cleaning_working[[#This Row],[date]]="","Missing","Available")</f>
        <v>Available</v>
      </c>
    </row>
    <row r="5437" spans="1:12" x14ac:dyDescent="0.35">
      <c r="A5437" s="1" t="s">
        <v>5531</v>
      </c>
      <c r="B5437" s="1" t="s">
        <v>125</v>
      </c>
      <c r="C5437" s="3">
        <v>45601</v>
      </c>
      <c r="D5437" s="1" t="s">
        <v>13</v>
      </c>
      <c r="E5437" s="1" t="s">
        <v>24</v>
      </c>
      <c r="F5437" s="1">
        <v>1708</v>
      </c>
      <c r="G5437" s="1" t="s">
        <v>32</v>
      </c>
      <c r="H5437" s="1" t="s">
        <v>83</v>
      </c>
      <c r="I5437" s="1" t="s">
        <v>66</v>
      </c>
      <c r="J5437" s="1" t="str" cm="1">
        <f t="array" ref="J5437">_xlfn.IFS(F5437="","missing",F5437&lt;0,"negative",F5437=0,"zero",AND(F5437&gt;=99999,MOD(F5437,9)=0),"99999 placeholder",AND(F5437&gt;$O$5,D5437="Expense"),"Expense outlier",AND(F5437&gt;$P$5,D5437="Income"),"Income outlier",TRUE,"valid")</f>
        <v>valid</v>
      </c>
      <c r="K5437" s="1" t="str">
        <f>_xlfn.XLOOKUP(I5437,[1]category_mapping!$F$2:$F$19,[1]category_mapping!$G$2:$G$19,E5437)</f>
        <v>food</v>
      </c>
      <c r="L5437" s="1" t="str">
        <f>IF(cleaning_working[[#This Row],[date]]="","Missing","Available")</f>
        <v>Available</v>
      </c>
    </row>
    <row r="5438" spans="1:12" x14ac:dyDescent="0.35">
      <c r="A5438" s="1" t="s">
        <v>5532</v>
      </c>
      <c r="B5438" s="1" t="s">
        <v>460</v>
      </c>
      <c r="C5438" s="3">
        <v>45402</v>
      </c>
      <c r="D5438" s="1" t="s">
        <v>13</v>
      </c>
      <c r="E5438" s="1" t="s">
        <v>45</v>
      </c>
      <c r="F5438" s="1">
        <v>6683</v>
      </c>
      <c r="G5438" s="1" t="s">
        <v>64</v>
      </c>
      <c r="H5438" s="1" t="s">
        <v>25</v>
      </c>
      <c r="I5438" s="1" t="s">
        <v>137</v>
      </c>
      <c r="J5438" s="1" t="str" cm="1">
        <f t="array" ref="J5438">_xlfn.IFS(F5438="","missing",F5438&lt;0,"negative",F5438=0,"zero",AND(F5438&gt;=99999,MOD(F5438,9)=0),"99999 placeholder",AND(F5438&gt;$O$5,D5438="Expense"),"Expense outlier",AND(F5438&gt;$P$5,D5438="Income"),"Income outlier",TRUE,"valid")</f>
        <v>valid</v>
      </c>
      <c r="K5438" s="1" t="str">
        <f>_xlfn.XLOOKUP(I5438,[1]category_mapping!$F$2:$F$19,[1]category_mapping!$G$2:$G$19,E5438)</f>
        <v>travel</v>
      </c>
      <c r="L5438" s="1" t="str">
        <f>IF(cleaning_working[[#This Row],[date]]="","Missing","Available")</f>
        <v>Available</v>
      </c>
    </row>
    <row r="5439" spans="1:12" x14ac:dyDescent="0.35">
      <c r="A5439" s="1" t="s">
        <v>5533</v>
      </c>
      <c r="B5439" s="1" t="s">
        <v>420</v>
      </c>
      <c r="C5439" s="3">
        <v>44711</v>
      </c>
      <c r="D5439" s="1" t="s">
        <v>14</v>
      </c>
      <c r="E5439" s="1" t="s">
        <v>31</v>
      </c>
      <c r="F5439" s="1">
        <v>58697</v>
      </c>
      <c r="G5439" s="1" t="s">
        <v>64</v>
      </c>
      <c r="H5439" s="1" t="s">
        <v>19</v>
      </c>
      <c r="I5439" s="1" t="s">
        <v>27</v>
      </c>
      <c r="J5439" s="1" t="str" cm="1">
        <f t="array" ref="J5439">_xlfn.IFS(F5439="","missing",F5439&lt;0,"negative",F5439=0,"zero",AND(F5439&gt;=99999,MOD(F5439,9)=0),"99999 placeholder",AND(F5439&gt;$O$5,D5439="Expense"),"Expense outlier",AND(F5439&gt;$P$5,D5439="Income"),"Income outlier",TRUE,"valid")</f>
        <v>valid</v>
      </c>
      <c r="K5439" s="1" t="str">
        <f>_xlfn.XLOOKUP(I5439,[1]category_mapping!$F$2:$F$19,[1]category_mapping!$G$2:$G$19,E5439)</f>
        <v>freelance</v>
      </c>
      <c r="L5439" s="1" t="str">
        <f>IF(cleaning_working[[#This Row],[date]]="","Missing","Available")</f>
        <v>Available</v>
      </c>
    </row>
    <row r="5440" spans="1:12" x14ac:dyDescent="0.35">
      <c r="A5440" s="1" t="s">
        <v>5534</v>
      </c>
      <c r="B5440" s="1" t="s">
        <v>414</v>
      </c>
      <c r="C5440" s="3">
        <v>44965</v>
      </c>
      <c r="D5440" s="1" t="s">
        <v>13</v>
      </c>
      <c r="E5440" s="1" t="s">
        <v>45</v>
      </c>
      <c r="F5440" s="1">
        <v>4766</v>
      </c>
      <c r="G5440" s="1" t="s">
        <v>40</v>
      </c>
      <c r="H5440" s="1" t="s">
        <v>33</v>
      </c>
      <c r="I5440" s="1" t="s">
        <v>34</v>
      </c>
      <c r="J5440" s="1" t="str" cm="1">
        <f t="array" ref="J5440">_xlfn.IFS(F5440="","missing",F5440&lt;0,"negative",F5440=0,"zero",AND(F5440&gt;=99999,MOD(F5440,9)=0),"99999 placeholder",AND(F5440&gt;$O$5,D5440="Expense"),"Expense outlier",AND(F5440&gt;$P$5,D5440="Income"),"Income outlier",TRUE,"valid")</f>
        <v>valid</v>
      </c>
      <c r="K5440" s="1" t="str">
        <f>_xlfn.XLOOKUP(I5440,[1]category_mapping!$F$2:$F$19,[1]category_mapping!$G$2:$G$19,E5440)</f>
        <v>education</v>
      </c>
      <c r="L5440" s="1" t="str">
        <f>IF(cleaning_working[[#This Row],[date]]="","Missing","Available")</f>
        <v>Available</v>
      </c>
    </row>
    <row r="5441" spans="1:12" x14ac:dyDescent="0.35">
      <c r="A5441" s="1" t="s">
        <v>5535</v>
      </c>
      <c r="B5441" s="1" t="s">
        <v>790</v>
      </c>
      <c r="C5441" s="3">
        <v>45646</v>
      </c>
      <c r="D5441" s="1" t="s">
        <v>13</v>
      </c>
      <c r="E5441" s="1" t="s">
        <v>24</v>
      </c>
      <c r="F5441" s="1">
        <v>8285</v>
      </c>
      <c r="G5441" s="1" t="s">
        <v>18</v>
      </c>
      <c r="H5441" s="1" t="s">
        <v>19</v>
      </c>
      <c r="I5441" s="1" t="s">
        <v>93</v>
      </c>
      <c r="J5441" s="1" t="str" cm="1">
        <f t="array" ref="J5441">_xlfn.IFS(F5441="","missing",F5441&lt;0,"negative",F5441=0,"zero",AND(F5441&gt;=99999,MOD(F5441,9)=0),"99999 placeholder",AND(F5441&gt;$O$5,D5441="Expense"),"Expense outlier",AND(F5441&gt;$P$5,D5441="Income"),"Income outlier",TRUE,"valid")</f>
        <v>valid</v>
      </c>
      <c r="K5441" s="1" t="str">
        <f>_xlfn.XLOOKUP(I5441,[1]category_mapping!$F$2:$F$19,[1]category_mapping!$G$2:$G$19,E5441)</f>
        <v>rent</v>
      </c>
      <c r="L5441" s="1" t="str">
        <f>IF(cleaning_working[[#This Row],[date]]="","Missing","Available")</f>
        <v>Available</v>
      </c>
    </row>
    <row r="5442" spans="1:12" x14ac:dyDescent="0.35">
      <c r="A5442" s="1" t="s">
        <v>5536</v>
      </c>
      <c r="B5442" s="1" t="s">
        <v>75</v>
      </c>
      <c r="C5442" s="3" t="s">
        <v>38</v>
      </c>
      <c r="D5442" s="1" t="s">
        <v>13</v>
      </c>
      <c r="E5442" s="1" t="s">
        <v>17</v>
      </c>
      <c r="F5442" s="1">
        <v>8004</v>
      </c>
      <c r="G5442" s="1" t="s">
        <v>40</v>
      </c>
      <c r="H5442" s="1" t="s">
        <v>26</v>
      </c>
      <c r="I5442" s="1" t="s">
        <v>41</v>
      </c>
      <c r="J5442" s="1" t="str" cm="1">
        <f t="array" ref="J5442">_xlfn.IFS(F5442="","missing",F5442&lt;0,"negative",F5442=0,"zero",AND(F5442&gt;=99999,MOD(F5442,9)=0),"99999 placeholder",AND(F5442&gt;$O$5,D5442="Expense"),"Expense outlier",AND(F5442&gt;$P$5,D5442="Income"),"Income outlier",TRUE,"valid")</f>
        <v>valid</v>
      </c>
      <c r="K5442" s="1" t="str">
        <f>_xlfn.XLOOKUP(I5442,[1]category_mapping!$F$2:$F$19,[1]category_mapping!$G$2:$G$19,E5442)</f>
        <v>utilities</v>
      </c>
      <c r="L5442" s="1" t="str">
        <f>IF(cleaning_working[[#This Row],[date]]="","Missing","Available")</f>
        <v>Missing</v>
      </c>
    </row>
    <row r="5443" spans="1:12" x14ac:dyDescent="0.35">
      <c r="A5443" s="1" t="s">
        <v>5537</v>
      </c>
      <c r="B5443" s="1" t="s">
        <v>233</v>
      </c>
      <c r="C5443" s="3">
        <v>45228</v>
      </c>
      <c r="D5443" s="1" t="s">
        <v>13</v>
      </c>
      <c r="E5443" s="1" t="s">
        <v>24</v>
      </c>
      <c r="F5443" s="1">
        <v>2548</v>
      </c>
      <c r="G5443" s="1" t="s">
        <v>64</v>
      </c>
      <c r="H5443" s="1" t="s">
        <v>83</v>
      </c>
      <c r="J5443" s="1" t="str" cm="1">
        <f t="array" ref="J5443">_xlfn.IFS(F5443="","missing",F5443&lt;0,"negative",F5443=0,"zero",AND(F5443&gt;=99999,MOD(F5443,9)=0),"99999 placeholder",AND(F5443&gt;$O$5,D5443="Expense"),"Expense outlier",AND(F5443&gt;$P$5,D5443="Income"),"Income outlier",TRUE,"valid")</f>
        <v>valid</v>
      </c>
      <c r="K5443" s="1" t="str">
        <f>_xlfn.XLOOKUP(I5443,[1]category_mapping!$F$2:$F$19,[1]category_mapping!$G$2:$G$19,E5443)</f>
        <v>rent</v>
      </c>
      <c r="L5443" s="1" t="str">
        <f>IF(cleaning_working[[#This Row],[date]]="","Missing","Available")</f>
        <v>Available</v>
      </c>
    </row>
    <row r="5444" spans="1:12" x14ac:dyDescent="0.35">
      <c r="A5444" s="1" t="s">
        <v>5538</v>
      </c>
      <c r="B5444" s="1" t="s">
        <v>762</v>
      </c>
      <c r="C5444" s="3">
        <v>44370</v>
      </c>
      <c r="D5444" s="1" t="s">
        <v>14</v>
      </c>
      <c r="E5444" s="1" t="s">
        <v>70</v>
      </c>
      <c r="F5444" s="1">
        <v>75088</v>
      </c>
      <c r="G5444" s="1" t="s">
        <v>64</v>
      </c>
      <c r="H5444" s="1" t="s">
        <v>65</v>
      </c>
      <c r="I5444" s="1" t="s">
        <v>34</v>
      </c>
      <c r="J5444" s="1" t="str" cm="1">
        <f t="array" ref="J5444">_xlfn.IFS(F5444="","missing",F5444&lt;0,"negative",F5444=0,"zero",AND(F5444&gt;=99999,MOD(F5444,9)=0),"99999 placeholder",AND(F5444&gt;$O$5,D5444="Expense"),"Expense outlier",AND(F5444&gt;$P$5,D5444="Income"),"Income outlier",TRUE,"valid")</f>
        <v>valid</v>
      </c>
      <c r="K5444" s="1" t="str">
        <f>_xlfn.XLOOKUP(I5444,[1]category_mapping!$F$2:$F$19,[1]category_mapping!$G$2:$G$19,E5444)</f>
        <v>education</v>
      </c>
      <c r="L5444" s="1" t="str">
        <f>IF(cleaning_working[[#This Row],[date]]="","Missing","Available")</f>
        <v>Available</v>
      </c>
    </row>
    <row r="5445" spans="1:12" x14ac:dyDescent="0.35">
      <c r="A5445" s="1" t="s">
        <v>5539</v>
      </c>
      <c r="B5445" s="1" t="s">
        <v>101</v>
      </c>
      <c r="C5445" s="3">
        <v>44943</v>
      </c>
      <c r="D5445" s="1" t="s">
        <v>13</v>
      </c>
      <c r="E5445" s="1" t="s">
        <v>24</v>
      </c>
      <c r="F5445" s="1">
        <v>12924</v>
      </c>
      <c r="G5445" s="1" t="s">
        <v>40</v>
      </c>
      <c r="H5445" s="1" t="s">
        <v>19</v>
      </c>
      <c r="I5445" s="1" t="s">
        <v>194</v>
      </c>
      <c r="J5445" s="1" t="str" cm="1">
        <f t="array" ref="J5445">_xlfn.IFS(F5445="","missing",F5445&lt;0,"negative",F5445=0,"zero",AND(F5445&gt;=99999,MOD(F5445,9)=0),"99999 placeholder",AND(F5445&gt;$O$5,D5445="Expense"),"Expense outlier",AND(F5445&gt;$P$5,D5445="Income"),"Income outlier",TRUE,"valid")</f>
        <v>valid</v>
      </c>
      <c r="K5445" s="1" t="str">
        <f>_xlfn.XLOOKUP(I5445,[1]category_mapping!$F$2:$F$19,[1]category_mapping!$G$2:$G$19,E5445)</f>
        <v>travel</v>
      </c>
      <c r="L5445" s="1" t="str">
        <f>IF(cleaning_working[[#This Row],[date]]="","Missing","Available")</f>
        <v>Available</v>
      </c>
    </row>
    <row r="5446" spans="1:12" x14ac:dyDescent="0.35">
      <c r="A5446" s="1" t="s">
        <v>5540</v>
      </c>
      <c r="B5446" s="1" t="s">
        <v>334</v>
      </c>
      <c r="C5446" s="3">
        <v>44491</v>
      </c>
      <c r="D5446" s="1" t="s">
        <v>14</v>
      </c>
      <c r="E5446" s="1" t="s">
        <v>46</v>
      </c>
      <c r="F5446" s="1">
        <v>66829</v>
      </c>
      <c r="G5446" s="1" t="s">
        <v>40</v>
      </c>
      <c r="H5446" s="1" t="s">
        <v>33</v>
      </c>
      <c r="I5446" s="1" t="s">
        <v>170</v>
      </c>
      <c r="J5446" s="1" t="str" cm="1">
        <f t="array" ref="J5446">_xlfn.IFS(F5446="","missing",F5446&lt;0,"negative",F5446=0,"zero",AND(F5446&gt;=99999,MOD(F5446,9)=0),"99999 placeholder",AND(F5446&gt;$O$5,D5446="Expense"),"Expense outlier",AND(F5446&gt;$P$5,D5446="Income"),"Income outlier",TRUE,"valid")</f>
        <v>valid</v>
      </c>
      <c r="K5446" s="1" t="str">
        <f>_xlfn.XLOOKUP(I5446,[1]category_mapping!$F$2:$F$19,[1]category_mapping!$G$2:$G$19,E5446)</f>
        <v>health</v>
      </c>
      <c r="L5446" s="1" t="str">
        <f>IF(cleaning_working[[#This Row],[date]]="","Missing","Available")</f>
        <v>Available</v>
      </c>
    </row>
    <row r="5447" spans="1:12" x14ac:dyDescent="0.35">
      <c r="A5447" s="1" t="s">
        <v>3538</v>
      </c>
      <c r="B5447" s="1" t="s">
        <v>158</v>
      </c>
      <c r="C5447" s="3">
        <v>44456</v>
      </c>
      <c r="D5447" s="1" t="s">
        <v>13</v>
      </c>
      <c r="E5447" s="1" t="s">
        <v>96</v>
      </c>
      <c r="F5447" s="1">
        <v>252</v>
      </c>
      <c r="G5447" s="1" t="s">
        <v>18</v>
      </c>
      <c r="H5447" s="1" t="s">
        <v>86</v>
      </c>
      <c r="I5447" s="1" t="s">
        <v>97</v>
      </c>
      <c r="J5447" s="1" t="str" cm="1">
        <f t="array" ref="J5447">_xlfn.IFS(F5447="","missing",F5447&lt;0,"negative",F5447=0,"zero",AND(F5447&gt;=99999,MOD(F5447,9)=0),"99999 placeholder",AND(F5447&gt;$O$5,D5447="Expense"),"Expense outlier",AND(F5447&gt;$P$5,D5447="Income"),"Income outlier",TRUE,"valid")</f>
        <v>valid</v>
      </c>
      <c r="K5447" s="1" t="str">
        <f>_xlfn.XLOOKUP(I5447,[1]category_mapping!$F$2:$F$19,[1]category_mapping!$G$2:$G$19,E5447)</f>
        <v>health</v>
      </c>
      <c r="L5447" s="1" t="str">
        <f>IF(cleaning_working[[#This Row],[date]]="","Missing","Available")</f>
        <v>Available</v>
      </c>
    </row>
    <row r="5448" spans="1:12" x14ac:dyDescent="0.35">
      <c r="A5448" s="1" t="s">
        <v>5541</v>
      </c>
      <c r="B5448" s="1" t="s">
        <v>223</v>
      </c>
      <c r="C5448" s="3">
        <v>44748</v>
      </c>
      <c r="D5448" s="1" t="s">
        <v>13</v>
      </c>
      <c r="E5448" s="1" t="s">
        <v>24</v>
      </c>
      <c r="F5448" s="1">
        <v>6030</v>
      </c>
      <c r="G5448" s="1" t="s">
        <v>18</v>
      </c>
      <c r="H5448" s="1" t="s">
        <v>86</v>
      </c>
      <c r="I5448" s="1" t="s">
        <v>93</v>
      </c>
      <c r="J5448" s="1" t="str" cm="1">
        <f t="array" ref="J5448">_xlfn.IFS(F5448="","missing",F5448&lt;0,"negative",F5448=0,"zero",AND(F5448&gt;=99999,MOD(F5448,9)=0),"99999 placeholder",AND(F5448&gt;$O$5,D5448="Expense"),"Expense outlier",AND(F5448&gt;$P$5,D5448="Income"),"Income outlier",TRUE,"valid")</f>
        <v>valid</v>
      </c>
      <c r="K5448" s="1" t="str">
        <f>_xlfn.XLOOKUP(I5448,[1]category_mapping!$F$2:$F$19,[1]category_mapping!$G$2:$G$19,E5448)</f>
        <v>rent</v>
      </c>
      <c r="L5448" s="1" t="str">
        <f>IF(cleaning_working[[#This Row],[date]]="","Missing","Available")</f>
        <v>Available</v>
      </c>
    </row>
    <row r="5449" spans="1:12" x14ac:dyDescent="0.35">
      <c r="A5449" s="1" t="s">
        <v>5542</v>
      </c>
      <c r="B5449" s="1" t="s">
        <v>531</v>
      </c>
      <c r="C5449" s="3">
        <v>45586</v>
      </c>
      <c r="D5449" s="1" t="s">
        <v>13</v>
      </c>
      <c r="E5449" s="1" t="s">
        <v>96</v>
      </c>
      <c r="F5449" s="1">
        <v>562</v>
      </c>
      <c r="G5449" s="1" t="s">
        <v>64</v>
      </c>
      <c r="H5449" s="1" t="s">
        <v>133</v>
      </c>
      <c r="J5449" s="1" t="str" cm="1">
        <f t="array" ref="J5449">_xlfn.IFS(F5449="","missing",F5449&lt;0,"negative",F5449=0,"zero",AND(F5449&gt;=99999,MOD(F5449,9)=0),"99999 placeholder",AND(F5449&gt;$O$5,D5449="Expense"),"Expense outlier",AND(F5449&gt;$P$5,D5449="Income"),"Income outlier",TRUE,"valid")</f>
        <v>valid</v>
      </c>
      <c r="K5449" s="1" t="str">
        <f>_xlfn.XLOOKUP(I5449,[1]category_mapping!$F$2:$F$19,[1]category_mapping!$G$2:$G$19,E5449)</f>
        <v>travel</v>
      </c>
      <c r="L5449" s="1" t="str">
        <f>IF(cleaning_working[[#This Row],[date]]="","Missing","Available")</f>
        <v>Available</v>
      </c>
    </row>
    <row r="5450" spans="1:12" x14ac:dyDescent="0.35">
      <c r="A5450" s="1" t="s">
        <v>5543</v>
      </c>
      <c r="B5450" s="1" t="s">
        <v>301</v>
      </c>
      <c r="C5450" s="3">
        <v>44307</v>
      </c>
      <c r="D5450" s="1" t="s">
        <v>14</v>
      </c>
      <c r="E5450" s="1" t="s">
        <v>119</v>
      </c>
      <c r="F5450" s="1">
        <v>560681</v>
      </c>
      <c r="G5450" s="1" t="s">
        <v>64</v>
      </c>
      <c r="H5450" s="1" t="s">
        <v>83</v>
      </c>
      <c r="I5450" s="1" t="s">
        <v>87</v>
      </c>
      <c r="J5450" s="1" t="str" cm="1">
        <f t="array" ref="J5450">_xlfn.IFS(F5450="","missing",F5450&lt;0,"negative",F5450=0,"zero",AND(F5450&gt;=99999,MOD(F5450,9)=0),"99999 placeholder",AND(F5450&gt;$O$5,D5450="Expense"),"Expense outlier",AND(F5450&gt;$P$5,D5450="Income"),"Income outlier",TRUE,"valid")</f>
        <v>Income outlier</v>
      </c>
      <c r="K5450" s="1" t="str">
        <f>_xlfn.XLOOKUP(I5450,[1]category_mapping!$F$2:$F$19,[1]category_mapping!$G$2:$G$19,E5450)</f>
        <v>investment</v>
      </c>
      <c r="L5450" s="1" t="str">
        <f>IF(cleaning_working[[#This Row],[date]]="","Missing","Available")</f>
        <v>Available</v>
      </c>
    </row>
    <row r="5451" spans="1:12" x14ac:dyDescent="0.35">
      <c r="A5451" s="1" t="s">
        <v>5544</v>
      </c>
      <c r="B5451" s="1" t="s">
        <v>348</v>
      </c>
      <c r="C5451" s="3">
        <v>45377</v>
      </c>
      <c r="D5451" s="1" t="s">
        <v>13</v>
      </c>
      <c r="E5451" s="1" t="s">
        <v>176</v>
      </c>
      <c r="F5451" s="1">
        <v>7688</v>
      </c>
      <c r="G5451" s="1" t="s">
        <v>64</v>
      </c>
      <c r="H5451" s="1" t="s">
        <v>25</v>
      </c>
      <c r="I5451" s="1" t="s">
        <v>194</v>
      </c>
      <c r="J5451" s="1" t="str" cm="1">
        <f t="array" ref="J5451">_xlfn.IFS(F5451="","missing",F5451&lt;0,"negative",F5451=0,"zero",AND(F5451&gt;=99999,MOD(F5451,9)=0),"99999 placeholder",AND(F5451&gt;$O$5,D5451="Expense"),"Expense outlier",AND(F5451&gt;$P$5,D5451="Income"),"Income outlier",TRUE,"valid")</f>
        <v>valid</v>
      </c>
      <c r="K5451" s="1" t="str">
        <f>_xlfn.XLOOKUP(I5451,[1]category_mapping!$F$2:$F$19,[1]category_mapping!$G$2:$G$19,E5451)</f>
        <v>travel</v>
      </c>
      <c r="L5451" s="1" t="str">
        <f>IF(cleaning_working[[#This Row],[date]]="","Missing","Available")</f>
        <v>Available</v>
      </c>
    </row>
    <row r="5452" spans="1:12" x14ac:dyDescent="0.35">
      <c r="A5452" s="1" t="s">
        <v>5545</v>
      </c>
      <c r="B5452" s="1" t="s">
        <v>190</v>
      </c>
      <c r="C5452" s="3">
        <v>44411</v>
      </c>
      <c r="D5452" s="1" t="s">
        <v>13</v>
      </c>
      <c r="E5452" s="1" t="s">
        <v>39</v>
      </c>
      <c r="F5452" s="1">
        <v>2671</v>
      </c>
      <c r="G5452" s="1" t="s">
        <v>40</v>
      </c>
      <c r="H5452" s="1" t="s">
        <v>159</v>
      </c>
      <c r="I5452" s="1" t="s">
        <v>58</v>
      </c>
      <c r="J5452" s="1" t="str" cm="1">
        <f t="array" ref="J5452">_xlfn.IFS(F5452="","missing",F5452&lt;0,"negative",F5452=0,"zero",AND(F5452&gt;=99999,MOD(F5452,9)=0),"99999 placeholder",AND(F5452&gt;$O$5,D5452="Expense"),"Expense outlier",AND(F5452&gt;$P$5,D5452="Income"),"Income outlier",TRUE,"valid")</f>
        <v>valid</v>
      </c>
      <c r="K5452" s="1" t="str">
        <f>_xlfn.XLOOKUP(I5452,[1]category_mapping!$F$2:$F$19,[1]category_mapping!$G$2:$G$19,E5452)</f>
        <v>food</v>
      </c>
      <c r="L5452" s="1" t="str">
        <f>IF(cleaning_working[[#This Row],[date]]="","Missing","Available")</f>
        <v>Available</v>
      </c>
    </row>
    <row r="5453" spans="1:12" x14ac:dyDescent="0.35">
      <c r="A5453" s="1" t="s">
        <v>5546</v>
      </c>
      <c r="B5453" s="1" t="s">
        <v>277</v>
      </c>
      <c r="C5453" s="3">
        <v>44932</v>
      </c>
      <c r="D5453" s="1" t="s">
        <v>13</v>
      </c>
      <c r="E5453" s="1" t="s">
        <v>39</v>
      </c>
      <c r="F5453" s="1">
        <v>7787</v>
      </c>
      <c r="G5453" s="1" t="s">
        <v>64</v>
      </c>
      <c r="H5453" s="1" t="s">
        <v>25</v>
      </c>
      <c r="I5453" s="1" t="s">
        <v>170</v>
      </c>
      <c r="J5453" s="1" t="str" cm="1">
        <f t="array" ref="J5453">_xlfn.IFS(F5453="","missing",F5453&lt;0,"negative",F5453=0,"zero",AND(F5453&gt;=99999,MOD(F5453,9)=0),"99999 placeholder",AND(F5453&gt;$O$5,D5453="Expense"),"Expense outlier",AND(F5453&gt;$P$5,D5453="Income"),"Income outlier",TRUE,"valid")</f>
        <v>valid</v>
      </c>
      <c r="K5453" s="1" t="str">
        <f>_xlfn.XLOOKUP(I5453,[1]category_mapping!$F$2:$F$19,[1]category_mapping!$G$2:$G$19,E5453)</f>
        <v>health</v>
      </c>
      <c r="L5453" s="1" t="str">
        <f>IF(cleaning_working[[#This Row],[date]]="","Missing","Available")</f>
        <v>Available</v>
      </c>
    </row>
    <row r="5454" spans="1:12" x14ac:dyDescent="0.35">
      <c r="A5454" s="1" t="s">
        <v>5547</v>
      </c>
      <c r="B5454" s="1" t="s">
        <v>303</v>
      </c>
      <c r="C5454" s="3">
        <v>44396</v>
      </c>
      <c r="D5454" s="1" t="s">
        <v>13</v>
      </c>
      <c r="E5454" s="1" t="s">
        <v>63</v>
      </c>
      <c r="F5454" s="1">
        <v>3056</v>
      </c>
      <c r="G5454" s="1" t="s">
        <v>18</v>
      </c>
      <c r="H5454" s="1" t="s">
        <v>33</v>
      </c>
      <c r="I5454" s="1" t="s">
        <v>123</v>
      </c>
      <c r="J5454" s="1" t="str" cm="1">
        <f t="array" ref="J5454">_xlfn.IFS(F5454="","missing",F5454&lt;0,"negative",F5454=0,"zero",AND(F5454&gt;=99999,MOD(F5454,9)=0),"99999 placeholder",AND(F5454&gt;$O$5,D5454="Expense"),"Expense outlier",AND(F5454&gt;$P$5,D5454="Income"),"Income outlier",TRUE,"valid")</f>
        <v>valid</v>
      </c>
      <c r="K5454" s="1" t="str">
        <f>_xlfn.XLOOKUP(I5454,[1]category_mapping!$F$2:$F$19,[1]category_mapping!$G$2:$G$19,E5454)</f>
        <v>utilities</v>
      </c>
      <c r="L5454" s="1" t="str">
        <f>IF(cleaning_working[[#This Row],[date]]="","Missing","Available")</f>
        <v>Available</v>
      </c>
    </row>
    <row r="5455" spans="1:12" x14ac:dyDescent="0.35">
      <c r="A5455" s="1" t="s">
        <v>5548</v>
      </c>
      <c r="B5455" s="1" t="s">
        <v>266</v>
      </c>
      <c r="C5455" s="3">
        <v>45229</v>
      </c>
      <c r="D5455" s="1" t="s">
        <v>13</v>
      </c>
      <c r="E5455" s="1" t="s">
        <v>39</v>
      </c>
      <c r="F5455" s="1">
        <v>1506</v>
      </c>
      <c r="G5455" s="1" t="s">
        <v>32</v>
      </c>
      <c r="H5455" s="1" t="s">
        <v>107</v>
      </c>
      <c r="I5455" s="1" t="s">
        <v>137</v>
      </c>
      <c r="J5455" s="1" t="str" cm="1">
        <f t="array" ref="J5455">_xlfn.IFS(F5455="","missing",F5455&lt;0,"negative",F5455=0,"zero",AND(F5455&gt;=99999,MOD(F5455,9)=0),"99999 placeholder",AND(F5455&gt;$O$5,D5455="Expense"),"Expense outlier",AND(F5455&gt;$P$5,D5455="Income"),"Income outlier",TRUE,"valid")</f>
        <v>valid</v>
      </c>
      <c r="K5455" s="1" t="str">
        <f>_xlfn.XLOOKUP(I5455,[1]category_mapping!$F$2:$F$19,[1]category_mapping!$G$2:$G$19,E5455)</f>
        <v>travel</v>
      </c>
      <c r="L5455" s="1" t="str">
        <f>IF(cleaning_working[[#This Row],[date]]="","Missing","Available")</f>
        <v>Available</v>
      </c>
    </row>
    <row r="5456" spans="1:12" x14ac:dyDescent="0.35">
      <c r="A5456" s="1" t="s">
        <v>5549</v>
      </c>
      <c r="B5456" s="1" t="s">
        <v>612</v>
      </c>
      <c r="C5456" s="3">
        <v>44927</v>
      </c>
      <c r="D5456" s="1" t="s">
        <v>13</v>
      </c>
      <c r="E5456" s="1" t="s">
        <v>17</v>
      </c>
      <c r="F5456" s="1">
        <v>6272</v>
      </c>
      <c r="G5456" s="1" t="s">
        <v>32</v>
      </c>
      <c r="H5456" s="1" t="s">
        <v>19</v>
      </c>
      <c r="I5456" s="1" t="s">
        <v>162</v>
      </c>
      <c r="J5456" s="1" t="str" cm="1">
        <f t="array" ref="J5456">_xlfn.IFS(F5456="","missing",F5456&lt;0,"negative",F5456=0,"zero",AND(F5456&gt;=99999,MOD(F5456,9)=0),"99999 placeholder",AND(F5456&gt;$O$5,D5456="Expense"),"Expense outlier",AND(F5456&gt;$P$5,D5456="Income"),"Income outlier",TRUE,"valid")</f>
        <v>valid</v>
      </c>
      <c r="K5456" s="1" t="str">
        <f>_xlfn.XLOOKUP(I5456,[1]category_mapping!$F$2:$F$19,[1]category_mapping!$G$2:$G$19,E5456)</f>
        <v>education</v>
      </c>
      <c r="L5456" s="1" t="str">
        <f>IF(cleaning_working[[#This Row],[date]]="","Missing","Available")</f>
        <v>Available</v>
      </c>
    </row>
    <row r="5457" spans="1:12" x14ac:dyDescent="0.35">
      <c r="A5457" s="1" t="s">
        <v>5550</v>
      </c>
      <c r="B5457" s="1" t="s">
        <v>686</v>
      </c>
      <c r="C5457" s="3">
        <v>44271</v>
      </c>
      <c r="D5457" s="1" t="s">
        <v>13</v>
      </c>
      <c r="E5457" s="1" t="s">
        <v>24</v>
      </c>
      <c r="F5457" s="1">
        <v>16229</v>
      </c>
      <c r="G5457" s="1" t="s">
        <v>64</v>
      </c>
      <c r="H5457" s="1" t="s">
        <v>19</v>
      </c>
      <c r="J5457" s="1" t="str" cm="1">
        <f t="array" ref="J5457">_xlfn.IFS(F5457="","missing",F5457&lt;0,"negative",F5457=0,"zero",AND(F5457&gt;=99999,MOD(F5457,9)=0),"99999 placeholder",AND(F5457&gt;$O$5,D5457="Expense"),"Expense outlier",AND(F5457&gt;$P$5,D5457="Income"),"Income outlier",TRUE,"valid")</f>
        <v>Expense outlier</v>
      </c>
      <c r="K5457" s="1" t="str">
        <f>_xlfn.XLOOKUP(I5457,[1]category_mapping!$F$2:$F$19,[1]category_mapping!$G$2:$G$19,E5457)</f>
        <v>rent</v>
      </c>
      <c r="L5457" s="1" t="str">
        <f>IF(cleaning_working[[#This Row],[date]]="","Missing","Available")</f>
        <v>Available</v>
      </c>
    </row>
    <row r="5458" spans="1:12" x14ac:dyDescent="0.35">
      <c r="A5458" s="1" t="s">
        <v>5551</v>
      </c>
      <c r="B5458" s="1" t="s">
        <v>113</v>
      </c>
      <c r="C5458" s="3">
        <v>44649</v>
      </c>
      <c r="D5458" s="1" t="s">
        <v>14</v>
      </c>
      <c r="E5458" s="1" t="s">
        <v>70</v>
      </c>
      <c r="F5458" s="1">
        <v>694720</v>
      </c>
      <c r="G5458" s="1" t="s">
        <v>40</v>
      </c>
      <c r="H5458" s="1" t="s">
        <v>107</v>
      </c>
      <c r="J5458" s="1" t="str" cm="1">
        <f t="array" ref="J5458">_xlfn.IFS(F5458="","missing",F5458&lt;0,"negative",F5458=0,"zero",AND(F5458&gt;=99999,MOD(F5458,9)=0),"99999 placeholder",AND(F5458&gt;$O$5,D5458="Expense"),"Expense outlier",AND(F5458&gt;$P$5,D5458="Income"),"Income outlier",TRUE,"valid")</f>
        <v>Income outlier</v>
      </c>
      <c r="K5458" s="1" t="str">
        <f>_xlfn.XLOOKUP(I5458,[1]category_mapping!$F$2:$F$19,[1]category_mapping!$G$2:$G$19,E5458)</f>
        <v>others</v>
      </c>
      <c r="L5458" s="1" t="str">
        <f>IF(cleaning_working[[#This Row],[date]]="","Missing","Available")</f>
        <v>Available</v>
      </c>
    </row>
    <row r="5459" spans="1:12" x14ac:dyDescent="0.35">
      <c r="A5459" s="1" t="s">
        <v>5552</v>
      </c>
      <c r="B5459" s="1" t="s">
        <v>136</v>
      </c>
      <c r="C5459" s="3">
        <v>45055</v>
      </c>
      <c r="D5459" s="1" t="s">
        <v>13</v>
      </c>
      <c r="E5459" s="1" t="s">
        <v>45</v>
      </c>
      <c r="F5459" s="1">
        <v>3706</v>
      </c>
      <c r="G5459" s="1" t="s">
        <v>40</v>
      </c>
      <c r="H5459" s="1" t="s">
        <v>107</v>
      </c>
      <c r="I5459" s="1" t="s">
        <v>93</v>
      </c>
      <c r="J5459" s="1" t="str" cm="1">
        <f t="array" ref="J5459">_xlfn.IFS(F5459="","missing",F5459&lt;0,"negative",F5459=0,"zero",AND(F5459&gt;=99999,MOD(F5459,9)=0),"99999 placeholder",AND(F5459&gt;$O$5,D5459="Expense"),"Expense outlier",AND(F5459&gt;$P$5,D5459="Income"),"Income outlier",TRUE,"valid")</f>
        <v>valid</v>
      </c>
      <c r="K5459" s="1" t="str">
        <f>_xlfn.XLOOKUP(I5459,[1]category_mapping!$F$2:$F$19,[1]category_mapping!$G$2:$G$19,E5459)</f>
        <v>entertainment</v>
      </c>
      <c r="L5459" s="1" t="str">
        <f>IF(cleaning_working[[#This Row],[date]]="","Missing","Available")</f>
        <v>Available</v>
      </c>
    </row>
    <row r="5460" spans="1:12" x14ac:dyDescent="0.35">
      <c r="A5460" s="1" t="s">
        <v>5553</v>
      </c>
      <c r="B5460" s="1" t="s">
        <v>531</v>
      </c>
      <c r="C5460" s="3">
        <v>44573</v>
      </c>
      <c r="D5460" s="1" t="s">
        <v>13</v>
      </c>
      <c r="E5460" s="1" t="s">
        <v>39</v>
      </c>
      <c r="F5460" s="1">
        <v>2714</v>
      </c>
      <c r="G5460" s="1" t="s">
        <v>25</v>
      </c>
      <c r="H5460" s="1" t="s">
        <v>25</v>
      </c>
      <c r="I5460" s="1" t="s">
        <v>34</v>
      </c>
      <c r="J5460" s="1" t="str" cm="1">
        <f t="array" ref="J5460">_xlfn.IFS(F5460="","missing",F5460&lt;0,"negative",F5460=0,"zero",AND(F5460&gt;=99999,MOD(F5460,9)=0),"99999 placeholder",AND(F5460&gt;$O$5,D5460="Expense"),"Expense outlier",AND(F5460&gt;$P$5,D5460="Income"),"Income outlier",TRUE,"valid")</f>
        <v>valid</v>
      </c>
      <c r="K5460" s="1" t="str">
        <f>_xlfn.XLOOKUP(I5460,[1]category_mapping!$F$2:$F$19,[1]category_mapping!$G$2:$G$19,E5460)</f>
        <v>education</v>
      </c>
      <c r="L5460" s="1" t="str">
        <f>IF(cleaning_working[[#This Row],[date]]="","Missing","Available")</f>
        <v>Available</v>
      </c>
    </row>
    <row r="5461" spans="1:12" x14ac:dyDescent="0.35">
      <c r="A5461" s="1" t="s">
        <v>5554</v>
      </c>
      <c r="B5461" s="1" t="s">
        <v>148</v>
      </c>
      <c r="C5461" s="3">
        <v>44896</v>
      </c>
      <c r="D5461" s="1" t="s">
        <v>13</v>
      </c>
      <c r="E5461" s="1" t="s">
        <v>63</v>
      </c>
      <c r="F5461" s="1">
        <v>4497</v>
      </c>
      <c r="G5461" s="1" t="s">
        <v>32</v>
      </c>
      <c r="H5461" s="1" t="s">
        <v>133</v>
      </c>
      <c r="I5461" s="1" t="s">
        <v>137</v>
      </c>
      <c r="J5461" s="1" t="str" cm="1">
        <f t="array" ref="J5461">_xlfn.IFS(F5461="","missing",F5461&lt;0,"negative",F5461=0,"zero",AND(F5461&gt;=99999,MOD(F5461,9)=0),"99999 placeholder",AND(F5461&gt;$O$5,D5461="Expense"),"Expense outlier",AND(F5461&gt;$P$5,D5461="Income"),"Income outlier",TRUE,"valid")</f>
        <v>valid</v>
      </c>
      <c r="K5461" s="1" t="str">
        <f>_xlfn.XLOOKUP(I5461,[1]category_mapping!$F$2:$F$19,[1]category_mapping!$G$2:$G$19,E5461)</f>
        <v>travel</v>
      </c>
      <c r="L5461" s="1" t="str">
        <f>IF(cleaning_working[[#This Row],[date]]="","Missing","Available")</f>
        <v>Available</v>
      </c>
    </row>
    <row r="5462" spans="1:12" x14ac:dyDescent="0.35">
      <c r="A5462" s="1" t="s">
        <v>5555</v>
      </c>
      <c r="B5462" s="1" t="s">
        <v>386</v>
      </c>
      <c r="C5462" s="3">
        <v>45259</v>
      </c>
      <c r="D5462" s="1" t="s">
        <v>13</v>
      </c>
      <c r="E5462" s="1" t="s">
        <v>45</v>
      </c>
      <c r="F5462" s="1">
        <v>6068</v>
      </c>
      <c r="G5462" s="1" t="s">
        <v>18</v>
      </c>
      <c r="H5462" s="1" t="s">
        <v>25</v>
      </c>
      <c r="I5462" s="1" t="s">
        <v>120</v>
      </c>
      <c r="J5462" s="1" t="str" cm="1">
        <f t="array" ref="J5462">_xlfn.IFS(F5462="","missing",F5462&lt;0,"negative",F5462=0,"zero",AND(F5462&gt;=99999,MOD(F5462,9)=0),"99999 placeholder",AND(F5462&gt;$O$5,D5462="Expense"),"Expense outlier",AND(F5462&gt;$P$5,D5462="Income"),"Income outlier",TRUE,"valid")</f>
        <v>valid</v>
      </c>
      <c r="K5462" s="1" t="str">
        <f>_xlfn.XLOOKUP(I5462,[1]category_mapping!$F$2:$F$19,[1]category_mapping!$G$2:$G$19,E5462)</f>
        <v>food</v>
      </c>
      <c r="L5462" s="1" t="str">
        <f>IF(cleaning_working[[#This Row],[date]]="","Missing","Available")</f>
        <v>Available</v>
      </c>
    </row>
    <row r="5463" spans="1:12" x14ac:dyDescent="0.35">
      <c r="A5463" s="1" t="s">
        <v>5556</v>
      </c>
      <c r="B5463" s="1" t="s">
        <v>767</v>
      </c>
      <c r="C5463" s="3">
        <v>45443</v>
      </c>
      <c r="D5463" s="1" t="s">
        <v>13</v>
      </c>
      <c r="E5463" s="1" t="s">
        <v>39</v>
      </c>
      <c r="F5463" s="1">
        <v>3018</v>
      </c>
      <c r="G5463" s="1" t="s">
        <v>40</v>
      </c>
      <c r="H5463" s="1" t="s">
        <v>33</v>
      </c>
      <c r="I5463" s="1" t="s">
        <v>137</v>
      </c>
      <c r="J5463" s="1" t="str" cm="1">
        <f t="array" ref="J5463">_xlfn.IFS(F5463="","missing",F5463&lt;0,"negative",F5463=0,"zero",AND(F5463&gt;=99999,MOD(F5463,9)=0),"99999 placeholder",AND(F5463&gt;$O$5,D5463="Expense"),"Expense outlier",AND(F5463&gt;$P$5,D5463="Income"),"Income outlier",TRUE,"valid")</f>
        <v>valid</v>
      </c>
      <c r="K5463" s="1" t="str">
        <f>_xlfn.XLOOKUP(I5463,[1]category_mapping!$F$2:$F$19,[1]category_mapping!$G$2:$G$19,E5463)</f>
        <v>travel</v>
      </c>
      <c r="L5463" s="1" t="str">
        <f>IF(cleaning_working[[#This Row],[date]]="","Missing","Available")</f>
        <v>Available</v>
      </c>
    </row>
    <row r="5464" spans="1:12" x14ac:dyDescent="0.35">
      <c r="A5464" s="1" t="s">
        <v>5557</v>
      </c>
      <c r="B5464" s="1" t="s">
        <v>113</v>
      </c>
      <c r="C5464" s="3">
        <v>44428</v>
      </c>
      <c r="D5464" s="1" t="s">
        <v>13</v>
      </c>
      <c r="E5464" s="1" t="s">
        <v>24</v>
      </c>
      <c r="F5464" s="1">
        <v>1343</v>
      </c>
      <c r="G5464" s="1" t="s">
        <v>64</v>
      </c>
      <c r="H5464" s="1" t="s">
        <v>83</v>
      </c>
      <c r="I5464" s="1" t="s">
        <v>128</v>
      </c>
      <c r="J5464" s="1" t="str" cm="1">
        <f t="array" ref="J5464">_xlfn.IFS(F5464="","missing",F5464&lt;0,"negative",F5464=0,"zero",AND(F5464&gt;=99999,MOD(F5464,9)=0),"99999 placeholder",AND(F5464&gt;$O$5,D5464="Expense"),"Expense outlier",AND(F5464&gt;$P$5,D5464="Income"),"Income outlier",TRUE,"valid")</f>
        <v>valid</v>
      </c>
      <c r="K5464" s="1" t="str">
        <f>_xlfn.XLOOKUP(I5464,[1]category_mapping!$F$2:$F$19,[1]category_mapping!$G$2:$G$19,E5464)</f>
        <v>utilities</v>
      </c>
      <c r="L5464" s="1" t="str">
        <f>IF(cleaning_working[[#This Row],[date]]="","Missing","Available")</f>
        <v>Available</v>
      </c>
    </row>
    <row r="5465" spans="1:12" x14ac:dyDescent="0.35">
      <c r="A5465" s="1" t="s">
        <v>5558</v>
      </c>
      <c r="B5465" s="1" t="s">
        <v>339</v>
      </c>
      <c r="C5465" s="3">
        <v>44579</v>
      </c>
      <c r="D5465" s="1" t="s">
        <v>14</v>
      </c>
      <c r="E5465" s="1" t="s">
        <v>215</v>
      </c>
      <c r="F5465" s="1">
        <v>35784</v>
      </c>
      <c r="G5465" s="1" t="s">
        <v>32</v>
      </c>
      <c r="H5465" s="1" t="s">
        <v>107</v>
      </c>
      <c r="I5465" s="1" t="s">
        <v>87</v>
      </c>
      <c r="J5465" s="1" t="str" cm="1">
        <f t="array" ref="J5465">_xlfn.IFS(F5465="","missing",F5465&lt;0,"negative",F5465=0,"zero",AND(F5465&gt;=99999,MOD(F5465,9)=0),"99999 placeholder",AND(F5465&gt;$O$5,D5465="Expense"),"Expense outlier",AND(F5465&gt;$P$5,D5465="Income"),"Income outlier",TRUE,"valid")</f>
        <v>valid</v>
      </c>
      <c r="K5465" s="1" t="str">
        <f>_xlfn.XLOOKUP(I5465,[1]category_mapping!$F$2:$F$19,[1]category_mapping!$G$2:$G$19,E5465)</f>
        <v>bonus</v>
      </c>
      <c r="L5465" s="1" t="str">
        <f>IF(cleaning_working[[#This Row],[date]]="","Missing","Available")</f>
        <v>Available</v>
      </c>
    </row>
    <row r="5466" spans="1:12" x14ac:dyDescent="0.35">
      <c r="A5466" s="1" t="s">
        <v>5559</v>
      </c>
      <c r="B5466" s="1" t="s">
        <v>122</v>
      </c>
      <c r="C5466" s="3">
        <v>45228</v>
      </c>
      <c r="D5466" s="1" t="s">
        <v>13</v>
      </c>
      <c r="E5466" s="1" t="s">
        <v>63</v>
      </c>
      <c r="F5466" s="1">
        <v>5887</v>
      </c>
      <c r="G5466" s="1" t="s">
        <v>32</v>
      </c>
      <c r="H5466" s="1" t="s">
        <v>25</v>
      </c>
      <c r="I5466" s="1" t="s">
        <v>272</v>
      </c>
      <c r="J5466" s="1" t="str" cm="1">
        <f t="array" ref="J5466">_xlfn.IFS(F5466="","missing",F5466&lt;0,"negative",F5466=0,"zero",AND(F5466&gt;=99999,MOD(F5466,9)=0),"99999 placeholder",AND(F5466&gt;$O$5,D5466="Expense"),"Expense outlier",AND(F5466&gt;$P$5,D5466="Income"),"Income outlier",TRUE,"valid")</f>
        <v>valid</v>
      </c>
      <c r="K5466" s="1" t="str">
        <f>_xlfn.XLOOKUP(I5466,[1]category_mapping!$F$2:$F$19,[1]category_mapping!$G$2:$G$19,E5466)</f>
        <v>food</v>
      </c>
      <c r="L5466" s="1" t="str">
        <f>IF(cleaning_working[[#This Row],[date]]="","Missing","Available")</f>
        <v>Available</v>
      </c>
    </row>
    <row r="5467" spans="1:12" x14ac:dyDescent="0.35">
      <c r="A5467" s="1" t="s">
        <v>5560</v>
      </c>
      <c r="B5467" s="1" t="s">
        <v>301</v>
      </c>
      <c r="C5467" s="3">
        <v>45131</v>
      </c>
      <c r="D5467" s="1" t="s">
        <v>13</v>
      </c>
      <c r="E5467" s="1" t="s">
        <v>63</v>
      </c>
      <c r="F5467" s="1">
        <v>1705</v>
      </c>
      <c r="G5467" s="1" t="s">
        <v>40</v>
      </c>
      <c r="H5467" s="1" t="s">
        <v>25</v>
      </c>
      <c r="I5467" s="1" t="s">
        <v>226</v>
      </c>
      <c r="J5467" s="1" t="str" cm="1">
        <f t="array" ref="J5467">_xlfn.IFS(F5467="","missing",F5467&lt;0,"negative",F5467=0,"zero",AND(F5467&gt;=99999,MOD(F5467,9)=0),"99999 placeholder",AND(F5467&gt;$O$5,D5467="Expense"),"Expense outlier",AND(F5467&gt;$P$5,D5467="Income"),"Income outlier",TRUE,"valid")</f>
        <v>valid</v>
      </c>
      <c r="K5467" s="1" t="str">
        <f>_xlfn.XLOOKUP(I5467,[1]category_mapping!$F$2:$F$19,[1]category_mapping!$G$2:$G$19,E5467)</f>
        <v>savings</v>
      </c>
      <c r="L5467" s="1" t="str">
        <f>IF(cleaning_working[[#This Row],[date]]="","Missing","Available")</f>
        <v>Available</v>
      </c>
    </row>
    <row r="5468" spans="1:12" x14ac:dyDescent="0.35">
      <c r="A5468" s="1" t="s">
        <v>5561</v>
      </c>
      <c r="B5468" s="1" t="s">
        <v>214</v>
      </c>
      <c r="C5468" s="3">
        <v>44685</v>
      </c>
      <c r="D5468" s="1" t="s">
        <v>13</v>
      </c>
      <c r="E5468" s="1" t="s">
        <v>96</v>
      </c>
      <c r="F5468" s="1">
        <v>329</v>
      </c>
      <c r="G5468" s="1" t="s">
        <v>32</v>
      </c>
      <c r="H5468" s="1" t="s">
        <v>26</v>
      </c>
      <c r="I5468" s="1" t="s">
        <v>87</v>
      </c>
      <c r="J5468" s="1" t="str" cm="1">
        <f t="array" ref="J5468">_xlfn.IFS(F5468="","missing",F5468&lt;0,"negative",F5468=0,"zero",AND(F5468&gt;=99999,MOD(F5468,9)=0),"99999 placeholder",AND(F5468&gt;$O$5,D5468="Expense"),"Expense outlier",AND(F5468&gt;$P$5,D5468="Income"),"Income outlier",TRUE,"valid")</f>
        <v>valid</v>
      </c>
      <c r="K5468" s="1" t="str">
        <f>_xlfn.XLOOKUP(I5468,[1]category_mapping!$F$2:$F$19,[1]category_mapping!$G$2:$G$19,E5468)</f>
        <v>travel</v>
      </c>
      <c r="L5468" s="1" t="str">
        <f>IF(cleaning_working[[#This Row],[date]]="","Missing","Available")</f>
        <v>Available</v>
      </c>
    </row>
    <row r="5469" spans="1:12" x14ac:dyDescent="0.35">
      <c r="A5469" s="1" t="s">
        <v>5562</v>
      </c>
      <c r="B5469" s="1" t="s">
        <v>245</v>
      </c>
      <c r="C5469" s="3">
        <v>44570</v>
      </c>
      <c r="D5469" s="1" t="s">
        <v>13</v>
      </c>
      <c r="E5469" s="1" t="s">
        <v>17</v>
      </c>
      <c r="F5469" s="1">
        <v>2729</v>
      </c>
      <c r="G5469" s="1" t="s">
        <v>32</v>
      </c>
      <c r="H5469" s="1" t="s">
        <v>83</v>
      </c>
      <c r="J5469" s="1" t="str" cm="1">
        <f t="array" ref="J5469">_xlfn.IFS(F5469="","missing",F5469&lt;0,"negative",F5469=0,"zero",AND(F5469&gt;=99999,MOD(F5469,9)=0),"99999 placeholder",AND(F5469&gt;$O$5,D5469="Expense"),"Expense outlier",AND(F5469&gt;$P$5,D5469="Income"),"Income outlier",TRUE,"valid")</f>
        <v>valid</v>
      </c>
      <c r="K5469" s="1" t="str">
        <f>_xlfn.XLOOKUP(I5469,[1]category_mapping!$F$2:$F$19,[1]category_mapping!$G$2:$G$19,E5469)</f>
        <v>education</v>
      </c>
      <c r="L5469" s="1" t="str">
        <f>IF(cleaning_working[[#This Row],[date]]="","Missing","Available")</f>
        <v>Available</v>
      </c>
    </row>
    <row r="5470" spans="1:12" x14ac:dyDescent="0.35">
      <c r="A5470" s="1" t="s">
        <v>5563</v>
      </c>
      <c r="B5470" s="1" t="s">
        <v>402</v>
      </c>
      <c r="C5470" s="3">
        <v>44247</v>
      </c>
      <c r="D5470" s="1" t="s">
        <v>13</v>
      </c>
      <c r="E5470" s="1" t="s">
        <v>63</v>
      </c>
      <c r="F5470" s="1">
        <v>8670</v>
      </c>
      <c r="G5470" s="1" t="s">
        <v>64</v>
      </c>
      <c r="H5470" s="1" t="s">
        <v>107</v>
      </c>
      <c r="I5470" s="1" t="s">
        <v>71</v>
      </c>
      <c r="J5470" s="1" t="str" cm="1">
        <f t="array" ref="J5470">_xlfn.IFS(F5470="","missing",F5470&lt;0,"negative",F5470=0,"zero",AND(F5470&gt;=99999,MOD(F5470,9)=0),"99999 placeholder",AND(F5470&gt;$O$5,D5470="Expense"),"Expense outlier",AND(F5470&gt;$P$5,D5470="Income"),"Income outlier",TRUE,"valid")</f>
        <v>valid</v>
      </c>
      <c r="K5470" s="1" t="str">
        <f>_xlfn.XLOOKUP(I5470,[1]category_mapping!$F$2:$F$19,[1]category_mapping!$G$2:$G$19,E5470)</f>
        <v>health</v>
      </c>
      <c r="L5470" s="1" t="str">
        <f>IF(cleaning_working[[#This Row],[date]]="","Missing","Available")</f>
        <v>Available</v>
      </c>
    </row>
    <row r="5471" spans="1:12" x14ac:dyDescent="0.35">
      <c r="A5471" s="1" t="s">
        <v>5564</v>
      </c>
      <c r="B5471" s="1" t="s">
        <v>293</v>
      </c>
      <c r="C5471" s="3">
        <v>44660</v>
      </c>
      <c r="D5471" s="1" t="s">
        <v>13</v>
      </c>
      <c r="E5471" s="1" t="s">
        <v>24</v>
      </c>
      <c r="F5471" s="1">
        <v>46872</v>
      </c>
      <c r="G5471" s="1" t="s">
        <v>40</v>
      </c>
      <c r="H5471" s="1" t="s">
        <v>83</v>
      </c>
      <c r="I5471" s="1" t="s">
        <v>93</v>
      </c>
      <c r="J5471" s="1" t="str" cm="1">
        <f t="array" ref="J5471">_xlfn.IFS(F5471="","missing",F5471&lt;0,"negative",F5471=0,"zero",AND(F5471&gt;=99999,MOD(F5471,9)=0),"99999 placeholder",AND(F5471&gt;$O$5,D5471="Expense"),"Expense outlier",AND(F5471&gt;$P$5,D5471="Income"),"Income outlier",TRUE,"valid")</f>
        <v>Expense outlier</v>
      </c>
      <c r="K5471" s="1" t="str">
        <f>_xlfn.XLOOKUP(I5471,[1]category_mapping!$F$2:$F$19,[1]category_mapping!$G$2:$G$19,E5471)</f>
        <v>rent</v>
      </c>
      <c r="L5471" s="1" t="str">
        <f>IF(cleaning_working[[#This Row],[date]]="","Missing","Available")</f>
        <v>Available</v>
      </c>
    </row>
    <row r="5472" spans="1:12" x14ac:dyDescent="0.35">
      <c r="A5472" s="1" t="s">
        <v>5565</v>
      </c>
      <c r="B5472" s="1" t="s">
        <v>200</v>
      </c>
      <c r="C5472" s="3">
        <v>44486</v>
      </c>
      <c r="D5472" s="1" t="s">
        <v>14</v>
      </c>
      <c r="E5472" s="1" t="s">
        <v>215</v>
      </c>
      <c r="F5472" s="1">
        <v>44435</v>
      </c>
      <c r="G5472" s="1" t="s">
        <v>64</v>
      </c>
      <c r="H5472" s="1" t="s">
        <v>26</v>
      </c>
      <c r="J5472" s="1" t="str" cm="1">
        <f t="array" ref="J5472">_xlfn.IFS(F5472="","missing",F5472&lt;0,"negative",F5472=0,"zero",AND(F5472&gt;=99999,MOD(F5472,9)=0),"99999 placeholder",AND(F5472&gt;$O$5,D5472="Expense"),"Expense outlier",AND(F5472&gt;$P$5,D5472="Income"),"Income outlier",TRUE,"valid")</f>
        <v>valid</v>
      </c>
      <c r="K5472" s="1" t="str">
        <f>_xlfn.XLOOKUP(I5472,[1]category_mapping!$F$2:$F$19,[1]category_mapping!$G$2:$G$19,E5472)</f>
        <v>bonus</v>
      </c>
      <c r="L5472" s="1" t="str">
        <f>IF(cleaning_working[[#This Row],[date]]="","Missing","Available")</f>
        <v>Available</v>
      </c>
    </row>
    <row r="5473" spans="1:12" x14ac:dyDescent="0.35">
      <c r="A5473" s="1" t="s">
        <v>5566</v>
      </c>
      <c r="B5473" s="1" t="s">
        <v>111</v>
      </c>
      <c r="C5473" s="3">
        <v>44587</v>
      </c>
      <c r="D5473" s="1" t="s">
        <v>13</v>
      </c>
      <c r="E5473" s="1" t="s">
        <v>24</v>
      </c>
      <c r="F5473" s="1">
        <v>8427</v>
      </c>
      <c r="G5473" s="1" t="s">
        <v>40</v>
      </c>
      <c r="H5473" s="1" t="s">
        <v>86</v>
      </c>
      <c r="I5473" s="1" t="s">
        <v>137</v>
      </c>
      <c r="J5473" s="1" t="str" cm="1">
        <f t="array" ref="J5473">_xlfn.IFS(F5473="","missing",F5473&lt;0,"negative",F5473=0,"zero",AND(F5473&gt;=99999,MOD(F5473,9)=0),"99999 placeholder",AND(F5473&gt;$O$5,D5473="Expense"),"Expense outlier",AND(F5473&gt;$P$5,D5473="Income"),"Income outlier",TRUE,"valid")</f>
        <v>valid</v>
      </c>
      <c r="K5473" s="1" t="str">
        <f>_xlfn.XLOOKUP(I5473,[1]category_mapping!$F$2:$F$19,[1]category_mapping!$G$2:$G$19,E5473)</f>
        <v>travel</v>
      </c>
      <c r="L5473" s="1" t="str">
        <f>IF(cleaning_working[[#This Row],[date]]="","Missing","Available")</f>
        <v>Available</v>
      </c>
    </row>
    <row r="5474" spans="1:12" x14ac:dyDescent="0.35">
      <c r="A5474" s="1" t="s">
        <v>5567</v>
      </c>
      <c r="B5474" s="1" t="s">
        <v>192</v>
      </c>
      <c r="C5474" s="3">
        <v>45100</v>
      </c>
      <c r="D5474" s="1" t="s">
        <v>13</v>
      </c>
      <c r="E5474" s="1" t="s">
        <v>104</v>
      </c>
      <c r="F5474" s="1">
        <v>6076</v>
      </c>
      <c r="G5474" s="1" t="s">
        <v>18</v>
      </c>
      <c r="H5474" s="1" t="s">
        <v>133</v>
      </c>
      <c r="I5474" s="1" t="s">
        <v>128</v>
      </c>
      <c r="J5474" s="1" t="str" cm="1">
        <f t="array" ref="J5474">_xlfn.IFS(F5474="","missing",F5474&lt;0,"negative",F5474=0,"zero",AND(F5474&gt;=99999,MOD(F5474,9)=0),"99999 placeholder",AND(F5474&gt;$O$5,D5474="Expense"),"Expense outlier",AND(F5474&gt;$P$5,D5474="Income"),"Income outlier",TRUE,"valid")</f>
        <v>valid</v>
      </c>
      <c r="K5474" s="1" t="str">
        <f>_xlfn.XLOOKUP(I5474,[1]category_mapping!$F$2:$F$19,[1]category_mapping!$G$2:$G$19,E5474)</f>
        <v>utilities</v>
      </c>
      <c r="L5474" s="1" t="str">
        <f>IF(cleaning_working[[#This Row],[date]]="","Missing","Available")</f>
        <v>Available</v>
      </c>
    </row>
    <row r="5475" spans="1:12" x14ac:dyDescent="0.35">
      <c r="A5475" s="1" t="s">
        <v>5568</v>
      </c>
      <c r="B5475" s="1" t="s">
        <v>99</v>
      </c>
      <c r="C5475" s="3">
        <v>45116</v>
      </c>
      <c r="D5475" s="1" t="s">
        <v>14</v>
      </c>
      <c r="E5475" s="1" t="s">
        <v>215</v>
      </c>
      <c r="F5475" s="1">
        <v>59292</v>
      </c>
      <c r="G5475" s="1" t="s">
        <v>64</v>
      </c>
      <c r="H5475" s="1" t="s">
        <v>65</v>
      </c>
      <c r="I5475" s="1" t="s">
        <v>46</v>
      </c>
      <c r="J5475" s="1" t="str" cm="1">
        <f t="array" ref="J5475">_xlfn.IFS(F5475="","missing",F5475&lt;0,"negative",F5475=0,"zero",AND(F5475&gt;=99999,MOD(F5475,9)=0),"99999 placeholder",AND(F5475&gt;$O$5,D5475="Expense"),"Expense outlier",AND(F5475&gt;$P$5,D5475="Income"),"Income outlier",TRUE,"valid")</f>
        <v>valid</v>
      </c>
      <c r="K5475" s="1" t="str">
        <f>_xlfn.XLOOKUP(I5475,[1]category_mapping!$F$2:$F$19,[1]category_mapping!$G$2:$G$19,E5475)</f>
        <v>bonus</v>
      </c>
      <c r="L5475" s="1" t="str">
        <f>IF(cleaning_working[[#This Row],[date]]="","Missing","Available")</f>
        <v>Available</v>
      </c>
    </row>
    <row r="5476" spans="1:12" x14ac:dyDescent="0.35">
      <c r="A5476" s="1" t="s">
        <v>5569</v>
      </c>
      <c r="B5476" s="1" t="s">
        <v>593</v>
      </c>
      <c r="C5476" s="3">
        <v>44564</v>
      </c>
      <c r="D5476" s="1" t="s">
        <v>13</v>
      </c>
      <c r="E5476" s="1" t="s">
        <v>93</v>
      </c>
      <c r="F5476" s="1">
        <v>2659</v>
      </c>
      <c r="G5476" s="1" t="s">
        <v>64</v>
      </c>
      <c r="H5476" s="1" t="s">
        <v>86</v>
      </c>
      <c r="I5476" s="1" t="s">
        <v>137</v>
      </c>
      <c r="J5476" s="1" t="str" cm="1">
        <f t="array" ref="J5476">_xlfn.IFS(F5476="","missing",F5476&lt;0,"negative",F5476=0,"zero",AND(F5476&gt;=99999,MOD(F5476,9)=0),"99999 placeholder",AND(F5476&gt;$O$5,D5476="Expense"),"Expense outlier",AND(F5476&gt;$P$5,D5476="Income"),"Income outlier",TRUE,"valid")</f>
        <v>valid</v>
      </c>
      <c r="K5476" s="1" t="str">
        <f>_xlfn.XLOOKUP(I5476,[1]category_mapping!$F$2:$F$19,[1]category_mapping!$G$2:$G$19,E5476)</f>
        <v>travel</v>
      </c>
      <c r="L5476" s="1" t="str">
        <f>IF(cleaning_working[[#This Row],[date]]="","Missing","Available")</f>
        <v>Available</v>
      </c>
    </row>
    <row r="5477" spans="1:12" x14ac:dyDescent="0.35">
      <c r="A5477" s="1" t="s">
        <v>5570</v>
      </c>
      <c r="B5477" s="1" t="s">
        <v>168</v>
      </c>
      <c r="C5477" s="3">
        <v>44837</v>
      </c>
      <c r="D5477" s="1" t="s">
        <v>13</v>
      </c>
      <c r="E5477" s="1" t="s">
        <v>39</v>
      </c>
      <c r="F5477" s="1">
        <v>4217</v>
      </c>
      <c r="G5477" s="1" t="s">
        <v>18</v>
      </c>
      <c r="H5477" s="1" t="s">
        <v>83</v>
      </c>
      <c r="I5477" s="1" t="s">
        <v>53</v>
      </c>
      <c r="J5477" s="1" t="str" cm="1">
        <f t="array" ref="J5477">_xlfn.IFS(F5477="","missing",F5477&lt;0,"negative",F5477=0,"zero",AND(F5477&gt;=99999,MOD(F5477,9)=0),"99999 placeholder",AND(F5477&gt;$O$5,D5477="Expense"),"Expense outlier",AND(F5477&gt;$P$5,D5477="Income"),"Income outlier",TRUE,"valid")</f>
        <v>valid</v>
      </c>
      <c r="K5477" s="1" t="str">
        <f>_xlfn.XLOOKUP(I5477,[1]category_mapping!$F$2:$F$19,[1]category_mapping!$G$2:$G$19,E5477)</f>
        <v>travel</v>
      </c>
      <c r="L5477" s="1" t="str">
        <f>IF(cleaning_working[[#This Row],[date]]="","Missing","Available")</f>
        <v>Available</v>
      </c>
    </row>
    <row r="5478" spans="1:12" x14ac:dyDescent="0.35">
      <c r="A5478" s="1" t="s">
        <v>5571</v>
      </c>
      <c r="B5478" s="1" t="s">
        <v>223</v>
      </c>
      <c r="C5478" s="3">
        <v>44745</v>
      </c>
      <c r="D5478" s="1" t="s">
        <v>13</v>
      </c>
      <c r="E5478" s="1" t="s">
        <v>96</v>
      </c>
      <c r="F5478" s="1">
        <v>9267</v>
      </c>
      <c r="G5478" s="1" t="s">
        <v>32</v>
      </c>
      <c r="H5478" s="1" t="s">
        <v>33</v>
      </c>
      <c r="I5478" s="1" t="s">
        <v>123</v>
      </c>
      <c r="J5478" s="1" t="str" cm="1">
        <f t="array" ref="J5478">_xlfn.IFS(F5478="","missing",F5478&lt;0,"negative",F5478=0,"zero",AND(F5478&gt;=99999,MOD(F5478,9)=0),"99999 placeholder",AND(F5478&gt;$O$5,D5478="Expense"),"Expense outlier",AND(F5478&gt;$P$5,D5478="Income"),"Income outlier",TRUE,"valid")</f>
        <v>valid</v>
      </c>
      <c r="K5478" s="1" t="str">
        <f>_xlfn.XLOOKUP(I5478,[1]category_mapping!$F$2:$F$19,[1]category_mapping!$G$2:$G$19,E5478)</f>
        <v>travel</v>
      </c>
      <c r="L5478" s="1" t="str">
        <f>IF(cleaning_working[[#This Row],[date]]="","Missing","Available")</f>
        <v>Available</v>
      </c>
    </row>
    <row r="5479" spans="1:12" x14ac:dyDescent="0.35">
      <c r="A5479" s="1" t="s">
        <v>5572</v>
      </c>
      <c r="B5479" s="1" t="s">
        <v>423</v>
      </c>
      <c r="C5479" s="3">
        <v>44699</v>
      </c>
      <c r="D5479" s="1" t="s">
        <v>13</v>
      </c>
      <c r="E5479" s="1" t="s">
        <v>96</v>
      </c>
      <c r="F5479" s="1">
        <v>3459</v>
      </c>
      <c r="G5479" s="1" t="s">
        <v>18</v>
      </c>
      <c r="H5479" s="1" t="s">
        <v>65</v>
      </c>
      <c r="I5479" s="1" t="s">
        <v>217</v>
      </c>
      <c r="J5479" s="1" t="str" cm="1">
        <f t="array" ref="J5479">_xlfn.IFS(F5479="","missing",F5479&lt;0,"negative",F5479=0,"zero",AND(F5479&gt;=99999,MOD(F5479,9)=0),"99999 placeholder",AND(F5479&gt;$O$5,D5479="Expense"),"Expense outlier",AND(F5479&gt;$P$5,D5479="Income"),"Income outlier",TRUE,"valid")</f>
        <v>valid</v>
      </c>
      <c r="K5479" s="1" t="str">
        <f>_xlfn.XLOOKUP(I5479,[1]category_mapping!$F$2:$F$19,[1]category_mapping!$G$2:$G$19,E5479)</f>
        <v>rent</v>
      </c>
      <c r="L5479" s="1" t="str">
        <f>IF(cleaning_working[[#This Row],[date]]="","Missing","Available")</f>
        <v>Available</v>
      </c>
    </row>
    <row r="5480" spans="1:12" x14ac:dyDescent="0.35">
      <c r="A5480" s="1" t="s">
        <v>5573</v>
      </c>
      <c r="B5480" s="1" t="s">
        <v>175</v>
      </c>
      <c r="C5480" s="3">
        <v>45237</v>
      </c>
      <c r="D5480" s="1" t="s">
        <v>13</v>
      </c>
      <c r="E5480" s="1" t="s">
        <v>39</v>
      </c>
      <c r="F5480" s="1">
        <v>4512</v>
      </c>
      <c r="G5480" s="1" t="s">
        <v>40</v>
      </c>
      <c r="H5480" s="1" t="s">
        <v>83</v>
      </c>
      <c r="I5480" s="1" t="s">
        <v>87</v>
      </c>
      <c r="J5480" s="1" t="str" cm="1">
        <f t="array" ref="J5480">_xlfn.IFS(F5480="","missing",F5480&lt;0,"negative",F5480=0,"zero",AND(F5480&gt;=99999,MOD(F5480,9)=0),"99999 placeholder",AND(F5480&gt;$O$5,D5480="Expense"),"Expense outlier",AND(F5480&gt;$P$5,D5480="Income"),"Income outlier",TRUE,"valid")</f>
        <v>valid</v>
      </c>
      <c r="K5480" s="1" t="str">
        <f>_xlfn.XLOOKUP(I5480,[1]category_mapping!$F$2:$F$19,[1]category_mapping!$G$2:$G$19,E5480)</f>
        <v>food</v>
      </c>
      <c r="L5480" s="1" t="str">
        <f>IF(cleaning_working[[#This Row],[date]]="","Missing","Available")</f>
        <v>Available</v>
      </c>
    </row>
    <row r="5481" spans="1:12" x14ac:dyDescent="0.35">
      <c r="A5481" s="1" t="s">
        <v>5237</v>
      </c>
      <c r="B5481" s="1" t="s">
        <v>289</v>
      </c>
      <c r="C5481" s="3">
        <v>44331</v>
      </c>
      <c r="D5481" s="1" t="s">
        <v>13</v>
      </c>
      <c r="E5481" s="1" t="s">
        <v>39</v>
      </c>
      <c r="F5481" s="1">
        <v>5085</v>
      </c>
      <c r="G5481" s="1" t="s">
        <v>32</v>
      </c>
      <c r="H5481" s="1" t="s">
        <v>65</v>
      </c>
      <c r="I5481" s="1" t="s">
        <v>90</v>
      </c>
      <c r="J5481" s="1" t="str" cm="1">
        <f t="array" ref="J5481">_xlfn.IFS(F5481="","missing",F5481&lt;0,"negative",F5481=0,"zero",AND(F5481&gt;=99999,MOD(F5481,9)=0),"99999 placeholder",AND(F5481&gt;$O$5,D5481="Expense"),"Expense outlier",AND(F5481&gt;$P$5,D5481="Income"),"Income outlier",TRUE,"valid")</f>
        <v>valid</v>
      </c>
      <c r="K5481" s="1" t="str">
        <f>_xlfn.XLOOKUP(I5481,[1]category_mapping!$F$2:$F$19,[1]category_mapping!$G$2:$G$19,E5481)</f>
        <v>food</v>
      </c>
      <c r="L5481" s="1" t="str">
        <f>IF(cleaning_working[[#This Row],[date]]="","Missing","Available")</f>
        <v>Available</v>
      </c>
    </row>
    <row r="5482" spans="1:12" x14ac:dyDescent="0.35">
      <c r="A5482" s="1" t="s">
        <v>5574</v>
      </c>
      <c r="B5482" s="1" t="s">
        <v>362</v>
      </c>
      <c r="C5482" s="3">
        <v>45545</v>
      </c>
      <c r="D5482" s="1" t="s">
        <v>13</v>
      </c>
      <c r="E5482" s="1" t="s">
        <v>45</v>
      </c>
      <c r="F5482" s="1">
        <v>2983</v>
      </c>
      <c r="G5482" s="1" t="s">
        <v>64</v>
      </c>
      <c r="H5482" s="1" t="s">
        <v>86</v>
      </c>
      <c r="J5482" s="1" t="str" cm="1">
        <f t="array" ref="J5482">_xlfn.IFS(F5482="","missing",F5482&lt;0,"negative",F5482=0,"zero",AND(F5482&gt;=99999,MOD(F5482,9)=0),"99999 placeholder",AND(F5482&gt;$O$5,D5482="Expense"),"Expense outlier",AND(F5482&gt;$P$5,D5482="Income"),"Income outlier",TRUE,"valid")</f>
        <v>valid</v>
      </c>
      <c r="K5482" s="1" t="str">
        <f>_xlfn.XLOOKUP(I5482,[1]category_mapping!$F$2:$F$19,[1]category_mapping!$G$2:$G$19,E5482)</f>
        <v>entertainment</v>
      </c>
      <c r="L5482" s="1" t="str">
        <f>IF(cleaning_working[[#This Row],[date]]="","Missing","Available")</f>
        <v>Available</v>
      </c>
    </row>
    <row r="5483" spans="1:12" x14ac:dyDescent="0.35">
      <c r="A5483" s="1" t="s">
        <v>1822</v>
      </c>
      <c r="B5483" s="1" t="s">
        <v>353</v>
      </c>
      <c r="C5483" s="3">
        <v>45326</v>
      </c>
      <c r="D5483" s="1" t="s">
        <v>13</v>
      </c>
      <c r="E5483" s="1" t="s">
        <v>176</v>
      </c>
      <c r="F5483" s="1">
        <v>8668</v>
      </c>
      <c r="G5483" s="1" t="s">
        <v>18</v>
      </c>
      <c r="H5483" s="1" t="s">
        <v>19</v>
      </c>
      <c r="I5483" s="1" t="s">
        <v>34</v>
      </c>
      <c r="J5483" s="1" t="str" cm="1">
        <f t="array" ref="J5483">_xlfn.IFS(F5483="","missing",F5483&lt;0,"negative",F5483=0,"zero",AND(F5483&gt;=99999,MOD(F5483,9)=0),"99999 placeholder",AND(F5483&gt;$O$5,D5483="Expense"),"Expense outlier",AND(F5483&gt;$P$5,D5483="Income"),"Income outlier",TRUE,"valid")</f>
        <v>valid</v>
      </c>
      <c r="K5483" s="1" t="str">
        <f>_xlfn.XLOOKUP(I5483,[1]category_mapping!$F$2:$F$19,[1]category_mapping!$G$2:$G$19,E5483)</f>
        <v>education</v>
      </c>
      <c r="L5483" s="1" t="str">
        <f>IF(cleaning_working[[#This Row],[date]]="","Missing","Available")</f>
        <v>Available</v>
      </c>
    </row>
    <row r="5484" spans="1:12" x14ac:dyDescent="0.35">
      <c r="A5484" s="1" t="s">
        <v>4722</v>
      </c>
      <c r="B5484" s="1" t="s">
        <v>464</v>
      </c>
      <c r="C5484" s="3">
        <v>45267</v>
      </c>
      <c r="D5484" s="1" t="s">
        <v>13</v>
      </c>
      <c r="E5484" s="1" t="s">
        <v>104</v>
      </c>
      <c r="F5484" s="1">
        <v>5640</v>
      </c>
      <c r="G5484" s="1" t="s">
        <v>40</v>
      </c>
      <c r="H5484" s="1" t="s">
        <v>25</v>
      </c>
      <c r="I5484" s="1" t="s">
        <v>49</v>
      </c>
      <c r="J5484" s="1" t="str" cm="1">
        <f t="array" ref="J5484">_xlfn.IFS(F5484="","missing",F5484&lt;0,"negative",F5484=0,"zero",AND(F5484&gt;=99999,MOD(F5484,9)=0),"99999 placeholder",AND(F5484&gt;$O$5,D5484="Expense"),"Expense outlier",AND(F5484&gt;$P$5,D5484="Income"),"Income outlier",TRUE,"valid")</f>
        <v>valid</v>
      </c>
      <c r="K5484" s="1" t="str">
        <f>_xlfn.XLOOKUP(I5484,[1]category_mapping!$F$2:$F$19,[1]category_mapping!$G$2:$G$19,E5484)</f>
        <v>health</v>
      </c>
      <c r="L5484" s="1" t="str">
        <f>IF(cleaning_working[[#This Row],[date]]="","Missing","Available")</f>
        <v>Available</v>
      </c>
    </row>
    <row r="5485" spans="1:12" x14ac:dyDescent="0.35">
      <c r="A5485" s="1" t="s">
        <v>5575</v>
      </c>
      <c r="B5485" s="1" t="s">
        <v>168</v>
      </c>
      <c r="C5485" s="3">
        <v>44472</v>
      </c>
      <c r="D5485" s="1" t="s">
        <v>13</v>
      </c>
      <c r="E5485" s="1" t="s">
        <v>39</v>
      </c>
      <c r="F5485" s="1">
        <v>3582</v>
      </c>
      <c r="G5485" s="1" t="s">
        <v>18</v>
      </c>
      <c r="H5485" s="1" t="s">
        <v>86</v>
      </c>
      <c r="I5485" s="1" t="s">
        <v>27</v>
      </c>
      <c r="J5485" s="1" t="str" cm="1">
        <f t="array" ref="J5485">_xlfn.IFS(F5485="","missing",F5485&lt;0,"negative",F5485=0,"zero",AND(F5485&gt;=99999,MOD(F5485,9)=0),"99999 placeholder",AND(F5485&gt;$O$5,D5485="Expense"),"Expense outlier",AND(F5485&gt;$P$5,D5485="Income"),"Income outlier",TRUE,"valid")</f>
        <v>valid</v>
      </c>
      <c r="K5485" s="1" t="str">
        <f>_xlfn.XLOOKUP(I5485,[1]category_mapping!$F$2:$F$19,[1]category_mapping!$G$2:$G$19,E5485)</f>
        <v>food</v>
      </c>
      <c r="L5485" s="1" t="str">
        <f>IF(cleaning_working[[#This Row],[date]]="","Missing","Available")</f>
        <v>Available</v>
      </c>
    </row>
    <row r="5486" spans="1:12" x14ac:dyDescent="0.35">
      <c r="A5486" s="1" t="s">
        <v>5576</v>
      </c>
      <c r="B5486" s="1" t="s">
        <v>416</v>
      </c>
      <c r="C5486" s="3">
        <v>45600</v>
      </c>
      <c r="D5486" s="1" t="s">
        <v>13</v>
      </c>
      <c r="E5486" s="1" t="s">
        <v>96</v>
      </c>
      <c r="F5486" s="1">
        <v>7614</v>
      </c>
      <c r="G5486" s="1" t="s">
        <v>40</v>
      </c>
      <c r="H5486" s="1" t="s">
        <v>26</v>
      </c>
      <c r="I5486" s="1" t="s">
        <v>93</v>
      </c>
      <c r="J5486" s="1" t="str" cm="1">
        <f t="array" ref="J5486">_xlfn.IFS(F5486="","missing",F5486&lt;0,"negative",F5486=0,"zero",AND(F5486&gt;=99999,MOD(F5486,9)=0),"99999 placeholder",AND(F5486&gt;$O$5,D5486="Expense"),"Expense outlier",AND(F5486&gt;$P$5,D5486="Income"),"Income outlier",TRUE,"valid")</f>
        <v>valid</v>
      </c>
      <c r="K5486" s="1" t="str">
        <f>_xlfn.XLOOKUP(I5486,[1]category_mapping!$F$2:$F$19,[1]category_mapping!$G$2:$G$19,E5486)</f>
        <v>travel</v>
      </c>
      <c r="L5486" s="1" t="str">
        <f>IF(cleaning_working[[#This Row],[date]]="","Missing","Available")</f>
        <v>Available</v>
      </c>
    </row>
    <row r="5487" spans="1:12" x14ac:dyDescent="0.35">
      <c r="A5487" s="1" t="s">
        <v>5577</v>
      </c>
      <c r="B5487" s="1" t="s">
        <v>56</v>
      </c>
      <c r="C5487" s="3">
        <v>44618</v>
      </c>
      <c r="D5487" s="1" t="s">
        <v>14</v>
      </c>
      <c r="E5487" s="1" t="s">
        <v>57</v>
      </c>
      <c r="F5487" s="1">
        <v>65055</v>
      </c>
      <c r="G5487" s="1" t="s">
        <v>32</v>
      </c>
      <c r="H5487" s="1" t="s">
        <v>107</v>
      </c>
      <c r="I5487" s="1" t="s">
        <v>87</v>
      </c>
      <c r="J5487" s="1" t="str" cm="1">
        <f t="array" ref="J5487">_xlfn.IFS(F5487="","missing",F5487&lt;0,"negative",F5487=0,"zero",AND(F5487&gt;=99999,MOD(F5487,9)=0),"99999 placeholder",AND(F5487&gt;$O$5,D5487="Expense"),"Expense outlier",AND(F5487&gt;$P$5,D5487="Income"),"Income outlier",TRUE,"valid")</f>
        <v>valid</v>
      </c>
      <c r="K5487" s="1" t="str">
        <f>_xlfn.XLOOKUP(I5487,[1]category_mapping!$F$2:$F$19,[1]category_mapping!$G$2:$G$19,E5487)</f>
        <v>salary</v>
      </c>
      <c r="L5487" s="1" t="str">
        <f>IF(cleaning_working[[#This Row],[date]]="","Missing","Available")</f>
        <v>Available</v>
      </c>
    </row>
    <row r="5488" spans="1:12" x14ac:dyDescent="0.35">
      <c r="A5488" s="1" t="s">
        <v>5578</v>
      </c>
      <c r="B5488" s="1" t="s">
        <v>206</v>
      </c>
      <c r="C5488" s="3">
        <v>44976</v>
      </c>
      <c r="D5488" s="1" t="s">
        <v>13</v>
      </c>
      <c r="E5488" s="1" t="s">
        <v>39</v>
      </c>
      <c r="F5488" s="1">
        <v>6339</v>
      </c>
      <c r="G5488" s="1" t="s">
        <v>64</v>
      </c>
      <c r="H5488" s="1" t="s">
        <v>65</v>
      </c>
      <c r="I5488" s="1" t="s">
        <v>49</v>
      </c>
      <c r="J5488" s="1" t="str" cm="1">
        <f t="array" ref="J5488">_xlfn.IFS(F5488="","missing",F5488&lt;0,"negative",F5488=0,"zero",AND(F5488&gt;=99999,MOD(F5488,9)=0),"99999 placeholder",AND(F5488&gt;$O$5,D5488="Expense"),"Expense outlier",AND(F5488&gt;$P$5,D5488="Income"),"Income outlier",TRUE,"valid")</f>
        <v>valid</v>
      </c>
      <c r="K5488" s="1" t="str">
        <f>_xlfn.XLOOKUP(I5488,[1]category_mapping!$F$2:$F$19,[1]category_mapping!$G$2:$G$19,E5488)</f>
        <v>food</v>
      </c>
      <c r="L5488" s="1" t="str">
        <f>IF(cleaning_working[[#This Row],[date]]="","Missing","Available")</f>
        <v>Available</v>
      </c>
    </row>
    <row r="5489" spans="1:12" x14ac:dyDescent="0.35">
      <c r="A5489" s="1" t="s">
        <v>5579</v>
      </c>
      <c r="B5489" s="1" t="s">
        <v>365</v>
      </c>
      <c r="C5489" s="3">
        <v>44962</v>
      </c>
      <c r="D5489" s="1" t="s">
        <v>13</v>
      </c>
      <c r="E5489" s="1" t="s">
        <v>45</v>
      </c>
      <c r="F5489" s="1">
        <v>3999</v>
      </c>
      <c r="G5489" s="1" t="s">
        <v>40</v>
      </c>
      <c r="H5489" s="1" t="s">
        <v>107</v>
      </c>
      <c r="I5489" s="1" t="s">
        <v>66</v>
      </c>
      <c r="J5489" s="1" t="str" cm="1">
        <f t="array" ref="J5489">_xlfn.IFS(F5489="","missing",F5489&lt;0,"negative",F5489=0,"zero",AND(F5489&gt;=99999,MOD(F5489,9)=0),"99999 placeholder",AND(F5489&gt;$O$5,D5489="Expense"),"Expense outlier",AND(F5489&gt;$P$5,D5489="Income"),"Income outlier",TRUE,"valid")</f>
        <v>valid</v>
      </c>
      <c r="K5489" s="1" t="str">
        <f>_xlfn.XLOOKUP(I5489,[1]category_mapping!$F$2:$F$19,[1]category_mapping!$G$2:$G$19,E5489)</f>
        <v>food</v>
      </c>
      <c r="L5489" s="1" t="str">
        <f>IF(cleaning_working[[#This Row],[date]]="","Missing","Available")</f>
        <v>Available</v>
      </c>
    </row>
    <row r="5490" spans="1:12" x14ac:dyDescent="0.35">
      <c r="A5490" s="1" t="s">
        <v>5580</v>
      </c>
      <c r="B5490" s="1" t="s">
        <v>262</v>
      </c>
      <c r="C5490" s="3">
        <v>45129</v>
      </c>
      <c r="D5490" s="1" t="s">
        <v>13</v>
      </c>
      <c r="E5490" s="1" t="s">
        <v>39</v>
      </c>
      <c r="F5490" s="1">
        <v>9447</v>
      </c>
      <c r="G5490" s="1" t="s">
        <v>40</v>
      </c>
      <c r="H5490" s="1" t="s">
        <v>65</v>
      </c>
      <c r="J5490" s="1" t="str" cm="1">
        <f t="array" ref="J5490">_xlfn.IFS(F5490="","missing",F5490&lt;0,"negative",F5490=0,"zero",AND(F5490&gt;=99999,MOD(F5490,9)=0),"99999 placeholder",AND(F5490&gt;$O$5,D5490="Expense"),"Expense outlier",AND(F5490&gt;$P$5,D5490="Income"),"Income outlier",TRUE,"valid")</f>
        <v>valid</v>
      </c>
      <c r="K5490" s="1" t="str">
        <f>_xlfn.XLOOKUP(I5490,[1]category_mapping!$F$2:$F$19,[1]category_mapping!$G$2:$G$19,E5490)</f>
        <v>food</v>
      </c>
      <c r="L5490" s="1" t="str">
        <f>IF(cleaning_working[[#This Row],[date]]="","Missing","Available")</f>
        <v>Available</v>
      </c>
    </row>
    <row r="5491" spans="1:12" x14ac:dyDescent="0.35">
      <c r="A5491" s="1" t="s">
        <v>5581</v>
      </c>
      <c r="B5491" s="1" t="s">
        <v>873</v>
      </c>
      <c r="C5491" s="3">
        <v>44249</v>
      </c>
      <c r="D5491" s="1" t="s">
        <v>13</v>
      </c>
      <c r="E5491" s="1" t="s">
        <v>24</v>
      </c>
      <c r="F5491" s="1">
        <v>2667</v>
      </c>
      <c r="G5491" s="1" t="s">
        <v>64</v>
      </c>
      <c r="H5491" s="1" t="s">
        <v>25</v>
      </c>
      <c r="I5491" s="1" t="s">
        <v>162</v>
      </c>
      <c r="J5491" s="1" t="str" cm="1">
        <f t="array" ref="J5491">_xlfn.IFS(F5491="","missing",F5491&lt;0,"negative",F5491=0,"zero",AND(F5491&gt;=99999,MOD(F5491,9)=0),"99999 placeholder",AND(F5491&gt;$O$5,D5491="Expense"),"Expense outlier",AND(F5491&gt;$P$5,D5491="Income"),"Income outlier",TRUE,"valid")</f>
        <v>valid</v>
      </c>
      <c r="K5491" s="1" t="str">
        <f>_xlfn.XLOOKUP(I5491,[1]category_mapping!$F$2:$F$19,[1]category_mapping!$G$2:$G$19,E5491)</f>
        <v>rent</v>
      </c>
      <c r="L5491" s="1" t="str">
        <f>IF(cleaning_working[[#This Row],[date]]="","Missing","Available")</f>
        <v>Available</v>
      </c>
    </row>
    <row r="5492" spans="1:12" x14ac:dyDescent="0.35">
      <c r="A5492" s="1" t="s">
        <v>5582</v>
      </c>
      <c r="B5492" s="1" t="s">
        <v>351</v>
      </c>
      <c r="C5492" s="3">
        <v>44366</v>
      </c>
      <c r="D5492" s="1" t="s">
        <v>13</v>
      </c>
      <c r="E5492" s="1" t="s">
        <v>63</v>
      </c>
      <c r="F5492" s="1">
        <v>9814</v>
      </c>
      <c r="G5492" s="1" t="s">
        <v>18</v>
      </c>
      <c r="H5492" s="1" t="s">
        <v>19</v>
      </c>
      <c r="J5492" s="1" t="str" cm="1">
        <f t="array" ref="J5492">_xlfn.IFS(F5492="","missing",F5492&lt;0,"negative",F5492=0,"zero",AND(F5492&gt;=99999,MOD(F5492,9)=0),"99999 placeholder",AND(F5492&gt;$O$5,D5492="Expense"),"Expense outlier",AND(F5492&gt;$P$5,D5492="Income"),"Income outlier",TRUE,"valid")</f>
        <v>valid</v>
      </c>
      <c r="K5492" s="1" t="str">
        <f>_xlfn.XLOOKUP(I5492,[1]category_mapping!$F$2:$F$19,[1]category_mapping!$G$2:$G$19,E5492)</f>
        <v>utilities</v>
      </c>
      <c r="L5492" s="1" t="str">
        <f>IF(cleaning_working[[#This Row],[date]]="","Missing","Available")</f>
        <v>Available</v>
      </c>
    </row>
    <row r="5493" spans="1:12" x14ac:dyDescent="0.35">
      <c r="A5493" s="1" t="s">
        <v>5583</v>
      </c>
      <c r="B5493" s="1" t="s">
        <v>79</v>
      </c>
      <c r="C5493" s="3">
        <v>44285</v>
      </c>
      <c r="D5493" s="1" t="s">
        <v>13</v>
      </c>
      <c r="E5493" s="1" t="s">
        <v>45</v>
      </c>
      <c r="F5493" s="1">
        <v>1333</v>
      </c>
      <c r="G5493" s="1" t="s">
        <v>64</v>
      </c>
      <c r="H5493" s="1" t="s">
        <v>33</v>
      </c>
      <c r="I5493" s="1" t="s">
        <v>93</v>
      </c>
      <c r="J5493" s="1" t="str" cm="1">
        <f t="array" ref="J5493">_xlfn.IFS(F5493="","missing",F5493&lt;0,"negative",F5493=0,"zero",AND(F5493&gt;=99999,MOD(F5493,9)=0),"99999 placeholder",AND(F5493&gt;$O$5,D5493="Expense"),"Expense outlier",AND(F5493&gt;$P$5,D5493="Income"),"Income outlier",TRUE,"valid")</f>
        <v>valid</v>
      </c>
      <c r="K5493" s="1" t="str">
        <f>_xlfn.XLOOKUP(I5493,[1]category_mapping!$F$2:$F$19,[1]category_mapping!$G$2:$G$19,E5493)</f>
        <v>entertainment</v>
      </c>
      <c r="L5493" s="1" t="str">
        <f>IF(cleaning_working[[#This Row],[date]]="","Missing","Available")</f>
        <v>Available</v>
      </c>
    </row>
    <row r="5494" spans="1:12" x14ac:dyDescent="0.35">
      <c r="A5494" s="1" t="s">
        <v>5584</v>
      </c>
      <c r="B5494" s="1" t="s">
        <v>528</v>
      </c>
      <c r="C5494" s="3">
        <v>44442</v>
      </c>
      <c r="D5494" s="1" t="s">
        <v>13</v>
      </c>
      <c r="E5494" s="1" t="s">
        <v>70</v>
      </c>
      <c r="F5494" s="1">
        <v>3582</v>
      </c>
      <c r="G5494" s="1" t="s">
        <v>64</v>
      </c>
      <c r="H5494" s="1" t="s">
        <v>159</v>
      </c>
      <c r="I5494" s="1" t="s">
        <v>27</v>
      </c>
      <c r="J5494" s="1" t="str" cm="1">
        <f t="array" ref="J5494">_xlfn.IFS(F5494="","missing",F5494&lt;0,"negative",F5494=0,"zero",AND(F5494&gt;=99999,MOD(F5494,9)=0),"99999 placeholder",AND(F5494&gt;$O$5,D5494="Expense"),"Expense outlier",AND(F5494&gt;$P$5,D5494="Income"),"Income outlier",TRUE,"valid")</f>
        <v>valid</v>
      </c>
      <c r="K5494" s="1" t="str">
        <f>_xlfn.XLOOKUP(I5494,[1]category_mapping!$F$2:$F$19,[1]category_mapping!$G$2:$G$19,E5494)</f>
        <v>others</v>
      </c>
      <c r="L5494" s="1" t="str">
        <f>IF(cleaning_working[[#This Row],[date]]="","Missing","Available")</f>
        <v>Available</v>
      </c>
    </row>
    <row r="5495" spans="1:12" x14ac:dyDescent="0.35">
      <c r="A5495" s="1" t="s">
        <v>5585</v>
      </c>
      <c r="B5495" s="1" t="s">
        <v>161</v>
      </c>
      <c r="C5495" s="3">
        <v>44784</v>
      </c>
      <c r="D5495" s="1" t="s">
        <v>13</v>
      </c>
      <c r="E5495" s="1" t="s">
        <v>63</v>
      </c>
      <c r="F5495" s="1">
        <v>8116</v>
      </c>
      <c r="G5495" s="1" t="s">
        <v>18</v>
      </c>
      <c r="H5495" s="1" t="s">
        <v>25</v>
      </c>
      <c r="I5495" s="1" t="s">
        <v>41</v>
      </c>
      <c r="J5495" s="1" t="str" cm="1">
        <f t="array" ref="J5495">_xlfn.IFS(F5495="","missing",F5495&lt;0,"negative",F5495=0,"zero",AND(F5495&gt;=99999,MOD(F5495,9)=0),"99999 placeholder",AND(F5495&gt;$O$5,D5495="Expense"),"Expense outlier",AND(F5495&gt;$P$5,D5495="Income"),"Income outlier",TRUE,"valid")</f>
        <v>valid</v>
      </c>
      <c r="K5495" s="1" t="str">
        <f>_xlfn.XLOOKUP(I5495,[1]category_mapping!$F$2:$F$19,[1]category_mapping!$G$2:$G$19,E5495)</f>
        <v>utilities</v>
      </c>
      <c r="L5495" s="1" t="str">
        <f>IF(cleaning_working[[#This Row],[date]]="","Missing","Available")</f>
        <v>Available</v>
      </c>
    </row>
    <row r="5496" spans="1:12" x14ac:dyDescent="0.35">
      <c r="A5496" s="1" t="s">
        <v>5586</v>
      </c>
      <c r="B5496" s="1" t="s">
        <v>117</v>
      </c>
      <c r="C5496" s="3">
        <v>44826</v>
      </c>
      <c r="D5496" s="1" t="s">
        <v>13</v>
      </c>
      <c r="E5496" s="1" t="s">
        <v>24</v>
      </c>
      <c r="F5496" s="1">
        <v>18870</v>
      </c>
      <c r="G5496" s="1" t="s">
        <v>64</v>
      </c>
      <c r="H5496" s="1" t="s">
        <v>65</v>
      </c>
      <c r="I5496" s="1" t="s">
        <v>41</v>
      </c>
      <c r="J5496" s="1" t="str" cm="1">
        <f t="array" ref="J5496">_xlfn.IFS(F5496="","missing",F5496&lt;0,"negative",F5496=0,"zero",AND(F5496&gt;=99999,MOD(F5496,9)=0),"99999 placeholder",AND(F5496&gt;$O$5,D5496="Expense"),"Expense outlier",AND(F5496&gt;$P$5,D5496="Income"),"Income outlier",TRUE,"valid")</f>
        <v>Expense outlier</v>
      </c>
      <c r="K5496" s="1" t="str">
        <f>_xlfn.XLOOKUP(I5496,[1]category_mapping!$F$2:$F$19,[1]category_mapping!$G$2:$G$19,E5496)</f>
        <v>utilities</v>
      </c>
      <c r="L5496" s="1" t="str">
        <f>IF(cleaning_working[[#This Row],[date]]="","Missing","Available")</f>
        <v>Available</v>
      </c>
    </row>
    <row r="5497" spans="1:12" x14ac:dyDescent="0.35">
      <c r="A5497" s="1" t="s">
        <v>5587</v>
      </c>
      <c r="B5497" s="1" t="s">
        <v>593</v>
      </c>
      <c r="C5497" s="3">
        <v>45352</v>
      </c>
      <c r="D5497" s="1" t="s">
        <v>13</v>
      </c>
      <c r="E5497" s="1" t="s">
        <v>24</v>
      </c>
      <c r="F5497" s="1">
        <v>10241</v>
      </c>
      <c r="G5497" s="1" t="s">
        <v>18</v>
      </c>
      <c r="H5497" s="1" t="s">
        <v>52</v>
      </c>
      <c r="I5497" s="1" t="s">
        <v>41</v>
      </c>
      <c r="J5497" s="1" t="str" cm="1">
        <f t="array" ref="J5497">_xlfn.IFS(F5497="","missing",F5497&lt;0,"negative",F5497=0,"zero",AND(F5497&gt;=99999,MOD(F5497,9)=0),"99999 placeholder",AND(F5497&gt;$O$5,D5497="Expense"),"Expense outlier",AND(F5497&gt;$P$5,D5497="Income"),"Income outlier",TRUE,"valid")</f>
        <v>valid</v>
      </c>
      <c r="K5497" s="1" t="str">
        <f>_xlfn.XLOOKUP(I5497,[1]category_mapping!$F$2:$F$19,[1]category_mapping!$G$2:$G$19,E5497)</f>
        <v>utilities</v>
      </c>
      <c r="L5497" s="1" t="str">
        <f>IF(cleaning_working[[#This Row],[date]]="","Missing","Available")</f>
        <v>Available</v>
      </c>
    </row>
    <row r="5498" spans="1:12" x14ac:dyDescent="0.35">
      <c r="A5498" s="1" t="s">
        <v>5588</v>
      </c>
      <c r="B5498" s="1" t="s">
        <v>127</v>
      </c>
      <c r="C5498" s="3">
        <v>45085</v>
      </c>
      <c r="D5498" s="1" t="s">
        <v>14</v>
      </c>
      <c r="E5498" s="1" t="s">
        <v>70</v>
      </c>
      <c r="F5498" s="1">
        <v>63888</v>
      </c>
      <c r="G5498" s="1" t="s">
        <v>32</v>
      </c>
      <c r="H5498" s="1" t="s">
        <v>25</v>
      </c>
      <c r="I5498" s="1" t="s">
        <v>66</v>
      </c>
      <c r="J5498" s="1" t="str" cm="1">
        <f t="array" ref="J5498">_xlfn.IFS(F5498="","missing",F5498&lt;0,"negative",F5498=0,"zero",AND(F5498&gt;=99999,MOD(F5498,9)=0),"99999 placeholder",AND(F5498&gt;$O$5,D5498="Expense"),"Expense outlier",AND(F5498&gt;$P$5,D5498="Income"),"Income outlier",TRUE,"valid")</f>
        <v>valid</v>
      </c>
      <c r="K5498" s="1" t="str">
        <f>_xlfn.XLOOKUP(I5498,[1]category_mapping!$F$2:$F$19,[1]category_mapping!$G$2:$G$19,E5498)</f>
        <v>food</v>
      </c>
      <c r="L5498" s="1" t="str">
        <f>IF(cleaning_working[[#This Row],[date]]="","Missing","Available")</f>
        <v>Available</v>
      </c>
    </row>
    <row r="5499" spans="1:12" x14ac:dyDescent="0.35">
      <c r="A5499" s="1" t="s">
        <v>5589</v>
      </c>
      <c r="B5499" s="1" t="s">
        <v>414</v>
      </c>
      <c r="C5499" s="3">
        <v>44299</v>
      </c>
      <c r="D5499" s="1" t="s">
        <v>14</v>
      </c>
      <c r="E5499" s="1" t="s">
        <v>215</v>
      </c>
      <c r="F5499" s="1">
        <v>65298</v>
      </c>
      <c r="G5499" s="1" t="s">
        <v>40</v>
      </c>
      <c r="H5499" s="1" t="s">
        <v>19</v>
      </c>
      <c r="I5499" s="1" t="s">
        <v>97</v>
      </c>
      <c r="J5499" s="1" t="str" cm="1">
        <f t="array" ref="J5499">_xlfn.IFS(F5499="","missing",F5499&lt;0,"negative",F5499=0,"zero",AND(F5499&gt;=99999,MOD(F5499,9)=0),"99999 placeholder",AND(F5499&gt;$O$5,D5499="Expense"),"Expense outlier",AND(F5499&gt;$P$5,D5499="Income"),"Income outlier",TRUE,"valid")</f>
        <v>valid</v>
      </c>
      <c r="K5499" s="1" t="str">
        <f>_xlfn.XLOOKUP(I5499,[1]category_mapping!$F$2:$F$19,[1]category_mapping!$G$2:$G$19,E5499)</f>
        <v>health</v>
      </c>
      <c r="L5499" s="1" t="str">
        <f>IF(cleaning_working[[#This Row],[date]]="","Missing","Available")</f>
        <v>Available</v>
      </c>
    </row>
    <row r="5500" spans="1:12" x14ac:dyDescent="0.35">
      <c r="A5500" s="1" t="s">
        <v>5590</v>
      </c>
      <c r="B5500" s="1" t="s">
        <v>117</v>
      </c>
      <c r="C5500" s="3">
        <v>44986</v>
      </c>
      <c r="D5500" s="1" t="s">
        <v>13</v>
      </c>
      <c r="E5500" s="1" t="s">
        <v>96</v>
      </c>
      <c r="F5500" s="1">
        <v>1248</v>
      </c>
      <c r="G5500" s="1" t="s">
        <v>40</v>
      </c>
      <c r="H5500" s="1" t="s">
        <v>86</v>
      </c>
      <c r="J5500" s="1" t="str" cm="1">
        <f t="array" ref="J5500">_xlfn.IFS(F5500="","missing",F5500&lt;0,"negative",F5500=0,"zero",AND(F5500&gt;=99999,MOD(F5500,9)=0),"99999 placeholder",AND(F5500&gt;$O$5,D5500="Expense"),"Expense outlier",AND(F5500&gt;$P$5,D5500="Income"),"Income outlier",TRUE,"valid")</f>
        <v>valid</v>
      </c>
      <c r="K5500" s="1" t="str">
        <f>_xlfn.XLOOKUP(I5500,[1]category_mapping!$F$2:$F$19,[1]category_mapping!$G$2:$G$19,E5500)</f>
        <v>travel</v>
      </c>
      <c r="L5500" s="1" t="str">
        <f>IF(cleaning_working[[#This Row],[date]]="","Missing","Available")</f>
        <v>Available</v>
      </c>
    </row>
    <row r="5501" spans="1:12" x14ac:dyDescent="0.35">
      <c r="A5501" s="1" t="s">
        <v>5591</v>
      </c>
      <c r="B5501" s="1" t="s">
        <v>269</v>
      </c>
      <c r="C5501" s="3">
        <v>45415</v>
      </c>
      <c r="D5501" s="1" t="s">
        <v>13</v>
      </c>
      <c r="E5501" s="1" t="s">
        <v>24</v>
      </c>
      <c r="F5501" s="1">
        <v>9427</v>
      </c>
      <c r="G5501" s="1" t="s">
        <v>18</v>
      </c>
      <c r="H5501" s="1" t="s">
        <v>52</v>
      </c>
      <c r="I5501" s="1" t="s">
        <v>34</v>
      </c>
      <c r="J5501" s="1" t="str" cm="1">
        <f t="array" ref="J5501">_xlfn.IFS(F5501="","missing",F5501&lt;0,"negative",F5501=0,"zero",AND(F5501&gt;=99999,MOD(F5501,9)=0),"99999 placeholder",AND(F5501&gt;$O$5,D5501="Expense"),"Expense outlier",AND(F5501&gt;$P$5,D5501="Income"),"Income outlier",TRUE,"valid")</f>
        <v>valid</v>
      </c>
      <c r="K5501" s="1" t="str">
        <f>_xlfn.XLOOKUP(I5501,[1]category_mapping!$F$2:$F$19,[1]category_mapping!$G$2:$G$19,E5501)</f>
        <v>education</v>
      </c>
      <c r="L5501" s="1" t="str">
        <f>IF(cleaning_working[[#This Row],[date]]="","Missing","Available")</f>
        <v>Available</v>
      </c>
    </row>
    <row r="5502" spans="1:12" x14ac:dyDescent="0.35">
      <c r="A5502" s="1" t="s">
        <v>5592</v>
      </c>
      <c r="B5502" s="1" t="s">
        <v>341</v>
      </c>
      <c r="C5502" s="3">
        <v>44374</v>
      </c>
      <c r="D5502" s="1" t="s">
        <v>13</v>
      </c>
      <c r="E5502" s="1" t="s">
        <v>39</v>
      </c>
      <c r="F5502" s="1">
        <v>5335</v>
      </c>
      <c r="G5502" s="1" t="s">
        <v>25</v>
      </c>
      <c r="H5502" s="1" t="s">
        <v>86</v>
      </c>
      <c r="I5502" s="1" t="s">
        <v>90</v>
      </c>
      <c r="J5502" s="1" t="str" cm="1">
        <f t="array" ref="J5502">_xlfn.IFS(F5502="","missing",F5502&lt;0,"negative",F5502=0,"zero",AND(F5502&gt;=99999,MOD(F5502,9)=0),"99999 placeholder",AND(F5502&gt;$O$5,D5502="Expense"),"Expense outlier",AND(F5502&gt;$P$5,D5502="Income"),"Income outlier",TRUE,"valid")</f>
        <v>valid</v>
      </c>
      <c r="K5502" s="1" t="str">
        <f>_xlfn.XLOOKUP(I5502,[1]category_mapping!$F$2:$F$19,[1]category_mapping!$G$2:$G$19,E5502)</f>
        <v>food</v>
      </c>
      <c r="L5502" s="1" t="str">
        <f>IF(cleaning_working[[#This Row],[date]]="","Missing","Available")</f>
        <v>Available</v>
      </c>
    </row>
    <row r="5503" spans="1:12" x14ac:dyDescent="0.35">
      <c r="A5503" s="1" t="s">
        <v>5593</v>
      </c>
      <c r="B5503" s="1" t="s">
        <v>376</v>
      </c>
      <c r="C5503" s="3">
        <v>44249</v>
      </c>
      <c r="D5503" s="1" t="s">
        <v>13</v>
      </c>
      <c r="E5503" s="1" t="s">
        <v>104</v>
      </c>
      <c r="F5503" s="1">
        <v>9377</v>
      </c>
      <c r="G5503" s="1" t="s">
        <v>32</v>
      </c>
      <c r="H5503" s="1" t="s">
        <v>52</v>
      </c>
      <c r="I5503" s="1" t="s">
        <v>41</v>
      </c>
      <c r="J5503" s="1" t="str" cm="1">
        <f t="array" ref="J5503">_xlfn.IFS(F5503="","missing",F5503&lt;0,"negative",F5503=0,"zero",AND(F5503&gt;=99999,MOD(F5503,9)=0),"99999 placeholder",AND(F5503&gt;$O$5,D5503="Expense"),"Expense outlier",AND(F5503&gt;$P$5,D5503="Income"),"Income outlier",TRUE,"valid")</f>
        <v>valid</v>
      </c>
      <c r="K5503" s="1" t="str">
        <f>_xlfn.XLOOKUP(I5503,[1]category_mapping!$F$2:$F$19,[1]category_mapping!$G$2:$G$19,E5503)</f>
        <v>utilities</v>
      </c>
      <c r="L5503" s="1" t="str">
        <f>IF(cleaning_working[[#This Row],[date]]="","Missing","Available")</f>
        <v>Available</v>
      </c>
    </row>
    <row r="5504" spans="1:12" x14ac:dyDescent="0.35">
      <c r="A5504" s="1" t="s">
        <v>5594</v>
      </c>
      <c r="B5504" s="1" t="s">
        <v>559</v>
      </c>
      <c r="C5504" s="3">
        <v>44323</v>
      </c>
      <c r="D5504" s="1" t="s">
        <v>13</v>
      </c>
      <c r="E5504" s="1" t="s">
        <v>96</v>
      </c>
      <c r="F5504" s="1">
        <v>4734</v>
      </c>
      <c r="G5504" s="1" t="s">
        <v>25</v>
      </c>
      <c r="H5504" s="1" t="s">
        <v>33</v>
      </c>
      <c r="J5504" s="1" t="str" cm="1">
        <f t="array" ref="J5504">_xlfn.IFS(F5504="","missing",F5504&lt;0,"negative",F5504=0,"zero",AND(F5504&gt;=99999,MOD(F5504,9)=0),"99999 placeholder",AND(F5504&gt;$O$5,D5504="Expense"),"Expense outlier",AND(F5504&gt;$P$5,D5504="Income"),"Income outlier",TRUE,"valid")</f>
        <v>valid</v>
      </c>
      <c r="K5504" s="1" t="str">
        <f>_xlfn.XLOOKUP(I5504,[1]category_mapping!$F$2:$F$19,[1]category_mapping!$G$2:$G$19,E5504)</f>
        <v>travel</v>
      </c>
      <c r="L5504" s="1" t="str">
        <f>IF(cleaning_working[[#This Row],[date]]="","Missing","Available")</f>
        <v>Available</v>
      </c>
    </row>
    <row r="5505" spans="1:12" x14ac:dyDescent="0.35">
      <c r="A5505" s="1" t="s">
        <v>5595</v>
      </c>
      <c r="B5505" s="1" t="s">
        <v>277</v>
      </c>
      <c r="C5505" s="3">
        <v>44689</v>
      </c>
      <c r="D5505" s="1" t="s">
        <v>13</v>
      </c>
      <c r="E5505" s="1" t="s">
        <v>39</v>
      </c>
      <c r="F5505" s="1">
        <v>5892</v>
      </c>
      <c r="G5505" s="1" t="s">
        <v>64</v>
      </c>
      <c r="H5505" s="1" t="s">
        <v>86</v>
      </c>
      <c r="I5505" s="1" t="s">
        <v>34</v>
      </c>
      <c r="J5505" s="1" t="str" cm="1">
        <f t="array" ref="J5505">_xlfn.IFS(F5505="","missing",F5505&lt;0,"negative",F5505=0,"zero",AND(F5505&gt;=99999,MOD(F5505,9)=0),"99999 placeholder",AND(F5505&gt;$O$5,D5505="Expense"),"Expense outlier",AND(F5505&gt;$P$5,D5505="Income"),"Income outlier",TRUE,"valid")</f>
        <v>valid</v>
      </c>
      <c r="K5505" s="1" t="str">
        <f>_xlfn.XLOOKUP(I5505,[1]category_mapping!$F$2:$F$19,[1]category_mapping!$G$2:$G$19,E5505)</f>
        <v>education</v>
      </c>
      <c r="L5505" s="1" t="str">
        <f>IF(cleaning_working[[#This Row],[date]]="","Missing","Available")</f>
        <v>Available</v>
      </c>
    </row>
    <row r="5506" spans="1:12" x14ac:dyDescent="0.35">
      <c r="A5506" s="1" t="s">
        <v>5596</v>
      </c>
      <c r="B5506" s="1" t="s">
        <v>557</v>
      </c>
      <c r="C5506" s="3">
        <v>45243</v>
      </c>
      <c r="D5506" s="1" t="s">
        <v>13</v>
      </c>
      <c r="E5506" s="1" t="s">
        <v>24</v>
      </c>
      <c r="F5506" s="1">
        <v>45115</v>
      </c>
      <c r="G5506" s="1" t="s">
        <v>64</v>
      </c>
      <c r="H5506" s="1" t="s">
        <v>159</v>
      </c>
      <c r="I5506" s="1" t="s">
        <v>217</v>
      </c>
      <c r="J5506" s="1" t="str" cm="1">
        <f t="array" ref="J5506">_xlfn.IFS(F5506="","missing",F5506&lt;0,"negative",F5506=0,"zero",AND(F5506&gt;=99999,MOD(F5506,9)=0),"99999 placeholder",AND(F5506&gt;$O$5,D5506="Expense"),"Expense outlier",AND(F5506&gt;$P$5,D5506="Income"),"Income outlier",TRUE,"valid")</f>
        <v>Expense outlier</v>
      </c>
      <c r="K5506" s="1" t="str">
        <f>_xlfn.XLOOKUP(I5506,[1]category_mapping!$F$2:$F$19,[1]category_mapping!$G$2:$G$19,E5506)</f>
        <v>rent</v>
      </c>
      <c r="L5506" s="1" t="str">
        <f>IF(cleaning_working[[#This Row],[date]]="","Missing","Available")</f>
        <v>Available</v>
      </c>
    </row>
    <row r="5507" spans="1:12" x14ac:dyDescent="0.35">
      <c r="A5507" s="1" t="s">
        <v>5597</v>
      </c>
      <c r="B5507" s="1" t="s">
        <v>274</v>
      </c>
      <c r="C5507" s="3">
        <v>45644</v>
      </c>
      <c r="D5507" s="1" t="s">
        <v>13</v>
      </c>
      <c r="E5507" s="1" t="s">
        <v>96</v>
      </c>
      <c r="F5507" s="1">
        <v>3945</v>
      </c>
      <c r="G5507" s="1" t="s">
        <v>18</v>
      </c>
      <c r="H5507" s="1" t="s">
        <v>83</v>
      </c>
      <c r="I5507" s="1" t="s">
        <v>226</v>
      </c>
      <c r="J5507" s="1" t="str" cm="1">
        <f t="array" ref="J5507">_xlfn.IFS(F5507="","missing",F5507&lt;0,"negative",F5507=0,"zero",AND(F5507&gt;=99999,MOD(F5507,9)=0),"99999 placeholder",AND(F5507&gt;$O$5,D5507="Expense"),"Expense outlier",AND(F5507&gt;$P$5,D5507="Income"),"Income outlier",TRUE,"valid")</f>
        <v>valid</v>
      </c>
      <c r="K5507" s="1" t="str">
        <f>_xlfn.XLOOKUP(I5507,[1]category_mapping!$F$2:$F$19,[1]category_mapping!$G$2:$G$19,E5507)</f>
        <v>savings</v>
      </c>
      <c r="L5507" s="1" t="str">
        <f>IF(cleaning_working[[#This Row],[date]]="","Missing","Available")</f>
        <v>Available</v>
      </c>
    </row>
    <row r="5508" spans="1:12" x14ac:dyDescent="0.35">
      <c r="A5508" s="1" t="s">
        <v>5598</v>
      </c>
      <c r="B5508" s="1" t="s">
        <v>491</v>
      </c>
      <c r="C5508" s="3">
        <v>44334</v>
      </c>
      <c r="D5508" s="1" t="s">
        <v>13</v>
      </c>
      <c r="E5508" s="1" t="s">
        <v>24</v>
      </c>
      <c r="F5508" s="1">
        <v>1000</v>
      </c>
      <c r="G5508" s="1" t="s">
        <v>18</v>
      </c>
      <c r="H5508" s="1" t="s">
        <v>133</v>
      </c>
      <c r="I5508" s="1" t="s">
        <v>80</v>
      </c>
      <c r="J5508" s="1" t="str" cm="1">
        <f t="array" ref="J5508">_xlfn.IFS(F5508="","missing",F5508&lt;0,"negative",F5508=0,"zero",AND(F5508&gt;=99999,MOD(F5508,9)=0),"99999 placeholder",AND(F5508&gt;$O$5,D5508="Expense"),"Expense outlier",AND(F5508&gt;$P$5,D5508="Income"),"Income outlier",TRUE,"valid")</f>
        <v>valid</v>
      </c>
      <c r="K5508" s="1" t="str">
        <f>_xlfn.XLOOKUP(I5508,[1]category_mapping!$F$2:$F$19,[1]category_mapping!$G$2:$G$19,E5508)</f>
        <v>food</v>
      </c>
      <c r="L5508" s="1" t="str">
        <f>IF(cleaning_working[[#This Row],[date]]="","Missing","Available")</f>
        <v>Available</v>
      </c>
    </row>
    <row r="5509" spans="1:12" x14ac:dyDescent="0.35">
      <c r="A5509" s="1" t="s">
        <v>5599</v>
      </c>
      <c r="B5509" s="1" t="s">
        <v>593</v>
      </c>
      <c r="C5509" s="3">
        <v>44689</v>
      </c>
      <c r="D5509" s="1" t="s">
        <v>13</v>
      </c>
      <c r="E5509" s="1" t="s">
        <v>96</v>
      </c>
      <c r="F5509" s="1">
        <v>1097</v>
      </c>
      <c r="G5509" s="1" t="s">
        <v>18</v>
      </c>
      <c r="H5509" s="1" t="s">
        <v>133</v>
      </c>
      <c r="I5509" s="1" t="s">
        <v>71</v>
      </c>
      <c r="J5509" s="1" t="str" cm="1">
        <f t="array" ref="J5509">_xlfn.IFS(F5509="","missing",F5509&lt;0,"negative",F5509=0,"zero",AND(F5509&gt;=99999,MOD(F5509,9)=0),"99999 placeholder",AND(F5509&gt;$O$5,D5509="Expense"),"Expense outlier",AND(F5509&gt;$P$5,D5509="Income"),"Income outlier",TRUE,"valid")</f>
        <v>valid</v>
      </c>
      <c r="K5509" s="1" t="str">
        <f>_xlfn.XLOOKUP(I5509,[1]category_mapping!$F$2:$F$19,[1]category_mapping!$G$2:$G$19,E5509)</f>
        <v>health</v>
      </c>
      <c r="L5509" s="1" t="str">
        <f>IF(cleaning_working[[#This Row],[date]]="","Missing","Available")</f>
        <v>Available</v>
      </c>
    </row>
    <row r="5510" spans="1:12" x14ac:dyDescent="0.35">
      <c r="A5510" s="1" t="s">
        <v>5600</v>
      </c>
      <c r="B5510" s="1" t="s">
        <v>277</v>
      </c>
      <c r="C5510" s="3">
        <v>44921</v>
      </c>
      <c r="D5510" s="1" t="s">
        <v>13</v>
      </c>
      <c r="E5510" s="1" t="s">
        <v>45</v>
      </c>
      <c r="F5510" s="1">
        <v>7780</v>
      </c>
      <c r="G5510" s="1" t="s">
        <v>40</v>
      </c>
      <c r="H5510" s="1" t="s">
        <v>25</v>
      </c>
      <c r="I5510" s="1" t="s">
        <v>71</v>
      </c>
      <c r="J5510" s="1" t="str" cm="1">
        <f t="array" ref="J5510">_xlfn.IFS(F5510="","missing",F5510&lt;0,"negative",F5510=0,"zero",AND(F5510&gt;=99999,MOD(F5510,9)=0),"99999 placeholder",AND(F5510&gt;$O$5,D5510="Expense"),"Expense outlier",AND(F5510&gt;$P$5,D5510="Income"),"Income outlier",TRUE,"valid")</f>
        <v>valid</v>
      </c>
      <c r="K5510" s="1" t="str">
        <f>_xlfn.XLOOKUP(I5510,[1]category_mapping!$F$2:$F$19,[1]category_mapping!$G$2:$G$19,E5510)</f>
        <v>health</v>
      </c>
      <c r="L5510" s="1" t="str">
        <f>IF(cleaning_working[[#This Row],[date]]="","Missing","Available")</f>
        <v>Available</v>
      </c>
    </row>
    <row r="5511" spans="1:12" x14ac:dyDescent="0.35">
      <c r="A5511" s="1" t="s">
        <v>5601</v>
      </c>
      <c r="B5511" s="1" t="s">
        <v>210</v>
      </c>
      <c r="C5511" s="3">
        <v>45061</v>
      </c>
      <c r="D5511" s="1" t="s">
        <v>13</v>
      </c>
      <c r="E5511" s="1" t="s">
        <v>39</v>
      </c>
      <c r="F5511" s="1">
        <v>3405</v>
      </c>
      <c r="G5511" s="1" t="s">
        <v>18</v>
      </c>
      <c r="H5511" s="1" t="s">
        <v>19</v>
      </c>
      <c r="I5511" s="1" t="s">
        <v>217</v>
      </c>
      <c r="J5511" s="1" t="str" cm="1">
        <f t="array" ref="J5511">_xlfn.IFS(F5511="","missing",F5511&lt;0,"negative",F5511=0,"zero",AND(F5511&gt;=99999,MOD(F5511,9)=0),"99999 placeholder",AND(F5511&gt;$O$5,D5511="Expense"),"Expense outlier",AND(F5511&gt;$P$5,D5511="Income"),"Income outlier",TRUE,"valid")</f>
        <v>valid</v>
      </c>
      <c r="K5511" s="1" t="str">
        <f>_xlfn.XLOOKUP(I5511,[1]category_mapping!$F$2:$F$19,[1]category_mapping!$G$2:$G$19,E5511)</f>
        <v>rent</v>
      </c>
      <c r="L5511" s="1" t="str">
        <f>IF(cleaning_working[[#This Row],[date]]="","Missing","Available")</f>
        <v>Available</v>
      </c>
    </row>
    <row r="5512" spans="1:12" x14ac:dyDescent="0.35">
      <c r="A5512" s="1" t="s">
        <v>5602</v>
      </c>
      <c r="B5512" s="1" t="s">
        <v>23</v>
      </c>
      <c r="C5512" s="3">
        <v>45576</v>
      </c>
      <c r="D5512" s="1" t="s">
        <v>13</v>
      </c>
      <c r="E5512" s="1" t="s">
        <v>39</v>
      </c>
      <c r="F5512" s="1">
        <v>9973</v>
      </c>
      <c r="G5512" s="1" t="s">
        <v>64</v>
      </c>
      <c r="H5512" s="1" t="s">
        <v>19</v>
      </c>
      <c r="I5512" s="1" t="s">
        <v>137</v>
      </c>
      <c r="J5512" s="1" t="str" cm="1">
        <f t="array" ref="J5512">_xlfn.IFS(F5512="","missing",F5512&lt;0,"negative",F5512=0,"zero",AND(F5512&gt;=99999,MOD(F5512,9)=0),"99999 placeholder",AND(F5512&gt;$O$5,D5512="Expense"),"Expense outlier",AND(F5512&gt;$P$5,D5512="Income"),"Income outlier",TRUE,"valid")</f>
        <v>valid</v>
      </c>
      <c r="K5512" s="1" t="str">
        <f>_xlfn.XLOOKUP(I5512,[1]category_mapping!$F$2:$F$19,[1]category_mapping!$G$2:$G$19,E5512)</f>
        <v>travel</v>
      </c>
      <c r="L5512" s="1" t="str">
        <f>IF(cleaning_working[[#This Row],[date]]="","Missing","Available")</f>
        <v>Available</v>
      </c>
    </row>
    <row r="5513" spans="1:12" x14ac:dyDescent="0.35">
      <c r="A5513" s="1" t="s">
        <v>5603</v>
      </c>
      <c r="B5513" s="1" t="s">
        <v>150</v>
      </c>
      <c r="C5513" s="3">
        <v>44261</v>
      </c>
      <c r="D5513" s="1" t="s">
        <v>13</v>
      </c>
      <c r="E5513" s="1" t="s">
        <v>24</v>
      </c>
      <c r="F5513" s="1">
        <v>8343</v>
      </c>
      <c r="G5513" s="1" t="s">
        <v>18</v>
      </c>
      <c r="H5513" s="1" t="s">
        <v>26</v>
      </c>
      <c r="J5513" s="1" t="str" cm="1">
        <f t="array" ref="J5513">_xlfn.IFS(F5513="","missing",F5513&lt;0,"negative",F5513=0,"zero",AND(F5513&gt;=99999,MOD(F5513,9)=0),"99999 placeholder",AND(F5513&gt;$O$5,D5513="Expense"),"Expense outlier",AND(F5513&gt;$P$5,D5513="Income"),"Income outlier",TRUE,"valid")</f>
        <v>valid</v>
      </c>
      <c r="K5513" s="1" t="str">
        <f>_xlfn.XLOOKUP(I5513,[1]category_mapping!$F$2:$F$19,[1]category_mapping!$G$2:$G$19,E5513)</f>
        <v>rent</v>
      </c>
      <c r="L5513" s="1" t="str">
        <f>IF(cleaning_working[[#This Row],[date]]="","Missing","Available")</f>
        <v>Available</v>
      </c>
    </row>
    <row r="5514" spans="1:12" x14ac:dyDescent="0.35">
      <c r="A5514" s="1" t="s">
        <v>5604</v>
      </c>
      <c r="B5514" s="1" t="s">
        <v>464</v>
      </c>
      <c r="C5514" s="3">
        <v>44404</v>
      </c>
      <c r="D5514" s="1" t="s">
        <v>14</v>
      </c>
      <c r="E5514" s="1" t="s">
        <v>31</v>
      </c>
      <c r="F5514" s="1">
        <v>29722</v>
      </c>
      <c r="G5514" s="1" t="s">
        <v>32</v>
      </c>
      <c r="H5514" s="1" t="s">
        <v>133</v>
      </c>
      <c r="I5514" s="1" t="s">
        <v>93</v>
      </c>
      <c r="J5514" s="1" t="str" cm="1">
        <f t="array" ref="J5514">_xlfn.IFS(F5514="","missing",F5514&lt;0,"negative",F5514=0,"zero",AND(F5514&gt;=99999,MOD(F5514,9)=0),"99999 placeholder",AND(F5514&gt;$O$5,D5514="Expense"),"Expense outlier",AND(F5514&gt;$P$5,D5514="Income"),"Income outlier",TRUE,"valid")</f>
        <v>valid</v>
      </c>
      <c r="K5514" s="1" t="str">
        <f>_xlfn.XLOOKUP(I5514,[1]category_mapping!$F$2:$F$19,[1]category_mapping!$G$2:$G$19,E5514)</f>
        <v>freelance</v>
      </c>
      <c r="L5514" s="1" t="str">
        <f>IF(cleaning_working[[#This Row],[date]]="","Missing","Available")</f>
        <v>Available</v>
      </c>
    </row>
    <row r="5515" spans="1:12" x14ac:dyDescent="0.35">
      <c r="A5515" s="1" t="s">
        <v>5605</v>
      </c>
      <c r="B5515" s="1" t="s">
        <v>202</v>
      </c>
      <c r="C5515" s="3">
        <v>45314</v>
      </c>
      <c r="D5515" s="1" t="s">
        <v>13</v>
      </c>
      <c r="E5515" s="1" t="s">
        <v>45</v>
      </c>
      <c r="F5515" s="1">
        <v>4218</v>
      </c>
      <c r="G5515" s="1" t="s">
        <v>64</v>
      </c>
      <c r="H5515" s="1" t="s">
        <v>83</v>
      </c>
      <c r="I5515" s="1" t="s">
        <v>90</v>
      </c>
      <c r="J5515" s="1" t="str" cm="1">
        <f t="array" ref="J5515">_xlfn.IFS(F5515="","missing",F5515&lt;0,"negative",F5515=0,"zero",AND(F5515&gt;=99999,MOD(F5515,9)=0),"99999 placeholder",AND(F5515&gt;$O$5,D5515="Expense"),"Expense outlier",AND(F5515&gt;$P$5,D5515="Income"),"Income outlier",TRUE,"valid")</f>
        <v>valid</v>
      </c>
      <c r="K5515" s="1" t="str">
        <f>_xlfn.XLOOKUP(I5515,[1]category_mapping!$F$2:$F$19,[1]category_mapping!$G$2:$G$19,E5515)</f>
        <v>entertainment</v>
      </c>
      <c r="L5515" s="1" t="str">
        <f>IF(cleaning_working[[#This Row],[date]]="","Missing","Available")</f>
        <v>Available</v>
      </c>
    </row>
    <row r="5516" spans="1:12" x14ac:dyDescent="0.35">
      <c r="A5516" s="1" t="s">
        <v>5606</v>
      </c>
      <c r="B5516" s="1" t="s">
        <v>75</v>
      </c>
      <c r="C5516" s="3">
        <v>45424</v>
      </c>
      <c r="D5516" s="1" t="s">
        <v>13</v>
      </c>
      <c r="E5516" s="1" t="s">
        <v>24</v>
      </c>
      <c r="F5516" s="1">
        <v>7495</v>
      </c>
      <c r="G5516" s="1" t="s">
        <v>18</v>
      </c>
      <c r="H5516" s="1" t="s">
        <v>159</v>
      </c>
      <c r="I5516" s="1" t="s">
        <v>66</v>
      </c>
      <c r="J5516" s="1" t="str" cm="1">
        <f t="array" ref="J5516">_xlfn.IFS(F5516="","missing",F5516&lt;0,"negative",F5516=0,"zero",AND(F5516&gt;=99999,MOD(F5516,9)=0),"99999 placeholder",AND(F5516&gt;$O$5,D5516="Expense"),"Expense outlier",AND(F5516&gt;$P$5,D5516="Income"),"Income outlier",TRUE,"valid")</f>
        <v>valid</v>
      </c>
      <c r="K5516" s="1" t="str">
        <f>_xlfn.XLOOKUP(I5516,[1]category_mapping!$F$2:$F$19,[1]category_mapping!$G$2:$G$19,E5516)</f>
        <v>food</v>
      </c>
      <c r="L5516" s="1" t="str">
        <f>IF(cleaning_working[[#This Row],[date]]="","Missing","Available")</f>
        <v>Available</v>
      </c>
    </row>
    <row r="5517" spans="1:12" x14ac:dyDescent="0.35">
      <c r="A5517" s="1" t="s">
        <v>5607</v>
      </c>
      <c r="B5517" s="1" t="s">
        <v>341</v>
      </c>
      <c r="C5517" s="3">
        <v>45654</v>
      </c>
      <c r="D5517" s="1" t="s">
        <v>13</v>
      </c>
      <c r="E5517" s="1" t="s">
        <v>24</v>
      </c>
      <c r="F5517" s="1">
        <v>9302</v>
      </c>
      <c r="G5517" s="1" t="s">
        <v>32</v>
      </c>
      <c r="H5517" s="1" t="s">
        <v>65</v>
      </c>
      <c r="I5517" s="1" t="s">
        <v>90</v>
      </c>
      <c r="J5517" s="1" t="str" cm="1">
        <f t="array" ref="J5517">_xlfn.IFS(F5517="","missing",F5517&lt;0,"negative",F5517=0,"zero",AND(F5517&gt;=99999,MOD(F5517,9)=0),"99999 placeholder",AND(F5517&gt;$O$5,D5517="Expense"),"Expense outlier",AND(F5517&gt;$P$5,D5517="Income"),"Income outlier",TRUE,"valid")</f>
        <v>valid</v>
      </c>
      <c r="K5517" s="1" t="str">
        <f>_xlfn.XLOOKUP(I5517,[1]category_mapping!$F$2:$F$19,[1]category_mapping!$G$2:$G$19,E5517)</f>
        <v>rent</v>
      </c>
      <c r="L5517" s="1" t="str">
        <f>IF(cleaning_working[[#This Row],[date]]="","Missing","Available")</f>
        <v>Available</v>
      </c>
    </row>
    <row r="5518" spans="1:12" x14ac:dyDescent="0.35">
      <c r="A5518" s="1" t="s">
        <v>5608</v>
      </c>
      <c r="B5518" s="1" t="s">
        <v>144</v>
      </c>
      <c r="C5518" s="3">
        <v>45655</v>
      </c>
      <c r="D5518" s="1" t="s">
        <v>13</v>
      </c>
      <c r="E5518" s="1" t="s">
        <v>17</v>
      </c>
      <c r="F5518" s="1">
        <v>6986</v>
      </c>
      <c r="G5518" s="1" t="s">
        <v>18</v>
      </c>
      <c r="H5518" s="1" t="s">
        <v>52</v>
      </c>
      <c r="I5518" s="1" t="s">
        <v>194</v>
      </c>
      <c r="J5518" s="1" t="str" cm="1">
        <f t="array" ref="J5518">_xlfn.IFS(F5518="","missing",F5518&lt;0,"negative",F5518=0,"zero",AND(F5518&gt;=99999,MOD(F5518,9)=0),"99999 placeholder",AND(F5518&gt;$O$5,D5518="Expense"),"Expense outlier",AND(F5518&gt;$P$5,D5518="Income"),"Income outlier",TRUE,"valid")</f>
        <v>valid</v>
      </c>
      <c r="K5518" s="1" t="str">
        <f>_xlfn.XLOOKUP(I5518,[1]category_mapping!$F$2:$F$19,[1]category_mapping!$G$2:$G$19,E5518)</f>
        <v>travel</v>
      </c>
      <c r="L5518" s="1" t="str">
        <f>IF(cleaning_working[[#This Row],[date]]="","Missing","Available")</f>
        <v>Available</v>
      </c>
    </row>
    <row r="5519" spans="1:12" x14ac:dyDescent="0.35">
      <c r="A5519" s="1" t="s">
        <v>5609</v>
      </c>
      <c r="B5519" s="1" t="s">
        <v>334</v>
      </c>
      <c r="C5519" s="3">
        <v>45638</v>
      </c>
      <c r="D5519" s="1" t="s">
        <v>13</v>
      </c>
      <c r="E5519" s="1" t="s">
        <v>45</v>
      </c>
      <c r="F5519" s="1">
        <v>4274</v>
      </c>
      <c r="G5519" s="1" t="s">
        <v>32</v>
      </c>
      <c r="H5519" s="1" t="s">
        <v>83</v>
      </c>
      <c r="I5519" s="1" t="s">
        <v>217</v>
      </c>
      <c r="J5519" s="1" t="str" cm="1">
        <f t="array" ref="J5519">_xlfn.IFS(F5519="","missing",F5519&lt;0,"negative",F5519=0,"zero",AND(F5519&gt;=99999,MOD(F5519,9)=0),"99999 placeholder",AND(F5519&gt;$O$5,D5519="Expense"),"Expense outlier",AND(F5519&gt;$P$5,D5519="Income"),"Income outlier",TRUE,"valid")</f>
        <v>valid</v>
      </c>
      <c r="K5519" s="1" t="str">
        <f>_xlfn.XLOOKUP(I5519,[1]category_mapping!$F$2:$F$19,[1]category_mapping!$G$2:$G$19,E5519)</f>
        <v>rent</v>
      </c>
      <c r="L5519" s="1" t="str">
        <f>IF(cleaning_working[[#This Row],[date]]="","Missing","Available")</f>
        <v>Available</v>
      </c>
    </row>
    <row r="5520" spans="1:12" x14ac:dyDescent="0.35">
      <c r="A5520" s="1" t="s">
        <v>5610</v>
      </c>
      <c r="B5520" s="1" t="s">
        <v>206</v>
      </c>
      <c r="C5520" s="3">
        <v>44263</v>
      </c>
      <c r="D5520" s="1" t="s">
        <v>13</v>
      </c>
      <c r="E5520" s="1" t="s">
        <v>17</v>
      </c>
      <c r="F5520" s="1">
        <v>9063</v>
      </c>
      <c r="G5520" s="1" t="s">
        <v>32</v>
      </c>
      <c r="H5520" s="1" t="s">
        <v>52</v>
      </c>
      <c r="I5520" s="1" t="s">
        <v>53</v>
      </c>
      <c r="J5520" s="1" t="str" cm="1">
        <f t="array" ref="J5520">_xlfn.IFS(F5520="","missing",F5520&lt;0,"negative",F5520=0,"zero",AND(F5520&gt;=99999,MOD(F5520,9)=0),"99999 placeholder",AND(F5520&gt;$O$5,D5520="Expense"),"Expense outlier",AND(F5520&gt;$P$5,D5520="Income"),"Income outlier",TRUE,"valid")</f>
        <v>valid</v>
      </c>
      <c r="K5520" s="1" t="str">
        <f>_xlfn.XLOOKUP(I5520,[1]category_mapping!$F$2:$F$19,[1]category_mapping!$G$2:$G$19,E5520)</f>
        <v>travel</v>
      </c>
      <c r="L5520" s="1" t="str">
        <f>IF(cleaning_working[[#This Row],[date]]="","Missing","Available")</f>
        <v>Available</v>
      </c>
    </row>
    <row r="5521" spans="1:12" x14ac:dyDescent="0.35">
      <c r="A5521" s="1" t="s">
        <v>5611</v>
      </c>
      <c r="B5521" s="1" t="s">
        <v>360</v>
      </c>
      <c r="C5521" s="3">
        <v>44357</v>
      </c>
      <c r="D5521" s="1" t="s">
        <v>13</v>
      </c>
      <c r="E5521" s="1" t="s">
        <v>24</v>
      </c>
      <c r="F5521" s="1">
        <v>7579</v>
      </c>
      <c r="G5521" s="1" t="s">
        <v>40</v>
      </c>
      <c r="H5521" s="1" t="s">
        <v>33</v>
      </c>
      <c r="I5521" s="1" t="s">
        <v>134</v>
      </c>
      <c r="J5521" s="1" t="str" cm="1">
        <f t="array" ref="J5521">_xlfn.IFS(F5521="","missing",F5521&lt;0,"negative",F5521=0,"zero",AND(F5521&gt;=99999,MOD(F5521,9)=0),"99999 placeholder",AND(F5521&gt;$O$5,D5521="Expense"),"Expense outlier",AND(F5521&gt;$P$5,D5521="Income"),"Income outlier",TRUE,"valid")</f>
        <v>valid</v>
      </c>
      <c r="K5521" s="1" t="str">
        <f>_xlfn.XLOOKUP(I5521,[1]category_mapping!$F$2:$F$19,[1]category_mapping!$G$2:$G$19,E5521)</f>
        <v>education</v>
      </c>
      <c r="L5521" s="1" t="str">
        <f>IF(cleaning_working[[#This Row],[date]]="","Missing","Available")</f>
        <v>Available</v>
      </c>
    </row>
    <row r="5522" spans="1:12" x14ac:dyDescent="0.35">
      <c r="A5522" s="1" t="s">
        <v>5612</v>
      </c>
      <c r="B5522" s="1" t="s">
        <v>208</v>
      </c>
      <c r="C5522" s="3">
        <v>44433</v>
      </c>
      <c r="D5522" s="1" t="s">
        <v>13</v>
      </c>
      <c r="E5522" s="1" t="s">
        <v>39</v>
      </c>
      <c r="F5522" s="1">
        <v>3559</v>
      </c>
      <c r="G5522" s="1" t="s">
        <v>64</v>
      </c>
      <c r="H5522" s="1" t="s">
        <v>25</v>
      </c>
      <c r="I5522" s="1" t="s">
        <v>170</v>
      </c>
      <c r="J5522" s="1" t="str" cm="1">
        <f t="array" ref="J5522">_xlfn.IFS(F5522="","missing",F5522&lt;0,"negative",F5522=0,"zero",AND(F5522&gt;=99999,MOD(F5522,9)=0),"99999 placeholder",AND(F5522&gt;$O$5,D5522="Expense"),"Expense outlier",AND(F5522&gt;$P$5,D5522="Income"),"Income outlier",TRUE,"valid")</f>
        <v>valid</v>
      </c>
      <c r="K5522" s="1" t="str">
        <f>_xlfn.XLOOKUP(I5522,[1]category_mapping!$F$2:$F$19,[1]category_mapping!$G$2:$G$19,E5522)</f>
        <v>health</v>
      </c>
      <c r="L5522" s="1" t="str">
        <f>IF(cleaning_working[[#This Row],[date]]="","Missing","Available")</f>
        <v>Available</v>
      </c>
    </row>
    <row r="5523" spans="1:12" x14ac:dyDescent="0.35">
      <c r="A5523" s="1" t="s">
        <v>5613</v>
      </c>
      <c r="B5523" s="1" t="s">
        <v>381</v>
      </c>
      <c r="C5523" s="3">
        <v>45445</v>
      </c>
      <c r="D5523" s="1" t="s">
        <v>13</v>
      </c>
      <c r="E5523" s="1" t="s">
        <v>63</v>
      </c>
      <c r="F5523" s="1">
        <v>6648</v>
      </c>
      <c r="G5523" s="1" t="s">
        <v>40</v>
      </c>
      <c r="H5523" s="1" t="s">
        <v>25</v>
      </c>
      <c r="I5523" s="1" t="s">
        <v>41</v>
      </c>
      <c r="J5523" s="1" t="str" cm="1">
        <f t="array" ref="J5523">_xlfn.IFS(F5523="","missing",F5523&lt;0,"negative",F5523=0,"zero",AND(F5523&gt;=99999,MOD(F5523,9)=0),"99999 placeholder",AND(F5523&gt;$O$5,D5523="Expense"),"Expense outlier",AND(F5523&gt;$P$5,D5523="Income"),"Income outlier",TRUE,"valid")</f>
        <v>valid</v>
      </c>
      <c r="K5523" s="1" t="str">
        <f>_xlfn.XLOOKUP(I5523,[1]category_mapping!$F$2:$F$19,[1]category_mapping!$G$2:$G$19,E5523)</f>
        <v>utilities</v>
      </c>
      <c r="L5523" s="1" t="str">
        <f>IF(cleaning_working[[#This Row],[date]]="","Missing","Available")</f>
        <v>Available</v>
      </c>
    </row>
    <row r="5524" spans="1:12" x14ac:dyDescent="0.35">
      <c r="A5524" s="1" t="s">
        <v>5614</v>
      </c>
      <c r="B5524" s="1" t="s">
        <v>146</v>
      </c>
      <c r="C5524" s="3">
        <v>44753</v>
      </c>
      <c r="D5524" s="1" t="s">
        <v>13</v>
      </c>
      <c r="E5524" s="1" t="s">
        <v>39</v>
      </c>
      <c r="F5524" s="1">
        <v>3787</v>
      </c>
      <c r="G5524" s="1" t="s">
        <v>40</v>
      </c>
      <c r="H5524" s="1" t="s">
        <v>107</v>
      </c>
      <c r="I5524" s="1" t="s">
        <v>120</v>
      </c>
      <c r="J5524" s="1" t="str" cm="1">
        <f t="array" ref="J5524">_xlfn.IFS(F5524="","missing",F5524&lt;0,"negative",F5524=0,"zero",AND(F5524&gt;=99999,MOD(F5524,9)=0),"99999 placeholder",AND(F5524&gt;$O$5,D5524="Expense"),"Expense outlier",AND(F5524&gt;$P$5,D5524="Income"),"Income outlier",TRUE,"valid")</f>
        <v>valid</v>
      </c>
      <c r="K5524" s="1" t="str">
        <f>_xlfn.XLOOKUP(I5524,[1]category_mapping!$F$2:$F$19,[1]category_mapping!$G$2:$G$19,E5524)</f>
        <v>food</v>
      </c>
      <c r="L5524" s="1" t="str">
        <f>IF(cleaning_working[[#This Row],[date]]="","Missing","Available")</f>
        <v>Available</v>
      </c>
    </row>
    <row r="5525" spans="1:12" x14ac:dyDescent="0.35">
      <c r="A5525" s="1" t="s">
        <v>5615</v>
      </c>
      <c r="B5525" s="1" t="s">
        <v>77</v>
      </c>
      <c r="C5525" s="3">
        <v>45622</v>
      </c>
      <c r="D5525" s="1" t="s">
        <v>13</v>
      </c>
      <c r="E5525" s="1" t="s">
        <v>39</v>
      </c>
      <c r="F5525" s="1">
        <v>3384</v>
      </c>
      <c r="G5525" s="1" t="s">
        <v>40</v>
      </c>
      <c r="H5525" s="1" t="s">
        <v>33</v>
      </c>
      <c r="J5525" s="1" t="str" cm="1">
        <f t="array" ref="J5525">_xlfn.IFS(F5525="","missing",F5525&lt;0,"negative",F5525=0,"zero",AND(F5525&gt;=99999,MOD(F5525,9)=0),"99999 placeholder",AND(F5525&gt;$O$5,D5525="Expense"),"Expense outlier",AND(F5525&gt;$P$5,D5525="Income"),"Income outlier",TRUE,"valid")</f>
        <v>valid</v>
      </c>
      <c r="K5525" s="1" t="str">
        <f>_xlfn.XLOOKUP(I5525,[1]category_mapping!$F$2:$F$19,[1]category_mapping!$G$2:$G$19,E5525)</f>
        <v>food</v>
      </c>
      <c r="L5525" s="1" t="str">
        <f>IF(cleaning_working[[#This Row],[date]]="","Missing","Available")</f>
        <v>Available</v>
      </c>
    </row>
    <row r="5526" spans="1:12" x14ac:dyDescent="0.35">
      <c r="A5526" s="1" t="s">
        <v>5616</v>
      </c>
      <c r="B5526" s="1" t="s">
        <v>431</v>
      </c>
      <c r="C5526" s="3">
        <v>44733</v>
      </c>
      <c r="D5526" s="1" t="s">
        <v>14</v>
      </c>
      <c r="E5526" s="1" t="s">
        <v>215</v>
      </c>
      <c r="F5526" s="1">
        <v>59549</v>
      </c>
      <c r="G5526" s="1" t="s">
        <v>64</v>
      </c>
      <c r="H5526" s="1" t="s">
        <v>19</v>
      </c>
      <c r="I5526" s="1" t="s">
        <v>93</v>
      </c>
      <c r="J5526" s="1" t="str" cm="1">
        <f t="array" ref="J5526">_xlfn.IFS(F5526="","missing",F5526&lt;0,"negative",F5526=0,"zero",AND(F5526&gt;=99999,MOD(F5526,9)=0),"99999 placeholder",AND(F5526&gt;$O$5,D5526="Expense"),"Expense outlier",AND(F5526&gt;$P$5,D5526="Income"),"Income outlier",TRUE,"valid")</f>
        <v>valid</v>
      </c>
      <c r="K5526" s="1" t="str">
        <f>_xlfn.XLOOKUP(I5526,[1]category_mapping!$F$2:$F$19,[1]category_mapping!$G$2:$G$19,E5526)</f>
        <v>bonus</v>
      </c>
      <c r="L5526" s="1" t="str">
        <f>IF(cleaning_working[[#This Row],[date]]="","Missing","Available")</f>
        <v>Available</v>
      </c>
    </row>
    <row r="5527" spans="1:12" x14ac:dyDescent="0.35">
      <c r="A5527" s="1" t="s">
        <v>5617</v>
      </c>
      <c r="B5527" s="1" t="s">
        <v>56</v>
      </c>
      <c r="C5527" s="3">
        <v>45312</v>
      </c>
      <c r="D5527" s="1" t="s">
        <v>13</v>
      </c>
      <c r="E5527" s="1" t="s">
        <v>39</v>
      </c>
      <c r="F5527" s="1">
        <v>3891</v>
      </c>
      <c r="G5527" s="1" t="s">
        <v>18</v>
      </c>
      <c r="H5527" s="1" t="s">
        <v>52</v>
      </c>
      <c r="I5527" s="1" t="s">
        <v>128</v>
      </c>
      <c r="J5527" s="1" t="str" cm="1">
        <f t="array" ref="J5527">_xlfn.IFS(F5527="","missing",F5527&lt;0,"negative",F5527=0,"zero",AND(F5527&gt;=99999,MOD(F5527,9)=0),"99999 placeholder",AND(F5527&gt;$O$5,D5527="Expense"),"Expense outlier",AND(F5527&gt;$P$5,D5527="Income"),"Income outlier",TRUE,"valid")</f>
        <v>valid</v>
      </c>
      <c r="K5527" s="1" t="str">
        <f>_xlfn.XLOOKUP(I5527,[1]category_mapping!$F$2:$F$19,[1]category_mapping!$G$2:$G$19,E5527)</f>
        <v>utilities</v>
      </c>
      <c r="L5527" s="1" t="str">
        <f>IF(cleaning_working[[#This Row],[date]]="","Missing","Available")</f>
        <v>Available</v>
      </c>
    </row>
    <row r="5528" spans="1:12" x14ac:dyDescent="0.35">
      <c r="A5528" s="1" t="s">
        <v>5618</v>
      </c>
      <c r="B5528" s="1" t="s">
        <v>360</v>
      </c>
      <c r="C5528" s="3">
        <v>44668</v>
      </c>
      <c r="D5528" s="1" t="s">
        <v>14</v>
      </c>
      <c r="E5528" s="1" t="s">
        <v>57</v>
      </c>
      <c r="F5528" s="1">
        <v>65607</v>
      </c>
      <c r="G5528" s="1" t="s">
        <v>32</v>
      </c>
      <c r="H5528" s="1" t="s">
        <v>52</v>
      </c>
      <c r="I5528" s="1" t="s">
        <v>170</v>
      </c>
      <c r="J5528" s="1" t="str" cm="1">
        <f t="array" ref="J5528">_xlfn.IFS(F5528="","missing",F5528&lt;0,"negative",F5528=0,"zero",AND(F5528&gt;=99999,MOD(F5528,9)=0),"99999 placeholder",AND(F5528&gt;$O$5,D5528="Expense"),"Expense outlier",AND(F5528&gt;$P$5,D5528="Income"),"Income outlier",TRUE,"valid")</f>
        <v>valid</v>
      </c>
      <c r="K5528" s="1" t="str">
        <f>_xlfn.XLOOKUP(I5528,[1]category_mapping!$F$2:$F$19,[1]category_mapping!$G$2:$G$19,E5528)</f>
        <v>health</v>
      </c>
      <c r="L5528" s="1" t="str">
        <f>IF(cleaning_working[[#This Row],[date]]="","Missing","Available")</f>
        <v>Available</v>
      </c>
    </row>
    <row r="5529" spans="1:12" x14ac:dyDescent="0.35">
      <c r="A5529" s="1" t="s">
        <v>5619</v>
      </c>
      <c r="B5529" s="1" t="s">
        <v>357</v>
      </c>
      <c r="C5529" s="3">
        <v>44404</v>
      </c>
      <c r="D5529" s="1" t="s">
        <v>13</v>
      </c>
      <c r="E5529" s="1" t="s">
        <v>96</v>
      </c>
      <c r="F5529" s="1">
        <v>3895</v>
      </c>
      <c r="G5529" s="1" t="s">
        <v>40</v>
      </c>
      <c r="H5529" s="1" t="s">
        <v>86</v>
      </c>
      <c r="J5529" s="1" t="str" cm="1">
        <f t="array" ref="J5529">_xlfn.IFS(F5529="","missing",F5529&lt;0,"negative",F5529=0,"zero",AND(F5529&gt;=99999,MOD(F5529,9)=0),"99999 placeholder",AND(F5529&gt;$O$5,D5529="Expense"),"Expense outlier",AND(F5529&gt;$P$5,D5529="Income"),"Income outlier",TRUE,"valid")</f>
        <v>valid</v>
      </c>
      <c r="K5529" s="1" t="str">
        <f>_xlfn.XLOOKUP(I5529,[1]category_mapping!$F$2:$F$19,[1]category_mapping!$G$2:$G$19,E5529)</f>
        <v>travel</v>
      </c>
      <c r="L5529" s="1" t="str">
        <f>IF(cleaning_working[[#This Row],[date]]="","Missing","Available")</f>
        <v>Available</v>
      </c>
    </row>
    <row r="5530" spans="1:12" x14ac:dyDescent="0.35">
      <c r="A5530" s="1" t="s">
        <v>5620</v>
      </c>
      <c r="B5530" s="1" t="s">
        <v>158</v>
      </c>
      <c r="C5530" s="3">
        <v>44234</v>
      </c>
      <c r="D5530" s="1" t="s">
        <v>13</v>
      </c>
      <c r="E5530" s="1" t="s">
        <v>176</v>
      </c>
      <c r="F5530" s="1">
        <v>7787</v>
      </c>
      <c r="G5530" s="1" t="s">
        <v>40</v>
      </c>
      <c r="H5530" s="1" t="s">
        <v>52</v>
      </c>
      <c r="I5530" s="1" t="s">
        <v>170</v>
      </c>
      <c r="J5530" s="1" t="str" cm="1">
        <f t="array" ref="J5530">_xlfn.IFS(F5530="","missing",F5530&lt;0,"negative",F5530=0,"zero",AND(F5530&gt;=99999,MOD(F5530,9)=0),"99999 placeholder",AND(F5530&gt;$O$5,D5530="Expense"),"Expense outlier",AND(F5530&gt;$P$5,D5530="Income"),"Income outlier",TRUE,"valid")</f>
        <v>valid</v>
      </c>
      <c r="K5530" s="1" t="str">
        <f>_xlfn.XLOOKUP(I5530,[1]category_mapping!$F$2:$F$19,[1]category_mapping!$G$2:$G$19,E5530)</f>
        <v>health</v>
      </c>
      <c r="L5530" s="1" t="str">
        <f>IF(cleaning_working[[#This Row],[date]]="","Missing","Available")</f>
        <v>Available</v>
      </c>
    </row>
    <row r="5531" spans="1:12" x14ac:dyDescent="0.35">
      <c r="A5531" s="1" t="s">
        <v>5621</v>
      </c>
      <c r="B5531" s="1" t="s">
        <v>782</v>
      </c>
      <c r="C5531" s="3">
        <v>44372</v>
      </c>
      <c r="D5531" s="1" t="s">
        <v>13</v>
      </c>
      <c r="E5531" s="1" t="s">
        <v>39</v>
      </c>
      <c r="F5531" s="1">
        <v>1327</v>
      </c>
      <c r="G5531" s="1" t="s">
        <v>32</v>
      </c>
      <c r="H5531" s="1" t="s">
        <v>86</v>
      </c>
      <c r="I5531" s="1" t="s">
        <v>134</v>
      </c>
      <c r="J5531" s="1" t="str" cm="1">
        <f t="array" ref="J5531">_xlfn.IFS(F5531="","missing",F5531&lt;0,"negative",F5531=0,"zero",AND(F5531&gt;=99999,MOD(F5531,9)=0),"99999 placeholder",AND(F5531&gt;$O$5,D5531="Expense"),"Expense outlier",AND(F5531&gt;$P$5,D5531="Income"),"Income outlier",TRUE,"valid")</f>
        <v>valid</v>
      </c>
      <c r="K5531" s="1" t="str">
        <f>_xlfn.XLOOKUP(I5531,[1]category_mapping!$F$2:$F$19,[1]category_mapping!$G$2:$G$19,E5531)</f>
        <v>education</v>
      </c>
      <c r="L5531" s="1" t="str">
        <f>IF(cleaning_working[[#This Row],[date]]="","Missing","Available")</f>
        <v>Available</v>
      </c>
    </row>
    <row r="5532" spans="1:12" x14ac:dyDescent="0.35">
      <c r="A5532" s="1" t="s">
        <v>5622</v>
      </c>
      <c r="B5532" s="1" t="s">
        <v>266</v>
      </c>
      <c r="C5532" s="3">
        <v>44366</v>
      </c>
      <c r="D5532" s="1" t="s">
        <v>13</v>
      </c>
      <c r="E5532" s="1" t="s">
        <v>96</v>
      </c>
      <c r="F5532" s="1">
        <v>2087</v>
      </c>
      <c r="G5532" s="1" t="s">
        <v>64</v>
      </c>
      <c r="H5532" s="1" t="s">
        <v>159</v>
      </c>
      <c r="I5532" s="1" t="s">
        <v>90</v>
      </c>
      <c r="J5532" s="1" t="str" cm="1">
        <f t="array" ref="J5532">_xlfn.IFS(F5532="","missing",F5532&lt;0,"negative",F5532=0,"zero",AND(F5532&gt;=99999,MOD(F5532,9)=0),"99999 placeholder",AND(F5532&gt;$O$5,D5532="Expense"),"Expense outlier",AND(F5532&gt;$P$5,D5532="Income"),"Income outlier",TRUE,"valid")</f>
        <v>valid</v>
      </c>
      <c r="K5532" s="1" t="str">
        <f>_xlfn.XLOOKUP(I5532,[1]category_mapping!$F$2:$F$19,[1]category_mapping!$G$2:$G$19,E5532)</f>
        <v>travel</v>
      </c>
      <c r="L5532" s="1" t="str">
        <f>IF(cleaning_working[[#This Row],[date]]="","Missing","Available")</f>
        <v>Available</v>
      </c>
    </row>
    <row r="5533" spans="1:12" x14ac:dyDescent="0.35">
      <c r="A5533" s="1" t="s">
        <v>5623</v>
      </c>
      <c r="B5533" s="1" t="s">
        <v>464</v>
      </c>
      <c r="C5533" s="3">
        <v>45374</v>
      </c>
      <c r="D5533" s="1" t="s">
        <v>13</v>
      </c>
      <c r="E5533" s="1" t="s">
        <v>39</v>
      </c>
      <c r="F5533" s="1">
        <v>54</v>
      </c>
      <c r="G5533" s="1" t="s">
        <v>64</v>
      </c>
      <c r="H5533" s="1" t="s">
        <v>133</v>
      </c>
      <c r="I5533" s="1" t="s">
        <v>49</v>
      </c>
      <c r="J5533" s="1" t="str" cm="1">
        <f t="array" ref="J5533">_xlfn.IFS(F5533="","missing",F5533&lt;0,"negative",F5533=0,"zero",AND(F5533&gt;=99999,MOD(F5533,9)=0),"99999 placeholder",AND(F5533&gt;$O$5,D5533="Expense"),"Expense outlier",AND(F5533&gt;$P$5,D5533="Income"),"Income outlier",TRUE,"valid")</f>
        <v>valid</v>
      </c>
      <c r="K5533" s="1" t="str">
        <f>_xlfn.XLOOKUP(I5533,[1]category_mapping!$F$2:$F$19,[1]category_mapping!$G$2:$G$19,E5533)</f>
        <v>food</v>
      </c>
      <c r="L5533" s="1" t="str">
        <f>IF(cleaning_working[[#This Row],[date]]="","Missing","Available")</f>
        <v>Available</v>
      </c>
    </row>
    <row r="5534" spans="1:12" x14ac:dyDescent="0.35">
      <c r="A5534" s="1" t="s">
        <v>5624</v>
      </c>
      <c r="B5534" s="1" t="s">
        <v>368</v>
      </c>
      <c r="C5534" s="3">
        <v>44890</v>
      </c>
      <c r="D5534" s="1" t="s">
        <v>13</v>
      </c>
      <c r="E5534" s="1" t="s">
        <v>24</v>
      </c>
      <c r="F5534" s="1">
        <v>12909</v>
      </c>
      <c r="G5534" s="1" t="s">
        <v>18</v>
      </c>
      <c r="H5534" s="1" t="s">
        <v>133</v>
      </c>
      <c r="I5534" s="1" t="s">
        <v>217</v>
      </c>
      <c r="J5534" s="1" t="str" cm="1">
        <f t="array" ref="J5534">_xlfn.IFS(F5534="","missing",F5534&lt;0,"negative",F5534=0,"zero",AND(F5534&gt;=99999,MOD(F5534,9)=0),"99999 placeholder",AND(F5534&gt;$O$5,D5534="Expense"),"Expense outlier",AND(F5534&gt;$P$5,D5534="Income"),"Income outlier",TRUE,"valid")</f>
        <v>valid</v>
      </c>
      <c r="K5534" s="1" t="str">
        <f>_xlfn.XLOOKUP(I5534,[1]category_mapping!$F$2:$F$19,[1]category_mapping!$G$2:$G$19,E5534)</f>
        <v>rent</v>
      </c>
      <c r="L5534" s="1" t="str">
        <f>IF(cleaning_working[[#This Row],[date]]="","Missing","Available")</f>
        <v>Available</v>
      </c>
    </row>
    <row r="5535" spans="1:12" x14ac:dyDescent="0.35">
      <c r="A5535" s="1" t="s">
        <v>5625</v>
      </c>
      <c r="B5535" s="1" t="s">
        <v>293</v>
      </c>
      <c r="C5535" s="3">
        <v>45132</v>
      </c>
      <c r="D5535" s="1" t="s">
        <v>13</v>
      </c>
      <c r="E5535" s="1" t="s">
        <v>96</v>
      </c>
      <c r="F5535" s="1">
        <v>7809</v>
      </c>
      <c r="G5535" s="1" t="s">
        <v>32</v>
      </c>
      <c r="H5535" s="1" t="s">
        <v>19</v>
      </c>
      <c r="I5535" s="1" t="s">
        <v>90</v>
      </c>
      <c r="J5535" s="1" t="str" cm="1">
        <f t="array" ref="J5535">_xlfn.IFS(F5535="","missing",F5535&lt;0,"negative",F5535=0,"zero",AND(F5535&gt;=99999,MOD(F5535,9)=0),"99999 placeholder",AND(F5535&gt;$O$5,D5535="Expense"),"Expense outlier",AND(F5535&gt;$P$5,D5535="Income"),"Income outlier",TRUE,"valid")</f>
        <v>valid</v>
      </c>
      <c r="K5535" s="1" t="str">
        <f>_xlfn.XLOOKUP(I5535,[1]category_mapping!$F$2:$F$19,[1]category_mapping!$G$2:$G$19,E5535)</f>
        <v>travel</v>
      </c>
      <c r="L5535" s="1" t="str">
        <f>IF(cleaning_working[[#This Row],[date]]="","Missing","Available")</f>
        <v>Available</v>
      </c>
    </row>
    <row r="5536" spans="1:12" x14ac:dyDescent="0.35">
      <c r="A5536" s="1" t="s">
        <v>5626</v>
      </c>
      <c r="B5536" s="1" t="s">
        <v>368</v>
      </c>
      <c r="C5536" s="3">
        <v>44380</v>
      </c>
      <c r="D5536" s="1" t="s">
        <v>13</v>
      </c>
      <c r="E5536" s="1" t="s">
        <v>63</v>
      </c>
      <c r="F5536" s="1">
        <v>234</v>
      </c>
      <c r="G5536" s="1" t="s">
        <v>18</v>
      </c>
      <c r="H5536" s="1" t="s">
        <v>25</v>
      </c>
      <c r="I5536" s="1" t="s">
        <v>27</v>
      </c>
      <c r="J5536" s="1" t="str" cm="1">
        <f t="array" ref="J5536">_xlfn.IFS(F5536="","missing",F5536&lt;0,"negative",F5536=0,"zero",AND(F5536&gt;=99999,MOD(F5536,9)=0),"99999 placeholder",AND(F5536&gt;$O$5,D5536="Expense"),"Expense outlier",AND(F5536&gt;$P$5,D5536="Income"),"Income outlier",TRUE,"valid")</f>
        <v>valid</v>
      </c>
      <c r="K5536" s="1" t="str">
        <f>_xlfn.XLOOKUP(I5536,[1]category_mapping!$F$2:$F$19,[1]category_mapping!$G$2:$G$19,E5536)</f>
        <v>utilities</v>
      </c>
      <c r="L5536" s="1" t="str">
        <f>IF(cleaning_working[[#This Row],[date]]="","Missing","Available")</f>
        <v>Available</v>
      </c>
    </row>
    <row r="5537" spans="1:12" x14ac:dyDescent="0.35">
      <c r="A5537" s="1" t="s">
        <v>562</v>
      </c>
      <c r="B5537" s="1" t="s">
        <v>182</v>
      </c>
      <c r="C5537" s="3">
        <v>45493</v>
      </c>
      <c r="D5537" s="1" t="s">
        <v>13</v>
      </c>
      <c r="E5537" s="1" t="s">
        <v>24</v>
      </c>
      <c r="F5537" s="1">
        <v>2507</v>
      </c>
      <c r="G5537" s="1" t="s">
        <v>18</v>
      </c>
      <c r="H5537" s="1" t="s">
        <v>159</v>
      </c>
      <c r="I5537" s="1" t="s">
        <v>41</v>
      </c>
      <c r="J5537" s="1" t="str" cm="1">
        <f t="array" ref="J5537">_xlfn.IFS(F5537="","missing",F5537&lt;0,"negative",F5537=0,"zero",AND(F5537&gt;=99999,MOD(F5537,9)=0),"99999 placeholder",AND(F5537&gt;$O$5,D5537="Expense"),"Expense outlier",AND(F5537&gt;$P$5,D5537="Income"),"Income outlier",TRUE,"valid")</f>
        <v>valid</v>
      </c>
      <c r="K5537" s="1" t="str">
        <f>_xlfn.XLOOKUP(I5537,[1]category_mapping!$F$2:$F$19,[1]category_mapping!$G$2:$G$19,E5537)</f>
        <v>utilities</v>
      </c>
      <c r="L5537" s="1" t="str">
        <f>IF(cleaning_working[[#This Row],[date]]="","Missing","Available")</f>
        <v>Available</v>
      </c>
    </row>
    <row r="5538" spans="1:12" x14ac:dyDescent="0.35">
      <c r="A5538" s="1" t="s">
        <v>5627</v>
      </c>
      <c r="B5538" s="1" t="s">
        <v>559</v>
      </c>
      <c r="C5538" s="3">
        <v>44698</v>
      </c>
      <c r="D5538" s="1" t="s">
        <v>13</v>
      </c>
      <c r="E5538" s="1" t="s">
        <v>24</v>
      </c>
      <c r="F5538" s="1">
        <v>45403</v>
      </c>
      <c r="G5538" s="1" t="s">
        <v>18</v>
      </c>
      <c r="H5538" s="1" t="s">
        <v>65</v>
      </c>
      <c r="I5538" s="1" t="s">
        <v>34</v>
      </c>
      <c r="J5538" s="1" t="str" cm="1">
        <f t="array" ref="J5538">_xlfn.IFS(F5538="","missing",F5538&lt;0,"negative",F5538=0,"zero",AND(F5538&gt;=99999,MOD(F5538,9)=0),"99999 placeholder",AND(F5538&gt;$O$5,D5538="Expense"),"Expense outlier",AND(F5538&gt;$P$5,D5538="Income"),"Income outlier",TRUE,"valid")</f>
        <v>Expense outlier</v>
      </c>
      <c r="K5538" s="1" t="str">
        <f>_xlfn.XLOOKUP(I5538,[1]category_mapping!$F$2:$F$19,[1]category_mapping!$G$2:$G$19,E5538)</f>
        <v>education</v>
      </c>
      <c r="L5538" s="1" t="str">
        <f>IF(cleaning_working[[#This Row],[date]]="","Missing","Available")</f>
        <v>Available</v>
      </c>
    </row>
    <row r="5539" spans="1:12" x14ac:dyDescent="0.35">
      <c r="A5539" s="1" t="s">
        <v>5628</v>
      </c>
      <c r="B5539" s="1" t="s">
        <v>172</v>
      </c>
      <c r="C5539" s="3">
        <v>44410</v>
      </c>
      <c r="D5539" s="1" t="s">
        <v>13</v>
      </c>
      <c r="E5539" s="1" t="s">
        <v>39</v>
      </c>
      <c r="F5539" s="1">
        <v>3085</v>
      </c>
      <c r="G5539" s="1" t="s">
        <v>18</v>
      </c>
      <c r="H5539" s="1" t="s">
        <v>159</v>
      </c>
      <c r="I5539" s="1" t="s">
        <v>97</v>
      </c>
      <c r="J5539" s="1" t="str" cm="1">
        <f t="array" ref="J5539">_xlfn.IFS(F5539="","missing",F5539&lt;0,"negative",F5539=0,"zero",AND(F5539&gt;=99999,MOD(F5539,9)=0),"99999 placeholder",AND(F5539&gt;$O$5,D5539="Expense"),"Expense outlier",AND(F5539&gt;$P$5,D5539="Income"),"Income outlier",TRUE,"valid")</f>
        <v>valid</v>
      </c>
      <c r="K5539" s="1" t="str">
        <f>_xlfn.XLOOKUP(I5539,[1]category_mapping!$F$2:$F$19,[1]category_mapping!$G$2:$G$19,E5539)</f>
        <v>health</v>
      </c>
      <c r="L5539" s="1" t="str">
        <f>IF(cleaning_working[[#This Row],[date]]="","Missing","Available")</f>
        <v>Available</v>
      </c>
    </row>
    <row r="5540" spans="1:12" x14ac:dyDescent="0.35">
      <c r="A5540" s="1" t="s">
        <v>5629</v>
      </c>
      <c r="B5540" s="1" t="s">
        <v>612</v>
      </c>
      <c r="C5540" s="3">
        <v>44562</v>
      </c>
      <c r="D5540" s="1" t="s">
        <v>14</v>
      </c>
      <c r="E5540" s="1" t="s">
        <v>70</v>
      </c>
      <c r="F5540" s="1">
        <v>38469</v>
      </c>
      <c r="G5540" s="1" t="s">
        <v>64</v>
      </c>
      <c r="H5540" s="1" t="s">
        <v>52</v>
      </c>
      <c r="I5540" s="1" t="s">
        <v>27</v>
      </c>
      <c r="J5540" s="1" t="str" cm="1">
        <f t="array" ref="J5540">_xlfn.IFS(F5540="","missing",F5540&lt;0,"negative",F5540=0,"zero",AND(F5540&gt;=99999,MOD(F5540,9)=0),"99999 placeholder",AND(F5540&gt;$O$5,D5540="Expense"),"Expense outlier",AND(F5540&gt;$P$5,D5540="Income"),"Income outlier",TRUE,"valid")</f>
        <v>valid</v>
      </c>
      <c r="K5540" s="1" t="str">
        <f>_xlfn.XLOOKUP(I5540,[1]category_mapping!$F$2:$F$19,[1]category_mapping!$G$2:$G$19,E5540)</f>
        <v>others</v>
      </c>
      <c r="L5540" s="1" t="str">
        <f>IF(cleaning_working[[#This Row],[date]]="","Missing","Available")</f>
        <v>Available</v>
      </c>
    </row>
    <row r="5541" spans="1:12" x14ac:dyDescent="0.35">
      <c r="A5541" s="1" t="s">
        <v>5630</v>
      </c>
      <c r="B5541" s="1" t="s">
        <v>206</v>
      </c>
      <c r="C5541" s="3">
        <v>44654</v>
      </c>
      <c r="D5541" s="1" t="s">
        <v>13</v>
      </c>
      <c r="E5541" s="1" t="s">
        <v>45</v>
      </c>
      <c r="F5541" s="1">
        <v>1648</v>
      </c>
      <c r="G5541" s="1" t="s">
        <v>40</v>
      </c>
      <c r="H5541" s="1" t="s">
        <v>52</v>
      </c>
      <c r="I5541" s="1" t="s">
        <v>272</v>
      </c>
      <c r="J5541" s="1" t="str" cm="1">
        <f t="array" ref="J5541">_xlfn.IFS(F5541="","missing",F5541&lt;0,"negative",F5541=0,"zero",AND(F5541&gt;=99999,MOD(F5541,9)=0),"99999 placeholder",AND(F5541&gt;$O$5,D5541="Expense"),"Expense outlier",AND(F5541&gt;$P$5,D5541="Income"),"Income outlier",TRUE,"valid")</f>
        <v>valid</v>
      </c>
      <c r="K5541" s="1" t="str">
        <f>_xlfn.XLOOKUP(I5541,[1]category_mapping!$F$2:$F$19,[1]category_mapping!$G$2:$G$19,E5541)</f>
        <v>food</v>
      </c>
      <c r="L5541" s="1" t="str">
        <f>IF(cleaning_working[[#This Row],[date]]="","Missing","Available")</f>
        <v>Available</v>
      </c>
    </row>
    <row r="5542" spans="1:12" x14ac:dyDescent="0.35">
      <c r="A5542" s="1" t="s">
        <v>5631</v>
      </c>
      <c r="B5542" s="1" t="s">
        <v>239</v>
      </c>
      <c r="C5542" s="3">
        <v>44484</v>
      </c>
      <c r="D5542" s="1" t="s">
        <v>13</v>
      </c>
      <c r="E5542" s="1" t="s">
        <v>45</v>
      </c>
      <c r="F5542" s="1">
        <v>9116</v>
      </c>
      <c r="G5542" s="1" t="s">
        <v>32</v>
      </c>
      <c r="H5542" s="1" t="s">
        <v>83</v>
      </c>
      <c r="I5542" s="1" t="s">
        <v>194</v>
      </c>
      <c r="J5542" s="1" t="str" cm="1">
        <f t="array" ref="J5542">_xlfn.IFS(F5542="","missing",F5542&lt;0,"negative",F5542=0,"zero",AND(F5542&gt;=99999,MOD(F5542,9)=0),"99999 placeholder",AND(F5542&gt;$O$5,D5542="Expense"),"Expense outlier",AND(F5542&gt;$P$5,D5542="Income"),"Income outlier",TRUE,"valid")</f>
        <v>valid</v>
      </c>
      <c r="K5542" s="1" t="str">
        <f>_xlfn.XLOOKUP(I5542,[1]category_mapping!$F$2:$F$19,[1]category_mapping!$G$2:$G$19,E5542)</f>
        <v>travel</v>
      </c>
      <c r="L5542" s="1" t="str">
        <f>IF(cleaning_working[[#This Row],[date]]="","Missing","Available")</f>
        <v>Available</v>
      </c>
    </row>
    <row r="5543" spans="1:12" x14ac:dyDescent="0.35">
      <c r="A5543" s="1" t="s">
        <v>5632</v>
      </c>
      <c r="B5543" s="1" t="s">
        <v>286</v>
      </c>
      <c r="C5543" s="3">
        <v>45394</v>
      </c>
      <c r="D5543" s="1" t="s">
        <v>13</v>
      </c>
      <c r="E5543" s="1" t="s">
        <v>24</v>
      </c>
      <c r="F5543" s="1">
        <v>13141</v>
      </c>
      <c r="G5543" s="1" t="s">
        <v>40</v>
      </c>
      <c r="H5543" s="1" t="s">
        <v>86</v>
      </c>
      <c r="I5543" s="1" t="s">
        <v>20</v>
      </c>
      <c r="J5543" s="1" t="str" cm="1">
        <f t="array" ref="J5543">_xlfn.IFS(F5543="","missing",F5543&lt;0,"negative",F5543=0,"zero",AND(F5543&gt;=99999,MOD(F5543,9)=0),"99999 placeholder",AND(F5543&gt;$O$5,D5543="Expense"),"Expense outlier",AND(F5543&gt;$P$5,D5543="Income"),"Income outlier",TRUE,"valid")</f>
        <v>valid</v>
      </c>
      <c r="K5543" s="1" t="str">
        <f>_xlfn.XLOOKUP(I5543,[1]category_mapping!$F$2:$F$19,[1]category_mapping!$G$2:$G$19,E5543)</f>
        <v>entertainment</v>
      </c>
      <c r="L5543" s="1" t="str">
        <f>IF(cleaning_working[[#This Row],[date]]="","Missing","Available")</f>
        <v>Available</v>
      </c>
    </row>
    <row r="5544" spans="1:12" x14ac:dyDescent="0.35">
      <c r="A5544" s="1" t="s">
        <v>5633</v>
      </c>
      <c r="B5544" s="1" t="s">
        <v>122</v>
      </c>
      <c r="C5544" s="3">
        <v>45599</v>
      </c>
      <c r="D5544" s="1" t="s">
        <v>13</v>
      </c>
      <c r="E5544" s="1" t="s">
        <v>39</v>
      </c>
      <c r="F5544" s="1">
        <v>7796</v>
      </c>
      <c r="G5544" s="1" t="s">
        <v>32</v>
      </c>
      <c r="H5544" s="1" t="s">
        <v>19</v>
      </c>
      <c r="I5544" s="1" t="s">
        <v>178</v>
      </c>
      <c r="J5544" s="1" t="str" cm="1">
        <f t="array" ref="J5544">_xlfn.IFS(F5544="","missing",F5544&lt;0,"negative",F5544=0,"zero",AND(F5544&gt;=99999,MOD(F5544,9)=0),"99999 placeholder",AND(F5544&gt;$O$5,D5544="Expense"),"Expense outlier",AND(F5544&gt;$P$5,D5544="Income"),"Income outlier",TRUE,"valid")</f>
        <v>valid</v>
      </c>
      <c r="K5544" s="1" t="str">
        <f>_xlfn.XLOOKUP(I5544,[1]category_mapping!$F$2:$F$19,[1]category_mapping!$G$2:$G$19,E5544)</f>
        <v>rent</v>
      </c>
      <c r="L5544" s="1" t="str">
        <f>IF(cleaning_working[[#This Row],[date]]="","Missing","Available")</f>
        <v>Available</v>
      </c>
    </row>
    <row r="5545" spans="1:12" x14ac:dyDescent="0.35">
      <c r="A5545" s="1" t="s">
        <v>5634</v>
      </c>
      <c r="B5545" s="1" t="s">
        <v>48</v>
      </c>
      <c r="C5545" s="3">
        <v>45311</v>
      </c>
      <c r="D5545" s="1" t="s">
        <v>13</v>
      </c>
      <c r="E5545" s="1" t="s">
        <v>24</v>
      </c>
      <c r="F5545" s="1">
        <v>9920</v>
      </c>
      <c r="G5545" s="1" t="s">
        <v>64</v>
      </c>
      <c r="H5545" s="1" t="s">
        <v>52</v>
      </c>
      <c r="J5545" s="1" t="str" cm="1">
        <f t="array" ref="J5545">_xlfn.IFS(F5545="","missing",F5545&lt;0,"negative",F5545=0,"zero",AND(F5545&gt;=99999,MOD(F5545,9)=0),"99999 placeholder",AND(F5545&gt;$O$5,D5545="Expense"),"Expense outlier",AND(F5545&gt;$P$5,D5545="Income"),"Income outlier",TRUE,"valid")</f>
        <v>valid</v>
      </c>
      <c r="K5545" s="1" t="str">
        <f>_xlfn.XLOOKUP(I5545,[1]category_mapping!$F$2:$F$19,[1]category_mapping!$G$2:$G$19,E5545)</f>
        <v>rent</v>
      </c>
      <c r="L5545" s="1" t="str">
        <f>IF(cleaning_working[[#This Row],[date]]="","Missing","Available")</f>
        <v>Available</v>
      </c>
    </row>
    <row r="5546" spans="1:12" x14ac:dyDescent="0.35">
      <c r="A5546" s="1" t="s">
        <v>5635</v>
      </c>
      <c r="B5546" s="1" t="s">
        <v>44</v>
      </c>
      <c r="C5546" s="3">
        <v>45452</v>
      </c>
      <c r="D5546" s="1" t="s">
        <v>13</v>
      </c>
      <c r="E5546" s="1" t="s">
        <v>63</v>
      </c>
      <c r="F5546" s="1">
        <v>1162</v>
      </c>
      <c r="G5546" s="1" t="s">
        <v>64</v>
      </c>
      <c r="H5546" s="1" t="s">
        <v>52</v>
      </c>
      <c r="I5546" s="1" t="s">
        <v>71</v>
      </c>
      <c r="J5546" s="1" t="str" cm="1">
        <f t="array" ref="J5546">_xlfn.IFS(F5546="","missing",F5546&lt;0,"negative",F5546=0,"zero",AND(F5546&gt;=99999,MOD(F5546,9)=0),"99999 placeholder",AND(F5546&gt;$O$5,D5546="Expense"),"Expense outlier",AND(F5546&gt;$P$5,D5546="Income"),"Income outlier",TRUE,"valid")</f>
        <v>valid</v>
      </c>
      <c r="K5546" s="1" t="str">
        <f>_xlfn.XLOOKUP(I5546,[1]category_mapping!$F$2:$F$19,[1]category_mapping!$G$2:$G$19,E5546)</f>
        <v>health</v>
      </c>
      <c r="L5546" s="1" t="str">
        <f>IF(cleaning_working[[#This Row],[date]]="","Missing","Available")</f>
        <v>Available</v>
      </c>
    </row>
    <row r="5547" spans="1:12" x14ac:dyDescent="0.35">
      <c r="A5547" s="1" t="s">
        <v>5636</v>
      </c>
      <c r="B5547" s="1" t="s">
        <v>113</v>
      </c>
      <c r="C5547" s="3" t="s">
        <v>38</v>
      </c>
      <c r="D5547" s="1" t="s">
        <v>13</v>
      </c>
      <c r="E5547" s="1" t="s">
        <v>39</v>
      </c>
      <c r="F5547" s="1">
        <v>430</v>
      </c>
      <c r="G5547" s="1" t="s">
        <v>64</v>
      </c>
      <c r="H5547" s="1" t="s">
        <v>65</v>
      </c>
      <c r="I5547" s="1" t="s">
        <v>90</v>
      </c>
      <c r="J5547" s="1" t="str" cm="1">
        <f t="array" ref="J5547">_xlfn.IFS(F5547="","missing",F5547&lt;0,"negative",F5547=0,"zero",AND(F5547&gt;=99999,MOD(F5547,9)=0),"99999 placeholder",AND(F5547&gt;$O$5,D5547="Expense"),"Expense outlier",AND(F5547&gt;$P$5,D5547="Income"),"Income outlier",TRUE,"valid")</f>
        <v>valid</v>
      </c>
      <c r="K5547" s="1" t="str">
        <f>_xlfn.XLOOKUP(I5547,[1]category_mapping!$F$2:$F$19,[1]category_mapping!$G$2:$G$19,E5547)</f>
        <v>food</v>
      </c>
      <c r="L5547" s="1" t="str">
        <f>IF(cleaning_working[[#This Row],[date]]="","Missing","Available")</f>
        <v>Missing</v>
      </c>
    </row>
    <row r="5548" spans="1:12" x14ac:dyDescent="0.35">
      <c r="A5548" s="1" t="s">
        <v>426</v>
      </c>
      <c r="B5548" s="1" t="s">
        <v>460</v>
      </c>
      <c r="C5548" s="3">
        <v>44751</v>
      </c>
      <c r="D5548" s="1" t="s">
        <v>13</v>
      </c>
      <c r="E5548" s="1" t="s">
        <v>39</v>
      </c>
      <c r="F5548" s="1">
        <v>8403</v>
      </c>
      <c r="G5548" s="1" t="s">
        <v>64</v>
      </c>
      <c r="H5548" s="1" t="s">
        <v>33</v>
      </c>
      <c r="I5548" s="1" t="s">
        <v>46</v>
      </c>
      <c r="J5548" s="1" t="str" cm="1">
        <f t="array" ref="J5548">_xlfn.IFS(F5548="","missing",F5548&lt;0,"negative",F5548=0,"zero",AND(F5548&gt;=99999,MOD(F5548,9)=0),"99999 placeholder",AND(F5548&gt;$O$5,D5548="Expense"),"Expense outlier",AND(F5548&gt;$P$5,D5548="Income"),"Income outlier",TRUE,"valid")</f>
        <v>valid</v>
      </c>
      <c r="K5548" s="1" t="str">
        <f>_xlfn.XLOOKUP(I5548,[1]category_mapping!$F$2:$F$19,[1]category_mapping!$G$2:$G$19,E5548)</f>
        <v>food</v>
      </c>
      <c r="L5548" s="1" t="str">
        <f>IF(cleaning_working[[#This Row],[date]]="","Missing","Available")</f>
        <v>Available</v>
      </c>
    </row>
    <row r="5549" spans="1:12" x14ac:dyDescent="0.35">
      <c r="A5549" s="1" t="s">
        <v>5637</v>
      </c>
      <c r="B5549" s="1" t="s">
        <v>208</v>
      </c>
      <c r="C5549" s="3">
        <v>44457</v>
      </c>
      <c r="D5549" s="1" t="s">
        <v>13</v>
      </c>
      <c r="E5549" s="1" t="s">
        <v>39</v>
      </c>
      <c r="F5549" s="1">
        <v>2487</v>
      </c>
      <c r="G5549" s="1" t="s">
        <v>18</v>
      </c>
      <c r="H5549" s="1" t="s">
        <v>107</v>
      </c>
      <c r="I5549" s="1" t="s">
        <v>27</v>
      </c>
      <c r="J5549" s="1" t="str" cm="1">
        <f t="array" ref="J5549">_xlfn.IFS(F5549="","missing",F5549&lt;0,"negative",F5549=0,"zero",AND(F5549&gt;=99999,MOD(F5549,9)=0),"99999 placeholder",AND(F5549&gt;$O$5,D5549="Expense"),"Expense outlier",AND(F5549&gt;$P$5,D5549="Income"),"Income outlier",TRUE,"valid")</f>
        <v>valid</v>
      </c>
      <c r="K5549" s="1" t="str">
        <f>_xlfn.XLOOKUP(I5549,[1]category_mapping!$F$2:$F$19,[1]category_mapping!$G$2:$G$19,E5549)</f>
        <v>food</v>
      </c>
      <c r="L5549" s="1" t="str">
        <f>IF(cleaning_working[[#This Row],[date]]="","Missing","Available")</f>
        <v>Available</v>
      </c>
    </row>
    <row r="5550" spans="1:12" x14ac:dyDescent="0.35">
      <c r="A5550" s="1" t="s">
        <v>5638</v>
      </c>
      <c r="B5550" s="1" t="s">
        <v>190</v>
      </c>
      <c r="C5550" s="3">
        <v>44310</v>
      </c>
      <c r="D5550" s="1" t="s">
        <v>13</v>
      </c>
      <c r="E5550" s="1" t="s">
        <v>39</v>
      </c>
      <c r="F5550" s="1">
        <v>7760</v>
      </c>
      <c r="G5550" s="1" t="s">
        <v>18</v>
      </c>
      <c r="H5550" s="1" t="s">
        <v>133</v>
      </c>
      <c r="I5550" s="1" t="s">
        <v>27</v>
      </c>
      <c r="J5550" s="1" t="str" cm="1">
        <f t="array" ref="J5550">_xlfn.IFS(F5550="","missing",F5550&lt;0,"negative",F5550=0,"zero",AND(F5550&gt;=99999,MOD(F5550,9)=0),"99999 placeholder",AND(F5550&gt;$O$5,D5550="Expense"),"Expense outlier",AND(F5550&gt;$P$5,D5550="Income"),"Income outlier",TRUE,"valid")</f>
        <v>valid</v>
      </c>
      <c r="K5550" s="1" t="str">
        <f>_xlfn.XLOOKUP(I5550,[1]category_mapping!$F$2:$F$19,[1]category_mapping!$G$2:$G$19,E5550)</f>
        <v>food</v>
      </c>
      <c r="L5550" s="1" t="str">
        <f>IF(cleaning_working[[#This Row],[date]]="","Missing","Available")</f>
        <v>Available</v>
      </c>
    </row>
    <row r="5551" spans="1:12" x14ac:dyDescent="0.35">
      <c r="A5551" s="1" t="s">
        <v>5639</v>
      </c>
      <c r="B5551" s="1" t="s">
        <v>164</v>
      </c>
      <c r="C5551" s="3">
        <v>45515</v>
      </c>
      <c r="D5551" s="1" t="s">
        <v>13</v>
      </c>
      <c r="E5551" s="1" t="s">
        <v>39</v>
      </c>
      <c r="F5551" s="1">
        <v>1151</v>
      </c>
      <c r="G5551" s="1" t="s">
        <v>18</v>
      </c>
      <c r="H5551" s="1" t="s">
        <v>19</v>
      </c>
      <c r="I5551" s="1" t="s">
        <v>194</v>
      </c>
      <c r="J5551" s="1" t="str" cm="1">
        <f t="array" ref="J5551">_xlfn.IFS(F5551="","missing",F5551&lt;0,"negative",F5551=0,"zero",AND(F5551&gt;=99999,MOD(F5551,9)=0),"99999 placeholder",AND(F5551&gt;$O$5,D5551="Expense"),"Expense outlier",AND(F5551&gt;$P$5,D5551="Income"),"Income outlier",TRUE,"valid")</f>
        <v>valid</v>
      </c>
      <c r="K5551" s="1" t="str">
        <f>_xlfn.XLOOKUP(I5551,[1]category_mapping!$F$2:$F$19,[1]category_mapping!$G$2:$G$19,E5551)</f>
        <v>travel</v>
      </c>
      <c r="L5551" s="1" t="str">
        <f>IF(cleaning_working[[#This Row],[date]]="","Missing","Available")</f>
        <v>Available</v>
      </c>
    </row>
    <row r="5552" spans="1:12" x14ac:dyDescent="0.35">
      <c r="A5552" s="1" t="s">
        <v>5640</v>
      </c>
      <c r="B5552" s="1" t="s">
        <v>351</v>
      </c>
      <c r="C5552" s="3">
        <v>45198</v>
      </c>
      <c r="D5552" s="1" t="s">
        <v>13</v>
      </c>
      <c r="E5552" s="1" t="s">
        <v>24</v>
      </c>
      <c r="F5552" s="1">
        <v>6801</v>
      </c>
      <c r="G5552" s="1" t="s">
        <v>64</v>
      </c>
      <c r="H5552" s="1" t="s">
        <v>19</v>
      </c>
      <c r="I5552" s="1" t="s">
        <v>58</v>
      </c>
      <c r="J5552" s="1" t="str" cm="1">
        <f t="array" ref="J5552">_xlfn.IFS(F5552="","missing",F5552&lt;0,"negative",F5552=0,"zero",AND(F5552&gt;=99999,MOD(F5552,9)=0),"99999 placeholder",AND(F5552&gt;$O$5,D5552="Expense"),"Expense outlier",AND(F5552&gt;$P$5,D5552="Income"),"Income outlier",TRUE,"valid")</f>
        <v>valid</v>
      </c>
      <c r="K5552" s="1" t="str">
        <f>_xlfn.XLOOKUP(I5552,[1]category_mapping!$F$2:$F$19,[1]category_mapping!$G$2:$G$19,E5552)</f>
        <v>rent</v>
      </c>
      <c r="L5552" s="1" t="str">
        <f>IF(cleaning_working[[#This Row],[date]]="","Missing","Available")</f>
        <v>Available</v>
      </c>
    </row>
    <row r="5553" spans="1:12" x14ac:dyDescent="0.35">
      <c r="A5553" s="1" t="s">
        <v>5641</v>
      </c>
      <c r="B5553" s="1" t="s">
        <v>152</v>
      </c>
      <c r="C5553" s="3">
        <v>45597</v>
      </c>
      <c r="D5553" s="1" t="s">
        <v>13</v>
      </c>
      <c r="E5553" s="1" t="s">
        <v>39</v>
      </c>
      <c r="F5553" s="1">
        <v>479</v>
      </c>
      <c r="G5553" s="1" t="s">
        <v>32</v>
      </c>
      <c r="H5553" s="1" t="s">
        <v>65</v>
      </c>
      <c r="I5553" s="1" t="s">
        <v>170</v>
      </c>
      <c r="J5553" s="1" t="str" cm="1">
        <f t="array" ref="J5553">_xlfn.IFS(F5553="","missing",F5553&lt;0,"negative",F5553=0,"zero",AND(F5553&gt;=99999,MOD(F5553,9)=0),"99999 placeholder",AND(F5553&gt;$O$5,D5553="Expense"),"Expense outlier",AND(F5553&gt;$P$5,D5553="Income"),"Income outlier",TRUE,"valid")</f>
        <v>valid</v>
      </c>
      <c r="K5553" s="1" t="str">
        <f>_xlfn.XLOOKUP(I5553,[1]category_mapping!$F$2:$F$19,[1]category_mapping!$G$2:$G$19,E5553)</f>
        <v>health</v>
      </c>
      <c r="L5553" s="1" t="str">
        <f>IF(cleaning_working[[#This Row],[date]]="","Missing","Available")</f>
        <v>Available</v>
      </c>
    </row>
    <row r="5554" spans="1:12" x14ac:dyDescent="0.35">
      <c r="A5554" s="1" t="s">
        <v>5642</v>
      </c>
      <c r="B5554" s="1" t="s">
        <v>69</v>
      </c>
      <c r="C5554" s="3">
        <v>45600</v>
      </c>
      <c r="D5554" s="1" t="s">
        <v>13</v>
      </c>
      <c r="E5554" s="1" t="s">
        <v>39</v>
      </c>
      <c r="F5554" s="1">
        <v>4648</v>
      </c>
      <c r="G5554" s="1" t="s">
        <v>32</v>
      </c>
      <c r="H5554" s="1" t="s">
        <v>133</v>
      </c>
      <c r="I5554" s="1" t="s">
        <v>272</v>
      </c>
      <c r="J5554" s="1" t="str" cm="1">
        <f t="array" ref="J5554">_xlfn.IFS(F5554="","missing",F5554&lt;0,"negative",F5554=0,"zero",AND(F5554&gt;=99999,MOD(F5554,9)=0),"99999 placeholder",AND(F5554&gt;$O$5,D5554="Expense"),"Expense outlier",AND(F5554&gt;$P$5,D5554="Income"),"Income outlier",TRUE,"valid")</f>
        <v>valid</v>
      </c>
      <c r="K5554" s="1" t="str">
        <f>_xlfn.XLOOKUP(I5554,[1]category_mapping!$F$2:$F$19,[1]category_mapping!$G$2:$G$19,E5554)</f>
        <v>food</v>
      </c>
      <c r="L5554" s="1" t="str">
        <f>IF(cleaning_working[[#This Row],[date]]="","Missing","Available")</f>
        <v>Available</v>
      </c>
    </row>
    <row r="5555" spans="1:12" x14ac:dyDescent="0.35">
      <c r="A5555" s="1" t="s">
        <v>5643</v>
      </c>
      <c r="B5555" s="1" t="s">
        <v>117</v>
      </c>
      <c r="C5555" s="3">
        <v>45119</v>
      </c>
      <c r="D5555" s="1" t="s">
        <v>13</v>
      </c>
      <c r="E5555" s="1" t="s">
        <v>17</v>
      </c>
      <c r="F5555" s="1">
        <v>5821</v>
      </c>
      <c r="G5555" s="1" t="s">
        <v>64</v>
      </c>
      <c r="H5555" s="1" t="s">
        <v>83</v>
      </c>
      <c r="I5555" s="1" t="s">
        <v>49</v>
      </c>
      <c r="J5555" s="1" t="str" cm="1">
        <f t="array" ref="J5555">_xlfn.IFS(F5555="","missing",F5555&lt;0,"negative",F5555=0,"zero",AND(F5555&gt;=99999,MOD(F5555,9)=0),"99999 placeholder",AND(F5555&gt;$O$5,D5555="Expense"),"Expense outlier",AND(F5555&gt;$P$5,D5555="Income"),"Income outlier",TRUE,"valid")</f>
        <v>valid</v>
      </c>
      <c r="K5555" s="1" t="str">
        <f>_xlfn.XLOOKUP(I5555,[1]category_mapping!$F$2:$F$19,[1]category_mapping!$G$2:$G$19,E5555)</f>
        <v>education</v>
      </c>
      <c r="L5555" s="1" t="str">
        <f>IF(cleaning_working[[#This Row],[date]]="","Missing","Available")</f>
        <v>Available</v>
      </c>
    </row>
    <row r="5556" spans="1:12" x14ac:dyDescent="0.35">
      <c r="A5556" s="1" t="s">
        <v>5644</v>
      </c>
      <c r="B5556" s="1" t="s">
        <v>542</v>
      </c>
      <c r="C5556" s="3">
        <v>45248</v>
      </c>
      <c r="D5556" s="1" t="s">
        <v>13</v>
      </c>
      <c r="E5556" s="1" t="s">
        <v>24</v>
      </c>
      <c r="F5556" s="1">
        <v>24749</v>
      </c>
      <c r="G5556" s="1" t="s">
        <v>40</v>
      </c>
      <c r="H5556" s="1" t="s">
        <v>83</v>
      </c>
      <c r="J5556" s="1" t="str" cm="1">
        <f t="array" ref="J5556">_xlfn.IFS(F5556="","missing",F5556&lt;0,"negative",F5556=0,"zero",AND(F5556&gt;=99999,MOD(F5556,9)=0),"99999 placeholder",AND(F5556&gt;$O$5,D5556="Expense"),"Expense outlier",AND(F5556&gt;$P$5,D5556="Income"),"Income outlier",TRUE,"valid")</f>
        <v>Expense outlier</v>
      </c>
      <c r="K5556" s="1" t="str">
        <f>_xlfn.XLOOKUP(I5556,[1]category_mapping!$F$2:$F$19,[1]category_mapping!$G$2:$G$19,E5556)</f>
        <v>rent</v>
      </c>
      <c r="L5556" s="1" t="str">
        <f>IF(cleaning_working[[#This Row],[date]]="","Missing","Available")</f>
        <v>Available</v>
      </c>
    </row>
    <row r="5557" spans="1:12" x14ac:dyDescent="0.35">
      <c r="A5557" s="1" t="s">
        <v>5645</v>
      </c>
      <c r="B5557" s="1" t="s">
        <v>423</v>
      </c>
      <c r="C5557" s="3">
        <v>45519</v>
      </c>
      <c r="D5557" s="1" t="s">
        <v>13</v>
      </c>
      <c r="E5557" s="1" t="s">
        <v>39</v>
      </c>
      <c r="F5557" s="1">
        <v>4276</v>
      </c>
      <c r="G5557" s="1" t="s">
        <v>40</v>
      </c>
      <c r="H5557" s="1" t="s">
        <v>52</v>
      </c>
      <c r="J5557" s="1" t="str" cm="1">
        <f t="array" ref="J5557">_xlfn.IFS(F5557="","missing",F5557&lt;0,"negative",F5557=0,"zero",AND(F5557&gt;=99999,MOD(F5557,9)=0),"99999 placeholder",AND(F5557&gt;$O$5,D5557="Expense"),"Expense outlier",AND(F5557&gt;$P$5,D5557="Income"),"Income outlier",TRUE,"valid")</f>
        <v>valid</v>
      </c>
      <c r="K5557" s="1" t="str">
        <f>_xlfn.XLOOKUP(I5557,[1]category_mapping!$F$2:$F$19,[1]category_mapping!$G$2:$G$19,E5557)</f>
        <v>food</v>
      </c>
      <c r="L5557" s="1" t="str">
        <f>IF(cleaning_working[[#This Row],[date]]="","Missing","Available")</f>
        <v>Available</v>
      </c>
    </row>
    <row r="5558" spans="1:12" x14ac:dyDescent="0.35">
      <c r="A5558" s="1" t="s">
        <v>5646</v>
      </c>
      <c r="B5558" s="1" t="s">
        <v>508</v>
      </c>
      <c r="C5558" s="3">
        <v>44913</v>
      </c>
      <c r="D5558" s="1" t="s">
        <v>13</v>
      </c>
      <c r="E5558" s="1" t="s">
        <v>45</v>
      </c>
      <c r="F5558" s="1">
        <v>3946</v>
      </c>
      <c r="G5558" s="1" t="s">
        <v>64</v>
      </c>
      <c r="H5558" s="1" t="s">
        <v>65</v>
      </c>
      <c r="I5558" s="1" t="s">
        <v>162</v>
      </c>
      <c r="J5558" s="1" t="str" cm="1">
        <f t="array" ref="J5558">_xlfn.IFS(F5558="","missing",F5558&lt;0,"negative",F5558=0,"zero",AND(F5558&gt;=99999,MOD(F5558,9)=0),"99999 placeholder",AND(F5558&gt;$O$5,D5558="Expense"),"Expense outlier",AND(F5558&gt;$P$5,D5558="Income"),"Income outlier",TRUE,"valid")</f>
        <v>valid</v>
      </c>
      <c r="K5558" s="1" t="str">
        <f>_xlfn.XLOOKUP(I5558,[1]category_mapping!$F$2:$F$19,[1]category_mapping!$G$2:$G$19,E5558)</f>
        <v>entertainment</v>
      </c>
      <c r="L5558" s="1" t="str">
        <f>IF(cleaning_working[[#This Row],[date]]="","Missing","Available")</f>
        <v>Available</v>
      </c>
    </row>
    <row r="5559" spans="1:12" x14ac:dyDescent="0.35">
      <c r="A5559" s="1" t="s">
        <v>5647</v>
      </c>
      <c r="B5559" s="1" t="s">
        <v>289</v>
      </c>
      <c r="C5559" s="3" t="s">
        <v>38</v>
      </c>
      <c r="D5559" s="1" t="s">
        <v>13</v>
      </c>
      <c r="E5559" s="1" t="s">
        <v>96</v>
      </c>
      <c r="F5559" s="1">
        <v>3057</v>
      </c>
      <c r="G5559" s="1" t="s">
        <v>18</v>
      </c>
      <c r="H5559" s="1" t="s">
        <v>26</v>
      </c>
      <c r="I5559" s="1" t="s">
        <v>80</v>
      </c>
      <c r="J5559" s="1" t="str" cm="1">
        <f t="array" ref="J5559">_xlfn.IFS(F5559="","missing",F5559&lt;0,"negative",F5559=0,"zero",AND(F5559&gt;=99999,MOD(F5559,9)=0),"99999 placeholder",AND(F5559&gt;$O$5,D5559="Expense"),"Expense outlier",AND(F5559&gt;$P$5,D5559="Income"),"Income outlier",TRUE,"valid")</f>
        <v>valid</v>
      </c>
      <c r="K5559" s="1" t="str">
        <f>_xlfn.XLOOKUP(I5559,[1]category_mapping!$F$2:$F$19,[1]category_mapping!$G$2:$G$19,E5559)</f>
        <v>food</v>
      </c>
      <c r="L5559" s="1" t="str">
        <f>IF(cleaning_working[[#This Row],[date]]="","Missing","Available")</f>
        <v>Missing</v>
      </c>
    </row>
    <row r="5560" spans="1:12" x14ac:dyDescent="0.35">
      <c r="A5560" s="1" t="s">
        <v>5648</v>
      </c>
      <c r="B5560" s="1" t="s">
        <v>69</v>
      </c>
      <c r="C5560" s="3">
        <v>45475</v>
      </c>
      <c r="D5560" s="1" t="s">
        <v>14</v>
      </c>
      <c r="E5560" s="1" t="s">
        <v>215</v>
      </c>
      <c r="F5560" s="1">
        <v>37025</v>
      </c>
      <c r="G5560" s="1" t="s">
        <v>40</v>
      </c>
      <c r="H5560" s="1" t="s">
        <v>107</v>
      </c>
      <c r="I5560" s="1" t="s">
        <v>170</v>
      </c>
      <c r="J5560" s="1" t="str" cm="1">
        <f t="array" ref="J5560">_xlfn.IFS(F5560="","missing",F5560&lt;0,"negative",F5560=0,"zero",AND(F5560&gt;=99999,MOD(F5560,9)=0),"99999 placeholder",AND(F5560&gt;$O$5,D5560="Expense"),"Expense outlier",AND(F5560&gt;$P$5,D5560="Income"),"Income outlier",TRUE,"valid")</f>
        <v>valid</v>
      </c>
      <c r="K5560" s="1" t="str">
        <f>_xlfn.XLOOKUP(I5560,[1]category_mapping!$F$2:$F$19,[1]category_mapping!$G$2:$G$19,E5560)</f>
        <v>health</v>
      </c>
      <c r="L5560" s="1" t="str">
        <f>IF(cleaning_working[[#This Row],[date]]="","Missing","Available")</f>
        <v>Available</v>
      </c>
    </row>
    <row r="5561" spans="1:12" x14ac:dyDescent="0.35">
      <c r="A5561" s="1" t="s">
        <v>5649</v>
      </c>
      <c r="B5561" s="1" t="s">
        <v>277</v>
      </c>
      <c r="C5561" s="3">
        <v>44690</v>
      </c>
      <c r="D5561" s="1" t="s">
        <v>13</v>
      </c>
      <c r="E5561" s="1" t="s">
        <v>39</v>
      </c>
      <c r="F5561" s="1">
        <v>5097</v>
      </c>
      <c r="G5561" s="1" t="s">
        <v>32</v>
      </c>
      <c r="H5561" s="1" t="s">
        <v>159</v>
      </c>
      <c r="I5561" s="1" t="s">
        <v>170</v>
      </c>
      <c r="J5561" s="1" t="str" cm="1">
        <f t="array" ref="J5561">_xlfn.IFS(F5561="","missing",F5561&lt;0,"negative",F5561=0,"zero",AND(F5561&gt;=99999,MOD(F5561,9)=0),"99999 placeholder",AND(F5561&gt;$O$5,D5561="Expense"),"Expense outlier",AND(F5561&gt;$P$5,D5561="Income"),"Income outlier",TRUE,"valid")</f>
        <v>valid</v>
      </c>
      <c r="K5561" s="1" t="str">
        <f>_xlfn.XLOOKUP(I5561,[1]category_mapping!$F$2:$F$19,[1]category_mapping!$G$2:$G$19,E5561)</f>
        <v>health</v>
      </c>
      <c r="L5561" s="1" t="str">
        <f>IF(cleaning_working[[#This Row],[date]]="","Missing","Available")</f>
        <v>Available</v>
      </c>
    </row>
    <row r="5562" spans="1:12" x14ac:dyDescent="0.35">
      <c r="A5562" s="1" t="s">
        <v>5650</v>
      </c>
      <c r="B5562" s="1" t="s">
        <v>508</v>
      </c>
      <c r="C5562" s="3">
        <v>45276</v>
      </c>
      <c r="D5562" s="1" t="s">
        <v>13</v>
      </c>
      <c r="E5562" s="1" t="s">
        <v>24</v>
      </c>
      <c r="F5562" s="1">
        <v>24451</v>
      </c>
      <c r="G5562" s="1" t="s">
        <v>40</v>
      </c>
      <c r="H5562" s="1" t="s">
        <v>26</v>
      </c>
      <c r="I5562" s="1" t="s">
        <v>20</v>
      </c>
      <c r="J5562" s="1" t="str" cm="1">
        <f t="array" ref="J5562">_xlfn.IFS(F5562="","missing",F5562&lt;0,"negative",F5562=0,"zero",AND(F5562&gt;=99999,MOD(F5562,9)=0),"99999 placeholder",AND(F5562&gt;$O$5,D5562="Expense"),"Expense outlier",AND(F5562&gt;$P$5,D5562="Income"),"Income outlier",TRUE,"valid")</f>
        <v>Expense outlier</v>
      </c>
      <c r="K5562" s="1" t="str">
        <f>_xlfn.XLOOKUP(I5562,[1]category_mapping!$F$2:$F$19,[1]category_mapping!$G$2:$G$19,E5562)</f>
        <v>entertainment</v>
      </c>
      <c r="L5562" s="1" t="str">
        <f>IF(cleaning_working[[#This Row],[date]]="","Missing","Available")</f>
        <v>Available</v>
      </c>
    </row>
    <row r="5563" spans="1:12" x14ac:dyDescent="0.35">
      <c r="A5563" s="1" t="s">
        <v>5651</v>
      </c>
      <c r="B5563" s="1" t="s">
        <v>146</v>
      </c>
      <c r="C5563" s="3">
        <v>44581</v>
      </c>
      <c r="D5563" s="1" t="s">
        <v>13</v>
      </c>
      <c r="E5563" s="1" t="s">
        <v>39</v>
      </c>
      <c r="F5563" s="1">
        <v>3135</v>
      </c>
      <c r="G5563" s="1" t="s">
        <v>32</v>
      </c>
      <c r="H5563" s="1" t="s">
        <v>159</v>
      </c>
      <c r="I5563" s="1" t="s">
        <v>128</v>
      </c>
      <c r="J5563" s="1" t="str" cm="1">
        <f t="array" ref="J5563">_xlfn.IFS(F5563="","missing",F5563&lt;0,"negative",F5563=0,"zero",AND(F5563&gt;=99999,MOD(F5563,9)=0),"99999 placeholder",AND(F5563&gt;$O$5,D5563="Expense"),"Expense outlier",AND(F5563&gt;$P$5,D5563="Income"),"Income outlier",TRUE,"valid")</f>
        <v>valid</v>
      </c>
      <c r="K5563" s="1" t="str">
        <f>_xlfn.XLOOKUP(I5563,[1]category_mapping!$F$2:$F$19,[1]category_mapping!$G$2:$G$19,E5563)</f>
        <v>utilities</v>
      </c>
      <c r="L5563" s="1" t="str">
        <f>IF(cleaning_working[[#This Row],[date]]="","Missing","Available")</f>
        <v>Available</v>
      </c>
    </row>
    <row r="5564" spans="1:12" x14ac:dyDescent="0.35">
      <c r="A5564" s="1" t="s">
        <v>5652</v>
      </c>
      <c r="B5564" s="1" t="s">
        <v>164</v>
      </c>
      <c r="C5564" s="3">
        <v>45145</v>
      </c>
      <c r="D5564" s="1" t="s">
        <v>13</v>
      </c>
      <c r="E5564" s="1" t="s">
        <v>96</v>
      </c>
      <c r="F5564" s="1">
        <v>9637</v>
      </c>
      <c r="G5564" s="1" t="s">
        <v>40</v>
      </c>
      <c r="H5564" s="1" t="s">
        <v>86</v>
      </c>
      <c r="I5564" s="1" t="s">
        <v>217</v>
      </c>
      <c r="J5564" s="1" t="str" cm="1">
        <f t="array" ref="J5564">_xlfn.IFS(F5564="","missing",F5564&lt;0,"negative",F5564=0,"zero",AND(F5564&gt;=99999,MOD(F5564,9)=0),"99999 placeholder",AND(F5564&gt;$O$5,D5564="Expense"),"Expense outlier",AND(F5564&gt;$P$5,D5564="Income"),"Income outlier",TRUE,"valid")</f>
        <v>valid</v>
      </c>
      <c r="K5564" s="1" t="str">
        <f>_xlfn.XLOOKUP(I5564,[1]category_mapping!$F$2:$F$19,[1]category_mapping!$G$2:$G$19,E5564)</f>
        <v>rent</v>
      </c>
      <c r="L5564" s="1" t="str">
        <f>IF(cleaning_working[[#This Row],[date]]="","Missing","Available")</f>
        <v>Available</v>
      </c>
    </row>
    <row r="5565" spans="1:12" x14ac:dyDescent="0.35">
      <c r="A5565" s="1" t="s">
        <v>5653</v>
      </c>
      <c r="B5565" s="1" t="s">
        <v>56</v>
      </c>
      <c r="C5565" s="3">
        <v>45160</v>
      </c>
      <c r="D5565" s="1" t="s">
        <v>13</v>
      </c>
      <c r="E5565" s="1" t="s">
        <v>46</v>
      </c>
      <c r="F5565" s="1">
        <v>6634</v>
      </c>
      <c r="G5565" s="1" t="s">
        <v>18</v>
      </c>
      <c r="H5565" s="1" t="s">
        <v>86</v>
      </c>
      <c r="I5565" s="1" t="s">
        <v>97</v>
      </c>
      <c r="J5565" s="1" t="str" cm="1">
        <f t="array" ref="J5565">_xlfn.IFS(F5565="","missing",F5565&lt;0,"negative",F5565=0,"zero",AND(F5565&gt;=99999,MOD(F5565,9)=0),"99999 placeholder",AND(F5565&gt;$O$5,D5565="Expense"),"Expense outlier",AND(F5565&gt;$P$5,D5565="Income"),"Income outlier",TRUE,"valid")</f>
        <v>valid</v>
      </c>
      <c r="K5565" s="1" t="str">
        <f>_xlfn.XLOOKUP(I5565,[1]category_mapping!$F$2:$F$19,[1]category_mapping!$G$2:$G$19,E5565)</f>
        <v>health</v>
      </c>
      <c r="L5565" s="1" t="str">
        <f>IF(cleaning_working[[#This Row],[date]]="","Missing","Available")</f>
        <v>Available</v>
      </c>
    </row>
    <row r="5566" spans="1:12" x14ac:dyDescent="0.35">
      <c r="A5566" s="1" t="s">
        <v>5654</v>
      </c>
      <c r="B5566" s="1" t="s">
        <v>164</v>
      </c>
      <c r="C5566" s="3">
        <v>44691</v>
      </c>
      <c r="D5566" s="1" t="s">
        <v>13</v>
      </c>
      <c r="E5566" s="1" t="s">
        <v>24</v>
      </c>
      <c r="F5566" s="1">
        <v>6501</v>
      </c>
      <c r="G5566" s="1" t="s">
        <v>64</v>
      </c>
      <c r="H5566" s="1" t="s">
        <v>19</v>
      </c>
      <c r="I5566" s="1" t="s">
        <v>134</v>
      </c>
      <c r="J5566" s="1" t="str" cm="1">
        <f t="array" ref="J5566">_xlfn.IFS(F5566="","missing",F5566&lt;0,"negative",F5566=0,"zero",AND(F5566&gt;=99999,MOD(F5566,9)=0),"99999 placeholder",AND(F5566&gt;$O$5,D5566="Expense"),"Expense outlier",AND(F5566&gt;$P$5,D5566="Income"),"Income outlier",TRUE,"valid")</f>
        <v>valid</v>
      </c>
      <c r="K5566" s="1" t="str">
        <f>_xlfn.XLOOKUP(I5566,[1]category_mapping!$F$2:$F$19,[1]category_mapping!$G$2:$G$19,E5566)</f>
        <v>education</v>
      </c>
      <c r="L5566" s="1" t="str">
        <f>IF(cleaning_working[[#This Row],[date]]="","Missing","Available")</f>
        <v>Available</v>
      </c>
    </row>
    <row r="5567" spans="1:12" x14ac:dyDescent="0.35">
      <c r="A5567" s="1" t="s">
        <v>5655</v>
      </c>
      <c r="B5567" s="1" t="s">
        <v>500</v>
      </c>
      <c r="C5567" s="3">
        <v>45146</v>
      </c>
      <c r="D5567" s="1" t="s">
        <v>13</v>
      </c>
      <c r="E5567" s="1" t="s">
        <v>39</v>
      </c>
      <c r="F5567" s="1">
        <v>6201</v>
      </c>
      <c r="G5567" s="1" t="s">
        <v>64</v>
      </c>
      <c r="H5567" s="1" t="s">
        <v>26</v>
      </c>
      <c r="J5567" s="1" t="str" cm="1">
        <f t="array" ref="J5567">_xlfn.IFS(F5567="","missing",F5567&lt;0,"negative",F5567=0,"zero",AND(F5567&gt;=99999,MOD(F5567,9)=0),"99999 placeholder",AND(F5567&gt;$O$5,D5567="Expense"),"Expense outlier",AND(F5567&gt;$P$5,D5567="Income"),"Income outlier",TRUE,"valid")</f>
        <v>valid</v>
      </c>
      <c r="K5567" s="1" t="str">
        <f>_xlfn.XLOOKUP(I5567,[1]category_mapping!$F$2:$F$19,[1]category_mapping!$G$2:$G$19,E5567)</f>
        <v>food</v>
      </c>
      <c r="L5567" s="1" t="str">
        <f>IF(cleaning_working[[#This Row],[date]]="","Missing","Available")</f>
        <v>Available</v>
      </c>
    </row>
    <row r="5568" spans="1:12" x14ac:dyDescent="0.35">
      <c r="A5568" s="1" t="s">
        <v>3476</v>
      </c>
      <c r="B5568" s="1" t="s">
        <v>243</v>
      </c>
      <c r="C5568" s="3">
        <v>45598</v>
      </c>
      <c r="D5568" s="1" t="s">
        <v>13</v>
      </c>
      <c r="E5568" s="1" t="s">
        <v>24</v>
      </c>
      <c r="F5568" s="1">
        <v>4970</v>
      </c>
      <c r="G5568" s="1" t="s">
        <v>18</v>
      </c>
      <c r="H5568" s="1" t="s">
        <v>159</v>
      </c>
      <c r="I5568" s="1" t="s">
        <v>66</v>
      </c>
      <c r="J5568" s="1" t="str" cm="1">
        <f t="array" ref="J5568">_xlfn.IFS(F5568="","missing",F5568&lt;0,"negative",F5568=0,"zero",AND(F5568&gt;=99999,MOD(F5568,9)=0),"99999 placeholder",AND(F5568&gt;$O$5,D5568="Expense"),"Expense outlier",AND(F5568&gt;$P$5,D5568="Income"),"Income outlier",TRUE,"valid")</f>
        <v>valid</v>
      </c>
      <c r="K5568" s="1" t="str">
        <f>_xlfn.XLOOKUP(I5568,[1]category_mapping!$F$2:$F$19,[1]category_mapping!$G$2:$G$19,E5568)</f>
        <v>food</v>
      </c>
      <c r="L5568" s="1" t="str">
        <f>IF(cleaning_working[[#This Row],[date]]="","Missing","Available")</f>
        <v>Available</v>
      </c>
    </row>
    <row r="5569" spans="1:12" x14ac:dyDescent="0.35">
      <c r="A5569" s="1" t="s">
        <v>5656</v>
      </c>
      <c r="B5569" s="1" t="s">
        <v>334</v>
      </c>
      <c r="C5569" s="3">
        <v>45481</v>
      </c>
      <c r="D5569" s="1" t="s">
        <v>14</v>
      </c>
      <c r="E5569" s="1" t="s">
        <v>57</v>
      </c>
      <c r="F5569" s="1">
        <v>21638</v>
      </c>
      <c r="G5569" s="1" t="s">
        <v>32</v>
      </c>
      <c r="H5569" s="1" t="s">
        <v>107</v>
      </c>
      <c r="I5569" s="1" t="s">
        <v>123</v>
      </c>
      <c r="J5569" s="1" t="str" cm="1">
        <f t="array" ref="J5569">_xlfn.IFS(F5569="","missing",F5569&lt;0,"negative",F5569=0,"zero",AND(F5569&gt;=99999,MOD(F5569,9)=0),"99999 placeholder",AND(F5569&gt;$O$5,D5569="Expense"),"Expense outlier",AND(F5569&gt;$P$5,D5569="Income"),"Income outlier",TRUE,"valid")</f>
        <v>valid</v>
      </c>
      <c r="K5569" s="1" t="str">
        <f>_xlfn.XLOOKUP(I5569,[1]category_mapping!$F$2:$F$19,[1]category_mapping!$G$2:$G$19,E5569)</f>
        <v>salary</v>
      </c>
      <c r="L5569" s="1" t="str">
        <f>IF(cleaning_working[[#This Row],[date]]="","Missing","Available")</f>
        <v>Available</v>
      </c>
    </row>
    <row r="5570" spans="1:12" x14ac:dyDescent="0.35">
      <c r="A5570" s="1" t="s">
        <v>5657</v>
      </c>
      <c r="B5570" s="1" t="s">
        <v>334</v>
      </c>
      <c r="C5570" s="3">
        <v>44755</v>
      </c>
      <c r="D5570" s="1" t="s">
        <v>13</v>
      </c>
      <c r="E5570" s="1" t="s">
        <v>24</v>
      </c>
      <c r="F5570" s="1">
        <v>34920</v>
      </c>
      <c r="G5570" s="1" t="s">
        <v>64</v>
      </c>
      <c r="H5570" s="1" t="s">
        <v>159</v>
      </c>
      <c r="I5570" s="1" t="s">
        <v>46</v>
      </c>
      <c r="J5570" s="1" t="str" cm="1">
        <f t="array" ref="J5570">_xlfn.IFS(F5570="","missing",F5570&lt;0,"negative",F5570=0,"zero",AND(F5570&gt;=99999,MOD(F5570,9)=0),"99999 placeholder",AND(F5570&gt;$O$5,D5570="Expense"),"Expense outlier",AND(F5570&gt;$P$5,D5570="Income"),"Income outlier",TRUE,"valid")</f>
        <v>Expense outlier</v>
      </c>
      <c r="K5570" s="1" t="str">
        <f>_xlfn.XLOOKUP(I5570,[1]category_mapping!$F$2:$F$19,[1]category_mapping!$G$2:$G$19,E5570)</f>
        <v>rent</v>
      </c>
      <c r="L5570" s="1" t="str">
        <f>IF(cleaning_working[[#This Row],[date]]="","Missing","Available")</f>
        <v>Available</v>
      </c>
    </row>
    <row r="5571" spans="1:12" x14ac:dyDescent="0.35">
      <c r="A5571" s="1" t="s">
        <v>5658</v>
      </c>
      <c r="B5571" s="1" t="s">
        <v>365</v>
      </c>
      <c r="C5571" s="3">
        <v>44962</v>
      </c>
      <c r="D5571" s="1" t="s">
        <v>13</v>
      </c>
      <c r="E5571" s="1" t="s">
        <v>17</v>
      </c>
      <c r="F5571" s="1">
        <v>1568</v>
      </c>
      <c r="G5571" s="1" t="s">
        <v>18</v>
      </c>
      <c r="H5571" s="1" t="s">
        <v>159</v>
      </c>
      <c r="I5571" s="1" t="s">
        <v>93</v>
      </c>
      <c r="J5571" s="1" t="str" cm="1">
        <f t="array" ref="J5571">_xlfn.IFS(F5571="","missing",F5571&lt;0,"negative",F5571=0,"zero",AND(F5571&gt;=99999,MOD(F5571,9)=0),"99999 placeholder",AND(F5571&gt;$O$5,D5571="Expense"),"Expense outlier",AND(F5571&gt;$P$5,D5571="Income"),"Income outlier",TRUE,"valid")</f>
        <v>valid</v>
      </c>
      <c r="K5571" s="1" t="str">
        <f>_xlfn.XLOOKUP(I5571,[1]category_mapping!$F$2:$F$19,[1]category_mapping!$G$2:$G$19,E5571)</f>
        <v>education</v>
      </c>
      <c r="L5571" s="1" t="str">
        <f>IF(cleaning_working[[#This Row],[date]]="","Missing","Available")</f>
        <v>Available</v>
      </c>
    </row>
    <row r="5572" spans="1:12" x14ac:dyDescent="0.35">
      <c r="A5572" s="1" t="s">
        <v>5659</v>
      </c>
      <c r="B5572" s="1" t="s">
        <v>202</v>
      </c>
      <c r="C5572" s="3">
        <v>44757</v>
      </c>
      <c r="D5572" s="1" t="s">
        <v>14</v>
      </c>
      <c r="E5572" s="1" t="s">
        <v>57</v>
      </c>
      <c r="F5572" s="1">
        <v>66223</v>
      </c>
      <c r="G5572" s="1" t="s">
        <v>18</v>
      </c>
      <c r="H5572" s="1" t="s">
        <v>65</v>
      </c>
      <c r="I5572" s="1" t="s">
        <v>120</v>
      </c>
      <c r="J5572" s="1" t="str" cm="1">
        <f t="array" ref="J5572">_xlfn.IFS(F5572="","missing",F5572&lt;0,"negative",F5572=0,"zero",AND(F5572&gt;=99999,MOD(F5572,9)=0),"99999 placeholder",AND(F5572&gt;$O$5,D5572="Expense"),"Expense outlier",AND(F5572&gt;$P$5,D5572="Income"),"Income outlier",TRUE,"valid")</f>
        <v>valid</v>
      </c>
      <c r="K5572" s="1" t="str">
        <f>_xlfn.XLOOKUP(I5572,[1]category_mapping!$F$2:$F$19,[1]category_mapping!$G$2:$G$19,E5572)</f>
        <v>food</v>
      </c>
      <c r="L5572" s="1" t="str">
        <f>IF(cleaning_working[[#This Row],[date]]="","Missing","Available")</f>
        <v>Available</v>
      </c>
    </row>
    <row r="5573" spans="1:12" x14ac:dyDescent="0.35">
      <c r="A5573" s="1" t="s">
        <v>5660</v>
      </c>
      <c r="B5573" s="1" t="s">
        <v>293</v>
      </c>
      <c r="C5573" s="3">
        <v>45530</v>
      </c>
      <c r="D5573" s="1" t="s">
        <v>13</v>
      </c>
      <c r="E5573" s="1" t="s">
        <v>39</v>
      </c>
      <c r="F5573" s="1">
        <v>1714</v>
      </c>
      <c r="G5573" s="1" t="s">
        <v>18</v>
      </c>
      <c r="H5573" s="1" t="s">
        <v>33</v>
      </c>
      <c r="I5573" s="1" t="s">
        <v>58</v>
      </c>
      <c r="J5573" s="1" t="str" cm="1">
        <f t="array" ref="J5573">_xlfn.IFS(F5573="","missing",F5573&lt;0,"negative",F5573=0,"zero",AND(F5573&gt;=99999,MOD(F5573,9)=0),"99999 placeholder",AND(F5573&gt;$O$5,D5573="Expense"),"Expense outlier",AND(F5573&gt;$P$5,D5573="Income"),"Income outlier",TRUE,"valid")</f>
        <v>valid</v>
      </c>
      <c r="K5573" s="1" t="str">
        <f>_xlfn.XLOOKUP(I5573,[1]category_mapping!$F$2:$F$19,[1]category_mapping!$G$2:$G$19,E5573)</f>
        <v>food</v>
      </c>
      <c r="L5573" s="1" t="str">
        <f>IF(cleaning_working[[#This Row],[date]]="","Missing","Available")</f>
        <v>Available</v>
      </c>
    </row>
    <row r="5574" spans="1:12" x14ac:dyDescent="0.35">
      <c r="A5574" s="1" t="s">
        <v>5661</v>
      </c>
      <c r="B5574" s="1" t="s">
        <v>531</v>
      </c>
      <c r="C5574" s="3">
        <v>45206</v>
      </c>
      <c r="D5574" s="1" t="s">
        <v>13</v>
      </c>
      <c r="E5574" s="1" t="s">
        <v>63</v>
      </c>
      <c r="F5574" s="1">
        <v>9151</v>
      </c>
      <c r="G5574" s="1" t="s">
        <v>18</v>
      </c>
      <c r="H5574" s="1" t="s">
        <v>159</v>
      </c>
      <c r="I5574" s="1" t="s">
        <v>53</v>
      </c>
      <c r="J5574" s="1" t="str" cm="1">
        <f t="array" ref="J5574">_xlfn.IFS(F5574="","missing",F5574&lt;0,"negative",F5574=0,"zero",AND(F5574&gt;=99999,MOD(F5574,9)=0),"99999 placeholder",AND(F5574&gt;$O$5,D5574="Expense"),"Expense outlier",AND(F5574&gt;$P$5,D5574="Income"),"Income outlier",TRUE,"valid")</f>
        <v>valid</v>
      </c>
      <c r="K5574" s="1" t="str">
        <f>_xlfn.XLOOKUP(I5574,[1]category_mapping!$F$2:$F$19,[1]category_mapping!$G$2:$G$19,E5574)</f>
        <v>travel</v>
      </c>
      <c r="L5574" s="1" t="str">
        <f>IF(cleaning_working[[#This Row],[date]]="","Missing","Available")</f>
        <v>Available</v>
      </c>
    </row>
    <row r="5575" spans="1:12" x14ac:dyDescent="0.35">
      <c r="A5575" s="1" t="s">
        <v>5662</v>
      </c>
      <c r="B5575" s="1" t="s">
        <v>351</v>
      </c>
      <c r="C5575" s="3">
        <v>44988</v>
      </c>
      <c r="D5575" s="1" t="s">
        <v>13</v>
      </c>
      <c r="E5575" s="1" t="s">
        <v>45</v>
      </c>
      <c r="F5575" s="1">
        <v>9124</v>
      </c>
      <c r="G5575" s="1" t="s">
        <v>32</v>
      </c>
      <c r="H5575" s="1" t="s">
        <v>25</v>
      </c>
      <c r="I5575" s="1" t="s">
        <v>20</v>
      </c>
      <c r="J5575" s="1" t="str" cm="1">
        <f t="array" ref="J5575">_xlfn.IFS(F5575="","missing",F5575&lt;0,"negative",F5575=0,"zero",AND(F5575&gt;=99999,MOD(F5575,9)=0),"99999 placeholder",AND(F5575&gt;$O$5,D5575="Expense"),"Expense outlier",AND(F5575&gt;$P$5,D5575="Income"),"Income outlier",TRUE,"valid")</f>
        <v>valid</v>
      </c>
      <c r="K5575" s="1" t="str">
        <f>_xlfn.XLOOKUP(I5575,[1]category_mapping!$F$2:$F$19,[1]category_mapping!$G$2:$G$19,E5575)</f>
        <v>entertainment</v>
      </c>
      <c r="L5575" s="1" t="str">
        <f>IF(cleaning_working[[#This Row],[date]]="","Missing","Available")</f>
        <v>Available</v>
      </c>
    </row>
    <row r="5576" spans="1:12" x14ac:dyDescent="0.35">
      <c r="A5576" s="1" t="s">
        <v>5663</v>
      </c>
      <c r="B5576" s="1" t="s">
        <v>368</v>
      </c>
      <c r="C5576" s="3">
        <v>45193</v>
      </c>
      <c r="D5576" s="1" t="s">
        <v>13</v>
      </c>
      <c r="E5576" s="1" t="s">
        <v>63</v>
      </c>
      <c r="F5576" s="1">
        <v>3614</v>
      </c>
      <c r="G5576" s="1" t="s">
        <v>40</v>
      </c>
      <c r="H5576" s="1" t="s">
        <v>83</v>
      </c>
      <c r="J5576" s="1" t="str" cm="1">
        <f t="array" ref="J5576">_xlfn.IFS(F5576="","missing",F5576&lt;0,"negative",F5576=0,"zero",AND(F5576&gt;=99999,MOD(F5576,9)=0),"99999 placeholder",AND(F5576&gt;$O$5,D5576="Expense"),"Expense outlier",AND(F5576&gt;$P$5,D5576="Income"),"Income outlier",TRUE,"valid")</f>
        <v>valid</v>
      </c>
      <c r="K5576" s="1" t="str">
        <f>_xlfn.XLOOKUP(I5576,[1]category_mapping!$F$2:$F$19,[1]category_mapping!$G$2:$G$19,E5576)</f>
        <v>utilities</v>
      </c>
      <c r="L5576" s="1" t="str">
        <f>IF(cleaning_working[[#This Row],[date]]="","Missing","Available")</f>
        <v>Available</v>
      </c>
    </row>
    <row r="5577" spans="1:12" x14ac:dyDescent="0.35">
      <c r="A5577" s="1" t="s">
        <v>5664</v>
      </c>
      <c r="B5577" s="1" t="s">
        <v>148</v>
      </c>
      <c r="C5577" s="3">
        <v>45155</v>
      </c>
      <c r="D5577" s="1" t="s">
        <v>13</v>
      </c>
      <c r="E5577" s="1" t="s">
        <v>63</v>
      </c>
      <c r="F5577" s="1">
        <v>6628</v>
      </c>
      <c r="G5577" s="1" t="s">
        <v>18</v>
      </c>
      <c r="H5577" s="1" t="s">
        <v>52</v>
      </c>
      <c r="I5577" s="1" t="s">
        <v>80</v>
      </c>
      <c r="J5577" s="1" t="str" cm="1">
        <f t="array" ref="J5577">_xlfn.IFS(F5577="","missing",F5577&lt;0,"negative",F5577=0,"zero",AND(F5577&gt;=99999,MOD(F5577,9)=0),"99999 placeholder",AND(F5577&gt;$O$5,D5577="Expense"),"Expense outlier",AND(F5577&gt;$P$5,D5577="Income"),"Income outlier",TRUE,"valid")</f>
        <v>valid</v>
      </c>
      <c r="K5577" s="1" t="str">
        <f>_xlfn.XLOOKUP(I5577,[1]category_mapping!$F$2:$F$19,[1]category_mapping!$G$2:$G$19,E5577)</f>
        <v>food</v>
      </c>
      <c r="L5577" s="1" t="str">
        <f>IF(cleaning_working[[#This Row],[date]]="","Missing","Available")</f>
        <v>Available</v>
      </c>
    </row>
    <row r="5578" spans="1:12" x14ac:dyDescent="0.35">
      <c r="A5578" s="1" t="s">
        <v>5665</v>
      </c>
      <c r="B5578" s="1" t="s">
        <v>414</v>
      </c>
      <c r="C5578" s="3">
        <v>45294</v>
      </c>
      <c r="D5578" s="1" t="s">
        <v>14</v>
      </c>
      <c r="E5578" s="1" t="s">
        <v>119</v>
      </c>
      <c r="F5578" s="1">
        <v>35327</v>
      </c>
      <c r="G5578" s="1" t="s">
        <v>32</v>
      </c>
      <c r="H5578" s="1" t="s">
        <v>159</v>
      </c>
      <c r="I5578" s="1" t="s">
        <v>226</v>
      </c>
      <c r="J5578" s="1" t="str" cm="1">
        <f t="array" ref="J5578">_xlfn.IFS(F5578="","missing",F5578&lt;0,"negative",F5578=0,"zero",AND(F5578&gt;=99999,MOD(F5578,9)=0),"99999 placeholder",AND(F5578&gt;$O$5,D5578="Expense"),"Expense outlier",AND(F5578&gt;$P$5,D5578="Income"),"Income outlier",TRUE,"valid")</f>
        <v>valid</v>
      </c>
      <c r="K5578" s="1" t="str">
        <f>_xlfn.XLOOKUP(I5578,[1]category_mapping!$F$2:$F$19,[1]category_mapping!$G$2:$G$19,E5578)</f>
        <v>savings</v>
      </c>
      <c r="L5578" s="1" t="str">
        <f>IF(cleaning_working[[#This Row],[date]]="","Missing","Available")</f>
        <v>Available</v>
      </c>
    </row>
    <row r="5579" spans="1:12" x14ac:dyDescent="0.35">
      <c r="A5579" s="1" t="s">
        <v>5666</v>
      </c>
      <c r="B5579" s="1" t="s">
        <v>266</v>
      </c>
      <c r="C5579" s="3">
        <v>45119</v>
      </c>
      <c r="D5579" s="1" t="s">
        <v>14</v>
      </c>
      <c r="E5579" s="1" t="s">
        <v>31</v>
      </c>
      <c r="F5579" s="1">
        <v>78228</v>
      </c>
      <c r="G5579" s="1" t="s">
        <v>40</v>
      </c>
      <c r="H5579" s="1" t="s">
        <v>107</v>
      </c>
      <c r="J5579" s="1" t="str" cm="1">
        <f t="array" ref="J5579">_xlfn.IFS(F5579="","missing",F5579&lt;0,"negative",F5579=0,"zero",AND(F5579&gt;=99999,MOD(F5579,9)=0),"99999 placeholder",AND(F5579&gt;$O$5,D5579="Expense"),"Expense outlier",AND(F5579&gt;$P$5,D5579="Income"),"Income outlier",TRUE,"valid")</f>
        <v>valid</v>
      </c>
      <c r="K5579" s="1" t="str">
        <f>_xlfn.XLOOKUP(I5579,[1]category_mapping!$F$2:$F$19,[1]category_mapping!$G$2:$G$19,E5579)</f>
        <v>freelance</v>
      </c>
      <c r="L5579" s="1" t="str">
        <f>IF(cleaning_working[[#This Row],[date]]="","Missing","Available")</f>
        <v>Available</v>
      </c>
    </row>
    <row r="5580" spans="1:12" x14ac:dyDescent="0.35">
      <c r="A5580" s="1" t="s">
        <v>5667</v>
      </c>
      <c r="B5580" s="1" t="s">
        <v>69</v>
      </c>
      <c r="C5580" s="3">
        <v>44742</v>
      </c>
      <c r="D5580" s="1" t="s">
        <v>14</v>
      </c>
      <c r="E5580" s="1" t="s">
        <v>119</v>
      </c>
      <c r="F5580" s="1">
        <v>76282</v>
      </c>
      <c r="G5580" s="1" t="s">
        <v>64</v>
      </c>
      <c r="H5580" s="1" t="s">
        <v>159</v>
      </c>
      <c r="I5580" s="1" t="s">
        <v>58</v>
      </c>
      <c r="J5580" s="1" t="str" cm="1">
        <f t="array" ref="J5580">_xlfn.IFS(F5580="","missing",F5580&lt;0,"negative",F5580=0,"zero",AND(F5580&gt;=99999,MOD(F5580,9)=0),"99999 placeholder",AND(F5580&gt;$O$5,D5580="Expense"),"Expense outlier",AND(F5580&gt;$P$5,D5580="Income"),"Income outlier",TRUE,"valid")</f>
        <v>valid</v>
      </c>
      <c r="K5580" s="1" t="str">
        <f>_xlfn.XLOOKUP(I5580,[1]category_mapping!$F$2:$F$19,[1]category_mapping!$G$2:$G$19,E5580)</f>
        <v>investment</v>
      </c>
      <c r="L5580" s="1" t="str">
        <f>IF(cleaning_working[[#This Row],[date]]="","Missing","Available")</f>
        <v>Available</v>
      </c>
    </row>
    <row r="5581" spans="1:12" x14ac:dyDescent="0.35">
      <c r="A5581" s="1" t="s">
        <v>1501</v>
      </c>
      <c r="B5581" s="1" t="s">
        <v>303</v>
      </c>
      <c r="C5581" s="3">
        <v>45019</v>
      </c>
      <c r="D5581" s="1" t="s">
        <v>13</v>
      </c>
      <c r="E5581" s="1" t="s">
        <v>45</v>
      </c>
      <c r="F5581" s="1">
        <v>4558</v>
      </c>
      <c r="G5581" s="1" t="s">
        <v>40</v>
      </c>
      <c r="H5581" s="1" t="s">
        <v>86</v>
      </c>
      <c r="I5581" s="1" t="s">
        <v>97</v>
      </c>
      <c r="J5581" s="1" t="str" cm="1">
        <f t="array" ref="J5581">_xlfn.IFS(F5581="","missing",F5581&lt;0,"negative",F5581=0,"zero",AND(F5581&gt;=99999,MOD(F5581,9)=0),"99999 placeholder",AND(F5581&gt;$O$5,D5581="Expense"),"Expense outlier",AND(F5581&gt;$P$5,D5581="Income"),"Income outlier",TRUE,"valid")</f>
        <v>valid</v>
      </c>
      <c r="K5581" s="1" t="str">
        <f>_xlfn.XLOOKUP(I5581,[1]category_mapping!$F$2:$F$19,[1]category_mapping!$G$2:$G$19,E5581)</f>
        <v>health</v>
      </c>
      <c r="L5581" s="1" t="str">
        <f>IF(cleaning_working[[#This Row],[date]]="","Missing","Available")</f>
        <v>Available</v>
      </c>
    </row>
    <row r="5582" spans="1:12" x14ac:dyDescent="0.35">
      <c r="A5582" s="1" t="s">
        <v>5668</v>
      </c>
      <c r="B5582" s="1" t="s">
        <v>257</v>
      </c>
      <c r="C5582" s="3">
        <v>45646</v>
      </c>
      <c r="D5582" s="1" t="s">
        <v>13</v>
      </c>
      <c r="E5582" s="1" t="s">
        <v>24</v>
      </c>
      <c r="F5582" s="1">
        <v>34928</v>
      </c>
      <c r="G5582" s="1" t="s">
        <v>18</v>
      </c>
      <c r="H5582" s="1" t="s">
        <v>86</v>
      </c>
      <c r="J5582" s="1" t="str" cm="1">
        <f t="array" ref="J5582">_xlfn.IFS(F5582="","missing",F5582&lt;0,"negative",F5582=0,"zero",AND(F5582&gt;=99999,MOD(F5582,9)=0),"99999 placeholder",AND(F5582&gt;$O$5,D5582="Expense"),"Expense outlier",AND(F5582&gt;$P$5,D5582="Income"),"Income outlier",TRUE,"valid")</f>
        <v>Expense outlier</v>
      </c>
      <c r="K5582" s="1" t="str">
        <f>_xlfn.XLOOKUP(I5582,[1]category_mapping!$F$2:$F$19,[1]category_mapping!$G$2:$G$19,E5582)</f>
        <v>rent</v>
      </c>
      <c r="L5582" s="1" t="str">
        <f>IF(cleaning_working[[#This Row],[date]]="","Missing","Available")</f>
        <v>Available</v>
      </c>
    </row>
    <row r="5583" spans="1:12" x14ac:dyDescent="0.35">
      <c r="A5583" s="1" t="s">
        <v>5669</v>
      </c>
      <c r="B5583" s="1" t="s">
        <v>202</v>
      </c>
      <c r="C5583" s="3">
        <v>45531</v>
      </c>
      <c r="D5583" s="1" t="s">
        <v>13</v>
      </c>
      <c r="E5583" s="1" t="s">
        <v>39</v>
      </c>
      <c r="F5583" s="1">
        <v>1358</v>
      </c>
      <c r="G5583" s="1" t="s">
        <v>32</v>
      </c>
      <c r="H5583" s="1" t="s">
        <v>65</v>
      </c>
      <c r="J5583" s="1" t="str" cm="1">
        <f t="array" ref="J5583">_xlfn.IFS(F5583="","missing",F5583&lt;0,"negative",F5583=0,"zero",AND(F5583&gt;=99999,MOD(F5583,9)=0),"99999 placeholder",AND(F5583&gt;$O$5,D5583="Expense"),"Expense outlier",AND(F5583&gt;$P$5,D5583="Income"),"Income outlier",TRUE,"valid")</f>
        <v>valid</v>
      </c>
      <c r="K5583" s="1" t="str">
        <f>_xlfn.XLOOKUP(I5583,[1]category_mapping!$F$2:$F$19,[1]category_mapping!$G$2:$G$19,E5583)</f>
        <v>food</v>
      </c>
      <c r="L5583" s="1" t="str">
        <f>IF(cleaning_working[[#This Row],[date]]="","Missing","Available")</f>
        <v>Available</v>
      </c>
    </row>
    <row r="5584" spans="1:12" x14ac:dyDescent="0.35">
      <c r="A5584" s="1" t="s">
        <v>5670</v>
      </c>
      <c r="B5584" s="1" t="s">
        <v>351</v>
      </c>
      <c r="C5584" s="3">
        <v>44715</v>
      </c>
      <c r="D5584" s="1" t="s">
        <v>13</v>
      </c>
      <c r="E5584" s="1" t="s">
        <v>63</v>
      </c>
      <c r="F5584" s="1">
        <v>8176</v>
      </c>
      <c r="G5584" s="1" t="s">
        <v>64</v>
      </c>
      <c r="H5584" s="1" t="s">
        <v>33</v>
      </c>
      <c r="J5584" s="1" t="str" cm="1">
        <f t="array" ref="J5584">_xlfn.IFS(F5584="","missing",F5584&lt;0,"negative",F5584=0,"zero",AND(F5584&gt;=99999,MOD(F5584,9)=0),"99999 placeholder",AND(F5584&gt;$O$5,D5584="Expense"),"Expense outlier",AND(F5584&gt;$P$5,D5584="Income"),"Income outlier",TRUE,"valid")</f>
        <v>valid</v>
      </c>
      <c r="K5584" s="1" t="str">
        <f>_xlfn.XLOOKUP(I5584,[1]category_mapping!$F$2:$F$19,[1]category_mapping!$G$2:$G$19,E5584)</f>
        <v>utilities</v>
      </c>
      <c r="L5584" s="1" t="str">
        <f>IF(cleaning_working[[#This Row],[date]]="","Missing","Available")</f>
        <v>Available</v>
      </c>
    </row>
    <row r="5585" spans="1:12" x14ac:dyDescent="0.35">
      <c r="A5585" s="1" t="s">
        <v>2741</v>
      </c>
      <c r="B5585" s="1" t="s">
        <v>428</v>
      </c>
      <c r="C5585" s="3">
        <v>45405</v>
      </c>
      <c r="D5585" s="1" t="s">
        <v>13</v>
      </c>
      <c r="E5585" s="1" t="s">
        <v>39</v>
      </c>
      <c r="F5585" s="1">
        <v>9509</v>
      </c>
      <c r="G5585" s="1" t="s">
        <v>18</v>
      </c>
      <c r="H5585" s="1" t="s">
        <v>159</v>
      </c>
      <c r="I5585" s="1" t="s">
        <v>97</v>
      </c>
      <c r="J5585" s="1" t="str" cm="1">
        <f t="array" ref="J5585">_xlfn.IFS(F5585="","missing",F5585&lt;0,"negative",F5585=0,"zero",AND(F5585&gt;=99999,MOD(F5585,9)=0),"99999 placeholder",AND(F5585&gt;$O$5,D5585="Expense"),"Expense outlier",AND(F5585&gt;$P$5,D5585="Income"),"Income outlier",TRUE,"valid")</f>
        <v>valid</v>
      </c>
      <c r="K5585" s="1" t="str">
        <f>_xlfn.XLOOKUP(I5585,[1]category_mapping!$F$2:$F$19,[1]category_mapping!$G$2:$G$19,E5585)</f>
        <v>health</v>
      </c>
      <c r="L5585" s="1" t="str">
        <f>IF(cleaning_working[[#This Row],[date]]="","Missing","Available")</f>
        <v>Available</v>
      </c>
    </row>
    <row r="5586" spans="1:12" x14ac:dyDescent="0.35">
      <c r="A5586" s="1" t="s">
        <v>5671</v>
      </c>
      <c r="B5586" s="1" t="s">
        <v>257</v>
      </c>
      <c r="C5586" s="3">
        <v>44800</v>
      </c>
      <c r="D5586" s="1" t="s">
        <v>13</v>
      </c>
      <c r="E5586" s="1" t="s">
        <v>24</v>
      </c>
      <c r="F5586" s="1">
        <v>4682</v>
      </c>
      <c r="G5586" s="1" t="s">
        <v>32</v>
      </c>
      <c r="H5586" s="1" t="s">
        <v>65</v>
      </c>
      <c r="I5586" s="1" t="s">
        <v>34</v>
      </c>
      <c r="J5586" s="1" t="str" cm="1">
        <f t="array" ref="J5586">_xlfn.IFS(F5586="","missing",F5586&lt;0,"negative",F5586=0,"zero",AND(F5586&gt;=99999,MOD(F5586,9)=0),"99999 placeholder",AND(F5586&gt;$O$5,D5586="Expense"),"Expense outlier",AND(F5586&gt;$P$5,D5586="Income"),"Income outlier",TRUE,"valid")</f>
        <v>valid</v>
      </c>
      <c r="K5586" s="1" t="str">
        <f>_xlfn.XLOOKUP(I5586,[1]category_mapping!$F$2:$F$19,[1]category_mapping!$G$2:$G$19,E5586)</f>
        <v>education</v>
      </c>
      <c r="L5586" s="1" t="str">
        <f>IF(cleaning_working[[#This Row],[date]]="","Missing","Available")</f>
        <v>Available</v>
      </c>
    </row>
    <row r="5587" spans="1:12" x14ac:dyDescent="0.35">
      <c r="A5587" s="1" t="s">
        <v>5672</v>
      </c>
      <c r="B5587" s="1" t="s">
        <v>464</v>
      </c>
      <c r="C5587" s="3">
        <v>44383</v>
      </c>
      <c r="D5587" s="1" t="s">
        <v>14</v>
      </c>
      <c r="E5587" s="1" t="s">
        <v>31</v>
      </c>
      <c r="F5587" s="1">
        <v>18326</v>
      </c>
      <c r="G5587" s="1" t="s">
        <v>40</v>
      </c>
      <c r="H5587" s="1" t="s">
        <v>107</v>
      </c>
      <c r="I5587" s="1" t="s">
        <v>66</v>
      </c>
      <c r="J5587" s="1" t="str" cm="1">
        <f t="array" ref="J5587">_xlfn.IFS(F5587="","missing",F5587&lt;0,"negative",F5587=0,"zero",AND(F5587&gt;=99999,MOD(F5587,9)=0),"99999 placeholder",AND(F5587&gt;$O$5,D5587="Expense"),"Expense outlier",AND(F5587&gt;$P$5,D5587="Income"),"Income outlier",TRUE,"valid")</f>
        <v>valid</v>
      </c>
      <c r="K5587" s="1" t="str">
        <f>_xlfn.XLOOKUP(I5587,[1]category_mapping!$F$2:$F$19,[1]category_mapping!$G$2:$G$19,E5587)</f>
        <v>food</v>
      </c>
      <c r="L5587" s="1" t="str">
        <f>IF(cleaning_working[[#This Row],[date]]="","Missing","Available")</f>
        <v>Available</v>
      </c>
    </row>
    <row r="5588" spans="1:12" x14ac:dyDescent="0.35">
      <c r="A5588" s="1" t="s">
        <v>5673</v>
      </c>
      <c r="B5588" s="1" t="s">
        <v>557</v>
      </c>
      <c r="C5588" s="3">
        <v>44339</v>
      </c>
      <c r="D5588" s="1" t="s">
        <v>13</v>
      </c>
      <c r="E5588" s="1" t="s">
        <v>39</v>
      </c>
      <c r="F5588" s="1">
        <v>8312</v>
      </c>
      <c r="G5588" s="1" t="s">
        <v>32</v>
      </c>
      <c r="H5588" s="1" t="s">
        <v>19</v>
      </c>
      <c r="J5588" s="1" t="str" cm="1">
        <f t="array" ref="J5588">_xlfn.IFS(F5588="","missing",F5588&lt;0,"negative",F5588=0,"zero",AND(F5588&gt;=99999,MOD(F5588,9)=0),"99999 placeholder",AND(F5588&gt;$O$5,D5588="Expense"),"Expense outlier",AND(F5588&gt;$P$5,D5588="Income"),"Income outlier",TRUE,"valid")</f>
        <v>valid</v>
      </c>
      <c r="K5588" s="1" t="str">
        <f>_xlfn.XLOOKUP(I5588,[1]category_mapping!$F$2:$F$19,[1]category_mapping!$G$2:$G$19,E5588)</f>
        <v>food</v>
      </c>
      <c r="L5588" s="1" t="str">
        <f>IF(cleaning_working[[#This Row],[date]]="","Missing","Available")</f>
        <v>Available</v>
      </c>
    </row>
    <row r="5589" spans="1:12" x14ac:dyDescent="0.35">
      <c r="A5589" s="1" t="s">
        <v>5674</v>
      </c>
      <c r="B5589" s="1" t="s">
        <v>164</v>
      </c>
      <c r="C5589" s="3">
        <v>45356</v>
      </c>
      <c r="D5589" s="1" t="s">
        <v>13</v>
      </c>
      <c r="E5589" s="1" t="s">
        <v>39</v>
      </c>
      <c r="F5589" s="1">
        <v>2831</v>
      </c>
      <c r="G5589" s="1" t="s">
        <v>32</v>
      </c>
      <c r="H5589" s="1" t="s">
        <v>133</v>
      </c>
      <c r="I5589" s="1" t="s">
        <v>53</v>
      </c>
      <c r="J5589" s="1" t="str" cm="1">
        <f t="array" ref="J5589">_xlfn.IFS(F5589="","missing",F5589&lt;0,"negative",F5589=0,"zero",AND(F5589&gt;=99999,MOD(F5589,9)=0),"99999 placeholder",AND(F5589&gt;$O$5,D5589="Expense"),"Expense outlier",AND(F5589&gt;$P$5,D5589="Income"),"Income outlier",TRUE,"valid")</f>
        <v>valid</v>
      </c>
      <c r="K5589" s="1" t="str">
        <f>_xlfn.XLOOKUP(I5589,[1]category_mapping!$F$2:$F$19,[1]category_mapping!$G$2:$G$19,E5589)</f>
        <v>travel</v>
      </c>
      <c r="L5589" s="1" t="str">
        <f>IF(cleaning_working[[#This Row],[date]]="","Missing","Available")</f>
        <v>Available</v>
      </c>
    </row>
    <row r="5590" spans="1:12" x14ac:dyDescent="0.35">
      <c r="A5590" s="1" t="s">
        <v>5675</v>
      </c>
      <c r="B5590" s="1" t="s">
        <v>467</v>
      </c>
      <c r="C5590" s="3">
        <v>44473</v>
      </c>
      <c r="D5590" s="1" t="s">
        <v>13</v>
      </c>
      <c r="E5590" s="1" t="s">
        <v>104</v>
      </c>
      <c r="F5590" s="1">
        <v>3160</v>
      </c>
      <c r="G5590" s="1" t="s">
        <v>32</v>
      </c>
      <c r="H5590" s="1" t="s">
        <v>26</v>
      </c>
      <c r="I5590" s="1" t="s">
        <v>58</v>
      </c>
      <c r="J5590" s="1" t="str" cm="1">
        <f t="array" ref="J5590">_xlfn.IFS(F5590="","missing",F5590&lt;0,"negative",F5590=0,"zero",AND(F5590&gt;=99999,MOD(F5590,9)=0),"99999 placeholder",AND(F5590&gt;$O$5,D5590="Expense"),"Expense outlier",AND(F5590&gt;$P$5,D5590="Income"),"Income outlier",TRUE,"valid")</f>
        <v>valid</v>
      </c>
      <c r="K5590" s="1" t="str">
        <f>_xlfn.XLOOKUP(I5590,[1]category_mapping!$F$2:$F$19,[1]category_mapping!$G$2:$G$19,E5590)</f>
        <v>health</v>
      </c>
      <c r="L5590" s="1" t="str">
        <f>IF(cleaning_working[[#This Row],[date]]="","Missing","Available")</f>
        <v>Available</v>
      </c>
    </row>
    <row r="5591" spans="1:12" x14ac:dyDescent="0.35">
      <c r="A5591" s="1" t="s">
        <v>5676</v>
      </c>
      <c r="B5591" s="1" t="s">
        <v>357</v>
      </c>
      <c r="C5591" s="3">
        <v>44922</v>
      </c>
      <c r="D5591" s="1" t="s">
        <v>13</v>
      </c>
      <c r="E5591" s="1" t="s">
        <v>45</v>
      </c>
      <c r="F5591" s="1">
        <v>3661</v>
      </c>
      <c r="G5591" s="1" t="s">
        <v>18</v>
      </c>
      <c r="H5591" s="1" t="s">
        <v>86</v>
      </c>
      <c r="I5591" s="1" t="s">
        <v>137</v>
      </c>
      <c r="J5591" s="1" t="str" cm="1">
        <f t="array" ref="J5591">_xlfn.IFS(F5591="","missing",F5591&lt;0,"negative",F5591=0,"zero",AND(F5591&gt;=99999,MOD(F5591,9)=0),"99999 placeholder",AND(F5591&gt;$O$5,D5591="Expense"),"Expense outlier",AND(F5591&gt;$P$5,D5591="Income"),"Income outlier",TRUE,"valid")</f>
        <v>valid</v>
      </c>
      <c r="K5591" s="1" t="str">
        <f>_xlfn.XLOOKUP(I5591,[1]category_mapping!$F$2:$F$19,[1]category_mapping!$G$2:$G$19,E5591)</f>
        <v>travel</v>
      </c>
      <c r="L5591" s="1" t="str">
        <f>IF(cleaning_working[[#This Row],[date]]="","Missing","Available")</f>
        <v>Available</v>
      </c>
    </row>
    <row r="5592" spans="1:12" x14ac:dyDescent="0.35">
      <c r="A5592" s="1" t="s">
        <v>5677</v>
      </c>
      <c r="B5592" s="1" t="s">
        <v>69</v>
      </c>
      <c r="C5592" s="3">
        <v>45420</v>
      </c>
      <c r="D5592" s="1" t="s">
        <v>13</v>
      </c>
      <c r="E5592" s="1" t="s">
        <v>39</v>
      </c>
      <c r="F5592" s="1">
        <v>7251</v>
      </c>
      <c r="G5592" s="1" t="s">
        <v>64</v>
      </c>
      <c r="H5592" s="1" t="s">
        <v>133</v>
      </c>
      <c r="I5592" s="1" t="s">
        <v>194</v>
      </c>
      <c r="J5592" s="1" t="str" cm="1">
        <f t="array" ref="J5592">_xlfn.IFS(F5592="","missing",F5592&lt;0,"negative",F5592=0,"zero",AND(F5592&gt;=99999,MOD(F5592,9)=0),"99999 placeholder",AND(F5592&gt;$O$5,D5592="Expense"),"Expense outlier",AND(F5592&gt;$P$5,D5592="Income"),"Income outlier",TRUE,"valid")</f>
        <v>valid</v>
      </c>
      <c r="K5592" s="1" t="str">
        <f>_xlfn.XLOOKUP(I5592,[1]category_mapping!$F$2:$F$19,[1]category_mapping!$G$2:$G$19,E5592)</f>
        <v>travel</v>
      </c>
      <c r="L5592" s="1" t="str">
        <f>IF(cleaning_working[[#This Row],[date]]="","Missing","Available")</f>
        <v>Available</v>
      </c>
    </row>
    <row r="5593" spans="1:12" x14ac:dyDescent="0.35">
      <c r="A5593" s="1" t="s">
        <v>5678</v>
      </c>
      <c r="B5593" s="1" t="s">
        <v>351</v>
      </c>
      <c r="C5593" s="3">
        <v>44213</v>
      </c>
      <c r="D5593" s="1" t="s">
        <v>13</v>
      </c>
      <c r="E5593" s="1" t="s">
        <v>96</v>
      </c>
      <c r="F5593" s="1">
        <v>252</v>
      </c>
      <c r="G5593" s="1" t="s">
        <v>18</v>
      </c>
      <c r="H5593" s="1" t="s">
        <v>65</v>
      </c>
      <c r="I5593" s="1" t="s">
        <v>170</v>
      </c>
      <c r="J5593" s="1" t="str" cm="1">
        <f t="array" ref="J5593">_xlfn.IFS(F5593="","missing",F5593&lt;0,"negative",F5593=0,"zero",AND(F5593&gt;=99999,MOD(F5593,9)=0),"99999 placeholder",AND(F5593&gt;$O$5,D5593="Expense"),"Expense outlier",AND(F5593&gt;$P$5,D5593="Income"),"Income outlier",TRUE,"valid")</f>
        <v>valid</v>
      </c>
      <c r="K5593" s="1" t="str">
        <f>_xlfn.XLOOKUP(I5593,[1]category_mapping!$F$2:$F$19,[1]category_mapping!$G$2:$G$19,E5593)</f>
        <v>health</v>
      </c>
      <c r="L5593" s="1" t="str">
        <f>IF(cleaning_working[[#This Row],[date]]="","Missing","Available")</f>
        <v>Available</v>
      </c>
    </row>
    <row r="5594" spans="1:12" x14ac:dyDescent="0.35">
      <c r="A5594" s="1" t="s">
        <v>5679</v>
      </c>
      <c r="B5594" s="1" t="s">
        <v>233</v>
      </c>
      <c r="C5594" s="3">
        <v>45096</v>
      </c>
      <c r="D5594" s="1" t="s">
        <v>13</v>
      </c>
      <c r="E5594" s="1" t="s">
        <v>17</v>
      </c>
      <c r="F5594" s="1">
        <v>9487</v>
      </c>
      <c r="G5594" s="1" t="s">
        <v>18</v>
      </c>
      <c r="H5594" s="1" t="s">
        <v>25</v>
      </c>
      <c r="I5594" s="1" t="s">
        <v>58</v>
      </c>
      <c r="J5594" s="1" t="str" cm="1">
        <f t="array" ref="J5594">_xlfn.IFS(F5594="","missing",F5594&lt;0,"negative",F5594=0,"zero",AND(F5594&gt;=99999,MOD(F5594,9)=0),"99999 placeholder",AND(F5594&gt;$O$5,D5594="Expense"),"Expense outlier",AND(F5594&gt;$P$5,D5594="Income"),"Income outlier",TRUE,"valid")</f>
        <v>valid</v>
      </c>
      <c r="K5594" s="1" t="str">
        <f>_xlfn.XLOOKUP(I5594,[1]category_mapping!$F$2:$F$19,[1]category_mapping!$G$2:$G$19,E5594)</f>
        <v>education</v>
      </c>
      <c r="L5594" s="1" t="str">
        <f>IF(cleaning_working[[#This Row],[date]]="","Missing","Available")</f>
        <v>Available</v>
      </c>
    </row>
    <row r="5595" spans="1:12" x14ac:dyDescent="0.35">
      <c r="A5595" s="1" t="s">
        <v>5680</v>
      </c>
      <c r="B5595" s="1" t="s">
        <v>16</v>
      </c>
      <c r="C5595" s="3">
        <v>45133</v>
      </c>
      <c r="D5595" s="1" t="s">
        <v>13</v>
      </c>
      <c r="E5595" s="1" t="s">
        <v>45</v>
      </c>
      <c r="F5595" s="1">
        <v>3541</v>
      </c>
      <c r="G5595" s="1" t="s">
        <v>40</v>
      </c>
      <c r="H5595" s="1" t="s">
        <v>107</v>
      </c>
      <c r="I5595" s="1" t="s">
        <v>162</v>
      </c>
      <c r="J5595" s="1" t="str" cm="1">
        <f t="array" ref="J5595">_xlfn.IFS(F5595="","missing",F5595&lt;0,"negative",F5595=0,"zero",AND(F5595&gt;=99999,MOD(F5595,9)=0),"99999 placeholder",AND(F5595&gt;$O$5,D5595="Expense"),"Expense outlier",AND(F5595&gt;$P$5,D5595="Income"),"Income outlier",TRUE,"valid")</f>
        <v>valid</v>
      </c>
      <c r="K5595" s="1" t="str">
        <f>_xlfn.XLOOKUP(I5595,[1]category_mapping!$F$2:$F$19,[1]category_mapping!$G$2:$G$19,E5595)</f>
        <v>entertainment</v>
      </c>
      <c r="L5595" s="1" t="str">
        <f>IF(cleaning_working[[#This Row],[date]]="","Missing","Available")</f>
        <v>Available</v>
      </c>
    </row>
    <row r="5596" spans="1:12" x14ac:dyDescent="0.35">
      <c r="A5596" s="1" t="s">
        <v>5681</v>
      </c>
      <c r="B5596" s="1" t="s">
        <v>423</v>
      </c>
      <c r="C5596" s="3">
        <v>45578</v>
      </c>
      <c r="D5596" s="1" t="s">
        <v>13</v>
      </c>
      <c r="E5596" s="1" t="s">
        <v>39</v>
      </c>
      <c r="F5596" s="1">
        <v>1410</v>
      </c>
      <c r="G5596" s="1" t="s">
        <v>40</v>
      </c>
      <c r="H5596" s="1" t="s">
        <v>26</v>
      </c>
      <c r="I5596" s="1" t="s">
        <v>53</v>
      </c>
      <c r="J5596" s="1" t="str" cm="1">
        <f t="array" ref="J5596">_xlfn.IFS(F5596="","missing",F5596&lt;0,"negative",F5596=0,"zero",AND(F5596&gt;=99999,MOD(F5596,9)=0),"99999 placeholder",AND(F5596&gt;$O$5,D5596="Expense"),"Expense outlier",AND(F5596&gt;$P$5,D5596="Income"),"Income outlier",TRUE,"valid")</f>
        <v>valid</v>
      </c>
      <c r="K5596" s="1" t="str">
        <f>_xlfn.XLOOKUP(I5596,[1]category_mapping!$F$2:$F$19,[1]category_mapping!$G$2:$G$19,E5596)</f>
        <v>travel</v>
      </c>
      <c r="L5596" s="1" t="str">
        <f>IF(cleaning_working[[#This Row],[date]]="","Missing","Available")</f>
        <v>Available</v>
      </c>
    </row>
    <row r="5597" spans="1:12" x14ac:dyDescent="0.35">
      <c r="A5597" s="1" t="s">
        <v>5682</v>
      </c>
      <c r="B5597" s="1" t="s">
        <v>281</v>
      </c>
      <c r="C5597" s="3">
        <v>45621</v>
      </c>
      <c r="D5597" s="1" t="s">
        <v>13</v>
      </c>
      <c r="E5597" s="1" t="s">
        <v>24</v>
      </c>
      <c r="F5597" s="1">
        <v>481</v>
      </c>
      <c r="G5597" s="1" t="s">
        <v>64</v>
      </c>
      <c r="H5597" s="1" t="s">
        <v>26</v>
      </c>
      <c r="I5597" s="1" t="s">
        <v>170</v>
      </c>
      <c r="J5597" s="1" t="str" cm="1">
        <f t="array" ref="J5597">_xlfn.IFS(F5597="","missing",F5597&lt;0,"negative",F5597=0,"zero",AND(F5597&gt;=99999,MOD(F5597,9)=0),"99999 placeholder",AND(F5597&gt;$O$5,D5597="Expense"),"Expense outlier",AND(F5597&gt;$P$5,D5597="Income"),"Income outlier",TRUE,"valid")</f>
        <v>valid</v>
      </c>
      <c r="K5597" s="1" t="str">
        <f>_xlfn.XLOOKUP(I5597,[1]category_mapping!$F$2:$F$19,[1]category_mapping!$G$2:$G$19,E5597)</f>
        <v>health</v>
      </c>
      <c r="L5597" s="1" t="str">
        <f>IF(cleaning_working[[#This Row],[date]]="","Missing","Available")</f>
        <v>Available</v>
      </c>
    </row>
    <row r="5598" spans="1:12" x14ac:dyDescent="0.35">
      <c r="A5598" s="1" t="s">
        <v>5683</v>
      </c>
      <c r="B5598" s="1" t="s">
        <v>402</v>
      </c>
      <c r="C5598" s="3">
        <v>44681</v>
      </c>
      <c r="D5598" s="1" t="s">
        <v>13</v>
      </c>
      <c r="E5598" s="1" t="s">
        <v>96</v>
      </c>
      <c r="F5598" s="1">
        <v>3077</v>
      </c>
      <c r="G5598" s="1" t="s">
        <v>25</v>
      </c>
      <c r="H5598" s="1" t="s">
        <v>19</v>
      </c>
      <c r="I5598" s="1" t="s">
        <v>71</v>
      </c>
      <c r="J5598" s="1" t="str" cm="1">
        <f t="array" ref="J5598">_xlfn.IFS(F5598="","missing",F5598&lt;0,"negative",F5598=0,"zero",AND(F5598&gt;=99999,MOD(F5598,9)=0),"99999 placeholder",AND(F5598&gt;$O$5,D5598="Expense"),"Expense outlier",AND(F5598&gt;$P$5,D5598="Income"),"Income outlier",TRUE,"valid")</f>
        <v>valid</v>
      </c>
      <c r="K5598" s="1" t="str">
        <f>_xlfn.XLOOKUP(I5598,[1]category_mapping!$F$2:$F$19,[1]category_mapping!$G$2:$G$19,E5598)</f>
        <v>health</v>
      </c>
      <c r="L5598" s="1" t="str">
        <f>IF(cleaning_working[[#This Row],[date]]="","Missing","Available")</f>
        <v>Available</v>
      </c>
    </row>
    <row r="5599" spans="1:12" x14ac:dyDescent="0.35">
      <c r="A5599" s="1" t="s">
        <v>5684</v>
      </c>
      <c r="B5599" s="1" t="s">
        <v>510</v>
      </c>
      <c r="C5599" s="3">
        <v>45150</v>
      </c>
      <c r="D5599" s="1" t="s">
        <v>13</v>
      </c>
      <c r="E5599" s="1" t="s">
        <v>24</v>
      </c>
      <c r="F5599" s="1">
        <v>8348</v>
      </c>
      <c r="G5599" s="1" t="s">
        <v>40</v>
      </c>
      <c r="H5599" s="1" t="s">
        <v>159</v>
      </c>
      <c r="I5599" s="1" t="s">
        <v>71</v>
      </c>
      <c r="J5599" s="1" t="str" cm="1">
        <f t="array" ref="J5599">_xlfn.IFS(F5599="","missing",F5599&lt;0,"negative",F5599=0,"zero",AND(F5599&gt;=99999,MOD(F5599,9)=0),"99999 placeholder",AND(F5599&gt;$O$5,D5599="Expense"),"Expense outlier",AND(F5599&gt;$P$5,D5599="Income"),"Income outlier",TRUE,"valid")</f>
        <v>valid</v>
      </c>
      <c r="K5599" s="1" t="str">
        <f>_xlfn.XLOOKUP(I5599,[1]category_mapping!$F$2:$F$19,[1]category_mapping!$G$2:$G$19,E5599)</f>
        <v>health</v>
      </c>
      <c r="L5599" s="1" t="str">
        <f>IF(cleaning_working[[#This Row],[date]]="","Missing","Available")</f>
        <v>Available</v>
      </c>
    </row>
    <row r="5600" spans="1:12" x14ac:dyDescent="0.35">
      <c r="A5600" s="1" t="s">
        <v>5685</v>
      </c>
      <c r="B5600" s="1" t="s">
        <v>106</v>
      </c>
      <c r="C5600" s="3">
        <v>45594</v>
      </c>
      <c r="D5600" s="1" t="s">
        <v>13</v>
      </c>
      <c r="E5600" s="1" t="s">
        <v>17</v>
      </c>
      <c r="F5600" s="1">
        <v>6201</v>
      </c>
      <c r="G5600" s="1" t="s">
        <v>40</v>
      </c>
      <c r="H5600" s="1" t="s">
        <v>65</v>
      </c>
      <c r="I5600" s="1" t="s">
        <v>66</v>
      </c>
      <c r="J5600" s="1" t="str" cm="1">
        <f t="array" ref="J5600">_xlfn.IFS(F5600="","missing",F5600&lt;0,"negative",F5600=0,"zero",AND(F5600&gt;=99999,MOD(F5600,9)=0),"99999 placeholder",AND(F5600&gt;$O$5,D5600="Expense"),"Expense outlier",AND(F5600&gt;$P$5,D5600="Income"),"Income outlier",TRUE,"valid")</f>
        <v>valid</v>
      </c>
      <c r="K5600" s="1" t="str">
        <f>_xlfn.XLOOKUP(I5600,[1]category_mapping!$F$2:$F$19,[1]category_mapping!$G$2:$G$19,E5600)</f>
        <v>food</v>
      </c>
      <c r="L5600" s="1" t="str">
        <f>IF(cleaning_working[[#This Row],[date]]="","Missing","Available")</f>
        <v>Available</v>
      </c>
    </row>
    <row r="5601" spans="1:12" x14ac:dyDescent="0.35">
      <c r="A5601" s="1" t="s">
        <v>5686</v>
      </c>
      <c r="B5601" s="1" t="s">
        <v>296</v>
      </c>
      <c r="C5601" s="3">
        <v>45324</v>
      </c>
      <c r="D5601" s="1" t="s">
        <v>13</v>
      </c>
      <c r="E5601" s="1" t="s">
        <v>63</v>
      </c>
      <c r="F5601" s="1">
        <v>2033</v>
      </c>
      <c r="G5601" s="1" t="s">
        <v>40</v>
      </c>
      <c r="H5601" s="1" t="s">
        <v>83</v>
      </c>
      <c r="I5601" s="1" t="s">
        <v>20</v>
      </c>
      <c r="J5601" s="1" t="str" cm="1">
        <f t="array" ref="J5601">_xlfn.IFS(F5601="","missing",F5601&lt;0,"negative",F5601=0,"zero",AND(F5601&gt;=99999,MOD(F5601,9)=0),"99999 placeholder",AND(F5601&gt;$O$5,D5601="Expense"),"Expense outlier",AND(F5601&gt;$P$5,D5601="Income"),"Income outlier",TRUE,"valid")</f>
        <v>valid</v>
      </c>
      <c r="K5601" s="1" t="str">
        <f>_xlfn.XLOOKUP(I5601,[1]category_mapping!$F$2:$F$19,[1]category_mapping!$G$2:$G$19,E5601)</f>
        <v>entertainment</v>
      </c>
      <c r="L5601" s="1" t="str">
        <f>IF(cleaning_working[[#This Row],[date]]="","Missing","Available")</f>
        <v>Available</v>
      </c>
    </row>
    <row r="5602" spans="1:12" x14ac:dyDescent="0.35">
      <c r="A5602" s="1" t="s">
        <v>5687</v>
      </c>
      <c r="B5602" s="1" t="s">
        <v>372</v>
      </c>
      <c r="C5602" s="3">
        <v>44635</v>
      </c>
      <c r="D5602" s="1" t="s">
        <v>13</v>
      </c>
      <c r="E5602" s="1" t="s">
        <v>96</v>
      </c>
      <c r="F5602" s="1">
        <v>8505</v>
      </c>
      <c r="G5602" s="1" t="s">
        <v>64</v>
      </c>
      <c r="H5602" s="1" t="s">
        <v>19</v>
      </c>
      <c r="I5602" s="1" t="s">
        <v>87</v>
      </c>
      <c r="J5602" s="1" t="str" cm="1">
        <f t="array" ref="J5602">_xlfn.IFS(F5602="","missing",F5602&lt;0,"negative",F5602=0,"zero",AND(F5602&gt;=99999,MOD(F5602,9)=0),"99999 placeholder",AND(F5602&gt;$O$5,D5602="Expense"),"Expense outlier",AND(F5602&gt;$P$5,D5602="Income"),"Income outlier",TRUE,"valid")</f>
        <v>valid</v>
      </c>
      <c r="K5602" s="1" t="str">
        <f>_xlfn.XLOOKUP(I5602,[1]category_mapping!$F$2:$F$19,[1]category_mapping!$G$2:$G$19,E5602)</f>
        <v>travel</v>
      </c>
      <c r="L5602" s="1" t="str">
        <f>IF(cleaning_working[[#This Row],[date]]="","Missing","Available")</f>
        <v>Available</v>
      </c>
    </row>
    <row r="5603" spans="1:12" x14ac:dyDescent="0.35">
      <c r="A5603" s="1" t="s">
        <v>5688</v>
      </c>
      <c r="B5603" s="1" t="s">
        <v>484</v>
      </c>
      <c r="C5603" s="3">
        <v>44899</v>
      </c>
      <c r="D5603" s="1" t="s">
        <v>14</v>
      </c>
      <c r="E5603" s="1" t="s">
        <v>215</v>
      </c>
      <c r="F5603" s="1">
        <v>14029</v>
      </c>
      <c r="G5603" s="1" t="s">
        <v>32</v>
      </c>
      <c r="H5603" s="1" t="s">
        <v>19</v>
      </c>
      <c r="J5603" s="1" t="str" cm="1">
        <f t="array" ref="J5603">_xlfn.IFS(F5603="","missing",F5603&lt;0,"negative",F5603=0,"zero",AND(F5603&gt;=99999,MOD(F5603,9)=0),"99999 placeholder",AND(F5603&gt;$O$5,D5603="Expense"),"Expense outlier",AND(F5603&gt;$P$5,D5603="Income"),"Income outlier",TRUE,"valid")</f>
        <v>valid</v>
      </c>
      <c r="K5603" s="1" t="str">
        <f>_xlfn.XLOOKUP(I5603,[1]category_mapping!$F$2:$F$19,[1]category_mapping!$G$2:$G$19,E5603)</f>
        <v>bonus</v>
      </c>
      <c r="L5603" s="1" t="str">
        <f>IF(cleaning_working[[#This Row],[date]]="","Missing","Available")</f>
        <v>Available</v>
      </c>
    </row>
    <row r="5604" spans="1:12" x14ac:dyDescent="0.35">
      <c r="A5604" s="1" t="s">
        <v>5689</v>
      </c>
      <c r="B5604" s="1" t="s">
        <v>887</v>
      </c>
      <c r="C5604" s="3">
        <v>44937</v>
      </c>
      <c r="D5604" s="1" t="s">
        <v>13</v>
      </c>
      <c r="E5604" s="1" t="s">
        <v>24</v>
      </c>
      <c r="F5604" s="1">
        <v>6653</v>
      </c>
      <c r="G5604" s="1" t="s">
        <v>25</v>
      </c>
      <c r="H5604" s="1" t="s">
        <v>159</v>
      </c>
      <c r="J5604" s="1" t="str" cm="1">
        <f t="array" ref="J5604">_xlfn.IFS(F5604="","missing",F5604&lt;0,"negative",F5604=0,"zero",AND(F5604&gt;=99999,MOD(F5604,9)=0),"99999 placeholder",AND(F5604&gt;$O$5,D5604="Expense"),"Expense outlier",AND(F5604&gt;$P$5,D5604="Income"),"Income outlier",TRUE,"valid")</f>
        <v>valid</v>
      </c>
      <c r="K5604" s="1" t="str">
        <f>_xlfn.XLOOKUP(I5604,[1]category_mapping!$F$2:$F$19,[1]category_mapping!$G$2:$G$19,E5604)</f>
        <v>rent</v>
      </c>
      <c r="L5604" s="1" t="str">
        <f>IF(cleaning_working[[#This Row],[date]]="","Missing","Available")</f>
        <v>Available</v>
      </c>
    </row>
    <row r="5605" spans="1:12" x14ac:dyDescent="0.35">
      <c r="A5605" s="1" t="s">
        <v>5690</v>
      </c>
      <c r="B5605" s="1" t="s">
        <v>113</v>
      </c>
      <c r="C5605" s="3">
        <v>45224</v>
      </c>
      <c r="D5605" s="1" t="s">
        <v>13</v>
      </c>
      <c r="E5605" s="1" t="s">
        <v>24</v>
      </c>
      <c r="F5605" s="1">
        <v>367</v>
      </c>
      <c r="G5605" s="1" t="s">
        <v>32</v>
      </c>
      <c r="H5605" s="1" t="s">
        <v>159</v>
      </c>
      <c r="I5605" s="1" t="s">
        <v>71</v>
      </c>
      <c r="J5605" s="1" t="str" cm="1">
        <f t="array" ref="J5605">_xlfn.IFS(F5605="","missing",F5605&lt;0,"negative",F5605=0,"zero",AND(F5605&gt;=99999,MOD(F5605,9)=0),"99999 placeholder",AND(F5605&gt;$O$5,D5605="Expense"),"Expense outlier",AND(F5605&gt;$P$5,D5605="Income"),"Income outlier",TRUE,"valid")</f>
        <v>valid</v>
      </c>
      <c r="K5605" s="1" t="str">
        <f>_xlfn.XLOOKUP(I5605,[1]category_mapping!$F$2:$F$19,[1]category_mapping!$G$2:$G$19,E5605)</f>
        <v>health</v>
      </c>
      <c r="L5605" s="1" t="str">
        <f>IF(cleaning_working[[#This Row],[date]]="","Missing","Available")</f>
        <v>Available</v>
      </c>
    </row>
    <row r="5606" spans="1:12" x14ac:dyDescent="0.35">
      <c r="A5606" s="1" t="s">
        <v>5691</v>
      </c>
      <c r="B5606" s="1" t="s">
        <v>56</v>
      </c>
      <c r="C5606" s="3">
        <v>44640</v>
      </c>
      <c r="D5606" s="1" t="s">
        <v>13</v>
      </c>
      <c r="E5606" s="1" t="s">
        <v>24</v>
      </c>
      <c r="F5606" s="1">
        <v>4283</v>
      </c>
      <c r="G5606" s="1" t="s">
        <v>40</v>
      </c>
      <c r="H5606" s="1" t="s">
        <v>52</v>
      </c>
      <c r="I5606" s="1" t="s">
        <v>170</v>
      </c>
      <c r="J5606" s="1" t="str" cm="1">
        <f t="array" ref="J5606">_xlfn.IFS(F5606="","missing",F5606&lt;0,"negative",F5606=0,"zero",AND(F5606&gt;=99999,MOD(F5606,9)=0),"99999 placeholder",AND(F5606&gt;$O$5,D5606="Expense"),"Expense outlier",AND(F5606&gt;$P$5,D5606="Income"),"Income outlier",TRUE,"valid")</f>
        <v>valid</v>
      </c>
      <c r="K5606" s="1" t="str">
        <f>_xlfn.XLOOKUP(I5606,[1]category_mapping!$F$2:$F$19,[1]category_mapping!$G$2:$G$19,E5606)</f>
        <v>health</v>
      </c>
      <c r="L5606" s="1" t="str">
        <f>IF(cleaning_working[[#This Row],[date]]="","Missing","Available")</f>
        <v>Available</v>
      </c>
    </row>
    <row r="5607" spans="1:12" x14ac:dyDescent="0.35">
      <c r="A5607" s="1" t="s">
        <v>5692</v>
      </c>
      <c r="B5607" s="1" t="s">
        <v>528</v>
      </c>
      <c r="C5607" s="3">
        <v>44413</v>
      </c>
      <c r="D5607" s="1" t="s">
        <v>13</v>
      </c>
      <c r="E5607" s="1" t="s">
        <v>39</v>
      </c>
      <c r="F5607" s="1">
        <v>7950</v>
      </c>
      <c r="G5607" s="1" t="s">
        <v>40</v>
      </c>
      <c r="H5607" s="1" t="s">
        <v>26</v>
      </c>
      <c r="I5607" s="1" t="s">
        <v>49</v>
      </c>
      <c r="J5607" s="1" t="str" cm="1">
        <f t="array" ref="J5607">_xlfn.IFS(F5607="","missing",F5607&lt;0,"negative",F5607=0,"zero",AND(F5607&gt;=99999,MOD(F5607,9)=0),"99999 placeholder",AND(F5607&gt;$O$5,D5607="Expense"),"Expense outlier",AND(F5607&gt;$P$5,D5607="Income"),"Income outlier",TRUE,"valid")</f>
        <v>valid</v>
      </c>
      <c r="K5607" s="1" t="str">
        <f>_xlfn.XLOOKUP(I5607,[1]category_mapping!$F$2:$F$19,[1]category_mapping!$G$2:$G$19,E5607)</f>
        <v>food</v>
      </c>
      <c r="L5607" s="1" t="str">
        <f>IF(cleaning_working[[#This Row],[date]]="","Missing","Available")</f>
        <v>Available</v>
      </c>
    </row>
    <row r="5608" spans="1:12" x14ac:dyDescent="0.35">
      <c r="A5608" s="1" t="s">
        <v>5693</v>
      </c>
      <c r="B5608" s="1" t="s">
        <v>117</v>
      </c>
      <c r="C5608" s="3">
        <v>44500</v>
      </c>
      <c r="D5608" s="1" t="s">
        <v>14</v>
      </c>
      <c r="E5608" s="1" t="s">
        <v>70</v>
      </c>
      <c r="F5608" s="1">
        <v>63302</v>
      </c>
      <c r="G5608" s="1" t="s">
        <v>40</v>
      </c>
      <c r="H5608" s="1" t="s">
        <v>86</v>
      </c>
      <c r="I5608" s="1" t="s">
        <v>93</v>
      </c>
      <c r="J5608" s="1" t="str" cm="1">
        <f t="array" ref="J5608">_xlfn.IFS(F5608="","missing",F5608&lt;0,"negative",F5608=0,"zero",AND(F5608&gt;=99999,MOD(F5608,9)=0),"99999 placeholder",AND(F5608&gt;$O$5,D5608="Expense"),"Expense outlier",AND(F5608&gt;$P$5,D5608="Income"),"Income outlier",TRUE,"valid")</f>
        <v>valid</v>
      </c>
      <c r="K5608" s="1" t="str">
        <f>_xlfn.XLOOKUP(I5608,[1]category_mapping!$F$2:$F$19,[1]category_mapping!$G$2:$G$19,E5608)</f>
        <v>others</v>
      </c>
      <c r="L5608" s="1" t="str">
        <f>IF(cleaning_working[[#This Row],[date]]="","Missing","Available")</f>
        <v>Available</v>
      </c>
    </row>
    <row r="5609" spans="1:12" x14ac:dyDescent="0.35">
      <c r="A5609" s="1" t="s">
        <v>5694</v>
      </c>
      <c r="B5609" s="1" t="s">
        <v>593</v>
      </c>
      <c r="C5609" s="3">
        <v>44842</v>
      </c>
      <c r="D5609" s="1" t="s">
        <v>13</v>
      </c>
      <c r="E5609" s="1" t="s">
        <v>45</v>
      </c>
      <c r="F5609" s="1">
        <v>4455</v>
      </c>
      <c r="G5609" s="1" t="s">
        <v>18</v>
      </c>
      <c r="H5609" s="1" t="s">
        <v>86</v>
      </c>
      <c r="I5609" s="1" t="s">
        <v>87</v>
      </c>
      <c r="J5609" s="1" t="str" cm="1">
        <f t="array" ref="J5609">_xlfn.IFS(F5609="","missing",F5609&lt;0,"negative",F5609=0,"zero",AND(F5609&gt;=99999,MOD(F5609,9)=0),"99999 placeholder",AND(F5609&gt;$O$5,D5609="Expense"),"Expense outlier",AND(F5609&gt;$P$5,D5609="Income"),"Income outlier",TRUE,"valid")</f>
        <v>valid</v>
      </c>
      <c r="K5609" s="1" t="str">
        <f>_xlfn.XLOOKUP(I5609,[1]category_mapping!$F$2:$F$19,[1]category_mapping!$G$2:$G$19,E5609)</f>
        <v>entertainment</v>
      </c>
      <c r="L5609" s="1" t="str">
        <f>IF(cleaning_working[[#This Row],[date]]="","Missing","Available")</f>
        <v>Available</v>
      </c>
    </row>
    <row r="5610" spans="1:12" x14ac:dyDescent="0.35">
      <c r="A5610" s="1" t="s">
        <v>5695</v>
      </c>
      <c r="B5610" s="1" t="s">
        <v>79</v>
      </c>
      <c r="C5610" s="3" t="s">
        <v>38</v>
      </c>
      <c r="D5610" s="1" t="s">
        <v>13</v>
      </c>
      <c r="E5610" s="1" t="s">
        <v>104</v>
      </c>
      <c r="F5610" s="1">
        <v>1753</v>
      </c>
      <c r="G5610" s="1" t="s">
        <v>18</v>
      </c>
      <c r="H5610" s="1" t="s">
        <v>107</v>
      </c>
      <c r="I5610" s="1" t="s">
        <v>34</v>
      </c>
      <c r="J5610" s="1" t="str" cm="1">
        <f t="array" ref="J5610">_xlfn.IFS(F5610="","missing",F5610&lt;0,"negative",F5610=0,"zero",AND(F5610&gt;=99999,MOD(F5610,9)=0),"99999 placeholder",AND(F5610&gt;$O$5,D5610="Expense"),"Expense outlier",AND(F5610&gt;$P$5,D5610="Income"),"Income outlier",TRUE,"valid")</f>
        <v>valid</v>
      </c>
      <c r="K5610" s="1" t="str">
        <f>_xlfn.XLOOKUP(I5610,[1]category_mapping!$F$2:$F$19,[1]category_mapping!$G$2:$G$19,E5610)</f>
        <v>education</v>
      </c>
      <c r="L5610" s="1" t="str">
        <f>IF(cleaning_working[[#This Row],[date]]="","Missing","Available")</f>
        <v>Missing</v>
      </c>
    </row>
    <row r="5611" spans="1:12" x14ac:dyDescent="0.35">
      <c r="A5611" s="1" t="s">
        <v>5696</v>
      </c>
      <c r="B5611" s="1" t="s">
        <v>103</v>
      </c>
      <c r="C5611" s="3">
        <v>45502</v>
      </c>
      <c r="D5611" s="1" t="s">
        <v>13</v>
      </c>
      <c r="E5611" s="1" t="s">
        <v>63</v>
      </c>
      <c r="F5611" s="1">
        <v>7306</v>
      </c>
      <c r="G5611" s="1" t="s">
        <v>64</v>
      </c>
      <c r="H5611" s="1" t="s">
        <v>26</v>
      </c>
      <c r="I5611" s="1" t="s">
        <v>71</v>
      </c>
      <c r="J5611" s="1" t="str" cm="1">
        <f t="array" ref="J5611">_xlfn.IFS(F5611="","missing",F5611&lt;0,"negative",F5611=0,"zero",AND(F5611&gt;=99999,MOD(F5611,9)=0),"99999 placeholder",AND(F5611&gt;$O$5,D5611="Expense"),"Expense outlier",AND(F5611&gt;$P$5,D5611="Income"),"Income outlier",TRUE,"valid")</f>
        <v>valid</v>
      </c>
      <c r="K5611" s="1" t="str">
        <f>_xlfn.XLOOKUP(I5611,[1]category_mapping!$F$2:$F$19,[1]category_mapping!$G$2:$G$19,E5611)</f>
        <v>health</v>
      </c>
      <c r="L5611" s="1" t="str">
        <f>IF(cleaning_working[[#This Row],[date]]="","Missing","Available")</f>
        <v>Available</v>
      </c>
    </row>
    <row r="5612" spans="1:12" x14ac:dyDescent="0.35">
      <c r="A5612" s="1" t="s">
        <v>5697</v>
      </c>
      <c r="B5612" s="1" t="s">
        <v>196</v>
      </c>
      <c r="C5612" s="3">
        <v>45562</v>
      </c>
      <c r="D5612" s="1" t="s">
        <v>13</v>
      </c>
      <c r="E5612" s="1" t="s">
        <v>45</v>
      </c>
      <c r="F5612" s="1">
        <v>2854</v>
      </c>
      <c r="G5612" s="1" t="s">
        <v>32</v>
      </c>
      <c r="H5612" s="1" t="s">
        <v>52</v>
      </c>
      <c r="I5612" s="1" t="s">
        <v>226</v>
      </c>
      <c r="J5612" s="1" t="str" cm="1">
        <f t="array" ref="J5612">_xlfn.IFS(F5612="","missing",F5612&lt;0,"negative",F5612=0,"zero",AND(F5612&gt;=99999,MOD(F5612,9)=0),"99999 placeholder",AND(F5612&gt;$O$5,D5612="Expense"),"Expense outlier",AND(F5612&gt;$P$5,D5612="Income"),"Income outlier",TRUE,"valid")</f>
        <v>valid</v>
      </c>
      <c r="K5612" s="1" t="str">
        <f>_xlfn.XLOOKUP(I5612,[1]category_mapping!$F$2:$F$19,[1]category_mapping!$G$2:$G$19,E5612)</f>
        <v>savings</v>
      </c>
      <c r="L5612" s="1" t="str">
        <f>IF(cleaning_working[[#This Row],[date]]="","Missing","Available")</f>
        <v>Available</v>
      </c>
    </row>
    <row r="5613" spans="1:12" x14ac:dyDescent="0.35">
      <c r="A5613" s="1" t="s">
        <v>5698</v>
      </c>
      <c r="B5613" s="1" t="s">
        <v>612</v>
      </c>
      <c r="C5613" s="3">
        <v>45286</v>
      </c>
      <c r="D5613" s="1" t="s">
        <v>13</v>
      </c>
      <c r="E5613" s="1" t="s">
        <v>63</v>
      </c>
      <c r="F5613" s="1">
        <v>3482</v>
      </c>
      <c r="G5613" s="1" t="s">
        <v>64</v>
      </c>
      <c r="H5613" s="1" t="s">
        <v>33</v>
      </c>
      <c r="I5613" s="1" t="s">
        <v>87</v>
      </c>
      <c r="J5613" s="1" t="str" cm="1">
        <f t="array" ref="J5613">_xlfn.IFS(F5613="","missing",F5613&lt;0,"negative",F5613=0,"zero",AND(F5613&gt;=99999,MOD(F5613,9)=0),"99999 placeholder",AND(F5613&gt;$O$5,D5613="Expense"),"Expense outlier",AND(F5613&gt;$P$5,D5613="Income"),"Income outlier",TRUE,"valid")</f>
        <v>valid</v>
      </c>
      <c r="K5613" s="1" t="str">
        <f>_xlfn.XLOOKUP(I5613,[1]category_mapping!$F$2:$F$19,[1]category_mapping!$G$2:$G$19,E5613)</f>
        <v>utilities</v>
      </c>
      <c r="L5613" s="1" t="str">
        <f>IF(cleaning_working[[#This Row],[date]]="","Missing","Available")</f>
        <v>Available</v>
      </c>
    </row>
    <row r="5614" spans="1:12" x14ac:dyDescent="0.35">
      <c r="A5614" s="1" t="s">
        <v>5699</v>
      </c>
      <c r="B5614" s="1" t="s">
        <v>16</v>
      </c>
      <c r="C5614" s="3">
        <v>44926</v>
      </c>
      <c r="D5614" s="1" t="s">
        <v>13</v>
      </c>
      <c r="E5614" s="1" t="s">
        <v>39</v>
      </c>
      <c r="F5614" s="1">
        <v>9622</v>
      </c>
      <c r="G5614" s="1" t="s">
        <v>40</v>
      </c>
      <c r="H5614" s="1" t="s">
        <v>107</v>
      </c>
      <c r="J5614" s="1" t="str" cm="1">
        <f t="array" ref="J5614">_xlfn.IFS(F5614="","missing",F5614&lt;0,"negative",F5614=0,"zero",AND(F5614&gt;=99999,MOD(F5614,9)=0),"99999 placeholder",AND(F5614&gt;$O$5,D5614="Expense"),"Expense outlier",AND(F5614&gt;$P$5,D5614="Income"),"Income outlier",TRUE,"valid")</f>
        <v>valid</v>
      </c>
      <c r="K5614" s="1" t="str">
        <f>_xlfn.XLOOKUP(I5614,[1]category_mapping!$F$2:$F$19,[1]category_mapping!$G$2:$G$19,E5614)</f>
        <v>food</v>
      </c>
      <c r="L5614" s="1" t="str">
        <f>IF(cleaning_working[[#This Row],[date]]="","Missing","Available")</f>
        <v>Available</v>
      </c>
    </row>
    <row r="5615" spans="1:12" x14ac:dyDescent="0.35">
      <c r="A5615" s="1" t="s">
        <v>5700</v>
      </c>
      <c r="B5615" s="1" t="s">
        <v>508</v>
      </c>
      <c r="C5615" s="3">
        <v>45150</v>
      </c>
      <c r="D5615" s="1" t="s">
        <v>13</v>
      </c>
      <c r="E5615" s="1" t="s">
        <v>24</v>
      </c>
      <c r="F5615" s="1">
        <v>987</v>
      </c>
      <c r="G5615" s="1" t="s">
        <v>64</v>
      </c>
      <c r="H5615" s="1" t="s">
        <v>26</v>
      </c>
      <c r="I5615" s="1" t="s">
        <v>194</v>
      </c>
      <c r="J5615" s="1" t="str" cm="1">
        <f t="array" ref="J5615">_xlfn.IFS(F5615="","missing",F5615&lt;0,"negative",F5615=0,"zero",AND(F5615&gt;=99999,MOD(F5615,9)=0),"99999 placeholder",AND(F5615&gt;$O$5,D5615="Expense"),"Expense outlier",AND(F5615&gt;$P$5,D5615="Income"),"Income outlier",TRUE,"valid")</f>
        <v>valid</v>
      </c>
      <c r="K5615" s="1" t="str">
        <f>_xlfn.XLOOKUP(I5615,[1]category_mapping!$F$2:$F$19,[1]category_mapping!$G$2:$G$19,E5615)</f>
        <v>travel</v>
      </c>
      <c r="L5615" s="1" t="str">
        <f>IF(cleaning_working[[#This Row],[date]]="","Missing","Available")</f>
        <v>Available</v>
      </c>
    </row>
    <row r="5616" spans="1:12" x14ac:dyDescent="0.35">
      <c r="A5616" s="1" t="s">
        <v>4003</v>
      </c>
      <c r="B5616" s="1" t="s">
        <v>166</v>
      </c>
      <c r="C5616" s="3">
        <v>45559</v>
      </c>
      <c r="D5616" s="1" t="s">
        <v>13</v>
      </c>
      <c r="E5616" s="1" t="s">
        <v>45</v>
      </c>
      <c r="F5616" s="1">
        <v>4674</v>
      </c>
      <c r="G5616" s="1" t="s">
        <v>18</v>
      </c>
      <c r="H5616" s="1" t="s">
        <v>19</v>
      </c>
      <c r="I5616" s="1" t="s">
        <v>93</v>
      </c>
      <c r="J5616" s="1" t="str" cm="1">
        <f t="array" ref="J5616">_xlfn.IFS(F5616="","missing",F5616&lt;0,"negative",F5616=0,"zero",AND(F5616&gt;=99999,MOD(F5616,9)=0),"99999 placeholder",AND(F5616&gt;$O$5,D5616="Expense"),"Expense outlier",AND(F5616&gt;$P$5,D5616="Income"),"Income outlier",TRUE,"valid")</f>
        <v>valid</v>
      </c>
      <c r="K5616" s="1" t="str">
        <f>_xlfn.XLOOKUP(I5616,[1]category_mapping!$F$2:$F$19,[1]category_mapping!$G$2:$G$19,E5616)</f>
        <v>entertainment</v>
      </c>
      <c r="L5616" s="1" t="str">
        <f>IF(cleaning_working[[#This Row],[date]]="","Missing","Available")</f>
        <v>Available</v>
      </c>
    </row>
    <row r="5617" spans="1:12" x14ac:dyDescent="0.35">
      <c r="A5617" s="1" t="s">
        <v>5701</v>
      </c>
      <c r="B5617" s="1" t="s">
        <v>277</v>
      </c>
      <c r="C5617" s="3">
        <v>44636</v>
      </c>
      <c r="D5617" s="1" t="s">
        <v>13</v>
      </c>
      <c r="E5617" s="1" t="s">
        <v>96</v>
      </c>
      <c r="F5617" s="1">
        <v>2271</v>
      </c>
      <c r="G5617" s="1" t="s">
        <v>40</v>
      </c>
      <c r="H5617" s="1" t="s">
        <v>19</v>
      </c>
      <c r="J5617" s="1" t="str" cm="1">
        <f t="array" ref="J5617">_xlfn.IFS(F5617="","missing",F5617&lt;0,"negative",F5617=0,"zero",AND(F5617&gt;=99999,MOD(F5617,9)=0),"99999 placeholder",AND(F5617&gt;$O$5,D5617="Expense"),"Expense outlier",AND(F5617&gt;$P$5,D5617="Income"),"Income outlier",TRUE,"valid")</f>
        <v>valid</v>
      </c>
      <c r="K5617" s="1" t="str">
        <f>_xlfn.XLOOKUP(I5617,[1]category_mapping!$F$2:$F$19,[1]category_mapping!$G$2:$G$19,E5617)</f>
        <v>travel</v>
      </c>
      <c r="L5617" s="1" t="str">
        <f>IF(cleaning_working[[#This Row],[date]]="","Missing","Available")</f>
        <v>Available</v>
      </c>
    </row>
    <row r="5618" spans="1:12" x14ac:dyDescent="0.35">
      <c r="A5618" s="1" t="s">
        <v>5702</v>
      </c>
      <c r="B5618" s="1" t="s">
        <v>103</v>
      </c>
      <c r="C5618" s="3">
        <v>45585</v>
      </c>
      <c r="D5618" s="1" t="s">
        <v>13</v>
      </c>
      <c r="E5618" s="1" t="s">
        <v>39</v>
      </c>
      <c r="F5618" s="1">
        <v>2370</v>
      </c>
      <c r="G5618" s="1" t="s">
        <v>64</v>
      </c>
      <c r="H5618" s="1" t="s">
        <v>159</v>
      </c>
      <c r="I5618" s="1" t="s">
        <v>87</v>
      </c>
      <c r="J5618" s="1" t="str" cm="1">
        <f t="array" ref="J5618">_xlfn.IFS(F5618="","missing",F5618&lt;0,"negative",F5618=0,"zero",AND(F5618&gt;=99999,MOD(F5618,9)=0),"99999 placeholder",AND(F5618&gt;$O$5,D5618="Expense"),"Expense outlier",AND(F5618&gt;$P$5,D5618="Income"),"Income outlier",TRUE,"valid")</f>
        <v>valid</v>
      </c>
      <c r="K5618" s="1" t="str">
        <f>_xlfn.XLOOKUP(I5618,[1]category_mapping!$F$2:$F$19,[1]category_mapping!$G$2:$G$19,E5618)</f>
        <v>food</v>
      </c>
      <c r="L5618" s="1" t="str">
        <f>IF(cleaning_working[[#This Row],[date]]="","Missing","Available")</f>
        <v>Available</v>
      </c>
    </row>
    <row r="5619" spans="1:12" x14ac:dyDescent="0.35">
      <c r="A5619" s="1" t="s">
        <v>5703</v>
      </c>
      <c r="B5619" s="1" t="s">
        <v>92</v>
      </c>
      <c r="C5619" s="3">
        <v>45543</v>
      </c>
      <c r="D5619" s="1" t="s">
        <v>13</v>
      </c>
      <c r="E5619" s="1" t="s">
        <v>104</v>
      </c>
      <c r="F5619" s="1">
        <v>9925</v>
      </c>
      <c r="G5619" s="1" t="s">
        <v>18</v>
      </c>
      <c r="H5619" s="1" t="s">
        <v>107</v>
      </c>
      <c r="I5619" s="1" t="s">
        <v>20</v>
      </c>
      <c r="J5619" s="1" t="str" cm="1">
        <f t="array" ref="J5619">_xlfn.IFS(F5619="","missing",F5619&lt;0,"negative",F5619=0,"zero",AND(F5619&gt;=99999,MOD(F5619,9)=0),"99999 placeholder",AND(F5619&gt;$O$5,D5619="Expense"),"Expense outlier",AND(F5619&gt;$P$5,D5619="Income"),"Income outlier",TRUE,"valid")</f>
        <v>valid</v>
      </c>
      <c r="K5619" s="1" t="str">
        <f>_xlfn.XLOOKUP(I5619,[1]category_mapping!$F$2:$F$19,[1]category_mapping!$G$2:$G$19,E5619)</f>
        <v>entertainment</v>
      </c>
      <c r="L5619" s="1" t="str">
        <f>IF(cleaning_working[[#This Row],[date]]="","Missing","Available")</f>
        <v>Available</v>
      </c>
    </row>
    <row r="5620" spans="1:12" x14ac:dyDescent="0.35">
      <c r="A5620" s="1" t="s">
        <v>5704</v>
      </c>
      <c r="B5620" s="1" t="s">
        <v>873</v>
      </c>
      <c r="C5620" s="3">
        <v>44213</v>
      </c>
      <c r="D5620" s="1" t="s">
        <v>13</v>
      </c>
      <c r="E5620" s="1" t="s">
        <v>45</v>
      </c>
      <c r="F5620" s="1">
        <v>6896</v>
      </c>
      <c r="G5620" s="1" t="s">
        <v>32</v>
      </c>
      <c r="H5620" s="1" t="s">
        <v>159</v>
      </c>
      <c r="I5620" s="1" t="s">
        <v>53</v>
      </c>
      <c r="J5620" s="1" t="str" cm="1">
        <f t="array" ref="J5620">_xlfn.IFS(F5620="","missing",F5620&lt;0,"negative",F5620=0,"zero",AND(F5620&gt;=99999,MOD(F5620,9)=0),"99999 placeholder",AND(F5620&gt;$O$5,D5620="Expense"),"Expense outlier",AND(F5620&gt;$P$5,D5620="Income"),"Income outlier",TRUE,"valid")</f>
        <v>valid</v>
      </c>
      <c r="K5620" s="1" t="str">
        <f>_xlfn.XLOOKUP(I5620,[1]category_mapping!$F$2:$F$19,[1]category_mapping!$G$2:$G$19,E5620)</f>
        <v>travel</v>
      </c>
      <c r="L5620" s="1" t="str">
        <f>IF(cleaning_working[[#This Row],[date]]="","Missing","Available")</f>
        <v>Available</v>
      </c>
    </row>
    <row r="5621" spans="1:12" x14ac:dyDescent="0.35">
      <c r="A5621" s="1" t="s">
        <v>5705</v>
      </c>
      <c r="B5621" s="1" t="s">
        <v>206</v>
      </c>
      <c r="C5621" s="3">
        <v>44662</v>
      </c>
      <c r="D5621" s="1" t="s">
        <v>13</v>
      </c>
      <c r="E5621" s="1" t="s">
        <v>39</v>
      </c>
      <c r="F5621" s="1">
        <v>1423</v>
      </c>
      <c r="G5621" s="1" t="s">
        <v>25</v>
      </c>
      <c r="H5621" s="1" t="s">
        <v>52</v>
      </c>
      <c r="J5621" s="1" t="str" cm="1">
        <f t="array" ref="J5621">_xlfn.IFS(F5621="","missing",F5621&lt;0,"negative",F5621=0,"zero",AND(F5621&gt;=99999,MOD(F5621,9)=0),"99999 placeholder",AND(F5621&gt;$O$5,D5621="Expense"),"Expense outlier",AND(F5621&gt;$P$5,D5621="Income"),"Income outlier",TRUE,"valid")</f>
        <v>valid</v>
      </c>
      <c r="K5621" s="1" t="str">
        <f>_xlfn.XLOOKUP(I5621,[1]category_mapping!$F$2:$F$19,[1]category_mapping!$G$2:$G$19,E5621)</f>
        <v>food</v>
      </c>
      <c r="L5621" s="1" t="str">
        <f>IF(cleaning_working[[#This Row],[date]]="","Missing","Available")</f>
        <v>Available</v>
      </c>
    </row>
    <row r="5622" spans="1:12" x14ac:dyDescent="0.35">
      <c r="A5622" s="1" t="s">
        <v>1409</v>
      </c>
      <c r="B5622" s="1" t="s">
        <v>152</v>
      </c>
      <c r="C5622" s="3">
        <v>45470</v>
      </c>
      <c r="D5622" s="1" t="s">
        <v>13</v>
      </c>
      <c r="E5622" s="1" t="s">
        <v>24</v>
      </c>
      <c r="F5622" s="1">
        <v>30535</v>
      </c>
      <c r="G5622" s="1" t="s">
        <v>18</v>
      </c>
      <c r="H5622" s="1" t="s">
        <v>26</v>
      </c>
      <c r="I5622" s="1" t="s">
        <v>170</v>
      </c>
      <c r="J5622" s="1" t="str" cm="1">
        <f t="array" ref="J5622">_xlfn.IFS(F5622="","missing",F5622&lt;0,"negative",F5622=0,"zero",AND(F5622&gt;=99999,MOD(F5622,9)=0),"99999 placeholder",AND(F5622&gt;$O$5,D5622="Expense"),"Expense outlier",AND(F5622&gt;$P$5,D5622="Income"),"Income outlier",TRUE,"valid")</f>
        <v>Expense outlier</v>
      </c>
      <c r="K5622" s="1" t="str">
        <f>_xlfn.XLOOKUP(I5622,[1]category_mapping!$F$2:$F$19,[1]category_mapping!$G$2:$G$19,E5622)</f>
        <v>health</v>
      </c>
      <c r="L5622" s="1" t="str">
        <f>IF(cleaning_working[[#This Row],[date]]="","Missing","Available")</f>
        <v>Available</v>
      </c>
    </row>
    <row r="5623" spans="1:12" x14ac:dyDescent="0.35">
      <c r="A5623" s="1" t="s">
        <v>4555</v>
      </c>
      <c r="B5623" s="1" t="s">
        <v>85</v>
      </c>
      <c r="C5623" s="3">
        <v>44387</v>
      </c>
      <c r="D5623" s="1" t="s">
        <v>13</v>
      </c>
      <c r="E5623" s="1" t="s">
        <v>45</v>
      </c>
      <c r="F5623" s="1">
        <v>5250</v>
      </c>
      <c r="G5623" s="1" t="s">
        <v>32</v>
      </c>
      <c r="H5623" s="1" t="s">
        <v>65</v>
      </c>
      <c r="I5623" s="1" t="s">
        <v>80</v>
      </c>
      <c r="J5623" s="1" t="str" cm="1">
        <f t="array" ref="J5623">_xlfn.IFS(F5623="","missing",F5623&lt;0,"negative",F5623=0,"zero",AND(F5623&gt;=99999,MOD(F5623,9)=0),"99999 placeholder",AND(F5623&gt;$O$5,D5623="Expense"),"Expense outlier",AND(F5623&gt;$P$5,D5623="Income"),"Income outlier",TRUE,"valid")</f>
        <v>valid</v>
      </c>
      <c r="K5623" s="1" t="str">
        <f>_xlfn.XLOOKUP(I5623,[1]category_mapping!$F$2:$F$19,[1]category_mapping!$G$2:$G$19,E5623)</f>
        <v>food</v>
      </c>
      <c r="L5623" s="1" t="str">
        <f>IF(cleaning_working[[#This Row],[date]]="","Missing","Available")</f>
        <v>Available</v>
      </c>
    </row>
    <row r="5624" spans="1:12" x14ac:dyDescent="0.35">
      <c r="A5624" s="1" t="s">
        <v>1017</v>
      </c>
      <c r="B5624" s="1" t="s">
        <v>206</v>
      </c>
      <c r="C5624" s="3" t="s">
        <v>38</v>
      </c>
      <c r="D5624" s="1" t="s">
        <v>13</v>
      </c>
      <c r="E5624" s="1" t="s">
        <v>63</v>
      </c>
      <c r="F5624" s="1">
        <v>5100</v>
      </c>
      <c r="G5624" s="1" t="s">
        <v>18</v>
      </c>
      <c r="H5624" s="1" t="s">
        <v>86</v>
      </c>
      <c r="J5624" s="1" t="str" cm="1">
        <f t="array" ref="J5624">_xlfn.IFS(F5624="","missing",F5624&lt;0,"negative",F5624=0,"zero",AND(F5624&gt;=99999,MOD(F5624,9)=0),"99999 placeholder",AND(F5624&gt;$O$5,D5624="Expense"),"Expense outlier",AND(F5624&gt;$P$5,D5624="Income"),"Income outlier",TRUE,"valid")</f>
        <v>valid</v>
      </c>
      <c r="K5624" s="1" t="str">
        <f>_xlfn.XLOOKUP(I5624,[1]category_mapping!$F$2:$F$19,[1]category_mapping!$G$2:$G$19,E5624)</f>
        <v>utilities</v>
      </c>
      <c r="L5624" s="1" t="str">
        <f>IF(cleaning_working[[#This Row],[date]]="","Missing","Available")</f>
        <v>Missing</v>
      </c>
    </row>
    <row r="5625" spans="1:12" x14ac:dyDescent="0.35">
      <c r="A5625" s="1" t="s">
        <v>5706</v>
      </c>
      <c r="B5625" s="1" t="s">
        <v>82</v>
      </c>
      <c r="C5625" s="3">
        <v>45165</v>
      </c>
      <c r="D5625" s="1" t="s">
        <v>13</v>
      </c>
      <c r="E5625" s="1" t="s">
        <v>96</v>
      </c>
      <c r="F5625" s="1">
        <v>1434</v>
      </c>
      <c r="G5625" s="1" t="s">
        <v>32</v>
      </c>
      <c r="H5625" s="1" t="s">
        <v>159</v>
      </c>
      <c r="J5625" s="1" t="str" cm="1">
        <f t="array" ref="J5625">_xlfn.IFS(F5625="","missing",F5625&lt;0,"negative",F5625=0,"zero",AND(F5625&gt;=99999,MOD(F5625,9)=0),"99999 placeholder",AND(F5625&gt;$O$5,D5625="Expense"),"Expense outlier",AND(F5625&gt;$P$5,D5625="Income"),"Income outlier",TRUE,"valid")</f>
        <v>valid</v>
      </c>
      <c r="K5625" s="1" t="str">
        <f>_xlfn.XLOOKUP(I5625,[1]category_mapping!$F$2:$F$19,[1]category_mapping!$G$2:$G$19,E5625)</f>
        <v>travel</v>
      </c>
      <c r="L5625" s="1" t="str">
        <f>IF(cleaning_working[[#This Row],[date]]="","Missing","Available")</f>
        <v>Available</v>
      </c>
    </row>
    <row r="5626" spans="1:12" x14ac:dyDescent="0.35">
      <c r="A5626" s="1" t="s">
        <v>5707</v>
      </c>
      <c r="B5626" s="1" t="s">
        <v>266</v>
      </c>
      <c r="C5626" s="3">
        <v>44871</v>
      </c>
      <c r="D5626" s="1" t="s">
        <v>13</v>
      </c>
      <c r="E5626" s="1" t="s">
        <v>24</v>
      </c>
      <c r="F5626" s="1">
        <v>1283</v>
      </c>
      <c r="G5626" s="1" t="s">
        <v>64</v>
      </c>
      <c r="H5626" s="1" t="s">
        <v>26</v>
      </c>
      <c r="I5626" s="1" t="s">
        <v>80</v>
      </c>
      <c r="J5626" s="1" t="str" cm="1">
        <f t="array" ref="J5626">_xlfn.IFS(F5626="","missing",F5626&lt;0,"negative",F5626=0,"zero",AND(F5626&gt;=99999,MOD(F5626,9)=0),"99999 placeholder",AND(F5626&gt;$O$5,D5626="Expense"),"Expense outlier",AND(F5626&gt;$P$5,D5626="Income"),"Income outlier",TRUE,"valid")</f>
        <v>valid</v>
      </c>
      <c r="K5626" s="1" t="str">
        <f>_xlfn.XLOOKUP(I5626,[1]category_mapping!$F$2:$F$19,[1]category_mapping!$G$2:$G$19,E5626)</f>
        <v>food</v>
      </c>
      <c r="L5626" s="1" t="str">
        <f>IF(cleaning_working[[#This Row],[date]]="","Missing","Available")</f>
        <v>Available</v>
      </c>
    </row>
    <row r="5627" spans="1:12" x14ac:dyDescent="0.35">
      <c r="A5627" s="1" t="s">
        <v>5708</v>
      </c>
      <c r="B5627" s="1" t="s">
        <v>365</v>
      </c>
      <c r="C5627" s="3">
        <v>45242</v>
      </c>
      <c r="D5627" s="1" t="s">
        <v>13</v>
      </c>
      <c r="E5627" s="1" t="s">
        <v>96</v>
      </c>
      <c r="F5627" s="1">
        <v>7416</v>
      </c>
      <c r="G5627" s="1" t="s">
        <v>18</v>
      </c>
      <c r="H5627" s="1" t="s">
        <v>83</v>
      </c>
      <c r="I5627" s="1" t="s">
        <v>58</v>
      </c>
      <c r="J5627" s="1" t="str" cm="1">
        <f t="array" ref="J5627">_xlfn.IFS(F5627="","missing",F5627&lt;0,"negative",F5627=0,"zero",AND(F5627&gt;=99999,MOD(F5627,9)=0),"99999 placeholder",AND(F5627&gt;$O$5,D5627="Expense"),"Expense outlier",AND(F5627&gt;$P$5,D5627="Income"),"Income outlier",TRUE,"valid")</f>
        <v>valid</v>
      </c>
      <c r="K5627" s="1" t="str">
        <f>_xlfn.XLOOKUP(I5627,[1]category_mapping!$F$2:$F$19,[1]category_mapping!$G$2:$G$19,E5627)</f>
        <v>travel</v>
      </c>
      <c r="L5627" s="1" t="str">
        <f>IF(cleaning_working[[#This Row],[date]]="","Missing","Available")</f>
        <v>Available</v>
      </c>
    </row>
    <row r="5628" spans="1:12" x14ac:dyDescent="0.35">
      <c r="A5628" s="1" t="s">
        <v>5709</v>
      </c>
      <c r="B5628" s="1" t="s">
        <v>887</v>
      </c>
      <c r="C5628" s="3">
        <v>45113</v>
      </c>
      <c r="D5628" s="1" t="s">
        <v>14</v>
      </c>
      <c r="E5628" s="1" t="s">
        <v>70</v>
      </c>
      <c r="F5628" s="1">
        <v>20644</v>
      </c>
      <c r="G5628" s="1" t="s">
        <v>18</v>
      </c>
      <c r="H5628" s="1" t="s">
        <v>107</v>
      </c>
      <c r="J5628" s="1" t="str" cm="1">
        <f t="array" ref="J5628">_xlfn.IFS(F5628="","missing",F5628&lt;0,"negative",F5628=0,"zero",AND(F5628&gt;=99999,MOD(F5628,9)=0),"99999 placeholder",AND(F5628&gt;$O$5,D5628="Expense"),"Expense outlier",AND(F5628&gt;$P$5,D5628="Income"),"Income outlier",TRUE,"valid")</f>
        <v>valid</v>
      </c>
      <c r="K5628" s="1" t="str">
        <f>_xlfn.XLOOKUP(I5628,[1]category_mapping!$F$2:$F$19,[1]category_mapping!$G$2:$G$19,E5628)</f>
        <v>others</v>
      </c>
      <c r="L5628" s="1" t="str">
        <f>IF(cleaning_working[[#This Row],[date]]="","Missing","Available")</f>
        <v>Available</v>
      </c>
    </row>
    <row r="5629" spans="1:12" x14ac:dyDescent="0.35">
      <c r="A5629" s="1" t="s">
        <v>5710</v>
      </c>
      <c r="B5629" s="1" t="s">
        <v>117</v>
      </c>
      <c r="C5629" s="3">
        <v>44589</v>
      </c>
      <c r="D5629" s="1" t="s">
        <v>14</v>
      </c>
      <c r="E5629" s="1" t="s">
        <v>57</v>
      </c>
      <c r="F5629" s="1">
        <v>41388</v>
      </c>
      <c r="G5629" s="1" t="s">
        <v>64</v>
      </c>
      <c r="H5629" s="1" t="s">
        <v>52</v>
      </c>
      <c r="I5629" s="1" t="s">
        <v>97</v>
      </c>
      <c r="J5629" s="1" t="str" cm="1">
        <f t="array" ref="J5629">_xlfn.IFS(F5629="","missing",F5629&lt;0,"negative",F5629=0,"zero",AND(F5629&gt;=99999,MOD(F5629,9)=0),"99999 placeholder",AND(F5629&gt;$O$5,D5629="Expense"),"Expense outlier",AND(F5629&gt;$P$5,D5629="Income"),"Income outlier",TRUE,"valid")</f>
        <v>valid</v>
      </c>
      <c r="K5629" s="1" t="str">
        <f>_xlfn.XLOOKUP(I5629,[1]category_mapping!$F$2:$F$19,[1]category_mapping!$G$2:$G$19,E5629)</f>
        <v>health</v>
      </c>
      <c r="L5629" s="1" t="str">
        <f>IF(cleaning_working[[#This Row],[date]]="","Missing","Available")</f>
        <v>Available</v>
      </c>
    </row>
    <row r="5630" spans="1:12" x14ac:dyDescent="0.35">
      <c r="A5630" s="1" t="s">
        <v>5711</v>
      </c>
      <c r="B5630" s="1" t="s">
        <v>365</v>
      </c>
      <c r="C5630" s="3">
        <v>44264</v>
      </c>
      <c r="D5630" s="1" t="s">
        <v>13</v>
      </c>
      <c r="E5630" s="1" t="s">
        <v>39</v>
      </c>
      <c r="F5630" s="1">
        <v>1373</v>
      </c>
      <c r="G5630" s="1" t="s">
        <v>18</v>
      </c>
      <c r="H5630" s="1" t="s">
        <v>159</v>
      </c>
      <c r="J5630" s="1" t="str" cm="1">
        <f t="array" ref="J5630">_xlfn.IFS(F5630="","missing",F5630&lt;0,"negative",F5630=0,"zero",AND(F5630&gt;=99999,MOD(F5630,9)=0),"99999 placeholder",AND(F5630&gt;$O$5,D5630="Expense"),"Expense outlier",AND(F5630&gt;$P$5,D5630="Income"),"Income outlier",TRUE,"valid")</f>
        <v>valid</v>
      </c>
      <c r="K5630" s="1" t="str">
        <f>_xlfn.XLOOKUP(I5630,[1]category_mapping!$F$2:$F$19,[1]category_mapping!$G$2:$G$19,E5630)</f>
        <v>food</v>
      </c>
      <c r="L5630" s="1" t="str">
        <f>IF(cleaning_working[[#This Row],[date]]="","Missing","Available")</f>
        <v>Available</v>
      </c>
    </row>
    <row r="5631" spans="1:12" x14ac:dyDescent="0.35">
      <c r="A5631" s="1" t="s">
        <v>5712</v>
      </c>
      <c r="B5631" s="1" t="s">
        <v>202</v>
      </c>
      <c r="C5631" s="3">
        <v>45173</v>
      </c>
      <c r="D5631" s="1" t="s">
        <v>13</v>
      </c>
      <c r="E5631" s="1" t="s">
        <v>104</v>
      </c>
      <c r="F5631" s="1">
        <v>344</v>
      </c>
      <c r="G5631" s="1" t="s">
        <v>25</v>
      </c>
      <c r="H5631" s="1" t="s">
        <v>107</v>
      </c>
      <c r="I5631" s="1" t="s">
        <v>272</v>
      </c>
      <c r="J5631" s="1" t="str" cm="1">
        <f t="array" ref="J5631">_xlfn.IFS(F5631="","missing",F5631&lt;0,"negative",F5631=0,"zero",AND(F5631&gt;=99999,MOD(F5631,9)=0),"99999 placeholder",AND(F5631&gt;$O$5,D5631="Expense"),"Expense outlier",AND(F5631&gt;$P$5,D5631="Income"),"Income outlier",TRUE,"valid")</f>
        <v>valid</v>
      </c>
      <c r="K5631" s="1" t="str">
        <f>_xlfn.XLOOKUP(I5631,[1]category_mapping!$F$2:$F$19,[1]category_mapping!$G$2:$G$19,E5631)</f>
        <v>food</v>
      </c>
      <c r="L5631" s="1" t="str">
        <f>IF(cleaning_working[[#This Row],[date]]="","Missing","Available")</f>
        <v>Available</v>
      </c>
    </row>
    <row r="5632" spans="1:12" x14ac:dyDescent="0.35">
      <c r="A5632" s="1" t="s">
        <v>5713</v>
      </c>
      <c r="B5632" s="1" t="s">
        <v>286</v>
      </c>
      <c r="C5632" s="3">
        <v>45299</v>
      </c>
      <c r="D5632" s="1" t="s">
        <v>14</v>
      </c>
      <c r="E5632" s="1" t="s">
        <v>215</v>
      </c>
      <c r="F5632" s="1">
        <v>22768</v>
      </c>
      <c r="G5632" s="1" t="s">
        <v>18</v>
      </c>
      <c r="H5632" s="1" t="s">
        <v>133</v>
      </c>
      <c r="I5632" s="1" t="s">
        <v>194</v>
      </c>
      <c r="J5632" s="1" t="str" cm="1">
        <f t="array" ref="J5632">_xlfn.IFS(F5632="","missing",F5632&lt;0,"negative",F5632=0,"zero",AND(F5632&gt;=99999,MOD(F5632,9)=0),"99999 placeholder",AND(F5632&gt;$O$5,D5632="Expense"),"Expense outlier",AND(F5632&gt;$P$5,D5632="Income"),"Income outlier",TRUE,"valid")</f>
        <v>valid</v>
      </c>
      <c r="K5632" s="1" t="str">
        <f>_xlfn.XLOOKUP(I5632,[1]category_mapping!$F$2:$F$19,[1]category_mapping!$G$2:$G$19,E5632)</f>
        <v>travel</v>
      </c>
      <c r="L5632" s="1" t="str">
        <f>IF(cleaning_working[[#This Row],[date]]="","Missing","Available")</f>
        <v>Available</v>
      </c>
    </row>
    <row r="5633" spans="1:12" x14ac:dyDescent="0.35">
      <c r="A5633" s="1" t="s">
        <v>5714</v>
      </c>
      <c r="B5633" s="1" t="s">
        <v>317</v>
      </c>
      <c r="C5633" s="3">
        <v>44358</v>
      </c>
      <c r="D5633" s="1" t="s">
        <v>13</v>
      </c>
      <c r="E5633" s="1" t="s">
        <v>70</v>
      </c>
      <c r="F5633" s="1">
        <v>1483</v>
      </c>
      <c r="G5633" s="1" t="s">
        <v>40</v>
      </c>
      <c r="H5633" s="1" t="s">
        <v>83</v>
      </c>
      <c r="I5633" s="1" t="s">
        <v>272</v>
      </c>
      <c r="J5633" s="1" t="str" cm="1">
        <f t="array" ref="J5633">_xlfn.IFS(F5633="","missing",F5633&lt;0,"negative",F5633=0,"zero",AND(F5633&gt;=99999,MOD(F5633,9)=0),"99999 placeholder",AND(F5633&gt;$O$5,D5633="Expense"),"Expense outlier",AND(F5633&gt;$P$5,D5633="Income"),"Income outlier",TRUE,"valid")</f>
        <v>valid</v>
      </c>
      <c r="K5633" s="1" t="str">
        <f>_xlfn.XLOOKUP(I5633,[1]category_mapping!$F$2:$F$19,[1]category_mapping!$G$2:$G$19,E5633)</f>
        <v>food</v>
      </c>
      <c r="L5633" s="1" t="str">
        <f>IF(cleaning_working[[#This Row],[date]]="","Missing","Available")</f>
        <v>Available</v>
      </c>
    </row>
    <row r="5634" spans="1:12" x14ac:dyDescent="0.35">
      <c r="A5634" s="1" t="s">
        <v>5715</v>
      </c>
      <c r="B5634" s="1" t="s">
        <v>164</v>
      </c>
      <c r="C5634" s="3">
        <v>45013</v>
      </c>
      <c r="D5634" s="1" t="s">
        <v>13</v>
      </c>
      <c r="E5634" s="1" t="s">
        <v>17</v>
      </c>
      <c r="F5634" s="1">
        <v>9047</v>
      </c>
      <c r="G5634" s="1" t="s">
        <v>32</v>
      </c>
      <c r="H5634" s="1" t="s">
        <v>83</v>
      </c>
      <c r="J5634" s="1" t="str" cm="1">
        <f t="array" ref="J5634">_xlfn.IFS(F5634="","missing",F5634&lt;0,"negative",F5634=0,"zero",AND(F5634&gt;=99999,MOD(F5634,9)=0),"99999 placeholder",AND(F5634&gt;$O$5,D5634="Expense"),"Expense outlier",AND(F5634&gt;$P$5,D5634="Income"),"Income outlier",TRUE,"valid")</f>
        <v>valid</v>
      </c>
      <c r="K5634" s="1" t="str">
        <f>_xlfn.XLOOKUP(I5634,[1]category_mapping!$F$2:$F$19,[1]category_mapping!$G$2:$G$19,E5634)</f>
        <v>education</v>
      </c>
      <c r="L5634" s="1" t="str">
        <f>IF(cleaning_working[[#This Row],[date]]="","Missing","Available")</f>
        <v>Available</v>
      </c>
    </row>
    <row r="5635" spans="1:12" x14ac:dyDescent="0.35">
      <c r="A5635" s="1" t="s">
        <v>5716</v>
      </c>
      <c r="B5635" s="1" t="s">
        <v>790</v>
      </c>
      <c r="C5635" s="3">
        <v>45219</v>
      </c>
      <c r="D5635" s="1" t="s">
        <v>13</v>
      </c>
      <c r="E5635" s="1" t="s">
        <v>96</v>
      </c>
      <c r="F5635" s="1">
        <v>3064</v>
      </c>
      <c r="G5635" s="1" t="s">
        <v>40</v>
      </c>
      <c r="H5635" s="1" t="s">
        <v>107</v>
      </c>
      <c r="J5635" s="1" t="str" cm="1">
        <f t="array" ref="J5635">_xlfn.IFS(F5635="","missing",F5635&lt;0,"negative",F5635=0,"zero",AND(F5635&gt;=99999,MOD(F5635,9)=0),"99999 placeholder",AND(F5635&gt;$O$5,D5635="Expense"),"Expense outlier",AND(F5635&gt;$P$5,D5635="Income"),"Income outlier",TRUE,"valid")</f>
        <v>valid</v>
      </c>
      <c r="K5635" s="1" t="str">
        <f>_xlfn.XLOOKUP(I5635,[1]category_mapping!$F$2:$F$19,[1]category_mapping!$G$2:$G$19,E5635)</f>
        <v>travel</v>
      </c>
      <c r="L5635" s="1" t="str">
        <f>IF(cleaning_working[[#This Row],[date]]="","Missing","Available")</f>
        <v>Available</v>
      </c>
    </row>
    <row r="5636" spans="1:12" x14ac:dyDescent="0.35">
      <c r="A5636" s="1" t="s">
        <v>5717</v>
      </c>
      <c r="B5636" s="1" t="s">
        <v>82</v>
      </c>
      <c r="C5636" s="3">
        <v>44753</v>
      </c>
      <c r="D5636" s="1" t="s">
        <v>14</v>
      </c>
      <c r="E5636" s="1" t="s">
        <v>70</v>
      </c>
      <c r="F5636" s="1">
        <v>52828</v>
      </c>
      <c r="G5636" s="1" t="s">
        <v>18</v>
      </c>
      <c r="H5636" s="1" t="s">
        <v>19</v>
      </c>
      <c r="I5636" s="1" t="s">
        <v>162</v>
      </c>
      <c r="J5636" s="1" t="str" cm="1">
        <f t="array" ref="J5636">_xlfn.IFS(F5636="","missing",F5636&lt;0,"negative",F5636=0,"zero",AND(F5636&gt;=99999,MOD(F5636,9)=0),"99999 placeholder",AND(F5636&gt;$O$5,D5636="Expense"),"Expense outlier",AND(F5636&gt;$P$5,D5636="Income"),"Income outlier",TRUE,"valid")</f>
        <v>valid</v>
      </c>
      <c r="K5636" s="1" t="str">
        <f>_xlfn.XLOOKUP(I5636,[1]category_mapping!$F$2:$F$19,[1]category_mapping!$G$2:$G$19,E5636)</f>
        <v>others</v>
      </c>
      <c r="L5636" s="1" t="str">
        <f>IF(cleaning_working[[#This Row],[date]]="","Missing","Available")</f>
        <v>Available</v>
      </c>
    </row>
    <row r="5637" spans="1:12" x14ac:dyDescent="0.35">
      <c r="A5637" s="1" t="s">
        <v>5718</v>
      </c>
      <c r="B5637" s="1" t="s">
        <v>257</v>
      </c>
      <c r="C5637" s="3">
        <v>45144</v>
      </c>
      <c r="D5637" s="1" t="s">
        <v>13</v>
      </c>
      <c r="E5637" s="1" t="s">
        <v>63</v>
      </c>
      <c r="F5637" s="1">
        <v>2922</v>
      </c>
      <c r="G5637" s="1" t="s">
        <v>18</v>
      </c>
      <c r="H5637" s="1" t="s">
        <v>19</v>
      </c>
      <c r="I5637" s="1" t="s">
        <v>53</v>
      </c>
      <c r="J5637" s="1" t="str" cm="1">
        <f t="array" ref="J5637">_xlfn.IFS(F5637="","missing",F5637&lt;0,"negative",F5637=0,"zero",AND(F5637&gt;=99999,MOD(F5637,9)=0),"99999 placeholder",AND(F5637&gt;$O$5,D5637="Expense"),"Expense outlier",AND(F5637&gt;$P$5,D5637="Income"),"Income outlier",TRUE,"valid")</f>
        <v>valid</v>
      </c>
      <c r="K5637" s="1" t="str">
        <f>_xlfn.XLOOKUP(I5637,[1]category_mapping!$F$2:$F$19,[1]category_mapping!$G$2:$G$19,E5637)</f>
        <v>travel</v>
      </c>
      <c r="L5637" s="1" t="str">
        <f>IF(cleaning_working[[#This Row],[date]]="","Missing","Available")</f>
        <v>Available</v>
      </c>
    </row>
    <row r="5638" spans="1:12" x14ac:dyDescent="0.35">
      <c r="A5638" s="1" t="s">
        <v>5719</v>
      </c>
      <c r="B5638" s="1" t="s">
        <v>612</v>
      </c>
      <c r="C5638" s="3">
        <v>44250</v>
      </c>
      <c r="D5638" s="1" t="s">
        <v>13</v>
      </c>
      <c r="E5638" s="1" t="s">
        <v>39</v>
      </c>
      <c r="F5638" s="1">
        <v>161</v>
      </c>
      <c r="G5638" s="1" t="s">
        <v>25</v>
      </c>
      <c r="H5638" s="1" t="s">
        <v>159</v>
      </c>
      <c r="I5638" s="1" t="s">
        <v>137</v>
      </c>
      <c r="J5638" s="1" t="str" cm="1">
        <f t="array" ref="J5638">_xlfn.IFS(F5638="","missing",F5638&lt;0,"negative",F5638=0,"zero",AND(F5638&gt;=99999,MOD(F5638,9)=0),"99999 placeholder",AND(F5638&gt;$O$5,D5638="Expense"),"Expense outlier",AND(F5638&gt;$P$5,D5638="Income"),"Income outlier",TRUE,"valid")</f>
        <v>valid</v>
      </c>
      <c r="K5638" s="1" t="str">
        <f>_xlfn.XLOOKUP(I5638,[1]category_mapping!$F$2:$F$19,[1]category_mapping!$G$2:$G$19,E5638)</f>
        <v>travel</v>
      </c>
      <c r="L5638" s="1" t="str">
        <f>IF(cleaning_working[[#This Row],[date]]="","Missing","Available")</f>
        <v>Available</v>
      </c>
    </row>
    <row r="5639" spans="1:12" x14ac:dyDescent="0.35">
      <c r="A5639" s="1" t="s">
        <v>5720</v>
      </c>
      <c r="B5639" s="1" t="s">
        <v>790</v>
      </c>
      <c r="C5639" s="3">
        <v>44980</v>
      </c>
      <c r="D5639" s="1" t="s">
        <v>13</v>
      </c>
      <c r="E5639" s="1" t="s">
        <v>96</v>
      </c>
      <c r="F5639" s="1">
        <v>4261</v>
      </c>
      <c r="G5639" s="1" t="s">
        <v>40</v>
      </c>
      <c r="H5639" s="1" t="s">
        <v>33</v>
      </c>
      <c r="I5639" s="1" t="s">
        <v>97</v>
      </c>
      <c r="J5639" s="1" t="str" cm="1">
        <f t="array" ref="J5639">_xlfn.IFS(F5639="","missing",F5639&lt;0,"negative",F5639=0,"zero",AND(F5639&gt;=99999,MOD(F5639,9)=0),"99999 placeholder",AND(F5639&gt;$O$5,D5639="Expense"),"Expense outlier",AND(F5639&gt;$P$5,D5639="Income"),"Income outlier",TRUE,"valid")</f>
        <v>valid</v>
      </c>
      <c r="K5639" s="1" t="str">
        <f>_xlfn.XLOOKUP(I5639,[1]category_mapping!$F$2:$F$19,[1]category_mapping!$G$2:$G$19,E5639)</f>
        <v>health</v>
      </c>
      <c r="L5639" s="1" t="str">
        <f>IF(cleaning_working[[#This Row],[date]]="","Missing","Available")</f>
        <v>Available</v>
      </c>
    </row>
    <row r="5640" spans="1:12" x14ac:dyDescent="0.35">
      <c r="A5640" s="1" t="s">
        <v>5721</v>
      </c>
      <c r="B5640" s="1" t="s">
        <v>531</v>
      </c>
      <c r="C5640" s="3">
        <v>44965</v>
      </c>
      <c r="D5640" s="1" t="s">
        <v>13</v>
      </c>
      <c r="E5640" s="1" t="s">
        <v>96</v>
      </c>
      <c r="F5640" s="1">
        <v>8159</v>
      </c>
      <c r="G5640" s="1" t="s">
        <v>25</v>
      </c>
      <c r="H5640" s="1" t="s">
        <v>159</v>
      </c>
      <c r="I5640" s="1" t="s">
        <v>66</v>
      </c>
      <c r="J5640" s="1" t="str" cm="1">
        <f t="array" ref="J5640">_xlfn.IFS(F5640="","missing",F5640&lt;0,"negative",F5640=0,"zero",AND(F5640&gt;=99999,MOD(F5640,9)=0),"99999 placeholder",AND(F5640&gt;$O$5,D5640="Expense"),"Expense outlier",AND(F5640&gt;$P$5,D5640="Income"),"Income outlier",TRUE,"valid")</f>
        <v>valid</v>
      </c>
      <c r="K5640" s="1" t="str">
        <f>_xlfn.XLOOKUP(I5640,[1]category_mapping!$F$2:$F$19,[1]category_mapping!$G$2:$G$19,E5640)</f>
        <v>food</v>
      </c>
      <c r="L5640" s="1" t="str">
        <f>IF(cleaning_working[[#This Row],[date]]="","Missing","Available")</f>
        <v>Available</v>
      </c>
    </row>
    <row r="5641" spans="1:12" x14ac:dyDescent="0.35">
      <c r="A5641" s="1" t="s">
        <v>1626</v>
      </c>
      <c r="B5641" s="1" t="s">
        <v>146</v>
      </c>
      <c r="C5641" s="3">
        <v>45352</v>
      </c>
      <c r="D5641" s="1" t="s">
        <v>13</v>
      </c>
      <c r="E5641" s="1" t="s">
        <v>39</v>
      </c>
      <c r="F5641" s="1">
        <v>3479</v>
      </c>
      <c r="G5641" s="1" t="s">
        <v>32</v>
      </c>
      <c r="H5641" s="1" t="s">
        <v>33</v>
      </c>
      <c r="I5641" s="1" t="s">
        <v>90</v>
      </c>
      <c r="J5641" s="1" t="str" cm="1">
        <f t="array" ref="J5641">_xlfn.IFS(F5641="","missing",F5641&lt;0,"negative",F5641=0,"zero",AND(F5641&gt;=99999,MOD(F5641,9)=0),"99999 placeholder",AND(F5641&gt;$O$5,D5641="Expense"),"Expense outlier",AND(F5641&gt;$P$5,D5641="Income"),"Income outlier",TRUE,"valid")</f>
        <v>valid</v>
      </c>
      <c r="K5641" s="1" t="str">
        <f>_xlfn.XLOOKUP(I5641,[1]category_mapping!$F$2:$F$19,[1]category_mapping!$G$2:$G$19,E5641)</f>
        <v>food</v>
      </c>
      <c r="L5641" s="1" t="str">
        <f>IF(cleaning_working[[#This Row],[date]]="","Missing","Available")</f>
        <v>Available</v>
      </c>
    </row>
    <row r="5642" spans="1:12" x14ac:dyDescent="0.35">
      <c r="A5642" s="1" t="s">
        <v>5722</v>
      </c>
      <c r="B5642" s="1" t="s">
        <v>79</v>
      </c>
      <c r="C5642" s="3">
        <v>45341</v>
      </c>
      <c r="D5642" s="1" t="s">
        <v>13</v>
      </c>
      <c r="E5642" s="1" t="s">
        <v>63</v>
      </c>
      <c r="F5642" s="1">
        <v>7670</v>
      </c>
      <c r="G5642" s="1" t="s">
        <v>32</v>
      </c>
      <c r="H5642" s="1" t="s">
        <v>107</v>
      </c>
      <c r="I5642" s="1" t="s">
        <v>93</v>
      </c>
      <c r="J5642" s="1" t="str" cm="1">
        <f t="array" ref="J5642">_xlfn.IFS(F5642="","missing",F5642&lt;0,"negative",F5642=0,"zero",AND(F5642&gt;=99999,MOD(F5642,9)=0),"99999 placeholder",AND(F5642&gt;$O$5,D5642="Expense"),"Expense outlier",AND(F5642&gt;$P$5,D5642="Income"),"Income outlier",TRUE,"valid")</f>
        <v>valid</v>
      </c>
      <c r="K5642" s="1" t="str">
        <f>_xlfn.XLOOKUP(I5642,[1]category_mapping!$F$2:$F$19,[1]category_mapping!$G$2:$G$19,E5642)</f>
        <v>utilities</v>
      </c>
      <c r="L5642" s="1" t="str">
        <f>IF(cleaning_working[[#This Row],[date]]="","Missing","Available")</f>
        <v>Available</v>
      </c>
    </row>
    <row r="5643" spans="1:12" x14ac:dyDescent="0.35">
      <c r="A5643" s="1" t="s">
        <v>5723</v>
      </c>
      <c r="B5643" s="1" t="s">
        <v>172</v>
      </c>
      <c r="C5643" s="3">
        <v>45268</v>
      </c>
      <c r="D5643" s="1" t="s">
        <v>13</v>
      </c>
      <c r="E5643" s="1" t="s">
        <v>24</v>
      </c>
      <c r="F5643" s="1">
        <v>9463</v>
      </c>
      <c r="G5643" s="1" t="s">
        <v>32</v>
      </c>
      <c r="H5643" s="1" t="s">
        <v>107</v>
      </c>
      <c r="I5643" s="1" t="s">
        <v>58</v>
      </c>
      <c r="J5643" s="1" t="str" cm="1">
        <f t="array" ref="J5643">_xlfn.IFS(F5643="","missing",F5643&lt;0,"negative",F5643=0,"zero",AND(F5643&gt;=99999,MOD(F5643,9)=0),"99999 placeholder",AND(F5643&gt;$O$5,D5643="Expense"),"Expense outlier",AND(F5643&gt;$P$5,D5643="Income"),"Income outlier",TRUE,"valid")</f>
        <v>valid</v>
      </c>
      <c r="K5643" s="1" t="str">
        <f>_xlfn.XLOOKUP(I5643,[1]category_mapping!$F$2:$F$19,[1]category_mapping!$G$2:$G$19,E5643)</f>
        <v>rent</v>
      </c>
      <c r="L5643" s="1" t="str">
        <f>IF(cleaning_working[[#This Row],[date]]="","Missing","Available")</f>
        <v>Available</v>
      </c>
    </row>
    <row r="5644" spans="1:12" x14ac:dyDescent="0.35">
      <c r="A5644" s="1" t="s">
        <v>5724</v>
      </c>
      <c r="B5644" s="1" t="s">
        <v>77</v>
      </c>
      <c r="C5644" s="3">
        <v>44703</v>
      </c>
      <c r="D5644" s="1" t="s">
        <v>13</v>
      </c>
      <c r="E5644" s="1" t="s">
        <v>63</v>
      </c>
      <c r="F5644" s="1">
        <v>7402</v>
      </c>
      <c r="G5644" s="1" t="s">
        <v>32</v>
      </c>
      <c r="H5644" s="1" t="s">
        <v>159</v>
      </c>
      <c r="J5644" s="1" t="str" cm="1">
        <f t="array" ref="J5644">_xlfn.IFS(F5644="","missing",F5644&lt;0,"negative",F5644=0,"zero",AND(F5644&gt;=99999,MOD(F5644,9)=0),"99999 placeholder",AND(F5644&gt;$O$5,D5644="Expense"),"Expense outlier",AND(F5644&gt;$P$5,D5644="Income"),"Income outlier",TRUE,"valid")</f>
        <v>valid</v>
      </c>
      <c r="K5644" s="1" t="str">
        <f>_xlfn.XLOOKUP(I5644,[1]category_mapping!$F$2:$F$19,[1]category_mapping!$G$2:$G$19,E5644)</f>
        <v>utilities</v>
      </c>
      <c r="L5644" s="1" t="str">
        <f>IF(cleaning_working[[#This Row],[date]]="","Missing","Available")</f>
        <v>Available</v>
      </c>
    </row>
    <row r="5645" spans="1:12" x14ac:dyDescent="0.35">
      <c r="A5645" s="1" t="s">
        <v>5725</v>
      </c>
      <c r="B5645" s="1" t="s">
        <v>125</v>
      </c>
      <c r="C5645" s="3">
        <v>44735</v>
      </c>
      <c r="D5645" s="1" t="s">
        <v>13</v>
      </c>
      <c r="E5645" s="1" t="s">
        <v>45</v>
      </c>
      <c r="F5645" s="1">
        <v>6155</v>
      </c>
      <c r="G5645" s="1" t="s">
        <v>18</v>
      </c>
      <c r="H5645" s="1" t="s">
        <v>65</v>
      </c>
      <c r="I5645" s="1" t="s">
        <v>66</v>
      </c>
      <c r="J5645" s="1" t="str" cm="1">
        <f t="array" ref="J5645">_xlfn.IFS(F5645="","missing",F5645&lt;0,"negative",F5645=0,"zero",AND(F5645&gt;=99999,MOD(F5645,9)=0),"99999 placeholder",AND(F5645&gt;$O$5,D5645="Expense"),"Expense outlier",AND(F5645&gt;$P$5,D5645="Income"),"Income outlier",TRUE,"valid")</f>
        <v>valid</v>
      </c>
      <c r="K5645" s="1" t="str">
        <f>_xlfn.XLOOKUP(I5645,[1]category_mapping!$F$2:$F$19,[1]category_mapping!$G$2:$G$19,E5645)</f>
        <v>food</v>
      </c>
      <c r="L5645" s="1" t="str">
        <f>IF(cleaning_working[[#This Row],[date]]="","Missing","Available")</f>
        <v>Available</v>
      </c>
    </row>
    <row r="5646" spans="1:12" x14ac:dyDescent="0.35">
      <c r="A5646" s="1" t="s">
        <v>5726</v>
      </c>
      <c r="B5646" s="1" t="s">
        <v>345</v>
      </c>
      <c r="C5646" s="3">
        <v>44764</v>
      </c>
      <c r="D5646" s="1" t="s">
        <v>13</v>
      </c>
      <c r="E5646" s="1" t="s">
        <v>39</v>
      </c>
      <c r="F5646" s="1">
        <v>1759</v>
      </c>
      <c r="G5646" s="1" t="s">
        <v>32</v>
      </c>
      <c r="H5646" s="1" t="s">
        <v>65</v>
      </c>
      <c r="I5646" s="1" t="s">
        <v>272</v>
      </c>
      <c r="J5646" s="1" t="str" cm="1">
        <f t="array" ref="J5646">_xlfn.IFS(F5646="","missing",F5646&lt;0,"negative",F5646=0,"zero",AND(F5646&gt;=99999,MOD(F5646,9)=0),"99999 placeholder",AND(F5646&gt;$O$5,D5646="Expense"),"Expense outlier",AND(F5646&gt;$P$5,D5646="Income"),"Income outlier",TRUE,"valid")</f>
        <v>valid</v>
      </c>
      <c r="K5646" s="1" t="str">
        <f>_xlfn.XLOOKUP(I5646,[1]category_mapping!$F$2:$F$19,[1]category_mapping!$G$2:$G$19,E5646)</f>
        <v>food</v>
      </c>
      <c r="L5646" s="1" t="str">
        <f>IF(cleaning_working[[#This Row],[date]]="","Missing","Available")</f>
        <v>Available</v>
      </c>
    </row>
    <row r="5647" spans="1:12" x14ac:dyDescent="0.35">
      <c r="A5647" s="1" t="s">
        <v>5727</v>
      </c>
      <c r="B5647" s="1" t="s">
        <v>379</v>
      </c>
      <c r="C5647" s="3">
        <v>44816</v>
      </c>
      <c r="D5647" s="1" t="s">
        <v>13</v>
      </c>
      <c r="E5647" s="1" t="s">
        <v>96</v>
      </c>
      <c r="F5647" s="1">
        <v>6309</v>
      </c>
      <c r="G5647" s="1" t="s">
        <v>40</v>
      </c>
      <c r="H5647" s="1" t="s">
        <v>65</v>
      </c>
      <c r="I5647" s="1" t="s">
        <v>87</v>
      </c>
      <c r="J5647" s="1" t="str" cm="1">
        <f t="array" ref="J5647">_xlfn.IFS(F5647="","missing",F5647&lt;0,"negative",F5647=0,"zero",AND(F5647&gt;=99999,MOD(F5647,9)=0),"99999 placeholder",AND(F5647&gt;$O$5,D5647="Expense"),"Expense outlier",AND(F5647&gt;$P$5,D5647="Income"),"Income outlier",TRUE,"valid")</f>
        <v>valid</v>
      </c>
      <c r="K5647" s="1" t="str">
        <f>_xlfn.XLOOKUP(I5647,[1]category_mapping!$F$2:$F$19,[1]category_mapping!$G$2:$G$19,E5647)</f>
        <v>travel</v>
      </c>
      <c r="L5647" s="1" t="str">
        <f>IF(cleaning_working[[#This Row],[date]]="","Missing","Available")</f>
        <v>Available</v>
      </c>
    </row>
    <row r="5648" spans="1:12" x14ac:dyDescent="0.35">
      <c r="A5648" s="1" t="s">
        <v>5728</v>
      </c>
      <c r="B5648" s="1" t="s">
        <v>309</v>
      </c>
      <c r="C5648" s="3">
        <v>45653</v>
      </c>
      <c r="D5648" s="1" t="s">
        <v>13</v>
      </c>
      <c r="E5648" s="1" t="s">
        <v>63</v>
      </c>
      <c r="F5648" s="1">
        <v>4619</v>
      </c>
      <c r="G5648" s="1" t="s">
        <v>64</v>
      </c>
      <c r="H5648" s="1" t="s">
        <v>25</v>
      </c>
      <c r="I5648" s="1" t="s">
        <v>178</v>
      </c>
      <c r="J5648" s="1" t="str" cm="1">
        <f t="array" ref="J5648">_xlfn.IFS(F5648="","missing",F5648&lt;0,"negative",F5648=0,"zero",AND(F5648&gt;=99999,MOD(F5648,9)=0),"99999 placeholder",AND(F5648&gt;$O$5,D5648="Expense"),"Expense outlier",AND(F5648&gt;$P$5,D5648="Income"),"Income outlier",TRUE,"valid")</f>
        <v>valid</v>
      </c>
      <c r="K5648" s="1" t="str">
        <f>_xlfn.XLOOKUP(I5648,[1]category_mapping!$F$2:$F$19,[1]category_mapping!$G$2:$G$19,E5648)</f>
        <v>rent</v>
      </c>
      <c r="L5648" s="1" t="str">
        <f>IF(cleaning_working[[#This Row],[date]]="","Missing","Available")</f>
        <v>Available</v>
      </c>
    </row>
    <row r="5649" spans="1:12" x14ac:dyDescent="0.35">
      <c r="A5649" s="1" t="s">
        <v>5729</v>
      </c>
      <c r="B5649" s="1" t="s">
        <v>460</v>
      </c>
      <c r="C5649" s="3">
        <v>45603</v>
      </c>
      <c r="D5649" s="1" t="s">
        <v>13</v>
      </c>
      <c r="E5649" s="1" t="s">
        <v>39</v>
      </c>
      <c r="F5649" s="1">
        <v>6445</v>
      </c>
      <c r="G5649" s="1" t="s">
        <v>40</v>
      </c>
      <c r="H5649" s="1" t="s">
        <v>83</v>
      </c>
      <c r="J5649" s="1" t="str" cm="1">
        <f t="array" ref="J5649">_xlfn.IFS(F5649="","missing",F5649&lt;0,"negative",F5649=0,"zero",AND(F5649&gt;=99999,MOD(F5649,9)=0),"99999 placeholder",AND(F5649&gt;$O$5,D5649="Expense"),"Expense outlier",AND(F5649&gt;$P$5,D5649="Income"),"Income outlier",TRUE,"valid")</f>
        <v>valid</v>
      </c>
      <c r="K5649" s="1" t="str">
        <f>_xlfn.XLOOKUP(I5649,[1]category_mapping!$F$2:$F$19,[1]category_mapping!$G$2:$G$19,E5649)</f>
        <v>food</v>
      </c>
      <c r="L5649" s="1" t="str">
        <f>IF(cleaning_working[[#This Row],[date]]="","Missing","Available")</f>
        <v>Available</v>
      </c>
    </row>
    <row r="5650" spans="1:12" x14ac:dyDescent="0.35">
      <c r="A5650" s="1" t="s">
        <v>5730</v>
      </c>
      <c r="B5650" s="1" t="s">
        <v>92</v>
      </c>
      <c r="C5650" s="3">
        <v>45465</v>
      </c>
      <c r="D5650" s="1" t="s">
        <v>13</v>
      </c>
      <c r="E5650" s="1" t="s">
        <v>24</v>
      </c>
      <c r="F5650" s="1">
        <v>8228</v>
      </c>
      <c r="G5650" s="1" t="s">
        <v>32</v>
      </c>
      <c r="H5650" s="1" t="s">
        <v>26</v>
      </c>
      <c r="I5650" s="1" t="s">
        <v>90</v>
      </c>
      <c r="J5650" s="1" t="str" cm="1">
        <f t="array" ref="J5650">_xlfn.IFS(F5650="","missing",F5650&lt;0,"negative",F5650=0,"zero",AND(F5650&gt;=99999,MOD(F5650,9)=0),"99999 placeholder",AND(F5650&gt;$O$5,D5650="Expense"),"Expense outlier",AND(F5650&gt;$P$5,D5650="Income"),"Income outlier",TRUE,"valid")</f>
        <v>valid</v>
      </c>
      <c r="K5650" s="1" t="str">
        <f>_xlfn.XLOOKUP(I5650,[1]category_mapping!$F$2:$F$19,[1]category_mapping!$G$2:$G$19,E5650)</f>
        <v>rent</v>
      </c>
      <c r="L5650" s="1" t="str">
        <f>IF(cleaning_working[[#This Row],[date]]="","Missing","Available")</f>
        <v>Available</v>
      </c>
    </row>
    <row r="5651" spans="1:12" x14ac:dyDescent="0.35">
      <c r="A5651" s="1" t="s">
        <v>5731</v>
      </c>
      <c r="B5651" s="1" t="s">
        <v>101</v>
      </c>
      <c r="C5651" s="3">
        <v>44300</v>
      </c>
      <c r="D5651" s="1" t="s">
        <v>13</v>
      </c>
      <c r="E5651" s="1" t="s">
        <v>24</v>
      </c>
      <c r="F5651" s="1">
        <v>6209</v>
      </c>
      <c r="G5651" s="1" t="s">
        <v>64</v>
      </c>
      <c r="H5651" s="1" t="s">
        <v>26</v>
      </c>
      <c r="J5651" s="1" t="str" cm="1">
        <f t="array" ref="J5651">_xlfn.IFS(F5651="","missing",F5651&lt;0,"negative",F5651=0,"zero",AND(F5651&gt;=99999,MOD(F5651,9)=0),"99999 placeholder",AND(F5651&gt;$O$5,D5651="Expense"),"Expense outlier",AND(F5651&gt;$P$5,D5651="Income"),"Income outlier",TRUE,"valid")</f>
        <v>valid</v>
      </c>
      <c r="K5651" s="1" t="str">
        <f>_xlfn.XLOOKUP(I5651,[1]category_mapping!$F$2:$F$19,[1]category_mapping!$G$2:$G$19,E5651)</f>
        <v>rent</v>
      </c>
      <c r="L5651" s="1" t="str">
        <f>IF(cleaning_working[[#This Row],[date]]="","Missing","Available")</f>
        <v>Available</v>
      </c>
    </row>
    <row r="5652" spans="1:12" x14ac:dyDescent="0.35">
      <c r="A5652" s="1" t="s">
        <v>5732</v>
      </c>
      <c r="B5652" s="1" t="s">
        <v>235</v>
      </c>
      <c r="C5652" s="3">
        <v>44736</v>
      </c>
      <c r="D5652" s="1" t="s">
        <v>13</v>
      </c>
      <c r="E5652" s="1" t="s">
        <v>63</v>
      </c>
      <c r="F5652" s="1">
        <v>7585</v>
      </c>
      <c r="G5652" s="1" t="s">
        <v>64</v>
      </c>
      <c r="H5652" s="1" t="s">
        <v>26</v>
      </c>
      <c r="I5652" s="1" t="s">
        <v>123</v>
      </c>
      <c r="J5652" s="1" t="str" cm="1">
        <f t="array" ref="J5652">_xlfn.IFS(F5652="","missing",F5652&lt;0,"negative",F5652=0,"zero",AND(F5652&gt;=99999,MOD(F5652,9)=0),"99999 placeholder",AND(F5652&gt;$O$5,D5652="Expense"),"Expense outlier",AND(F5652&gt;$P$5,D5652="Income"),"Income outlier",TRUE,"valid")</f>
        <v>valid</v>
      </c>
      <c r="K5652" s="1" t="str">
        <f>_xlfn.XLOOKUP(I5652,[1]category_mapping!$F$2:$F$19,[1]category_mapping!$G$2:$G$19,E5652)</f>
        <v>utilities</v>
      </c>
      <c r="L5652" s="1" t="str">
        <f>IF(cleaning_working[[#This Row],[date]]="","Missing","Available")</f>
        <v>Available</v>
      </c>
    </row>
    <row r="5653" spans="1:12" x14ac:dyDescent="0.35">
      <c r="A5653" s="1" t="s">
        <v>5733</v>
      </c>
      <c r="B5653" s="1" t="s">
        <v>510</v>
      </c>
      <c r="C5653" s="3">
        <v>44709</v>
      </c>
      <c r="D5653" s="1" t="s">
        <v>13</v>
      </c>
      <c r="E5653" s="1" t="s">
        <v>70</v>
      </c>
      <c r="F5653" s="1">
        <v>6576</v>
      </c>
      <c r="G5653" s="1" t="s">
        <v>18</v>
      </c>
      <c r="H5653" s="1" t="s">
        <v>83</v>
      </c>
      <c r="I5653" s="1" t="s">
        <v>53</v>
      </c>
      <c r="J5653" s="1" t="str" cm="1">
        <f t="array" ref="J5653">_xlfn.IFS(F5653="","missing",F5653&lt;0,"negative",F5653=0,"zero",AND(F5653&gt;=99999,MOD(F5653,9)=0),"99999 placeholder",AND(F5653&gt;$O$5,D5653="Expense"),"Expense outlier",AND(F5653&gt;$P$5,D5653="Income"),"Income outlier",TRUE,"valid")</f>
        <v>valid</v>
      </c>
      <c r="K5653" s="1" t="str">
        <f>_xlfn.XLOOKUP(I5653,[1]category_mapping!$F$2:$F$19,[1]category_mapping!$G$2:$G$19,E5653)</f>
        <v>travel</v>
      </c>
      <c r="L5653" s="1" t="str">
        <f>IF(cleaning_working[[#This Row],[date]]="","Missing","Available")</f>
        <v>Available</v>
      </c>
    </row>
    <row r="5654" spans="1:12" x14ac:dyDescent="0.35">
      <c r="A5654" s="1" t="s">
        <v>5734</v>
      </c>
      <c r="B5654" s="1" t="s">
        <v>192</v>
      </c>
      <c r="C5654" s="3">
        <v>45486</v>
      </c>
      <c r="D5654" s="1" t="s">
        <v>13</v>
      </c>
      <c r="E5654" s="1" t="s">
        <v>39</v>
      </c>
      <c r="F5654" s="1">
        <v>635</v>
      </c>
      <c r="G5654" s="1" t="s">
        <v>64</v>
      </c>
      <c r="H5654" s="1" t="s">
        <v>25</v>
      </c>
      <c r="I5654" s="1" t="s">
        <v>120</v>
      </c>
      <c r="J5654" s="1" t="str" cm="1">
        <f t="array" ref="J5654">_xlfn.IFS(F5654="","missing",F5654&lt;0,"negative",F5654=0,"zero",AND(F5654&gt;=99999,MOD(F5654,9)=0),"99999 placeholder",AND(F5654&gt;$O$5,D5654="Expense"),"Expense outlier",AND(F5654&gt;$P$5,D5654="Income"),"Income outlier",TRUE,"valid")</f>
        <v>valid</v>
      </c>
      <c r="K5654" s="1" t="str">
        <f>_xlfn.XLOOKUP(I5654,[1]category_mapping!$F$2:$F$19,[1]category_mapping!$G$2:$G$19,E5654)</f>
        <v>food</v>
      </c>
      <c r="L5654" s="1" t="str">
        <f>IF(cleaning_working[[#This Row],[date]]="","Missing","Available")</f>
        <v>Available</v>
      </c>
    </row>
    <row r="5655" spans="1:12" x14ac:dyDescent="0.35">
      <c r="A5655" s="1" t="s">
        <v>5735</v>
      </c>
      <c r="B5655" s="1" t="s">
        <v>148</v>
      </c>
      <c r="C5655" s="3">
        <v>44354</v>
      </c>
      <c r="D5655" s="1" t="s">
        <v>13</v>
      </c>
      <c r="E5655" s="1" t="s">
        <v>39</v>
      </c>
      <c r="F5655" s="1">
        <v>4426</v>
      </c>
      <c r="G5655" s="1" t="s">
        <v>40</v>
      </c>
      <c r="H5655" s="1" t="s">
        <v>133</v>
      </c>
      <c r="I5655" s="1" t="s">
        <v>49</v>
      </c>
      <c r="J5655" s="1" t="str" cm="1">
        <f t="array" ref="J5655">_xlfn.IFS(F5655="","missing",F5655&lt;0,"negative",F5655=0,"zero",AND(F5655&gt;=99999,MOD(F5655,9)=0),"99999 placeholder",AND(F5655&gt;$O$5,D5655="Expense"),"Expense outlier",AND(F5655&gt;$P$5,D5655="Income"),"Income outlier",TRUE,"valid")</f>
        <v>valid</v>
      </c>
      <c r="K5655" s="1" t="str">
        <f>_xlfn.XLOOKUP(I5655,[1]category_mapping!$F$2:$F$19,[1]category_mapping!$G$2:$G$19,E5655)</f>
        <v>food</v>
      </c>
      <c r="L5655" s="1" t="str">
        <f>IF(cleaning_working[[#This Row],[date]]="","Missing","Available")</f>
        <v>Available</v>
      </c>
    </row>
    <row r="5656" spans="1:12" x14ac:dyDescent="0.35">
      <c r="A5656" s="1" t="s">
        <v>5736</v>
      </c>
      <c r="B5656" s="1" t="s">
        <v>423</v>
      </c>
      <c r="C5656" s="3">
        <v>44353</v>
      </c>
      <c r="D5656" s="1" t="s">
        <v>13</v>
      </c>
      <c r="E5656" s="1" t="s">
        <v>96</v>
      </c>
      <c r="F5656" s="1">
        <v>5032</v>
      </c>
      <c r="G5656" s="1" t="s">
        <v>64</v>
      </c>
      <c r="H5656" s="1" t="s">
        <v>159</v>
      </c>
      <c r="I5656" s="1" t="s">
        <v>53</v>
      </c>
      <c r="J5656" s="1" t="str" cm="1">
        <f t="array" ref="J5656">_xlfn.IFS(F5656="","missing",F5656&lt;0,"negative",F5656=0,"zero",AND(F5656&gt;=99999,MOD(F5656,9)=0),"99999 placeholder",AND(F5656&gt;$O$5,D5656="Expense"),"Expense outlier",AND(F5656&gt;$P$5,D5656="Income"),"Income outlier",TRUE,"valid")</f>
        <v>valid</v>
      </c>
      <c r="K5656" s="1" t="str">
        <f>_xlfn.XLOOKUP(I5656,[1]category_mapping!$F$2:$F$19,[1]category_mapping!$G$2:$G$19,E5656)</f>
        <v>travel</v>
      </c>
      <c r="L5656" s="1" t="str">
        <f>IF(cleaning_working[[#This Row],[date]]="","Missing","Available")</f>
        <v>Available</v>
      </c>
    </row>
    <row r="5657" spans="1:12" x14ac:dyDescent="0.35">
      <c r="A5657" s="1" t="s">
        <v>5737</v>
      </c>
      <c r="B5657" s="1" t="s">
        <v>130</v>
      </c>
      <c r="C5657" s="3">
        <v>45369</v>
      </c>
      <c r="D5657" s="1" t="s">
        <v>14</v>
      </c>
      <c r="E5657" s="1" t="s">
        <v>70</v>
      </c>
      <c r="F5657" s="1">
        <v>41541</v>
      </c>
      <c r="G5657" s="1" t="s">
        <v>64</v>
      </c>
      <c r="H5657" s="1" t="s">
        <v>65</v>
      </c>
      <c r="I5657" s="1" t="s">
        <v>123</v>
      </c>
      <c r="J5657" s="1" t="str" cm="1">
        <f t="array" ref="J5657">_xlfn.IFS(F5657="","missing",F5657&lt;0,"negative",F5657=0,"zero",AND(F5657&gt;=99999,MOD(F5657,9)=0),"99999 placeholder",AND(F5657&gt;$O$5,D5657="Expense"),"Expense outlier",AND(F5657&gt;$P$5,D5657="Income"),"Income outlier",TRUE,"valid")</f>
        <v>valid</v>
      </c>
      <c r="K5657" s="1" t="str">
        <f>_xlfn.XLOOKUP(I5657,[1]category_mapping!$F$2:$F$19,[1]category_mapping!$G$2:$G$19,E5657)</f>
        <v>others</v>
      </c>
      <c r="L5657" s="1" t="str">
        <f>IF(cleaning_working[[#This Row],[date]]="","Missing","Available")</f>
        <v>Available</v>
      </c>
    </row>
    <row r="5658" spans="1:12" x14ac:dyDescent="0.35">
      <c r="A5658" s="1" t="s">
        <v>5738</v>
      </c>
      <c r="B5658" s="1" t="s">
        <v>372</v>
      </c>
      <c r="C5658" s="3">
        <v>44599</v>
      </c>
      <c r="D5658" s="1" t="s">
        <v>13</v>
      </c>
      <c r="E5658" s="1" t="s">
        <v>39</v>
      </c>
      <c r="F5658" s="1">
        <v>7027</v>
      </c>
      <c r="G5658" s="1" t="s">
        <v>18</v>
      </c>
      <c r="H5658" s="1" t="s">
        <v>33</v>
      </c>
      <c r="I5658" s="1" t="s">
        <v>34</v>
      </c>
      <c r="J5658" s="1" t="str" cm="1">
        <f t="array" ref="J5658">_xlfn.IFS(F5658="","missing",F5658&lt;0,"negative",F5658=0,"zero",AND(F5658&gt;=99999,MOD(F5658,9)=0),"99999 placeholder",AND(F5658&gt;$O$5,D5658="Expense"),"Expense outlier",AND(F5658&gt;$P$5,D5658="Income"),"Income outlier",TRUE,"valid")</f>
        <v>valid</v>
      </c>
      <c r="K5658" s="1" t="str">
        <f>_xlfn.XLOOKUP(I5658,[1]category_mapping!$F$2:$F$19,[1]category_mapping!$G$2:$G$19,E5658)</f>
        <v>education</v>
      </c>
      <c r="L5658" s="1" t="str">
        <f>IF(cleaning_working[[#This Row],[date]]="","Missing","Available")</f>
        <v>Available</v>
      </c>
    </row>
    <row r="5659" spans="1:12" x14ac:dyDescent="0.35">
      <c r="A5659" s="1" t="s">
        <v>5739</v>
      </c>
      <c r="B5659" s="1" t="s">
        <v>202</v>
      </c>
      <c r="C5659" s="3">
        <v>44615</v>
      </c>
      <c r="D5659" s="1" t="s">
        <v>13</v>
      </c>
      <c r="E5659" s="1" t="s">
        <v>39</v>
      </c>
      <c r="F5659" s="1">
        <v>9649</v>
      </c>
      <c r="G5659" s="1" t="s">
        <v>64</v>
      </c>
      <c r="H5659" s="1" t="s">
        <v>65</v>
      </c>
      <c r="J5659" s="1" t="str" cm="1">
        <f t="array" ref="J5659">_xlfn.IFS(F5659="","missing",F5659&lt;0,"negative",F5659=0,"zero",AND(F5659&gt;=99999,MOD(F5659,9)=0),"99999 placeholder",AND(F5659&gt;$O$5,D5659="Expense"),"Expense outlier",AND(F5659&gt;$P$5,D5659="Income"),"Income outlier",TRUE,"valid")</f>
        <v>valid</v>
      </c>
      <c r="K5659" s="1" t="str">
        <f>_xlfn.XLOOKUP(I5659,[1]category_mapping!$F$2:$F$19,[1]category_mapping!$G$2:$G$19,E5659)</f>
        <v>food</v>
      </c>
      <c r="L5659" s="1" t="str">
        <f>IF(cleaning_working[[#This Row],[date]]="","Missing","Available")</f>
        <v>Available</v>
      </c>
    </row>
    <row r="5660" spans="1:12" x14ac:dyDescent="0.35">
      <c r="A5660" s="1" t="s">
        <v>5740</v>
      </c>
      <c r="B5660" s="1" t="s">
        <v>351</v>
      </c>
      <c r="C5660" s="3">
        <v>44763</v>
      </c>
      <c r="D5660" s="1" t="s">
        <v>13</v>
      </c>
      <c r="E5660" s="1" t="s">
        <v>45</v>
      </c>
      <c r="F5660" s="1">
        <v>9444</v>
      </c>
      <c r="G5660" s="1" t="s">
        <v>25</v>
      </c>
      <c r="H5660" s="1" t="s">
        <v>25</v>
      </c>
      <c r="I5660" s="1" t="s">
        <v>93</v>
      </c>
      <c r="J5660" s="1" t="str" cm="1">
        <f t="array" ref="J5660">_xlfn.IFS(F5660="","missing",F5660&lt;0,"negative",F5660=0,"zero",AND(F5660&gt;=99999,MOD(F5660,9)=0),"99999 placeholder",AND(F5660&gt;$O$5,D5660="Expense"),"Expense outlier",AND(F5660&gt;$P$5,D5660="Income"),"Income outlier",TRUE,"valid")</f>
        <v>valid</v>
      </c>
      <c r="K5660" s="1" t="str">
        <f>_xlfn.XLOOKUP(I5660,[1]category_mapping!$F$2:$F$19,[1]category_mapping!$G$2:$G$19,E5660)</f>
        <v>entertainment</v>
      </c>
      <c r="L5660" s="1" t="str">
        <f>IF(cleaning_working[[#This Row],[date]]="","Missing","Available")</f>
        <v>Available</v>
      </c>
    </row>
    <row r="5661" spans="1:12" x14ac:dyDescent="0.35">
      <c r="A5661" s="1" t="s">
        <v>5741</v>
      </c>
      <c r="B5661" s="1" t="s">
        <v>510</v>
      </c>
      <c r="C5661" s="3">
        <v>44625</v>
      </c>
      <c r="D5661" s="1" t="s">
        <v>13</v>
      </c>
      <c r="E5661" s="1" t="s">
        <v>104</v>
      </c>
      <c r="F5661" s="1">
        <v>7887</v>
      </c>
      <c r="G5661" s="1" t="s">
        <v>40</v>
      </c>
      <c r="H5661" s="1" t="s">
        <v>33</v>
      </c>
      <c r="I5661" s="1" t="s">
        <v>49</v>
      </c>
      <c r="J5661" s="1" t="str" cm="1">
        <f t="array" ref="J5661">_xlfn.IFS(F5661="","missing",F5661&lt;0,"negative",F5661=0,"zero",AND(F5661&gt;=99999,MOD(F5661,9)=0),"99999 placeholder",AND(F5661&gt;$O$5,D5661="Expense"),"Expense outlier",AND(F5661&gt;$P$5,D5661="Income"),"Income outlier",TRUE,"valid")</f>
        <v>valid</v>
      </c>
      <c r="K5661" s="1" t="str">
        <f>_xlfn.XLOOKUP(I5661,[1]category_mapping!$F$2:$F$19,[1]category_mapping!$G$2:$G$19,E5661)</f>
        <v>health</v>
      </c>
      <c r="L5661" s="1" t="str">
        <f>IF(cleaning_working[[#This Row],[date]]="","Missing","Available")</f>
        <v>Available</v>
      </c>
    </row>
    <row r="5662" spans="1:12" x14ac:dyDescent="0.35">
      <c r="A5662" s="1" t="s">
        <v>5742</v>
      </c>
      <c r="B5662" s="1" t="s">
        <v>99</v>
      </c>
      <c r="C5662" s="3">
        <v>45046</v>
      </c>
      <c r="D5662" s="1" t="s">
        <v>13</v>
      </c>
      <c r="E5662" s="1" t="s">
        <v>104</v>
      </c>
      <c r="F5662" s="1">
        <v>5863</v>
      </c>
      <c r="G5662" s="1" t="s">
        <v>32</v>
      </c>
      <c r="H5662" s="1" t="s">
        <v>65</v>
      </c>
      <c r="I5662" s="1" t="s">
        <v>71</v>
      </c>
      <c r="J5662" s="1" t="str" cm="1">
        <f t="array" ref="J5662">_xlfn.IFS(F5662="","missing",F5662&lt;0,"negative",F5662=0,"zero",AND(F5662&gt;=99999,MOD(F5662,9)=0),"99999 placeholder",AND(F5662&gt;$O$5,D5662="Expense"),"Expense outlier",AND(F5662&gt;$P$5,D5662="Income"),"Income outlier",TRUE,"valid")</f>
        <v>valid</v>
      </c>
      <c r="K5662" s="1" t="str">
        <f>_xlfn.XLOOKUP(I5662,[1]category_mapping!$F$2:$F$19,[1]category_mapping!$G$2:$G$19,E5662)</f>
        <v>health</v>
      </c>
      <c r="L5662" s="1" t="str">
        <f>IF(cleaning_working[[#This Row],[date]]="","Missing","Available")</f>
        <v>Available</v>
      </c>
    </row>
    <row r="5663" spans="1:12" x14ac:dyDescent="0.35">
      <c r="A5663" s="1" t="s">
        <v>5743</v>
      </c>
      <c r="B5663" s="1" t="s">
        <v>142</v>
      </c>
      <c r="C5663" s="3">
        <v>45315</v>
      </c>
      <c r="D5663" s="1" t="s">
        <v>14</v>
      </c>
      <c r="E5663" s="1" t="s">
        <v>119</v>
      </c>
      <c r="F5663" s="1">
        <v>51168</v>
      </c>
      <c r="G5663" s="1" t="s">
        <v>64</v>
      </c>
      <c r="H5663" s="1" t="s">
        <v>65</v>
      </c>
      <c r="I5663" s="1" t="s">
        <v>27</v>
      </c>
      <c r="J5663" s="1" t="str" cm="1">
        <f t="array" ref="J5663">_xlfn.IFS(F5663="","missing",F5663&lt;0,"negative",F5663=0,"zero",AND(F5663&gt;=99999,MOD(F5663,9)=0),"99999 placeholder",AND(F5663&gt;$O$5,D5663="Expense"),"Expense outlier",AND(F5663&gt;$P$5,D5663="Income"),"Income outlier",TRUE,"valid")</f>
        <v>valid</v>
      </c>
      <c r="K5663" s="1" t="str">
        <f>_xlfn.XLOOKUP(I5663,[1]category_mapping!$F$2:$F$19,[1]category_mapping!$G$2:$G$19,E5663)</f>
        <v>investment</v>
      </c>
      <c r="L5663" s="1" t="str">
        <f>IF(cleaning_working[[#This Row],[date]]="","Missing","Available")</f>
        <v>Available</v>
      </c>
    </row>
    <row r="5664" spans="1:12" x14ac:dyDescent="0.35">
      <c r="A5664" s="1" t="s">
        <v>5744</v>
      </c>
      <c r="B5664" s="1" t="s">
        <v>612</v>
      </c>
      <c r="C5664" s="3">
        <v>44964</v>
      </c>
      <c r="D5664" s="1" t="s">
        <v>13</v>
      </c>
      <c r="E5664" s="1" t="s">
        <v>96</v>
      </c>
      <c r="F5664" s="1">
        <v>8786</v>
      </c>
      <c r="G5664" s="1" t="s">
        <v>18</v>
      </c>
      <c r="H5664" s="1" t="s">
        <v>19</v>
      </c>
      <c r="J5664" s="1" t="str" cm="1">
        <f t="array" ref="J5664">_xlfn.IFS(F5664="","missing",F5664&lt;0,"negative",F5664=0,"zero",AND(F5664&gt;=99999,MOD(F5664,9)=0),"99999 placeholder",AND(F5664&gt;$O$5,D5664="Expense"),"Expense outlier",AND(F5664&gt;$P$5,D5664="Income"),"Income outlier",TRUE,"valid")</f>
        <v>valid</v>
      </c>
      <c r="K5664" s="1" t="str">
        <f>_xlfn.XLOOKUP(I5664,[1]category_mapping!$F$2:$F$19,[1]category_mapping!$G$2:$G$19,E5664)</f>
        <v>travel</v>
      </c>
      <c r="L5664" s="1" t="str">
        <f>IF(cleaning_working[[#This Row],[date]]="","Missing","Available")</f>
        <v>Available</v>
      </c>
    </row>
    <row r="5665" spans="1:12" x14ac:dyDescent="0.35">
      <c r="A5665" s="1" t="s">
        <v>5745</v>
      </c>
      <c r="B5665" s="1" t="s">
        <v>144</v>
      </c>
      <c r="C5665" s="3">
        <v>44321</v>
      </c>
      <c r="D5665" s="1" t="s">
        <v>13</v>
      </c>
      <c r="E5665" s="1" t="s">
        <v>39</v>
      </c>
      <c r="F5665" s="1">
        <v>163</v>
      </c>
      <c r="G5665" s="1" t="s">
        <v>18</v>
      </c>
      <c r="H5665" s="1" t="s">
        <v>65</v>
      </c>
      <c r="I5665" s="1" t="s">
        <v>49</v>
      </c>
      <c r="J5665" s="1" t="str" cm="1">
        <f t="array" ref="J5665">_xlfn.IFS(F5665="","missing",F5665&lt;0,"negative",F5665=0,"zero",AND(F5665&gt;=99999,MOD(F5665,9)=0),"99999 placeholder",AND(F5665&gt;$O$5,D5665="Expense"),"Expense outlier",AND(F5665&gt;$P$5,D5665="Income"),"Income outlier",TRUE,"valid")</f>
        <v>valid</v>
      </c>
      <c r="K5665" s="1" t="str">
        <f>_xlfn.XLOOKUP(I5665,[1]category_mapping!$F$2:$F$19,[1]category_mapping!$G$2:$G$19,E5665)</f>
        <v>food</v>
      </c>
      <c r="L5665" s="1" t="str">
        <f>IF(cleaning_working[[#This Row],[date]]="","Missing","Available")</f>
        <v>Available</v>
      </c>
    </row>
    <row r="5666" spans="1:12" x14ac:dyDescent="0.35">
      <c r="A5666" s="1" t="s">
        <v>5746</v>
      </c>
      <c r="B5666" s="1" t="s">
        <v>528</v>
      </c>
      <c r="C5666" s="3">
        <v>45270</v>
      </c>
      <c r="D5666" s="1" t="s">
        <v>13</v>
      </c>
      <c r="E5666" s="1" t="s">
        <v>45</v>
      </c>
      <c r="F5666" s="1">
        <v>7456</v>
      </c>
      <c r="G5666" s="1" t="s">
        <v>40</v>
      </c>
      <c r="H5666" s="1" t="s">
        <v>26</v>
      </c>
      <c r="I5666" s="1" t="s">
        <v>217</v>
      </c>
      <c r="J5666" s="1" t="str" cm="1">
        <f t="array" ref="J5666">_xlfn.IFS(F5666="","missing",F5666&lt;0,"negative",F5666=0,"zero",AND(F5666&gt;=99999,MOD(F5666,9)=0),"99999 placeholder",AND(F5666&gt;$O$5,D5666="Expense"),"Expense outlier",AND(F5666&gt;$P$5,D5666="Income"),"Income outlier",TRUE,"valid")</f>
        <v>valid</v>
      </c>
      <c r="K5666" s="1" t="str">
        <f>_xlfn.XLOOKUP(I5666,[1]category_mapping!$F$2:$F$19,[1]category_mapping!$G$2:$G$19,E5666)</f>
        <v>rent</v>
      </c>
      <c r="L5666" s="1" t="str">
        <f>IF(cleaning_working[[#This Row],[date]]="","Missing","Available")</f>
        <v>Available</v>
      </c>
    </row>
    <row r="5667" spans="1:12" x14ac:dyDescent="0.35">
      <c r="A5667" s="1" t="s">
        <v>5747</v>
      </c>
      <c r="B5667" s="1" t="s">
        <v>317</v>
      </c>
      <c r="C5667" s="3">
        <v>44802</v>
      </c>
      <c r="D5667" s="1" t="s">
        <v>13</v>
      </c>
      <c r="E5667" s="1" t="s">
        <v>45</v>
      </c>
      <c r="F5667" s="1">
        <v>5734</v>
      </c>
      <c r="G5667" s="1" t="s">
        <v>32</v>
      </c>
      <c r="H5667" s="1" t="s">
        <v>52</v>
      </c>
      <c r="I5667" s="1" t="s">
        <v>58</v>
      </c>
      <c r="J5667" s="1" t="str" cm="1">
        <f t="array" ref="J5667">_xlfn.IFS(F5667="","missing",F5667&lt;0,"negative",F5667=0,"zero",AND(F5667&gt;=99999,MOD(F5667,9)=0),"99999 placeholder",AND(F5667&gt;$O$5,D5667="Expense"),"Expense outlier",AND(F5667&gt;$P$5,D5667="Income"),"Income outlier",TRUE,"valid")</f>
        <v>valid</v>
      </c>
      <c r="K5667" s="1" t="str">
        <f>_xlfn.XLOOKUP(I5667,[1]category_mapping!$F$2:$F$19,[1]category_mapping!$G$2:$G$19,E5667)</f>
        <v>entertainment</v>
      </c>
      <c r="L5667" s="1" t="str">
        <f>IF(cleaning_working[[#This Row],[date]]="","Missing","Available")</f>
        <v>Available</v>
      </c>
    </row>
    <row r="5668" spans="1:12" x14ac:dyDescent="0.35">
      <c r="A5668" s="1" t="s">
        <v>5748</v>
      </c>
      <c r="B5668" s="1" t="s">
        <v>446</v>
      </c>
      <c r="C5668" s="3">
        <v>44570</v>
      </c>
      <c r="D5668" s="1" t="s">
        <v>14</v>
      </c>
      <c r="E5668" s="1" t="s">
        <v>57</v>
      </c>
      <c r="F5668" s="1">
        <v>45981</v>
      </c>
      <c r="G5668" s="1" t="s">
        <v>64</v>
      </c>
      <c r="H5668" s="1" t="s">
        <v>65</v>
      </c>
      <c r="I5668" s="1" t="s">
        <v>137</v>
      </c>
      <c r="J5668" s="1" t="str" cm="1">
        <f t="array" ref="J5668">_xlfn.IFS(F5668="","missing",F5668&lt;0,"negative",F5668=0,"zero",AND(F5668&gt;=99999,MOD(F5668,9)=0),"99999 placeholder",AND(F5668&gt;$O$5,D5668="Expense"),"Expense outlier",AND(F5668&gt;$P$5,D5668="Income"),"Income outlier",TRUE,"valid")</f>
        <v>valid</v>
      </c>
      <c r="K5668" s="1" t="str">
        <f>_xlfn.XLOOKUP(I5668,[1]category_mapping!$F$2:$F$19,[1]category_mapping!$G$2:$G$19,E5668)</f>
        <v>travel</v>
      </c>
      <c r="L5668" s="1" t="str">
        <f>IF(cleaning_working[[#This Row],[date]]="","Missing","Available")</f>
        <v>Available</v>
      </c>
    </row>
    <row r="5669" spans="1:12" x14ac:dyDescent="0.35">
      <c r="A5669" s="1" t="s">
        <v>5749</v>
      </c>
      <c r="B5669" s="1" t="s">
        <v>329</v>
      </c>
      <c r="C5669" s="3">
        <v>44957</v>
      </c>
      <c r="D5669" s="1" t="s">
        <v>14</v>
      </c>
      <c r="E5669" s="1" t="s">
        <v>215</v>
      </c>
      <c r="F5669" s="1">
        <v>76454</v>
      </c>
      <c r="G5669" s="1" t="s">
        <v>18</v>
      </c>
      <c r="H5669" s="1" t="s">
        <v>107</v>
      </c>
      <c r="I5669" s="1" t="s">
        <v>49</v>
      </c>
      <c r="J5669" s="1" t="str" cm="1">
        <f t="array" ref="J5669">_xlfn.IFS(F5669="","missing",F5669&lt;0,"negative",F5669=0,"zero",AND(F5669&gt;=99999,MOD(F5669,9)=0),"99999 placeholder",AND(F5669&gt;$O$5,D5669="Expense"),"Expense outlier",AND(F5669&gt;$P$5,D5669="Income"),"Income outlier",TRUE,"valid")</f>
        <v>valid</v>
      </c>
      <c r="K5669" s="1" t="str">
        <f>_xlfn.XLOOKUP(I5669,[1]category_mapping!$F$2:$F$19,[1]category_mapping!$G$2:$G$19,E5669)</f>
        <v>bonus</v>
      </c>
      <c r="L5669" s="1" t="str">
        <f>IF(cleaning_working[[#This Row],[date]]="","Missing","Available")</f>
        <v>Available</v>
      </c>
    </row>
    <row r="5670" spans="1:12" x14ac:dyDescent="0.35">
      <c r="A5670" s="1" t="s">
        <v>5750</v>
      </c>
      <c r="B5670" s="1" t="s">
        <v>686</v>
      </c>
      <c r="C5670" s="3">
        <v>45188</v>
      </c>
      <c r="D5670" s="1" t="s">
        <v>13</v>
      </c>
      <c r="E5670" s="1" t="s">
        <v>24</v>
      </c>
      <c r="F5670" s="1">
        <v>7387</v>
      </c>
      <c r="G5670" s="1" t="s">
        <v>64</v>
      </c>
      <c r="H5670" s="1" t="s">
        <v>133</v>
      </c>
      <c r="I5670" s="1" t="s">
        <v>53</v>
      </c>
      <c r="J5670" s="1" t="str" cm="1">
        <f t="array" ref="J5670">_xlfn.IFS(F5670="","missing",F5670&lt;0,"negative",F5670=0,"zero",AND(F5670&gt;=99999,MOD(F5670,9)=0),"99999 placeholder",AND(F5670&gt;$O$5,D5670="Expense"),"Expense outlier",AND(F5670&gt;$P$5,D5670="Income"),"Income outlier",TRUE,"valid")</f>
        <v>valid</v>
      </c>
      <c r="K5670" s="1" t="str">
        <f>_xlfn.XLOOKUP(I5670,[1]category_mapping!$F$2:$F$19,[1]category_mapping!$G$2:$G$19,E5670)</f>
        <v>travel</v>
      </c>
      <c r="L5670" s="1" t="str">
        <f>IF(cleaning_working[[#This Row],[date]]="","Missing","Available")</f>
        <v>Available</v>
      </c>
    </row>
    <row r="5671" spans="1:12" x14ac:dyDescent="0.35">
      <c r="A5671" s="1" t="s">
        <v>5751</v>
      </c>
      <c r="B5671" s="1" t="s">
        <v>277</v>
      </c>
      <c r="C5671" s="3" t="s">
        <v>38</v>
      </c>
      <c r="D5671" s="1" t="s">
        <v>13</v>
      </c>
      <c r="E5671" s="1" t="s">
        <v>17</v>
      </c>
      <c r="F5671" s="1">
        <v>7487</v>
      </c>
      <c r="G5671" s="1" t="s">
        <v>64</v>
      </c>
      <c r="H5671" s="1" t="s">
        <v>107</v>
      </c>
      <c r="I5671" s="1" t="s">
        <v>162</v>
      </c>
      <c r="J5671" s="1" t="str" cm="1">
        <f t="array" ref="J5671">_xlfn.IFS(F5671="","missing",F5671&lt;0,"negative",F5671=0,"zero",AND(F5671&gt;=99999,MOD(F5671,9)=0),"99999 placeholder",AND(F5671&gt;$O$5,D5671="Expense"),"Expense outlier",AND(F5671&gt;$P$5,D5671="Income"),"Income outlier",TRUE,"valid")</f>
        <v>valid</v>
      </c>
      <c r="K5671" s="1" t="str">
        <f>_xlfn.XLOOKUP(I5671,[1]category_mapping!$F$2:$F$19,[1]category_mapping!$G$2:$G$19,E5671)</f>
        <v>education</v>
      </c>
      <c r="L5671" s="1" t="str">
        <f>IF(cleaning_working[[#This Row],[date]]="","Missing","Available")</f>
        <v>Missing</v>
      </c>
    </row>
    <row r="5672" spans="1:12" x14ac:dyDescent="0.35">
      <c r="A5672" s="1" t="s">
        <v>5752</v>
      </c>
      <c r="B5672" s="1" t="s">
        <v>214</v>
      </c>
      <c r="C5672" s="3">
        <v>45528</v>
      </c>
      <c r="D5672" s="1" t="s">
        <v>13</v>
      </c>
      <c r="E5672" s="1" t="s">
        <v>24</v>
      </c>
      <c r="F5672" s="1">
        <v>5408</v>
      </c>
      <c r="G5672" s="1" t="s">
        <v>64</v>
      </c>
      <c r="H5672" s="1" t="s">
        <v>107</v>
      </c>
      <c r="I5672" s="1" t="s">
        <v>71</v>
      </c>
      <c r="J5672" s="1" t="str" cm="1">
        <f t="array" ref="J5672">_xlfn.IFS(F5672="","missing",F5672&lt;0,"negative",F5672=0,"zero",AND(F5672&gt;=99999,MOD(F5672,9)=0),"99999 placeholder",AND(F5672&gt;$O$5,D5672="Expense"),"Expense outlier",AND(F5672&gt;$P$5,D5672="Income"),"Income outlier",TRUE,"valid")</f>
        <v>valid</v>
      </c>
      <c r="K5672" s="1" t="str">
        <f>_xlfn.XLOOKUP(I5672,[1]category_mapping!$F$2:$F$19,[1]category_mapping!$G$2:$G$19,E5672)</f>
        <v>health</v>
      </c>
      <c r="L5672" s="1" t="str">
        <f>IF(cleaning_working[[#This Row],[date]]="","Missing","Available")</f>
        <v>Available</v>
      </c>
    </row>
    <row r="5673" spans="1:12" x14ac:dyDescent="0.35">
      <c r="A5673" s="1" t="s">
        <v>5753</v>
      </c>
      <c r="B5673" s="1" t="s">
        <v>30</v>
      </c>
      <c r="C5673" s="3">
        <v>44922</v>
      </c>
      <c r="D5673" s="1" t="s">
        <v>13</v>
      </c>
      <c r="E5673" s="1" t="s">
        <v>63</v>
      </c>
      <c r="F5673" s="1">
        <v>630</v>
      </c>
      <c r="G5673" s="1" t="s">
        <v>32</v>
      </c>
      <c r="H5673" s="1" t="s">
        <v>86</v>
      </c>
      <c r="I5673" s="1" t="s">
        <v>87</v>
      </c>
      <c r="J5673" s="1" t="str" cm="1">
        <f t="array" ref="J5673">_xlfn.IFS(F5673="","missing",F5673&lt;0,"negative",F5673=0,"zero",AND(F5673&gt;=99999,MOD(F5673,9)=0),"99999 placeholder",AND(F5673&gt;$O$5,D5673="Expense"),"Expense outlier",AND(F5673&gt;$P$5,D5673="Income"),"Income outlier",TRUE,"valid")</f>
        <v>valid</v>
      </c>
      <c r="K5673" s="1" t="str">
        <f>_xlfn.XLOOKUP(I5673,[1]category_mapping!$F$2:$F$19,[1]category_mapping!$G$2:$G$19,E5673)</f>
        <v>utilities</v>
      </c>
      <c r="L5673" s="1" t="str">
        <f>IF(cleaning_working[[#This Row],[date]]="","Missing","Available")</f>
        <v>Available</v>
      </c>
    </row>
    <row r="5674" spans="1:12" x14ac:dyDescent="0.35">
      <c r="A5674" s="1" t="s">
        <v>5754</v>
      </c>
      <c r="B5674" s="1" t="s">
        <v>206</v>
      </c>
      <c r="C5674" s="3">
        <v>44257</v>
      </c>
      <c r="D5674" s="1" t="s">
        <v>13</v>
      </c>
      <c r="E5674" s="1" t="s">
        <v>39</v>
      </c>
      <c r="F5674" s="1">
        <v>371</v>
      </c>
      <c r="G5674" s="1" t="s">
        <v>18</v>
      </c>
      <c r="H5674" s="1" t="s">
        <v>86</v>
      </c>
      <c r="I5674" s="1" t="s">
        <v>97</v>
      </c>
      <c r="J5674" s="1" t="str" cm="1">
        <f t="array" ref="J5674">_xlfn.IFS(F5674="","missing",F5674&lt;0,"negative",F5674=0,"zero",AND(F5674&gt;=99999,MOD(F5674,9)=0),"99999 placeholder",AND(F5674&gt;$O$5,D5674="Expense"),"Expense outlier",AND(F5674&gt;$P$5,D5674="Income"),"Income outlier",TRUE,"valid")</f>
        <v>valid</v>
      </c>
      <c r="K5674" s="1" t="str">
        <f>_xlfn.XLOOKUP(I5674,[1]category_mapping!$F$2:$F$19,[1]category_mapping!$G$2:$G$19,E5674)</f>
        <v>health</v>
      </c>
      <c r="L5674" s="1" t="str">
        <f>IF(cleaning_working[[#This Row],[date]]="","Missing","Available")</f>
        <v>Available</v>
      </c>
    </row>
    <row r="5675" spans="1:12" x14ac:dyDescent="0.35">
      <c r="A5675" s="1" t="s">
        <v>5755</v>
      </c>
      <c r="B5675" s="1" t="s">
        <v>168</v>
      </c>
      <c r="C5675" s="3">
        <v>44496</v>
      </c>
      <c r="D5675" s="1" t="s">
        <v>13</v>
      </c>
      <c r="E5675" s="1" t="s">
        <v>17</v>
      </c>
      <c r="F5675" s="1">
        <v>4824</v>
      </c>
      <c r="G5675" s="1" t="s">
        <v>18</v>
      </c>
      <c r="H5675" s="1" t="s">
        <v>159</v>
      </c>
      <c r="I5675" s="1" t="s">
        <v>93</v>
      </c>
      <c r="J5675" s="1" t="str" cm="1">
        <f t="array" ref="J5675">_xlfn.IFS(F5675="","missing",F5675&lt;0,"negative",F5675=0,"zero",AND(F5675&gt;=99999,MOD(F5675,9)=0),"99999 placeholder",AND(F5675&gt;$O$5,D5675="Expense"),"Expense outlier",AND(F5675&gt;$P$5,D5675="Income"),"Income outlier",TRUE,"valid")</f>
        <v>valid</v>
      </c>
      <c r="K5675" s="1" t="str">
        <f>_xlfn.XLOOKUP(I5675,[1]category_mapping!$F$2:$F$19,[1]category_mapping!$G$2:$G$19,E5675)</f>
        <v>education</v>
      </c>
      <c r="L5675" s="1" t="str">
        <f>IF(cleaning_working[[#This Row],[date]]="","Missing","Available")</f>
        <v>Available</v>
      </c>
    </row>
    <row r="5676" spans="1:12" x14ac:dyDescent="0.35">
      <c r="A5676" s="1" t="s">
        <v>5756</v>
      </c>
      <c r="B5676" s="1" t="s">
        <v>144</v>
      </c>
      <c r="C5676" s="3">
        <v>44944</v>
      </c>
      <c r="D5676" s="1" t="s">
        <v>13</v>
      </c>
      <c r="E5676" s="1" t="s">
        <v>24</v>
      </c>
      <c r="F5676" s="1">
        <v>7327</v>
      </c>
      <c r="G5676" s="1" t="s">
        <v>64</v>
      </c>
      <c r="H5676" s="1" t="s">
        <v>133</v>
      </c>
      <c r="I5676" s="1" t="s">
        <v>58</v>
      </c>
      <c r="J5676" s="1" t="str" cm="1">
        <f t="array" ref="J5676">_xlfn.IFS(F5676="","missing",F5676&lt;0,"negative",F5676=0,"zero",AND(F5676&gt;=99999,MOD(F5676,9)=0),"99999 placeholder",AND(F5676&gt;$O$5,D5676="Expense"),"Expense outlier",AND(F5676&gt;$P$5,D5676="Income"),"Income outlier",TRUE,"valid")</f>
        <v>valid</v>
      </c>
      <c r="K5676" s="1" t="str">
        <f>_xlfn.XLOOKUP(I5676,[1]category_mapping!$F$2:$F$19,[1]category_mapping!$G$2:$G$19,E5676)</f>
        <v>rent</v>
      </c>
      <c r="L5676" s="1" t="str">
        <f>IF(cleaning_working[[#This Row],[date]]="","Missing","Available")</f>
        <v>Available</v>
      </c>
    </row>
    <row r="5677" spans="1:12" x14ac:dyDescent="0.35">
      <c r="A5677" s="1" t="s">
        <v>5757</v>
      </c>
      <c r="B5677" s="1" t="s">
        <v>311</v>
      </c>
      <c r="C5677" s="3">
        <v>44644</v>
      </c>
      <c r="D5677" s="1" t="s">
        <v>13</v>
      </c>
      <c r="E5677" s="1" t="s">
        <v>24</v>
      </c>
      <c r="F5677" s="1">
        <v>8331</v>
      </c>
      <c r="G5677" s="1" t="s">
        <v>18</v>
      </c>
      <c r="H5677" s="1" t="s">
        <v>107</v>
      </c>
      <c r="I5677" s="1" t="s">
        <v>58</v>
      </c>
      <c r="J5677" s="1" t="str" cm="1">
        <f t="array" ref="J5677">_xlfn.IFS(F5677="","missing",F5677&lt;0,"negative",F5677=0,"zero",AND(F5677&gt;=99999,MOD(F5677,9)=0),"99999 placeholder",AND(F5677&gt;$O$5,D5677="Expense"),"Expense outlier",AND(F5677&gt;$P$5,D5677="Income"),"Income outlier",TRUE,"valid")</f>
        <v>valid</v>
      </c>
      <c r="K5677" s="1" t="str">
        <f>_xlfn.XLOOKUP(I5677,[1]category_mapping!$F$2:$F$19,[1]category_mapping!$G$2:$G$19,E5677)</f>
        <v>rent</v>
      </c>
      <c r="L5677" s="1" t="str">
        <f>IF(cleaning_working[[#This Row],[date]]="","Missing","Available")</f>
        <v>Available</v>
      </c>
    </row>
    <row r="5678" spans="1:12" x14ac:dyDescent="0.35">
      <c r="A5678" s="1" t="s">
        <v>5758</v>
      </c>
      <c r="B5678" s="1" t="s">
        <v>184</v>
      </c>
      <c r="C5678" s="3">
        <v>45261</v>
      </c>
      <c r="D5678" s="1" t="s">
        <v>13</v>
      </c>
      <c r="E5678" s="1" t="s">
        <v>24</v>
      </c>
      <c r="F5678" s="1">
        <v>6882</v>
      </c>
      <c r="G5678" s="1" t="s">
        <v>18</v>
      </c>
      <c r="H5678" s="1" t="s">
        <v>107</v>
      </c>
      <c r="I5678" s="1" t="s">
        <v>194</v>
      </c>
      <c r="J5678" s="1" t="str" cm="1">
        <f t="array" ref="J5678">_xlfn.IFS(F5678="","missing",F5678&lt;0,"negative",F5678=0,"zero",AND(F5678&gt;=99999,MOD(F5678,9)=0),"99999 placeholder",AND(F5678&gt;$O$5,D5678="Expense"),"Expense outlier",AND(F5678&gt;$P$5,D5678="Income"),"Income outlier",TRUE,"valid")</f>
        <v>valid</v>
      </c>
      <c r="K5678" s="1" t="str">
        <f>_xlfn.XLOOKUP(I5678,[1]category_mapping!$F$2:$F$19,[1]category_mapping!$G$2:$G$19,E5678)</f>
        <v>travel</v>
      </c>
      <c r="L5678" s="1" t="str">
        <f>IF(cleaning_working[[#This Row],[date]]="","Missing","Available")</f>
        <v>Available</v>
      </c>
    </row>
    <row r="5679" spans="1:12" x14ac:dyDescent="0.35">
      <c r="A5679" s="1" t="s">
        <v>5759</v>
      </c>
      <c r="B5679" s="1" t="s">
        <v>113</v>
      </c>
      <c r="C5679" s="3">
        <v>44477</v>
      </c>
      <c r="D5679" s="1" t="s">
        <v>13</v>
      </c>
      <c r="E5679" s="1" t="s">
        <v>96</v>
      </c>
      <c r="F5679" s="1">
        <v>9835</v>
      </c>
      <c r="G5679" s="1" t="s">
        <v>18</v>
      </c>
      <c r="H5679" s="1" t="s">
        <v>83</v>
      </c>
      <c r="I5679" s="1" t="s">
        <v>34</v>
      </c>
      <c r="J5679" s="1" t="str" cm="1">
        <f t="array" ref="J5679">_xlfn.IFS(F5679="","missing",F5679&lt;0,"negative",F5679=0,"zero",AND(F5679&gt;=99999,MOD(F5679,9)=0),"99999 placeholder",AND(F5679&gt;$O$5,D5679="Expense"),"Expense outlier",AND(F5679&gt;$P$5,D5679="Income"),"Income outlier",TRUE,"valid")</f>
        <v>valid</v>
      </c>
      <c r="K5679" s="1" t="str">
        <f>_xlfn.XLOOKUP(I5679,[1]category_mapping!$F$2:$F$19,[1]category_mapping!$G$2:$G$19,E5679)</f>
        <v>education</v>
      </c>
      <c r="L5679" s="1" t="str">
        <f>IF(cleaning_working[[#This Row],[date]]="","Missing","Available")</f>
        <v>Available</v>
      </c>
    </row>
    <row r="5680" spans="1:12" x14ac:dyDescent="0.35">
      <c r="A5680" s="1" t="s">
        <v>5760</v>
      </c>
      <c r="B5680" s="1" t="s">
        <v>348</v>
      </c>
      <c r="C5680" s="3">
        <v>44362</v>
      </c>
      <c r="D5680" s="1" t="s">
        <v>13</v>
      </c>
      <c r="E5680" s="1" t="s">
        <v>24</v>
      </c>
      <c r="F5680" s="1">
        <v>2594</v>
      </c>
      <c r="G5680" s="1" t="s">
        <v>64</v>
      </c>
      <c r="H5680" s="1" t="s">
        <v>107</v>
      </c>
      <c r="I5680" s="1" t="s">
        <v>90</v>
      </c>
      <c r="J5680" s="1" t="str" cm="1">
        <f t="array" ref="J5680">_xlfn.IFS(F5680="","missing",F5680&lt;0,"negative",F5680=0,"zero",AND(F5680&gt;=99999,MOD(F5680,9)=0),"99999 placeholder",AND(F5680&gt;$O$5,D5680="Expense"),"Expense outlier",AND(F5680&gt;$P$5,D5680="Income"),"Income outlier",TRUE,"valid")</f>
        <v>valid</v>
      </c>
      <c r="K5680" s="1" t="str">
        <f>_xlfn.XLOOKUP(I5680,[1]category_mapping!$F$2:$F$19,[1]category_mapping!$G$2:$G$19,E5680)</f>
        <v>rent</v>
      </c>
      <c r="L5680" s="1" t="str">
        <f>IF(cleaning_working[[#This Row],[date]]="","Missing","Available")</f>
        <v>Available</v>
      </c>
    </row>
    <row r="5681" spans="1:12" x14ac:dyDescent="0.35">
      <c r="A5681" s="1" t="s">
        <v>5761</v>
      </c>
      <c r="B5681" s="1" t="s">
        <v>152</v>
      </c>
      <c r="C5681" s="3">
        <v>44274</v>
      </c>
      <c r="D5681" s="1" t="s">
        <v>13</v>
      </c>
      <c r="E5681" s="1" t="s">
        <v>24</v>
      </c>
      <c r="F5681" s="1">
        <v>20584</v>
      </c>
      <c r="G5681" s="1" t="s">
        <v>32</v>
      </c>
      <c r="H5681" s="1" t="s">
        <v>52</v>
      </c>
      <c r="I5681" s="1" t="s">
        <v>134</v>
      </c>
      <c r="J5681" s="1" t="str" cm="1">
        <f t="array" ref="J5681">_xlfn.IFS(F5681="","missing",F5681&lt;0,"negative",F5681=0,"zero",AND(F5681&gt;=99999,MOD(F5681,9)=0),"99999 placeholder",AND(F5681&gt;$O$5,D5681="Expense"),"Expense outlier",AND(F5681&gt;$P$5,D5681="Income"),"Income outlier",TRUE,"valid")</f>
        <v>Expense outlier</v>
      </c>
      <c r="K5681" s="1" t="str">
        <f>_xlfn.XLOOKUP(I5681,[1]category_mapping!$F$2:$F$19,[1]category_mapping!$G$2:$G$19,E5681)</f>
        <v>education</v>
      </c>
      <c r="L5681" s="1" t="str">
        <f>IF(cleaning_working[[#This Row],[date]]="","Missing","Available")</f>
        <v>Available</v>
      </c>
    </row>
    <row r="5682" spans="1:12" x14ac:dyDescent="0.35">
      <c r="A5682" s="1" t="s">
        <v>5762</v>
      </c>
      <c r="B5682" s="1" t="s">
        <v>336</v>
      </c>
      <c r="C5682" s="3">
        <v>44940</v>
      </c>
      <c r="D5682" s="1" t="s">
        <v>13</v>
      </c>
      <c r="E5682" s="1" t="s">
        <v>39</v>
      </c>
      <c r="F5682" s="1">
        <v>945</v>
      </c>
      <c r="G5682" s="1" t="s">
        <v>32</v>
      </c>
      <c r="H5682" s="1" t="s">
        <v>107</v>
      </c>
      <c r="I5682" s="1" t="s">
        <v>120</v>
      </c>
      <c r="J5682" s="1" t="str" cm="1">
        <f t="array" ref="J5682">_xlfn.IFS(F5682="","missing",F5682&lt;0,"negative",F5682=0,"zero",AND(F5682&gt;=99999,MOD(F5682,9)=0),"99999 placeholder",AND(F5682&gt;$O$5,D5682="Expense"),"Expense outlier",AND(F5682&gt;$P$5,D5682="Income"),"Income outlier",TRUE,"valid")</f>
        <v>valid</v>
      </c>
      <c r="K5682" s="1" t="str">
        <f>_xlfn.XLOOKUP(I5682,[1]category_mapping!$F$2:$F$19,[1]category_mapping!$G$2:$G$19,E5682)</f>
        <v>food</v>
      </c>
      <c r="L5682" s="1" t="str">
        <f>IF(cleaning_working[[#This Row],[date]]="","Missing","Available")</f>
        <v>Available</v>
      </c>
    </row>
    <row r="5683" spans="1:12" x14ac:dyDescent="0.35">
      <c r="A5683" s="1" t="s">
        <v>5763</v>
      </c>
      <c r="B5683" s="1" t="s">
        <v>184</v>
      </c>
      <c r="C5683" s="3">
        <v>45035</v>
      </c>
      <c r="D5683" s="1" t="s">
        <v>13</v>
      </c>
      <c r="E5683" s="1" t="s">
        <v>63</v>
      </c>
      <c r="F5683" s="1">
        <v>5984</v>
      </c>
      <c r="G5683" s="1" t="s">
        <v>18</v>
      </c>
      <c r="H5683" s="1" t="s">
        <v>33</v>
      </c>
      <c r="I5683" s="1" t="s">
        <v>66</v>
      </c>
      <c r="J5683" s="1" t="str" cm="1">
        <f t="array" ref="J5683">_xlfn.IFS(F5683="","missing",F5683&lt;0,"negative",F5683=0,"zero",AND(F5683&gt;=99999,MOD(F5683,9)=0),"99999 placeholder",AND(F5683&gt;$O$5,D5683="Expense"),"Expense outlier",AND(F5683&gt;$P$5,D5683="Income"),"Income outlier",TRUE,"valid")</f>
        <v>valid</v>
      </c>
      <c r="K5683" s="1" t="str">
        <f>_xlfn.XLOOKUP(I5683,[1]category_mapping!$F$2:$F$19,[1]category_mapping!$G$2:$G$19,E5683)</f>
        <v>food</v>
      </c>
      <c r="L5683" s="1" t="str">
        <f>IF(cleaning_working[[#This Row],[date]]="","Missing","Available")</f>
        <v>Available</v>
      </c>
    </row>
    <row r="5684" spans="1:12" x14ac:dyDescent="0.35">
      <c r="A5684" s="1" t="s">
        <v>5764</v>
      </c>
      <c r="B5684" s="1" t="s">
        <v>289</v>
      </c>
      <c r="C5684" s="3">
        <v>45143</v>
      </c>
      <c r="D5684" s="1" t="s">
        <v>14</v>
      </c>
      <c r="E5684" s="1" t="s">
        <v>31</v>
      </c>
      <c r="F5684" s="1">
        <v>62296</v>
      </c>
      <c r="G5684" s="1" t="s">
        <v>64</v>
      </c>
      <c r="H5684" s="1" t="s">
        <v>26</v>
      </c>
      <c r="I5684" s="1" t="s">
        <v>93</v>
      </c>
      <c r="J5684" s="1" t="str" cm="1">
        <f t="array" ref="J5684">_xlfn.IFS(F5684="","missing",F5684&lt;0,"negative",F5684=0,"zero",AND(F5684&gt;=99999,MOD(F5684,9)=0),"99999 placeholder",AND(F5684&gt;$O$5,D5684="Expense"),"Expense outlier",AND(F5684&gt;$P$5,D5684="Income"),"Income outlier",TRUE,"valid")</f>
        <v>valid</v>
      </c>
      <c r="K5684" s="1" t="str">
        <f>_xlfn.XLOOKUP(I5684,[1]category_mapping!$F$2:$F$19,[1]category_mapping!$G$2:$G$19,E5684)</f>
        <v>freelance</v>
      </c>
      <c r="L5684" s="1" t="str">
        <f>IF(cleaning_working[[#This Row],[date]]="","Missing","Available")</f>
        <v>Available</v>
      </c>
    </row>
    <row r="5685" spans="1:12" x14ac:dyDescent="0.35">
      <c r="A5685" s="1" t="s">
        <v>5765</v>
      </c>
      <c r="B5685" s="1" t="s">
        <v>175</v>
      </c>
      <c r="C5685" s="3">
        <v>45604</v>
      </c>
      <c r="D5685" s="1" t="s">
        <v>13</v>
      </c>
      <c r="E5685" s="1" t="s">
        <v>24</v>
      </c>
      <c r="F5685" s="1">
        <v>2728</v>
      </c>
      <c r="G5685" s="1" t="s">
        <v>64</v>
      </c>
      <c r="H5685" s="1" t="s">
        <v>159</v>
      </c>
      <c r="I5685" s="1" t="s">
        <v>71</v>
      </c>
      <c r="J5685" s="1" t="str" cm="1">
        <f t="array" ref="J5685">_xlfn.IFS(F5685="","missing",F5685&lt;0,"negative",F5685=0,"zero",AND(F5685&gt;=99999,MOD(F5685,9)=0),"99999 placeholder",AND(F5685&gt;$O$5,D5685="Expense"),"Expense outlier",AND(F5685&gt;$P$5,D5685="Income"),"Income outlier",TRUE,"valid")</f>
        <v>valid</v>
      </c>
      <c r="K5685" s="1" t="str">
        <f>_xlfn.XLOOKUP(I5685,[1]category_mapping!$F$2:$F$19,[1]category_mapping!$G$2:$G$19,E5685)</f>
        <v>health</v>
      </c>
      <c r="L5685" s="1" t="str">
        <f>IF(cleaning_working[[#This Row],[date]]="","Missing","Available")</f>
        <v>Available</v>
      </c>
    </row>
    <row r="5686" spans="1:12" x14ac:dyDescent="0.35">
      <c r="A5686" s="1" t="s">
        <v>5766</v>
      </c>
      <c r="B5686" s="1" t="s">
        <v>44</v>
      </c>
      <c r="C5686" s="3">
        <v>44957</v>
      </c>
      <c r="D5686" s="1" t="s">
        <v>13</v>
      </c>
      <c r="E5686" s="1" t="s">
        <v>24</v>
      </c>
      <c r="F5686" s="1">
        <v>2016</v>
      </c>
      <c r="G5686" s="1" t="s">
        <v>64</v>
      </c>
      <c r="H5686" s="1" t="s">
        <v>83</v>
      </c>
      <c r="I5686" s="1" t="s">
        <v>66</v>
      </c>
      <c r="J5686" s="1" t="str" cm="1">
        <f t="array" ref="J5686">_xlfn.IFS(F5686="","missing",F5686&lt;0,"negative",F5686=0,"zero",AND(F5686&gt;=99999,MOD(F5686,9)=0),"99999 placeholder",AND(F5686&gt;$O$5,D5686="Expense"),"Expense outlier",AND(F5686&gt;$P$5,D5686="Income"),"Income outlier",TRUE,"valid")</f>
        <v>valid</v>
      </c>
      <c r="K5686" s="1" t="str">
        <f>_xlfn.XLOOKUP(I5686,[1]category_mapping!$F$2:$F$19,[1]category_mapping!$G$2:$G$19,E5686)</f>
        <v>food</v>
      </c>
      <c r="L5686" s="1" t="str">
        <f>IF(cleaning_working[[#This Row],[date]]="","Missing","Available")</f>
        <v>Available</v>
      </c>
    </row>
    <row r="5687" spans="1:12" x14ac:dyDescent="0.35">
      <c r="A5687" s="1" t="s">
        <v>5767</v>
      </c>
      <c r="B5687" s="1" t="s">
        <v>689</v>
      </c>
      <c r="C5687" s="3">
        <v>45302</v>
      </c>
      <c r="D5687" s="1" t="s">
        <v>13</v>
      </c>
      <c r="E5687" s="1" t="s">
        <v>39</v>
      </c>
      <c r="F5687" s="1">
        <v>4428</v>
      </c>
      <c r="G5687" s="1" t="s">
        <v>18</v>
      </c>
      <c r="H5687" s="1" t="s">
        <v>26</v>
      </c>
      <c r="I5687" s="1" t="s">
        <v>97</v>
      </c>
      <c r="J5687" s="1" t="str" cm="1">
        <f t="array" ref="J5687">_xlfn.IFS(F5687="","missing",F5687&lt;0,"negative",F5687=0,"zero",AND(F5687&gt;=99999,MOD(F5687,9)=0),"99999 placeholder",AND(F5687&gt;$O$5,D5687="Expense"),"Expense outlier",AND(F5687&gt;$P$5,D5687="Income"),"Income outlier",TRUE,"valid")</f>
        <v>valid</v>
      </c>
      <c r="K5687" s="1" t="str">
        <f>_xlfn.XLOOKUP(I5687,[1]category_mapping!$F$2:$F$19,[1]category_mapping!$G$2:$G$19,E5687)</f>
        <v>health</v>
      </c>
      <c r="L5687" s="1" t="str">
        <f>IF(cleaning_working[[#This Row],[date]]="","Missing","Available")</f>
        <v>Available</v>
      </c>
    </row>
    <row r="5688" spans="1:12" x14ac:dyDescent="0.35">
      <c r="A5688" s="1" t="s">
        <v>5768</v>
      </c>
      <c r="B5688" s="1" t="s">
        <v>593</v>
      </c>
      <c r="C5688" s="3">
        <v>45161</v>
      </c>
      <c r="D5688" s="1" t="s">
        <v>13</v>
      </c>
      <c r="E5688" s="1" t="s">
        <v>39</v>
      </c>
      <c r="F5688" s="1">
        <v>4322</v>
      </c>
      <c r="G5688" s="1" t="s">
        <v>32</v>
      </c>
      <c r="H5688" s="1" t="s">
        <v>107</v>
      </c>
      <c r="I5688" s="1" t="s">
        <v>90</v>
      </c>
      <c r="J5688" s="1" t="str" cm="1">
        <f t="array" ref="J5688">_xlfn.IFS(F5688="","missing",F5688&lt;0,"negative",F5688=0,"zero",AND(F5688&gt;=99999,MOD(F5688,9)=0),"99999 placeholder",AND(F5688&gt;$O$5,D5688="Expense"),"Expense outlier",AND(F5688&gt;$P$5,D5688="Income"),"Income outlier",TRUE,"valid")</f>
        <v>valid</v>
      </c>
      <c r="K5688" s="1" t="str">
        <f>_xlfn.XLOOKUP(I5688,[1]category_mapping!$F$2:$F$19,[1]category_mapping!$G$2:$G$19,E5688)</f>
        <v>food</v>
      </c>
      <c r="L5688" s="1" t="str">
        <f>IF(cleaning_working[[#This Row],[date]]="","Missing","Available")</f>
        <v>Available</v>
      </c>
    </row>
    <row r="5689" spans="1:12" x14ac:dyDescent="0.35">
      <c r="A5689" s="1" t="s">
        <v>5769</v>
      </c>
      <c r="B5689" s="1" t="s">
        <v>95</v>
      </c>
      <c r="C5689" s="3">
        <v>44588</v>
      </c>
      <c r="D5689" s="1" t="s">
        <v>13</v>
      </c>
      <c r="E5689" s="1" t="s">
        <v>96</v>
      </c>
      <c r="F5689" s="1">
        <v>3876</v>
      </c>
      <c r="G5689" s="1" t="s">
        <v>40</v>
      </c>
      <c r="H5689" s="1" t="s">
        <v>52</v>
      </c>
      <c r="I5689" s="1" t="s">
        <v>170</v>
      </c>
      <c r="J5689" s="1" t="str" cm="1">
        <f t="array" ref="J5689">_xlfn.IFS(F5689="","missing",F5689&lt;0,"negative",F5689=0,"zero",AND(F5689&gt;=99999,MOD(F5689,9)=0),"99999 placeholder",AND(F5689&gt;$O$5,D5689="Expense"),"Expense outlier",AND(F5689&gt;$P$5,D5689="Income"),"Income outlier",TRUE,"valid")</f>
        <v>valid</v>
      </c>
      <c r="K5689" s="1" t="str">
        <f>_xlfn.XLOOKUP(I5689,[1]category_mapping!$F$2:$F$19,[1]category_mapping!$G$2:$G$19,E5689)</f>
        <v>health</v>
      </c>
      <c r="L5689" s="1" t="str">
        <f>IF(cleaning_working[[#This Row],[date]]="","Missing","Available")</f>
        <v>Available</v>
      </c>
    </row>
    <row r="5690" spans="1:12" x14ac:dyDescent="0.35">
      <c r="A5690" s="1" t="s">
        <v>5770</v>
      </c>
      <c r="B5690" s="1" t="s">
        <v>306</v>
      </c>
      <c r="C5690" s="3">
        <v>45275</v>
      </c>
      <c r="D5690" s="1" t="s">
        <v>13</v>
      </c>
      <c r="E5690" s="1" t="s">
        <v>39</v>
      </c>
      <c r="F5690" s="1">
        <v>9886</v>
      </c>
      <c r="G5690" s="1" t="s">
        <v>18</v>
      </c>
      <c r="H5690" s="1" t="s">
        <v>107</v>
      </c>
      <c r="I5690" s="1" t="s">
        <v>71</v>
      </c>
      <c r="J5690" s="1" t="str" cm="1">
        <f t="array" ref="J5690">_xlfn.IFS(F5690="","missing",F5690&lt;0,"negative",F5690=0,"zero",AND(F5690&gt;=99999,MOD(F5690,9)=0),"99999 placeholder",AND(F5690&gt;$O$5,D5690="Expense"),"Expense outlier",AND(F5690&gt;$P$5,D5690="Income"),"Income outlier",TRUE,"valid")</f>
        <v>valid</v>
      </c>
      <c r="K5690" s="1" t="str">
        <f>_xlfn.XLOOKUP(I5690,[1]category_mapping!$F$2:$F$19,[1]category_mapping!$G$2:$G$19,E5690)</f>
        <v>health</v>
      </c>
      <c r="L5690" s="1" t="str">
        <f>IF(cleaning_working[[#This Row],[date]]="","Missing","Available")</f>
        <v>Available</v>
      </c>
    </row>
    <row r="5691" spans="1:12" x14ac:dyDescent="0.35">
      <c r="A5691" s="1" t="s">
        <v>5771</v>
      </c>
      <c r="B5691" s="1" t="s">
        <v>247</v>
      </c>
      <c r="C5691" s="3">
        <v>44616</v>
      </c>
      <c r="D5691" s="1" t="s">
        <v>13</v>
      </c>
      <c r="E5691" s="1" t="s">
        <v>39</v>
      </c>
      <c r="F5691" s="1">
        <v>6126</v>
      </c>
      <c r="G5691" s="1" t="s">
        <v>18</v>
      </c>
      <c r="H5691" s="1" t="s">
        <v>86</v>
      </c>
      <c r="I5691" s="1" t="s">
        <v>80</v>
      </c>
      <c r="J5691" s="1" t="str" cm="1">
        <f t="array" ref="J5691">_xlfn.IFS(F5691="","missing",F5691&lt;0,"negative",F5691=0,"zero",AND(F5691&gt;=99999,MOD(F5691,9)=0),"99999 placeholder",AND(F5691&gt;$O$5,D5691="Expense"),"Expense outlier",AND(F5691&gt;$P$5,D5691="Income"),"Income outlier",TRUE,"valid")</f>
        <v>valid</v>
      </c>
      <c r="K5691" s="1" t="str">
        <f>_xlfn.XLOOKUP(I5691,[1]category_mapping!$F$2:$F$19,[1]category_mapping!$G$2:$G$19,E5691)</f>
        <v>food</v>
      </c>
      <c r="L5691" s="1" t="str">
        <f>IF(cleaning_working[[#This Row],[date]]="","Missing","Available")</f>
        <v>Available</v>
      </c>
    </row>
    <row r="5692" spans="1:12" x14ac:dyDescent="0.35">
      <c r="A5692" s="1" t="s">
        <v>5772</v>
      </c>
      <c r="B5692" s="1" t="s">
        <v>343</v>
      </c>
      <c r="C5692" s="3">
        <v>44330</v>
      </c>
      <c r="D5692" s="1" t="s">
        <v>13</v>
      </c>
      <c r="E5692" s="1" t="s">
        <v>24</v>
      </c>
      <c r="F5692" s="1">
        <v>5216</v>
      </c>
      <c r="G5692" s="1" t="s">
        <v>18</v>
      </c>
      <c r="H5692" s="1" t="s">
        <v>52</v>
      </c>
      <c r="I5692" s="1" t="s">
        <v>41</v>
      </c>
      <c r="J5692" s="1" t="str" cm="1">
        <f t="array" ref="J5692">_xlfn.IFS(F5692="","missing",F5692&lt;0,"negative",F5692=0,"zero",AND(F5692&gt;=99999,MOD(F5692,9)=0),"99999 placeholder",AND(F5692&gt;$O$5,D5692="Expense"),"Expense outlier",AND(F5692&gt;$P$5,D5692="Income"),"Income outlier",TRUE,"valid")</f>
        <v>valid</v>
      </c>
      <c r="K5692" s="1" t="str">
        <f>_xlfn.XLOOKUP(I5692,[1]category_mapping!$F$2:$F$19,[1]category_mapping!$G$2:$G$19,E5692)</f>
        <v>utilities</v>
      </c>
      <c r="L5692" s="1" t="str">
        <f>IF(cleaning_working[[#This Row],[date]]="","Missing","Available")</f>
        <v>Available</v>
      </c>
    </row>
    <row r="5693" spans="1:12" x14ac:dyDescent="0.35">
      <c r="A5693" s="1" t="s">
        <v>5773</v>
      </c>
      <c r="B5693" s="1" t="s">
        <v>198</v>
      </c>
      <c r="C5693" s="3">
        <v>44821</v>
      </c>
      <c r="D5693" s="1" t="s">
        <v>13</v>
      </c>
      <c r="E5693" s="1" t="s">
        <v>63</v>
      </c>
      <c r="F5693" s="1">
        <v>4644</v>
      </c>
      <c r="G5693" s="1" t="s">
        <v>18</v>
      </c>
      <c r="H5693" s="1" t="s">
        <v>159</v>
      </c>
      <c r="I5693" s="1" t="s">
        <v>71</v>
      </c>
      <c r="J5693" s="1" t="str" cm="1">
        <f t="array" ref="J5693">_xlfn.IFS(F5693="","missing",F5693&lt;0,"negative",F5693=0,"zero",AND(F5693&gt;=99999,MOD(F5693,9)=0),"99999 placeholder",AND(F5693&gt;$O$5,D5693="Expense"),"Expense outlier",AND(F5693&gt;$P$5,D5693="Income"),"Income outlier",TRUE,"valid")</f>
        <v>valid</v>
      </c>
      <c r="K5693" s="1" t="str">
        <f>_xlfn.XLOOKUP(I5693,[1]category_mapping!$F$2:$F$19,[1]category_mapping!$G$2:$G$19,E5693)</f>
        <v>health</v>
      </c>
      <c r="L5693" s="1" t="str">
        <f>IF(cleaning_working[[#This Row],[date]]="","Missing","Available")</f>
        <v>Available</v>
      </c>
    </row>
    <row r="5694" spans="1:12" x14ac:dyDescent="0.35">
      <c r="A5694" s="1" t="s">
        <v>5774</v>
      </c>
      <c r="B5694" s="1" t="s">
        <v>152</v>
      </c>
      <c r="C5694" s="3">
        <v>44891</v>
      </c>
      <c r="D5694" s="1" t="s">
        <v>13</v>
      </c>
      <c r="E5694" s="1" t="s">
        <v>39</v>
      </c>
      <c r="F5694" s="1">
        <v>1424</v>
      </c>
      <c r="G5694" s="1" t="s">
        <v>18</v>
      </c>
      <c r="H5694" s="1" t="s">
        <v>52</v>
      </c>
      <c r="I5694" s="1" t="s">
        <v>194</v>
      </c>
      <c r="J5694" s="1" t="str" cm="1">
        <f t="array" ref="J5694">_xlfn.IFS(F5694="","missing",F5694&lt;0,"negative",F5694=0,"zero",AND(F5694&gt;=99999,MOD(F5694,9)=0),"99999 placeholder",AND(F5694&gt;$O$5,D5694="Expense"),"Expense outlier",AND(F5694&gt;$P$5,D5694="Income"),"Income outlier",TRUE,"valid")</f>
        <v>valid</v>
      </c>
      <c r="K5694" s="1" t="str">
        <f>_xlfn.XLOOKUP(I5694,[1]category_mapping!$F$2:$F$19,[1]category_mapping!$G$2:$G$19,E5694)</f>
        <v>travel</v>
      </c>
      <c r="L5694" s="1" t="str">
        <f>IF(cleaning_working[[#This Row],[date]]="","Missing","Available")</f>
        <v>Available</v>
      </c>
    </row>
    <row r="5695" spans="1:12" x14ac:dyDescent="0.35">
      <c r="A5695" s="1" t="s">
        <v>5775</v>
      </c>
      <c r="B5695" s="1" t="s">
        <v>446</v>
      </c>
      <c r="C5695" s="3">
        <v>45500</v>
      </c>
      <c r="D5695" s="1" t="s">
        <v>14</v>
      </c>
      <c r="E5695" s="1" t="s">
        <v>215</v>
      </c>
      <c r="F5695" s="1">
        <v>76157</v>
      </c>
      <c r="G5695" s="1" t="s">
        <v>18</v>
      </c>
      <c r="H5695" s="1" t="s">
        <v>26</v>
      </c>
      <c r="I5695" s="1" t="s">
        <v>134</v>
      </c>
      <c r="J5695" s="1" t="str" cm="1">
        <f t="array" ref="J5695">_xlfn.IFS(F5695="","missing",F5695&lt;0,"negative",F5695=0,"zero",AND(F5695&gt;=99999,MOD(F5695,9)=0),"99999 placeholder",AND(F5695&gt;$O$5,D5695="Expense"),"Expense outlier",AND(F5695&gt;$P$5,D5695="Income"),"Income outlier",TRUE,"valid")</f>
        <v>valid</v>
      </c>
      <c r="K5695" s="1" t="str">
        <f>_xlfn.XLOOKUP(I5695,[1]category_mapping!$F$2:$F$19,[1]category_mapping!$G$2:$G$19,E5695)</f>
        <v>education</v>
      </c>
      <c r="L5695" s="1" t="str">
        <f>IF(cleaning_working[[#This Row],[date]]="","Missing","Available")</f>
        <v>Available</v>
      </c>
    </row>
    <row r="5696" spans="1:12" x14ac:dyDescent="0.35">
      <c r="A5696" s="1" t="s">
        <v>5776</v>
      </c>
      <c r="B5696" s="1" t="s">
        <v>144</v>
      </c>
      <c r="C5696" s="3">
        <v>44537</v>
      </c>
      <c r="D5696" s="1" t="s">
        <v>13</v>
      </c>
      <c r="E5696" s="1" t="s">
        <v>24</v>
      </c>
      <c r="F5696" s="1">
        <v>5906</v>
      </c>
      <c r="G5696" s="1" t="s">
        <v>18</v>
      </c>
      <c r="H5696" s="1" t="s">
        <v>83</v>
      </c>
      <c r="I5696" s="1" t="s">
        <v>137</v>
      </c>
      <c r="J5696" s="1" t="str" cm="1">
        <f t="array" ref="J5696">_xlfn.IFS(F5696="","missing",F5696&lt;0,"negative",F5696=0,"zero",AND(F5696&gt;=99999,MOD(F5696,9)=0),"99999 placeholder",AND(F5696&gt;$O$5,D5696="Expense"),"Expense outlier",AND(F5696&gt;$P$5,D5696="Income"),"Income outlier",TRUE,"valid")</f>
        <v>valid</v>
      </c>
      <c r="K5696" s="1" t="str">
        <f>_xlfn.XLOOKUP(I5696,[1]category_mapping!$F$2:$F$19,[1]category_mapping!$G$2:$G$19,E5696)</f>
        <v>travel</v>
      </c>
      <c r="L5696" s="1" t="str">
        <f>IF(cleaning_working[[#This Row],[date]]="","Missing","Available")</f>
        <v>Available</v>
      </c>
    </row>
    <row r="5697" spans="1:12" x14ac:dyDescent="0.35">
      <c r="A5697" s="1" t="s">
        <v>5777</v>
      </c>
      <c r="B5697" s="1" t="s">
        <v>301</v>
      </c>
      <c r="C5697" s="3" t="s">
        <v>38</v>
      </c>
      <c r="D5697" s="1" t="s">
        <v>14</v>
      </c>
      <c r="E5697" s="1" t="s">
        <v>215</v>
      </c>
      <c r="F5697" s="1">
        <v>66510</v>
      </c>
      <c r="G5697" s="1" t="s">
        <v>64</v>
      </c>
      <c r="H5697" s="1" t="s">
        <v>26</v>
      </c>
      <c r="I5697" s="1" t="s">
        <v>71</v>
      </c>
      <c r="J5697" s="1" t="str" cm="1">
        <f t="array" ref="J5697">_xlfn.IFS(F5697="","missing",F5697&lt;0,"negative",F5697=0,"zero",AND(F5697&gt;=99999,MOD(F5697,9)=0),"99999 placeholder",AND(F5697&gt;$O$5,D5697="Expense"),"Expense outlier",AND(F5697&gt;$P$5,D5697="Income"),"Income outlier",TRUE,"valid")</f>
        <v>valid</v>
      </c>
      <c r="K5697" s="1" t="str">
        <f>_xlfn.XLOOKUP(I5697,[1]category_mapping!$F$2:$F$19,[1]category_mapping!$G$2:$G$19,E5697)</f>
        <v>health</v>
      </c>
      <c r="L5697" s="1" t="str">
        <f>IF(cleaning_working[[#This Row],[date]]="","Missing","Available")</f>
        <v>Missing</v>
      </c>
    </row>
    <row r="5698" spans="1:12" x14ac:dyDescent="0.35">
      <c r="A5698" s="1" t="s">
        <v>5778</v>
      </c>
      <c r="B5698" s="1" t="s">
        <v>873</v>
      </c>
      <c r="C5698" s="3">
        <v>44294</v>
      </c>
      <c r="D5698" s="1" t="s">
        <v>13</v>
      </c>
      <c r="E5698" s="1" t="s">
        <v>104</v>
      </c>
      <c r="F5698" s="1">
        <v>898</v>
      </c>
      <c r="G5698" s="1" t="s">
        <v>32</v>
      </c>
      <c r="H5698" s="1" t="s">
        <v>33</v>
      </c>
      <c r="I5698" s="1" t="s">
        <v>134</v>
      </c>
      <c r="J5698" s="1" t="str" cm="1">
        <f t="array" ref="J5698">_xlfn.IFS(F5698="","missing",F5698&lt;0,"negative",F5698=0,"zero",AND(F5698&gt;=99999,MOD(F5698,9)=0),"99999 placeholder",AND(F5698&gt;$O$5,D5698="Expense"),"Expense outlier",AND(F5698&gt;$P$5,D5698="Income"),"Income outlier",TRUE,"valid")</f>
        <v>valid</v>
      </c>
      <c r="K5698" s="1" t="str">
        <f>_xlfn.XLOOKUP(I5698,[1]category_mapping!$F$2:$F$19,[1]category_mapping!$G$2:$G$19,E5698)</f>
        <v>education</v>
      </c>
      <c r="L5698" s="1" t="str">
        <f>IF(cleaning_working[[#This Row],[date]]="","Missing","Available")</f>
        <v>Available</v>
      </c>
    </row>
    <row r="5699" spans="1:12" x14ac:dyDescent="0.35">
      <c r="A5699" s="1" t="s">
        <v>5779</v>
      </c>
      <c r="B5699" s="1" t="s">
        <v>414</v>
      </c>
      <c r="C5699" s="3">
        <v>44675</v>
      </c>
      <c r="D5699" s="1" t="s">
        <v>13</v>
      </c>
      <c r="E5699" s="1" t="s">
        <v>17</v>
      </c>
      <c r="F5699" s="1">
        <v>9248</v>
      </c>
      <c r="G5699" s="1" t="s">
        <v>18</v>
      </c>
      <c r="H5699" s="1" t="s">
        <v>107</v>
      </c>
      <c r="I5699" s="1" t="s">
        <v>128</v>
      </c>
      <c r="J5699" s="1" t="str" cm="1">
        <f t="array" ref="J5699">_xlfn.IFS(F5699="","missing",F5699&lt;0,"negative",F5699=0,"zero",AND(F5699&gt;=99999,MOD(F5699,9)=0),"99999 placeholder",AND(F5699&gt;$O$5,D5699="Expense"),"Expense outlier",AND(F5699&gt;$P$5,D5699="Income"),"Income outlier",TRUE,"valid")</f>
        <v>valid</v>
      </c>
      <c r="K5699" s="1" t="str">
        <f>_xlfn.XLOOKUP(I5699,[1]category_mapping!$F$2:$F$19,[1]category_mapping!$G$2:$G$19,E5699)</f>
        <v>utilities</v>
      </c>
      <c r="L5699" s="1" t="str">
        <f>IF(cleaning_working[[#This Row],[date]]="","Missing","Available")</f>
        <v>Available</v>
      </c>
    </row>
    <row r="5700" spans="1:12" x14ac:dyDescent="0.35">
      <c r="A5700" s="1" t="s">
        <v>5780</v>
      </c>
      <c r="B5700" s="1" t="s">
        <v>542</v>
      </c>
      <c r="C5700" s="3">
        <v>45511</v>
      </c>
      <c r="D5700" s="1" t="s">
        <v>13</v>
      </c>
      <c r="E5700" s="1" t="s">
        <v>45</v>
      </c>
      <c r="F5700" s="1">
        <v>2869</v>
      </c>
      <c r="G5700" s="1" t="s">
        <v>32</v>
      </c>
      <c r="H5700" s="1" t="s">
        <v>65</v>
      </c>
      <c r="I5700" s="1" t="s">
        <v>120</v>
      </c>
      <c r="J5700" s="1" t="str" cm="1">
        <f t="array" ref="J5700">_xlfn.IFS(F5700="","missing",F5700&lt;0,"negative",F5700=0,"zero",AND(F5700&gt;=99999,MOD(F5700,9)=0),"99999 placeholder",AND(F5700&gt;$O$5,D5700="Expense"),"Expense outlier",AND(F5700&gt;$P$5,D5700="Income"),"Income outlier",TRUE,"valid")</f>
        <v>valid</v>
      </c>
      <c r="K5700" s="1" t="str">
        <f>_xlfn.XLOOKUP(I5700,[1]category_mapping!$F$2:$F$19,[1]category_mapping!$G$2:$G$19,E5700)</f>
        <v>food</v>
      </c>
      <c r="L5700" s="1" t="str">
        <f>IF(cleaning_working[[#This Row],[date]]="","Missing","Available")</f>
        <v>Available</v>
      </c>
    </row>
    <row r="5701" spans="1:12" x14ac:dyDescent="0.35">
      <c r="A5701" s="1" t="s">
        <v>5781</v>
      </c>
      <c r="B5701" s="1" t="s">
        <v>73</v>
      </c>
      <c r="C5701" s="3">
        <v>45408</v>
      </c>
      <c r="D5701" s="1" t="s">
        <v>14</v>
      </c>
      <c r="E5701" s="1" t="s">
        <v>70</v>
      </c>
      <c r="F5701" s="1">
        <v>593515</v>
      </c>
      <c r="G5701" s="1" t="s">
        <v>40</v>
      </c>
      <c r="H5701" s="1" t="s">
        <v>133</v>
      </c>
      <c r="I5701" s="1" t="s">
        <v>27</v>
      </c>
      <c r="J5701" s="1" t="str" cm="1">
        <f t="array" ref="J5701">_xlfn.IFS(F5701="","missing",F5701&lt;0,"negative",F5701=0,"zero",AND(F5701&gt;=99999,MOD(F5701,9)=0),"99999 placeholder",AND(F5701&gt;$O$5,D5701="Expense"),"Expense outlier",AND(F5701&gt;$P$5,D5701="Income"),"Income outlier",TRUE,"valid")</f>
        <v>Income outlier</v>
      </c>
      <c r="K5701" s="1" t="str">
        <f>_xlfn.XLOOKUP(I5701,[1]category_mapping!$F$2:$F$19,[1]category_mapping!$G$2:$G$19,E5701)</f>
        <v>others</v>
      </c>
      <c r="L5701" s="1" t="str">
        <f>IF(cleaning_working[[#This Row],[date]]="","Missing","Available")</f>
        <v>Available</v>
      </c>
    </row>
    <row r="5702" spans="1:12" x14ac:dyDescent="0.35">
      <c r="A5702" s="1" t="s">
        <v>5782</v>
      </c>
      <c r="B5702" s="1" t="s">
        <v>376</v>
      </c>
      <c r="C5702" s="3">
        <v>44216</v>
      </c>
      <c r="D5702" s="1" t="s">
        <v>14</v>
      </c>
      <c r="E5702" s="1" t="s">
        <v>70</v>
      </c>
      <c r="F5702" s="1">
        <v>33910</v>
      </c>
      <c r="G5702" s="1" t="s">
        <v>18</v>
      </c>
      <c r="H5702" s="1" t="s">
        <v>25</v>
      </c>
      <c r="I5702" s="1" t="s">
        <v>66</v>
      </c>
      <c r="J5702" s="1" t="str" cm="1">
        <f t="array" ref="J5702">_xlfn.IFS(F5702="","missing",F5702&lt;0,"negative",F5702=0,"zero",AND(F5702&gt;=99999,MOD(F5702,9)=0),"99999 placeholder",AND(F5702&gt;$O$5,D5702="Expense"),"Expense outlier",AND(F5702&gt;$P$5,D5702="Income"),"Income outlier",TRUE,"valid")</f>
        <v>valid</v>
      </c>
      <c r="K5702" s="1" t="str">
        <f>_xlfn.XLOOKUP(I5702,[1]category_mapping!$F$2:$F$19,[1]category_mapping!$G$2:$G$19,E5702)</f>
        <v>food</v>
      </c>
      <c r="L5702" s="1" t="str">
        <f>IF(cleaning_working[[#This Row],[date]]="","Missing","Available")</f>
        <v>Available</v>
      </c>
    </row>
    <row r="5703" spans="1:12" x14ac:dyDescent="0.35">
      <c r="A5703" s="1" t="s">
        <v>5783</v>
      </c>
      <c r="B5703" s="1" t="s">
        <v>416</v>
      </c>
      <c r="C5703" s="3">
        <v>44847</v>
      </c>
      <c r="D5703" s="1" t="s">
        <v>13</v>
      </c>
      <c r="E5703" s="1" t="s">
        <v>24</v>
      </c>
      <c r="F5703" s="1">
        <v>17003</v>
      </c>
      <c r="G5703" s="1" t="s">
        <v>18</v>
      </c>
      <c r="H5703" s="1" t="s">
        <v>107</v>
      </c>
      <c r="I5703" s="1" t="s">
        <v>123</v>
      </c>
      <c r="J5703" s="1" t="str" cm="1">
        <f t="array" ref="J5703">_xlfn.IFS(F5703="","missing",F5703&lt;0,"negative",F5703=0,"zero",AND(F5703&gt;=99999,MOD(F5703,9)=0),"99999 placeholder",AND(F5703&gt;$O$5,D5703="Expense"),"Expense outlier",AND(F5703&gt;$P$5,D5703="Income"),"Income outlier",TRUE,"valid")</f>
        <v>Expense outlier</v>
      </c>
      <c r="K5703" s="1" t="str">
        <f>_xlfn.XLOOKUP(I5703,[1]category_mapping!$F$2:$F$19,[1]category_mapping!$G$2:$G$19,E5703)</f>
        <v>rent</v>
      </c>
      <c r="L5703" s="1" t="str">
        <f>IF(cleaning_working[[#This Row],[date]]="","Missing","Available")</f>
        <v>Available</v>
      </c>
    </row>
    <row r="5704" spans="1:12" x14ac:dyDescent="0.35">
      <c r="A5704" s="1" t="s">
        <v>5784</v>
      </c>
      <c r="B5704" s="1" t="s">
        <v>152</v>
      </c>
      <c r="C5704" s="3">
        <v>44835</v>
      </c>
      <c r="D5704" s="1" t="s">
        <v>13</v>
      </c>
      <c r="E5704" s="1" t="s">
        <v>63</v>
      </c>
      <c r="F5704" s="1">
        <v>8898</v>
      </c>
      <c r="G5704" s="1" t="s">
        <v>18</v>
      </c>
      <c r="H5704" s="1" t="s">
        <v>26</v>
      </c>
      <c r="I5704" s="1" t="s">
        <v>90</v>
      </c>
      <c r="J5704" s="1" t="str" cm="1">
        <f t="array" ref="J5704">_xlfn.IFS(F5704="","missing",F5704&lt;0,"negative",F5704=0,"zero",AND(F5704&gt;=99999,MOD(F5704,9)=0),"99999 placeholder",AND(F5704&gt;$O$5,D5704="Expense"),"Expense outlier",AND(F5704&gt;$P$5,D5704="Income"),"Income outlier",TRUE,"valid")</f>
        <v>valid</v>
      </c>
      <c r="K5704" s="1" t="str">
        <f>_xlfn.XLOOKUP(I5704,[1]category_mapping!$F$2:$F$19,[1]category_mapping!$G$2:$G$19,E5704)</f>
        <v>utilities</v>
      </c>
      <c r="L5704" s="1" t="str">
        <f>IF(cleaning_working[[#This Row],[date]]="","Missing","Available")</f>
        <v>Available</v>
      </c>
    </row>
    <row r="5705" spans="1:12" x14ac:dyDescent="0.35">
      <c r="A5705" s="1" t="s">
        <v>5785</v>
      </c>
      <c r="B5705" s="1" t="s">
        <v>414</v>
      </c>
      <c r="C5705" s="3">
        <v>45458</v>
      </c>
      <c r="D5705" s="1" t="s">
        <v>13</v>
      </c>
      <c r="E5705" s="1" t="s">
        <v>39</v>
      </c>
      <c r="F5705" s="1">
        <v>3925</v>
      </c>
      <c r="G5705" s="1" t="s">
        <v>64</v>
      </c>
      <c r="H5705" s="1" t="s">
        <v>65</v>
      </c>
      <c r="I5705" s="1" t="s">
        <v>120</v>
      </c>
      <c r="J5705" s="1" t="str" cm="1">
        <f t="array" ref="J5705">_xlfn.IFS(F5705="","missing",F5705&lt;0,"negative",F5705=0,"zero",AND(F5705&gt;=99999,MOD(F5705,9)=0),"99999 placeholder",AND(F5705&gt;$O$5,D5705="Expense"),"Expense outlier",AND(F5705&gt;$P$5,D5705="Income"),"Income outlier",TRUE,"valid")</f>
        <v>valid</v>
      </c>
      <c r="K5705" s="1" t="str">
        <f>_xlfn.XLOOKUP(I5705,[1]category_mapping!$F$2:$F$19,[1]category_mapping!$G$2:$G$19,E5705)</f>
        <v>food</v>
      </c>
      <c r="L5705" s="1" t="str">
        <f>IF(cleaning_working[[#This Row],[date]]="","Missing","Available")</f>
        <v>Available</v>
      </c>
    </row>
    <row r="5706" spans="1:12" x14ac:dyDescent="0.35">
      <c r="A5706" s="1" t="s">
        <v>5786</v>
      </c>
      <c r="B5706" s="1" t="s">
        <v>464</v>
      </c>
      <c r="C5706" s="3">
        <v>44304</v>
      </c>
      <c r="D5706" s="1" t="s">
        <v>13</v>
      </c>
      <c r="E5706" s="1" t="s">
        <v>24</v>
      </c>
      <c r="F5706" s="1">
        <v>8256</v>
      </c>
      <c r="G5706" s="1" t="s">
        <v>18</v>
      </c>
      <c r="H5706" s="1" t="s">
        <v>133</v>
      </c>
      <c r="I5706" s="1" t="s">
        <v>93</v>
      </c>
      <c r="J5706" s="1" t="str" cm="1">
        <f t="array" ref="J5706">_xlfn.IFS(F5706="","missing",F5706&lt;0,"negative",F5706=0,"zero",AND(F5706&gt;=99999,MOD(F5706,9)=0),"99999 placeholder",AND(F5706&gt;$O$5,D5706="Expense"),"Expense outlier",AND(F5706&gt;$P$5,D5706="Income"),"Income outlier",TRUE,"valid")</f>
        <v>valid</v>
      </c>
      <c r="K5706" s="1" t="str">
        <f>_xlfn.XLOOKUP(I5706,[1]category_mapping!$F$2:$F$19,[1]category_mapping!$G$2:$G$19,E5706)</f>
        <v>rent</v>
      </c>
      <c r="L5706" s="1" t="str">
        <f>IF(cleaning_working[[#This Row],[date]]="","Missing","Available")</f>
        <v>Available</v>
      </c>
    </row>
    <row r="5707" spans="1:12" x14ac:dyDescent="0.35">
      <c r="A5707" s="1" t="s">
        <v>5787</v>
      </c>
      <c r="B5707" s="1" t="s">
        <v>111</v>
      </c>
      <c r="C5707" s="3">
        <v>45426</v>
      </c>
      <c r="D5707" s="1" t="s">
        <v>14</v>
      </c>
      <c r="E5707" s="1" t="s">
        <v>119</v>
      </c>
      <c r="F5707" s="1">
        <v>61285</v>
      </c>
      <c r="G5707" s="1" t="s">
        <v>18</v>
      </c>
      <c r="H5707" s="1" t="s">
        <v>133</v>
      </c>
      <c r="I5707" s="1" t="s">
        <v>178</v>
      </c>
      <c r="J5707" s="1" t="str" cm="1">
        <f t="array" ref="J5707">_xlfn.IFS(F5707="","missing",F5707&lt;0,"negative",F5707=0,"zero",AND(F5707&gt;=99999,MOD(F5707,9)=0),"99999 placeholder",AND(F5707&gt;$O$5,D5707="Expense"),"Expense outlier",AND(F5707&gt;$P$5,D5707="Income"),"Income outlier",TRUE,"valid")</f>
        <v>valid</v>
      </c>
      <c r="K5707" s="1" t="str">
        <f>_xlfn.XLOOKUP(I5707,[1]category_mapping!$F$2:$F$19,[1]category_mapping!$G$2:$G$19,E5707)</f>
        <v>rent</v>
      </c>
      <c r="L5707" s="1" t="str">
        <f>IF(cleaning_working[[#This Row],[date]]="","Missing","Available")</f>
        <v>Available</v>
      </c>
    </row>
    <row r="5708" spans="1:12" x14ac:dyDescent="0.35">
      <c r="A5708" s="1" t="s">
        <v>5788</v>
      </c>
      <c r="B5708" s="1" t="s">
        <v>130</v>
      </c>
      <c r="C5708" s="3">
        <v>44551</v>
      </c>
      <c r="D5708" s="1" t="s">
        <v>13</v>
      </c>
      <c r="E5708" s="1" t="s">
        <v>17</v>
      </c>
      <c r="F5708" s="1">
        <v>2176</v>
      </c>
      <c r="G5708" s="1" t="s">
        <v>40</v>
      </c>
      <c r="H5708" s="1" t="s">
        <v>133</v>
      </c>
      <c r="J5708" s="1" t="str" cm="1">
        <f t="array" ref="J5708">_xlfn.IFS(F5708="","missing",F5708&lt;0,"negative",F5708=0,"zero",AND(F5708&gt;=99999,MOD(F5708,9)=0),"99999 placeholder",AND(F5708&gt;$O$5,D5708="Expense"),"Expense outlier",AND(F5708&gt;$P$5,D5708="Income"),"Income outlier",TRUE,"valid")</f>
        <v>valid</v>
      </c>
      <c r="K5708" s="1" t="str">
        <f>_xlfn.XLOOKUP(I5708,[1]category_mapping!$F$2:$F$19,[1]category_mapping!$G$2:$G$19,E5708)</f>
        <v>education</v>
      </c>
      <c r="L5708" s="1" t="str">
        <f>IF(cleaning_working[[#This Row],[date]]="","Missing","Available")</f>
        <v>Available</v>
      </c>
    </row>
    <row r="5709" spans="1:12" x14ac:dyDescent="0.35">
      <c r="A5709" s="1" t="s">
        <v>5789</v>
      </c>
      <c r="B5709" s="1" t="s">
        <v>293</v>
      </c>
      <c r="C5709" s="3">
        <v>45006</v>
      </c>
      <c r="D5709" s="1" t="s">
        <v>13</v>
      </c>
      <c r="E5709" s="1" t="s">
        <v>96</v>
      </c>
      <c r="F5709" s="1">
        <v>6398</v>
      </c>
      <c r="G5709" s="1" t="s">
        <v>40</v>
      </c>
      <c r="H5709" s="1" t="s">
        <v>19</v>
      </c>
      <c r="I5709" s="1" t="s">
        <v>217</v>
      </c>
      <c r="J5709" s="1" t="str" cm="1">
        <f t="array" ref="J5709">_xlfn.IFS(F5709="","missing",F5709&lt;0,"negative",F5709=0,"zero",AND(F5709&gt;=99999,MOD(F5709,9)=0),"99999 placeholder",AND(F5709&gt;$O$5,D5709="Expense"),"Expense outlier",AND(F5709&gt;$P$5,D5709="Income"),"Income outlier",TRUE,"valid")</f>
        <v>valid</v>
      </c>
      <c r="K5709" s="1" t="str">
        <f>_xlfn.XLOOKUP(I5709,[1]category_mapping!$F$2:$F$19,[1]category_mapping!$G$2:$G$19,E5709)</f>
        <v>rent</v>
      </c>
      <c r="L5709" s="1" t="str">
        <f>IF(cleaning_working[[#This Row],[date]]="","Missing","Available")</f>
        <v>Available</v>
      </c>
    </row>
    <row r="5710" spans="1:12" x14ac:dyDescent="0.35">
      <c r="A5710" s="1" t="s">
        <v>5790</v>
      </c>
      <c r="B5710" s="1" t="s">
        <v>210</v>
      </c>
      <c r="C5710" s="3">
        <v>44499</v>
      </c>
      <c r="D5710" s="1" t="s">
        <v>13</v>
      </c>
      <c r="E5710" s="1" t="s">
        <v>24</v>
      </c>
      <c r="F5710" s="1">
        <v>5527</v>
      </c>
      <c r="G5710" s="1" t="s">
        <v>64</v>
      </c>
      <c r="H5710" s="1" t="s">
        <v>25</v>
      </c>
      <c r="I5710" s="1" t="s">
        <v>120</v>
      </c>
      <c r="J5710" s="1" t="str" cm="1">
        <f t="array" ref="J5710">_xlfn.IFS(F5710="","missing",F5710&lt;0,"negative",F5710=0,"zero",AND(F5710&gt;=99999,MOD(F5710,9)=0),"99999 placeholder",AND(F5710&gt;$O$5,D5710="Expense"),"Expense outlier",AND(F5710&gt;$P$5,D5710="Income"),"Income outlier",TRUE,"valid")</f>
        <v>valid</v>
      </c>
      <c r="K5710" s="1" t="str">
        <f>_xlfn.XLOOKUP(I5710,[1]category_mapping!$F$2:$F$19,[1]category_mapping!$G$2:$G$19,E5710)</f>
        <v>food</v>
      </c>
      <c r="L5710" s="1" t="str">
        <f>IF(cleaning_working[[#This Row],[date]]="","Missing","Available")</f>
        <v>Available</v>
      </c>
    </row>
    <row r="5711" spans="1:12" x14ac:dyDescent="0.35">
      <c r="A5711" s="1" t="s">
        <v>5791</v>
      </c>
      <c r="B5711" s="1" t="s">
        <v>381</v>
      </c>
      <c r="C5711" s="3">
        <v>44212</v>
      </c>
      <c r="D5711" s="1" t="s">
        <v>14</v>
      </c>
      <c r="E5711" s="1" t="s">
        <v>70</v>
      </c>
      <c r="F5711" s="1">
        <v>36201</v>
      </c>
      <c r="G5711" s="1" t="s">
        <v>32</v>
      </c>
      <c r="H5711" s="1" t="s">
        <v>26</v>
      </c>
      <c r="I5711" s="1" t="s">
        <v>27</v>
      </c>
      <c r="J5711" s="1" t="str" cm="1">
        <f t="array" ref="J5711">_xlfn.IFS(F5711="","missing",F5711&lt;0,"negative",F5711=0,"zero",AND(F5711&gt;=99999,MOD(F5711,9)=0),"99999 placeholder",AND(F5711&gt;$O$5,D5711="Expense"),"Expense outlier",AND(F5711&gt;$P$5,D5711="Income"),"Income outlier",TRUE,"valid")</f>
        <v>valid</v>
      </c>
      <c r="K5711" s="1" t="str">
        <f>_xlfn.XLOOKUP(I5711,[1]category_mapping!$F$2:$F$19,[1]category_mapping!$G$2:$G$19,E5711)</f>
        <v>others</v>
      </c>
      <c r="L5711" s="1" t="str">
        <f>IF(cleaning_working[[#This Row],[date]]="","Missing","Available")</f>
        <v>Available</v>
      </c>
    </row>
    <row r="5712" spans="1:12" x14ac:dyDescent="0.35">
      <c r="A5712" s="1" t="s">
        <v>5792</v>
      </c>
      <c r="B5712" s="1" t="s">
        <v>106</v>
      </c>
      <c r="C5712" s="3">
        <v>45555</v>
      </c>
      <c r="D5712" s="1" t="s">
        <v>13</v>
      </c>
      <c r="E5712" s="1" t="s">
        <v>45</v>
      </c>
      <c r="F5712" s="1">
        <v>5026</v>
      </c>
      <c r="G5712" s="1" t="s">
        <v>40</v>
      </c>
      <c r="H5712" s="1" t="s">
        <v>25</v>
      </c>
      <c r="I5712" s="1" t="s">
        <v>49</v>
      </c>
      <c r="J5712" s="1" t="str" cm="1">
        <f t="array" ref="J5712">_xlfn.IFS(F5712="","missing",F5712&lt;0,"negative",F5712=0,"zero",AND(F5712&gt;=99999,MOD(F5712,9)=0),"99999 placeholder",AND(F5712&gt;$O$5,D5712="Expense"),"Expense outlier",AND(F5712&gt;$P$5,D5712="Income"),"Income outlier",TRUE,"valid")</f>
        <v>valid</v>
      </c>
      <c r="K5712" s="1" t="str">
        <f>_xlfn.XLOOKUP(I5712,[1]category_mapping!$F$2:$F$19,[1]category_mapping!$G$2:$G$19,E5712)</f>
        <v>entertainment</v>
      </c>
      <c r="L5712" s="1" t="str">
        <f>IF(cleaning_working[[#This Row],[date]]="","Missing","Available")</f>
        <v>Available</v>
      </c>
    </row>
    <row r="5713" spans="1:12" x14ac:dyDescent="0.35">
      <c r="A5713" s="1" t="s">
        <v>5793</v>
      </c>
      <c r="B5713" s="1" t="s">
        <v>182</v>
      </c>
      <c r="C5713" s="3">
        <v>44602</v>
      </c>
      <c r="D5713" s="1" t="s">
        <v>13</v>
      </c>
      <c r="E5713" s="1" t="s">
        <v>63</v>
      </c>
      <c r="F5713" s="1">
        <v>3520</v>
      </c>
      <c r="G5713" s="1" t="s">
        <v>18</v>
      </c>
      <c r="H5713" s="1" t="s">
        <v>86</v>
      </c>
      <c r="I5713" s="1" t="s">
        <v>41</v>
      </c>
      <c r="J5713" s="1" t="str" cm="1">
        <f t="array" ref="J5713">_xlfn.IFS(F5713="","missing",F5713&lt;0,"negative",F5713=0,"zero",AND(F5713&gt;=99999,MOD(F5713,9)=0),"99999 placeholder",AND(F5713&gt;$O$5,D5713="Expense"),"Expense outlier",AND(F5713&gt;$P$5,D5713="Income"),"Income outlier",TRUE,"valid")</f>
        <v>valid</v>
      </c>
      <c r="K5713" s="1" t="str">
        <f>_xlfn.XLOOKUP(I5713,[1]category_mapping!$F$2:$F$19,[1]category_mapping!$G$2:$G$19,E5713)</f>
        <v>utilities</v>
      </c>
      <c r="L5713" s="1" t="str">
        <f>IF(cleaning_working[[#This Row],[date]]="","Missing","Available")</f>
        <v>Available</v>
      </c>
    </row>
    <row r="5714" spans="1:12" x14ac:dyDescent="0.35">
      <c r="A5714" s="1" t="s">
        <v>5794</v>
      </c>
      <c r="B5714" s="1" t="s">
        <v>689</v>
      </c>
      <c r="C5714" s="3">
        <v>44645</v>
      </c>
      <c r="D5714" s="1" t="s">
        <v>13</v>
      </c>
      <c r="E5714" s="1" t="s">
        <v>63</v>
      </c>
      <c r="F5714" s="1">
        <v>4985</v>
      </c>
      <c r="G5714" s="1" t="s">
        <v>32</v>
      </c>
      <c r="H5714" s="1" t="s">
        <v>107</v>
      </c>
      <c r="I5714" s="1" t="s">
        <v>178</v>
      </c>
      <c r="J5714" s="1" t="str" cm="1">
        <f t="array" ref="J5714">_xlfn.IFS(F5714="","missing",F5714&lt;0,"negative",F5714=0,"zero",AND(F5714&gt;=99999,MOD(F5714,9)=0),"99999 placeholder",AND(F5714&gt;$O$5,D5714="Expense"),"Expense outlier",AND(F5714&gt;$P$5,D5714="Income"),"Income outlier",TRUE,"valid")</f>
        <v>valid</v>
      </c>
      <c r="K5714" s="1" t="str">
        <f>_xlfn.XLOOKUP(I5714,[1]category_mapping!$F$2:$F$19,[1]category_mapping!$G$2:$G$19,E5714)</f>
        <v>rent</v>
      </c>
      <c r="L5714" s="1" t="str">
        <f>IF(cleaning_working[[#This Row],[date]]="","Missing","Available")</f>
        <v>Available</v>
      </c>
    </row>
    <row r="5715" spans="1:12" x14ac:dyDescent="0.35">
      <c r="A5715" s="1" t="s">
        <v>5795</v>
      </c>
      <c r="B5715" s="1" t="s">
        <v>464</v>
      </c>
      <c r="C5715" s="3">
        <v>45329</v>
      </c>
      <c r="D5715" s="1" t="s">
        <v>13</v>
      </c>
      <c r="E5715" s="1" t="s">
        <v>63</v>
      </c>
      <c r="F5715" s="1">
        <v>2581</v>
      </c>
      <c r="G5715" s="1" t="s">
        <v>18</v>
      </c>
      <c r="H5715" s="1" t="s">
        <v>19</v>
      </c>
      <c r="I5715" s="1" t="s">
        <v>162</v>
      </c>
      <c r="J5715" s="1" t="str" cm="1">
        <f t="array" ref="J5715">_xlfn.IFS(F5715="","missing",F5715&lt;0,"negative",F5715=0,"zero",AND(F5715&gt;=99999,MOD(F5715,9)=0),"99999 placeholder",AND(F5715&gt;$O$5,D5715="Expense"),"Expense outlier",AND(F5715&gt;$P$5,D5715="Income"),"Income outlier",TRUE,"valid")</f>
        <v>valid</v>
      </c>
      <c r="K5715" s="1" t="str">
        <f>_xlfn.XLOOKUP(I5715,[1]category_mapping!$F$2:$F$19,[1]category_mapping!$G$2:$G$19,E5715)</f>
        <v>utilities</v>
      </c>
      <c r="L5715" s="1" t="str">
        <f>IF(cleaning_working[[#This Row],[date]]="","Missing","Available")</f>
        <v>Available</v>
      </c>
    </row>
    <row r="5716" spans="1:12" x14ac:dyDescent="0.35">
      <c r="A5716" s="1" t="s">
        <v>5796</v>
      </c>
      <c r="B5716" s="1" t="s">
        <v>16</v>
      </c>
      <c r="C5716" s="3">
        <v>44768</v>
      </c>
      <c r="D5716" s="1" t="s">
        <v>13</v>
      </c>
      <c r="E5716" s="1" t="s">
        <v>39</v>
      </c>
      <c r="F5716" s="1">
        <v>552</v>
      </c>
      <c r="G5716" s="1" t="s">
        <v>64</v>
      </c>
      <c r="H5716" s="1" t="s">
        <v>86</v>
      </c>
      <c r="I5716" s="1" t="s">
        <v>46</v>
      </c>
      <c r="J5716" s="1" t="str" cm="1">
        <f t="array" ref="J5716">_xlfn.IFS(F5716="","missing",F5716&lt;0,"negative",F5716=0,"zero",AND(F5716&gt;=99999,MOD(F5716,9)=0),"99999 placeholder",AND(F5716&gt;$O$5,D5716="Expense"),"Expense outlier",AND(F5716&gt;$P$5,D5716="Income"),"Income outlier",TRUE,"valid")</f>
        <v>valid</v>
      </c>
      <c r="K5716" s="1" t="str">
        <f>_xlfn.XLOOKUP(I5716,[1]category_mapping!$F$2:$F$19,[1]category_mapping!$G$2:$G$19,E5716)</f>
        <v>food</v>
      </c>
      <c r="L5716" s="1" t="str">
        <f>IF(cleaning_working[[#This Row],[date]]="","Missing","Available")</f>
        <v>Available</v>
      </c>
    </row>
    <row r="5717" spans="1:12" x14ac:dyDescent="0.35">
      <c r="A5717" s="1" t="s">
        <v>5797</v>
      </c>
      <c r="B5717" s="1" t="s">
        <v>161</v>
      </c>
      <c r="C5717" s="3">
        <v>45347</v>
      </c>
      <c r="D5717" s="1" t="s">
        <v>13</v>
      </c>
      <c r="E5717" s="1" t="s">
        <v>39</v>
      </c>
      <c r="F5717" s="1">
        <v>4433</v>
      </c>
      <c r="G5717" s="1" t="s">
        <v>64</v>
      </c>
      <c r="H5717" s="1" t="s">
        <v>25</v>
      </c>
      <c r="I5717" s="1" t="s">
        <v>170</v>
      </c>
      <c r="J5717" s="1" t="str" cm="1">
        <f t="array" ref="J5717">_xlfn.IFS(F5717="","missing",F5717&lt;0,"negative",F5717=0,"zero",AND(F5717&gt;=99999,MOD(F5717,9)=0),"99999 placeholder",AND(F5717&gt;$O$5,D5717="Expense"),"Expense outlier",AND(F5717&gt;$P$5,D5717="Income"),"Income outlier",TRUE,"valid")</f>
        <v>valid</v>
      </c>
      <c r="K5717" s="1" t="str">
        <f>_xlfn.XLOOKUP(I5717,[1]category_mapping!$F$2:$F$19,[1]category_mapping!$G$2:$G$19,E5717)</f>
        <v>health</v>
      </c>
      <c r="L5717" s="1" t="str">
        <f>IF(cleaning_working[[#This Row],[date]]="","Missing","Available")</f>
        <v>Available</v>
      </c>
    </row>
    <row r="5718" spans="1:12" x14ac:dyDescent="0.35">
      <c r="A5718" s="1" t="s">
        <v>5798</v>
      </c>
      <c r="B5718" s="1" t="s">
        <v>257</v>
      </c>
      <c r="C5718" s="3">
        <v>45569</v>
      </c>
      <c r="D5718" s="1" t="s">
        <v>13</v>
      </c>
      <c r="E5718" s="1" t="s">
        <v>104</v>
      </c>
      <c r="F5718" s="1">
        <v>7451</v>
      </c>
      <c r="G5718" s="1" t="s">
        <v>32</v>
      </c>
      <c r="H5718" s="1" t="s">
        <v>19</v>
      </c>
      <c r="I5718" s="1" t="s">
        <v>49</v>
      </c>
      <c r="J5718" s="1" t="str" cm="1">
        <f t="array" ref="J5718">_xlfn.IFS(F5718="","missing",F5718&lt;0,"negative",F5718=0,"zero",AND(F5718&gt;=99999,MOD(F5718,9)=0),"99999 placeholder",AND(F5718&gt;$O$5,D5718="Expense"),"Expense outlier",AND(F5718&gt;$P$5,D5718="Income"),"Income outlier",TRUE,"valid")</f>
        <v>valid</v>
      </c>
      <c r="K5718" s="1" t="str">
        <f>_xlfn.XLOOKUP(I5718,[1]category_mapping!$F$2:$F$19,[1]category_mapping!$G$2:$G$19,E5718)</f>
        <v>health</v>
      </c>
      <c r="L5718" s="1" t="str">
        <f>IF(cleaning_working[[#This Row],[date]]="","Missing","Available")</f>
        <v>Available</v>
      </c>
    </row>
    <row r="5719" spans="1:12" x14ac:dyDescent="0.35">
      <c r="A5719" s="1" t="s">
        <v>5799</v>
      </c>
      <c r="B5719" s="1" t="s">
        <v>247</v>
      </c>
      <c r="C5719" s="3">
        <v>45451</v>
      </c>
      <c r="D5719" s="1" t="s">
        <v>13</v>
      </c>
      <c r="E5719" s="1" t="s">
        <v>96</v>
      </c>
      <c r="F5719" s="1">
        <v>4835</v>
      </c>
      <c r="G5719" s="1" t="s">
        <v>64</v>
      </c>
      <c r="H5719" s="1" t="s">
        <v>25</v>
      </c>
      <c r="I5719" s="1" t="s">
        <v>71</v>
      </c>
      <c r="J5719" s="1" t="str" cm="1">
        <f t="array" ref="J5719">_xlfn.IFS(F5719="","missing",F5719&lt;0,"negative",F5719=0,"zero",AND(F5719&gt;=99999,MOD(F5719,9)=0),"99999 placeholder",AND(F5719&gt;$O$5,D5719="Expense"),"Expense outlier",AND(F5719&gt;$P$5,D5719="Income"),"Income outlier",TRUE,"valid")</f>
        <v>valid</v>
      </c>
      <c r="K5719" s="1" t="str">
        <f>_xlfn.XLOOKUP(I5719,[1]category_mapping!$F$2:$F$19,[1]category_mapping!$G$2:$G$19,E5719)</f>
        <v>health</v>
      </c>
      <c r="L5719" s="1" t="str">
        <f>IF(cleaning_working[[#This Row],[date]]="","Missing","Available")</f>
        <v>Available</v>
      </c>
    </row>
    <row r="5720" spans="1:12" x14ac:dyDescent="0.35">
      <c r="A5720" s="1" t="s">
        <v>5800</v>
      </c>
      <c r="B5720" s="1" t="s">
        <v>44</v>
      </c>
      <c r="C5720" s="3">
        <v>45390</v>
      </c>
      <c r="D5720" s="1" t="s">
        <v>13</v>
      </c>
      <c r="E5720" s="1" t="s">
        <v>24</v>
      </c>
      <c r="F5720" s="1">
        <v>5256</v>
      </c>
      <c r="G5720" s="1" t="s">
        <v>40</v>
      </c>
      <c r="H5720" s="1" t="s">
        <v>19</v>
      </c>
      <c r="I5720" s="1" t="s">
        <v>34</v>
      </c>
      <c r="J5720" s="1" t="str" cm="1">
        <f t="array" ref="J5720">_xlfn.IFS(F5720="","missing",F5720&lt;0,"negative",F5720=0,"zero",AND(F5720&gt;=99999,MOD(F5720,9)=0),"99999 placeholder",AND(F5720&gt;$O$5,D5720="Expense"),"Expense outlier",AND(F5720&gt;$P$5,D5720="Income"),"Income outlier",TRUE,"valid")</f>
        <v>valid</v>
      </c>
      <c r="K5720" s="1" t="str">
        <f>_xlfn.XLOOKUP(I5720,[1]category_mapping!$F$2:$F$19,[1]category_mapping!$G$2:$G$19,E5720)</f>
        <v>education</v>
      </c>
      <c r="L5720" s="1" t="str">
        <f>IF(cleaning_working[[#This Row],[date]]="","Missing","Available")</f>
        <v>Available</v>
      </c>
    </row>
    <row r="5721" spans="1:12" x14ac:dyDescent="0.35">
      <c r="A5721" s="1" t="s">
        <v>5801</v>
      </c>
      <c r="B5721" s="1" t="s">
        <v>266</v>
      </c>
      <c r="C5721" s="3">
        <v>45327</v>
      </c>
      <c r="D5721" s="1" t="s">
        <v>13</v>
      </c>
      <c r="E5721" s="1" t="s">
        <v>39</v>
      </c>
      <c r="F5721" s="1">
        <v>9335</v>
      </c>
      <c r="G5721" s="1" t="s">
        <v>64</v>
      </c>
      <c r="H5721" s="1" t="s">
        <v>19</v>
      </c>
      <c r="I5721" s="1" t="s">
        <v>226</v>
      </c>
      <c r="J5721" s="1" t="str" cm="1">
        <f t="array" ref="J5721">_xlfn.IFS(F5721="","missing",F5721&lt;0,"negative",F5721=0,"zero",AND(F5721&gt;=99999,MOD(F5721,9)=0),"99999 placeholder",AND(F5721&gt;$O$5,D5721="Expense"),"Expense outlier",AND(F5721&gt;$P$5,D5721="Income"),"Income outlier",TRUE,"valid")</f>
        <v>valid</v>
      </c>
      <c r="K5721" s="1" t="str">
        <f>_xlfn.XLOOKUP(I5721,[1]category_mapping!$F$2:$F$19,[1]category_mapping!$G$2:$G$19,E5721)</f>
        <v>savings</v>
      </c>
      <c r="L5721" s="1" t="str">
        <f>IF(cleaning_working[[#This Row],[date]]="","Missing","Available")</f>
        <v>Available</v>
      </c>
    </row>
    <row r="5722" spans="1:12" x14ac:dyDescent="0.35">
      <c r="A5722" s="1" t="s">
        <v>5802</v>
      </c>
      <c r="B5722" s="1" t="s">
        <v>155</v>
      </c>
      <c r="C5722" s="3">
        <v>44618</v>
      </c>
      <c r="D5722" s="1" t="s">
        <v>13</v>
      </c>
      <c r="E5722" s="1" t="s">
        <v>96</v>
      </c>
      <c r="F5722" s="1">
        <v>6037</v>
      </c>
      <c r="G5722" s="1" t="s">
        <v>40</v>
      </c>
      <c r="H5722" s="1" t="s">
        <v>107</v>
      </c>
      <c r="I5722" s="1" t="s">
        <v>170</v>
      </c>
      <c r="J5722" s="1" t="str" cm="1">
        <f t="array" ref="J5722">_xlfn.IFS(F5722="","missing",F5722&lt;0,"negative",F5722=0,"zero",AND(F5722&gt;=99999,MOD(F5722,9)=0),"99999 placeholder",AND(F5722&gt;$O$5,D5722="Expense"),"Expense outlier",AND(F5722&gt;$P$5,D5722="Income"),"Income outlier",TRUE,"valid")</f>
        <v>valid</v>
      </c>
      <c r="K5722" s="1" t="str">
        <f>_xlfn.XLOOKUP(I5722,[1]category_mapping!$F$2:$F$19,[1]category_mapping!$G$2:$G$19,E5722)</f>
        <v>health</v>
      </c>
      <c r="L5722" s="1" t="str">
        <f>IF(cleaning_working[[#This Row],[date]]="","Missing","Available")</f>
        <v>Available</v>
      </c>
    </row>
    <row r="5723" spans="1:12" x14ac:dyDescent="0.35">
      <c r="A5723" s="1" t="s">
        <v>5803</v>
      </c>
      <c r="B5723" s="1" t="s">
        <v>75</v>
      </c>
      <c r="C5723" s="3">
        <v>44390</v>
      </c>
      <c r="D5723" s="1" t="s">
        <v>14</v>
      </c>
      <c r="E5723" s="1" t="s">
        <v>57</v>
      </c>
      <c r="F5723" s="1">
        <v>70160</v>
      </c>
      <c r="G5723" s="1" t="s">
        <v>40</v>
      </c>
      <c r="H5723" s="1" t="s">
        <v>33</v>
      </c>
      <c r="I5723" s="1" t="s">
        <v>128</v>
      </c>
      <c r="J5723" s="1" t="str" cm="1">
        <f t="array" ref="J5723">_xlfn.IFS(F5723="","missing",F5723&lt;0,"negative",F5723=0,"zero",AND(F5723&gt;=99999,MOD(F5723,9)=0),"99999 placeholder",AND(F5723&gt;$O$5,D5723="Expense"),"Expense outlier",AND(F5723&gt;$P$5,D5723="Income"),"Income outlier",TRUE,"valid")</f>
        <v>valid</v>
      </c>
      <c r="K5723" s="1" t="str">
        <f>_xlfn.XLOOKUP(I5723,[1]category_mapping!$F$2:$F$19,[1]category_mapping!$G$2:$G$19,E5723)</f>
        <v>utilities</v>
      </c>
      <c r="L5723" s="1" t="str">
        <f>IF(cleaning_working[[#This Row],[date]]="","Missing","Available")</f>
        <v>Available</v>
      </c>
    </row>
    <row r="5724" spans="1:12" x14ac:dyDescent="0.35">
      <c r="A5724" s="1" t="s">
        <v>5804</v>
      </c>
      <c r="B5724" s="1" t="s">
        <v>345</v>
      </c>
      <c r="C5724" s="3">
        <v>45094</v>
      </c>
      <c r="D5724" s="1" t="s">
        <v>14</v>
      </c>
      <c r="E5724" s="1" t="s">
        <v>57</v>
      </c>
      <c r="F5724" s="1">
        <v>57365</v>
      </c>
      <c r="G5724" s="1" t="s">
        <v>32</v>
      </c>
      <c r="H5724" s="1" t="s">
        <v>19</v>
      </c>
      <c r="I5724" s="1" t="s">
        <v>49</v>
      </c>
      <c r="J5724" s="1" t="str" cm="1">
        <f t="array" ref="J5724">_xlfn.IFS(F5724="","missing",F5724&lt;0,"negative",F5724=0,"zero",AND(F5724&gt;=99999,MOD(F5724,9)=0),"99999 placeholder",AND(F5724&gt;$O$5,D5724="Expense"),"Expense outlier",AND(F5724&gt;$P$5,D5724="Income"),"Income outlier",TRUE,"valid")</f>
        <v>valid</v>
      </c>
      <c r="K5724" s="1" t="str">
        <f>_xlfn.XLOOKUP(I5724,[1]category_mapping!$F$2:$F$19,[1]category_mapping!$G$2:$G$19,E5724)</f>
        <v>salary</v>
      </c>
      <c r="L5724" s="1" t="str">
        <f>IF(cleaning_working[[#This Row],[date]]="","Missing","Available")</f>
        <v>Available</v>
      </c>
    </row>
    <row r="5725" spans="1:12" x14ac:dyDescent="0.35">
      <c r="A5725" s="1" t="s">
        <v>5805</v>
      </c>
      <c r="B5725" s="1" t="s">
        <v>491</v>
      </c>
      <c r="C5725" s="3">
        <v>44849</v>
      </c>
      <c r="D5725" s="1" t="s">
        <v>13</v>
      </c>
      <c r="E5725" s="1" t="s">
        <v>63</v>
      </c>
      <c r="F5725" s="1">
        <v>7858</v>
      </c>
      <c r="G5725" s="1" t="s">
        <v>18</v>
      </c>
      <c r="H5725" s="1" t="s">
        <v>107</v>
      </c>
      <c r="I5725" s="1" t="s">
        <v>162</v>
      </c>
      <c r="J5725" s="1" t="str" cm="1">
        <f t="array" ref="J5725">_xlfn.IFS(F5725="","missing",F5725&lt;0,"negative",F5725=0,"zero",AND(F5725&gt;=99999,MOD(F5725,9)=0),"99999 placeholder",AND(F5725&gt;$O$5,D5725="Expense"),"Expense outlier",AND(F5725&gt;$P$5,D5725="Income"),"Income outlier",TRUE,"valid")</f>
        <v>valid</v>
      </c>
      <c r="K5725" s="1" t="str">
        <f>_xlfn.XLOOKUP(I5725,[1]category_mapping!$F$2:$F$19,[1]category_mapping!$G$2:$G$19,E5725)</f>
        <v>utilities</v>
      </c>
      <c r="L5725" s="1" t="str">
        <f>IF(cleaning_working[[#This Row],[date]]="","Missing","Available")</f>
        <v>Available</v>
      </c>
    </row>
    <row r="5726" spans="1:12" x14ac:dyDescent="0.35">
      <c r="A5726" s="1" t="s">
        <v>5806</v>
      </c>
      <c r="B5726" s="1" t="s">
        <v>187</v>
      </c>
      <c r="C5726" s="3">
        <v>45258</v>
      </c>
      <c r="D5726" s="1" t="s">
        <v>13</v>
      </c>
      <c r="E5726" s="1" t="s">
        <v>39</v>
      </c>
      <c r="F5726" s="1">
        <v>2685</v>
      </c>
      <c r="G5726" s="1" t="s">
        <v>25</v>
      </c>
      <c r="H5726" s="1" t="s">
        <v>25</v>
      </c>
      <c r="J5726" s="1" t="str" cm="1">
        <f t="array" ref="J5726">_xlfn.IFS(F5726="","missing",F5726&lt;0,"negative",F5726=0,"zero",AND(F5726&gt;=99999,MOD(F5726,9)=0),"99999 placeholder",AND(F5726&gt;$O$5,D5726="Expense"),"Expense outlier",AND(F5726&gt;$P$5,D5726="Income"),"Income outlier",TRUE,"valid")</f>
        <v>valid</v>
      </c>
      <c r="K5726" s="1" t="str">
        <f>_xlfn.XLOOKUP(I5726,[1]category_mapping!$F$2:$F$19,[1]category_mapping!$G$2:$G$19,E5726)</f>
        <v>food</v>
      </c>
      <c r="L5726" s="1" t="str">
        <f>IF(cleaning_working[[#This Row],[date]]="","Missing","Available")</f>
        <v>Available</v>
      </c>
    </row>
    <row r="5727" spans="1:12" x14ac:dyDescent="0.35">
      <c r="A5727" s="1" t="s">
        <v>5807</v>
      </c>
      <c r="B5727" s="1" t="s">
        <v>111</v>
      </c>
      <c r="C5727" s="3">
        <v>45069</v>
      </c>
      <c r="D5727" s="1" t="s">
        <v>13</v>
      </c>
      <c r="E5727" s="1" t="s">
        <v>63</v>
      </c>
      <c r="F5727" s="1">
        <v>4805</v>
      </c>
      <c r="G5727" s="1" t="s">
        <v>18</v>
      </c>
      <c r="H5727" s="1" t="s">
        <v>33</v>
      </c>
      <c r="I5727" s="1" t="s">
        <v>66</v>
      </c>
      <c r="J5727" s="1" t="str" cm="1">
        <f t="array" ref="J5727">_xlfn.IFS(F5727="","missing",F5727&lt;0,"negative",F5727=0,"zero",AND(F5727&gt;=99999,MOD(F5727,9)=0),"99999 placeholder",AND(F5727&gt;$O$5,D5727="Expense"),"Expense outlier",AND(F5727&gt;$P$5,D5727="Income"),"Income outlier",TRUE,"valid")</f>
        <v>valid</v>
      </c>
      <c r="K5727" s="1" t="str">
        <f>_xlfn.XLOOKUP(I5727,[1]category_mapping!$F$2:$F$19,[1]category_mapping!$G$2:$G$19,E5727)</f>
        <v>food</v>
      </c>
      <c r="L5727" s="1" t="str">
        <f>IF(cleaning_working[[#This Row],[date]]="","Missing","Available")</f>
        <v>Available</v>
      </c>
    </row>
    <row r="5728" spans="1:12" x14ac:dyDescent="0.35">
      <c r="A5728" s="1" t="s">
        <v>5808</v>
      </c>
      <c r="B5728" s="1" t="s">
        <v>210</v>
      </c>
      <c r="C5728" s="3">
        <v>44551</v>
      </c>
      <c r="D5728" s="1" t="s">
        <v>13</v>
      </c>
      <c r="E5728" s="1" t="s">
        <v>45</v>
      </c>
      <c r="F5728" s="1">
        <v>1773</v>
      </c>
      <c r="G5728" s="1" t="s">
        <v>64</v>
      </c>
      <c r="H5728" s="1" t="s">
        <v>33</v>
      </c>
      <c r="I5728" s="1" t="s">
        <v>137</v>
      </c>
      <c r="J5728" s="1" t="str" cm="1">
        <f t="array" ref="J5728">_xlfn.IFS(F5728="","missing",F5728&lt;0,"negative",F5728=0,"zero",AND(F5728&gt;=99999,MOD(F5728,9)=0),"99999 placeholder",AND(F5728&gt;$O$5,D5728="Expense"),"Expense outlier",AND(F5728&gt;$P$5,D5728="Income"),"Income outlier",TRUE,"valid")</f>
        <v>valid</v>
      </c>
      <c r="K5728" s="1" t="str">
        <f>_xlfn.XLOOKUP(I5728,[1]category_mapping!$F$2:$F$19,[1]category_mapping!$G$2:$G$19,E5728)</f>
        <v>travel</v>
      </c>
      <c r="L5728" s="1" t="str">
        <f>IF(cleaning_working[[#This Row],[date]]="","Missing","Available")</f>
        <v>Available</v>
      </c>
    </row>
    <row r="5729" spans="1:12" x14ac:dyDescent="0.35">
      <c r="A5729" s="1" t="s">
        <v>5809</v>
      </c>
      <c r="B5729" s="1" t="s">
        <v>281</v>
      </c>
      <c r="C5729" s="3">
        <v>45651</v>
      </c>
      <c r="D5729" s="1" t="s">
        <v>13</v>
      </c>
      <c r="E5729" s="1" t="s">
        <v>96</v>
      </c>
      <c r="F5729" s="1">
        <v>9255</v>
      </c>
      <c r="G5729" s="1" t="s">
        <v>18</v>
      </c>
      <c r="H5729" s="1" t="s">
        <v>65</v>
      </c>
      <c r="I5729" s="1" t="s">
        <v>90</v>
      </c>
      <c r="J5729" s="1" t="str" cm="1">
        <f t="array" ref="J5729">_xlfn.IFS(F5729="","missing",F5729&lt;0,"negative",F5729=0,"zero",AND(F5729&gt;=99999,MOD(F5729,9)=0),"99999 placeholder",AND(F5729&gt;$O$5,D5729="Expense"),"Expense outlier",AND(F5729&gt;$P$5,D5729="Income"),"Income outlier",TRUE,"valid")</f>
        <v>valid</v>
      </c>
      <c r="K5729" s="1" t="str">
        <f>_xlfn.XLOOKUP(I5729,[1]category_mapping!$F$2:$F$19,[1]category_mapping!$G$2:$G$19,E5729)</f>
        <v>travel</v>
      </c>
      <c r="L5729" s="1" t="str">
        <f>IF(cleaning_working[[#This Row],[date]]="","Missing","Available")</f>
        <v>Available</v>
      </c>
    </row>
    <row r="5730" spans="1:12" x14ac:dyDescent="0.35">
      <c r="A5730" s="1" t="s">
        <v>5810</v>
      </c>
      <c r="B5730" s="1" t="s">
        <v>341</v>
      </c>
      <c r="C5730" s="3">
        <v>44230</v>
      </c>
      <c r="D5730" s="1" t="s">
        <v>13</v>
      </c>
      <c r="E5730" s="1" t="s">
        <v>39</v>
      </c>
      <c r="F5730" s="1">
        <v>1238</v>
      </c>
      <c r="G5730" s="1" t="s">
        <v>32</v>
      </c>
      <c r="H5730" s="1" t="s">
        <v>65</v>
      </c>
      <c r="I5730" s="1" t="s">
        <v>27</v>
      </c>
      <c r="J5730" s="1" t="str" cm="1">
        <f t="array" ref="J5730">_xlfn.IFS(F5730="","missing",F5730&lt;0,"negative",F5730=0,"zero",AND(F5730&gt;=99999,MOD(F5730,9)=0),"99999 placeholder",AND(F5730&gt;$O$5,D5730="Expense"),"Expense outlier",AND(F5730&gt;$P$5,D5730="Income"),"Income outlier",TRUE,"valid")</f>
        <v>valid</v>
      </c>
      <c r="K5730" s="1" t="str">
        <f>_xlfn.XLOOKUP(I5730,[1]category_mapping!$F$2:$F$19,[1]category_mapping!$G$2:$G$19,E5730)</f>
        <v>food</v>
      </c>
      <c r="L5730" s="1" t="str">
        <f>IF(cleaning_working[[#This Row],[date]]="","Missing","Available")</f>
        <v>Available</v>
      </c>
    </row>
    <row r="5731" spans="1:12" x14ac:dyDescent="0.35">
      <c r="A5731" s="1" t="s">
        <v>5811</v>
      </c>
      <c r="B5731" s="1" t="s">
        <v>296</v>
      </c>
      <c r="C5731" s="3">
        <v>44686</v>
      </c>
      <c r="D5731" s="1" t="s">
        <v>13</v>
      </c>
      <c r="E5731" s="1" t="s">
        <v>104</v>
      </c>
      <c r="F5731" s="1">
        <v>1346</v>
      </c>
      <c r="G5731" s="1" t="s">
        <v>40</v>
      </c>
      <c r="H5731" s="1" t="s">
        <v>107</v>
      </c>
      <c r="I5731" s="1" t="s">
        <v>20</v>
      </c>
      <c r="J5731" s="1" t="str" cm="1">
        <f t="array" ref="J5731">_xlfn.IFS(F5731="","missing",F5731&lt;0,"negative",F5731=0,"zero",AND(F5731&gt;=99999,MOD(F5731,9)=0),"99999 placeholder",AND(F5731&gt;$O$5,D5731="Expense"),"Expense outlier",AND(F5731&gt;$P$5,D5731="Income"),"Income outlier",TRUE,"valid")</f>
        <v>valid</v>
      </c>
      <c r="K5731" s="1" t="str">
        <f>_xlfn.XLOOKUP(I5731,[1]category_mapping!$F$2:$F$19,[1]category_mapping!$G$2:$G$19,E5731)</f>
        <v>entertainment</v>
      </c>
      <c r="L5731" s="1" t="str">
        <f>IF(cleaning_working[[#This Row],[date]]="","Missing","Available")</f>
        <v>Available</v>
      </c>
    </row>
    <row r="5732" spans="1:12" x14ac:dyDescent="0.35">
      <c r="A5732" s="1" t="s">
        <v>5812</v>
      </c>
      <c r="B5732" s="1" t="s">
        <v>762</v>
      </c>
      <c r="C5732" s="3">
        <v>44969</v>
      </c>
      <c r="D5732" s="1" t="s">
        <v>13</v>
      </c>
      <c r="E5732" s="1" t="s">
        <v>45</v>
      </c>
      <c r="F5732" s="1">
        <v>7532</v>
      </c>
      <c r="G5732" s="1" t="s">
        <v>32</v>
      </c>
      <c r="H5732" s="1" t="s">
        <v>133</v>
      </c>
      <c r="I5732" s="1" t="s">
        <v>80</v>
      </c>
      <c r="J5732" s="1" t="str" cm="1">
        <f t="array" ref="J5732">_xlfn.IFS(F5732="","missing",F5732&lt;0,"negative",F5732=0,"zero",AND(F5732&gt;=99999,MOD(F5732,9)=0),"99999 placeholder",AND(F5732&gt;$O$5,D5732="Expense"),"Expense outlier",AND(F5732&gt;$P$5,D5732="Income"),"Income outlier",TRUE,"valid")</f>
        <v>valid</v>
      </c>
      <c r="K5732" s="1" t="str">
        <f>_xlfn.XLOOKUP(I5732,[1]category_mapping!$F$2:$F$19,[1]category_mapping!$G$2:$G$19,E5732)</f>
        <v>food</v>
      </c>
      <c r="L5732" s="1" t="str">
        <f>IF(cleaning_working[[#This Row],[date]]="","Missing","Available")</f>
        <v>Available</v>
      </c>
    </row>
    <row r="5733" spans="1:12" x14ac:dyDescent="0.35">
      <c r="A5733" s="1" t="s">
        <v>5813</v>
      </c>
      <c r="B5733" s="1" t="s">
        <v>762</v>
      </c>
      <c r="C5733" s="3">
        <v>45517</v>
      </c>
      <c r="D5733" s="1" t="s">
        <v>13</v>
      </c>
      <c r="E5733" s="1" t="s">
        <v>96</v>
      </c>
      <c r="F5733" s="1">
        <v>1434</v>
      </c>
      <c r="G5733" s="1" t="s">
        <v>64</v>
      </c>
      <c r="H5733" s="1" t="s">
        <v>65</v>
      </c>
      <c r="I5733" s="1" t="s">
        <v>137</v>
      </c>
      <c r="J5733" s="1" t="str" cm="1">
        <f t="array" ref="J5733">_xlfn.IFS(F5733="","missing",F5733&lt;0,"negative",F5733=0,"zero",AND(F5733&gt;=99999,MOD(F5733,9)=0),"99999 placeholder",AND(F5733&gt;$O$5,D5733="Expense"),"Expense outlier",AND(F5733&gt;$P$5,D5733="Income"),"Income outlier",TRUE,"valid")</f>
        <v>valid</v>
      </c>
      <c r="K5733" s="1" t="str">
        <f>_xlfn.XLOOKUP(I5733,[1]category_mapping!$F$2:$F$19,[1]category_mapping!$G$2:$G$19,E5733)</f>
        <v>travel</v>
      </c>
      <c r="L5733" s="1" t="str">
        <f>IF(cleaning_working[[#This Row],[date]]="","Missing","Available")</f>
        <v>Available</v>
      </c>
    </row>
    <row r="5734" spans="1:12" x14ac:dyDescent="0.35">
      <c r="A5734" s="1" t="s">
        <v>5814</v>
      </c>
      <c r="B5734" s="1" t="s">
        <v>132</v>
      </c>
      <c r="C5734" s="3">
        <v>44880</v>
      </c>
      <c r="D5734" s="1" t="s">
        <v>13</v>
      </c>
      <c r="E5734" s="1" t="s">
        <v>39</v>
      </c>
      <c r="F5734" s="1">
        <v>2193</v>
      </c>
      <c r="G5734" s="1" t="s">
        <v>32</v>
      </c>
      <c r="H5734" s="1" t="s">
        <v>25</v>
      </c>
      <c r="I5734" s="1" t="s">
        <v>58</v>
      </c>
      <c r="J5734" s="1" t="str" cm="1">
        <f t="array" ref="J5734">_xlfn.IFS(F5734="","missing",F5734&lt;0,"negative",F5734=0,"zero",AND(F5734&gt;=99999,MOD(F5734,9)=0),"99999 placeholder",AND(F5734&gt;$O$5,D5734="Expense"),"Expense outlier",AND(F5734&gt;$P$5,D5734="Income"),"Income outlier",TRUE,"valid")</f>
        <v>valid</v>
      </c>
      <c r="K5734" s="1" t="str">
        <f>_xlfn.XLOOKUP(I5734,[1]category_mapping!$F$2:$F$19,[1]category_mapping!$G$2:$G$19,E5734)</f>
        <v>food</v>
      </c>
      <c r="L5734" s="1" t="str">
        <f>IF(cleaning_working[[#This Row],[date]]="","Missing","Available")</f>
        <v>Available</v>
      </c>
    </row>
    <row r="5735" spans="1:12" x14ac:dyDescent="0.35">
      <c r="A5735" s="1" t="s">
        <v>5815</v>
      </c>
      <c r="B5735" s="1" t="s">
        <v>283</v>
      </c>
      <c r="C5735" s="3">
        <v>45471</v>
      </c>
      <c r="D5735" s="1" t="s">
        <v>13</v>
      </c>
      <c r="E5735" s="1" t="s">
        <v>24</v>
      </c>
      <c r="F5735" s="1">
        <v>6471</v>
      </c>
      <c r="G5735" s="1" t="s">
        <v>32</v>
      </c>
      <c r="H5735" s="1" t="s">
        <v>86</v>
      </c>
      <c r="I5735" s="1" t="s">
        <v>123</v>
      </c>
      <c r="J5735" s="1" t="str" cm="1">
        <f t="array" ref="J5735">_xlfn.IFS(F5735="","missing",F5735&lt;0,"negative",F5735=0,"zero",AND(F5735&gt;=99999,MOD(F5735,9)=0),"99999 placeholder",AND(F5735&gt;$O$5,D5735="Expense"),"Expense outlier",AND(F5735&gt;$P$5,D5735="Income"),"Income outlier",TRUE,"valid")</f>
        <v>valid</v>
      </c>
      <c r="K5735" s="1" t="str">
        <f>_xlfn.XLOOKUP(I5735,[1]category_mapping!$F$2:$F$19,[1]category_mapping!$G$2:$G$19,E5735)</f>
        <v>rent</v>
      </c>
      <c r="L5735" s="1" t="str">
        <f>IF(cleaning_working[[#This Row],[date]]="","Missing","Available")</f>
        <v>Available</v>
      </c>
    </row>
    <row r="5736" spans="1:12" x14ac:dyDescent="0.35">
      <c r="A5736" s="1" t="s">
        <v>5816</v>
      </c>
      <c r="B5736" s="1" t="s">
        <v>379</v>
      </c>
      <c r="C5736" s="3">
        <v>45121</v>
      </c>
      <c r="D5736" s="1" t="s">
        <v>13</v>
      </c>
      <c r="E5736" s="1" t="s">
        <v>63</v>
      </c>
      <c r="F5736" s="1">
        <v>9822</v>
      </c>
      <c r="G5736" s="1" t="s">
        <v>18</v>
      </c>
      <c r="H5736" s="1" t="s">
        <v>65</v>
      </c>
      <c r="I5736" s="1" t="s">
        <v>272</v>
      </c>
      <c r="J5736" s="1" t="str" cm="1">
        <f t="array" ref="J5736">_xlfn.IFS(F5736="","missing",F5736&lt;0,"negative",F5736=0,"zero",AND(F5736&gt;=99999,MOD(F5736,9)=0),"99999 placeholder",AND(F5736&gt;$O$5,D5736="Expense"),"Expense outlier",AND(F5736&gt;$P$5,D5736="Income"),"Income outlier",TRUE,"valid")</f>
        <v>valid</v>
      </c>
      <c r="K5736" s="1" t="str">
        <f>_xlfn.XLOOKUP(I5736,[1]category_mapping!$F$2:$F$19,[1]category_mapping!$G$2:$G$19,E5736)</f>
        <v>food</v>
      </c>
      <c r="L5736" s="1" t="str">
        <f>IF(cleaning_working[[#This Row],[date]]="","Missing","Available")</f>
        <v>Available</v>
      </c>
    </row>
    <row r="5737" spans="1:12" x14ac:dyDescent="0.35">
      <c r="A5737" s="1" t="s">
        <v>2157</v>
      </c>
      <c r="B5737" s="1" t="s">
        <v>187</v>
      </c>
      <c r="C5737" s="3">
        <v>44738</v>
      </c>
      <c r="D5737" s="1" t="s">
        <v>13</v>
      </c>
      <c r="E5737" s="1" t="s">
        <v>24</v>
      </c>
      <c r="F5737" s="1">
        <v>9304</v>
      </c>
      <c r="G5737" s="1" t="s">
        <v>40</v>
      </c>
      <c r="H5737" s="1" t="s">
        <v>52</v>
      </c>
      <c r="I5737" s="1" t="s">
        <v>80</v>
      </c>
      <c r="J5737" s="1" t="str" cm="1">
        <f t="array" ref="J5737">_xlfn.IFS(F5737="","missing",F5737&lt;0,"negative",F5737=0,"zero",AND(F5737&gt;=99999,MOD(F5737,9)=0),"99999 placeholder",AND(F5737&gt;$O$5,D5737="Expense"),"Expense outlier",AND(F5737&gt;$P$5,D5737="Income"),"Income outlier",TRUE,"valid")</f>
        <v>valid</v>
      </c>
      <c r="K5737" s="1" t="str">
        <f>_xlfn.XLOOKUP(I5737,[1]category_mapping!$F$2:$F$19,[1]category_mapping!$G$2:$G$19,E5737)</f>
        <v>food</v>
      </c>
      <c r="L5737" s="1" t="str">
        <f>IF(cleaning_working[[#This Row],[date]]="","Missing","Available")</f>
        <v>Available</v>
      </c>
    </row>
    <row r="5738" spans="1:12" x14ac:dyDescent="0.35">
      <c r="A5738" s="1" t="s">
        <v>5817</v>
      </c>
      <c r="B5738" s="1" t="s">
        <v>414</v>
      </c>
      <c r="C5738" s="3">
        <v>44992</v>
      </c>
      <c r="D5738" s="1" t="s">
        <v>13</v>
      </c>
      <c r="E5738" s="1" t="s">
        <v>17</v>
      </c>
      <c r="F5738" s="1">
        <v>4600</v>
      </c>
      <c r="G5738" s="1" t="s">
        <v>40</v>
      </c>
      <c r="H5738" s="1" t="s">
        <v>86</v>
      </c>
      <c r="I5738" s="1" t="s">
        <v>87</v>
      </c>
      <c r="J5738" s="1" t="str" cm="1">
        <f t="array" ref="J5738">_xlfn.IFS(F5738="","missing",F5738&lt;0,"negative",F5738=0,"zero",AND(F5738&gt;=99999,MOD(F5738,9)=0),"99999 placeholder",AND(F5738&gt;$O$5,D5738="Expense"),"Expense outlier",AND(F5738&gt;$P$5,D5738="Income"),"Income outlier",TRUE,"valid")</f>
        <v>valid</v>
      </c>
      <c r="K5738" s="1" t="str">
        <f>_xlfn.XLOOKUP(I5738,[1]category_mapping!$F$2:$F$19,[1]category_mapping!$G$2:$G$19,E5738)</f>
        <v>education</v>
      </c>
      <c r="L5738" s="1" t="str">
        <f>IF(cleaning_working[[#This Row],[date]]="","Missing","Available")</f>
        <v>Available</v>
      </c>
    </row>
    <row r="5739" spans="1:12" x14ac:dyDescent="0.35">
      <c r="A5739" s="1" t="s">
        <v>5818</v>
      </c>
      <c r="B5739" s="1" t="s">
        <v>250</v>
      </c>
      <c r="C5739" s="3">
        <v>45102</v>
      </c>
      <c r="D5739" s="1" t="s">
        <v>13</v>
      </c>
      <c r="E5739" s="1" t="s">
        <v>45</v>
      </c>
      <c r="F5739" s="1">
        <v>1248</v>
      </c>
      <c r="G5739" s="1" t="s">
        <v>18</v>
      </c>
      <c r="H5739" s="1" t="s">
        <v>26</v>
      </c>
      <c r="I5739" s="1" t="s">
        <v>272</v>
      </c>
      <c r="J5739" s="1" t="str" cm="1">
        <f t="array" ref="J5739">_xlfn.IFS(F5739="","missing",F5739&lt;0,"negative",F5739=0,"zero",AND(F5739&gt;=99999,MOD(F5739,9)=0),"99999 placeholder",AND(F5739&gt;$O$5,D5739="Expense"),"Expense outlier",AND(F5739&gt;$P$5,D5739="Income"),"Income outlier",TRUE,"valid")</f>
        <v>valid</v>
      </c>
      <c r="K5739" s="1" t="str">
        <f>_xlfn.XLOOKUP(I5739,[1]category_mapping!$F$2:$F$19,[1]category_mapping!$G$2:$G$19,E5739)</f>
        <v>food</v>
      </c>
      <c r="L5739" s="1" t="str">
        <f>IF(cleaning_working[[#This Row],[date]]="","Missing","Available")</f>
        <v>Available</v>
      </c>
    </row>
    <row r="5740" spans="1:12" x14ac:dyDescent="0.35">
      <c r="A5740" s="1" t="s">
        <v>5819</v>
      </c>
      <c r="B5740" s="1" t="s">
        <v>431</v>
      </c>
      <c r="C5740" s="3">
        <v>44259</v>
      </c>
      <c r="D5740" s="1" t="s">
        <v>13</v>
      </c>
      <c r="E5740" s="1" t="s">
        <v>24</v>
      </c>
      <c r="F5740" s="1">
        <v>3260</v>
      </c>
      <c r="G5740" s="1" t="s">
        <v>18</v>
      </c>
      <c r="H5740" s="1" t="s">
        <v>107</v>
      </c>
      <c r="I5740" s="1" t="s">
        <v>34</v>
      </c>
      <c r="J5740" s="1" t="str" cm="1">
        <f t="array" ref="J5740">_xlfn.IFS(F5740="","missing",F5740&lt;0,"negative",F5740=0,"zero",AND(F5740&gt;=99999,MOD(F5740,9)=0),"99999 placeholder",AND(F5740&gt;$O$5,D5740="Expense"),"Expense outlier",AND(F5740&gt;$P$5,D5740="Income"),"Income outlier",TRUE,"valid")</f>
        <v>valid</v>
      </c>
      <c r="K5740" s="1" t="str">
        <f>_xlfn.XLOOKUP(I5740,[1]category_mapping!$F$2:$F$19,[1]category_mapping!$G$2:$G$19,E5740)</f>
        <v>education</v>
      </c>
      <c r="L5740" s="1" t="str">
        <f>IF(cleaning_working[[#This Row],[date]]="","Missing","Available")</f>
        <v>Available</v>
      </c>
    </row>
    <row r="5741" spans="1:12" x14ac:dyDescent="0.35">
      <c r="A5741" s="1" t="s">
        <v>5820</v>
      </c>
      <c r="B5741" s="1" t="s">
        <v>508</v>
      </c>
      <c r="C5741" s="3">
        <v>44379</v>
      </c>
      <c r="D5741" s="1" t="s">
        <v>13</v>
      </c>
      <c r="E5741" s="1" t="s">
        <v>45</v>
      </c>
      <c r="F5741" s="1">
        <v>4439</v>
      </c>
      <c r="G5741" s="1" t="s">
        <v>64</v>
      </c>
      <c r="H5741" s="1" t="s">
        <v>19</v>
      </c>
      <c r="I5741" s="1" t="s">
        <v>93</v>
      </c>
      <c r="J5741" s="1" t="str" cm="1">
        <f t="array" ref="J5741">_xlfn.IFS(F5741="","missing",F5741&lt;0,"negative",F5741=0,"zero",AND(F5741&gt;=99999,MOD(F5741,9)=0),"99999 placeholder",AND(F5741&gt;$O$5,D5741="Expense"),"Expense outlier",AND(F5741&gt;$P$5,D5741="Income"),"Income outlier",TRUE,"valid")</f>
        <v>valid</v>
      </c>
      <c r="K5741" s="1" t="str">
        <f>_xlfn.XLOOKUP(I5741,[1]category_mapping!$F$2:$F$19,[1]category_mapping!$G$2:$G$19,E5741)</f>
        <v>entertainment</v>
      </c>
      <c r="L5741" s="1" t="str">
        <f>IF(cleaning_working[[#This Row],[date]]="","Missing","Available")</f>
        <v>Available</v>
      </c>
    </row>
    <row r="5742" spans="1:12" x14ac:dyDescent="0.35">
      <c r="A5742" s="1" t="s">
        <v>5821</v>
      </c>
      <c r="B5742" s="1" t="s">
        <v>168</v>
      </c>
      <c r="C5742" s="3">
        <v>44595</v>
      </c>
      <c r="D5742" s="1" t="s">
        <v>13</v>
      </c>
      <c r="E5742" s="1" t="s">
        <v>45</v>
      </c>
      <c r="F5742" s="1">
        <v>9689</v>
      </c>
      <c r="G5742" s="1" t="s">
        <v>18</v>
      </c>
      <c r="H5742" s="1" t="s">
        <v>133</v>
      </c>
      <c r="I5742" s="1" t="s">
        <v>49</v>
      </c>
      <c r="J5742" s="1" t="str" cm="1">
        <f t="array" ref="J5742">_xlfn.IFS(F5742="","missing",F5742&lt;0,"negative",F5742=0,"zero",AND(F5742&gt;=99999,MOD(F5742,9)=0),"99999 placeholder",AND(F5742&gt;$O$5,D5742="Expense"),"Expense outlier",AND(F5742&gt;$P$5,D5742="Income"),"Income outlier",TRUE,"valid")</f>
        <v>valid</v>
      </c>
      <c r="K5742" s="1" t="str">
        <f>_xlfn.XLOOKUP(I5742,[1]category_mapping!$F$2:$F$19,[1]category_mapping!$G$2:$G$19,E5742)</f>
        <v>entertainment</v>
      </c>
      <c r="L5742" s="1" t="str">
        <f>IF(cleaning_working[[#This Row],[date]]="","Missing","Available")</f>
        <v>Available</v>
      </c>
    </row>
    <row r="5743" spans="1:12" x14ac:dyDescent="0.35">
      <c r="A5743" s="1" t="s">
        <v>5822</v>
      </c>
      <c r="B5743" s="1" t="s">
        <v>175</v>
      </c>
      <c r="C5743" s="3">
        <v>44550</v>
      </c>
      <c r="D5743" s="1" t="s">
        <v>13</v>
      </c>
      <c r="E5743" s="1" t="s">
        <v>70</v>
      </c>
      <c r="F5743" s="1">
        <v>1608</v>
      </c>
      <c r="G5743" s="1" t="s">
        <v>25</v>
      </c>
      <c r="H5743" s="1" t="s">
        <v>133</v>
      </c>
      <c r="J5743" s="1" t="str" cm="1">
        <f t="array" ref="J5743">_xlfn.IFS(F5743="","missing",F5743&lt;0,"negative",F5743=0,"zero",AND(F5743&gt;=99999,MOD(F5743,9)=0),"99999 placeholder",AND(F5743&gt;$O$5,D5743="Expense"),"Expense outlier",AND(F5743&gt;$P$5,D5743="Income"),"Income outlier",TRUE,"valid")</f>
        <v>valid</v>
      </c>
      <c r="K5743" s="1" t="str">
        <f>_xlfn.XLOOKUP(I5743,[1]category_mapping!$F$2:$F$19,[1]category_mapping!$G$2:$G$19,E5743)</f>
        <v>others</v>
      </c>
      <c r="L5743" s="1" t="str">
        <f>IF(cleaning_working[[#This Row],[date]]="","Missing","Available")</f>
        <v>Available</v>
      </c>
    </row>
    <row r="5744" spans="1:12" x14ac:dyDescent="0.35">
      <c r="A5744" s="1" t="s">
        <v>5823</v>
      </c>
      <c r="B5744" s="1" t="s">
        <v>245</v>
      </c>
      <c r="C5744" s="3">
        <v>45097</v>
      </c>
      <c r="D5744" s="1" t="s">
        <v>13</v>
      </c>
      <c r="E5744" s="1" t="s">
        <v>63</v>
      </c>
      <c r="F5744" s="1">
        <v>4135</v>
      </c>
      <c r="G5744" s="1" t="s">
        <v>32</v>
      </c>
      <c r="H5744" s="1" t="s">
        <v>159</v>
      </c>
      <c r="I5744" s="1" t="s">
        <v>93</v>
      </c>
      <c r="J5744" s="1" t="str" cm="1">
        <f t="array" ref="J5744">_xlfn.IFS(F5744="","missing",F5744&lt;0,"negative",F5744=0,"zero",AND(F5744&gt;=99999,MOD(F5744,9)=0),"99999 placeholder",AND(F5744&gt;$O$5,D5744="Expense"),"Expense outlier",AND(F5744&gt;$P$5,D5744="Income"),"Income outlier",TRUE,"valid")</f>
        <v>valid</v>
      </c>
      <c r="K5744" s="1" t="str">
        <f>_xlfn.XLOOKUP(I5744,[1]category_mapping!$F$2:$F$19,[1]category_mapping!$G$2:$G$19,E5744)</f>
        <v>utilities</v>
      </c>
      <c r="L5744" s="1" t="str">
        <f>IF(cleaning_working[[#This Row],[date]]="","Missing","Available")</f>
        <v>Available</v>
      </c>
    </row>
    <row r="5745" spans="1:12" x14ac:dyDescent="0.35">
      <c r="A5745" s="1" t="s">
        <v>5824</v>
      </c>
      <c r="B5745" s="1" t="s">
        <v>109</v>
      </c>
      <c r="C5745" s="3">
        <v>44903</v>
      </c>
      <c r="D5745" s="1" t="s">
        <v>13</v>
      </c>
      <c r="E5745" s="1" t="s">
        <v>96</v>
      </c>
      <c r="F5745" s="1">
        <v>2030</v>
      </c>
      <c r="G5745" s="1" t="s">
        <v>40</v>
      </c>
      <c r="H5745" s="1" t="s">
        <v>19</v>
      </c>
      <c r="I5745" s="1" t="s">
        <v>80</v>
      </c>
      <c r="J5745" s="1" t="str" cm="1">
        <f t="array" ref="J5745">_xlfn.IFS(F5745="","missing",F5745&lt;0,"negative",F5745=0,"zero",AND(F5745&gt;=99999,MOD(F5745,9)=0),"99999 placeholder",AND(F5745&gt;$O$5,D5745="Expense"),"Expense outlier",AND(F5745&gt;$P$5,D5745="Income"),"Income outlier",TRUE,"valid")</f>
        <v>valid</v>
      </c>
      <c r="K5745" s="1" t="str">
        <f>_xlfn.XLOOKUP(I5745,[1]category_mapping!$F$2:$F$19,[1]category_mapping!$G$2:$G$19,E5745)</f>
        <v>food</v>
      </c>
      <c r="L5745" s="1" t="str">
        <f>IF(cleaning_working[[#This Row],[date]]="","Missing","Available")</f>
        <v>Available</v>
      </c>
    </row>
    <row r="5746" spans="1:12" x14ac:dyDescent="0.35">
      <c r="A5746" s="1" t="s">
        <v>5825</v>
      </c>
      <c r="B5746" s="1" t="s">
        <v>467</v>
      </c>
      <c r="C5746" s="3">
        <v>44734</v>
      </c>
      <c r="D5746" s="1" t="s">
        <v>13</v>
      </c>
      <c r="E5746" s="1" t="s">
        <v>39</v>
      </c>
      <c r="F5746" s="1">
        <v>6187</v>
      </c>
      <c r="G5746" s="1" t="s">
        <v>64</v>
      </c>
      <c r="H5746" s="1" t="s">
        <v>133</v>
      </c>
      <c r="I5746" s="1" t="s">
        <v>27</v>
      </c>
      <c r="J5746" s="1" t="str" cm="1">
        <f t="array" ref="J5746">_xlfn.IFS(F5746="","missing",F5746&lt;0,"negative",F5746=0,"zero",AND(F5746&gt;=99999,MOD(F5746,9)=0),"99999 placeholder",AND(F5746&gt;$O$5,D5746="Expense"),"Expense outlier",AND(F5746&gt;$P$5,D5746="Income"),"Income outlier",TRUE,"valid")</f>
        <v>valid</v>
      </c>
      <c r="K5746" s="1" t="str">
        <f>_xlfn.XLOOKUP(I5746,[1]category_mapping!$F$2:$F$19,[1]category_mapping!$G$2:$G$19,E5746)</f>
        <v>food</v>
      </c>
      <c r="L5746" s="1" t="str">
        <f>IF(cleaning_working[[#This Row],[date]]="","Missing","Available")</f>
        <v>Available</v>
      </c>
    </row>
    <row r="5747" spans="1:12" x14ac:dyDescent="0.35">
      <c r="A5747" s="1" t="s">
        <v>5826</v>
      </c>
      <c r="B5747" s="1" t="s">
        <v>73</v>
      </c>
      <c r="C5747" s="3">
        <v>44603</v>
      </c>
      <c r="D5747" s="1" t="s">
        <v>13</v>
      </c>
      <c r="E5747" s="1" t="s">
        <v>17</v>
      </c>
      <c r="F5747" s="1">
        <v>6883</v>
      </c>
      <c r="G5747" s="1" t="s">
        <v>40</v>
      </c>
      <c r="H5747" s="1" t="s">
        <v>26</v>
      </c>
      <c r="I5747" s="1" t="s">
        <v>20</v>
      </c>
      <c r="J5747" s="1" t="str" cm="1">
        <f t="array" ref="J5747">_xlfn.IFS(F5747="","missing",F5747&lt;0,"negative",F5747=0,"zero",AND(F5747&gt;=99999,MOD(F5747,9)=0),"99999 placeholder",AND(F5747&gt;$O$5,D5747="Expense"),"Expense outlier",AND(F5747&gt;$P$5,D5747="Income"),"Income outlier",TRUE,"valid")</f>
        <v>valid</v>
      </c>
      <c r="K5747" s="1" t="str">
        <f>_xlfn.XLOOKUP(I5747,[1]category_mapping!$F$2:$F$19,[1]category_mapping!$G$2:$G$19,E5747)</f>
        <v>entertainment</v>
      </c>
      <c r="L5747" s="1" t="str">
        <f>IF(cleaning_working[[#This Row],[date]]="","Missing","Available")</f>
        <v>Available</v>
      </c>
    </row>
    <row r="5748" spans="1:12" x14ac:dyDescent="0.35">
      <c r="A5748" s="1" t="s">
        <v>5827</v>
      </c>
      <c r="B5748" s="1" t="s">
        <v>557</v>
      </c>
      <c r="C5748" s="3">
        <v>44226</v>
      </c>
      <c r="D5748" s="1" t="s">
        <v>13</v>
      </c>
      <c r="E5748" s="1" t="s">
        <v>45</v>
      </c>
      <c r="F5748" s="1">
        <v>4771</v>
      </c>
      <c r="G5748" s="1" t="s">
        <v>25</v>
      </c>
      <c r="H5748" s="1" t="s">
        <v>83</v>
      </c>
      <c r="I5748" s="1" t="s">
        <v>58</v>
      </c>
      <c r="J5748" s="1" t="str" cm="1">
        <f t="array" ref="J5748">_xlfn.IFS(F5748="","missing",F5748&lt;0,"negative",F5748=0,"zero",AND(F5748&gt;=99999,MOD(F5748,9)=0),"99999 placeholder",AND(F5748&gt;$O$5,D5748="Expense"),"Expense outlier",AND(F5748&gt;$P$5,D5748="Income"),"Income outlier",TRUE,"valid")</f>
        <v>valid</v>
      </c>
      <c r="K5748" s="1" t="str">
        <f>_xlfn.XLOOKUP(I5748,[1]category_mapping!$F$2:$F$19,[1]category_mapping!$G$2:$G$19,E5748)</f>
        <v>entertainment</v>
      </c>
      <c r="L5748" s="1" t="str">
        <f>IF(cleaning_working[[#This Row],[date]]="","Missing","Available")</f>
        <v>Available</v>
      </c>
    </row>
    <row r="5749" spans="1:12" x14ac:dyDescent="0.35">
      <c r="A5749" s="1" t="s">
        <v>5828</v>
      </c>
      <c r="B5749" s="1" t="s">
        <v>790</v>
      </c>
      <c r="C5749" s="3">
        <v>45084</v>
      </c>
      <c r="D5749" s="1" t="s">
        <v>13</v>
      </c>
      <c r="E5749" s="1" t="s">
        <v>63</v>
      </c>
      <c r="F5749" s="1">
        <v>8933</v>
      </c>
      <c r="G5749" s="1" t="s">
        <v>64</v>
      </c>
      <c r="H5749" s="1" t="s">
        <v>86</v>
      </c>
      <c r="I5749" s="1" t="s">
        <v>272</v>
      </c>
      <c r="J5749" s="1" t="str" cm="1">
        <f t="array" ref="J5749">_xlfn.IFS(F5749="","missing",F5749&lt;0,"negative",F5749=0,"zero",AND(F5749&gt;=99999,MOD(F5749,9)=0),"99999 placeholder",AND(F5749&gt;$O$5,D5749="Expense"),"Expense outlier",AND(F5749&gt;$P$5,D5749="Income"),"Income outlier",TRUE,"valid")</f>
        <v>valid</v>
      </c>
      <c r="K5749" s="1" t="str">
        <f>_xlfn.XLOOKUP(I5749,[1]category_mapping!$F$2:$F$19,[1]category_mapping!$G$2:$G$19,E5749)</f>
        <v>food</v>
      </c>
      <c r="L5749" s="1" t="str">
        <f>IF(cleaning_working[[#This Row],[date]]="","Missing","Available")</f>
        <v>Available</v>
      </c>
    </row>
    <row r="5750" spans="1:12" x14ac:dyDescent="0.35">
      <c r="A5750" s="1" t="s">
        <v>5829</v>
      </c>
      <c r="B5750" s="1" t="s">
        <v>235</v>
      </c>
      <c r="C5750" s="3">
        <v>45369</v>
      </c>
      <c r="D5750" s="1" t="s">
        <v>13</v>
      </c>
      <c r="E5750" s="1" t="s">
        <v>24</v>
      </c>
      <c r="F5750" s="1">
        <v>19183</v>
      </c>
      <c r="G5750" s="1" t="s">
        <v>40</v>
      </c>
      <c r="H5750" s="1" t="s">
        <v>33</v>
      </c>
      <c r="I5750" s="1" t="s">
        <v>53</v>
      </c>
      <c r="J5750" s="1" t="str" cm="1">
        <f t="array" ref="J5750">_xlfn.IFS(F5750="","missing",F5750&lt;0,"negative",F5750=0,"zero",AND(F5750&gt;=99999,MOD(F5750,9)=0),"99999 placeholder",AND(F5750&gt;$O$5,D5750="Expense"),"Expense outlier",AND(F5750&gt;$P$5,D5750="Income"),"Income outlier",TRUE,"valid")</f>
        <v>Expense outlier</v>
      </c>
      <c r="K5750" s="1" t="str">
        <f>_xlfn.XLOOKUP(I5750,[1]category_mapping!$F$2:$F$19,[1]category_mapping!$G$2:$G$19,E5750)</f>
        <v>travel</v>
      </c>
      <c r="L5750" s="1" t="str">
        <f>IF(cleaning_working[[#This Row],[date]]="","Missing","Available")</f>
        <v>Available</v>
      </c>
    </row>
    <row r="5751" spans="1:12" x14ac:dyDescent="0.35">
      <c r="A5751" s="1" t="s">
        <v>5830</v>
      </c>
      <c r="B5751" s="1" t="s">
        <v>255</v>
      </c>
      <c r="C5751" s="3">
        <v>45526</v>
      </c>
      <c r="D5751" s="1" t="s">
        <v>13</v>
      </c>
      <c r="E5751" s="1" t="s">
        <v>39</v>
      </c>
      <c r="F5751" s="1">
        <v>239</v>
      </c>
      <c r="G5751" s="1" t="s">
        <v>25</v>
      </c>
      <c r="H5751" s="1" t="s">
        <v>107</v>
      </c>
      <c r="I5751" s="1" t="s">
        <v>53</v>
      </c>
      <c r="J5751" s="1" t="str" cm="1">
        <f t="array" ref="J5751">_xlfn.IFS(F5751="","missing",F5751&lt;0,"negative",F5751=0,"zero",AND(F5751&gt;=99999,MOD(F5751,9)=0),"99999 placeholder",AND(F5751&gt;$O$5,D5751="Expense"),"Expense outlier",AND(F5751&gt;$P$5,D5751="Income"),"Income outlier",TRUE,"valid")</f>
        <v>valid</v>
      </c>
      <c r="K5751" s="1" t="str">
        <f>_xlfn.XLOOKUP(I5751,[1]category_mapping!$F$2:$F$19,[1]category_mapping!$G$2:$G$19,E5751)</f>
        <v>travel</v>
      </c>
      <c r="L5751" s="1" t="str">
        <f>IF(cleaning_working[[#This Row],[date]]="","Missing","Available")</f>
        <v>Available</v>
      </c>
    </row>
    <row r="5752" spans="1:12" x14ac:dyDescent="0.35">
      <c r="A5752" s="1" t="s">
        <v>5831</v>
      </c>
      <c r="B5752" s="1" t="s">
        <v>262</v>
      </c>
      <c r="C5752" s="3">
        <v>45529</v>
      </c>
      <c r="D5752" s="1" t="s">
        <v>13</v>
      </c>
      <c r="E5752" s="1" t="s">
        <v>17</v>
      </c>
      <c r="F5752" s="1">
        <v>8854</v>
      </c>
      <c r="G5752" s="1" t="s">
        <v>64</v>
      </c>
      <c r="H5752" s="1" t="s">
        <v>107</v>
      </c>
      <c r="I5752" s="1" t="s">
        <v>97</v>
      </c>
      <c r="J5752" s="1" t="str" cm="1">
        <f t="array" ref="J5752">_xlfn.IFS(F5752="","missing",F5752&lt;0,"negative",F5752=0,"zero",AND(F5752&gt;=99999,MOD(F5752,9)=0),"99999 placeholder",AND(F5752&gt;$O$5,D5752="Expense"),"Expense outlier",AND(F5752&gt;$P$5,D5752="Income"),"Income outlier",TRUE,"valid")</f>
        <v>valid</v>
      </c>
      <c r="K5752" s="1" t="str">
        <f>_xlfn.XLOOKUP(I5752,[1]category_mapping!$F$2:$F$19,[1]category_mapping!$G$2:$G$19,E5752)</f>
        <v>health</v>
      </c>
      <c r="L5752" s="1" t="str">
        <f>IF(cleaning_working[[#This Row],[date]]="","Missing","Available")</f>
        <v>Available</v>
      </c>
    </row>
    <row r="5753" spans="1:12" x14ac:dyDescent="0.35">
      <c r="A5753" s="1" t="s">
        <v>5832</v>
      </c>
      <c r="B5753" s="1" t="s">
        <v>109</v>
      </c>
      <c r="C5753" s="3">
        <v>44305</v>
      </c>
      <c r="D5753" s="1" t="s">
        <v>13</v>
      </c>
      <c r="E5753" s="1" t="s">
        <v>96</v>
      </c>
      <c r="F5753" s="1">
        <v>903</v>
      </c>
      <c r="G5753" s="1" t="s">
        <v>64</v>
      </c>
      <c r="H5753" s="1" t="s">
        <v>52</v>
      </c>
      <c r="I5753" s="1" t="s">
        <v>128</v>
      </c>
      <c r="J5753" s="1" t="str" cm="1">
        <f t="array" ref="J5753">_xlfn.IFS(F5753="","missing",F5753&lt;0,"negative",F5753=0,"zero",AND(F5753&gt;=99999,MOD(F5753,9)=0),"99999 placeholder",AND(F5753&gt;$O$5,D5753="Expense"),"Expense outlier",AND(F5753&gt;$P$5,D5753="Income"),"Income outlier",TRUE,"valid")</f>
        <v>valid</v>
      </c>
      <c r="K5753" s="1" t="str">
        <f>_xlfn.XLOOKUP(I5753,[1]category_mapping!$F$2:$F$19,[1]category_mapping!$G$2:$G$19,E5753)</f>
        <v>utilities</v>
      </c>
      <c r="L5753" s="1" t="str">
        <f>IF(cleaning_working[[#This Row],[date]]="","Missing","Available")</f>
        <v>Available</v>
      </c>
    </row>
    <row r="5754" spans="1:12" x14ac:dyDescent="0.35">
      <c r="A5754" s="1" t="s">
        <v>5833</v>
      </c>
      <c r="B5754" s="1" t="s">
        <v>101</v>
      </c>
      <c r="C5754" s="3">
        <v>44887</v>
      </c>
      <c r="D5754" s="1" t="s">
        <v>13</v>
      </c>
      <c r="E5754" s="1" t="s">
        <v>24</v>
      </c>
      <c r="F5754" s="1">
        <v>4676</v>
      </c>
      <c r="G5754" s="1" t="s">
        <v>40</v>
      </c>
      <c r="H5754" s="1" t="s">
        <v>159</v>
      </c>
      <c r="I5754" s="1" t="s">
        <v>20</v>
      </c>
      <c r="J5754" s="1" t="str" cm="1">
        <f t="array" ref="J5754">_xlfn.IFS(F5754="","missing",F5754&lt;0,"negative",F5754=0,"zero",AND(F5754&gt;=99999,MOD(F5754,9)=0),"99999 placeholder",AND(F5754&gt;$O$5,D5754="Expense"),"Expense outlier",AND(F5754&gt;$P$5,D5754="Income"),"Income outlier",TRUE,"valid")</f>
        <v>valid</v>
      </c>
      <c r="K5754" s="1" t="str">
        <f>_xlfn.XLOOKUP(I5754,[1]category_mapping!$F$2:$F$19,[1]category_mapping!$G$2:$G$19,E5754)</f>
        <v>entertainment</v>
      </c>
      <c r="L5754" s="1" t="str">
        <f>IF(cleaning_working[[#This Row],[date]]="","Missing","Available")</f>
        <v>Available</v>
      </c>
    </row>
    <row r="5755" spans="1:12" x14ac:dyDescent="0.35">
      <c r="A5755" s="1" t="s">
        <v>5834</v>
      </c>
      <c r="B5755" s="1" t="s">
        <v>166</v>
      </c>
      <c r="C5755" s="3">
        <v>44210</v>
      </c>
      <c r="D5755" s="1" t="s">
        <v>13</v>
      </c>
      <c r="E5755" s="1" t="s">
        <v>17</v>
      </c>
      <c r="F5755" s="1">
        <v>6388</v>
      </c>
      <c r="G5755" s="1" t="s">
        <v>40</v>
      </c>
      <c r="H5755" s="1" t="s">
        <v>19</v>
      </c>
      <c r="I5755" s="1" t="s">
        <v>162</v>
      </c>
      <c r="J5755" s="1" t="str" cm="1">
        <f t="array" ref="J5755">_xlfn.IFS(F5755="","missing",F5755&lt;0,"negative",F5755=0,"zero",AND(F5755&gt;=99999,MOD(F5755,9)=0),"99999 placeholder",AND(F5755&gt;$O$5,D5755="Expense"),"Expense outlier",AND(F5755&gt;$P$5,D5755="Income"),"Income outlier",TRUE,"valid")</f>
        <v>valid</v>
      </c>
      <c r="K5755" s="1" t="str">
        <f>_xlfn.XLOOKUP(I5755,[1]category_mapping!$F$2:$F$19,[1]category_mapping!$G$2:$G$19,E5755)</f>
        <v>education</v>
      </c>
      <c r="L5755" s="1" t="str">
        <f>IF(cleaning_working[[#This Row],[date]]="","Missing","Available")</f>
        <v>Available</v>
      </c>
    </row>
    <row r="5756" spans="1:12" x14ac:dyDescent="0.35">
      <c r="A5756" s="1" t="s">
        <v>5835</v>
      </c>
      <c r="B5756" s="1" t="s">
        <v>500</v>
      </c>
      <c r="C5756" s="3">
        <v>45582</v>
      </c>
      <c r="D5756" s="1" t="s">
        <v>14</v>
      </c>
      <c r="E5756" s="1" t="s">
        <v>119</v>
      </c>
      <c r="F5756" s="1">
        <v>25994</v>
      </c>
      <c r="G5756" s="1" t="s">
        <v>64</v>
      </c>
      <c r="H5756" s="1" t="s">
        <v>107</v>
      </c>
      <c r="I5756" s="1" t="s">
        <v>178</v>
      </c>
      <c r="J5756" s="1" t="str" cm="1">
        <f t="array" ref="J5756">_xlfn.IFS(F5756="","missing",F5756&lt;0,"negative",F5756=0,"zero",AND(F5756&gt;=99999,MOD(F5756,9)=0),"99999 placeholder",AND(F5756&gt;$O$5,D5756="Expense"),"Expense outlier",AND(F5756&gt;$P$5,D5756="Income"),"Income outlier",TRUE,"valid")</f>
        <v>valid</v>
      </c>
      <c r="K5756" s="1" t="str">
        <f>_xlfn.XLOOKUP(I5756,[1]category_mapping!$F$2:$F$19,[1]category_mapping!$G$2:$G$19,E5756)</f>
        <v>rent</v>
      </c>
      <c r="L5756" s="1" t="str">
        <f>IF(cleaning_working[[#This Row],[date]]="","Missing","Available")</f>
        <v>Available</v>
      </c>
    </row>
    <row r="5757" spans="1:12" x14ac:dyDescent="0.35">
      <c r="A5757" s="1" t="s">
        <v>5836</v>
      </c>
      <c r="B5757" s="1" t="s">
        <v>381</v>
      </c>
      <c r="C5757" s="3">
        <v>44391</v>
      </c>
      <c r="D5757" s="1" t="s">
        <v>14</v>
      </c>
      <c r="E5757" s="1" t="s">
        <v>119</v>
      </c>
      <c r="F5757" s="1">
        <v>41576</v>
      </c>
      <c r="G5757" s="1" t="s">
        <v>64</v>
      </c>
      <c r="H5757" s="1" t="s">
        <v>159</v>
      </c>
      <c r="J5757" s="1" t="str" cm="1">
        <f t="array" ref="J5757">_xlfn.IFS(F5757="","missing",F5757&lt;0,"negative",F5757=0,"zero",AND(F5757&gt;=99999,MOD(F5757,9)=0),"99999 placeholder",AND(F5757&gt;$O$5,D5757="Expense"),"Expense outlier",AND(F5757&gt;$P$5,D5757="Income"),"Income outlier",TRUE,"valid")</f>
        <v>valid</v>
      </c>
      <c r="K5757" s="1" t="str">
        <f>_xlfn.XLOOKUP(I5757,[1]category_mapping!$F$2:$F$19,[1]category_mapping!$G$2:$G$19,E5757)</f>
        <v>investment</v>
      </c>
      <c r="L5757" s="1" t="str">
        <f>IF(cleaning_working[[#This Row],[date]]="","Missing","Available")</f>
        <v>Available</v>
      </c>
    </row>
    <row r="5758" spans="1:12" x14ac:dyDescent="0.35">
      <c r="A5758" s="1" t="s">
        <v>5837</v>
      </c>
      <c r="B5758" s="1" t="s">
        <v>283</v>
      </c>
      <c r="C5758" s="3">
        <v>44611</v>
      </c>
      <c r="D5758" s="1" t="s">
        <v>14</v>
      </c>
      <c r="E5758" s="1" t="s">
        <v>119</v>
      </c>
      <c r="F5758" s="1">
        <v>32948</v>
      </c>
      <c r="G5758" s="1" t="s">
        <v>25</v>
      </c>
      <c r="H5758" s="1" t="s">
        <v>19</v>
      </c>
      <c r="I5758" s="1" t="s">
        <v>128</v>
      </c>
      <c r="J5758" s="1" t="str" cm="1">
        <f t="array" ref="J5758">_xlfn.IFS(F5758="","missing",F5758&lt;0,"negative",F5758=0,"zero",AND(F5758&gt;=99999,MOD(F5758,9)=0),"99999 placeholder",AND(F5758&gt;$O$5,D5758="Expense"),"Expense outlier",AND(F5758&gt;$P$5,D5758="Income"),"Income outlier",TRUE,"valid")</f>
        <v>valid</v>
      </c>
      <c r="K5758" s="1" t="str">
        <f>_xlfn.XLOOKUP(I5758,[1]category_mapping!$F$2:$F$19,[1]category_mapping!$G$2:$G$19,E5758)</f>
        <v>utilities</v>
      </c>
      <c r="L5758" s="1" t="str">
        <f>IF(cleaning_working[[#This Row],[date]]="","Missing","Available")</f>
        <v>Available</v>
      </c>
    </row>
    <row r="5759" spans="1:12" x14ac:dyDescent="0.35">
      <c r="A5759" s="1" t="s">
        <v>5838</v>
      </c>
      <c r="B5759" s="1" t="s">
        <v>142</v>
      </c>
      <c r="C5759" s="3">
        <v>44464</v>
      </c>
      <c r="D5759" s="1" t="s">
        <v>13</v>
      </c>
      <c r="E5759" s="1" t="s">
        <v>39</v>
      </c>
      <c r="F5759" s="1">
        <v>4002</v>
      </c>
      <c r="G5759" s="1" t="s">
        <v>25</v>
      </c>
      <c r="H5759" s="1" t="s">
        <v>107</v>
      </c>
      <c r="J5759" s="1" t="str" cm="1">
        <f t="array" ref="J5759">_xlfn.IFS(F5759="","missing",F5759&lt;0,"negative",F5759=0,"zero",AND(F5759&gt;=99999,MOD(F5759,9)=0),"99999 placeholder",AND(F5759&gt;$O$5,D5759="Expense"),"Expense outlier",AND(F5759&gt;$P$5,D5759="Income"),"Income outlier",TRUE,"valid")</f>
        <v>valid</v>
      </c>
      <c r="K5759" s="1" t="str">
        <f>_xlfn.XLOOKUP(I5759,[1]category_mapping!$F$2:$F$19,[1]category_mapping!$G$2:$G$19,E5759)</f>
        <v>food</v>
      </c>
      <c r="L5759" s="1" t="str">
        <f>IF(cleaning_working[[#This Row],[date]]="","Missing","Available")</f>
        <v>Available</v>
      </c>
    </row>
    <row r="5760" spans="1:12" x14ac:dyDescent="0.35">
      <c r="A5760" s="1" t="s">
        <v>5839</v>
      </c>
      <c r="B5760" s="1" t="s">
        <v>99</v>
      </c>
      <c r="C5760" s="3">
        <v>44647</v>
      </c>
      <c r="D5760" s="1" t="s">
        <v>13</v>
      </c>
      <c r="E5760" s="1" t="s">
        <v>45</v>
      </c>
      <c r="F5760" s="1">
        <v>8754</v>
      </c>
      <c r="G5760" s="1" t="s">
        <v>18</v>
      </c>
      <c r="H5760" s="1" t="s">
        <v>65</v>
      </c>
      <c r="I5760" s="1" t="s">
        <v>27</v>
      </c>
      <c r="J5760" s="1" t="str" cm="1">
        <f t="array" ref="J5760">_xlfn.IFS(F5760="","missing",F5760&lt;0,"negative",F5760=0,"zero",AND(F5760&gt;=99999,MOD(F5760,9)=0),"99999 placeholder",AND(F5760&gt;$O$5,D5760="Expense"),"Expense outlier",AND(F5760&gt;$P$5,D5760="Income"),"Income outlier",TRUE,"valid")</f>
        <v>valid</v>
      </c>
      <c r="K5760" s="1" t="str">
        <f>_xlfn.XLOOKUP(I5760,[1]category_mapping!$F$2:$F$19,[1]category_mapping!$G$2:$G$19,E5760)</f>
        <v>entertainment</v>
      </c>
      <c r="L5760" s="1" t="str">
        <f>IF(cleaning_working[[#This Row],[date]]="","Missing","Available")</f>
        <v>Available</v>
      </c>
    </row>
    <row r="5761" spans="1:12" x14ac:dyDescent="0.35">
      <c r="A5761" s="1" t="s">
        <v>5840</v>
      </c>
      <c r="B5761" s="1" t="s">
        <v>172</v>
      </c>
      <c r="C5761" s="3">
        <v>45330</v>
      </c>
      <c r="D5761" s="1" t="s">
        <v>13</v>
      </c>
      <c r="E5761" s="1" t="s">
        <v>39</v>
      </c>
      <c r="F5761" s="1">
        <v>4193</v>
      </c>
      <c r="G5761" s="1" t="s">
        <v>64</v>
      </c>
      <c r="H5761" s="1" t="s">
        <v>52</v>
      </c>
      <c r="I5761" s="1" t="s">
        <v>217</v>
      </c>
      <c r="J5761" s="1" t="str" cm="1">
        <f t="array" ref="J5761">_xlfn.IFS(F5761="","missing",F5761&lt;0,"negative",F5761=0,"zero",AND(F5761&gt;=99999,MOD(F5761,9)=0),"99999 placeholder",AND(F5761&gt;$O$5,D5761="Expense"),"Expense outlier",AND(F5761&gt;$P$5,D5761="Income"),"Income outlier",TRUE,"valid")</f>
        <v>valid</v>
      </c>
      <c r="K5761" s="1" t="str">
        <f>_xlfn.XLOOKUP(I5761,[1]category_mapping!$F$2:$F$19,[1]category_mapping!$G$2:$G$19,E5761)</f>
        <v>rent</v>
      </c>
      <c r="L5761" s="1" t="str">
        <f>IF(cleaning_working[[#This Row],[date]]="","Missing","Available")</f>
        <v>Available</v>
      </c>
    </row>
    <row r="5762" spans="1:12" x14ac:dyDescent="0.35">
      <c r="A5762" s="1" t="s">
        <v>5841</v>
      </c>
      <c r="B5762" s="1" t="s">
        <v>77</v>
      </c>
      <c r="C5762" s="3">
        <v>44485</v>
      </c>
      <c r="D5762" s="1" t="s">
        <v>13</v>
      </c>
      <c r="E5762" s="1" t="s">
        <v>24</v>
      </c>
      <c r="F5762" s="1">
        <v>716</v>
      </c>
      <c r="G5762" s="1" t="s">
        <v>32</v>
      </c>
      <c r="H5762" s="1" t="s">
        <v>86</v>
      </c>
      <c r="I5762" s="1" t="s">
        <v>97</v>
      </c>
      <c r="J5762" s="1" t="str" cm="1">
        <f t="array" ref="J5762">_xlfn.IFS(F5762="","missing",F5762&lt;0,"negative",F5762=0,"zero",AND(F5762&gt;=99999,MOD(F5762,9)=0),"99999 placeholder",AND(F5762&gt;$O$5,D5762="Expense"),"Expense outlier",AND(F5762&gt;$P$5,D5762="Income"),"Income outlier",TRUE,"valid")</f>
        <v>valid</v>
      </c>
      <c r="K5762" s="1" t="str">
        <f>_xlfn.XLOOKUP(I5762,[1]category_mapping!$F$2:$F$19,[1]category_mapping!$G$2:$G$19,E5762)</f>
        <v>health</v>
      </c>
      <c r="L5762" s="1" t="str">
        <f>IF(cleaning_working[[#This Row],[date]]="","Missing","Available")</f>
        <v>Available</v>
      </c>
    </row>
    <row r="5763" spans="1:12" x14ac:dyDescent="0.35">
      <c r="A5763" s="1" t="s">
        <v>1687</v>
      </c>
      <c r="B5763" s="1" t="s">
        <v>311</v>
      </c>
      <c r="C5763" s="3">
        <v>45444</v>
      </c>
      <c r="D5763" s="1" t="s">
        <v>13</v>
      </c>
      <c r="E5763" s="1" t="s">
        <v>39</v>
      </c>
      <c r="F5763" s="1">
        <v>4321</v>
      </c>
      <c r="G5763" s="1" t="s">
        <v>25</v>
      </c>
      <c r="H5763" s="1" t="s">
        <v>52</v>
      </c>
      <c r="I5763" s="1" t="s">
        <v>137</v>
      </c>
      <c r="J5763" s="1" t="str" cm="1">
        <f t="array" ref="J5763">_xlfn.IFS(F5763="","missing",F5763&lt;0,"negative",F5763=0,"zero",AND(F5763&gt;=99999,MOD(F5763,9)=0),"99999 placeholder",AND(F5763&gt;$O$5,D5763="Expense"),"Expense outlier",AND(F5763&gt;$P$5,D5763="Income"),"Income outlier",TRUE,"valid")</f>
        <v>valid</v>
      </c>
      <c r="K5763" s="1" t="str">
        <f>_xlfn.XLOOKUP(I5763,[1]category_mapping!$F$2:$F$19,[1]category_mapping!$G$2:$G$19,E5763)</f>
        <v>travel</v>
      </c>
      <c r="L5763" s="1" t="str">
        <f>IF(cleaning_working[[#This Row],[date]]="","Missing","Available")</f>
        <v>Available</v>
      </c>
    </row>
    <row r="5764" spans="1:12" x14ac:dyDescent="0.35">
      <c r="A5764" s="1" t="s">
        <v>5842</v>
      </c>
      <c r="B5764" s="1" t="s">
        <v>106</v>
      </c>
      <c r="C5764" s="3">
        <v>44421</v>
      </c>
      <c r="D5764" s="1" t="s">
        <v>13</v>
      </c>
      <c r="E5764" s="1" t="s">
        <v>39</v>
      </c>
      <c r="F5764" s="1">
        <v>3906</v>
      </c>
      <c r="G5764" s="1" t="s">
        <v>40</v>
      </c>
      <c r="H5764" s="1" t="s">
        <v>133</v>
      </c>
      <c r="I5764" s="1" t="s">
        <v>162</v>
      </c>
      <c r="J5764" s="1" t="str" cm="1">
        <f t="array" ref="J5764">_xlfn.IFS(F5764="","missing",F5764&lt;0,"negative",F5764=0,"zero",AND(F5764&gt;=99999,MOD(F5764,9)=0),"99999 placeholder",AND(F5764&gt;$O$5,D5764="Expense"),"Expense outlier",AND(F5764&gt;$P$5,D5764="Income"),"Income outlier",TRUE,"valid")</f>
        <v>valid</v>
      </c>
      <c r="K5764" s="1" t="str">
        <f>_xlfn.XLOOKUP(I5764,[1]category_mapping!$F$2:$F$19,[1]category_mapping!$G$2:$G$19,E5764)</f>
        <v>food</v>
      </c>
      <c r="L5764" s="1" t="str">
        <f>IF(cleaning_working[[#This Row],[date]]="","Missing","Available")</f>
        <v>Available</v>
      </c>
    </row>
    <row r="5765" spans="1:12" x14ac:dyDescent="0.35">
      <c r="A5765" s="1" t="s">
        <v>5843</v>
      </c>
      <c r="B5765" s="1" t="s">
        <v>306</v>
      </c>
      <c r="C5765" s="3">
        <v>45295</v>
      </c>
      <c r="D5765" s="1" t="s">
        <v>13</v>
      </c>
      <c r="E5765" s="1" t="s">
        <v>104</v>
      </c>
      <c r="F5765" s="1">
        <v>8309</v>
      </c>
      <c r="G5765" s="1" t="s">
        <v>32</v>
      </c>
      <c r="H5765" s="1" t="s">
        <v>83</v>
      </c>
      <c r="I5765" s="1" t="s">
        <v>87</v>
      </c>
      <c r="J5765" s="1" t="str" cm="1">
        <f t="array" ref="J5765">_xlfn.IFS(F5765="","missing",F5765&lt;0,"negative",F5765=0,"zero",AND(F5765&gt;=99999,MOD(F5765,9)=0),"99999 placeholder",AND(F5765&gt;$O$5,D5765="Expense"),"Expense outlier",AND(F5765&gt;$P$5,D5765="Income"),"Income outlier",TRUE,"valid")</f>
        <v>valid</v>
      </c>
      <c r="K5765" s="1" t="str">
        <f>_xlfn.XLOOKUP(I5765,[1]category_mapping!$F$2:$F$19,[1]category_mapping!$G$2:$G$19,E5765)</f>
        <v>health</v>
      </c>
      <c r="L5765" s="1" t="str">
        <f>IF(cleaning_working[[#This Row],[date]]="","Missing","Available")</f>
        <v>Available</v>
      </c>
    </row>
    <row r="5766" spans="1:12" x14ac:dyDescent="0.35">
      <c r="A5766" s="1" t="s">
        <v>5844</v>
      </c>
      <c r="B5766" s="1" t="s">
        <v>423</v>
      </c>
      <c r="C5766" s="3">
        <v>44303</v>
      </c>
      <c r="D5766" s="1" t="s">
        <v>13</v>
      </c>
      <c r="E5766" s="1" t="s">
        <v>70</v>
      </c>
      <c r="F5766" s="1">
        <v>7264</v>
      </c>
      <c r="G5766" s="1" t="s">
        <v>18</v>
      </c>
      <c r="H5766" s="1" t="s">
        <v>133</v>
      </c>
      <c r="I5766" s="1" t="s">
        <v>66</v>
      </c>
      <c r="J5766" s="1" t="str" cm="1">
        <f t="array" ref="J5766">_xlfn.IFS(F5766="","missing",F5766&lt;0,"negative",F5766=0,"zero",AND(F5766&gt;=99999,MOD(F5766,9)=0),"99999 placeholder",AND(F5766&gt;$O$5,D5766="Expense"),"Expense outlier",AND(F5766&gt;$P$5,D5766="Income"),"Income outlier",TRUE,"valid")</f>
        <v>valid</v>
      </c>
      <c r="K5766" s="1" t="str">
        <f>_xlfn.XLOOKUP(I5766,[1]category_mapping!$F$2:$F$19,[1]category_mapping!$G$2:$G$19,E5766)</f>
        <v>food</v>
      </c>
      <c r="L5766" s="1" t="str">
        <f>IF(cleaning_working[[#This Row],[date]]="","Missing","Available")</f>
        <v>Available</v>
      </c>
    </row>
    <row r="5767" spans="1:12" x14ac:dyDescent="0.35">
      <c r="A5767" s="1" t="s">
        <v>5845</v>
      </c>
      <c r="B5767" s="1" t="s">
        <v>493</v>
      </c>
      <c r="C5767" s="3">
        <v>45093</v>
      </c>
      <c r="D5767" s="1" t="s">
        <v>13</v>
      </c>
      <c r="E5767" s="1" t="s">
        <v>46</v>
      </c>
      <c r="F5767" s="1">
        <v>3607</v>
      </c>
      <c r="G5767" s="1" t="s">
        <v>40</v>
      </c>
      <c r="H5767" s="1" t="s">
        <v>86</v>
      </c>
      <c r="I5767" s="1" t="s">
        <v>80</v>
      </c>
      <c r="J5767" s="1" t="str" cm="1">
        <f t="array" ref="J5767">_xlfn.IFS(F5767="","missing",F5767&lt;0,"negative",F5767=0,"zero",AND(F5767&gt;=99999,MOD(F5767,9)=0),"99999 placeholder",AND(F5767&gt;$O$5,D5767="Expense"),"Expense outlier",AND(F5767&gt;$P$5,D5767="Income"),"Income outlier",TRUE,"valid")</f>
        <v>valid</v>
      </c>
      <c r="K5767" s="1" t="str">
        <f>_xlfn.XLOOKUP(I5767,[1]category_mapping!$F$2:$F$19,[1]category_mapping!$G$2:$G$19,E5767)</f>
        <v>food</v>
      </c>
      <c r="L5767" s="1" t="str">
        <f>IF(cleaning_working[[#This Row],[date]]="","Missing","Available")</f>
        <v>Available</v>
      </c>
    </row>
    <row r="5768" spans="1:12" x14ac:dyDescent="0.35">
      <c r="A5768" s="1" t="s">
        <v>3653</v>
      </c>
      <c r="B5768" s="1" t="s">
        <v>557</v>
      </c>
      <c r="C5768" s="3">
        <v>45061</v>
      </c>
      <c r="D5768" s="1" t="s">
        <v>13</v>
      </c>
      <c r="E5768" s="1" t="s">
        <v>39</v>
      </c>
      <c r="F5768" s="1">
        <v>4784</v>
      </c>
      <c r="G5768" s="1" t="s">
        <v>32</v>
      </c>
      <c r="H5768" s="1" t="s">
        <v>107</v>
      </c>
      <c r="I5768" s="1" t="s">
        <v>66</v>
      </c>
      <c r="J5768" s="1" t="str" cm="1">
        <f t="array" ref="J5768">_xlfn.IFS(F5768="","missing",F5768&lt;0,"negative",F5768=0,"zero",AND(F5768&gt;=99999,MOD(F5768,9)=0),"99999 placeholder",AND(F5768&gt;$O$5,D5768="Expense"),"Expense outlier",AND(F5768&gt;$P$5,D5768="Income"),"Income outlier",TRUE,"valid")</f>
        <v>valid</v>
      </c>
      <c r="K5768" s="1" t="str">
        <f>_xlfn.XLOOKUP(I5768,[1]category_mapping!$F$2:$F$19,[1]category_mapping!$G$2:$G$19,E5768)</f>
        <v>food</v>
      </c>
      <c r="L5768" s="1" t="str">
        <f>IF(cleaning_working[[#This Row],[date]]="","Missing","Available")</f>
        <v>Available</v>
      </c>
    </row>
    <row r="5769" spans="1:12" x14ac:dyDescent="0.35">
      <c r="A5769" s="1" t="s">
        <v>5846</v>
      </c>
      <c r="B5769" s="1" t="s">
        <v>491</v>
      </c>
      <c r="C5769" s="3">
        <v>44946</v>
      </c>
      <c r="D5769" s="1" t="s">
        <v>13</v>
      </c>
      <c r="E5769" s="1" t="s">
        <v>17</v>
      </c>
      <c r="F5769" s="1">
        <v>1657</v>
      </c>
      <c r="G5769" s="1" t="s">
        <v>32</v>
      </c>
      <c r="H5769" s="1" t="s">
        <v>86</v>
      </c>
      <c r="I5769" s="1" t="s">
        <v>134</v>
      </c>
      <c r="J5769" s="1" t="str" cm="1">
        <f t="array" ref="J5769">_xlfn.IFS(F5769="","missing",F5769&lt;0,"negative",F5769=0,"zero",AND(F5769&gt;=99999,MOD(F5769,9)=0),"99999 placeholder",AND(F5769&gt;$O$5,D5769="Expense"),"Expense outlier",AND(F5769&gt;$P$5,D5769="Income"),"Income outlier",TRUE,"valid")</f>
        <v>valid</v>
      </c>
      <c r="K5769" s="1" t="str">
        <f>_xlfn.XLOOKUP(I5769,[1]category_mapping!$F$2:$F$19,[1]category_mapping!$G$2:$G$19,E5769)</f>
        <v>education</v>
      </c>
      <c r="L5769" s="1" t="str">
        <f>IF(cleaning_working[[#This Row],[date]]="","Missing","Available")</f>
        <v>Available</v>
      </c>
    </row>
    <row r="5770" spans="1:12" x14ac:dyDescent="0.35">
      <c r="A5770" s="1" t="s">
        <v>5847</v>
      </c>
      <c r="B5770" s="1" t="s">
        <v>887</v>
      </c>
      <c r="C5770" s="3">
        <v>44412</v>
      </c>
      <c r="D5770" s="1" t="s">
        <v>13</v>
      </c>
      <c r="E5770" s="1" t="s">
        <v>96</v>
      </c>
      <c r="F5770" s="1">
        <v>9659</v>
      </c>
      <c r="G5770" s="1" t="s">
        <v>18</v>
      </c>
      <c r="H5770" s="1" t="s">
        <v>19</v>
      </c>
      <c r="I5770" s="1" t="s">
        <v>170</v>
      </c>
      <c r="J5770" s="1" t="str" cm="1">
        <f t="array" ref="J5770">_xlfn.IFS(F5770="","missing",F5770&lt;0,"negative",F5770=0,"zero",AND(F5770&gt;=99999,MOD(F5770,9)=0),"99999 placeholder",AND(F5770&gt;$O$5,D5770="Expense"),"Expense outlier",AND(F5770&gt;$P$5,D5770="Income"),"Income outlier",TRUE,"valid")</f>
        <v>valid</v>
      </c>
      <c r="K5770" s="1" t="str">
        <f>_xlfn.XLOOKUP(I5770,[1]category_mapping!$F$2:$F$19,[1]category_mapping!$G$2:$G$19,E5770)</f>
        <v>health</v>
      </c>
      <c r="L5770" s="1" t="str">
        <f>IF(cleaning_working[[#This Row],[date]]="","Missing","Available")</f>
        <v>Available</v>
      </c>
    </row>
    <row r="5771" spans="1:12" x14ac:dyDescent="0.35">
      <c r="A5771" s="1" t="s">
        <v>5848</v>
      </c>
      <c r="B5771" s="1" t="s">
        <v>319</v>
      </c>
      <c r="C5771" s="3">
        <v>45599</v>
      </c>
      <c r="D5771" s="1" t="s">
        <v>13</v>
      </c>
      <c r="E5771" s="1" t="s">
        <v>24</v>
      </c>
      <c r="F5771" s="1">
        <v>6025</v>
      </c>
      <c r="G5771" s="1" t="s">
        <v>64</v>
      </c>
      <c r="H5771" s="1" t="s">
        <v>26</v>
      </c>
      <c r="I5771" s="1" t="s">
        <v>66</v>
      </c>
      <c r="J5771" s="1" t="str" cm="1">
        <f t="array" ref="J5771">_xlfn.IFS(F5771="","missing",F5771&lt;0,"negative",F5771=0,"zero",AND(F5771&gt;=99999,MOD(F5771,9)=0),"99999 placeholder",AND(F5771&gt;$O$5,D5771="Expense"),"Expense outlier",AND(F5771&gt;$P$5,D5771="Income"),"Income outlier",TRUE,"valid")</f>
        <v>valid</v>
      </c>
      <c r="K5771" s="1" t="str">
        <f>_xlfn.XLOOKUP(I5771,[1]category_mapping!$F$2:$F$19,[1]category_mapping!$G$2:$G$19,E5771)</f>
        <v>food</v>
      </c>
      <c r="L5771" s="1" t="str">
        <f>IF(cleaning_working[[#This Row],[date]]="","Missing","Available")</f>
        <v>Available</v>
      </c>
    </row>
    <row r="5772" spans="1:12" x14ac:dyDescent="0.35">
      <c r="A5772" s="1" t="s">
        <v>5849</v>
      </c>
      <c r="B5772" s="1" t="s">
        <v>542</v>
      </c>
      <c r="C5772" s="3">
        <v>45527</v>
      </c>
      <c r="D5772" s="1" t="s">
        <v>14</v>
      </c>
      <c r="E5772" s="1" t="s">
        <v>70</v>
      </c>
      <c r="F5772" s="1">
        <v>57012</v>
      </c>
      <c r="G5772" s="1" t="s">
        <v>40</v>
      </c>
      <c r="H5772" s="1" t="s">
        <v>65</v>
      </c>
      <c r="I5772" s="1" t="s">
        <v>20</v>
      </c>
      <c r="J5772" s="1" t="str" cm="1">
        <f t="array" ref="J5772">_xlfn.IFS(F5772="","missing",F5772&lt;0,"negative",F5772=0,"zero",AND(F5772&gt;=99999,MOD(F5772,9)=0),"99999 placeholder",AND(F5772&gt;$O$5,D5772="Expense"),"Expense outlier",AND(F5772&gt;$P$5,D5772="Income"),"Income outlier",TRUE,"valid")</f>
        <v>valid</v>
      </c>
      <c r="K5772" s="1" t="str">
        <f>_xlfn.XLOOKUP(I5772,[1]category_mapping!$F$2:$F$19,[1]category_mapping!$G$2:$G$19,E5772)</f>
        <v>entertainment</v>
      </c>
      <c r="L5772" s="1" t="str">
        <f>IF(cleaning_working[[#This Row],[date]]="","Missing","Available")</f>
        <v>Available</v>
      </c>
    </row>
    <row r="5773" spans="1:12" x14ac:dyDescent="0.35">
      <c r="A5773" s="1" t="s">
        <v>5850</v>
      </c>
      <c r="B5773" s="1" t="s">
        <v>283</v>
      </c>
      <c r="C5773" s="3">
        <v>45221</v>
      </c>
      <c r="D5773" s="1" t="s">
        <v>13</v>
      </c>
      <c r="E5773" s="1" t="s">
        <v>176</v>
      </c>
      <c r="F5773" s="1">
        <v>782</v>
      </c>
      <c r="G5773" s="1" t="s">
        <v>40</v>
      </c>
      <c r="H5773" s="1" t="s">
        <v>19</v>
      </c>
      <c r="I5773" s="1" t="s">
        <v>120</v>
      </c>
      <c r="J5773" s="1" t="str" cm="1">
        <f t="array" ref="J5773">_xlfn.IFS(F5773="","missing",F5773&lt;0,"negative",F5773=0,"zero",AND(F5773&gt;=99999,MOD(F5773,9)=0),"99999 placeholder",AND(F5773&gt;$O$5,D5773="Expense"),"Expense outlier",AND(F5773&gt;$P$5,D5773="Income"),"Income outlier",TRUE,"valid")</f>
        <v>valid</v>
      </c>
      <c r="K5773" s="1" t="str">
        <f>_xlfn.XLOOKUP(I5773,[1]category_mapping!$F$2:$F$19,[1]category_mapping!$G$2:$G$19,E5773)</f>
        <v>food</v>
      </c>
      <c r="L5773" s="1" t="str">
        <f>IF(cleaning_working[[#This Row],[date]]="","Missing","Available")</f>
        <v>Available</v>
      </c>
    </row>
    <row r="5774" spans="1:12" x14ac:dyDescent="0.35">
      <c r="A5774" s="1" t="s">
        <v>5851</v>
      </c>
      <c r="B5774" s="1" t="s">
        <v>127</v>
      </c>
      <c r="C5774" s="3">
        <v>45181</v>
      </c>
      <c r="D5774" s="1" t="s">
        <v>13</v>
      </c>
      <c r="E5774" s="1" t="s">
        <v>39</v>
      </c>
      <c r="F5774" s="1">
        <v>7409</v>
      </c>
      <c r="G5774" s="1" t="s">
        <v>64</v>
      </c>
      <c r="H5774" s="1" t="s">
        <v>159</v>
      </c>
      <c r="I5774" s="1" t="s">
        <v>134</v>
      </c>
      <c r="J5774" s="1" t="str" cm="1">
        <f t="array" ref="J5774">_xlfn.IFS(F5774="","missing",F5774&lt;0,"negative",F5774=0,"zero",AND(F5774&gt;=99999,MOD(F5774,9)=0),"99999 placeholder",AND(F5774&gt;$O$5,D5774="Expense"),"Expense outlier",AND(F5774&gt;$P$5,D5774="Income"),"Income outlier",TRUE,"valid")</f>
        <v>valid</v>
      </c>
      <c r="K5774" s="1" t="str">
        <f>_xlfn.XLOOKUP(I5774,[1]category_mapping!$F$2:$F$19,[1]category_mapping!$G$2:$G$19,E5774)</f>
        <v>education</v>
      </c>
      <c r="L5774" s="1" t="str">
        <f>IF(cleaning_working[[#This Row],[date]]="","Missing","Available")</f>
        <v>Available</v>
      </c>
    </row>
    <row r="5775" spans="1:12" x14ac:dyDescent="0.35">
      <c r="A5775" s="1" t="s">
        <v>5852</v>
      </c>
      <c r="B5775" s="1" t="s">
        <v>206</v>
      </c>
      <c r="C5775" s="3">
        <v>45392</v>
      </c>
      <c r="D5775" s="1" t="s">
        <v>13</v>
      </c>
      <c r="E5775" s="1" t="s">
        <v>39</v>
      </c>
      <c r="F5775" s="1">
        <v>5031</v>
      </c>
      <c r="G5775" s="1" t="s">
        <v>32</v>
      </c>
      <c r="H5775" s="1" t="s">
        <v>83</v>
      </c>
      <c r="J5775" s="1" t="str" cm="1">
        <f t="array" ref="J5775">_xlfn.IFS(F5775="","missing",F5775&lt;0,"negative",F5775=0,"zero",AND(F5775&gt;=99999,MOD(F5775,9)=0),"99999 placeholder",AND(F5775&gt;$O$5,D5775="Expense"),"Expense outlier",AND(F5775&gt;$P$5,D5775="Income"),"Income outlier",TRUE,"valid")</f>
        <v>valid</v>
      </c>
      <c r="K5775" s="1" t="str">
        <f>_xlfn.XLOOKUP(I5775,[1]category_mapping!$F$2:$F$19,[1]category_mapping!$G$2:$G$19,E5775)</f>
        <v>food</v>
      </c>
      <c r="L5775" s="1" t="str">
        <f>IF(cleaning_working[[#This Row],[date]]="","Missing","Available")</f>
        <v>Available</v>
      </c>
    </row>
    <row r="5776" spans="1:12" x14ac:dyDescent="0.35">
      <c r="A5776" s="1" t="s">
        <v>5853</v>
      </c>
      <c r="B5776" s="1" t="s">
        <v>144</v>
      </c>
      <c r="C5776" s="3">
        <v>44939</v>
      </c>
      <c r="D5776" s="1" t="s">
        <v>13</v>
      </c>
      <c r="E5776" s="1" t="s">
        <v>96</v>
      </c>
      <c r="F5776" s="1">
        <v>3257</v>
      </c>
      <c r="G5776" s="1" t="s">
        <v>64</v>
      </c>
      <c r="H5776" s="1" t="s">
        <v>26</v>
      </c>
      <c r="I5776" s="1" t="s">
        <v>97</v>
      </c>
      <c r="J5776" s="1" t="str" cm="1">
        <f t="array" ref="J5776">_xlfn.IFS(F5776="","missing",F5776&lt;0,"negative",F5776=0,"zero",AND(F5776&gt;=99999,MOD(F5776,9)=0),"99999 placeholder",AND(F5776&gt;$O$5,D5776="Expense"),"Expense outlier",AND(F5776&gt;$P$5,D5776="Income"),"Income outlier",TRUE,"valid")</f>
        <v>valid</v>
      </c>
      <c r="K5776" s="1" t="str">
        <f>_xlfn.XLOOKUP(I5776,[1]category_mapping!$F$2:$F$19,[1]category_mapping!$G$2:$G$19,E5776)</f>
        <v>health</v>
      </c>
      <c r="L5776" s="1" t="str">
        <f>IF(cleaning_working[[#This Row],[date]]="","Missing","Available")</f>
        <v>Available</v>
      </c>
    </row>
    <row r="5777" spans="1:12" x14ac:dyDescent="0.35">
      <c r="A5777" s="1" t="s">
        <v>5854</v>
      </c>
      <c r="B5777" s="1" t="s">
        <v>196</v>
      </c>
      <c r="C5777" s="3">
        <v>45006</v>
      </c>
      <c r="D5777" s="1" t="s">
        <v>13</v>
      </c>
      <c r="E5777" s="1" t="s">
        <v>24</v>
      </c>
      <c r="F5777" s="1">
        <v>8901</v>
      </c>
      <c r="G5777" s="1" t="s">
        <v>25</v>
      </c>
      <c r="H5777" s="1" t="s">
        <v>26</v>
      </c>
      <c r="I5777" s="1" t="s">
        <v>53</v>
      </c>
      <c r="J5777" s="1" t="str" cm="1">
        <f t="array" ref="J5777">_xlfn.IFS(F5777="","missing",F5777&lt;0,"negative",F5777=0,"zero",AND(F5777&gt;=99999,MOD(F5777,9)=0),"99999 placeholder",AND(F5777&gt;$O$5,D5777="Expense"),"Expense outlier",AND(F5777&gt;$P$5,D5777="Income"),"Income outlier",TRUE,"valid")</f>
        <v>valid</v>
      </c>
      <c r="K5777" s="1" t="str">
        <f>_xlfn.XLOOKUP(I5777,[1]category_mapping!$F$2:$F$19,[1]category_mapping!$G$2:$G$19,E5777)</f>
        <v>travel</v>
      </c>
      <c r="L5777" s="1" t="str">
        <f>IF(cleaning_working[[#This Row],[date]]="","Missing","Available")</f>
        <v>Available</v>
      </c>
    </row>
    <row r="5778" spans="1:12" x14ac:dyDescent="0.35">
      <c r="A5778" s="1" t="s">
        <v>5855</v>
      </c>
      <c r="B5778" s="1" t="s">
        <v>612</v>
      </c>
      <c r="C5778" s="3">
        <v>45180</v>
      </c>
      <c r="D5778" s="1" t="s">
        <v>14</v>
      </c>
      <c r="E5778" s="1" t="s">
        <v>119</v>
      </c>
      <c r="F5778" s="1">
        <v>64214</v>
      </c>
      <c r="G5778" s="1" t="s">
        <v>64</v>
      </c>
      <c r="H5778" s="1" t="s">
        <v>86</v>
      </c>
      <c r="I5778" s="1" t="s">
        <v>90</v>
      </c>
      <c r="J5778" s="1" t="str" cm="1">
        <f t="array" ref="J5778">_xlfn.IFS(F5778="","missing",F5778&lt;0,"negative",F5778=0,"zero",AND(F5778&gt;=99999,MOD(F5778,9)=0),"99999 placeholder",AND(F5778&gt;$O$5,D5778="Expense"),"Expense outlier",AND(F5778&gt;$P$5,D5778="Income"),"Income outlier",TRUE,"valid")</f>
        <v>valid</v>
      </c>
      <c r="K5778" s="1" t="str">
        <f>_xlfn.XLOOKUP(I5778,[1]category_mapping!$F$2:$F$19,[1]category_mapping!$G$2:$G$19,E5778)</f>
        <v>investment</v>
      </c>
      <c r="L5778" s="1" t="str">
        <f>IF(cleaning_working[[#This Row],[date]]="","Missing","Available")</f>
        <v>Available</v>
      </c>
    </row>
    <row r="5779" spans="1:12" x14ac:dyDescent="0.35">
      <c r="A5779" s="1" t="s">
        <v>5856</v>
      </c>
      <c r="B5779" s="1" t="s">
        <v>113</v>
      </c>
      <c r="C5779" s="3">
        <v>44926</v>
      </c>
      <c r="D5779" s="1" t="s">
        <v>13</v>
      </c>
      <c r="E5779" s="1" t="s">
        <v>96</v>
      </c>
      <c r="F5779" s="1">
        <v>8023</v>
      </c>
      <c r="G5779" s="1" t="s">
        <v>18</v>
      </c>
      <c r="H5779" s="1" t="s">
        <v>26</v>
      </c>
      <c r="I5779" s="1" t="s">
        <v>71</v>
      </c>
      <c r="J5779" s="1" t="str" cm="1">
        <f t="array" ref="J5779">_xlfn.IFS(F5779="","missing",F5779&lt;0,"negative",F5779=0,"zero",AND(F5779&gt;=99999,MOD(F5779,9)=0),"99999 placeholder",AND(F5779&gt;$O$5,D5779="Expense"),"Expense outlier",AND(F5779&gt;$P$5,D5779="Income"),"Income outlier",TRUE,"valid")</f>
        <v>valid</v>
      </c>
      <c r="K5779" s="1" t="str">
        <f>_xlfn.XLOOKUP(I5779,[1]category_mapping!$F$2:$F$19,[1]category_mapping!$G$2:$G$19,E5779)</f>
        <v>health</v>
      </c>
      <c r="L5779" s="1" t="str">
        <f>IF(cleaning_working[[#This Row],[date]]="","Missing","Available")</f>
        <v>Available</v>
      </c>
    </row>
    <row r="5780" spans="1:12" x14ac:dyDescent="0.35">
      <c r="A5780" s="1" t="s">
        <v>5857</v>
      </c>
      <c r="B5780" s="1" t="s">
        <v>187</v>
      </c>
      <c r="C5780" s="3">
        <v>44855</v>
      </c>
      <c r="D5780" s="1" t="s">
        <v>13</v>
      </c>
      <c r="E5780" s="1" t="s">
        <v>96</v>
      </c>
      <c r="F5780" s="1">
        <v>3541</v>
      </c>
      <c r="G5780" s="1" t="s">
        <v>40</v>
      </c>
      <c r="H5780" s="1" t="s">
        <v>86</v>
      </c>
      <c r="I5780" s="1" t="s">
        <v>49</v>
      </c>
      <c r="J5780" s="1" t="str" cm="1">
        <f t="array" ref="J5780">_xlfn.IFS(F5780="","missing",F5780&lt;0,"negative",F5780=0,"zero",AND(F5780&gt;=99999,MOD(F5780,9)=0),"99999 placeholder",AND(F5780&gt;$O$5,D5780="Expense"),"Expense outlier",AND(F5780&gt;$P$5,D5780="Income"),"Income outlier",TRUE,"valid")</f>
        <v>valid</v>
      </c>
      <c r="K5780" s="1" t="str">
        <f>_xlfn.XLOOKUP(I5780,[1]category_mapping!$F$2:$F$19,[1]category_mapping!$G$2:$G$19,E5780)</f>
        <v>travel</v>
      </c>
      <c r="L5780" s="1" t="str">
        <f>IF(cleaning_working[[#This Row],[date]]="","Missing","Available")</f>
        <v>Available</v>
      </c>
    </row>
    <row r="5781" spans="1:12" x14ac:dyDescent="0.35">
      <c r="A5781" s="1" t="s">
        <v>5858</v>
      </c>
      <c r="B5781" s="1" t="s">
        <v>303</v>
      </c>
      <c r="C5781" s="3">
        <v>44931</v>
      </c>
      <c r="D5781" s="1" t="s">
        <v>13</v>
      </c>
      <c r="E5781" s="1" t="s">
        <v>96</v>
      </c>
      <c r="F5781" s="1">
        <v>1426</v>
      </c>
      <c r="G5781" s="1" t="s">
        <v>64</v>
      </c>
      <c r="H5781" s="1" t="s">
        <v>86</v>
      </c>
      <c r="I5781" s="1" t="s">
        <v>128</v>
      </c>
      <c r="J5781" s="1" t="str" cm="1">
        <f t="array" ref="J5781">_xlfn.IFS(F5781="","missing",F5781&lt;0,"negative",F5781=0,"zero",AND(F5781&gt;=99999,MOD(F5781,9)=0),"99999 placeholder",AND(F5781&gt;$O$5,D5781="Expense"),"Expense outlier",AND(F5781&gt;$P$5,D5781="Income"),"Income outlier",TRUE,"valid")</f>
        <v>valid</v>
      </c>
      <c r="K5781" s="1" t="str">
        <f>_xlfn.XLOOKUP(I5781,[1]category_mapping!$F$2:$F$19,[1]category_mapping!$G$2:$G$19,E5781)</f>
        <v>utilities</v>
      </c>
      <c r="L5781" s="1" t="str">
        <f>IF(cleaning_working[[#This Row],[date]]="","Missing","Available")</f>
        <v>Available</v>
      </c>
    </row>
    <row r="5782" spans="1:12" x14ac:dyDescent="0.35">
      <c r="A5782" s="1" t="s">
        <v>3006</v>
      </c>
      <c r="B5782" s="1" t="s">
        <v>161</v>
      </c>
      <c r="C5782" s="3">
        <v>44714</v>
      </c>
      <c r="D5782" s="1" t="s">
        <v>13</v>
      </c>
      <c r="E5782" s="1" t="s">
        <v>39</v>
      </c>
      <c r="F5782" s="1">
        <v>6096</v>
      </c>
      <c r="G5782" s="1" t="s">
        <v>32</v>
      </c>
      <c r="H5782" s="1" t="s">
        <v>107</v>
      </c>
      <c r="I5782" s="1" t="s">
        <v>217</v>
      </c>
      <c r="J5782" s="1" t="str" cm="1">
        <f t="array" ref="J5782">_xlfn.IFS(F5782="","missing",F5782&lt;0,"negative",F5782=0,"zero",AND(F5782&gt;=99999,MOD(F5782,9)=0),"99999 placeholder",AND(F5782&gt;$O$5,D5782="Expense"),"Expense outlier",AND(F5782&gt;$P$5,D5782="Income"),"Income outlier",TRUE,"valid")</f>
        <v>valid</v>
      </c>
      <c r="K5782" s="1" t="str">
        <f>_xlfn.XLOOKUP(I5782,[1]category_mapping!$F$2:$F$19,[1]category_mapping!$G$2:$G$19,E5782)</f>
        <v>rent</v>
      </c>
      <c r="L5782" s="1" t="str">
        <f>IF(cleaning_working[[#This Row],[date]]="","Missing","Available")</f>
        <v>Available</v>
      </c>
    </row>
    <row r="5783" spans="1:12" x14ac:dyDescent="0.35">
      <c r="A5783" s="1" t="s">
        <v>5859</v>
      </c>
      <c r="B5783" s="1" t="s">
        <v>208</v>
      </c>
      <c r="C5783" s="3">
        <v>45209</v>
      </c>
      <c r="D5783" s="1" t="s">
        <v>13</v>
      </c>
      <c r="E5783" s="1" t="s">
        <v>24</v>
      </c>
      <c r="F5783" s="1">
        <v>41043</v>
      </c>
      <c r="G5783" s="1" t="s">
        <v>32</v>
      </c>
      <c r="H5783" s="1" t="s">
        <v>133</v>
      </c>
      <c r="I5783" s="1" t="s">
        <v>71</v>
      </c>
      <c r="J5783" s="1" t="str" cm="1">
        <f t="array" ref="J5783">_xlfn.IFS(F5783="","missing",F5783&lt;0,"negative",F5783=0,"zero",AND(F5783&gt;=99999,MOD(F5783,9)=0),"99999 placeholder",AND(F5783&gt;$O$5,D5783="Expense"),"Expense outlier",AND(F5783&gt;$P$5,D5783="Income"),"Income outlier",TRUE,"valid")</f>
        <v>Expense outlier</v>
      </c>
      <c r="K5783" s="1" t="str">
        <f>_xlfn.XLOOKUP(I5783,[1]category_mapping!$F$2:$F$19,[1]category_mapping!$G$2:$G$19,E5783)</f>
        <v>health</v>
      </c>
      <c r="L5783" s="1" t="str">
        <f>IF(cleaning_working[[#This Row],[date]]="","Missing","Available")</f>
        <v>Available</v>
      </c>
    </row>
    <row r="5784" spans="1:12" x14ac:dyDescent="0.35">
      <c r="A5784" s="1" t="s">
        <v>5860</v>
      </c>
      <c r="B5784" s="1" t="s">
        <v>146</v>
      </c>
      <c r="C5784" s="3">
        <v>45430</v>
      </c>
      <c r="D5784" s="1" t="s">
        <v>13</v>
      </c>
      <c r="E5784" s="1" t="s">
        <v>39</v>
      </c>
      <c r="F5784" s="1">
        <v>3341</v>
      </c>
      <c r="G5784" s="1" t="s">
        <v>40</v>
      </c>
      <c r="H5784" s="1" t="s">
        <v>33</v>
      </c>
      <c r="I5784" s="1" t="s">
        <v>87</v>
      </c>
      <c r="J5784" s="1" t="str" cm="1">
        <f t="array" ref="J5784">_xlfn.IFS(F5784="","missing",F5784&lt;0,"negative",F5784=0,"zero",AND(F5784&gt;=99999,MOD(F5784,9)=0),"99999 placeholder",AND(F5784&gt;$O$5,D5784="Expense"),"Expense outlier",AND(F5784&gt;$P$5,D5784="Income"),"Income outlier",TRUE,"valid")</f>
        <v>valid</v>
      </c>
      <c r="K5784" s="1" t="str">
        <f>_xlfn.XLOOKUP(I5784,[1]category_mapping!$F$2:$F$19,[1]category_mapping!$G$2:$G$19,E5784)</f>
        <v>food</v>
      </c>
      <c r="L5784" s="1" t="str">
        <f>IF(cleaning_working[[#This Row],[date]]="","Missing","Available")</f>
        <v>Available</v>
      </c>
    </row>
    <row r="5785" spans="1:12" x14ac:dyDescent="0.35">
      <c r="A5785" s="1" t="s">
        <v>5861</v>
      </c>
      <c r="B5785" s="1" t="s">
        <v>30</v>
      </c>
      <c r="C5785" s="3">
        <v>45624</v>
      </c>
      <c r="D5785" s="1" t="s">
        <v>13</v>
      </c>
      <c r="E5785" s="1" t="s">
        <v>39</v>
      </c>
      <c r="F5785" s="1">
        <v>2460</v>
      </c>
      <c r="G5785" s="1" t="s">
        <v>64</v>
      </c>
      <c r="H5785" s="1" t="s">
        <v>25</v>
      </c>
      <c r="I5785" s="1" t="s">
        <v>128</v>
      </c>
      <c r="J5785" s="1" t="str" cm="1">
        <f t="array" ref="J5785">_xlfn.IFS(F5785="","missing",F5785&lt;0,"negative",F5785=0,"zero",AND(F5785&gt;=99999,MOD(F5785,9)=0),"99999 placeholder",AND(F5785&gt;$O$5,D5785="Expense"),"Expense outlier",AND(F5785&gt;$P$5,D5785="Income"),"Income outlier",TRUE,"valid")</f>
        <v>valid</v>
      </c>
      <c r="K5785" s="1" t="str">
        <f>_xlfn.XLOOKUP(I5785,[1]category_mapping!$F$2:$F$19,[1]category_mapping!$G$2:$G$19,E5785)</f>
        <v>utilities</v>
      </c>
      <c r="L5785" s="1" t="str">
        <f>IF(cleaning_working[[#This Row],[date]]="","Missing","Available")</f>
        <v>Available</v>
      </c>
    </row>
    <row r="5786" spans="1:12" x14ac:dyDescent="0.35">
      <c r="A5786" s="1" t="s">
        <v>5862</v>
      </c>
      <c r="B5786" s="1" t="s">
        <v>762</v>
      </c>
      <c r="C5786" s="3">
        <v>44528</v>
      </c>
      <c r="D5786" s="1" t="s">
        <v>13</v>
      </c>
      <c r="E5786" s="1" t="s">
        <v>70</v>
      </c>
      <c r="F5786" s="1">
        <v>162</v>
      </c>
      <c r="G5786" s="1" t="s">
        <v>18</v>
      </c>
      <c r="H5786" s="1" t="s">
        <v>25</v>
      </c>
      <c r="I5786" s="1" t="s">
        <v>87</v>
      </c>
      <c r="J5786" s="1" t="str" cm="1">
        <f t="array" ref="J5786">_xlfn.IFS(F5786="","missing",F5786&lt;0,"negative",F5786=0,"zero",AND(F5786&gt;=99999,MOD(F5786,9)=0),"99999 placeholder",AND(F5786&gt;$O$5,D5786="Expense"),"Expense outlier",AND(F5786&gt;$P$5,D5786="Income"),"Income outlier",TRUE,"valid")</f>
        <v>valid</v>
      </c>
      <c r="K5786" s="1" t="str">
        <f>_xlfn.XLOOKUP(I5786,[1]category_mapping!$F$2:$F$19,[1]category_mapping!$G$2:$G$19,E5786)</f>
        <v>others</v>
      </c>
      <c r="L5786" s="1" t="str">
        <f>IF(cleaning_working[[#This Row],[date]]="","Missing","Available")</f>
        <v>Available</v>
      </c>
    </row>
    <row r="5787" spans="1:12" x14ac:dyDescent="0.35">
      <c r="A5787" s="1" t="s">
        <v>5863</v>
      </c>
      <c r="B5787" s="1" t="s">
        <v>152</v>
      </c>
      <c r="C5787" s="3">
        <v>44362</v>
      </c>
      <c r="D5787" s="1" t="s">
        <v>13</v>
      </c>
      <c r="E5787" s="1" t="s">
        <v>63</v>
      </c>
      <c r="F5787" s="1">
        <v>8244</v>
      </c>
      <c r="G5787" s="1" t="s">
        <v>64</v>
      </c>
      <c r="H5787" s="1" t="s">
        <v>86</v>
      </c>
      <c r="I5787" s="1" t="s">
        <v>80</v>
      </c>
      <c r="J5787" s="1" t="str" cm="1">
        <f t="array" ref="J5787">_xlfn.IFS(F5787="","missing",F5787&lt;0,"negative",F5787=0,"zero",AND(F5787&gt;=99999,MOD(F5787,9)=0),"99999 placeholder",AND(F5787&gt;$O$5,D5787="Expense"),"Expense outlier",AND(F5787&gt;$P$5,D5787="Income"),"Income outlier",TRUE,"valid")</f>
        <v>valid</v>
      </c>
      <c r="K5787" s="1" t="str">
        <f>_xlfn.XLOOKUP(I5787,[1]category_mapping!$F$2:$F$19,[1]category_mapping!$G$2:$G$19,E5787)</f>
        <v>food</v>
      </c>
      <c r="L5787" s="1" t="str">
        <f>IF(cleaning_working[[#This Row],[date]]="","Missing","Available")</f>
        <v>Available</v>
      </c>
    </row>
    <row r="5788" spans="1:12" x14ac:dyDescent="0.35">
      <c r="A5788" s="1" t="s">
        <v>5864</v>
      </c>
      <c r="B5788" s="1" t="s">
        <v>286</v>
      </c>
      <c r="C5788" s="3">
        <v>44242</v>
      </c>
      <c r="D5788" s="1" t="s">
        <v>13</v>
      </c>
      <c r="E5788" s="1" t="s">
        <v>24</v>
      </c>
      <c r="F5788" s="1">
        <v>37834</v>
      </c>
      <c r="G5788" s="1" t="s">
        <v>18</v>
      </c>
      <c r="H5788" s="1" t="s">
        <v>26</v>
      </c>
      <c r="I5788" s="1" t="s">
        <v>71</v>
      </c>
      <c r="J5788" s="1" t="str" cm="1">
        <f t="array" ref="J5788">_xlfn.IFS(F5788="","missing",F5788&lt;0,"negative",F5788=0,"zero",AND(F5788&gt;=99999,MOD(F5788,9)=0),"99999 placeholder",AND(F5788&gt;$O$5,D5788="Expense"),"Expense outlier",AND(F5788&gt;$P$5,D5788="Income"),"Income outlier",TRUE,"valid")</f>
        <v>Expense outlier</v>
      </c>
      <c r="K5788" s="1" t="str">
        <f>_xlfn.XLOOKUP(I5788,[1]category_mapping!$F$2:$F$19,[1]category_mapping!$G$2:$G$19,E5788)</f>
        <v>health</v>
      </c>
      <c r="L5788" s="1" t="str">
        <f>IF(cleaning_working[[#This Row],[date]]="","Missing","Available")</f>
        <v>Available</v>
      </c>
    </row>
    <row r="5789" spans="1:12" x14ac:dyDescent="0.35">
      <c r="A5789" s="1" t="s">
        <v>5865</v>
      </c>
      <c r="B5789" s="1" t="s">
        <v>303</v>
      </c>
      <c r="C5789" s="3">
        <v>44464</v>
      </c>
      <c r="D5789" s="1" t="s">
        <v>13</v>
      </c>
      <c r="E5789" s="1" t="s">
        <v>24</v>
      </c>
      <c r="F5789" s="1">
        <v>1370</v>
      </c>
      <c r="G5789" s="1" t="s">
        <v>18</v>
      </c>
      <c r="H5789" s="1" t="s">
        <v>133</v>
      </c>
      <c r="I5789" s="1" t="s">
        <v>272</v>
      </c>
      <c r="J5789" s="1" t="str" cm="1">
        <f t="array" ref="J5789">_xlfn.IFS(F5789="","missing",F5789&lt;0,"negative",F5789=0,"zero",AND(F5789&gt;=99999,MOD(F5789,9)=0),"99999 placeholder",AND(F5789&gt;$O$5,D5789="Expense"),"Expense outlier",AND(F5789&gt;$P$5,D5789="Income"),"Income outlier",TRUE,"valid")</f>
        <v>valid</v>
      </c>
      <c r="K5789" s="1" t="str">
        <f>_xlfn.XLOOKUP(I5789,[1]category_mapping!$F$2:$F$19,[1]category_mapping!$G$2:$G$19,E5789)</f>
        <v>food</v>
      </c>
      <c r="L5789" s="1" t="str">
        <f>IF(cleaning_working[[#This Row],[date]]="","Missing","Available")</f>
        <v>Available</v>
      </c>
    </row>
    <row r="5790" spans="1:12" x14ac:dyDescent="0.35">
      <c r="A5790" s="1" t="s">
        <v>5866</v>
      </c>
      <c r="B5790" s="1" t="s">
        <v>75</v>
      </c>
      <c r="C5790" s="3">
        <v>44938</v>
      </c>
      <c r="D5790" s="1" t="s">
        <v>13</v>
      </c>
      <c r="E5790" s="1" t="s">
        <v>96</v>
      </c>
      <c r="F5790" s="1">
        <v>7548</v>
      </c>
      <c r="G5790" s="1" t="s">
        <v>18</v>
      </c>
      <c r="H5790" s="1" t="s">
        <v>86</v>
      </c>
      <c r="I5790" s="1" t="s">
        <v>128</v>
      </c>
      <c r="J5790" s="1" t="str" cm="1">
        <f t="array" ref="J5790">_xlfn.IFS(F5790="","missing",F5790&lt;0,"negative",F5790=0,"zero",AND(F5790&gt;=99999,MOD(F5790,9)=0),"99999 placeholder",AND(F5790&gt;$O$5,D5790="Expense"),"Expense outlier",AND(F5790&gt;$P$5,D5790="Income"),"Income outlier",TRUE,"valid")</f>
        <v>valid</v>
      </c>
      <c r="K5790" s="1" t="str">
        <f>_xlfn.XLOOKUP(I5790,[1]category_mapping!$F$2:$F$19,[1]category_mapping!$G$2:$G$19,E5790)</f>
        <v>utilities</v>
      </c>
      <c r="L5790" s="1" t="str">
        <f>IF(cleaning_working[[#This Row],[date]]="","Missing","Available")</f>
        <v>Available</v>
      </c>
    </row>
    <row r="5791" spans="1:12" x14ac:dyDescent="0.35">
      <c r="A5791" s="1" t="s">
        <v>5867</v>
      </c>
      <c r="B5791" s="1" t="s">
        <v>303</v>
      </c>
      <c r="C5791" s="3">
        <v>44681</v>
      </c>
      <c r="D5791" s="1" t="s">
        <v>13</v>
      </c>
      <c r="E5791" s="1" t="s">
        <v>39</v>
      </c>
      <c r="F5791" s="1">
        <v>2707</v>
      </c>
      <c r="G5791" s="1" t="s">
        <v>64</v>
      </c>
      <c r="H5791" s="1" t="s">
        <v>86</v>
      </c>
      <c r="I5791" s="1" t="s">
        <v>27</v>
      </c>
      <c r="J5791" s="1" t="str" cm="1">
        <f t="array" ref="J5791">_xlfn.IFS(F5791="","missing",F5791&lt;0,"negative",F5791=0,"zero",AND(F5791&gt;=99999,MOD(F5791,9)=0),"99999 placeholder",AND(F5791&gt;$O$5,D5791="Expense"),"Expense outlier",AND(F5791&gt;$P$5,D5791="Income"),"Income outlier",TRUE,"valid")</f>
        <v>valid</v>
      </c>
      <c r="K5791" s="1" t="str">
        <f>_xlfn.XLOOKUP(I5791,[1]category_mapping!$F$2:$F$19,[1]category_mapping!$G$2:$G$19,E5791)</f>
        <v>food</v>
      </c>
      <c r="L5791" s="1" t="str">
        <f>IF(cleaning_working[[#This Row],[date]]="","Missing","Available")</f>
        <v>Available</v>
      </c>
    </row>
    <row r="5792" spans="1:12" x14ac:dyDescent="0.35">
      <c r="A5792" s="1" t="s">
        <v>5868</v>
      </c>
      <c r="B5792" s="1" t="s">
        <v>161</v>
      </c>
      <c r="C5792" s="3">
        <v>45121</v>
      </c>
      <c r="D5792" s="1" t="s">
        <v>13</v>
      </c>
      <c r="E5792" s="1" t="s">
        <v>17</v>
      </c>
      <c r="F5792" s="1">
        <v>5675</v>
      </c>
      <c r="G5792" s="1" t="s">
        <v>32</v>
      </c>
      <c r="H5792" s="1" t="s">
        <v>19</v>
      </c>
      <c r="I5792" s="1" t="s">
        <v>34</v>
      </c>
      <c r="J5792" s="1" t="str" cm="1">
        <f t="array" ref="J5792">_xlfn.IFS(F5792="","missing",F5792&lt;0,"negative",F5792=0,"zero",AND(F5792&gt;=99999,MOD(F5792,9)=0),"99999 placeholder",AND(F5792&gt;$O$5,D5792="Expense"),"Expense outlier",AND(F5792&gt;$P$5,D5792="Income"),"Income outlier",TRUE,"valid")</f>
        <v>valid</v>
      </c>
      <c r="K5792" s="1" t="str">
        <f>_xlfn.XLOOKUP(I5792,[1]category_mapping!$F$2:$F$19,[1]category_mapping!$G$2:$G$19,E5792)</f>
        <v>education</v>
      </c>
      <c r="L5792" s="1" t="str">
        <f>IF(cleaning_working[[#This Row],[date]]="","Missing","Available")</f>
        <v>Available</v>
      </c>
    </row>
    <row r="5793" spans="1:12" x14ac:dyDescent="0.35">
      <c r="A5793" s="1" t="s">
        <v>5869</v>
      </c>
      <c r="B5793" s="1" t="s">
        <v>44</v>
      </c>
      <c r="C5793" s="3">
        <v>45477</v>
      </c>
      <c r="D5793" s="1" t="s">
        <v>13</v>
      </c>
      <c r="E5793" s="1" t="s">
        <v>39</v>
      </c>
      <c r="F5793" s="1">
        <v>4749</v>
      </c>
      <c r="G5793" s="1" t="s">
        <v>40</v>
      </c>
      <c r="H5793" s="1" t="s">
        <v>133</v>
      </c>
      <c r="I5793" s="1" t="s">
        <v>53</v>
      </c>
      <c r="J5793" s="1" t="str" cm="1">
        <f t="array" ref="J5793">_xlfn.IFS(F5793="","missing",F5793&lt;0,"negative",F5793=0,"zero",AND(F5793&gt;=99999,MOD(F5793,9)=0),"99999 placeholder",AND(F5793&gt;$O$5,D5793="Expense"),"Expense outlier",AND(F5793&gt;$P$5,D5793="Income"),"Income outlier",TRUE,"valid")</f>
        <v>valid</v>
      </c>
      <c r="K5793" s="1" t="str">
        <f>_xlfn.XLOOKUP(I5793,[1]category_mapping!$F$2:$F$19,[1]category_mapping!$G$2:$G$19,E5793)</f>
        <v>travel</v>
      </c>
      <c r="L5793" s="1" t="str">
        <f>IF(cleaning_working[[#This Row],[date]]="","Missing","Available")</f>
        <v>Available</v>
      </c>
    </row>
    <row r="5794" spans="1:12" x14ac:dyDescent="0.35">
      <c r="A5794" s="1" t="s">
        <v>5870</v>
      </c>
      <c r="B5794" s="1" t="s">
        <v>146</v>
      </c>
      <c r="C5794" s="3">
        <v>44283</v>
      </c>
      <c r="D5794" s="1" t="s">
        <v>13</v>
      </c>
      <c r="E5794" s="1" t="s">
        <v>24</v>
      </c>
      <c r="F5794" s="1">
        <v>3859</v>
      </c>
      <c r="G5794" s="1" t="s">
        <v>64</v>
      </c>
      <c r="H5794" s="1" t="s">
        <v>52</v>
      </c>
      <c r="I5794" s="1" t="s">
        <v>123</v>
      </c>
      <c r="J5794" s="1" t="str" cm="1">
        <f t="array" ref="J5794">_xlfn.IFS(F5794="","missing",F5794&lt;0,"negative",F5794=0,"zero",AND(F5794&gt;=99999,MOD(F5794,9)=0),"99999 placeholder",AND(F5794&gt;$O$5,D5794="Expense"),"Expense outlier",AND(F5794&gt;$P$5,D5794="Income"),"Income outlier",TRUE,"valid")</f>
        <v>valid</v>
      </c>
      <c r="K5794" s="1" t="str">
        <f>_xlfn.XLOOKUP(I5794,[1]category_mapping!$F$2:$F$19,[1]category_mapping!$G$2:$G$19,E5794)</f>
        <v>rent</v>
      </c>
      <c r="L5794" s="1" t="str">
        <f>IF(cleaning_working[[#This Row],[date]]="","Missing","Available")</f>
        <v>Available</v>
      </c>
    </row>
    <row r="5795" spans="1:12" x14ac:dyDescent="0.35">
      <c r="A5795" s="1" t="s">
        <v>5871</v>
      </c>
      <c r="B5795" s="1" t="s">
        <v>99</v>
      </c>
      <c r="C5795" s="3" t="s">
        <v>38</v>
      </c>
      <c r="D5795" s="1" t="s">
        <v>13</v>
      </c>
      <c r="E5795" s="1" t="s">
        <v>96</v>
      </c>
      <c r="F5795" s="1">
        <v>9138</v>
      </c>
      <c r="G5795" s="1" t="s">
        <v>40</v>
      </c>
      <c r="H5795" s="1" t="s">
        <v>26</v>
      </c>
      <c r="I5795" s="1" t="s">
        <v>46</v>
      </c>
      <c r="J5795" s="1" t="str" cm="1">
        <f t="array" ref="J5795">_xlfn.IFS(F5795="","missing",F5795&lt;0,"negative",F5795=0,"zero",AND(F5795&gt;=99999,MOD(F5795,9)=0),"99999 placeholder",AND(F5795&gt;$O$5,D5795="Expense"),"Expense outlier",AND(F5795&gt;$P$5,D5795="Income"),"Income outlier",TRUE,"valid")</f>
        <v>valid</v>
      </c>
      <c r="K5795" s="1" t="str">
        <f>_xlfn.XLOOKUP(I5795,[1]category_mapping!$F$2:$F$19,[1]category_mapping!$G$2:$G$19,E5795)</f>
        <v>travel</v>
      </c>
      <c r="L5795" s="1" t="str">
        <f>IF(cleaning_working[[#This Row],[date]]="","Missing","Available")</f>
        <v>Missing</v>
      </c>
    </row>
    <row r="5796" spans="1:12" x14ac:dyDescent="0.35">
      <c r="A5796" s="1" t="s">
        <v>5872</v>
      </c>
      <c r="B5796" s="1" t="s">
        <v>247</v>
      </c>
      <c r="C5796" s="3">
        <v>44651</v>
      </c>
      <c r="D5796" s="1" t="s">
        <v>13</v>
      </c>
      <c r="E5796" s="1" t="s">
        <v>39</v>
      </c>
      <c r="F5796" s="1">
        <v>4530</v>
      </c>
      <c r="G5796" s="1" t="s">
        <v>32</v>
      </c>
      <c r="H5796" s="1" t="s">
        <v>133</v>
      </c>
      <c r="I5796" s="1" t="s">
        <v>34</v>
      </c>
      <c r="J5796" s="1" t="str" cm="1">
        <f t="array" ref="J5796">_xlfn.IFS(F5796="","missing",F5796&lt;0,"negative",F5796=0,"zero",AND(F5796&gt;=99999,MOD(F5796,9)=0),"99999 placeholder",AND(F5796&gt;$O$5,D5796="Expense"),"Expense outlier",AND(F5796&gt;$P$5,D5796="Income"),"Income outlier",TRUE,"valid")</f>
        <v>valid</v>
      </c>
      <c r="K5796" s="1" t="str">
        <f>_xlfn.XLOOKUP(I5796,[1]category_mapping!$F$2:$F$19,[1]category_mapping!$G$2:$G$19,E5796)</f>
        <v>education</v>
      </c>
      <c r="L5796" s="1" t="str">
        <f>IF(cleaning_working[[#This Row],[date]]="","Missing","Available")</f>
        <v>Available</v>
      </c>
    </row>
    <row r="5797" spans="1:12" x14ac:dyDescent="0.35">
      <c r="A5797" s="1" t="s">
        <v>5873</v>
      </c>
      <c r="B5797" s="1" t="s">
        <v>593</v>
      </c>
      <c r="C5797" s="3">
        <v>44671</v>
      </c>
      <c r="D5797" s="1" t="s">
        <v>13</v>
      </c>
      <c r="E5797" s="1" t="s">
        <v>46</v>
      </c>
      <c r="F5797" s="1">
        <v>6139</v>
      </c>
      <c r="G5797" s="1" t="s">
        <v>18</v>
      </c>
      <c r="H5797" s="1" t="s">
        <v>52</v>
      </c>
      <c r="I5797" s="1" t="s">
        <v>20</v>
      </c>
      <c r="J5797" s="1" t="str" cm="1">
        <f t="array" ref="J5797">_xlfn.IFS(F5797="","missing",F5797&lt;0,"negative",F5797=0,"zero",AND(F5797&gt;=99999,MOD(F5797,9)=0),"99999 placeholder",AND(F5797&gt;$O$5,D5797="Expense"),"Expense outlier",AND(F5797&gt;$P$5,D5797="Income"),"Income outlier",TRUE,"valid")</f>
        <v>valid</v>
      </c>
      <c r="K5797" s="1" t="str">
        <f>_xlfn.XLOOKUP(I5797,[1]category_mapping!$F$2:$F$19,[1]category_mapping!$G$2:$G$19,E5797)</f>
        <v>entertainment</v>
      </c>
      <c r="L5797" s="1" t="str">
        <f>IF(cleaning_working[[#This Row],[date]]="","Missing","Available")</f>
        <v>Available</v>
      </c>
    </row>
    <row r="5798" spans="1:12" x14ac:dyDescent="0.35">
      <c r="A5798" s="1" t="s">
        <v>5338</v>
      </c>
      <c r="B5798" s="1" t="s">
        <v>557</v>
      </c>
      <c r="C5798" s="3">
        <v>45149</v>
      </c>
      <c r="D5798" s="1" t="s">
        <v>13</v>
      </c>
      <c r="E5798" s="1" t="s">
        <v>63</v>
      </c>
      <c r="F5798" s="1">
        <v>3367</v>
      </c>
      <c r="G5798" s="1" t="s">
        <v>32</v>
      </c>
      <c r="H5798" s="1" t="s">
        <v>83</v>
      </c>
      <c r="I5798" s="1" t="s">
        <v>34</v>
      </c>
      <c r="J5798" s="1" t="str" cm="1">
        <f t="array" ref="J5798">_xlfn.IFS(F5798="","missing",F5798&lt;0,"negative",F5798=0,"zero",AND(F5798&gt;=99999,MOD(F5798,9)=0),"99999 placeholder",AND(F5798&gt;$O$5,D5798="Expense"),"Expense outlier",AND(F5798&gt;$P$5,D5798="Income"),"Income outlier",TRUE,"valid")</f>
        <v>valid</v>
      </c>
      <c r="K5798" s="1" t="str">
        <f>_xlfn.XLOOKUP(I5798,[1]category_mapping!$F$2:$F$19,[1]category_mapping!$G$2:$G$19,E5798)</f>
        <v>education</v>
      </c>
      <c r="L5798" s="1" t="str">
        <f>IF(cleaning_working[[#This Row],[date]]="","Missing","Available")</f>
        <v>Available</v>
      </c>
    </row>
    <row r="5799" spans="1:12" x14ac:dyDescent="0.35">
      <c r="A5799" s="1" t="s">
        <v>5874</v>
      </c>
      <c r="B5799" s="1" t="s">
        <v>92</v>
      </c>
      <c r="C5799" s="3">
        <v>45508</v>
      </c>
      <c r="D5799" s="1" t="s">
        <v>14</v>
      </c>
      <c r="E5799" s="1" t="s">
        <v>70</v>
      </c>
      <c r="F5799" s="1">
        <v>21104</v>
      </c>
      <c r="G5799" s="1" t="s">
        <v>64</v>
      </c>
      <c r="H5799" s="1" t="s">
        <v>107</v>
      </c>
      <c r="I5799" s="1" t="s">
        <v>134</v>
      </c>
      <c r="J5799" s="1" t="str" cm="1">
        <f t="array" ref="J5799">_xlfn.IFS(F5799="","missing",F5799&lt;0,"negative",F5799=0,"zero",AND(F5799&gt;=99999,MOD(F5799,9)=0),"99999 placeholder",AND(F5799&gt;$O$5,D5799="Expense"),"Expense outlier",AND(F5799&gt;$P$5,D5799="Income"),"Income outlier",TRUE,"valid")</f>
        <v>valid</v>
      </c>
      <c r="K5799" s="1" t="str">
        <f>_xlfn.XLOOKUP(I5799,[1]category_mapping!$F$2:$F$19,[1]category_mapping!$G$2:$G$19,E5799)</f>
        <v>education</v>
      </c>
      <c r="L5799" s="1" t="str">
        <f>IF(cleaning_working[[#This Row],[date]]="","Missing","Available")</f>
        <v>Available</v>
      </c>
    </row>
    <row r="5800" spans="1:12" x14ac:dyDescent="0.35">
      <c r="A5800" s="1" t="s">
        <v>5875</v>
      </c>
      <c r="B5800" s="1" t="s">
        <v>341</v>
      </c>
      <c r="C5800" s="3">
        <v>44320</v>
      </c>
      <c r="D5800" s="1" t="s">
        <v>13</v>
      </c>
      <c r="E5800" s="1" t="s">
        <v>104</v>
      </c>
      <c r="F5800" s="1">
        <v>2733</v>
      </c>
      <c r="G5800" s="1" t="s">
        <v>40</v>
      </c>
      <c r="H5800" s="1" t="s">
        <v>83</v>
      </c>
      <c r="I5800" s="1" t="s">
        <v>58</v>
      </c>
      <c r="J5800" s="1" t="str" cm="1">
        <f t="array" ref="J5800">_xlfn.IFS(F5800="","missing",F5800&lt;0,"negative",F5800=0,"zero",AND(F5800&gt;=99999,MOD(F5800,9)=0),"99999 placeholder",AND(F5800&gt;$O$5,D5800="Expense"),"Expense outlier",AND(F5800&gt;$P$5,D5800="Income"),"Income outlier",TRUE,"valid")</f>
        <v>valid</v>
      </c>
      <c r="K5800" s="1" t="str">
        <f>_xlfn.XLOOKUP(I5800,[1]category_mapping!$F$2:$F$19,[1]category_mapping!$G$2:$G$19,E5800)</f>
        <v>health</v>
      </c>
      <c r="L5800" s="1" t="str">
        <f>IF(cleaning_working[[#This Row],[date]]="","Missing","Available")</f>
        <v>Available</v>
      </c>
    </row>
    <row r="5801" spans="1:12" x14ac:dyDescent="0.35">
      <c r="A5801" s="1" t="s">
        <v>3119</v>
      </c>
      <c r="B5801" s="1" t="s">
        <v>274</v>
      </c>
      <c r="C5801" s="3">
        <v>44574</v>
      </c>
      <c r="D5801" s="1" t="s">
        <v>13</v>
      </c>
      <c r="E5801" s="1" t="s">
        <v>104</v>
      </c>
      <c r="F5801" s="1">
        <v>3255</v>
      </c>
      <c r="G5801" s="1" t="s">
        <v>64</v>
      </c>
      <c r="H5801" s="1" t="s">
        <v>107</v>
      </c>
      <c r="I5801" s="1" t="s">
        <v>120</v>
      </c>
      <c r="J5801" s="1" t="str" cm="1">
        <f t="array" ref="J5801">_xlfn.IFS(F5801="","missing",F5801&lt;0,"negative",F5801=0,"zero",AND(F5801&gt;=99999,MOD(F5801,9)=0),"99999 placeholder",AND(F5801&gt;$O$5,D5801="Expense"),"Expense outlier",AND(F5801&gt;$P$5,D5801="Income"),"Income outlier",TRUE,"valid")</f>
        <v>valid</v>
      </c>
      <c r="K5801" s="1" t="str">
        <f>_xlfn.XLOOKUP(I5801,[1]category_mapping!$F$2:$F$19,[1]category_mapping!$G$2:$G$19,E5801)</f>
        <v>food</v>
      </c>
      <c r="L5801" s="1" t="str">
        <f>IF(cleaning_working[[#This Row],[date]]="","Missing","Available")</f>
        <v>Available</v>
      </c>
    </row>
    <row r="5802" spans="1:12" x14ac:dyDescent="0.35">
      <c r="A5802" s="1" t="s">
        <v>5876</v>
      </c>
      <c r="B5802" s="1" t="s">
        <v>341</v>
      </c>
      <c r="C5802" s="3">
        <v>44499</v>
      </c>
      <c r="D5802" s="1" t="s">
        <v>13</v>
      </c>
      <c r="E5802" s="1" t="s">
        <v>39</v>
      </c>
      <c r="F5802" s="1">
        <v>3445</v>
      </c>
      <c r="G5802" s="1" t="s">
        <v>64</v>
      </c>
      <c r="H5802" s="1" t="s">
        <v>19</v>
      </c>
      <c r="I5802" s="1" t="s">
        <v>34</v>
      </c>
      <c r="J5802" s="1" t="str" cm="1">
        <f t="array" ref="J5802">_xlfn.IFS(F5802="","missing",F5802&lt;0,"negative",F5802=0,"zero",AND(F5802&gt;=99999,MOD(F5802,9)=0),"99999 placeholder",AND(F5802&gt;$O$5,D5802="Expense"),"Expense outlier",AND(F5802&gt;$P$5,D5802="Income"),"Income outlier",TRUE,"valid")</f>
        <v>valid</v>
      </c>
      <c r="K5802" s="1" t="str">
        <f>_xlfn.XLOOKUP(I5802,[1]category_mapping!$F$2:$F$19,[1]category_mapping!$G$2:$G$19,E5802)</f>
        <v>education</v>
      </c>
      <c r="L5802" s="1" t="str">
        <f>IF(cleaning_working[[#This Row],[date]]="","Missing","Available")</f>
        <v>Available</v>
      </c>
    </row>
    <row r="5803" spans="1:12" x14ac:dyDescent="0.35">
      <c r="A5803" s="1" t="s">
        <v>5877</v>
      </c>
      <c r="B5803" s="1" t="s">
        <v>79</v>
      </c>
      <c r="C5803" s="3">
        <v>44429</v>
      </c>
      <c r="D5803" s="1" t="s">
        <v>13</v>
      </c>
      <c r="E5803" s="1" t="s">
        <v>96</v>
      </c>
      <c r="F5803" s="1">
        <v>4137</v>
      </c>
      <c r="G5803" s="1" t="s">
        <v>40</v>
      </c>
      <c r="H5803" s="1" t="s">
        <v>159</v>
      </c>
      <c r="I5803" s="1" t="s">
        <v>120</v>
      </c>
      <c r="J5803" s="1" t="str" cm="1">
        <f t="array" ref="J5803">_xlfn.IFS(F5803="","missing",F5803&lt;0,"negative",F5803=0,"zero",AND(F5803&gt;=99999,MOD(F5803,9)=0),"99999 placeholder",AND(F5803&gt;$O$5,D5803="Expense"),"Expense outlier",AND(F5803&gt;$P$5,D5803="Income"),"Income outlier",TRUE,"valid")</f>
        <v>valid</v>
      </c>
      <c r="K5803" s="1" t="str">
        <f>_xlfn.XLOOKUP(I5803,[1]category_mapping!$F$2:$F$19,[1]category_mapping!$G$2:$G$19,E5803)</f>
        <v>food</v>
      </c>
      <c r="L5803" s="1" t="str">
        <f>IF(cleaning_working[[#This Row],[date]]="","Missing","Available")</f>
        <v>Available</v>
      </c>
    </row>
    <row r="5804" spans="1:12" x14ac:dyDescent="0.35">
      <c r="A5804" s="1" t="s">
        <v>5878</v>
      </c>
      <c r="B5804" s="1" t="s">
        <v>887</v>
      </c>
      <c r="C5804" s="3">
        <v>44807</v>
      </c>
      <c r="D5804" s="1" t="s">
        <v>13</v>
      </c>
      <c r="E5804" s="1" t="s">
        <v>24</v>
      </c>
      <c r="F5804" s="1">
        <v>16079</v>
      </c>
      <c r="G5804" s="1" t="s">
        <v>32</v>
      </c>
      <c r="H5804" s="1" t="s">
        <v>33</v>
      </c>
      <c r="I5804" s="1" t="s">
        <v>34</v>
      </c>
      <c r="J5804" s="1" t="str" cm="1">
        <f t="array" ref="J5804">_xlfn.IFS(F5804="","missing",F5804&lt;0,"negative",F5804=0,"zero",AND(F5804&gt;=99999,MOD(F5804,9)=0),"99999 placeholder",AND(F5804&gt;$O$5,D5804="Expense"),"Expense outlier",AND(F5804&gt;$P$5,D5804="Income"),"Income outlier",TRUE,"valid")</f>
        <v>Expense outlier</v>
      </c>
      <c r="K5804" s="1" t="str">
        <f>_xlfn.XLOOKUP(I5804,[1]category_mapping!$F$2:$F$19,[1]category_mapping!$G$2:$G$19,E5804)</f>
        <v>education</v>
      </c>
      <c r="L5804" s="1" t="str">
        <f>IF(cleaning_working[[#This Row],[date]]="","Missing","Available")</f>
        <v>Available</v>
      </c>
    </row>
    <row r="5805" spans="1:12" x14ac:dyDescent="0.35">
      <c r="A5805" s="1" t="s">
        <v>5879</v>
      </c>
      <c r="B5805" s="1" t="s">
        <v>75</v>
      </c>
      <c r="C5805" s="3" t="s">
        <v>38</v>
      </c>
      <c r="D5805" s="1" t="s">
        <v>13</v>
      </c>
      <c r="E5805" s="1" t="s">
        <v>96</v>
      </c>
      <c r="F5805" s="1">
        <v>2697</v>
      </c>
      <c r="G5805" s="1" t="s">
        <v>18</v>
      </c>
      <c r="H5805" s="1" t="s">
        <v>65</v>
      </c>
      <c r="I5805" s="1" t="s">
        <v>134</v>
      </c>
      <c r="J5805" s="1" t="str" cm="1">
        <f t="array" ref="J5805">_xlfn.IFS(F5805="","missing",F5805&lt;0,"negative",F5805=0,"zero",AND(F5805&gt;=99999,MOD(F5805,9)=0),"99999 placeholder",AND(F5805&gt;$O$5,D5805="Expense"),"Expense outlier",AND(F5805&gt;$P$5,D5805="Income"),"Income outlier",TRUE,"valid")</f>
        <v>valid</v>
      </c>
      <c r="K5805" s="1" t="str">
        <f>_xlfn.XLOOKUP(I5805,[1]category_mapping!$F$2:$F$19,[1]category_mapping!$G$2:$G$19,E5805)</f>
        <v>education</v>
      </c>
      <c r="L5805" s="1" t="str">
        <f>IF(cleaning_working[[#This Row],[date]]="","Missing","Available")</f>
        <v>Missing</v>
      </c>
    </row>
    <row r="5806" spans="1:12" x14ac:dyDescent="0.35">
      <c r="A5806" s="1" t="s">
        <v>5880</v>
      </c>
      <c r="B5806" s="1" t="s">
        <v>168</v>
      </c>
      <c r="C5806" s="3">
        <v>44913</v>
      </c>
      <c r="D5806" s="1" t="s">
        <v>14</v>
      </c>
      <c r="E5806" s="1" t="s">
        <v>57</v>
      </c>
      <c r="F5806" s="1">
        <v>50892</v>
      </c>
      <c r="G5806" s="1" t="s">
        <v>64</v>
      </c>
      <c r="H5806" s="1" t="s">
        <v>65</v>
      </c>
      <c r="I5806" s="1" t="s">
        <v>128</v>
      </c>
      <c r="J5806" s="1" t="str" cm="1">
        <f t="array" ref="J5806">_xlfn.IFS(F5806="","missing",F5806&lt;0,"negative",F5806=0,"zero",AND(F5806&gt;=99999,MOD(F5806,9)=0),"99999 placeholder",AND(F5806&gt;$O$5,D5806="Expense"),"Expense outlier",AND(F5806&gt;$P$5,D5806="Income"),"Income outlier",TRUE,"valid")</f>
        <v>valid</v>
      </c>
      <c r="K5806" s="1" t="str">
        <f>_xlfn.XLOOKUP(I5806,[1]category_mapping!$F$2:$F$19,[1]category_mapping!$G$2:$G$19,E5806)</f>
        <v>utilities</v>
      </c>
      <c r="L5806" s="1" t="str">
        <f>IF(cleaning_working[[#This Row],[date]]="","Missing","Available")</f>
        <v>Available</v>
      </c>
    </row>
    <row r="5807" spans="1:12" x14ac:dyDescent="0.35">
      <c r="A5807" s="1" t="s">
        <v>5881</v>
      </c>
      <c r="B5807" s="1" t="s">
        <v>446</v>
      </c>
      <c r="C5807" s="3" t="s">
        <v>38</v>
      </c>
      <c r="D5807" s="1" t="s">
        <v>13</v>
      </c>
      <c r="E5807" s="1" t="s">
        <v>63</v>
      </c>
      <c r="F5807" s="1">
        <v>2120</v>
      </c>
      <c r="G5807" s="1" t="s">
        <v>40</v>
      </c>
      <c r="H5807" s="1" t="s">
        <v>86</v>
      </c>
      <c r="I5807" s="1" t="s">
        <v>87</v>
      </c>
      <c r="J5807" s="1" t="str" cm="1">
        <f t="array" ref="J5807">_xlfn.IFS(F5807="","missing",F5807&lt;0,"negative",F5807=0,"zero",AND(F5807&gt;=99999,MOD(F5807,9)=0),"99999 placeholder",AND(F5807&gt;$O$5,D5807="Expense"),"Expense outlier",AND(F5807&gt;$P$5,D5807="Income"),"Income outlier",TRUE,"valid")</f>
        <v>valid</v>
      </c>
      <c r="K5807" s="1" t="str">
        <f>_xlfn.XLOOKUP(I5807,[1]category_mapping!$F$2:$F$19,[1]category_mapping!$G$2:$G$19,E5807)</f>
        <v>utilities</v>
      </c>
      <c r="L5807" s="1" t="str">
        <f>IF(cleaning_working[[#This Row],[date]]="","Missing","Available")</f>
        <v>Missing</v>
      </c>
    </row>
    <row r="5808" spans="1:12" x14ac:dyDescent="0.35">
      <c r="A5808" s="1" t="s">
        <v>5882</v>
      </c>
      <c r="B5808" s="1" t="s">
        <v>341</v>
      </c>
      <c r="C5808" s="3">
        <v>44956</v>
      </c>
      <c r="D5808" s="1" t="s">
        <v>13</v>
      </c>
      <c r="E5808" s="1" t="s">
        <v>39</v>
      </c>
      <c r="F5808" s="1">
        <v>1103</v>
      </c>
      <c r="G5808" s="1" t="s">
        <v>18</v>
      </c>
      <c r="H5808" s="1" t="s">
        <v>33</v>
      </c>
      <c r="I5808" s="1" t="s">
        <v>123</v>
      </c>
      <c r="J5808" s="1" t="str" cm="1">
        <f t="array" ref="J5808">_xlfn.IFS(F5808="","missing",F5808&lt;0,"negative",F5808=0,"zero",AND(F5808&gt;=99999,MOD(F5808,9)=0),"99999 placeholder",AND(F5808&gt;$O$5,D5808="Expense"),"Expense outlier",AND(F5808&gt;$P$5,D5808="Income"),"Income outlier",TRUE,"valid")</f>
        <v>valid</v>
      </c>
      <c r="K5808" s="1" t="str">
        <f>_xlfn.XLOOKUP(I5808,[1]category_mapping!$F$2:$F$19,[1]category_mapping!$G$2:$G$19,E5808)</f>
        <v>food</v>
      </c>
      <c r="L5808" s="1" t="str">
        <f>IF(cleaning_working[[#This Row],[date]]="","Missing","Available")</f>
        <v>Available</v>
      </c>
    </row>
    <row r="5809" spans="1:12" x14ac:dyDescent="0.35">
      <c r="A5809" s="1" t="s">
        <v>5883</v>
      </c>
      <c r="B5809" s="1" t="s">
        <v>99</v>
      </c>
      <c r="C5809" s="3">
        <v>45263</v>
      </c>
      <c r="D5809" s="1" t="s">
        <v>13</v>
      </c>
      <c r="E5809" s="1" t="s">
        <v>24</v>
      </c>
      <c r="F5809" s="1">
        <v>8164</v>
      </c>
      <c r="G5809" s="1" t="s">
        <v>32</v>
      </c>
      <c r="H5809" s="1" t="s">
        <v>19</v>
      </c>
      <c r="I5809" s="1" t="s">
        <v>34</v>
      </c>
      <c r="J5809" s="1" t="str" cm="1">
        <f t="array" ref="J5809">_xlfn.IFS(F5809="","missing",F5809&lt;0,"negative",F5809=0,"zero",AND(F5809&gt;=99999,MOD(F5809,9)=0),"99999 placeholder",AND(F5809&gt;$O$5,D5809="Expense"),"Expense outlier",AND(F5809&gt;$P$5,D5809="Income"),"Income outlier",TRUE,"valid")</f>
        <v>valid</v>
      </c>
      <c r="K5809" s="1" t="str">
        <f>_xlfn.XLOOKUP(I5809,[1]category_mapping!$F$2:$F$19,[1]category_mapping!$G$2:$G$19,E5809)</f>
        <v>education</v>
      </c>
      <c r="L5809" s="1" t="str">
        <f>IF(cleaning_working[[#This Row],[date]]="","Missing","Available")</f>
        <v>Available</v>
      </c>
    </row>
    <row r="5810" spans="1:12" x14ac:dyDescent="0.35">
      <c r="A5810" s="1" t="s">
        <v>5884</v>
      </c>
      <c r="B5810" s="1" t="s">
        <v>30</v>
      </c>
      <c r="C5810" s="3">
        <v>44645</v>
      </c>
      <c r="D5810" s="1" t="s">
        <v>13</v>
      </c>
      <c r="E5810" s="1" t="s">
        <v>24</v>
      </c>
      <c r="F5810" s="1">
        <v>2787</v>
      </c>
      <c r="G5810" s="1" t="s">
        <v>18</v>
      </c>
      <c r="H5810" s="1" t="s">
        <v>83</v>
      </c>
      <c r="J5810" s="1" t="str" cm="1">
        <f t="array" ref="J5810">_xlfn.IFS(F5810="","missing",F5810&lt;0,"negative",F5810=0,"zero",AND(F5810&gt;=99999,MOD(F5810,9)=0),"99999 placeholder",AND(F5810&gt;$O$5,D5810="Expense"),"Expense outlier",AND(F5810&gt;$P$5,D5810="Income"),"Income outlier",TRUE,"valid")</f>
        <v>valid</v>
      </c>
      <c r="K5810" s="1" t="str">
        <f>_xlfn.XLOOKUP(I5810,[1]category_mapping!$F$2:$F$19,[1]category_mapping!$G$2:$G$19,E5810)</f>
        <v>rent</v>
      </c>
      <c r="L5810" s="1" t="str">
        <f>IF(cleaning_working[[#This Row],[date]]="","Missing","Available")</f>
        <v>Available</v>
      </c>
    </row>
    <row r="5811" spans="1:12" x14ac:dyDescent="0.35">
      <c r="A5811" s="1" t="s">
        <v>5885</v>
      </c>
      <c r="B5811" s="1" t="s">
        <v>339</v>
      </c>
      <c r="C5811" s="3">
        <v>45553</v>
      </c>
      <c r="D5811" s="1" t="s">
        <v>13</v>
      </c>
      <c r="E5811" s="1" t="s">
        <v>96</v>
      </c>
      <c r="F5811" s="1">
        <v>2495</v>
      </c>
      <c r="G5811" s="1" t="s">
        <v>18</v>
      </c>
      <c r="H5811" s="1" t="s">
        <v>83</v>
      </c>
      <c r="I5811" s="1" t="s">
        <v>87</v>
      </c>
      <c r="J5811" s="1" t="str" cm="1">
        <f t="array" ref="J5811">_xlfn.IFS(F5811="","missing",F5811&lt;0,"negative",F5811=0,"zero",AND(F5811&gt;=99999,MOD(F5811,9)=0),"99999 placeholder",AND(F5811&gt;$O$5,D5811="Expense"),"Expense outlier",AND(F5811&gt;$P$5,D5811="Income"),"Income outlier",TRUE,"valid")</f>
        <v>valid</v>
      </c>
      <c r="K5811" s="1" t="str">
        <f>_xlfn.XLOOKUP(I5811,[1]category_mapping!$F$2:$F$19,[1]category_mapping!$G$2:$G$19,E5811)</f>
        <v>travel</v>
      </c>
      <c r="L5811" s="1" t="str">
        <f>IF(cleaning_working[[#This Row],[date]]="","Missing","Available")</f>
        <v>Available</v>
      </c>
    </row>
    <row r="5812" spans="1:12" x14ac:dyDescent="0.35">
      <c r="A5812" s="1" t="s">
        <v>5886</v>
      </c>
      <c r="B5812" s="1" t="s">
        <v>311</v>
      </c>
      <c r="C5812" s="3">
        <v>45444</v>
      </c>
      <c r="D5812" s="1" t="s">
        <v>13</v>
      </c>
      <c r="E5812" s="1" t="s">
        <v>96</v>
      </c>
      <c r="F5812" s="1">
        <v>4964</v>
      </c>
      <c r="G5812" s="1" t="s">
        <v>64</v>
      </c>
      <c r="H5812" s="1" t="s">
        <v>52</v>
      </c>
      <c r="I5812" s="1" t="s">
        <v>27</v>
      </c>
      <c r="J5812" s="1" t="str" cm="1">
        <f t="array" ref="J5812">_xlfn.IFS(F5812="","missing",F5812&lt;0,"negative",F5812=0,"zero",AND(F5812&gt;=99999,MOD(F5812,9)=0),"99999 placeholder",AND(F5812&gt;$O$5,D5812="Expense"),"Expense outlier",AND(F5812&gt;$P$5,D5812="Income"),"Income outlier",TRUE,"valid")</f>
        <v>valid</v>
      </c>
      <c r="K5812" s="1" t="str">
        <f>_xlfn.XLOOKUP(I5812,[1]category_mapping!$F$2:$F$19,[1]category_mapping!$G$2:$G$19,E5812)</f>
        <v>travel</v>
      </c>
      <c r="L5812" s="1" t="str">
        <f>IF(cleaning_working[[#This Row],[date]]="","Missing","Available")</f>
        <v>Available</v>
      </c>
    </row>
    <row r="5813" spans="1:12" x14ac:dyDescent="0.35">
      <c r="A5813" s="1" t="s">
        <v>5887</v>
      </c>
      <c r="B5813" s="1" t="s">
        <v>245</v>
      </c>
      <c r="C5813" s="3">
        <v>45100</v>
      </c>
      <c r="D5813" s="1" t="s">
        <v>13</v>
      </c>
      <c r="E5813" s="1" t="s">
        <v>39</v>
      </c>
      <c r="F5813" s="1">
        <v>1056</v>
      </c>
      <c r="G5813" s="1" t="s">
        <v>64</v>
      </c>
      <c r="H5813" s="1" t="s">
        <v>133</v>
      </c>
      <c r="J5813" s="1" t="str" cm="1">
        <f t="array" ref="J5813">_xlfn.IFS(F5813="","missing",F5813&lt;0,"negative",F5813=0,"zero",AND(F5813&gt;=99999,MOD(F5813,9)=0),"99999 placeholder",AND(F5813&gt;$O$5,D5813="Expense"),"Expense outlier",AND(F5813&gt;$P$5,D5813="Income"),"Income outlier",TRUE,"valid")</f>
        <v>valid</v>
      </c>
      <c r="K5813" s="1" t="str">
        <f>_xlfn.XLOOKUP(I5813,[1]category_mapping!$F$2:$F$19,[1]category_mapping!$G$2:$G$19,E5813)</f>
        <v>food</v>
      </c>
      <c r="L5813" s="1" t="str">
        <f>IF(cleaning_working[[#This Row],[date]]="","Missing","Available")</f>
        <v>Available</v>
      </c>
    </row>
    <row r="5814" spans="1:12" x14ac:dyDescent="0.35">
      <c r="A5814" s="1" t="s">
        <v>5888</v>
      </c>
      <c r="B5814" s="1" t="s">
        <v>113</v>
      </c>
      <c r="C5814" s="3">
        <v>45352</v>
      </c>
      <c r="D5814" s="1" t="s">
        <v>13</v>
      </c>
      <c r="E5814" s="1" t="s">
        <v>63</v>
      </c>
      <c r="F5814" s="1">
        <v>341</v>
      </c>
      <c r="G5814" s="1" t="s">
        <v>64</v>
      </c>
      <c r="H5814" s="1" t="s">
        <v>25</v>
      </c>
      <c r="I5814" s="1" t="s">
        <v>53</v>
      </c>
      <c r="J5814" s="1" t="str" cm="1">
        <f t="array" ref="J5814">_xlfn.IFS(F5814="","missing",F5814&lt;0,"negative",F5814=0,"zero",AND(F5814&gt;=99999,MOD(F5814,9)=0),"99999 placeholder",AND(F5814&gt;$O$5,D5814="Expense"),"Expense outlier",AND(F5814&gt;$P$5,D5814="Income"),"Income outlier",TRUE,"valid")</f>
        <v>valid</v>
      </c>
      <c r="K5814" s="1" t="str">
        <f>_xlfn.XLOOKUP(I5814,[1]category_mapping!$F$2:$F$19,[1]category_mapping!$G$2:$G$19,E5814)</f>
        <v>travel</v>
      </c>
      <c r="L5814" s="1" t="str">
        <f>IF(cleaning_working[[#This Row],[date]]="","Missing","Available")</f>
        <v>Available</v>
      </c>
    </row>
    <row r="5815" spans="1:12" x14ac:dyDescent="0.35">
      <c r="A5815" s="1" t="s">
        <v>5889</v>
      </c>
      <c r="B5815" s="1" t="s">
        <v>155</v>
      </c>
      <c r="C5815" s="3">
        <v>44384</v>
      </c>
      <c r="D5815" s="1" t="s">
        <v>13</v>
      </c>
      <c r="E5815" s="1" t="s">
        <v>17</v>
      </c>
      <c r="F5815" s="1">
        <v>5294</v>
      </c>
      <c r="G5815" s="1" t="s">
        <v>18</v>
      </c>
      <c r="H5815" s="1" t="s">
        <v>133</v>
      </c>
      <c r="I5815" s="1" t="s">
        <v>58</v>
      </c>
      <c r="J5815" s="1" t="str" cm="1">
        <f t="array" ref="J5815">_xlfn.IFS(F5815="","missing",F5815&lt;0,"negative",F5815=0,"zero",AND(F5815&gt;=99999,MOD(F5815,9)=0),"99999 placeholder",AND(F5815&gt;$O$5,D5815="Expense"),"Expense outlier",AND(F5815&gt;$P$5,D5815="Income"),"Income outlier",TRUE,"valid")</f>
        <v>valid</v>
      </c>
      <c r="K5815" s="1" t="str">
        <f>_xlfn.XLOOKUP(I5815,[1]category_mapping!$F$2:$F$19,[1]category_mapping!$G$2:$G$19,E5815)</f>
        <v>education</v>
      </c>
      <c r="L5815" s="1" t="str">
        <f>IF(cleaning_working[[#This Row],[date]]="","Missing","Available")</f>
        <v>Available</v>
      </c>
    </row>
    <row r="5816" spans="1:12" x14ac:dyDescent="0.35">
      <c r="A5816" s="1" t="s">
        <v>5890</v>
      </c>
      <c r="B5816" s="1" t="s">
        <v>106</v>
      </c>
      <c r="C5816" s="3">
        <v>45031</v>
      </c>
      <c r="D5816" s="1" t="s">
        <v>13</v>
      </c>
      <c r="E5816" s="1" t="s">
        <v>24</v>
      </c>
      <c r="F5816" s="1">
        <v>1382</v>
      </c>
      <c r="G5816" s="1" t="s">
        <v>40</v>
      </c>
      <c r="H5816" s="1" t="s">
        <v>107</v>
      </c>
      <c r="J5816" s="1" t="str" cm="1">
        <f t="array" ref="J5816">_xlfn.IFS(F5816="","missing",F5816&lt;0,"negative",F5816=0,"zero",AND(F5816&gt;=99999,MOD(F5816,9)=0),"99999 placeholder",AND(F5816&gt;$O$5,D5816="Expense"),"Expense outlier",AND(F5816&gt;$P$5,D5816="Income"),"Income outlier",TRUE,"valid")</f>
        <v>valid</v>
      </c>
      <c r="K5816" s="1" t="str">
        <f>_xlfn.XLOOKUP(I5816,[1]category_mapping!$F$2:$F$19,[1]category_mapping!$G$2:$G$19,E5816)</f>
        <v>rent</v>
      </c>
      <c r="L5816" s="1" t="str">
        <f>IF(cleaning_working[[#This Row],[date]]="","Missing","Available")</f>
        <v>Available</v>
      </c>
    </row>
    <row r="5817" spans="1:12" x14ac:dyDescent="0.35">
      <c r="A5817" s="1" t="s">
        <v>5891</v>
      </c>
      <c r="B5817" s="1" t="s">
        <v>508</v>
      </c>
      <c r="C5817" s="3">
        <v>45440</v>
      </c>
      <c r="D5817" s="1" t="s">
        <v>13</v>
      </c>
      <c r="E5817" s="1" t="s">
        <v>63</v>
      </c>
      <c r="F5817" s="1">
        <v>8439</v>
      </c>
      <c r="G5817" s="1" t="s">
        <v>18</v>
      </c>
      <c r="H5817" s="1" t="s">
        <v>19</v>
      </c>
      <c r="I5817" s="1" t="s">
        <v>128</v>
      </c>
      <c r="J5817" s="1" t="str" cm="1">
        <f t="array" ref="J5817">_xlfn.IFS(F5817="","missing",F5817&lt;0,"negative",F5817=0,"zero",AND(F5817&gt;=99999,MOD(F5817,9)=0),"99999 placeholder",AND(F5817&gt;$O$5,D5817="Expense"),"Expense outlier",AND(F5817&gt;$P$5,D5817="Income"),"Income outlier",TRUE,"valid")</f>
        <v>valid</v>
      </c>
      <c r="K5817" s="1" t="str">
        <f>_xlfn.XLOOKUP(I5817,[1]category_mapping!$F$2:$F$19,[1]category_mapping!$G$2:$G$19,E5817)</f>
        <v>utilities</v>
      </c>
      <c r="L5817" s="1" t="str">
        <f>IF(cleaning_working[[#This Row],[date]]="","Missing","Available")</f>
        <v>Available</v>
      </c>
    </row>
    <row r="5818" spans="1:12" x14ac:dyDescent="0.35">
      <c r="A5818" s="1" t="s">
        <v>4792</v>
      </c>
      <c r="B5818" s="1" t="s">
        <v>152</v>
      </c>
      <c r="C5818" s="3">
        <v>44504</v>
      </c>
      <c r="D5818" s="1" t="s">
        <v>13</v>
      </c>
      <c r="E5818" s="1" t="s">
        <v>24</v>
      </c>
      <c r="F5818" s="1">
        <v>2236</v>
      </c>
      <c r="G5818" s="1" t="s">
        <v>40</v>
      </c>
      <c r="H5818" s="1" t="s">
        <v>52</v>
      </c>
      <c r="I5818" s="1" t="s">
        <v>128</v>
      </c>
      <c r="J5818" s="1" t="str" cm="1">
        <f t="array" ref="J5818">_xlfn.IFS(F5818="","missing",F5818&lt;0,"negative",F5818=0,"zero",AND(F5818&gt;=99999,MOD(F5818,9)=0),"99999 placeholder",AND(F5818&gt;$O$5,D5818="Expense"),"Expense outlier",AND(F5818&gt;$P$5,D5818="Income"),"Income outlier",TRUE,"valid")</f>
        <v>valid</v>
      </c>
      <c r="K5818" s="1" t="str">
        <f>_xlfn.XLOOKUP(I5818,[1]category_mapping!$F$2:$F$19,[1]category_mapping!$G$2:$G$19,E5818)</f>
        <v>utilities</v>
      </c>
      <c r="L5818" s="1" t="str">
        <f>IF(cleaning_working[[#This Row],[date]]="","Missing","Available")</f>
        <v>Available</v>
      </c>
    </row>
    <row r="5819" spans="1:12" x14ac:dyDescent="0.35">
      <c r="A5819" s="1" t="s">
        <v>3844</v>
      </c>
      <c r="B5819" s="1" t="s">
        <v>296</v>
      </c>
      <c r="C5819" s="3">
        <v>45280</v>
      </c>
      <c r="D5819" s="1" t="s">
        <v>13</v>
      </c>
      <c r="E5819" s="1" t="s">
        <v>39</v>
      </c>
      <c r="F5819" s="1">
        <v>3401</v>
      </c>
      <c r="G5819" s="1" t="s">
        <v>25</v>
      </c>
      <c r="H5819" s="1" t="s">
        <v>86</v>
      </c>
      <c r="I5819" s="1" t="s">
        <v>134</v>
      </c>
      <c r="J5819" s="1" t="str" cm="1">
        <f t="array" ref="J5819">_xlfn.IFS(F5819="","missing",F5819&lt;0,"negative",F5819=0,"zero",AND(F5819&gt;=99999,MOD(F5819,9)=0),"99999 placeholder",AND(F5819&gt;$O$5,D5819="Expense"),"Expense outlier",AND(F5819&gt;$P$5,D5819="Income"),"Income outlier",TRUE,"valid")</f>
        <v>valid</v>
      </c>
      <c r="K5819" s="1" t="str">
        <f>_xlfn.XLOOKUP(I5819,[1]category_mapping!$F$2:$F$19,[1]category_mapping!$G$2:$G$19,E5819)</f>
        <v>education</v>
      </c>
      <c r="L5819" s="1" t="str">
        <f>IF(cleaning_working[[#This Row],[date]]="","Missing","Available")</f>
        <v>Available</v>
      </c>
    </row>
    <row r="5820" spans="1:12" x14ac:dyDescent="0.35">
      <c r="A5820" s="1" t="s">
        <v>5892</v>
      </c>
      <c r="B5820" s="1" t="s">
        <v>464</v>
      </c>
      <c r="C5820" s="3">
        <v>45225</v>
      </c>
      <c r="D5820" s="1" t="s">
        <v>13</v>
      </c>
      <c r="E5820" s="1" t="s">
        <v>24</v>
      </c>
      <c r="F5820" s="1">
        <v>3255</v>
      </c>
      <c r="G5820" s="1" t="s">
        <v>25</v>
      </c>
      <c r="H5820" s="1" t="s">
        <v>26</v>
      </c>
      <c r="I5820" s="1" t="s">
        <v>123</v>
      </c>
      <c r="J5820" s="1" t="str" cm="1">
        <f t="array" ref="J5820">_xlfn.IFS(F5820="","missing",F5820&lt;0,"negative",F5820=0,"zero",AND(F5820&gt;=99999,MOD(F5820,9)=0),"99999 placeholder",AND(F5820&gt;$O$5,D5820="Expense"),"Expense outlier",AND(F5820&gt;$P$5,D5820="Income"),"Income outlier",TRUE,"valid")</f>
        <v>valid</v>
      </c>
      <c r="K5820" s="1" t="str">
        <f>_xlfn.XLOOKUP(I5820,[1]category_mapping!$F$2:$F$19,[1]category_mapping!$G$2:$G$19,E5820)</f>
        <v>rent</v>
      </c>
      <c r="L5820" s="1" t="str">
        <f>IF(cleaning_working[[#This Row],[date]]="","Missing","Available")</f>
        <v>Available</v>
      </c>
    </row>
    <row r="5821" spans="1:12" x14ac:dyDescent="0.35">
      <c r="A5821" s="1" t="s">
        <v>5893</v>
      </c>
      <c r="B5821" s="1" t="s">
        <v>689</v>
      </c>
      <c r="C5821" s="3">
        <v>45064</v>
      </c>
      <c r="D5821" s="1" t="s">
        <v>13</v>
      </c>
      <c r="E5821" s="1" t="s">
        <v>39</v>
      </c>
      <c r="F5821" s="1">
        <v>3157</v>
      </c>
      <c r="G5821" s="1" t="s">
        <v>32</v>
      </c>
      <c r="H5821" s="1" t="s">
        <v>19</v>
      </c>
      <c r="I5821" s="1" t="s">
        <v>134</v>
      </c>
      <c r="J5821" s="1" t="str" cm="1">
        <f t="array" ref="J5821">_xlfn.IFS(F5821="","missing",F5821&lt;0,"negative",F5821=0,"zero",AND(F5821&gt;=99999,MOD(F5821,9)=0),"99999 placeholder",AND(F5821&gt;$O$5,D5821="Expense"),"Expense outlier",AND(F5821&gt;$P$5,D5821="Income"),"Income outlier",TRUE,"valid")</f>
        <v>valid</v>
      </c>
      <c r="K5821" s="1" t="str">
        <f>_xlfn.XLOOKUP(I5821,[1]category_mapping!$F$2:$F$19,[1]category_mapping!$G$2:$G$19,E5821)</f>
        <v>education</v>
      </c>
      <c r="L5821" s="1" t="str">
        <f>IF(cleaning_working[[#This Row],[date]]="","Missing","Available")</f>
        <v>Available</v>
      </c>
    </row>
    <row r="5822" spans="1:12" x14ac:dyDescent="0.35">
      <c r="A5822" s="1" t="s">
        <v>2763</v>
      </c>
      <c r="B5822" s="1" t="s">
        <v>262</v>
      </c>
      <c r="C5822" s="3">
        <v>44647</v>
      </c>
      <c r="D5822" s="1" t="s">
        <v>13</v>
      </c>
      <c r="E5822" s="1" t="s">
        <v>63</v>
      </c>
      <c r="F5822" s="1">
        <v>7222</v>
      </c>
      <c r="G5822" s="1" t="s">
        <v>40</v>
      </c>
      <c r="H5822" s="1" t="s">
        <v>159</v>
      </c>
      <c r="I5822" s="1" t="s">
        <v>123</v>
      </c>
      <c r="J5822" s="1" t="str" cm="1">
        <f t="array" ref="J5822">_xlfn.IFS(F5822="","missing",F5822&lt;0,"negative",F5822=0,"zero",AND(F5822&gt;=99999,MOD(F5822,9)=0),"99999 placeholder",AND(F5822&gt;$O$5,D5822="Expense"),"Expense outlier",AND(F5822&gt;$P$5,D5822="Income"),"Income outlier",TRUE,"valid")</f>
        <v>valid</v>
      </c>
      <c r="K5822" s="1" t="str">
        <f>_xlfn.XLOOKUP(I5822,[1]category_mapping!$F$2:$F$19,[1]category_mapping!$G$2:$G$19,E5822)</f>
        <v>utilities</v>
      </c>
      <c r="L5822" s="1" t="str">
        <f>IF(cleaning_working[[#This Row],[date]]="","Missing","Available")</f>
        <v>Available</v>
      </c>
    </row>
    <row r="5823" spans="1:12" x14ac:dyDescent="0.35">
      <c r="A5823" s="1" t="s">
        <v>5894</v>
      </c>
      <c r="B5823" s="1" t="s">
        <v>431</v>
      </c>
      <c r="C5823" s="3">
        <v>45625</v>
      </c>
      <c r="D5823" s="1" t="s">
        <v>13</v>
      </c>
      <c r="E5823" s="1" t="s">
        <v>39</v>
      </c>
      <c r="F5823" s="1">
        <v>693</v>
      </c>
      <c r="G5823" s="1" t="s">
        <v>18</v>
      </c>
      <c r="H5823" s="1" t="s">
        <v>65</v>
      </c>
      <c r="J5823" s="1" t="str" cm="1">
        <f t="array" ref="J5823">_xlfn.IFS(F5823="","missing",F5823&lt;0,"negative",F5823=0,"zero",AND(F5823&gt;=99999,MOD(F5823,9)=0),"99999 placeholder",AND(F5823&gt;$O$5,D5823="Expense"),"Expense outlier",AND(F5823&gt;$P$5,D5823="Income"),"Income outlier",TRUE,"valid")</f>
        <v>valid</v>
      </c>
      <c r="K5823" s="1" t="str">
        <f>_xlfn.XLOOKUP(I5823,[1]category_mapping!$F$2:$F$19,[1]category_mapping!$G$2:$G$19,E5823)</f>
        <v>food</v>
      </c>
      <c r="L5823" s="1" t="str">
        <f>IF(cleaning_working[[#This Row],[date]]="","Missing","Available")</f>
        <v>Available</v>
      </c>
    </row>
    <row r="5824" spans="1:12" x14ac:dyDescent="0.35">
      <c r="A5824" s="1" t="s">
        <v>5895</v>
      </c>
      <c r="B5824" s="1" t="s">
        <v>175</v>
      </c>
      <c r="C5824" s="3">
        <v>45137</v>
      </c>
      <c r="D5824" s="1" t="s">
        <v>13</v>
      </c>
      <c r="E5824" s="1" t="s">
        <v>63</v>
      </c>
      <c r="F5824" s="1">
        <v>9009</v>
      </c>
      <c r="G5824" s="1" t="s">
        <v>32</v>
      </c>
      <c r="H5824" s="1" t="s">
        <v>83</v>
      </c>
      <c r="I5824" s="1" t="s">
        <v>272</v>
      </c>
      <c r="J5824" s="1" t="str" cm="1">
        <f t="array" ref="J5824">_xlfn.IFS(F5824="","missing",F5824&lt;0,"negative",F5824=0,"zero",AND(F5824&gt;=99999,MOD(F5824,9)=0),"99999 placeholder",AND(F5824&gt;$O$5,D5824="Expense"),"Expense outlier",AND(F5824&gt;$P$5,D5824="Income"),"Income outlier",TRUE,"valid")</f>
        <v>valid</v>
      </c>
      <c r="K5824" s="1" t="str">
        <f>_xlfn.XLOOKUP(I5824,[1]category_mapping!$F$2:$F$19,[1]category_mapping!$G$2:$G$19,E5824)</f>
        <v>food</v>
      </c>
      <c r="L5824" s="1" t="str">
        <f>IF(cleaning_working[[#This Row],[date]]="","Missing","Available")</f>
        <v>Available</v>
      </c>
    </row>
    <row r="5825" spans="1:12" x14ac:dyDescent="0.35">
      <c r="A5825" s="1" t="s">
        <v>5896</v>
      </c>
      <c r="B5825" s="1" t="s">
        <v>762</v>
      </c>
      <c r="C5825" s="3">
        <v>44799</v>
      </c>
      <c r="D5825" s="1" t="s">
        <v>13</v>
      </c>
      <c r="E5825" s="1" t="s">
        <v>63</v>
      </c>
      <c r="F5825" s="1">
        <v>9818</v>
      </c>
      <c r="G5825" s="1" t="s">
        <v>40</v>
      </c>
      <c r="H5825" s="1" t="s">
        <v>83</v>
      </c>
      <c r="I5825" s="1" t="s">
        <v>80</v>
      </c>
      <c r="J5825" s="1" t="str" cm="1">
        <f t="array" ref="J5825">_xlfn.IFS(F5825="","missing",F5825&lt;0,"negative",F5825=0,"zero",AND(F5825&gt;=99999,MOD(F5825,9)=0),"99999 placeholder",AND(F5825&gt;$O$5,D5825="Expense"),"Expense outlier",AND(F5825&gt;$P$5,D5825="Income"),"Income outlier",TRUE,"valid")</f>
        <v>valid</v>
      </c>
      <c r="K5825" s="1" t="str">
        <f>_xlfn.XLOOKUP(I5825,[1]category_mapping!$F$2:$F$19,[1]category_mapping!$G$2:$G$19,E5825)</f>
        <v>food</v>
      </c>
      <c r="L5825" s="1" t="str">
        <f>IF(cleaning_working[[#This Row],[date]]="","Missing","Available")</f>
        <v>Available</v>
      </c>
    </row>
    <row r="5826" spans="1:12" x14ac:dyDescent="0.35">
      <c r="A5826" s="1" t="s">
        <v>5897</v>
      </c>
      <c r="B5826" s="1" t="s">
        <v>351</v>
      </c>
      <c r="C5826" s="3">
        <v>45468</v>
      </c>
      <c r="D5826" s="1" t="s">
        <v>13</v>
      </c>
      <c r="E5826" s="1" t="s">
        <v>176</v>
      </c>
      <c r="F5826" s="1">
        <v>1948</v>
      </c>
      <c r="G5826" s="1" t="s">
        <v>32</v>
      </c>
      <c r="H5826" s="1" t="s">
        <v>52</v>
      </c>
      <c r="I5826" s="1" t="s">
        <v>87</v>
      </c>
      <c r="J5826" s="1" t="str" cm="1">
        <f t="array" ref="J5826">_xlfn.IFS(F5826="","missing",F5826&lt;0,"negative",F5826=0,"zero",AND(F5826&gt;=99999,MOD(F5826,9)=0),"99999 placeholder",AND(F5826&gt;$O$5,D5826="Expense"),"Expense outlier",AND(F5826&gt;$P$5,D5826="Income"),"Income outlier",TRUE,"valid")</f>
        <v>valid</v>
      </c>
      <c r="K5826" s="1" t="str">
        <f>_xlfn.XLOOKUP(I5826,[1]category_mapping!$F$2:$F$19,[1]category_mapping!$G$2:$G$19,E5826)</f>
        <v>savings</v>
      </c>
      <c r="L5826" s="1" t="str">
        <f>IF(cleaning_working[[#This Row],[date]]="","Missing","Available")</f>
        <v>Available</v>
      </c>
    </row>
    <row r="5827" spans="1:12" x14ac:dyDescent="0.35">
      <c r="A5827" s="1" t="s">
        <v>5898</v>
      </c>
      <c r="B5827" s="1" t="s">
        <v>301</v>
      </c>
      <c r="C5827" s="3">
        <v>44414</v>
      </c>
      <c r="D5827" s="1" t="s">
        <v>13</v>
      </c>
      <c r="E5827" s="1" t="s">
        <v>45</v>
      </c>
      <c r="F5827" s="1">
        <v>7217</v>
      </c>
      <c r="G5827" s="1" t="s">
        <v>18</v>
      </c>
      <c r="H5827" s="1" t="s">
        <v>86</v>
      </c>
      <c r="I5827" s="1" t="s">
        <v>66</v>
      </c>
      <c r="J5827" s="1" t="str" cm="1">
        <f t="array" ref="J5827">_xlfn.IFS(F5827="","missing",F5827&lt;0,"negative",F5827=0,"zero",AND(F5827&gt;=99999,MOD(F5827,9)=0),"99999 placeholder",AND(F5827&gt;$O$5,D5827="Expense"),"Expense outlier",AND(F5827&gt;$P$5,D5827="Income"),"Income outlier",TRUE,"valid")</f>
        <v>valid</v>
      </c>
      <c r="K5827" s="1" t="str">
        <f>_xlfn.XLOOKUP(I5827,[1]category_mapping!$F$2:$F$19,[1]category_mapping!$G$2:$G$19,E5827)</f>
        <v>food</v>
      </c>
      <c r="L5827" s="1" t="str">
        <f>IF(cleaning_working[[#This Row],[date]]="","Missing","Available")</f>
        <v>Available</v>
      </c>
    </row>
    <row r="5828" spans="1:12" x14ac:dyDescent="0.35">
      <c r="A5828" s="1" t="s">
        <v>5899</v>
      </c>
      <c r="B5828" s="1" t="s">
        <v>557</v>
      </c>
      <c r="C5828" s="3">
        <v>44884</v>
      </c>
      <c r="D5828" s="1" t="s">
        <v>13</v>
      </c>
      <c r="E5828" s="1" t="s">
        <v>39</v>
      </c>
      <c r="F5828" s="1">
        <v>6196</v>
      </c>
      <c r="G5828" s="1" t="s">
        <v>40</v>
      </c>
      <c r="H5828" s="1" t="s">
        <v>107</v>
      </c>
      <c r="J5828" s="1" t="str" cm="1">
        <f t="array" ref="J5828">_xlfn.IFS(F5828="","missing",F5828&lt;0,"negative",F5828=0,"zero",AND(F5828&gt;=99999,MOD(F5828,9)=0),"99999 placeholder",AND(F5828&gt;$O$5,D5828="Expense"),"Expense outlier",AND(F5828&gt;$P$5,D5828="Income"),"Income outlier",TRUE,"valid")</f>
        <v>valid</v>
      </c>
      <c r="K5828" s="1" t="str">
        <f>_xlfn.XLOOKUP(I5828,[1]category_mapping!$F$2:$F$19,[1]category_mapping!$G$2:$G$19,E5828)</f>
        <v>food</v>
      </c>
      <c r="L5828" s="1" t="str">
        <f>IF(cleaning_working[[#This Row],[date]]="","Missing","Available")</f>
        <v>Available</v>
      </c>
    </row>
    <row r="5829" spans="1:12" x14ac:dyDescent="0.35">
      <c r="A5829" s="1" t="s">
        <v>5900</v>
      </c>
      <c r="B5829" s="1" t="s">
        <v>184</v>
      </c>
      <c r="C5829" s="3">
        <v>44356</v>
      </c>
      <c r="D5829" s="1" t="s">
        <v>13</v>
      </c>
      <c r="E5829" s="1" t="s">
        <v>63</v>
      </c>
      <c r="F5829" s="1">
        <v>2951</v>
      </c>
      <c r="G5829" s="1" t="s">
        <v>64</v>
      </c>
      <c r="H5829" s="1" t="s">
        <v>133</v>
      </c>
      <c r="I5829" s="1" t="s">
        <v>41</v>
      </c>
      <c r="J5829" s="1" t="str" cm="1">
        <f t="array" ref="J5829">_xlfn.IFS(F5829="","missing",F5829&lt;0,"negative",F5829=0,"zero",AND(F5829&gt;=99999,MOD(F5829,9)=0),"99999 placeholder",AND(F5829&gt;$O$5,D5829="Expense"),"Expense outlier",AND(F5829&gt;$P$5,D5829="Income"),"Income outlier",TRUE,"valid")</f>
        <v>valid</v>
      </c>
      <c r="K5829" s="1" t="str">
        <f>_xlfn.XLOOKUP(I5829,[1]category_mapping!$F$2:$F$19,[1]category_mapping!$G$2:$G$19,E5829)</f>
        <v>utilities</v>
      </c>
      <c r="L5829" s="1" t="str">
        <f>IF(cleaning_working[[#This Row],[date]]="","Missing","Available")</f>
        <v>Available</v>
      </c>
    </row>
    <row r="5830" spans="1:12" x14ac:dyDescent="0.35">
      <c r="A5830" s="1" t="s">
        <v>5901</v>
      </c>
      <c r="B5830" s="1" t="s">
        <v>79</v>
      </c>
      <c r="C5830" s="3" t="s">
        <v>38</v>
      </c>
      <c r="D5830" s="1" t="s">
        <v>14</v>
      </c>
      <c r="E5830" s="1" t="s">
        <v>119</v>
      </c>
      <c r="F5830" s="1">
        <v>63686</v>
      </c>
      <c r="G5830" s="1" t="s">
        <v>64</v>
      </c>
      <c r="H5830" s="1" t="s">
        <v>86</v>
      </c>
      <c r="I5830" s="1" t="s">
        <v>272</v>
      </c>
      <c r="J5830" s="1" t="str" cm="1">
        <f t="array" ref="J5830">_xlfn.IFS(F5830="","missing",F5830&lt;0,"negative",F5830=0,"zero",AND(F5830&gt;=99999,MOD(F5830,9)=0),"99999 placeholder",AND(F5830&gt;$O$5,D5830="Expense"),"Expense outlier",AND(F5830&gt;$P$5,D5830="Income"),"Income outlier",TRUE,"valid")</f>
        <v>valid</v>
      </c>
      <c r="K5830" s="1" t="str">
        <f>_xlfn.XLOOKUP(I5830,[1]category_mapping!$F$2:$F$19,[1]category_mapping!$G$2:$G$19,E5830)</f>
        <v>food</v>
      </c>
      <c r="L5830" s="1" t="str">
        <f>IF(cleaning_working[[#This Row],[date]]="","Missing","Available")</f>
        <v>Missing</v>
      </c>
    </row>
    <row r="5831" spans="1:12" x14ac:dyDescent="0.35">
      <c r="A5831" s="1" t="s">
        <v>5902</v>
      </c>
      <c r="B5831" s="1" t="s">
        <v>255</v>
      </c>
      <c r="C5831" s="3">
        <v>45311</v>
      </c>
      <c r="D5831" s="1" t="s">
        <v>13</v>
      </c>
      <c r="E5831" s="1" t="s">
        <v>46</v>
      </c>
      <c r="F5831" s="1">
        <v>399</v>
      </c>
      <c r="G5831" s="1" t="s">
        <v>64</v>
      </c>
      <c r="H5831" s="1" t="s">
        <v>25</v>
      </c>
      <c r="I5831" s="1" t="s">
        <v>272</v>
      </c>
      <c r="J5831" s="1" t="str" cm="1">
        <f t="array" ref="J5831">_xlfn.IFS(F5831="","missing",F5831&lt;0,"negative",F5831=0,"zero",AND(F5831&gt;=99999,MOD(F5831,9)=0),"99999 placeholder",AND(F5831&gt;$O$5,D5831="Expense"),"Expense outlier",AND(F5831&gt;$P$5,D5831="Income"),"Income outlier",TRUE,"valid")</f>
        <v>valid</v>
      </c>
      <c r="K5831" s="1" t="str">
        <f>_xlfn.XLOOKUP(I5831,[1]category_mapping!$F$2:$F$19,[1]category_mapping!$G$2:$G$19,E5831)</f>
        <v>food</v>
      </c>
      <c r="L5831" s="1" t="str">
        <f>IF(cleaning_working[[#This Row],[date]]="","Missing","Available")</f>
        <v>Available</v>
      </c>
    </row>
    <row r="5832" spans="1:12" x14ac:dyDescent="0.35">
      <c r="A5832" s="1" t="s">
        <v>5903</v>
      </c>
      <c r="B5832" s="1" t="s">
        <v>243</v>
      </c>
      <c r="C5832" s="3">
        <v>44516</v>
      </c>
      <c r="D5832" s="1" t="s">
        <v>13</v>
      </c>
      <c r="E5832" s="1" t="s">
        <v>39</v>
      </c>
      <c r="F5832" s="1">
        <v>9015</v>
      </c>
      <c r="G5832" s="1" t="s">
        <v>18</v>
      </c>
      <c r="H5832" s="1" t="s">
        <v>65</v>
      </c>
      <c r="I5832" s="1" t="s">
        <v>90</v>
      </c>
      <c r="J5832" s="1" t="str" cm="1">
        <f t="array" ref="J5832">_xlfn.IFS(F5832="","missing",F5832&lt;0,"negative",F5832=0,"zero",AND(F5832&gt;=99999,MOD(F5832,9)=0),"99999 placeholder",AND(F5832&gt;$O$5,D5832="Expense"),"Expense outlier",AND(F5832&gt;$P$5,D5832="Income"),"Income outlier",TRUE,"valid")</f>
        <v>valid</v>
      </c>
      <c r="K5832" s="1" t="str">
        <f>_xlfn.XLOOKUP(I5832,[1]category_mapping!$F$2:$F$19,[1]category_mapping!$G$2:$G$19,E5832)</f>
        <v>food</v>
      </c>
      <c r="L5832" s="1" t="str">
        <f>IF(cleaning_working[[#This Row],[date]]="","Missing","Available")</f>
        <v>Available</v>
      </c>
    </row>
    <row r="5833" spans="1:12" x14ac:dyDescent="0.35">
      <c r="A5833" s="1" t="s">
        <v>5904</v>
      </c>
      <c r="B5833" s="1" t="s">
        <v>542</v>
      </c>
      <c r="C5833" s="3">
        <v>44960</v>
      </c>
      <c r="D5833" s="1" t="s">
        <v>13</v>
      </c>
      <c r="E5833" s="1" t="s">
        <v>24</v>
      </c>
      <c r="F5833" s="1">
        <v>6980</v>
      </c>
      <c r="G5833" s="1" t="s">
        <v>32</v>
      </c>
      <c r="H5833" s="1" t="s">
        <v>52</v>
      </c>
      <c r="I5833" s="1" t="s">
        <v>46</v>
      </c>
      <c r="J5833" s="1" t="str" cm="1">
        <f t="array" ref="J5833">_xlfn.IFS(F5833="","missing",F5833&lt;0,"negative",F5833=0,"zero",AND(F5833&gt;=99999,MOD(F5833,9)=0),"99999 placeholder",AND(F5833&gt;$O$5,D5833="Expense"),"Expense outlier",AND(F5833&gt;$P$5,D5833="Income"),"Income outlier",TRUE,"valid")</f>
        <v>valid</v>
      </c>
      <c r="K5833" s="1" t="str">
        <f>_xlfn.XLOOKUP(I5833,[1]category_mapping!$F$2:$F$19,[1]category_mapping!$G$2:$G$19,E5833)</f>
        <v>rent</v>
      </c>
      <c r="L5833" s="1" t="str">
        <f>IF(cleaning_working[[#This Row],[date]]="","Missing","Available")</f>
        <v>Available</v>
      </c>
    </row>
    <row r="5834" spans="1:12" x14ac:dyDescent="0.35">
      <c r="A5834" s="1" t="s">
        <v>5905</v>
      </c>
      <c r="B5834" s="1" t="s">
        <v>127</v>
      </c>
      <c r="C5834" s="3">
        <v>44698</v>
      </c>
      <c r="D5834" s="1" t="s">
        <v>13</v>
      </c>
      <c r="E5834" s="1" t="s">
        <v>24</v>
      </c>
      <c r="F5834" s="1">
        <v>32651</v>
      </c>
      <c r="G5834" s="1" t="s">
        <v>32</v>
      </c>
      <c r="H5834" s="1" t="s">
        <v>107</v>
      </c>
      <c r="I5834" s="1" t="s">
        <v>162</v>
      </c>
      <c r="J5834" s="1" t="str" cm="1">
        <f t="array" ref="J5834">_xlfn.IFS(F5834="","missing",F5834&lt;0,"negative",F5834=0,"zero",AND(F5834&gt;=99999,MOD(F5834,9)=0),"99999 placeholder",AND(F5834&gt;$O$5,D5834="Expense"),"Expense outlier",AND(F5834&gt;$P$5,D5834="Income"),"Income outlier",TRUE,"valid")</f>
        <v>Expense outlier</v>
      </c>
      <c r="K5834" s="1" t="str">
        <f>_xlfn.XLOOKUP(I5834,[1]category_mapping!$F$2:$F$19,[1]category_mapping!$G$2:$G$19,E5834)</f>
        <v>rent</v>
      </c>
      <c r="L5834" s="1" t="str">
        <f>IF(cleaning_working[[#This Row],[date]]="","Missing","Available")</f>
        <v>Available</v>
      </c>
    </row>
    <row r="5835" spans="1:12" x14ac:dyDescent="0.35">
      <c r="A5835" s="1" t="s">
        <v>5906</v>
      </c>
      <c r="B5835" s="1" t="s">
        <v>873</v>
      </c>
      <c r="C5835" s="3">
        <v>45259</v>
      </c>
      <c r="D5835" s="1" t="s">
        <v>13</v>
      </c>
      <c r="E5835" s="1" t="s">
        <v>39</v>
      </c>
      <c r="F5835" s="1">
        <v>8003</v>
      </c>
      <c r="G5835" s="1" t="s">
        <v>32</v>
      </c>
      <c r="H5835" s="1" t="s">
        <v>19</v>
      </c>
      <c r="I5835" s="1" t="s">
        <v>170</v>
      </c>
      <c r="J5835" s="1" t="str" cm="1">
        <f t="array" ref="J5835">_xlfn.IFS(F5835="","missing",F5835&lt;0,"negative",F5835=0,"zero",AND(F5835&gt;=99999,MOD(F5835,9)=0),"99999 placeholder",AND(F5835&gt;$O$5,D5835="Expense"),"Expense outlier",AND(F5835&gt;$P$5,D5835="Income"),"Income outlier",TRUE,"valid")</f>
        <v>valid</v>
      </c>
      <c r="K5835" s="1" t="str">
        <f>_xlfn.XLOOKUP(I5835,[1]category_mapping!$F$2:$F$19,[1]category_mapping!$G$2:$G$19,E5835)</f>
        <v>health</v>
      </c>
      <c r="L5835" s="1" t="str">
        <f>IF(cleaning_working[[#This Row],[date]]="","Missing","Available")</f>
        <v>Available</v>
      </c>
    </row>
    <row r="5836" spans="1:12" x14ac:dyDescent="0.35">
      <c r="A5836" s="1" t="s">
        <v>3592</v>
      </c>
      <c r="B5836" s="1" t="s">
        <v>887</v>
      </c>
      <c r="C5836" s="3">
        <v>45280</v>
      </c>
      <c r="D5836" s="1" t="s">
        <v>13</v>
      </c>
      <c r="E5836" s="1" t="s">
        <v>24</v>
      </c>
      <c r="F5836" s="1">
        <v>7860</v>
      </c>
      <c r="G5836" s="1" t="s">
        <v>40</v>
      </c>
      <c r="H5836" s="1" t="s">
        <v>133</v>
      </c>
      <c r="I5836" s="1" t="s">
        <v>49</v>
      </c>
      <c r="J5836" s="1" t="str" cm="1">
        <f t="array" ref="J5836">_xlfn.IFS(F5836="","missing",F5836&lt;0,"negative",F5836=0,"zero",AND(F5836&gt;=99999,MOD(F5836,9)=0),"99999 placeholder",AND(F5836&gt;$O$5,D5836="Expense"),"Expense outlier",AND(F5836&gt;$P$5,D5836="Income"),"Income outlier",TRUE,"valid")</f>
        <v>valid</v>
      </c>
      <c r="K5836" s="1" t="str">
        <f>_xlfn.XLOOKUP(I5836,[1]category_mapping!$F$2:$F$19,[1]category_mapping!$G$2:$G$19,E5836)</f>
        <v>rent</v>
      </c>
      <c r="L5836" s="1" t="str">
        <f>IF(cleaning_working[[#This Row],[date]]="","Missing","Available")</f>
        <v>Available</v>
      </c>
    </row>
    <row r="5837" spans="1:12" x14ac:dyDescent="0.35">
      <c r="A5837" s="1" t="s">
        <v>1798</v>
      </c>
      <c r="B5837" s="1" t="s">
        <v>351</v>
      </c>
      <c r="C5837" s="3" t="s">
        <v>38</v>
      </c>
      <c r="D5837" s="1" t="s">
        <v>13</v>
      </c>
      <c r="E5837" s="1" t="s">
        <v>39</v>
      </c>
      <c r="F5837" s="1">
        <v>3709</v>
      </c>
      <c r="G5837" s="1" t="s">
        <v>18</v>
      </c>
      <c r="H5837" s="1" t="s">
        <v>107</v>
      </c>
      <c r="I5837" s="1" t="s">
        <v>194</v>
      </c>
      <c r="J5837" s="1" t="str" cm="1">
        <f t="array" ref="J5837">_xlfn.IFS(F5837="","missing",F5837&lt;0,"negative",F5837=0,"zero",AND(F5837&gt;=99999,MOD(F5837,9)=0),"99999 placeholder",AND(F5837&gt;$O$5,D5837="Expense"),"Expense outlier",AND(F5837&gt;$P$5,D5837="Income"),"Income outlier",TRUE,"valid")</f>
        <v>valid</v>
      </c>
      <c r="K5837" s="1" t="str">
        <f>_xlfn.XLOOKUP(I5837,[1]category_mapping!$F$2:$F$19,[1]category_mapping!$G$2:$G$19,E5837)</f>
        <v>travel</v>
      </c>
      <c r="L5837" s="1" t="str">
        <f>IF(cleaning_working[[#This Row],[date]]="","Missing","Available")</f>
        <v>Missing</v>
      </c>
    </row>
    <row r="5838" spans="1:12" x14ac:dyDescent="0.35">
      <c r="A5838" s="1" t="s">
        <v>5907</v>
      </c>
      <c r="B5838" s="1" t="s">
        <v>376</v>
      </c>
      <c r="C5838" s="3">
        <v>44867</v>
      </c>
      <c r="D5838" s="1" t="s">
        <v>13</v>
      </c>
      <c r="E5838" s="1" t="s">
        <v>24</v>
      </c>
      <c r="F5838" s="1">
        <v>12011</v>
      </c>
      <c r="G5838" s="1" t="s">
        <v>32</v>
      </c>
      <c r="H5838" s="1" t="s">
        <v>107</v>
      </c>
      <c r="I5838" s="1" t="s">
        <v>41</v>
      </c>
      <c r="J5838" s="1" t="str" cm="1">
        <f t="array" ref="J5838">_xlfn.IFS(F5838="","missing",F5838&lt;0,"negative",F5838=0,"zero",AND(F5838&gt;=99999,MOD(F5838,9)=0),"99999 placeholder",AND(F5838&gt;$O$5,D5838="Expense"),"Expense outlier",AND(F5838&gt;$P$5,D5838="Income"),"Income outlier",TRUE,"valid")</f>
        <v>valid</v>
      </c>
      <c r="K5838" s="1" t="str">
        <f>_xlfn.XLOOKUP(I5838,[1]category_mapping!$F$2:$F$19,[1]category_mapping!$G$2:$G$19,E5838)</f>
        <v>utilities</v>
      </c>
      <c r="L5838" s="1" t="str">
        <f>IF(cleaning_working[[#This Row],[date]]="","Missing","Available")</f>
        <v>Available</v>
      </c>
    </row>
    <row r="5839" spans="1:12" x14ac:dyDescent="0.35">
      <c r="A5839" s="1" t="s">
        <v>5908</v>
      </c>
      <c r="B5839" s="1" t="s">
        <v>16</v>
      </c>
      <c r="C5839" s="3">
        <v>44868</v>
      </c>
      <c r="D5839" s="1" t="s">
        <v>14</v>
      </c>
      <c r="E5839" s="1" t="s">
        <v>215</v>
      </c>
      <c r="F5839" s="1">
        <v>363983</v>
      </c>
      <c r="G5839" s="1" t="s">
        <v>64</v>
      </c>
      <c r="H5839" s="1" t="s">
        <v>107</v>
      </c>
      <c r="I5839" s="1" t="s">
        <v>226</v>
      </c>
      <c r="J5839" s="1" t="str" cm="1">
        <f t="array" ref="J5839">_xlfn.IFS(F5839="","missing",F5839&lt;0,"negative",F5839=0,"zero",AND(F5839&gt;=99999,MOD(F5839,9)=0),"99999 placeholder",AND(F5839&gt;$O$5,D5839="Expense"),"Expense outlier",AND(F5839&gt;$P$5,D5839="Income"),"Income outlier",TRUE,"valid")</f>
        <v>Income outlier</v>
      </c>
      <c r="K5839" s="1" t="str">
        <f>_xlfn.XLOOKUP(I5839,[1]category_mapping!$F$2:$F$19,[1]category_mapping!$G$2:$G$19,E5839)</f>
        <v>savings</v>
      </c>
      <c r="L5839" s="1" t="str">
        <f>IF(cleaning_working[[#This Row],[date]]="","Missing","Available")</f>
        <v>Available</v>
      </c>
    </row>
    <row r="5840" spans="1:12" x14ac:dyDescent="0.35">
      <c r="A5840" s="1" t="s">
        <v>5909</v>
      </c>
      <c r="B5840" s="1" t="s">
        <v>164</v>
      </c>
      <c r="C5840" s="3">
        <v>44293</v>
      </c>
      <c r="D5840" s="1" t="s">
        <v>13</v>
      </c>
      <c r="E5840" s="1" t="s">
        <v>17</v>
      </c>
      <c r="F5840" s="1">
        <v>3468</v>
      </c>
      <c r="G5840" s="1" t="s">
        <v>32</v>
      </c>
      <c r="H5840" s="1" t="s">
        <v>52</v>
      </c>
      <c r="I5840" s="1" t="s">
        <v>120</v>
      </c>
      <c r="J5840" s="1" t="str" cm="1">
        <f t="array" ref="J5840">_xlfn.IFS(F5840="","missing",F5840&lt;0,"negative",F5840=0,"zero",AND(F5840&gt;=99999,MOD(F5840,9)=0),"99999 placeholder",AND(F5840&gt;$O$5,D5840="Expense"),"Expense outlier",AND(F5840&gt;$P$5,D5840="Income"),"Income outlier",TRUE,"valid")</f>
        <v>valid</v>
      </c>
      <c r="K5840" s="1" t="str">
        <f>_xlfn.XLOOKUP(I5840,[1]category_mapping!$F$2:$F$19,[1]category_mapping!$G$2:$G$19,E5840)</f>
        <v>food</v>
      </c>
      <c r="L5840" s="1" t="str">
        <f>IF(cleaning_working[[#This Row],[date]]="","Missing","Available")</f>
        <v>Available</v>
      </c>
    </row>
    <row r="5841" spans="1:12" x14ac:dyDescent="0.35">
      <c r="A5841" s="1" t="s">
        <v>5910</v>
      </c>
      <c r="B5841" s="1" t="s">
        <v>117</v>
      </c>
      <c r="C5841" s="3">
        <v>44484</v>
      </c>
      <c r="D5841" s="1" t="s">
        <v>13</v>
      </c>
      <c r="E5841" s="1" t="s">
        <v>63</v>
      </c>
      <c r="F5841" s="1">
        <v>6569</v>
      </c>
      <c r="G5841" s="1" t="s">
        <v>64</v>
      </c>
      <c r="H5841" s="1" t="s">
        <v>107</v>
      </c>
      <c r="I5841" s="1" t="s">
        <v>90</v>
      </c>
      <c r="J5841" s="1" t="str" cm="1">
        <f t="array" ref="J5841">_xlfn.IFS(F5841="","missing",F5841&lt;0,"negative",F5841=0,"zero",AND(F5841&gt;=99999,MOD(F5841,9)=0),"99999 placeholder",AND(F5841&gt;$O$5,D5841="Expense"),"Expense outlier",AND(F5841&gt;$P$5,D5841="Income"),"Income outlier",TRUE,"valid")</f>
        <v>valid</v>
      </c>
      <c r="K5841" s="1" t="str">
        <f>_xlfn.XLOOKUP(I5841,[1]category_mapping!$F$2:$F$19,[1]category_mapping!$G$2:$G$19,E5841)</f>
        <v>utilities</v>
      </c>
      <c r="L5841" s="1" t="str">
        <f>IF(cleaning_working[[#This Row],[date]]="","Missing","Available")</f>
        <v>Available</v>
      </c>
    </row>
    <row r="5842" spans="1:12" x14ac:dyDescent="0.35">
      <c r="A5842" s="1" t="s">
        <v>5911</v>
      </c>
      <c r="B5842" s="1" t="s">
        <v>343</v>
      </c>
      <c r="C5842" s="3">
        <v>45631</v>
      </c>
      <c r="D5842" s="1" t="s">
        <v>13</v>
      </c>
      <c r="E5842" s="1" t="s">
        <v>63</v>
      </c>
      <c r="F5842" s="1">
        <v>8524</v>
      </c>
      <c r="G5842" s="1" t="s">
        <v>32</v>
      </c>
      <c r="H5842" s="1" t="s">
        <v>133</v>
      </c>
      <c r="I5842" s="1" t="s">
        <v>194</v>
      </c>
      <c r="J5842" s="1" t="str" cm="1">
        <f t="array" ref="J5842">_xlfn.IFS(F5842="","missing",F5842&lt;0,"negative",F5842=0,"zero",AND(F5842&gt;=99999,MOD(F5842,9)=0),"99999 placeholder",AND(F5842&gt;$O$5,D5842="Expense"),"Expense outlier",AND(F5842&gt;$P$5,D5842="Income"),"Income outlier",TRUE,"valid")</f>
        <v>valid</v>
      </c>
      <c r="K5842" s="1" t="str">
        <f>_xlfn.XLOOKUP(I5842,[1]category_mapping!$F$2:$F$19,[1]category_mapping!$G$2:$G$19,E5842)</f>
        <v>travel</v>
      </c>
      <c r="L5842" s="1" t="str">
        <f>IF(cleaning_working[[#This Row],[date]]="","Missing","Available")</f>
        <v>Available</v>
      </c>
    </row>
    <row r="5843" spans="1:12" x14ac:dyDescent="0.35">
      <c r="A5843" s="1" t="s">
        <v>5912</v>
      </c>
      <c r="B5843" s="1" t="s">
        <v>150</v>
      </c>
      <c r="C5843" s="3">
        <v>45099</v>
      </c>
      <c r="D5843" s="1" t="s">
        <v>13</v>
      </c>
      <c r="E5843" s="1" t="s">
        <v>39</v>
      </c>
      <c r="F5843" s="1">
        <v>4767</v>
      </c>
      <c r="G5843" s="1" t="s">
        <v>32</v>
      </c>
      <c r="H5843" s="1" t="s">
        <v>83</v>
      </c>
      <c r="I5843" s="1" t="s">
        <v>80</v>
      </c>
      <c r="J5843" s="1" t="str" cm="1">
        <f t="array" ref="J5843">_xlfn.IFS(F5843="","missing",F5843&lt;0,"negative",F5843=0,"zero",AND(F5843&gt;=99999,MOD(F5843,9)=0),"99999 placeholder",AND(F5843&gt;$O$5,D5843="Expense"),"Expense outlier",AND(F5843&gt;$P$5,D5843="Income"),"Income outlier",TRUE,"valid")</f>
        <v>valid</v>
      </c>
      <c r="K5843" s="1" t="str">
        <f>_xlfn.XLOOKUP(I5843,[1]category_mapping!$F$2:$F$19,[1]category_mapping!$G$2:$G$19,E5843)</f>
        <v>food</v>
      </c>
      <c r="L5843" s="1" t="str">
        <f>IF(cleaning_working[[#This Row],[date]]="","Missing","Available")</f>
        <v>Available</v>
      </c>
    </row>
    <row r="5844" spans="1:12" x14ac:dyDescent="0.35">
      <c r="A5844" s="1" t="s">
        <v>5913</v>
      </c>
      <c r="B5844" s="1" t="s">
        <v>508</v>
      </c>
      <c r="C5844" s="3">
        <v>45371</v>
      </c>
      <c r="D5844" s="1" t="s">
        <v>13</v>
      </c>
      <c r="E5844" s="1" t="s">
        <v>45</v>
      </c>
      <c r="F5844" s="1">
        <v>2157</v>
      </c>
      <c r="G5844" s="1" t="s">
        <v>18</v>
      </c>
      <c r="H5844" s="1" t="s">
        <v>107</v>
      </c>
      <c r="J5844" s="1" t="str" cm="1">
        <f t="array" ref="J5844">_xlfn.IFS(F5844="","missing",F5844&lt;0,"negative",F5844=0,"zero",AND(F5844&gt;=99999,MOD(F5844,9)=0),"99999 placeholder",AND(F5844&gt;$O$5,D5844="Expense"),"Expense outlier",AND(F5844&gt;$P$5,D5844="Income"),"Income outlier",TRUE,"valid")</f>
        <v>valid</v>
      </c>
      <c r="K5844" s="1" t="str">
        <f>_xlfn.XLOOKUP(I5844,[1]category_mapping!$F$2:$F$19,[1]category_mapping!$G$2:$G$19,E5844)</f>
        <v>entertainment</v>
      </c>
      <c r="L5844" s="1" t="str">
        <f>IF(cleaning_working[[#This Row],[date]]="","Missing","Available")</f>
        <v>Available</v>
      </c>
    </row>
    <row r="5845" spans="1:12" x14ac:dyDescent="0.35">
      <c r="A5845" s="1" t="s">
        <v>5914</v>
      </c>
      <c r="B5845" s="1" t="s">
        <v>531</v>
      </c>
      <c r="C5845" s="3">
        <v>44925</v>
      </c>
      <c r="D5845" s="1" t="s">
        <v>13</v>
      </c>
      <c r="E5845" s="1" t="s">
        <v>45</v>
      </c>
      <c r="F5845" s="1">
        <v>5279</v>
      </c>
      <c r="G5845" s="1" t="s">
        <v>18</v>
      </c>
      <c r="H5845" s="1" t="s">
        <v>83</v>
      </c>
      <c r="I5845" s="1" t="s">
        <v>170</v>
      </c>
      <c r="J5845" s="1" t="str" cm="1">
        <f t="array" ref="J5845">_xlfn.IFS(F5845="","missing",F5845&lt;0,"negative",F5845=0,"zero",AND(F5845&gt;=99999,MOD(F5845,9)=0),"99999 placeholder",AND(F5845&gt;$O$5,D5845="Expense"),"Expense outlier",AND(F5845&gt;$P$5,D5845="Income"),"Income outlier",TRUE,"valid")</f>
        <v>valid</v>
      </c>
      <c r="K5845" s="1" t="str">
        <f>_xlfn.XLOOKUP(I5845,[1]category_mapping!$F$2:$F$19,[1]category_mapping!$G$2:$G$19,E5845)</f>
        <v>health</v>
      </c>
      <c r="L5845" s="1" t="str">
        <f>IF(cleaning_working[[#This Row],[date]]="","Missing","Available")</f>
        <v>Available</v>
      </c>
    </row>
    <row r="5846" spans="1:12" x14ac:dyDescent="0.35">
      <c r="A5846" s="1" t="s">
        <v>5915</v>
      </c>
      <c r="B5846" s="1" t="s">
        <v>782</v>
      </c>
      <c r="C5846" s="3">
        <v>45023</v>
      </c>
      <c r="D5846" s="1" t="s">
        <v>13</v>
      </c>
      <c r="E5846" s="1" t="s">
        <v>45</v>
      </c>
      <c r="F5846" s="1">
        <v>3989</v>
      </c>
      <c r="G5846" s="1" t="s">
        <v>32</v>
      </c>
      <c r="H5846" s="1" t="s">
        <v>133</v>
      </c>
      <c r="I5846" s="1" t="s">
        <v>97</v>
      </c>
      <c r="J5846" s="1" t="str" cm="1">
        <f t="array" ref="J5846">_xlfn.IFS(F5846="","missing",F5846&lt;0,"negative",F5846=0,"zero",AND(F5846&gt;=99999,MOD(F5846,9)=0),"99999 placeholder",AND(F5846&gt;$O$5,D5846="Expense"),"Expense outlier",AND(F5846&gt;$P$5,D5846="Income"),"Income outlier",TRUE,"valid")</f>
        <v>valid</v>
      </c>
      <c r="K5846" s="1" t="str">
        <f>_xlfn.XLOOKUP(I5846,[1]category_mapping!$F$2:$F$19,[1]category_mapping!$G$2:$G$19,E5846)</f>
        <v>health</v>
      </c>
      <c r="L5846" s="1" t="str">
        <f>IF(cleaning_working[[#This Row],[date]]="","Missing","Available")</f>
        <v>Available</v>
      </c>
    </row>
    <row r="5847" spans="1:12" x14ac:dyDescent="0.35">
      <c r="A5847" s="1" t="s">
        <v>5916</v>
      </c>
      <c r="B5847" s="1" t="s">
        <v>345</v>
      </c>
      <c r="C5847" s="3">
        <v>44206</v>
      </c>
      <c r="D5847" s="1" t="s">
        <v>13</v>
      </c>
      <c r="E5847" s="1" t="s">
        <v>45</v>
      </c>
      <c r="F5847" s="1">
        <v>1131</v>
      </c>
      <c r="G5847" s="1" t="s">
        <v>40</v>
      </c>
      <c r="H5847" s="1" t="s">
        <v>83</v>
      </c>
      <c r="I5847" s="1" t="s">
        <v>87</v>
      </c>
      <c r="J5847" s="1" t="str" cm="1">
        <f t="array" ref="J5847">_xlfn.IFS(F5847="","missing",F5847&lt;0,"negative",F5847=0,"zero",AND(F5847&gt;=99999,MOD(F5847,9)=0),"99999 placeholder",AND(F5847&gt;$O$5,D5847="Expense"),"Expense outlier",AND(F5847&gt;$P$5,D5847="Income"),"Income outlier",TRUE,"valid")</f>
        <v>valid</v>
      </c>
      <c r="K5847" s="1" t="str">
        <f>_xlfn.XLOOKUP(I5847,[1]category_mapping!$F$2:$F$19,[1]category_mapping!$G$2:$G$19,E5847)</f>
        <v>entertainment</v>
      </c>
      <c r="L5847" s="1" t="str">
        <f>IF(cleaning_working[[#This Row],[date]]="","Missing","Available")</f>
        <v>Available</v>
      </c>
    </row>
    <row r="5848" spans="1:12" x14ac:dyDescent="0.35">
      <c r="A5848" s="1" t="s">
        <v>5917</v>
      </c>
      <c r="B5848" s="1" t="s">
        <v>317</v>
      </c>
      <c r="C5848" s="3" t="s">
        <v>38</v>
      </c>
      <c r="D5848" s="1" t="s">
        <v>13</v>
      </c>
      <c r="E5848" s="1" t="s">
        <v>39</v>
      </c>
      <c r="F5848" s="1">
        <v>8202</v>
      </c>
      <c r="G5848" s="1" t="s">
        <v>40</v>
      </c>
      <c r="H5848" s="1" t="s">
        <v>33</v>
      </c>
      <c r="I5848" s="1" t="s">
        <v>93</v>
      </c>
      <c r="J5848" s="1" t="str" cm="1">
        <f t="array" ref="J5848">_xlfn.IFS(F5848="","missing",F5848&lt;0,"negative",F5848=0,"zero",AND(F5848&gt;=99999,MOD(F5848,9)=0),"99999 placeholder",AND(F5848&gt;$O$5,D5848="Expense"),"Expense outlier",AND(F5848&gt;$P$5,D5848="Income"),"Income outlier",TRUE,"valid")</f>
        <v>valid</v>
      </c>
      <c r="K5848" s="1" t="str">
        <f>_xlfn.XLOOKUP(I5848,[1]category_mapping!$F$2:$F$19,[1]category_mapping!$G$2:$G$19,E5848)</f>
        <v>food</v>
      </c>
      <c r="L5848" s="1" t="str">
        <f>IF(cleaning_working[[#This Row],[date]]="","Missing","Available")</f>
        <v>Missing</v>
      </c>
    </row>
    <row r="5849" spans="1:12" x14ac:dyDescent="0.35">
      <c r="A5849" s="1" t="s">
        <v>5918</v>
      </c>
      <c r="B5849" s="1" t="s">
        <v>531</v>
      </c>
      <c r="C5849" s="3">
        <v>45349</v>
      </c>
      <c r="D5849" s="1" t="s">
        <v>13</v>
      </c>
      <c r="E5849" s="1" t="s">
        <v>45</v>
      </c>
      <c r="F5849" s="1">
        <v>4453</v>
      </c>
      <c r="G5849" s="1" t="s">
        <v>32</v>
      </c>
      <c r="H5849" s="1" t="s">
        <v>26</v>
      </c>
      <c r="I5849" s="1" t="s">
        <v>53</v>
      </c>
      <c r="J5849" s="1" t="str" cm="1">
        <f t="array" ref="J5849">_xlfn.IFS(F5849="","missing",F5849&lt;0,"negative",F5849=0,"zero",AND(F5849&gt;=99999,MOD(F5849,9)=0),"99999 placeholder",AND(F5849&gt;$O$5,D5849="Expense"),"Expense outlier",AND(F5849&gt;$P$5,D5849="Income"),"Income outlier",TRUE,"valid")</f>
        <v>valid</v>
      </c>
      <c r="K5849" s="1" t="str">
        <f>_xlfn.XLOOKUP(I5849,[1]category_mapping!$F$2:$F$19,[1]category_mapping!$G$2:$G$19,E5849)</f>
        <v>travel</v>
      </c>
      <c r="L5849" s="1" t="str">
        <f>IF(cleaning_working[[#This Row],[date]]="","Missing","Available")</f>
        <v>Available</v>
      </c>
    </row>
    <row r="5850" spans="1:12" x14ac:dyDescent="0.35">
      <c r="A5850" s="1" t="s">
        <v>5919</v>
      </c>
      <c r="B5850" s="1" t="s">
        <v>219</v>
      </c>
      <c r="C5850" s="3">
        <v>45534</v>
      </c>
      <c r="D5850" s="1" t="s">
        <v>13</v>
      </c>
      <c r="E5850" s="1" t="s">
        <v>104</v>
      </c>
      <c r="F5850" s="1">
        <v>4062</v>
      </c>
      <c r="G5850" s="1" t="s">
        <v>18</v>
      </c>
      <c r="H5850" s="1" t="s">
        <v>159</v>
      </c>
      <c r="I5850" s="1" t="s">
        <v>49</v>
      </c>
      <c r="J5850" s="1" t="str" cm="1">
        <f t="array" ref="J5850">_xlfn.IFS(F5850="","missing",F5850&lt;0,"negative",F5850=0,"zero",AND(F5850&gt;=99999,MOD(F5850,9)=0),"99999 placeholder",AND(F5850&gt;$O$5,D5850="Expense"),"Expense outlier",AND(F5850&gt;$P$5,D5850="Income"),"Income outlier",TRUE,"valid")</f>
        <v>valid</v>
      </c>
      <c r="K5850" s="1" t="str">
        <f>_xlfn.XLOOKUP(I5850,[1]category_mapping!$F$2:$F$19,[1]category_mapping!$G$2:$G$19,E5850)</f>
        <v>health</v>
      </c>
      <c r="L5850" s="1" t="str">
        <f>IF(cleaning_working[[#This Row],[date]]="","Missing","Available")</f>
        <v>Available</v>
      </c>
    </row>
    <row r="5851" spans="1:12" x14ac:dyDescent="0.35">
      <c r="A5851" s="1" t="s">
        <v>5920</v>
      </c>
      <c r="B5851" s="1" t="s">
        <v>139</v>
      </c>
      <c r="C5851" s="3">
        <v>44241</v>
      </c>
      <c r="D5851" s="1" t="s">
        <v>13</v>
      </c>
      <c r="E5851" s="1" t="s">
        <v>24</v>
      </c>
      <c r="F5851" s="1">
        <v>5806</v>
      </c>
      <c r="G5851" s="1" t="s">
        <v>18</v>
      </c>
      <c r="H5851" s="1" t="s">
        <v>33</v>
      </c>
      <c r="I5851" s="1" t="s">
        <v>34</v>
      </c>
      <c r="J5851" s="1" t="str" cm="1">
        <f t="array" ref="J5851">_xlfn.IFS(F5851="","missing",F5851&lt;0,"negative",F5851=0,"zero",AND(F5851&gt;=99999,MOD(F5851,9)=0),"99999 placeholder",AND(F5851&gt;$O$5,D5851="Expense"),"Expense outlier",AND(F5851&gt;$P$5,D5851="Income"),"Income outlier",TRUE,"valid")</f>
        <v>valid</v>
      </c>
      <c r="K5851" s="1" t="str">
        <f>_xlfn.XLOOKUP(I5851,[1]category_mapping!$F$2:$F$19,[1]category_mapping!$G$2:$G$19,E5851)</f>
        <v>education</v>
      </c>
      <c r="L5851" s="1" t="str">
        <f>IF(cleaning_working[[#This Row],[date]]="","Missing","Available")</f>
        <v>Available</v>
      </c>
    </row>
    <row r="5852" spans="1:12" x14ac:dyDescent="0.35">
      <c r="A5852" s="1" t="s">
        <v>5921</v>
      </c>
      <c r="B5852" s="1" t="s">
        <v>336</v>
      </c>
      <c r="C5852" s="3">
        <v>45549</v>
      </c>
      <c r="D5852" s="1" t="s">
        <v>13</v>
      </c>
      <c r="E5852" s="1" t="s">
        <v>24</v>
      </c>
      <c r="F5852" s="1">
        <v>3834</v>
      </c>
      <c r="G5852" s="1" t="s">
        <v>18</v>
      </c>
      <c r="H5852" s="1" t="s">
        <v>25</v>
      </c>
      <c r="J5852" s="1" t="str" cm="1">
        <f t="array" ref="J5852">_xlfn.IFS(F5852="","missing",F5852&lt;0,"negative",F5852=0,"zero",AND(F5852&gt;=99999,MOD(F5852,9)=0),"99999 placeholder",AND(F5852&gt;$O$5,D5852="Expense"),"Expense outlier",AND(F5852&gt;$P$5,D5852="Income"),"Income outlier",TRUE,"valid")</f>
        <v>valid</v>
      </c>
      <c r="K5852" s="1" t="str">
        <f>_xlfn.XLOOKUP(I5852,[1]category_mapping!$F$2:$F$19,[1]category_mapping!$G$2:$G$19,E5852)</f>
        <v>rent</v>
      </c>
      <c r="L5852" s="1" t="str">
        <f>IF(cleaning_working[[#This Row],[date]]="","Missing","Available")</f>
        <v>Available</v>
      </c>
    </row>
    <row r="5853" spans="1:12" x14ac:dyDescent="0.35">
      <c r="A5853" s="1" t="s">
        <v>5729</v>
      </c>
      <c r="B5853" s="1" t="s">
        <v>873</v>
      </c>
      <c r="C5853" s="3">
        <v>45229</v>
      </c>
      <c r="D5853" s="1" t="s">
        <v>13</v>
      </c>
      <c r="E5853" s="1" t="s">
        <v>39</v>
      </c>
      <c r="F5853" s="1">
        <v>1723</v>
      </c>
      <c r="G5853" s="1" t="s">
        <v>40</v>
      </c>
      <c r="H5853" s="1" t="s">
        <v>33</v>
      </c>
      <c r="I5853" s="1" t="s">
        <v>27</v>
      </c>
      <c r="J5853" s="1" t="str" cm="1">
        <f t="array" ref="J5853">_xlfn.IFS(F5853="","missing",F5853&lt;0,"negative",F5853=0,"zero",AND(F5853&gt;=99999,MOD(F5853,9)=0),"99999 placeholder",AND(F5853&gt;$O$5,D5853="Expense"),"Expense outlier",AND(F5853&gt;$P$5,D5853="Income"),"Income outlier",TRUE,"valid")</f>
        <v>valid</v>
      </c>
      <c r="K5853" s="1" t="str">
        <f>_xlfn.XLOOKUP(I5853,[1]category_mapping!$F$2:$F$19,[1]category_mapping!$G$2:$G$19,E5853)</f>
        <v>food</v>
      </c>
      <c r="L5853" s="1" t="str">
        <f>IF(cleaning_working[[#This Row],[date]]="","Missing","Available")</f>
        <v>Available</v>
      </c>
    </row>
    <row r="5854" spans="1:12" x14ac:dyDescent="0.35">
      <c r="A5854" s="1" t="s">
        <v>5922</v>
      </c>
      <c r="B5854" s="1" t="s">
        <v>323</v>
      </c>
      <c r="C5854" s="3">
        <v>45302</v>
      </c>
      <c r="D5854" s="1" t="s">
        <v>13</v>
      </c>
      <c r="E5854" s="1" t="s">
        <v>39</v>
      </c>
      <c r="F5854" s="1">
        <v>1809</v>
      </c>
      <c r="G5854" s="1" t="s">
        <v>32</v>
      </c>
      <c r="H5854" s="1" t="s">
        <v>33</v>
      </c>
      <c r="I5854" s="1" t="s">
        <v>41</v>
      </c>
      <c r="J5854" s="1" t="str" cm="1">
        <f t="array" ref="J5854">_xlfn.IFS(F5854="","missing",F5854&lt;0,"negative",F5854=0,"zero",AND(F5854&gt;=99999,MOD(F5854,9)=0),"99999 placeholder",AND(F5854&gt;$O$5,D5854="Expense"),"Expense outlier",AND(F5854&gt;$P$5,D5854="Income"),"Income outlier",TRUE,"valid")</f>
        <v>valid</v>
      </c>
      <c r="K5854" s="1" t="str">
        <f>_xlfn.XLOOKUP(I5854,[1]category_mapping!$F$2:$F$19,[1]category_mapping!$G$2:$G$19,E5854)</f>
        <v>utilities</v>
      </c>
      <c r="L5854" s="1" t="str">
        <f>IF(cleaning_working[[#This Row],[date]]="","Missing","Available")</f>
        <v>Available</v>
      </c>
    </row>
    <row r="5855" spans="1:12" x14ac:dyDescent="0.35">
      <c r="A5855" s="1" t="s">
        <v>5923</v>
      </c>
      <c r="B5855" s="1" t="s">
        <v>559</v>
      </c>
      <c r="C5855" s="3">
        <v>44324</v>
      </c>
      <c r="D5855" s="1" t="s">
        <v>13</v>
      </c>
      <c r="E5855" s="1" t="s">
        <v>45</v>
      </c>
      <c r="F5855" s="1">
        <v>500</v>
      </c>
      <c r="G5855" s="1" t="s">
        <v>18</v>
      </c>
      <c r="H5855" s="1" t="s">
        <v>25</v>
      </c>
      <c r="I5855" s="1" t="s">
        <v>137</v>
      </c>
      <c r="J5855" s="1" t="str" cm="1">
        <f t="array" ref="J5855">_xlfn.IFS(F5855="","missing",F5855&lt;0,"negative",F5855=0,"zero",AND(F5855&gt;=99999,MOD(F5855,9)=0),"99999 placeholder",AND(F5855&gt;$O$5,D5855="Expense"),"Expense outlier",AND(F5855&gt;$P$5,D5855="Income"),"Income outlier",TRUE,"valid")</f>
        <v>valid</v>
      </c>
      <c r="K5855" s="1" t="str">
        <f>_xlfn.XLOOKUP(I5855,[1]category_mapping!$F$2:$F$19,[1]category_mapping!$G$2:$G$19,E5855)</f>
        <v>travel</v>
      </c>
      <c r="L5855" s="1" t="str">
        <f>IF(cleaning_working[[#This Row],[date]]="","Missing","Available")</f>
        <v>Available</v>
      </c>
    </row>
    <row r="5856" spans="1:12" x14ac:dyDescent="0.35">
      <c r="A5856" s="1" t="s">
        <v>5924</v>
      </c>
      <c r="B5856" s="1" t="s">
        <v>464</v>
      </c>
      <c r="C5856" s="3">
        <v>44975</v>
      </c>
      <c r="D5856" s="1" t="s">
        <v>13</v>
      </c>
      <c r="E5856" s="1" t="s">
        <v>24</v>
      </c>
      <c r="F5856" s="1">
        <v>10604</v>
      </c>
      <c r="G5856" s="1" t="s">
        <v>32</v>
      </c>
      <c r="H5856" s="1" t="s">
        <v>65</v>
      </c>
      <c r="I5856" s="1" t="s">
        <v>194</v>
      </c>
      <c r="J5856" s="1" t="str" cm="1">
        <f t="array" ref="J5856">_xlfn.IFS(F5856="","missing",F5856&lt;0,"negative",F5856=0,"zero",AND(F5856&gt;=99999,MOD(F5856,9)=0),"99999 placeholder",AND(F5856&gt;$O$5,D5856="Expense"),"Expense outlier",AND(F5856&gt;$P$5,D5856="Income"),"Income outlier",TRUE,"valid")</f>
        <v>valid</v>
      </c>
      <c r="K5856" s="1" t="str">
        <f>_xlfn.XLOOKUP(I5856,[1]category_mapping!$F$2:$F$19,[1]category_mapping!$G$2:$G$19,E5856)</f>
        <v>travel</v>
      </c>
      <c r="L5856" s="1" t="str">
        <f>IF(cleaning_working[[#This Row],[date]]="","Missing","Available")</f>
        <v>Available</v>
      </c>
    </row>
    <row r="5857" spans="1:12" x14ac:dyDescent="0.35">
      <c r="A5857" s="1" t="s">
        <v>5925</v>
      </c>
      <c r="B5857" s="1" t="s">
        <v>357</v>
      </c>
      <c r="C5857" s="3">
        <v>45470</v>
      </c>
      <c r="D5857" s="1" t="s">
        <v>13</v>
      </c>
      <c r="E5857" s="1" t="s">
        <v>24</v>
      </c>
      <c r="F5857" s="1">
        <v>7486</v>
      </c>
      <c r="G5857" s="1" t="s">
        <v>18</v>
      </c>
      <c r="H5857" s="1" t="s">
        <v>83</v>
      </c>
      <c r="J5857" s="1" t="str" cm="1">
        <f t="array" ref="J5857">_xlfn.IFS(F5857="","missing",F5857&lt;0,"negative",F5857=0,"zero",AND(F5857&gt;=99999,MOD(F5857,9)=0),"99999 placeholder",AND(F5857&gt;$O$5,D5857="Expense"),"Expense outlier",AND(F5857&gt;$P$5,D5857="Income"),"Income outlier",TRUE,"valid")</f>
        <v>valid</v>
      </c>
      <c r="K5857" s="1" t="str">
        <f>_xlfn.XLOOKUP(I5857,[1]category_mapping!$F$2:$F$19,[1]category_mapping!$G$2:$G$19,E5857)</f>
        <v>rent</v>
      </c>
      <c r="L5857" s="1" t="str">
        <f>IF(cleaning_working[[#This Row],[date]]="","Missing","Available")</f>
        <v>Available</v>
      </c>
    </row>
    <row r="5858" spans="1:12" x14ac:dyDescent="0.35">
      <c r="A5858" s="1" t="s">
        <v>5926</v>
      </c>
      <c r="B5858" s="1" t="s">
        <v>262</v>
      </c>
      <c r="C5858" s="3" t="s">
        <v>38</v>
      </c>
      <c r="D5858" s="1" t="s">
        <v>13</v>
      </c>
      <c r="E5858" s="1" t="s">
        <v>45</v>
      </c>
      <c r="F5858" s="1">
        <v>7941</v>
      </c>
      <c r="G5858" s="1" t="s">
        <v>64</v>
      </c>
      <c r="H5858" s="1" t="s">
        <v>19</v>
      </c>
      <c r="I5858" s="1" t="s">
        <v>226</v>
      </c>
      <c r="J5858" s="1" t="str" cm="1">
        <f t="array" ref="J5858">_xlfn.IFS(F5858="","missing",F5858&lt;0,"negative",F5858=0,"zero",AND(F5858&gt;=99999,MOD(F5858,9)=0),"99999 placeholder",AND(F5858&gt;$O$5,D5858="Expense"),"Expense outlier",AND(F5858&gt;$P$5,D5858="Income"),"Income outlier",TRUE,"valid")</f>
        <v>valid</v>
      </c>
      <c r="K5858" s="1" t="str">
        <f>_xlfn.XLOOKUP(I5858,[1]category_mapping!$F$2:$F$19,[1]category_mapping!$G$2:$G$19,E5858)</f>
        <v>savings</v>
      </c>
      <c r="L5858" s="1" t="str">
        <f>IF(cleaning_working[[#This Row],[date]]="","Missing","Available")</f>
        <v>Missing</v>
      </c>
    </row>
    <row r="5859" spans="1:12" x14ac:dyDescent="0.35">
      <c r="A5859" s="1" t="s">
        <v>5927</v>
      </c>
      <c r="B5859" s="1" t="s">
        <v>357</v>
      </c>
      <c r="C5859" s="3">
        <v>44980</v>
      </c>
      <c r="D5859" s="1" t="s">
        <v>13</v>
      </c>
      <c r="E5859" s="1" t="s">
        <v>17</v>
      </c>
      <c r="F5859" s="1">
        <v>3065</v>
      </c>
      <c r="G5859" s="1" t="s">
        <v>18</v>
      </c>
      <c r="H5859" s="1" t="s">
        <v>33</v>
      </c>
      <c r="I5859" s="1" t="s">
        <v>97</v>
      </c>
      <c r="J5859" s="1" t="str" cm="1">
        <f t="array" ref="J5859">_xlfn.IFS(F5859="","missing",F5859&lt;0,"negative",F5859=0,"zero",AND(F5859&gt;=99999,MOD(F5859,9)=0),"99999 placeholder",AND(F5859&gt;$O$5,D5859="Expense"),"Expense outlier",AND(F5859&gt;$P$5,D5859="Income"),"Income outlier",TRUE,"valid")</f>
        <v>valid</v>
      </c>
      <c r="K5859" s="1" t="str">
        <f>_xlfn.XLOOKUP(I5859,[1]category_mapping!$F$2:$F$19,[1]category_mapping!$G$2:$G$19,E5859)</f>
        <v>health</v>
      </c>
      <c r="L5859" s="1" t="str">
        <f>IF(cleaning_working[[#This Row],[date]]="","Missing","Available")</f>
        <v>Available</v>
      </c>
    </row>
    <row r="5860" spans="1:12" x14ac:dyDescent="0.35">
      <c r="A5860" s="1" t="s">
        <v>2855</v>
      </c>
      <c r="B5860" s="1" t="s">
        <v>528</v>
      </c>
      <c r="C5860" s="3">
        <v>44395</v>
      </c>
      <c r="D5860" s="1" t="s">
        <v>13</v>
      </c>
      <c r="E5860" s="1" t="s">
        <v>96</v>
      </c>
      <c r="F5860" s="1">
        <v>8202</v>
      </c>
      <c r="G5860" s="1" t="s">
        <v>18</v>
      </c>
      <c r="H5860" s="1" t="s">
        <v>133</v>
      </c>
      <c r="I5860" s="1" t="s">
        <v>49</v>
      </c>
      <c r="J5860" s="1" t="str" cm="1">
        <f t="array" ref="J5860">_xlfn.IFS(F5860="","missing",F5860&lt;0,"negative",F5860=0,"zero",AND(F5860&gt;=99999,MOD(F5860,9)=0),"99999 placeholder",AND(F5860&gt;$O$5,D5860="Expense"),"Expense outlier",AND(F5860&gt;$P$5,D5860="Income"),"Income outlier",TRUE,"valid")</f>
        <v>valid</v>
      </c>
      <c r="K5860" s="1" t="str">
        <f>_xlfn.XLOOKUP(I5860,[1]category_mapping!$F$2:$F$19,[1]category_mapping!$G$2:$G$19,E5860)</f>
        <v>travel</v>
      </c>
      <c r="L5860" s="1" t="str">
        <f>IF(cleaning_working[[#This Row],[date]]="","Missing","Available")</f>
        <v>Available</v>
      </c>
    </row>
    <row r="5861" spans="1:12" x14ac:dyDescent="0.35">
      <c r="A5861" s="1" t="s">
        <v>5928</v>
      </c>
      <c r="B5861" s="1" t="s">
        <v>345</v>
      </c>
      <c r="C5861" s="3">
        <v>44529</v>
      </c>
      <c r="D5861" s="1" t="s">
        <v>13</v>
      </c>
      <c r="E5861" s="1" t="s">
        <v>96</v>
      </c>
      <c r="F5861" s="1">
        <v>7607</v>
      </c>
      <c r="G5861" s="1" t="s">
        <v>64</v>
      </c>
      <c r="H5861" s="1" t="s">
        <v>133</v>
      </c>
      <c r="I5861" s="1" t="s">
        <v>134</v>
      </c>
      <c r="J5861" s="1" t="str" cm="1">
        <f t="array" ref="J5861">_xlfn.IFS(F5861="","missing",F5861&lt;0,"negative",F5861=0,"zero",AND(F5861&gt;=99999,MOD(F5861,9)=0),"99999 placeholder",AND(F5861&gt;$O$5,D5861="Expense"),"Expense outlier",AND(F5861&gt;$P$5,D5861="Income"),"Income outlier",TRUE,"valid")</f>
        <v>valid</v>
      </c>
      <c r="K5861" s="1" t="str">
        <f>_xlfn.XLOOKUP(I5861,[1]category_mapping!$F$2:$F$19,[1]category_mapping!$G$2:$G$19,E5861)</f>
        <v>education</v>
      </c>
      <c r="L5861" s="1" t="str">
        <f>IF(cleaning_working[[#This Row],[date]]="","Missing","Available")</f>
        <v>Available</v>
      </c>
    </row>
    <row r="5862" spans="1:12" x14ac:dyDescent="0.35">
      <c r="A5862" s="1" t="s">
        <v>5929</v>
      </c>
      <c r="B5862" s="1" t="s">
        <v>56</v>
      </c>
      <c r="C5862" s="3">
        <v>45299</v>
      </c>
      <c r="D5862" s="1" t="s">
        <v>13</v>
      </c>
      <c r="E5862" s="1" t="s">
        <v>45</v>
      </c>
      <c r="F5862" s="1">
        <v>1197</v>
      </c>
      <c r="G5862" s="1" t="s">
        <v>32</v>
      </c>
      <c r="H5862" s="1" t="s">
        <v>83</v>
      </c>
      <c r="I5862" s="1" t="s">
        <v>87</v>
      </c>
      <c r="J5862" s="1" t="str" cm="1">
        <f t="array" ref="J5862">_xlfn.IFS(F5862="","missing",F5862&lt;0,"negative",F5862=0,"zero",AND(F5862&gt;=99999,MOD(F5862,9)=0),"99999 placeholder",AND(F5862&gt;$O$5,D5862="Expense"),"Expense outlier",AND(F5862&gt;$P$5,D5862="Income"),"Income outlier",TRUE,"valid")</f>
        <v>valid</v>
      </c>
      <c r="K5862" s="1" t="str">
        <f>_xlfn.XLOOKUP(I5862,[1]category_mapping!$F$2:$F$19,[1]category_mapping!$G$2:$G$19,E5862)</f>
        <v>entertainment</v>
      </c>
      <c r="L5862" s="1" t="str">
        <f>IF(cleaning_working[[#This Row],[date]]="","Missing","Available")</f>
        <v>Available</v>
      </c>
    </row>
    <row r="5863" spans="1:12" x14ac:dyDescent="0.35">
      <c r="A5863" s="1" t="s">
        <v>5930</v>
      </c>
      <c r="B5863" s="1" t="s">
        <v>309</v>
      </c>
      <c r="C5863" s="3">
        <v>44774</v>
      </c>
      <c r="D5863" s="1" t="s">
        <v>13</v>
      </c>
      <c r="E5863" s="1" t="s">
        <v>24</v>
      </c>
      <c r="F5863" s="1">
        <v>333</v>
      </c>
      <c r="G5863" s="1" t="s">
        <v>18</v>
      </c>
      <c r="H5863" s="1" t="s">
        <v>65</v>
      </c>
      <c r="I5863" s="1" t="s">
        <v>226</v>
      </c>
      <c r="J5863" s="1" t="str" cm="1">
        <f t="array" ref="J5863">_xlfn.IFS(F5863="","missing",F5863&lt;0,"negative",F5863=0,"zero",AND(F5863&gt;=99999,MOD(F5863,9)=0),"99999 placeholder",AND(F5863&gt;$O$5,D5863="Expense"),"Expense outlier",AND(F5863&gt;$P$5,D5863="Income"),"Income outlier",TRUE,"valid")</f>
        <v>valid</v>
      </c>
      <c r="K5863" s="1" t="str">
        <f>_xlfn.XLOOKUP(I5863,[1]category_mapping!$F$2:$F$19,[1]category_mapping!$G$2:$G$19,E5863)</f>
        <v>savings</v>
      </c>
      <c r="L5863" s="1" t="str">
        <f>IF(cleaning_working[[#This Row],[date]]="","Missing","Available")</f>
        <v>Available</v>
      </c>
    </row>
    <row r="5864" spans="1:12" x14ac:dyDescent="0.35">
      <c r="A5864" s="1" t="s">
        <v>5931</v>
      </c>
      <c r="B5864" s="1" t="s">
        <v>334</v>
      </c>
      <c r="C5864" s="3">
        <v>44530</v>
      </c>
      <c r="D5864" s="1" t="s">
        <v>13</v>
      </c>
      <c r="E5864" s="1" t="s">
        <v>104</v>
      </c>
      <c r="F5864" s="1">
        <v>6707</v>
      </c>
      <c r="G5864" s="1" t="s">
        <v>18</v>
      </c>
      <c r="H5864" s="1" t="s">
        <v>25</v>
      </c>
      <c r="J5864" s="1" t="str" cm="1">
        <f t="array" ref="J5864">_xlfn.IFS(F5864="","missing",F5864&lt;0,"negative",F5864=0,"zero",AND(F5864&gt;=99999,MOD(F5864,9)=0),"99999 placeholder",AND(F5864&gt;$O$5,D5864="Expense"),"Expense outlier",AND(F5864&gt;$P$5,D5864="Income"),"Income outlier",TRUE,"valid")</f>
        <v>valid</v>
      </c>
      <c r="K5864" s="1" t="str">
        <f>_xlfn.XLOOKUP(I5864,[1]category_mapping!$F$2:$F$19,[1]category_mapping!$G$2:$G$19,E5864)</f>
        <v>health</v>
      </c>
      <c r="L5864" s="1" t="str">
        <f>IF(cleaning_working[[#This Row],[date]]="","Missing","Available")</f>
        <v>Available</v>
      </c>
    </row>
    <row r="5865" spans="1:12" x14ac:dyDescent="0.35">
      <c r="A5865" s="1" t="s">
        <v>5932</v>
      </c>
      <c r="B5865" s="1" t="s">
        <v>235</v>
      </c>
      <c r="C5865" s="3">
        <v>44773</v>
      </c>
      <c r="D5865" s="1" t="s">
        <v>13</v>
      </c>
      <c r="E5865" s="1" t="s">
        <v>96</v>
      </c>
      <c r="F5865" s="1">
        <v>8840</v>
      </c>
      <c r="G5865" s="1" t="s">
        <v>64</v>
      </c>
      <c r="H5865" s="1" t="s">
        <v>26</v>
      </c>
      <c r="I5865" s="1" t="s">
        <v>66</v>
      </c>
      <c r="J5865" s="1" t="str" cm="1">
        <f t="array" ref="J5865">_xlfn.IFS(F5865="","missing",F5865&lt;0,"negative",F5865=0,"zero",AND(F5865&gt;=99999,MOD(F5865,9)=0),"99999 placeholder",AND(F5865&gt;$O$5,D5865="Expense"),"Expense outlier",AND(F5865&gt;$P$5,D5865="Income"),"Income outlier",TRUE,"valid")</f>
        <v>valid</v>
      </c>
      <c r="K5865" s="1" t="str">
        <f>_xlfn.XLOOKUP(I5865,[1]category_mapping!$F$2:$F$19,[1]category_mapping!$G$2:$G$19,E5865)</f>
        <v>food</v>
      </c>
      <c r="L5865" s="1" t="str">
        <f>IF(cleaning_working[[#This Row],[date]]="","Missing","Available")</f>
        <v>Available</v>
      </c>
    </row>
    <row r="5866" spans="1:12" x14ac:dyDescent="0.35">
      <c r="A5866" s="1" t="s">
        <v>5933</v>
      </c>
      <c r="B5866" s="1" t="s">
        <v>48</v>
      </c>
      <c r="C5866" s="3">
        <v>45503</v>
      </c>
      <c r="D5866" s="1" t="s">
        <v>13</v>
      </c>
      <c r="E5866" s="1" t="s">
        <v>39</v>
      </c>
      <c r="F5866" s="1">
        <v>3878</v>
      </c>
      <c r="G5866" s="1" t="s">
        <v>32</v>
      </c>
      <c r="H5866" s="1" t="s">
        <v>86</v>
      </c>
      <c r="I5866" s="1" t="s">
        <v>137</v>
      </c>
      <c r="J5866" s="1" t="str" cm="1">
        <f t="array" ref="J5866">_xlfn.IFS(F5866="","missing",F5866&lt;0,"negative",F5866=0,"zero",AND(F5866&gt;=99999,MOD(F5866,9)=0),"99999 placeholder",AND(F5866&gt;$O$5,D5866="Expense"),"Expense outlier",AND(F5866&gt;$P$5,D5866="Income"),"Income outlier",TRUE,"valid")</f>
        <v>valid</v>
      </c>
      <c r="K5866" s="1" t="str">
        <f>_xlfn.XLOOKUP(I5866,[1]category_mapping!$F$2:$F$19,[1]category_mapping!$G$2:$G$19,E5866)</f>
        <v>travel</v>
      </c>
      <c r="L5866" s="1" t="str">
        <f>IF(cleaning_working[[#This Row],[date]]="","Missing","Available")</f>
        <v>Available</v>
      </c>
    </row>
    <row r="5867" spans="1:12" x14ac:dyDescent="0.35">
      <c r="A5867" s="1" t="s">
        <v>5934</v>
      </c>
      <c r="B5867" s="1" t="s">
        <v>414</v>
      </c>
      <c r="C5867" s="3" t="s">
        <v>38</v>
      </c>
      <c r="D5867" s="1" t="s">
        <v>13</v>
      </c>
      <c r="E5867" s="1" t="s">
        <v>17</v>
      </c>
      <c r="F5867" s="1">
        <v>9121</v>
      </c>
      <c r="G5867" s="1" t="s">
        <v>25</v>
      </c>
      <c r="H5867" s="1" t="s">
        <v>159</v>
      </c>
      <c r="I5867" s="1" t="s">
        <v>53</v>
      </c>
      <c r="J5867" s="1" t="str" cm="1">
        <f t="array" ref="J5867">_xlfn.IFS(F5867="","missing",F5867&lt;0,"negative",F5867=0,"zero",AND(F5867&gt;=99999,MOD(F5867,9)=0),"99999 placeholder",AND(F5867&gt;$O$5,D5867="Expense"),"Expense outlier",AND(F5867&gt;$P$5,D5867="Income"),"Income outlier",TRUE,"valid")</f>
        <v>valid</v>
      </c>
      <c r="K5867" s="1" t="str">
        <f>_xlfn.XLOOKUP(I5867,[1]category_mapping!$F$2:$F$19,[1]category_mapping!$G$2:$G$19,E5867)</f>
        <v>travel</v>
      </c>
      <c r="L5867" s="1" t="str">
        <f>IF(cleaning_working[[#This Row],[date]]="","Missing","Available")</f>
        <v>Missing</v>
      </c>
    </row>
    <row r="5868" spans="1:12" x14ac:dyDescent="0.35">
      <c r="A5868" s="1" t="s">
        <v>5935</v>
      </c>
      <c r="B5868" s="1" t="s">
        <v>117</v>
      </c>
      <c r="C5868" s="3">
        <v>44993</v>
      </c>
      <c r="D5868" s="1" t="s">
        <v>14</v>
      </c>
      <c r="E5868" s="1" t="s">
        <v>119</v>
      </c>
      <c r="F5868" s="1">
        <v>33062</v>
      </c>
      <c r="G5868" s="1" t="s">
        <v>32</v>
      </c>
      <c r="H5868" s="1" t="s">
        <v>33</v>
      </c>
      <c r="I5868" s="1" t="s">
        <v>34</v>
      </c>
      <c r="J5868" s="1" t="str" cm="1">
        <f t="array" ref="J5868">_xlfn.IFS(F5868="","missing",F5868&lt;0,"negative",F5868=0,"zero",AND(F5868&gt;=99999,MOD(F5868,9)=0),"99999 placeholder",AND(F5868&gt;$O$5,D5868="Expense"),"Expense outlier",AND(F5868&gt;$P$5,D5868="Income"),"Income outlier",TRUE,"valid")</f>
        <v>valid</v>
      </c>
      <c r="K5868" s="1" t="str">
        <f>_xlfn.XLOOKUP(I5868,[1]category_mapping!$F$2:$F$19,[1]category_mapping!$G$2:$G$19,E5868)</f>
        <v>education</v>
      </c>
      <c r="L5868" s="1" t="str">
        <f>IF(cleaning_working[[#This Row],[date]]="","Missing","Available")</f>
        <v>Available</v>
      </c>
    </row>
    <row r="5869" spans="1:12" x14ac:dyDescent="0.35">
      <c r="A5869" s="1" t="s">
        <v>5936</v>
      </c>
      <c r="B5869" s="1" t="s">
        <v>106</v>
      </c>
      <c r="C5869" s="3">
        <v>44505</v>
      </c>
      <c r="D5869" s="1" t="s">
        <v>13</v>
      </c>
      <c r="E5869" s="1" t="s">
        <v>96</v>
      </c>
      <c r="F5869" s="1">
        <v>2766</v>
      </c>
      <c r="G5869" s="1" t="s">
        <v>40</v>
      </c>
      <c r="H5869" s="1" t="s">
        <v>107</v>
      </c>
      <c r="J5869" s="1" t="str" cm="1">
        <f t="array" ref="J5869">_xlfn.IFS(F5869="","missing",F5869&lt;0,"negative",F5869=0,"zero",AND(F5869&gt;=99999,MOD(F5869,9)=0),"99999 placeholder",AND(F5869&gt;$O$5,D5869="Expense"),"Expense outlier",AND(F5869&gt;$P$5,D5869="Income"),"Income outlier",TRUE,"valid")</f>
        <v>valid</v>
      </c>
      <c r="K5869" s="1" t="str">
        <f>_xlfn.XLOOKUP(I5869,[1]category_mapping!$F$2:$F$19,[1]category_mapping!$G$2:$G$19,E5869)</f>
        <v>travel</v>
      </c>
      <c r="L5869" s="1" t="str">
        <f>IF(cleaning_working[[#This Row],[date]]="","Missing","Available")</f>
        <v>Available</v>
      </c>
    </row>
    <row r="5870" spans="1:12" x14ac:dyDescent="0.35">
      <c r="A5870" s="1" t="s">
        <v>5937</v>
      </c>
      <c r="B5870" s="1" t="s">
        <v>166</v>
      </c>
      <c r="C5870" s="3">
        <v>44350</v>
      </c>
      <c r="D5870" s="1" t="s">
        <v>13</v>
      </c>
      <c r="E5870" s="1" t="s">
        <v>17</v>
      </c>
      <c r="F5870" s="1">
        <v>9029</v>
      </c>
      <c r="G5870" s="1" t="s">
        <v>32</v>
      </c>
      <c r="H5870" s="1" t="s">
        <v>52</v>
      </c>
      <c r="I5870" s="1" t="s">
        <v>46</v>
      </c>
      <c r="J5870" s="1" t="str" cm="1">
        <f t="array" ref="J5870">_xlfn.IFS(F5870="","missing",F5870&lt;0,"negative",F5870=0,"zero",AND(F5870&gt;=99999,MOD(F5870,9)=0),"99999 placeholder",AND(F5870&gt;$O$5,D5870="Expense"),"Expense outlier",AND(F5870&gt;$P$5,D5870="Income"),"Income outlier",TRUE,"valid")</f>
        <v>valid</v>
      </c>
      <c r="K5870" s="1" t="str">
        <f>_xlfn.XLOOKUP(I5870,[1]category_mapping!$F$2:$F$19,[1]category_mapping!$G$2:$G$19,E5870)</f>
        <v>education</v>
      </c>
      <c r="L5870" s="1" t="str">
        <f>IF(cleaning_working[[#This Row],[date]]="","Missing","Available")</f>
        <v>Available</v>
      </c>
    </row>
    <row r="5871" spans="1:12" x14ac:dyDescent="0.35">
      <c r="A5871" s="1" t="s">
        <v>5938</v>
      </c>
      <c r="B5871" s="1" t="s">
        <v>182</v>
      </c>
      <c r="C5871" s="3">
        <v>44852</v>
      </c>
      <c r="D5871" s="1" t="s">
        <v>13</v>
      </c>
      <c r="E5871" s="1" t="s">
        <v>96</v>
      </c>
      <c r="F5871" s="1">
        <v>3754</v>
      </c>
      <c r="G5871" s="1" t="s">
        <v>32</v>
      </c>
      <c r="H5871" s="1" t="s">
        <v>86</v>
      </c>
      <c r="I5871" s="1" t="s">
        <v>80</v>
      </c>
      <c r="J5871" s="1" t="str" cm="1">
        <f t="array" ref="J5871">_xlfn.IFS(F5871="","missing",F5871&lt;0,"negative",F5871=0,"zero",AND(F5871&gt;=99999,MOD(F5871,9)=0),"99999 placeholder",AND(F5871&gt;$O$5,D5871="Expense"),"Expense outlier",AND(F5871&gt;$P$5,D5871="Income"),"Income outlier",TRUE,"valid")</f>
        <v>valid</v>
      </c>
      <c r="K5871" s="1" t="str">
        <f>_xlfn.XLOOKUP(I5871,[1]category_mapping!$F$2:$F$19,[1]category_mapping!$G$2:$G$19,E5871)</f>
        <v>food</v>
      </c>
      <c r="L5871" s="1" t="str">
        <f>IF(cleaning_working[[#This Row],[date]]="","Missing","Available")</f>
        <v>Available</v>
      </c>
    </row>
    <row r="5872" spans="1:12" x14ac:dyDescent="0.35">
      <c r="A5872" s="1" t="s">
        <v>5939</v>
      </c>
      <c r="B5872" s="1" t="s">
        <v>92</v>
      </c>
      <c r="C5872" s="3">
        <v>44284</v>
      </c>
      <c r="D5872" s="1" t="s">
        <v>13</v>
      </c>
      <c r="E5872" s="1" t="s">
        <v>17</v>
      </c>
      <c r="F5872" s="1">
        <v>1492</v>
      </c>
      <c r="G5872" s="1" t="s">
        <v>64</v>
      </c>
      <c r="H5872" s="1" t="s">
        <v>33</v>
      </c>
      <c r="I5872" s="1" t="s">
        <v>53</v>
      </c>
      <c r="J5872" s="1" t="str" cm="1">
        <f t="array" ref="J5872">_xlfn.IFS(F5872="","missing",F5872&lt;0,"negative",F5872=0,"zero",AND(F5872&gt;=99999,MOD(F5872,9)=0),"99999 placeholder",AND(F5872&gt;$O$5,D5872="Expense"),"Expense outlier",AND(F5872&gt;$P$5,D5872="Income"),"Income outlier",TRUE,"valid")</f>
        <v>valid</v>
      </c>
      <c r="K5872" s="1" t="str">
        <f>_xlfn.XLOOKUP(I5872,[1]category_mapping!$F$2:$F$19,[1]category_mapping!$G$2:$G$19,E5872)</f>
        <v>travel</v>
      </c>
      <c r="L5872" s="1" t="str">
        <f>IF(cleaning_working[[#This Row],[date]]="","Missing","Available")</f>
        <v>Available</v>
      </c>
    </row>
    <row r="5873" spans="1:12" x14ac:dyDescent="0.35">
      <c r="A5873" s="1" t="s">
        <v>5940</v>
      </c>
      <c r="B5873" s="1" t="s">
        <v>431</v>
      </c>
      <c r="C5873" s="3">
        <v>44494</v>
      </c>
      <c r="D5873" s="1" t="s">
        <v>14</v>
      </c>
      <c r="E5873" s="1" t="s">
        <v>215</v>
      </c>
      <c r="F5873" s="1">
        <v>11032</v>
      </c>
      <c r="G5873" s="1" t="s">
        <v>18</v>
      </c>
      <c r="H5873" s="1" t="s">
        <v>133</v>
      </c>
      <c r="I5873" s="1" t="s">
        <v>80</v>
      </c>
      <c r="J5873" s="1" t="str" cm="1">
        <f t="array" ref="J5873">_xlfn.IFS(F5873="","missing",F5873&lt;0,"negative",F5873=0,"zero",AND(F5873&gt;=99999,MOD(F5873,9)=0),"99999 placeholder",AND(F5873&gt;$O$5,D5873="Expense"),"Expense outlier",AND(F5873&gt;$P$5,D5873="Income"),"Income outlier",TRUE,"valid")</f>
        <v>valid</v>
      </c>
      <c r="K5873" s="1" t="str">
        <f>_xlfn.XLOOKUP(I5873,[1]category_mapping!$F$2:$F$19,[1]category_mapping!$G$2:$G$19,E5873)</f>
        <v>food</v>
      </c>
      <c r="L5873" s="1" t="str">
        <f>IF(cleaning_working[[#This Row],[date]]="","Missing","Available")</f>
        <v>Available</v>
      </c>
    </row>
    <row r="5874" spans="1:12" x14ac:dyDescent="0.35">
      <c r="A5874" s="1" t="s">
        <v>5941</v>
      </c>
      <c r="B5874" s="1" t="s">
        <v>500</v>
      </c>
      <c r="C5874" s="3">
        <v>45303</v>
      </c>
      <c r="D5874" s="1" t="s">
        <v>13</v>
      </c>
      <c r="E5874" s="1" t="s">
        <v>17</v>
      </c>
      <c r="F5874" s="1">
        <v>7019</v>
      </c>
      <c r="G5874" s="1" t="s">
        <v>25</v>
      </c>
      <c r="H5874" s="1" t="s">
        <v>83</v>
      </c>
      <c r="I5874" s="1" t="s">
        <v>170</v>
      </c>
      <c r="J5874" s="1" t="str" cm="1">
        <f t="array" ref="J5874">_xlfn.IFS(F5874="","missing",F5874&lt;0,"negative",F5874=0,"zero",AND(F5874&gt;=99999,MOD(F5874,9)=0),"99999 placeholder",AND(F5874&gt;$O$5,D5874="Expense"),"Expense outlier",AND(F5874&gt;$P$5,D5874="Income"),"Income outlier",TRUE,"valid")</f>
        <v>valid</v>
      </c>
      <c r="K5874" s="1" t="str">
        <f>_xlfn.XLOOKUP(I5874,[1]category_mapping!$F$2:$F$19,[1]category_mapping!$G$2:$G$19,E5874)</f>
        <v>health</v>
      </c>
      <c r="L5874" s="1" t="str">
        <f>IF(cleaning_working[[#This Row],[date]]="","Missing","Available")</f>
        <v>Available</v>
      </c>
    </row>
    <row r="5875" spans="1:12" x14ac:dyDescent="0.35">
      <c r="A5875" s="1" t="s">
        <v>5942</v>
      </c>
      <c r="B5875" s="1" t="s">
        <v>106</v>
      </c>
      <c r="C5875" s="3">
        <v>45425</v>
      </c>
      <c r="D5875" s="1" t="s">
        <v>13</v>
      </c>
      <c r="E5875" s="1" t="s">
        <v>39</v>
      </c>
      <c r="F5875" s="1">
        <v>883</v>
      </c>
      <c r="G5875" s="1" t="s">
        <v>32</v>
      </c>
      <c r="H5875" s="1" t="s">
        <v>33</v>
      </c>
      <c r="I5875" s="1" t="s">
        <v>80</v>
      </c>
      <c r="J5875" s="1" t="str" cm="1">
        <f t="array" ref="J5875">_xlfn.IFS(F5875="","missing",F5875&lt;0,"negative",F5875=0,"zero",AND(F5875&gt;=99999,MOD(F5875,9)=0),"99999 placeholder",AND(F5875&gt;$O$5,D5875="Expense"),"Expense outlier",AND(F5875&gt;$P$5,D5875="Income"),"Income outlier",TRUE,"valid")</f>
        <v>valid</v>
      </c>
      <c r="K5875" s="1" t="str">
        <f>_xlfn.XLOOKUP(I5875,[1]category_mapping!$F$2:$F$19,[1]category_mapping!$G$2:$G$19,E5875)</f>
        <v>food</v>
      </c>
      <c r="L5875" s="1" t="str">
        <f>IF(cleaning_working[[#This Row],[date]]="","Missing","Available")</f>
        <v>Available</v>
      </c>
    </row>
    <row r="5876" spans="1:12" x14ac:dyDescent="0.35">
      <c r="A5876" s="1" t="s">
        <v>5943</v>
      </c>
      <c r="B5876" s="1" t="s">
        <v>372</v>
      </c>
      <c r="C5876" s="3">
        <v>44351</v>
      </c>
      <c r="D5876" s="1" t="s">
        <v>13</v>
      </c>
      <c r="E5876" s="1" t="s">
        <v>176</v>
      </c>
      <c r="F5876" s="1">
        <v>7639</v>
      </c>
      <c r="G5876" s="1" t="s">
        <v>40</v>
      </c>
      <c r="H5876" s="1" t="s">
        <v>25</v>
      </c>
      <c r="I5876" s="1" t="s">
        <v>80</v>
      </c>
      <c r="J5876" s="1" t="str" cm="1">
        <f t="array" ref="J5876">_xlfn.IFS(F5876="","missing",F5876&lt;0,"negative",F5876=0,"zero",AND(F5876&gt;=99999,MOD(F5876,9)=0),"99999 placeholder",AND(F5876&gt;$O$5,D5876="Expense"),"Expense outlier",AND(F5876&gt;$P$5,D5876="Income"),"Income outlier",TRUE,"valid")</f>
        <v>valid</v>
      </c>
      <c r="K5876" s="1" t="str">
        <f>_xlfn.XLOOKUP(I5876,[1]category_mapping!$F$2:$F$19,[1]category_mapping!$G$2:$G$19,E5876)</f>
        <v>food</v>
      </c>
      <c r="L5876" s="1" t="str">
        <f>IF(cleaning_working[[#This Row],[date]]="","Missing","Available")</f>
        <v>Available</v>
      </c>
    </row>
    <row r="5877" spans="1:12" x14ac:dyDescent="0.35">
      <c r="A5877" s="1" t="s">
        <v>5944</v>
      </c>
      <c r="B5877" s="1" t="s">
        <v>557</v>
      </c>
      <c r="C5877" s="3">
        <v>45121</v>
      </c>
      <c r="D5877" s="1" t="s">
        <v>14</v>
      </c>
      <c r="E5877" s="1" t="s">
        <v>57</v>
      </c>
      <c r="F5877" s="1">
        <v>22327</v>
      </c>
      <c r="G5877" s="1" t="s">
        <v>25</v>
      </c>
      <c r="H5877" s="1" t="s">
        <v>86</v>
      </c>
      <c r="I5877" s="1" t="s">
        <v>134</v>
      </c>
      <c r="J5877" s="1" t="str" cm="1">
        <f t="array" ref="J5877">_xlfn.IFS(F5877="","missing",F5877&lt;0,"negative",F5877=0,"zero",AND(F5877&gt;=99999,MOD(F5877,9)=0),"99999 placeholder",AND(F5877&gt;$O$5,D5877="Expense"),"Expense outlier",AND(F5877&gt;$P$5,D5877="Income"),"Income outlier",TRUE,"valid")</f>
        <v>valid</v>
      </c>
      <c r="K5877" s="1" t="str">
        <f>_xlfn.XLOOKUP(I5877,[1]category_mapping!$F$2:$F$19,[1]category_mapping!$G$2:$G$19,E5877)</f>
        <v>education</v>
      </c>
      <c r="L5877" s="1" t="str">
        <f>IF(cleaning_working[[#This Row],[date]]="","Missing","Available")</f>
        <v>Available</v>
      </c>
    </row>
    <row r="5878" spans="1:12" x14ac:dyDescent="0.35">
      <c r="A5878" s="1" t="s">
        <v>5945</v>
      </c>
      <c r="B5878" s="1" t="s">
        <v>111</v>
      </c>
      <c r="C5878" s="3">
        <v>45048</v>
      </c>
      <c r="D5878" s="1" t="s">
        <v>13</v>
      </c>
      <c r="E5878" s="1" t="s">
        <v>17</v>
      </c>
      <c r="F5878" s="1">
        <v>8286</v>
      </c>
      <c r="G5878" s="1" t="s">
        <v>40</v>
      </c>
      <c r="H5878" s="1" t="s">
        <v>25</v>
      </c>
      <c r="I5878" s="1" t="s">
        <v>162</v>
      </c>
      <c r="J5878" s="1" t="str" cm="1">
        <f t="array" ref="J5878">_xlfn.IFS(F5878="","missing",F5878&lt;0,"negative",F5878=0,"zero",AND(F5878&gt;=99999,MOD(F5878,9)=0),"99999 placeholder",AND(F5878&gt;$O$5,D5878="Expense"),"Expense outlier",AND(F5878&gt;$P$5,D5878="Income"),"Income outlier",TRUE,"valid")</f>
        <v>valid</v>
      </c>
      <c r="K5878" s="1" t="str">
        <f>_xlfn.XLOOKUP(I5878,[1]category_mapping!$F$2:$F$19,[1]category_mapping!$G$2:$G$19,E5878)</f>
        <v>education</v>
      </c>
      <c r="L5878" s="1" t="str">
        <f>IF(cleaning_working[[#This Row],[date]]="","Missing","Available")</f>
        <v>Available</v>
      </c>
    </row>
    <row r="5879" spans="1:12" x14ac:dyDescent="0.35">
      <c r="A5879" s="1" t="s">
        <v>5946</v>
      </c>
      <c r="B5879" s="1" t="s">
        <v>127</v>
      </c>
      <c r="C5879" s="3">
        <v>45248</v>
      </c>
      <c r="D5879" s="1" t="s">
        <v>13</v>
      </c>
      <c r="E5879" s="1" t="s">
        <v>93</v>
      </c>
      <c r="F5879" s="1">
        <v>8039</v>
      </c>
      <c r="G5879" s="1" t="s">
        <v>32</v>
      </c>
      <c r="H5879" s="1" t="s">
        <v>133</v>
      </c>
      <c r="I5879" s="1" t="s">
        <v>178</v>
      </c>
      <c r="J5879" s="1" t="str" cm="1">
        <f t="array" ref="J5879">_xlfn.IFS(F5879="","missing",F5879&lt;0,"negative",F5879=0,"zero",AND(F5879&gt;=99999,MOD(F5879,9)=0),"99999 placeholder",AND(F5879&gt;$O$5,D5879="Expense"),"Expense outlier",AND(F5879&gt;$P$5,D5879="Income"),"Income outlier",TRUE,"valid")</f>
        <v>valid</v>
      </c>
      <c r="K5879" s="1" t="str">
        <f>_xlfn.XLOOKUP(I5879,[1]category_mapping!$F$2:$F$19,[1]category_mapping!$G$2:$G$19,E5879)</f>
        <v>rent</v>
      </c>
      <c r="L5879" s="1" t="str">
        <f>IF(cleaning_working[[#This Row],[date]]="","Missing","Available")</f>
        <v>Available</v>
      </c>
    </row>
    <row r="5880" spans="1:12" x14ac:dyDescent="0.35">
      <c r="A5880" s="1" t="s">
        <v>5947</v>
      </c>
      <c r="B5880" s="1" t="s">
        <v>16</v>
      </c>
      <c r="C5880" s="3">
        <v>44847</v>
      </c>
      <c r="D5880" s="1" t="s">
        <v>13</v>
      </c>
      <c r="E5880" s="1" t="s">
        <v>24</v>
      </c>
      <c r="F5880" s="1">
        <v>22033</v>
      </c>
      <c r="G5880" s="1" t="s">
        <v>18</v>
      </c>
      <c r="H5880" s="1" t="s">
        <v>25</v>
      </c>
      <c r="J5880" s="1" t="str" cm="1">
        <f t="array" ref="J5880">_xlfn.IFS(F5880="","missing",F5880&lt;0,"negative",F5880=0,"zero",AND(F5880&gt;=99999,MOD(F5880,9)=0),"99999 placeholder",AND(F5880&gt;$O$5,D5880="Expense"),"Expense outlier",AND(F5880&gt;$P$5,D5880="Income"),"Income outlier",TRUE,"valid")</f>
        <v>Expense outlier</v>
      </c>
      <c r="K5880" s="1" t="str">
        <f>_xlfn.XLOOKUP(I5880,[1]category_mapping!$F$2:$F$19,[1]category_mapping!$G$2:$G$19,E5880)</f>
        <v>rent</v>
      </c>
      <c r="L5880" s="1" t="str">
        <f>IF(cleaning_working[[#This Row],[date]]="","Missing","Available")</f>
        <v>Available</v>
      </c>
    </row>
    <row r="5881" spans="1:12" x14ac:dyDescent="0.35">
      <c r="A5881" s="1" t="s">
        <v>5948</v>
      </c>
      <c r="B5881" s="1" t="s">
        <v>286</v>
      </c>
      <c r="C5881" s="3">
        <v>44646</v>
      </c>
      <c r="D5881" s="1" t="s">
        <v>14</v>
      </c>
      <c r="E5881" s="1" t="s">
        <v>70</v>
      </c>
      <c r="F5881" s="1">
        <v>38967</v>
      </c>
      <c r="G5881" s="1" t="s">
        <v>40</v>
      </c>
      <c r="H5881" s="1" t="s">
        <v>19</v>
      </c>
      <c r="I5881" s="1" t="s">
        <v>90</v>
      </c>
      <c r="J5881" s="1" t="str" cm="1">
        <f t="array" ref="J5881">_xlfn.IFS(F5881="","missing",F5881&lt;0,"negative",F5881=0,"zero",AND(F5881&gt;=99999,MOD(F5881,9)=0),"99999 placeholder",AND(F5881&gt;$O$5,D5881="Expense"),"Expense outlier",AND(F5881&gt;$P$5,D5881="Income"),"Income outlier",TRUE,"valid")</f>
        <v>valid</v>
      </c>
      <c r="K5881" s="1" t="str">
        <f>_xlfn.XLOOKUP(I5881,[1]category_mapping!$F$2:$F$19,[1]category_mapping!$G$2:$G$19,E5881)</f>
        <v>others</v>
      </c>
      <c r="L5881" s="1" t="str">
        <f>IF(cleaning_working[[#This Row],[date]]="","Missing","Available")</f>
        <v>Available</v>
      </c>
    </row>
    <row r="5882" spans="1:12" x14ac:dyDescent="0.35">
      <c r="A5882" s="1" t="s">
        <v>5949</v>
      </c>
      <c r="B5882" s="1" t="s">
        <v>92</v>
      </c>
      <c r="C5882" s="3">
        <v>44887</v>
      </c>
      <c r="D5882" s="1" t="s">
        <v>13</v>
      </c>
      <c r="E5882" s="1" t="s">
        <v>45</v>
      </c>
      <c r="F5882" s="1">
        <v>2506</v>
      </c>
      <c r="G5882" s="1" t="s">
        <v>40</v>
      </c>
      <c r="H5882" s="1" t="s">
        <v>52</v>
      </c>
      <c r="J5882" s="1" t="str" cm="1">
        <f t="array" ref="J5882">_xlfn.IFS(F5882="","missing",F5882&lt;0,"negative",F5882=0,"zero",AND(F5882&gt;=99999,MOD(F5882,9)=0),"99999 placeholder",AND(F5882&gt;$O$5,D5882="Expense"),"Expense outlier",AND(F5882&gt;$P$5,D5882="Income"),"Income outlier",TRUE,"valid")</f>
        <v>valid</v>
      </c>
      <c r="K5882" s="1" t="str">
        <f>_xlfn.XLOOKUP(I5882,[1]category_mapping!$F$2:$F$19,[1]category_mapping!$G$2:$G$19,E5882)</f>
        <v>entertainment</v>
      </c>
      <c r="L5882" s="1" t="str">
        <f>IF(cleaning_working[[#This Row],[date]]="","Missing","Available")</f>
        <v>Available</v>
      </c>
    </row>
    <row r="5883" spans="1:12" x14ac:dyDescent="0.35">
      <c r="A5883" s="1" t="s">
        <v>5950</v>
      </c>
      <c r="B5883" s="1" t="s">
        <v>239</v>
      </c>
      <c r="C5883" s="3">
        <v>44633</v>
      </c>
      <c r="D5883" s="1" t="s">
        <v>13</v>
      </c>
      <c r="E5883" s="1" t="s">
        <v>96</v>
      </c>
      <c r="F5883" s="1">
        <v>7104</v>
      </c>
      <c r="G5883" s="1" t="s">
        <v>64</v>
      </c>
      <c r="H5883" s="1" t="s">
        <v>19</v>
      </c>
      <c r="I5883" s="1" t="s">
        <v>137</v>
      </c>
      <c r="J5883" s="1" t="str" cm="1">
        <f t="array" ref="J5883">_xlfn.IFS(F5883="","missing",F5883&lt;0,"negative",F5883=0,"zero",AND(F5883&gt;=99999,MOD(F5883,9)=0),"99999 placeholder",AND(F5883&gt;$O$5,D5883="Expense"),"Expense outlier",AND(F5883&gt;$P$5,D5883="Income"),"Income outlier",TRUE,"valid")</f>
        <v>valid</v>
      </c>
      <c r="K5883" s="1" t="str">
        <f>_xlfn.XLOOKUP(I5883,[1]category_mapping!$F$2:$F$19,[1]category_mapping!$G$2:$G$19,E5883)</f>
        <v>travel</v>
      </c>
      <c r="L5883" s="1" t="str">
        <f>IF(cleaning_working[[#This Row],[date]]="","Missing","Available")</f>
        <v>Available</v>
      </c>
    </row>
    <row r="5884" spans="1:12" x14ac:dyDescent="0.35">
      <c r="A5884" s="1" t="s">
        <v>5951</v>
      </c>
      <c r="B5884" s="1" t="s">
        <v>686</v>
      </c>
      <c r="C5884" s="3">
        <v>45310</v>
      </c>
      <c r="D5884" s="1" t="s">
        <v>13</v>
      </c>
      <c r="E5884" s="1" t="s">
        <v>39</v>
      </c>
      <c r="F5884" s="1">
        <v>4364</v>
      </c>
      <c r="G5884" s="1" t="s">
        <v>40</v>
      </c>
      <c r="H5884" s="1" t="s">
        <v>83</v>
      </c>
      <c r="I5884" s="1" t="s">
        <v>93</v>
      </c>
      <c r="J5884" s="1" t="str" cm="1">
        <f t="array" ref="J5884">_xlfn.IFS(F5884="","missing",F5884&lt;0,"negative",F5884=0,"zero",AND(F5884&gt;=99999,MOD(F5884,9)=0),"99999 placeholder",AND(F5884&gt;$O$5,D5884="Expense"),"Expense outlier",AND(F5884&gt;$P$5,D5884="Income"),"Income outlier",TRUE,"valid")</f>
        <v>valid</v>
      </c>
      <c r="K5884" s="1" t="str">
        <f>_xlfn.XLOOKUP(I5884,[1]category_mapping!$F$2:$F$19,[1]category_mapping!$G$2:$G$19,E5884)</f>
        <v>food</v>
      </c>
      <c r="L5884" s="1" t="str">
        <f>IF(cleaning_working[[#This Row],[date]]="","Missing","Available")</f>
        <v>Available</v>
      </c>
    </row>
    <row r="5885" spans="1:12" x14ac:dyDescent="0.35">
      <c r="A5885" s="1" t="s">
        <v>5952</v>
      </c>
      <c r="B5885" s="1" t="s">
        <v>82</v>
      </c>
      <c r="C5885" s="3">
        <v>44253</v>
      </c>
      <c r="D5885" s="1" t="s">
        <v>13</v>
      </c>
      <c r="E5885" s="1" t="s">
        <v>39</v>
      </c>
      <c r="F5885" s="1">
        <v>3002</v>
      </c>
      <c r="G5885" s="1" t="s">
        <v>32</v>
      </c>
      <c r="H5885" s="1" t="s">
        <v>52</v>
      </c>
      <c r="I5885" s="1" t="s">
        <v>46</v>
      </c>
      <c r="J5885" s="1" t="str" cm="1">
        <f t="array" ref="J5885">_xlfn.IFS(F5885="","missing",F5885&lt;0,"negative",F5885=0,"zero",AND(F5885&gt;=99999,MOD(F5885,9)=0),"99999 placeholder",AND(F5885&gt;$O$5,D5885="Expense"),"Expense outlier",AND(F5885&gt;$P$5,D5885="Income"),"Income outlier",TRUE,"valid")</f>
        <v>valid</v>
      </c>
      <c r="K5885" s="1" t="str">
        <f>_xlfn.XLOOKUP(I5885,[1]category_mapping!$F$2:$F$19,[1]category_mapping!$G$2:$G$19,E5885)</f>
        <v>food</v>
      </c>
      <c r="L5885" s="1" t="str">
        <f>IF(cleaning_working[[#This Row],[date]]="","Missing","Available")</f>
        <v>Available</v>
      </c>
    </row>
    <row r="5886" spans="1:12" x14ac:dyDescent="0.35">
      <c r="A5886" s="1" t="s">
        <v>5953</v>
      </c>
      <c r="B5886" s="1" t="s">
        <v>400</v>
      </c>
      <c r="C5886" s="3">
        <v>45310</v>
      </c>
      <c r="D5886" s="1" t="s">
        <v>13</v>
      </c>
      <c r="E5886" s="1" t="s">
        <v>17</v>
      </c>
      <c r="F5886" s="1">
        <v>8082</v>
      </c>
      <c r="G5886" s="1" t="s">
        <v>40</v>
      </c>
      <c r="H5886" s="1" t="s">
        <v>52</v>
      </c>
      <c r="I5886" s="1" t="s">
        <v>128</v>
      </c>
      <c r="J5886" s="1" t="str" cm="1">
        <f t="array" ref="J5886">_xlfn.IFS(F5886="","missing",F5886&lt;0,"negative",F5886=0,"zero",AND(F5886&gt;=99999,MOD(F5886,9)=0),"99999 placeholder",AND(F5886&gt;$O$5,D5886="Expense"),"Expense outlier",AND(F5886&gt;$P$5,D5886="Income"),"Income outlier",TRUE,"valid")</f>
        <v>valid</v>
      </c>
      <c r="K5886" s="1" t="str">
        <f>_xlfn.XLOOKUP(I5886,[1]category_mapping!$F$2:$F$19,[1]category_mapping!$G$2:$G$19,E5886)</f>
        <v>utilities</v>
      </c>
      <c r="L5886" s="1" t="str">
        <f>IF(cleaning_working[[#This Row],[date]]="","Missing","Available")</f>
        <v>Available</v>
      </c>
    </row>
    <row r="5887" spans="1:12" x14ac:dyDescent="0.35">
      <c r="A5887" s="1" t="s">
        <v>5954</v>
      </c>
      <c r="B5887" s="1" t="s">
        <v>446</v>
      </c>
      <c r="C5887" s="3">
        <v>45356</v>
      </c>
      <c r="D5887" s="1" t="s">
        <v>13</v>
      </c>
      <c r="E5887" s="1" t="s">
        <v>96</v>
      </c>
      <c r="F5887" s="1">
        <v>6963</v>
      </c>
      <c r="G5887" s="1" t="s">
        <v>32</v>
      </c>
      <c r="H5887" s="1" t="s">
        <v>65</v>
      </c>
      <c r="I5887" s="1" t="s">
        <v>120</v>
      </c>
      <c r="J5887" s="1" t="str" cm="1">
        <f t="array" ref="J5887">_xlfn.IFS(F5887="","missing",F5887&lt;0,"negative",F5887=0,"zero",AND(F5887&gt;=99999,MOD(F5887,9)=0),"99999 placeholder",AND(F5887&gt;$O$5,D5887="Expense"),"Expense outlier",AND(F5887&gt;$P$5,D5887="Income"),"Income outlier",TRUE,"valid")</f>
        <v>valid</v>
      </c>
      <c r="K5887" s="1" t="str">
        <f>_xlfn.XLOOKUP(I5887,[1]category_mapping!$F$2:$F$19,[1]category_mapping!$G$2:$G$19,E5887)</f>
        <v>food</v>
      </c>
      <c r="L5887" s="1" t="str">
        <f>IF(cleaning_working[[#This Row],[date]]="","Missing","Available")</f>
        <v>Available</v>
      </c>
    </row>
    <row r="5888" spans="1:12" x14ac:dyDescent="0.35">
      <c r="A5888" s="1" t="s">
        <v>5955</v>
      </c>
      <c r="B5888" s="1" t="s">
        <v>500</v>
      </c>
      <c r="C5888" s="3">
        <v>45103</v>
      </c>
      <c r="D5888" s="1" t="s">
        <v>13</v>
      </c>
      <c r="E5888" s="1" t="s">
        <v>45</v>
      </c>
      <c r="F5888" s="1">
        <v>9685</v>
      </c>
      <c r="G5888" s="1" t="s">
        <v>25</v>
      </c>
      <c r="H5888" s="1" t="s">
        <v>25</v>
      </c>
      <c r="I5888" s="1" t="s">
        <v>93</v>
      </c>
      <c r="J5888" s="1" t="str" cm="1">
        <f t="array" ref="J5888">_xlfn.IFS(F5888="","missing",F5888&lt;0,"negative",F5888=0,"zero",AND(F5888&gt;=99999,MOD(F5888,9)=0),"99999 placeholder",AND(F5888&gt;$O$5,D5888="Expense"),"Expense outlier",AND(F5888&gt;$P$5,D5888="Income"),"Income outlier",TRUE,"valid")</f>
        <v>valid</v>
      </c>
      <c r="K5888" s="1" t="str">
        <f>_xlfn.XLOOKUP(I5888,[1]category_mapping!$F$2:$F$19,[1]category_mapping!$G$2:$G$19,E5888)</f>
        <v>entertainment</v>
      </c>
      <c r="L5888" s="1" t="str">
        <f>IF(cleaning_working[[#This Row],[date]]="","Missing","Available")</f>
        <v>Available</v>
      </c>
    </row>
    <row r="5889" spans="1:12" x14ac:dyDescent="0.35">
      <c r="A5889" s="1" t="s">
        <v>5956</v>
      </c>
      <c r="B5889" s="1" t="s">
        <v>351</v>
      </c>
      <c r="C5889" s="3">
        <v>44975</v>
      </c>
      <c r="D5889" s="1" t="s">
        <v>13</v>
      </c>
      <c r="E5889" s="1" t="s">
        <v>63</v>
      </c>
      <c r="F5889" s="1">
        <v>9392</v>
      </c>
      <c r="G5889" s="1" t="s">
        <v>64</v>
      </c>
      <c r="H5889" s="1" t="s">
        <v>19</v>
      </c>
      <c r="I5889" s="1" t="s">
        <v>49</v>
      </c>
      <c r="J5889" s="1" t="str" cm="1">
        <f t="array" ref="J5889">_xlfn.IFS(F5889="","missing",F5889&lt;0,"negative",F5889=0,"zero",AND(F5889&gt;=99999,MOD(F5889,9)=0),"99999 placeholder",AND(F5889&gt;$O$5,D5889="Expense"),"Expense outlier",AND(F5889&gt;$P$5,D5889="Income"),"Income outlier",TRUE,"valid")</f>
        <v>valid</v>
      </c>
      <c r="K5889" s="1" t="str">
        <f>_xlfn.XLOOKUP(I5889,[1]category_mapping!$F$2:$F$19,[1]category_mapping!$G$2:$G$19,E5889)</f>
        <v>utilities</v>
      </c>
      <c r="L5889" s="1" t="str">
        <f>IF(cleaning_working[[#This Row],[date]]="","Missing","Available")</f>
        <v>Available</v>
      </c>
    </row>
    <row r="5890" spans="1:12" x14ac:dyDescent="0.35">
      <c r="A5890" s="1" t="s">
        <v>5957</v>
      </c>
      <c r="B5890" s="1" t="s">
        <v>339</v>
      </c>
      <c r="C5890" s="3">
        <v>44776</v>
      </c>
      <c r="D5890" s="1" t="s">
        <v>13</v>
      </c>
      <c r="E5890" s="1" t="s">
        <v>46</v>
      </c>
      <c r="F5890" s="1">
        <v>2764</v>
      </c>
      <c r="G5890" s="1" t="s">
        <v>18</v>
      </c>
      <c r="H5890" s="1" t="s">
        <v>19</v>
      </c>
      <c r="I5890" s="1" t="s">
        <v>194</v>
      </c>
      <c r="J5890" s="1" t="str" cm="1">
        <f t="array" ref="J5890">_xlfn.IFS(F5890="","missing",F5890&lt;0,"negative",F5890=0,"zero",AND(F5890&gt;=99999,MOD(F5890,9)=0),"99999 placeholder",AND(F5890&gt;$O$5,D5890="Expense"),"Expense outlier",AND(F5890&gt;$P$5,D5890="Income"),"Income outlier",TRUE,"valid")</f>
        <v>valid</v>
      </c>
      <c r="K5890" s="1" t="str">
        <f>_xlfn.XLOOKUP(I5890,[1]category_mapping!$F$2:$F$19,[1]category_mapping!$G$2:$G$19,E5890)</f>
        <v>travel</v>
      </c>
      <c r="L5890" s="1" t="str">
        <f>IF(cleaning_working[[#This Row],[date]]="","Missing","Available")</f>
        <v>Available</v>
      </c>
    </row>
    <row r="5891" spans="1:12" x14ac:dyDescent="0.35">
      <c r="A5891" s="1" t="s">
        <v>5958</v>
      </c>
      <c r="B5891" s="1" t="s">
        <v>92</v>
      </c>
      <c r="C5891" s="3">
        <v>44218</v>
      </c>
      <c r="D5891" s="1" t="s">
        <v>13</v>
      </c>
      <c r="E5891" s="1" t="s">
        <v>45</v>
      </c>
      <c r="F5891" s="1">
        <v>2163</v>
      </c>
      <c r="G5891" s="1" t="s">
        <v>32</v>
      </c>
      <c r="H5891" s="1" t="s">
        <v>65</v>
      </c>
      <c r="I5891" s="1" t="s">
        <v>34</v>
      </c>
      <c r="J5891" s="1" t="str" cm="1">
        <f t="array" ref="J5891">_xlfn.IFS(F5891="","missing",F5891&lt;0,"negative",F5891=0,"zero",AND(F5891&gt;=99999,MOD(F5891,9)=0),"99999 placeholder",AND(F5891&gt;$O$5,D5891="Expense"),"Expense outlier",AND(F5891&gt;$P$5,D5891="Income"),"Income outlier",TRUE,"valid")</f>
        <v>valid</v>
      </c>
      <c r="K5891" s="1" t="str">
        <f>_xlfn.XLOOKUP(I5891,[1]category_mapping!$F$2:$F$19,[1]category_mapping!$G$2:$G$19,E5891)</f>
        <v>education</v>
      </c>
      <c r="L5891" s="1" t="str">
        <f>IF(cleaning_working[[#This Row],[date]]="","Missing","Available")</f>
        <v>Available</v>
      </c>
    </row>
    <row r="5892" spans="1:12" x14ac:dyDescent="0.35">
      <c r="A5892" s="1" t="s">
        <v>5959</v>
      </c>
      <c r="B5892" s="1" t="s">
        <v>303</v>
      </c>
      <c r="C5892" s="3">
        <v>45488</v>
      </c>
      <c r="D5892" s="1" t="s">
        <v>13</v>
      </c>
      <c r="E5892" s="1" t="s">
        <v>24</v>
      </c>
      <c r="F5892" s="1">
        <v>500</v>
      </c>
      <c r="G5892" s="1" t="s">
        <v>64</v>
      </c>
      <c r="H5892" s="1" t="s">
        <v>159</v>
      </c>
      <c r="I5892" s="1" t="s">
        <v>97</v>
      </c>
      <c r="J5892" s="1" t="str" cm="1">
        <f t="array" ref="J5892">_xlfn.IFS(F5892="","missing",F5892&lt;0,"negative",F5892=0,"zero",AND(F5892&gt;=99999,MOD(F5892,9)=0),"99999 placeholder",AND(F5892&gt;$O$5,D5892="Expense"),"Expense outlier",AND(F5892&gt;$P$5,D5892="Income"),"Income outlier",TRUE,"valid")</f>
        <v>valid</v>
      </c>
      <c r="K5892" s="1" t="str">
        <f>_xlfn.XLOOKUP(I5892,[1]category_mapping!$F$2:$F$19,[1]category_mapping!$G$2:$G$19,E5892)</f>
        <v>health</v>
      </c>
      <c r="L5892" s="1" t="str">
        <f>IF(cleaning_working[[#This Row],[date]]="","Missing","Available")</f>
        <v>Available</v>
      </c>
    </row>
    <row r="5893" spans="1:12" x14ac:dyDescent="0.35">
      <c r="A5893" s="1" t="s">
        <v>4315</v>
      </c>
      <c r="B5893" s="1" t="s">
        <v>125</v>
      </c>
      <c r="C5893" s="3">
        <v>44440</v>
      </c>
      <c r="D5893" s="1" t="s">
        <v>14</v>
      </c>
      <c r="E5893" s="1" t="s">
        <v>57</v>
      </c>
      <c r="F5893" s="1">
        <v>15931</v>
      </c>
      <c r="G5893" s="1" t="s">
        <v>40</v>
      </c>
      <c r="H5893" s="1" t="s">
        <v>83</v>
      </c>
      <c r="I5893" s="1" t="s">
        <v>226</v>
      </c>
      <c r="J5893" s="1" t="str" cm="1">
        <f t="array" ref="J5893">_xlfn.IFS(F5893="","missing",F5893&lt;0,"negative",F5893=0,"zero",AND(F5893&gt;=99999,MOD(F5893,9)=0),"99999 placeholder",AND(F5893&gt;$O$5,D5893="Expense"),"Expense outlier",AND(F5893&gt;$P$5,D5893="Income"),"Income outlier",TRUE,"valid")</f>
        <v>valid</v>
      </c>
      <c r="K5893" s="1" t="str">
        <f>_xlfn.XLOOKUP(I5893,[1]category_mapping!$F$2:$F$19,[1]category_mapping!$G$2:$G$19,E5893)</f>
        <v>savings</v>
      </c>
      <c r="L5893" s="1" t="str">
        <f>IF(cleaning_working[[#This Row],[date]]="","Missing","Available")</f>
        <v>Available</v>
      </c>
    </row>
    <row r="5894" spans="1:12" x14ac:dyDescent="0.35">
      <c r="A5894" s="1" t="s">
        <v>5960</v>
      </c>
      <c r="B5894" s="1" t="s">
        <v>386</v>
      </c>
      <c r="C5894" s="3">
        <v>44992</v>
      </c>
      <c r="D5894" s="1" t="s">
        <v>13</v>
      </c>
      <c r="E5894" s="1" t="s">
        <v>24</v>
      </c>
      <c r="F5894" s="1">
        <v>1614</v>
      </c>
      <c r="G5894" s="1" t="s">
        <v>40</v>
      </c>
      <c r="H5894" s="1" t="s">
        <v>133</v>
      </c>
      <c r="I5894" s="1" t="s">
        <v>170</v>
      </c>
      <c r="J5894" s="1" t="str" cm="1">
        <f t="array" ref="J5894">_xlfn.IFS(F5894="","missing",F5894&lt;0,"negative",F5894=0,"zero",AND(F5894&gt;=99999,MOD(F5894,9)=0),"99999 placeholder",AND(F5894&gt;$O$5,D5894="Expense"),"Expense outlier",AND(F5894&gt;$P$5,D5894="Income"),"Income outlier",TRUE,"valid")</f>
        <v>valid</v>
      </c>
      <c r="K5894" s="1" t="str">
        <f>_xlfn.XLOOKUP(I5894,[1]category_mapping!$F$2:$F$19,[1]category_mapping!$G$2:$G$19,E5894)</f>
        <v>health</v>
      </c>
      <c r="L5894" s="1" t="str">
        <f>IF(cleaning_working[[#This Row],[date]]="","Missing","Available")</f>
        <v>Available</v>
      </c>
    </row>
    <row r="5895" spans="1:12" x14ac:dyDescent="0.35">
      <c r="A5895" s="1" t="s">
        <v>5961</v>
      </c>
      <c r="B5895" s="1" t="s">
        <v>113</v>
      </c>
      <c r="C5895" s="3">
        <v>45072</v>
      </c>
      <c r="D5895" s="1" t="s">
        <v>13</v>
      </c>
      <c r="E5895" s="1" t="s">
        <v>24</v>
      </c>
      <c r="F5895" s="1">
        <v>13530</v>
      </c>
      <c r="G5895" s="1" t="s">
        <v>18</v>
      </c>
      <c r="H5895" s="1" t="s">
        <v>33</v>
      </c>
      <c r="I5895" s="1" t="s">
        <v>87</v>
      </c>
      <c r="J5895" s="1" t="str" cm="1">
        <f t="array" ref="J5895">_xlfn.IFS(F5895="","missing",F5895&lt;0,"negative",F5895=0,"zero",AND(F5895&gt;=99999,MOD(F5895,9)=0),"99999 placeholder",AND(F5895&gt;$O$5,D5895="Expense"),"Expense outlier",AND(F5895&gt;$P$5,D5895="Income"),"Income outlier",TRUE,"valid")</f>
        <v>valid</v>
      </c>
      <c r="K5895" s="1" t="str">
        <f>_xlfn.XLOOKUP(I5895,[1]category_mapping!$F$2:$F$19,[1]category_mapping!$G$2:$G$19,E5895)</f>
        <v>rent</v>
      </c>
      <c r="L5895" s="1" t="str">
        <f>IF(cleaning_working[[#This Row],[date]]="","Missing","Available")</f>
        <v>Available</v>
      </c>
    </row>
    <row r="5896" spans="1:12" x14ac:dyDescent="0.35">
      <c r="A5896" s="1" t="s">
        <v>5962</v>
      </c>
      <c r="B5896" s="1" t="s">
        <v>117</v>
      </c>
      <c r="C5896" s="3">
        <v>44666</v>
      </c>
      <c r="D5896" s="1" t="s">
        <v>13</v>
      </c>
      <c r="E5896" s="1" t="s">
        <v>24</v>
      </c>
      <c r="F5896" s="1">
        <v>7047</v>
      </c>
      <c r="G5896" s="1" t="s">
        <v>32</v>
      </c>
      <c r="H5896" s="1" t="s">
        <v>26</v>
      </c>
      <c r="I5896" s="1" t="s">
        <v>49</v>
      </c>
      <c r="J5896" s="1" t="str" cm="1">
        <f t="array" ref="J5896">_xlfn.IFS(F5896="","missing",F5896&lt;0,"negative",F5896=0,"zero",AND(F5896&gt;=99999,MOD(F5896,9)=0),"99999 placeholder",AND(F5896&gt;$O$5,D5896="Expense"),"Expense outlier",AND(F5896&gt;$P$5,D5896="Income"),"Income outlier",TRUE,"valid")</f>
        <v>valid</v>
      </c>
      <c r="K5896" s="1" t="str">
        <f>_xlfn.XLOOKUP(I5896,[1]category_mapping!$F$2:$F$19,[1]category_mapping!$G$2:$G$19,E5896)</f>
        <v>rent</v>
      </c>
      <c r="L5896" s="1" t="str">
        <f>IF(cleaning_working[[#This Row],[date]]="","Missing","Available")</f>
        <v>Available</v>
      </c>
    </row>
    <row r="5897" spans="1:12" x14ac:dyDescent="0.35">
      <c r="A5897" s="1" t="s">
        <v>5963</v>
      </c>
      <c r="B5897" s="1" t="s">
        <v>266</v>
      </c>
      <c r="C5897" s="3">
        <v>45158</v>
      </c>
      <c r="D5897" s="1" t="s">
        <v>13</v>
      </c>
      <c r="E5897" s="1" t="s">
        <v>39</v>
      </c>
      <c r="F5897" s="1">
        <v>4577</v>
      </c>
      <c r="G5897" s="1" t="s">
        <v>32</v>
      </c>
      <c r="H5897" s="1" t="s">
        <v>107</v>
      </c>
      <c r="I5897" s="1" t="s">
        <v>41</v>
      </c>
      <c r="J5897" s="1" t="str" cm="1">
        <f t="array" ref="J5897">_xlfn.IFS(F5897="","missing",F5897&lt;0,"negative",F5897=0,"zero",AND(F5897&gt;=99999,MOD(F5897,9)=0),"99999 placeholder",AND(F5897&gt;$O$5,D5897="Expense"),"Expense outlier",AND(F5897&gt;$P$5,D5897="Income"),"Income outlier",TRUE,"valid")</f>
        <v>valid</v>
      </c>
      <c r="K5897" s="1" t="str">
        <f>_xlfn.XLOOKUP(I5897,[1]category_mapping!$F$2:$F$19,[1]category_mapping!$G$2:$G$19,E5897)</f>
        <v>utilities</v>
      </c>
      <c r="L5897" s="1" t="str">
        <f>IF(cleaning_working[[#This Row],[date]]="","Missing","Available")</f>
        <v>Available</v>
      </c>
    </row>
    <row r="5898" spans="1:12" x14ac:dyDescent="0.35">
      <c r="A5898" s="1" t="s">
        <v>5964</v>
      </c>
      <c r="B5898" s="1" t="s">
        <v>887</v>
      </c>
      <c r="C5898" s="3">
        <v>44408</v>
      </c>
      <c r="D5898" s="1" t="s">
        <v>13</v>
      </c>
      <c r="E5898" s="1" t="s">
        <v>24</v>
      </c>
      <c r="F5898" s="1">
        <v>36727</v>
      </c>
      <c r="G5898" s="1" t="s">
        <v>18</v>
      </c>
      <c r="H5898" s="1" t="s">
        <v>133</v>
      </c>
      <c r="I5898" s="1" t="s">
        <v>71</v>
      </c>
      <c r="J5898" s="1" t="str" cm="1">
        <f t="array" ref="J5898">_xlfn.IFS(F5898="","missing",F5898&lt;0,"negative",F5898=0,"zero",AND(F5898&gt;=99999,MOD(F5898,9)=0),"99999 placeholder",AND(F5898&gt;$O$5,D5898="Expense"),"Expense outlier",AND(F5898&gt;$P$5,D5898="Income"),"Income outlier",TRUE,"valid")</f>
        <v>Expense outlier</v>
      </c>
      <c r="K5898" s="1" t="str">
        <f>_xlfn.XLOOKUP(I5898,[1]category_mapping!$F$2:$F$19,[1]category_mapping!$G$2:$G$19,E5898)</f>
        <v>health</v>
      </c>
      <c r="L5898" s="1" t="str">
        <f>IF(cleaning_working[[#This Row],[date]]="","Missing","Available")</f>
        <v>Available</v>
      </c>
    </row>
    <row r="5899" spans="1:12" x14ac:dyDescent="0.35">
      <c r="A5899" s="1" t="s">
        <v>5965</v>
      </c>
      <c r="B5899" s="1" t="s">
        <v>329</v>
      </c>
      <c r="C5899" s="3">
        <v>44226</v>
      </c>
      <c r="D5899" s="1" t="s">
        <v>13</v>
      </c>
      <c r="E5899" s="1" t="s">
        <v>24</v>
      </c>
      <c r="F5899" s="1">
        <v>5009</v>
      </c>
      <c r="G5899" s="1" t="s">
        <v>18</v>
      </c>
      <c r="H5899" s="1" t="s">
        <v>26</v>
      </c>
      <c r="I5899" s="1" t="s">
        <v>194</v>
      </c>
      <c r="J5899" s="1" t="str" cm="1">
        <f t="array" ref="J5899">_xlfn.IFS(F5899="","missing",F5899&lt;0,"negative",F5899=0,"zero",AND(F5899&gt;=99999,MOD(F5899,9)=0),"99999 placeholder",AND(F5899&gt;$O$5,D5899="Expense"),"Expense outlier",AND(F5899&gt;$P$5,D5899="Income"),"Income outlier",TRUE,"valid")</f>
        <v>valid</v>
      </c>
      <c r="K5899" s="1" t="str">
        <f>_xlfn.XLOOKUP(I5899,[1]category_mapping!$F$2:$F$19,[1]category_mapping!$G$2:$G$19,E5899)</f>
        <v>travel</v>
      </c>
      <c r="L5899" s="1" t="str">
        <f>IF(cleaning_working[[#This Row],[date]]="","Missing","Available")</f>
        <v>Available</v>
      </c>
    </row>
    <row r="5900" spans="1:12" x14ac:dyDescent="0.35">
      <c r="A5900" s="1" t="s">
        <v>5966</v>
      </c>
      <c r="B5900" s="1" t="s">
        <v>323</v>
      </c>
      <c r="C5900" s="3">
        <v>44203</v>
      </c>
      <c r="D5900" s="1" t="s">
        <v>13</v>
      </c>
      <c r="E5900" s="1" t="s">
        <v>39</v>
      </c>
      <c r="F5900" s="1">
        <v>4178</v>
      </c>
      <c r="G5900" s="1" t="s">
        <v>18</v>
      </c>
      <c r="H5900" s="1" t="s">
        <v>65</v>
      </c>
      <c r="J5900" s="1" t="str" cm="1">
        <f t="array" ref="J5900">_xlfn.IFS(F5900="","missing",F5900&lt;0,"negative",F5900=0,"zero",AND(F5900&gt;=99999,MOD(F5900,9)=0),"99999 placeholder",AND(F5900&gt;$O$5,D5900="Expense"),"Expense outlier",AND(F5900&gt;$P$5,D5900="Income"),"Income outlier",TRUE,"valid")</f>
        <v>valid</v>
      </c>
      <c r="K5900" s="1" t="str">
        <f>_xlfn.XLOOKUP(I5900,[1]category_mapping!$F$2:$F$19,[1]category_mapping!$G$2:$G$19,E5900)</f>
        <v>food</v>
      </c>
      <c r="L5900" s="1" t="str">
        <f>IF(cleaning_working[[#This Row],[date]]="","Missing","Available")</f>
        <v>Available</v>
      </c>
    </row>
    <row r="5901" spans="1:12" x14ac:dyDescent="0.35">
      <c r="A5901" s="1" t="s">
        <v>5967</v>
      </c>
      <c r="B5901" s="1" t="s">
        <v>48</v>
      </c>
      <c r="C5901" s="3">
        <v>44258</v>
      </c>
      <c r="D5901" s="1" t="s">
        <v>13</v>
      </c>
      <c r="E5901" s="1" t="s">
        <v>45</v>
      </c>
      <c r="F5901" s="1">
        <v>2717</v>
      </c>
      <c r="G5901" s="1" t="s">
        <v>64</v>
      </c>
      <c r="H5901" s="1" t="s">
        <v>52</v>
      </c>
      <c r="I5901" s="1" t="s">
        <v>90</v>
      </c>
      <c r="J5901" s="1" t="str" cm="1">
        <f t="array" ref="J5901">_xlfn.IFS(F5901="","missing",F5901&lt;0,"negative",F5901=0,"zero",AND(F5901&gt;=99999,MOD(F5901,9)=0),"99999 placeholder",AND(F5901&gt;$O$5,D5901="Expense"),"Expense outlier",AND(F5901&gt;$P$5,D5901="Income"),"Income outlier",TRUE,"valid")</f>
        <v>valid</v>
      </c>
      <c r="K5901" s="1" t="str">
        <f>_xlfn.XLOOKUP(I5901,[1]category_mapping!$F$2:$F$19,[1]category_mapping!$G$2:$G$19,E5901)</f>
        <v>entertainment</v>
      </c>
      <c r="L5901" s="1" t="str">
        <f>IF(cleaning_working[[#This Row],[date]]="","Missing","Available")</f>
        <v>Available</v>
      </c>
    </row>
    <row r="5902" spans="1:12" x14ac:dyDescent="0.35">
      <c r="A5902" s="1" t="s">
        <v>5968</v>
      </c>
      <c r="B5902" s="1" t="s">
        <v>146</v>
      </c>
      <c r="C5902" s="3">
        <v>44826</v>
      </c>
      <c r="D5902" s="1" t="s">
        <v>13</v>
      </c>
      <c r="E5902" s="1" t="s">
        <v>70</v>
      </c>
      <c r="F5902" s="1">
        <v>5393</v>
      </c>
      <c r="G5902" s="1" t="s">
        <v>32</v>
      </c>
      <c r="H5902" s="1" t="s">
        <v>19</v>
      </c>
      <c r="I5902" s="1" t="s">
        <v>97</v>
      </c>
      <c r="J5902" s="1" t="str" cm="1">
        <f t="array" ref="J5902">_xlfn.IFS(F5902="","missing",F5902&lt;0,"negative",F5902=0,"zero",AND(F5902&gt;=99999,MOD(F5902,9)=0),"99999 placeholder",AND(F5902&gt;$O$5,D5902="Expense"),"Expense outlier",AND(F5902&gt;$P$5,D5902="Income"),"Income outlier",TRUE,"valid")</f>
        <v>valid</v>
      </c>
      <c r="K5902" s="1" t="str">
        <f>_xlfn.XLOOKUP(I5902,[1]category_mapping!$F$2:$F$19,[1]category_mapping!$G$2:$G$19,E5902)</f>
        <v>health</v>
      </c>
      <c r="L5902" s="1" t="str">
        <f>IF(cleaning_working[[#This Row],[date]]="","Missing","Available")</f>
        <v>Available</v>
      </c>
    </row>
    <row r="5903" spans="1:12" x14ac:dyDescent="0.35">
      <c r="A5903" s="1" t="s">
        <v>5969</v>
      </c>
      <c r="B5903" s="1" t="s">
        <v>101</v>
      </c>
      <c r="C5903" s="3">
        <v>44707</v>
      </c>
      <c r="D5903" s="1" t="s">
        <v>13</v>
      </c>
      <c r="E5903" s="1" t="s">
        <v>39</v>
      </c>
      <c r="F5903" s="1">
        <v>3993</v>
      </c>
      <c r="G5903" s="1" t="s">
        <v>25</v>
      </c>
      <c r="H5903" s="1" t="s">
        <v>159</v>
      </c>
      <c r="I5903" s="1" t="s">
        <v>27</v>
      </c>
      <c r="J5903" s="1" t="str" cm="1">
        <f t="array" ref="J5903">_xlfn.IFS(F5903="","missing",F5903&lt;0,"negative",F5903=0,"zero",AND(F5903&gt;=99999,MOD(F5903,9)=0),"99999 placeholder",AND(F5903&gt;$O$5,D5903="Expense"),"Expense outlier",AND(F5903&gt;$P$5,D5903="Income"),"Income outlier",TRUE,"valid")</f>
        <v>valid</v>
      </c>
      <c r="K5903" s="1" t="str">
        <f>_xlfn.XLOOKUP(I5903,[1]category_mapping!$F$2:$F$19,[1]category_mapping!$G$2:$G$19,E5903)</f>
        <v>food</v>
      </c>
      <c r="L5903" s="1" t="str">
        <f>IF(cleaning_working[[#This Row],[date]]="","Missing","Available")</f>
        <v>Available</v>
      </c>
    </row>
    <row r="5904" spans="1:12" x14ac:dyDescent="0.35">
      <c r="A5904" s="1" t="s">
        <v>5970</v>
      </c>
      <c r="B5904" s="1" t="s">
        <v>247</v>
      </c>
      <c r="C5904" s="3">
        <v>44688</v>
      </c>
      <c r="D5904" s="1" t="s">
        <v>13</v>
      </c>
      <c r="E5904" s="1" t="s">
        <v>39</v>
      </c>
      <c r="F5904" s="1">
        <v>273</v>
      </c>
      <c r="G5904" s="1" t="s">
        <v>18</v>
      </c>
      <c r="H5904" s="1" t="s">
        <v>33</v>
      </c>
      <c r="I5904" s="1" t="s">
        <v>120</v>
      </c>
      <c r="J5904" s="1" t="str" cm="1">
        <f t="array" ref="J5904">_xlfn.IFS(F5904="","missing",F5904&lt;0,"negative",F5904=0,"zero",AND(F5904&gt;=99999,MOD(F5904,9)=0),"99999 placeholder",AND(F5904&gt;$O$5,D5904="Expense"),"Expense outlier",AND(F5904&gt;$P$5,D5904="Income"),"Income outlier",TRUE,"valid")</f>
        <v>valid</v>
      </c>
      <c r="K5904" s="1" t="str">
        <f>_xlfn.XLOOKUP(I5904,[1]category_mapping!$F$2:$F$19,[1]category_mapping!$G$2:$G$19,E5904)</f>
        <v>food</v>
      </c>
      <c r="L5904" s="1" t="str">
        <f>IF(cleaning_working[[#This Row],[date]]="","Missing","Available")</f>
        <v>Available</v>
      </c>
    </row>
    <row r="5905" spans="1:12" x14ac:dyDescent="0.35">
      <c r="A5905" s="1" t="s">
        <v>5971</v>
      </c>
      <c r="B5905" s="1" t="s">
        <v>317</v>
      </c>
      <c r="C5905" s="3">
        <v>45498</v>
      </c>
      <c r="D5905" s="1" t="s">
        <v>13</v>
      </c>
      <c r="E5905" s="1" t="s">
        <v>96</v>
      </c>
      <c r="F5905" s="1">
        <v>6408</v>
      </c>
      <c r="G5905" s="1" t="s">
        <v>18</v>
      </c>
      <c r="H5905" s="1" t="s">
        <v>52</v>
      </c>
      <c r="J5905" s="1" t="str" cm="1">
        <f t="array" ref="J5905">_xlfn.IFS(F5905="","missing",F5905&lt;0,"negative",F5905=0,"zero",AND(F5905&gt;=99999,MOD(F5905,9)=0),"99999 placeholder",AND(F5905&gt;$O$5,D5905="Expense"),"Expense outlier",AND(F5905&gt;$P$5,D5905="Income"),"Income outlier",TRUE,"valid")</f>
        <v>valid</v>
      </c>
      <c r="K5905" s="1" t="str">
        <f>_xlfn.XLOOKUP(I5905,[1]category_mapping!$F$2:$F$19,[1]category_mapping!$G$2:$G$19,E5905)</f>
        <v>travel</v>
      </c>
      <c r="L5905" s="1" t="str">
        <f>IF(cleaning_working[[#This Row],[date]]="","Missing","Available")</f>
        <v>Available</v>
      </c>
    </row>
    <row r="5906" spans="1:12" x14ac:dyDescent="0.35">
      <c r="A5906" s="1" t="s">
        <v>5972</v>
      </c>
      <c r="B5906" s="1" t="s">
        <v>125</v>
      </c>
      <c r="C5906" s="3">
        <v>45448</v>
      </c>
      <c r="D5906" s="1" t="s">
        <v>13</v>
      </c>
      <c r="E5906" s="1" t="s">
        <v>17</v>
      </c>
      <c r="F5906" s="1">
        <v>1554</v>
      </c>
      <c r="G5906" s="1" t="s">
        <v>32</v>
      </c>
      <c r="H5906" s="1" t="s">
        <v>52</v>
      </c>
      <c r="J5906" s="1" t="str" cm="1">
        <f t="array" ref="J5906">_xlfn.IFS(F5906="","missing",F5906&lt;0,"negative",F5906=0,"zero",AND(F5906&gt;=99999,MOD(F5906,9)=0),"99999 placeholder",AND(F5906&gt;$O$5,D5906="Expense"),"Expense outlier",AND(F5906&gt;$P$5,D5906="Income"),"Income outlier",TRUE,"valid")</f>
        <v>valid</v>
      </c>
      <c r="K5906" s="1" t="str">
        <f>_xlfn.XLOOKUP(I5906,[1]category_mapping!$F$2:$F$19,[1]category_mapping!$G$2:$G$19,E5906)</f>
        <v>education</v>
      </c>
      <c r="L5906" s="1" t="str">
        <f>IF(cleaning_working[[#This Row],[date]]="","Missing","Available")</f>
        <v>Available</v>
      </c>
    </row>
    <row r="5907" spans="1:12" x14ac:dyDescent="0.35">
      <c r="A5907" s="1" t="s">
        <v>5973</v>
      </c>
      <c r="B5907" s="1" t="s">
        <v>192</v>
      </c>
      <c r="C5907" s="3">
        <v>44314</v>
      </c>
      <c r="D5907" s="1" t="s">
        <v>13</v>
      </c>
      <c r="E5907" s="1" t="s">
        <v>17</v>
      </c>
      <c r="F5907" s="1">
        <v>6434</v>
      </c>
      <c r="G5907" s="1" t="s">
        <v>18</v>
      </c>
      <c r="H5907" s="1" t="s">
        <v>52</v>
      </c>
      <c r="I5907" s="1" t="s">
        <v>170</v>
      </c>
      <c r="J5907" s="1" t="str" cm="1">
        <f t="array" ref="J5907">_xlfn.IFS(F5907="","missing",F5907&lt;0,"negative",F5907=0,"zero",AND(F5907&gt;=99999,MOD(F5907,9)=0),"99999 placeholder",AND(F5907&gt;$O$5,D5907="Expense"),"Expense outlier",AND(F5907&gt;$P$5,D5907="Income"),"Income outlier",TRUE,"valid")</f>
        <v>valid</v>
      </c>
      <c r="K5907" s="1" t="str">
        <f>_xlfn.XLOOKUP(I5907,[1]category_mapping!$F$2:$F$19,[1]category_mapping!$G$2:$G$19,E5907)</f>
        <v>health</v>
      </c>
      <c r="L5907" s="1" t="str">
        <f>IF(cleaning_working[[#This Row],[date]]="","Missing","Available")</f>
        <v>Available</v>
      </c>
    </row>
    <row r="5908" spans="1:12" x14ac:dyDescent="0.35">
      <c r="A5908" s="1" t="s">
        <v>5974</v>
      </c>
      <c r="B5908" s="1" t="s">
        <v>241</v>
      </c>
      <c r="C5908" s="3">
        <v>45184</v>
      </c>
      <c r="D5908" s="1" t="s">
        <v>14</v>
      </c>
      <c r="E5908" s="1" t="s">
        <v>70</v>
      </c>
      <c r="F5908" s="1">
        <v>32223</v>
      </c>
      <c r="G5908" s="1" t="s">
        <v>32</v>
      </c>
      <c r="H5908" s="1" t="s">
        <v>107</v>
      </c>
      <c r="I5908" s="1" t="s">
        <v>123</v>
      </c>
      <c r="J5908" s="1" t="str" cm="1">
        <f t="array" ref="J5908">_xlfn.IFS(F5908="","missing",F5908&lt;0,"negative",F5908=0,"zero",AND(F5908&gt;=99999,MOD(F5908,9)=0),"99999 placeholder",AND(F5908&gt;$O$5,D5908="Expense"),"Expense outlier",AND(F5908&gt;$P$5,D5908="Income"),"Income outlier",TRUE,"valid")</f>
        <v>valid</v>
      </c>
      <c r="K5908" s="1" t="str">
        <f>_xlfn.XLOOKUP(I5908,[1]category_mapping!$F$2:$F$19,[1]category_mapping!$G$2:$G$19,E5908)</f>
        <v>others</v>
      </c>
      <c r="L5908" s="1" t="str">
        <f>IF(cleaning_working[[#This Row],[date]]="","Missing","Available")</f>
        <v>Available</v>
      </c>
    </row>
    <row r="5909" spans="1:12" x14ac:dyDescent="0.35">
      <c r="A5909" s="1" t="s">
        <v>5975</v>
      </c>
      <c r="B5909" s="1" t="s">
        <v>125</v>
      </c>
      <c r="C5909" s="3">
        <v>44532</v>
      </c>
      <c r="D5909" s="1" t="s">
        <v>14</v>
      </c>
      <c r="E5909" s="1" t="s">
        <v>215</v>
      </c>
      <c r="F5909" s="1">
        <v>22047</v>
      </c>
      <c r="G5909" s="1" t="s">
        <v>18</v>
      </c>
      <c r="H5909" s="1" t="s">
        <v>33</v>
      </c>
      <c r="I5909" s="1" t="s">
        <v>178</v>
      </c>
      <c r="J5909" s="1" t="str" cm="1">
        <f t="array" ref="J5909">_xlfn.IFS(F5909="","missing",F5909&lt;0,"negative",F5909=0,"zero",AND(F5909&gt;=99999,MOD(F5909,9)=0),"99999 placeholder",AND(F5909&gt;$O$5,D5909="Expense"),"Expense outlier",AND(F5909&gt;$P$5,D5909="Income"),"Income outlier",TRUE,"valid")</f>
        <v>valid</v>
      </c>
      <c r="K5909" s="1" t="str">
        <f>_xlfn.XLOOKUP(I5909,[1]category_mapping!$F$2:$F$19,[1]category_mapping!$G$2:$G$19,E5909)</f>
        <v>rent</v>
      </c>
      <c r="L5909" s="1" t="str">
        <f>IF(cleaning_working[[#This Row],[date]]="","Missing","Available")</f>
        <v>Available</v>
      </c>
    </row>
    <row r="5910" spans="1:12" x14ac:dyDescent="0.35">
      <c r="A5910" s="1" t="s">
        <v>5976</v>
      </c>
      <c r="B5910" s="1" t="s">
        <v>343</v>
      </c>
      <c r="C5910" s="3" t="s">
        <v>38</v>
      </c>
      <c r="D5910" s="1" t="s">
        <v>13</v>
      </c>
      <c r="E5910" s="1" t="s">
        <v>39</v>
      </c>
      <c r="F5910" s="1">
        <v>2707</v>
      </c>
      <c r="G5910" s="1" t="s">
        <v>64</v>
      </c>
      <c r="H5910" s="1" t="s">
        <v>83</v>
      </c>
      <c r="I5910" s="1" t="s">
        <v>34</v>
      </c>
      <c r="J5910" s="1" t="str" cm="1">
        <f t="array" ref="J5910">_xlfn.IFS(F5910="","missing",F5910&lt;0,"negative",F5910=0,"zero",AND(F5910&gt;=99999,MOD(F5910,9)=0),"99999 placeholder",AND(F5910&gt;$O$5,D5910="Expense"),"Expense outlier",AND(F5910&gt;$P$5,D5910="Income"),"Income outlier",TRUE,"valid")</f>
        <v>valid</v>
      </c>
      <c r="K5910" s="1" t="str">
        <f>_xlfn.XLOOKUP(I5910,[1]category_mapping!$F$2:$F$19,[1]category_mapping!$G$2:$G$19,E5910)</f>
        <v>education</v>
      </c>
      <c r="L5910" s="1" t="str">
        <f>IF(cleaning_working[[#This Row],[date]]="","Missing","Available")</f>
        <v>Missing</v>
      </c>
    </row>
    <row r="5911" spans="1:12" x14ac:dyDescent="0.35">
      <c r="A5911" s="1" t="s">
        <v>4553</v>
      </c>
      <c r="B5911" s="1" t="s">
        <v>245</v>
      </c>
      <c r="C5911" s="3">
        <v>44377</v>
      </c>
      <c r="D5911" s="1" t="s">
        <v>14</v>
      </c>
      <c r="E5911" s="1" t="s">
        <v>31</v>
      </c>
      <c r="F5911" s="1">
        <v>45625</v>
      </c>
      <c r="G5911" s="1" t="s">
        <v>40</v>
      </c>
      <c r="H5911" s="1" t="s">
        <v>83</v>
      </c>
      <c r="I5911" s="1" t="s">
        <v>178</v>
      </c>
      <c r="J5911" s="1" t="str" cm="1">
        <f t="array" ref="J5911">_xlfn.IFS(F5911="","missing",F5911&lt;0,"negative",F5911=0,"zero",AND(F5911&gt;=99999,MOD(F5911,9)=0),"99999 placeholder",AND(F5911&gt;$O$5,D5911="Expense"),"Expense outlier",AND(F5911&gt;$P$5,D5911="Income"),"Income outlier",TRUE,"valid")</f>
        <v>valid</v>
      </c>
      <c r="K5911" s="1" t="str">
        <f>_xlfn.XLOOKUP(I5911,[1]category_mapping!$F$2:$F$19,[1]category_mapping!$G$2:$G$19,E5911)</f>
        <v>rent</v>
      </c>
      <c r="L5911" s="1" t="str">
        <f>IF(cleaning_working[[#This Row],[date]]="","Missing","Available")</f>
        <v>Available</v>
      </c>
    </row>
    <row r="5912" spans="1:12" x14ac:dyDescent="0.35">
      <c r="A5912" s="1" t="s">
        <v>5977</v>
      </c>
      <c r="B5912" s="1" t="s">
        <v>168</v>
      </c>
      <c r="C5912" s="3">
        <v>44246</v>
      </c>
      <c r="D5912" s="1" t="s">
        <v>13</v>
      </c>
      <c r="E5912" s="1" t="s">
        <v>24</v>
      </c>
      <c r="F5912" s="1">
        <v>38346</v>
      </c>
      <c r="G5912" s="1" t="s">
        <v>64</v>
      </c>
      <c r="H5912" s="1" t="s">
        <v>52</v>
      </c>
      <c r="I5912" s="1" t="s">
        <v>272</v>
      </c>
      <c r="J5912" s="1" t="str" cm="1">
        <f t="array" ref="J5912">_xlfn.IFS(F5912="","missing",F5912&lt;0,"negative",F5912=0,"zero",AND(F5912&gt;=99999,MOD(F5912,9)=0),"99999 placeholder",AND(F5912&gt;$O$5,D5912="Expense"),"Expense outlier",AND(F5912&gt;$P$5,D5912="Income"),"Income outlier",TRUE,"valid")</f>
        <v>Expense outlier</v>
      </c>
      <c r="K5912" s="1" t="str">
        <f>_xlfn.XLOOKUP(I5912,[1]category_mapping!$F$2:$F$19,[1]category_mapping!$G$2:$G$19,E5912)</f>
        <v>food</v>
      </c>
      <c r="L5912" s="1" t="str">
        <f>IF(cleaning_working[[#This Row],[date]]="","Missing","Available")</f>
        <v>Available</v>
      </c>
    </row>
    <row r="5913" spans="1:12" x14ac:dyDescent="0.35">
      <c r="A5913" s="1" t="s">
        <v>5978</v>
      </c>
      <c r="B5913" s="1" t="s">
        <v>130</v>
      </c>
      <c r="C5913" s="3">
        <v>45121</v>
      </c>
      <c r="D5913" s="1" t="s">
        <v>13</v>
      </c>
      <c r="E5913" s="1" t="s">
        <v>17</v>
      </c>
      <c r="F5913" s="1">
        <v>9945</v>
      </c>
      <c r="G5913" s="1" t="s">
        <v>25</v>
      </c>
      <c r="H5913" s="1" t="s">
        <v>133</v>
      </c>
      <c r="J5913" s="1" t="str" cm="1">
        <f t="array" ref="J5913">_xlfn.IFS(F5913="","missing",F5913&lt;0,"negative",F5913=0,"zero",AND(F5913&gt;=99999,MOD(F5913,9)=0),"99999 placeholder",AND(F5913&gt;$O$5,D5913="Expense"),"Expense outlier",AND(F5913&gt;$P$5,D5913="Income"),"Income outlier",TRUE,"valid")</f>
        <v>valid</v>
      </c>
      <c r="K5913" s="1" t="str">
        <f>_xlfn.XLOOKUP(I5913,[1]category_mapping!$F$2:$F$19,[1]category_mapping!$G$2:$G$19,E5913)</f>
        <v>education</v>
      </c>
      <c r="L5913" s="1" t="str">
        <f>IF(cleaning_working[[#This Row],[date]]="","Missing","Available")</f>
        <v>Available</v>
      </c>
    </row>
    <row r="5914" spans="1:12" x14ac:dyDescent="0.35">
      <c r="A5914" s="1" t="s">
        <v>5979</v>
      </c>
      <c r="B5914" s="1" t="s">
        <v>762</v>
      </c>
      <c r="C5914" s="3">
        <v>44407</v>
      </c>
      <c r="D5914" s="1" t="s">
        <v>13</v>
      </c>
      <c r="E5914" s="1" t="s">
        <v>45</v>
      </c>
      <c r="F5914" s="1">
        <v>4406</v>
      </c>
      <c r="G5914" s="1" t="s">
        <v>40</v>
      </c>
      <c r="H5914" s="1" t="s">
        <v>133</v>
      </c>
      <c r="I5914" s="1" t="s">
        <v>170</v>
      </c>
      <c r="J5914" s="1" t="str" cm="1">
        <f t="array" ref="J5914">_xlfn.IFS(F5914="","missing",F5914&lt;0,"negative",F5914=0,"zero",AND(F5914&gt;=99999,MOD(F5914,9)=0),"99999 placeholder",AND(F5914&gt;$O$5,D5914="Expense"),"Expense outlier",AND(F5914&gt;$P$5,D5914="Income"),"Income outlier",TRUE,"valid")</f>
        <v>valid</v>
      </c>
      <c r="K5914" s="1" t="str">
        <f>_xlfn.XLOOKUP(I5914,[1]category_mapping!$F$2:$F$19,[1]category_mapping!$G$2:$G$19,E5914)</f>
        <v>health</v>
      </c>
      <c r="L5914" s="1" t="str">
        <f>IF(cleaning_working[[#This Row],[date]]="","Missing","Available")</f>
        <v>Available</v>
      </c>
    </row>
    <row r="5915" spans="1:12" x14ac:dyDescent="0.35">
      <c r="A5915" s="1" t="s">
        <v>5980</v>
      </c>
      <c r="B5915" s="1" t="s">
        <v>345</v>
      </c>
      <c r="C5915" s="3">
        <v>45390</v>
      </c>
      <c r="D5915" s="1" t="s">
        <v>13</v>
      </c>
      <c r="E5915" s="1" t="s">
        <v>24</v>
      </c>
      <c r="F5915" s="1">
        <v>45300</v>
      </c>
      <c r="G5915" s="1" t="s">
        <v>40</v>
      </c>
      <c r="H5915" s="1" t="s">
        <v>83</v>
      </c>
      <c r="I5915" s="1" t="s">
        <v>66</v>
      </c>
      <c r="J5915" s="1" t="str" cm="1">
        <f t="array" ref="J5915">_xlfn.IFS(F5915="","missing",F5915&lt;0,"negative",F5915=0,"zero",AND(F5915&gt;=99999,MOD(F5915,9)=0),"99999 placeholder",AND(F5915&gt;$O$5,D5915="Expense"),"Expense outlier",AND(F5915&gt;$P$5,D5915="Income"),"Income outlier",TRUE,"valid")</f>
        <v>Expense outlier</v>
      </c>
      <c r="K5915" s="1" t="str">
        <f>_xlfn.XLOOKUP(I5915,[1]category_mapping!$F$2:$F$19,[1]category_mapping!$G$2:$G$19,E5915)</f>
        <v>food</v>
      </c>
      <c r="L5915" s="1" t="str">
        <f>IF(cleaning_working[[#This Row],[date]]="","Missing","Available")</f>
        <v>Available</v>
      </c>
    </row>
    <row r="5916" spans="1:12" x14ac:dyDescent="0.35">
      <c r="A5916" s="1" t="s">
        <v>5981</v>
      </c>
      <c r="B5916" s="1" t="s">
        <v>192</v>
      </c>
      <c r="C5916" s="3" t="s">
        <v>38</v>
      </c>
      <c r="D5916" s="1" t="s">
        <v>13</v>
      </c>
      <c r="E5916" s="1" t="s">
        <v>96</v>
      </c>
      <c r="F5916" s="1">
        <v>5625</v>
      </c>
      <c r="G5916" s="1" t="s">
        <v>25</v>
      </c>
      <c r="H5916" s="1" t="s">
        <v>52</v>
      </c>
      <c r="I5916" s="1" t="s">
        <v>272</v>
      </c>
      <c r="J5916" s="1" t="str" cm="1">
        <f t="array" ref="J5916">_xlfn.IFS(F5916="","missing",F5916&lt;0,"negative",F5916=0,"zero",AND(F5916&gt;=99999,MOD(F5916,9)=0),"99999 placeholder",AND(F5916&gt;$O$5,D5916="Expense"),"Expense outlier",AND(F5916&gt;$P$5,D5916="Income"),"Income outlier",TRUE,"valid")</f>
        <v>valid</v>
      </c>
      <c r="K5916" s="1" t="str">
        <f>_xlfn.XLOOKUP(I5916,[1]category_mapping!$F$2:$F$19,[1]category_mapping!$G$2:$G$19,E5916)</f>
        <v>food</v>
      </c>
      <c r="L5916" s="1" t="str">
        <f>IF(cleaning_working[[#This Row],[date]]="","Missing","Available")</f>
        <v>Missing</v>
      </c>
    </row>
    <row r="5917" spans="1:12" x14ac:dyDescent="0.35">
      <c r="A5917" s="1" t="s">
        <v>5982</v>
      </c>
      <c r="B5917" s="1" t="s">
        <v>139</v>
      </c>
      <c r="C5917" s="3">
        <v>44760</v>
      </c>
      <c r="D5917" s="1" t="s">
        <v>13</v>
      </c>
      <c r="E5917" s="1" t="s">
        <v>24</v>
      </c>
      <c r="F5917" s="1">
        <v>45429</v>
      </c>
      <c r="G5917" s="1" t="s">
        <v>18</v>
      </c>
      <c r="H5917" s="1" t="s">
        <v>26</v>
      </c>
      <c r="I5917" s="1" t="s">
        <v>66</v>
      </c>
      <c r="J5917" s="1" t="str" cm="1">
        <f t="array" ref="J5917">_xlfn.IFS(F5917="","missing",F5917&lt;0,"negative",F5917=0,"zero",AND(F5917&gt;=99999,MOD(F5917,9)=0),"99999 placeholder",AND(F5917&gt;$O$5,D5917="Expense"),"Expense outlier",AND(F5917&gt;$P$5,D5917="Income"),"Income outlier",TRUE,"valid")</f>
        <v>Expense outlier</v>
      </c>
      <c r="K5917" s="1" t="str">
        <f>_xlfn.XLOOKUP(I5917,[1]category_mapping!$F$2:$F$19,[1]category_mapping!$G$2:$G$19,E5917)</f>
        <v>food</v>
      </c>
      <c r="L5917" s="1" t="str">
        <f>IF(cleaning_working[[#This Row],[date]]="","Missing","Available")</f>
        <v>Available</v>
      </c>
    </row>
    <row r="5918" spans="1:12" x14ac:dyDescent="0.35">
      <c r="A5918" s="1" t="s">
        <v>5983</v>
      </c>
      <c r="B5918" s="1" t="s">
        <v>136</v>
      </c>
      <c r="C5918" s="3">
        <v>44974</v>
      </c>
      <c r="D5918" s="1" t="s">
        <v>13</v>
      </c>
      <c r="E5918" s="1" t="s">
        <v>39</v>
      </c>
      <c r="F5918" s="1">
        <v>4169</v>
      </c>
      <c r="G5918" s="1" t="s">
        <v>64</v>
      </c>
      <c r="H5918" s="1" t="s">
        <v>86</v>
      </c>
      <c r="I5918" s="1" t="s">
        <v>80</v>
      </c>
      <c r="J5918" s="1" t="str" cm="1">
        <f t="array" ref="J5918">_xlfn.IFS(F5918="","missing",F5918&lt;0,"negative",F5918=0,"zero",AND(F5918&gt;=99999,MOD(F5918,9)=0),"99999 placeholder",AND(F5918&gt;$O$5,D5918="Expense"),"Expense outlier",AND(F5918&gt;$P$5,D5918="Income"),"Income outlier",TRUE,"valid")</f>
        <v>valid</v>
      </c>
      <c r="K5918" s="1" t="str">
        <f>_xlfn.XLOOKUP(I5918,[1]category_mapping!$F$2:$F$19,[1]category_mapping!$G$2:$G$19,E5918)</f>
        <v>food</v>
      </c>
      <c r="L5918" s="1" t="str">
        <f>IF(cleaning_working[[#This Row],[date]]="","Missing","Available")</f>
        <v>Available</v>
      </c>
    </row>
    <row r="5919" spans="1:12" x14ac:dyDescent="0.35">
      <c r="A5919" s="1" t="s">
        <v>2387</v>
      </c>
      <c r="B5919" s="1" t="s">
        <v>341</v>
      </c>
      <c r="C5919" s="3">
        <v>44855</v>
      </c>
      <c r="D5919" s="1" t="s">
        <v>13</v>
      </c>
      <c r="E5919" s="1" t="s">
        <v>63</v>
      </c>
      <c r="F5919" s="1">
        <v>2349</v>
      </c>
      <c r="G5919" s="1" t="s">
        <v>64</v>
      </c>
      <c r="H5919" s="1" t="s">
        <v>26</v>
      </c>
      <c r="I5919" s="1" t="s">
        <v>49</v>
      </c>
      <c r="J5919" s="1" t="str" cm="1">
        <f t="array" ref="J5919">_xlfn.IFS(F5919="","missing",F5919&lt;0,"negative",F5919=0,"zero",AND(F5919&gt;=99999,MOD(F5919,9)=0),"99999 placeholder",AND(F5919&gt;$O$5,D5919="Expense"),"Expense outlier",AND(F5919&gt;$P$5,D5919="Income"),"Income outlier",TRUE,"valid")</f>
        <v>valid</v>
      </c>
      <c r="K5919" s="1" t="str">
        <f>_xlfn.XLOOKUP(I5919,[1]category_mapping!$F$2:$F$19,[1]category_mapping!$G$2:$G$19,E5919)</f>
        <v>utilities</v>
      </c>
      <c r="L5919" s="1" t="str">
        <f>IF(cleaning_working[[#This Row],[date]]="","Missing","Available")</f>
        <v>Available</v>
      </c>
    </row>
    <row r="5920" spans="1:12" x14ac:dyDescent="0.35">
      <c r="A5920" s="1" t="s">
        <v>5984</v>
      </c>
      <c r="B5920" s="1" t="s">
        <v>182</v>
      </c>
      <c r="C5920" s="3">
        <v>44664</v>
      </c>
      <c r="D5920" s="1" t="s">
        <v>13</v>
      </c>
      <c r="E5920" s="1" t="s">
        <v>17</v>
      </c>
      <c r="F5920" s="1">
        <v>2772</v>
      </c>
      <c r="G5920" s="1" t="s">
        <v>18</v>
      </c>
      <c r="H5920" s="1" t="s">
        <v>83</v>
      </c>
      <c r="I5920" s="1" t="s">
        <v>41</v>
      </c>
      <c r="J5920" s="1" t="str" cm="1">
        <f t="array" ref="J5920">_xlfn.IFS(F5920="","missing",F5920&lt;0,"negative",F5920=0,"zero",AND(F5920&gt;=99999,MOD(F5920,9)=0),"99999 placeholder",AND(F5920&gt;$O$5,D5920="Expense"),"Expense outlier",AND(F5920&gt;$P$5,D5920="Income"),"Income outlier",TRUE,"valid")</f>
        <v>valid</v>
      </c>
      <c r="K5920" s="1" t="str">
        <f>_xlfn.XLOOKUP(I5920,[1]category_mapping!$F$2:$F$19,[1]category_mapping!$G$2:$G$19,E5920)</f>
        <v>utilities</v>
      </c>
      <c r="L5920" s="1" t="str">
        <f>IF(cleaning_working[[#This Row],[date]]="","Missing","Available")</f>
        <v>Available</v>
      </c>
    </row>
    <row r="5921" spans="1:12" x14ac:dyDescent="0.35">
      <c r="A5921" s="1" t="s">
        <v>5985</v>
      </c>
      <c r="B5921" s="1" t="s">
        <v>122</v>
      </c>
      <c r="C5921" s="3">
        <v>44915</v>
      </c>
      <c r="D5921" s="1" t="s">
        <v>13</v>
      </c>
      <c r="E5921" s="1" t="s">
        <v>45</v>
      </c>
      <c r="F5921" s="1">
        <v>8005</v>
      </c>
      <c r="G5921" s="1" t="s">
        <v>18</v>
      </c>
      <c r="H5921" s="1" t="s">
        <v>52</v>
      </c>
      <c r="J5921" s="1" t="str" cm="1">
        <f t="array" ref="J5921">_xlfn.IFS(F5921="","missing",F5921&lt;0,"negative",F5921=0,"zero",AND(F5921&gt;=99999,MOD(F5921,9)=0),"99999 placeholder",AND(F5921&gt;$O$5,D5921="Expense"),"Expense outlier",AND(F5921&gt;$P$5,D5921="Income"),"Income outlier",TRUE,"valid")</f>
        <v>valid</v>
      </c>
      <c r="K5921" s="1" t="str">
        <f>_xlfn.XLOOKUP(I5921,[1]category_mapping!$F$2:$F$19,[1]category_mapping!$G$2:$G$19,E5921)</f>
        <v>entertainment</v>
      </c>
      <c r="L5921" s="1" t="str">
        <f>IF(cleaning_working[[#This Row],[date]]="","Missing","Available")</f>
        <v>Available</v>
      </c>
    </row>
    <row r="5922" spans="1:12" x14ac:dyDescent="0.35">
      <c r="A5922" s="1" t="s">
        <v>5986</v>
      </c>
      <c r="B5922" s="1" t="s">
        <v>89</v>
      </c>
      <c r="C5922" s="3">
        <v>44711</v>
      </c>
      <c r="D5922" s="1" t="s">
        <v>13</v>
      </c>
      <c r="E5922" s="1" t="s">
        <v>63</v>
      </c>
      <c r="F5922" s="1">
        <v>9329</v>
      </c>
      <c r="G5922" s="1" t="s">
        <v>32</v>
      </c>
      <c r="H5922" s="1" t="s">
        <v>26</v>
      </c>
      <c r="I5922" s="1" t="s">
        <v>93</v>
      </c>
      <c r="J5922" s="1" t="str" cm="1">
        <f t="array" ref="J5922">_xlfn.IFS(F5922="","missing",F5922&lt;0,"negative",F5922=0,"zero",AND(F5922&gt;=99999,MOD(F5922,9)=0),"99999 placeholder",AND(F5922&gt;$O$5,D5922="Expense"),"Expense outlier",AND(F5922&gt;$P$5,D5922="Income"),"Income outlier",TRUE,"valid")</f>
        <v>valid</v>
      </c>
      <c r="K5922" s="1" t="str">
        <f>_xlfn.XLOOKUP(I5922,[1]category_mapping!$F$2:$F$19,[1]category_mapping!$G$2:$G$19,E5922)</f>
        <v>utilities</v>
      </c>
      <c r="L5922" s="1" t="str">
        <f>IF(cleaning_working[[#This Row],[date]]="","Missing","Available")</f>
        <v>Available</v>
      </c>
    </row>
    <row r="5923" spans="1:12" x14ac:dyDescent="0.35">
      <c r="A5923" s="1" t="s">
        <v>5987</v>
      </c>
      <c r="B5923" s="1" t="s">
        <v>245</v>
      </c>
      <c r="C5923" s="3">
        <v>45348</v>
      </c>
      <c r="D5923" s="1" t="s">
        <v>13</v>
      </c>
      <c r="E5923" s="1" t="s">
        <v>39</v>
      </c>
      <c r="F5923" s="1">
        <v>524</v>
      </c>
      <c r="G5923" s="1" t="s">
        <v>18</v>
      </c>
      <c r="H5923" s="1" t="s">
        <v>159</v>
      </c>
      <c r="I5923" s="1" t="s">
        <v>49</v>
      </c>
      <c r="J5923" s="1" t="str" cm="1">
        <f t="array" ref="J5923">_xlfn.IFS(F5923="","missing",F5923&lt;0,"negative",F5923=0,"zero",AND(F5923&gt;=99999,MOD(F5923,9)=0),"99999 placeholder",AND(F5923&gt;$O$5,D5923="Expense"),"Expense outlier",AND(F5923&gt;$P$5,D5923="Income"),"Income outlier",TRUE,"valid")</f>
        <v>valid</v>
      </c>
      <c r="K5923" s="1" t="str">
        <f>_xlfn.XLOOKUP(I5923,[1]category_mapping!$F$2:$F$19,[1]category_mapping!$G$2:$G$19,E5923)</f>
        <v>food</v>
      </c>
      <c r="L5923" s="1" t="str">
        <f>IF(cleaning_working[[#This Row],[date]]="","Missing","Available")</f>
        <v>Available</v>
      </c>
    </row>
    <row r="5924" spans="1:12" x14ac:dyDescent="0.35">
      <c r="A5924" s="1" t="s">
        <v>5988</v>
      </c>
      <c r="B5924" s="1" t="s">
        <v>557</v>
      </c>
      <c r="C5924" s="3">
        <v>44383</v>
      </c>
      <c r="D5924" s="1" t="s">
        <v>13</v>
      </c>
      <c r="E5924" s="1" t="s">
        <v>45</v>
      </c>
      <c r="F5924" s="1">
        <v>8532</v>
      </c>
      <c r="G5924" s="1" t="s">
        <v>18</v>
      </c>
      <c r="H5924" s="1" t="s">
        <v>19</v>
      </c>
      <c r="I5924" s="1" t="s">
        <v>66</v>
      </c>
      <c r="J5924" s="1" t="str" cm="1">
        <f t="array" ref="J5924">_xlfn.IFS(F5924="","missing",F5924&lt;0,"negative",F5924=0,"zero",AND(F5924&gt;=99999,MOD(F5924,9)=0),"99999 placeholder",AND(F5924&gt;$O$5,D5924="Expense"),"Expense outlier",AND(F5924&gt;$P$5,D5924="Income"),"Income outlier",TRUE,"valid")</f>
        <v>valid</v>
      </c>
      <c r="K5924" s="1" t="str">
        <f>_xlfn.XLOOKUP(I5924,[1]category_mapping!$F$2:$F$19,[1]category_mapping!$G$2:$G$19,E5924)</f>
        <v>food</v>
      </c>
      <c r="L5924" s="1" t="str">
        <f>IF(cleaning_working[[#This Row],[date]]="","Missing","Available")</f>
        <v>Available</v>
      </c>
    </row>
    <row r="5925" spans="1:12" x14ac:dyDescent="0.35">
      <c r="A5925" s="1" t="s">
        <v>5989</v>
      </c>
      <c r="B5925" s="1" t="s">
        <v>329</v>
      </c>
      <c r="C5925" s="3">
        <v>45129</v>
      </c>
      <c r="D5925" s="1" t="s">
        <v>13</v>
      </c>
      <c r="E5925" s="1" t="s">
        <v>96</v>
      </c>
      <c r="F5925" s="1">
        <v>3864</v>
      </c>
      <c r="G5925" s="1" t="s">
        <v>32</v>
      </c>
      <c r="H5925" s="1" t="s">
        <v>107</v>
      </c>
      <c r="I5925" s="1" t="s">
        <v>137</v>
      </c>
      <c r="J5925" s="1" t="str" cm="1">
        <f t="array" ref="J5925">_xlfn.IFS(F5925="","missing",F5925&lt;0,"negative",F5925=0,"zero",AND(F5925&gt;=99999,MOD(F5925,9)=0),"99999 placeholder",AND(F5925&gt;$O$5,D5925="Expense"),"Expense outlier",AND(F5925&gt;$P$5,D5925="Income"),"Income outlier",TRUE,"valid")</f>
        <v>valid</v>
      </c>
      <c r="K5925" s="1" t="str">
        <f>_xlfn.XLOOKUP(I5925,[1]category_mapping!$F$2:$F$19,[1]category_mapping!$G$2:$G$19,E5925)</f>
        <v>travel</v>
      </c>
      <c r="L5925" s="1" t="str">
        <f>IF(cleaning_working[[#This Row],[date]]="","Missing","Available")</f>
        <v>Available</v>
      </c>
    </row>
    <row r="5926" spans="1:12" x14ac:dyDescent="0.35">
      <c r="A5926" s="1" t="s">
        <v>5990</v>
      </c>
      <c r="B5926" s="1" t="s">
        <v>250</v>
      </c>
      <c r="C5926" s="3">
        <v>44198</v>
      </c>
      <c r="D5926" s="1" t="s">
        <v>13</v>
      </c>
      <c r="E5926" s="1" t="s">
        <v>63</v>
      </c>
      <c r="F5926" s="1">
        <v>677</v>
      </c>
      <c r="G5926" s="1" t="s">
        <v>64</v>
      </c>
      <c r="H5926" s="1" t="s">
        <v>25</v>
      </c>
      <c r="I5926" s="1" t="s">
        <v>170</v>
      </c>
      <c r="J5926" s="1" t="str" cm="1">
        <f t="array" ref="J5926">_xlfn.IFS(F5926="","missing",F5926&lt;0,"negative",F5926=0,"zero",AND(F5926&gt;=99999,MOD(F5926,9)=0),"99999 placeholder",AND(F5926&gt;$O$5,D5926="Expense"),"Expense outlier",AND(F5926&gt;$P$5,D5926="Income"),"Income outlier",TRUE,"valid")</f>
        <v>valid</v>
      </c>
      <c r="K5926" s="1" t="str">
        <f>_xlfn.XLOOKUP(I5926,[1]category_mapping!$F$2:$F$19,[1]category_mapping!$G$2:$G$19,E5926)</f>
        <v>health</v>
      </c>
      <c r="L5926" s="1" t="str">
        <f>IF(cleaning_working[[#This Row],[date]]="","Missing","Available")</f>
        <v>Available</v>
      </c>
    </row>
    <row r="5927" spans="1:12" x14ac:dyDescent="0.35">
      <c r="A5927" s="1" t="s">
        <v>5991</v>
      </c>
      <c r="B5927" s="1" t="s">
        <v>311</v>
      </c>
      <c r="C5927" s="3" t="s">
        <v>38</v>
      </c>
      <c r="D5927" s="1" t="s">
        <v>13</v>
      </c>
      <c r="E5927" s="1" t="s">
        <v>96</v>
      </c>
      <c r="F5927" s="1">
        <v>4390</v>
      </c>
      <c r="G5927" s="1" t="s">
        <v>18</v>
      </c>
      <c r="H5927" s="1" t="s">
        <v>133</v>
      </c>
      <c r="I5927" s="1" t="s">
        <v>71</v>
      </c>
      <c r="J5927" s="1" t="str" cm="1">
        <f t="array" ref="J5927">_xlfn.IFS(F5927="","missing",F5927&lt;0,"negative",F5927=0,"zero",AND(F5927&gt;=99999,MOD(F5927,9)=0),"99999 placeholder",AND(F5927&gt;$O$5,D5927="Expense"),"Expense outlier",AND(F5927&gt;$P$5,D5927="Income"),"Income outlier",TRUE,"valid")</f>
        <v>valid</v>
      </c>
      <c r="K5927" s="1" t="str">
        <f>_xlfn.XLOOKUP(I5927,[1]category_mapping!$F$2:$F$19,[1]category_mapping!$G$2:$G$19,E5927)</f>
        <v>health</v>
      </c>
      <c r="L5927" s="1" t="str">
        <f>IF(cleaning_working[[#This Row],[date]]="","Missing","Available")</f>
        <v>Missing</v>
      </c>
    </row>
    <row r="5928" spans="1:12" x14ac:dyDescent="0.35">
      <c r="A5928" s="1" t="s">
        <v>5992</v>
      </c>
      <c r="B5928" s="1" t="s">
        <v>542</v>
      </c>
      <c r="C5928" s="3">
        <v>44942</v>
      </c>
      <c r="D5928" s="1" t="s">
        <v>13</v>
      </c>
      <c r="E5928" s="1" t="s">
        <v>39</v>
      </c>
      <c r="F5928" s="1">
        <v>5470</v>
      </c>
      <c r="G5928" s="1" t="s">
        <v>18</v>
      </c>
      <c r="H5928" s="1" t="s">
        <v>107</v>
      </c>
      <c r="I5928" s="1" t="s">
        <v>20</v>
      </c>
      <c r="J5928" s="1" t="str" cm="1">
        <f t="array" ref="J5928">_xlfn.IFS(F5928="","missing",F5928&lt;0,"negative",F5928=0,"zero",AND(F5928&gt;=99999,MOD(F5928,9)=0),"99999 placeholder",AND(F5928&gt;$O$5,D5928="Expense"),"Expense outlier",AND(F5928&gt;$P$5,D5928="Income"),"Income outlier",TRUE,"valid")</f>
        <v>valid</v>
      </c>
      <c r="K5928" s="1" t="str">
        <f>_xlfn.XLOOKUP(I5928,[1]category_mapping!$F$2:$F$19,[1]category_mapping!$G$2:$G$19,E5928)</f>
        <v>entertainment</v>
      </c>
      <c r="L5928" s="1" t="str">
        <f>IF(cleaning_working[[#This Row],[date]]="","Missing","Available")</f>
        <v>Available</v>
      </c>
    </row>
    <row r="5929" spans="1:12" x14ac:dyDescent="0.35">
      <c r="A5929" s="1" t="s">
        <v>2354</v>
      </c>
      <c r="B5929" s="1" t="s">
        <v>219</v>
      </c>
      <c r="C5929" s="3">
        <v>45086</v>
      </c>
      <c r="D5929" s="1" t="s">
        <v>13</v>
      </c>
      <c r="E5929" s="1" t="s">
        <v>24</v>
      </c>
      <c r="F5929" s="1">
        <v>145</v>
      </c>
      <c r="G5929" s="1" t="s">
        <v>40</v>
      </c>
      <c r="H5929" s="1" t="s">
        <v>86</v>
      </c>
      <c r="I5929" s="1" t="s">
        <v>34</v>
      </c>
      <c r="J5929" s="1" t="str" cm="1">
        <f t="array" ref="J5929">_xlfn.IFS(F5929="","missing",F5929&lt;0,"negative",F5929=0,"zero",AND(F5929&gt;=99999,MOD(F5929,9)=0),"99999 placeholder",AND(F5929&gt;$O$5,D5929="Expense"),"Expense outlier",AND(F5929&gt;$P$5,D5929="Income"),"Income outlier",TRUE,"valid")</f>
        <v>valid</v>
      </c>
      <c r="K5929" s="1" t="str">
        <f>_xlfn.XLOOKUP(I5929,[1]category_mapping!$F$2:$F$19,[1]category_mapping!$G$2:$G$19,E5929)</f>
        <v>education</v>
      </c>
      <c r="L5929" s="1" t="str">
        <f>IF(cleaning_working[[#This Row],[date]]="","Missing","Available")</f>
        <v>Available</v>
      </c>
    </row>
    <row r="5930" spans="1:12" x14ac:dyDescent="0.35">
      <c r="A5930" s="1" t="s">
        <v>5993</v>
      </c>
      <c r="B5930" s="1" t="s">
        <v>762</v>
      </c>
      <c r="C5930" s="3">
        <v>45376</v>
      </c>
      <c r="D5930" s="1" t="s">
        <v>13</v>
      </c>
      <c r="E5930" s="1" t="s">
        <v>63</v>
      </c>
      <c r="F5930" s="1">
        <v>6242</v>
      </c>
      <c r="G5930" s="1" t="s">
        <v>64</v>
      </c>
      <c r="H5930" s="1" t="s">
        <v>25</v>
      </c>
      <c r="I5930" s="1" t="s">
        <v>80</v>
      </c>
      <c r="J5930" s="1" t="str" cm="1">
        <f t="array" ref="J5930">_xlfn.IFS(F5930="","missing",F5930&lt;0,"negative",F5930=0,"zero",AND(F5930&gt;=99999,MOD(F5930,9)=0),"99999 placeholder",AND(F5930&gt;$O$5,D5930="Expense"),"Expense outlier",AND(F5930&gt;$P$5,D5930="Income"),"Income outlier",TRUE,"valid")</f>
        <v>valid</v>
      </c>
      <c r="K5930" s="1" t="str">
        <f>_xlfn.XLOOKUP(I5930,[1]category_mapping!$F$2:$F$19,[1]category_mapping!$G$2:$G$19,E5930)</f>
        <v>food</v>
      </c>
      <c r="L5930" s="1" t="str">
        <f>IF(cleaning_working[[#This Row],[date]]="","Missing","Available")</f>
        <v>Available</v>
      </c>
    </row>
    <row r="5931" spans="1:12" x14ac:dyDescent="0.35">
      <c r="A5931" s="1" t="s">
        <v>5994</v>
      </c>
      <c r="B5931" s="1" t="s">
        <v>130</v>
      </c>
      <c r="C5931" s="3">
        <v>45411</v>
      </c>
      <c r="D5931" s="1" t="s">
        <v>13</v>
      </c>
      <c r="E5931" s="1" t="s">
        <v>96</v>
      </c>
      <c r="F5931" s="1">
        <v>6160</v>
      </c>
      <c r="G5931" s="1" t="s">
        <v>32</v>
      </c>
      <c r="H5931" s="1" t="s">
        <v>52</v>
      </c>
      <c r="I5931" s="1" t="s">
        <v>90</v>
      </c>
      <c r="J5931" s="1" t="str" cm="1">
        <f t="array" ref="J5931">_xlfn.IFS(F5931="","missing",F5931&lt;0,"negative",F5931=0,"zero",AND(F5931&gt;=99999,MOD(F5931,9)=0),"99999 placeholder",AND(F5931&gt;$O$5,D5931="Expense"),"Expense outlier",AND(F5931&gt;$P$5,D5931="Income"),"Income outlier",TRUE,"valid")</f>
        <v>valid</v>
      </c>
      <c r="K5931" s="1" t="str">
        <f>_xlfn.XLOOKUP(I5931,[1]category_mapping!$F$2:$F$19,[1]category_mapping!$G$2:$G$19,E5931)</f>
        <v>travel</v>
      </c>
      <c r="L5931" s="1" t="str">
        <f>IF(cleaning_working[[#This Row],[date]]="","Missing","Available")</f>
        <v>Available</v>
      </c>
    </row>
    <row r="5932" spans="1:12" x14ac:dyDescent="0.35">
      <c r="A5932" s="1" t="s">
        <v>5995</v>
      </c>
      <c r="B5932" s="1" t="s">
        <v>200</v>
      </c>
      <c r="C5932" s="3">
        <v>44924</v>
      </c>
      <c r="D5932" s="1" t="s">
        <v>13</v>
      </c>
      <c r="E5932" s="1" t="s">
        <v>24</v>
      </c>
      <c r="F5932" s="1">
        <v>48972</v>
      </c>
      <c r="G5932" s="1" t="s">
        <v>18</v>
      </c>
      <c r="H5932" s="1" t="s">
        <v>65</v>
      </c>
      <c r="I5932" s="1" t="s">
        <v>27</v>
      </c>
      <c r="J5932" s="1" t="str" cm="1">
        <f t="array" ref="J5932">_xlfn.IFS(F5932="","missing",F5932&lt;0,"negative",F5932=0,"zero",AND(F5932&gt;=99999,MOD(F5932,9)=0),"99999 placeholder",AND(F5932&gt;$O$5,D5932="Expense"),"Expense outlier",AND(F5932&gt;$P$5,D5932="Income"),"Income outlier",TRUE,"valid")</f>
        <v>Expense outlier</v>
      </c>
      <c r="K5932" s="1" t="str">
        <f>_xlfn.XLOOKUP(I5932,[1]category_mapping!$F$2:$F$19,[1]category_mapping!$G$2:$G$19,E5932)</f>
        <v>rent</v>
      </c>
      <c r="L5932" s="1" t="str">
        <f>IF(cleaning_working[[#This Row],[date]]="","Missing","Available")</f>
        <v>Available</v>
      </c>
    </row>
    <row r="5933" spans="1:12" x14ac:dyDescent="0.35">
      <c r="A5933" s="1" t="s">
        <v>5996</v>
      </c>
      <c r="B5933" s="1" t="s">
        <v>225</v>
      </c>
      <c r="C5933" s="3">
        <v>45597</v>
      </c>
      <c r="D5933" s="1" t="s">
        <v>14</v>
      </c>
      <c r="E5933" s="1" t="s">
        <v>46</v>
      </c>
      <c r="F5933" s="1">
        <v>59813</v>
      </c>
      <c r="G5933" s="1" t="s">
        <v>40</v>
      </c>
      <c r="H5933" s="1" t="s">
        <v>86</v>
      </c>
      <c r="I5933" s="1" t="s">
        <v>123</v>
      </c>
      <c r="J5933" s="1" t="str" cm="1">
        <f t="array" ref="J5933">_xlfn.IFS(F5933="","missing",F5933&lt;0,"negative",F5933=0,"zero",AND(F5933&gt;=99999,MOD(F5933,9)=0),"99999 placeholder",AND(F5933&gt;$O$5,D5933="Expense"),"Expense outlier",AND(F5933&gt;$P$5,D5933="Income"),"Income outlier",TRUE,"valid")</f>
        <v>valid</v>
      </c>
      <c r="K5933" s="1" t="str">
        <f>_xlfn.XLOOKUP(I5933,[1]category_mapping!$F$2:$F$19,[1]category_mapping!$G$2:$G$19,E5933)</f>
        <v>N/A</v>
      </c>
      <c r="L5933" s="1" t="str">
        <f>IF(cleaning_working[[#This Row],[date]]="","Missing","Available")</f>
        <v>Available</v>
      </c>
    </row>
    <row r="5934" spans="1:12" x14ac:dyDescent="0.35">
      <c r="A5934" s="1" t="s">
        <v>5997</v>
      </c>
      <c r="B5934" s="1" t="s">
        <v>762</v>
      </c>
      <c r="C5934" s="3">
        <v>44209</v>
      </c>
      <c r="D5934" s="1" t="s">
        <v>13</v>
      </c>
      <c r="E5934" s="1" t="s">
        <v>39</v>
      </c>
      <c r="F5934" s="1">
        <v>6815</v>
      </c>
      <c r="G5934" s="1" t="s">
        <v>32</v>
      </c>
      <c r="H5934" s="1" t="s">
        <v>133</v>
      </c>
      <c r="J5934" s="1" t="str" cm="1">
        <f t="array" ref="J5934">_xlfn.IFS(F5934="","missing",F5934&lt;0,"negative",F5934=0,"zero",AND(F5934&gt;=99999,MOD(F5934,9)=0),"99999 placeholder",AND(F5934&gt;$O$5,D5934="Expense"),"Expense outlier",AND(F5934&gt;$P$5,D5934="Income"),"Income outlier",TRUE,"valid")</f>
        <v>valid</v>
      </c>
      <c r="K5934" s="1" t="str">
        <f>_xlfn.XLOOKUP(I5934,[1]category_mapping!$F$2:$F$19,[1]category_mapping!$G$2:$G$19,E5934)</f>
        <v>food</v>
      </c>
      <c r="L5934" s="1" t="str">
        <f>IF(cleaning_working[[#This Row],[date]]="","Missing","Available")</f>
        <v>Available</v>
      </c>
    </row>
    <row r="5935" spans="1:12" x14ac:dyDescent="0.35">
      <c r="A5935" s="1" t="s">
        <v>5998</v>
      </c>
      <c r="B5935" s="1" t="s">
        <v>187</v>
      </c>
      <c r="C5935" s="3">
        <v>45603</v>
      </c>
      <c r="D5935" s="1" t="s">
        <v>13</v>
      </c>
      <c r="E5935" s="1" t="s">
        <v>96</v>
      </c>
      <c r="F5935" s="1">
        <v>6515</v>
      </c>
      <c r="G5935" s="1" t="s">
        <v>40</v>
      </c>
      <c r="H5935" s="1" t="s">
        <v>33</v>
      </c>
      <c r="I5935" s="1" t="s">
        <v>49</v>
      </c>
      <c r="J5935" s="1" t="str" cm="1">
        <f t="array" ref="J5935">_xlfn.IFS(F5935="","missing",F5935&lt;0,"negative",F5935=0,"zero",AND(F5935&gt;=99999,MOD(F5935,9)=0),"99999 placeholder",AND(F5935&gt;$O$5,D5935="Expense"),"Expense outlier",AND(F5935&gt;$P$5,D5935="Income"),"Income outlier",TRUE,"valid")</f>
        <v>valid</v>
      </c>
      <c r="K5935" s="1" t="str">
        <f>_xlfn.XLOOKUP(I5935,[1]category_mapping!$F$2:$F$19,[1]category_mapping!$G$2:$G$19,E5935)</f>
        <v>travel</v>
      </c>
      <c r="L5935" s="1" t="str">
        <f>IF(cleaning_working[[#This Row],[date]]="","Missing","Available")</f>
        <v>Available</v>
      </c>
    </row>
    <row r="5936" spans="1:12" x14ac:dyDescent="0.35">
      <c r="A5936" s="1" t="s">
        <v>5999</v>
      </c>
      <c r="B5936" s="1" t="s">
        <v>362</v>
      </c>
      <c r="C5936" s="3">
        <v>45477</v>
      </c>
      <c r="D5936" s="1" t="s">
        <v>13</v>
      </c>
      <c r="E5936" s="1" t="s">
        <v>39</v>
      </c>
      <c r="F5936" s="1">
        <v>4092</v>
      </c>
      <c r="G5936" s="1" t="s">
        <v>18</v>
      </c>
      <c r="H5936" s="1" t="s">
        <v>83</v>
      </c>
      <c r="I5936" s="1" t="s">
        <v>46</v>
      </c>
      <c r="J5936" s="1" t="str" cm="1">
        <f t="array" ref="J5936">_xlfn.IFS(F5936="","missing",F5936&lt;0,"negative",F5936=0,"zero",AND(F5936&gt;=99999,MOD(F5936,9)=0),"99999 placeholder",AND(F5936&gt;$O$5,D5936="Expense"),"Expense outlier",AND(F5936&gt;$P$5,D5936="Income"),"Income outlier",TRUE,"valid")</f>
        <v>valid</v>
      </c>
      <c r="K5936" s="1" t="str">
        <f>_xlfn.XLOOKUP(I5936,[1]category_mapping!$F$2:$F$19,[1]category_mapping!$G$2:$G$19,E5936)</f>
        <v>food</v>
      </c>
      <c r="L5936" s="1" t="str">
        <f>IF(cleaning_working[[#This Row],[date]]="","Missing","Available")</f>
        <v>Available</v>
      </c>
    </row>
    <row r="5937" spans="1:12" x14ac:dyDescent="0.35">
      <c r="A5937" s="1" t="s">
        <v>6000</v>
      </c>
      <c r="B5937" s="1" t="s">
        <v>101</v>
      </c>
      <c r="C5937" s="3">
        <v>44559</v>
      </c>
      <c r="D5937" s="1" t="s">
        <v>13</v>
      </c>
      <c r="E5937" s="1" t="s">
        <v>17</v>
      </c>
      <c r="F5937" s="1">
        <v>8305</v>
      </c>
      <c r="G5937" s="1" t="s">
        <v>32</v>
      </c>
      <c r="H5937" s="1" t="s">
        <v>86</v>
      </c>
      <c r="I5937" s="1" t="s">
        <v>41</v>
      </c>
      <c r="J5937" s="1" t="str" cm="1">
        <f t="array" ref="J5937">_xlfn.IFS(F5937="","missing",F5937&lt;0,"negative",F5937=0,"zero",AND(F5937&gt;=99999,MOD(F5937,9)=0),"99999 placeholder",AND(F5937&gt;$O$5,D5937="Expense"),"Expense outlier",AND(F5937&gt;$P$5,D5937="Income"),"Income outlier",TRUE,"valid")</f>
        <v>valid</v>
      </c>
      <c r="K5937" s="1" t="str">
        <f>_xlfn.XLOOKUP(I5937,[1]category_mapping!$F$2:$F$19,[1]category_mapping!$G$2:$G$19,E5937)</f>
        <v>utilities</v>
      </c>
      <c r="L5937" s="1" t="str">
        <f>IF(cleaning_working[[#This Row],[date]]="","Missing","Available")</f>
        <v>Available</v>
      </c>
    </row>
    <row r="5938" spans="1:12" x14ac:dyDescent="0.35">
      <c r="A5938" s="1" t="s">
        <v>6001</v>
      </c>
      <c r="B5938" s="1" t="s">
        <v>542</v>
      </c>
      <c r="C5938" s="3">
        <v>44468</v>
      </c>
      <c r="D5938" s="1" t="s">
        <v>14</v>
      </c>
      <c r="E5938" s="1" t="s">
        <v>31</v>
      </c>
      <c r="F5938" s="1">
        <v>329642</v>
      </c>
      <c r="G5938" s="1" t="s">
        <v>64</v>
      </c>
      <c r="H5938" s="1" t="s">
        <v>65</v>
      </c>
      <c r="I5938" s="1" t="s">
        <v>178</v>
      </c>
      <c r="J5938" s="1" t="str" cm="1">
        <f t="array" ref="J5938">_xlfn.IFS(F5938="","missing",F5938&lt;0,"negative",F5938=0,"zero",AND(F5938&gt;=99999,MOD(F5938,9)=0),"99999 placeholder",AND(F5938&gt;$O$5,D5938="Expense"),"Expense outlier",AND(F5938&gt;$P$5,D5938="Income"),"Income outlier",TRUE,"valid")</f>
        <v>Income outlier</v>
      </c>
      <c r="K5938" s="1" t="str">
        <f>_xlfn.XLOOKUP(I5938,[1]category_mapping!$F$2:$F$19,[1]category_mapping!$G$2:$G$19,E5938)</f>
        <v>rent</v>
      </c>
      <c r="L5938" s="1" t="str">
        <f>IF(cleaning_working[[#This Row],[date]]="","Missing","Available")</f>
        <v>Available</v>
      </c>
    </row>
    <row r="5939" spans="1:12" x14ac:dyDescent="0.35">
      <c r="A5939" s="1" t="s">
        <v>6002</v>
      </c>
      <c r="B5939" s="1" t="s">
        <v>782</v>
      </c>
      <c r="C5939" s="3">
        <v>44752</v>
      </c>
      <c r="D5939" s="1" t="s">
        <v>13</v>
      </c>
      <c r="E5939" s="1" t="s">
        <v>176</v>
      </c>
      <c r="F5939" s="1">
        <v>1082</v>
      </c>
      <c r="G5939" s="1" t="s">
        <v>64</v>
      </c>
      <c r="H5939" s="1" t="s">
        <v>33</v>
      </c>
      <c r="I5939" s="1" t="s">
        <v>170</v>
      </c>
      <c r="J5939" s="1" t="str" cm="1">
        <f t="array" ref="J5939">_xlfn.IFS(F5939="","missing",F5939&lt;0,"negative",F5939=0,"zero",AND(F5939&gt;=99999,MOD(F5939,9)=0),"99999 placeholder",AND(F5939&gt;$O$5,D5939="Expense"),"Expense outlier",AND(F5939&gt;$P$5,D5939="Income"),"Income outlier",TRUE,"valid")</f>
        <v>valid</v>
      </c>
      <c r="K5939" s="1" t="str">
        <f>_xlfn.XLOOKUP(I5939,[1]category_mapping!$F$2:$F$19,[1]category_mapping!$G$2:$G$19,E5939)</f>
        <v>health</v>
      </c>
      <c r="L5939" s="1" t="str">
        <f>IF(cleaning_working[[#This Row],[date]]="","Missing","Available")</f>
        <v>Available</v>
      </c>
    </row>
    <row r="5940" spans="1:12" x14ac:dyDescent="0.35">
      <c r="A5940" s="1" t="s">
        <v>6003</v>
      </c>
      <c r="B5940" s="1" t="s">
        <v>75</v>
      </c>
      <c r="C5940" s="3">
        <v>45288</v>
      </c>
      <c r="D5940" s="1" t="s">
        <v>13</v>
      </c>
      <c r="E5940" s="1" t="s">
        <v>24</v>
      </c>
      <c r="F5940" s="1">
        <v>9542</v>
      </c>
      <c r="G5940" s="1" t="s">
        <v>40</v>
      </c>
      <c r="H5940" s="1" t="s">
        <v>65</v>
      </c>
      <c r="I5940" s="1" t="s">
        <v>178</v>
      </c>
      <c r="J5940" s="1" t="str" cm="1">
        <f t="array" ref="J5940">_xlfn.IFS(F5940="","missing",F5940&lt;0,"negative",F5940=0,"zero",AND(F5940&gt;=99999,MOD(F5940,9)=0),"99999 placeholder",AND(F5940&gt;$O$5,D5940="Expense"),"Expense outlier",AND(F5940&gt;$P$5,D5940="Income"),"Income outlier",TRUE,"valid")</f>
        <v>valid</v>
      </c>
      <c r="K5940" s="1" t="str">
        <f>_xlfn.XLOOKUP(I5940,[1]category_mapping!$F$2:$F$19,[1]category_mapping!$G$2:$G$19,E5940)</f>
        <v>rent</v>
      </c>
      <c r="L5940" s="1" t="str">
        <f>IF(cleaning_working[[#This Row],[date]]="","Missing","Available")</f>
        <v>Available</v>
      </c>
    </row>
    <row r="5941" spans="1:12" x14ac:dyDescent="0.35">
      <c r="A5941" s="1" t="s">
        <v>6004</v>
      </c>
      <c r="B5941" s="1" t="s">
        <v>117</v>
      </c>
      <c r="C5941" s="3">
        <v>44615</v>
      </c>
      <c r="D5941" s="1" t="s">
        <v>13</v>
      </c>
      <c r="E5941" s="1" t="s">
        <v>45</v>
      </c>
      <c r="F5941" s="1">
        <v>8851</v>
      </c>
      <c r="G5941" s="1" t="s">
        <v>32</v>
      </c>
      <c r="H5941" s="1" t="s">
        <v>65</v>
      </c>
      <c r="I5941" s="1" t="s">
        <v>20</v>
      </c>
      <c r="J5941" s="1" t="str" cm="1">
        <f t="array" ref="J5941">_xlfn.IFS(F5941="","missing",F5941&lt;0,"negative",F5941=0,"zero",AND(F5941&gt;=99999,MOD(F5941,9)=0),"99999 placeholder",AND(F5941&gt;$O$5,D5941="Expense"),"Expense outlier",AND(F5941&gt;$P$5,D5941="Income"),"Income outlier",TRUE,"valid")</f>
        <v>valid</v>
      </c>
      <c r="K5941" s="1" t="str">
        <f>_xlfn.XLOOKUP(I5941,[1]category_mapping!$F$2:$F$19,[1]category_mapping!$G$2:$G$19,E5941)</f>
        <v>entertainment</v>
      </c>
      <c r="L5941" s="1" t="str">
        <f>IF(cleaning_working[[#This Row],[date]]="","Missing","Available")</f>
        <v>Available</v>
      </c>
    </row>
    <row r="5942" spans="1:12" x14ac:dyDescent="0.35">
      <c r="A5942" s="1" t="s">
        <v>6005</v>
      </c>
      <c r="B5942" s="1" t="s">
        <v>293</v>
      </c>
      <c r="C5942" s="3">
        <v>44729</v>
      </c>
      <c r="D5942" s="1" t="s">
        <v>13</v>
      </c>
      <c r="E5942" s="1" t="s">
        <v>39</v>
      </c>
      <c r="F5942" s="1">
        <v>8397</v>
      </c>
      <c r="G5942" s="1" t="s">
        <v>40</v>
      </c>
      <c r="H5942" s="1" t="s">
        <v>133</v>
      </c>
      <c r="J5942" s="1" t="str" cm="1">
        <f t="array" ref="J5942">_xlfn.IFS(F5942="","missing",F5942&lt;0,"negative",F5942=0,"zero",AND(F5942&gt;=99999,MOD(F5942,9)=0),"99999 placeholder",AND(F5942&gt;$O$5,D5942="Expense"),"Expense outlier",AND(F5942&gt;$P$5,D5942="Income"),"Income outlier",TRUE,"valid")</f>
        <v>valid</v>
      </c>
      <c r="K5942" s="1" t="str">
        <f>_xlfn.XLOOKUP(I5942,[1]category_mapping!$F$2:$F$19,[1]category_mapping!$G$2:$G$19,E5942)</f>
        <v>food</v>
      </c>
      <c r="L5942" s="1" t="str">
        <f>IF(cleaning_working[[#This Row],[date]]="","Missing","Available")</f>
        <v>Available</v>
      </c>
    </row>
    <row r="5943" spans="1:12" x14ac:dyDescent="0.35">
      <c r="A5943" s="1" t="s">
        <v>6006</v>
      </c>
      <c r="B5943" s="1" t="s">
        <v>127</v>
      </c>
      <c r="C5943" s="3">
        <v>45538</v>
      </c>
      <c r="D5943" s="1" t="s">
        <v>13</v>
      </c>
      <c r="E5943" s="1" t="s">
        <v>104</v>
      </c>
      <c r="F5943" s="1">
        <v>9276</v>
      </c>
      <c r="G5943" s="1" t="s">
        <v>32</v>
      </c>
      <c r="H5943" s="1" t="s">
        <v>26</v>
      </c>
      <c r="J5943" s="1" t="str" cm="1">
        <f t="array" ref="J5943">_xlfn.IFS(F5943="","missing",F5943&lt;0,"negative",F5943=0,"zero",AND(F5943&gt;=99999,MOD(F5943,9)=0),"99999 placeholder",AND(F5943&gt;$O$5,D5943="Expense"),"Expense outlier",AND(F5943&gt;$P$5,D5943="Income"),"Income outlier",TRUE,"valid")</f>
        <v>valid</v>
      </c>
      <c r="K5943" s="1" t="str">
        <f>_xlfn.XLOOKUP(I5943,[1]category_mapping!$F$2:$F$19,[1]category_mapping!$G$2:$G$19,E5943)</f>
        <v>health</v>
      </c>
      <c r="L5943" s="1" t="str">
        <f>IF(cleaning_working[[#This Row],[date]]="","Missing","Available")</f>
        <v>Available</v>
      </c>
    </row>
    <row r="5944" spans="1:12" x14ac:dyDescent="0.35">
      <c r="A5944" s="1" t="s">
        <v>6007</v>
      </c>
      <c r="B5944" s="1" t="s">
        <v>510</v>
      </c>
      <c r="C5944" s="3">
        <v>44715</v>
      </c>
      <c r="D5944" s="1" t="s">
        <v>13</v>
      </c>
      <c r="E5944" s="1" t="s">
        <v>104</v>
      </c>
      <c r="F5944" s="1">
        <v>5612</v>
      </c>
      <c r="G5944" s="1" t="s">
        <v>40</v>
      </c>
      <c r="H5944" s="1" t="s">
        <v>33</v>
      </c>
      <c r="I5944" s="1" t="s">
        <v>41</v>
      </c>
      <c r="J5944" s="1" t="str" cm="1">
        <f t="array" ref="J5944">_xlfn.IFS(F5944="","missing",F5944&lt;0,"negative",F5944=0,"zero",AND(F5944&gt;=99999,MOD(F5944,9)=0),"99999 placeholder",AND(F5944&gt;$O$5,D5944="Expense"),"Expense outlier",AND(F5944&gt;$P$5,D5944="Income"),"Income outlier",TRUE,"valid")</f>
        <v>valid</v>
      </c>
      <c r="K5944" s="1" t="str">
        <f>_xlfn.XLOOKUP(I5944,[1]category_mapping!$F$2:$F$19,[1]category_mapping!$G$2:$G$19,E5944)</f>
        <v>utilities</v>
      </c>
      <c r="L5944" s="1" t="str">
        <f>IF(cleaning_working[[#This Row],[date]]="","Missing","Available")</f>
        <v>Available</v>
      </c>
    </row>
    <row r="5945" spans="1:12" x14ac:dyDescent="0.35">
      <c r="A5945" s="1" t="s">
        <v>2514</v>
      </c>
      <c r="B5945" s="1" t="s">
        <v>155</v>
      </c>
      <c r="C5945" s="3">
        <v>44368</v>
      </c>
      <c r="D5945" s="1" t="s">
        <v>14</v>
      </c>
      <c r="E5945" s="1" t="s">
        <v>57</v>
      </c>
      <c r="F5945" s="1">
        <v>22733</v>
      </c>
      <c r="G5945" s="1" t="s">
        <v>32</v>
      </c>
      <c r="H5945" s="1" t="s">
        <v>52</v>
      </c>
      <c r="I5945" s="1" t="s">
        <v>162</v>
      </c>
      <c r="J5945" s="1" t="str" cm="1">
        <f t="array" ref="J5945">_xlfn.IFS(F5945="","missing",F5945&lt;0,"negative",F5945=0,"zero",AND(F5945&gt;=99999,MOD(F5945,9)=0),"99999 placeholder",AND(F5945&gt;$O$5,D5945="Expense"),"Expense outlier",AND(F5945&gt;$P$5,D5945="Income"),"Income outlier",TRUE,"valid")</f>
        <v>valid</v>
      </c>
      <c r="K5945" s="1" t="str">
        <f>_xlfn.XLOOKUP(I5945,[1]category_mapping!$F$2:$F$19,[1]category_mapping!$G$2:$G$19,E5945)</f>
        <v>salary</v>
      </c>
      <c r="L5945" s="1" t="str">
        <f>IF(cleaning_working[[#This Row],[date]]="","Missing","Available")</f>
        <v>Available</v>
      </c>
    </row>
    <row r="5946" spans="1:12" x14ac:dyDescent="0.35">
      <c r="A5946" s="1" t="s">
        <v>6008</v>
      </c>
      <c r="B5946" s="1" t="s">
        <v>510</v>
      </c>
      <c r="C5946" s="3">
        <v>44425</v>
      </c>
      <c r="D5946" s="1" t="s">
        <v>13</v>
      </c>
      <c r="E5946" s="1" t="s">
        <v>39</v>
      </c>
      <c r="F5946" s="1">
        <v>4326</v>
      </c>
      <c r="G5946" s="1" t="s">
        <v>18</v>
      </c>
      <c r="H5946" s="1" t="s">
        <v>107</v>
      </c>
      <c r="I5946" s="1" t="s">
        <v>170</v>
      </c>
      <c r="J5946" s="1" t="str" cm="1">
        <f t="array" ref="J5946">_xlfn.IFS(F5946="","missing",F5946&lt;0,"negative",F5946=0,"zero",AND(F5946&gt;=99999,MOD(F5946,9)=0),"99999 placeholder",AND(F5946&gt;$O$5,D5946="Expense"),"Expense outlier",AND(F5946&gt;$P$5,D5946="Income"),"Income outlier",TRUE,"valid")</f>
        <v>valid</v>
      </c>
      <c r="K5946" s="1" t="str">
        <f>_xlfn.XLOOKUP(I5946,[1]category_mapping!$F$2:$F$19,[1]category_mapping!$G$2:$G$19,E5946)</f>
        <v>health</v>
      </c>
      <c r="L5946" s="1" t="str">
        <f>IF(cleaning_working[[#This Row],[date]]="","Missing","Available")</f>
        <v>Available</v>
      </c>
    </row>
    <row r="5947" spans="1:12" x14ac:dyDescent="0.35">
      <c r="A5947" s="1" t="s">
        <v>6009</v>
      </c>
      <c r="B5947" s="1" t="s">
        <v>508</v>
      </c>
      <c r="C5947" s="3">
        <v>45487</v>
      </c>
      <c r="D5947" s="1" t="s">
        <v>13</v>
      </c>
      <c r="E5947" s="1" t="s">
        <v>96</v>
      </c>
      <c r="F5947" s="1">
        <v>6903</v>
      </c>
      <c r="G5947" s="1" t="s">
        <v>32</v>
      </c>
      <c r="H5947" s="1" t="s">
        <v>65</v>
      </c>
      <c r="I5947" s="1" t="s">
        <v>58</v>
      </c>
      <c r="J5947" s="1" t="str" cm="1">
        <f t="array" ref="J5947">_xlfn.IFS(F5947="","missing",F5947&lt;0,"negative",F5947=0,"zero",AND(F5947&gt;=99999,MOD(F5947,9)=0),"99999 placeholder",AND(F5947&gt;$O$5,D5947="Expense"),"Expense outlier",AND(F5947&gt;$P$5,D5947="Income"),"Income outlier",TRUE,"valid")</f>
        <v>valid</v>
      </c>
      <c r="K5947" s="1" t="str">
        <f>_xlfn.XLOOKUP(I5947,[1]category_mapping!$F$2:$F$19,[1]category_mapping!$G$2:$G$19,E5947)</f>
        <v>travel</v>
      </c>
      <c r="L5947" s="1" t="str">
        <f>IF(cleaning_working[[#This Row],[date]]="","Missing","Available")</f>
        <v>Available</v>
      </c>
    </row>
    <row r="5948" spans="1:12" x14ac:dyDescent="0.35">
      <c r="A5948" s="1" t="s">
        <v>6010</v>
      </c>
      <c r="B5948" s="1" t="s">
        <v>319</v>
      </c>
      <c r="C5948" s="3">
        <v>44784</v>
      </c>
      <c r="D5948" s="1" t="s">
        <v>13</v>
      </c>
      <c r="E5948" s="1" t="s">
        <v>39</v>
      </c>
      <c r="F5948" s="1">
        <v>2533</v>
      </c>
      <c r="G5948" s="1" t="s">
        <v>64</v>
      </c>
      <c r="H5948" s="1" t="s">
        <v>52</v>
      </c>
      <c r="I5948" s="1" t="s">
        <v>134</v>
      </c>
      <c r="J5948" s="1" t="str" cm="1">
        <f t="array" ref="J5948">_xlfn.IFS(F5948="","missing",F5948&lt;0,"negative",F5948=0,"zero",AND(F5948&gt;=99999,MOD(F5948,9)=0),"99999 placeholder",AND(F5948&gt;$O$5,D5948="Expense"),"Expense outlier",AND(F5948&gt;$P$5,D5948="Income"),"Income outlier",TRUE,"valid")</f>
        <v>valid</v>
      </c>
      <c r="K5948" s="1" t="str">
        <f>_xlfn.XLOOKUP(I5948,[1]category_mapping!$F$2:$F$19,[1]category_mapping!$G$2:$G$19,E5948)</f>
        <v>education</v>
      </c>
      <c r="L5948" s="1" t="str">
        <f>IF(cleaning_working[[#This Row],[date]]="","Missing","Available")</f>
        <v>Available</v>
      </c>
    </row>
    <row r="5949" spans="1:12" x14ac:dyDescent="0.35">
      <c r="A5949" s="1" t="s">
        <v>6011</v>
      </c>
      <c r="B5949" s="1" t="s">
        <v>95</v>
      </c>
      <c r="C5949" s="3">
        <v>44221</v>
      </c>
      <c r="D5949" s="1" t="s">
        <v>14</v>
      </c>
      <c r="E5949" s="1" t="s">
        <v>119</v>
      </c>
      <c r="F5949" s="1">
        <v>45810</v>
      </c>
      <c r="G5949" s="1" t="s">
        <v>32</v>
      </c>
      <c r="H5949" s="1" t="s">
        <v>65</v>
      </c>
      <c r="I5949" s="1" t="s">
        <v>97</v>
      </c>
      <c r="J5949" s="1" t="str" cm="1">
        <f t="array" ref="J5949">_xlfn.IFS(F5949="","missing",F5949&lt;0,"negative",F5949=0,"zero",AND(F5949&gt;=99999,MOD(F5949,9)=0),"99999 placeholder",AND(F5949&gt;$O$5,D5949="Expense"),"Expense outlier",AND(F5949&gt;$P$5,D5949="Income"),"Income outlier",TRUE,"valid")</f>
        <v>valid</v>
      </c>
      <c r="K5949" s="1" t="str">
        <f>_xlfn.XLOOKUP(I5949,[1]category_mapping!$F$2:$F$19,[1]category_mapping!$G$2:$G$19,E5949)</f>
        <v>health</v>
      </c>
      <c r="L5949" s="1" t="str">
        <f>IF(cleaning_working[[#This Row],[date]]="","Missing","Available")</f>
        <v>Available</v>
      </c>
    </row>
    <row r="5950" spans="1:12" x14ac:dyDescent="0.35">
      <c r="A5950" s="1" t="s">
        <v>6012</v>
      </c>
      <c r="B5950" s="1" t="s">
        <v>559</v>
      </c>
      <c r="C5950" s="3">
        <v>45474</v>
      </c>
      <c r="D5950" s="1" t="s">
        <v>13</v>
      </c>
      <c r="E5950" s="1" t="s">
        <v>96</v>
      </c>
      <c r="F5950" s="1">
        <v>887</v>
      </c>
      <c r="G5950" s="1" t="s">
        <v>18</v>
      </c>
      <c r="H5950" s="1" t="s">
        <v>83</v>
      </c>
      <c r="I5950" s="1" t="s">
        <v>120</v>
      </c>
      <c r="J5950" s="1" t="str" cm="1">
        <f t="array" ref="J5950">_xlfn.IFS(F5950="","missing",F5950&lt;0,"negative",F5950=0,"zero",AND(F5950&gt;=99999,MOD(F5950,9)=0),"99999 placeholder",AND(F5950&gt;$O$5,D5950="Expense"),"Expense outlier",AND(F5950&gt;$P$5,D5950="Income"),"Income outlier",TRUE,"valid")</f>
        <v>valid</v>
      </c>
      <c r="K5950" s="1" t="str">
        <f>_xlfn.XLOOKUP(I5950,[1]category_mapping!$F$2:$F$19,[1]category_mapping!$G$2:$G$19,E5950)</f>
        <v>food</v>
      </c>
      <c r="L5950" s="1" t="str">
        <f>IF(cleaning_working[[#This Row],[date]]="","Missing","Available")</f>
        <v>Available</v>
      </c>
    </row>
    <row r="5951" spans="1:12" x14ac:dyDescent="0.35">
      <c r="A5951" s="1" t="s">
        <v>3663</v>
      </c>
      <c r="B5951" s="1" t="s">
        <v>75</v>
      </c>
      <c r="C5951" s="3">
        <v>45439</v>
      </c>
      <c r="D5951" s="1" t="s">
        <v>13</v>
      </c>
      <c r="E5951" s="1" t="s">
        <v>63</v>
      </c>
      <c r="F5951" s="1">
        <v>1531</v>
      </c>
      <c r="G5951" s="1" t="s">
        <v>32</v>
      </c>
      <c r="H5951" s="1" t="s">
        <v>159</v>
      </c>
      <c r="I5951" s="1" t="s">
        <v>58</v>
      </c>
      <c r="J5951" s="1" t="str" cm="1">
        <f t="array" ref="J5951">_xlfn.IFS(F5951="","missing",F5951&lt;0,"negative",F5951=0,"zero",AND(F5951&gt;=99999,MOD(F5951,9)=0),"99999 placeholder",AND(F5951&gt;$O$5,D5951="Expense"),"Expense outlier",AND(F5951&gt;$P$5,D5951="Income"),"Income outlier",TRUE,"valid")</f>
        <v>valid</v>
      </c>
      <c r="K5951" s="1" t="str">
        <f>_xlfn.XLOOKUP(I5951,[1]category_mapping!$F$2:$F$19,[1]category_mapping!$G$2:$G$19,E5951)</f>
        <v>utilities</v>
      </c>
      <c r="L5951" s="1" t="str">
        <f>IF(cleaning_working[[#This Row],[date]]="","Missing","Available")</f>
        <v>Available</v>
      </c>
    </row>
    <row r="5952" spans="1:12" x14ac:dyDescent="0.35">
      <c r="A5952" s="1" t="s">
        <v>6013</v>
      </c>
      <c r="B5952" s="1" t="s">
        <v>223</v>
      </c>
      <c r="C5952" s="3">
        <v>44713</v>
      </c>
      <c r="D5952" s="1" t="s">
        <v>13</v>
      </c>
      <c r="E5952" s="1" t="s">
        <v>176</v>
      </c>
      <c r="F5952" s="1">
        <v>5296</v>
      </c>
      <c r="G5952" s="1" t="s">
        <v>18</v>
      </c>
      <c r="H5952" s="1" t="s">
        <v>26</v>
      </c>
      <c r="I5952" s="1" t="s">
        <v>217</v>
      </c>
      <c r="J5952" s="1" t="str" cm="1">
        <f t="array" ref="J5952">_xlfn.IFS(F5952="","missing",F5952&lt;0,"negative",F5952=0,"zero",AND(F5952&gt;=99999,MOD(F5952,9)=0),"99999 placeholder",AND(F5952&gt;$O$5,D5952="Expense"),"Expense outlier",AND(F5952&gt;$P$5,D5952="Income"),"Income outlier",TRUE,"valid")</f>
        <v>valid</v>
      </c>
      <c r="K5952" s="1" t="str">
        <f>_xlfn.XLOOKUP(I5952,[1]category_mapping!$F$2:$F$19,[1]category_mapping!$G$2:$G$19,E5952)</f>
        <v>rent</v>
      </c>
      <c r="L5952" s="1" t="str">
        <f>IF(cleaning_working[[#This Row],[date]]="","Missing","Available")</f>
        <v>Available</v>
      </c>
    </row>
    <row r="5953" spans="1:12" x14ac:dyDescent="0.35">
      <c r="A5953" s="1" t="s">
        <v>6014</v>
      </c>
      <c r="B5953" s="1" t="s">
        <v>184</v>
      </c>
      <c r="C5953" s="3">
        <v>45547</v>
      </c>
      <c r="D5953" s="1" t="s">
        <v>13</v>
      </c>
      <c r="E5953" s="1" t="s">
        <v>96</v>
      </c>
      <c r="F5953" s="1">
        <v>6457</v>
      </c>
      <c r="G5953" s="1" t="s">
        <v>18</v>
      </c>
      <c r="H5953" s="1" t="s">
        <v>26</v>
      </c>
      <c r="I5953" s="1" t="s">
        <v>93</v>
      </c>
      <c r="J5953" s="1" t="str" cm="1">
        <f t="array" ref="J5953">_xlfn.IFS(F5953="","missing",F5953&lt;0,"negative",F5953=0,"zero",AND(F5953&gt;=99999,MOD(F5953,9)=0),"99999 placeholder",AND(F5953&gt;$O$5,D5953="Expense"),"Expense outlier",AND(F5953&gt;$P$5,D5953="Income"),"Income outlier",TRUE,"valid")</f>
        <v>valid</v>
      </c>
      <c r="K5953" s="1" t="str">
        <f>_xlfn.XLOOKUP(I5953,[1]category_mapping!$F$2:$F$19,[1]category_mapping!$G$2:$G$19,E5953)</f>
        <v>travel</v>
      </c>
      <c r="L5953" s="1" t="str">
        <f>IF(cleaning_working[[#This Row],[date]]="","Missing","Available")</f>
        <v>Available</v>
      </c>
    </row>
    <row r="5954" spans="1:12" x14ac:dyDescent="0.35">
      <c r="A5954" s="1" t="s">
        <v>2155</v>
      </c>
      <c r="B5954" s="1" t="s">
        <v>155</v>
      </c>
      <c r="C5954" s="3">
        <v>45597</v>
      </c>
      <c r="D5954" s="1" t="s">
        <v>13</v>
      </c>
      <c r="E5954" s="1" t="s">
        <v>63</v>
      </c>
      <c r="F5954" s="1">
        <v>2847</v>
      </c>
      <c r="G5954" s="1" t="s">
        <v>32</v>
      </c>
      <c r="H5954" s="1" t="s">
        <v>52</v>
      </c>
      <c r="I5954" s="1" t="s">
        <v>93</v>
      </c>
      <c r="J5954" s="1" t="str" cm="1">
        <f t="array" ref="J5954">_xlfn.IFS(F5954="","missing",F5954&lt;0,"negative",F5954=0,"zero",AND(F5954&gt;=99999,MOD(F5954,9)=0),"99999 placeholder",AND(F5954&gt;$O$5,D5954="Expense"),"Expense outlier",AND(F5954&gt;$P$5,D5954="Income"),"Income outlier",TRUE,"valid")</f>
        <v>valid</v>
      </c>
      <c r="K5954" s="1" t="str">
        <f>_xlfn.XLOOKUP(I5954,[1]category_mapping!$F$2:$F$19,[1]category_mapping!$G$2:$G$19,E5954)</f>
        <v>utilities</v>
      </c>
      <c r="L5954" s="1" t="str">
        <f>IF(cleaning_working[[#This Row],[date]]="","Missing","Available")</f>
        <v>Available</v>
      </c>
    </row>
    <row r="5955" spans="1:12" x14ac:dyDescent="0.35">
      <c r="A5955" s="1" t="s">
        <v>6015</v>
      </c>
      <c r="B5955" s="1" t="s">
        <v>460</v>
      </c>
      <c r="C5955" s="3">
        <v>45262</v>
      </c>
      <c r="D5955" s="1" t="s">
        <v>13</v>
      </c>
      <c r="E5955" s="1" t="s">
        <v>45</v>
      </c>
      <c r="F5955" s="1">
        <v>5822</v>
      </c>
      <c r="G5955" s="1" t="s">
        <v>64</v>
      </c>
      <c r="H5955" s="1" t="s">
        <v>107</v>
      </c>
      <c r="I5955" s="1" t="s">
        <v>49</v>
      </c>
      <c r="J5955" s="1" t="str" cm="1">
        <f t="array" ref="J5955">_xlfn.IFS(F5955="","missing",F5955&lt;0,"negative",F5955=0,"zero",AND(F5955&gt;=99999,MOD(F5955,9)=0),"99999 placeholder",AND(F5955&gt;$O$5,D5955="Expense"),"Expense outlier",AND(F5955&gt;$P$5,D5955="Income"),"Income outlier",TRUE,"valid")</f>
        <v>valid</v>
      </c>
      <c r="K5955" s="1" t="str">
        <f>_xlfn.XLOOKUP(I5955,[1]category_mapping!$F$2:$F$19,[1]category_mapping!$G$2:$G$19,E5955)</f>
        <v>entertainment</v>
      </c>
      <c r="L5955" s="1" t="str">
        <f>IF(cleaning_working[[#This Row],[date]]="","Missing","Available")</f>
        <v>Available</v>
      </c>
    </row>
    <row r="5956" spans="1:12" x14ac:dyDescent="0.35">
      <c r="A5956" s="1" t="s">
        <v>6016</v>
      </c>
      <c r="B5956" s="1" t="s">
        <v>92</v>
      </c>
      <c r="C5956" s="3">
        <v>45251</v>
      </c>
      <c r="D5956" s="1" t="s">
        <v>13</v>
      </c>
      <c r="E5956" s="1" t="s">
        <v>24</v>
      </c>
      <c r="F5956" s="1">
        <v>43936</v>
      </c>
      <c r="G5956" s="1" t="s">
        <v>40</v>
      </c>
      <c r="H5956" s="1" t="s">
        <v>65</v>
      </c>
      <c r="I5956" s="1" t="s">
        <v>134</v>
      </c>
      <c r="J5956" s="1" t="str" cm="1">
        <f t="array" ref="J5956">_xlfn.IFS(F5956="","missing",F5956&lt;0,"negative",F5956=0,"zero",AND(F5956&gt;=99999,MOD(F5956,9)=0),"99999 placeholder",AND(F5956&gt;$O$5,D5956="Expense"),"Expense outlier",AND(F5956&gt;$P$5,D5956="Income"),"Income outlier",TRUE,"valid")</f>
        <v>Expense outlier</v>
      </c>
      <c r="K5956" s="1" t="str">
        <f>_xlfn.XLOOKUP(I5956,[1]category_mapping!$F$2:$F$19,[1]category_mapping!$G$2:$G$19,E5956)</f>
        <v>education</v>
      </c>
      <c r="L5956" s="1" t="str">
        <f>IF(cleaning_working[[#This Row],[date]]="","Missing","Available")</f>
        <v>Available</v>
      </c>
    </row>
    <row r="5957" spans="1:12" x14ac:dyDescent="0.35">
      <c r="A5957" s="1" t="s">
        <v>6017</v>
      </c>
      <c r="B5957" s="1" t="s">
        <v>381</v>
      </c>
      <c r="C5957" s="3">
        <v>44596</v>
      </c>
      <c r="D5957" s="1" t="s">
        <v>13</v>
      </c>
      <c r="E5957" s="1" t="s">
        <v>24</v>
      </c>
      <c r="F5957" s="1">
        <v>5238</v>
      </c>
      <c r="G5957" s="1" t="s">
        <v>32</v>
      </c>
      <c r="H5957" s="1" t="s">
        <v>25</v>
      </c>
      <c r="I5957" s="1" t="s">
        <v>20</v>
      </c>
      <c r="J5957" s="1" t="str" cm="1">
        <f t="array" ref="J5957">_xlfn.IFS(F5957="","missing",F5957&lt;0,"negative",F5957=0,"zero",AND(F5957&gt;=99999,MOD(F5957,9)=0),"99999 placeholder",AND(F5957&gt;$O$5,D5957="Expense"),"Expense outlier",AND(F5957&gt;$P$5,D5957="Income"),"Income outlier",TRUE,"valid")</f>
        <v>valid</v>
      </c>
      <c r="K5957" s="1" t="str">
        <f>_xlfn.XLOOKUP(I5957,[1]category_mapping!$F$2:$F$19,[1]category_mapping!$G$2:$G$19,E5957)</f>
        <v>entertainment</v>
      </c>
      <c r="L5957" s="1" t="str">
        <f>IF(cleaning_working[[#This Row],[date]]="","Missing","Available")</f>
        <v>Available</v>
      </c>
    </row>
    <row r="5958" spans="1:12" x14ac:dyDescent="0.35">
      <c r="A5958" s="1" t="s">
        <v>6018</v>
      </c>
      <c r="B5958" s="1" t="s">
        <v>508</v>
      </c>
      <c r="C5958" s="3">
        <v>45589</v>
      </c>
      <c r="D5958" s="1" t="s">
        <v>13</v>
      </c>
      <c r="E5958" s="1" t="s">
        <v>96</v>
      </c>
      <c r="F5958" s="1">
        <v>3057</v>
      </c>
      <c r="G5958" s="1" t="s">
        <v>32</v>
      </c>
      <c r="H5958" s="1" t="s">
        <v>133</v>
      </c>
      <c r="I5958" s="1" t="s">
        <v>20</v>
      </c>
      <c r="J5958" s="1" t="str" cm="1">
        <f t="array" ref="J5958">_xlfn.IFS(F5958="","missing",F5958&lt;0,"negative",F5958=0,"zero",AND(F5958&gt;=99999,MOD(F5958,9)=0),"99999 placeholder",AND(F5958&gt;$O$5,D5958="Expense"),"Expense outlier",AND(F5958&gt;$P$5,D5958="Income"),"Income outlier",TRUE,"valid")</f>
        <v>valid</v>
      </c>
      <c r="K5958" s="1" t="str">
        <f>_xlfn.XLOOKUP(I5958,[1]category_mapping!$F$2:$F$19,[1]category_mapping!$G$2:$G$19,E5958)</f>
        <v>entertainment</v>
      </c>
      <c r="L5958" s="1" t="str">
        <f>IF(cleaning_working[[#This Row],[date]]="","Missing","Available")</f>
        <v>Available</v>
      </c>
    </row>
    <row r="5959" spans="1:12" x14ac:dyDescent="0.35">
      <c r="A5959" s="1" t="s">
        <v>6019</v>
      </c>
      <c r="B5959" s="1" t="s">
        <v>127</v>
      </c>
      <c r="C5959" s="3">
        <v>45313</v>
      </c>
      <c r="D5959" s="1" t="s">
        <v>13</v>
      </c>
      <c r="E5959" s="1" t="s">
        <v>96</v>
      </c>
      <c r="F5959" s="1">
        <v>3307</v>
      </c>
      <c r="G5959" s="1" t="s">
        <v>18</v>
      </c>
      <c r="H5959" s="1" t="s">
        <v>26</v>
      </c>
      <c r="I5959" s="1" t="s">
        <v>20</v>
      </c>
      <c r="J5959" s="1" t="str" cm="1">
        <f t="array" ref="J5959">_xlfn.IFS(F5959="","missing",F5959&lt;0,"negative",F5959=0,"zero",AND(F5959&gt;=99999,MOD(F5959,9)=0),"99999 placeholder",AND(F5959&gt;$O$5,D5959="Expense"),"Expense outlier",AND(F5959&gt;$P$5,D5959="Income"),"Income outlier",TRUE,"valid")</f>
        <v>valid</v>
      </c>
      <c r="K5959" s="1" t="str">
        <f>_xlfn.XLOOKUP(I5959,[1]category_mapping!$F$2:$F$19,[1]category_mapping!$G$2:$G$19,E5959)</f>
        <v>entertainment</v>
      </c>
      <c r="L5959" s="1" t="str">
        <f>IF(cleaning_working[[#This Row],[date]]="","Missing","Available")</f>
        <v>Available</v>
      </c>
    </row>
    <row r="5960" spans="1:12" x14ac:dyDescent="0.35">
      <c r="A5960" s="1" t="s">
        <v>6020</v>
      </c>
      <c r="B5960" s="1" t="s">
        <v>360</v>
      </c>
      <c r="C5960" s="3">
        <v>45005</v>
      </c>
      <c r="D5960" s="1" t="s">
        <v>13</v>
      </c>
      <c r="E5960" s="1" t="s">
        <v>45</v>
      </c>
      <c r="F5960" s="1">
        <v>6394</v>
      </c>
      <c r="G5960" s="1" t="s">
        <v>64</v>
      </c>
      <c r="H5960" s="1" t="s">
        <v>107</v>
      </c>
      <c r="I5960" s="1" t="s">
        <v>162</v>
      </c>
      <c r="J5960" s="1" t="str" cm="1">
        <f t="array" ref="J5960">_xlfn.IFS(F5960="","missing",F5960&lt;0,"negative",F5960=0,"zero",AND(F5960&gt;=99999,MOD(F5960,9)=0),"99999 placeholder",AND(F5960&gt;$O$5,D5960="Expense"),"Expense outlier",AND(F5960&gt;$P$5,D5960="Income"),"Income outlier",TRUE,"valid")</f>
        <v>valid</v>
      </c>
      <c r="K5960" s="1" t="str">
        <f>_xlfn.XLOOKUP(I5960,[1]category_mapping!$F$2:$F$19,[1]category_mapping!$G$2:$G$19,E5960)</f>
        <v>entertainment</v>
      </c>
      <c r="L5960" s="1" t="str">
        <f>IF(cleaning_working[[#This Row],[date]]="","Missing","Available")</f>
        <v>Available</v>
      </c>
    </row>
    <row r="5961" spans="1:12" x14ac:dyDescent="0.35">
      <c r="A5961" s="1" t="s">
        <v>6021</v>
      </c>
      <c r="B5961" s="1" t="s">
        <v>200</v>
      </c>
      <c r="C5961" s="3">
        <v>44735</v>
      </c>
      <c r="D5961" s="1" t="s">
        <v>13</v>
      </c>
      <c r="E5961" s="1" t="s">
        <v>17</v>
      </c>
      <c r="F5961" s="1">
        <v>8144</v>
      </c>
      <c r="G5961" s="1" t="s">
        <v>64</v>
      </c>
      <c r="H5961" s="1" t="s">
        <v>65</v>
      </c>
      <c r="I5961" s="1" t="s">
        <v>46</v>
      </c>
      <c r="J5961" s="1" t="str" cm="1">
        <f t="array" ref="J5961">_xlfn.IFS(F5961="","missing",F5961&lt;0,"negative",F5961=0,"zero",AND(F5961&gt;=99999,MOD(F5961,9)=0),"99999 placeholder",AND(F5961&gt;$O$5,D5961="Expense"),"Expense outlier",AND(F5961&gt;$P$5,D5961="Income"),"Income outlier",TRUE,"valid")</f>
        <v>valid</v>
      </c>
      <c r="K5961" s="1" t="str">
        <f>_xlfn.XLOOKUP(I5961,[1]category_mapping!$F$2:$F$19,[1]category_mapping!$G$2:$G$19,E5961)</f>
        <v>education</v>
      </c>
      <c r="L5961" s="1" t="str">
        <f>IF(cleaning_working[[#This Row],[date]]="","Missing","Available")</f>
        <v>Available</v>
      </c>
    </row>
    <row r="5962" spans="1:12" x14ac:dyDescent="0.35">
      <c r="A5962" s="1" t="s">
        <v>6022</v>
      </c>
      <c r="B5962" s="1" t="s">
        <v>286</v>
      </c>
      <c r="C5962" s="3">
        <v>44848</v>
      </c>
      <c r="D5962" s="1" t="s">
        <v>13</v>
      </c>
      <c r="E5962" s="1" t="s">
        <v>24</v>
      </c>
      <c r="F5962" s="1">
        <v>3999</v>
      </c>
      <c r="G5962" s="1" t="s">
        <v>40</v>
      </c>
      <c r="H5962" s="1" t="s">
        <v>33</v>
      </c>
      <c r="I5962" s="1" t="s">
        <v>87</v>
      </c>
      <c r="J5962" s="1" t="str" cm="1">
        <f t="array" ref="J5962">_xlfn.IFS(F5962="","missing",F5962&lt;0,"negative",F5962=0,"zero",AND(F5962&gt;=99999,MOD(F5962,9)=0),"99999 placeholder",AND(F5962&gt;$O$5,D5962="Expense"),"Expense outlier",AND(F5962&gt;$P$5,D5962="Income"),"Income outlier",TRUE,"valid")</f>
        <v>valid</v>
      </c>
      <c r="K5962" s="1" t="str">
        <f>_xlfn.XLOOKUP(I5962,[1]category_mapping!$F$2:$F$19,[1]category_mapping!$G$2:$G$19,E5962)</f>
        <v>rent</v>
      </c>
      <c r="L5962" s="1" t="str">
        <f>IF(cleaning_working[[#This Row],[date]]="","Missing","Available")</f>
        <v>Available</v>
      </c>
    </row>
    <row r="5963" spans="1:12" x14ac:dyDescent="0.35">
      <c r="A5963" s="1" t="s">
        <v>6023</v>
      </c>
      <c r="B5963" s="1" t="s">
        <v>484</v>
      </c>
      <c r="C5963" s="3">
        <v>44595</v>
      </c>
      <c r="D5963" s="1" t="s">
        <v>13</v>
      </c>
      <c r="E5963" s="1" t="s">
        <v>63</v>
      </c>
      <c r="F5963" s="1">
        <v>9886</v>
      </c>
      <c r="G5963" s="1" t="s">
        <v>18</v>
      </c>
      <c r="H5963" s="1" t="s">
        <v>52</v>
      </c>
      <c r="I5963" s="1" t="s">
        <v>128</v>
      </c>
      <c r="J5963" s="1" t="str" cm="1">
        <f t="array" ref="J5963">_xlfn.IFS(F5963="","missing",F5963&lt;0,"negative",F5963=0,"zero",AND(F5963&gt;=99999,MOD(F5963,9)=0),"99999 placeholder",AND(F5963&gt;$O$5,D5963="Expense"),"Expense outlier",AND(F5963&gt;$P$5,D5963="Income"),"Income outlier",TRUE,"valid")</f>
        <v>valid</v>
      </c>
      <c r="K5963" s="1" t="str">
        <f>_xlfn.XLOOKUP(I5963,[1]category_mapping!$F$2:$F$19,[1]category_mapping!$G$2:$G$19,E5963)</f>
        <v>utilities</v>
      </c>
      <c r="L5963" s="1" t="str">
        <f>IF(cleaning_working[[#This Row],[date]]="","Missing","Available")</f>
        <v>Available</v>
      </c>
    </row>
    <row r="5964" spans="1:12" x14ac:dyDescent="0.35">
      <c r="A5964" s="1" t="s">
        <v>6024</v>
      </c>
      <c r="B5964" s="1" t="s">
        <v>144</v>
      </c>
      <c r="C5964" s="3">
        <v>44839</v>
      </c>
      <c r="D5964" s="1" t="s">
        <v>13</v>
      </c>
      <c r="E5964" s="1" t="s">
        <v>17</v>
      </c>
      <c r="F5964" s="1">
        <v>6328</v>
      </c>
      <c r="G5964" s="1" t="s">
        <v>32</v>
      </c>
      <c r="H5964" s="1" t="s">
        <v>159</v>
      </c>
      <c r="I5964" s="1" t="s">
        <v>80</v>
      </c>
      <c r="J5964" s="1" t="str" cm="1">
        <f t="array" ref="J5964">_xlfn.IFS(F5964="","missing",F5964&lt;0,"negative",F5964=0,"zero",AND(F5964&gt;=99999,MOD(F5964,9)=0),"99999 placeholder",AND(F5964&gt;$O$5,D5964="Expense"),"Expense outlier",AND(F5964&gt;$P$5,D5964="Income"),"Income outlier",TRUE,"valid")</f>
        <v>valid</v>
      </c>
      <c r="K5964" s="1" t="str">
        <f>_xlfn.XLOOKUP(I5964,[1]category_mapping!$F$2:$F$19,[1]category_mapping!$G$2:$G$19,E5964)</f>
        <v>food</v>
      </c>
      <c r="L5964" s="1" t="str">
        <f>IF(cleaning_working[[#This Row],[date]]="","Missing","Available")</f>
        <v>Available</v>
      </c>
    </row>
    <row r="5965" spans="1:12" x14ac:dyDescent="0.35">
      <c r="A5965" s="1" t="s">
        <v>6025</v>
      </c>
      <c r="B5965" s="1" t="s">
        <v>508</v>
      </c>
      <c r="C5965" s="3">
        <v>44980</v>
      </c>
      <c r="D5965" s="1" t="s">
        <v>13</v>
      </c>
      <c r="E5965" s="1" t="s">
        <v>176</v>
      </c>
      <c r="F5965" s="1">
        <v>2572</v>
      </c>
      <c r="G5965" s="1" t="s">
        <v>40</v>
      </c>
      <c r="H5965" s="1" t="s">
        <v>133</v>
      </c>
      <c r="I5965" s="1" t="s">
        <v>194</v>
      </c>
      <c r="J5965" s="1" t="str" cm="1">
        <f t="array" ref="J5965">_xlfn.IFS(F5965="","missing",F5965&lt;0,"negative",F5965=0,"zero",AND(F5965&gt;=99999,MOD(F5965,9)=0),"99999 placeholder",AND(F5965&gt;$O$5,D5965="Expense"),"Expense outlier",AND(F5965&gt;$P$5,D5965="Income"),"Income outlier",TRUE,"valid")</f>
        <v>valid</v>
      </c>
      <c r="K5965" s="1" t="str">
        <f>_xlfn.XLOOKUP(I5965,[1]category_mapping!$F$2:$F$19,[1]category_mapping!$G$2:$G$19,E5965)</f>
        <v>travel</v>
      </c>
      <c r="L5965" s="1" t="str">
        <f>IF(cleaning_working[[#This Row],[date]]="","Missing","Available")</f>
        <v>Available</v>
      </c>
    </row>
    <row r="5966" spans="1:12" x14ac:dyDescent="0.35">
      <c r="A5966" s="1" t="s">
        <v>6026</v>
      </c>
      <c r="B5966" s="1" t="s">
        <v>250</v>
      </c>
      <c r="C5966" s="3">
        <v>45456</v>
      </c>
      <c r="D5966" s="1" t="s">
        <v>14</v>
      </c>
      <c r="E5966" s="1" t="s">
        <v>57</v>
      </c>
      <c r="F5966" s="1">
        <v>73413</v>
      </c>
      <c r="G5966" s="1" t="s">
        <v>32</v>
      </c>
      <c r="H5966" s="1" t="s">
        <v>25</v>
      </c>
      <c r="I5966" s="1" t="s">
        <v>80</v>
      </c>
      <c r="J5966" s="1" t="str" cm="1">
        <f t="array" ref="J5966">_xlfn.IFS(F5966="","missing",F5966&lt;0,"negative",F5966=0,"zero",AND(F5966&gt;=99999,MOD(F5966,9)=0),"99999 placeholder",AND(F5966&gt;$O$5,D5966="Expense"),"Expense outlier",AND(F5966&gt;$P$5,D5966="Income"),"Income outlier",TRUE,"valid")</f>
        <v>valid</v>
      </c>
      <c r="K5966" s="1" t="str">
        <f>_xlfn.XLOOKUP(I5966,[1]category_mapping!$F$2:$F$19,[1]category_mapping!$G$2:$G$19,E5966)</f>
        <v>food</v>
      </c>
      <c r="L5966" s="1" t="str">
        <f>IF(cleaning_working[[#This Row],[date]]="","Missing","Available")</f>
        <v>Available</v>
      </c>
    </row>
    <row r="5967" spans="1:12" x14ac:dyDescent="0.35">
      <c r="A5967" s="1" t="s">
        <v>6027</v>
      </c>
      <c r="B5967" s="1" t="s">
        <v>368</v>
      </c>
      <c r="C5967" s="3">
        <v>45457</v>
      </c>
      <c r="D5967" s="1" t="s">
        <v>14</v>
      </c>
      <c r="E5967" s="1" t="s">
        <v>119</v>
      </c>
      <c r="F5967" s="1">
        <v>49776</v>
      </c>
      <c r="G5967" s="1" t="s">
        <v>64</v>
      </c>
      <c r="H5967" s="1" t="s">
        <v>133</v>
      </c>
      <c r="I5967" s="1" t="s">
        <v>162</v>
      </c>
      <c r="J5967" s="1" t="str" cm="1">
        <f t="array" ref="J5967">_xlfn.IFS(F5967="","missing",F5967&lt;0,"negative",F5967=0,"zero",AND(F5967&gt;=99999,MOD(F5967,9)=0),"99999 placeholder",AND(F5967&gt;$O$5,D5967="Expense"),"Expense outlier",AND(F5967&gt;$P$5,D5967="Income"),"Income outlier",TRUE,"valid")</f>
        <v>valid</v>
      </c>
      <c r="K5967" s="1" t="str">
        <f>_xlfn.XLOOKUP(I5967,[1]category_mapping!$F$2:$F$19,[1]category_mapping!$G$2:$G$19,E5967)</f>
        <v>investment</v>
      </c>
      <c r="L5967" s="1" t="str">
        <f>IF(cleaning_working[[#This Row],[date]]="","Missing","Available")</f>
        <v>Available</v>
      </c>
    </row>
    <row r="5968" spans="1:12" x14ac:dyDescent="0.35">
      <c r="A5968" s="1" t="s">
        <v>6028</v>
      </c>
      <c r="B5968" s="1" t="s">
        <v>69</v>
      </c>
      <c r="C5968" s="3">
        <v>44341</v>
      </c>
      <c r="D5968" s="1" t="s">
        <v>13</v>
      </c>
      <c r="E5968" s="1" t="s">
        <v>39</v>
      </c>
      <c r="F5968" s="1">
        <v>4302</v>
      </c>
      <c r="G5968" s="1" t="s">
        <v>18</v>
      </c>
      <c r="H5968" s="1" t="s">
        <v>65</v>
      </c>
      <c r="I5968" s="1" t="s">
        <v>128</v>
      </c>
      <c r="J5968" s="1" t="str" cm="1">
        <f t="array" ref="J5968">_xlfn.IFS(F5968="","missing",F5968&lt;0,"negative",F5968=0,"zero",AND(F5968&gt;=99999,MOD(F5968,9)=0),"99999 placeholder",AND(F5968&gt;$O$5,D5968="Expense"),"Expense outlier",AND(F5968&gt;$P$5,D5968="Income"),"Income outlier",TRUE,"valid")</f>
        <v>valid</v>
      </c>
      <c r="K5968" s="1" t="str">
        <f>_xlfn.XLOOKUP(I5968,[1]category_mapping!$F$2:$F$19,[1]category_mapping!$G$2:$G$19,E5968)</f>
        <v>utilities</v>
      </c>
      <c r="L5968" s="1" t="str">
        <f>IF(cleaning_working[[#This Row],[date]]="","Missing","Available")</f>
        <v>Available</v>
      </c>
    </row>
    <row r="5969" spans="1:12" x14ac:dyDescent="0.35">
      <c r="A5969" s="1" t="s">
        <v>6029</v>
      </c>
      <c r="B5969" s="1" t="s">
        <v>184</v>
      </c>
      <c r="C5969" s="3">
        <v>45490</v>
      </c>
      <c r="D5969" s="1" t="s">
        <v>13</v>
      </c>
      <c r="E5969" s="1" t="s">
        <v>96</v>
      </c>
      <c r="F5969" s="1">
        <v>2050</v>
      </c>
      <c r="G5969" s="1" t="s">
        <v>32</v>
      </c>
      <c r="H5969" s="1" t="s">
        <v>83</v>
      </c>
      <c r="I5969" s="1" t="s">
        <v>49</v>
      </c>
      <c r="J5969" s="1" t="str" cm="1">
        <f t="array" ref="J5969">_xlfn.IFS(F5969="","missing",F5969&lt;0,"negative",F5969=0,"zero",AND(F5969&gt;=99999,MOD(F5969,9)=0),"99999 placeholder",AND(F5969&gt;$O$5,D5969="Expense"),"Expense outlier",AND(F5969&gt;$P$5,D5969="Income"),"Income outlier",TRUE,"valid")</f>
        <v>valid</v>
      </c>
      <c r="K5969" s="1" t="str">
        <f>_xlfn.XLOOKUP(I5969,[1]category_mapping!$F$2:$F$19,[1]category_mapping!$G$2:$G$19,E5969)</f>
        <v>travel</v>
      </c>
      <c r="L5969" s="1" t="str">
        <f>IF(cleaning_working[[#This Row],[date]]="","Missing","Available")</f>
        <v>Available</v>
      </c>
    </row>
    <row r="5970" spans="1:12" x14ac:dyDescent="0.35">
      <c r="A5970" s="1" t="s">
        <v>6030</v>
      </c>
      <c r="B5970" s="1" t="s">
        <v>196</v>
      </c>
      <c r="C5970" s="3">
        <v>45494</v>
      </c>
      <c r="D5970" s="1" t="s">
        <v>13</v>
      </c>
      <c r="E5970" s="1" t="s">
        <v>24</v>
      </c>
      <c r="F5970" s="1">
        <v>35760</v>
      </c>
      <c r="G5970" s="1" t="s">
        <v>32</v>
      </c>
      <c r="H5970" s="1" t="s">
        <v>107</v>
      </c>
      <c r="I5970" s="1" t="s">
        <v>58</v>
      </c>
      <c r="J5970" s="1" t="str" cm="1">
        <f t="array" ref="J5970">_xlfn.IFS(F5970="","missing",F5970&lt;0,"negative",F5970=0,"zero",AND(F5970&gt;=99999,MOD(F5970,9)=0),"99999 placeholder",AND(F5970&gt;$O$5,D5970="Expense"),"Expense outlier",AND(F5970&gt;$P$5,D5970="Income"),"Income outlier",TRUE,"valid")</f>
        <v>Expense outlier</v>
      </c>
      <c r="K5970" s="1" t="str">
        <f>_xlfn.XLOOKUP(I5970,[1]category_mapping!$F$2:$F$19,[1]category_mapping!$G$2:$G$19,E5970)</f>
        <v>rent</v>
      </c>
      <c r="L5970" s="1" t="str">
        <f>IF(cleaning_working[[#This Row],[date]]="","Missing","Available")</f>
        <v>Available</v>
      </c>
    </row>
    <row r="5971" spans="1:12" x14ac:dyDescent="0.35">
      <c r="A5971" s="1" t="s">
        <v>6031</v>
      </c>
      <c r="B5971" s="1" t="s">
        <v>365</v>
      </c>
      <c r="C5971" s="3">
        <v>44350</v>
      </c>
      <c r="D5971" s="1" t="s">
        <v>13</v>
      </c>
      <c r="E5971" s="1" t="s">
        <v>17</v>
      </c>
      <c r="F5971" s="1">
        <v>2892</v>
      </c>
      <c r="G5971" s="1" t="s">
        <v>40</v>
      </c>
      <c r="H5971" s="1" t="s">
        <v>159</v>
      </c>
      <c r="I5971" s="1" t="s">
        <v>46</v>
      </c>
      <c r="J5971" s="1" t="str" cm="1">
        <f t="array" ref="J5971">_xlfn.IFS(F5971="","missing",F5971&lt;0,"negative",F5971=0,"zero",AND(F5971&gt;=99999,MOD(F5971,9)=0),"99999 placeholder",AND(F5971&gt;$O$5,D5971="Expense"),"Expense outlier",AND(F5971&gt;$P$5,D5971="Income"),"Income outlier",TRUE,"valid")</f>
        <v>valid</v>
      </c>
      <c r="K5971" s="1" t="str">
        <f>_xlfn.XLOOKUP(I5971,[1]category_mapping!$F$2:$F$19,[1]category_mapping!$G$2:$G$19,E5971)</f>
        <v>education</v>
      </c>
      <c r="L5971" s="1" t="str">
        <f>IF(cleaning_working[[#This Row],[date]]="","Missing","Available")</f>
        <v>Available</v>
      </c>
    </row>
    <row r="5972" spans="1:12" x14ac:dyDescent="0.35">
      <c r="A5972" s="1" t="s">
        <v>6032</v>
      </c>
      <c r="B5972" s="1" t="s">
        <v>887</v>
      </c>
      <c r="C5972" s="3">
        <v>44430</v>
      </c>
      <c r="D5972" s="1" t="s">
        <v>13</v>
      </c>
      <c r="E5972" s="1" t="s">
        <v>39</v>
      </c>
      <c r="F5972" s="1">
        <v>8345</v>
      </c>
      <c r="G5972" s="1" t="s">
        <v>40</v>
      </c>
      <c r="H5972" s="1" t="s">
        <v>133</v>
      </c>
      <c r="I5972" s="1" t="s">
        <v>41</v>
      </c>
      <c r="J5972" s="1" t="str" cm="1">
        <f t="array" ref="J5972">_xlfn.IFS(F5972="","missing",F5972&lt;0,"negative",F5972=0,"zero",AND(F5972&gt;=99999,MOD(F5972,9)=0),"99999 placeholder",AND(F5972&gt;$O$5,D5972="Expense"),"Expense outlier",AND(F5972&gt;$P$5,D5972="Income"),"Income outlier",TRUE,"valid")</f>
        <v>valid</v>
      </c>
      <c r="K5972" s="1" t="str">
        <f>_xlfn.XLOOKUP(I5972,[1]category_mapping!$F$2:$F$19,[1]category_mapping!$G$2:$G$19,E5972)</f>
        <v>utilities</v>
      </c>
      <c r="L5972" s="1" t="str">
        <f>IF(cleaning_working[[#This Row],[date]]="","Missing","Available")</f>
        <v>Available</v>
      </c>
    </row>
    <row r="5973" spans="1:12" x14ac:dyDescent="0.35">
      <c r="A5973" s="1" t="s">
        <v>6033</v>
      </c>
      <c r="B5973" s="1" t="s">
        <v>431</v>
      </c>
      <c r="C5973" s="3">
        <v>44890</v>
      </c>
      <c r="D5973" s="1" t="s">
        <v>13</v>
      </c>
      <c r="E5973" s="1" t="s">
        <v>17</v>
      </c>
      <c r="F5973" s="1">
        <v>3386</v>
      </c>
      <c r="G5973" s="1" t="s">
        <v>32</v>
      </c>
      <c r="H5973" s="1" t="s">
        <v>65</v>
      </c>
      <c r="I5973" s="1" t="s">
        <v>178</v>
      </c>
      <c r="J5973" s="1" t="str" cm="1">
        <f t="array" ref="J5973">_xlfn.IFS(F5973="","missing",F5973&lt;0,"negative",F5973=0,"zero",AND(F5973&gt;=99999,MOD(F5973,9)=0),"99999 placeholder",AND(F5973&gt;$O$5,D5973="Expense"),"Expense outlier",AND(F5973&gt;$P$5,D5973="Income"),"Income outlier",TRUE,"valid")</f>
        <v>valid</v>
      </c>
      <c r="K5973" s="1" t="str">
        <f>_xlfn.XLOOKUP(I5973,[1]category_mapping!$F$2:$F$19,[1]category_mapping!$G$2:$G$19,E5973)</f>
        <v>rent</v>
      </c>
      <c r="L5973" s="1" t="str">
        <f>IF(cleaning_working[[#This Row],[date]]="","Missing","Available")</f>
        <v>Available</v>
      </c>
    </row>
    <row r="5974" spans="1:12" x14ac:dyDescent="0.35">
      <c r="A5974" s="1" t="s">
        <v>6034</v>
      </c>
      <c r="B5974" s="1" t="s">
        <v>117</v>
      </c>
      <c r="C5974" s="3">
        <v>45646</v>
      </c>
      <c r="D5974" s="1" t="s">
        <v>13</v>
      </c>
      <c r="E5974" s="1" t="s">
        <v>39</v>
      </c>
      <c r="F5974" s="1">
        <v>7573</v>
      </c>
      <c r="G5974" s="1" t="s">
        <v>64</v>
      </c>
      <c r="H5974" s="1" t="s">
        <v>86</v>
      </c>
      <c r="I5974" s="1" t="s">
        <v>49</v>
      </c>
      <c r="J5974" s="1" t="str" cm="1">
        <f t="array" ref="J5974">_xlfn.IFS(F5974="","missing",F5974&lt;0,"negative",F5974=0,"zero",AND(F5974&gt;=99999,MOD(F5974,9)=0),"99999 placeholder",AND(F5974&gt;$O$5,D5974="Expense"),"Expense outlier",AND(F5974&gt;$P$5,D5974="Income"),"Income outlier",TRUE,"valid")</f>
        <v>valid</v>
      </c>
      <c r="K5974" s="1" t="str">
        <f>_xlfn.XLOOKUP(I5974,[1]category_mapping!$F$2:$F$19,[1]category_mapping!$G$2:$G$19,E5974)</f>
        <v>food</v>
      </c>
      <c r="L5974" s="1" t="str">
        <f>IF(cleaning_working[[#This Row],[date]]="","Missing","Available")</f>
        <v>Available</v>
      </c>
    </row>
    <row r="5975" spans="1:12" x14ac:dyDescent="0.35">
      <c r="A5975" s="1" t="s">
        <v>6035</v>
      </c>
      <c r="B5975" s="1" t="s">
        <v>360</v>
      </c>
      <c r="C5975" s="3">
        <v>44927</v>
      </c>
      <c r="D5975" s="1" t="s">
        <v>13</v>
      </c>
      <c r="E5975" s="1" t="s">
        <v>24</v>
      </c>
      <c r="F5975" s="1">
        <v>28899</v>
      </c>
      <c r="G5975" s="1" t="s">
        <v>32</v>
      </c>
      <c r="H5975" s="1" t="s">
        <v>25</v>
      </c>
      <c r="I5975" s="1" t="s">
        <v>162</v>
      </c>
      <c r="J5975" s="1" t="str" cm="1">
        <f t="array" ref="J5975">_xlfn.IFS(F5975="","missing",F5975&lt;0,"negative",F5975=0,"zero",AND(F5975&gt;=99999,MOD(F5975,9)=0),"99999 placeholder",AND(F5975&gt;$O$5,D5975="Expense"),"Expense outlier",AND(F5975&gt;$P$5,D5975="Income"),"Income outlier",TRUE,"valid")</f>
        <v>Expense outlier</v>
      </c>
      <c r="K5975" s="1" t="str">
        <f>_xlfn.XLOOKUP(I5975,[1]category_mapping!$F$2:$F$19,[1]category_mapping!$G$2:$G$19,E5975)</f>
        <v>rent</v>
      </c>
      <c r="L5975" s="1" t="str">
        <f>IF(cleaning_working[[#This Row],[date]]="","Missing","Available")</f>
        <v>Available</v>
      </c>
    </row>
    <row r="5976" spans="1:12" x14ac:dyDescent="0.35">
      <c r="A5976" s="1" t="s">
        <v>6036</v>
      </c>
      <c r="B5976" s="1" t="s">
        <v>343</v>
      </c>
      <c r="C5976" s="3">
        <v>45489</v>
      </c>
      <c r="D5976" s="1" t="s">
        <v>13</v>
      </c>
      <c r="E5976" s="1" t="s">
        <v>96</v>
      </c>
      <c r="F5976" s="1">
        <v>1989</v>
      </c>
      <c r="G5976" s="1" t="s">
        <v>40</v>
      </c>
      <c r="H5976" s="1" t="s">
        <v>86</v>
      </c>
      <c r="I5976" s="1" t="s">
        <v>41</v>
      </c>
      <c r="J5976" s="1" t="str" cm="1">
        <f t="array" ref="J5976">_xlfn.IFS(F5976="","missing",F5976&lt;0,"negative",F5976=0,"zero",AND(F5976&gt;=99999,MOD(F5976,9)=0),"99999 placeholder",AND(F5976&gt;$O$5,D5976="Expense"),"Expense outlier",AND(F5976&gt;$P$5,D5976="Income"),"Income outlier",TRUE,"valid")</f>
        <v>valid</v>
      </c>
      <c r="K5976" s="1" t="str">
        <f>_xlfn.XLOOKUP(I5976,[1]category_mapping!$F$2:$F$19,[1]category_mapping!$G$2:$G$19,E5976)</f>
        <v>utilities</v>
      </c>
      <c r="L5976" s="1" t="str">
        <f>IF(cleaning_working[[#This Row],[date]]="","Missing","Available")</f>
        <v>Available</v>
      </c>
    </row>
    <row r="5977" spans="1:12" x14ac:dyDescent="0.35">
      <c r="A5977" s="1" t="s">
        <v>6037</v>
      </c>
      <c r="B5977" s="1" t="s">
        <v>372</v>
      </c>
      <c r="C5977" s="3">
        <v>44570</v>
      </c>
      <c r="D5977" s="1" t="s">
        <v>13</v>
      </c>
      <c r="E5977" s="1" t="s">
        <v>24</v>
      </c>
      <c r="F5977" s="1">
        <v>7554</v>
      </c>
      <c r="G5977" s="1" t="s">
        <v>64</v>
      </c>
      <c r="H5977" s="1" t="s">
        <v>133</v>
      </c>
      <c r="I5977" s="1" t="s">
        <v>120</v>
      </c>
      <c r="J5977" s="1" t="str" cm="1">
        <f t="array" ref="J5977">_xlfn.IFS(F5977="","missing",F5977&lt;0,"negative",F5977=0,"zero",AND(F5977&gt;=99999,MOD(F5977,9)=0),"99999 placeholder",AND(F5977&gt;$O$5,D5977="Expense"),"Expense outlier",AND(F5977&gt;$P$5,D5977="Income"),"Income outlier",TRUE,"valid")</f>
        <v>valid</v>
      </c>
      <c r="K5977" s="1" t="str">
        <f>_xlfn.XLOOKUP(I5977,[1]category_mapping!$F$2:$F$19,[1]category_mapping!$G$2:$G$19,E5977)</f>
        <v>food</v>
      </c>
      <c r="L5977" s="1" t="str">
        <f>IF(cleaning_working[[#This Row],[date]]="","Missing","Available")</f>
        <v>Available</v>
      </c>
    </row>
    <row r="5978" spans="1:12" x14ac:dyDescent="0.35">
      <c r="A5978" s="1" t="s">
        <v>6038</v>
      </c>
      <c r="B5978" s="1" t="s">
        <v>136</v>
      </c>
      <c r="C5978" s="3">
        <v>44891</v>
      </c>
      <c r="D5978" s="1" t="s">
        <v>13</v>
      </c>
      <c r="E5978" s="1" t="s">
        <v>39</v>
      </c>
      <c r="F5978" s="1">
        <v>634</v>
      </c>
      <c r="G5978" s="1" t="s">
        <v>18</v>
      </c>
      <c r="H5978" s="1" t="s">
        <v>83</v>
      </c>
      <c r="J5978" s="1" t="str" cm="1">
        <f t="array" ref="J5978">_xlfn.IFS(F5978="","missing",F5978&lt;0,"negative",F5978=0,"zero",AND(F5978&gt;=99999,MOD(F5978,9)=0),"99999 placeholder",AND(F5978&gt;$O$5,D5978="Expense"),"Expense outlier",AND(F5978&gt;$P$5,D5978="Income"),"Income outlier",TRUE,"valid")</f>
        <v>valid</v>
      </c>
      <c r="K5978" s="1" t="str">
        <f>_xlfn.XLOOKUP(I5978,[1]category_mapping!$F$2:$F$19,[1]category_mapping!$G$2:$G$19,E5978)</f>
        <v>food</v>
      </c>
      <c r="L5978" s="1" t="str">
        <f>IF(cleaning_working[[#This Row],[date]]="","Missing","Available")</f>
        <v>Available</v>
      </c>
    </row>
    <row r="5979" spans="1:12" x14ac:dyDescent="0.35">
      <c r="A5979" s="1" t="s">
        <v>6039</v>
      </c>
      <c r="B5979" s="1" t="s">
        <v>274</v>
      </c>
      <c r="C5979" s="3">
        <v>45513</v>
      </c>
      <c r="D5979" s="1" t="s">
        <v>13</v>
      </c>
      <c r="E5979" s="1" t="s">
        <v>24</v>
      </c>
      <c r="F5979" s="1">
        <v>7372</v>
      </c>
      <c r="G5979" s="1" t="s">
        <v>64</v>
      </c>
      <c r="H5979" s="1" t="s">
        <v>25</v>
      </c>
      <c r="J5979" s="1" t="str" cm="1">
        <f t="array" ref="J5979">_xlfn.IFS(F5979="","missing",F5979&lt;0,"negative",F5979=0,"zero",AND(F5979&gt;=99999,MOD(F5979,9)=0),"99999 placeholder",AND(F5979&gt;$O$5,D5979="Expense"),"Expense outlier",AND(F5979&gt;$P$5,D5979="Income"),"Income outlier",TRUE,"valid")</f>
        <v>valid</v>
      </c>
      <c r="K5979" s="1" t="str">
        <f>_xlfn.XLOOKUP(I5979,[1]category_mapping!$F$2:$F$19,[1]category_mapping!$G$2:$G$19,E5979)</f>
        <v>rent</v>
      </c>
      <c r="L5979" s="1" t="str">
        <f>IF(cleaning_working[[#This Row],[date]]="","Missing","Available")</f>
        <v>Available</v>
      </c>
    </row>
    <row r="5980" spans="1:12" x14ac:dyDescent="0.35">
      <c r="A5980" s="1" t="s">
        <v>6040</v>
      </c>
      <c r="B5980" s="1" t="s">
        <v>95</v>
      </c>
      <c r="C5980" s="3">
        <v>44854</v>
      </c>
      <c r="D5980" s="1" t="s">
        <v>13</v>
      </c>
      <c r="E5980" s="1" t="s">
        <v>39</v>
      </c>
      <c r="F5980" s="1">
        <v>6189</v>
      </c>
      <c r="G5980" s="1" t="s">
        <v>18</v>
      </c>
      <c r="H5980" s="1" t="s">
        <v>133</v>
      </c>
      <c r="I5980" s="1" t="s">
        <v>178</v>
      </c>
      <c r="J5980" s="1" t="str" cm="1">
        <f t="array" ref="J5980">_xlfn.IFS(F5980="","missing",F5980&lt;0,"negative",F5980=0,"zero",AND(F5980&gt;=99999,MOD(F5980,9)=0),"99999 placeholder",AND(F5980&gt;$O$5,D5980="Expense"),"Expense outlier",AND(F5980&gt;$P$5,D5980="Income"),"Income outlier",TRUE,"valid")</f>
        <v>valid</v>
      </c>
      <c r="K5980" s="1" t="str">
        <f>_xlfn.XLOOKUP(I5980,[1]category_mapping!$F$2:$F$19,[1]category_mapping!$G$2:$G$19,E5980)</f>
        <v>rent</v>
      </c>
      <c r="L5980" s="1" t="str">
        <f>IF(cleaning_working[[#This Row],[date]]="","Missing","Available")</f>
        <v>Available</v>
      </c>
    </row>
    <row r="5981" spans="1:12" x14ac:dyDescent="0.35">
      <c r="A5981" s="1" t="s">
        <v>6041</v>
      </c>
      <c r="B5981" s="1" t="s">
        <v>464</v>
      </c>
      <c r="C5981" s="3">
        <v>45457</v>
      </c>
      <c r="D5981" s="1" t="s">
        <v>13</v>
      </c>
      <c r="E5981" s="1" t="s">
        <v>63</v>
      </c>
      <c r="F5981" s="1">
        <v>1735</v>
      </c>
      <c r="G5981" s="1" t="s">
        <v>18</v>
      </c>
      <c r="H5981" s="1" t="s">
        <v>86</v>
      </c>
      <c r="J5981" s="1" t="str" cm="1">
        <f t="array" ref="J5981">_xlfn.IFS(F5981="","missing",F5981&lt;0,"negative",F5981=0,"zero",AND(F5981&gt;=99999,MOD(F5981,9)=0),"99999 placeholder",AND(F5981&gt;$O$5,D5981="Expense"),"Expense outlier",AND(F5981&gt;$P$5,D5981="Income"),"Income outlier",TRUE,"valid")</f>
        <v>valid</v>
      </c>
      <c r="K5981" s="1" t="str">
        <f>_xlfn.XLOOKUP(I5981,[1]category_mapping!$F$2:$F$19,[1]category_mapping!$G$2:$G$19,E5981)</f>
        <v>utilities</v>
      </c>
      <c r="L5981" s="1" t="str">
        <f>IF(cleaning_working[[#This Row],[date]]="","Missing","Available")</f>
        <v>Available</v>
      </c>
    </row>
    <row r="5982" spans="1:12" x14ac:dyDescent="0.35">
      <c r="A5982" s="1" t="s">
        <v>6042</v>
      </c>
      <c r="B5982" s="1" t="s">
        <v>306</v>
      </c>
      <c r="C5982" s="3">
        <v>44261</v>
      </c>
      <c r="D5982" s="1" t="s">
        <v>13</v>
      </c>
      <c r="E5982" s="1" t="s">
        <v>39</v>
      </c>
      <c r="F5982" s="1">
        <v>1320</v>
      </c>
      <c r="G5982" s="1" t="s">
        <v>18</v>
      </c>
      <c r="H5982" s="1" t="s">
        <v>65</v>
      </c>
      <c r="J5982" s="1" t="str" cm="1">
        <f t="array" ref="J5982">_xlfn.IFS(F5982="","missing",F5982&lt;0,"negative",F5982=0,"zero",AND(F5982&gt;=99999,MOD(F5982,9)=0),"99999 placeholder",AND(F5982&gt;$O$5,D5982="Expense"),"Expense outlier",AND(F5982&gt;$P$5,D5982="Income"),"Income outlier",TRUE,"valid")</f>
        <v>valid</v>
      </c>
      <c r="K5982" s="1" t="str">
        <f>_xlfn.XLOOKUP(I5982,[1]category_mapping!$F$2:$F$19,[1]category_mapping!$G$2:$G$19,E5982)</f>
        <v>food</v>
      </c>
      <c r="L5982" s="1" t="str">
        <f>IF(cleaning_working[[#This Row],[date]]="","Missing","Available")</f>
        <v>Available</v>
      </c>
    </row>
    <row r="5983" spans="1:12" x14ac:dyDescent="0.35">
      <c r="A5983" s="1" t="s">
        <v>6043</v>
      </c>
      <c r="B5983" s="1" t="s">
        <v>593</v>
      </c>
      <c r="C5983" s="3">
        <v>44463</v>
      </c>
      <c r="D5983" s="1" t="s">
        <v>13</v>
      </c>
      <c r="E5983" s="1" t="s">
        <v>96</v>
      </c>
      <c r="F5983" s="1">
        <v>2417</v>
      </c>
      <c r="G5983" s="1" t="s">
        <v>32</v>
      </c>
      <c r="H5983" s="1" t="s">
        <v>33</v>
      </c>
      <c r="I5983" s="1" t="s">
        <v>178</v>
      </c>
      <c r="J5983" s="1" t="str" cm="1">
        <f t="array" ref="J5983">_xlfn.IFS(F5983="","missing",F5983&lt;0,"negative",F5983=0,"zero",AND(F5983&gt;=99999,MOD(F5983,9)=0),"99999 placeholder",AND(F5983&gt;$O$5,D5983="Expense"),"Expense outlier",AND(F5983&gt;$P$5,D5983="Income"),"Income outlier",TRUE,"valid")</f>
        <v>valid</v>
      </c>
      <c r="K5983" s="1" t="str">
        <f>_xlfn.XLOOKUP(I5983,[1]category_mapping!$F$2:$F$19,[1]category_mapping!$G$2:$G$19,E5983)</f>
        <v>rent</v>
      </c>
      <c r="L5983" s="1" t="str">
        <f>IF(cleaning_working[[#This Row],[date]]="","Missing","Available")</f>
        <v>Available</v>
      </c>
    </row>
    <row r="5984" spans="1:12" x14ac:dyDescent="0.35">
      <c r="A5984" s="1" t="s">
        <v>6044</v>
      </c>
      <c r="B5984" s="1" t="s">
        <v>386</v>
      </c>
      <c r="C5984" s="3">
        <v>44604</v>
      </c>
      <c r="D5984" s="1" t="s">
        <v>13</v>
      </c>
      <c r="E5984" s="1" t="s">
        <v>96</v>
      </c>
      <c r="F5984" s="1">
        <v>2116</v>
      </c>
      <c r="G5984" s="1" t="s">
        <v>64</v>
      </c>
      <c r="H5984" s="1" t="s">
        <v>19</v>
      </c>
      <c r="J5984" s="1" t="str" cm="1">
        <f t="array" ref="J5984">_xlfn.IFS(F5984="","missing",F5984&lt;0,"negative",F5984=0,"zero",AND(F5984&gt;=99999,MOD(F5984,9)=0),"99999 placeholder",AND(F5984&gt;$O$5,D5984="Expense"),"Expense outlier",AND(F5984&gt;$P$5,D5984="Income"),"Income outlier",TRUE,"valid")</f>
        <v>valid</v>
      </c>
      <c r="K5984" s="1" t="str">
        <f>_xlfn.XLOOKUP(I5984,[1]category_mapping!$F$2:$F$19,[1]category_mapping!$G$2:$G$19,E5984)</f>
        <v>travel</v>
      </c>
      <c r="L5984" s="1" t="str">
        <f>IF(cleaning_working[[#This Row],[date]]="","Missing","Available")</f>
        <v>Available</v>
      </c>
    </row>
    <row r="5985" spans="1:12" x14ac:dyDescent="0.35">
      <c r="A5985" s="1" t="s">
        <v>6045</v>
      </c>
      <c r="B5985" s="1" t="s">
        <v>362</v>
      </c>
      <c r="C5985" s="3">
        <v>44257</v>
      </c>
      <c r="D5985" s="1" t="s">
        <v>14</v>
      </c>
      <c r="E5985" s="1" t="s">
        <v>57</v>
      </c>
      <c r="F5985" s="1">
        <v>34257</v>
      </c>
      <c r="G5985" s="1" t="s">
        <v>64</v>
      </c>
      <c r="H5985" s="1" t="s">
        <v>19</v>
      </c>
      <c r="I5985" s="1" t="s">
        <v>123</v>
      </c>
      <c r="J5985" s="1" t="str" cm="1">
        <f t="array" ref="J5985">_xlfn.IFS(F5985="","missing",F5985&lt;0,"negative",F5985=0,"zero",AND(F5985&gt;=99999,MOD(F5985,9)=0),"99999 placeholder",AND(F5985&gt;$O$5,D5985="Expense"),"Expense outlier",AND(F5985&gt;$P$5,D5985="Income"),"Income outlier",TRUE,"valid")</f>
        <v>valid</v>
      </c>
      <c r="K5985" s="1" t="str">
        <f>_xlfn.XLOOKUP(I5985,[1]category_mapping!$F$2:$F$19,[1]category_mapping!$G$2:$G$19,E5985)</f>
        <v>salary</v>
      </c>
      <c r="L5985" s="1" t="str">
        <f>IF(cleaning_working[[#This Row],[date]]="","Missing","Available")</f>
        <v>Available</v>
      </c>
    </row>
    <row r="5986" spans="1:12" x14ac:dyDescent="0.35">
      <c r="A5986" s="1" t="s">
        <v>5859</v>
      </c>
      <c r="B5986" s="1" t="s">
        <v>309</v>
      </c>
      <c r="C5986" s="3">
        <v>44271</v>
      </c>
      <c r="D5986" s="1" t="s">
        <v>13</v>
      </c>
      <c r="E5986" s="1" t="s">
        <v>39</v>
      </c>
      <c r="F5986" s="1">
        <v>7082</v>
      </c>
      <c r="G5986" s="1" t="s">
        <v>40</v>
      </c>
      <c r="H5986" s="1" t="s">
        <v>159</v>
      </c>
      <c r="I5986" s="1" t="s">
        <v>170</v>
      </c>
      <c r="J5986" s="1" t="str" cm="1">
        <f t="array" ref="J5986">_xlfn.IFS(F5986="","missing",F5986&lt;0,"negative",F5986=0,"zero",AND(F5986&gt;=99999,MOD(F5986,9)=0),"99999 placeholder",AND(F5986&gt;$O$5,D5986="Expense"),"Expense outlier",AND(F5986&gt;$P$5,D5986="Income"),"Income outlier",TRUE,"valid")</f>
        <v>valid</v>
      </c>
      <c r="K5986" s="1" t="str">
        <f>_xlfn.XLOOKUP(I5986,[1]category_mapping!$F$2:$F$19,[1]category_mapping!$G$2:$G$19,E5986)</f>
        <v>health</v>
      </c>
      <c r="L5986" s="1" t="str">
        <f>IF(cleaning_working[[#This Row],[date]]="","Missing","Available")</f>
        <v>Available</v>
      </c>
    </row>
    <row r="5987" spans="1:12" x14ac:dyDescent="0.35">
      <c r="A5987" s="1" t="s">
        <v>6046</v>
      </c>
      <c r="B5987" s="1" t="s">
        <v>317</v>
      </c>
      <c r="C5987" s="3">
        <v>45048</v>
      </c>
      <c r="D5987" s="1" t="s">
        <v>14</v>
      </c>
      <c r="E5987" s="1" t="s">
        <v>31</v>
      </c>
      <c r="F5987" s="1">
        <v>44732</v>
      </c>
      <c r="G5987" s="1" t="s">
        <v>25</v>
      </c>
      <c r="H5987" s="1" t="s">
        <v>107</v>
      </c>
      <c r="I5987" s="1" t="s">
        <v>97</v>
      </c>
      <c r="J5987" s="1" t="str" cm="1">
        <f t="array" ref="J5987">_xlfn.IFS(F5987="","missing",F5987&lt;0,"negative",F5987=0,"zero",AND(F5987&gt;=99999,MOD(F5987,9)=0),"99999 placeholder",AND(F5987&gt;$O$5,D5987="Expense"),"Expense outlier",AND(F5987&gt;$P$5,D5987="Income"),"Income outlier",TRUE,"valid")</f>
        <v>valid</v>
      </c>
      <c r="K5987" s="1" t="str">
        <f>_xlfn.XLOOKUP(I5987,[1]category_mapping!$F$2:$F$19,[1]category_mapping!$G$2:$G$19,E5987)</f>
        <v>health</v>
      </c>
      <c r="L5987" s="1" t="str">
        <f>IF(cleaning_working[[#This Row],[date]]="","Missing","Available")</f>
        <v>Available</v>
      </c>
    </row>
    <row r="5988" spans="1:12" x14ac:dyDescent="0.35">
      <c r="A5988" s="1" t="s">
        <v>6047</v>
      </c>
      <c r="B5988" s="1" t="s">
        <v>341</v>
      </c>
      <c r="C5988" s="3">
        <v>44625</v>
      </c>
      <c r="D5988" s="1" t="s">
        <v>13</v>
      </c>
      <c r="E5988" s="1" t="s">
        <v>17</v>
      </c>
      <c r="F5988" s="1">
        <v>8315</v>
      </c>
      <c r="G5988" s="1" t="s">
        <v>40</v>
      </c>
      <c r="H5988" s="1" t="s">
        <v>83</v>
      </c>
      <c r="I5988" s="1" t="s">
        <v>162</v>
      </c>
      <c r="J5988" s="1" t="str" cm="1">
        <f t="array" ref="J5988">_xlfn.IFS(F5988="","missing",F5988&lt;0,"negative",F5988=0,"zero",AND(F5988&gt;=99999,MOD(F5988,9)=0),"99999 placeholder",AND(F5988&gt;$O$5,D5988="Expense"),"Expense outlier",AND(F5988&gt;$P$5,D5988="Income"),"Income outlier",TRUE,"valid")</f>
        <v>valid</v>
      </c>
      <c r="K5988" s="1" t="str">
        <f>_xlfn.XLOOKUP(I5988,[1]category_mapping!$F$2:$F$19,[1]category_mapping!$G$2:$G$19,E5988)</f>
        <v>education</v>
      </c>
      <c r="L5988" s="1" t="str">
        <f>IF(cleaning_working[[#This Row],[date]]="","Missing","Available")</f>
        <v>Available</v>
      </c>
    </row>
    <row r="5989" spans="1:12" x14ac:dyDescent="0.35">
      <c r="A5989" s="1" t="s">
        <v>6048</v>
      </c>
      <c r="B5989" s="1" t="s">
        <v>542</v>
      </c>
      <c r="C5989" s="3">
        <v>44996</v>
      </c>
      <c r="D5989" s="1" t="s">
        <v>13</v>
      </c>
      <c r="E5989" s="1" t="s">
        <v>96</v>
      </c>
      <c r="F5989" s="1">
        <v>2952</v>
      </c>
      <c r="G5989" s="1" t="s">
        <v>25</v>
      </c>
      <c r="H5989" s="1" t="s">
        <v>86</v>
      </c>
      <c r="I5989" s="1" t="s">
        <v>137</v>
      </c>
      <c r="J5989" s="1" t="str" cm="1">
        <f t="array" ref="J5989">_xlfn.IFS(F5989="","missing",F5989&lt;0,"negative",F5989=0,"zero",AND(F5989&gt;=99999,MOD(F5989,9)=0),"99999 placeholder",AND(F5989&gt;$O$5,D5989="Expense"),"Expense outlier",AND(F5989&gt;$P$5,D5989="Income"),"Income outlier",TRUE,"valid")</f>
        <v>valid</v>
      </c>
      <c r="K5989" s="1" t="str">
        <f>_xlfn.XLOOKUP(I5989,[1]category_mapping!$F$2:$F$19,[1]category_mapping!$G$2:$G$19,E5989)</f>
        <v>travel</v>
      </c>
      <c r="L5989" s="1" t="str">
        <f>IF(cleaning_working[[#This Row],[date]]="","Missing","Available")</f>
        <v>Available</v>
      </c>
    </row>
    <row r="5990" spans="1:12" x14ac:dyDescent="0.35">
      <c r="A5990" s="1" t="s">
        <v>6049</v>
      </c>
      <c r="B5990" s="1" t="s">
        <v>508</v>
      </c>
      <c r="C5990" s="3">
        <v>44767</v>
      </c>
      <c r="D5990" s="1" t="s">
        <v>13</v>
      </c>
      <c r="E5990" s="1" t="s">
        <v>39</v>
      </c>
      <c r="F5990" s="1">
        <v>4026</v>
      </c>
      <c r="G5990" s="1" t="s">
        <v>64</v>
      </c>
      <c r="H5990" s="1" t="s">
        <v>86</v>
      </c>
      <c r="I5990" s="1" t="s">
        <v>58</v>
      </c>
      <c r="J5990" s="1" t="str" cm="1">
        <f t="array" ref="J5990">_xlfn.IFS(F5990="","missing",F5990&lt;0,"negative",F5990=0,"zero",AND(F5990&gt;=99999,MOD(F5990,9)=0),"99999 placeholder",AND(F5990&gt;$O$5,D5990="Expense"),"Expense outlier",AND(F5990&gt;$P$5,D5990="Income"),"Income outlier",TRUE,"valid")</f>
        <v>valid</v>
      </c>
      <c r="K5990" s="1" t="str">
        <f>_xlfn.XLOOKUP(I5990,[1]category_mapping!$F$2:$F$19,[1]category_mapping!$G$2:$G$19,E5990)</f>
        <v>food</v>
      </c>
      <c r="L5990" s="1" t="str">
        <f>IF(cleaning_working[[#This Row],[date]]="","Missing","Available")</f>
        <v>Available</v>
      </c>
    </row>
    <row r="5991" spans="1:12" x14ac:dyDescent="0.35">
      <c r="A5991" s="1" t="s">
        <v>6050</v>
      </c>
      <c r="B5991" s="1" t="s">
        <v>95</v>
      </c>
      <c r="C5991" s="3">
        <v>44629</v>
      </c>
      <c r="D5991" s="1" t="s">
        <v>13</v>
      </c>
      <c r="E5991" s="1" t="s">
        <v>39</v>
      </c>
      <c r="F5991" s="1">
        <v>4005</v>
      </c>
      <c r="G5991" s="1" t="s">
        <v>32</v>
      </c>
      <c r="H5991" s="1" t="s">
        <v>159</v>
      </c>
      <c r="J5991" s="1" t="str" cm="1">
        <f t="array" ref="J5991">_xlfn.IFS(F5991="","missing",F5991&lt;0,"negative",F5991=0,"zero",AND(F5991&gt;=99999,MOD(F5991,9)=0),"99999 placeholder",AND(F5991&gt;$O$5,D5991="Expense"),"Expense outlier",AND(F5991&gt;$P$5,D5991="Income"),"Income outlier",TRUE,"valid")</f>
        <v>valid</v>
      </c>
      <c r="K5991" s="1" t="str">
        <f>_xlfn.XLOOKUP(I5991,[1]category_mapping!$F$2:$F$19,[1]category_mapping!$G$2:$G$19,E5991)</f>
        <v>food</v>
      </c>
      <c r="L5991" s="1" t="str">
        <f>IF(cleaning_working[[#This Row],[date]]="","Missing","Available")</f>
        <v>Available</v>
      </c>
    </row>
    <row r="5992" spans="1:12" x14ac:dyDescent="0.35">
      <c r="A5992" s="1" t="s">
        <v>6051</v>
      </c>
      <c r="B5992" s="1" t="s">
        <v>431</v>
      </c>
      <c r="C5992" s="3">
        <v>44432</v>
      </c>
      <c r="D5992" s="1" t="s">
        <v>13</v>
      </c>
      <c r="E5992" s="1" t="s">
        <v>63</v>
      </c>
      <c r="F5992" s="1">
        <v>2678</v>
      </c>
      <c r="G5992" s="1" t="s">
        <v>40</v>
      </c>
      <c r="H5992" s="1" t="s">
        <v>33</v>
      </c>
      <c r="I5992" s="1" t="s">
        <v>41</v>
      </c>
      <c r="J5992" s="1" t="str" cm="1">
        <f t="array" ref="J5992">_xlfn.IFS(F5992="","missing",F5992&lt;0,"negative",F5992=0,"zero",AND(F5992&gt;=99999,MOD(F5992,9)=0),"99999 placeholder",AND(F5992&gt;$O$5,D5992="Expense"),"Expense outlier",AND(F5992&gt;$P$5,D5992="Income"),"Income outlier",TRUE,"valid")</f>
        <v>valid</v>
      </c>
      <c r="K5992" s="1" t="str">
        <f>_xlfn.XLOOKUP(I5992,[1]category_mapping!$F$2:$F$19,[1]category_mapping!$G$2:$G$19,E5992)</f>
        <v>utilities</v>
      </c>
      <c r="L5992" s="1" t="str">
        <f>IF(cleaning_working[[#This Row],[date]]="","Missing","Available")</f>
        <v>Available</v>
      </c>
    </row>
    <row r="5993" spans="1:12" x14ac:dyDescent="0.35">
      <c r="A5993" s="1" t="s">
        <v>6052</v>
      </c>
      <c r="B5993" s="1" t="s">
        <v>353</v>
      </c>
      <c r="C5993" s="3">
        <v>44389</v>
      </c>
      <c r="D5993" s="1" t="s">
        <v>13</v>
      </c>
      <c r="E5993" s="1" t="s">
        <v>24</v>
      </c>
      <c r="F5993" s="1">
        <v>5880</v>
      </c>
      <c r="G5993" s="1" t="s">
        <v>18</v>
      </c>
      <c r="H5993" s="1" t="s">
        <v>83</v>
      </c>
      <c r="I5993" s="1" t="s">
        <v>134</v>
      </c>
      <c r="J5993" s="1" t="str" cm="1">
        <f t="array" ref="J5993">_xlfn.IFS(F5993="","missing",F5993&lt;0,"negative",F5993=0,"zero",AND(F5993&gt;=99999,MOD(F5993,9)=0),"99999 placeholder",AND(F5993&gt;$O$5,D5993="Expense"),"Expense outlier",AND(F5993&gt;$P$5,D5993="Income"),"Income outlier",TRUE,"valid")</f>
        <v>valid</v>
      </c>
      <c r="K5993" s="1" t="str">
        <f>_xlfn.XLOOKUP(I5993,[1]category_mapping!$F$2:$F$19,[1]category_mapping!$G$2:$G$19,E5993)</f>
        <v>education</v>
      </c>
      <c r="L5993" s="1" t="str">
        <f>IF(cleaning_working[[#This Row],[date]]="","Missing","Available")</f>
        <v>Available</v>
      </c>
    </row>
    <row r="5994" spans="1:12" x14ac:dyDescent="0.35">
      <c r="A5994" s="1" t="s">
        <v>2304</v>
      </c>
      <c r="B5994" s="1" t="s">
        <v>402</v>
      </c>
      <c r="C5994" s="3">
        <v>45020</v>
      </c>
      <c r="D5994" s="1" t="s">
        <v>13</v>
      </c>
      <c r="E5994" s="1" t="s">
        <v>24</v>
      </c>
      <c r="F5994" s="1">
        <v>3501</v>
      </c>
      <c r="G5994" s="1" t="s">
        <v>40</v>
      </c>
      <c r="H5994" s="1" t="s">
        <v>133</v>
      </c>
      <c r="I5994" s="1" t="s">
        <v>93</v>
      </c>
      <c r="J5994" s="1" t="str" cm="1">
        <f t="array" ref="J5994">_xlfn.IFS(F5994="","missing",F5994&lt;0,"negative",F5994=0,"zero",AND(F5994&gt;=99999,MOD(F5994,9)=0),"99999 placeholder",AND(F5994&gt;$O$5,D5994="Expense"),"Expense outlier",AND(F5994&gt;$P$5,D5994="Income"),"Income outlier",TRUE,"valid")</f>
        <v>valid</v>
      </c>
      <c r="K5994" s="1" t="str">
        <f>_xlfn.XLOOKUP(I5994,[1]category_mapping!$F$2:$F$19,[1]category_mapping!$G$2:$G$19,E5994)</f>
        <v>rent</v>
      </c>
      <c r="L5994" s="1" t="str">
        <f>IF(cleaning_working[[#This Row],[date]]="","Missing","Available")</f>
        <v>Available</v>
      </c>
    </row>
    <row r="5995" spans="1:12" x14ac:dyDescent="0.35">
      <c r="A5995" s="1" t="s">
        <v>6053</v>
      </c>
      <c r="B5995" s="1" t="s">
        <v>192</v>
      </c>
      <c r="C5995" s="3">
        <v>45492</v>
      </c>
      <c r="D5995" s="1" t="s">
        <v>13</v>
      </c>
      <c r="E5995" s="1" t="s">
        <v>24</v>
      </c>
      <c r="F5995" s="1">
        <v>20887</v>
      </c>
      <c r="G5995" s="1" t="s">
        <v>18</v>
      </c>
      <c r="H5995" s="1" t="s">
        <v>26</v>
      </c>
      <c r="I5995" s="1" t="s">
        <v>49</v>
      </c>
      <c r="J5995" s="1" t="str" cm="1">
        <f t="array" ref="J5995">_xlfn.IFS(F5995="","missing",F5995&lt;0,"negative",F5995=0,"zero",AND(F5995&gt;=99999,MOD(F5995,9)=0),"99999 placeholder",AND(F5995&gt;$O$5,D5995="Expense"),"Expense outlier",AND(F5995&gt;$P$5,D5995="Income"),"Income outlier",TRUE,"valid")</f>
        <v>Expense outlier</v>
      </c>
      <c r="K5995" s="1" t="str">
        <f>_xlfn.XLOOKUP(I5995,[1]category_mapping!$F$2:$F$19,[1]category_mapping!$G$2:$G$19,E5995)</f>
        <v>rent</v>
      </c>
      <c r="L5995" s="1" t="str">
        <f>IF(cleaning_working[[#This Row],[date]]="","Missing","Available")</f>
        <v>Available</v>
      </c>
    </row>
    <row r="5996" spans="1:12" x14ac:dyDescent="0.35">
      <c r="A5996" s="1" t="s">
        <v>6054</v>
      </c>
      <c r="B5996" s="1" t="s">
        <v>190</v>
      </c>
      <c r="C5996" s="3">
        <v>44206</v>
      </c>
      <c r="D5996" s="1" t="s">
        <v>13</v>
      </c>
      <c r="E5996" s="1" t="s">
        <v>45</v>
      </c>
      <c r="F5996" s="1">
        <v>4473</v>
      </c>
      <c r="G5996" s="1" t="s">
        <v>32</v>
      </c>
      <c r="H5996" s="1" t="s">
        <v>86</v>
      </c>
      <c r="I5996" s="1" t="s">
        <v>128</v>
      </c>
      <c r="J5996" s="1" t="str" cm="1">
        <f t="array" ref="J5996">_xlfn.IFS(F5996="","missing",F5996&lt;0,"negative",F5996=0,"zero",AND(F5996&gt;=99999,MOD(F5996,9)=0),"99999 placeholder",AND(F5996&gt;$O$5,D5996="Expense"),"Expense outlier",AND(F5996&gt;$P$5,D5996="Income"),"Income outlier",TRUE,"valid")</f>
        <v>valid</v>
      </c>
      <c r="K5996" s="1" t="str">
        <f>_xlfn.XLOOKUP(I5996,[1]category_mapping!$F$2:$F$19,[1]category_mapping!$G$2:$G$19,E5996)</f>
        <v>utilities</v>
      </c>
      <c r="L5996" s="1" t="str">
        <f>IF(cleaning_working[[#This Row],[date]]="","Missing","Available")</f>
        <v>Available</v>
      </c>
    </row>
    <row r="5997" spans="1:12" x14ac:dyDescent="0.35">
      <c r="A5997" s="1" t="s">
        <v>6055</v>
      </c>
      <c r="B5997" s="1" t="s">
        <v>106</v>
      </c>
      <c r="C5997" s="3">
        <v>45398</v>
      </c>
      <c r="D5997" s="1" t="s">
        <v>13</v>
      </c>
      <c r="E5997" s="1" t="s">
        <v>96</v>
      </c>
      <c r="F5997" s="1">
        <v>3690</v>
      </c>
      <c r="G5997" s="1" t="s">
        <v>64</v>
      </c>
      <c r="H5997" s="1" t="s">
        <v>26</v>
      </c>
      <c r="I5997" s="1" t="s">
        <v>34</v>
      </c>
      <c r="J5997" s="1" t="str" cm="1">
        <f t="array" ref="J5997">_xlfn.IFS(F5997="","missing",F5997&lt;0,"negative",F5997=0,"zero",AND(F5997&gt;=99999,MOD(F5997,9)=0),"99999 placeholder",AND(F5997&gt;$O$5,D5997="Expense"),"Expense outlier",AND(F5997&gt;$P$5,D5997="Income"),"Income outlier",TRUE,"valid")</f>
        <v>valid</v>
      </c>
      <c r="K5997" s="1" t="str">
        <f>_xlfn.XLOOKUP(I5997,[1]category_mapping!$F$2:$F$19,[1]category_mapping!$G$2:$G$19,E5997)</f>
        <v>education</v>
      </c>
      <c r="L5997" s="1" t="str">
        <f>IF(cleaning_working[[#This Row],[date]]="","Missing","Available")</f>
        <v>Available</v>
      </c>
    </row>
    <row r="5998" spans="1:12" x14ac:dyDescent="0.35">
      <c r="A5998" s="1" t="s">
        <v>6056</v>
      </c>
      <c r="B5998" s="1" t="s">
        <v>423</v>
      </c>
      <c r="C5998" s="3">
        <v>45012</v>
      </c>
      <c r="D5998" s="1" t="s">
        <v>13</v>
      </c>
      <c r="E5998" s="1" t="s">
        <v>96</v>
      </c>
      <c r="F5998" s="1">
        <v>1267</v>
      </c>
      <c r="G5998" s="1" t="s">
        <v>40</v>
      </c>
      <c r="H5998" s="1" t="s">
        <v>26</v>
      </c>
      <c r="I5998" s="1" t="s">
        <v>226</v>
      </c>
      <c r="J5998" s="1" t="str" cm="1">
        <f t="array" ref="J5998">_xlfn.IFS(F5998="","missing",F5998&lt;0,"negative",F5998=0,"zero",AND(F5998&gt;=99999,MOD(F5998,9)=0),"99999 placeholder",AND(F5998&gt;$O$5,D5998="Expense"),"Expense outlier",AND(F5998&gt;$P$5,D5998="Income"),"Income outlier",TRUE,"valid")</f>
        <v>valid</v>
      </c>
      <c r="K5998" s="1" t="str">
        <f>_xlfn.XLOOKUP(I5998,[1]category_mapping!$F$2:$F$19,[1]category_mapping!$G$2:$G$19,E5998)</f>
        <v>savings</v>
      </c>
      <c r="L5998" s="1" t="str">
        <f>IF(cleaning_working[[#This Row],[date]]="","Missing","Available")</f>
        <v>Available</v>
      </c>
    </row>
    <row r="5999" spans="1:12" x14ac:dyDescent="0.35">
      <c r="A5999" s="1" t="s">
        <v>6057</v>
      </c>
      <c r="B5999" s="1" t="s">
        <v>30</v>
      </c>
      <c r="C5999" s="3">
        <v>45550</v>
      </c>
      <c r="D5999" s="1" t="s">
        <v>13</v>
      </c>
      <c r="E5999" s="1" t="s">
        <v>17</v>
      </c>
      <c r="F5999" s="1">
        <v>9394</v>
      </c>
      <c r="G5999" s="1" t="s">
        <v>64</v>
      </c>
      <c r="H5999" s="1" t="s">
        <v>83</v>
      </c>
      <c r="I5999" s="1" t="s">
        <v>71</v>
      </c>
      <c r="J5999" s="1" t="str" cm="1">
        <f t="array" ref="J5999">_xlfn.IFS(F5999="","missing",F5999&lt;0,"negative",F5999=0,"zero",AND(F5999&gt;=99999,MOD(F5999,9)=0),"99999 placeholder",AND(F5999&gt;$O$5,D5999="Expense"),"Expense outlier",AND(F5999&gt;$P$5,D5999="Income"),"Income outlier",TRUE,"valid")</f>
        <v>valid</v>
      </c>
      <c r="K5999" s="1" t="str">
        <f>_xlfn.XLOOKUP(I5999,[1]category_mapping!$F$2:$F$19,[1]category_mapping!$G$2:$G$19,E5999)</f>
        <v>health</v>
      </c>
      <c r="L5999" s="1" t="str">
        <f>IF(cleaning_working[[#This Row],[date]]="","Missing","Available")</f>
        <v>Available</v>
      </c>
    </row>
    <row r="6000" spans="1:12" x14ac:dyDescent="0.35">
      <c r="A6000" s="1" t="s">
        <v>6058</v>
      </c>
      <c r="B6000" s="1" t="s">
        <v>491</v>
      </c>
      <c r="C6000" s="3">
        <v>44977</v>
      </c>
      <c r="D6000" s="1" t="s">
        <v>13</v>
      </c>
      <c r="E6000" s="1" t="s">
        <v>39</v>
      </c>
      <c r="F6000" s="1">
        <v>7861</v>
      </c>
      <c r="G6000" s="1" t="s">
        <v>64</v>
      </c>
      <c r="H6000" s="1" t="s">
        <v>83</v>
      </c>
      <c r="I6000" s="1" t="s">
        <v>128</v>
      </c>
      <c r="J6000" s="1" t="str" cm="1">
        <f t="array" ref="J6000">_xlfn.IFS(F6000="","missing",F6000&lt;0,"negative",F6000=0,"zero",AND(F6000&gt;=99999,MOD(F6000,9)=0),"99999 placeholder",AND(F6000&gt;$O$5,D6000="Expense"),"Expense outlier",AND(F6000&gt;$P$5,D6000="Income"),"Income outlier",TRUE,"valid")</f>
        <v>valid</v>
      </c>
      <c r="K6000" s="1" t="str">
        <f>_xlfn.XLOOKUP(I6000,[1]category_mapping!$F$2:$F$19,[1]category_mapping!$G$2:$G$19,E6000)</f>
        <v>utilities</v>
      </c>
      <c r="L6000" s="1" t="str">
        <f>IF(cleaning_working[[#This Row],[date]]="","Missing","Available")</f>
        <v>Available</v>
      </c>
    </row>
    <row r="6001" spans="1:12" x14ac:dyDescent="0.35">
      <c r="A6001" s="1" t="s">
        <v>6059</v>
      </c>
      <c r="B6001" s="1" t="s">
        <v>85</v>
      </c>
      <c r="C6001" s="3">
        <v>44282</v>
      </c>
      <c r="D6001" s="1" t="s">
        <v>13</v>
      </c>
      <c r="E6001" s="1" t="s">
        <v>17</v>
      </c>
      <c r="F6001" s="1">
        <v>7829</v>
      </c>
      <c r="G6001" s="1" t="s">
        <v>64</v>
      </c>
      <c r="H6001" s="1" t="s">
        <v>19</v>
      </c>
      <c r="I6001" s="1" t="s">
        <v>41</v>
      </c>
      <c r="J6001" s="1" t="str" cm="1">
        <f t="array" ref="J6001">_xlfn.IFS(F6001="","missing",F6001&lt;0,"negative",F6001=0,"zero",AND(F6001&gt;=99999,MOD(F6001,9)=0),"99999 placeholder",AND(F6001&gt;$O$5,D6001="Expense"),"Expense outlier",AND(F6001&gt;$P$5,D6001="Income"),"Income outlier",TRUE,"valid")</f>
        <v>valid</v>
      </c>
      <c r="K6001" s="1" t="str">
        <f>_xlfn.XLOOKUP(I6001,[1]category_mapping!$F$2:$F$19,[1]category_mapping!$G$2:$G$19,E6001)</f>
        <v>utilities</v>
      </c>
      <c r="L6001" s="1" t="str">
        <f>IF(cleaning_working[[#This Row],[date]]="","Missing","Available")</f>
        <v>Available</v>
      </c>
    </row>
    <row r="6002" spans="1:12" x14ac:dyDescent="0.35">
      <c r="A6002" s="1" t="s">
        <v>6060</v>
      </c>
      <c r="B6002" s="1" t="s">
        <v>117</v>
      </c>
      <c r="C6002" s="3">
        <v>44632</v>
      </c>
      <c r="D6002" s="1" t="s">
        <v>13</v>
      </c>
      <c r="E6002" s="1" t="s">
        <v>39</v>
      </c>
      <c r="F6002" s="1">
        <v>330</v>
      </c>
      <c r="G6002" s="1" t="s">
        <v>40</v>
      </c>
      <c r="H6002" s="1" t="s">
        <v>26</v>
      </c>
      <c r="I6002" s="1" t="s">
        <v>93</v>
      </c>
      <c r="J6002" s="1" t="str" cm="1">
        <f t="array" ref="J6002">_xlfn.IFS(F6002="","missing",F6002&lt;0,"negative",F6002=0,"zero",AND(F6002&gt;=99999,MOD(F6002,9)=0),"99999 placeholder",AND(F6002&gt;$O$5,D6002="Expense"),"Expense outlier",AND(F6002&gt;$P$5,D6002="Income"),"Income outlier",TRUE,"valid")</f>
        <v>valid</v>
      </c>
      <c r="K6002" s="1" t="str">
        <f>_xlfn.XLOOKUP(I6002,[1]category_mapping!$F$2:$F$19,[1]category_mapping!$G$2:$G$19,E6002)</f>
        <v>food</v>
      </c>
      <c r="L6002" s="1" t="str">
        <f>IF(cleaning_working[[#This Row],[date]]="","Missing","Available")</f>
        <v>Available</v>
      </c>
    </row>
    <row r="6003" spans="1:12" x14ac:dyDescent="0.35">
      <c r="A6003" s="1" t="s">
        <v>6061</v>
      </c>
      <c r="B6003" s="1" t="s">
        <v>376</v>
      </c>
      <c r="C6003" s="3">
        <v>44850</v>
      </c>
      <c r="D6003" s="1" t="s">
        <v>14</v>
      </c>
      <c r="E6003" s="1" t="s">
        <v>70</v>
      </c>
      <c r="F6003" s="1">
        <v>18053</v>
      </c>
      <c r="G6003" s="1" t="s">
        <v>40</v>
      </c>
      <c r="H6003" s="1" t="s">
        <v>133</v>
      </c>
      <c r="I6003" s="1" t="s">
        <v>97</v>
      </c>
      <c r="J6003" s="1" t="str" cm="1">
        <f t="array" ref="J6003">_xlfn.IFS(F6003="","missing",F6003&lt;0,"negative",F6003=0,"zero",AND(F6003&gt;=99999,MOD(F6003,9)=0),"99999 placeholder",AND(F6003&gt;$O$5,D6003="Expense"),"Expense outlier",AND(F6003&gt;$P$5,D6003="Income"),"Income outlier",TRUE,"valid")</f>
        <v>valid</v>
      </c>
      <c r="K6003" s="1" t="str">
        <f>_xlfn.XLOOKUP(I6003,[1]category_mapping!$F$2:$F$19,[1]category_mapping!$G$2:$G$19,E6003)</f>
        <v>health</v>
      </c>
      <c r="L6003" s="1" t="str">
        <f>IF(cleaning_working[[#This Row],[date]]="","Missing","Available")</f>
        <v>Available</v>
      </c>
    </row>
    <row r="6004" spans="1:12" x14ac:dyDescent="0.35">
      <c r="A6004" s="1" t="s">
        <v>6062</v>
      </c>
      <c r="B6004" s="1" t="s">
        <v>125</v>
      </c>
      <c r="C6004" s="3">
        <v>44964</v>
      </c>
      <c r="D6004" s="1" t="s">
        <v>13</v>
      </c>
      <c r="E6004" s="1" t="s">
        <v>17</v>
      </c>
      <c r="F6004" s="1">
        <v>5291</v>
      </c>
      <c r="G6004" s="1" t="s">
        <v>64</v>
      </c>
      <c r="H6004" s="1" t="s">
        <v>133</v>
      </c>
      <c r="J6004" s="1" t="str" cm="1">
        <f t="array" ref="J6004">_xlfn.IFS(F6004="","missing",F6004&lt;0,"negative",F6004=0,"zero",AND(F6004&gt;=99999,MOD(F6004,9)=0),"99999 placeholder",AND(F6004&gt;$O$5,D6004="Expense"),"Expense outlier",AND(F6004&gt;$P$5,D6004="Income"),"Income outlier",TRUE,"valid")</f>
        <v>valid</v>
      </c>
      <c r="K6004" s="1" t="str">
        <f>_xlfn.XLOOKUP(I6004,[1]category_mapping!$F$2:$F$19,[1]category_mapping!$G$2:$G$19,E6004)</f>
        <v>education</v>
      </c>
      <c r="L6004" s="1" t="str">
        <f>IF(cleaning_working[[#This Row],[date]]="","Missing","Available")</f>
        <v>Available</v>
      </c>
    </row>
    <row r="6005" spans="1:12" x14ac:dyDescent="0.35">
      <c r="A6005" s="1" t="s">
        <v>6063</v>
      </c>
      <c r="B6005" s="1" t="s">
        <v>255</v>
      </c>
      <c r="C6005" s="3">
        <v>45415</v>
      </c>
      <c r="D6005" s="1" t="s">
        <v>13</v>
      </c>
      <c r="E6005" s="1" t="s">
        <v>63</v>
      </c>
      <c r="F6005" s="1">
        <v>4137</v>
      </c>
      <c r="G6005" s="1" t="s">
        <v>25</v>
      </c>
      <c r="H6005" s="1" t="s">
        <v>86</v>
      </c>
      <c r="I6005" s="1" t="s">
        <v>41</v>
      </c>
      <c r="J6005" s="1" t="str" cm="1">
        <f t="array" ref="J6005">_xlfn.IFS(F6005="","missing",F6005&lt;0,"negative",F6005=0,"zero",AND(F6005&gt;=99999,MOD(F6005,9)=0),"99999 placeholder",AND(F6005&gt;$O$5,D6005="Expense"),"Expense outlier",AND(F6005&gt;$P$5,D6005="Income"),"Income outlier",TRUE,"valid")</f>
        <v>valid</v>
      </c>
      <c r="K6005" s="1" t="str">
        <f>_xlfn.XLOOKUP(I6005,[1]category_mapping!$F$2:$F$19,[1]category_mapping!$G$2:$G$19,E6005)</f>
        <v>utilities</v>
      </c>
      <c r="L6005" s="1" t="str">
        <f>IF(cleaning_working[[#This Row],[date]]="","Missing","Available")</f>
        <v>Available</v>
      </c>
    </row>
    <row r="6006" spans="1:12" x14ac:dyDescent="0.35">
      <c r="A6006" s="1" t="s">
        <v>6064</v>
      </c>
      <c r="B6006" s="1" t="s">
        <v>44</v>
      </c>
      <c r="C6006" s="3">
        <v>45406</v>
      </c>
      <c r="D6006" s="1" t="s">
        <v>13</v>
      </c>
      <c r="E6006" s="1" t="s">
        <v>63</v>
      </c>
      <c r="F6006" s="1">
        <v>2623</v>
      </c>
      <c r="G6006" s="1" t="s">
        <v>64</v>
      </c>
      <c r="H6006" s="1" t="s">
        <v>52</v>
      </c>
      <c r="I6006" s="1" t="s">
        <v>170</v>
      </c>
      <c r="J6006" s="1" t="str" cm="1">
        <f t="array" ref="J6006">_xlfn.IFS(F6006="","missing",F6006&lt;0,"negative",F6006=0,"zero",AND(F6006&gt;=99999,MOD(F6006,9)=0),"99999 placeholder",AND(F6006&gt;$O$5,D6006="Expense"),"Expense outlier",AND(F6006&gt;$P$5,D6006="Income"),"Income outlier",TRUE,"valid")</f>
        <v>valid</v>
      </c>
      <c r="K6006" s="1" t="str">
        <f>_xlfn.XLOOKUP(I6006,[1]category_mapping!$F$2:$F$19,[1]category_mapping!$G$2:$G$19,E6006)</f>
        <v>health</v>
      </c>
      <c r="L6006" s="1" t="str">
        <f>IF(cleaning_working[[#This Row],[date]]="","Missing","Available")</f>
        <v>Available</v>
      </c>
    </row>
    <row r="6007" spans="1:12" x14ac:dyDescent="0.35">
      <c r="A6007" s="1" t="s">
        <v>2273</v>
      </c>
      <c r="B6007" s="1" t="s">
        <v>95</v>
      </c>
      <c r="C6007" s="3">
        <v>44244</v>
      </c>
      <c r="D6007" s="1" t="s">
        <v>13</v>
      </c>
      <c r="E6007" s="1" t="s">
        <v>96</v>
      </c>
      <c r="F6007" s="1">
        <v>6534</v>
      </c>
      <c r="G6007" s="1" t="s">
        <v>40</v>
      </c>
      <c r="H6007" s="1" t="s">
        <v>19</v>
      </c>
      <c r="I6007" s="1" t="s">
        <v>97</v>
      </c>
      <c r="J6007" s="1" t="str" cm="1">
        <f t="array" ref="J6007">_xlfn.IFS(F6007="","missing",F6007&lt;0,"negative",F6007=0,"zero",AND(F6007&gt;=99999,MOD(F6007,9)=0),"99999 placeholder",AND(F6007&gt;$O$5,D6007="Expense"),"Expense outlier",AND(F6007&gt;$P$5,D6007="Income"),"Income outlier",TRUE,"valid")</f>
        <v>valid</v>
      </c>
      <c r="K6007" s="1" t="str">
        <f>_xlfn.XLOOKUP(I6007,[1]category_mapping!$F$2:$F$19,[1]category_mapping!$G$2:$G$19,E6007)</f>
        <v>health</v>
      </c>
      <c r="L6007" s="1" t="str">
        <f>IF(cleaning_working[[#This Row],[date]]="","Missing","Available")</f>
        <v>Available</v>
      </c>
    </row>
    <row r="6008" spans="1:12" x14ac:dyDescent="0.35">
      <c r="A6008" s="1" t="s">
        <v>6065</v>
      </c>
      <c r="B6008" s="1" t="s">
        <v>182</v>
      </c>
      <c r="C6008" s="3">
        <v>45087</v>
      </c>
      <c r="D6008" s="1" t="s">
        <v>13</v>
      </c>
      <c r="E6008" s="1" t="s">
        <v>24</v>
      </c>
      <c r="F6008" s="1">
        <v>19438</v>
      </c>
      <c r="G6008" s="1" t="s">
        <v>40</v>
      </c>
      <c r="H6008" s="1" t="s">
        <v>52</v>
      </c>
      <c r="I6008" s="1" t="s">
        <v>71</v>
      </c>
      <c r="J6008" s="1" t="str" cm="1">
        <f t="array" ref="J6008">_xlfn.IFS(F6008="","missing",F6008&lt;0,"negative",F6008=0,"zero",AND(F6008&gt;=99999,MOD(F6008,9)=0),"99999 placeholder",AND(F6008&gt;$O$5,D6008="Expense"),"Expense outlier",AND(F6008&gt;$P$5,D6008="Income"),"Income outlier",TRUE,"valid")</f>
        <v>Expense outlier</v>
      </c>
      <c r="K6008" s="1" t="str">
        <f>_xlfn.XLOOKUP(I6008,[1]category_mapping!$F$2:$F$19,[1]category_mapping!$G$2:$G$19,E6008)</f>
        <v>health</v>
      </c>
      <c r="L6008" s="1" t="str">
        <f>IF(cleaning_working[[#This Row],[date]]="","Missing","Available")</f>
        <v>Available</v>
      </c>
    </row>
    <row r="6009" spans="1:12" x14ac:dyDescent="0.35">
      <c r="A6009" s="1" t="s">
        <v>4586</v>
      </c>
      <c r="B6009" s="1" t="s">
        <v>184</v>
      </c>
      <c r="C6009" s="3">
        <v>45486</v>
      </c>
      <c r="D6009" s="1" t="s">
        <v>13</v>
      </c>
      <c r="E6009" s="1" t="s">
        <v>63</v>
      </c>
      <c r="F6009" s="1">
        <v>1000</v>
      </c>
      <c r="G6009" s="1" t="s">
        <v>64</v>
      </c>
      <c r="H6009" s="1" t="s">
        <v>107</v>
      </c>
      <c r="I6009" s="1" t="s">
        <v>226</v>
      </c>
      <c r="J6009" s="1" t="str" cm="1">
        <f t="array" ref="J6009">_xlfn.IFS(F6009="","missing",F6009&lt;0,"negative",F6009=0,"zero",AND(F6009&gt;=99999,MOD(F6009,9)=0),"99999 placeholder",AND(F6009&gt;$O$5,D6009="Expense"),"Expense outlier",AND(F6009&gt;$P$5,D6009="Income"),"Income outlier",TRUE,"valid")</f>
        <v>valid</v>
      </c>
      <c r="K6009" s="1" t="str">
        <f>_xlfn.XLOOKUP(I6009,[1]category_mapping!$F$2:$F$19,[1]category_mapping!$G$2:$G$19,E6009)</f>
        <v>savings</v>
      </c>
      <c r="L6009" s="1" t="str">
        <f>IF(cleaning_working[[#This Row],[date]]="","Missing","Available")</f>
        <v>Available</v>
      </c>
    </row>
    <row r="6010" spans="1:12" x14ac:dyDescent="0.35">
      <c r="A6010" s="1" t="s">
        <v>6066</v>
      </c>
      <c r="B6010" s="1" t="s">
        <v>277</v>
      </c>
      <c r="C6010" s="3">
        <v>45531</v>
      </c>
      <c r="D6010" s="1" t="s">
        <v>13</v>
      </c>
      <c r="E6010" s="1" t="s">
        <v>45</v>
      </c>
      <c r="F6010" s="1">
        <v>2278</v>
      </c>
      <c r="G6010" s="1" t="s">
        <v>64</v>
      </c>
      <c r="H6010" s="1" t="s">
        <v>19</v>
      </c>
      <c r="I6010" s="1" t="s">
        <v>123</v>
      </c>
      <c r="J6010" s="1" t="str" cm="1">
        <f t="array" ref="J6010">_xlfn.IFS(F6010="","missing",F6010&lt;0,"negative",F6010=0,"zero",AND(F6010&gt;=99999,MOD(F6010,9)=0),"99999 placeholder",AND(F6010&gt;$O$5,D6010="Expense"),"Expense outlier",AND(F6010&gt;$P$5,D6010="Income"),"Income outlier",TRUE,"valid")</f>
        <v>valid</v>
      </c>
      <c r="K6010" s="1" t="str">
        <f>_xlfn.XLOOKUP(I6010,[1]category_mapping!$F$2:$F$19,[1]category_mapping!$G$2:$G$19,E6010)</f>
        <v>entertainment</v>
      </c>
      <c r="L6010" s="1" t="str">
        <f>IF(cleaning_working[[#This Row],[date]]="","Missing","Available")</f>
        <v>Available</v>
      </c>
    </row>
    <row r="6011" spans="1:12" x14ac:dyDescent="0.35">
      <c r="A6011" s="1" t="s">
        <v>6067</v>
      </c>
      <c r="B6011" s="1" t="s">
        <v>311</v>
      </c>
      <c r="C6011" s="3">
        <v>45198</v>
      </c>
      <c r="D6011" s="1" t="s">
        <v>13</v>
      </c>
      <c r="E6011" s="1" t="s">
        <v>96</v>
      </c>
      <c r="F6011" s="1">
        <v>9984</v>
      </c>
      <c r="G6011" s="1" t="s">
        <v>18</v>
      </c>
      <c r="H6011" s="1" t="s">
        <v>159</v>
      </c>
      <c r="I6011" s="1" t="s">
        <v>49</v>
      </c>
      <c r="J6011" s="1" t="str" cm="1">
        <f t="array" ref="J6011">_xlfn.IFS(F6011="","missing",F6011&lt;0,"negative",F6011=0,"zero",AND(F6011&gt;=99999,MOD(F6011,9)=0),"99999 placeholder",AND(F6011&gt;$O$5,D6011="Expense"),"Expense outlier",AND(F6011&gt;$P$5,D6011="Income"),"Income outlier",TRUE,"valid")</f>
        <v>valid</v>
      </c>
      <c r="K6011" s="1" t="str">
        <f>_xlfn.XLOOKUP(I6011,[1]category_mapping!$F$2:$F$19,[1]category_mapping!$G$2:$G$19,E6011)</f>
        <v>travel</v>
      </c>
      <c r="L6011" s="1" t="str">
        <f>IF(cleaning_working[[#This Row],[date]]="","Missing","Available")</f>
        <v>Available</v>
      </c>
    </row>
    <row r="6012" spans="1:12" x14ac:dyDescent="0.35">
      <c r="A6012" s="1" t="s">
        <v>6068</v>
      </c>
      <c r="B6012" s="1" t="s">
        <v>85</v>
      </c>
      <c r="C6012" s="3">
        <v>45204</v>
      </c>
      <c r="D6012" s="1" t="s">
        <v>13</v>
      </c>
      <c r="E6012" s="1" t="s">
        <v>17</v>
      </c>
      <c r="F6012" s="1">
        <v>9363</v>
      </c>
      <c r="G6012" s="1" t="s">
        <v>64</v>
      </c>
      <c r="H6012" s="1" t="s">
        <v>107</v>
      </c>
      <c r="I6012" s="1" t="s">
        <v>120</v>
      </c>
      <c r="J6012" s="1" t="str" cm="1">
        <f t="array" ref="J6012">_xlfn.IFS(F6012="","missing",F6012&lt;0,"negative",F6012=0,"zero",AND(F6012&gt;=99999,MOD(F6012,9)=0),"99999 placeholder",AND(F6012&gt;$O$5,D6012="Expense"),"Expense outlier",AND(F6012&gt;$P$5,D6012="Income"),"Income outlier",TRUE,"valid")</f>
        <v>valid</v>
      </c>
      <c r="K6012" s="1" t="str">
        <f>_xlfn.XLOOKUP(I6012,[1]category_mapping!$F$2:$F$19,[1]category_mapping!$G$2:$G$19,E6012)</f>
        <v>food</v>
      </c>
      <c r="L6012" s="1" t="str">
        <f>IF(cleaning_working[[#This Row],[date]]="","Missing","Available")</f>
        <v>Available</v>
      </c>
    </row>
    <row r="6013" spans="1:12" x14ac:dyDescent="0.35">
      <c r="A6013" s="1" t="s">
        <v>6069</v>
      </c>
      <c r="B6013" s="1" t="s">
        <v>111</v>
      </c>
      <c r="C6013" s="3">
        <v>45057</v>
      </c>
      <c r="D6013" s="1" t="s">
        <v>13</v>
      </c>
      <c r="E6013" s="1" t="s">
        <v>39</v>
      </c>
      <c r="F6013" s="1">
        <v>9907</v>
      </c>
      <c r="G6013" s="1" t="s">
        <v>18</v>
      </c>
      <c r="H6013" s="1" t="s">
        <v>133</v>
      </c>
      <c r="J6013" s="1" t="str" cm="1">
        <f t="array" ref="J6013">_xlfn.IFS(F6013="","missing",F6013&lt;0,"negative",F6013=0,"zero",AND(F6013&gt;=99999,MOD(F6013,9)=0),"99999 placeholder",AND(F6013&gt;$O$5,D6013="Expense"),"Expense outlier",AND(F6013&gt;$P$5,D6013="Income"),"Income outlier",TRUE,"valid")</f>
        <v>valid</v>
      </c>
      <c r="K6013" s="1" t="str">
        <f>_xlfn.XLOOKUP(I6013,[1]category_mapping!$F$2:$F$19,[1]category_mapping!$G$2:$G$19,E6013)</f>
        <v>food</v>
      </c>
      <c r="L6013" s="1" t="str">
        <f>IF(cleaning_working[[#This Row],[date]]="","Missing","Available")</f>
        <v>Available</v>
      </c>
    </row>
    <row r="6014" spans="1:12" x14ac:dyDescent="0.35">
      <c r="A6014" s="1" t="s">
        <v>6070</v>
      </c>
      <c r="B6014" s="1" t="s">
        <v>484</v>
      </c>
      <c r="C6014" s="3">
        <v>44408</v>
      </c>
      <c r="D6014" s="1" t="s">
        <v>13</v>
      </c>
      <c r="E6014" s="1" t="s">
        <v>96</v>
      </c>
      <c r="F6014" s="1">
        <v>6997</v>
      </c>
      <c r="G6014" s="1" t="s">
        <v>64</v>
      </c>
      <c r="H6014" s="1" t="s">
        <v>133</v>
      </c>
      <c r="I6014" s="1" t="s">
        <v>120</v>
      </c>
      <c r="J6014" s="1" t="str" cm="1">
        <f t="array" ref="J6014">_xlfn.IFS(F6014="","missing",F6014&lt;0,"negative",F6014=0,"zero",AND(F6014&gt;=99999,MOD(F6014,9)=0),"99999 placeholder",AND(F6014&gt;$O$5,D6014="Expense"),"Expense outlier",AND(F6014&gt;$P$5,D6014="Income"),"Income outlier",TRUE,"valid")</f>
        <v>valid</v>
      </c>
      <c r="K6014" s="1" t="str">
        <f>_xlfn.XLOOKUP(I6014,[1]category_mapping!$F$2:$F$19,[1]category_mapping!$G$2:$G$19,E6014)</f>
        <v>food</v>
      </c>
      <c r="L6014" s="1" t="str">
        <f>IF(cleaning_working[[#This Row],[date]]="","Missing","Available")</f>
        <v>Available</v>
      </c>
    </row>
    <row r="6015" spans="1:12" x14ac:dyDescent="0.35">
      <c r="A6015" s="1" t="s">
        <v>6071</v>
      </c>
      <c r="B6015" s="1" t="s">
        <v>144</v>
      </c>
      <c r="C6015" s="3">
        <v>44324</v>
      </c>
      <c r="D6015" s="1" t="s">
        <v>13</v>
      </c>
      <c r="E6015" s="1" t="s">
        <v>96</v>
      </c>
      <c r="F6015" s="1">
        <v>5005</v>
      </c>
      <c r="G6015" s="1" t="s">
        <v>32</v>
      </c>
      <c r="H6015" s="1" t="s">
        <v>107</v>
      </c>
      <c r="I6015" s="1" t="s">
        <v>27</v>
      </c>
      <c r="J6015" s="1" t="str" cm="1">
        <f t="array" ref="J6015">_xlfn.IFS(F6015="","missing",F6015&lt;0,"negative",F6015=0,"zero",AND(F6015&gt;=99999,MOD(F6015,9)=0),"99999 placeholder",AND(F6015&gt;$O$5,D6015="Expense"),"Expense outlier",AND(F6015&gt;$P$5,D6015="Income"),"Income outlier",TRUE,"valid")</f>
        <v>valid</v>
      </c>
      <c r="K6015" s="1" t="str">
        <f>_xlfn.XLOOKUP(I6015,[1]category_mapping!$F$2:$F$19,[1]category_mapping!$G$2:$G$19,E6015)</f>
        <v>travel</v>
      </c>
      <c r="L6015" s="1" t="str">
        <f>IF(cleaning_working[[#This Row],[date]]="","Missing","Available")</f>
        <v>Available</v>
      </c>
    </row>
    <row r="6016" spans="1:12" x14ac:dyDescent="0.35">
      <c r="A6016" s="1" t="s">
        <v>6072</v>
      </c>
      <c r="B6016" s="1" t="s">
        <v>99</v>
      </c>
      <c r="C6016" s="3">
        <v>44560</v>
      </c>
      <c r="D6016" s="1" t="s">
        <v>13</v>
      </c>
      <c r="E6016" s="1" t="s">
        <v>45</v>
      </c>
      <c r="F6016" s="1">
        <v>8898</v>
      </c>
      <c r="G6016" s="1" t="s">
        <v>18</v>
      </c>
      <c r="H6016" s="1" t="s">
        <v>107</v>
      </c>
      <c r="I6016" s="1" t="s">
        <v>128</v>
      </c>
      <c r="J6016" s="1" t="str" cm="1">
        <f t="array" ref="J6016">_xlfn.IFS(F6016="","missing",F6016&lt;0,"negative",F6016=0,"zero",AND(F6016&gt;=99999,MOD(F6016,9)=0),"99999 placeholder",AND(F6016&gt;$O$5,D6016="Expense"),"Expense outlier",AND(F6016&gt;$P$5,D6016="Income"),"Income outlier",TRUE,"valid")</f>
        <v>valid</v>
      </c>
      <c r="K6016" s="1" t="str">
        <f>_xlfn.XLOOKUP(I6016,[1]category_mapping!$F$2:$F$19,[1]category_mapping!$G$2:$G$19,E6016)</f>
        <v>utilities</v>
      </c>
      <c r="L6016" s="1" t="str">
        <f>IF(cleaning_working[[#This Row],[date]]="","Missing","Available")</f>
        <v>Available</v>
      </c>
    </row>
    <row r="6017" spans="1:12" x14ac:dyDescent="0.35">
      <c r="A6017" s="1" t="s">
        <v>6073</v>
      </c>
      <c r="B6017" s="1" t="s">
        <v>478</v>
      </c>
      <c r="C6017" s="3">
        <v>45563</v>
      </c>
      <c r="D6017" s="1" t="s">
        <v>13</v>
      </c>
      <c r="E6017" s="1" t="s">
        <v>39</v>
      </c>
      <c r="F6017" s="1">
        <v>4871</v>
      </c>
      <c r="G6017" s="1" t="s">
        <v>40</v>
      </c>
      <c r="H6017" s="1" t="s">
        <v>65</v>
      </c>
      <c r="I6017" s="1" t="s">
        <v>58</v>
      </c>
      <c r="J6017" s="1" t="str" cm="1">
        <f t="array" ref="J6017">_xlfn.IFS(F6017="","missing",F6017&lt;0,"negative",F6017=0,"zero",AND(F6017&gt;=99999,MOD(F6017,9)=0),"99999 placeholder",AND(F6017&gt;$O$5,D6017="Expense"),"Expense outlier",AND(F6017&gt;$P$5,D6017="Income"),"Income outlier",TRUE,"valid")</f>
        <v>valid</v>
      </c>
      <c r="K6017" s="1" t="str">
        <f>_xlfn.XLOOKUP(I6017,[1]category_mapping!$F$2:$F$19,[1]category_mapping!$G$2:$G$19,E6017)</f>
        <v>food</v>
      </c>
      <c r="L6017" s="1" t="str">
        <f>IF(cleaning_working[[#This Row],[date]]="","Missing","Available")</f>
        <v>Available</v>
      </c>
    </row>
    <row r="6018" spans="1:12" x14ac:dyDescent="0.35">
      <c r="A6018" s="1" t="s">
        <v>6074</v>
      </c>
      <c r="B6018" s="1" t="s">
        <v>269</v>
      </c>
      <c r="C6018" s="3" t="s">
        <v>38</v>
      </c>
      <c r="D6018" s="1" t="s">
        <v>14</v>
      </c>
      <c r="E6018" s="1" t="s">
        <v>215</v>
      </c>
      <c r="F6018" s="1">
        <v>67937</v>
      </c>
      <c r="G6018" s="1" t="s">
        <v>40</v>
      </c>
      <c r="H6018" s="1" t="s">
        <v>25</v>
      </c>
      <c r="J6018" s="1" t="str" cm="1">
        <f t="array" ref="J6018">_xlfn.IFS(F6018="","missing",F6018&lt;0,"negative",F6018=0,"zero",AND(F6018&gt;=99999,MOD(F6018,9)=0),"99999 placeholder",AND(F6018&gt;$O$5,D6018="Expense"),"Expense outlier",AND(F6018&gt;$P$5,D6018="Income"),"Income outlier",TRUE,"valid")</f>
        <v>valid</v>
      </c>
      <c r="K6018" s="1" t="str">
        <f>_xlfn.XLOOKUP(I6018,[1]category_mapping!$F$2:$F$19,[1]category_mapping!$G$2:$G$19,E6018)</f>
        <v>bonus</v>
      </c>
      <c r="L6018" s="1" t="str">
        <f>IF(cleaning_working[[#This Row],[date]]="","Missing","Available")</f>
        <v>Missing</v>
      </c>
    </row>
    <row r="6019" spans="1:12" x14ac:dyDescent="0.35">
      <c r="A6019" s="1" t="s">
        <v>6075</v>
      </c>
      <c r="B6019" s="1" t="s">
        <v>311</v>
      </c>
      <c r="C6019" s="3">
        <v>45481</v>
      </c>
      <c r="D6019" s="1" t="s">
        <v>13</v>
      </c>
      <c r="E6019" s="1" t="s">
        <v>24</v>
      </c>
      <c r="F6019" s="1">
        <v>26728</v>
      </c>
      <c r="G6019" s="1" t="s">
        <v>25</v>
      </c>
      <c r="H6019" s="1" t="s">
        <v>86</v>
      </c>
      <c r="J6019" s="1" t="str" cm="1">
        <f t="array" ref="J6019">_xlfn.IFS(F6019="","missing",F6019&lt;0,"negative",F6019=0,"zero",AND(F6019&gt;=99999,MOD(F6019,9)=0),"99999 placeholder",AND(F6019&gt;$O$5,D6019="Expense"),"Expense outlier",AND(F6019&gt;$P$5,D6019="Income"),"Income outlier",TRUE,"valid")</f>
        <v>Expense outlier</v>
      </c>
      <c r="K6019" s="1" t="str">
        <f>_xlfn.XLOOKUP(I6019,[1]category_mapping!$F$2:$F$19,[1]category_mapping!$G$2:$G$19,E6019)</f>
        <v>rent</v>
      </c>
      <c r="L6019" s="1" t="str">
        <f>IF(cleaning_working[[#This Row],[date]]="","Missing","Available")</f>
        <v>Available</v>
      </c>
    </row>
    <row r="6020" spans="1:12" x14ac:dyDescent="0.35">
      <c r="A6020" s="1" t="s">
        <v>6076</v>
      </c>
      <c r="B6020" s="1" t="s">
        <v>51</v>
      </c>
      <c r="C6020" s="3" t="s">
        <v>38</v>
      </c>
      <c r="D6020" s="1" t="s">
        <v>13</v>
      </c>
      <c r="E6020" s="1" t="s">
        <v>63</v>
      </c>
      <c r="F6020" s="1">
        <v>9341</v>
      </c>
      <c r="G6020" s="1" t="s">
        <v>18</v>
      </c>
      <c r="H6020" s="1" t="s">
        <v>33</v>
      </c>
      <c r="I6020" s="1" t="s">
        <v>27</v>
      </c>
      <c r="J6020" s="1" t="str" cm="1">
        <f t="array" ref="J6020">_xlfn.IFS(F6020="","missing",F6020&lt;0,"negative",F6020=0,"zero",AND(F6020&gt;=99999,MOD(F6020,9)=0),"99999 placeholder",AND(F6020&gt;$O$5,D6020="Expense"),"Expense outlier",AND(F6020&gt;$P$5,D6020="Income"),"Income outlier",TRUE,"valid")</f>
        <v>valid</v>
      </c>
      <c r="K6020" s="1" t="str">
        <f>_xlfn.XLOOKUP(I6020,[1]category_mapping!$F$2:$F$19,[1]category_mapping!$G$2:$G$19,E6020)</f>
        <v>utilities</v>
      </c>
      <c r="L6020" s="1" t="str">
        <f>IF(cleaning_working[[#This Row],[date]]="","Missing","Available")</f>
        <v>Missing</v>
      </c>
    </row>
    <row r="6021" spans="1:12" x14ac:dyDescent="0.35">
      <c r="A6021" s="1" t="s">
        <v>6077</v>
      </c>
      <c r="B6021" s="1" t="s">
        <v>69</v>
      </c>
      <c r="C6021" s="3">
        <v>45464</v>
      </c>
      <c r="D6021" s="1" t="s">
        <v>13</v>
      </c>
      <c r="E6021" s="1" t="s">
        <v>45</v>
      </c>
      <c r="F6021" s="1">
        <v>2987</v>
      </c>
      <c r="G6021" s="1" t="s">
        <v>32</v>
      </c>
      <c r="H6021" s="1" t="s">
        <v>52</v>
      </c>
      <c r="I6021" s="1" t="s">
        <v>58</v>
      </c>
      <c r="J6021" s="1" t="str" cm="1">
        <f t="array" ref="J6021">_xlfn.IFS(F6021="","missing",F6021&lt;0,"negative",F6021=0,"zero",AND(F6021&gt;=99999,MOD(F6021,9)=0),"99999 placeholder",AND(F6021&gt;$O$5,D6021="Expense"),"Expense outlier",AND(F6021&gt;$P$5,D6021="Income"),"Income outlier",TRUE,"valid")</f>
        <v>valid</v>
      </c>
      <c r="K6021" s="1" t="str">
        <f>_xlfn.XLOOKUP(I6021,[1]category_mapping!$F$2:$F$19,[1]category_mapping!$G$2:$G$19,E6021)</f>
        <v>entertainment</v>
      </c>
      <c r="L6021" s="1" t="str">
        <f>IF(cleaning_working[[#This Row],[date]]="","Missing","Available")</f>
        <v>Available</v>
      </c>
    </row>
    <row r="6022" spans="1:12" x14ac:dyDescent="0.35">
      <c r="A6022" s="1" t="s">
        <v>6078</v>
      </c>
      <c r="B6022" s="1" t="s">
        <v>464</v>
      </c>
      <c r="C6022" s="3">
        <v>44685</v>
      </c>
      <c r="D6022" s="1" t="s">
        <v>14</v>
      </c>
      <c r="E6022" s="1" t="s">
        <v>70</v>
      </c>
      <c r="F6022" s="1">
        <v>13526</v>
      </c>
      <c r="G6022" s="1" t="s">
        <v>32</v>
      </c>
      <c r="H6022" s="1" t="s">
        <v>107</v>
      </c>
      <c r="I6022" s="1" t="s">
        <v>90</v>
      </c>
      <c r="J6022" s="1" t="str" cm="1">
        <f t="array" ref="J6022">_xlfn.IFS(F6022="","missing",F6022&lt;0,"negative",F6022=0,"zero",AND(F6022&gt;=99999,MOD(F6022,9)=0),"99999 placeholder",AND(F6022&gt;$O$5,D6022="Expense"),"Expense outlier",AND(F6022&gt;$P$5,D6022="Income"),"Income outlier",TRUE,"valid")</f>
        <v>valid</v>
      </c>
      <c r="K6022" s="1" t="str">
        <f>_xlfn.XLOOKUP(I6022,[1]category_mapping!$F$2:$F$19,[1]category_mapping!$G$2:$G$19,E6022)</f>
        <v>others</v>
      </c>
      <c r="L6022" s="1" t="str">
        <f>IF(cleaning_working[[#This Row],[date]]="","Missing","Available")</f>
        <v>Available</v>
      </c>
    </row>
    <row r="6023" spans="1:12" x14ac:dyDescent="0.35">
      <c r="A6023" s="1" t="s">
        <v>6079</v>
      </c>
      <c r="B6023" s="1" t="s">
        <v>136</v>
      </c>
      <c r="C6023" s="3">
        <v>45437</v>
      </c>
      <c r="D6023" s="1" t="s">
        <v>13</v>
      </c>
      <c r="E6023" s="1" t="s">
        <v>39</v>
      </c>
      <c r="F6023" s="1">
        <v>8674</v>
      </c>
      <c r="G6023" s="1" t="s">
        <v>40</v>
      </c>
      <c r="H6023" s="1" t="s">
        <v>159</v>
      </c>
      <c r="I6023" s="1" t="s">
        <v>194</v>
      </c>
      <c r="J6023" s="1" t="str" cm="1">
        <f t="array" ref="J6023">_xlfn.IFS(F6023="","missing",F6023&lt;0,"negative",F6023=0,"zero",AND(F6023&gt;=99999,MOD(F6023,9)=0),"99999 placeholder",AND(F6023&gt;$O$5,D6023="Expense"),"Expense outlier",AND(F6023&gt;$P$5,D6023="Income"),"Income outlier",TRUE,"valid")</f>
        <v>valid</v>
      </c>
      <c r="K6023" s="1" t="str">
        <f>_xlfn.XLOOKUP(I6023,[1]category_mapping!$F$2:$F$19,[1]category_mapping!$G$2:$G$19,E6023)</f>
        <v>travel</v>
      </c>
      <c r="L6023" s="1" t="str">
        <f>IF(cleaning_working[[#This Row],[date]]="","Missing","Available")</f>
        <v>Available</v>
      </c>
    </row>
    <row r="6024" spans="1:12" x14ac:dyDescent="0.35">
      <c r="A6024" s="1" t="s">
        <v>6080</v>
      </c>
      <c r="B6024" s="1" t="s">
        <v>233</v>
      </c>
      <c r="C6024" s="3">
        <v>44893</v>
      </c>
      <c r="D6024" s="1" t="s">
        <v>13</v>
      </c>
      <c r="E6024" s="1" t="s">
        <v>39</v>
      </c>
      <c r="F6024" s="1">
        <v>8384</v>
      </c>
      <c r="G6024" s="1" t="s">
        <v>32</v>
      </c>
      <c r="H6024" s="1" t="s">
        <v>65</v>
      </c>
      <c r="I6024" s="1" t="s">
        <v>46</v>
      </c>
      <c r="J6024" s="1" t="str" cm="1">
        <f t="array" ref="J6024">_xlfn.IFS(F6024="","missing",F6024&lt;0,"negative",F6024=0,"zero",AND(F6024&gt;=99999,MOD(F6024,9)=0),"99999 placeholder",AND(F6024&gt;$O$5,D6024="Expense"),"Expense outlier",AND(F6024&gt;$P$5,D6024="Income"),"Income outlier",TRUE,"valid")</f>
        <v>valid</v>
      </c>
      <c r="K6024" s="1" t="str">
        <f>_xlfn.XLOOKUP(I6024,[1]category_mapping!$F$2:$F$19,[1]category_mapping!$G$2:$G$19,E6024)</f>
        <v>food</v>
      </c>
      <c r="L6024" s="1" t="str">
        <f>IF(cleaning_working[[#This Row],[date]]="","Missing","Available")</f>
        <v>Available</v>
      </c>
    </row>
    <row r="6025" spans="1:12" x14ac:dyDescent="0.35">
      <c r="A6025" s="1" t="s">
        <v>6081</v>
      </c>
      <c r="B6025" s="1" t="s">
        <v>311</v>
      </c>
      <c r="C6025" s="3">
        <v>45519</v>
      </c>
      <c r="D6025" s="1" t="s">
        <v>13</v>
      </c>
      <c r="E6025" s="1" t="s">
        <v>39</v>
      </c>
      <c r="F6025" s="1">
        <v>4986</v>
      </c>
      <c r="G6025" s="1" t="s">
        <v>40</v>
      </c>
      <c r="H6025" s="1" t="s">
        <v>33</v>
      </c>
      <c r="I6025" s="1" t="s">
        <v>120</v>
      </c>
      <c r="J6025" s="1" t="str" cm="1">
        <f t="array" ref="J6025">_xlfn.IFS(F6025="","missing",F6025&lt;0,"negative",F6025=0,"zero",AND(F6025&gt;=99999,MOD(F6025,9)=0),"99999 placeholder",AND(F6025&gt;$O$5,D6025="Expense"),"Expense outlier",AND(F6025&gt;$P$5,D6025="Income"),"Income outlier",TRUE,"valid")</f>
        <v>valid</v>
      </c>
      <c r="K6025" s="1" t="str">
        <f>_xlfn.XLOOKUP(I6025,[1]category_mapping!$F$2:$F$19,[1]category_mapping!$G$2:$G$19,E6025)</f>
        <v>food</v>
      </c>
      <c r="L6025" s="1" t="str">
        <f>IF(cleaning_working[[#This Row],[date]]="","Missing","Available")</f>
        <v>Available</v>
      </c>
    </row>
    <row r="6026" spans="1:12" x14ac:dyDescent="0.35">
      <c r="A6026" s="1" t="s">
        <v>6082</v>
      </c>
      <c r="B6026" s="1" t="s">
        <v>82</v>
      </c>
      <c r="C6026" s="3">
        <v>45423</v>
      </c>
      <c r="D6026" s="1" t="s">
        <v>13</v>
      </c>
      <c r="E6026" s="1" t="s">
        <v>96</v>
      </c>
      <c r="F6026" s="1">
        <v>798</v>
      </c>
      <c r="G6026" s="1" t="s">
        <v>40</v>
      </c>
      <c r="H6026" s="1" t="s">
        <v>86</v>
      </c>
      <c r="I6026" s="1" t="s">
        <v>226</v>
      </c>
      <c r="J6026" s="1" t="str" cm="1">
        <f t="array" ref="J6026">_xlfn.IFS(F6026="","missing",F6026&lt;0,"negative",F6026=0,"zero",AND(F6026&gt;=99999,MOD(F6026,9)=0),"99999 placeholder",AND(F6026&gt;$O$5,D6026="Expense"),"Expense outlier",AND(F6026&gt;$P$5,D6026="Income"),"Income outlier",TRUE,"valid")</f>
        <v>valid</v>
      </c>
      <c r="K6026" s="1" t="str">
        <f>_xlfn.XLOOKUP(I6026,[1]category_mapping!$F$2:$F$19,[1]category_mapping!$G$2:$G$19,E6026)</f>
        <v>savings</v>
      </c>
      <c r="L6026" s="1" t="str">
        <f>IF(cleaning_working[[#This Row],[date]]="","Missing","Available")</f>
        <v>Available</v>
      </c>
    </row>
    <row r="6027" spans="1:12" x14ac:dyDescent="0.35">
      <c r="A6027" s="1" t="s">
        <v>6083</v>
      </c>
      <c r="B6027" s="1" t="s">
        <v>345</v>
      </c>
      <c r="C6027" s="3">
        <v>44466</v>
      </c>
      <c r="D6027" s="1" t="s">
        <v>13</v>
      </c>
      <c r="E6027" s="1" t="s">
        <v>63</v>
      </c>
      <c r="F6027" s="1">
        <v>196</v>
      </c>
      <c r="G6027" s="1" t="s">
        <v>32</v>
      </c>
      <c r="H6027" s="1" t="s">
        <v>33</v>
      </c>
      <c r="J6027" s="1" t="str" cm="1">
        <f t="array" ref="J6027">_xlfn.IFS(F6027="","missing",F6027&lt;0,"negative",F6027=0,"zero",AND(F6027&gt;=99999,MOD(F6027,9)=0),"99999 placeholder",AND(F6027&gt;$O$5,D6027="Expense"),"Expense outlier",AND(F6027&gt;$P$5,D6027="Income"),"Income outlier",TRUE,"valid")</f>
        <v>valid</v>
      </c>
      <c r="K6027" s="1" t="str">
        <f>_xlfn.XLOOKUP(I6027,[1]category_mapping!$F$2:$F$19,[1]category_mapping!$G$2:$G$19,E6027)</f>
        <v>utilities</v>
      </c>
      <c r="L6027" s="1" t="str">
        <f>IF(cleaning_working[[#This Row],[date]]="","Missing","Available")</f>
        <v>Available</v>
      </c>
    </row>
    <row r="6028" spans="1:12" x14ac:dyDescent="0.35">
      <c r="A6028" s="1" t="s">
        <v>664</v>
      </c>
      <c r="B6028" s="1" t="s">
        <v>233</v>
      </c>
      <c r="C6028" s="3">
        <v>45593</v>
      </c>
      <c r="D6028" s="1" t="s">
        <v>13</v>
      </c>
      <c r="E6028" s="1" t="s">
        <v>45</v>
      </c>
      <c r="F6028" s="1">
        <v>6781</v>
      </c>
      <c r="G6028" s="1" t="s">
        <v>64</v>
      </c>
      <c r="H6028" s="1" t="s">
        <v>26</v>
      </c>
      <c r="J6028" s="1" t="str" cm="1">
        <f t="array" ref="J6028">_xlfn.IFS(F6028="","missing",F6028&lt;0,"negative",F6028=0,"zero",AND(F6028&gt;=99999,MOD(F6028,9)=0),"99999 placeholder",AND(F6028&gt;$O$5,D6028="Expense"),"Expense outlier",AND(F6028&gt;$P$5,D6028="Income"),"Income outlier",TRUE,"valid")</f>
        <v>valid</v>
      </c>
      <c r="K6028" s="1" t="str">
        <f>_xlfn.XLOOKUP(I6028,[1]category_mapping!$F$2:$F$19,[1]category_mapping!$G$2:$G$19,E6028)</f>
        <v>entertainment</v>
      </c>
      <c r="L6028" s="1" t="str">
        <f>IF(cleaning_working[[#This Row],[date]]="","Missing","Available")</f>
        <v>Available</v>
      </c>
    </row>
    <row r="6029" spans="1:12" x14ac:dyDescent="0.35">
      <c r="A6029" s="1" t="s">
        <v>6084</v>
      </c>
      <c r="B6029" s="1" t="s">
        <v>277</v>
      </c>
      <c r="C6029" s="3">
        <v>44510</v>
      </c>
      <c r="D6029" s="1" t="s">
        <v>13</v>
      </c>
      <c r="E6029" s="1" t="s">
        <v>70</v>
      </c>
      <c r="F6029" s="1">
        <v>5603</v>
      </c>
      <c r="G6029" s="1" t="s">
        <v>18</v>
      </c>
      <c r="H6029" s="1" t="s">
        <v>159</v>
      </c>
      <c r="I6029" s="1" t="s">
        <v>123</v>
      </c>
      <c r="J6029" s="1" t="str" cm="1">
        <f t="array" ref="J6029">_xlfn.IFS(F6029="","missing",F6029&lt;0,"negative",F6029=0,"zero",AND(F6029&gt;=99999,MOD(F6029,9)=0),"99999 placeholder",AND(F6029&gt;$O$5,D6029="Expense"),"Expense outlier",AND(F6029&gt;$P$5,D6029="Income"),"Income outlier",TRUE,"valid")</f>
        <v>valid</v>
      </c>
      <c r="K6029" s="1" t="str">
        <f>_xlfn.XLOOKUP(I6029,[1]category_mapping!$F$2:$F$19,[1]category_mapping!$G$2:$G$19,E6029)</f>
        <v>others</v>
      </c>
      <c r="L6029" s="1" t="str">
        <f>IF(cleaning_working[[#This Row],[date]]="","Missing","Available")</f>
        <v>Available</v>
      </c>
    </row>
    <row r="6030" spans="1:12" x14ac:dyDescent="0.35">
      <c r="A6030" s="1" t="s">
        <v>6085</v>
      </c>
      <c r="B6030" s="1" t="s">
        <v>113</v>
      </c>
      <c r="C6030" s="3">
        <v>44295</v>
      </c>
      <c r="D6030" s="1" t="s">
        <v>13</v>
      </c>
      <c r="E6030" s="1" t="s">
        <v>24</v>
      </c>
      <c r="F6030" s="1">
        <v>8440</v>
      </c>
      <c r="G6030" s="1" t="s">
        <v>32</v>
      </c>
      <c r="H6030" s="1" t="s">
        <v>83</v>
      </c>
      <c r="I6030" s="1" t="s">
        <v>93</v>
      </c>
      <c r="J6030" s="1" t="str" cm="1">
        <f t="array" ref="J6030">_xlfn.IFS(F6030="","missing",F6030&lt;0,"negative",F6030=0,"zero",AND(F6030&gt;=99999,MOD(F6030,9)=0),"99999 placeholder",AND(F6030&gt;$O$5,D6030="Expense"),"Expense outlier",AND(F6030&gt;$P$5,D6030="Income"),"Income outlier",TRUE,"valid")</f>
        <v>valid</v>
      </c>
      <c r="K6030" s="1" t="str">
        <f>_xlfn.XLOOKUP(I6030,[1]category_mapping!$F$2:$F$19,[1]category_mapping!$G$2:$G$19,E6030)</f>
        <v>rent</v>
      </c>
      <c r="L6030" s="1" t="str">
        <f>IF(cleaning_working[[#This Row],[date]]="","Missing","Available")</f>
        <v>Available</v>
      </c>
    </row>
    <row r="6031" spans="1:12" x14ac:dyDescent="0.35">
      <c r="A6031" s="1" t="s">
        <v>6086</v>
      </c>
      <c r="B6031" s="1" t="s">
        <v>48</v>
      </c>
      <c r="C6031" s="3">
        <v>45000</v>
      </c>
      <c r="D6031" s="1" t="s">
        <v>13</v>
      </c>
      <c r="E6031" s="1" t="s">
        <v>96</v>
      </c>
      <c r="F6031" s="1">
        <v>6289</v>
      </c>
      <c r="G6031" s="1" t="s">
        <v>40</v>
      </c>
      <c r="H6031" s="1" t="s">
        <v>19</v>
      </c>
      <c r="I6031" s="1" t="s">
        <v>134</v>
      </c>
      <c r="J6031" s="1" t="str" cm="1">
        <f t="array" ref="J6031">_xlfn.IFS(F6031="","missing",F6031&lt;0,"negative",F6031=0,"zero",AND(F6031&gt;=99999,MOD(F6031,9)=0),"99999 placeholder",AND(F6031&gt;$O$5,D6031="Expense"),"Expense outlier",AND(F6031&gt;$P$5,D6031="Income"),"Income outlier",TRUE,"valid")</f>
        <v>valid</v>
      </c>
      <c r="K6031" s="1" t="str">
        <f>_xlfn.XLOOKUP(I6031,[1]category_mapping!$F$2:$F$19,[1]category_mapping!$G$2:$G$19,E6031)</f>
        <v>education</v>
      </c>
      <c r="L6031" s="1" t="str">
        <f>IF(cleaning_working[[#This Row],[date]]="","Missing","Available")</f>
        <v>Available</v>
      </c>
    </row>
    <row r="6032" spans="1:12" x14ac:dyDescent="0.35">
      <c r="A6032" s="1" t="s">
        <v>6087</v>
      </c>
      <c r="B6032" s="1" t="s">
        <v>372</v>
      </c>
      <c r="C6032" s="3" t="s">
        <v>38</v>
      </c>
      <c r="D6032" s="1" t="s">
        <v>13</v>
      </c>
      <c r="E6032" s="1" t="s">
        <v>24</v>
      </c>
      <c r="F6032" s="1">
        <v>5017</v>
      </c>
      <c r="G6032" s="1" t="s">
        <v>18</v>
      </c>
      <c r="H6032" s="1" t="s">
        <v>25</v>
      </c>
      <c r="I6032" s="1" t="s">
        <v>120</v>
      </c>
      <c r="J6032" s="1" t="str" cm="1">
        <f t="array" ref="J6032">_xlfn.IFS(F6032="","missing",F6032&lt;0,"negative",F6032=0,"zero",AND(F6032&gt;=99999,MOD(F6032,9)=0),"99999 placeholder",AND(F6032&gt;$O$5,D6032="Expense"),"Expense outlier",AND(F6032&gt;$P$5,D6032="Income"),"Income outlier",TRUE,"valid")</f>
        <v>valid</v>
      </c>
      <c r="K6032" s="1" t="str">
        <f>_xlfn.XLOOKUP(I6032,[1]category_mapping!$F$2:$F$19,[1]category_mapping!$G$2:$G$19,E6032)</f>
        <v>food</v>
      </c>
      <c r="L6032" s="1" t="str">
        <f>IF(cleaning_working[[#This Row],[date]]="","Missing","Available")</f>
        <v>Missing</v>
      </c>
    </row>
    <row r="6033" spans="1:12" x14ac:dyDescent="0.35">
      <c r="A6033" s="1" t="s">
        <v>6088</v>
      </c>
      <c r="B6033" s="1" t="s">
        <v>262</v>
      </c>
      <c r="C6033" s="3">
        <v>45261</v>
      </c>
      <c r="D6033" s="1" t="s">
        <v>13</v>
      </c>
      <c r="E6033" s="1" t="s">
        <v>176</v>
      </c>
      <c r="F6033" s="1">
        <v>8643</v>
      </c>
      <c r="G6033" s="1" t="s">
        <v>25</v>
      </c>
      <c r="H6033" s="1" t="s">
        <v>86</v>
      </c>
      <c r="I6033" s="1" t="s">
        <v>58</v>
      </c>
      <c r="J6033" s="1" t="str" cm="1">
        <f t="array" ref="J6033">_xlfn.IFS(F6033="","missing",F6033&lt;0,"negative",F6033=0,"zero",AND(F6033&gt;=99999,MOD(F6033,9)=0),"99999 placeholder",AND(F6033&gt;$O$5,D6033="Expense"),"Expense outlier",AND(F6033&gt;$P$5,D6033="Income"),"Income outlier",TRUE,"valid")</f>
        <v>valid</v>
      </c>
      <c r="K6033" s="1" t="str">
        <f>_xlfn.XLOOKUP(I6033,[1]category_mapping!$F$2:$F$19,[1]category_mapping!$G$2:$G$19,E6033)</f>
        <v>savings</v>
      </c>
      <c r="L6033" s="1" t="str">
        <f>IF(cleaning_working[[#This Row],[date]]="","Missing","Available")</f>
        <v>Available</v>
      </c>
    </row>
    <row r="6034" spans="1:12" x14ac:dyDescent="0.35">
      <c r="A6034" s="1" t="s">
        <v>6089</v>
      </c>
      <c r="B6034" s="1" t="s">
        <v>500</v>
      </c>
      <c r="C6034" s="3">
        <v>44493</v>
      </c>
      <c r="D6034" s="1" t="s">
        <v>13</v>
      </c>
      <c r="E6034" s="1" t="s">
        <v>45</v>
      </c>
      <c r="F6034" s="1">
        <v>1720</v>
      </c>
      <c r="G6034" s="1" t="s">
        <v>18</v>
      </c>
      <c r="H6034" s="1" t="s">
        <v>26</v>
      </c>
      <c r="I6034" s="1" t="s">
        <v>170</v>
      </c>
      <c r="J6034" s="1" t="str" cm="1">
        <f t="array" ref="J6034">_xlfn.IFS(F6034="","missing",F6034&lt;0,"negative",F6034=0,"zero",AND(F6034&gt;=99999,MOD(F6034,9)=0),"99999 placeholder",AND(F6034&gt;$O$5,D6034="Expense"),"Expense outlier",AND(F6034&gt;$P$5,D6034="Income"),"Income outlier",TRUE,"valid")</f>
        <v>valid</v>
      </c>
      <c r="K6034" s="1" t="str">
        <f>_xlfn.XLOOKUP(I6034,[1]category_mapping!$F$2:$F$19,[1]category_mapping!$G$2:$G$19,E6034)</f>
        <v>health</v>
      </c>
      <c r="L6034" s="1" t="str">
        <f>IF(cleaning_working[[#This Row],[date]]="","Missing","Available")</f>
        <v>Available</v>
      </c>
    </row>
    <row r="6035" spans="1:12" x14ac:dyDescent="0.35">
      <c r="A6035" s="1" t="s">
        <v>6090</v>
      </c>
      <c r="B6035" s="1" t="s">
        <v>790</v>
      </c>
      <c r="C6035" s="3">
        <v>45582</v>
      </c>
      <c r="D6035" s="1" t="s">
        <v>13</v>
      </c>
      <c r="E6035" s="1" t="s">
        <v>39</v>
      </c>
      <c r="F6035" s="1">
        <v>495</v>
      </c>
      <c r="G6035" s="1" t="s">
        <v>18</v>
      </c>
      <c r="H6035" s="1" t="s">
        <v>33</v>
      </c>
      <c r="I6035" s="1" t="s">
        <v>87</v>
      </c>
      <c r="J6035" s="1" t="str" cm="1">
        <f t="array" ref="J6035">_xlfn.IFS(F6035="","missing",F6035&lt;0,"negative",F6035=0,"zero",AND(F6035&gt;=99999,MOD(F6035,9)=0),"99999 placeholder",AND(F6035&gt;$O$5,D6035="Expense"),"Expense outlier",AND(F6035&gt;$P$5,D6035="Income"),"Income outlier",TRUE,"valid")</f>
        <v>valid</v>
      </c>
      <c r="K6035" s="1" t="str">
        <f>_xlfn.XLOOKUP(I6035,[1]category_mapping!$F$2:$F$19,[1]category_mapping!$G$2:$G$19,E6035)</f>
        <v>food</v>
      </c>
      <c r="L6035" s="1" t="str">
        <f>IF(cleaning_working[[#This Row],[date]]="","Missing","Available")</f>
        <v>Available</v>
      </c>
    </row>
    <row r="6036" spans="1:12" x14ac:dyDescent="0.35">
      <c r="A6036" s="1" t="s">
        <v>6091</v>
      </c>
      <c r="B6036" s="1" t="s">
        <v>365</v>
      </c>
      <c r="C6036" s="3">
        <v>45518</v>
      </c>
      <c r="D6036" s="1" t="s">
        <v>14</v>
      </c>
      <c r="E6036" s="1" t="s">
        <v>70</v>
      </c>
      <c r="F6036" s="1">
        <v>10748</v>
      </c>
      <c r="G6036" s="1" t="s">
        <v>32</v>
      </c>
      <c r="H6036" s="1" t="s">
        <v>159</v>
      </c>
      <c r="J6036" s="1" t="str" cm="1">
        <f t="array" ref="J6036">_xlfn.IFS(F6036="","missing",F6036&lt;0,"negative",F6036=0,"zero",AND(F6036&gt;=99999,MOD(F6036,9)=0),"99999 placeholder",AND(F6036&gt;$O$5,D6036="Expense"),"Expense outlier",AND(F6036&gt;$P$5,D6036="Income"),"Income outlier",TRUE,"valid")</f>
        <v>valid</v>
      </c>
      <c r="K6036" s="1" t="str">
        <f>_xlfn.XLOOKUP(I6036,[1]category_mapping!$F$2:$F$19,[1]category_mapping!$G$2:$G$19,E6036)</f>
        <v>others</v>
      </c>
      <c r="L6036" s="1" t="str">
        <f>IF(cleaning_working[[#This Row],[date]]="","Missing","Available")</f>
        <v>Available</v>
      </c>
    </row>
    <row r="6037" spans="1:12" x14ac:dyDescent="0.35">
      <c r="A6037" s="1" t="s">
        <v>6092</v>
      </c>
      <c r="B6037" s="1" t="s">
        <v>241</v>
      </c>
      <c r="C6037" s="3">
        <v>45261</v>
      </c>
      <c r="D6037" s="1" t="s">
        <v>13</v>
      </c>
      <c r="E6037" s="1" t="s">
        <v>24</v>
      </c>
      <c r="F6037" s="1">
        <v>38937</v>
      </c>
      <c r="G6037" s="1" t="s">
        <v>32</v>
      </c>
      <c r="H6037" s="1" t="s">
        <v>83</v>
      </c>
      <c r="I6037" s="1" t="s">
        <v>170</v>
      </c>
      <c r="J6037" s="1" t="str" cm="1">
        <f t="array" ref="J6037">_xlfn.IFS(F6037="","missing",F6037&lt;0,"negative",F6037=0,"zero",AND(F6037&gt;=99999,MOD(F6037,9)=0),"99999 placeholder",AND(F6037&gt;$O$5,D6037="Expense"),"Expense outlier",AND(F6037&gt;$P$5,D6037="Income"),"Income outlier",TRUE,"valid")</f>
        <v>Expense outlier</v>
      </c>
      <c r="K6037" s="1" t="str">
        <f>_xlfn.XLOOKUP(I6037,[1]category_mapping!$F$2:$F$19,[1]category_mapping!$G$2:$G$19,E6037)</f>
        <v>health</v>
      </c>
      <c r="L6037" s="1" t="str">
        <f>IF(cleaning_working[[#This Row],[date]]="","Missing","Available")</f>
        <v>Available</v>
      </c>
    </row>
    <row r="6038" spans="1:12" x14ac:dyDescent="0.35">
      <c r="A6038" s="1" t="s">
        <v>6093</v>
      </c>
      <c r="B6038" s="1" t="s">
        <v>136</v>
      </c>
      <c r="C6038" s="3">
        <v>44537</v>
      </c>
      <c r="D6038" s="1" t="s">
        <v>13</v>
      </c>
      <c r="E6038" s="1" t="s">
        <v>45</v>
      </c>
      <c r="F6038" s="1">
        <v>9977</v>
      </c>
      <c r="G6038" s="1" t="s">
        <v>40</v>
      </c>
      <c r="H6038" s="1" t="s">
        <v>86</v>
      </c>
      <c r="I6038" s="1" t="s">
        <v>178</v>
      </c>
      <c r="J6038" s="1" t="str" cm="1">
        <f t="array" ref="J6038">_xlfn.IFS(F6038="","missing",F6038&lt;0,"negative",F6038=0,"zero",AND(F6038&gt;=99999,MOD(F6038,9)=0),"99999 placeholder",AND(F6038&gt;$O$5,D6038="Expense"),"Expense outlier",AND(F6038&gt;$P$5,D6038="Income"),"Income outlier",TRUE,"valid")</f>
        <v>valid</v>
      </c>
      <c r="K6038" s="1" t="str">
        <f>_xlfn.XLOOKUP(I6038,[1]category_mapping!$F$2:$F$19,[1]category_mapping!$G$2:$G$19,E6038)</f>
        <v>rent</v>
      </c>
      <c r="L6038" s="1" t="str">
        <f>IF(cleaning_working[[#This Row],[date]]="","Missing","Available")</f>
        <v>Available</v>
      </c>
    </row>
    <row r="6039" spans="1:12" x14ac:dyDescent="0.35">
      <c r="A6039" s="1" t="s">
        <v>6094</v>
      </c>
      <c r="B6039" s="1" t="s">
        <v>309</v>
      </c>
      <c r="C6039" s="3">
        <v>45608</v>
      </c>
      <c r="D6039" s="1" t="s">
        <v>13</v>
      </c>
      <c r="E6039" s="1" t="s">
        <v>96</v>
      </c>
      <c r="F6039" s="1">
        <v>707</v>
      </c>
      <c r="G6039" s="1" t="s">
        <v>64</v>
      </c>
      <c r="H6039" s="1" t="s">
        <v>83</v>
      </c>
      <c r="I6039" s="1" t="s">
        <v>46</v>
      </c>
      <c r="J6039" s="1" t="str" cm="1">
        <f t="array" ref="J6039">_xlfn.IFS(F6039="","missing",F6039&lt;0,"negative",F6039=0,"zero",AND(F6039&gt;=99999,MOD(F6039,9)=0),"99999 placeholder",AND(F6039&gt;$O$5,D6039="Expense"),"Expense outlier",AND(F6039&gt;$P$5,D6039="Income"),"Income outlier",TRUE,"valid")</f>
        <v>valid</v>
      </c>
      <c r="K6039" s="1" t="str">
        <f>_xlfn.XLOOKUP(I6039,[1]category_mapping!$F$2:$F$19,[1]category_mapping!$G$2:$G$19,E6039)</f>
        <v>travel</v>
      </c>
      <c r="L6039" s="1" t="str">
        <f>IF(cleaning_working[[#This Row],[date]]="","Missing","Available")</f>
        <v>Available</v>
      </c>
    </row>
    <row r="6040" spans="1:12" x14ac:dyDescent="0.35">
      <c r="A6040" s="1" t="s">
        <v>6095</v>
      </c>
      <c r="B6040" s="1" t="s">
        <v>92</v>
      </c>
      <c r="C6040" s="3">
        <v>44493</v>
      </c>
      <c r="D6040" s="1" t="s">
        <v>13</v>
      </c>
      <c r="E6040" s="1" t="s">
        <v>96</v>
      </c>
      <c r="F6040" s="1">
        <v>4272</v>
      </c>
      <c r="G6040" s="1" t="s">
        <v>40</v>
      </c>
      <c r="H6040" s="1" t="s">
        <v>159</v>
      </c>
      <c r="I6040" s="1" t="s">
        <v>53</v>
      </c>
      <c r="J6040" s="1" t="str" cm="1">
        <f t="array" ref="J6040">_xlfn.IFS(F6040="","missing",F6040&lt;0,"negative",F6040=0,"zero",AND(F6040&gt;=99999,MOD(F6040,9)=0),"99999 placeholder",AND(F6040&gt;$O$5,D6040="Expense"),"Expense outlier",AND(F6040&gt;$P$5,D6040="Income"),"Income outlier",TRUE,"valid")</f>
        <v>valid</v>
      </c>
      <c r="K6040" s="1" t="str">
        <f>_xlfn.XLOOKUP(I6040,[1]category_mapping!$F$2:$F$19,[1]category_mapping!$G$2:$G$19,E6040)</f>
        <v>travel</v>
      </c>
      <c r="L6040" s="1" t="str">
        <f>IF(cleaning_working[[#This Row],[date]]="","Missing","Available")</f>
        <v>Available</v>
      </c>
    </row>
    <row r="6041" spans="1:12" x14ac:dyDescent="0.35">
      <c r="A6041" s="1" t="s">
        <v>6096</v>
      </c>
      <c r="B6041" s="1" t="s">
        <v>767</v>
      </c>
      <c r="C6041" s="3">
        <v>44348</v>
      </c>
      <c r="D6041" s="1" t="s">
        <v>13</v>
      </c>
      <c r="E6041" s="1" t="s">
        <v>24</v>
      </c>
      <c r="F6041" s="1">
        <v>2672</v>
      </c>
      <c r="G6041" s="1" t="s">
        <v>18</v>
      </c>
      <c r="H6041" s="1" t="s">
        <v>19</v>
      </c>
      <c r="I6041" s="1" t="s">
        <v>80</v>
      </c>
      <c r="J6041" s="1" t="str" cm="1">
        <f t="array" ref="J6041">_xlfn.IFS(F6041="","missing",F6041&lt;0,"negative",F6041=0,"zero",AND(F6041&gt;=99999,MOD(F6041,9)=0),"99999 placeholder",AND(F6041&gt;$O$5,D6041="Expense"),"Expense outlier",AND(F6041&gt;$P$5,D6041="Income"),"Income outlier",TRUE,"valid")</f>
        <v>valid</v>
      </c>
      <c r="K6041" s="1" t="str">
        <f>_xlfn.XLOOKUP(I6041,[1]category_mapping!$F$2:$F$19,[1]category_mapping!$G$2:$G$19,E6041)</f>
        <v>food</v>
      </c>
      <c r="L6041" s="1" t="str">
        <f>IF(cleaning_working[[#This Row],[date]]="","Missing","Available")</f>
        <v>Available</v>
      </c>
    </row>
    <row r="6042" spans="1:12" x14ac:dyDescent="0.35">
      <c r="A6042" s="1" t="s">
        <v>6097</v>
      </c>
      <c r="B6042" s="1" t="s">
        <v>62</v>
      </c>
      <c r="C6042" s="3">
        <v>45112</v>
      </c>
      <c r="D6042" s="1" t="s">
        <v>14</v>
      </c>
      <c r="E6042" s="1" t="s">
        <v>215</v>
      </c>
      <c r="F6042" s="1">
        <v>20358</v>
      </c>
      <c r="G6042" s="1" t="s">
        <v>32</v>
      </c>
      <c r="H6042" s="1" t="s">
        <v>107</v>
      </c>
      <c r="I6042" s="1" t="s">
        <v>123</v>
      </c>
      <c r="J6042" s="1" t="str" cm="1">
        <f t="array" ref="J6042">_xlfn.IFS(F6042="","missing",F6042&lt;0,"negative",F6042=0,"zero",AND(F6042&gt;=99999,MOD(F6042,9)=0),"99999 placeholder",AND(F6042&gt;$O$5,D6042="Expense"),"Expense outlier",AND(F6042&gt;$P$5,D6042="Income"),"Income outlier",TRUE,"valid")</f>
        <v>valid</v>
      </c>
      <c r="K6042" s="1" t="str">
        <f>_xlfn.XLOOKUP(I6042,[1]category_mapping!$F$2:$F$19,[1]category_mapping!$G$2:$G$19,E6042)</f>
        <v>bonus</v>
      </c>
      <c r="L6042" s="1" t="str">
        <f>IF(cleaning_working[[#This Row],[date]]="","Missing","Available")</f>
        <v>Available</v>
      </c>
    </row>
    <row r="6043" spans="1:12" x14ac:dyDescent="0.35">
      <c r="A6043" s="1" t="s">
        <v>6098</v>
      </c>
      <c r="B6043" s="1" t="s">
        <v>125</v>
      </c>
      <c r="C6043" s="3">
        <v>45481</v>
      </c>
      <c r="D6043" s="1" t="s">
        <v>13</v>
      </c>
      <c r="E6043" s="1" t="s">
        <v>104</v>
      </c>
      <c r="F6043" s="1">
        <v>7389</v>
      </c>
      <c r="G6043" s="1" t="s">
        <v>32</v>
      </c>
      <c r="H6043" s="1" t="s">
        <v>107</v>
      </c>
      <c r="I6043" s="1" t="s">
        <v>27</v>
      </c>
      <c r="J6043" s="1" t="str" cm="1">
        <f t="array" ref="J6043">_xlfn.IFS(F6043="","missing",F6043&lt;0,"negative",F6043=0,"zero",AND(F6043&gt;=99999,MOD(F6043,9)=0),"99999 placeholder",AND(F6043&gt;$O$5,D6043="Expense"),"Expense outlier",AND(F6043&gt;$P$5,D6043="Income"),"Income outlier",TRUE,"valid")</f>
        <v>valid</v>
      </c>
      <c r="K6043" s="1" t="str">
        <f>_xlfn.XLOOKUP(I6043,[1]category_mapping!$F$2:$F$19,[1]category_mapping!$G$2:$G$19,E6043)</f>
        <v>health</v>
      </c>
      <c r="L6043" s="1" t="str">
        <f>IF(cleaning_working[[#This Row],[date]]="","Missing","Available")</f>
        <v>Available</v>
      </c>
    </row>
    <row r="6044" spans="1:12" x14ac:dyDescent="0.35">
      <c r="A6044" s="1" t="s">
        <v>6099</v>
      </c>
      <c r="B6044" s="1" t="s">
        <v>214</v>
      </c>
      <c r="C6044" s="3">
        <v>44627</v>
      </c>
      <c r="D6044" s="1" t="s">
        <v>13</v>
      </c>
      <c r="E6044" s="1" t="s">
        <v>63</v>
      </c>
      <c r="F6044" s="1">
        <v>8528</v>
      </c>
      <c r="G6044" s="1" t="s">
        <v>18</v>
      </c>
      <c r="H6044" s="1" t="s">
        <v>159</v>
      </c>
      <c r="J6044" s="1" t="str" cm="1">
        <f t="array" ref="J6044">_xlfn.IFS(F6044="","missing",F6044&lt;0,"negative",F6044=0,"zero",AND(F6044&gt;=99999,MOD(F6044,9)=0),"99999 placeholder",AND(F6044&gt;$O$5,D6044="Expense"),"Expense outlier",AND(F6044&gt;$P$5,D6044="Income"),"Income outlier",TRUE,"valid")</f>
        <v>valid</v>
      </c>
      <c r="K6044" s="1" t="str">
        <f>_xlfn.XLOOKUP(I6044,[1]category_mapping!$F$2:$F$19,[1]category_mapping!$G$2:$G$19,E6044)</f>
        <v>utilities</v>
      </c>
      <c r="L6044" s="1" t="str">
        <f>IF(cleaning_working[[#This Row],[date]]="","Missing","Available")</f>
        <v>Available</v>
      </c>
    </row>
    <row r="6045" spans="1:12" x14ac:dyDescent="0.35">
      <c r="A6045" s="1" t="s">
        <v>6100</v>
      </c>
      <c r="B6045" s="1" t="s">
        <v>223</v>
      </c>
      <c r="C6045" s="3">
        <v>44343</v>
      </c>
      <c r="D6045" s="1" t="s">
        <v>13</v>
      </c>
      <c r="E6045" s="1" t="s">
        <v>24</v>
      </c>
      <c r="F6045" s="1">
        <v>2171</v>
      </c>
      <c r="G6045" s="1" t="s">
        <v>64</v>
      </c>
      <c r="H6045" s="1" t="s">
        <v>33</v>
      </c>
      <c r="I6045" s="1" t="s">
        <v>272</v>
      </c>
      <c r="J6045" s="1" t="str" cm="1">
        <f t="array" ref="J6045">_xlfn.IFS(F6045="","missing",F6045&lt;0,"negative",F6045=0,"zero",AND(F6045&gt;=99999,MOD(F6045,9)=0),"99999 placeholder",AND(F6045&gt;$O$5,D6045="Expense"),"Expense outlier",AND(F6045&gt;$P$5,D6045="Income"),"Income outlier",TRUE,"valid")</f>
        <v>valid</v>
      </c>
      <c r="K6045" s="1" t="str">
        <f>_xlfn.XLOOKUP(I6045,[1]category_mapping!$F$2:$F$19,[1]category_mapping!$G$2:$G$19,E6045)</f>
        <v>food</v>
      </c>
      <c r="L6045" s="1" t="str">
        <f>IF(cleaning_working[[#This Row],[date]]="","Missing","Available")</f>
        <v>Available</v>
      </c>
    </row>
    <row r="6046" spans="1:12" x14ac:dyDescent="0.35">
      <c r="A6046" s="1" t="s">
        <v>6101</v>
      </c>
      <c r="B6046" s="1" t="s">
        <v>158</v>
      </c>
      <c r="C6046" s="3">
        <v>45358</v>
      </c>
      <c r="D6046" s="1" t="s">
        <v>13</v>
      </c>
      <c r="E6046" s="1" t="s">
        <v>17</v>
      </c>
      <c r="F6046" s="1">
        <v>1820</v>
      </c>
      <c r="G6046" s="1" t="s">
        <v>40</v>
      </c>
      <c r="H6046" s="1" t="s">
        <v>159</v>
      </c>
      <c r="I6046" s="1" t="s">
        <v>97</v>
      </c>
      <c r="J6046" s="1" t="str" cm="1">
        <f t="array" ref="J6046">_xlfn.IFS(F6046="","missing",F6046&lt;0,"negative",F6046=0,"zero",AND(F6046&gt;=99999,MOD(F6046,9)=0),"99999 placeholder",AND(F6046&gt;$O$5,D6046="Expense"),"Expense outlier",AND(F6046&gt;$P$5,D6046="Income"),"Income outlier",TRUE,"valid")</f>
        <v>valid</v>
      </c>
      <c r="K6046" s="1" t="str">
        <f>_xlfn.XLOOKUP(I6046,[1]category_mapping!$F$2:$F$19,[1]category_mapping!$G$2:$G$19,E6046)</f>
        <v>health</v>
      </c>
      <c r="L6046" s="1" t="str">
        <f>IF(cleaning_working[[#This Row],[date]]="","Missing","Available")</f>
        <v>Available</v>
      </c>
    </row>
    <row r="6047" spans="1:12" x14ac:dyDescent="0.35">
      <c r="A6047" s="1" t="s">
        <v>6102</v>
      </c>
      <c r="B6047" s="1" t="s">
        <v>23</v>
      </c>
      <c r="C6047" s="3">
        <v>45140</v>
      </c>
      <c r="D6047" s="1" t="s">
        <v>13</v>
      </c>
      <c r="E6047" s="1" t="s">
        <v>63</v>
      </c>
      <c r="F6047" s="1">
        <v>925</v>
      </c>
      <c r="G6047" s="1" t="s">
        <v>18</v>
      </c>
      <c r="H6047" s="1" t="s">
        <v>25</v>
      </c>
      <c r="I6047" s="1" t="s">
        <v>170</v>
      </c>
      <c r="J6047" s="1" t="str" cm="1">
        <f t="array" ref="J6047">_xlfn.IFS(F6047="","missing",F6047&lt;0,"negative",F6047=0,"zero",AND(F6047&gt;=99999,MOD(F6047,9)=0),"99999 placeholder",AND(F6047&gt;$O$5,D6047="Expense"),"Expense outlier",AND(F6047&gt;$P$5,D6047="Income"),"Income outlier",TRUE,"valid")</f>
        <v>valid</v>
      </c>
      <c r="K6047" s="1" t="str">
        <f>_xlfn.XLOOKUP(I6047,[1]category_mapping!$F$2:$F$19,[1]category_mapping!$G$2:$G$19,E6047)</f>
        <v>health</v>
      </c>
      <c r="L6047" s="1" t="str">
        <f>IF(cleaning_working[[#This Row],[date]]="","Missing","Available")</f>
        <v>Available</v>
      </c>
    </row>
    <row r="6048" spans="1:12" x14ac:dyDescent="0.35">
      <c r="A6048" s="1" t="s">
        <v>6103</v>
      </c>
      <c r="B6048" s="1" t="s">
        <v>77</v>
      </c>
      <c r="C6048" s="3">
        <v>45050</v>
      </c>
      <c r="D6048" s="1" t="s">
        <v>13</v>
      </c>
      <c r="E6048" s="1" t="s">
        <v>96</v>
      </c>
      <c r="F6048" s="1">
        <v>2303</v>
      </c>
      <c r="G6048" s="1" t="s">
        <v>32</v>
      </c>
      <c r="H6048" s="1" t="s">
        <v>33</v>
      </c>
      <c r="I6048" s="1" t="s">
        <v>90</v>
      </c>
      <c r="J6048" s="1" t="str" cm="1">
        <f t="array" ref="J6048">_xlfn.IFS(F6048="","missing",F6048&lt;0,"negative",F6048=0,"zero",AND(F6048&gt;=99999,MOD(F6048,9)=0),"99999 placeholder",AND(F6048&gt;$O$5,D6048="Expense"),"Expense outlier",AND(F6048&gt;$P$5,D6048="Income"),"Income outlier",TRUE,"valid")</f>
        <v>valid</v>
      </c>
      <c r="K6048" s="1" t="str">
        <f>_xlfn.XLOOKUP(I6048,[1]category_mapping!$F$2:$F$19,[1]category_mapping!$G$2:$G$19,E6048)</f>
        <v>travel</v>
      </c>
      <c r="L6048" s="1" t="str">
        <f>IF(cleaning_working[[#This Row],[date]]="","Missing","Available")</f>
        <v>Available</v>
      </c>
    </row>
    <row r="6049" spans="1:12" x14ac:dyDescent="0.35">
      <c r="A6049" s="1" t="s">
        <v>6104</v>
      </c>
      <c r="B6049" s="1" t="s">
        <v>257</v>
      </c>
      <c r="C6049" s="3">
        <v>45636</v>
      </c>
      <c r="D6049" s="1" t="s">
        <v>13</v>
      </c>
      <c r="E6049" s="1" t="s">
        <v>45</v>
      </c>
      <c r="F6049" s="1">
        <v>8561</v>
      </c>
      <c r="G6049" s="1" t="s">
        <v>18</v>
      </c>
      <c r="H6049" s="1" t="s">
        <v>83</v>
      </c>
      <c r="I6049" s="1" t="s">
        <v>20</v>
      </c>
      <c r="J6049" s="1" t="str" cm="1">
        <f t="array" ref="J6049">_xlfn.IFS(F6049="","missing",F6049&lt;0,"negative",F6049=0,"zero",AND(F6049&gt;=99999,MOD(F6049,9)=0),"99999 placeholder",AND(F6049&gt;$O$5,D6049="Expense"),"Expense outlier",AND(F6049&gt;$P$5,D6049="Income"),"Income outlier",TRUE,"valid")</f>
        <v>valid</v>
      </c>
      <c r="K6049" s="1" t="str">
        <f>_xlfn.XLOOKUP(I6049,[1]category_mapping!$F$2:$F$19,[1]category_mapping!$G$2:$G$19,E6049)</f>
        <v>entertainment</v>
      </c>
      <c r="L6049" s="1" t="str">
        <f>IF(cleaning_working[[#This Row],[date]]="","Missing","Available")</f>
        <v>Available</v>
      </c>
    </row>
    <row r="6050" spans="1:12" x14ac:dyDescent="0.35">
      <c r="A6050" s="1" t="s">
        <v>6105</v>
      </c>
      <c r="B6050" s="1" t="s">
        <v>229</v>
      </c>
      <c r="C6050" s="3">
        <v>44897</v>
      </c>
      <c r="D6050" s="1" t="s">
        <v>13</v>
      </c>
      <c r="E6050" s="1" t="s">
        <v>45</v>
      </c>
      <c r="F6050" s="1">
        <v>1840</v>
      </c>
      <c r="G6050" s="1" t="s">
        <v>25</v>
      </c>
      <c r="H6050" s="1" t="s">
        <v>159</v>
      </c>
      <c r="I6050" s="1" t="s">
        <v>226</v>
      </c>
      <c r="J6050" s="1" t="str" cm="1">
        <f t="array" ref="J6050">_xlfn.IFS(F6050="","missing",F6050&lt;0,"negative",F6050=0,"zero",AND(F6050&gt;=99999,MOD(F6050,9)=0),"99999 placeholder",AND(F6050&gt;$O$5,D6050="Expense"),"Expense outlier",AND(F6050&gt;$P$5,D6050="Income"),"Income outlier",TRUE,"valid")</f>
        <v>valid</v>
      </c>
      <c r="K6050" s="1" t="str">
        <f>_xlfn.XLOOKUP(I6050,[1]category_mapping!$F$2:$F$19,[1]category_mapping!$G$2:$G$19,E6050)</f>
        <v>savings</v>
      </c>
      <c r="L6050" s="1" t="str">
        <f>IF(cleaning_working[[#This Row],[date]]="","Missing","Available")</f>
        <v>Available</v>
      </c>
    </row>
    <row r="6051" spans="1:12" x14ac:dyDescent="0.35">
      <c r="A6051" s="1" t="s">
        <v>6106</v>
      </c>
      <c r="B6051" s="1" t="s">
        <v>190</v>
      </c>
      <c r="C6051" s="3">
        <v>44906</v>
      </c>
      <c r="D6051" s="1" t="s">
        <v>14</v>
      </c>
      <c r="E6051" s="1" t="s">
        <v>215</v>
      </c>
      <c r="F6051" s="1">
        <v>13272</v>
      </c>
      <c r="G6051" s="1" t="s">
        <v>40</v>
      </c>
      <c r="H6051" s="1" t="s">
        <v>26</v>
      </c>
      <c r="I6051" s="1" t="s">
        <v>128</v>
      </c>
      <c r="J6051" s="1" t="str" cm="1">
        <f t="array" ref="J6051">_xlfn.IFS(F6051="","missing",F6051&lt;0,"negative",F6051=0,"zero",AND(F6051&gt;=99999,MOD(F6051,9)=0),"99999 placeholder",AND(F6051&gt;$O$5,D6051="Expense"),"Expense outlier",AND(F6051&gt;$P$5,D6051="Income"),"Income outlier",TRUE,"valid")</f>
        <v>valid</v>
      </c>
      <c r="K6051" s="1" t="str">
        <f>_xlfn.XLOOKUP(I6051,[1]category_mapping!$F$2:$F$19,[1]category_mapping!$G$2:$G$19,E6051)</f>
        <v>utilities</v>
      </c>
      <c r="L6051" s="1" t="str">
        <f>IF(cleaning_working[[#This Row],[date]]="","Missing","Available")</f>
        <v>Available</v>
      </c>
    </row>
    <row r="6052" spans="1:12" x14ac:dyDescent="0.35">
      <c r="A6052" s="1" t="s">
        <v>6107</v>
      </c>
      <c r="B6052" s="1" t="s">
        <v>381</v>
      </c>
      <c r="C6052" s="3">
        <v>44972</v>
      </c>
      <c r="D6052" s="1" t="s">
        <v>13</v>
      </c>
      <c r="E6052" s="1" t="s">
        <v>63</v>
      </c>
      <c r="F6052" s="1">
        <v>8015</v>
      </c>
      <c r="G6052" s="1" t="s">
        <v>32</v>
      </c>
      <c r="H6052" s="1" t="s">
        <v>107</v>
      </c>
      <c r="I6052" s="1" t="s">
        <v>71</v>
      </c>
      <c r="J6052" s="1" t="str" cm="1">
        <f t="array" ref="J6052">_xlfn.IFS(F6052="","missing",F6052&lt;0,"negative",F6052=0,"zero",AND(F6052&gt;=99999,MOD(F6052,9)=0),"99999 placeholder",AND(F6052&gt;$O$5,D6052="Expense"),"Expense outlier",AND(F6052&gt;$P$5,D6052="Income"),"Income outlier",TRUE,"valid")</f>
        <v>valid</v>
      </c>
      <c r="K6052" s="1" t="str">
        <f>_xlfn.XLOOKUP(I6052,[1]category_mapping!$F$2:$F$19,[1]category_mapping!$G$2:$G$19,E6052)</f>
        <v>health</v>
      </c>
      <c r="L6052" s="1" t="str">
        <f>IF(cleaning_working[[#This Row],[date]]="","Missing","Available")</f>
        <v>Available</v>
      </c>
    </row>
    <row r="6053" spans="1:12" x14ac:dyDescent="0.35">
      <c r="A6053" s="1" t="s">
        <v>6108</v>
      </c>
      <c r="B6053" s="1" t="s">
        <v>329</v>
      </c>
      <c r="C6053" s="3">
        <v>44909</v>
      </c>
      <c r="D6053" s="1" t="s">
        <v>13</v>
      </c>
      <c r="E6053" s="1" t="s">
        <v>39</v>
      </c>
      <c r="F6053" s="1">
        <v>5301</v>
      </c>
      <c r="G6053" s="1" t="s">
        <v>32</v>
      </c>
      <c r="H6053" s="1" t="s">
        <v>19</v>
      </c>
      <c r="I6053" s="1" t="s">
        <v>20</v>
      </c>
      <c r="J6053" s="1" t="str" cm="1">
        <f t="array" ref="J6053">_xlfn.IFS(F6053="","missing",F6053&lt;0,"negative",F6053=0,"zero",AND(F6053&gt;=99999,MOD(F6053,9)=0),"99999 placeholder",AND(F6053&gt;$O$5,D6053="Expense"),"Expense outlier",AND(F6053&gt;$P$5,D6053="Income"),"Income outlier",TRUE,"valid")</f>
        <v>valid</v>
      </c>
      <c r="K6053" s="1" t="str">
        <f>_xlfn.XLOOKUP(I6053,[1]category_mapping!$F$2:$F$19,[1]category_mapping!$G$2:$G$19,E6053)</f>
        <v>entertainment</v>
      </c>
      <c r="L6053" s="1" t="str">
        <f>IF(cleaning_working[[#This Row],[date]]="","Missing","Available")</f>
        <v>Available</v>
      </c>
    </row>
    <row r="6054" spans="1:12" x14ac:dyDescent="0.35">
      <c r="A6054" s="1" t="s">
        <v>6109</v>
      </c>
      <c r="B6054" s="1" t="s">
        <v>336</v>
      </c>
      <c r="C6054" s="3">
        <v>44296</v>
      </c>
      <c r="D6054" s="1" t="s">
        <v>13</v>
      </c>
      <c r="E6054" s="1" t="s">
        <v>104</v>
      </c>
      <c r="F6054" s="1">
        <v>7586</v>
      </c>
      <c r="G6054" s="1" t="s">
        <v>64</v>
      </c>
      <c r="H6054" s="1" t="s">
        <v>25</v>
      </c>
      <c r="J6054" s="1" t="str" cm="1">
        <f t="array" ref="J6054">_xlfn.IFS(F6054="","missing",F6054&lt;0,"negative",F6054=0,"zero",AND(F6054&gt;=99999,MOD(F6054,9)=0),"99999 placeholder",AND(F6054&gt;$O$5,D6054="Expense"),"Expense outlier",AND(F6054&gt;$P$5,D6054="Income"),"Income outlier",TRUE,"valid")</f>
        <v>valid</v>
      </c>
      <c r="K6054" s="1" t="str">
        <f>_xlfn.XLOOKUP(I6054,[1]category_mapping!$F$2:$F$19,[1]category_mapping!$G$2:$G$19,E6054)</f>
        <v>health</v>
      </c>
      <c r="L6054" s="1" t="str">
        <f>IF(cleaning_working[[#This Row],[date]]="","Missing","Available")</f>
        <v>Available</v>
      </c>
    </row>
    <row r="6055" spans="1:12" x14ac:dyDescent="0.35">
      <c r="A6055" s="1" t="s">
        <v>6110</v>
      </c>
      <c r="B6055" s="1" t="s">
        <v>190</v>
      </c>
      <c r="C6055" s="3">
        <v>44375</v>
      </c>
      <c r="D6055" s="1" t="s">
        <v>13</v>
      </c>
      <c r="E6055" s="1" t="s">
        <v>63</v>
      </c>
      <c r="F6055" s="1">
        <v>5832</v>
      </c>
      <c r="G6055" s="1" t="s">
        <v>40</v>
      </c>
      <c r="H6055" s="1" t="s">
        <v>83</v>
      </c>
      <c r="I6055" s="1" t="s">
        <v>128</v>
      </c>
      <c r="J6055" s="1" t="str" cm="1">
        <f t="array" ref="J6055">_xlfn.IFS(F6055="","missing",F6055&lt;0,"negative",F6055=0,"zero",AND(F6055&gt;=99999,MOD(F6055,9)=0),"99999 placeholder",AND(F6055&gt;$O$5,D6055="Expense"),"Expense outlier",AND(F6055&gt;$P$5,D6055="Income"),"Income outlier",TRUE,"valid")</f>
        <v>valid</v>
      </c>
      <c r="K6055" s="1" t="str">
        <f>_xlfn.XLOOKUP(I6055,[1]category_mapping!$F$2:$F$19,[1]category_mapping!$G$2:$G$19,E6055)</f>
        <v>utilities</v>
      </c>
      <c r="L6055" s="1" t="str">
        <f>IF(cleaning_working[[#This Row],[date]]="","Missing","Available")</f>
        <v>Available</v>
      </c>
    </row>
    <row r="6056" spans="1:12" x14ac:dyDescent="0.35">
      <c r="A6056" s="1" t="s">
        <v>6111</v>
      </c>
      <c r="B6056" s="1" t="s">
        <v>208</v>
      </c>
      <c r="C6056" s="3">
        <v>44296</v>
      </c>
      <c r="D6056" s="1" t="s">
        <v>13</v>
      </c>
      <c r="E6056" s="1" t="s">
        <v>39</v>
      </c>
      <c r="F6056" s="1">
        <v>4796</v>
      </c>
      <c r="G6056" s="1" t="s">
        <v>32</v>
      </c>
      <c r="H6056" s="1" t="s">
        <v>33</v>
      </c>
      <c r="I6056" s="1" t="s">
        <v>134</v>
      </c>
      <c r="J6056" s="1" t="str" cm="1">
        <f t="array" ref="J6056">_xlfn.IFS(F6056="","missing",F6056&lt;0,"negative",F6056=0,"zero",AND(F6056&gt;=99999,MOD(F6056,9)=0),"99999 placeholder",AND(F6056&gt;$O$5,D6056="Expense"),"Expense outlier",AND(F6056&gt;$P$5,D6056="Income"),"Income outlier",TRUE,"valid")</f>
        <v>valid</v>
      </c>
      <c r="K6056" s="1" t="str">
        <f>_xlfn.XLOOKUP(I6056,[1]category_mapping!$F$2:$F$19,[1]category_mapping!$G$2:$G$19,E6056)</f>
        <v>education</v>
      </c>
      <c r="L6056" s="1" t="str">
        <f>IF(cleaning_working[[#This Row],[date]]="","Missing","Available")</f>
        <v>Available</v>
      </c>
    </row>
    <row r="6057" spans="1:12" x14ac:dyDescent="0.35">
      <c r="A6057" s="1" t="s">
        <v>6112</v>
      </c>
      <c r="B6057" s="1" t="s">
        <v>262</v>
      </c>
      <c r="C6057" s="3">
        <v>44880</v>
      </c>
      <c r="D6057" s="1" t="s">
        <v>13</v>
      </c>
      <c r="E6057" s="1" t="s">
        <v>17</v>
      </c>
      <c r="F6057" s="1">
        <v>7298</v>
      </c>
      <c r="G6057" s="1" t="s">
        <v>64</v>
      </c>
      <c r="H6057" s="1" t="s">
        <v>83</v>
      </c>
      <c r="I6057" s="1" t="s">
        <v>34</v>
      </c>
      <c r="J6057" s="1" t="str" cm="1">
        <f t="array" ref="J6057">_xlfn.IFS(F6057="","missing",F6057&lt;0,"negative",F6057=0,"zero",AND(F6057&gt;=99999,MOD(F6057,9)=0),"99999 placeholder",AND(F6057&gt;$O$5,D6057="Expense"),"Expense outlier",AND(F6057&gt;$P$5,D6057="Income"),"Income outlier",TRUE,"valid")</f>
        <v>valid</v>
      </c>
      <c r="K6057" s="1" t="str">
        <f>_xlfn.XLOOKUP(I6057,[1]category_mapping!$F$2:$F$19,[1]category_mapping!$G$2:$G$19,E6057)</f>
        <v>education</v>
      </c>
      <c r="L6057" s="1" t="str">
        <f>IF(cleaning_working[[#This Row],[date]]="","Missing","Available")</f>
        <v>Available</v>
      </c>
    </row>
    <row r="6058" spans="1:12" x14ac:dyDescent="0.35">
      <c r="A6058" s="1" t="s">
        <v>6113</v>
      </c>
      <c r="B6058" s="1" t="s">
        <v>782</v>
      </c>
      <c r="C6058" s="3">
        <v>45439</v>
      </c>
      <c r="D6058" s="1" t="s">
        <v>13</v>
      </c>
      <c r="E6058" s="1" t="s">
        <v>24</v>
      </c>
      <c r="F6058" s="1">
        <v>6952</v>
      </c>
      <c r="G6058" s="1" t="s">
        <v>25</v>
      </c>
      <c r="H6058" s="1" t="s">
        <v>65</v>
      </c>
      <c r="I6058" s="1" t="s">
        <v>226</v>
      </c>
      <c r="J6058" s="1" t="str" cm="1">
        <f t="array" ref="J6058">_xlfn.IFS(F6058="","missing",F6058&lt;0,"negative",F6058=0,"zero",AND(F6058&gt;=99999,MOD(F6058,9)=0),"99999 placeholder",AND(F6058&gt;$O$5,D6058="Expense"),"Expense outlier",AND(F6058&gt;$P$5,D6058="Income"),"Income outlier",TRUE,"valid")</f>
        <v>valid</v>
      </c>
      <c r="K6058" s="1" t="str">
        <f>_xlfn.XLOOKUP(I6058,[1]category_mapping!$F$2:$F$19,[1]category_mapping!$G$2:$G$19,E6058)</f>
        <v>savings</v>
      </c>
      <c r="L6058" s="1" t="str">
        <f>IF(cleaning_working[[#This Row],[date]]="","Missing","Available")</f>
        <v>Available</v>
      </c>
    </row>
    <row r="6059" spans="1:12" x14ac:dyDescent="0.35">
      <c r="A6059" s="1" t="s">
        <v>6114</v>
      </c>
      <c r="B6059" s="1" t="s">
        <v>132</v>
      </c>
      <c r="C6059" s="3">
        <v>45450</v>
      </c>
      <c r="D6059" s="1" t="s">
        <v>13</v>
      </c>
      <c r="E6059" s="1" t="s">
        <v>17</v>
      </c>
      <c r="F6059" s="1">
        <v>9703</v>
      </c>
      <c r="G6059" s="1" t="s">
        <v>64</v>
      </c>
      <c r="H6059" s="1" t="s">
        <v>107</v>
      </c>
      <c r="I6059" s="1" t="s">
        <v>93</v>
      </c>
      <c r="J6059" s="1" t="str" cm="1">
        <f t="array" ref="J6059">_xlfn.IFS(F6059="","missing",F6059&lt;0,"negative",F6059=0,"zero",AND(F6059&gt;=99999,MOD(F6059,9)=0),"99999 placeholder",AND(F6059&gt;$O$5,D6059="Expense"),"Expense outlier",AND(F6059&gt;$P$5,D6059="Income"),"Income outlier",TRUE,"valid")</f>
        <v>valid</v>
      </c>
      <c r="K6059" s="1" t="str">
        <f>_xlfn.XLOOKUP(I6059,[1]category_mapping!$F$2:$F$19,[1]category_mapping!$G$2:$G$19,E6059)</f>
        <v>education</v>
      </c>
      <c r="L6059" s="1" t="str">
        <f>IF(cleaning_working[[#This Row],[date]]="","Missing","Available")</f>
        <v>Available</v>
      </c>
    </row>
    <row r="6060" spans="1:12" x14ac:dyDescent="0.35">
      <c r="A6060" s="1" t="s">
        <v>6115</v>
      </c>
      <c r="B6060" s="1" t="s">
        <v>362</v>
      </c>
      <c r="C6060" s="3">
        <v>44315</v>
      </c>
      <c r="D6060" s="1" t="s">
        <v>13</v>
      </c>
      <c r="E6060" s="1" t="s">
        <v>96</v>
      </c>
      <c r="F6060" s="1">
        <v>8154</v>
      </c>
      <c r="G6060" s="1" t="s">
        <v>64</v>
      </c>
      <c r="H6060" s="1" t="s">
        <v>107</v>
      </c>
      <c r="I6060" s="1" t="s">
        <v>120</v>
      </c>
      <c r="J6060" s="1" t="str" cm="1">
        <f t="array" ref="J6060">_xlfn.IFS(F6060="","missing",F6060&lt;0,"negative",F6060=0,"zero",AND(F6060&gt;=99999,MOD(F6060,9)=0),"99999 placeholder",AND(F6060&gt;$O$5,D6060="Expense"),"Expense outlier",AND(F6060&gt;$P$5,D6060="Income"),"Income outlier",TRUE,"valid")</f>
        <v>valid</v>
      </c>
      <c r="K6060" s="1" t="str">
        <f>_xlfn.XLOOKUP(I6060,[1]category_mapping!$F$2:$F$19,[1]category_mapping!$G$2:$G$19,E6060)</f>
        <v>food</v>
      </c>
      <c r="L6060" s="1" t="str">
        <f>IF(cleaning_working[[#This Row],[date]]="","Missing","Available")</f>
        <v>Available</v>
      </c>
    </row>
    <row r="6061" spans="1:12" x14ac:dyDescent="0.35">
      <c r="A6061" s="1" t="s">
        <v>6116</v>
      </c>
      <c r="B6061" s="1" t="s">
        <v>289</v>
      </c>
      <c r="C6061" s="3">
        <v>45257</v>
      </c>
      <c r="D6061" s="1" t="s">
        <v>13</v>
      </c>
      <c r="E6061" s="1" t="s">
        <v>96</v>
      </c>
      <c r="F6061" s="1">
        <v>6472</v>
      </c>
      <c r="G6061" s="1" t="s">
        <v>18</v>
      </c>
      <c r="H6061" s="1" t="s">
        <v>83</v>
      </c>
      <c r="I6061" s="1" t="s">
        <v>137</v>
      </c>
      <c r="J6061" s="1" t="str" cm="1">
        <f t="array" ref="J6061">_xlfn.IFS(F6061="","missing",F6061&lt;0,"negative",F6061=0,"zero",AND(F6061&gt;=99999,MOD(F6061,9)=0),"99999 placeholder",AND(F6061&gt;$O$5,D6061="Expense"),"Expense outlier",AND(F6061&gt;$P$5,D6061="Income"),"Income outlier",TRUE,"valid")</f>
        <v>valid</v>
      </c>
      <c r="K6061" s="1" t="str">
        <f>_xlfn.XLOOKUP(I6061,[1]category_mapping!$F$2:$F$19,[1]category_mapping!$G$2:$G$19,E6061)</f>
        <v>travel</v>
      </c>
      <c r="L6061" s="1" t="str">
        <f>IF(cleaning_working[[#This Row],[date]]="","Missing","Available")</f>
        <v>Available</v>
      </c>
    </row>
    <row r="6062" spans="1:12" x14ac:dyDescent="0.35">
      <c r="A6062" s="1" t="s">
        <v>6117</v>
      </c>
      <c r="B6062" s="1" t="s">
        <v>210</v>
      </c>
      <c r="C6062" s="3">
        <v>44856</v>
      </c>
      <c r="D6062" s="1" t="s">
        <v>13</v>
      </c>
      <c r="E6062" s="1" t="s">
        <v>17</v>
      </c>
      <c r="F6062" s="1">
        <v>6576</v>
      </c>
      <c r="G6062" s="1" t="s">
        <v>64</v>
      </c>
      <c r="H6062" s="1" t="s">
        <v>159</v>
      </c>
      <c r="I6062" s="1" t="s">
        <v>71</v>
      </c>
      <c r="J6062" s="1" t="str" cm="1">
        <f t="array" ref="J6062">_xlfn.IFS(F6062="","missing",F6062&lt;0,"negative",F6062=0,"zero",AND(F6062&gt;=99999,MOD(F6062,9)=0),"99999 placeholder",AND(F6062&gt;$O$5,D6062="Expense"),"Expense outlier",AND(F6062&gt;$P$5,D6062="Income"),"Income outlier",TRUE,"valid")</f>
        <v>valid</v>
      </c>
      <c r="K6062" s="1" t="str">
        <f>_xlfn.XLOOKUP(I6062,[1]category_mapping!$F$2:$F$19,[1]category_mapping!$G$2:$G$19,E6062)</f>
        <v>health</v>
      </c>
      <c r="L6062" s="1" t="str">
        <f>IF(cleaning_working[[#This Row],[date]]="","Missing","Available")</f>
        <v>Available</v>
      </c>
    </row>
    <row r="6063" spans="1:12" x14ac:dyDescent="0.35">
      <c r="A6063" s="1" t="s">
        <v>6118</v>
      </c>
      <c r="B6063" s="1" t="s">
        <v>360</v>
      </c>
      <c r="C6063" s="3">
        <v>45508</v>
      </c>
      <c r="D6063" s="1" t="s">
        <v>13</v>
      </c>
      <c r="E6063" s="1" t="s">
        <v>93</v>
      </c>
      <c r="F6063" s="1">
        <v>7434</v>
      </c>
      <c r="G6063" s="1" t="s">
        <v>64</v>
      </c>
      <c r="H6063" s="1" t="s">
        <v>19</v>
      </c>
      <c r="J6063" s="1" t="str" cm="1">
        <f t="array" ref="J6063">_xlfn.IFS(F6063="","missing",F6063&lt;0,"negative",F6063=0,"zero",AND(F6063&gt;=99999,MOD(F6063,9)=0),"99999 placeholder",AND(F6063&gt;$O$5,D6063="Expense"),"Expense outlier",AND(F6063&gt;$P$5,D6063="Income"),"Income outlier",TRUE,"valid")</f>
        <v>valid</v>
      </c>
      <c r="K6063" s="1" t="str">
        <f>_xlfn.XLOOKUP(I6063,[1]category_mapping!$F$2:$F$19,[1]category_mapping!$G$2:$G$19,E6063)</f>
        <v>misc</v>
      </c>
      <c r="L6063" s="1" t="str">
        <f>IF(cleaning_working[[#This Row],[date]]="","Missing","Available")</f>
        <v>Available</v>
      </c>
    </row>
    <row r="6064" spans="1:12" x14ac:dyDescent="0.35">
      <c r="A6064" s="1" t="s">
        <v>6119</v>
      </c>
      <c r="B6064" s="1" t="s">
        <v>402</v>
      </c>
      <c r="C6064" s="3">
        <v>45215</v>
      </c>
      <c r="D6064" s="1" t="s">
        <v>13</v>
      </c>
      <c r="E6064" s="1" t="s">
        <v>63</v>
      </c>
      <c r="F6064" s="1">
        <v>7086</v>
      </c>
      <c r="G6064" s="1" t="s">
        <v>25</v>
      </c>
      <c r="H6064" s="1" t="s">
        <v>159</v>
      </c>
      <c r="I6064" s="1" t="s">
        <v>162</v>
      </c>
      <c r="J6064" s="1" t="str" cm="1">
        <f t="array" ref="J6064">_xlfn.IFS(F6064="","missing",F6064&lt;0,"negative",F6064=0,"zero",AND(F6064&gt;=99999,MOD(F6064,9)=0),"99999 placeholder",AND(F6064&gt;$O$5,D6064="Expense"),"Expense outlier",AND(F6064&gt;$P$5,D6064="Income"),"Income outlier",TRUE,"valid")</f>
        <v>valid</v>
      </c>
      <c r="K6064" s="1" t="str">
        <f>_xlfn.XLOOKUP(I6064,[1]category_mapping!$F$2:$F$19,[1]category_mapping!$G$2:$G$19,E6064)</f>
        <v>utilities</v>
      </c>
      <c r="L6064" s="1" t="str">
        <f>IF(cleaning_working[[#This Row],[date]]="","Missing","Available")</f>
        <v>Available</v>
      </c>
    </row>
    <row r="6065" spans="1:12" x14ac:dyDescent="0.35">
      <c r="A6065" s="1" t="s">
        <v>6120</v>
      </c>
      <c r="B6065" s="1" t="s">
        <v>416</v>
      </c>
      <c r="C6065" s="3">
        <v>45310</v>
      </c>
      <c r="D6065" s="1" t="s">
        <v>13</v>
      </c>
      <c r="E6065" s="1" t="s">
        <v>39</v>
      </c>
      <c r="F6065" s="1">
        <v>609</v>
      </c>
      <c r="G6065" s="1" t="s">
        <v>32</v>
      </c>
      <c r="H6065" s="1" t="s">
        <v>25</v>
      </c>
      <c r="I6065" s="1" t="s">
        <v>272</v>
      </c>
      <c r="J6065" s="1" t="str" cm="1">
        <f t="array" ref="J6065">_xlfn.IFS(F6065="","missing",F6065&lt;0,"negative",F6065=0,"zero",AND(F6065&gt;=99999,MOD(F6065,9)=0),"99999 placeholder",AND(F6065&gt;$O$5,D6065="Expense"),"Expense outlier",AND(F6065&gt;$P$5,D6065="Income"),"Income outlier",TRUE,"valid")</f>
        <v>valid</v>
      </c>
      <c r="K6065" s="1" t="str">
        <f>_xlfn.XLOOKUP(I6065,[1]category_mapping!$F$2:$F$19,[1]category_mapping!$G$2:$G$19,E6065)</f>
        <v>food</v>
      </c>
      <c r="L6065" s="1" t="str">
        <f>IF(cleaning_working[[#This Row],[date]]="","Missing","Available")</f>
        <v>Available</v>
      </c>
    </row>
    <row r="6066" spans="1:12" x14ac:dyDescent="0.35">
      <c r="A6066" s="1" t="s">
        <v>6121</v>
      </c>
      <c r="B6066" s="1" t="s">
        <v>257</v>
      </c>
      <c r="C6066" s="3">
        <v>45301</v>
      </c>
      <c r="D6066" s="1" t="s">
        <v>14</v>
      </c>
      <c r="E6066" s="1" t="s">
        <v>57</v>
      </c>
      <c r="F6066" s="1">
        <v>71916</v>
      </c>
      <c r="G6066" s="1" t="s">
        <v>32</v>
      </c>
      <c r="H6066" s="1" t="s">
        <v>25</v>
      </c>
      <c r="J6066" s="1" t="str" cm="1">
        <f t="array" ref="J6066">_xlfn.IFS(F6066="","missing",F6066&lt;0,"negative",F6066=0,"zero",AND(F6066&gt;=99999,MOD(F6066,9)=0),"99999 placeholder",AND(F6066&gt;$O$5,D6066="Expense"),"Expense outlier",AND(F6066&gt;$P$5,D6066="Income"),"Income outlier",TRUE,"valid")</f>
        <v>valid</v>
      </c>
      <c r="K6066" s="1" t="str">
        <f>_xlfn.XLOOKUP(I6066,[1]category_mapping!$F$2:$F$19,[1]category_mapping!$G$2:$G$19,E6066)</f>
        <v>salary</v>
      </c>
      <c r="L6066" s="1" t="str">
        <f>IF(cleaning_working[[#This Row],[date]]="","Missing","Available")</f>
        <v>Available</v>
      </c>
    </row>
    <row r="6067" spans="1:12" x14ac:dyDescent="0.35">
      <c r="A6067" s="1" t="s">
        <v>6122</v>
      </c>
      <c r="B6067" s="1" t="s">
        <v>56</v>
      </c>
      <c r="C6067" s="3">
        <v>44297</v>
      </c>
      <c r="D6067" s="1" t="s">
        <v>14</v>
      </c>
      <c r="E6067" s="1" t="s">
        <v>119</v>
      </c>
      <c r="F6067" s="1">
        <v>12564</v>
      </c>
      <c r="G6067" s="1" t="s">
        <v>18</v>
      </c>
      <c r="H6067" s="1" t="s">
        <v>107</v>
      </c>
      <c r="I6067" s="1" t="s">
        <v>90</v>
      </c>
      <c r="J6067" s="1" t="str" cm="1">
        <f t="array" ref="J6067">_xlfn.IFS(F6067="","missing",F6067&lt;0,"negative",F6067=0,"zero",AND(F6067&gt;=99999,MOD(F6067,9)=0),"99999 placeholder",AND(F6067&gt;$O$5,D6067="Expense"),"Expense outlier",AND(F6067&gt;$P$5,D6067="Income"),"Income outlier",TRUE,"valid")</f>
        <v>valid</v>
      </c>
      <c r="K6067" s="1" t="str">
        <f>_xlfn.XLOOKUP(I6067,[1]category_mapping!$F$2:$F$19,[1]category_mapping!$G$2:$G$19,E6067)</f>
        <v>investment</v>
      </c>
      <c r="L6067" s="1" t="str">
        <f>IF(cleaning_working[[#This Row],[date]]="","Missing","Available")</f>
        <v>Available</v>
      </c>
    </row>
    <row r="6068" spans="1:12" x14ac:dyDescent="0.35">
      <c r="A6068" s="1" t="s">
        <v>6123</v>
      </c>
      <c r="B6068" s="1" t="s">
        <v>336</v>
      </c>
      <c r="C6068" s="3">
        <v>44717</v>
      </c>
      <c r="D6068" s="1" t="s">
        <v>14</v>
      </c>
      <c r="E6068" s="1" t="s">
        <v>70</v>
      </c>
      <c r="F6068" s="1">
        <v>57399</v>
      </c>
      <c r="G6068" s="1" t="s">
        <v>18</v>
      </c>
      <c r="H6068" s="1" t="s">
        <v>107</v>
      </c>
      <c r="I6068" s="1" t="s">
        <v>20</v>
      </c>
      <c r="J6068" s="1" t="str" cm="1">
        <f t="array" ref="J6068">_xlfn.IFS(F6068="","missing",F6068&lt;0,"negative",F6068=0,"zero",AND(F6068&gt;=99999,MOD(F6068,9)=0),"99999 placeholder",AND(F6068&gt;$O$5,D6068="Expense"),"Expense outlier",AND(F6068&gt;$P$5,D6068="Income"),"Income outlier",TRUE,"valid")</f>
        <v>valid</v>
      </c>
      <c r="K6068" s="1" t="str">
        <f>_xlfn.XLOOKUP(I6068,[1]category_mapping!$F$2:$F$19,[1]category_mapping!$G$2:$G$19,E6068)</f>
        <v>entertainment</v>
      </c>
      <c r="L6068" s="1" t="str">
        <f>IF(cleaning_working[[#This Row],[date]]="","Missing","Available")</f>
        <v>Available</v>
      </c>
    </row>
    <row r="6069" spans="1:12" x14ac:dyDescent="0.35">
      <c r="A6069" s="1" t="s">
        <v>6124</v>
      </c>
      <c r="B6069" s="1" t="s">
        <v>301</v>
      </c>
      <c r="C6069" s="3">
        <v>44861</v>
      </c>
      <c r="D6069" s="1" t="s">
        <v>13</v>
      </c>
      <c r="E6069" s="1" t="s">
        <v>63</v>
      </c>
      <c r="F6069" s="1">
        <v>8886</v>
      </c>
      <c r="G6069" s="1" t="s">
        <v>64</v>
      </c>
      <c r="H6069" s="1" t="s">
        <v>65</v>
      </c>
      <c r="I6069" s="1" t="s">
        <v>93</v>
      </c>
      <c r="J6069" s="1" t="str" cm="1">
        <f t="array" ref="J6069">_xlfn.IFS(F6069="","missing",F6069&lt;0,"negative",F6069=0,"zero",AND(F6069&gt;=99999,MOD(F6069,9)=0),"99999 placeholder",AND(F6069&gt;$O$5,D6069="Expense"),"Expense outlier",AND(F6069&gt;$P$5,D6069="Income"),"Income outlier",TRUE,"valid")</f>
        <v>valid</v>
      </c>
      <c r="K6069" s="1" t="str">
        <f>_xlfn.XLOOKUP(I6069,[1]category_mapping!$F$2:$F$19,[1]category_mapping!$G$2:$G$19,E6069)</f>
        <v>utilities</v>
      </c>
      <c r="L6069" s="1" t="str">
        <f>IF(cleaning_working[[#This Row],[date]]="","Missing","Available")</f>
        <v>Available</v>
      </c>
    </row>
    <row r="6070" spans="1:12" x14ac:dyDescent="0.35">
      <c r="A6070" s="1" t="s">
        <v>6125</v>
      </c>
      <c r="B6070" s="1" t="s">
        <v>223</v>
      </c>
      <c r="C6070" s="3">
        <v>44718</v>
      </c>
      <c r="D6070" s="1" t="s">
        <v>13</v>
      </c>
      <c r="E6070" s="1" t="s">
        <v>24</v>
      </c>
      <c r="F6070" s="1">
        <v>45903</v>
      </c>
      <c r="G6070" s="1" t="s">
        <v>18</v>
      </c>
      <c r="H6070" s="1" t="s">
        <v>26</v>
      </c>
      <c r="I6070" s="1" t="s">
        <v>178</v>
      </c>
      <c r="J6070" s="1" t="str" cm="1">
        <f t="array" ref="J6070">_xlfn.IFS(F6070="","missing",F6070&lt;0,"negative",F6070=0,"zero",AND(F6070&gt;=99999,MOD(F6070,9)=0),"99999 placeholder",AND(F6070&gt;$O$5,D6070="Expense"),"Expense outlier",AND(F6070&gt;$P$5,D6070="Income"),"Income outlier",TRUE,"valid")</f>
        <v>Expense outlier</v>
      </c>
      <c r="K6070" s="1" t="str">
        <f>_xlfn.XLOOKUP(I6070,[1]category_mapping!$F$2:$F$19,[1]category_mapping!$G$2:$G$19,E6070)</f>
        <v>rent</v>
      </c>
      <c r="L6070" s="1" t="str">
        <f>IF(cleaning_working[[#This Row],[date]]="","Missing","Available")</f>
        <v>Available</v>
      </c>
    </row>
    <row r="6071" spans="1:12" x14ac:dyDescent="0.35">
      <c r="A6071" s="1" t="s">
        <v>6126</v>
      </c>
      <c r="B6071" s="1" t="s">
        <v>101</v>
      </c>
      <c r="C6071" s="3">
        <v>44780</v>
      </c>
      <c r="D6071" s="1" t="s">
        <v>14</v>
      </c>
      <c r="E6071" s="1" t="s">
        <v>70</v>
      </c>
      <c r="F6071" s="1">
        <v>17353</v>
      </c>
      <c r="G6071" s="1" t="s">
        <v>64</v>
      </c>
      <c r="H6071" s="1" t="s">
        <v>107</v>
      </c>
      <c r="I6071" s="1" t="s">
        <v>272</v>
      </c>
      <c r="J6071" s="1" t="str" cm="1">
        <f t="array" ref="J6071">_xlfn.IFS(F6071="","missing",F6071&lt;0,"negative",F6071=0,"zero",AND(F6071&gt;=99999,MOD(F6071,9)=0),"99999 placeholder",AND(F6071&gt;$O$5,D6071="Expense"),"Expense outlier",AND(F6071&gt;$P$5,D6071="Income"),"Income outlier",TRUE,"valid")</f>
        <v>valid</v>
      </c>
      <c r="K6071" s="1" t="str">
        <f>_xlfn.XLOOKUP(I6071,[1]category_mapping!$F$2:$F$19,[1]category_mapping!$G$2:$G$19,E6071)</f>
        <v>food</v>
      </c>
      <c r="L6071" s="1" t="str">
        <f>IF(cleaning_working[[#This Row],[date]]="","Missing","Available")</f>
        <v>Available</v>
      </c>
    </row>
    <row r="6072" spans="1:12" x14ac:dyDescent="0.35">
      <c r="A6072" s="1" t="s">
        <v>6127</v>
      </c>
      <c r="B6072" s="1" t="s">
        <v>1044</v>
      </c>
      <c r="C6072" s="3">
        <v>44819</v>
      </c>
      <c r="D6072" s="1" t="s">
        <v>14</v>
      </c>
      <c r="E6072" s="1" t="s">
        <v>215</v>
      </c>
      <c r="F6072" s="1">
        <v>34198</v>
      </c>
      <c r="G6072" s="1" t="s">
        <v>32</v>
      </c>
      <c r="H6072" s="1" t="s">
        <v>65</v>
      </c>
      <c r="I6072" s="1" t="s">
        <v>71</v>
      </c>
      <c r="J6072" s="1" t="str" cm="1">
        <f t="array" ref="J6072">_xlfn.IFS(F6072="","missing",F6072&lt;0,"negative",F6072=0,"zero",AND(F6072&gt;=99999,MOD(F6072,9)=0),"99999 placeholder",AND(F6072&gt;$O$5,D6072="Expense"),"Expense outlier",AND(F6072&gt;$P$5,D6072="Income"),"Income outlier",TRUE,"valid")</f>
        <v>valid</v>
      </c>
      <c r="K6072" s="1" t="str">
        <f>_xlfn.XLOOKUP(I6072,[1]category_mapping!$F$2:$F$19,[1]category_mapping!$G$2:$G$19,E6072)</f>
        <v>health</v>
      </c>
      <c r="L6072" s="1" t="str">
        <f>IF(cleaning_working[[#This Row],[date]]="","Missing","Available")</f>
        <v>Available</v>
      </c>
    </row>
    <row r="6073" spans="1:12" x14ac:dyDescent="0.35">
      <c r="A6073" s="1" t="s">
        <v>6128</v>
      </c>
      <c r="B6073" s="1" t="s">
        <v>345</v>
      </c>
      <c r="C6073" s="3">
        <v>45186</v>
      </c>
      <c r="D6073" s="1" t="s">
        <v>13</v>
      </c>
      <c r="E6073" s="1" t="s">
        <v>24</v>
      </c>
      <c r="F6073" s="1">
        <v>4999</v>
      </c>
      <c r="G6073" s="1" t="s">
        <v>40</v>
      </c>
      <c r="H6073" s="1" t="s">
        <v>83</v>
      </c>
      <c r="I6073" s="1" t="s">
        <v>170</v>
      </c>
      <c r="J6073" s="1" t="str" cm="1">
        <f t="array" ref="J6073">_xlfn.IFS(F6073="","missing",F6073&lt;0,"negative",F6073=0,"zero",AND(F6073&gt;=99999,MOD(F6073,9)=0),"99999 placeholder",AND(F6073&gt;$O$5,D6073="Expense"),"Expense outlier",AND(F6073&gt;$P$5,D6073="Income"),"Income outlier",TRUE,"valid")</f>
        <v>valid</v>
      </c>
      <c r="K6073" s="1" t="str">
        <f>_xlfn.XLOOKUP(I6073,[1]category_mapping!$F$2:$F$19,[1]category_mapping!$G$2:$G$19,E6073)</f>
        <v>health</v>
      </c>
      <c r="L6073" s="1" t="str">
        <f>IF(cleaning_working[[#This Row],[date]]="","Missing","Available")</f>
        <v>Available</v>
      </c>
    </row>
    <row r="6074" spans="1:12" x14ac:dyDescent="0.35">
      <c r="A6074" s="1" t="s">
        <v>6129</v>
      </c>
      <c r="B6074" s="1" t="s">
        <v>44</v>
      </c>
      <c r="C6074" s="3">
        <v>45463</v>
      </c>
      <c r="D6074" s="1" t="s">
        <v>13</v>
      </c>
      <c r="E6074" s="1" t="s">
        <v>45</v>
      </c>
      <c r="F6074" s="1">
        <v>6035</v>
      </c>
      <c r="G6074" s="1" t="s">
        <v>40</v>
      </c>
      <c r="H6074" s="1" t="s">
        <v>83</v>
      </c>
      <c r="I6074" s="1" t="s">
        <v>134</v>
      </c>
      <c r="J6074" s="1" t="str" cm="1">
        <f t="array" ref="J6074">_xlfn.IFS(F6074="","missing",F6074&lt;0,"negative",F6074=0,"zero",AND(F6074&gt;=99999,MOD(F6074,9)=0),"99999 placeholder",AND(F6074&gt;$O$5,D6074="Expense"),"Expense outlier",AND(F6074&gt;$P$5,D6074="Income"),"Income outlier",TRUE,"valid")</f>
        <v>valid</v>
      </c>
      <c r="K6074" s="1" t="str">
        <f>_xlfn.XLOOKUP(I6074,[1]category_mapping!$F$2:$F$19,[1]category_mapping!$G$2:$G$19,E6074)</f>
        <v>education</v>
      </c>
      <c r="L6074" s="1" t="str">
        <f>IF(cleaning_working[[#This Row],[date]]="","Missing","Available")</f>
        <v>Available</v>
      </c>
    </row>
    <row r="6075" spans="1:12" x14ac:dyDescent="0.35">
      <c r="A6075" s="1" t="s">
        <v>6130</v>
      </c>
      <c r="B6075" s="1" t="s">
        <v>386</v>
      </c>
      <c r="C6075" s="3">
        <v>45106</v>
      </c>
      <c r="D6075" s="1" t="s">
        <v>13</v>
      </c>
      <c r="E6075" s="1" t="s">
        <v>96</v>
      </c>
      <c r="F6075" s="1">
        <v>7527</v>
      </c>
      <c r="G6075" s="1" t="s">
        <v>32</v>
      </c>
      <c r="H6075" s="1" t="s">
        <v>25</v>
      </c>
      <c r="J6075" s="1" t="str" cm="1">
        <f t="array" ref="J6075">_xlfn.IFS(F6075="","missing",F6075&lt;0,"negative",F6075=0,"zero",AND(F6075&gt;=99999,MOD(F6075,9)=0),"99999 placeholder",AND(F6075&gt;$O$5,D6075="Expense"),"Expense outlier",AND(F6075&gt;$P$5,D6075="Income"),"Income outlier",TRUE,"valid")</f>
        <v>valid</v>
      </c>
      <c r="K6075" s="1" t="str">
        <f>_xlfn.XLOOKUP(I6075,[1]category_mapping!$F$2:$F$19,[1]category_mapping!$G$2:$G$19,E6075)</f>
        <v>travel</v>
      </c>
      <c r="L6075" s="1" t="str">
        <f>IF(cleaning_working[[#This Row],[date]]="","Missing","Available")</f>
        <v>Available</v>
      </c>
    </row>
    <row r="6076" spans="1:12" x14ac:dyDescent="0.35">
      <c r="A6076" s="1" t="s">
        <v>6131</v>
      </c>
      <c r="B6076" s="1" t="s">
        <v>351</v>
      </c>
      <c r="C6076" s="3">
        <v>44894</v>
      </c>
      <c r="D6076" s="1" t="s">
        <v>13</v>
      </c>
      <c r="E6076" s="1" t="s">
        <v>45</v>
      </c>
      <c r="F6076" s="1">
        <v>5706</v>
      </c>
      <c r="G6076" s="1" t="s">
        <v>32</v>
      </c>
      <c r="H6076" s="1" t="s">
        <v>133</v>
      </c>
      <c r="J6076" s="1" t="str" cm="1">
        <f t="array" ref="J6076">_xlfn.IFS(F6076="","missing",F6076&lt;0,"negative",F6076=0,"zero",AND(F6076&gt;=99999,MOD(F6076,9)=0),"99999 placeholder",AND(F6076&gt;$O$5,D6076="Expense"),"Expense outlier",AND(F6076&gt;$P$5,D6076="Income"),"Income outlier",TRUE,"valid")</f>
        <v>valid</v>
      </c>
      <c r="K6076" s="1" t="str">
        <f>_xlfn.XLOOKUP(I6076,[1]category_mapping!$F$2:$F$19,[1]category_mapping!$G$2:$G$19,E6076)</f>
        <v>entertainment</v>
      </c>
      <c r="L6076" s="1" t="str">
        <f>IF(cleaning_working[[#This Row],[date]]="","Missing","Available")</f>
        <v>Available</v>
      </c>
    </row>
    <row r="6077" spans="1:12" x14ac:dyDescent="0.35">
      <c r="A6077" s="1" t="s">
        <v>6132</v>
      </c>
      <c r="B6077" s="1" t="s">
        <v>144</v>
      </c>
      <c r="C6077" s="3">
        <v>44239</v>
      </c>
      <c r="D6077" s="1" t="s">
        <v>13</v>
      </c>
      <c r="E6077" s="1" t="s">
        <v>96</v>
      </c>
      <c r="F6077" s="1">
        <v>5529</v>
      </c>
      <c r="G6077" s="1" t="s">
        <v>18</v>
      </c>
      <c r="H6077" s="1" t="s">
        <v>86</v>
      </c>
      <c r="I6077" s="1" t="s">
        <v>217</v>
      </c>
      <c r="J6077" s="1" t="str" cm="1">
        <f t="array" ref="J6077">_xlfn.IFS(F6077="","missing",F6077&lt;0,"negative",F6077=0,"zero",AND(F6077&gt;=99999,MOD(F6077,9)=0),"99999 placeholder",AND(F6077&gt;$O$5,D6077="Expense"),"Expense outlier",AND(F6077&gt;$P$5,D6077="Income"),"Income outlier",TRUE,"valid")</f>
        <v>valid</v>
      </c>
      <c r="K6077" s="1" t="str">
        <f>_xlfn.XLOOKUP(I6077,[1]category_mapping!$F$2:$F$19,[1]category_mapping!$G$2:$G$19,E6077)</f>
        <v>rent</v>
      </c>
      <c r="L6077" s="1" t="str">
        <f>IF(cleaning_working[[#This Row],[date]]="","Missing","Available")</f>
        <v>Available</v>
      </c>
    </row>
    <row r="6078" spans="1:12" x14ac:dyDescent="0.35">
      <c r="A6078" s="1" t="s">
        <v>6133</v>
      </c>
      <c r="B6078" s="1" t="s">
        <v>51</v>
      </c>
      <c r="C6078" s="3">
        <v>45551</v>
      </c>
      <c r="D6078" s="1" t="s">
        <v>13</v>
      </c>
      <c r="E6078" s="1" t="s">
        <v>24</v>
      </c>
      <c r="F6078" s="1">
        <v>46044</v>
      </c>
      <c r="G6078" s="1" t="s">
        <v>18</v>
      </c>
      <c r="H6078" s="1" t="s">
        <v>33</v>
      </c>
      <c r="I6078" s="1" t="s">
        <v>178</v>
      </c>
      <c r="J6078" s="1" t="str" cm="1">
        <f t="array" ref="J6078">_xlfn.IFS(F6078="","missing",F6078&lt;0,"negative",F6078=0,"zero",AND(F6078&gt;=99999,MOD(F6078,9)=0),"99999 placeholder",AND(F6078&gt;$O$5,D6078="Expense"),"Expense outlier",AND(F6078&gt;$P$5,D6078="Income"),"Income outlier",TRUE,"valid")</f>
        <v>Expense outlier</v>
      </c>
      <c r="K6078" s="1" t="str">
        <f>_xlfn.XLOOKUP(I6078,[1]category_mapping!$F$2:$F$19,[1]category_mapping!$G$2:$G$19,E6078)</f>
        <v>rent</v>
      </c>
      <c r="L6078" s="1" t="str">
        <f>IF(cleaning_working[[#This Row],[date]]="","Missing","Available")</f>
        <v>Available</v>
      </c>
    </row>
    <row r="6079" spans="1:12" x14ac:dyDescent="0.35">
      <c r="A6079" s="1" t="s">
        <v>6134</v>
      </c>
      <c r="B6079" s="1" t="s">
        <v>168</v>
      </c>
      <c r="C6079" s="3">
        <v>45203</v>
      </c>
      <c r="D6079" s="1" t="s">
        <v>13</v>
      </c>
      <c r="E6079" s="1" t="s">
        <v>104</v>
      </c>
      <c r="F6079" s="1">
        <v>580</v>
      </c>
      <c r="G6079" s="1" t="s">
        <v>18</v>
      </c>
      <c r="H6079" s="1" t="s">
        <v>86</v>
      </c>
      <c r="I6079" s="1" t="s">
        <v>80</v>
      </c>
      <c r="J6079" s="1" t="str" cm="1">
        <f t="array" ref="J6079">_xlfn.IFS(F6079="","missing",F6079&lt;0,"negative",F6079=0,"zero",AND(F6079&gt;=99999,MOD(F6079,9)=0),"99999 placeholder",AND(F6079&gt;$O$5,D6079="Expense"),"Expense outlier",AND(F6079&gt;$P$5,D6079="Income"),"Income outlier",TRUE,"valid")</f>
        <v>valid</v>
      </c>
      <c r="K6079" s="1" t="str">
        <f>_xlfn.XLOOKUP(I6079,[1]category_mapping!$F$2:$F$19,[1]category_mapping!$G$2:$G$19,E6079)</f>
        <v>food</v>
      </c>
      <c r="L6079" s="1" t="str">
        <f>IF(cleaning_working[[#This Row],[date]]="","Missing","Available")</f>
        <v>Available</v>
      </c>
    </row>
    <row r="6080" spans="1:12" x14ac:dyDescent="0.35">
      <c r="A6080" s="1" t="s">
        <v>6135</v>
      </c>
      <c r="B6080" s="1" t="s">
        <v>309</v>
      </c>
      <c r="C6080" s="3">
        <v>44837</v>
      </c>
      <c r="D6080" s="1" t="s">
        <v>14</v>
      </c>
      <c r="E6080" s="1" t="s">
        <v>31</v>
      </c>
      <c r="F6080" s="1">
        <v>28374</v>
      </c>
      <c r="G6080" s="1" t="s">
        <v>40</v>
      </c>
      <c r="H6080" s="1" t="s">
        <v>65</v>
      </c>
      <c r="I6080" s="1" t="s">
        <v>272</v>
      </c>
      <c r="J6080" s="1" t="str" cm="1">
        <f t="array" ref="J6080">_xlfn.IFS(F6080="","missing",F6080&lt;0,"negative",F6080=0,"zero",AND(F6080&gt;=99999,MOD(F6080,9)=0),"99999 placeholder",AND(F6080&gt;$O$5,D6080="Expense"),"Expense outlier",AND(F6080&gt;$P$5,D6080="Income"),"Income outlier",TRUE,"valid")</f>
        <v>valid</v>
      </c>
      <c r="K6080" s="1" t="str">
        <f>_xlfn.XLOOKUP(I6080,[1]category_mapping!$F$2:$F$19,[1]category_mapping!$G$2:$G$19,E6080)</f>
        <v>food</v>
      </c>
      <c r="L6080" s="1" t="str">
        <f>IF(cleaning_working[[#This Row],[date]]="","Missing","Available")</f>
        <v>Available</v>
      </c>
    </row>
    <row r="6081" spans="1:12" x14ac:dyDescent="0.35">
      <c r="A6081" s="1" t="s">
        <v>6136</v>
      </c>
      <c r="B6081" s="1" t="s">
        <v>132</v>
      </c>
      <c r="C6081" s="3">
        <v>45496</v>
      </c>
      <c r="D6081" s="1" t="s">
        <v>13</v>
      </c>
      <c r="E6081" s="1" t="s">
        <v>63</v>
      </c>
      <c r="F6081" s="1">
        <v>9242</v>
      </c>
      <c r="G6081" s="1" t="s">
        <v>40</v>
      </c>
      <c r="H6081" s="1" t="s">
        <v>26</v>
      </c>
      <c r="I6081" s="1" t="s">
        <v>134</v>
      </c>
      <c r="J6081" s="1" t="str" cm="1">
        <f t="array" ref="J6081">_xlfn.IFS(F6081="","missing",F6081&lt;0,"negative",F6081=0,"zero",AND(F6081&gt;=99999,MOD(F6081,9)=0),"99999 placeholder",AND(F6081&gt;$O$5,D6081="Expense"),"Expense outlier",AND(F6081&gt;$P$5,D6081="Income"),"Income outlier",TRUE,"valid")</f>
        <v>valid</v>
      </c>
      <c r="K6081" s="1" t="str">
        <f>_xlfn.XLOOKUP(I6081,[1]category_mapping!$F$2:$F$19,[1]category_mapping!$G$2:$G$19,E6081)</f>
        <v>education</v>
      </c>
      <c r="L6081" s="1" t="str">
        <f>IF(cleaning_working[[#This Row],[date]]="","Missing","Available")</f>
        <v>Available</v>
      </c>
    </row>
    <row r="6082" spans="1:12" x14ac:dyDescent="0.35">
      <c r="A6082" s="1" t="s">
        <v>6137</v>
      </c>
      <c r="B6082" s="1" t="s">
        <v>132</v>
      </c>
      <c r="C6082" s="3">
        <v>45309</v>
      </c>
      <c r="D6082" s="1" t="s">
        <v>14</v>
      </c>
      <c r="E6082" s="1" t="s">
        <v>119</v>
      </c>
      <c r="F6082" s="1">
        <v>16746</v>
      </c>
      <c r="G6082" s="1" t="s">
        <v>32</v>
      </c>
      <c r="H6082" s="1" t="s">
        <v>26</v>
      </c>
      <c r="I6082" s="1" t="s">
        <v>194</v>
      </c>
      <c r="J6082" s="1" t="str" cm="1">
        <f t="array" ref="J6082">_xlfn.IFS(F6082="","missing",F6082&lt;0,"negative",F6082=0,"zero",AND(F6082&gt;=99999,MOD(F6082,9)=0),"99999 placeholder",AND(F6082&gt;$O$5,D6082="Expense"),"Expense outlier",AND(F6082&gt;$P$5,D6082="Income"),"Income outlier",TRUE,"valid")</f>
        <v>valid</v>
      </c>
      <c r="K6082" s="1" t="str">
        <f>_xlfn.XLOOKUP(I6082,[1]category_mapping!$F$2:$F$19,[1]category_mapping!$G$2:$G$19,E6082)</f>
        <v>travel</v>
      </c>
      <c r="L6082" s="1" t="str">
        <f>IF(cleaning_working[[#This Row],[date]]="","Missing","Available")</f>
        <v>Available</v>
      </c>
    </row>
    <row r="6083" spans="1:12" x14ac:dyDescent="0.35">
      <c r="A6083" s="1" t="s">
        <v>6138</v>
      </c>
      <c r="B6083" s="1" t="s">
        <v>281</v>
      </c>
      <c r="C6083" s="3">
        <v>44523</v>
      </c>
      <c r="D6083" s="1" t="s">
        <v>13</v>
      </c>
      <c r="E6083" s="1" t="s">
        <v>24</v>
      </c>
      <c r="F6083" s="1">
        <v>16937</v>
      </c>
      <c r="G6083" s="1" t="s">
        <v>25</v>
      </c>
      <c r="H6083" s="1" t="s">
        <v>19</v>
      </c>
      <c r="I6083" s="1" t="s">
        <v>123</v>
      </c>
      <c r="J6083" s="1" t="str" cm="1">
        <f t="array" ref="J6083">_xlfn.IFS(F6083="","missing",F6083&lt;0,"negative",F6083=0,"zero",AND(F6083&gt;=99999,MOD(F6083,9)=0),"99999 placeholder",AND(F6083&gt;$O$5,D6083="Expense"),"Expense outlier",AND(F6083&gt;$P$5,D6083="Income"),"Income outlier",TRUE,"valid")</f>
        <v>Expense outlier</v>
      </c>
      <c r="K6083" s="1" t="str">
        <f>_xlfn.XLOOKUP(I6083,[1]category_mapping!$F$2:$F$19,[1]category_mapping!$G$2:$G$19,E6083)</f>
        <v>rent</v>
      </c>
      <c r="L6083" s="1" t="str">
        <f>IF(cleaning_working[[#This Row],[date]]="","Missing","Available")</f>
        <v>Available</v>
      </c>
    </row>
    <row r="6084" spans="1:12" x14ac:dyDescent="0.35">
      <c r="A6084" s="1" t="s">
        <v>6139</v>
      </c>
      <c r="B6084" s="1" t="s">
        <v>190</v>
      </c>
      <c r="C6084" s="3">
        <v>45114</v>
      </c>
      <c r="D6084" s="1" t="s">
        <v>14</v>
      </c>
      <c r="E6084" s="1" t="s">
        <v>70</v>
      </c>
      <c r="F6084" s="1">
        <v>60623</v>
      </c>
      <c r="G6084" s="1" t="s">
        <v>40</v>
      </c>
      <c r="H6084" s="1" t="s">
        <v>133</v>
      </c>
      <c r="J6084" s="1" t="str" cm="1">
        <f t="array" ref="J6084">_xlfn.IFS(F6084="","missing",F6084&lt;0,"negative",F6084=0,"zero",AND(F6084&gt;=99999,MOD(F6084,9)=0),"99999 placeholder",AND(F6084&gt;$O$5,D6084="Expense"),"Expense outlier",AND(F6084&gt;$P$5,D6084="Income"),"Income outlier",TRUE,"valid")</f>
        <v>valid</v>
      </c>
      <c r="K6084" s="1" t="str">
        <f>_xlfn.XLOOKUP(I6084,[1]category_mapping!$F$2:$F$19,[1]category_mapping!$G$2:$G$19,E6084)</f>
        <v>others</v>
      </c>
      <c r="L6084" s="1" t="str">
        <f>IF(cleaning_working[[#This Row],[date]]="","Missing","Available")</f>
        <v>Available</v>
      </c>
    </row>
    <row r="6085" spans="1:12" x14ac:dyDescent="0.35">
      <c r="A6085" s="1" t="s">
        <v>6140</v>
      </c>
      <c r="B6085" s="1" t="s">
        <v>206</v>
      </c>
      <c r="C6085" s="3">
        <v>45549</v>
      </c>
      <c r="D6085" s="1" t="s">
        <v>13</v>
      </c>
      <c r="E6085" s="1" t="s">
        <v>96</v>
      </c>
      <c r="F6085" s="1">
        <v>6108</v>
      </c>
      <c r="G6085" s="1" t="s">
        <v>18</v>
      </c>
      <c r="H6085" s="1" t="s">
        <v>33</v>
      </c>
      <c r="I6085" s="1" t="s">
        <v>120</v>
      </c>
      <c r="J6085" s="1" t="str" cm="1">
        <f t="array" ref="J6085">_xlfn.IFS(F6085="","missing",F6085&lt;0,"negative",F6085=0,"zero",AND(F6085&gt;=99999,MOD(F6085,9)=0),"99999 placeholder",AND(F6085&gt;$O$5,D6085="Expense"),"Expense outlier",AND(F6085&gt;$P$5,D6085="Income"),"Income outlier",TRUE,"valid")</f>
        <v>valid</v>
      </c>
      <c r="K6085" s="1" t="str">
        <f>_xlfn.XLOOKUP(I6085,[1]category_mapping!$F$2:$F$19,[1]category_mapping!$G$2:$G$19,E6085)</f>
        <v>food</v>
      </c>
      <c r="L6085" s="1" t="str">
        <f>IF(cleaning_working[[#This Row],[date]]="","Missing","Available")</f>
        <v>Available</v>
      </c>
    </row>
    <row r="6086" spans="1:12" x14ac:dyDescent="0.35">
      <c r="A6086" s="1" t="s">
        <v>6141</v>
      </c>
      <c r="B6086" s="1" t="s">
        <v>274</v>
      </c>
      <c r="C6086" s="3">
        <v>45025</v>
      </c>
      <c r="D6086" s="1" t="s">
        <v>13</v>
      </c>
      <c r="E6086" s="1" t="s">
        <v>24</v>
      </c>
      <c r="F6086" s="1">
        <v>500</v>
      </c>
      <c r="G6086" s="1" t="s">
        <v>40</v>
      </c>
      <c r="H6086" s="1" t="s">
        <v>65</v>
      </c>
      <c r="I6086" s="1" t="s">
        <v>87</v>
      </c>
      <c r="J6086" s="1" t="str" cm="1">
        <f t="array" ref="J6086">_xlfn.IFS(F6086="","missing",F6086&lt;0,"negative",F6086=0,"zero",AND(F6086&gt;=99999,MOD(F6086,9)=0),"99999 placeholder",AND(F6086&gt;$O$5,D6086="Expense"),"Expense outlier",AND(F6086&gt;$P$5,D6086="Income"),"Income outlier",TRUE,"valid")</f>
        <v>valid</v>
      </c>
      <c r="K6086" s="1" t="str">
        <f>_xlfn.XLOOKUP(I6086,[1]category_mapping!$F$2:$F$19,[1]category_mapping!$G$2:$G$19,E6086)</f>
        <v>rent</v>
      </c>
      <c r="L6086" s="1" t="str">
        <f>IF(cleaning_working[[#This Row],[date]]="","Missing","Available")</f>
        <v>Available</v>
      </c>
    </row>
    <row r="6087" spans="1:12" x14ac:dyDescent="0.35">
      <c r="A6087" s="1" t="s">
        <v>6142</v>
      </c>
      <c r="B6087" s="1" t="s">
        <v>229</v>
      </c>
      <c r="C6087" s="3" t="s">
        <v>38</v>
      </c>
      <c r="D6087" s="1" t="s">
        <v>13</v>
      </c>
      <c r="E6087" s="1" t="s">
        <v>45</v>
      </c>
      <c r="F6087" s="1">
        <v>870</v>
      </c>
      <c r="G6087" s="1" t="s">
        <v>32</v>
      </c>
      <c r="H6087" s="1" t="s">
        <v>26</v>
      </c>
      <c r="I6087" s="1" t="s">
        <v>226</v>
      </c>
      <c r="J6087" s="1" t="str" cm="1">
        <f t="array" ref="J6087">_xlfn.IFS(F6087="","missing",F6087&lt;0,"negative",F6087=0,"zero",AND(F6087&gt;=99999,MOD(F6087,9)=0),"99999 placeholder",AND(F6087&gt;$O$5,D6087="Expense"),"Expense outlier",AND(F6087&gt;$P$5,D6087="Income"),"Income outlier",TRUE,"valid")</f>
        <v>valid</v>
      </c>
      <c r="K6087" s="1" t="str">
        <f>_xlfn.XLOOKUP(I6087,[1]category_mapping!$F$2:$F$19,[1]category_mapping!$G$2:$G$19,E6087)</f>
        <v>savings</v>
      </c>
      <c r="L6087" s="1" t="str">
        <f>IF(cleaning_working[[#This Row],[date]]="","Missing","Available")</f>
        <v>Missing</v>
      </c>
    </row>
    <row r="6088" spans="1:12" x14ac:dyDescent="0.35">
      <c r="A6088" s="1" t="s">
        <v>6143</v>
      </c>
      <c r="B6088" s="1" t="s">
        <v>103</v>
      </c>
      <c r="C6088" s="3">
        <v>45043</v>
      </c>
      <c r="D6088" s="1" t="s">
        <v>13</v>
      </c>
      <c r="E6088" s="1" t="s">
        <v>39</v>
      </c>
      <c r="F6088" s="1">
        <v>2852</v>
      </c>
      <c r="G6088" s="1" t="s">
        <v>64</v>
      </c>
      <c r="H6088" s="1" t="s">
        <v>159</v>
      </c>
      <c r="I6088" s="1" t="s">
        <v>34</v>
      </c>
      <c r="J6088" s="1" t="str" cm="1">
        <f t="array" ref="J6088">_xlfn.IFS(F6088="","missing",F6088&lt;0,"negative",F6088=0,"zero",AND(F6088&gt;=99999,MOD(F6088,9)=0),"99999 placeholder",AND(F6088&gt;$O$5,D6088="Expense"),"Expense outlier",AND(F6088&gt;$P$5,D6088="Income"),"Income outlier",TRUE,"valid")</f>
        <v>valid</v>
      </c>
      <c r="K6088" s="1" t="str">
        <f>_xlfn.XLOOKUP(I6088,[1]category_mapping!$F$2:$F$19,[1]category_mapping!$G$2:$G$19,E6088)</f>
        <v>education</v>
      </c>
      <c r="L6088" s="1" t="str">
        <f>IF(cleaning_working[[#This Row],[date]]="","Missing","Available")</f>
        <v>Available</v>
      </c>
    </row>
    <row r="6089" spans="1:12" x14ac:dyDescent="0.35">
      <c r="A6089" s="1" t="s">
        <v>6144</v>
      </c>
      <c r="B6089" s="1" t="s">
        <v>303</v>
      </c>
      <c r="C6089" s="3">
        <v>45447</v>
      </c>
      <c r="D6089" s="1" t="s">
        <v>13</v>
      </c>
      <c r="E6089" s="1" t="s">
        <v>45</v>
      </c>
      <c r="F6089" s="1">
        <v>8063</v>
      </c>
      <c r="G6089" s="1" t="s">
        <v>25</v>
      </c>
      <c r="H6089" s="1" t="s">
        <v>83</v>
      </c>
      <c r="J6089" s="1" t="str" cm="1">
        <f t="array" ref="J6089">_xlfn.IFS(F6089="","missing",F6089&lt;0,"negative",F6089=0,"zero",AND(F6089&gt;=99999,MOD(F6089,9)=0),"99999 placeholder",AND(F6089&gt;$O$5,D6089="Expense"),"Expense outlier",AND(F6089&gt;$P$5,D6089="Income"),"Income outlier",TRUE,"valid")</f>
        <v>valid</v>
      </c>
      <c r="K6089" s="1" t="str">
        <f>_xlfn.XLOOKUP(I6089,[1]category_mapping!$F$2:$F$19,[1]category_mapping!$G$2:$G$19,E6089)</f>
        <v>entertainment</v>
      </c>
      <c r="L6089" s="1" t="str">
        <f>IF(cleaning_working[[#This Row],[date]]="","Missing","Available")</f>
        <v>Available</v>
      </c>
    </row>
    <row r="6090" spans="1:12" x14ac:dyDescent="0.35">
      <c r="A6090" s="1" t="s">
        <v>6145</v>
      </c>
      <c r="B6090" s="1" t="s">
        <v>85</v>
      </c>
      <c r="C6090" s="3">
        <v>45419</v>
      </c>
      <c r="D6090" s="1" t="s">
        <v>13</v>
      </c>
      <c r="E6090" s="1" t="s">
        <v>63</v>
      </c>
      <c r="F6090" s="1">
        <v>2968</v>
      </c>
      <c r="G6090" s="1" t="s">
        <v>64</v>
      </c>
      <c r="H6090" s="1" t="s">
        <v>19</v>
      </c>
      <c r="I6090" s="1" t="s">
        <v>97</v>
      </c>
      <c r="J6090" s="1" t="str" cm="1">
        <f t="array" ref="J6090">_xlfn.IFS(F6090="","missing",F6090&lt;0,"negative",F6090=0,"zero",AND(F6090&gt;=99999,MOD(F6090,9)=0),"99999 placeholder",AND(F6090&gt;$O$5,D6090="Expense"),"Expense outlier",AND(F6090&gt;$P$5,D6090="Income"),"Income outlier",TRUE,"valid")</f>
        <v>valid</v>
      </c>
      <c r="K6090" s="1" t="str">
        <f>_xlfn.XLOOKUP(I6090,[1]category_mapping!$F$2:$F$19,[1]category_mapping!$G$2:$G$19,E6090)</f>
        <v>health</v>
      </c>
      <c r="L6090" s="1" t="str">
        <f>IF(cleaning_working[[#This Row],[date]]="","Missing","Available")</f>
        <v>Available</v>
      </c>
    </row>
    <row r="6091" spans="1:12" x14ac:dyDescent="0.35">
      <c r="A6091" s="1" t="s">
        <v>6146</v>
      </c>
      <c r="B6091" s="1" t="s">
        <v>250</v>
      </c>
      <c r="C6091" s="3">
        <v>44986</v>
      </c>
      <c r="D6091" s="1" t="s">
        <v>13</v>
      </c>
      <c r="E6091" s="1" t="s">
        <v>39</v>
      </c>
      <c r="F6091" s="1">
        <v>192</v>
      </c>
      <c r="G6091" s="1" t="s">
        <v>64</v>
      </c>
      <c r="H6091" s="1" t="s">
        <v>33</v>
      </c>
      <c r="I6091" s="1" t="s">
        <v>80</v>
      </c>
      <c r="J6091" s="1" t="str" cm="1">
        <f t="array" ref="J6091">_xlfn.IFS(F6091="","missing",F6091&lt;0,"negative",F6091=0,"zero",AND(F6091&gt;=99999,MOD(F6091,9)=0),"99999 placeholder",AND(F6091&gt;$O$5,D6091="Expense"),"Expense outlier",AND(F6091&gt;$P$5,D6091="Income"),"Income outlier",TRUE,"valid")</f>
        <v>valid</v>
      </c>
      <c r="K6091" s="1" t="str">
        <f>_xlfn.XLOOKUP(I6091,[1]category_mapping!$F$2:$F$19,[1]category_mapping!$G$2:$G$19,E6091)</f>
        <v>food</v>
      </c>
      <c r="L6091" s="1" t="str">
        <f>IF(cleaning_working[[#This Row],[date]]="","Missing","Available")</f>
        <v>Available</v>
      </c>
    </row>
    <row r="6092" spans="1:12" x14ac:dyDescent="0.35">
      <c r="A6092" s="1" t="s">
        <v>6147</v>
      </c>
      <c r="B6092" s="1" t="s">
        <v>144</v>
      </c>
      <c r="C6092" s="3">
        <v>44460</v>
      </c>
      <c r="D6092" s="1" t="s">
        <v>13</v>
      </c>
      <c r="E6092" s="1" t="s">
        <v>39</v>
      </c>
      <c r="F6092" s="1">
        <v>2243</v>
      </c>
      <c r="G6092" s="1" t="s">
        <v>18</v>
      </c>
      <c r="H6092" s="1" t="s">
        <v>33</v>
      </c>
      <c r="I6092" s="1" t="s">
        <v>80</v>
      </c>
      <c r="J6092" s="1" t="str" cm="1">
        <f t="array" ref="J6092">_xlfn.IFS(F6092="","missing",F6092&lt;0,"negative",F6092=0,"zero",AND(F6092&gt;=99999,MOD(F6092,9)=0),"99999 placeholder",AND(F6092&gt;$O$5,D6092="Expense"),"Expense outlier",AND(F6092&gt;$P$5,D6092="Income"),"Income outlier",TRUE,"valid")</f>
        <v>valid</v>
      </c>
      <c r="K6092" s="1" t="str">
        <f>_xlfn.XLOOKUP(I6092,[1]category_mapping!$F$2:$F$19,[1]category_mapping!$G$2:$G$19,E6092)</f>
        <v>food</v>
      </c>
      <c r="L6092" s="1" t="str">
        <f>IF(cleaning_working[[#This Row],[date]]="","Missing","Available")</f>
        <v>Available</v>
      </c>
    </row>
    <row r="6093" spans="1:12" x14ac:dyDescent="0.35">
      <c r="A6093" s="1" t="s">
        <v>6148</v>
      </c>
      <c r="B6093" s="1" t="s">
        <v>329</v>
      </c>
      <c r="C6093" s="3">
        <v>45320</v>
      </c>
      <c r="D6093" s="1" t="s">
        <v>13</v>
      </c>
      <c r="E6093" s="1" t="s">
        <v>39</v>
      </c>
      <c r="F6093" s="1">
        <v>5665</v>
      </c>
      <c r="G6093" s="1" t="s">
        <v>32</v>
      </c>
      <c r="H6093" s="1" t="s">
        <v>26</v>
      </c>
      <c r="I6093" s="1" t="s">
        <v>128</v>
      </c>
      <c r="J6093" s="1" t="str" cm="1">
        <f t="array" ref="J6093">_xlfn.IFS(F6093="","missing",F6093&lt;0,"negative",F6093=0,"zero",AND(F6093&gt;=99999,MOD(F6093,9)=0),"99999 placeholder",AND(F6093&gt;$O$5,D6093="Expense"),"Expense outlier",AND(F6093&gt;$P$5,D6093="Income"),"Income outlier",TRUE,"valid")</f>
        <v>valid</v>
      </c>
      <c r="K6093" s="1" t="str">
        <f>_xlfn.XLOOKUP(I6093,[1]category_mapping!$F$2:$F$19,[1]category_mapping!$G$2:$G$19,E6093)</f>
        <v>utilities</v>
      </c>
      <c r="L6093" s="1" t="str">
        <f>IF(cleaning_working[[#This Row],[date]]="","Missing","Available")</f>
        <v>Available</v>
      </c>
    </row>
    <row r="6094" spans="1:12" x14ac:dyDescent="0.35">
      <c r="A6094" s="1" t="s">
        <v>6149</v>
      </c>
      <c r="B6094" s="1" t="s">
        <v>283</v>
      </c>
      <c r="C6094" s="3">
        <v>44907</v>
      </c>
      <c r="D6094" s="1" t="s">
        <v>14</v>
      </c>
      <c r="E6094" s="1" t="s">
        <v>70</v>
      </c>
      <c r="F6094" s="1">
        <v>70992</v>
      </c>
      <c r="G6094" s="1" t="s">
        <v>18</v>
      </c>
      <c r="H6094" s="1" t="s">
        <v>65</v>
      </c>
      <c r="I6094" s="1" t="s">
        <v>134</v>
      </c>
      <c r="J6094" s="1" t="str" cm="1">
        <f t="array" ref="J6094">_xlfn.IFS(F6094="","missing",F6094&lt;0,"negative",F6094=0,"zero",AND(F6094&gt;=99999,MOD(F6094,9)=0),"99999 placeholder",AND(F6094&gt;$O$5,D6094="Expense"),"Expense outlier",AND(F6094&gt;$P$5,D6094="Income"),"Income outlier",TRUE,"valid")</f>
        <v>valid</v>
      </c>
      <c r="K6094" s="1" t="str">
        <f>_xlfn.XLOOKUP(I6094,[1]category_mapping!$F$2:$F$19,[1]category_mapping!$G$2:$G$19,E6094)</f>
        <v>education</v>
      </c>
      <c r="L6094" s="1" t="str">
        <f>IF(cleaning_working[[#This Row],[date]]="","Missing","Available")</f>
        <v>Available</v>
      </c>
    </row>
    <row r="6095" spans="1:12" x14ac:dyDescent="0.35">
      <c r="A6095" s="1" t="s">
        <v>1243</v>
      </c>
      <c r="B6095" s="1" t="s">
        <v>37</v>
      </c>
      <c r="C6095" s="3">
        <v>44528</v>
      </c>
      <c r="D6095" s="1" t="s">
        <v>13</v>
      </c>
      <c r="E6095" s="1" t="s">
        <v>104</v>
      </c>
      <c r="F6095" s="1">
        <v>4122</v>
      </c>
      <c r="G6095" s="1" t="s">
        <v>40</v>
      </c>
      <c r="H6095" s="1" t="s">
        <v>19</v>
      </c>
      <c r="J6095" s="1" t="str" cm="1">
        <f t="array" ref="J6095">_xlfn.IFS(F6095="","missing",F6095&lt;0,"negative",F6095=0,"zero",AND(F6095&gt;=99999,MOD(F6095,9)=0),"99999 placeholder",AND(F6095&gt;$O$5,D6095="Expense"),"Expense outlier",AND(F6095&gt;$P$5,D6095="Income"),"Income outlier",TRUE,"valid")</f>
        <v>valid</v>
      </c>
      <c r="K6095" s="1" t="str">
        <f>_xlfn.XLOOKUP(I6095,[1]category_mapping!$F$2:$F$19,[1]category_mapping!$G$2:$G$19,E6095)</f>
        <v>health</v>
      </c>
      <c r="L6095" s="1" t="str">
        <f>IF(cleaning_working[[#This Row],[date]]="","Missing","Available")</f>
        <v>Available</v>
      </c>
    </row>
    <row r="6096" spans="1:12" x14ac:dyDescent="0.35">
      <c r="A6096" s="1" t="s">
        <v>6150</v>
      </c>
      <c r="B6096" s="1" t="s">
        <v>400</v>
      </c>
      <c r="C6096" s="3">
        <v>44965</v>
      </c>
      <c r="D6096" s="1" t="s">
        <v>13</v>
      </c>
      <c r="E6096" s="1" t="s">
        <v>96</v>
      </c>
      <c r="F6096" s="1">
        <v>8651</v>
      </c>
      <c r="G6096" s="1" t="s">
        <v>64</v>
      </c>
      <c r="H6096" s="1" t="s">
        <v>86</v>
      </c>
      <c r="J6096" s="1" t="str" cm="1">
        <f t="array" ref="J6096">_xlfn.IFS(F6096="","missing",F6096&lt;0,"negative",F6096=0,"zero",AND(F6096&gt;=99999,MOD(F6096,9)=0),"99999 placeholder",AND(F6096&gt;$O$5,D6096="Expense"),"Expense outlier",AND(F6096&gt;$P$5,D6096="Income"),"Income outlier",TRUE,"valid")</f>
        <v>valid</v>
      </c>
      <c r="K6096" s="1" t="str">
        <f>_xlfn.XLOOKUP(I6096,[1]category_mapping!$F$2:$F$19,[1]category_mapping!$G$2:$G$19,E6096)</f>
        <v>travel</v>
      </c>
      <c r="L6096" s="1" t="str">
        <f>IF(cleaning_working[[#This Row],[date]]="","Missing","Available")</f>
        <v>Available</v>
      </c>
    </row>
    <row r="6097" spans="1:12" x14ac:dyDescent="0.35">
      <c r="A6097" s="1" t="s">
        <v>6151</v>
      </c>
      <c r="B6097" s="1" t="s">
        <v>500</v>
      </c>
      <c r="C6097" s="3">
        <v>45253</v>
      </c>
      <c r="D6097" s="1" t="s">
        <v>13</v>
      </c>
      <c r="E6097" s="1" t="s">
        <v>96</v>
      </c>
      <c r="F6097" s="1">
        <v>9442</v>
      </c>
      <c r="G6097" s="1" t="s">
        <v>40</v>
      </c>
      <c r="H6097" s="1" t="s">
        <v>133</v>
      </c>
      <c r="I6097" s="1" t="s">
        <v>97</v>
      </c>
      <c r="J6097" s="1" t="str" cm="1">
        <f t="array" ref="J6097">_xlfn.IFS(F6097="","missing",F6097&lt;0,"negative",F6097=0,"zero",AND(F6097&gt;=99999,MOD(F6097,9)=0),"99999 placeholder",AND(F6097&gt;$O$5,D6097="Expense"),"Expense outlier",AND(F6097&gt;$P$5,D6097="Income"),"Income outlier",TRUE,"valid")</f>
        <v>valid</v>
      </c>
      <c r="K6097" s="1" t="str">
        <f>_xlfn.XLOOKUP(I6097,[1]category_mapping!$F$2:$F$19,[1]category_mapping!$G$2:$G$19,E6097)</f>
        <v>health</v>
      </c>
      <c r="L6097" s="1" t="str">
        <f>IF(cleaning_working[[#This Row],[date]]="","Missing","Available")</f>
        <v>Available</v>
      </c>
    </row>
    <row r="6098" spans="1:12" x14ac:dyDescent="0.35">
      <c r="A6098" s="1" t="s">
        <v>3811</v>
      </c>
      <c r="B6098" s="1" t="s">
        <v>146</v>
      </c>
      <c r="C6098" s="3">
        <v>45451</v>
      </c>
      <c r="D6098" s="1" t="s">
        <v>13</v>
      </c>
      <c r="E6098" s="1" t="s">
        <v>93</v>
      </c>
      <c r="F6098" s="1">
        <v>460</v>
      </c>
      <c r="G6098" s="1" t="s">
        <v>32</v>
      </c>
      <c r="H6098" s="1" t="s">
        <v>83</v>
      </c>
      <c r="I6098" s="1" t="s">
        <v>272</v>
      </c>
      <c r="J6098" s="1" t="str" cm="1">
        <f t="array" ref="J6098">_xlfn.IFS(F6098="","missing",F6098&lt;0,"negative",F6098=0,"zero",AND(F6098&gt;=99999,MOD(F6098,9)=0),"99999 placeholder",AND(F6098&gt;$O$5,D6098="Expense"),"Expense outlier",AND(F6098&gt;$P$5,D6098="Income"),"Income outlier",TRUE,"valid")</f>
        <v>valid</v>
      </c>
      <c r="K6098" s="1" t="str">
        <f>_xlfn.XLOOKUP(I6098,[1]category_mapping!$F$2:$F$19,[1]category_mapping!$G$2:$G$19,E6098)</f>
        <v>food</v>
      </c>
      <c r="L6098" s="1" t="str">
        <f>IF(cleaning_working[[#This Row],[date]]="","Missing","Available")</f>
        <v>Available</v>
      </c>
    </row>
    <row r="6099" spans="1:12" x14ac:dyDescent="0.35">
      <c r="A6099" s="1" t="s">
        <v>6152</v>
      </c>
      <c r="B6099" s="1" t="s">
        <v>311</v>
      </c>
      <c r="C6099" s="3">
        <v>45593</v>
      </c>
      <c r="D6099" s="1" t="s">
        <v>13</v>
      </c>
      <c r="E6099" s="1" t="s">
        <v>24</v>
      </c>
      <c r="F6099" s="1">
        <v>26706</v>
      </c>
      <c r="G6099" s="1" t="s">
        <v>32</v>
      </c>
      <c r="H6099" s="1" t="s">
        <v>107</v>
      </c>
      <c r="I6099" s="1" t="s">
        <v>71</v>
      </c>
      <c r="J6099" s="1" t="str" cm="1">
        <f t="array" ref="J6099">_xlfn.IFS(F6099="","missing",F6099&lt;0,"negative",F6099=0,"zero",AND(F6099&gt;=99999,MOD(F6099,9)=0),"99999 placeholder",AND(F6099&gt;$O$5,D6099="Expense"),"Expense outlier",AND(F6099&gt;$P$5,D6099="Income"),"Income outlier",TRUE,"valid")</f>
        <v>Expense outlier</v>
      </c>
      <c r="K6099" s="1" t="str">
        <f>_xlfn.XLOOKUP(I6099,[1]category_mapping!$F$2:$F$19,[1]category_mapping!$G$2:$G$19,E6099)</f>
        <v>health</v>
      </c>
      <c r="L6099" s="1" t="str">
        <f>IF(cleaning_working[[#This Row],[date]]="","Missing","Available")</f>
        <v>Available</v>
      </c>
    </row>
    <row r="6100" spans="1:12" x14ac:dyDescent="0.35">
      <c r="A6100" s="1" t="s">
        <v>6153</v>
      </c>
      <c r="B6100" s="1" t="s">
        <v>446</v>
      </c>
      <c r="C6100" s="3">
        <v>44417</v>
      </c>
      <c r="D6100" s="1" t="s">
        <v>13</v>
      </c>
      <c r="E6100" s="1" t="s">
        <v>96</v>
      </c>
      <c r="F6100" s="1">
        <v>7875</v>
      </c>
      <c r="G6100" s="1" t="s">
        <v>25</v>
      </c>
      <c r="H6100" s="1" t="s">
        <v>25</v>
      </c>
      <c r="I6100" s="1" t="s">
        <v>90</v>
      </c>
      <c r="J6100" s="1" t="str" cm="1">
        <f t="array" ref="J6100">_xlfn.IFS(F6100="","missing",F6100&lt;0,"negative",F6100=0,"zero",AND(F6100&gt;=99999,MOD(F6100,9)=0),"99999 placeholder",AND(F6100&gt;$O$5,D6100="Expense"),"Expense outlier",AND(F6100&gt;$P$5,D6100="Income"),"Income outlier",TRUE,"valid")</f>
        <v>valid</v>
      </c>
      <c r="K6100" s="1" t="str">
        <f>_xlfn.XLOOKUP(I6100,[1]category_mapping!$F$2:$F$19,[1]category_mapping!$G$2:$G$19,E6100)</f>
        <v>travel</v>
      </c>
      <c r="L6100" s="1" t="str">
        <f>IF(cleaning_working[[#This Row],[date]]="","Missing","Available")</f>
        <v>Available</v>
      </c>
    </row>
    <row r="6101" spans="1:12" x14ac:dyDescent="0.35">
      <c r="A6101" s="1" t="s">
        <v>6154</v>
      </c>
      <c r="B6101" s="1" t="s">
        <v>612</v>
      </c>
      <c r="C6101" s="3">
        <v>45386</v>
      </c>
      <c r="D6101" s="1" t="s">
        <v>13</v>
      </c>
      <c r="E6101" s="1" t="s">
        <v>45</v>
      </c>
      <c r="F6101" s="1">
        <v>3483</v>
      </c>
      <c r="G6101" s="1" t="s">
        <v>18</v>
      </c>
      <c r="H6101" s="1" t="s">
        <v>107</v>
      </c>
      <c r="I6101" s="1" t="s">
        <v>20</v>
      </c>
      <c r="J6101" s="1" t="str" cm="1">
        <f t="array" ref="J6101">_xlfn.IFS(F6101="","missing",F6101&lt;0,"negative",F6101=0,"zero",AND(F6101&gt;=99999,MOD(F6101,9)=0),"99999 placeholder",AND(F6101&gt;$O$5,D6101="Expense"),"Expense outlier",AND(F6101&gt;$P$5,D6101="Income"),"Income outlier",TRUE,"valid")</f>
        <v>valid</v>
      </c>
      <c r="K6101" s="1" t="str">
        <f>_xlfn.XLOOKUP(I6101,[1]category_mapping!$F$2:$F$19,[1]category_mapping!$G$2:$G$19,E6101)</f>
        <v>entertainment</v>
      </c>
      <c r="L6101" s="1" t="str">
        <f>IF(cleaning_working[[#This Row],[date]]="","Missing","Available")</f>
        <v>Available</v>
      </c>
    </row>
    <row r="6102" spans="1:12" x14ac:dyDescent="0.35">
      <c r="A6102" s="1" t="s">
        <v>6155</v>
      </c>
      <c r="B6102" s="1" t="s">
        <v>257</v>
      </c>
      <c r="C6102" s="3">
        <v>45655</v>
      </c>
      <c r="D6102" s="1" t="s">
        <v>14</v>
      </c>
      <c r="E6102" s="1" t="s">
        <v>57</v>
      </c>
      <c r="F6102" s="1">
        <v>67688</v>
      </c>
      <c r="G6102" s="1" t="s">
        <v>18</v>
      </c>
      <c r="H6102" s="1" t="s">
        <v>159</v>
      </c>
      <c r="I6102" s="1" t="s">
        <v>49</v>
      </c>
      <c r="J6102" s="1" t="str" cm="1">
        <f t="array" ref="J6102">_xlfn.IFS(F6102="","missing",F6102&lt;0,"negative",F6102=0,"zero",AND(F6102&gt;=99999,MOD(F6102,9)=0),"99999 placeholder",AND(F6102&gt;$O$5,D6102="Expense"),"Expense outlier",AND(F6102&gt;$P$5,D6102="Income"),"Income outlier",TRUE,"valid")</f>
        <v>valid</v>
      </c>
      <c r="K6102" s="1" t="str">
        <f>_xlfn.XLOOKUP(I6102,[1]category_mapping!$F$2:$F$19,[1]category_mapping!$G$2:$G$19,E6102)</f>
        <v>salary</v>
      </c>
      <c r="L6102" s="1" t="str">
        <f>IF(cleaning_working[[#This Row],[date]]="","Missing","Available")</f>
        <v>Available</v>
      </c>
    </row>
    <row r="6103" spans="1:12" x14ac:dyDescent="0.35">
      <c r="A6103" s="1" t="s">
        <v>6156</v>
      </c>
      <c r="B6103" s="1" t="s">
        <v>493</v>
      </c>
      <c r="C6103" s="3">
        <v>44597</v>
      </c>
      <c r="D6103" s="1" t="s">
        <v>14</v>
      </c>
      <c r="E6103" s="1" t="s">
        <v>215</v>
      </c>
      <c r="F6103" s="1">
        <v>39184</v>
      </c>
      <c r="G6103" s="1" t="s">
        <v>18</v>
      </c>
      <c r="H6103" s="1" t="s">
        <v>107</v>
      </c>
      <c r="I6103" s="1" t="s">
        <v>137</v>
      </c>
      <c r="J6103" s="1" t="str" cm="1">
        <f t="array" ref="J6103">_xlfn.IFS(F6103="","missing",F6103&lt;0,"negative",F6103=0,"zero",AND(F6103&gt;=99999,MOD(F6103,9)=0),"99999 placeholder",AND(F6103&gt;$O$5,D6103="Expense"),"Expense outlier",AND(F6103&gt;$P$5,D6103="Income"),"Income outlier",TRUE,"valid")</f>
        <v>valid</v>
      </c>
      <c r="K6103" s="1" t="str">
        <f>_xlfn.XLOOKUP(I6103,[1]category_mapping!$F$2:$F$19,[1]category_mapping!$G$2:$G$19,E6103)</f>
        <v>travel</v>
      </c>
      <c r="L6103" s="1" t="str">
        <f>IF(cleaning_working[[#This Row],[date]]="","Missing","Available")</f>
        <v>Available</v>
      </c>
    </row>
    <row r="6104" spans="1:12" x14ac:dyDescent="0.35">
      <c r="A6104" s="1" t="s">
        <v>6157</v>
      </c>
      <c r="B6104" s="1" t="s">
        <v>103</v>
      </c>
      <c r="C6104" s="3">
        <v>44374</v>
      </c>
      <c r="D6104" s="1" t="s">
        <v>13</v>
      </c>
      <c r="E6104" s="1" t="s">
        <v>63</v>
      </c>
      <c r="F6104" s="1">
        <v>3655</v>
      </c>
      <c r="G6104" s="1" t="s">
        <v>18</v>
      </c>
      <c r="H6104" s="1" t="s">
        <v>159</v>
      </c>
      <c r="I6104" s="1" t="s">
        <v>58</v>
      </c>
      <c r="J6104" s="1" t="str" cm="1">
        <f t="array" ref="J6104">_xlfn.IFS(F6104="","missing",F6104&lt;0,"negative",F6104=0,"zero",AND(F6104&gt;=99999,MOD(F6104,9)=0),"99999 placeholder",AND(F6104&gt;$O$5,D6104="Expense"),"Expense outlier",AND(F6104&gt;$P$5,D6104="Income"),"Income outlier",TRUE,"valid")</f>
        <v>valid</v>
      </c>
      <c r="K6104" s="1" t="str">
        <f>_xlfn.XLOOKUP(I6104,[1]category_mapping!$F$2:$F$19,[1]category_mapping!$G$2:$G$19,E6104)</f>
        <v>utilities</v>
      </c>
      <c r="L6104" s="1" t="str">
        <f>IF(cleaning_working[[#This Row],[date]]="","Missing","Available")</f>
        <v>Available</v>
      </c>
    </row>
    <row r="6105" spans="1:12" x14ac:dyDescent="0.35">
      <c r="A6105" s="1" t="s">
        <v>6158</v>
      </c>
      <c r="B6105" s="1" t="s">
        <v>269</v>
      </c>
      <c r="C6105" s="3">
        <v>44509</v>
      </c>
      <c r="D6105" s="1" t="s">
        <v>13</v>
      </c>
      <c r="E6105" s="1" t="s">
        <v>39</v>
      </c>
      <c r="F6105" s="1">
        <v>1979</v>
      </c>
      <c r="G6105" s="1" t="s">
        <v>18</v>
      </c>
      <c r="H6105" s="1" t="s">
        <v>83</v>
      </c>
      <c r="I6105" s="1" t="s">
        <v>71</v>
      </c>
      <c r="J6105" s="1" t="str" cm="1">
        <f t="array" ref="J6105">_xlfn.IFS(F6105="","missing",F6105&lt;0,"negative",F6105=0,"zero",AND(F6105&gt;=99999,MOD(F6105,9)=0),"99999 placeholder",AND(F6105&gt;$O$5,D6105="Expense"),"Expense outlier",AND(F6105&gt;$P$5,D6105="Income"),"Income outlier",TRUE,"valid")</f>
        <v>valid</v>
      </c>
      <c r="K6105" s="1" t="str">
        <f>_xlfn.XLOOKUP(I6105,[1]category_mapping!$F$2:$F$19,[1]category_mapping!$G$2:$G$19,E6105)</f>
        <v>health</v>
      </c>
      <c r="L6105" s="1" t="str">
        <f>IF(cleaning_working[[#This Row],[date]]="","Missing","Available")</f>
        <v>Available</v>
      </c>
    </row>
    <row r="6106" spans="1:12" x14ac:dyDescent="0.35">
      <c r="A6106" s="1" t="s">
        <v>6159</v>
      </c>
      <c r="B6106" s="1" t="s">
        <v>235</v>
      </c>
      <c r="C6106" s="3">
        <v>44787</v>
      </c>
      <c r="D6106" s="1" t="s">
        <v>13</v>
      </c>
      <c r="E6106" s="1" t="s">
        <v>63</v>
      </c>
      <c r="F6106" s="1">
        <v>1660</v>
      </c>
      <c r="G6106" s="1" t="s">
        <v>32</v>
      </c>
      <c r="H6106" s="1" t="s">
        <v>83</v>
      </c>
      <c r="J6106" s="1" t="str" cm="1">
        <f t="array" ref="J6106">_xlfn.IFS(F6106="","missing",F6106&lt;0,"negative",F6106=0,"zero",AND(F6106&gt;=99999,MOD(F6106,9)=0),"99999 placeholder",AND(F6106&gt;$O$5,D6106="Expense"),"Expense outlier",AND(F6106&gt;$P$5,D6106="Income"),"Income outlier",TRUE,"valid")</f>
        <v>valid</v>
      </c>
      <c r="K6106" s="1" t="str">
        <f>_xlfn.XLOOKUP(I6106,[1]category_mapping!$F$2:$F$19,[1]category_mapping!$G$2:$G$19,E6106)</f>
        <v>utilities</v>
      </c>
      <c r="L6106" s="1" t="str">
        <f>IF(cleaning_working[[#This Row],[date]]="","Missing","Available")</f>
        <v>Available</v>
      </c>
    </row>
    <row r="6107" spans="1:12" x14ac:dyDescent="0.35">
      <c r="A6107" s="1" t="s">
        <v>6160</v>
      </c>
      <c r="B6107" s="1" t="s">
        <v>376</v>
      </c>
      <c r="C6107" s="3">
        <v>44726</v>
      </c>
      <c r="D6107" s="1" t="s">
        <v>13</v>
      </c>
      <c r="E6107" s="1" t="s">
        <v>24</v>
      </c>
      <c r="F6107" s="1">
        <v>2890</v>
      </c>
      <c r="G6107" s="1" t="s">
        <v>32</v>
      </c>
      <c r="H6107" s="1" t="s">
        <v>33</v>
      </c>
      <c r="I6107" s="1" t="s">
        <v>34</v>
      </c>
      <c r="J6107" s="1" t="str" cm="1">
        <f t="array" ref="J6107">_xlfn.IFS(F6107="","missing",F6107&lt;0,"negative",F6107=0,"zero",AND(F6107&gt;=99999,MOD(F6107,9)=0),"99999 placeholder",AND(F6107&gt;$O$5,D6107="Expense"),"Expense outlier",AND(F6107&gt;$P$5,D6107="Income"),"Income outlier",TRUE,"valid")</f>
        <v>valid</v>
      </c>
      <c r="K6107" s="1" t="str">
        <f>_xlfn.XLOOKUP(I6107,[1]category_mapping!$F$2:$F$19,[1]category_mapping!$G$2:$G$19,E6107)</f>
        <v>education</v>
      </c>
      <c r="L6107" s="1" t="str">
        <f>IF(cleaning_working[[#This Row],[date]]="","Missing","Available")</f>
        <v>Available</v>
      </c>
    </row>
    <row r="6108" spans="1:12" x14ac:dyDescent="0.35">
      <c r="A6108" s="1" t="s">
        <v>6161</v>
      </c>
      <c r="B6108" s="1" t="s">
        <v>255</v>
      </c>
      <c r="C6108" s="3">
        <v>45305</v>
      </c>
      <c r="D6108" s="1" t="s">
        <v>13</v>
      </c>
      <c r="E6108" s="1" t="s">
        <v>39</v>
      </c>
      <c r="F6108" s="1">
        <v>125</v>
      </c>
      <c r="G6108" s="1" t="s">
        <v>40</v>
      </c>
      <c r="H6108" s="1" t="s">
        <v>83</v>
      </c>
      <c r="I6108" s="1" t="s">
        <v>80</v>
      </c>
      <c r="J6108" s="1" t="str" cm="1">
        <f t="array" ref="J6108">_xlfn.IFS(F6108="","missing",F6108&lt;0,"negative",F6108=0,"zero",AND(F6108&gt;=99999,MOD(F6108,9)=0),"99999 placeholder",AND(F6108&gt;$O$5,D6108="Expense"),"Expense outlier",AND(F6108&gt;$P$5,D6108="Income"),"Income outlier",TRUE,"valid")</f>
        <v>valid</v>
      </c>
      <c r="K6108" s="1" t="str">
        <f>_xlfn.XLOOKUP(I6108,[1]category_mapping!$F$2:$F$19,[1]category_mapping!$G$2:$G$19,E6108)</f>
        <v>food</v>
      </c>
      <c r="L6108" s="1" t="str">
        <f>IF(cleaning_working[[#This Row],[date]]="","Missing","Available")</f>
        <v>Available</v>
      </c>
    </row>
    <row r="6109" spans="1:12" x14ac:dyDescent="0.35">
      <c r="A6109" s="1" t="s">
        <v>6162</v>
      </c>
      <c r="B6109" s="1" t="s">
        <v>73</v>
      </c>
      <c r="C6109" s="3">
        <v>45204</v>
      </c>
      <c r="D6109" s="1" t="s">
        <v>13</v>
      </c>
      <c r="E6109" s="1" t="s">
        <v>24</v>
      </c>
      <c r="F6109" s="1">
        <v>47711</v>
      </c>
      <c r="G6109" s="1" t="s">
        <v>64</v>
      </c>
      <c r="H6109" s="1" t="s">
        <v>33</v>
      </c>
      <c r="I6109" s="1" t="s">
        <v>20</v>
      </c>
      <c r="J6109" s="1" t="str" cm="1">
        <f t="array" ref="J6109">_xlfn.IFS(F6109="","missing",F6109&lt;0,"negative",F6109=0,"zero",AND(F6109&gt;=99999,MOD(F6109,9)=0),"99999 placeholder",AND(F6109&gt;$O$5,D6109="Expense"),"Expense outlier",AND(F6109&gt;$P$5,D6109="Income"),"Income outlier",TRUE,"valid")</f>
        <v>Expense outlier</v>
      </c>
      <c r="K6109" s="1" t="str">
        <f>_xlfn.XLOOKUP(I6109,[1]category_mapping!$F$2:$F$19,[1]category_mapping!$G$2:$G$19,E6109)</f>
        <v>entertainment</v>
      </c>
      <c r="L6109" s="1" t="str">
        <f>IF(cleaning_working[[#This Row],[date]]="","Missing","Available")</f>
        <v>Available</v>
      </c>
    </row>
    <row r="6110" spans="1:12" x14ac:dyDescent="0.35">
      <c r="A6110" s="1" t="s">
        <v>6163</v>
      </c>
      <c r="B6110" s="1" t="s">
        <v>16</v>
      </c>
      <c r="C6110" s="3">
        <v>45076</v>
      </c>
      <c r="D6110" s="1" t="s">
        <v>14</v>
      </c>
      <c r="E6110" s="1" t="s">
        <v>119</v>
      </c>
      <c r="F6110" s="1">
        <v>75684</v>
      </c>
      <c r="G6110" s="1" t="s">
        <v>64</v>
      </c>
      <c r="H6110" s="1" t="s">
        <v>25</v>
      </c>
      <c r="I6110" s="1" t="s">
        <v>34</v>
      </c>
      <c r="J6110" s="1" t="str" cm="1">
        <f t="array" ref="J6110">_xlfn.IFS(F6110="","missing",F6110&lt;0,"negative",F6110=0,"zero",AND(F6110&gt;=99999,MOD(F6110,9)=0),"99999 placeholder",AND(F6110&gt;$O$5,D6110="Expense"),"Expense outlier",AND(F6110&gt;$P$5,D6110="Income"),"Income outlier",TRUE,"valid")</f>
        <v>valid</v>
      </c>
      <c r="K6110" s="1" t="str">
        <f>_xlfn.XLOOKUP(I6110,[1]category_mapping!$F$2:$F$19,[1]category_mapping!$G$2:$G$19,E6110)</f>
        <v>education</v>
      </c>
      <c r="L6110" s="1" t="str">
        <f>IF(cleaning_working[[#This Row],[date]]="","Missing","Available")</f>
        <v>Available</v>
      </c>
    </row>
    <row r="6111" spans="1:12" x14ac:dyDescent="0.35">
      <c r="A6111" s="1" t="s">
        <v>6164</v>
      </c>
      <c r="B6111" s="1" t="s">
        <v>593</v>
      </c>
      <c r="C6111" s="3">
        <v>44471</v>
      </c>
      <c r="D6111" s="1" t="s">
        <v>13</v>
      </c>
      <c r="E6111" s="1" t="s">
        <v>45</v>
      </c>
      <c r="F6111" s="1">
        <v>2382</v>
      </c>
      <c r="G6111" s="1" t="s">
        <v>64</v>
      </c>
      <c r="H6111" s="1" t="s">
        <v>86</v>
      </c>
      <c r="I6111" s="1" t="s">
        <v>34</v>
      </c>
      <c r="J6111" s="1" t="str" cm="1">
        <f t="array" ref="J6111">_xlfn.IFS(F6111="","missing",F6111&lt;0,"negative",F6111=0,"zero",AND(F6111&gt;=99999,MOD(F6111,9)=0),"99999 placeholder",AND(F6111&gt;$O$5,D6111="Expense"),"Expense outlier",AND(F6111&gt;$P$5,D6111="Income"),"Income outlier",TRUE,"valid")</f>
        <v>valid</v>
      </c>
      <c r="K6111" s="1" t="str">
        <f>_xlfn.XLOOKUP(I6111,[1]category_mapping!$F$2:$F$19,[1]category_mapping!$G$2:$G$19,E6111)</f>
        <v>education</v>
      </c>
      <c r="L6111" s="1" t="str">
        <f>IF(cleaning_working[[#This Row],[date]]="","Missing","Available")</f>
        <v>Available</v>
      </c>
    </row>
    <row r="6112" spans="1:12" x14ac:dyDescent="0.35">
      <c r="A6112" s="1" t="s">
        <v>6165</v>
      </c>
      <c r="B6112" s="1" t="s">
        <v>146</v>
      </c>
      <c r="C6112" s="3">
        <v>45642</v>
      </c>
      <c r="D6112" s="1" t="s">
        <v>13</v>
      </c>
      <c r="E6112" s="1" t="s">
        <v>24</v>
      </c>
      <c r="F6112" s="1">
        <v>23848</v>
      </c>
      <c r="G6112" s="1" t="s">
        <v>32</v>
      </c>
      <c r="H6112" s="1" t="s">
        <v>133</v>
      </c>
      <c r="I6112" s="1" t="s">
        <v>93</v>
      </c>
      <c r="J6112" s="1" t="str" cm="1">
        <f t="array" ref="J6112">_xlfn.IFS(F6112="","missing",F6112&lt;0,"negative",F6112=0,"zero",AND(F6112&gt;=99999,MOD(F6112,9)=0),"99999 placeholder",AND(F6112&gt;$O$5,D6112="Expense"),"Expense outlier",AND(F6112&gt;$P$5,D6112="Income"),"Income outlier",TRUE,"valid")</f>
        <v>Expense outlier</v>
      </c>
      <c r="K6112" s="1" t="str">
        <f>_xlfn.XLOOKUP(I6112,[1]category_mapping!$F$2:$F$19,[1]category_mapping!$G$2:$G$19,E6112)</f>
        <v>rent</v>
      </c>
      <c r="L6112" s="1" t="str">
        <f>IF(cleaning_working[[#This Row],[date]]="","Missing","Available")</f>
        <v>Available</v>
      </c>
    </row>
    <row r="6113" spans="1:12" x14ac:dyDescent="0.35">
      <c r="A6113" s="1" t="s">
        <v>6166</v>
      </c>
      <c r="B6113" s="1" t="s">
        <v>225</v>
      </c>
      <c r="C6113" s="3">
        <v>45186</v>
      </c>
      <c r="D6113" s="1" t="s">
        <v>13</v>
      </c>
      <c r="E6113" s="1" t="s">
        <v>24</v>
      </c>
      <c r="F6113" s="1">
        <v>4542</v>
      </c>
      <c r="G6113" s="1" t="s">
        <v>32</v>
      </c>
      <c r="H6113" s="1" t="s">
        <v>65</v>
      </c>
      <c r="I6113" s="1" t="s">
        <v>162</v>
      </c>
      <c r="J6113" s="1" t="str" cm="1">
        <f t="array" ref="J6113">_xlfn.IFS(F6113="","missing",F6113&lt;0,"negative",F6113=0,"zero",AND(F6113&gt;=99999,MOD(F6113,9)=0),"99999 placeholder",AND(F6113&gt;$O$5,D6113="Expense"),"Expense outlier",AND(F6113&gt;$P$5,D6113="Income"),"Income outlier",TRUE,"valid")</f>
        <v>valid</v>
      </c>
      <c r="K6113" s="1" t="str">
        <f>_xlfn.XLOOKUP(I6113,[1]category_mapping!$F$2:$F$19,[1]category_mapping!$G$2:$G$19,E6113)</f>
        <v>rent</v>
      </c>
      <c r="L6113" s="1" t="str">
        <f>IF(cleaning_working[[#This Row],[date]]="","Missing","Available")</f>
        <v>Available</v>
      </c>
    </row>
    <row r="6114" spans="1:12" x14ac:dyDescent="0.35">
      <c r="A6114" s="1" t="s">
        <v>6167</v>
      </c>
      <c r="B6114" s="1" t="s">
        <v>255</v>
      </c>
      <c r="C6114" s="3">
        <v>45469</v>
      </c>
      <c r="D6114" s="1" t="s">
        <v>13</v>
      </c>
      <c r="E6114" s="1" t="s">
        <v>63</v>
      </c>
      <c r="F6114" s="1">
        <v>4789</v>
      </c>
      <c r="G6114" s="1" t="s">
        <v>32</v>
      </c>
      <c r="H6114" s="1" t="s">
        <v>159</v>
      </c>
      <c r="I6114" s="1" t="s">
        <v>178</v>
      </c>
      <c r="J6114" s="1" t="str" cm="1">
        <f t="array" ref="J6114">_xlfn.IFS(F6114="","missing",F6114&lt;0,"negative",F6114=0,"zero",AND(F6114&gt;=99999,MOD(F6114,9)=0),"99999 placeholder",AND(F6114&gt;$O$5,D6114="Expense"),"Expense outlier",AND(F6114&gt;$P$5,D6114="Income"),"Income outlier",TRUE,"valid")</f>
        <v>valid</v>
      </c>
      <c r="K6114" s="1" t="str">
        <f>_xlfn.XLOOKUP(I6114,[1]category_mapping!$F$2:$F$19,[1]category_mapping!$G$2:$G$19,E6114)</f>
        <v>rent</v>
      </c>
      <c r="L6114" s="1" t="str">
        <f>IF(cleaning_working[[#This Row],[date]]="","Missing","Available")</f>
        <v>Available</v>
      </c>
    </row>
    <row r="6115" spans="1:12" x14ac:dyDescent="0.35">
      <c r="A6115" s="1" t="s">
        <v>6168</v>
      </c>
      <c r="B6115" s="1" t="s">
        <v>689</v>
      </c>
      <c r="C6115" s="3" t="s">
        <v>38</v>
      </c>
      <c r="D6115" s="1" t="s">
        <v>13</v>
      </c>
      <c r="E6115" s="1" t="s">
        <v>45</v>
      </c>
      <c r="F6115" s="1">
        <v>7263</v>
      </c>
      <c r="G6115" s="1" t="s">
        <v>18</v>
      </c>
      <c r="H6115" s="1" t="s">
        <v>83</v>
      </c>
      <c r="J6115" s="1" t="str" cm="1">
        <f t="array" ref="J6115">_xlfn.IFS(F6115="","missing",F6115&lt;0,"negative",F6115=0,"zero",AND(F6115&gt;=99999,MOD(F6115,9)=0),"99999 placeholder",AND(F6115&gt;$O$5,D6115="Expense"),"Expense outlier",AND(F6115&gt;$P$5,D6115="Income"),"Income outlier",TRUE,"valid")</f>
        <v>valid</v>
      </c>
      <c r="K6115" s="1" t="str">
        <f>_xlfn.XLOOKUP(I6115,[1]category_mapping!$F$2:$F$19,[1]category_mapping!$G$2:$G$19,E6115)</f>
        <v>entertainment</v>
      </c>
      <c r="L6115" s="1" t="str">
        <f>IF(cleaning_working[[#This Row],[date]]="","Missing","Available")</f>
        <v>Missing</v>
      </c>
    </row>
    <row r="6116" spans="1:12" x14ac:dyDescent="0.35">
      <c r="A6116" s="1" t="s">
        <v>6169</v>
      </c>
      <c r="B6116" s="1" t="s">
        <v>130</v>
      </c>
      <c r="C6116" s="3">
        <v>45609</v>
      </c>
      <c r="D6116" s="1" t="s">
        <v>13</v>
      </c>
      <c r="E6116" s="1" t="s">
        <v>39</v>
      </c>
      <c r="F6116" s="1">
        <v>1415</v>
      </c>
      <c r="G6116" s="1" t="s">
        <v>32</v>
      </c>
      <c r="H6116" s="1" t="s">
        <v>25</v>
      </c>
      <c r="I6116" s="1" t="s">
        <v>46</v>
      </c>
      <c r="J6116" s="1" t="str" cm="1">
        <f t="array" ref="J6116">_xlfn.IFS(F6116="","missing",F6116&lt;0,"negative",F6116=0,"zero",AND(F6116&gt;=99999,MOD(F6116,9)=0),"99999 placeholder",AND(F6116&gt;$O$5,D6116="Expense"),"Expense outlier",AND(F6116&gt;$P$5,D6116="Income"),"Income outlier",TRUE,"valid")</f>
        <v>valid</v>
      </c>
      <c r="K6116" s="1" t="str">
        <f>_xlfn.XLOOKUP(I6116,[1]category_mapping!$F$2:$F$19,[1]category_mapping!$G$2:$G$19,E6116)</f>
        <v>food</v>
      </c>
      <c r="L6116" s="1" t="str">
        <f>IF(cleaning_working[[#This Row],[date]]="","Missing","Available")</f>
        <v>Available</v>
      </c>
    </row>
    <row r="6117" spans="1:12" x14ac:dyDescent="0.35">
      <c r="A6117" s="1" t="s">
        <v>6170</v>
      </c>
      <c r="B6117" s="1" t="s">
        <v>158</v>
      </c>
      <c r="C6117" s="3">
        <v>45000</v>
      </c>
      <c r="D6117" s="1" t="s">
        <v>13</v>
      </c>
      <c r="E6117" s="1" t="s">
        <v>39</v>
      </c>
      <c r="F6117" s="1">
        <v>1837</v>
      </c>
      <c r="G6117" s="1" t="s">
        <v>40</v>
      </c>
      <c r="H6117" s="1" t="s">
        <v>86</v>
      </c>
      <c r="I6117" s="1" t="s">
        <v>178</v>
      </c>
      <c r="J6117" s="1" t="str" cm="1">
        <f t="array" ref="J6117">_xlfn.IFS(F6117="","missing",F6117&lt;0,"negative",F6117=0,"zero",AND(F6117&gt;=99999,MOD(F6117,9)=0),"99999 placeholder",AND(F6117&gt;$O$5,D6117="Expense"),"Expense outlier",AND(F6117&gt;$P$5,D6117="Income"),"Income outlier",TRUE,"valid")</f>
        <v>valid</v>
      </c>
      <c r="K6117" s="1" t="str">
        <f>_xlfn.XLOOKUP(I6117,[1]category_mapping!$F$2:$F$19,[1]category_mapping!$G$2:$G$19,E6117)</f>
        <v>rent</v>
      </c>
      <c r="L6117" s="1" t="str">
        <f>IF(cleaning_working[[#This Row],[date]]="","Missing","Available")</f>
        <v>Available</v>
      </c>
    </row>
    <row r="6118" spans="1:12" x14ac:dyDescent="0.35">
      <c r="A6118" s="1" t="s">
        <v>6171</v>
      </c>
      <c r="B6118" s="1" t="s">
        <v>593</v>
      </c>
      <c r="C6118" s="3">
        <v>45531</v>
      </c>
      <c r="D6118" s="1" t="s">
        <v>13</v>
      </c>
      <c r="E6118" s="1" t="s">
        <v>24</v>
      </c>
      <c r="F6118" s="1">
        <v>2147</v>
      </c>
      <c r="G6118" s="1" t="s">
        <v>32</v>
      </c>
      <c r="H6118" s="1" t="s">
        <v>133</v>
      </c>
      <c r="J6118" s="1" t="str" cm="1">
        <f t="array" ref="J6118">_xlfn.IFS(F6118="","missing",F6118&lt;0,"negative",F6118=0,"zero",AND(F6118&gt;=99999,MOD(F6118,9)=0),"99999 placeholder",AND(F6118&gt;$O$5,D6118="Expense"),"Expense outlier",AND(F6118&gt;$P$5,D6118="Income"),"Income outlier",TRUE,"valid")</f>
        <v>valid</v>
      </c>
      <c r="K6118" s="1" t="str">
        <f>_xlfn.XLOOKUP(I6118,[1]category_mapping!$F$2:$F$19,[1]category_mapping!$G$2:$G$19,E6118)</f>
        <v>rent</v>
      </c>
      <c r="L6118" s="1" t="str">
        <f>IF(cleaning_working[[#This Row],[date]]="","Missing","Available")</f>
        <v>Available</v>
      </c>
    </row>
    <row r="6119" spans="1:12" x14ac:dyDescent="0.35">
      <c r="A6119" s="1" t="s">
        <v>6172</v>
      </c>
      <c r="B6119" s="1" t="s">
        <v>323</v>
      </c>
      <c r="C6119" s="3">
        <v>45021</v>
      </c>
      <c r="D6119" s="1" t="s">
        <v>13</v>
      </c>
      <c r="E6119" s="1" t="s">
        <v>17</v>
      </c>
      <c r="F6119" s="1">
        <v>8434</v>
      </c>
      <c r="G6119" s="1" t="s">
        <v>64</v>
      </c>
      <c r="H6119" s="1" t="s">
        <v>65</v>
      </c>
      <c r="I6119" s="1" t="s">
        <v>58</v>
      </c>
      <c r="J6119" s="1" t="str" cm="1">
        <f t="array" ref="J6119">_xlfn.IFS(F6119="","missing",F6119&lt;0,"negative",F6119=0,"zero",AND(F6119&gt;=99999,MOD(F6119,9)=0),"99999 placeholder",AND(F6119&gt;$O$5,D6119="Expense"),"Expense outlier",AND(F6119&gt;$P$5,D6119="Income"),"Income outlier",TRUE,"valid")</f>
        <v>valid</v>
      </c>
      <c r="K6119" s="1" t="str">
        <f>_xlfn.XLOOKUP(I6119,[1]category_mapping!$F$2:$F$19,[1]category_mapping!$G$2:$G$19,E6119)</f>
        <v>education</v>
      </c>
      <c r="L6119" s="1" t="str">
        <f>IF(cleaning_working[[#This Row],[date]]="","Missing","Available")</f>
        <v>Available</v>
      </c>
    </row>
    <row r="6120" spans="1:12" x14ac:dyDescent="0.35">
      <c r="A6120" s="1" t="s">
        <v>6173</v>
      </c>
      <c r="B6120" s="1" t="s">
        <v>152</v>
      </c>
      <c r="C6120" s="3">
        <v>45312</v>
      </c>
      <c r="D6120" s="1" t="s">
        <v>14</v>
      </c>
      <c r="E6120" s="1" t="s">
        <v>57</v>
      </c>
      <c r="F6120" s="1">
        <v>35167</v>
      </c>
      <c r="G6120" s="1" t="s">
        <v>32</v>
      </c>
      <c r="H6120" s="1" t="s">
        <v>19</v>
      </c>
      <c r="I6120" s="1" t="s">
        <v>80</v>
      </c>
      <c r="J6120" s="1" t="str" cm="1">
        <f t="array" ref="J6120">_xlfn.IFS(F6120="","missing",F6120&lt;0,"negative",F6120=0,"zero",AND(F6120&gt;=99999,MOD(F6120,9)=0),"99999 placeholder",AND(F6120&gt;$O$5,D6120="Expense"),"Expense outlier",AND(F6120&gt;$P$5,D6120="Income"),"Income outlier",TRUE,"valid")</f>
        <v>valid</v>
      </c>
      <c r="K6120" s="1" t="str">
        <f>_xlfn.XLOOKUP(I6120,[1]category_mapping!$F$2:$F$19,[1]category_mapping!$G$2:$G$19,E6120)</f>
        <v>food</v>
      </c>
      <c r="L6120" s="1" t="str">
        <f>IF(cleaning_working[[#This Row],[date]]="","Missing","Available")</f>
        <v>Available</v>
      </c>
    </row>
    <row r="6121" spans="1:12" x14ac:dyDescent="0.35">
      <c r="A6121" s="1" t="s">
        <v>6174</v>
      </c>
      <c r="B6121" s="1" t="s">
        <v>528</v>
      </c>
      <c r="C6121" s="3">
        <v>44562</v>
      </c>
      <c r="D6121" s="1" t="s">
        <v>13</v>
      </c>
      <c r="E6121" s="1" t="s">
        <v>96</v>
      </c>
      <c r="F6121" s="1">
        <v>4651</v>
      </c>
      <c r="G6121" s="1" t="s">
        <v>64</v>
      </c>
      <c r="H6121" s="1" t="s">
        <v>33</v>
      </c>
      <c r="J6121" s="1" t="str" cm="1">
        <f t="array" ref="J6121">_xlfn.IFS(F6121="","missing",F6121&lt;0,"negative",F6121=0,"zero",AND(F6121&gt;=99999,MOD(F6121,9)=0),"99999 placeholder",AND(F6121&gt;$O$5,D6121="Expense"),"Expense outlier",AND(F6121&gt;$P$5,D6121="Income"),"Income outlier",TRUE,"valid")</f>
        <v>valid</v>
      </c>
      <c r="K6121" s="1" t="str">
        <f>_xlfn.XLOOKUP(I6121,[1]category_mapping!$F$2:$F$19,[1]category_mapping!$G$2:$G$19,E6121)</f>
        <v>travel</v>
      </c>
      <c r="L6121" s="1" t="str">
        <f>IF(cleaning_working[[#This Row],[date]]="","Missing","Available")</f>
        <v>Available</v>
      </c>
    </row>
    <row r="6122" spans="1:12" x14ac:dyDescent="0.35">
      <c r="A6122" s="1" t="s">
        <v>3429</v>
      </c>
      <c r="B6122" s="1" t="s">
        <v>75</v>
      </c>
      <c r="C6122" s="3">
        <v>45341</v>
      </c>
      <c r="D6122" s="1" t="s">
        <v>14</v>
      </c>
      <c r="E6122" s="1" t="s">
        <v>31</v>
      </c>
      <c r="F6122" s="1">
        <v>46187</v>
      </c>
      <c r="G6122" s="1" t="s">
        <v>32</v>
      </c>
      <c r="H6122" s="1" t="s">
        <v>33</v>
      </c>
      <c r="I6122" s="1" t="s">
        <v>49</v>
      </c>
      <c r="J6122" s="1" t="str" cm="1">
        <f t="array" ref="J6122">_xlfn.IFS(F6122="","missing",F6122&lt;0,"negative",F6122=0,"zero",AND(F6122&gt;=99999,MOD(F6122,9)=0),"99999 placeholder",AND(F6122&gt;$O$5,D6122="Expense"),"Expense outlier",AND(F6122&gt;$P$5,D6122="Income"),"Income outlier",TRUE,"valid")</f>
        <v>valid</v>
      </c>
      <c r="K6122" s="1" t="str">
        <f>_xlfn.XLOOKUP(I6122,[1]category_mapping!$F$2:$F$19,[1]category_mapping!$G$2:$G$19,E6122)</f>
        <v>freelance</v>
      </c>
      <c r="L6122" s="1" t="str">
        <f>IF(cleaning_working[[#This Row],[date]]="","Missing","Available")</f>
        <v>Available</v>
      </c>
    </row>
    <row r="6123" spans="1:12" x14ac:dyDescent="0.35">
      <c r="A6123" s="1" t="s">
        <v>6175</v>
      </c>
      <c r="B6123" s="1" t="s">
        <v>161</v>
      </c>
      <c r="C6123" s="3">
        <v>45268</v>
      </c>
      <c r="D6123" s="1" t="s">
        <v>13</v>
      </c>
      <c r="E6123" s="1" t="s">
        <v>17</v>
      </c>
      <c r="F6123" s="1">
        <v>8036</v>
      </c>
      <c r="G6123" s="1" t="s">
        <v>32</v>
      </c>
      <c r="H6123" s="1" t="s">
        <v>33</v>
      </c>
      <c r="I6123" s="1" t="s">
        <v>217</v>
      </c>
      <c r="J6123" s="1" t="str" cm="1">
        <f t="array" ref="J6123">_xlfn.IFS(F6123="","missing",F6123&lt;0,"negative",F6123=0,"zero",AND(F6123&gt;=99999,MOD(F6123,9)=0),"99999 placeholder",AND(F6123&gt;$O$5,D6123="Expense"),"Expense outlier",AND(F6123&gt;$P$5,D6123="Income"),"Income outlier",TRUE,"valid")</f>
        <v>valid</v>
      </c>
      <c r="K6123" s="1" t="str">
        <f>_xlfn.XLOOKUP(I6123,[1]category_mapping!$F$2:$F$19,[1]category_mapping!$G$2:$G$19,E6123)</f>
        <v>rent</v>
      </c>
      <c r="L6123" s="1" t="str">
        <f>IF(cleaning_working[[#This Row],[date]]="","Missing","Available")</f>
        <v>Available</v>
      </c>
    </row>
    <row r="6124" spans="1:12" x14ac:dyDescent="0.35">
      <c r="A6124" s="1" t="s">
        <v>6176</v>
      </c>
      <c r="B6124" s="1" t="s">
        <v>612</v>
      </c>
      <c r="C6124" s="3">
        <v>45217</v>
      </c>
      <c r="D6124" s="1" t="s">
        <v>13</v>
      </c>
      <c r="E6124" s="1" t="s">
        <v>45</v>
      </c>
      <c r="F6124" s="1">
        <v>2333</v>
      </c>
      <c r="G6124" s="1" t="s">
        <v>18</v>
      </c>
      <c r="H6124" s="1" t="s">
        <v>25</v>
      </c>
      <c r="I6124" s="1" t="s">
        <v>137</v>
      </c>
      <c r="J6124" s="1" t="str" cm="1">
        <f t="array" ref="J6124">_xlfn.IFS(F6124="","missing",F6124&lt;0,"negative",F6124=0,"zero",AND(F6124&gt;=99999,MOD(F6124,9)=0),"99999 placeholder",AND(F6124&gt;$O$5,D6124="Expense"),"Expense outlier",AND(F6124&gt;$P$5,D6124="Income"),"Income outlier",TRUE,"valid")</f>
        <v>valid</v>
      </c>
      <c r="K6124" s="1" t="str">
        <f>_xlfn.XLOOKUP(I6124,[1]category_mapping!$F$2:$F$19,[1]category_mapping!$G$2:$G$19,E6124)</f>
        <v>travel</v>
      </c>
      <c r="L6124" s="1" t="str">
        <f>IF(cleaning_working[[#This Row],[date]]="","Missing","Available")</f>
        <v>Available</v>
      </c>
    </row>
    <row r="6125" spans="1:12" x14ac:dyDescent="0.35">
      <c r="A6125" s="1" t="s">
        <v>6177</v>
      </c>
      <c r="B6125" s="1" t="s">
        <v>196</v>
      </c>
      <c r="C6125" s="3">
        <v>45080</v>
      </c>
      <c r="D6125" s="1" t="s">
        <v>13</v>
      </c>
      <c r="E6125" s="1" t="s">
        <v>45</v>
      </c>
      <c r="F6125" s="1">
        <v>719</v>
      </c>
      <c r="G6125" s="1" t="s">
        <v>18</v>
      </c>
      <c r="H6125" s="1" t="s">
        <v>33</v>
      </c>
      <c r="I6125" s="1" t="s">
        <v>80</v>
      </c>
      <c r="J6125" s="1" t="str" cm="1">
        <f t="array" ref="J6125">_xlfn.IFS(F6125="","missing",F6125&lt;0,"negative",F6125=0,"zero",AND(F6125&gt;=99999,MOD(F6125,9)=0),"99999 placeholder",AND(F6125&gt;$O$5,D6125="Expense"),"Expense outlier",AND(F6125&gt;$P$5,D6125="Income"),"Income outlier",TRUE,"valid")</f>
        <v>valid</v>
      </c>
      <c r="K6125" s="1" t="str">
        <f>_xlfn.XLOOKUP(I6125,[1]category_mapping!$F$2:$F$19,[1]category_mapping!$G$2:$G$19,E6125)</f>
        <v>food</v>
      </c>
      <c r="L6125" s="1" t="str">
        <f>IF(cleaning_working[[#This Row],[date]]="","Missing","Available")</f>
        <v>Available</v>
      </c>
    </row>
    <row r="6126" spans="1:12" x14ac:dyDescent="0.35">
      <c r="A6126" s="1" t="s">
        <v>6178</v>
      </c>
      <c r="B6126" s="1" t="s">
        <v>37</v>
      </c>
      <c r="C6126" s="3">
        <v>44342</v>
      </c>
      <c r="D6126" s="1" t="s">
        <v>13</v>
      </c>
      <c r="E6126" s="1" t="s">
        <v>63</v>
      </c>
      <c r="F6126" s="1">
        <v>9172</v>
      </c>
      <c r="G6126" s="1" t="s">
        <v>64</v>
      </c>
      <c r="H6126" s="1" t="s">
        <v>159</v>
      </c>
      <c r="I6126" s="1" t="s">
        <v>123</v>
      </c>
      <c r="J6126" s="1" t="str" cm="1">
        <f t="array" ref="J6126">_xlfn.IFS(F6126="","missing",F6126&lt;0,"negative",F6126=0,"zero",AND(F6126&gt;=99999,MOD(F6126,9)=0),"99999 placeholder",AND(F6126&gt;$O$5,D6126="Expense"),"Expense outlier",AND(F6126&gt;$P$5,D6126="Income"),"Income outlier",TRUE,"valid")</f>
        <v>valid</v>
      </c>
      <c r="K6126" s="1" t="str">
        <f>_xlfn.XLOOKUP(I6126,[1]category_mapping!$F$2:$F$19,[1]category_mapping!$G$2:$G$19,E6126)</f>
        <v>utilities</v>
      </c>
      <c r="L6126" s="1" t="str">
        <f>IF(cleaning_working[[#This Row],[date]]="","Missing","Available")</f>
        <v>Available</v>
      </c>
    </row>
    <row r="6127" spans="1:12" x14ac:dyDescent="0.35">
      <c r="A6127" s="1" t="s">
        <v>6179</v>
      </c>
      <c r="B6127" s="1" t="s">
        <v>345</v>
      </c>
      <c r="C6127" s="3">
        <v>45405</v>
      </c>
      <c r="D6127" s="1" t="s">
        <v>13</v>
      </c>
      <c r="E6127" s="1" t="s">
        <v>24</v>
      </c>
      <c r="F6127" s="1">
        <v>6872</v>
      </c>
      <c r="G6127" s="1" t="s">
        <v>64</v>
      </c>
      <c r="H6127" s="1" t="s">
        <v>33</v>
      </c>
      <c r="I6127" s="1" t="s">
        <v>66</v>
      </c>
      <c r="J6127" s="1" t="str" cm="1">
        <f t="array" ref="J6127">_xlfn.IFS(F6127="","missing",F6127&lt;0,"negative",F6127=0,"zero",AND(F6127&gt;=99999,MOD(F6127,9)=0),"99999 placeholder",AND(F6127&gt;$O$5,D6127="Expense"),"Expense outlier",AND(F6127&gt;$P$5,D6127="Income"),"Income outlier",TRUE,"valid")</f>
        <v>valid</v>
      </c>
      <c r="K6127" s="1" t="str">
        <f>_xlfn.XLOOKUP(I6127,[1]category_mapping!$F$2:$F$19,[1]category_mapping!$G$2:$G$19,E6127)</f>
        <v>food</v>
      </c>
      <c r="L6127" s="1" t="str">
        <f>IF(cleaning_working[[#This Row],[date]]="","Missing","Available")</f>
        <v>Available</v>
      </c>
    </row>
    <row r="6128" spans="1:12" x14ac:dyDescent="0.35">
      <c r="A6128" s="1" t="s">
        <v>6180</v>
      </c>
      <c r="B6128" s="1" t="s">
        <v>103</v>
      </c>
      <c r="C6128" s="3">
        <v>44673</v>
      </c>
      <c r="D6128" s="1" t="s">
        <v>13</v>
      </c>
      <c r="E6128" s="1" t="s">
        <v>24</v>
      </c>
      <c r="F6128" s="1">
        <v>7088</v>
      </c>
      <c r="G6128" s="1" t="s">
        <v>32</v>
      </c>
      <c r="H6128" s="1" t="s">
        <v>33</v>
      </c>
      <c r="I6128" s="1" t="s">
        <v>272</v>
      </c>
      <c r="J6128" s="1" t="str" cm="1">
        <f t="array" ref="J6128">_xlfn.IFS(F6128="","missing",F6128&lt;0,"negative",F6128=0,"zero",AND(F6128&gt;=99999,MOD(F6128,9)=0),"99999 placeholder",AND(F6128&gt;$O$5,D6128="Expense"),"Expense outlier",AND(F6128&gt;$P$5,D6128="Income"),"Income outlier",TRUE,"valid")</f>
        <v>valid</v>
      </c>
      <c r="K6128" s="1" t="str">
        <f>_xlfn.XLOOKUP(I6128,[1]category_mapping!$F$2:$F$19,[1]category_mapping!$G$2:$G$19,E6128)</f>
        <v>food</v>
      </c>
      <c r="L6128" s="1" t="str">
        <f>IF(cleaning_working[[#This Row],[date]]="","Missing","Available")</f>
        <v>Available</v>
      </c>
    </row>
    <row r="6129" spans="1:12" x14ac:dyDescent="0.35">
      <c r="A6129" s="1" t="s">
        <v>6181</v>
      </c>
      <c r="B6129" s="1" t="s">
        <v>423</v>
      </c>
      <c r="C6129" s="3">
        <v>44995</v>
      </c>
      <c r="D6129" s="1" t="s">
        <v>13</v>
      </c>
      <c r="E6129" s="1" t="s">
        <v>17</v>
      </c>
      <c r="F6129" s="1">
        <v>6474</v>
      </c>
      <c r="G6129" s="1" t="s">
        <v>64</v>
      </c>
      <c r="H6129" s="1" t="s">
        <v>133</v>
      </c>
      <c r="J6129" s="1" t="str" cm="1">
        <f t="array" ref="J6129">_xlfn.IFS(F6129="","missing",F6129&lt;0,"negative",F6129=0,"zero",AND(F6129&gt;=99999,MOD(F6129,9)=0),"99999 placeholder",AND(F6129&gt;$O$5,D6129="Expense"),"Expense outlier",AND(F6129&gt;$P$5,D6129="Income"),"Income outlier",TRUE,"valid")</f>
        <v>valid</v>
      </c>
      <c r="K6129" s="1" t="str">
        <f>_xlfn.XLOOKUP(I6129,[1]category_mapping!$F$2:$F$19,[1]category_mapping!$G$2:$G$19,E6129)</f>
        <v>education</v>
      </c>
      <c r="L6129" s="1" t="str">
        <f>IF(cleaning_working[[#This Row],[date]]="","Missing","Available")</f>
        <v>Available</v>
      </c>
    </row>
    <row r="6130" spans="1:12" x14ac:dyDescent="0.35">
      <c r="A6130" s="1" t="s">
        <v>6182</v>
      </c>
      <c r="B6130" s="1" t="s">
        <v>208</v>
      </c>
      <c r="C6130" s="3">
        <v>44355</v>
      </c>
      <c r="D6130" s="1" t="s">
        <v>13</v>
      </c>
      <c r="E6130" s="1" t="s">
        <v>63</v>
      </c>
      <c r="F6130" s="1">
        <v>7921</v>
      </c>
      <c r="G6130" s="1" t="s">
        <v>32</v>
      </c>
      <c r="H6130" s="1" t="s">
        <v>65</v>
      </c>
      <c r="I6130" s="1" t="s">
        <v>217</v>
      </c>
      <c r="J6130" s="1" t="str" cm="1">
        <f t="array" ref="J6130">_xlfn.IFS(F6130="","missing",F6130&lt;0,"negative",F6130=0,"zero",AND(F6130&gt;=99999,MOD(F6130,9)=0),"99999 placeholder",AND(F6130&gt;$O$5,D6130="Expense"),"Expense outlier",AND(F6130&gt;$P$5,D6130="Income"),"Income outlier",TRUE,"valid")</f>
        <v>valid</v>
      </c>
      <c r="K6130" s="1" t="str">
        <f>_xlfn.XLOOKUP(I6130,[1]category_mapping!$F$2:$F$19,[1]category_mapping!$G$2:$G$19,E6130)</f>
        <v>rent</v>
      </c>
      <c r="L6130" s="1" t="str">
        <f>IF(cleaning_working[[#This Row],[date]]="","Missing","Available")</f>
        <v>Available</v>
      </c>
    </row>
    <row r="6131" spans="1:12" x14ac:dyDescent="0.35">
      <c r="A6131" s="1" t="s">
        <v>6183</v>
      </c>
      <c r="B6131" s="1" t="s">
        <v>293</v>
      </c>
      <c r="C6131" s="3">
        <v>44840</v>
      </c>
      <c r="D6131" s="1" t="s">
        <v>13</v>
      </c>
      <c r="E6131" s="1" t="s">
        <v>24</v>
      </c>
      <c r="F6131" s="1">
        <v>13222</v>
      </c>
      <c r="G6131" s="1" t="s">
        <v>64</v>
      </c>
      <c r="H6131" s="1" t="s">
        <v>107</v>
      </c>
      <c r="I6131" s="1" t="s">
        <v>41</v>
      </c>
      <c r="J6131" s="1" t="str" cm="1">
        <f t="array" ref="J6131">_xlfn.IFS(F6131="","missing",F6131&lt;0,"negative",F6131=0,"zero",AND(F6131&gt;=99999,MOD(F6131,9)=0),"99999 placeholder",AND(F6131&gt;$O$5,D6131="Expense"),"Expense outlier",AND(F6131&gt;$P$5,D6131="Income"),"Income outlier",TRUE,"valid")</f>
        <v>valid</v>
      </c>
      <c r="K6131" s="1" t="str">
        <f>_xlfn.XLOOKUP(I6131,[1]category_mapping!$F$2:$F$19,[1]category_mapping!$G$2:$G$19,E6131)</f>
        <v>utilities</v>
      </c>
      <c r="L6131" s="1" t="str">
        <f>IF(cleaning_working[[#This Row],[date]]="","Missing","Available")</f>
        <v>Available</v>
      </c>
    </row>
    <row r="6132" spans="1:12" x14ac:dyDescent="0.35">
      <c r="A6132" s="1" t="s">
        <v>6184</v>
      </c>
      <c r="B6132" s="1" t="s">
        <v>289</v>
      </c>
      <c r="C6132" s="3">
        <v>44697</v>
      </c>
      <c r="D6132" s="1" t="s">
        <v>13</v>
      </c>
      <c r="E6132" s="1" t="s">
        <v>45</v>
      </c>
      <c r="F6132" s="1">
        <v>8313</v>
      </c>
      <c r="G6132" s="1" t="s">
        <v>32</v>
      </c>
      <c r="H6132" s="1" t="s">
        <v>65</v>
      </c>
      <c r="J6132" s="1" t="str" cm="1">
        <f t="array" ref="J6132">_xlfn.IFS(F6132="","missing",F6132&lt;0,"negative",F6132=0,"zero",AND(F6132&gt;=99999,MOD(F6132,9)=0),"99999 placeholder",AND(F6132&gt;$O$5,D6132="Expense"),"Expense outlier",AND(F6132&gt;$P$5,D6132="Income"),"Income outlier",TRUE,"valid")</f>
        <v>valid</v>
      </c>
      <c r="K6132" s="1" t="str">
        <f>_xlfn.XLOOKUP(I6132,[1]category_mapping!$F$2:$F$19,[1]category_mapping!$G$2:$G$19,E6132)</f>
        <v>entertainment</v>
      </c>
      <c r="L6132" s="1" t="str">
        <f>IF(cleaning_working[[#This Row],[date]]="","Missing","Available")</f>
        <v>Available</v>
      </c>
    </row>
    <row r="6133" spans="1:12" x14ac:dyDescent="0.35">
      <c r="A6133" s="1" t="s">
        <v>6185</v>
      </c>
      <c r="B6133" s="1" t="s">
        <v>351</v>
      </c>
      <c r="C6133" s="3">
        <v>44266</v>
      </c>
      <c r="D6133" s="1" t="s">
        <v>14</v>
      </c>
      <c r="E6133" s="1" t="s">
        <v>31</v>
      </c>
      <c r="F6133" s="1">
        <v>56879</v>
      </c>
      <c r="G6133" s="1" t="s">
        <v>40</v>
      </c>
      <c r="H6133" s="1" t="s">
        <v>159</v>
      </c>
      <c r="J6133" s="1" t="str" cm="1">
        <f t="array" ref="J6133">_xlfn.IFS(F6133="","missing",F6133&lt;0,"negative",F6133=0,"zero",AND(F6133&gt;=99999,MOD(F6133,9)=0),"99999 placeholder",AND(F6133&gt;$O$5,D6133="Expense"),"Expense outlier",AND(F6133&gt;$P$5,D6133="Income"),"Income outlier",TRUE,"valid")</f>
        <v>valid</v>
      </c>
      <c r="K6133" s="1" t="str">
        <f>_xlfn.XLOOKUP(I6133,[1]category_mapping!$F$2:$F$19,[1]category_mapping!$G$2:$G$19,E6133)</f>
        <v>freelance</v>
      </c>
      <c r="L6133" s="1" t="str">
        <f>IF(cleaning_working[[#This Row],[date]]="","Missing","Available")</f>
        <v>Available</v>
      </c>
    </row>
    <row r="6134" spans="1:12" x14ac:dyDescent="0.35">
      <c r="A6134" s="1" t="s">
        <v>6186</v>
      </c>
      <c r="B6134" s="1" t="s">
        <v>198</v>
      </c>
      <c r="C6134" s="3">
        <v>44911</v>
      </c>
      <c r="D6134" s="1" t="s">
        <v>13</v>
      </c>
      <c r="E6134" s="1" t="s">
        <v>24</v>
      </c>
      <c r="F6134" s="1">
        <v>14365</v>
      </c>
      <c r="G6134" s="1" t="s">
        <v>32</v>
      </c>
      <c r="H6134" s="1" t="s">
        <v>33</v>
      </c>
      <c r="I6134" s="1" t="s">
        <v>217</v>
      </c>
      <c r="J6134" s="1" t="str" cm="1">
        <f t="array" ref="J6134">_xlfn.IFS(F6134="","missing",F6134&lt;0,"negative",F6134=0,"zero",AND(F6134&gt;=99999,MOD(F6134,9)=0),"99999 placeholder",AND(F6134&gt;$O$5,D6134="Expense"),"Expense outlier",AND(F6134&gt;$P$5,D6134="Income"),"Income outlier",TRUE,"valid")</f>
        <v>valid</v>
      </c>
      <c r="K6134" s="1" t="str">
        <f>_xlfn.XLOOKUP(I6134,[1]category_mapping!$F$2:$F$19,[1]category_mapping!$G$2:$G$19,E6134)</f>
        <v>rent</v>
      </c>
      <c r="L6134" s="1" t="str">
        <f>IF(cleaning_working[[#This Row],[date]]="","Missing","Available")</f>
        <v>Available</v>
      </c>
    </row>
    <row r="6135" spans="1:12" x14ac:dyDescent="0.35">
      <c r="A6135" s="1" t="s">
        <v>6187</v>
      </c>
      <c r="B6135" s="1" t="s">
        <v>593</v>
      </c>
      <c r="C6135" s="3">
        <v>44387</v>
      </c>
      <c r="D6135" s="1" t="s">
        <v>14</v>
      </c>
      <c r="E6135" s="1" t="s">
        <v>57</v>
      </c>
      <c r="F6135" s="1">
        <v>23833</v>
      </c>
      <c r="G6135" s="1" t="s">
        <v>18</v>
      </c>
      <c r="H6135" s="1" t="s">
        <v>19</v>
      </c>
      <c r="I6135" s="1" t="s">
        <v>170</v>
      </c>
      <c r="J6135" s="1" t="str" cm="1">
        <f t="array" ref="J6135">_xlfn.IFS(F6135="","missing",F6135&lt;0,"negative",F6135=0,"zero",AND(F6135&gt;=99999,MOD(F6135,9)=0),"99999 placeholder",AND(F6135&gt;$O$5,D6135="Expense"),"Expense outlier",AND(F6135&gt;$P$5,D6135="Income"),"Income outlier",TRUE,"valid")</f>
        <v>valid</v>
      </c>
      <c r="K6135" s="1" t="str">
        <f>_xlfn.XLOOKUP(I6135,[1]category_mapping!$F$2:$F$19,[1]category_mapping!$G$2:$G$19,E6135)</f>
        <v>health</v>
      </c>
      <c r="L6135" s="1" t="str">
        <f>IF(cleaning_working[[#This Row],[date]]="","Missing","Available")</f>
        <v>Available</v>
      </c>
    </row>
    <row r="6136" spans="1:12" x14ac:dyDescent="0.35">
      <c r="A6136" s="1" t="s">
        <v>1427</v>
      </c>
      <c r="B6136" s="1" t="s">
        <v>416</v>
      </c>
      <c r="C6136" s="3">
        <v>45016</v>
      </c>
      <c r="D6136" s="1" t="s">
        <v>13</v>
      </c>
      <c r="E6136" s="1" t="s">
        <v>63</v>
      </c>
      <c r="F6136" s="1">
        <v>3510</v>
      </c>
      <c r="G6136" s="1" t="s">
        <v>64</v>
      </c>
      <c r="H6136" s="1" t="s">
        <v>83</v>
      </c>
      <c r="I6136" s="1" t="s">
        <v>194</v>
      </c>
      <c r="J6136" s="1" t="str" cm="1">
        <f t="array" ref="J6136">_xlfn.IFS(F6136="","missing",F6136&lt;0,"negative",F6136=0,"zero",AND(F6136&gt;=99999,MOD(F6136,9)=0),"99999 placeholder",AND(F6136&gt;$O$5,D6136="Expense"),"Expense outlier",AND(F6136&gt;$P$5,D6136="Income"),"Income outlier",TRUE,"valid")</f>
        <v>valid</v>
      </c>
      <c r="K6136" s="1" t="str">
        <f>_xlfn.XLOOKUP(I6136,[1]category_mapping!$F$2:$F$19,[1]category_mapping!$G$2:$G$19,E6136)</f>
        <v>travel</v>
      </c>
      <c r="L6136" s="1" t="str">
        <f>IF(cleaning_working[[#This Row],[date]]="","Missing","Available")</f>
        <v>Available</v>
      </c>
    </row>
    <row r="6137" spans="1:12" x14ac:dyDescent="0.35">
      <c r="A6137" s="1" t="s">
        <v>6188</v>
      </c>
      <c r="B6137" s="1" t="s">
        <v>365</v>
      </c>
      <c r="C6137" s="3">
        <v>45117</v>
      </c>
      <c r="D6137" s="1" t="s">
        <v>14</v>
      </c>
      <c r="E6137" s="1" t="s">
        <v>31</v>
      </c>
      <c r="F6137" s="1">
        <v>47498</v>
      </c>
      <c r="G6137" s="1" t="s">
        <v>40</v>
      </c>
      <c r="H6137" s="1" t="s">
        <v>83</v>
      </c>
      <c r="I6137" s="1" t="s">
        <v>134</v>
      </c>
      <c r="J6137" s="1" t="str" cm="1">
        <f t="array" ref="J6137">_xlfn.IFS(F6137="","missing",F6137&lt;0,"negative",F6137=0,"zero",AND(F6137&gt;=99999,MOD(F6137,9)=0),"99999 placeholder",AND(F6137&gt;$O$5,D6137="Expense"),"Expense outlier",AND(F6137&gt;$P$5,D6137="Income"),"Income outlier",TRUE,"valid")</f>
        <v>valid</v>
      </c>
      <c r="K6137" s="1" t="str">
        <f>_xlfn.XLOOKUP(I6137,[1]category_mapping!$F$2:$F$19,[1]category_mapping!$G$2:$G$19,E6137)</f>
        <v>education</v>
      </c>
      <c r="L6137" s="1" t="str">
        <f>IF(cleaning_working[[#This Row],[date]]="","Missing","Available")</f>
        <v>Available</v>
      </c>
    </row>
    <row r="6138" spans="1:12" x14ac:dyDescent="0.35">
      <c r="A6138" s="1" t="s">
        <v>6189</v>
      </c>
      <c r="B6138" s="1" t="s">
        <v>357</v>
      </c>
      <c r="C6138" s="3">
        <v>45192</v>
      </c>
      <c r="D6138" s="1" t="s">
        <v>13</v>
      </c>
      <c r="E6138" s="1" t="s">
        <v>63</v>
      </c>
      <c r="F6138" s="1">
        <v>1257</v>
      </c>
      <c r="G6138" s="1" t="s">
        <v>25</v>
      </c>
      <c r="H6138" s="1" t="s">
        <v>65</v>
      </c>
      <c r="I6138" s="1" t="s">
        <v>53</v>
      </c>
      <c r="J6138" s="1" t="str" cm="1">
        <f t="array" ref="J6138">_xlfn.IFS(F6138="","missing",F6138&lt;0,"negative",F6138=0,"zero",AND(F6138&gt;=99999,MOD(F6138,9)=0),"99999 placeholder",AND(F6138&gt;$O$5,D6138="Expense"),"Expense outlier",AND(F6138&gt;$P$5,D6138="Income"),"Income outlier",TRUE,"valid")</f>
        <v>valid</v>
      </c>
      <c r="K6138" s="1" t="str">
        <f>_xlfn.XLOOKUP(I6138,[1]category_mapping!$F$2:$F$19,[1]category_mapping!$G$2:$G$19,E6138)</f>
        <v>travel</v>
      </c>
      <c r="L6138" s="1" t="str">
        <f>IF(cleaning_working[[#This Row],[date]]="","Missing","Available")</f>
        <v>Available</v>
      </c>
    </row>
    <row r="6139" spans="1:12" x14ac:dyDescent="0.35">
      <c r="A6139" s="1" t="s">
        <v>78</v>
      </c>
      <c r="B6139" s="1" t="s">
        <v>269</v>
      </c>
      <c r="C6139" s="3">
        <v>44642</v>
      </c>
      <c r="D6139" s="1" t="s">
        <v>13</v>
      </c>
      <c r="E6139" s="1" t="s">
        <v>63</v>
      </c>
      <c r="F6139" s="1">
        <v>4167</v>
      </c>
      <c r="G6139" s="1" t="s">
        <v>32</v>
      </c>
      <c r="H6139" s="1" t="s">
        <v>86</v>
      </c>
      <c r="I6139" s="1" t="s">
        <v>41</v>
      </c>
      <c r="J6139" s="1" t="str" cm="1">
        <f t="array" ref="J6139">_xlfn.IFS(F6139="","missing",F6139&lt;0,"negative",F6139=0,"zero",AND(F6139&gt;=99999,MOD(F6139,9)=0),"99999 placeholder",AND(F6139&gt;$O$5,D6139="Expense"),"Expense outlier",AND(F6139&gt;$P$5,D6139="Income"),"Income outlier",TRUE,"valid")</f>
        <v>valid</v>
      </c>
      <c r="K6139" s="1" t="str">
        <f>_xlfn.XLOOKUP(I6139,[1]category_mapping!$F$2:$F$19,[1]category_mapping!$G$2:$G$19,E6139)</f>
        <v>utilities</v>
      </c>
      <c r="L6139" s="1" t="str">
        <f>IF(cleaning_working[[#This Row],[date]]="","Missing","Available")</f>
        <v>Available</v>
      </c>
    </row>
    <row r="6140" spans="1:12" x14ac:dyDescent="0.35">
      <c r="A6140" s="1" t="s">
        <v>6190</v>
      </c>
      <c r="B6140" s="1" t="s">
        <v>386</v>
      </c>
      <c r="C6140" s="3">
        <v>44815</v>
      </c>
      <c r="D6140" s="1" t="s">
        <v>13</v>
      </c>
      <c r="E6140" s="1" t="s">
        <v>39</v>
      </c>
      <c r="F6140" s="1">
        <v>3476</v>
      </c>
      <c r="G6140" s="1" t="s">
        <v>40</v>
      </c>
      <c r="H6140" s="1" t="s">
        <v>107</v>
      </c>
      <c r="J6140" s="1" t="str" cm="1">
        <f t="array" ref="J6140">_xlfn.IFS(F6140="","missing",F6140&lt;0,"negative",F6140=0,"zero",AND(F6140&gt;=99999,MOD(F6140,9)=0),"99999 placeholder",AND(F6140&gt;$O$5,D6140="Expense"),"Expense outlier",AND(F6140&gt;$P$5,D6140="Income"),"Income outlier",TRUE,"valid")</f>
        <v>valid</v>
      </c>
      <c r="K6140" s="1" t="str">
        <f>_xlfn.XLOOKUP(I6140,[1]category_mapping!$F$2:$F$19,[1]category_mapping!$G$2:$G$19,E6140)</f>
        <v>food</v>
      </c>
      <c r="L6140" s="1" t="str">
        <f>IF(cleaning_working[[#This Row],[date]]="","Missing","Available")</f>
        <v>Available</v>
      </c>
    </row>
    <row r="6141" spans="1:12" x14ac:dyDescent="0.35">
      <c r="A6141" s="1" t="s">
        <v>6191</v>
      </c>
      <c r="B6141" s="1" t="s">
        <v>309</v>
      </c>
      <c r="C6141" s="3">
        <v>44383</v>
      </c>
      <c r="D6141" s="1" t="s">
        <v>13</v>
      </c>
      <c r="E6141" s="1" t="s">
        <v>96</v>
      </c>
      <c r="F6141" s="1">
        <v>6328</v>
      </c>
      <c r="G6141" s="1" t="s">
        <v>18</v>
      </c>
      <c r="H6141" s="1" t="s">
        <v>19</v>
      </c>
      <c r="I6141" s="1" t="s">
        <v>34</v>
      </c>
      <c r="J6141" s="1" t="str" cm="1">
        <f t="array" ref="J6141">_xlfn.IFS(F6141="","missing",F6141&lt;0,"negative",F6141=0,"zero",AND(F6141&gt;=99999,MOD(F6141,9)=0),"99999 placeholder",AND(F6141&gt;$O$5,D6141="Expense"),"Expense outlier",AND(F6141&gt;$P$5,D6141="Income"),"Income outlier",TRUE,"valid")</f>
        <v>valid</v>
      </c>
      <c r="K6141" s="1" t="str">
        <f>_xlfn.XLOOKUP(I6141,[1]category_mapping!$F$2:$F$19,[1]category_mapping!$G$2:$G$19,E6141)</f>
        <v>education</v>
      </c>
      <c r="L6141" s="1" t="str">
        <f>IF(cleaning_working[[#This Row],[date]]="","Missing","Available")</f>
        <v>Available</v>
      </c>
    </row>
    <row r="6142" spans="1:12" x14ac:dyDescent="0.35">
      <c r="A6142" s="1" t="s">
        <v>6192</v>
      </c>
      <c r="B6142" s="1" t="s">
        <v>245</v>
      </c>
      <c r="C6142" s="3">
        <v>45541</v>
      </c>
      <c r="D6142" s="1" t="s">
        <v>13</v>
      </c>
      <c r="E6142" s="1" t="s">
        <v>24</v>
      </c>
      <c r="F6142" s="1">
        <v>5393</v>
      </c>
      <c r="G6142" s="1" t="s">
        <v>64</v>
      </c>
      <c r="H6142" s="1" t="s">
        <v>83</v>
      </c>
      <c r="I6142" s="1" t="s">
        <v>137</v>
      </c>
      <c r="J6142" s="1" t="str" cm="1">
        <f t="array" ref="J6142">_xlfn.IFS(F6142="","missing",F6142&lt;0,"negative",F6142=0,"zero",AND(F6142&gt;=99999,MOD(F6142,9)=0),"99999 placeholder",AND(F6142&gt;$O$5,D6142="Expense"),"Expense outlier",AND(F6142&gt;$P$5,D6142="Income"),"Income outlier",TRUE,"valid")</f>
        <v>valid</v>
      </c>
      <c r="K6142" s="1" t="str">
        <f>_xlfn.XLOOKUP(I6142,[1]category_mapping!$F$2:$F$19,[1]category_mapping!$G$2:$G$19,E6142)</f>
        <v>travel</v>
      </c>
      <c r="L6142" s="1" t="str">
        <f>IF(cleaning_working[[#This Row],[date]]="","Missing","Available")</f>
        <v>Available</v>
      </c>
    </row>
    <row r="6143" spans="1:12" x14ac:dyDescent="0.35">
      <c r="A6143" s="1" t="s">
        <v>6193</v>
      </c>
      <c r="B6143" s="1" t="s">
        <v>303</v>
      </c>
      <c r="C6143" s="3">
        <v>44385</v>
      </c>
      <c r="D6143" s="1" t="s">
        <v>13</v>
      </c>
      <c r="E6143" s="1" t="s">
        <v>24</v>
      </c>
      <c r="F6143" s="1">
        <v>7752</v>
      </c>
      <c r="G6143" s="1" t="s">
        <v>32</v>
      </c>
      <c r="H6143" s="1" t="s">
        <v>65</v>
      </c>
      <c r="I6143" s="1" t="s">
        <v>128</v>
      </c>
      <c r="J6143" s="1" t="str" cm="1">
        <f t="array" ref="J6143">_xlfn.IFS(F6143="","missing",F6143&lt;0,"negative",F6143=0,"zero",AND(F6143&gt;=99999,MOD(F6143,9)=0),"99999 placeholder",AND(F6143&gt;$O$5,D6143="Expense"),"Expense outlier",AND(F6143&gt;$P$5,D6143="Income"),"Income outlier",TRUE,"valid")</f>
        <v>valid</v>
      </c>
      <c r="K6143" s="1" t="str">
        <f>_xlfn.XLOOKUP(I6143,[1]category_mapping!$F$2:$F$19,[1]category_mapping!$G$2:$G$19,E6143)</f>
        <v>utilities</v>
      </c>
      <c r="L6143" s="1" t="str">
        <f>IF(cleaning_working[[#This Row],[date]]="","Missing","Available")</f>
        <v>Available</v>
      </c>
    </row>
    <row r="6144" spans="1:12" x14ac:dyDescent="0.35">
      <c r="A6144" s="1" t="s">
        <v>6194</v>
      </c>
      <c r="B6144" s="1" t="s">
        <v>190</v>
      </c>
      <c r="C6144" s="3">
        <v>44511</v>
      </c>
      <c r="D6144" s="1" t="s">
        <v>13</v>
      </c>
      <c r="E6144" s="1" t="s">
        <v>45</v>
      </c>
      <c r="F6144" s="1">
        <v>521</v>
      </c>
      <c r="G6144" s="1" t="s">
        <v>40</v>
      </c>
      <c r="H6144" s="1" t="s">
        <v>86</v>
      </c>
      <c r="J6144" s="1" t="str" cm="1">
        <f t="array" ref="J6144">_xlfn.IFS(F6144="","missing",F6144&lt;0,"negative",F6144=0,"zero",AND(F6144&gt;=99999,MOD(F6144,9)=0),"99999 placeholder",AND(F6144&gt;$O$5,D6144="Expense"),"Expense outlier",AND(F6144&gt;$P$5,D6144="Income"),"Income outlier",TRUE,"valid")</f>
        <v>valid</v>
      </c>
      <c r="K6144" s="1" t="str">
        <f>_xlfn.XLOOKUP(I6144,[1]category_mapping!$F$2:$F$19,[1]category_mapping!$G$2:$G$19,E6144)</f>
        <v>entertainment</v>
      </c>
      <c r="L6144" s="1" t="str">
        <f>IF(cleaning_working[[#This Row],[date]]="","Missing","Available")</f>
        <v>Available</v>
      </c>
    </row>
    <row r="6145" spans="1:12" x14ac:dyDescent="0.35">
      <c r="A6145" s="1" t="s">
        <v>6195</v>
      </c>
      <c r="B6145" s="1" t="s">
        <v>255</v>
      </c>
      <c r="C6145" s="3">
        <v>44589</v>
      </c>
      <c r="D6145" s="1" t="s">
        <v>13</v>
      </c>
      <c r="E6145" s="1" t="s">
        <v>104</v>
      </c>
      <c r="F6145" s="1">
        <v>865</v>
      </c>
      <c r="G6145" s="1" t="s">
        <v>64</v>
      </c>
      <c r="H6145" s="1" t="s">
        <v>107</v>
      </c>
      <c r="I6145" s="1" t="s">
        <v>120</v>
      </c>
      <c r="J6145" s="1" t="str" cm="1">
        <f t="array" ref="J6145">_xlfn.IFS(F6145="","missing",F6145&lt;0,"negative",F6145=0,"zero",AND(F6145&gt;=99999,MOD(F6145,9)=0),"99999 placeholder",AND(F6145&gt;$O$5,D6145="Expense"),"Expense outlier",AND(F6145&gt;$P$5,D6145="Income"),"Income outlier",TRUE,"valid")</f>
        <v>valid</v>
      </c>
      <c r="K6145" s="1" t="str">
        <f>_xlfn.XLOOKUP(I6145,[1]category_mapping!$F$2:$F$19,[1]category_mapping!$G$2:$G$19,E6145)</f>
        <v>food</v>
      </c>
      <c r="L6145" s="1" t="str">
        <f>IF(cleaning_working[[#This Row],[date]]="","Missing","Available")</f>
        <v>Available</v>
      </c>
    </row>
    <row r="6146" spans="1:12" x14ac:dyDescent="0.35">
      <c r="A6146" s="1" t="s">
        <v>6196</v>
      </c>
      <c r="B6146" s="1" t="s">
        <v>103</v>
      </c>
      <c r="C6146" s="3">
        <v>44811</v>
      </c>
      <c r="D6146" s="1" t="s">
        <v>13</v>
      </c>
      <c r="E6146" s="1" t="s">
        <v>96</v>
      </c>
      <c r="F6146" s="1">
        <v>9451</v>
      </c>
      <c r="G6146" s="1" t="s">
        <v>40</v>
      </c>
      <c r="H6146" s="1" t="s">
        <v>19</v>
      </c>
      <c r="J6146" s="1" t="str" cm="1">
        <f t="array" ref="J6146">_xlfn.IFS(F6146="","missing",F6146&lt;0,"negative",F6146=0,"zero",AND(F6146&gt;=99999,MOD(F6146,9)=0),"99999 placeholder",AND(F6146&gt;$O$5,D6146="Expense"),"Expense outlier",AND(F6146&gt;$P$5,D6146="Income"),"Income outlier",TRUE,"valid")</f>
        <v>valid</v>
      </c>
      <c r="K6146" s="1" t="str">
        <f>_xlfn.XLOOKUP(I6146,[1]category_mapping!$F$2:$F$19,[1]category_mapping!$G$2:$G$19,E6146)</f>
        <v>travel</v>
      </c>
      <c r="L6146" s="1" t="str">
        <f>IF(cleaning_working[[#This Row],[date]]="","Missing","Available")</f>
        <v>Available</v>
      </c>
    </row>
    <row r="6147" spans="1:12" x14ac:dyDescent="0.35">
      <c r="A6147" s="1" t="s">
        <v>6197</v>
      </c>
      <c r="B6147" s="1" t="s">
        <v>142</v>
      </c>
      <c r="C6147" s="3">
        <v>44546</v>
      </c>
      <c r="D6147" s="1" t="s">
        <v>13</v>
      </c>
      <c r="E6147" s="1" t="s">
        <v>96</v>
      </c>
      <c r="F6147" s="1">
        <v>4392</v>
      </c>
      <c r="G6147" s="1" t="s">
        <v>40</v>
      </c>
      <c r="H6147" s="1" t="s">
        <v>65</v>
      </c>
      <c r="I6147" s="1" t="s">
        <v>46</v>
      </c>
      <c r="J6147" s="1" t="str" cm="1">
        <f t="array" ref="J6147">_xlfn.IFS(F6147="","missing",F6147&lt;0,"negative",F6147=0,"zero",AND(F6147&gt;=99999,MOD(F6147,9)=0),"99999 placeholder",AND(F6147&gt;$O$5,D6147="Expense"),"Expense outlier",AND(F6147&gt;$P$5,D6147="Income"),"Income outlier",TRUE,"valid")</f>
        <v>valid</v>
      </c>
      <c r="K6147" s="1" t="str">
        <f>_xlfn.XLOOKUP(I6147,[1]category_mapping!$F$2:$F$19,[1]category_mapping!$G$2:$G$19,E6147)</f>
        <v>travel</v>
      </c>
      <c r="L6147" s="1" t="str">
        <f>IF(cleaning_working[[#This Row],[date]]="","Missing","Available")</f>
        <v>Available</v>
      </c>
    </row>
    <row r="6148" spans="1:12" x14ac:dyDescent="0.35">
      <c r="A6148" s="1" t="s">
        <v>6198</v>
      </c>
      <c r="B6148" s="1" t="s">
        <v>175</v>
      </c>
      <c r="C6148" s="3">
        <v>44919</v>
      </c>
      <c r="D6148" s="1" t="s">
        <v>13</v>
      </c>
      <c r="E6148" s="1" t="s">
        <v>24</v>
      </c>
      <c r="F6148" s="1">
        <v>9496</v>
      </c>
      <c r="G6148" s="1" t="s">
        <v>64</v>
      </c>
      <c r="H6148" s="1" t="s">
        <v>19</v>
      </c>
      <c r="I6148" s="1" t="s">
        <v>120</v>
      </c>
      <c r="J6148" s="1" t="str" cm="1">
        <f t="array" ref="J6148">_xlfn.IFS(F6148="","missing",F6148&lt;0,"negative",F6148=0,"zero",AND(F6148&gt;=99999,MOD(F6148,9)=0),"99999 placeholder",AND(F6148&gt;$O$5,D6148="Expense"),"Expense outlier",AND(F6148&gt;$P$5,D6148="Income"),"Income outlier",TRUE,"valid")</f>
        <v>valid</v>
      </c>
      <c r="K6148" s="1" t="str">
        <f>_xlfn.XLOOKUP(I6148,[1]category_mapping!$F$2:$F$19,[1]category_mapping!$G$2:$G$19,E6148)</f>
        <v>food</v>
      </c>
      <c r="L6148" s="1" t="str">
        <f>IF(cleaning_working[[#This Row],[date]]="","Missing","Available")</f>
        <v>Available</v>
      </c>
    </row>
    <row r="6149" spans="1:12" x14ac:dyDescent="0.35">
      <c r="A6149" s="1" t="s">
        <v>6199</v>
      </c>
      <c r="B6149" s="1" t="s">
        <v>281</v>
      </c>
      <c r="C6149" s="3">
        <v>44371</v>
      </c>
      <c r="D6149" s="1" t="s">
        <v>13</v>
      </c>
      <c r="E6149" s="1" t="s">
        <v>63</v>
      </c>
      <c r="F6149" s="1">
        <v>3797</v>
      </c>
      <c r="G6149" s="1" t="s">
        <v>64</v>
      </c>
      <c r="H6149" s="1" t="s">
        <v>52</v>
      </c>
      <c r="I6149" s="1" t="s">
        <v>41</v>
      </c>
      <c r="J6149" s="1" t="str" cm="1">
        <f t="array" ref="J6149">_xlfn.IFS(F6149="","missing",F6149&lt;0,"negative",F6149=0,"zero",AND(F6149&gt;=99999,MOD(F6149,9)=0),"99999 placeholder",AND(F6149&gt;$O$5,D6149="Expense"),"Expense outlier",AND(F6149&gt;$P$5,D6149="Income"),"Income outlier",TRUE,"valid")</f>
        <v>valid</v>
      </c>
      <c r="K6149" s="1" t="str">
        <f>_xlfn.XLOOKUP(I6149,[1]category_mapping!$F$2:$F$19,[1]category_mapping!$G$2:$G$19,E6149)</f>
        <v>utilities</v>
      </c>
      <c r="L6149" s="1" t="str">
        <f>IF(cleaning_working[[#This Row],[date]]="","Missing","Available")</f>
        <v>Available</v>
      </c>
    </row>
    <row r="6150" spans="1:12" x14ac:dyDescent="0.35">
      <c r="A6150" s="1" t="s">
        <v>6200</v>
      </c>
      <c r="B6150" s="1" t="s">
        <v>500</v>
      </c>
      <c r="C6150" s="3">
        <v>44942</v>
      </c>
      <c r="D6150" s="1" t="s">
        <v>14</v>
      </c>
      <c r="E6150" s="1" t="s">
        <v>70</v>
      </c>
      <c r="F6150" s="1">
        <v>16478</v>
      </c>
      <c r="G6150" s="1" t="s">
        <v>32</v>
      </c>
      <c r="H6150" s="1" t="s">
        <v>107</v>
      </c>
      <c r="I6150" s="1" t="s">
        <v>20</v>
      </c>
      <c r="J6150" s="1" t="str" cm="1">
        <f t="array" ref="J6150">_xlfn.IFS(F6150="","missing",F6150&lt;0,"negative",F6150=0,"zero",AND(F6150&gt;=99999,MOD(F6150,9)=0),"99999 placeholder",AND(F6150&gt;$O$5,D6150="Expense"),"Expense outlier",AND(F6150&gt;$P$5,D6150="Income"),"Income outlier",TRUE,"valid")</f>
        <v>valid</v>
      </c>
      <c r="K6150" s="1" t="str">
        <f>_xlfn.XLOOKUP(I6150,[1]category_mapping!$F$2:$F$19,[1]category_mapping!$G$2:$G$19,E6150)</f>
        <v>entertainment</v>
      </c>
      <c r="L6150" s="1" t="str">
        <f>IF(cleaning_working[[#This Row],[date]]="","Missing","Available")</f>
        <v>Available</v>
      </c>
    </row>
    <row r="6151" spans="1:12" x14ac:dyDescent="0.35">
      <c r="A6151" s="1" t="s">
        <v>6201</v>
      </c>
      <c r="B6151" s="1" t="s">
        <v>73</v>
      </c>
      <c r="C6151" s="3">
        <v>44204</v>
      </c>
      <c r="D6151" s="1" t="s">
        <v>13</v>
      </c>
      <c r="E6151" s="1" t="s">
        <v>24</v>
      </c>
      <c r="F6151" s="1">
        <v>9707</v>
      </c>
      <c r="G6151" s="1" t="s">
        <v>40</v>
      </c>
      <c r="H6151" s="1" t="s">
        <v>107</v>
      </c>
      <c r="I6151" s="1" t="s">
        <v>27</v>
      </c>
      <c r="J6151" s="1" t="str" cm="1">
        <f t="array" ref="J6151">_xlfn.IFS(F6151="","missing",F6151&lt;0,"negative",F6151=0,"zero",AND(F6151&gt;=99999,MOD(F6151,9)=0),"99999 placeholder",AND(F6151&gt;$O$5,D6151="Expense"),"Expense outlier",AND(F6151&gt;$P$5,D6151="Income"),"Income outlier",TRUE,"valid")</f>
        <v>valid</v>
      </c>
      <c r="K6151" s="1" t="str">
        <f>_xlfn.XLOOKUP(I6151,[1]category_mapping!$F$2:$F$19,[1]category_mapping!$G$2:$G$19,E6151)</f>
        <v>rent</v>
      </c>
      <c r="L6151" s="1" t="str">
        <f>IF(cleaning_working[[#This Row],[date]]="","Missing","Available")</f>
        <v>Available</v>
      </c>
    </row>
    <row r="6152" spans="1:12" x14ac:dyDescent="0.35">
      <c r="A6152" s="1" t="s">
        <v>6202</v>
      </c>
      <c r="B6152" s="1" t="s">
        <v>381</v>
      </c>
      <c r="C6152" s="3">
        <v>44387</v>
      </c>
      <c r="D6152" s="1" t="s">
        <v>13</v>
      </c>
      <c r="E6152" s="1" t="s">
        <v>63</v>
      </c>
      <c r="F6152" s="1">
        <v>9141</v>
      </c>
      <c r="G6152" s="1" t="s">
        <v>64</v>
      </c>
      <c r="H6152" s="1" t="s">
        <v>86</v>
      </c>
      <c r="I6152" s="1" t="s">
        <v>194</v>
      </c>
      <c r="J6152" s="1" t="str" cm="1">
        <f t="array" ref="J6152">_xlfn.IFS(F6152="","missing",F6152&lt;0,"negative",F6152=0,"zero",AND(F6152&gt;=99999,MOD(F6152,9)=0),"99999 placeholder",AND(F6152&gt;$O$5,D6152="Expense"),"Expense outlier",AND(F6152&gt;$P$5,D6152="Income"),"Income outlier",TRUE,"valid")</f>
        <v>valid</v>
      </c>
      <c r="K6152" s="1" t="str">
        <f>_xlfn.XLOOKUP(I6152,[1]category_mapping!$F$2:$F$19,[1]category_mapping!$G$2:$G$19,E6152)</f>
        <v>travel</v>
      </c>
      <c r="L6152" s="1" t="str">
        <f>IF(cleaning_working[[#This Row],[date]]="","Missing","Available")</f>
        <v>Available</v>
      </c>
    </row>
    <row r="6153" spans="1:12" x14ac:dyDescent="0.35">
      <c r="A6153" s="1" t="s">
        <v>6203</v>
      </c>
      <c r="B6153" s="1" t="s">
        <v>386</v>
      </c>
      <c r="C6153" s="3">
        <v>44439</v>
      </c>
      <c r="D6153" s="1" t="s">
        <v>13</v>
      </c>
      <c r="E6153" s="1" t="s">
        <v>24</v>
      </c>
      <c r="F6153" s="1">
        <v>32134</v>
      </c>
      <c r="G6153" s="1" t="s">
        <v>64</v>
      </c>
      <c r="H6153" s="1" t="s">
        <v>133</v>
      </c>
      <c r="I6153" s="1" t="s">
        <v>226</v>
      </c>
      <c r="J6153" s="1" t="str" cm="1">
        <f t="array" ref="J6153">_xlfn.IFS(F6153="","missing",F6153&lt;0,"negative",F6153=0,"zero",AND(F6153&gt;=99999,MOD(F6153,9)=0),"99999 placeholder",AND(F6153&gt;$O$5,D6153="Expense"),"Expense outlier",AND(F6153&gt;$P$5,D6153="Income"),"Income outlier",TRUE,"valid")</f>
        <v>Expense outlier</v>
      </c>
      <c r="K6153" s="1" t="str">
        <f>_xlfn.XLOOKUP(I6153,[1]category_mapping!$F$2:$F$19,[1]category_mapping!$G$2:$G$19,E6153)</f>
        <v>savings</v>
      </c>
      <c r="L6153" s="1" t="str">
        <f>IF(cleaning_working[[#This Row],[date]]="","Missing","Available")</f>
        <v>Available</v>
      </c>
    </row>
    <row r="6154" spans="1:12" x14ac:dyDescent="0.35">
      <c r="A6154" s="1" t="s">
        <v>6204</v>
      </c>
      <c r="B6154" s="1" t="s">
        <v>689</v>
      </c>
      <c r="C6154" s="3">
        <v>44904</v>
      </c>
      <c r="D6154" s="1" t="s">
        <v>13</v>
      </c>
      <c r="E6154" s="1" t="s">
        <v>39</v>
      </c>
      <c r="F6154" s="1">
        <v>57</v>
      </c>
      <c r="G6154" s="1" t="s">
        <v>32</v>
      </c>
      <c r="H6154" s="1" t="s">
        <v>107</v>
      </c>
      <c r="J6154" s="1" t="str" cm="1">
        <f t="array" ref="J6154">_xlfn.IFS(F6154="","missing",F6154&lt;0,"negative",F6154=0,"zero",AND(F6154&gt;=99999,MOD(F6154,9)=0),"99999 placeholder",AND(F6154&gt;$O$5,D6154="Expense"),"Expense outlier",AND(F6154&gt;$P$5,D6154="Income"),"Income outlier",TRUE,"valid")</f>
        <v>valid</v>
      </c>
      <c r="K6154" s="1" t="str">
        <f>_xlfn.XLOOKUP(I6154,[1]category_mapping!$F$2:$F$19,[1]category_mapping!$G$2:$G$19,E6154)</f>
        <v>food</v>
      </c>
      <c r="L6154" s="1" t="str">
        <f>IF(cleaning_working[[#This Row],[date]]="","Missing","Available")</f>
        <v>Available</v>
      </c>
    </row>
    <row r="6155" spans="1:12" x14ac:dyDescent="0.35">
      <c r="A6155" s="1" t="s">
        <v>6205</v>
      </c>
      <c r="B6155" s="1" t="s">
        <v>431</v>
      </c>
      <c r="C6155" s="3">
        <v>45391</v>
      </c>
      <c r="D6155" s="1" t="s">
        <v>13</v>
      </c>
      <c r="E6155" s="1" t="s">
        <v>96</v>
      </c>
      <c r="F6155" s="1">
        <v>5052</v>
      </c>
      <c r="G6155" s="1" t="s">
        <v>32</v>
      </c>
      <c r="H6155" s="1" t="s">
        <v>159</v>
      </c>
      <c r="I6155" s="1" t="s">
        <v>58</v>
      </c>
      <c r="J6155" s="1" t="str" cm="1">
        <f t="array" ref="J6155">_xlfn.IFS(F6155="","missing",F6155&lt;0,"negative",F6155=0,"zero",AND(F6155&gt;=99999,MOD(F6155,9)=0),"99999 placeholder",AND(F6155&gt;$O$5,D6155="Expense"),"Expense outlier",AND(F6155&gt;$P$5,D6155="Income"),"Income outlier",TRUE,"valid")</f>
        <v>valid</v>
      </c>
      <c r="K6155" s="1" t="str">
        <f>_xlfn.XLOOKUP(I6155,[1]category_mapping!$F$2:$F$19,[1]category_mapping!$G$2:$G$19,E6155)</f>
        <v>travel</v>
      </c>
      <c r="L6155" s="1" t="str">
        <f>IF(cleaning_working[[#This Row],[date]]="","Missing","Available")</f>
        <v>Available</v>
      </c>
    </row>
    <row r="6156" spans="1:12" x14ac:dyDescent="0.35">
      <c r="A6156" s="1" t="s">
        <v>3592</v>
      </c>
      <c r="B6156" s="1" t="s">
        <v>245</v>
      </c>
      <c r="C6156" s="3">
        <v>45618</v>
      </c>
      <c r="D6156" s="1" t="s">
        <v>13</v>
      </c>
      <c r="E6156" s="1" t="s">
        <v>39</v>
      </c>
      <c r="F6156" s="1">
        <v>1162</v>
      </c>
      <c r="G6156" s="1" t="s">
        <v>32</v>
      </c>
      <c r="H6156" s="1" t="s">
        <v>52</v>
      </c>
      <c r="I6156" s="1" t="s">
        <v>194</v>
      </c>
      <c r="J6156" s="1" t="str" cm="1">
        <f t="array" ref="J6156">_xlfn.IFS(F6156="","missing",F6156&lt;0,"negative",F6156=0,"zero",AND(F6156&gt;=99999,MOD(F6156,9)=0),"99999 placeholder",AND(F6156&gt;$O$5,D6156="Expense"),"Expense outlier",AND(F6156&gt;$P$5,D6156="Income"),"Income outlier",TRUE,"valid")</f>
        <v>valid</v>
      </c>
      <c r="K6156" s="1" t="str">
        <f>_xlfn.XLOOKUP(I6156,[1]category_mapping!$F$2:$F$19,[1]category_mapping!$G$2:$G$19,E6156)</f>
        <v>travel</v>
      </c>
      <c r="L6156" s="1" t="str">
        <f>IF(cleaning_working[[#This Row],[date]]="","Missing","Available")</f>
        <v>Available</v>
      </c>
    </row>
    <row r="6157" spans="1:12" x14ac:dyDescent="0.35">
      <c r="A6157" s="1" t="s">
        <v>6206</v>
      </c>
      <c r="B6157" s="1" t="s">
        <v>446</v>
      </c>
      <c r="C6157" s="3">
        <v>44666</v>
      </c>
      <c r="D6157" s="1" t="s">
        <v>13</v>
      </c>
      <c r="E6157" s="1" t="s">
        <v>104</v>
      </c>
      <c r="F6157" s="1">
        <v>7615</v>
      </c>
      <c r="G6157" s="1" t="s">
        <v>32</v>
      </c>
      <c r="H6157" s="1" t="s">
        <v>86</v>
      </c>
      <c r="I6157" s="1" t="s">
        <v>137</v>
      </c>
      <c r="J6157" s="1" t="str" cm="1">
        <f t="array" ref="J6157">_xlfn.IFS(F6157="","missing",F6157&lt;0,"negative",F6157=0,"zero",AND(F6157&gt;=99999,MOD(F6157,9)=0),"99999 placeholder",AND(F6157&gt;$O$5,D6157="Expense"),"Expense outlier",AND(F6157&gt;$P$5,D6157="Income"),"Income outlier",TRUE,"valid")</f>
        <v>valid</v>
      </c>
      <c r="K6157" s="1" t="str">
        <f>_xlfn.XLOOKUP(I6157,[1]category_mapping!$F$2:$F$19,[1]category_mapping!$G$2:$G$19,E6157)</f>
        <v>travel</v>
      </c>
      <c r="L6157" s="1" t="str">
        <f>IF(cleaning_working[[#This Row],[date]]="","Missing","Available")</f>
        <v>Available</v>
      </c>
    </row>
    <row r="6158" spans="1:12" x14ac:dyDescent="0.35">
      <c r="A6158" s="1" t="s">
        <v>6207</v>
      </c>
      <c r="B6158" s="1" t="s">
        <v>79</v>
      </c>
      <c r="C6158" s="3">
        <v>44458</v>
      </c>
      <c r="D6158" s="1" t="s">
        <v>13</v>
      </c>
      <c r="E6158" s="1" t="s">
        <v>45</v>
      </c>
      <c r="F6158" s="1">
        <v>5764</v>
      </c>
      <c r="G6158" s="1" t="s">
        <v>64</v>
      </c>
      <c r="H6158" s="1" t="s">
        <v>52</v>
      </c>
      <c r="I6158" s="1" t="s">
        <v>41</v>
      </c>
      <c r="J6158" s="1" t="str" cm="1">
        <f t="array" ref="J6158">_xlfn.IFS(F6158="","missing",F6158&lt;0,"negative",F6158=0,"zero",AND(F6158&gt;=99999,MOD(F6158,9)=0),"99999 placeholder",AND(F6158&gt;$O$5,D6158="Expense"),"Expense outlier",AND(F6158&gt;$P$5,D6158="Income"),"Income outlier",TRUE,"valid")</f>
        <v>valid</v>
      </c>
      <c r="K6158" s="1" t="str">
        <f>_xlfn.XLOOKUP(I6158,[1]category_mapping!$F$2:$F$19,[1]category_mapping!$G$2:$G$19,E6158)</f>
        <v>utilities</v>
      </c>
      <c r="L6158" s="1" t="str">
        <f>IF(cleaning_working[[#This Row],[date]]="","Missing","Available")</f>
        <v>Available</v>
      </c>
    </row>
    <row r="6159" spans="1:12" x14ac:dyDescent="0.35">
      <c r="A6159" s="1" t="s">
        <v>6208</v>
      </c>
      <c r="B6159" s="1" t="s">
        <v>168</v>
      </c>
      <c r="C6159" s="3">
        <v>44239</v>
      </c>
      <c r="D6159" s="1" t="s">
        <v>13</v>
      </c>
      <c r="E6159" s="1" t="s">
        <v>17</v>
      </c>
      <c r="F6159" s="1">
        <v>231</v>
      </c>
      <c r="G6159" s="1" t="s">
        <v>32</v>
      </c>
      <c r="H6159" s="1" t="s">
        <v>86</v>
      </c>
      <c r="J6159" s="1" t="str" cm="1">
        <f t="array" ref="J6159">_xlfn.IFS(F6159="","missing",F6159&lt;0,"negative",F6159=0,"zero",AND(F6159&gt;=99999,MOD(F6159,9)=0),"99999 placeholder",AND(F6159&gt;$O$5,D6159="Expense"),"Expense outlier",AND(F6159&gt;$P$5,D6159="Income"),"Income outlier",TRUE,"valid")</f>
        <v>valid</v>
      </c>
      <c r="K6159" s="1" t="str">
        <f>_xlfn.XLOOKUP(I6159,[1]category_mapping!$F$2:$F$19,[1]category_mapping!$G$2:$G$19,E6159)</f>
        <v>education</v>
      </c>
      <c r="L6159" s="1" t="str">
        <f>IF(cleaning_working[[#This Row],[date]]="","Missing","Available")</f>
        <v>Available</v>
      </c>
    </row>
    <row r="6160" spans="1:12" x14ac:dyDescent="0.35">
      <c r="A6160" s="1" t="s">
        <v>6209</v>
      </c>
      <c r="B6160" s="1" t="s">
        <v>190</v>
      </c>
      <c r="C6160" s="3">
        <v>45362</v>
      </c>
      <c r="D6160" s="1" t="s">
        <v>13</v>
      </c>
      <c r="E6160" s="1" t="s">
        <v>63</v>
      </c>
      <c r="F6160" s="1">
        <v>7111</v>
      </c>
      <c r="G6160" s="1" t="s">
        <v>64</v>
      </c>
      <c r="H6160" s="1" t="s">
        <v>133</v>
      </c>
      <c r="I6160" s="1" t="s">
        <v>178</v>
      </c>
      <c r="J6160" s="1" t="str" cm="1">
        <f t="array" ref="J6160">_xlfn.IFS(F6160="","missing",F6160&lt;0,"negative",F6160=0,"zero",AND(F6160&gt;=99999,MOD(F6160,9)=0),"99999 placeholder",AND(F6160&gt;$O$5,D6160="Expense"),"Expense outlier",AND(F6160&gt;$P$5,D6160="Income"),"Income outlier",TRUE,"valid")</f>
        <v>valid</v>
      </c>
      <c r="K6160" s="1" t="str">
        <f>_xlfn.XLOOKUP(I6160,[1]category_mapping!$F$2:$F$19,[1]category_mapping!$G$2:$G$19,E6160)</f>
        <v>rent</v>
      </c>
      <c r="L6160" s="1" t="str">
        <f>IF(cleaning_working[[#This Row],[date]]="","Missing","Available")</f>
        <v>Available</v>
      </c>
    </row>
    <row r="6161" spans="1:12" x14ac:dyDescent="0.35">
      <c r="A6161" s="1" t="s">
        <v>6210</v>
      </c>
      <c r="B6161" s="1" t="s">
        <v>873</v>
      </c>
      <c r="C6161" s="3">
        <v>45164</v>
      </c>
      <c r="D6161" s="1" t="s">
        <v>13</v>
      </c>
      <c r="E6161" s="1" t="s">
        <v>39</v>
      </c>
      <c r="F6161" s="1">
        <v>6975</v>
      </c>
      <c r="G6161" s="1" t="s">
        <v>40</v>
      </c>
      <c r="H6161" s="1" t="s">
        <v>19</v>
      </c>
      <c r="I6161" s="1" t="s">
        <v>58</v>
      </c>
      <c r="J6161" s="1" t="str" cm="1">
        <f t="array" ref="J6161">_xlfn.IFS(F6161="","missing",F6161&lt;0,"negative",F6161=0,"zero",AND(F6161&gt;=99999,MOD(F6161,9)=0),"99999 placeholder",AND(F6161&gt;$O$5,D6161="Expense"),"Expense outlier",AND(F6161&gt;$P$5,D6161="Income"),"Income outlier",TRUE,"valid")</f>
        <v>valid</v>
      </c>
      <c r="K6161" s="1" t="str">
        <f>_xlfn.XLOOKUP(I6161,[1]category_mapping!$F$2:$F$19,[1]category_mapping!$G$2:$G$19,E6161)</f>
        <v>food</v>
      </c>
      <c r="L6161" s="1" t="str">
        <f>IF(cleaning_working[[#This Row],[date]]="","Missing","Available")</f>
        <v>Available</v>
      </c>
    </row>
    <row r="6162" spans="1:12" x14ac:dyDescent="0.35">
      <c r="A6162" s="1" t="s">
        <v>6211</v>
      </c>
      <c r="B6162" s="1" t="s">
        <v>423</v>
      </c>
      <c r="C6162" s="3">
        <v>44999</v>
      </c>
      <c r="D6162" s="1" t="s">
        <v>13</v>
      </c>
      <c r="E6162" s="1" t="s">
        <v>24</v>
      </c>
      <c r="F6162" s="1">
        <v>8735</v>
      </c>
      <c r="G6162" s="1" t="s">
        <v>32</v>
      </c>
      <c r="H6162" s="1" t="s">
        <v>86</v>
      </c>
      <c r="I6162" s="1" t="s">
        <v>49</v>
      </c>
      <c r="J6162" s="1" t="str" cm="1">
        <f t="array" ref="J6162">_xlfn.IFS(F6162="","missing",F6162&lt;0,"negative",F6162=0,"zero",AND(F6162&gt;=99999,MOD(F6162,9)=0),"99999 placeholder",AND(F6162&gt;$O$5,D6162="Expense"),"Expense outlier",AND(F6162&gt;$P$5,D6162="Income"),"Income outlier",TRUE,"valid")</f>
        <v>valid</v>
      </c>
      <c r="K6162" s="1" t="str">
        <f>_xlfn.XLOOKUP(I6162,[1]category_mapping!$F$2:$F$19,[1]category_mapping!$G$2:$G$19,E6162)</f>
        <v>rent</v>
      </c>
      <c r="L6162" s="1" t="str">
        <f>IF(cleaning_working[[#This Row],[date]]="","Missing","Available")</f>
        <v>Available</v>
      </c>
    </row>
    <row r="6163" spans="1:12" x14ac:dyDescent="0.35">
      <c r="A6163" s="1" t="s">
        <v>6212</v>
      </c>
      <c r="B6163" s="1" t="s">
        <v>30</v>
      </c>
      <c r="C6163" s="3">
        <v>44872</v>
      </c>
      <c r="D6163" s="1" t="s">
        <v>13</v>
      </c>
      <c r="E6163" s="1" t="s">
        <v>24</v>
      </c>
      <c r="F6163" s="1">
        <v>7836</v>
      </c>
      <c r="G6163" s="1" t="s">
        <v>18</v>
      </c>
      <c r="H6163" s="1" t="s">
        <v>52</v>
      </c>
      <c r="I6163" s="1" t="s">
        <v>162</v>
      </c>
      <c r="J6163" s="1" t="str" cm="1">
        <f t="array" ref="J6163">_xlfn.IFS(F6163="","missing",F6163&lt;0,"negative",F6163=0,"zero",AND(F6163&gt;=99999,MOD(F6163,9)=0),"99999 placeholder",AND(F6163&gt;$O$5,D6163="Expense"),"Expense outlier",AND(F6163&gt;$P$5,D6163="Income"),"Income outlier",TRUE,"valid")</f>
        <v>valid</v>
      </c>
      <c r="K6163" s="1" t="str">
        <f>_xlfn.XLOOKUP(I6163,[1]category_mapping!$F$2:$F$19,[1]category_mapping!$G$2:$G$19,E6163)</f>
        <v>rent</v>
      </c>
      <c r="L6163" s="1" t="str">
        <f>IF(cleaning_working[[#This Row],[date]]="","Missing","Available")</f>
        <v>Available</v>
      </c>
    </row>
    <row r="6164" spans="1:12" x14ac:dyDescent="0.35">
      <c r="A6164" s="1" t="s">
        <v>6213</v>
      </c>
      <c r="B6164" s="1" t="s">
        <v>130</v>
      </c>
      <c r="C6164" s="3" t="s">
        <v>38</v>
      </c>
      <c r="D6164" s="1" t="s">
        <v>13</v>
      </c>
      <c r="E6164" s="1" t="s">
        <v>39</v>
      </c>
      <c r="F6164" s="1">
        <v>4964</v>
      </c>
      <c r="G6164" s="1" t="s">
        <v>64</v>
      </c>
      <c r="H6164" s="1" t="s">
        <v>52</v>
      </c>
      <c r="I6164" s="1" t="s">
        <v>93</v>
      </c>
      <c r="J6164" s="1" t="str" cm="1">
        <f t="array" ref="J6164">_xlfn.IFS(F6164="","missing",F6164&lt;0,"negative",F6164=0,"zero",AND(F6164&gt;=99999,MOD(F6164,9)=0),"99999 placeholder",AND(F6164&gt;$O$5,D6164="Expense"),"Expense outlier",AND(F6164&gt;$P$5,D6164="Income"),"Income outlier",TRUE,"valid")</f>
        <v>valid</v>
      </c>
      <c r="K6164" s="1" t="str">
        <f>_xlfn.XLOOKUP(I6164,[1]category_mapping!$F$2:$F$19,[1]category_mapping!$G$2:$G$19,E6164)</f>
        <v>food</v>
      </c>
      <c r="L6164" s="1" t="str">
        <f>IF(cleaning_working[[#This Row],[date]]="","Missing","Available")</f>
        <v>Missing</v>
      </c>
    </row>
    <row r="6165" spans="1:12" x14ac:dyDescent="0.35">
      <c r="A6165" s="1" t="s">
        <v>6214</v>
      </c>
      <c r="B6165" s="1" t="s">
        <v>148</v>
      </c>
      <c r="C6165" s="3" t="s">
        <v>38</v>
      </c>
      <c r="D6165" s="1" t="s">
        <v>14</v>
      </c>
      <c r="E6165" s="1" t="s">
        <v>215</v>
      </c>
      <c r="F6165" s="1">
        <v>18533</v>
      </c>
      <c r="G6165" s="1" t="s">
        <v>32</v>
      </c>
      <c r="H6165" s="1" t="s">
        <v>26</v>
      </c>
      <c r="I6165" s="1" t="s">
        <v>97</v>
      </c>
      <c r="J6165" s="1" t="str" cm="1">
        <f t="array" ref="J6165">_xlfn.IFS(F6165="","missing",F6165&lt;0,"negative",F6165=0,"zero",AND(F6165&gt;=99999,MOD(F6165,9)=0),"99999 placeholder",AND(F6165&gt;$O$5,D6165="Expense"),"Expense outlier",AND(F6165&gt;$P$5,D6165="Income"),"Income outlier",TRUE,"valid")</f>
        <v>valid</v>
      </c>
      <c r="K6165" s="1" t="str">
        <f>_xlfn.XLOOKUP(I6165,[1]category_mapping!$F$2:$F$19,[1]category_mapping!$G$2:$G$19,E6165)</f>
        <v>health</v>
      </c>
      <c r="L6165" s="1" t="str">
        <f>IF(cleaning_working[[#This Row],[date]]="","Missing","Available")</f>
        <v>Missing</v>
      </c>
    </row>
    <row r="6166" spans="1:12" x14ac:dyDescent="0.35">
      <c r="A6166" s="1" t="s">
        <v>6215</v>
      </c>
      <c r="B6166" s="1" t="s">
        <v>400</v>
      </c>
      <c r="C6166" s="3">
        <v>45089</v>
      </c>
      <c r="D6166" s="1" t="s">
        <v>14</v>
      </c>
      <c r="E6166" s="1" t="s">
        <v>57</v>
      </c>
      <c r="F6166" s="1">
        <v>21681</v>
      </c>
      <c r="G6166" s="1" t="s">
        <v>18</v>
      </c>
      <c r="H6166" s="1" t="s">
        <v>33</v>
      </c>
      <c r="I6166" s="1" t="s">
        <v>134</v>
      </c>
      <c r="J6166" s="1" t="str" cm="1">
        <f t="array" ref="J6166">_xlfn.IFS(F6166="","missing",F6166&lt;0,"negative",F6166=0,"zero",AND(F6166&gt;=99999,MOD(F6166,9)=0),"99999 placeholder",AND(F6166&gt;$O$5,D6166="Expense"),"Expense outlier",AND(F6166&gt;$P$5,D6166="Income"),"Income outlier",TRUE,"valid")</f>
        <v>valid</v>
      </c>
      <c r="K6166" s="1" t="str">
        <f>_xlfn.XLOOKUP(I6166,[1]category_mapping!$F$2:$F$19,[1]category_mapping!$G$2:$G$19,E6166)</f>
        <v>education</v>
      </c>
      <c r="L6166" s="1" t="str">
        <f>IF(cleaning_working[[#This Row],[date]]="","Missing","Available")</f>
        <v>Available</v>
      </c>
    </row>
    <row r="6167" spans="1:12" x14ac:dyDescent="0.35">
      <c r="A6167" s="1" t="s">
        <v>6216</v>
      </c>
      <c r="B6167" s="1" t="s">
        <v>56</v>
      </c>
      <c r="C6167" s="3">
        <v>45647</v>
      </c>
      <c r="D6167" s="1" t="s">
        <v>13</v>
      </c>
      <c r="E6167" s="1" t="s">
        <v>39</v>
      </c>
      <c r="F6167" s="1">
        <v>600</v>
      </c>
      <c r="G6167" s="1" t="s">
        <v>40</v>
      </c>
      <c r="H6167" s="1" t="s">
        <v>33</v>
      </c>
      <c r="I6167" s="1" t="s">
        <v>66</v>
      </c>
      <c r="J6167" s="1" t="str" cm="1">
        <f t="array" ref="J6167">_xlfn.IFS(F6167="","missing",F6167&lt;0,"negative",F6167=0,"zero",AND(F6167&gt;=99999,MOD(F6167,9)=0),"99999 placeholder",AND(F6167&gt;$O$5,D6167="Expense"),"Expense outlier",AND(F6167&gt;$P$5,D6167="Income"),"Income outlier",TRUE,"valid")</f>
        <v>valid</v>
      </c>
      <c r="K6167" s="1" t="str">
        <f>_xlfn.XLOOKUP(I6167,[1]category_mapping!$F$2:$F$19,[1]category_mapping!$G$2:$G$19,E6167)</f>
        <v>food</v>
      </c>
      <c r="L6167" s="1" t="str">
        <f>IF(cleaning_working[[#This Row],[date]]="","Missing","Available")</f>
        <v>Available</v>
      </c>
    </row>
    <row r="6168" spans="1:12" x14ac:dyDescent="0.35">
      <c r="A6168" s="1" t="s">
        <v>6217</v>
      </c>
      <c r="B6168" s="1" t="s">
        <v>184</v>
      </c>
      <c r="C6168" s="3">
        <v>44890</v>
      </c>
      <c r="D6168" s="1" t="s">
        <v>14</v>
      </c>
      <c r="E6168" s="1" t="s">
        <v>70</v>
      </c>
      <c r="F6168" s="1">
        <v>31302</v>
      </c>
      <c r="G6168" s="1" t="s">
        <v>18</v>
      </c>
      <c r="H6168" s="1" t="s">
        <v>33</v>
      </c>
      <c r="J6168" s="1" t="str" cm="1">
        <f t="array" ref="J6168">_xlfn.IFS(F6168="","missing",F6168&lt;0,"negative",F6168=0,"zero",AND(F6168&gt;=99999,MOD(F6168,9)=0),"99999 placeholder",AND(F6168&gt;$O$5,D6168="Expense"),"Expense outlier",AND(F6168&gt;$P$5,D6168="Income"),"Income outlier",TRUE,"valid")</f>
        <v>valid</v>
      </c>
      <c r="K6168" s="1" t="str">
        <f>_xlfn.XLOOKUP(I6168,[1]category_mapping!$F$2:$F$19,[1]category_mapping!$G$2:$G$19,E6168)</f>
        <v>others</v>
      </c>
      <c r="L6168" s="1" t="str">
        <f>IF(cleaning_working[[#This Row],[date]]="","Missing","Available")</f>
        <v>Available</v>
      </c>
    </row>
    <row r="6169" spans="1:12" x14ac:dyDescent="0.35">
      <c r="A6169" s="1" t="s">
        <v>6218</v>
      </c>
      <c r="B6169" s="1" t="s">
        <v>77</v>
      </c>
      <c r="C6169" s="3">
        <v>45434</v>
      </c>
      <c r="D6169" s="1" t="s">
        <v>13</v>
      </c>
      <c r="E6169" s="1" t="s">
        <v>24</v>
      </c>
      <c r="F6169" s="1">
        <v>13455</v>
      </c>
      <c r="G6169" s="1" t="s">
        <v>40</v>
      </c>
      <c r="H6169" s="1" t="s">
        <v>133</v>
      </c>
      <c r="I6169" s="1" t="s">
        <v>123</v>
      </c>
      <c r="J6169" s="1" t="str" cm="1">
        <f t="array" ref="J6169">_xlfn.IFS(F6169="","missing",F6169&lt;0,"negative",F6169=0,"zero",AND(F6169&gt;=99999,MOD(F6169,9)=0),"99999 placeholder",AND(F6169&gt;$O$5,D6169="Expense"),"Expense outlier",AND(F6169&gt;$P$5,D6169="Income"),"Income outlier",TRUE,"valid")</f>
        <v>valid</v>
      </c>
      <c r="K6169" s="1" t="str">
        <f>_xlfn.XLOOKUP(I6169,[1]category_mapping!$F$2:$F$19,[1]category_mapping!$G$2:$G$19,E6169)</f>
        <v>rent</v>
      </c>
      <c r="L6169" s="1" t="str">
        <f>IF(cleaning_working[[#This Row],[date]]="","Missing","Available")</f>
        <v>Available</v>
      </c>
    </row>
    <row r="6170" spans="1:12" x14ac:dyDescent="0.35">
      <c r="A6170" s="1" t="s">
        <v>6219</v>
      </c>
      <c r="B6170" s="1" t="s">
        <v>175</v>
      </c>
      <c r="C6170" s="3">
        <v>44434</v>
      </c>
      <c r="D6170" s="1" t="s">
        <v>13</v>
      </c>
      <c r="E6170" s="1" t="s">
        <v>17</v>
      </c>
      <c r="F6170" s="1">
        <v>8223</v>
      </c>
      <c r="G6170" s="1" t="s">
        <v>40</v>
      </c>
      <c r="H6170" s="1" t="s">
        <v>52</v>
      </c>
      <c r="I6170" s="1" t="s">
        <v>80</v>
      </c>
      <c r="J6170" s="1" t="str" cm="1">
        <f t="array" ref="J6170">_xlfn.IFS(F6170="","missing",F6170&lt;0,"negative",F6170=0,"zero",AND(F6170&gt;=99999,MOD(F6170,9)=0),"99999 placeholder",AND(F6170&gt;$O$5,D6170="Expense"),"Expense outlier",AND(F6170&gt;$P$5,D6170="Income"),"Income outlier",TRUE,"valid")</f>
        <v>valid</v>
      </c>
      <c r="K6170" s="1" t="str">
        <f>_xlfn.XLOOKUP(I6170,[1]category_mapping!$F$2:$F$19,[1]category_mapping!$G$2:$G$19,E6170)</f>
        <v>food</v>
      </c>
      <c r="L6170" s="1" t="str">
        <f>IF(cleaning_working[[#This Row],[date]]="","Missing","Available")</f>
        <v>Available</v>
      </c>
    </row>
    <row r="6171" spans="1:12" x14ac:dyDescent="0.35">
      <c r="A6171" s="1" t="s">
        <v>6220</v>
      </c>
      <c r="B6171" s="1" t="s">
        <v>266</v>
      </c>
      <c r="C6171" s="3">
        <v>44879</v>
      </c>
      <c r="D6171" s="1" t="s">
        <v>13</v>
      </c>
      <c r="E6171" s="1" t="s">
        <v>96</v>
      </c>
      <c r="F6171" s="1">
        <v>2056</v>
      </c>
      <c r="G6171" s="1" t="s">
        <v>25</v>
      </c>
      <c r="H6171" s="1" t="s">
        <v>19</v>
      </c>
      <c r="J6171" s="1" t="str" cm="1">
        <f t="array" ref="J6171">_xlfn.IFS(F6171="","missing",F6171&lt;0,"negative",F6171=0,"zero",AND(F6171&gt;=99999,MOD(F6171,9)=0),"99999 placeholder",AND(F6171&gt;$O$5,D6171="Expense"),"Expense outlier",AND(F6171&gt;$P$5,D6171="Income"),"Income outlier",TRUE,"valid")</f>
        <v>valid</v>
      </c>
      <c r="K6171" s="1" t="str">
        <f>_xlfn.XLOOKUP(I6171,[1]category_mapping!$F$2:$F$19,[1]category_mapping!$G$2:$G$19,E6171)</f>
        <v>travel</v>
      </c>
      <c r="L6171" s="1" t="str">
        <f>IF(cleaning_working[[#This Row],[date]]="","Missing","Available")</f>
        <v>Available</v>
      </c>
    </row>
    <row r="6172" spans="1:12" x14ac:dyDescent="0.35">
      <c r="A6172" s="1" t="s">
        <v>6221</v>
      </c>
      <c r="B6172" s="1" t="s">
        <v>400</v>
      </c>
      <c r="C6172" s="3">
        <v>44343</v>
      </c>
      <c r="D6172" s="1" t="s">
        <v>14</v>
      </c>
      <c r="E6172" s="1" t="s">
        <v>215</v>
      </c>
      <c r="F6172" s="1">
        <v>73940</v>
      </c>
      <c r="G6172" s="1" t="s">
        <v>64</v>
      </c>
      <c r="H6172" s="1" t="s">
        <v>86</v>
      </c>
      <c r="I6172" s="1" t="s">
        <v>20</v>
      </c>
      <c r="J6172" s="1" t="str" cm="1">
        <f t="array" ref="J6172">_xlfn.IFS(F6172="","missing",F6172&lt;0,"negative",F6172=0,"zero",AND(F6172&gt;=99999,MOD(F6172,9)=0),"99999 placeholder",AND(F6172&gt;$O$5,D6172="Expense"),"Expense outlier",AND(F6172&gt;$P$5,D6172="Income"),"Income outlier",TRUE,"valid")</f>
        <v>valid</v>
      </c>
      <c r="K6172" s="1" t="str">
        <f>_xlfn.XLOOKUP(I6172,[1]category_mapping!$F$2:$F$19,[1]category_mapping!$G$2:$G$19,E6172)</f>
        <v>entertainment</v>
      </c>
      <c r="L6172" s="1" t="str">
        <f>IF(cleaning_working[[#This Row],[date]]="","Missing","Available")</f>
        <v>Available</v>
      </c>
    </row>
    <row r="6173" spans="1:12" x14ac:dyDescent="0.35">
      <c r="A6173" s="1" t="s">
        <v>6222</v>
      </c>
      <c r="B6173" s="1" t="s">
        <v>559</v>
      </c>
      <c r="C6173" s="3">
        <v>44993</v>
      </c>
      <c r="D6173" s="1" t="s">
        <v>14</v>
      </c>
      <c r="E6173" s="1" t="s">
        <v>119</v>
      </c>
      <c r="F6173" s="1">
        <v>254385</v>
      </c>
      <c r="G6173" s="1" t="s">
        <v>32</v>
      </c>
      <c r="H6173" s="1" t="s">
        <v>25</v>
      </c>
      <c r="J6173" s="1" t="str" cm="1">
        <f t="array" ref="J6173">_xlfn.IFS(F6173="","missing",F6173&lt;0,"negative",F6173=0,"zero",AND(F6173&gt;=99999,MOD(F6173,9)=0),"99999 placeholder",AND(F6173&gt;$O$5,D6173="Expense"),"Expense outlier",AND(F6173&gt;$P$5,D6173="Income"),"Income outlier",TRUE,"valid")</f>
        <v>99999 placeholder</v>
      </c>
      <c r="K6173" s="1" t="str">
        <f>_xlfn.XLOOKUP(I6173,[1]category_mapping!$F$2:$F$19,[1]category_mapping!$G$2:$G$19,E6173)</f>
        <v>investment</v>
      </c>
      <c r="L6173" s="1" t="str">
        <f>IF(cleaning_working[[#This Row],[date]]="","Missing","Available")</f>
        <v>Available</v>
      </c>
    </row>
    <row r="6174" spans="1:12" x14ac:dyDescent="0.35">
      <c r="A6174" s="1" t="s">
        <v>6223</v>
      </c>
      <c r="B6174" s="1" t="s">
        <v>37</v>
      </c>
      <c r="C6174" s="3">
        <v>44963</v>
      </c>
      <c r="D6174" s="1" t="s">
        <v>13</v>
      </c>
      <c r="E6174" s="1" t="s">
        <v>96</v>
      </c>
      <c r="F6174" s="1">
        <v>2091</v>
      </c>
      <c r="G6174" s="1" t="s">
        <v>18</v>
      </c>
      <c r="H6174" s="1" t="s">
        <v>107</v>
      </c>
      <c r="I6174" s="1" t="s">
        <v>53</v>
      </c>
      <c r="J6174" s="1" t="str" cm="1">
        <f t="array" ref="J6174">_xlfn.IFS(F6174="","missing",F6174&lt;0,"negative",F6174=0,"zero",AND(F6174&gt;=99999,MOD(F6174,9)=0),"99999 placeholder",AND(F6174&gt;$O$5,D6174="Expense"),"Expense outlier",AND(F6174&gt;$P$5,D6174="Income"),"Income outlier",TRUE,"valid")</f>
        <v>valid</v>
      </c>
      <c r="K6174" s="1" t="str">
        <f>_xlfn.XLOOKUP(I6174,[1]category_mapping!$F$2:$F$19,[1]category_mapping!$G$2:$G$19,E6174)</f>
        <v>travel</v>
      </c>
      <c r="L6174" s="1" t="str">
        <f>IF(cleaning_working[[#This Row],[date]]="","Missing","Available")</f>
        <v>Available</v>
      </c>
    </row>
    <row r="6175" spans="1:12" x14ac:dyDescent="0.35">
      <c r="A6175" s="1" t="s">
        <v>6224</v>
      </c>
      <c r="B6175" s="1" t="s">
        <v>317</v>
      </c>
      <c r="C6175" s="3">
        <v>44802</v>
      </c>
      <c r="D6175" s="1" t="s">
        <v>13</v>
      </c>
      <c r="E6175" s="1" t="s">
        <v>24</v>
      </c>
      <c r="F6175" s="1">
        <v>4372</v>
      </c>
      <c r="G6175" s="1" t="s">
        <v>18</v>
      </c>
      <c r="H6175" s="1" t="s">
        <v>133</v>
      </c>
      <c r="I6175" s="1" t="s">
        <v>226</v>
      </c>
      <c r="J6175" s="1" t="str" cm="1">
        <f t="array" ref="J6175">_xlfn.IFS(F6175="","missing",F6175&lt;0,"negative",F6175=0,"zero",AND(F6175&gt;=99999,MOD(F6175,9)=0),"99999 placeholder",AND(F6175&gt;$O$5,D6175="Expense"),"Expense outlier",AND(F6175&gt;$P$5,D6175="Income"),"Income outlier",TRUE,"valid")</f>
        <v>valid</v>
      </c>
      <c r="K6175" s="1" t="str">
        <f>_xlfn.XLOOKUP(I6175,[1]category_mapping!$F$2:$F$19,[1]category_mapping!$G$2:$G$19,E6175)</f>
        <v>savings</v>
      </c>
      <c r="L6175" s="1" t="str">
        <f>IF(cleaning_working[[#This Row],[date]]="","Missing","Available")</f>
        <v>Available</v>
      </c>
    </row>
    <row r="6176" spans="1:12" x14ac:dyDescent="0.35">
      <c r="A6176" s="1" t="s">
        <v>6225</v>
      </c>
      <c r="B6176" s="1" t="s">
        <v>319</v>
      </c>
      <c r="C6176" s="3">
        <v>45206</v>
      </c>
      <c r="D6176" s="1" t="s">
        <v>13</v>
      </c>
      <c r="E6176" s="1" t="s">
        <v>96</v>
      </c>
      <c r="F6176" s="1">
        <v>569</v>
      </c>
      <c r="G6176" s="1" t="s">
        <v>64</v>
      </c>
      <c r="H6176" s="1" t="s">
        <v>83</v>
      </c>
      <c r="I6176" s="1" t="s">
        <v>137</v>
      </c>
      <c r="J6176" s="1" t="str" cm="1">
        <f t="array" ref="J6176">_xlfn.IFS(F6176="","missing",F6176&lt;0,"negative",F6176=0,"zero",AND(F6176&gt;=99999,MOD(F6176,9)=0),"99999 placeholder",AND(F6176&gt;$O$5,D6176="Expense"),"Expense outlier",AND(F6176&gt;$P$5,D6176="Income"),"Income outlier",TRUE,"valid")</f>
        <v>valid</v>
      </c>
      <c r="K6176" s="1" t="str">
        <f>_xlfn.XLOOKUP(I6176,[1]category_mapping!$F$2:$F$19,[1]category_mapping!$G$2:$G$19,E6176)</f>
        <v>travel</v>
      </c>
      <c r="L6176" s="1" t="str">
        <f>IF(cleaning_working[[#This Row],[date]]="","Missing","Available")</f>
        <v>Available</v>
      </c>
    </row>
    <row r="6177" spans="1:12" x14ac:dyDescent="0.35">
      <c r="A6177" s="1" t="s">
        <v>6226</v>
      </c>
      <c r="B6177" s="1" t="s">
        <v>225</v>
      </c>
      <c r="C6177" s="3">
        <v>44977</v>
      </c>
      <c r="D6177" s="1" t="s">
        <v>13</v>
      </c>
      <c r="E6177" s="1" t="s">
        <v>24</v>
      </c>
      <c r="F6177" s="1">
        <v>44237</v>
      </c>
      <c r="G6177" s="1" t="s">
        <v>32</v>
      </c>
      <c r="H6177" s="1" t="s">
        <v>26</v>
      </c>
      <c r="J6177" s="1" t="str" cm="1">
        <f t="array" ref="J6177">_xlfn.IFS(F6177="","missing",F6177&lt;0,"negative",F6177=0,"zero",AND(F6177&gt;=99999,MOD(F6177,9)=0),"99999 placeholder",AND(F6177&gt;$O$5,D6177="Expense"),"Expense outlier",AND(F6177&gt;$P$5,D6177="Income"),"Income outlier",TRUE,"valid")</f>
        <v>Expense outlier</v>
      </c>
      <c r="K6177" s="1" t="str">
        <f>_xlfn.XLOOKUP(I6177,[1]category_mapping!$F$2:$F$19,[1]category_mapping!$G$2:$G$19,E6177)</f>
        <v>rent</v>
      </c>
      <c r="L6177" s="1" t="str">
        <f>IF(cleaning_working[[#This Row],[date]]="","Missing","Available")</f>
        <v>Available</v>
      </c>
    </row>
    <row r="6178" spans="1:12" x14ac:dyDescent="0.35">
      <c r="A6178" s="1" t="s">
        <v>6227</v>
      </c>
      <c r="B6178" s="1" t="s">
        <v>109</v>
      </c>
      <c r="C6178" s="3">
        <v>44401</v>
      </c>
      <c r="D6178" s="1" t="s">
        <v>13</v>
      </c>
      <c r="E6178" s="1" t="s">
        <v>39</v>
      </c>
      <c r="F6178" s="1">
        <v>1858</v>
      </c>
      <c r="G6178" s="1" t="s">
        <v>64</v>
      </c>
      <c r="H6178" s="1" t="s">
        <v>86</v>
      </c>
      <c r="I6178" s="1" t="s">
        <v>66</v>
      </c>
      <c r="J6178" s="1" t="str" cm="1">
        <f t="array" ref="J6178">_xlfn.IFS(F6178="","missing",F6178&lt;0,"negative",F6178=0,"zero",AND(F6178&gt;=99999,MOD(F6178,9)=0),"99999 placeholder",AND(F6178&gt;$O$5,D6178="Expense"),"Expense outlier",AND(F6178&gt;$P$5,D6178="Income"),"Income outlier",TRUE,"valid")</f>
        <v>valid</v>
      </c>
      <c r="K6178" s="1" t="str">
        <f>_xlfn.XLOOKUP(I6178,[1]category_mapping!$F$2:$F$19,[1]category_mapping!$G$2:$G$19,E6178)</f>
        <v>food</v>
      </c>
      <c r="L6178" s="1" t="str">
        <f>IF(cleaning_working[[#This Row],[date]]="","Missing","Available")</f>
        <v>Available</v>
      </c>
    </row>
    <row r="6179" spans="1:12" x14ac:dyDescent="0.35">
      <c r="A6179" s="1" t="s">
        <v>6228</v>
      </c>
      <c r="B6179" s="1" t="s">
        <v>329</v>
      </c>
      <c r="C6179" s="3">
        <v>45421</v>
      </c>
      <c r="D6179" s="1" t="s">
        <v>14</v>
      </c>
      <c r="E6179" s="1" t="s">
        <v>31</v>
      </c>
      <c r="F6179" s="1">
        <v>29154</v>
      </c>
      <c r="G6179" s="1" t="s">
        <v>40</v>
      </c>
      <c r="H6179" s="1" t="s">
        <v>159</v>
      </c>
      <c r="I6179" s="1" t="s">
        <v>137</v>
      </c>
      <c r="J6179" s="1" t="str" cm="1">
        <f t="array" ref="J6179">_xlfn.IFS(F6179="","missing",F6179&lt;0,"negative",F6179=0,"zero",AND(F6179&gt;=99999,MOD(F6179,9)=0),"99999 placeholder",AND(F6179&gt;$O$5,D6179="Expense"),"Expense outlier",AND(F6179&gt;$P$5,D6179="Income"),"Income outlier",TRUE,"valid")</f>
        <v>valid</v>
      </c>
      <c r="K6179" s="1" t="str">
        <f>_xlfn.XLOOKUP(I6179,[1]category_mapping!$F$2:$F$19,[1]category_mapping!$G$2:$G$19,E6179)</f>
        <v>travel</v>
      </c>
      <c r="L6179" s="1" t="str">
        <f>IF(cleaning_working[[#This Row],[date]]="","Missing","Available")</f>
        <v>Available</v>
      </c>
    </row>
    <row r="6180" spans="1:12" x14ac:dyDescent="0.35">
      <c r="A6180" s="1" t="s">
        <v>6229</v>
      </c>
      <c r="B6180" s="1" t="s">
        <v>559</v>
      </c>
      <c r="C6180" s="3">
        <v>44972</v>
      </c>
      <c r="D6180" s="1" t="s">
        <v>13</v>
      </c>
      <c r="E6180" s="1" t="s">
        <v>176</v>
      </c>
      <c r="F6180" s="1">
        <v>8097</v>
      </c>
      <c r="G6180" s="1" t="s">
        <v>64</v>
      </c>
      <c r="H6180" s="1" t="s">
        <v>25</v>
      </c>
      <c r="I6180" s="1" t="s">
        <v>80</v>
      </c>
      <c r="J6180" s="1" t="str" cm="1">
        <f t="array" ref="J6180">_xlfn.IFS(F6180="","missing",F6180&lt;0,"negative",F6180=0,"zero",AND(F6180&gt;=99999,MOD(F6180,9)=0),"99999 placeholder",AND(F6180&gt;$O$5,D6180="Expense"),"Expense outlier",AND(F6180&gt;$P$5,D6180="Income"),"Income outlier",TRUE,"valid")</f>
        <v>valid</v>
      </c>
      <c r="K6180" s="1" t="str">
        <f>_xlfn.XLOOKUP(I6180,[1]category_mapping!$F$2:$F$19,[1]category_mapping!$G$2:$G$19,E6180)</f>
        <v>food</v>
      </c>
      <c r="L6180" s="1" t="str">
        <f>IF(cleaning_working[[#This Row],[date]]="","Missing","Available")</f>
        <v>Available</v>
      </c>
    </row>
    <row r="6181" spans="1:12" x14ac:dyDescent="0.35">
      <c r="A6181" s="1" t="s">
        <v>6230</v>
      </c>
      <c r="B6181" s="1" t="s">
        <v>301</v>
      </c>
      <c r="C6181" s="3">
        <v>44243</v>
      </c>
      <c r="D6181" s="1" t="s">
        <v>13</v>
      </c>
      <c r="E6181" s="1" t="s">
        <v>63</v>
      </c>
      <c r="F6181" s="1">
        <v>3661</v>
      </c>
      <c r="G6181" s="1" t="s">
        <v>64</v>
      </c>
      <c r="H6181" s="1" t="s">
        <v>26</v>
      </c>
      <c r="I6181" s="1" t="s">
        <v>194</v>
      </c>
      <c r="J6181" s="1" t="str" cm="1">
        <f t="array" ref="J6181">_xlfn.IFS(F6181="","missing",F6181&lt;0,"negative",F6181=0,"zero",AND(F6181&gt;=99999,MOD(F6181,9)=0),"99999 placeholder",AND(F6181&gt;$O$5,D6181="Expense"),"Expense outlier",AND(F6181&gt;$P$5,D6181="Income"),"Income outlier",TRUE,"valid")</f>
        <v>valid</v>
      </c>
      <c r="K6181" s="1" t="str">
        <f>_xlfn.XLOOKUP(I6181,[1]category_mapping!$F$2:$F$19,[1]category_mapping!$G$2:$G$19,E6181)</f>
        <v>travel</v>
      </c>
      <c r="L6181" s="1" t="str">
        <f>IF(cleaning_working[[#This Row],[date]]="","Missing","Available")</f>
        <v>Available</v>
      </c>
    </row>
    <row r="6182" spans="1:12" x14ac:dyDescent="0.35">
      <c r="A6182" s="1" t="s">
        <v>6231</v>
      </c>
      <c r="B6182" s="1" t="s">
        <v>303</v>
      </c>
      <c r="C6182" s="3">
        <v>45497</v>
      </c>
      <c r="D6182" s="1" t="s">
        <v>13</v>
      </c>
      <c r="E6182" s="1" t="s">
        <v>17</v>
      </c>
      <c r="F6182" s="1">
        <v>637</v>
      </c>
      <c r="G6182" s="1" t="s">
        <v>18</v>
      </c>
      <c r="H6182" s="1" t="s">
        <v>25</v>
      </c>
      <c r="I6182" s="1" t="s">
        <v>93</v>
      </c>
      <c r="J6182" s="1" t="str" cm="1">
        <f t="array" ref="J6182">_xlfn.IFS(F6182="","missing",F6182&lt;0,"negative",F6182=0,"zero",AND(F6182&gt;=99999,MOD(F6182,9)=0),"99999 placeholder",AND(F6182&gt;$O$5,D6182="Expense"),"Expense outlier",AND(F6182&gt;$P$5,D6182="Income"),"Income outlier",TRUE,"valid")</f>
        <v>valid</v>
      </c>
      <c r="K6182" s="1" t="str">
        <f>_xlfn.XLOOKUP(I6182,[1]category_mapping!$F$2:$F$19,[1]category_mapping!$G$2:$G$19,E6182)</f>
        <v>education</v>
      </c>
      <c r="L6182" s="1" t="str">
        <f>IF(cleaning_working[[#This Row],[date]]="","Missing","Available")</f>
        <v>Available</v>
      </c>
    </row>
    <row r="6183" spans="1:12" x14ac:dyDescent="0.35">
      <c r="A6183" s="1" t="s">
        <v>6232</v>
      </c>
      <c r="B6183" s="1" t="s">
        <v>510</v>
      </c>
      <c r="C6183" s="3">
        <v>44968</v>
      </c>
      <c r="D6183" s="1" t="s">
        <v>13</v>
      </c>
      <c r="E6183" s="1" t="s">
        <v>63</v>
      </c>
      <c r="F6183" s="1">
        <v>1462</v>
      </c>
      <c r="G6183" s="1" t="s">
        <v>64</v>
      </c>
      <c r="H6183" s="1" t="s">
        <v>83</v>
      </c>
      <c r="I6183" s="1" t="s">
        <v>46</v>
      </c>
      <c r="J6183" s="1" t="str" cm="1">
        <f t="array" ref="J6183">_xlfn.IFS(F6183="","missing",F6183&lt;0,"negative",F6183=0,"zero",AND(F6183&gt;=99999,MOD(F6183,9)=0),"99999 placeholder",AND(F6183&gt;$O$5,D6183="Expense"),"Expense outlier",AND(F6183&gt;$P$5,D6183="Income"),"Income outlier",TRUE,"valid")</f>
        <v>valid</v>
      </c>
      <c r="K6183" s="1" t="str">
        <f>_xlfn.XLOOKUP(I6183,[1]category_mapping!$F$2:$F$19,[1]category_mapping!$G$2:$G$19,E6183)</f>
        <v>utilities</v>
      </c>
      <c r="L6183" s="1" t="str">
        <f>IF(cleaning_working[[#This Row],[date]]="","Missing","Available")</f>
        <v>Available</v>
      </c>
    </row>
    <row r="6184" spans="1:12" x14ac:dyDescent="0.35">
      <c r="A6184" s="1" t="s">
        <v>6233</v>
      </c>
      <c r="B6184" s="1" t="s">
        <v>360</v>
      </c>
      <c r="C6184" s="3">
        <v>44808</v>
      </c>
      <c r="D6184" s="1" t="s">
        <v>13</v>
      </c>
      <c r="E6184" s="1" t="s">
        <v>96</v>
      </c>
      <c r="F6184" s="1">
        <v>7616</v>
      </c>
      <c r="G6184" s="1" t="s">
        <v>40</v>
      </c>
      <c r="H6184" s="1" t="s">
        <v>65</v>
      </c>
      <c r="I6184" s="1" t="s">
        <v>137</v>
      </c>
      <c r="J6184" s="1" t="str" cm="1">
        <f t="array" ref="J6184">_xlfn.IFS(F6184="","missing",F6184&lt;0,"negative",F6184=0,"zero",AND(F6184&gt;=99999,MOD(F6184,9)=0),"99999 placeholder",AND(F6184&gt;$O$5,D6184="Expense"),"Expense outlier",AND(F6184&gt;$P$5,D6184="Income"),"Income outlier",TRUE,"valid")</f>
        <v>valid</v>
      </c>
      <c r="K6184" s="1" t="str">
        <f>_xlfn.XLOOKUP(I6184,[1]category_mapping!$F$2:$F$19,[1]category_mapping!$G$2:$G$19,E6184)</f>
        <v>travel</v>
      </c>
      <c r="L6184" s="1" t="str">
        <f>IF(cleaning_working[[#This Row],[date]]="","Missing","Available")</f>
        <v>Available</v>
      </c>
    </row>
    <row r="6185" spans="1:12" x14ac:dyDescent="0.35">
      <c r="A6185" s="1" t="s">
        <v>6234</v>
      </c>
      <c r="B6185" s="1" t="s">
        <v>281</v>
      </c>
      <c r="C6185" s="3">
        <v>44874</v>
      </c>
      <c r="D6185" s="1" t="s">
        <v>13</v>
      </c>
      <c r="E6185" s="1" t="s">
        <v>24</v>
      </c>
      <c r="F6185" s="1">
        <v>39858</v>
      </c>
      <c r="G6185" s="1" t="s">
        <v>32</v>
      </c>
      <c r="H6185" s="1" t="s">
        <v>65</v>
      </c>
      <c r="J6185" s="1" t="str" cm="1">
        <f t="array" ref="J6185">_xlfn.IFS(F6185="","missing",F6185&lt;0,"negative",F6185=0,"zero",AND(F6185&gt;=99999,MOD(F6185,9)=0),"99999 placeholder",AND(F6185&gt;$O$5,D6185="Expense"),"Expense outlier",AND(F6185&gt;$P$5,D6185="Income"),"Income outlier",TRUE,"valid")</f>
        <v>Expense outlier</v>
      </c>
      <c r="K6185" s="1" t="str">
        <f>_xlfn.XLOOKUP(I6185,[1]category_mapping!$F$2:$F$19,[1]category_mapping!$G$2:$G$19,E6185)</f>
        <v>rent</v>
      </c>
      <c r="L6185" s="1" t="str">
        <f>IF(cleaning_working[[#This Row],[date]]="","Missing","Available")</f>
        <v>Available</v>
      </c>
    </row>
    <row r="6186" spans="1:12" x14ac:dyDescent="0.35">
      <c r="A6186" s="1" t="s">
        <v>6235</v>
      </c>
      <c r="B6186" s="1" t="s">
        <v>293</v>
      </c>
      <c r="C6186" s="3">
        <v>44668</v>
      </c>
      <c r="D6186" s="1" t="s">
        <v>14</v>
      </c>
      <c r="E6186" s="1" t="s">
        <v>31</v>
      </c>
      <c r="F6186" s="1">
        <v>60093</v>
      </c>
      <c r="G6186" s="1" t="s">
        <v>18</v>
      </c>
      <c r="H6186" s="1" t="s">
        <v>33</v>
      </c>
      <c r="I6186" s="1" t="s">
        <v>41</v>
      </c>
      <c r="J6186" s="1" t="str" cm="1">
        <f t="array" ref="J6186">_xlfn.IFS(F6186="","missing",F6186&lt;0,"negative",F6186=0,"zero",AND(F6186&gt;=99999,MOD(F6186,9)=0),"99999 placeholder",AND(F6186&gt;$O$5,D6186="Expense"),"Expense outlier",AND(F6186&gt;$P$5,D6186="Income"),"Income outlier",TRUE,"valid")</f>
        <v>valid</v>
      </c>
      <c r="K6186" s="1" t="str">
        <f>_xlfn.XLOOKUP(I6186,[1]category_mapping!$F$2:$F$19,[1]category_mapping!$G$2:$G$19,E6186)</f>
        <v>utilities</v>
      </c>
      <c r="L6186" s="1" t="str">
        <f>IF(cleaning_working[[#This Row],[date]]="","Missing","Available")</f>
        <v>Available</v>
      </c>
    </row>
    <row r="6187" spans="1:12" x14ac:dyDescent="0.35">
      <c r="A6187" s="1" t="s">
        <v>6236</v>
      </c>
      <c r="B6187" s="1" t="s">
        <v>37</v>
      </c>
      <c r="C6187" s="3">
        <v>45499</v>
      </c>
      <c r="D6187" s="1" t="s">
        <v>13</v>
      </c>
      <c r="E6187" s="1" t="s">
        <v>96</v>
      </c>
      <c r="F6187" s="1">
        <v>9220</v>
      </c>
      <c r="G6187" s="1" t="s">
        <v>32</v>
      </c>
      <c r="H6187" s="1" t="s">
        <v>25</v>
      </c>
      <c r="J6187" s="1" t="str" cm="1">
        <f t="array" ref="J6187">_xlfn.IFS(F6187="","missing",F6187&lt;0,"negative",F6187=0,"zero",AND(F6187&gt;=99999,MOD(F6187,9)=0),"99999 placeholder",AND(F6187&gt;$O$5,D6187="Expense"),"Expense outlier",AND(F6187&gt;$P$5,D6187="Income"),"Income outlier",TRUE,"valid")</f>
        <v>valid</v>
      </c>
      <c r="K6187" s="1" t="str">
        <f>_xlfn.XLOOKUP(I6187,[1]category_mapping!$F$2:$F$19,[1]category_mapping!$G$2:$G$19,E6187)</f>
        <v>travel</v>
      </c>
      <c r="L6187" s="1" t="str">
        <f>IF(cleaning_working[[#This Row],[date]]="","Missing","Available")</f>
        <v>Available</v>
      </c>
    </row>
    <row r="6188" spans="1:12" x14ac:dyDescent="0.35">
      <c r="A6188" s="1" t="s">
        <v>6237</v>
      </c>
      <c r="B6188" s="1" t="s">
        <v>559</v>
      </c>
      <c r="C6188" s="3">
        <v>44878</v>
      </c>
      <c r="D6188" s="1" t="s">
        <v>13</v>
      </c>
      <c r="E6188" s="1" t="s">
        <v>39</v>
      </c>
      <c r="F6188" s="1">
        <v>1033</v>
      </c>
      <c r="G6188" s="1" t="s">
        <v>64</v>
      </c>
      <c r="H6188" s="1" t="s">
        <v>26</v>
      </c>
      <c r="I6188" s="1" t="s">
        <v>93</v>
      </c>
      <c r="J6188" s="1" t="str" cm="1">
        <f t="array" ref="J6188">_xlfn.IFS(F6188="","missing",F6188&lt;0,"negative",F6188=0,"zero",AND(F6188&gt;=99999,MOD(F6188,9)=0),"99999 placeholder",AND(F6188&gt;$O$5,D6188="Expense"),"Expense outlier",AND(F6188&gt;$P$5,D6188="Income"),"Income outlier",TRUE,"valid")</f>
        <v>valid</v>
      </c>
      <c r="K6188" s="1" t="str">
        <f>_xlfn.XLOOKUP(I6188,[1]category_mapping!$F$2:$F$19,[1]category_mapping!$G$2:$G$19,E6188)</f>
        <v>food</v>
      </c>
      <c r="L6188" s="1" t="str">
        <f>IF(cleaning_working[[#This Row],[date]]="","Missing","Available")</f>
        <v>Available</v>
      </c>
    </row>
    <row r="6189" spans="1:12" x14ac:dyDescent="0.35">
      <c r="A6189" s="1" t="s">
        <v>6238</v>
      </c>
      <c r="B6189" s="1" t="s">
        <v>247</v>
      </c>
      <c r="C6189" s="3">
        <v>45542</v>
      </c>
      <c r="D6189" s="1" t="s">
        <v>13</v>
      </c>
      <c r="E6189" s="1" t="s">
        <v>39</v>
      </c>
      <c r="F6189" s="1">
        <v>5124</v>
      </c>
      <c r="G6189" s="1" t="s">
        <v>32</v>
      </c>
      <c r="H6189" s="1" t="s">
        <v>159</v>
      </c>
      <c r="I6189" s="1" t="s">
        <v>170</v>
      </c>
      <c r="J6189" s="1" t="str" cm="1">
        <f t="array" ref="J6189">_xlfn.IFS(F6189="","missing",F6189&lt;0,"negative",F6189=0,"zero",AND(F6189&gt;=99999,MOD(F6189,9)=0),"99999 placeholder",AND(F6189&gt;$O$5,D6189="Expense"),"Expense outlier",AND(F6189&gt;$P$5,D6189="Income"),"Income outlier",TRUE,"valid")</f>
        <v>valid</v>
      </c>
      <c r="K6189" s="1" t="str">
        <f>_xlfn.XLOOKUP(I6189,[1]category_mapping!$F$2:$F$19,[1]category_mapping!$G$2:$G$19,E6189)</f>
        <v>health</v>
      </c>
      <c r="L6189" s="1" t="str">
        <f>IF(cleaning_working[[#This Row],[date]]="","Missing","Available")</f>
        <v>Available</v>
      </c>
    </row>
    <row r="6190" spans="1:12" x14ac:dyDescent="0.35">
      <c r="A6190" s="1" t="s">
        <v>6239</v>
      </c>
      <c r="B6190" s="1" t="s">
        <v>235</v>
      </c>
      <c r="C6190" s="3">
        <v>45169</v>
      </c>
      <c r="D6190" s="1" t="s">
        <v>13</v>
      </c>
      <c r="E6190" s="1" t="s">
        <v>39</v>
      </c>
      <c r="F6190" s="1">
        <v>407</v>
      </c>
      <c r="G6190" s="1" t="s">
        <v>40</v>
      </c>
      <c r="H6190" s="1" t="s">
        <v>33</v>
      </c>
      <c r="I6190" s="1" t="s">
        <v>80</v>
      </c>
      <c r="J6190" s="1" t="str" cm="1">
        <f t="array" ref="J6190">_xlfn.IFS(F6190="","missing",F6190&lt;0,"negative",F6190=0,"zero",AND(F6190&gt;=99999,MOD(F6190,9)=0),"99999 placeholder",AND(F6190&gt;$O$5,D6190="Expense"),"Expense outlier",AND(F6190&gt;$P$5,D6190="Income"),"Income outlier",TRUE,"valid")</f>
        <v>valid</v>
      </c>
      <c r="K6190" s="1" t="str">
        <f>_xlfn.XLOOKUP(I6190,[1]category_mapping!$F$2:$F$19,[1]category_mapping!$G$2:$G$19,E6190)</f>
        <v>food</v>
      </c>
      <c r="L6190" s="1" t="str">
        <f>IF(cleaning_working[[#This Row],[date]]="","Missing","Available")</f>
        <v>Available</v>
      </c>
    </row>
    <row r="6191" spans="1:12" x14ac:dyDescent="0.35">
      <c r="A6191" s="1" t="s">
        <v>6240</v>
      </c>
      <c r="B6191" s="1" t="s">
        <v>51</v>
      </c>
      <c r="C6191" s="3">
        <v>44831</v>
      </c>
      <c r="D6191" s="1" t="s">
        <v>13</v>
      </c>
      <c r="E6191" s="1" t="s">
        <v>39</v>
      </c>
      <c r="F6191" s="1">
        <v>1483</v>
      </c>
      <c r="G6191" s="1" t="s">
        <v>32</v>
      </c>
      <c r="H6191" s="1" t="s">
        <v>26</v>
      </c>
      <c r="I6191" s="1" t="s">
        <v>53</v>
      </c>
      <c r="J6191" s="1" t="str" cm="1">
        <f t="array" ref="J6191">_xlfn.IFS(F6191="","missing",F6191&lt;0,"negative",F6191=0,"zero",AND(F6191&gt;=99999,MOD(F6191,9)=0),"99999 placeholder",AND(F6191&gt;$O$5,D6191="Expense"),"Expense outlier",AND(F6191&gt;$P$5,D6191="Income"),"Income outlier",TRUE,"valid")</f>
        <v>valid</v>
      </c>
      <c r="K6191" s="1" t="str">
        <f>_xlfn.XLOOKUP(I6191,[1]category_mapping!$F$2:$F$19,[1]category_mapping!$G$2:$G$19,E6191)</f>
        <v>travel</v>
      </c>
      <c r="L6191" s="1" t="str">
        <f>IF(cleaning_working[[#This Row],[date]]="","Missing","Available")</f>
        <v>Available</v>
      </c>
    </row>
    <row r="6192" spans="1:12" x14ac:dyDescent="0.35">
      <c r="A6192" s="1" t="s">
        <v>6241</v>
      </c>
      <c r="B6192" s="1" t="s">
        <v>478</v>
      </c>
      <c r="C6192" s="3">
        <v>44848</v>
      </c>
      <c r="D6192" s="1" t="s">
        <v>13</v>
      </c>
      <c r="E6192" s="1" t="s">
        <v>96</v>
      </c>
      <c r="F6192" s="1">
        <v>9237</v>
      </c>
      <c r="G6192" s="1" t="s">
        <v>64</v>
      </c>
      <c r="H6192" s="1" t="s">
        <v>52</v>
      </c>
      <c r="I6192" s="1" t="s">
        <v>194</v>
      </c>
      <c r="J6192" s="1" t="str" cm="1">
        <f t="array" ref="J6192">_xlfn.IFS(F6192="","missing",F6192&lt;0,"negative",F6192=0,"zero",AND(F6192&gt;=99999,MOD(F6192,9)=0),"99999 placeholder",AND(F6192&gt;$O$5,D6192="Expense"),"Expense outlier",AND(F6192&gt;$P$5,D6192="Income"),"Income outlier",TRUE,"valid")</f>
        <v>valid</v>
      </c>
      <c r="K6192" s="1" t="str">
        <f>_xlfn.XLOOKUP(I6192,[1]category_mapping!$F$2:$F$19,[1]category_mapping!$G$2:$G$19,E6192)</f>
        <v>travel</v>
      </c>
      <c r="L6192" s="1" t="str">
        <f>IF(cleaning_working[[#This Row],[date]]="","Missing","Available")</f>
        <v>Available</v>
      </c>
    </row>
    <row r="6193" spans="1:12" x14ac:dyDescent="0.35">
      <c r="A6193" s="1" t="s">
        <v>6242</v>
      </c>
      <c r="B6193" s="1" t="s">
        <v>311</v>
      </c>
      <c r="C6193" s="3">
        <v>44349</v>
      </c>
      <c r="D6193" s="1" t="s">
        <v>13</v>
      </c>
      <c r="E6193" s="1" t="s">
        <v>70</v>
      </c>
      <c r="F6193" s="1">
        <v>5774</v>
      </c>
      <c r="G6193" s="1" t="s">
        <v>18</v>
      </c>
      <c r="H6193" s="1" t="s">
        <v>159</v>
      </c>
      <c r="I6193" s="1" t="s">
        <v>27</v>
      </c>
      <c r="J6193" s="1" t="str" cm="1">
        <f t="array" ref="J6193">_xlfn.IFS(F6193="","missing",F6193&lt;0,"negative",F6193=0,"zero",AND(F6193&gt;=99999,MOD(F6193,9)=0),"99999 placeholder",AND(F6193&gt;$O$5,D6193="Expense"),"Expense outlier",AND(F6193&gt;$P$5,D6193="Income"),"Income outlier",TRUE,"valid")</f>
        <v>valid</v>
      </c>
      <c r="K6193" s="1" t="str">
        <f>_xlfn.XLOOKUP(I6193,[1]category_mapping!$F$2:$F$19,[1]category_mapping!$G$2:$G$19,E6193)</f>
        <v>others</v>
      </c>
      <c r="L6193" s="1" t="str">
        <f>IF(cleaning_working[[#This Row],[date]]="","Missing","Available")</f>
        <v>Available</v>
      </c>
    </row>
    <row r="6194" spans="1:12" x14ac:dyDescent="0.35">
      <c r="A6194" s="1" t="s">
        <v>6243</v>
      </c>
      <c r="B6194" s="1" t="s">
        <v>229</v>
      </c>
      <c r="C6194" s="3">
        <v>44671</v>
      </c>
      <c r="D6194" s="1" t="s">
        <v>13</v>
      </c>
      <c r="E6194" s="1" t="s">
        <v>63</v>
      </c>
      <c r="F6194" s="1">
        <v>8978</v>
      </c>
      <c r="G6194" s="1" t="s">
        <v>40</v>
      </c>
      <c r="H6194" s="1" t="s">
        <v>25</v>
      </c>
      <c r="I6194" s="1" t="s">
        <v>178</v>
      </c>
      <c r="J6194" s="1" t="str" cm="1">
        <f t="array" ref="J6194">_xlfn.IFS(F6194="","missing",F6194&lt;0,"negative",F6194=0,"zero",AND(F6194&gt;=99999,MOD(F6194,9)=0),"99999 placeholder",AND(F6194&gt;$O$5,D6194="Expense"),"Expense outlier",AND(F6194&gt;$P$5,D6194="Income"),"Income outlier",TRUE,"valid")</f>
        <v>valid</v>
      </c>
      <c r="K6194" s="1" t="str">
        <f>_xlfn.XLOOKUP(I6194,[1]category_mapping!$F$2:$F$19,[1]category_mapping!$G$2:$G$19,E6194)</f>
        <v>rent</v>
      </c>
      <c r="L6194" s="1" t="str">
        <f>IF(cleaning_working[[#This Row],[date]]="","Missing","Available")</f>
        <v>Available</v>
      </c>
    </row>
    <row r="6195" spans="1:12" x14ac:dyDescent="0.35">
      <c r="A6195" s="1" t="s">
        <v>6244</v>
      </c>
      <c r="B6195" s="1" t="s">
        <v>214</v>
      </c>
      <c r="C6195" s="3">
        <v>44773</v>
      </c>
      <c r="D6195" s="1" t="s">
        <v>13</v>
      </c>
      <c r="E6195" s="1" t="s">
        <v>63</v>
      </c>
      <c r="F6195" s="1">
        <v>2895</v>
      </c>
      <c r="G6195" s="1" t="s">
        <v>25</v>
      </c>
      <c r="H6195" s="1" t="s">
        <v>52</v>
      </c>
      <c r="J6195" s="1" t="str" cm="1">
        <f t="array" ref="J6195">_xlfn.IFS(F6195="","missing",F6195&lt;0,"negative",F6195=0,"zero",AND(F6195&gt;=99999,MOD(F6195,9)=0),"99999 placeholder",AND(F6195&gt;$O$5,D6195="Expense"),"Expense outlier",AND(F6195&gt;$P$5,D6195="Income"),"Income outlier",TRUE,"valid")</f>
        <v>valid</v>
      </c>
      <c r="K6195" s="1" t="str">
        <f>_xlfn.XLOOKUP(I6195,[1]category_mapping!$F$2:$F$19,[1]category_mapping!$G$2:$G$19,E6195)</f>
        <v>utilities</v>
      </c>
      <c r="L6195" s="1" t="str">
        <f>IF(cleaning_working[[#This Row],[date]]="","Missing","Available")</f>
        <v>Available</v>
      </c>
    </row>
    <row r="6196" spans="1:12" x14ac:dyDescent="0.35">
      <c r="A6196" s="1" t="s">
        <v>6245</v>
      </c>
      <c r="B6196" s="1" t="s">
        <v>79</v>
      </c>
      <c r="C6196" s="3">
        <v>45622</v>
      </c>
      <c r="D6196" s="1" t="s">
        <v>13</v>
      </c>
      <c r="E6196" s="1" t="s">
        <v>39</v>
      </c>
      <c r="F6196" s="1">
        <v>4730</v>
      </c>
      <c r="G6196" s="1" t="s">
        <v>40</v>
      </c>
      <c r="H6196" s="1" t="s">
        <v>52</v>
      </c>
      <c r="I6196" s="1" t="s">
        <v>137</v>
      </c>
      <c r="J6196" s="1" t="str" cm="1">
        <f t="array" ref="J6196">_xlfn.IFS(F6196="","missing",F6196&lt;0,"negative",F6196=0,"zero",AND(F6196&gt;=99999,MOD(F6196,9)=0),"99999 placeholder",AND(F6196&gt;$O$5,D6196="Expense"),"Expense outlier",AND(F6196&gt;$P$5,D6196="Income"),"Income outlier",TRUE,"valid")</f>
        <v>valid</v>
      </c>
      <c r="K6196" s="1" t="str">
        <f>_xlfn.XLOOKUP(I6196,[1]category_mapping!$F$2:$F$19,[1]category_mapping!$G$2:$G$19,E6196)</f>
        <v>travel</v>
      </c>
      <c r="L6196" s="1" t="str">
        <f>IF(cleaning_working[[#This Row],[date]]="","Missing","Available")</f>
        <v>Available</v>
      </c>
    </row>
    <row r="6197" spans="1:12" x14ac:dyDescent="0.35">
      <c r="A6197" s="1" t="s">
        <v>3960</v>
      </c>
      <c r="B6197" s="1" t="s">
        <v>460</v>
      </c>
      <c r="C6197" s="3">
        <v>45170</v>
      </c>
      <c r="D6197" s="1" t="s">
        <v>13</v>
      </c>
      <c r="E6197" s="1" t="s">
        <v>39</v>
      </c>
      <c r="F6197" s="1">
        <v>1517</v>
      </c>
      <c r="G6197" s="1" t="s">
        <v>18</v>
      </c>
      <c r="H6197" s="1" t="s">
        <v>52</v>
      </c>
      <c r="I6197" s="1" t="s">
        <v>123</v>
      </c>
      <c r="J6197" s="1" t="str" cm="1">
        <f t="array" ref="J6197">_xlfn.IFS(F6197="","missing",F6197&lt;0,"negative",F6197=0,"zero",AND(F6197&gt;=99999,MOD(F6197,9)=0),"99999 placeholder",AND(F6197&gt;$O$5,D6197="Expense"),"Expense outlier",AND(F6197&gt;$P$5,D6197="Income"),"Income outlier",TRUE,"valid")</f>
        <v>valid</v>
      </c>
      <c r="K6197" s="1" t="str">
        <f>_xlfn.XLOOKUP(I6197,[1]category_mapping!$F$2:$F$19,[1]category_mapping!$G$2:$G$19,E6197)</f>
        <v>food</v>
      </c>
      <c r="L6197" s="1" t="str">
        <f>IF(cleaning_working[[#This Row],[date]]="","Missing","Available")</f>
        <v>Available</v>
      </c>
    </row>
    <row r="6198" spans="1:12" x14ac:dyDescent="0.35">
      <c r="A6198" s="1" t="s">
        <v>6246</v>
      </c>
      <c r="B6198" s="1" t="s">
        <v>467</v>
      </c>
      <c r="C6198" s="3">
        <v>45229</v>
      </c>
      <c r="D6198" s="1" t="s">
        <v>13</v>
      </c>
      <c r="E6198" s="1" t="s">
        <v>24</v>
      </c>
      <c r="F6198" s="1">
        <v>3523</v>
      </c>
      <c r="G6198" s="1" t="s">
        <v>18</v>
      </c>
      <c r="H6198" s="1" t="s">
        <v>25</v>
      </c>
      <c r="I6198" s="1" t="s">
        <v>46</v>
      </c>
      <c r="J6198" s="1" t="str" cm="1">
        <f t="array" ref="J6198">_xlfn.IFS(F6198="","missing",F6198&lt;0,"negative",F6198=0,"zero",AND(F6198&gt;=99999,MOD(F6198,9)=0),"99999 placeholder",AND(F6198&gt;$O$5,D6198="Expense"),"Expense outlier",AND(F6198&gt;$P$5,D6198="Income"),"Income outlier",TRUE,"valid")</f>
        <v>valid</v>
      </c>
      <c r="K6198" s="1" t="str">
        <f>_xlfn.XLOOKUP(I6198,[1]category_mapping!$F$2:$F$19,[1]category_mapping!$G$2:$G$19,E6198)</f>
        <v>rent</v>
      </c>
      <c r="L6198" s="1" t="str">
        <f>IF(cleaning_working[[#This Row],[date]]="","Missing","Available")</f>
        <v>Available</v>
      </c>
    </row>
    <row r="6199" spans="1:12" x14ac:dyDescent="0.35">
      <c r="A6199" s="1" t="s">
        <v>6247</v>
      </c>
      <c r="B6199" s="1" t="s">
        <v>155</v>
      </c>
      <c r="C6199" s="3">
        <v>44750</v>
      </c>
      <c r="D6199" s="1" t="s">
        <v>13</v>
      </c>
      <c r="E6199" s="1" t="s">
        <v>96</v>
      </c>
      <c r="F6199" s="1">
        <v>6991</v>
      </c>
      <c r="G6199" s="1" t="s">
        <v>40</v>
      </c>
      <c r="H6199" s="1" t="s">
        <v>25</v>
      </c>
      <c r="I6199" s="1" t="s">
        <v>226</v>
      </c>
      <c r="J6199" s="1" t="str" cm="1">
        <f t="array" ref="J6199">_xlfn.IFS(F6199="","missing",F6199&lt;0,"negative",F6199=0,"zero",AND(F6199&gt;=99999,MOD(F6199,9)=0),"99999 placeholder",AND(F6199&gt;$O$5,D6199="Expense"),"Expense outlier",AND(F6199&gt;$P$5,D6199="Income"),"Income outlier",TRUE,"valid")</f>
        <v>valid</v>
      </c>
      <c r="K6199" s="1" t="str">
        <f>_xlfn.XLOOKUP(I6199,[1]category_mapping!$F$2:$F$19,[1]category_mapping!$G$2:$G$19,E6199)</f>
        <v>savings</v>
      </c>
      <c r="L6199" s="1" t="str">
        <f>IF(cleaning_working[[#This Row],[date]]="","Missing","Available")</f>
        <v>Available</v>
      </c>
    </row>
    <row r="6200" spans="1:12" x14ac:dyDescent="0.35">
      <c r="A6200" s="1" t="s">
        <v>6248</v>
      </c>
      <c r="B6200" s="1" t="s">
        <v>317</v>
      </c>
      <c r="C6200" s="3">
        <v>45213</v>
      </c>
      <c r="D6200" s="1" t="s">
        <v>13</v>
      </c>
      <c r="E6200" s="1" t="s">
        <v>104</v>
      </c>
      <c r="F6200" s="1">
        <v>353</v>
      </c>
      <c r="G6200" s="1" t="s">
        <v>32</v>
      </c>
      <c r="H6200" s="1" t="s">
        <v>26</v>
      </c>
      <c r="J6200" s="1" t="str" cm="1">
        <f t="array" ref="J6200">_xlfn.IFS(F6200="","missing",F6200&lt;0,"negative",F6200=0,"zero",AND(F6200&gt;=99999,MOD(F6200,9)=0),"99999 placeholder",AND(F6200&gt;$O$5,D6200="Expense"),"Expense outlier",AND(F6200&gt;$P$5,D6200="Income"),"Income outlier",TRUE,"valid")</f>
        <v>valid</v>
      </c>
      <c r="K6200" s="1" t="str">
        <f>_xlfn.XLOOKUP(I6200,[1]category_mapping!$F$2:$F$19,[1]category_mapping!$G$2:$G$19,E6200)</f>
        <v>health</v>
      </c>
      <c r="L6200" s="1" t="str">
        <f>IF(cleaning_working[[#This Row],[date]]="","Missing","Available")</f>
        <v>Available</v>
      </c>
    </row>
    <row r="6201" spans="1:12" x14ac:dyDescent="0.35">
      <c r="A6201" s="1" t="s">
        <v>6249</v>
      </c>
      <c r="B6201" s="1" t="s">
        <v>296</v>
      </c>
      <c r="C6201" s="3">
        <v>45129</v>
      </c>
      <c r="D6201" s="1" t="s">
        <v>14</v>
      </c>
      <c r="E6201" s="1" t="s">
        <v>57</v>
      </c>
      <c r="F6201" s="1">
        <v>33863</v>
      </c>
      <c r="G6201" s="1" t="s">
        <v>32</v>
      </c>
      <c r="H6201" s="1" t="s">
        <v>26</v>
      </c>
      <c r="I6201" s="1" t="s">
        <v>170</v>
      </c>
      <c r="J6201" s="1" t="str" cm="1">
        <f t="array" ref="J6201">_xlfn.IFS(F6201="","missing",F6201&lt;0,"negative",F6201=0,"zero",AND(F6201&gt;=99999,MOD(F6201,9)=0),"99999 placeholder",AND(F6201&gt;$O$5,D6201="Expense"),"Expense outlier",AND(F6201&gt;$P$5,D6201="Income"),"Income outlier",TRUE,"valid")</f>
        <v>valid</v>
      </c>
      <c r="K6201" s="1" t="str">
        <f>_xlfn.XLOOKUP(I6201,[1]category_mapping!$F$2:$F$19,[1]category_mapping!$G$2:$G$19,E6201)</f>
        <v>health</v>
      </c>
      <c r="L6201" s="1" t="str">
        <f>IF(cleaning_working[[#This Row],[date]]="","Missing","Available")</f>
        <v>Available</v>
      </c>
    </row>
    <row r="6202" spans="1:12" x14ac:dyDescent="0.35">
      <c r="A6202" s="1" t="s">
        <v>6250</v>
      </c>
      <c r="B6202" s="1" t="s">
        <v>484</v>
      </c>
      <c r="C6202" s="3">
        <v>44677</v>
      </c>
      <c r="D6202" s="1" t="s">
        <v>13</v>
      </c>
      <c r="E6202" s="1" t="s">
        <v>24</v>
      </c>
      <c r="F6202" s="1">
        <v>1520</v>
      </c>
      <c r="G6202" s="1" t="s">
        <v>32</v>
      </c>
      <c r="H6202" s="1" t="s">
        <v>107</v>
      </c>
      <c r="I6202" s="1" t="s">
        <v>128</v>
      </c>
      <c r="J6202" s="1" t="str" cm="1">
        <f t="array" ref="J6202">_xlfn.IFS(F6202="","missing",F6202&lt;0,"negative",F6202=0,"zero",AND(F6202&gt;=99999,MOD(F6202,9)=0),"99999 placeholder",AND(F6202&gt;$O$5,D6202="Expense"),"Expense outlier",AND(F6202&gt;$P$5,D6202="Income"),"Income outlier",TRUE,"valid")</f>
        <v>valid</v>
      </c>
      <c r="K6202" s="1" t="str">
        <f>_xlfn.XLOOKUP(I6202,[1]category_mapping!$F$2:$F$19,[1]category_mapping!$G$2:$G$19,E6202)</f>
        <v>utilities</v>
      </c>
      <c r="L6202" s="1" t="str">
        <f>IF(cleaning_working[[#This Row],[date]]="","Missing","Available")</f>
        <v>Available</v>
      </c>
    </row>
    <row r="6203" spans="1:12" x14ac:dyDescent="0.35">
      <c r="A6203" s="1" t="s">
        <v>6251</v>
      </c>
      <c r="B6203" s="1" t="s">
        <v>262</v>
      </c>
      <c r="C6203" s="3" t="s">
        <v>38</v>
      </c>
      <c r="D6203" s="1" t="s">
        <v>13</v>
      </c>
      <c r="E6203" s="1" t="s">
        <v>176</v>
      </c>
      <c r="F6203" s="1">
        <v>1443</v>
      </c>
      <c r="G6203" s="1" t="s">
        <v>32</v>
      </c>
      <c r="H6203" s="1" t="s">
        <v>107</v>
      </c>
      <c r="I6203" s="1" t="s">
        <v>20</v>
      </c>
      <c r="J6203" s="1" t="str" cm="1">
        <f t="array" ref="J6203">_xlfn.IFS(F6203="","missing",F6203&lt;0,"negative",F6203=0,"zero",AND(F6203&gt;=99999,MOD(F6203,9)=0),"99999 placeholder",AND(F6203&gt;$O$5,D6203="Expense"),"Expense outlier",AND(F6203&gt;$P$5,D6203="Income"),"Income outlier",TRUE,"valid")</f>
        <v>valid</v>
      </c>
      <c r="K6203" s="1" t="str">
        <f>_xlfn.XLOOKUP(I6203,[1]category_mapping!$F$2:$F$19,[1]category_mapping!$G$2:$G$19,E6203)</f>
        <v>entertainment</v>
      </c>
      <c r="L6203" s="1" t="str">
        <f>IF(cleaning_working[[#This Row],[date]]="","Missing","Available")</f>
        <v>Missing</v>
      </c>
    </row>
    <row r="6204" spans="1:12" x14ac:dyDescent="0.35">
      <c r="A6204" s="1" t="s">
        <v>6252</v>
      </c>
      <c r="B6204" s="1" t="s">
        <v>82</v>
      </c>
      <c r="C6204" s="3">
        <v>44219</v>
      </c>
      <c r="D6204" s="1" t="s">
        <v>13</v>
      </c>
      <c r="E6204" s="1" t="s">
        <v>17</v>
      </c>
      <c r="F6204" s="1">
        <v>8652</v>
      </c>
      <c r="G6204" s="1" t="s">
        <v>64</v>
      </c>
      <c r="H6204" s="1" t="s">
        <v>86</v>
      </c>
      <c r="I6204" s="1" t="s">
        <v>49</v>
      </c>
      <c r="J6204" s="1" t="str" cm="1">
        <f t="array" ref="J6204">_xlfn.IFS(F6204="","missing",F6204&lt;0,"negative",F6204=0,"zero",AND(F6204&gt;=99999,MOD(F6204,9)=0),"99999 placeholder",AND(F6204&gt;$O$5,D6204="Expense"),"Expense outlier",AND(F6204&gt;$P$5,D6204="Income"),"Income outlier",TRUE,"valid")</f>
        <v>valid</v>
      </c>
      <c r="K6204" s="1" t="str">
        <f>_xlfn.XLOOKUP(I6204,[1]category_mapping!$F$2:$F$19,[1]category_mapping!$G$2:$G$19,E6204)</f>
        <v>education</v>
      </c>
      <c r="L6204" s="1" t="str">
        <f>IF(cleaning_working[[#This Row],[date]]="","Missing","Available")</f>
        <v>Available</v>
      </c>
    </row>
    <row r="6205" spans="1:12" x14ac:dyDescent="0.35">
      <c r="A6205" s="1" t="s">
        <v>6253</v>
      </c>
      <c r="B6205" s="1" t="s">
        <v>528</v>
      </c>
      <c r="C6205" s="3">
        <v>45390</v>
      </c>
      <c r="D6205" s="1" t="s">
        <v>13</v>
      </c>
      <c r="E6205" s="1" t="s">
        <v>96</v>
      </c>
      <c r="F6205" s="1">
        <v>8083</v>
      </c>
      <c r="G6205" s="1" t="s">
        <v>18</v>
      </c>
      <c r="H6205" s="1" t="s">
        <v>26</v>
      </c>
      <c r="I6205" s="1" t="s">
        <v>41</v>
      </c>
      <c r="J6205" s="1" t="str" cm="1">
        <f t="array" ref="J6205">_xlfn.IFS(F6205="","missing",F6205&lt;0,"negative",F6205=0,"zero",AND(F6205&gt;=99999,MOD(F6205,9)=0),"99999 placeholder",AND(F6205&gt;$O$5,D6205="Expense"),"Expense outlier",AND(F6205&gt;$P$5,D6205="Income"),"Income outlier",TRUE,"valid")</f>
        <v>valid</v>
      </c>
      <c r="K6205" s="1" t="str">
        <f>_xlfn.XLOOKUP(I6205,[1]category_mapping!$F$2:$F$19,[1]category_mapping!$G$2:$G$19,E6205)</f>
        <v>utilities</v>
      </c>
      <c r="L6205" s="1" t="str">
        <f>IF(cleaning_working[[#This Row],[date]]="","Missing","Available")</f>
        <v>Available</v>
      </c>
    </row>
    <row r="6206" spans="1:12" x14ac:dyDescent="0.35">
      <c r="A6206" s="1" t="s">
        <v>6254</v>
      </c>
      <c r="B6206" s="1" t="s">
        <v>446</v>
      </c>
      <c r="C6206" s="3">
        <v>45531</v>
      </c>
      <c r="D6206" s="1" t="s">
        <v>13</v>
      </c>
      <c r="E6206" s="1" t="s">
        <v>24</v>
      </c>
      <c r="F6206" s="1">
        <v>18005</v>
      </c>
      <c r="G6206" s="1" t="s">
        <v>40</v>
      </c>
      <c r="H6206" s="1" t="s">
        <v>107</v>
      </c>
      <c r="I6206" s="1" t="s">
        <v>87</v>
      </c>
      <c r="J6206" s="1" t="str" cm="1">
        <f t="array" ref="J6206">_xlfn.IFS(F6206="","missing",F6206&lt;0,"negative",F6206=0,"zero",AND(F6206&gt;=99999,MOD(F6206,9)=0),"99999 placeholder",AND(F6206&gt;$O$5,D6206="Expense"),"Expense outlier",AND(F6206&gt;$P$5,D6206="Income"),"Income outlier",TRUE,"valid")</f>
        <v>Expense outlier</v>
      </c>
      <c r="K6206" s="1" t="str">
        <f>_xlfn.XLOOKUP(I6206,[1]category_mapping!$F$2:$F$19,[1]category_mapping!$G$2:$G$19,E6206)</f>
        <v>rent</v>
      </c>
      <c r="L6206" s="1" t="str">
        <f>IF(cleaning_working[[#This Row],[date]]="","Missing","Available")</f>
        <v>Available</v>
      </c>
    </row>
    <row r="6207" spans="1:12" x14ac:dyDescent="0.35">
      <c r="A6207" s="1" t="s">
        <v>6255</v>
      </c>
      <c r="B6207" s="1" t="s">
        <v>155</v>
      </c>
      <c r="C6207" s="3">
        <v>44398</v>
      </c>
      <c r="D6207" s="1" t="s">
        <v>13</v>
      </c>
      <c r="E6207" s="1" t="s">
        <v>39</v>
      </c>
      <c r="F6207" s="1">
        <v>1425</v>
      </c>
      <c r="G6207" s="1" t="s">
        <v>64</v>
      </c>
      <c r="H6207" s="1" t="s">
        <v>83</v>
      </c>
      <c r="J6207" s="1" t="str" cm="1">
        <f t="array" ref="J6207">_xlfn.IFS(F6207="","missing",F6207&lt;0,"negative",F6207=0,"zero",AND(F6207&gt;=99999,MOD(F6207,9)=0),"99999 placeholder",AND(F6207&gt;$O$5,D6207="Expense"),"Expense outlier",AND(F6207&gt;$P$5,D6207="Income"),"Income outlier",TRUE,"valid")</f>
        <v>valid</v>
      </c>
      <c r="K6207" s="1" t="str">
        <f>_xlfn.XLOOKUP(I6207,[1]category_mapping!$F$2:$F$19,[1]category_mapping!$G$2:$G$19,E6207)</f>
        <v>food</v>
      </c>
      <c r="L6207" s="1" t="str">
        <f>IF(cleaning_working[[#This Row],[date]]="","Missing","Available")</f>
        <v>Available</v>
      </c>
    </row>
    <row r="6208" spans="1:12" x14ac:dyDescent="0.35">
      <c r="A6208" s="1" t="s">
        <v>6256</v>
      </c>
      <c r="B6208" s="1" t="s">
        <v>144</v>
      </c>
      <c r="C6208" s="3">
        <v>45457</v>
      </c>
      <c r="D6208" s="1" t="s">
        <v>13</v>
      </c>
      <c r="E6208" s="1" t="s">
        <v>45</v>
      </c>
      <c r="F6208" s="1">
        <v>8065</v>
      </c>
      <c r="G6208" s="1" t="s">
        <v>64</v>
      </c>
      <c r="H6208" s="1" t="s">
        <v>83</v>
      </c>
      <c r="I6208" s="1" t="s">
        <v>120</v>
      </c>
      <c r="J6208" s="1" t="str" cm="1">
        <f t="array" ref="J6208">_xlfn.IFS(F6208="","missing",F6208&lt;0,"negative",F6208=0,"zero",AND(F6208&gt;=99999,MOD(F6208,9)=0),"99999 placeholder",AND(F6208&gt;$O$5,D6208="Expense"),"Expense outlier",AND(F6208&gt;$P$5,D6208="Income"),"Income outlier",TRUE,"valid")</f>
        <v>valid</v>
      </c>
      <c r="K6208" s="1" t="str">
        <f>_xlfn.XLOOKUP(I6208,[1]category_mapping!$F$2:$F$19,[1]category_mapping!$G$2:$G$19,E6208)</f>
        <v>food</v>
      </c>
      <c r="L6208" s="1" t="str">
        <f>IF(cleaning_working[[#This Row],[date]]="","Missing","Available")</f>
        <v>Available</v>
      </c>
    </row>
    <row r="6209" spans="1:12" x14ac:dyDescent="0.35">
      <c r="A6209" s="1" t="s">
        <v>6257</v>
      </c>
      <c r="B6209" s="1" t="s">
        <v>336</v>
      </c>
      <c r="C6209" s="3">
        <v>45377</v>
      </c>
      <c r="D6209" s="1" t="s">
        <v>13</v>
      </c>
      <c r="E6209" s="1" t="s">
        <v>17</v>
      </c>
      <c r="F6209" s="1">
        <v>2761</v>
      </c>
      <c r="G6209" s="1" t="s">
        <v>32</v>
      </c>
      <c r="H6209" s="1" t="s">
        <v>107</v>
      </c>
      <c r="I6209" s="1" t="s">
        <v>41</v>
      </c>
      <c r="J6209" s="1" t="str" cm="1">
        <f t="array" ref="J6209">_xlfn.IFS(F6209="","missing",F6209&lt;0,"negative",F6209=0,"zero",AND(F6209&gt;=99999,MOD(F6209,9)=0),"99999 placeholder",AND(F6209&gt;$O$5,D6209="Expense"),"Expense outlier",AND(F6209&gt;$P$5,D6209="Income"),"Income outlier",TRUE,"valid")</f>
        <v>valid</v>
      </c>
      <c r="K6209" s="1" t="str">
        <f>_xlfn.XLOOKUP(I6209,[1]category_mapping!$F$2:$F$19,[1]category_mapping!$G$2:$G$19,E6209)</f>
        <v>utilities</v>
      </c>
      <c r="L6209" s="1" t="str">
        <f>IF(cleaning_working[[#This Row],[date]]="","Missing","Available")</f>
        <v>Available</v>
      </c>
    </row>
    <row r="6210" spans="1:12" x14ac:dyDescent="0.35">
      <c r="A6210" s="1" t="s">
        <v>6258</v>
      </c>
      <c r="B6210" s="1" t="s">
        <v>69</v>
      </c>
      <c r="C6210" s="3">
        <v>44948</v>
      </c>
      <c r="D6210" s="1" t="s">
        <v>14</v>
      </c>
      <c r="E6210" s="1" t="s">
        <v>70</v>
      </c>
      <c r="F6210" s="1">
        <v>70359</v>
      </c>
      <c r="G6210" s="1" t="s">
        <v>32</v>
      </c>
      <c r="H6210" s="1" t="s">
        <v>86</v>
      </c>
      <c r="I6210" s="1" t="s">
        <v>123</v>
      </c>
      <c r="J6210" s="1" t="str" cm="1">
        <f t="array" ref="J6210">_xlfn.IFS(F6210="","missing",F6210&lt;0,"negative",F6210=0,"zero",AND(F6210&gt;=99999,MOD(F6210,9)=0),"99999 placeholder",AND(F6210&gt;$O$5,D6210="Expense"),"Expense outlier",AND(F6210&gt;$P$5,D6210="Income"),"Income outlier",TRUE,"valid")</f>
        <v>valid</v>
      </c>
      <c r="K6210" s="1" t="str">
        <f>_xlfn.XLOOKUP(I6210,[1]category_mapping!$F$2:$F$19,[1]category_mapping!$G$2:$G$19,E6210)</f>
        <v>others</v>
      </c>
      <c r="L6210" s="1" t="str">
        <f>IF(cleaning_working[[#This Row],[date]]="","Missing","Available")</f>
        <v>Available</v>
      </c>
    </row>
    <row r="6211" spans="1:12" x14ac:dyDescent="0.35">
      <c r="A6211" s="1" t="s">
        <v>6259</v>
      </c>
      <c r="B6211" s="1" t="s">
        <v>37</v>
      </c>
      <c r="C6211" s="3">
        <v>45162</v>
      </c>
      <c r="D6211" s="1" t="s">
        <v>13</v>
      </c>
      <c r="E6211" s="1" t="s">
        <v>96</v>
      </c>
      <c r="F6211" s="1">
        <v>5700</v>
      </c>
      <c r="G6211" s="1" t="s">
        <v>40</v>
      </c>
      <c r="H6211" s="1" t="s">
        <v>26</v>
      </c>
      <c r="I6211" s="1" t="s">
        <v>71</v>
      </c>
      <c r="J6211" s="1" t="str" cm="1">
        <f t="array" ref="J6211">_xlfn.IFS(F6211="","missing",F6211&lt;0,"negative",F6211=0,"zero",AND(F6211&gt;=99999,MOD(F6211,9)=0),"99999 placeholder",AND(F6211&gt;$O$5,D6211="Expense"),"Expense outlier",AND(F6211&gt;$P$5,D6211="Income"),"Income outlier",TRUE,"valid")</f>
        <v>valid</v>
      </c>
      <c r="K6211" s="1" t="str">
        <f>_xlfn.XLOOKUP(I6211,[1]category_mapping!$F$2:$F$19,[1]category_mapping!$G$2:$G$19,E6211)</f>
        <v>health</v>
      </c>
      <c r="L6211" s="1" t="str">
        <f>IF(cleaning_working[[#This Row],[date]]="","Missing","Available")</f>
        <v>Available</v>
      </c>
    </row>
    <row r="6212" spans="1:12" x14ac:dyDescent="0.35">
      <c r="A6212" s="1" t="s">
        <v>6260</v>
      </c>
      <c r="B6212" s="1" t="s">
        <v>790</v>
      </c>
      <c r="C6212" s="3">
        <v>45032</v>
      </c>
      <c r="D6212" s="1" t="s">
        <v>13</v>
      </c>
      <c r="E6212" s="1" t="s">
        <v>104</v>
      </c>
      <c r="F6212" s="1">
        <v>7396</v>
      </c>
      <c r="G6212" s="1" t="s">
        <v>64</v>
      </c>
      <c r="H6212" s="1" t="s">
        <v>25</v>
      </c>
      <c r="I6212" s="1" t="s">
        <v>97</v>
      </c>
      <c r="J6212" s="1" t="str" cm="1">
        <f t="array" ref="J6212">_xlfn.IFS(F6212="","missing",F6212&lt;0,"negative",F6212=0,"zero",AND(F6212&gt;=99999,MOD(F6212,9)=0),"99999 placeholder",AND(F6212&gt;$O$5,D6212="Expense"),"Expense outlier",AND(F6212&gt;$P$5,D6212="Income"),"Income outlier",TRUE,"valid")</f>
        <v>valid</v>
      </c>
      <c r="K6212" s="1" t="str">
        <f>_xlfn.XLOOKUP(I6212,[1]category_mapping!$F$2:$F$19,[1]category_mapping!$G$2:$G$19,E6212)</f>
        <v>health</v>
      </c>
      <c r="L6212" s="1" t="str">
        <f>IF(cleaning_working[[#This Row],[date]]="","Missing","Available")</f>
        <v>Available</v>
      </c>
    </row>
    <row r="6213" spans="1:12" x14ac:dyDescent="0.35">
      <c r="A6213" s="1" t="s">
        <v>6261</v>
      </c>
      <c r="B6213" s="1" t="s">
        <v>127</v>
      </c>
      <c r="C6213" s="3">
        <v>45560</v>
      </c>
      <c r="D6213" s="1" t="s">
        <v>13</v>
      </c>
      <c r="E6213" s="1" t="s">
        <v>63</v>
      </c>
      <c r="F6213" s="1">
        <v>3271</v>
      </c>
      <c r="G6213" s="1" t="s">
        <v>40</v>
      </c>
      <c r="H6213" s="1" t="s">
        <v>86</v>
      </c>
      <c r="I6213" s="1" t="s">
        <v>34</v>
      </c>
      <c r="J6213" s="1" t="str" cm="1">
        <f t="array" ref="J6213">_xlfn.IFS(F6213="","missing",F6213&lt;0,"negative",F6213=0,"zero",AND(F6213&gt;=99999,MOD(F6213,9)=0),"99999 placeholder",AND(F6213&gt;$O$5,D6213="Expense"),"Expense outlier",AND(F6213&gt;$P$5,D6213="Income"),"Income outlier",TRUE,"valid")</f>
        <v>valid</v>
      </c>
      <c r="K6213" s="1" t="str">
        <f>_xlfn.XLOOKUP(I6213,[1]category_mapping!$F$2:$F$19,[1]category_mapping!$G$2:$G$19,E6213)</f>
        <v>education</v>
      </c>
      <c r="L6213" s="1" t="str">
        <f>IF(cleaning_working[[#This Row],[date]]="","Missing","Available")</f>
        <v>Available</v>
      </c>
    </row>
    <row r="6214" spans="1:12" x14ac:dyDescent="0.35">
      <c r="A6214" s="1" t="s">
        <v>6262</v>
      </c>
      <c r="B6214" s="1" t="s">
        <v>262</v>
      </c>
      <c r="C6214" s="3">
        <v>45195</v>
      </c>
      <c r="D6214" s="1" t="s">
        <v>13</v>
      </c>
      <c r="E6214" s="1" t="s">
        <v>39</v>
      </c>
      <c r="F6214" s="1">
        <v>4622</v>
      </c>
      <c r="G6214" s="1" t="s">
        <v>18</v>
      </c>
      <c r="H6214" s="1" t="s">
        <v>107</v>
      </c>
      <c r="I6214" s="1" t="s">
        <v>34</v>
      </c>
      <c r="J6214" s="1" t="str" cm="1">
        <f t="array" ref="J6214">_xlfn.IFS(F6214="","missing",F6214&lt;0,"negative",F6214=0,"zero",AND(F6214&gt;=99999,MOD(F6214,9)=0),"99999 placeholder",AND(F6214&gt;$O$5,D6214="Expense"),"Expense outlier",AND(F6214&gt;$P$5,D6214="Income"),"Income outlier",TRUE,"valid")</f>
        <v>valid</v>
      </c>
      <c r="K6214" s="1" t="str">
        <f>_xlfn.XLOOKUP(I6214,[1]category_mapping!$F$2:$F$19,[1]category_mapping!$G$2:$G$19,E6214)</f>
        <v>education</v>
      </c>
      <c r="L6214" s="1" t="str">
        <f>IF(cleaning_working[[#This Row],[date]]="","Missing","Available")</f>
        <v>Available</v>
      </c>
    </row>
    <row r="6215" spans="1:12" x14ac:dyDescent="0.35">
      <c r="A6215" s="1" t="s">
        <v>6263</v>
      </c>
      <c r="B6215" s="1" t="s">
        <v>262</v>
      </c>
      <c r="C6215" s="3">
        <v>44535</v>
      </c>
      <c r="D6215" s="1" t="s">
        <v>14</v>
      </c>
      <c r="E6215" s="1" t="s">
        <v>31</v>
      </c>
      <c r="F6215" s="1">
        <v>36365</v>
      </c>
      <c r="G6215" s="1" t="s">
        <v>64</v>
      </c>
      <c r="H6215" s="1" t="s">
        <v>19</v>
      </c>
      <c r="I6215" s="1" t="s">
        <v>80</v>
      </c>
      <c r="J6215" s="1" t="str" cm="1">
        <f t="array" ref="J6215">_xlfn.IFS(F6215="","missing",F6215&lt;0,"negative",F6215=0,"zero",AND(F6215&gt;=99999,MOD(F6215,9)=0),"99999 placeholder",AND(F6215&gt;$O$5,D6215="Expense"),"Expense outlier",AND(F6215&gt;$P$5,D6215="Income"),"Income outlier",TRUE,"valid")</f>
        <v>valid</v>
      </c>
      <c r="K6215" s="1" t="str">
        <f>_xlfn.XLOOKUP(I6215,[1]category_mapping!$F$2:$F$19,[1]category_mapping!$G$2:$G$19,E6215)</f>
        <v>food</v>
      </c>
      <c r="L6215" s="1" t="str">
        <f>IF(cleaning_working[[#This Row],[date]]="","Missing","Available")</f>
        <v>Available</v>
      </c>
    </row>
    <row r="6216" spans="1:12" x14ac:dyDescent="0.35">
      <c r="A6216" s="1" t="s">
        <v>6264</v>
      </c>
      <c r="B6216" s="1" t="s">
        <v>30</v>
      </c>
      <c r="C6216" s="3">
        <v>45383</v>
      </c>
      <c r="D6216" s="1" t="s">
        <v>13</v>
      </c>
      <c r="E6216" s="1" t="s">
        <v>39</v>
      </c>
      <c r="F6216" s="1">
        <v>8009</v>
      </c>
      <c r="G6216" s="1" t="s">
        <v>40</v>
      </c>
      <c r="H6216" s="1" t="s">
        <v>26</v>
      </c>
      <c r="J6216" s="1" t="str" cm="1">
        <f t="array" ref="J6216">_xlfn.IFS(F6216="","missing",F6216&lt;0,"negative",F6216=0,"zero",AND(F6216&gt;=99999,MOD(F6216,9)=0),"99999 placeholder",AND(F6216&gt;$O$5,D6216="Expense"),"Expense outlier",AND(F6216&gt;$P$5,D6216="Income"),"Income outlier",TRUE,"valid")</f>
        <v>valid</v>
      </c>
      <c r="K6216" s="1" t="str">
        <f>_xlfn.XLOOKUP(I6216,[1]category_mapping!$F$2:$F$19,[1]category_mapping!$G$2:$G$19,E6216)</f>
        <v>food</v>
      </c>
      <c r="L6216" s="1" t="str">
        <f>IF(cleaning_working[[#This Row],[date]]="","Missing","Available")</f>
        <v>Available</v>
      </c>
    </row>
    <row r="6217" spans="1:12" x14ac:dyDescent="0.35">
      <c r="A6217" s="1" t="s">
        <v>6265</v>
      </c>
      <c r="B6217" s="1" t="s">
        <v>400</v>
      </c>
      <c r="C6217" s="3">
        <v>44505</v>
      </c>
      <c r="D6217" s="1" t="s">
        <v>13</v>
      </c>
      <c r="E6217" s="1" t="s">
        <v>17</v>
      </c>
      <c r="F6217" s="1">
        <v>1455</v>
      </c>
      <c r="G6217" s="1" t="s">
        <v>18</v>
      </c>
      <c r="H6217" s="1" t="s">
        <v>52</v>
      </c>
      <c r="I6217" s="1" t="s">
        <v>34</v>
      </c>
      <c r="J6217" s="1" t="str" cm="1">
        <f t="array" ref="J6217">_xlfn.IFS(F6217="","missing",F6217&lt;0,"negative",F6217=0,"zero",AND(F6217&gt;=99999,MOD(F6217,9)=0),"99999 placeholder",AND(F6217&gt;$O$5,D6217="Expense"),"Expense outlier",AND(F6217&gt;$P$5,D6217="Income"),"Income outlier",TRUE,"valid")</f>
        <v>valid</v>
      </c>
      <c r="K6217" s="1" t="str">
        <f>_xlfn.XLOOKUP(I6217,[1]category_mapping!$F$2:$F$19,[1]category_mapping!$G$2:$G$19,E6217)</f>
        <v>education</v>
      </c>
      <c r="L6217" s="1" t="str">
        <f>IF(cleaning_working[[#This Row],[date]]="","Missing","Available")</f>
        <v>Available</v>
      </c>
    </row>
    <row r="6218" spans="1:12" x14ac:dyDescent="0.35">
      <c r="A6218" s="1" t="s">
        <v>6266</v>
      </c>
      <c r="B6218" s="1" t="s">
        <v>152</v>
      </c>
      <c r="C6218" s="3">
        <v>44882</v>
      </c>
      <c r="D6218" s="1" t="s">
        <v>13</v>
      </c>
      <c r="E6218" s="1" t="s">
        <v>63</v>
      </c>
      <c r="F6218" s="1">
        <v>4751</v>
      </c>
      <c r="G6218" s="1" t="s">
        <v>64</v>
      </c>
      <c r="H6218" s="1" t="s">
        <v>25</v>
      </c>
      <c r="I6218" s="1" t="s">
        <v>128</v>
      </c>
      <c r="J6218" s="1" t="str" cm="1">
        <f t="array" ref="J6218">_xlfn.IFS(F6218="","missing",F6218&lt;0,"negative",F6218=0,"zero",AND(F6218&gt;=99999,MOD(F6218,9)=0),"99999 placeholder",AND(F6218&gt;$O$5,D6218="Expense"),"Expense outlier",AND(F6218&gt;$P$5,D6218="Income"),"Income outlier",TRUE,"valid")</f>
        <v>valid</v>
      </c>
      <c r="K6218" s="1" t="str">
        <f>_xlfn.XLOOKUP(I6218,[1]category_mapping!$F$2:$F$19,[1]category_mapping!$G$2:$G$19,E6218)</f>
        <v>utilities</v>
      </c>
      <c r="L6218" s="1" t="str">
        <f>IF(cleaning_working[[#This Row],[date]]="","Missing","Available")</f>
        <v>Available</v>
      </c>
    </row>
    <row r="6219" spans="1:12" x14ac:dyDescent="0.35">
      <c r="A6219" s="1" t="s">
        <v>6267</v>
      </c>
      <c r="B6219" s="1" t="s">
        <v>200</v>
      </c>
      <c r="C6219" s="3">
        <v>45150</v>
      </c>
      <c r="D6219" s="1" t="s">
        <v>13</v>
      </c>
      <c r="E6219" s="1" t="s">
        <v>24</v>
      </c>
      <c r="F6219" s="1">
        <v>33795</v>
      </c>
      <c r="G6219" s="1" t="s">
        <v>32</v>
      </c>
      <c r="H6219" s="1" t="s">
        <v>65</v>
      </c>
      <c r="I6219" s="1" t="s">
        <v>226</v>
      </c>
      <c r="J6219" s="1" t="str" cm="1">
        <f t="array" ref="J6219">_xlfn.IFS(F6219="","missing",F6219&lt;0,"negative",F6219=0,"zero",AND(F6219&gt;=99999,MOD(F6219,9)=0),"99999 placeholder",AND(F6219&gt;$O$5,D6219="Expense"),"Expense outlier",AND(F6219&gt;$P$5,D6219="Income"),"Income outlier",TRUE,"valid")</f>
        <v>Expense outlier</v>
      </c>
      <c r="K6219" s="1" t="str">
        <f>_xlfn.XLOOKUP(I6219,[1]category_mapping!$F$2:$F$19,[1]category_mapping!$G$2:$G$19,E6219)</f>
        <v>savings</v>
      </c>
      <c r="L6219" s="1" t="str">
        <f>IF(cleaning_working[[#This Row],[date]]="","Missing","Available")</f>
        <v>Available</v>
      </c>
    </row>
    <row r="6220" spans="1:12" x14ac:dyDescent="0.35">
      <c r="A6220" s="1" t="s">
        <v>6268</v>
      </c>
      <c r="B6220" s="1" t="s">
        <v>274</v>
      </c>
      <c r="C6220" s="3">
        <v>45215</v>
      </c>
      <c r="D6220" s="1" t="s">
        <v>13</v>
      </c>
      <c r="E6220" s="1" t="s">
        <v>39</v>
      </c>
      <c r="F6220" s="1">
        <v>5587</v>
      </c>
      <c r="G6220" s="1" t="s">
        <v>18</v>
      </c>
      <c r="H6220" s="1" t="s">
        <v>25</v>
      </c>
      <c r="I6220" s="1" t="s">
        <v>120</v>
      </c>
      <c r="J6220" s="1" t="str" cm="1">
        <f t="array" ref="J6220">_xlfn.IFS(F6220="","missing",F6220&lt;0,"negative",F6220=0,"zero",AND(F6220&gt;=99999,MOD(F6220,9)=0),"99999 placeholder",AND(F6220&gt;$O$5,D6220="Expense"),"Expense outlier",AND(F6220&gt;$P$5,D6220="Income"),"Income outlier",TRUE,"valid")</f>
        <v>valid</v>
      </c>
      <c r="K6220" s="1" t="str">
        <f>_xlfn.XLOOKUP(I6220,[1]category_mapping!$F$2:$F$19,[1]category_mapping!$G$2:$G$19,E6220)</f>
        <v>food</v>
      </c>
      <c r="L6220" s="1" t="str">
        <f>IF(cleaning_working[[#This Row],[date]]="","Missing","Available")</f>
        <v>Available</v>
      </c>
    </row>
    <row r="6221" spans="1:12" x14ac:dyDescent="0.35">
      <c r="A6221" s="1" t="s">
        <v>6269</v>
      </c>
      <c r="B6221" s="1" t="s">
        <v>423</v>
      </c>
      <c r="C6221" s="3">
        <v>44690</v>
      </c>
      <c r="D6221" s="1" t="s">
        <v>13</v>
      </c>
      <c r="E6221" s="1" t="s">
        <v>46</v>
      </c>
      <c r="F6221" s="1">
        <v>1315</v>
      </c>
      <c r="G6221" s="1" t="s">
        <v>64</v>
      </c>
      <c r="H6221" s="1" t="s">
        <v>26</v>
      </c>
      <c r="I6221" s="1" t="s">
        <v>137</v>
      </c>
      <c r="J6221" s="1" t="str" cm="1">
        <f t="array" ref="J6221">_xlfn.IFS(F6221="","missing",F6221&lt;0,"negative",F6221=0,"zero",AND(F6221&gt;=99999,MOD(F6221,9)=0),"99999 placeholder",AND(F6221&gt;$O$5,D6221="Expense"),"Expense outlier",AND(F6221&gt;$P$5,D6221="Income"),"Income outlier",TRUE,"valid")</f>
        <v>valid</v>
      </c>
      <c r="K6221" s="1" t="str">
        <f>_xlfn.XLOOKUP(I6221,[1]category_mapping!$F$2:$F$19,[1]category_mapping!$G$2:$G$19,E6221)</f>
        <v>travel</v>
      </c>
      <c r="L6221" s="1" t="str">
        <f>IF(cleaning_working[[#This Row],[date]]="","Missing","Available")</f>
        <v>Available</v>
      </c>
    </row>
    <row r="6222" spans="1:12" x14ac:dyDescent="0.35">
      <c r="A6222" s="1" t="s">
        <v>6270</v>
      </c>
      <c r="B6222" s="1" t="s">
        <v>190</v>
      </c>
      <c r="C6222" s="3">
        <v>44221</v>
      </c>
      <c r="D6222" s="1" t="s">
        <v>13</v>
      </c>
      <c r="E6222" s="1" t="s">
        <v>39</v>
      </c>
      <c r="F6222" s="1">
        <v>58</v>
      </c>
      <c r="G6222" s="1" t="s">
        <v>18</v>
      </c>
      <c r="H6222" s="1" t="s">
        <v>86</v>
      </c>
      <c r="I6222" s="1" t="s">
        <v>90</v>
      </c>
      <c r="J6222" s="1" t="str" cm="1">
        <f t="array" ref="J6222">_xlfn.IFS(F6222="","missing",F6222&lt;0,"negative",F6222=0,"zero",AND(F6222&gt;=99999,MOD(F6222,9)=0),"99999 placeholder",AND(F6222&gt;$O$5,D6222="Expense"),"Expense outlier",AND(F6222&gt;$P$5,D6222="Income"),"Income outlier",TRUE,"valid")</f>
        <v>valid</v>
      </c>
      <c r="K6222" s="1" t="str">
        <f>_xlfn.XLOOKUP(I6222,[1]category_mapping!$F$2:$F$19,[1]category_mapping!$G$2:$G$19,E6222)</f>
        <v>food</v>
      </c>
      <c r="L6222" s="1" t="str">
        <f>IF(cleaning_working[[#This Row],[date]]="","Missing","Available")</f>
        <v>Available</v>
      </c>
    </row>
    <row r="6223" spans="1:12" x14ac:dyDescent="0.35">
      <c r="A6223" s="1" t="s">
        <v>6271</v>
      </c>
      <c r="B6223" s="1" t="s">
        <v>559</v>
      </c>
      <c r="C6223" s="3">
        <v>45035</v>
      </c>
      <c r="D6223" s="1" t="s">
        <v>13</v>
      </c>
      <c r="E6223" s="1" t="s">
        <v>96</v>
      </c>
      <c r="F6223" s="1">
        <v>1734</v>
      </c>
      <c r="G6223" s="1" t="s">
        <v>32</v>
      </c>
      <c r="H6223" s="1" t="s">
        <v>133</v>
      </c>
      <c r="J6223" s="1" t="str" cm="1">
        <f t="array" ref="J6223">_xlfn.IFS(F6223="","missing",F6223&lt;0,"negative",F6223=0,"zero",AND(F6223&gt;=99999,MOD(F6223,9)=0),"99999 placeholder",AND(F6223&gt;$O$5,D6223="Expense"),"Expense outlier",AND(F6223&gt;$P$5,D6223="Income"),"Income outlier",TRUE,"valid")</f>
        <v>valid</v>
      </c>
      <c r="K6223" s="1" t="str">
        <f>_xlfn.XLOOKUP(I6223,[1]category_mapping!$F$2:$F$19,[1]category_mapping!$G$2:$G$19,E6223)</f>
        <v>travel</v>
      </c>
      <c r="L6223" s="1" t="str">
        <f>IF(cleaning_working[[#This Row],[date]]="","Missing","Available")</f>
        <v>Available</v>
      </c>
    </row>
    <row r="6224" spans="1:12" x14ac:dyDescent="0.35">
      <c r="A6224" s="1" t="s">
        <v>6272</v>
      </c>
      <c r="B6224" s="1" t="s">
        <v>172</v>
      </c>
      <c r="C6224" s="3">
        <v>45118</v>
      </c>
      <c r="D6224" s="1" t="s">
        <v>13</v>
      </c>
      <c r="E6224" s="1" t="s">
        <v>176</v>
      </c>
      <c r="F6224" s="1">
        <v>9495</v>
      </c>
      <c r="G6224" s="1" t="s">
        <v>18</v>
      </c>
      <c r="H6224" s="1" t="s">
        <v>19</v>
      </c>
      <c r="I6224" s="1" t="s">
        <v>226</v>
      </c>
      <c r="J6224" s="1" t="str" cm="1">
        <f t="array" ref="J6224">_xlfn.IFS(F6224="","missing",F6224&lt;0,"negative",F6224=0,"zero",AND(F6224&gt;=99999,MOD(F6224,9)=0),"99999 placeholder",AND(F6224&gt;$O$5,D6224="Expense"),"Expense outlier",AND(F6224&gt;$P$5,D6224="Income"),"Income outlier",TRUE,"valid")</f>
        <v>valid</v>
      </c>
      <c r="K6224" s="1" t="str">
        <f>_xlfn.XLOOKUP(I6224,[1]category_mapping!$F$2:$F$19,[1]category_mapping!$G$2:$G$19,E6224)</f>
        <v>savings</v>
      </c>
      <c r="L6224" s="1" t="str">
        <f>IF(cleaning_working[[#This Row],[date]]="","Missing","Available")</f>
        <v>Available</v>
      </c>
    </row>
    <row r="6225" spans="1:12" x14ac:dyDescent="0.35">
      <c r="A6225" s="1" t="s">
        <v>6273</v>
      </c>
      <c r="B6225" s="1" t="s">
        <v>266</v>
      </c>
      <c r="C6225" s="3">
        <v>44864</v>
      </c>
      <c r="D6225" s="1" t="s">
        <v>13</v>
      </c>
      <c r="E6225" s="1" t="s">
        <v>24</v>
      </c>
      <c r="F6225" s="1">
        <v>5851</v>
      </c>
      <c r="G6225" s="1" t="s">
        <v>64</v>
      </c>
      <c r="H6225" s="1" t="s">
        <v>65</v>
      </c>
      <c r="I6225" s="1" t="s">
        <v>20</v>
      </c>
      <c r="J6225" s="1" t="str" cm="1">
        <f t="array" ref="J6225">_xlfn.IFS(F6225="","missing",F6225&lt;0,"negative",F6225=0,"zero",AND(F6225&gt;=99999,MOD(F6225,9)=0),"99999 placeholder",AND(F6225&gt;$O$5,D6225="Expense"),"Expense outlier",AND(F6225&gt;$P$5,D6225="Income"),"Income outlier",TRUE,"valid")</f>
        <v>valid</v>
      </c>
      <c r="K6225" s="1" t="str">
        <f>_xlfn.XLOOKUP(I6225,[1]category_mapping!$F$2:$F$19,[1]category_mapping!$G$2:$G$19,E6225)</f>
        <v>entertainment</v>
      </c>
      <c r="L6225" s="1" t="str">
        <f>IF(cleaning_working[[#This Row],[date]]="","Missing","Available")</f>
        <v>Available</v>
      </c>
    </row>
    <row r="6226" spans="1:12" x14ac:dyDescent="0.35">
      <c r="A6226" s="1" t="s">
        <v>6274</v>
      </c>
      <c r="B6226" s="1" t="s">
        <v>51</v>
      </c>
      <c r="C6226" s="3">
        <v>44705</v>
      </c>
      <c r="D6226" s="1" t="s">
        <v>13</v>
      </c>
      <c r="E6226" s="1" t="s">
        <v>24</v>
      </c>
      <c r="F6226" s="1">
        <v>23796</v>
      </c>
      <c r="G6226" s="1" t="s">
        <v>40</v>
      </c>
      <c r="H6226" s="1" t="s">
        <v>86</v>
      </c>
      <c r="I6226" s="1" t="s">
        <v>134</v>
      </c>
      <c r="J6226" s="1" t="str" cm="1">
        <f t="array" ref="J6226">_xlfn.IFS(F6226="","missing",F6226&lt;0,"negative",F6226=0,"zero",AND(F6226&gt;=99999,MOD(F6226,9)=0),"99999 placeholder",AND(F6226&gt;$O$5,D6226="Expense"),"Expense outlier",AND(F6226&gt;$P$5,D6226="Income"),"Income outlier",TRUE,"valid")</f>
        <v>Expense outlier</v>
      </c>
      <c r="K6226" s="1" t="str">
        <f>_xlfn.XLOOKUP(I6226,[1]category_mapping!$F$2:$F$19,[1]category_mapping!$G$2:$G$19,E6226)</f>
        <v>education</v>
      </c>
      <c r="L6226" s="1" t="str">
        <f>IF(cleaning_working[[#This Row],[date]]="","Missing","Available")</f>
        <v>Available</v>
      </c>
    </row>
    <row r="6227" spans="1:12" x14ac:dyDescent="0.35">
      <c r="A6227" s="1" t="s">
        <v>6275</v>
      </c>
      <c r="B6227" s="1" t="s">
        <v>155</v>
      </c>
      <c r="C6227" s="3" t="s">
        <v>38</v>
      </c>
      <c r="D6227" s="1" t="s">
        <v>14</v>
      </c>
      <c r="E6227" s="1" t="s">
        <v>119</v>
      </c>
      <c r="F6227" s="1">
        <v>17293</v>
      </c>
      <c r="G6227" s="1" t="s">
        <v>18</v>
      </c>
      <c r="H6227" s="1" t="s">
        <v>26</v>
      </c>
      <c r="I6227" s="1" t="s">
        <v>128</v>
      </c>
      <c r="J6227" s="1" t="str" cm="1">
        <f t="array" ref="J6227">_xlfn.IFS(F6227="","missing",F6227&lt;0,"negative",F6227=0,"zero",AND(F6227&gt;=99999,MOD(F6227,9)=0),"99999 placeholder",AND(F6227&gt;$O$5,D6227="Expense"),"Expense outlier",AND(F6227&gt;$P$5,D6227="Income"),"Income outlier",TRUE,"valid")</f>
        <v>valid</v>
      </c>
      <c r="K6227" s="1" t="str">
        <f>_xlfn.XLOOKUP(I6227,[1]category_mapping!$F$2:$F$19,[1]category_mapping!$G$2:$G$19,E6227)</f>
        <v>utilities</v>
      </c>
      <c r="L6227" s="1" t="str">
        <f>IF(cleaning_working[[#This Row],[date]]="","Missing","Available")</f>
        <v>Missing</v>
      </c>
    </row>
    <row r="6228" spans="1:12" x14ac:dyDescent="0.35">
      <c r="A6228" s="1" t="s">
        <v>6276</v>
      </c>
      <c r="B6228" s="1" t="s">
        <v>345</v>
      </c>
      <c r="C6228" s="3">
        <v>44606</v>
      </c>
      <c r="D6228" s="1" t="s">
        <v>14</v>
      </c>
      <c r="E6228" s="1" t="s">
        <v>215</v>
      </c>
      <c r="F6228" s="1">
        <v>48704</v>
      </c>
      <c r="G6228" s="1" t="s">
        <v>64</v>
      </c>
      <c r="H6228" s="1" t="s">
        <v>86</v>
      </c>
      <c r="I6228" s="1" t="s">
        <v>80</v>
      </c>
      <c r="J6228" s="1" t="str" cm="1">
        <f t="array" ref="J6228">_xlfn.IFS(F6228="","missing",F6228&lt;0,"negative",F6228=0,"zero",AND(F6228&gt;=99999,MOD(F6228,9)=0),"99999 placeholder",AND(F6228&gt;$O$5,D6228="Expense"),"Expense outlier",AND(F6228&gt;$P$5,D6228="Income"),"Income outlier",TRUE,"valid")</f>
        <v>valid</v>
      </c>
      <c r="K6228" s="1" t="str">
        <f>_xlfn.XLOOKUP(I6228,[1]category_mapping!$F$2:$F$19,[1]category_mapping!$G$2:$G$19,E6228)</f>
        <v>food</v>
      </c>
      <c r="L6228" s="1" t="str">
        <f>IF(cleaning_working[[#This Row],[date]]="","Missing","Available")</f>
        <v>Available</v>
      </c>
    </row>
    <row r="6229" spans="1:12" x14ac:dyDescent="0.35">
      <c r="A6229" s="1" t="s">
        <v>6277</v>
      </c>
      <c r="B6229" s="1" t="s">
        <v>277</v>
      </c>
      <c r="C6229" s="3">
        <v>44378</v>
      </c>
      <c r="D6229" s="1" t="s">
        <v>13</v>
      </c>
      <c r="E6229" s="1" t="s">
        <v>96</v>
      </c>
      <c r="F6229" s="1">
        <v>8272</v>
      </c>
      <c r="G6229" s="1" t="s">
        <v>32</v>
      </c>
      <c r="H6229" s="1" t="s">
        <v>52</v>
      </c>
      <c r="I6229" s="1" t="s">
        <v>170</v>
      </c>
      <c r="J6229" s="1" t="str" cm="1">
        <f t="array" ref="J6229">_xlfn.IFS(F6229="","missing",F6229&lt;0,"negative",F6229=0,"zero",AND(F6229&gt;=99999,MOD(F6229,9)=0),"99999 placeholder",AND(F6229&gt;$O$5,D6229="Expense"),"Expense outlier",AND(F6229&gt;$P$5,D6229="Income"),"Income outlier",TRUE,"valid")</f>
        <v>valid</v>
      </c>
      <c r="K6229" s="1" t="str">
        <f>_xlfn.XLOOKUP(I6229,[1]category_mapping!$F$2:$F$19,[1]category_mapping!$G$2:$G$19,E6229)</f>
        <v>health</v>
      </c>
      <c r="L6229" s="1" t="str">
        <f>IF(cleaning_working[[#This Row],[date]]="","Missing","Available")</f>
        <v>Available</v>
      </c>
    </row>
    <row r="6230" spans="1:12" x14ac:dyDescent="0.35">
      <c r="A6230" s="1" t="s">
        <v>5756</v>
      </c>
      <c r="B6230" s="1" t="s">
        <v>139</v>
      </c>
      <c r="C6230" s="3">
        <v>44708</v>
      </c>
      <c r="D6230" s="1" t="s">
        <v>13</v>
      </c>
      <c r="E6230" s="1" t="s">
        <v>96</v>
      </c>
      <c r="F6230" s="1">
        <v>3363</v>
      </c>
      <c r="G6230" s="1" t="s">
        <v>32</v>
      </c>
      <c r="H6230" s="1" t="s">
        <v>133</v>
      </c>
      <c r="I6230" s="1" t="s">
        <v>53</v>
      </c>
      <c r="J6230" s="1" t="str" cm="1">
        <f t="array" ref="J6230">_xlfn.IFS(F6230="","missing",F6230&lt;0,"negative",F6230=0,"zero",AND(F6230&gt;=99999,MOD(F6230,9)=0),"99999 placeholder",AND(F6230&gt;$O$5,D6230="Expense"),"Expense outlier",AND(F6230&gt;$P$5,D6230="Income"),"Income outlier",TRUE,"valid")</f>
        <v>valid</v>
      </c>
      <c r="K6230" s="1" t="str">
        <f>_xlfn.XLOOKUP(I6230,[1]category_mapping!$F$2:$F$19,[1]category_mapping!$G$2:$G$19,E6230)</f>
        <v>travel</v>
      </c>
      <c r="L6230" s="1" t="str">
        <f>IF(cleaning_working[[#This Row],[date]]="","Missing","Available")</f>
        <v>Available</v>
      </c>
    </row>
    <row r="6231" spans="1:12" x14ac:dyDescent="0.35">
      <c r="A6231" s="1" t="s">
        <v>6278</v>
      </c>
      <c r="B6231" s="1" t="s">
        <v>85</v>
      </c>
      <c r="C6231" s="3">
        <v>44319</v>
      </c>
      <c r="D6231" s="1" t="s">
        <v>13</v>
      </c>
      <c r="E6231" s="1" t="s">
        <v>39</v>
      </c>
      <c r="F6231" s="1">
        <v>1616</v>
      </c>
      <c r="G6231" s="1" t="s">
        <v>32</v>
      </c>
      <c r="H6231" s="1" t="s">
        <v>65</v>
      </c>
      <c r="I6231" s="1" t="s">
        <v>87</v>
      </c>
      <c r="J6231" s="1" t="str" cm="1">
        <f t="array" ref="J6231">_xlfn.IFS(F6231="","missing",F6231&lt;0,"negative",F6231=0,"zero",AND(F6231&gt;=99999,MOD(F6231,9)=0),"99999 placeholder",AND(F6231&gt;$O$5,D6231="Expense"),"Expense outlier",AND(F6231&gt;$P$5,D6231="Income"),"Income outlier",TRUE,"valid")</f>
        <v>valid</v>
      </c>
      <c r="K6231" s="1" t="str">
        <f>_xlfn.XLOOKUP(I6231,[1]category_mapping!$F$2:$F$19,[1]category_mapping!$G$2:$G$19,E6231)</f>
        <v>food</v>
      </c>
      <c r="L6231" s="1" t="str">
        <f>IF(cleaning_working[[#This Row],[date]]="","Missing","Available")</f>
        <v>Available</v>
      </c>
    </row>
    <row r="6232" spans="1:12" x14ac:dyDescent="0.35">
      <c r="A6232" s="1" t="s">
        <v>6279</v>
      </c>
      <c r="B6232" s="1" t="s">
        <v>357</v>
      </c>
      <c r="C6232" s="3">
        <v>45303</v>
      </c>
      <c r="D6232" s="1" t="s">
        <v>14</v>
      </c>
      <c r="E6232" s="1" t="s">
        <v>70</v>
      </c>
      <c r="F6232" s="1">
        <v>16900</v>
      </c>
      <c r="G6232" s="1" t="s">
        <v>32</v>
      </c>
      <c r="H6232" s="1" t="s">
        <v>65</v>
      </c>
      <c r="J6232" s="1" t="str" cm="1">
        <f t="array" ref="J6232">_xlfn.IFS(F6232="","missing",F6232&lt;0,"negative",F6232=0,"zero",AND(F6232&gt;=99999,MOD(F6232,9)=0),"99999 placeholder",AND(F6232&gt;$O$5,D6232="Expense"),"Expense outlier",AND(F6232&gt;$P$5,D6232="Income"),"Income outlier",TRUE,"valid")</f>
        <v>valid</v>
      </c>
      <c r="K6232" s="1" t="str">
        <f>_xlfn.XLOOKUP(I6232,[1]category_mapping!$F$2:$F$19,[1]category_mapping!$G$2:$G$19,E6232)</f>
        <v>others</v>
      </c>
      <c r="L6232" s="1" t="str">
        <f>IF(cleaning_working[[#This Row],[date]]="","Missing","Available")</f>
        <v>Available</v>
      </c>
    </row>
    <row r="6233" spans="1:12" x14ac:dyDescent="0.35">
      <c r="A6233" s="1" t="s">
        <v>6280</v>
      </c>
      <c r="B6233" s="1" t="s">
        <v>365</v>
      </c>
      <c r="C6233" s="3" t="s">
        <v>38</v>
      </c>
      <c r="D6233" s="1" t="s">
        <v>13</v>
      </c>
      <c r="E6233" s="1" t="s">
        <v>24</v>
      </c>
      <c r="F6233" s="1">
        <v>2118</v>
      </c>
      <c r="G6233" s="1" t="s">
        <v>18</v>
      </c>
      <c r="H6233" s="1" t="s">
        <v>65</v>
      </c>
      <c r="I6233" s="1" t="s">
        <v>41</v>
      </c>
      <c r="J6233" s="1" t="str" cm="1">
        <f t="array" ref="J6233">_xlfn.IFS(F6233="","missing",F6233&lt;0,"negative",F6233=0,"zero",AND(F6233&gt;=99999,MOD(F6233,9)=0),"99999 placeholder",AND(F6233&gt;$O$5,D6233="Expense"),"Expense outlier",AND(F6233&gt;$P$5,D6233="Income"),"Income outlier",TRUE,"valid")</f>
        <v>valid</v>
      </c>
      <c r="K6233" s="1" t="str">
        <f>_xlfn.XLOOKUP(I6233,[1]category_mapping!$F$2:$F$19,[1]category_mapping!$G$2:$G$19,E6233)</f>
        <v>utilities</v>
      </c>
      <c r="L6233" s="1" t="str">
        <f>IF(cleaning_working[[#This Row],[date]]="","Missing","Available")</f>
        <v>Missing</v>
      </c>
    </row>
    <row r="6234" spans="1:12" x14ac:dyDescent="0.35">
      <c r="A6234" s="1" t="s">
        <v>6281</v>
      </c>
      <c r="B6234" s="1" t="s">
        <v>206</v>
      </c>
      <c r="C6234" s="3">
        <v>45619</v>
      </c>
      <c r="D6234" s="1" t="s">
        <v>14</v>
      </c>
      <c r="E6234" s="1" t="s">
        <v>31</v>
      </c>
      <c r="F6234" s="1">
        <v>71050</v>
      </c>
      <c r="G6234" s="1" t="s">
        <v>64</v>
      </c>
      <c r="H6234" s="1" t="s">
        <v>52</v>
      </c>
      <c r="I6234" s="1" t="s">
        <v>272</v>
      </c>
      <c r="J6234" s="1" t="str" cm="1">
        <f t="array" ref="J6234">_xlfn.IFS(F6234="","missing",F6234&lt;0,"negative",F6234=0,"zero",AND(F6234&gt;=99999,MOD(F6234,9)=0),"99999 placeholder",AND(F6234&gt;$O$5,D6234="Expense"),"Expense outlier",AND(F6234&gt;$P$5,D6234="Income"),"Income outlier",TRUE,"valid")</f>
        <v>valid</v>
      </c>
      <c r="K6234" s="1" t="str">
        <f>_xlfn.XLOOKUP(I6234,[1]category_mapping!$F$2:$F$19,[1]category_mapping!$G$2:$G$19,E6234)</f>
        <v>food</v>
      </c>
      <c r="L6234" s="1" t="str">
        <f>IF(cleaning_working[[#This Row],[date]]="","Missing","Available")</f>
        <v>Available</v>
      </c>
    </row>
    <row r="6235" spans="1:12" x14ac:dyDescent="0.35">
      <c r="A6235" s="1" t="s">
        <v>6282</v>
      </c>
      <c r="B6235" s="1" t="s">
        <v>241</v>
      </c>
      <c r="C6235" s="3" t="s">
        <v>38</v>
      </c>
      <c r="D6235" s="1" t="s">
        <v>13</v>
      </c>
      <c r="E6235" s="1" t="s">
        <v>17</v>
      </c>
      <c r="F6235" s="1">
        <v>8336</v>
      </c>
      <c r="G6235" s="1" t="s">
        <v>18</v>
      </c>
      <c r="H6235" s="1" t="s">
        <v>19</v>
      </c>
      <c r="I6235" s="1" t="s">
        <v>97</v>
      </c>
      <c r="J6235" s="1" t="str" cm="1">
        <f t="array" ref="J6235">_xlfn.IFS(F6235="","missing",F6235&lt;0,"negative",F6235=0,"zero",AND(F6235&gt;=99999,MOD(F6235,9)=0),"99999 placeholder",AND(F6235&gt;$O$5,D6235="Expense"),"Expense outlier",AND(F6235&gt;$P$5,D6235="Income"),"Income outlier",TRUE,"valid")</f>
        <v>valid</v>
      </c>
      <c r="K6235" s="1" t="str">
        <f>_xlfn.XLOOKUP(I6235,[1]category_mapping!$F$2:$F$19,[1]category_mapping!$G$2:$G$19,E6235)</f>
        <v>health</v>
      </c>
      <c r="L6235" s="1" t="str">
        <f>IF(cleaning_working[[#This Row],[date]]="","Missing","Available")</f>
        <v>Missing</v>
      </c>
    </row>
    <row r="6236" spans="1:12" x14ac:dyDescent="0.35">
      <c r="A6236" s="1" t="s">
        <v>6283</v>
      </c>
      <c r="B6236" s="1" t="s">
        <v>69</v>
      </c>
      <c r="C6236" s="3">
        <v>44389</v>
      </c>
      <c r="D6236" s="1" t="s">
        <v>13</v>
      </c>
      <c r="E6236" s="1" t="s">
        <v>39</v>
      </c>
      <c r="F6236" s="1">
        <v>9760</v>
      </c>
      <c r="G6236" s="1" t="s">
        <v>18</v>
      </c>
      <c r="H6236" s="1" t="s">
        <v>19</v>
      </c>
      <c r="I6236" s="1" t="s">
        <v>162</v>
      </c>
      <c r="J6236" s="1" t="str" cm="1">
        <f t="array" ref="J6236">_xlfn.IFS(F6236="","missing",F6236&lt;0,"negative",F6236=0,"zero",AND(F6236&gt;=99999,MOD(F6236,9)=0),"99999 placeholder",AND(F6236&gt;$O$5,D6236="Expense"),"Expense outlier",AND(F6236&gt;$P$5,D6236="Income"),"Income outlier",TRUE,"valid")</f>
        <v>valid</v>
      </c>
      <c r="K6236" s="1" t="str">
        <f>_xlfn.XLOOKUP(I6236,[1]category_mapping!$F$2:$F$19,[1]category_mapping!$G$2:$G$19,E6236)</f>
        <v>food</v>
      </c>
      <c r="L6236" s="1" t="str">
        <f>IF(cleaning_working[[#This Row],[date]]="","Missing","Available")</f>
        <v>Available</v>
      </c>
    </row>
    <row r="6237" spans="1:12" x14ac:dyDescent="0.35">
      <c r="A6237" s="1" t="s">
        <v>6284</v>
      </c>
      <c r="B6237" s="1" t="s">
        <v>319</v>
      </c>
      <c r="C6237" s="3">
        <v>44946</v>
      </c>
      <c r="D6237" s="1" t="s">
        <v>13</v>
      </c>
      <c r="E6237" s="1" t="s">
        <v>39</v>
      </c>
      <c r="F6237" s="1">
        <v>1037</v>
      </c>
      <c r="G6237" s="1" t="s">
        <v>18</v>
      </c>
      <c r="H6237" s="1" t="s">
        <v>159</v>
      </c>
      <c r="I6237" s="1" t="s">
        <v>80</v>
      </c>
      <c r="J6237" s="1" t="str" cm="1">
        <f t="array" ref="J6237">_xlfn.IFS(F6237="","missing",F6237&lt;0,"negative",F6237=0,"zero",AND(F6237&gt;=99999,MOD(F6237,9)=0),"99999 placeholder",AND(F6237&gt;$O$5,D6237="Expense"),"Expense outlier",AND(F6237&gt;$P$5,D6237="Income"),"Income outlier",TRUE,"valid")</f>
        <v>valid</v>
      </c>
      <c r="K6237" s="1" t="str">
        <f>_xlfn.XLOOKUP(I6237,[1]category_mapping!$F$2:$F$19,[1]category_mapping!$G$2:$G$19,E6237)</f>
        <v>food</v>
      </c>
      <c r="L6237" s="1" t="str">
        <f>IF(cleaning_working[[#This Row],[date]]="","Missing","Available")</f>
        <v>Available</v>
      </c>
    </row>
    <row r="6238" spans="1:12" x14ac:dyDescent="0.35">
      <c r="A6238" s="1" t="s">
        <v>6285</v>
      </c>
      <c r="B6238" s="1" t="s">
        <v>559</v>
      </c>
      <c r="C6238" s="3">
        <v>45302</v>
      </c>
      <c r="D6238" s="1" t="s">
        <v>13</v>
      </c>
      <c r="E6238" s="1" t="s">
        <v>96</v>
      </c>
      <c r="F6238" s="1">
        <v>8688</v>
      </c>
      <c r="G6238" s="1" t="s">
        <v>64</v>
      </c>
      <c r="H6238" s="1" t="s">
        <v>133</v>
      </c>
      <c r="I6238" s="1" t="s">
        <v>53</v>
      </c>
      <c r="J6238" s="1" t="str" cm="1">
        <f t="array" ref="J6238">_xlfn.IFS(F6238="","missing",F6238&lt;0,"negative",F6238=0,"zero",AND(F6238&gt;=99999,MOD(F6238,9)=0),"99999 placeholder",AND(F6238&gt;$O$5,D6238="Expense"),"Expense outlier",AND(F6238&gt;$P$5,D6238="Income"),"Income outlier",TRUE,"valid")</f>
        <v>valid</v>
      </c>
      <c r="K6238" s="1" t="str">
        <f>_xlfn.XLOOKUP(I6238,[1]category_mapping!$F$2:$F$19,[1]category_mapping!$G$2:$G$19,E6238)</f>
        <v>travel</v>
      </c>
      <c r="L6238" s="1" t="str">
        <f>IF(cleaning_working[[#This Row],[date]]="","Missing","Available")</f>
        <v>Available</v>
      </c>
    </row>
    <row r="6239" spans="1:12" x14ac:dyDescent="0.35">
      <c r="A6239" s="1" t="s">
        <v>6286</v>
      </c>
      <c r="B6239" s="1" t="s">
        <v>255</v>
      </c>
      <c r="C6239" s="3">
        <v>44339</v>
      </c>
      <c r="D6239" s="1" t="s">
        <v>13</v>
      </c>
      <c r="E6239" s="1" t="s">
        <v>45</v>
      </c>
      <c r="F6239" s="1">
        <v>9800</v>
      </c>
      <c r="G6239" s="1" t="s">
        <v>64</v>
      </c>
      <c r="H6239" s="1" t="s">
        <v>19</v>
      </c>
      <c r="I6239" s="1" t="s">
        <v>41</v>
      </c>
      <c r="J6239" s="1" t="str" cm="1">
        <f t="array" ref="J6239">_xlfn.IFS(F6239="","missing",F6239&lt;0,"negative",F6239=0,"zero",AND(F6239&gt;=99999,MOD(F6239,9)=0),"99999 placeholder",AND(F6239&gt;$O$5,D6239="Expense"),"Expense outlier",AND(F6239&gt;$P$5,D6239="Income"),"Income outlier",TRUE,"valid")</f>
        <v>valid</v>
      </c>
      <c r="K6239" s="1" t="str">
        <f>_xlfn.XLOOKUP(I6239,[1]category_mapping!$F$2:$F$19,[1]category_mapping!$G$2:$G$19,E6239)</f>
        <v>utilities</v>
      </c>
      <c r="L6239" s="1" t="str">
        <f>IF(cleaning_working[[#This Row],[date]]="","Missing","Available")</f>
        <v>Available</v>
      </c>
    </row>
    <row r="6240" spans="1:12" x14ac:dyDescent="0.35">
      <c r="A6240" s="1" t="s">
        <v>1591</v>
      </c>
      <c r="B6240" s="1" t="s">
        <v>266</v>
      </c>
      <c r="C6240" s="3">
        <v>45085</v>
      </c>
      <c r="D6240" s="1" t="s">
        <v>13</v>
      </c>
      <c r="E6240" s="1" t="s">
        <v>104</v>
      </c>
      <c r="F6240" s="1">
        <v>2055</v>
      </c>
      <c r="G6240" s="1" t="s">
        <v>64</v>
      </c>
      <c r="H6240" s="1" t="s">
        <v>107</v>
      </c>
      <c r="I6240" s="1" t="s">
        <v>134</v>
      </c>
      <c r="J6240" s="1" t="str" cm="1">
        <f t="array" ref="J6240">_xlfn.IFS(F6240="","missing",F6240&lt;0,"negative",F6240=0,"zero",AND(F6240&gt;=99999,MOD(F6240,9)=0),"99999 placeholder",AND(F6240&gt;$O$5,D6240="Expense"),"Expense outlier",AND(F6240&gt;$P$5,D6240="Income"),"Income outlier",TRUE,"valid")</f>
        <v>valid</v>
      </c>
      <c r="K6240" s="1" t="str">
        <f>_xlfn.XLOOKUP(I6240,[1]category_mapping!$F$2:$F$19,[1]category_mapping!$G$2:$G$19,E6240)</f>
        <v>education</v>
      </c>
      <c r="L6240" s="1" t="str">
        <f>IF(cleaning_working[[#This Row],[date]]="","Missing","Available")</f>
        <v>Available</v>
      </c>
    </row>
    <row r="6241" spans="1:12" x14ac:dyDescent="0.35">
      <c r="A6241" s="1" t="s">
        <v>6287</v>
      </c>
      <c r="B6241" s="1" t="s">
        <v>368</v>
      </c>
      <c r="C6241" s="3">
        <v>45346</v>
      </c>
      <c r="D6241" s="1" t="s">
        <v>13</v>
      </c>
      <c r="E6241" s="1" t="s">
        <v>24</v>
      </c>
      <c r="F6241" s="1">
        <v>8996</v>
      </c>
      <c r="G6241" s="1" t="s">
        <v>18</v>
      </c>
      <c r="H6241" s="1" t="s">
        <v>133</v>
      </c>
      <c r="I6241" s="1" t="s">
        <v>34</v>
      </c>
      <c r="J6241" s="1" t="str" cm="1">
        <f t="array" ref="J6241">_xlfn.IFS(F6241="","missing",F6241&lt;0,"negative",F6241=0,"zero",AND(F6241&gt;=99999,MOD(F6241,9)=0),"99999 placeholder",AND(F6241&gt;$O$5,D6241="Expense"),"Expense outlier",AND(F6241&gt;$P$5,D6241="Income"),"Income outlier",TRUE,"valid")</f>
        <v>valid</v>
      </c>
      <c r="K6241" s="1" t="str">
        <f>_xlfn.XLOOKUP(I6241,[1]category_mapping!$F$2:$F$19,[1]category_mapping!$G$2:$G$19,E6241)</f>
        <v>education</v>
      </c>
      <c r="L6241" s="1" t="str">
        <f>IF(cleaning_working[[#This Row],[date]]="","Missing","Available")</f>
        <v>Available</v>
      </c>
    </row>
    <row r="6242" spans="1:12" x14ac:dyDescent="0.35">
      <c r="A6242" s="1" t="s">
        <v>6288</v>
      </c>
      <c r="B6242" s="1" t="s">
        <v>329</v>
      </c>
      <c r="C6242" s="3">
        <v>44580</v>
      </c>
      <c r="D6242" s="1" t="s">
        <v>13</v>
      </c>
      <c r="E6242" s="1" t="s">
        <v>39</v>
      </c>
      <c r="F6242" s="1">
        <v>3105</v>
      </c>
      <c r="G6242" s="1" t="s">
        <v>40</v>
      </c>
      <c r="H6242" s="1" t="s">
        <v>107</v>
      </c>
      <c r="I6242" s="1" t="s">
        <v>46</v>
      </c>
      <c r="J6242" s="1" t="str" cm="1">
        <f t="array" ref="J6242">_xlfn.IFS(F6242="","missing",F6242&lt;0,"negative",F6242=0,"zero",AND(F6242&gt;=99999,MOD(F6242,9)=0),"99999 placeholder",AND(F6242&gt;$O$5,D6242="Expense"),"Expense outlier",AND(F6242&gt;$P$5,D6242="Income"),"Income outlier",TRUE,"valid")</f>
        <v>valid</v>
      </c>
      <c r="K6242" s="1" t="str">
        <f>_xlfn.XLOOKUP(I6242,[1]category_mapping!$F$2:$F$19,[1]category_mapping!$G$2:$G$19,E6242)</f>
        <v>food</v>
      </c>
      <c r="L6242" s="1" t="str">
        <f>IF(cleaning_working[[#This Row],[date]]="","Missing","Available")</f>
        <v>Available</v>
      </c>
    </row>
    <row r="6243" spans="1:12" x14ac:dyDescent="0.35">
      <c r="A6243" s="1" t="s">
        <v>6289</v>
      </c>
      <c r="B6243" s="1" t="s">
        <v>341</v>
      </c>
      <c r="C6243" s="3">
        <v>44468</v>
      </c>
      <c r="D6243" s="1" t="s">
        <v>13</v>
      </c>
      <c r="E6243" s="1" t="s">
        <v>39</v>
      </c>
      <c r="F6243" s="1">
        <v>328</v>
      </c>
      <c r="G6243" s="1" t="s">
        <v>18</v>
      </c>
      <c r="H6243" s="1" t="s">
        <v>133</v>
      </c>
      <c r="I6243" s="1" t="s">
        <v>58</v>
      </c>
      <c r="J6243" s="1" t="str" cm="1">
        <f t="array" ref="J6243">_xlfn.IFS(F6243="","missing",F6243&lt;0,"negative",F6243=0,"zero",AND(F6243&gt;=99999,MOD(F6243,9)=0),"99999 placeholder",AND(F6243&gt;$O$5,D6243="Expense"),"Expense outlier",AND(F6243&gt;$P$5,D6243="Income"),"Income outlier",TRUE,"valid")</f>
        <v>valid</v>
      </c>
      <c r="K6243" s="1" t="str">
        <f>_xlfn.XLOOKUP(I6243,[1]category_mapping!$F$2:$F$19,[1]category_mapping!$G$2:$G$19,E6243)</f>
        <v>food</v>
      </c>
      <c r="L6243" s="1" t="str">
        <f>IF(cleaning_working[[#This Row],[date]]="","Missing","Available")</f>
        <v>Available</v>
      </c>
    </row>
    <row r="6244" spans="1:12" x14ac:dyDescent="0.35">
      <c r="A6244" s="1" t="s">
        <v>6290</v>
      </c>
      <c r="B6244" s="1" t="s">
        <v>353</v>
      </c>
      <c r="C6244" s="3">
        <v>44577</v>
      </c>
      <c r="D6244" s="1" t="s">
        <v>13</v>
      </c>
      <c r="E6244" s="1" t="s">
        <v>39</v>
      </c>
      <c r="F6244" s="1">
        <v>1831</v>
      </c>
      <c r="G6244" s="1" t="s">
        <v>18</v>
      </c>
      <c r="H6244" s="1" t="s">
        <v>83</v>
      </c>
      <c r="I6244" s="1" t="s">
        <v>226</v>
      </c>
      <c r="J6244" s="1" t="str" cm="1">
        <f t="array" ref="J6244">_xlfn.IFS(F6244="","missing",F6244&lt;0,"negative",F6244=0,"zero",AND(F6244&gt;=99999,MOD(F6244,9)=0),"99999 placeholder",AND(F6244&gt;$O$5,D6244="Expense"),"Expense outlier",AND(F6244&gt;$P$5,D6244="Income"),"Income outlier",TRUE,"valid")</f>
        <v>valid</v>
      </c>
      <c r="K6244" s="1" t="str">
        <f>_xlfn.XLOOKUP(I6244,[1]category_mapping!$F$2:$F$19,[1]category_mapping!$G$2:$G$19,E6244)</f>
        <v>savings</v>
      </c>
      <c r="L6244" s="1" t="str">
        <f>IF(cleaning_working[[#This Row],[date]]="","Missing","Available")</f>
        <v>Available</v>
      </c>
    </row>
    <row r="6245" spans="1:12" x14ac:dyDescent="0.35">
      <c r="A6245" s="1" t="s">
        <v>6291</v>
      </c>
      <c r="B6245" s="1" t="s">
        <v>155</v>
      </c>
      <c r="C6245" s="3">
        <v>44400</v>
      </c>
      <c r="D6245" s="1" t="s">
        <v>13</v>
      </c>
      <c r="E6245" s="1" t="s">
        <v>104</v>
      </c>
      <c r="F6245" s="1">
        <v>1088</v>
      </c>
      <c r="G6245" s="1" t="s">
        <v>40</v>
      </c>
      <c r="H6245" s="1" t="s">
        <v>19</v>
      </c>
      <c r="I6245" s="1" t="s">
        <v>217</v>
      </c>
      <c r="J6245" s="1" t="str" cm="1">
        <f t="array" ref="J6245">_xlfn.IFS(F6245="","missing",F6245&lt;0,"negative",F6245=0,"zero",AND(F6245&gt;=99999,MOD(F6245,9)=0),"99999 placeholder",AND(F6245&gt;$O$5,D6245="Expense"),"Expense outlier",AND(F6245&gt;$P$5,D6245="Income"),"Income outlier",TRUE,"valid")</f>
        <v>valid</v>
      </c>
      <c r="K6245" s="1" t="str">
        <f>_xlfn.XLOOKUP(I6245,[1]category_mapping!$F$2:$F$19,[1]category_mapping!$G$2:$G$19,E6245)</f>
        <v>rent</v>
      </c>
      <c r="L6245" s="1" t="str">
        <f>IF(cleaning_working[[#This Row],[date]]="","Missing","Available")</f>
        <v>Available</v>
      </c>
    </row>
    <row r="6246" spans="1:12" x14ac:dyDescent="0.35">
      <c r="A6246" s="1" t="s">
        <v>6292</v>
      </c>
      <c r="B6246" s="1" t="s">
        <v>117</v>
      </c>
      <c r="C6246" s="3">
        <v>44455</v>
      </c>
      <c r="D6246" s="1" t="s">
        <v>14</v>
      </c>
      <c r="E6246" s="1" t="s">
        <v>31</v>
      </c>
      <c r="F6246" s="1">
        <v>31809</v>
      </c>
      <c r="G6246" s="1" t="s">
        <v>40</v>
      </c>
      <c r="H6246" s="1" t="s">
        <v>52</v>
      </c>
      <c r="J6246" s="1" t="str" cm="1">
        <f t="array" ref="J6246">_xlfn.IFS(F6246="","missing",F6246&lt;0,"negative",F6246=0,"zero",AND(F6246&gt;=99999,MOD(F6246,9)=0),"99999 placeholder",AND(F6246&gt;$O$5,D6246="Expense"),"Expense outlier",AND(F6246&gt;$P$5,D6246="Income"),"Income outlier",TRUE,"valid")</f>
        <v>valid</v>
      </c>
      <c r="K6246" s="1" t="str">
        <f>_xlfn.XLOOKUP(I6246,[1]category_mapping!$F$2:$F$19,[1]category_mapping!$G$2:$G$19,E6246)</f>
        <v>freelance</v>
      </c>
      <c r="L6246" s="1" t="str">
        <f>IF(cleaning_working[[#This Row],[date]]="","Missing","Available")</f>
        <v>Available</v>
      </c>
    </row>
    <row r="6247" spans="1:12" x14ac:dyDescent="0.35">
      <c r="A6247" s="1" t="s">
        <v>3979</v>
      </c>
      <c r="B6247" s="1" t="s">
        <v>381</v>
      </c>
      <c r="C6247" s="3">
        <v>44603</v>
      </c>
      <c r="D6247" s="1" t="s">
        <v>13</v>
      </c>
      <c r="E6247" s="1" t="s">
        <v>96</v>
      </c>
      <c r="F6247" s="1">
        <v>5120</v>
      </c>
      <c r="G6247" s="1" t="s">
        <v>64</v>
      </c>
      <c r="H6247" s="1" t="s">
        <v>107</v>
      </c>
      <c r="I6247" s="1" t="s">
        <v>49</v>
      </c>
      <c r="J6247" s="1" t="str" cm="1">
        <f t="array" ref="J6247">_xlfn.IFS(F6247="","missing",F6247&lt;0,"negative",F6247=0,"zero",AND(F6247&gt;=99999,MOD(F6247,9)=0),"99999 placeholder",AND(F6247&gt;$O$5,D6247="Expense"),"Expense outlier",AND(F6247&gt;$P$5,D6247="Income"),"Income outlier",TRUE,"valid")</f>
        <v>valid</v>
      </c>
      <c r="K6247" s="1" t="str">
        <f>_xlfn.XLOOKUP(I6247,[1]category_mapping!$F$2:$F$19,[1]category_mapping!$G$2:$G$19,E6247)</f>
        <v>travel</v>
      </c>
      <c r="L6247" s="1" t="str">
        <f>IF(cleaning_working[[#This Row],[date]]="","Missing","Available")</f>
        <v>Available</v>
      </c>
    </row>
    <row r="6248" spans="1:12" x14ac:dyDescent="0.35">
      <c r="A6248" s="1" t="s">
        <v>6293</v>
      </c>
      <c r="B6248" s="1" t="s">
        <v>500</v>
      </c>
      <c r="C6248" s="3">
        <v>45325</v>
      </c>
      <c r="D6248" s="1" t="s">
        <v>14</v>
      </c>
      <c r="E6248" s="1" t="s">
        <v>31</v>
      </c>
      <c r="F6248" s="1">
        <v>49320</v>
      </c>
      <c r="G6248" s="1" t="s">
        <v>18</v>
      </c>
      <c r="H6248" s="1" t="s">
        <v>25</v>
      </c>
      <c r="I6248" s="1" t="s">
        <v>217</v>
      </c>
      <c r="J6248" s="1" t="str" cm="1">
        <f t="array" ref="J6248">_xlfn.IFS(F6248="","missing",F6248&lt;0,"negative",F6248=0,"zero",AND(F6248&gt;=99999,MOD(F6248,9)=0),"99999 placeholder",AND(F6248&gt;$O$5,D6248="Expense"),"Expense outlier",AND(F6248&gt;$P$5,D6248="Income"),"Income outlier",TRUE,"valid")</f>
        <v>valid</v>
      </c>
      <c r="K6248" s="1" t="str">
        <f>_xlfn.XLOOKUP(I6248,[1]category_mapping!$F$2:$F$19,[1]category_mapping!$G$2:$G$19,E6248)</f>
        <v>rent</v>
      </c>
      <c r="L6248" s="1" t="str">
        <f>IF(cleaning_working[[#This Row],[date]]="","Missing","Available")</f>
        <v>Available</v>
      </c>
    </row>
    <row r="6249" spans="1:12" x14ac:dyDescent="0.35">
      <c r="A6249" s="1" t="s">
        <v>6294</v>
      </c>
      <c r="B6249" s="1" t="s">
        <v>557</v>
      </c>
      <c r="C6249" s="3">
        <v>45177</v>
      </c>
      <c r="D6249" s="1" t="s">
        <v>14</v>
      </c>
      <c r="E6249" s="1" t="s">
        <v>31</v>
      </c>
      <c r="F6249" s="1">
        <v>61333</v>
      </c>
      <c r="G6249" s="1" t="s">
        <v>18</v>
      </c>
      <c r="H6249" s="1" t="s">
        <v>107</v>
      </c>
      <c r="I6249" s="1" t="s">
        <v>66</v>
      </c>
      <c r="J6249" s="1" t="str" cm="1">
        <f t="array" ref="J6249">_xlfn.IFS(F6249="","missing",F6249&lt;0,"negative",F6249=0,"zero",AND(F6249&gt;=99999,MOD(F6249,9)=0),"99999 placeholder",AND(F6249&gt;$O$5,D6249="Expense"),"Expense outlier",AND(F6249&gt;$P$5,D6249="Income"),"Income outlier",TRUE,"valid")</f>
        <v>valid</v>
      </c>
      <c r="K6249" s="1" t="str">
        <f>_xlfn.XLOOKUP(I6249,[1]category_mapping!$F$2:$F$19,[1]category_mapping!$G$2:$G$19,E6249)</f>
        <v>food</v>
      </c>
      <c r="L6249" s="1" t="str">
        <f>IF(cleaning_working[[#This Row],[date]]="","Missing","Available")</f>
        <v>Available</v>
      </c>
    </row>
    <row r="6250" spans="1:12" x14ac:dyDescent="0.35">
      <c r="A6250" s="1" t="s">
        <v>4977</v>
      </c>
      <c r="B6250" s="1" t="s">
        <v>23</v>
      </c>
      <c r="C6250" s="3">
        <v>45274</v>
      </c>
      <c r="D6250" s="1" t="s">
        <v>13</v>
      </c>
      <c r="E6250" s="1" t="s">
        <v>39</v>
      </c>
      <c r="F6250" s="1">
        <v>5837</v>
      </c>
      <c r="G6250" s="1" t="s">
        <v>32</v>
      </c>
      <c r="H6250" s="1" t="s">
        <v>107</v>
      </c>
      <c r="I6250" s="1" t="s">
        <v>272</v>
      </c>
      <c r="J6250" s="1" t="str" cm="1">
        <f t="array" ref="J6250">_xlfn.IFS(F6250="","missing",F6250&lt;0,"negative",F6250=0,"zero",AND(F6250&gt;=99999,MOD(F6250,9)=0),"99999 placeholder",AND(F6250&gt;$O$5,D6250="Expense"),"Expense outlier",AND(F6250&gt;$P$5,D6250="Income"),"Income outlier",TRUE,"valid")</f>
        <v>valid</v>
      </c>
      <c r="K6250" s="1" t="str">
        <f>_xlfn.XLOOKUP(I6250,[1]category_mapping!$F$2:$F$19,[1]category_mapping!$G$2:$G$19,E6250)</f>
        <v>food</v>
      </c>
      <c r="L6250" s="1" t="str">
        <f>IF(cleaning_working[[#This Row],[date]]="","Missing","Available")</f>
        <v>Available</v>
      </c>
    </row>
    <row r="6251" spans="1:12" x14ac:dyDescent="0.35">
      <c r="A6251" s="1" t="s">
        <v>6295</v>
      </c>
      <c r="B6251" s="1" t="s">
        <v>343</v>
      </c>
      <c r="C6251" s="3">
        <v>44366</v>
      </c>
      <c r="D6251" s="1" t="s">
        <v>13</v>
      </c>
      <c r="E6251" s="1" t="s">
        <v>63</v>
      </c>
      <c r="F6251" s="1">
        <v>5426</v>
      </c>
      <c r="G6251" s="1" t="s">
        <v>40</v>
      </c>
      <c r="H6251" s="1" t="s">
        <v>83</v>
      </c>
      <c r="J6251" s="1" t="str" cm="1">
        <f t="array" ref="J6251">_xlfn.IFS(F6251="","missing",F6251&lt;0,"negative",F6251=0,"zero",AND(F6251&gt;=99999,MOD(F6251,9)=0),"99999 placeholder",AND(F6251&gt;$O$5,D6251="Expense"),"Expense outlier",AND(F6251&gt;$P$5,D6251="Income"),"Income outlier",TRUE,"valid")</f>
        <v>valid</v>
      </c>
      <c r="K6251" s="1" t="str">
        <f>_xlfn.XLOOKUP(I6251,[1]category_mapping!$F$2:$F$19,[1]category_mapping!$G$2:$G$19,E6251)</f>
        <v>utilities</v>
      </c>
      <c r="L6251" s="1" t="str">
        <f>IF(cleaning_working[[#This Row],[date]]="","Missing","Available")</f>
        <v>Available</v>
      </c>
    </row>
    <row r="6252" spans="1:12" x14ac:dyDescent="0.35">
      <c r="A6252" s="1" t="s">
        <v>6296</v>
      </c>
      <c r="B6252" s="1" t="s">
        <v>353</v>
      </c>
      <c r="C6252" s="3">
        <v>45025</v>
      </c>
      <c r="D6252" s="1" t="s">
        <v>13</v>
      </c>
      <c r="E6252" s="1" t="s">
        <v>17</v>
      </c>
      <c r="F6252" s="1">
        <v>2288</v>
      </c>
      <c r="G6252" s="1" t="s">
        <v>32</v>
      </c>
      <c r="H6252" s="1" t="s">
        <v>159</v>
      </c>
      <c r="I6252" s="1" t="s">
        <v>128</v>
      </c>
      <c r="J6252" s="1" t="str" cm="1">
        <f t="array" ref="J6252">_xlfn.IFS(F6252="","missing",F6252&lt;0,"negative",F6252=0,"zero",AND(F6252&gt;=99999,MOD(F6252,9)=0),"99999 placeholder",AND(F6252&gt;$O$5,D6252="Expense"),"Expense outlier",AND(F6252&gt;$P$5,D6252="Income"),"Income outlier",TRUE,"valid")</f>
        <v>valid</v>
      </c>
      <c r="K6252" s="1" t="str">
        <f>_xlfn.XLOOKUP(I6252,[1]category_mapping!$F$2:$F$19,[1]category_mapping!$G$2:$G$19,E6252)</f>
        <v>utilities</v>
      </c>
      <c r="L6252" s="1" t="str">
        <f>IF(cleaning_working[[#This Row],[date]]="","Missing","Available")</f>
        <v>Available</v>
      </c>
    </row>
    <row r="6253" spans="1:12" x14ac:dyDescent="0.35">
      <c r="A6253" s="1" t="s">
        <v>6297</v>
      </c>
      <c r="B6253" s="1" t="s">
        <v>136</v>
      </c>
      <c r="C6253" s="3">
        <v>44391</v>
      </c>
      <c r="D6253" s="1" t="s">
        <v>13</v>
      </c>
      <c r="E6253" s="1" t="s">
        <v>96</v>
      </c>
      <c r="F6253" s="1">
        <v>637</v>
      </c>
      <c r="G6253" s="1" t="s">
        <v>18</v>
      </c>
      <c r="H6253" s="1" t="s">
        <v>159</v>
      </c>
      <c r="I6253" s="1" t="s">
        <v>134</v>
      </c>
      <c r="J6253" s="1" t="str" cm="1">
        <f t="array" ref="J6253">_xlfn.IFS(F6253="","missing",F6253&lt;0,"negative",F6253=0,"zero",AND(F6253&gt;=99999,MOD(F6253,9)=0),"99999 placeholder",AND(F6253&gt;$O$5,D6253="Expense"),"Expense outlier",AND(F6253&gt;$P$5,D6253="Income"),"Income outlier",TRUE,"valid")</f>
        <v>valid</v>
      </c>
      <c r="K6253" s="1" t="str">
        <f>_xlfn.XLOOKUP(I6253,[1]category_mapping!$F$2:$F$19,[1]category_mapping!$G$2:$G$19,E6253)</f>
        <v>education</v>
      </c>
      <c r="L6253" s="1" t="str">
        <f>IF(cleaning_working[[#This Row],[date]]="","Missing","Available")</f>
        <v>Available</v>
      </c>
    </row>
    <row r="6254" spans="1:12" x14ac:dyDescent="0.35">
      <c r="A6254" s="1" t="s">
        <v>6298</v>
      </c>
      <c r="B6254" s="1" t="s">
        <v>56</v>
      </c>
      <c r="C6254" s="3">
        <v>45125</v>
      </c>
      <c r="D6254" s="1" t="s">
        <v>14</v>
      </c>
      <c r="E6254" s="1" t="s">
        <v>119</v>
      </c>
      <c r="F6254" s="1">
        <v>17859</v>
      </c>
      <c r="G6254" s="1" t="s">
        <v>32</v>
      </c>
      <c r="H6254" s="1" t="s">
        <v>19</v>
      </c>
      <c r="I6254" s="1" t="s">
        <v>53</v>
      </c>
      <c r="J6254" s="1" t="str" cm="1">
        <f t="array" ref="J6254">_xlfn.IFS(F6254="","missing",F6254&lt;0,"negative",F6254=0,"zero",AND(F6254&gt;=99999,MOD(F6254,9)=0),"99999 placeholder",AND(F6254&gt;$O$5,D6254="Expense"),"Expense outlier",AND(F6254&gt;$P$5,D6254="Income"),"Income outlier",TRUE,"valid")</f>
        <v>valid</v>
      </c>
      <c r="K6254" s="1" t="str">
        <f>_xlfn.XLOOKUP(I6254,[1]category_mapping!$F$2:$F$19,[1]category_mapping!$G$2:$G$19,E6254)</f>
        <v>travel</v>
      </c>
      <c r="L6254" s="1" t="str">
        <f>IF(cleaning_working[[#This Row],[date]]="","Missing","Available")</f>
        <v>Available</v>
      </c>
    </row>
    <row r="6255" spans="1:12" x14ac:dyDescent="0.35">
      <c r="A6255" s="1" t="s">
        <v>6299</v>
      </c>
      <c r="B6255" s="1" t="s">
        <v>303</v>
      </c>
      <c r="C6255" s="3">
        <v>44997</v>
      </c>
      <c r="D6255" s="1" t="s">
        <v>13</v>
      </c>
      <c r="E6255" s="1" t="s">
        <v>17</v>
      </c>
      <c r="F6255" s="1">
        <v>303</v>
      </c>
      <c r="G6255" s="1" t="s">
        <v>32</v>
      </c>
      <c r="H6255" s="1" t="s">
        <v>25</v>
      </c>
      <c r="I6255" s="1" t="s">
        <v>87</v>
      </c>
      <c r="J6255" s="1" t="str" cm="1">
        <f t="array" ref="J6255">_xlfn.IFS(F6255="","missing",F6255&lt;0,"negative",F6255=0,"zero",AND(F6255&gt;=99999,MOD(F6255,9)=0),"99999 placeholder",AND(F6255&gt;$O$5,D6255="Expense"),"Expense outlier",AND(F6255&gt;$P$5,D6255="Income"),"Income outlier",TRUE,"valid")</f>
        <v>valid</v>
      </c>
      <c r="K6255" s="1" t="str">
        <f>_xlfn.XLOOKUP(I6255,[1]category_mapping!$F$2:$F$19,[1]category_mapping!$G$2:$G$19,E6255)</f>
        <v>education</v>
      </c>
      <c r="L6255" s="1" t="str">
        <f>IF(cleaning_working[[#This Row],[date]]="","Missing","Available")</f>
        <v>Available</v>
      </c>
    </row>
    <row r="6256" spans="1:12" x14ac:dyDescent="0.35">
      <c r="A6256" s="1" t="s">
        <v>6300</v>
      </c>
      <c r="B6256" s="1" t="s">
        <v>381</v>
      </c>
      <c r="C6256" s="3">
        <v>44398</v>
      </c>
      <c r="D6256" s="1" t="s">
        <v>14</v>
      </c>
      <c r="E6256" s="1" t="s">
        <v>31</v>
      </c>
      <c r="F6256" s="1">
        <v>506415</v>
      </c>
      <c r="G6256" s="1" t="s">
        <v>32</v>
      </c>
      <c r="H6256" s="1" t="s">
        <v>52</v>
      </c>
      <c r="I6256" s="1" t="s">
        <v>134</v>
      </c>
      <c r="J6256" s="1" t="str" cm="1">
        <f t="array" ref="J6256">_xlfn.IFS(F6256="","missing",F6256&lt;0,"negative",F6256=0,"zero",AND(F6256&gt;=99999,MOD(F6256,9)=0),"99999 placeholder",AND(F6256&gt;$O$5,D6256="Expense"),"Expense outlier",AND(F6256&gt;$P$5,D6256="Income"),"Income outlier",TRUE,"valid")</f>
        <v>Income outlier</v>
      </c>
      <c r="K6256" s="1" t="str">
        <f>_xlfn.XLOOKUP(I6256,[1]category_mapping!$F$2:$F$19,[1]category_mapping!$G$2:$G$19,E6256)</f>
        <v>education</v>
      </c>
      <c r="L6256" s="1" t="str">
        <f>IF(cleaning_working[[#This Row],[date]]="","Missing","Available")</f>
        <v>Available</v>
      </c>
    </row>
    <row r="6257" spans="1:12" x14ac:dyDescent="0.35">
      <c r="A6257" s="1" t="s">
        <v>6301</v>
      </c>
      <c r="B6257" s="1" t="s">
        <v>269</v>
      </c>
      <c r="C6257" s="3">
        <v>44607</v>
      </c>
      <c r="D6257" s="1" t="s">
        <v>13</v>
      </c>
      <c r="E6257" s="1" t="s">
        <v>24</v>
      </c>
      <c r="F6257" s="1">
        <v>6760</v>
      </c>
      <c r="G6257" s="1" t="s">
        <v>64</v>
      </c>
      <c r="H6257" s="1" t="s">
        <v>25</v>
      </c>
      <c r="I6257" s="1" t="s">
        <v>226</v>
      </c>
      <c r="J6257" s="1" t="str" cm="1">
        <f t="array" ref="J6257">_xlfn.IFS(F6257="","missing",F6257&lt;0,"negative",F6257=0,"zero",AND(F6257&gt;=99999,MOD(F6257,9)=0),"99999 placeholder",AND(F6257&gt;$O$5,D6257="Expense"),"Expense outlier",AND(F6257&gt;$P$5,D6257="Income"),"Income outlier",TRUE,"valid")</f>
        <v>valid</v>
      </c>
      <c r="K6257" s="1" t="str">
        <f>_xlfn.XLOOKUP(I6257,[1]category_mapping!$F$2:$F$19,[1]category_mapping!$G$2:$G$19,E6257)</f>
        <v>savings</v>
      </c>
      <c r="L6257" s="1" t="str">
        <f>IF(cleaning_working[[#This Row],[date]]="","Missing","Available")</f>
        <v>Available</v>
      </c>
    </row>
    <row r="6258" spans="1:12" x14ac:dyDescent="0.35">
      <c r="A6258" s="1" t="s">
        <v>6302</v>
      </c>
      <c r="B6258" s="1" t="s">
        <v>148</v>
      </c>
      <c r="C6258" s="3">
        <v>45301</v>
      </c>
      <c r="D6258" s="1" t="s">
        <v>13</v>
      </c>
      <c r="E6258" s="1" t="s">
        <v>39</v>
      </c>
      <c r="F6258" s="1">
        <v>3765</v>
      </c>
      <c r="G6258" s="1" t="s">
        <v>64</v>
      </c>
      <c r="H6258" s="1" t="s">
        <v>19</v>
      </c>
      <c r="I6258" s="1" t="s">
        <v>53</v>
      </c>
      <c r="J6258" s="1" t="str" cm="1">
        <f t="array" ref="J6258">_xlfn.IFS(F6258="","missing",F6258&lt;0,"negative",F6258=0,"zero",AND(F6258&gt;=99999,MOD(F6258,9)=0),"99999 placeholder",AND(F6258&gt;$O$5,D6258="Expense"),"Expense outlier",AND(F6258&gt;$P$5,D6258="Income"),"Income outlier",TRUE,"valid")</f>
        <v>valid</v>
      </c>
      <c r="K6258" s="1" t="str">
        <f>_xlfn.XLOOKUP(I6258,[1]category_mapping!$F$2:$F$19,[1]category_mapping!$G$2:$G$19,E6258)</f>
        <v>travel</v>
      </c>
      <c r="L6258" s="1" t="str">
        <f>IF(cleaning_working[[#This Row],[date]]="","Missing","Available")</f>
        <v>Available</v>
      </c>
    </row>
    <row r="6259" spans="1:12" x14ac:dyDescent="0.35">
      <c r="A6259" s="1" t="s">
        <v>6303</v>
      </c>
      <c r="B6259" s="1" t="s">
        <v>208</v>
      </c>
      <c r="C6259" s="3">
        <v>44387</v>
      </c>
      <c r="D6259" s="1" t="s">
        <v>13</v>
      </c>
      <c r="E6259" s="1" t="s">
        <v>39</v>
      </c>
      <c r="F6259" s="1">
        <v>2874</v>
      </c>
      <c r="G6259" s="1" t="s">
        <v>32</v>
      </c>
      <c r="H6259" s="1" t="s">
        <v>133</v>
      </c>
      <c r="J6259" s="1" t="str" cm="1">
        <f t="array" ref="J6259">_xlfn.IFS(F6259="","missing",F6259&lt;0,"negative",F6259=0,"zero",AND(F6259&gt;=99999,MOD(F6259,9)=0),"99999 placeholder",AND(F6259&gt;$O$5,D6259="Expense"),"Expense outlier",AND(F6259&gt;$P$5,D6259="Income"),"Income outlier",TRUE,"valid")</f>
        <v>valid</v>
      </c>
      <c r="K6259" s="1" t="str">
        <f>_xlfn.XLOOKUP(I6259,[1]category_mapping!$F$2:$F$19,[1]category_mapping!$G$2:$G$19,E6259)</f>
        <v>food</v>
      </c>
      <c r="L6259" s="1" t="str">
        <f>IF(cleaning_working[[#This Row],[date]]="","Missing","Available")</f>
        <v>Available</v>
      </c>
    </row>
    <row r="6260" spans="1:12" x14ac:dyDescent="0.35">
      <c r="A6260" s="1" t="s">
        <v>6304</v>
      </c>
      <c r="B6260" s="1" t="s">
        <v>379</v>
      </c>
      <c r="C6260" s="3">
        <v>45590</v>
      </c>
      <c r="D6260" s="1" t="s">
        <v>13</v>
      </c>
      <c r="E6260" s="1" t="s">
        <v>39</v>
      </c>
      <c r="F6260" s="1">
        <v>779</v>
      </c>
      <c r="G6260" s="1" t="s">
        <v>64</v>
      </c>
      <c r="H6260" s="1" t="s">
        <v>52</v>
      </c>
      <c r="I6260" s="1" t="s">
        <v>170</v>
      </c>
      <c r="J6260" s="1" t="str" cm="1">
        <f t="array" ref="J6260">_xlfn.IFS(F6260="","missing",F6260&lt;0,"negative",F6260=0,"zero",AND(F6260&gt;=99999,MOD(F6260,9)=0),"99999 placeholder",AND(F6260&gt;$O$5,D6260="Expense"),"Expense outlier",AND(F6260&gt;$P$5,D6260="Income"),"Income outlier",TRUE,"valid")</f>
        <v>valid</v>
      </c>
      <c r="K6260" s="1" t="str">
        <f>_xlfn.XLOOKUP(I6260,[1]category_mapping!$F$2:$F$19,[1]category_mapping!$G$2:$G$19,E6260)</f>
        <v>health</v>
      </c>
      <c r="L6260" s="1" t="str">
        <f>IF(cleaning_working[[#This Row],[date]]="","Missing","Available")</f>
        <v>Available</v>
      </c>
    </row>
    <row r="6261" spans="1:12" x14ac:dyDescent="0.35">
      <c r="A6261" s="1" t="s">
        <v>6305</v>
      </c>
      <c r="B6261" s="1" t="s">
        <v>296</v>
      </c>
      <c r="C6261" s="3">
        <v>44865</v>
      </c>
      <c r="D6261" s="1" t="s">
        <v>13</v>
      </c>
      <c r="E6261" s="1" t="s">
        <v>24</v>
      </c>
      <c r="F6261" s="1">
        <v>44460</v>
      </c>
      <c r="G6261" s="1" t="s">
        <v>25</v>
      </c>
      <c r="H6261" s="1" t="s">
        <v>19</v>
      </c>
      <c r="I6261" s="1" t="s">
        <v>162</v>
      </c>
      <c r="J6261" s="1" t="str" cm="1">
        <f t="array" ref="J6261">_xlfn.IFS(F6261="","missing",F6261&lt;0,"negative",F6261=0,"zero",AND(F6261&gt;=99999,MOD(F6261,9)=0),"99999 placeholder",AND(F6261&gt;$O$5,D6261="Expense"),"Expense outlier",AND(F6261&gt;$P$5,D6261="Income"),"Income outlier",TRUE,"valid")</f>
        <v>Expense outlier</v>
      </c>
      <c r="K6261" s="1" t="str">
        <f>_xlfn.XLOOKUP(I6261,[1]category_mapping!$F$2:$F$19,[1]category_mapping!$G$2:$G$19,E6261)</f>
        <v>rent</v>
      </c>
      <c r="L6261" s="1" t="str">
        <f>IF(cleaning_working[[#This Row],[date]]="","Missing","Available")</f>
        <v>Available</v>
      </c>
    </row>
    <row r="6262" spans="1:12" x14ac:dyDescent="0.35">
      <c r="A6262" s="1" t="s">
        <v>6306</v>
      </c>
      <c r="B6262" s="1" t="s">
        <v>239</v>
      </c>
      <c r="C6262" s="3">
        <v>45328</v>
      </c>
      <c r="D6262" s="1" t="s">
        <v>14</v>
      </c>
      <c r="E6262" s="1" t="s">
        <v>215</v>
      </c>
      <c r="F6262" s="1">
        <v>53277</v>
      </c>
      <c r="G6262" s="1" t="s">
        <v>40</v>
      </c>
      <c r="H6262" s="1" t="s">
        <v>159</v>
      </c>
      <c r="I6262" s="1" t="s">
        <v>226</v>
      </c>
      <c r="J6262" s="1" t="str" cm="1">
        <f t="array" ref="J6262">_xlfn.IFS(F6262="","missing",F6262&lt;0,"negative",F6262=0,"zero",AND(F6262&gt;=99999,MOD(F6262,9)=0),"99999 placeholder",AND(F6262&gt;$O$5,D6262="Expense"),"Expense outlier",AND(F6262&gt;$P$5,D6262="Income"),"Income outlier",TRUE,"valid")</f>
        <v>valid</v>
      </c>
      <c r="K6262" s="1" t="str">
        <f>_xlfn.XLOOKUP(I6262,[1]category_mapping!$F$2:$F$19,[1]category_mapping!$G$2:$G$19,E6262)</f>
        <v>savings</v>
      </c>
      <c r="L6262" s="1" t="str">
        <f>IF(cleaning_working[[#This Row],[date]]="","Missing","Available")</f>
        <v>Available</v>
      </c>
    </row>
    <row r="6263" spans="1:12" x14ac:dyDescent="0.35">
      <c r="A6263" s="1" t="s">
        <v>6307</v>
      </c>
      <c r="B6263" s="1" t="s">
        <v>257</v>
      </c>
      <c r="C6263" s="3">
        <v>45002</v>
      </c>
      <c r="D6263" s="1" t="s">
        <v>13</v>
      </c>
      <c r="E6263" s="1" t="s">
        <v>39</v>
      </c>
      <c r="F6263" s="1">
        <v>4932</v>
      </c>
      <c r="G6263" s="1" t="s">
        <v>64</v>
      </c>
      <c r="H6263" s="1" t="s">
        <v>19</v>
      </c>
      <c r="I6263" s="1" t="s">
        <v>226</v>
      </c>
      <c r="J6263" s="1" t="str" cm="1">
        <f t="array" ref="J6263">_xlfn.IFS(F6263="","missing",F6263&lt;0,"negative",F6263=0,"zero",AND(F6263&gt;=99999,MOD(F6263,9)=0),"99999 placeholder",AND(F6263&gt;$O$5,D6263="Expense"),"Expense outlier",AND(F6263&gt;$P$5,D6263="Income"),"Income outlier",TRUE,"valid")</f>
        <v>valid</v>
      </c>
      <c r="K6263" s="1" t="str">
        <f>_xlfn.XLOOKUP(I6263,[1]category_mapping!$F$2:$F$19,[1]category_mapping!$G$2:$G$19,E6263)</f>
        <v>savings</v>
      </c>
      <c r="L6263" s="1" t="str">
        <f>IF(cleaning_working[[#This Row],[date]]="","Missing","Available")</f>
        <v>Available</v>
      </c>
    </row>
    <row r="6264" spans="1:12" x14ac:dyDescent="0.35">
      <c r="A6264" s="1" t="s">
        <v>6308</v>
      </c>
      <c r="B6264" s="1" t="s">
        <v>235</v>
      </c>
      <c r="C6264" s="3">
        <v>44426</v>
      </c>
      <c r="D6264" s="1" t="s">
        <v>13</v>
      </c>
      <c r="E6264" s="1" t="s">
        <v>17</v>
      </c>
      <c r="F6264" s="1">
        <v>5768</v>
      </c>
      <c r="G6264" s="1" t="s">
        <v>40</v>
      </c>
      <c r="H6264" s="1" t="s">
        <v>83</v>
      </c>
      <c r="I6264" s="1" t="s">
        <v>71</v>
      </c>
      <c r="J6264" s="1" t="str" cm="1">
        <f t="array" ref="J6264">_xlfn.IFS(F6264="","missing",F6264&lt;0,"negative",F6264=0,"zero",AND(F6264&gt;=99999,MOD(F6264,9)=0),"99999 placeholder",AND(F6264&gt;$O$5,D6264="Expense"),"Expense outlier",AND(F6264&gt;$P$5,D6264="Income"),"Income outlier",TRUE,"valid")</f>
        <v>valid</v>
      </c>
      <c r="K6264" s="1" t="str">
        <f>_xlfn.XLOOKUP(I6264,[1]category_mapping!$F$2:$F$19,[1]category_mapping!$G$2:$G$19,E6264)</f>
        <v>health</v>
      </c>
      <c r="L6264" s="1" t="str">
        <f>IF(cleaning_working[[#This Row],[date]]="","Missing","Available")</f>
        <v>Available</v>
      </c>
    </row>
    <row r="6265" spans="1:12" x14ac:dyDescent="0.35">
      <c r="A6265" s="1" t="s">
        <v>6309</v>
      </c>
      <c r="B6265" s="1" t="s">
        <v>233</v>
      </c>
      <c r="C6265" s="3">
        <v>45355</v>
      </c>
      <c r="D6265" s="1" t="s">
        <v>14</v>
      </c>
      <c r="E6265" s="1" t="s">
        <v>70</v>
      </c>
      <c r="F6265" s="1">
        <v>67826</v>
      </c>
      <c r="G6265" s="1" t="s">
        <v>64</v>
      </c>
      <c r="H6265" s="1" t="s">
        <v>19</v>
      </c>
      <c r="I6265" s="1" t="s">
        <v>53</v>
      </c>
      <c r="J6265" s="1" t="str" cm="1">
        <f t="array" ref="J6265">_xlfn.IFS(F6265="","missing",F6265&lt;0,"negative",F6265=0,"zero",AND(F6265&gt;=99999,MOD(F6265,9)=0),"99999 placeholder",AND(F6265&gt;$O$5,D6265="Expense"),"Expense outlier",AND(F6265&gt;$P$5,D6265="Income"),"Income outlier",TRUE,"valid")</f>
        <v>valid</v>
      </c>
      <c r="K6265" s="1" t="str">
        <f>_xlfn.XLOOKUP(I6265,[1]category_mapping!$F$2:$F$19,[1]category_mapping!$G$2:$G$19,E6265)</f>
        <v>travel</v>
      </c>
      <c r="L6265" s="1" t="str">
        <f>IF(cleaning_working[[#This Row],[date]]="","Missing","Available")</f>
        <v>Available</v>
      </c>
    </row>
    <row r="6266" spans="1:12" x14ac:dyDescent="0.35">
      <c r="A6266" s="1" t="s">
        <v>6310</v>
      </c>
      <c r="B6266" s="1" t="s">
        <v>283</v>
      </c>
      <c r="C6266" s="3">
        <v>44889</v>
      </c>
      <c r="D6266" s="1" t="s">
        <v>13</v>
      </c>
      <c r="E6266" s="1" t="s">
        <v>17</v>
      </c>
      <c r="F6266" s="1">
        <v>3558</v>
      </c>
      <c r="G6266" s="1" t="s">
        <v>40</v>
      </c>
      <c r="H6266" s="1" t="s">
        <v>52</v>
      </c>
      <c r="I6266" s="1" t="s">
        <v>41</v>
      </c>
      <c r="J6266" s="1" t="str" cm="1">
        <f t="array" ref="J6266">_xlfn.IFS(F6266="","missing",F6266&lt;0,"negative",F6266=0,"zero",AND(F6266&gt;=99999,MOD(F6266,9)=0),"99999 placeholder",AND(F6266&gt;$O$5,D6266="Expense"),"Expense outlier",AND(F6266&gt;$P$5,D6266="Income"),"Income outlier",TRUE,"valid")</f>
        <v>valid</v>
      </c>
      <c r="K6266" s="1" t="str">
        <f>_xlfn.XLOOKUP(I6266,[1]category_mapping!$F$2:$F$19,[1]category_mapping!$G$2:$G$19,E6266)</f>
        <v>utilities</v>
      </c>
      <c r="L6266" s="1" t="str">
        <f>IF(cleaning_working[[#This Row],[date]]="","Missing","Available")</f>
        <v>Available</v>
      </c>
    </row>
    <row r="6267" spans="1:12" x14ac:dyDescent="0.35">
      <c r="A6267" s="1" t="s">
        <v>6311</v>
      </c>
      <c r="B6267" s="1" t="s">
        <v>51</v>
      </c>
      <c r="C6267" s="3">
        <v>45191</v>
      </c>
      <c r="D6267" s="1" t="s">
        <v>13</v>
      </c>
      <c r="E6267" s="1" t="s">
        <v>39</v>
      </c>
      <c r="F6267" s="1">
        <v>4046</v>
      </c>
      <c r="G6267" s="1" t="s">
        <v>40</v>
      </c>
      <c r="H6267" s="1" t="s">
        <v>52</v>
      </c>
      <c r="I6267" s="1" t="s">
        <v>20</v>
      </c>
      <c r="J6267" s="1" t="str" cm="1">
        <f t="array" ref="J6267">_xlfn.IFS(F6267="","missing",F6267&lt;0,"negative",F6267=0,"zero",AND(F6267&gt;=99999,MOD(F6267,9)=0),"99999 placeholder",AND(F6267&gt;$O$5,D6267="Expense"),"Expense outlier",AND(F6267&gt;$P$5,D6267="Income"),"Income outlier",TRUE,"valid")</f>
        <v>valid</v>
      </c>
      <c r="K6267" s="1" t="str">
        <f>_xlfn.XLOOKUP(I6267,[1]category_mapping!$F$2:$F$19,[1]category_mapping!$G$2:$G$19,E6267)</f>
        <v>entertainment</v>
      </c>
      <c r="L6267" s="1" t="str">
        <f>IF(cleaning_working[[#This Row],[date]]="","Missing","Available")</f>
        <v>Available</v>
      </c>
    </row>
    <row r="6268" spans="1:12" x14ac:dyDescent="0.35">
      <c r="A6268" s="1" t="s">
        <v>6312</v>
      </c>
      <c r="B6268" s="1" t="s">
        <v>428</v>
      </c>
      <c r="C6268" s="3">
        <v>45345</v>
      </c>
      <c r="D6268" s="1" t="s">
        <v>13</v>
      </c>
      <c r="E6268" s="1" t="s">
        <v>46</v>
      </c>
      <c r="F6268" s="1">
        <v>2945</v>
      </c>
      <c r="G6268" s="1" t="s">
        <v>32</v>
      </c>
      <c r="H6268" s="1" t="s">
        <v>107</v>
      </c>
      <c r="I6268" s="1" t="s">
        <v>217</v>
      </c>
      <c r="J6268" s="1" t="str" cm="1">
        <f t="array" ref="J6268">_xlfn.IFS(F6268="","missing",F6268&lt;0,"negative",F6268=0,"zero",AND(F6268&gt;=99999,MOD(F6268,9)=0),"99999 placeholder",AND(F6268&gt;$O$5,D6268="Expense"),"Expense outlier",AND(F6268&gt;$P$5,D6268="Income"),"Income outlier",TRUE,"valid")</f>
        <v>valid</v>
      </c>
      <c r="K6268" s="1" t="str">
        <f>_xlfn.XLOOKUP(I6268,[1]category_mapping!$F$2:$F$19,[1]category_mapping!$G$2:$G$19,E6268)</f>
        <v>rent</v>
      </c>
      <c r="L6268" s="1" t="str">
        <f>IF(cleaning_working[[#This Row],[date]]="","Missing","Available")</f>
        <v>Available</v>
      </c>
    </row>
    <row r="6269" spans="1:12" x14ac:dyDescent="0.35">
      <c r="A6269" s="1" t="s">
        <v>6313</v>
      </c>
      <c r="B6269" s="1" t="s">
        <v>23</v>
      </c>
      <c r="C6269" s="3">
        <v>45513</v>
      </c>
      <c r="D6269" s="1" t="s">
        <v>13</v>
      </c>
      <c r="E6269" s="1" t="s">
        <v>24</v>
      </c>
      <c r="F6269" s="1">
        <v>3965</v>
      </c>
      <c r="G6269" s="1" t="s">
        <v>64</v>
      </c>
      <c r="H6269" s="1" t="s">
        <v>25</v>
      </c>
      <c r="I6269" s="1" t="s">
        <v>97</v>
      </c>
      <c r="J6269" s="1" t="str" cm="1">
        <f t="array" ref="J6269">_xlfn.IFS(F6269="","missing",F6269&lt;0,"negative",F6269=0,"zero",AND(F6269&gt;=99999,MOD(F6269,9)=0),"99999 placeholder",AND(F6269&gt;$O$5,D6269="Expense"),"Expense outlier",AND(F6269&gt;$P$5,D6269="Income"),"Income outlier",TRUE,"valid")</f>
        <v>valid</v>
      </c>
      <c r="K6269" s="1" t="str">
        <f>_xlfn.XLOOKUP(I6269,[1]category_mapping!$F$2:$F$19,[1]category_mapping!$G$2:$G$19,E6269)</f>
        <v>health</v>
      </c>
      <c r="L6269" s="1" t="str">
        <f>IF(cleaning_working[[#This Row],[date]]="","Missing","Available")</f>
        <v>Available</v>
      </c>
    </row>
    <row r="6270" spans="1:12" x14ac:dyDescent="0.35">
      <c r="A6270" s="1" t="s">
        <v>6314</v>
      </c>
      <c r="B6270" s="1" t="s">
        <v>484</v>
      </c>
      <c r="C6270" s="3">
        <v>44580</v>
      </c>
      <c r="D6270" s="1" t="s">
        <v>14</v>
      </c>
      <c r="E6270" s="1" t="s">
        <v>70</v>
      </c>
      <c r="F6270" s="1">
        <v>51981</v>
      </c>
      <c r="G6270" s="1" t="s">
        <v>32</v>
      </c>
      <c r="H6270" s="1" t="s">
        <v>52</v>
      </c>
      <c r="I6270" s="1" t="s">
        <v>66</v>
      </c>
      <c r="J6270" s="1" t="str" cm="1">
        <f t="array" ref="J6270">_xlfn.IFS(F6270="","missing",F6270&lt;0,"negative",F6270=0,"zero",AND(F6270&gt;=99999,MOD(F6270,9)=0),"99999 placeholder",AND(F6270&gt;$O$5,D6270="Expense"),"Expense outlier",AND(F6270&gt;$P$5,D6270="Income"),"Income outlier",TRUE,"valid")</f>
        <v>valid</v>
      </c>
      <c r="K6270" s="1" t="str">
        <f>_xlfn.XLOOKUP(I6270,[1]category_mapping!$F$2:$F$19,[1]category_mapping!$G$2:$G$19,E6270)</f>
        <v>food</v>
      </c>
      <c r="L6270" s="1" t="str">
        <f>IF(cleaning_working[[#This Row],[date]]="","Missing","Available")</f>
        <v>Available</v>
      </c>
    </row>
    <row r="6271" spans="1:12" x14ac:dyDescent="0.35">
      <c r="A6271" s="1" t="s">
        <v>6315</v>
      </c>
      <c r="B6271" s="1" t="s">
        <v>286</v>
      </c>
      <c r="C6271" s="3">
        <v>45012</v>
      </c>
      <c r="D6271" s="1" t="s">
        <v>13</v>
      </c>
      <c r="E6271" s="1" t="s">
        <v>17</v>
      </c>
      <c r="F6271" s="1">
        <v>3473</v>
      </c>
      <c r="G6271" s="1" t="s">
        <v>18</v>
      </c>
      <c r="H6271" s="1" t="s">
        <v>159</v>
      </c>
      <c r="I6271" s="1" t="s">
        <v>46</v>
      </c>
      <c r="J6271" s="1" t="str" cm="1">
        <f t="array" ref="J6271">_xlfn.IFS(F6271="","missing",F6271&lt;0,"negative",F6271=0,"zero",AND(F6271&gt;=99999,MOD(F6271,9)=0),"99999 placeholder",AND(F6271&gt;$O$5,D6271="Expense"),"Expense outlier",AND(F6271&gt;$P$5,D6271="Income"),"Income outlier",TRUE,"valid")</f>
        <v>valid</v>
      </c>
      <c r="K6271" s="1" t="str">
        <f>_xlfn.XLOOKUP(I6271,[1]category_mapping!$F$2:$F$19,[1]category_mapping!$G$2:$G$19,E6271)</f>
        <v>education</v>
      </c>
      <c r="L6271" s="1" t="str">
        <f>IF(cleaning_working[[#This Row],[date]]="","Missing","Available")</f>
        <v>Available</v>
      </c>
    </row>
    <row r="6272" spans="1:12" x14ac:dyDescent="0.35">
      <c r="A6272" s="1" t="s">
        <v>6316</v>
      </c>
      <c r="B6272" s="1" t="s">
        <v>77</v>
      </c>
      <c r="C6272" s="3">
        <v>45277</v>
      </c>
      <c r="D6272" s="1" t="s">
        <v>13</v>
      </c>
      <c r="E6272" s="1" t="s">
        <v>45</v>
      </c>
      <c r="F6272" s="1">
        <v>2430</v>
      </c>
      <c r="G6272" s="1" t="s">
        <v>32</v>
      </c>
      <c r="H6272" s="1" t="s">
        <v>107</v>
      </c>
      <c r="J6272" s="1" t="str" cm="1">
        <f t="array" ref="J6272">_xlfn.IFS(F6272="","missing",F6272&lt;0,"negative",F6272=0,"zero",AND(F6272&gt;=99999,MOD(F6272,9)=0),"99999 placeholder",AND(F6272&gt;$O$5,D6272="Expense"),"Expense outlier",AND(F6272&gt;$P$5,D6272="Income"),"Income outlier",TRUE,"valid")</f>
        <v>valid</v>
      </c>
      <c r="K6272" s="1" t="str">
        <f>_xlfn.XLOOKUP(I6272,[1]category_mapping!$F$2:$F$19,[1]category_mapping!$G$2:$G$19,E6272)</f>
        <v>entertainment</v>
      </c>
      <c r="L6272" s="1" t="str">
        <f>IF(cleaning_working[[#This Row],[date]]="","Missing","Available")</f>
        <v>Available</v>
      </c>
    </row>
    <row r="6273" spans="1:12" x14ac:dyDescent="0.35">
      <c r="A6273" s="1" t="s">
        <v>6317</v>
      </c>
      <c r="B6273" s="1" t="s">
        <v>293</v>
      </c>
      <c r="C6273" s="3">
        <v>44285</v>
      </c>
      <c r="D6273" s="1" t="s">
        <v>14</v>
      </c>
      <c r="E6273" s="1" t="s">
        <v>70</v>
      </c>
      <c r="F6273" s="1">
        <v>51214</v>
      </c>
      <c r="G6273" s="1" t="s">
        <v>32</v>
      </c>
      <c r="H6273" s="1" t="s">
        <v>159</v>
      </c>
      <c r="I6273" s="1" t="s">
        <v>49</v>
      </c>
      <c r="J6273" s="1" t="str" cm="1">
        <f t="array" ref="J6273">_xlfn.IFS(F6273="","missing",F6273&lt;0,"negative",F6273=0,"zero",AND(F6273&gt;=99999,MOD(F6273,9)=0),"99999 placeholder",AND(F6273&gt;$O$5,D6273="Expense"),"Expense outlier",AND(F6273&gt;$P$5,D6273="Income"),"Income outlier",TRUE,"valid")</f>
        <v>valid</v>
      </c>
      <c r="K6273" s="1" t="str">
        <f>_xlfn.XLOOKUP(I6273,[1]category_mapping!$F$2:$F$19,[1]category_mapping!$G$2:$G$19,E6273)</f>
        <v>others</v>
      </c>
      <c r="L6273" s="1" t="str">
        <f>IF(cleaning_working[[#This Row],[date]]="","Missing","Available")</f>
        <v>Available</v>
      </c>
    </row>
    <row r="6274" spans="1:12" x14ac:dyDescent="0.35">
      <c r="A6274" s="1" t="s">
        <v>6318</v>
      </c>
      <c r="B6274" s="1" t="s">
        <v>341</v>
      </c>
      <c r="C6274" s="3">
        <v>45330</v>
      </c>
      <c r="D6274" s="1" t="s">
        <v>14</v>
      </c>
      <c r="E6274" s="1" t="s">
        <v>215</v>
      </c>
      <c r="F6274" s="1">
        <v>79628</v>
      </c>
      <c r="G6274" s="1" t="s">
        <v>64</v>
      </c>
      <c r="H6274" s="1" t="s">
        <v>83</v>
      </c>
      <c r="I6274" s="1" t="s">
        <v>58</v>
      </c>
      <c r="J6274" s="1" t="str" cm="1">
        <f t="array" ref="J6274">_xlfn.IFS(F6274="","missing",F6274&lt;0,"negative",F6274=0,"zero",AND(F6274&gt;=99999,MOD(F6274,9)=0),"99999 placeholder",AND(F6274&gt;$O$5,D6274="Expense"),"Expense outlier",AND(F6274&gt;$P$5,D6274="Income"),"Income outlier",TRUE,"valid")</f>
        <v>valid</v>
      </c>
      <c r="K6274" s="1" t="str">
        <f>_xlfn.XLOOKUP(I6274,[1]category_mapping!$F$2:$F$19,[1]category_mapping!$G$2:$G$19,E6274)</f>
        <v>bonus</v>
      </c>
      <c r="L6274" s="1" t="str">
        <f>IF(cleaning_working[[#This Row],[date]]="","Missing","Available")</f>
        <v>Available</v>
      </c>
    </row>
    <row r="6275" spans="1:12" x14ac:dyDescent="0.35">
      <c r="A6275" s="1" t="s">
        <v>6319</v>
      </c>
      <c r="B6275" s="1" t="s">
        <v>329</v>
      </c>
      <c r="C6275" s="3">
        <v>44334</v>
      </c>
      <c r="D6275" s="1" t="s">
        <v>14</v>
      </c>
      <c r="E6275" s="1" t="s">
        <v>119</v>
      </c>
      <c r="F6275" s="1">
        <v>396633</v>
      </c>
      <c r="G6275" s="1" t="s">
        <v>32</v>
      </c>
      <c r="H6275" s="1" t="s">
        <v>86</v>
      </c>
      <c r="J6275" s="1" t="str" cm="1">
        <f t="array" ref="J6275">_xlfn.IFS(F6275="","missing",F6275&lt;0,"negative",F6275=0,"zero",AND(F6275&gt;=99999,MOD(F6275,9)=0),"99999 placeholder",AND(F6275&gt;$O$5,D6275="Expense"),"Expense outlier",AND(F6275&gt;$P$5,D6275="Income"),"Income outlier",TRUE,"valid")</f>
        <v>Income outlier</v>
      </c>
      <c r="K6275" s="1" t="str">
        <f>_xlfn.XLOOKUP(I6275,[1]category_mapping!$F$2:$F$19,[1]category_mapping!$G$2:$G$19,E6275)</f>
        <v>investment</v>
      </c>
      <c r="L6275" s="1" t="str">
        <f>IF(cleaning_working[[#This Row],[date]]="","Missing","Available")</f>
        <v>Available</v>
      </c>
    </row>
    <row r="6276" spans="1:12" x14ac:dyDescent="0.35">
      <c r="A6276" s="1" t="s">
        <v>6320</v>
      </c>
      <c r="B6276" s="1" t="s">
        <v>301</v>
      </c>
      <c r="C6276" s="3">
        <v>44720</v>
      </c>
      <c r="D6276" s="1" t="s">
        <v>13</v>
      </c>
      <c r="E6276" s="1" t="s">
        <v>63</v>
      </c>
      <c r="F6276" s="1">
        <v>6739</v>
      </c>
      <c r="G6276" s="1" t="s">
        <v>40</v>
      </c>
      <c r="H6276" s="1" t="s">
        <v>83</v>
      </c>
      <c r="I6276" s="1" t="s">
        <v>134</v>
      </c>
      <c r="J6276" s="1" t="str" cm="1">
        <f t="array" ref="J6276">_xlfn.IFS(F6276="","missing",F6276&lt;0,"negative",F6276=0,"zero",AND(F6276&gt;=99999,MOD(F6276,9)=0),"99999 placeholder",AND(F6276&gt;$O$5,D6276="Expense"),"Expense outlier",AND(F6276&gt;$P$5,D6276="Income"),"Income outlier",TRUE,"valid")</f>
        <v>valid</v>
      </c>
      <c r="K6276" s="1" t="str">
        <f>_xlfn.XLOOKUP(I6276,[1]category_mapping!$F$2:$F$19,[1]category_mapping!$G$2:$G$19,E6276)</f>
        <v>education</v>
      </c>
      <c r="L6276" s="1" t="str">
        <f>IF(cleaning_working[[#This Row],[date]]="","Missing","Available")</f>
        <v>Available</v>
      </c>
    </row>
    <row r="6277" spans="1:12" x14ac:dyDescent="0.35">
      <c r="A6277" s="1" t="s">
        <v>6321</v>
      </c>
      <c r="B6277" s="1" t="s">
        <v>255</v>
      </c>
      <c r="C6277" s="3">
        <v>44650</v>
      </c>
      <c r="D6277" s="1" t="s">
        <v>13</v>
      </c>
      <c r="E6277" s="1" t="s">
        <v>39</v>
      </c>
      <c r="F6277" s="1">
        <v>2063</v>
      </c>
      <c r="G6277" s="1" t="s">
        <v>64</v>
      </c>
      <c r="H6277" s="1" t="s">
        <v>26</v>
      </c>
      <c r="I6277" s="1" t="s">
        <v>87</v>
      </c>
      <c r="J6277" s="1" t="str" cm="1">
        <f t="array" ref="J6277">_xlfn.IFS(F6277="","missing",F6277&lt;0,"negative",F6277=0,"zero",AND(F6277&gt;=99999,MOD(F6277,9)=0),"99999 placeholder",AND(F6277&gt;$O$5,D6277="Expense"),"Expense outlier",AND(F6277&gt;$P$5,D6277="Income"),"Income outlier",TRUE,"valid")</f>
        <v>valid</v>
      </c>
      <c r="K6277" s="1" t="str">
        <f>_xlfn.XLOOKUP(I6277,[1]category_mapping!$F$2:$F$19,[1]category_mapping!$G$2:$G$19,E6277)</f>
        <v>food</v>
      </c>
      <c r="L6277" s="1" t="str">
        <f>IF(cleaning_working[[#This Row],[date]]="","Missing","Available")</f>
        <v>Available</v>
      </c>
    </row>
    <row r="6278" spans="1:12" x14ac:dyDescent="0.35">
      <c r="A6278" s="1" t="s">
        <v>6322</v>
      </c>
      <c r="B6278" s="1" t="s">
        <v>467</v>
      </c>
      <c r="C6278" s="3">
        <v>44573</v>
      </c>
      <c r="D6278" s="1" t="s">
        <v>14</v>
      </c>
      <c r="E6278" s="1" t="s">
        <v>215</v>
      </c>
      <c r="F6278" s="1">
        <v>11292</v>
      </c>
      <c r="G6278" s="1" t="s">
        <v>40</v>
      </c>
      <c r="H6278" s="1" t="s">
        <v>33</v>
      </c>
      <c r="J6278" s="1" t="str" cm="1">
        <f t="array" ref="J6278">_xlfn.IFS(F6278="","missing",F6278&lt;0,"negative",F6278=0,"zero",AND(F6278&gt;=99999,MOD(F6278,9)=0),"99999 placeholder",AND(F6278&gt;$O$5,D6278="Expense"),"Expense outlier",AND(F6278&gt;$P$5,D6278="Income"),"Income outlier",TRUE,"valid")</f>
        <v>valid</v>
      </c>
      <c r="K6278" s="1" t="str">
        <f>_xlfn.XLOOKUP(I6278,[1]category_mapping!$F$2:$F$19,[1]category_mapping!$G$2:$G$19,E6278)</f>
        <v>bonus</v>
      </c>
      <c r="L6278" s="1" t="str">
        <f>IF(cleaning_working[[#This Row],[date]]="","Missing","Available")</f>
        <v>Available</v>
      </c>
    </row>
    <row r="6279" spans="1:12" x14ac:dyDescent="0.35">
      <c r="A6279" s="1" t="s">
        <v>3177</v>
      </c>
      <c r="B6279" s="1" t="s">
        <v>510</v>
      </c>
      <c r="C6279" s="3">
        <v>44678</v>
      </c>
      <c r="D6279" s="1" t="s">
        <v>13</v>
      </c>
      <c r="E6279" s="1" t="s">
        <v>24</v>
      </c>
      <c r="F6279" s="1">
        <v>8716</v>
      </c>
      <c r="G6279" s="1" t="s">
        <v>40</v>
      </c>
      <c r="H6279" s="1" t="s">
        <v>86</v>
      </c>
      <c r="I6279" s="1" t="s">
        <v>41</v>
      </c>
      <c r="J6279" s="1" t="str" cm="1">
        <f t="array" ref="J6279">_xlfn.IFS(F6279="","missing",F6279&lt;0,"negative",F6279=0,"zero",AND(F6279&gt;=99999,MOD(F6279,9)=0),"99999 placeholder",AND(F6279&gt;$O$5,D6279="Expense"),"Expense outlier",AND(F6279&gt;$P$5,D6279="Income"),"Income outlier",TRUE,"valid")</f>
        <v>valid</v>
      </c>
      <c r="K6279" s="1" t="str">
        <f>_xlfn.XLOOKUP(I6279,[1]category_mapping!$F$2:$F$19,[1]category_mapping!$G$2:$G$19,E6279)</f>
        <v>utilities</v>
      </c>
      <c r="L6279" s="1" t="str">
        <f>IF(cleaning_working[[#This Row],[date]]="","Missing","Available")</f>
        <v>Available</v>
      </c>
    </row>
    <row r="6280" spans="1:12" x14ac:dyDescent="0.35">
      <c r="A6280" s="1" t="s">
        <v>6323</v>
      </c>
      <c r="B6280" s="1" t="s">
        <v>198</v>
      </c>
      <c r="C6280" s="3">
        <v>45532</v>
      </c>
      <c r="D6280" s="1" t="s">
        <v>13</v>
      </c>
      <c r="E6280" s="1" t="s">
        <v>39</v>
      </c>
      <c r="F6280" s="1">
        <v>1376</v>
      </c>
      <c r="G6280" s="1" t="s">
        <v>64</v>
      </c>
      <c r="H6280" s="1" t="s">
        <v>107</v>
      </c>
      <c r="I6280" s="1" t="s">
        <v>226</v>
      </c>
      <c r="J6280" s="1" t="str" cm="1">
        <f t="array" ref="J6280">_xlfn.IFS(F6280="","missing",F6280&lt;0,"negative",F6280=0,"zero",AND(F6280&gt;=99999,MOD(F6280,9)=0),"99999 placeholder",AND(F6280&gt;$O$5,D6280="Expense"),"Expense outlier",AND(F6280&gt;$P$5,D6280="Income"),"Income outlier",TRUE,"valid")</f>
        <v>valid</v>
      </c>
      <c r="K6280" s="1" t="str">
        <f>_xlfn.XLOOKUP(I6280,[1]category_mapping!$F$2:$F$19,[1]category_mapping!$G$2:$G$19,E6280)</f>
        <v>savings</v>
      </c>
      <c r="L6280" s="1" t="str">
        <f>IF(cleaning_working[[#This Row],[date]]="","Missing","Available")</f>
        <v>Available</v>
      </c>
    </row>
    <row r="6281" spans="1:12" x14ac:dyDescent="0.35">
      <c r="A6281" s="1" t="s">
        <v>6324</v>
      </c>
      <c r="B6281" s="1" t="s">
        <v>139</v>
      </c>
      <c r="C6281" s="3">
        <v>45417</v>
      </c>
      <c r="D6281" s="1" t="s">
        <v>13</v>
      </c>
      <c r="E6281" s="1" t="s">
        <v>96</v>
      </c>
      <c r="F6281" s="1">
        <v>5795</v>
      </c>
      <c r="G6281" s="1" t="s">
        <v>64</v>
      </c>
      <c r="H6281" s="1" t="s">
        <v>26</v>
      </c>
      <c r="I6281" s="1" t="s">
        <v>217</v>
      </c>
      <c r="J6281" s="1" t="str" cm="1">
        <f t="array" ref="J6281">_xlfn.IFS(F6281="","missing",F6281&lt;0,"negative",F6281=0,"zero",AND(F6281&gt;=99999,MOD(F6281,9)=0),"99999 placeholder",AND(F6281&gt;$O$5,D6281="Expense"),"Expense outlier",AND(F6281&gt;$P$5,D6281="Income"),"Income outlier",TRUE,"valid")</f>
        <v>valid</v>
      </c>
      <c r="K6281" s="1" t="str">
        <f>_xlfn.XLOOKUP(I6281,[1]category_mapping!$F$2:$F$19,[1]category_mapping!$G$2:$G$19,E6281)</f>
        <v>rent</v>
      </c>
      <c r="L6281" s="1" t="str">
        <f>IF(cleaning_working[[#This Row],[date]]="","Missing","Available")</f>
        <v>Available</v>
      </c>
    </row>
    <row r="6282" spans="1:12" x14ac:dyDescent="0.35">
      <c r="A6282" s="1" t="s">
        <v>6325</v>
      </c>
      <c r="B6282" s="1" t="s">
        <v>95</v>
      </c>
      <c r="C6282" s="3">
        <v>45606</v>
      </c>
      <c r="D6282" s="1" t="s">
        <v>13</v>
      </c>
      <c r="E6282" s="1" t="s">
        <v>63</v>
      </c>
      <c r="F6282" s="1">
        <v>5077</v>
      </c>
      <c r="G6282" s="1" t="s">
        <v>64</v>
      </c>
      <c r="H6282" s="1" t="s">
        <v>19</v>
      </c>
      <c r="I6282" s="1" t="s">
        <v>34</v>
      </c>
      <c r="J6282" s="1" t="str" cm="1">
        <f t="array" ref="J6282">_xlfn.IFS(F6282="","missing",F6282&lt;0,"negative",F6282=0,"zero",AND(F6282&gt;=99999,MOD(F6282,9)=0),"99999 placeholder",AND(F6282&gt;$O$5,D6282="Expense"),"Expense outlier",AND(F6282&gt;$P$5,D6282="Income"),"Income outlier",TRUE,"valid")</f>
        <v>valid</v>
      </c>
      <c r="K6282" s="1" t="str">
        <f>_xlfn.XLOOKUP(I6282,[1]category_mapping!$F$2:$F$19,[1]category_mapping!$G$2:$G$19,E6282)</f>
        <v>education</v>
      </c>
      <c r="L6282" s="1" t="str">
        <f>IF(cleaning_working[[#This Row],[date]]="","Missing","Available")</f>
        <v>Available</v>
      </c>
    </row>
    <row r="6283" spans="1:12" x14ac:dyDescent="0.35">
      <c r="A6283" s="1" t="s">
        <v>6326</v>
      </c>
      <c r="B6283" s="1" t="s">
        <v>75</v>
      </c>
      <c r="C6283" s="3">
        <v>44961</v>
      </c>
      <c r="D6283" s="1" t="s">
        <v>13</v>
      </c>
      <c r="E6283" s="1" t="s">
        <v>96</v>
      </c>
      <c r="F6283" s="1">
        <v>6769</v>
      </c>
      <c r="G6283" s="1" t="s">
        <v>32</v>
      </c>
      <c r="H6283" s="1" t="s">
        <v>25</v>
      </c>
      <c r="I6283" s="1" t="s">
        <v>58</v>
      </c>
      <c r="J6283" s="1" t="str" cm="1">
        <f t="array" ref="J6283">_xlfn.IFS(F6283="","missing",F6283&lt;0,"negative",F6283=0,"zero",AND(F6283&gt;=99999,MOD(F6283,9)=0),"99999 placeholder",AND(F6283&gt;$O$5,D6283="Expense"),"Expense outlier",AND(F6283&gt;$P$5,D6283="Income"),"Income outlier",TRUE,"valid")</f>
        <v>valid</v>
      </c>
      <c r="K6283" s="1" t="str">
        <f>_xlfn.XLOOKUP(I6283,[1]category_mapping!$F$2:$F$19,[1]category_mapping!$G$2:$G$19,E6283)</f>
        <v>travel</v>
      </c>
      <c r="L6283" s="1" t="str">
        <f>IF(cleaning_working[[#This Row],[date]]="","Missing","Available")</f>
        <v>Available</v>
      </c>
    </row>
    <row r="6284" spans="1:12" x14ac:dyDescent="0.35">
      <c r="A6284" s="1" t="s">
        <v>6327</v>
      </c>
      <c r="B6284" s="1" t="s">
        <v>348</v>
      </c>
      <c r="C6284" s="3">
        <v>45185</v>
      </c>
      <c r="D6284" s="1" t="s">
        <v>13</v>
      </c>
      <c r="E6284" s="1" t="s">
        <v>63</v>
      </c>
      <c r="F6284" s="1">
        <v>6850</v>
      </c>
      <c r="G6284" s="1" t="s">
        <v>40</v>
      </c>
      <c r="H6284" s="1" t="s">
        <v>25</v>
      </c>
      <c r="I6284" s="1" t="s">
        <v>49</v>
      </c>
      <c r="J6284" s="1" t="str" cm="1">
        <f t="array" ref="J6284">_xlfn.IFS(F6284="","missing",F6284&lt;0,"negative",F6284=0,"zero",AND(F6284&gt;=99999,MOD(F6284,9)=0),"99999 placeholder",AND(F6284&gt;$O$5,D6284="Expense"),"Expense outlier",AND(F6284&gt;$P$5,D6284="Income"),"Income outlier",TRUE,"valid")</f>
        <v>valid</v>
      </c>
      <c r="K6284" s="1" t="str">
        <f>_xlfn.XLOOKUP(I6284,[1]category_mapping!$F$2:$F$19,[1]category_mapping!$G$2:$G$19,E6284)</f>
        <v>utilities</v>
      </c>
      <c r="L6284" s="1" t="str">
        <f>IF(cleaning_working[[#This Row],[date]]="","Missing","Available")</f>
        <v>Available</v>
      </c>
    </row>
    <row r="6285" spans="1:12" x14ac:dyDescent="0.35">
      <c r="A6285" s="1" t="s">
        <v>6328</v>
      </c>
      <c r="B6285" s="1" t="s">
        <v>122</v>
      </c>
      <c r="C6285" s="3">
        <v>45187</v>
      </c>
      <c r="D6285" s="1" t="s">
        <v>13</v>
      </c>
      <c r="E6285" s="1" t="s">
        <v>24</v>
      </c>
      <c r="F6285" s="1">
        <v>35400</v>
      </c>
      <c r="G6285" s="1" t="s">
        <v>18</v>
      </c>
      <c r="H6285" s="1" t="s">
        <v>33</v>
      </c>
      <c r="I6285" s="1" t="s">
        <v>137</v>
      </c>
      <c r="J6285" s="1" t="str" cm="1">
        <f t="array" ref="J6285">_xlfn.IFS(F6285="","missing",F6285&lt;0,"negative",F6285=0,"zero",AND(F6285&gt;=99999,MOD(F6285,9)=0),"99999 placeholder",AND(F6285&gt;$O$5,D6285="Expense"),"Expense outlier",AND(F6285&gt;$P$5,D6285="Income"),"Income outlier",TRUE,"valid")</f>
        <v>Expense outlier</v>
      </c>
      <c r="K6285" s="1" t="str">
        <f>_xlfn.XLOOKUP(I6285,[1]category_mapping!$F$2:$F$19,[1]category_mapping!$G$2:$G$19,E6285)</f>
        <v>travel</v>
      </c>
      <c r="L6285" s="1" t="str">
        <f>IF(cleaning_working[[#This Row],[date]]="","Missing","Available")</f>
        <v>Available</v>
      </c>
    </row>
    <row r="6286" spans="1:12" x14ac:dyDescent="0.35">
      <c r="A6286" s="1" t="s">
        <v>6329</v>
      </c>
      <c r="B6286" s="1" t="s">
        <v>99</v>
      </c>
      <c r="C6286" s="3">
        <v>45198</v>
      </c>
      <c r="D6286" s="1" t="s">
        <v>14</v>
      </c>
      <c r="E6286" s="1" t="s">
        <v>70</v>
      </c>
      <c r="F6286" s="1">
        <v>776361</v>
      </c>
      <c r="G6286" s="1" t="s">
        <v>32</v>
      </c>
      <c r="H6286" s="1" t="s">
        <v>65</v>
      </c>
      <c r="J6286" s="1" t="str" cm="1">
        <f t="array" ref="J6286">_xlfn.IFS(F6286="","missing",F6286&lt;0,"negative",F6286=0,"zero",AND(F6286&gt;=99999,MOD(F6286,9)=0),"99999 placeholder",AND(F6286&gt;$O$5,D6286="Expense"),"Expense outlier",AND(F6286&gt;$P$5,D6286="Income"),"Income outlier",TRUE,"valid")</f>
        <v>Income outlier</v>
      </c>
      <c r="K6286" s="1" t="str">
        <f>_xlfn.XLOOKUP(I6286,[1]category_mapping!$F$2:$F$19,[1]category_mapping!$G$2:$G$19,E6286)</f>
        <v>others</v>
      </c>
      <c r="L6286" s="1" t="str">
        <f>IF(cleaning_working[[#This Row],[date]]="","Missing","Available")</f>
        <v>Available</v>
      </c>
    </row>
    <row r="6287" spans="1:12" x14ac:dyDescent="0.35">
      <c r="A6287" s="1" t="s">
        <v>6330</v>
      </c>
      <c r="B6287" s="1" t="s">
        <v>37</v>
      </c>
      <c r="C6287" s="3">
        <v>44811</v>
      </c>
      <c r="D6287" s="1" t="s">
        <v>13</v>
      </c>
      <c r="E6287" s="1" t="s">
        <v>24</v>
      </c>
      <c r="F6287" s="1">
        <v>6136</v>
      </c>
      <c r="G6287" s="1" t="s">
        <v>64</v>
      </c>
      <c r="H6287" s="1" t="s">
        <v>25</v>
      </c>
      <c r="J6287" s="1" t="str" cm="1">
        <f t="array" ref="J6287">_xlfn.IFS(F6287="","missing",F6287&lt;0,"negative",F6287=0,"zero",AND(F6287&gt;=99999,MOD(F6287,9)=0),"99999 placeholder",AND(F6287&gt;$O$5,D6287="Expense"),"Expense outlier",AND(F6287&gt;$P$5,D6287="Income"),"Income outlier",TRUE,"valid")</f>
        <v>valid</v>
      </c>
      <c r="K6287" s="1" t="str">
        <f>_xlfn.XLOOKUP(I6287,[1]category_mapping!$F$2:$F$19,[1]category_mapping!$G$2:$G$19,E6287)</f>
        <v>rent</v>
      </c>
      <c r="L6287" s="1" t="str">
        <f>IF(cleaning_working[[#This Row],[date]]="","Missing","Available")</f>
        <v>Available</v>
      </c>
    </row>
    <row r="6288" spans="1:12" x14ac:dyDescent="0.35">
      <c r="A6288" s="1" t="s">
        <v>6331</v>
      </c>
      <c r="B6288" s="1" t="s">
        <v>311</v>
      </c>
      <c r="C6288" s="3" t="s">
        <v>38</v>
      </c>
      <c r="D6288" s="1" t="s">
        <v>13</v>
      </c>
      <c r="E6288" s="1" t="s">
        <v>39</v>
      </c>
      <c r="F6288" s="1">
        <v>6905</v>
      </c>
      <c r="G6288" s="1" t="s">
        <v>40</v>
      </c>
      <c r="H6288" s="1" t="s">
        <v>107</v>
      </c>
      <c r="I6288" s="1" t="s">
        <v>226</v>
      </c>
      <c r="J6288" s="1" t="str" cm="1">
        <f t="array" ref="J6288">_xlfn.IFS(F6288="","missing",F6288&lt;0,"negative",F6288=0,"zero",AND(F6288&gt;=99999,MOD(F6288,9)=0),"99999 placeholder",AND(F6288&gt;$O$5,D6288="Expense"),"Expense outlier",AND(F6288&gt;$P$5,D6288="Income"),"Income outlier",TRUE,"valid")</f>
        <v>valid</v>
      </c>
      <c r="K6288" s="1" t="str">
        <f>_xlfn.XLOOKUP(I6288,[1]category_mapping!$F$2:$F$19,[1]category_mapping!$G$2:$G$19,E6288)</f>
        <v>savings</v>
      </c>
      <c r="L6288" s="1" t="str">
        <f>IF(cleaning_working[[#This Row],[date]]="","Missing","Available")</f>
        <v>Missing</v>
      </c>
    </row>
    <row r="6289" spans="1:12" x14ac:dyDescent="0.35">
      <c r="A6289" s="1" t="s">
        <v>6332</v>
      </c>
      <c r="B6289" s="1" t="s">
        <v>77</v>
      </c>
      <c r="C6289" s="3">
        <v>44835</v>
      </c>
      <c r="D6289" s="1" t="s">
        <v>13</v>
      </c>
      <c r="E6289" s="1" t="s">
        <v>24</v>
      </c>
      <c r="F6289" s="1">
        <v>46368</v>
      </c>
      <c r="G6289" s="1" t="s">
        <v>64</v>
      </c>
      <c r="H6289" s="1" t="s">
        <v>133</v>
      </c>
      <c r="I6289" s="1" t="s">
        <v>46</v>
      </c>
      <c r="J6289" s="1" t="str" cm="1">
        <f t="array" ref="J6289">_xlfn.IFS(F6289="","missing",F6289&lt;0,"negative",F6289=0,"zero",AND(F6289&gt;=99999,MOD(F6289,9)=0),"99999 placeholder",AND(F6289&gt;$O$5,D6289="Expense"),"Expense outlier",AND(F6289&gt;$P$5,D6289="Income"),"Income outlier",TRUE,"valid")</f>
        <v>Expense outlier</v>
      </c>
      <c r="K6289" s="1" t="str">
        <f>_xlfn.XLOOKUP(I6289,[1]category_mapping!$F$2:$F$19,[1]category_mapping!$G$2:$G$19,E6289)</f>
        <v>rent</v>
      </c>
      <c r="L6289" s="1" t="str">
        <f>IF(cleaning_working[[#This Row],[date]]="","Missing","Available")</f>
        <v>Available</v>
      </c>
    </row>
    <row r="6290" spans="1:12" x14ac:dyDescent="0.35">
      <c r="A6290" s="1" t="s">
        <v>6333</v>
      </c>
      <c r="B6290" s="1" t="s">
        <v>557</v>
      </c>
      <c r="C6290" s="3">
        <v>44373</v>
      </c>
      <c r="D6290" s="1" t="s">
        <v>13</v>
      </c>
      <c r="E6290" s="1" t="s">
        <v>63</v>
      </c>
      <c r="F6290" s="1">
        <v>6701</v>
      </c>
      <c r="G6290" s="1" t="s">
        <v>32</v>
      </c>
      <c r="H6290" s="1" t="s">
        <v>65</v>
      </c>
      <c r="J6290" s="1" t="str" cm="1">
        <f t="array" ref="J6290">_xlfn.IFS(F6290="","missing",F6290&lt;0,"negative",F6290=0,"zero",AND(F6290&gt;=99999,MOD(F6290,9)=0),"99999 placeholder",AND(F6290&gt;$O$5,D6290="Expense"),"Expense outlier",AND(F6290&gt;$P$5,D6290="Income"),"Income outlier",TRUE,"valid")</f>
        <v>valid</v>
      </c>
      <c r="K6290" s="1" t="str">
        <f>_xlfn.XLOOKUP(I6290,[1]category_mapping!$F$2:$F$19,[1]category_mapping!$G$2:$G$19,E6290)</f>
        <v>utilities</v>
      </c>
      <c r="L6290" s="1" t="str">
        <f>IF(cleaning_working[[#This Row],[date]]="","Missing","Available")</f>
        <v>Available</v>
      </c>
    </row>
    <row r="6291" spans="1:12" x14ac:dyDescent="0.35">
      <c r="A6291" s="1" t="s">
        <v>6334</v>
      </c>
      <c r="B6291" s="1" t="s">
        <v>239</v>
      </c>
      <c r="C6291" s="3">
        <v>44431</v>
      </c>
      <c r="D6291" s="1" t="s">
        <v>13</v>
      </c>
      <c r="E6291" s="1" t="s">
        <v>24</v>
      </c>
      <c r="F6291" s="1">
        <v>618</v>
      </c>
      <c r="G6291" s="1" t="s">
        <v>32</v>
      </c>
      <c r="H6291" s="1" t="s">
        <v>19</v>
      </c>
      <c r="I6291" s="1" t="s">
        <v>194</v>
      </c>
      <c r="J6291" s="1" t="str" cm="1">
        <f t="array" ref="J6291">_xlfn.IFS(F6291="","missing",F6291&lt;0,"negative",F6291=0,"zero",AND(F6291&gt;=99999,MOD(F6291,9)=0),"99999 placeholder",AND(F6291&gt;$O$5,D6291="Expense"),"Expense outlier",AND(F6291&gt;$P$5,D6291="Income"),"Income outlier",TRUE,"valid")</f>
        <v>valid</v>
      </c>
      <c r="K6291" s="1" t="str">
        <f>_xlfn.XLOOKUP(I6291,[1]category_mapping!$F$2:$F$19,[1]category_mapping!$G$2:$G$19,E6291)</f>
        <v>travel</v>
      </c>
      <c r="L6291" s="1" t="str">
        <f>IF(cleaning_working[[#This Row],[date]]="","Missing","Available")</f>
        <v>Available</v>
      </c>
    </row>
    <row r="6292" spans="1:12" x14ac:dyDescent="0.35">
      <c r="A6292" s="1" t="s">
        <v>6335</v>
      </c>
      <c r="B6292" s="1" t="s">
        <v>164</v>
      </c>
      <c r="C6292" s="3">
        <v>45297</v>
      </c>
      <c r="D6292" s="1" t="s">
        <v>14</v>
      </c>
      <c r="E6292" s="1" t="s">
        <v>70</v>
      </c>
      <c r="F6292" s="1">
        <v>24999</v>
      </c>
      <c r="G6292" s="1" t="s">
        <v>32</v>
      </c>
      <c r="H6292" s="1" t="s">
        <v>86</v>
      </c>
      <c r="J6292" s="1" t="str" cm="1">
        <f t="array" ref="J6292">_xlfn.IFS(F6292="","missing",F6292&lt;0,"negative",F6292=0,"zero",AND(F6292&gt;=99999,MOD(F6292,9)=0),"99999 placeholder",AND(F6292&gt;$O$5,D6292="Expense"),"Expense outlier",AND(F6292&gt;$P$5,D6292="Income"),"Income outlier",TRUE,"valid")</f>
        <v>valid</v>
      </c>
      <c r="K6292" s="1" t="str">
        <f>_xlfn.XLOOKUP(I6292,[1]category_mapping!$F$2:$F$19,[1]category_mapping!$G$2:$G$19,E6292)</f>
        <v>others</v>
      </c>
      <c r="L6292" s="1" t="str">
        <f>IF(cleaning_working[[#This Row],[date]]="","Missing","Available")</f>
        <v>Available</v>
      </c>
    </row>
    <row r="6293" spans="1:12" x14ac:dyDescent="0.35">
      <c r="A6293" s="1" t="s">
        <v>6336</v>
      </c>
      <c r="B6293" s="1" t="s">
        <v>233</v>
      </c>
      <c r="C6293" s="3">
        <v>45083</v>
      </c>
      <c r="D6293" s="1" t="s">
        <v>13</v>
      </c>
      <c r="E6293" s="1" t="s">
        <v>39</v>
      </c>
      <c r="F6293" s="1">
        <v>179</v>
      </c>
      <c r="G6293" s="1" t="s">
        <v>64</v>
      </c>
      <c r="H6293" s="1" t="s">
        <v>65</v>
      </c>
      <c r="I6293" s="1" t="s">
        <v>217</v>
      </c>
      <c r="J6293" s="1" t="str" cm="1">
        <f t="array" ref="J6293">_xlfn.IFS(F6293="","missing",F6293&lt;0,"negative",F6293=0,"zero",AND(F6293&gt;=99999,MOD(F6293,9)=0),"99999 placeholder",AND(F6293&gt;$O$5,D6293="Expense"),"Expense outlier",AND(F6293&gt;$P$5,D6293="Income"),"Income outlier",TRUE,"valid")</f>
        <v>valid</v>
      </c>
      <c r="K6293" s="1" t="str">
        <f>_xlfn.XLOOKUP(I6293,[1]category_mapping!$F$2:$F$19,[1]category_mapping!$G$2:$G$19,E6293)</f>
        <v>rent</v>
      </c>
      <c r="L6293" s="1" t="str">
        <f>IF(cleaning_working[[#This Row],[date]]="","Missing","Available")</f>
        <v>Available</v>
      </c>
    </row>
    <row r="6294" spans="1:12" x14ac:dyDescent="0.35">
      <c r="A6294" s="1" t="s">
        <v>6337</v>
      </c>
      <c r="B6294" s="1" t="s">
        <v>73</v>
      </c>
      <c r="C6294" s="3">
        <v>44562</v>
      </c>
      <c r="D6294" s="1" t="s">
        <v>14</v>
      </c>
      <c r="E6294" s="1" t="s">
        <v>31</v>
      </c>
      <c r="F6294" s="1">
        <v>61649</v>
      </c>
      <c r="G6294" s="1" t="s">
        <v>64</v>
      </c>
      <c r="H6294" s="1" t="s">
        <v>133</v>
      </c>
      <c r="I6294" s="1" t="s">
        <v>170</v>
      </c>
      <c r="J6294" s="1" t="str" cm="1">
        <f t="array" ref="J6294">_xlfn.IFS(F6294="","missing",F6294&lt;0,"negative",F6294=0,"zero",AND(F6294&gt;=99999,MOD(F6294,9)=0),"99999 placeholder",AND(F6294&gt;$O$5,D6294="Expense"),"Expense outlier",AND(F6294&gt;$P$5,D6294="Income"),"Income outlier",TRUE,"valid")</f>
        <v>valid</v>
      </c>
      <c r="K6294" s="1" t="str">
        <f>_xlfn.XLOOKUP(I6294,[1]category_mapping!$F$2:$F$19,[1]category_mapping!$G$2:$G$19,E6294)</f>
        <v>health</v>
      </c>
      <c r="L6294" s="1" t="str">
        <f>IF(cleaning_working[[#This Row],[date]]="","Missing","Available")</f>
        <v>Available</v>
      </c>
    </row>
    <row r="6295" spans="1:12" x14ac:dyDescent="0.35">
      <c r="A6295" s="1" t="s">
        <v>6338</v>
      </c>
      <c r="B6295" s="1" t="s">
        <v>423</v>
      </c>
      <c r="C6295" s="3">
        <v>45626</v>
      </c>
      <c r="D6295" s="1" t="s">
        <v>13</v>
      </c>
      <c r="E6295" s="1" t="s">
        <v>39</v>
      </c>
      <c r="F6295" s="1">
        <v>3586</v>
      </c>
      <c r="G6295" s="1" t="s">
        <v>18</v>
      </c>
      <c r="H6295" s="1" t="s">
        <v>26</v>
      </c>
      <c r="I6295" s="1" t="s">
        <v>162</v>
      </c>
      <c r="J6295" s="1" t="str" cm="1">
        <f t="array" ref="J6295">_xlfn.IFS(F6295="","missing",F6295&lt;0,"negative",F6295=0,"zero",AND(F6295&gt;=99999,MOD(F6295,9)=0),"99999 placeholder",AND(F6295&gt;$O$5,D6295="Expense"),"Expense outlier",AND(F6295&gt;$P$5,D6295="Income"),"Income outlier",TRUE,"valid")</f>
        <v>valid</v>
      </c>
      <c r="K6295" s="1" t="str">
        <f>_xlfn.XLOOKUP(I6295,[1]category_mapping!$F$2:$F$19,[1]category_mapping!$G$2:$G$19,E6295)</f>
        <v>food</v>
      </c>
      <c r="L6295" s="1" t="str">
        <f>IF(cleaning_working[[#This Row],[date]]="","Missing","Available")</f>
        <v>Available</v>
      </c>
    </row>
    <row r="6296" spans="1:12" x14ac:dyDescent="0.35">
      <c r="A6296" s="1" t="s">
        <v>6339</v>
      </c>
      <c r="B6296" s="1" t="s">
        <v>214</v>
      </c>
      <c r="C6296" s="3">
        <v>44207</v>
      </c>
      <c r="D6296" s="1" t="s">
        <v>13</v>
      </c>
      <c r="E6296" s="1" t="s">
        <v>39</v>
      </c>
      <c r="F6296" s="1">
        <v>6830</v>
      </c>
      <c r="G6296" s="1" t="s">
        <v>40</v>
      </c>
      <c r="H6296" s="1" t="s">
        <v>107</v>
      </c>
      <c r="J6296" s="1" t="str" cm="1">
        <f t="array" ref="J6296">_xlfn.IFS(F6296="","missing",F6296&lt;0,"negative",F6296=0,"zero",AND(F6296&gt;=99999,MOD(F6296,9)=0),"99999 placeholder",AND(F6296&gt;$O$5,D6296="Expense"),"Expense outlier",AND(F6296&gt;$P$5,D6296="Income"),"Income outlier",TRUE,"valid")</f>
        <v>valid</v>
      </c>
      <c r="K6296" s="1" t="str">
        <f>_xlfn.XLOOKUP(I6296,[1]category_mapping!$F$2:$F$19,[1]category_mapping!$G$2:$G$19,E6296)</f>
        <v>food</v>
      </c>
      <c r="L6296" s="1" t="str">
        <f>IF(cleaning_working[[#This Row],[date]]="","Missing","Available")</f>
        <v>Available</v>
      </c>
    </row>
    <row r="6297" spans="1:12" x14ac:dyDescent="0.35">
      <c r="A6297" s="1" t="s">
        <v>6340</v>
      </c>
      <c r="B6297" s="1" t="s">
        <v>233</v>
      </c>
      <c r="C6297" s="3">
        <v>44925</v>
      </c>
      <c r="D6297" s="1" t="s">
        <v>13</v>
      </c>
      <c r="E6297" s="1" t="s">
        <v>45</v>
      </c>
      <c r="F6297" s="1">
        <v>9071</v>
      </c>
      <c r="G6297" s="1" t="s">
        <v>18</v>
      </c>
      <c r="H6297" s="1" t="s">
        <v>133</v>
      </c>
      <c r="I6297" s="1" t="s">
        <v>162</v>
      </c>
      <c r="J6297" s="1" t="str" cm="1">
        <f t="array" ref="J6297">_xlfn.IFS(F6297="","missing",F6297&lt;0,"negative",F6297=0,"zero",AND(F6297&gt;=99999,MOD(F6297,9)=0),"99999 placeholder",AND(F6297&gt;$O$5,D6297="Expense"),"Expense outlier",AND(F6297&gt;$P$5,D6297="Income"),"Income outlier",TRUE,"valid")</f>
        <v>valid</v>
      </c>
      <c r="K6297" s="1" t="str">
        <f>_xlfn.XLOOKUP(I6297,[1]category_mapping!$F$2:$F$19,[1]category_mapping!$G$2:$G$19,E6297)</f>
        <v>entertainment</v>
      </c>
      <c r="L6297" s="1" t="str">
        <f>IF(cleaning_working[[#This Row],[date]]="","Missing","Available")</f>
        <v>Available</v>
      </c>
    </row>
    <row r="6298" spans="1:12" x14ac:dyDescent="0.35">
      <c r="A6298" s="1" t="s">
        <v>6341</v>
      </c>
      <c r="B6298" s="1" t="s">
        <v>510</v>
      </c>
      <c r="C6298" s="3">
        <v>45125</v>
      </c>
      <c r="D6298" s="1" t="s">
        <v>14</v>
      </c>
      <c r="E6298" s="1" t="s">
        <v>215</v>
      </c>
      <c r="F6298" s="1">
        <v>52701</v>
      </c>
      <c r="G6298" s="1" t="s">
        <v>18</v>
      </c>
      <c r="H6298" s="1" t="s">
        <v>52</v>
      </c>
      <c r="I6298" s="1" t="s">
        <v>87</v>
      </c>
      <c r="J6298" s="1" t="str" cm="1">
        <f t="array" ref="J6298">_xlfn.IFS(F6298="","missing",F6298&lt;0,"negative",F6298=0,"zero",AND(F6298&gt;=99999,MOD(F6298,9)=0),"99999 placeholder",AND(F6298&gt;$O$5,D6298="Expense"),"Expense outlier",AND(F6298&gt;$P$5,D6298="Income"),"Income outlier",TRUE,"valid")</f>
        <v>valid</v>
      </c>
      <c r="K6298" s="1" t="str">
        <f>_xlfn.XLOOKUP(I6298,[1]category_mapping!$F$2:$F$19,[1]category_mapping!$G$2:$G$19,E6298)</f>
        <v>bonus</v>
      </c>
      <c r="L6298" s="1" t="str">
        <f>IF(cleaning_working[[#This Row],[date]]="","Missing","Available")</f>
        <v>Available</v>
      </c>
    </row>
    <row r="6299" spans="1:12" x14ac:dyDescent="0.35">
      <c r="A6299" s="1" t="s">
        <v>6342</v>
      </c>
      <c r="B6299" s="1" t="s">
        <v>362</v>
      </c>
      <c r="C6299" s="3">
        <v>44735</v>
      </c>
      <c r="D6299" s="1" t="s">
        <v>13</v>
      </c>
      <c r="E6299" s="1" t="s">
        <v>45</v>
      </c>
      <c r="F6299" s="1">
        <v>1008</v>
      </c>
      <c r="G6299" s="1" t="s">
        <v>64</v>
      </c>
      <c r="H6299" s="1" t="s">
        <v>133</v>
      </c>
      <c r="I6299" s="1" t="s">
        <v>71</v>
      </c>
      <c r="J6299" s="1" t="str" cm="1">
        <f t="array" ref="J6299">_xlfn.IFS(F6299="","missing",F6299&lt;0,"negative",F6299=0,"zero",AND(F6299&gt;=99999,MOD(F6299,9)=0),"99999 placeholder",AND(F6299&gt;$O$5,D6299="Expense"),"Expense outlier",AND(F6299&gt;$P$5,D6299="Income"),"Income outlier",TRUE,"valid")</f>
        <v>valid</v>
      </c>
      <c r="K6299" s="1" t="str">
        <f>_xlfn.XLOOKUP(I6299,[1]category_mapping!$F$2:$F$19,[1]category_mapping!$G$2:$G$19,E6299)</f>
        <v>health</v>
      </c>
      <c r="L6299" s="1" t="str">
        <f>IF(cleaning_working[[#This Row],[date]]="","Missing","Available")</f>
        <v>Available</v>
      </c>
    </row>
    <row r="6300" spans="1:12" x14ac:dyDescent="0.35">
      <c r="A6300" s="1" t="s">
        <v>6343</v>
      </c>
      <c r="B6300" s="1" t="s">
        <v>478</v>
      </c>
      <c r="C6300" s="3">
        <v>44575</v>
      </c>
      <c r="D6300" s="1" t="s">
        <v>13</v>
      </c>
      <c r="E6300" s="1" t="s">
        <v>39</v>
      </c>
      <c r="F6300" s="1">
        <v>2199</v>
      </c>
      <c r="G6300" s="1" t="s">
        <v>40</v>
      </c>
      <c r="H6300" s="1" t="s">
        <v>25</v>
      </c>
      <c r="I6300" s="1" t="s">
        <v>272</v>
      </c>
      <c r="J6300" s="1" t="str" cm="1">
        <f t="array" ref="J6300">_xlfn.IFS(F6300="","missing",F6300&lt;0,"negative",F6300=0,"zero",AND(F6300&gt;=99999,MOD(F6300,9)=0),"99999 placeholder",AND(F6300&gt;$O$5,D6300="Expense"),"Expense outlier",AND(F6300&gt;$P$5,D6300="Income"),"Income outlier",TRUE,"valid")</f>
        <v>valid</v>
      </c>
      <c r="K6300" s="1" t="str">
        <f>_xlfn.XLOOKUP(I6300,[1]category_mapping!$F$2:$F$19,[1]category_mapping!$G$2:$G$19,E6300)</f>
        <v>food</v>
      </c>
      <c r="L6300" s="1" t="str">
        <f>IF(cleaning_working[[#This Row],[date]]="","Missing","Available")</f>
        <v>Available</v>
      </c>
    </row>
    <row r="6301" spans="1:12" x14ac:dyDescent="0.35">
      <c r="A6301" s="1" t="s">
        <v>6344</v>
      </c>
      <c r="B6301" s="1" t="s">
        <v>510</v>
      </c>
      <c r="C6301" s="3">
        <v>44920</v>
      </c>
      <c r="D6301" s="1" t="s">
        <v>13</v>
      </c>
      <c r="E6301" s="1" t="s">
        <v>45</v>
      </c>
      <c r="F6301" s="1">
        <v>5474</v>
      </c>
      <c r="G6301" s="1" t="s">
        <v>25</v>
      </c>
      <c r="H6301" s="1" t="s">
        <v>25</v>
      </c>
      <c r="I6301" s="1" t="s">
        <v>27</v>
      </c>
      <c r="J6301" s="1" t="str" cm="1">
        <f t="array" ref="J6301">_xlfn.IFS(F6301="","missing",F6301&lt;0,"negative",F6301=0,"zero",AND(F6301&gt;=99999,MOD(F6301,9)=0),"99999 placeholder",AND(F6301&gt;$O$5,D6301="Expense"),"Expense outlier",AND(F6301&gt;$P$5,D6301="Income"),"Income outlier",TRUE,"valid")</f>
        <v>valid</v>
      </c>
      <c r="K6301" s="1" t="str">
        <f>_xlfn.XLOOKUP(I6301,[1]category_mapping!$F$2:$F$19,[1]category_mapping!$G$2:$G$19,E6301)</f>
        <v>entertainment</v>
      </c>
      <c r="L6301" s="1" t="str">
        <f>IF(cleaning_working[[#This Row],[date]]="","Missing","Available")</f>
        <v>Available</v>
      </c>
    </row>
    <row r="6302" spans="1:12" x14ac:dyDescent="0.35">
      <c r="A6302" s="1" t="s">
        <v>6345</v>
      </c>
      <c r="B6302" s="1" t="s">
        <v>69</v>
      </c>
      <c r="C6302" s="3">
        <v>45140</v>
      </c>
      <c r="D6302" s="1" t="s">
        <v>13</v>
      </c>
      <c r="E6302" s="1" t="s">
        <v>17</v>
      </c>
      <c r="F6302" s="1">
        <v>8589</v>
      </c>
      <c r="G6302" s="1" t="s">
        <v>32</v>
      </c>
      <c r="H6302" s="1" t="s">
        <v>25</v>
      </c>
      <c r="J6302" s="1" t="str" cm="1">
        <f t="array" ref="J6302">_xlfn.IFS(F6302="","missing",F6302&lt;0,"negative",F6302=0,"zero",AND(F6302&gt;=99999,MOD(F6302,9)=0),"99999 placeholder",AND(F6302&gt;$O$5,D6302="Expense"),"Expense outlier",AND(F6302&gt;$P$5,D6302="Income"),"Income outlier",TRUE,"valid")</f>
        <v>valid</v>
      </c>
      <c r="K6302" s="1" t="str">
        <f>_xlfn.XLOOKUP(I6302,[1]category_mapping!$F$2:$F$19,[1]category_mapping!$G$2:$G$19,E6302)</f>
        <v>education</v>
      </c>
      <c r="L6302" s="1" t="str">
        <f>IF(cleaning_working[[#This Row],[date]]="","Missing","Available")</f>
        <v>Available</v>
      </c>
    </row>
    <row r="6303" spans="1:12" x14ac:dyDescent="0.35">
      <c r="A6303" s="1" t="s">
        <v>6346</v>
      </c>
      <c r="B6303" s="1" t="s">
        <v>106</v>
      </c>
      <c r="C6303" s="3">
        <v>44600</v>
      </c>
      <c r="D6303" s="1" t="s">
        <v>13</v>
      </c>
      <c r="E6303" s="1" t="s">
        <v>104</v>
      </c>
      <c r="F6303" s="1">
        <v>519</v>
      </c>
      <c r="G6303" s="1" t="s">
        <v>32</v>
      </c>
      <c r="H6303" s="1" t="s">
        <v>159</v>
      </c>
      <c r="I6303" s="1" t="s">
        <v>41</v>
      </c>
      <c r="J6303" s="1" t="str" cm="1">
        <f t="array" ref="J6303">_xlfn.IFS(F6303="","missing",F6303&lt;0,"negative",F6303=0,"zero",AND(F6303&gt;=99999,MOD(F6303,9)=0),"99999 placeholder",AND(F6303&gt;$O$5,D6303="Expense"),"Expense outlier",AND(F6303&gt;$P$5,D6303="Income"),"Income outlier",TRUE,"valid")</f>
        <v>valid</v>
      </c>
      <c r="K6303" s="1" t="str">
        <f>_xlfn.XLOOKUP(I6303,[1]category_mapping!$F$2:$F$19,[1]category_mapping!$G$2:$G$19,E6303)</f>
        <v>utilities</v>
      </c>
      <c r="L6303" s="1" t="str">
        <f>IF(cleaning_working[[#This Row],[date]]="","Missing","Available")</f>
        <v>Available</v>
      </c>
    </row>
    <row r="6304" spans="1:12" x14ac:dyDescent="0.35">
      <c r="A6304" s="1" t="s">
        <v>6347</v>
      </c>
      <c r="B6304" s="1" t="s">
        <v>243</v>
      </c>
      <c r="C6304" s="3">
        <v>45058</v>
      </c>
      <c r="D6304" s="1" t="s">
        <v>13</v>
      </c>
      <c r="E6304" s="1" t="s">
        <v>104</v>
      </c>
      <c r="F6304" s="1">
        <v>2564</v>
      </c>
      <c r="G6304" s="1" t="s">
        <v>32</v>
      </c>
      <c r="H6304" s="1" t="s">
        <v>26</v>
      </c>
      <c r="I6304" s="1" t="s">
        <v>178</v>
      </c>
      <c r="J6304" s="1" t="str" cm="1">
        <f t="array" ref="J6304">_xlfn.IFS(F6304="","missing",F6304&lt;0,"negative",F6304=0,"zero",AND(F6304&gt;=99999,MOD(F6304,9)=0),"99999 placeholder",AND(F6304&gt;$O$5,D6304="Expense"),"Expense outlier",AND(F6304&gt;$P$5,D6304="Income"),"Income outlier",TRUE,"valid")</f>
        <v>valid</v>
      </c>
      <c r="K6304" s="1" t="str">
        <f>_xlfn.XLOOKUP(I6304,[1]category_mapping!$F$2:$F$19,[1]category_mapping!$G$2:$G$19,E6304)</f>
        <v>rent</v>
      </c>
      <c r="L6304" s="1" t="str">
        <f>IF(cleaning_working[[#This Row],[date]]="","Missing","Available")</f>
        <v>Available</v>
      </c>
    </row>
    <row r="6305" spans="1:12" x14ac:dyDescent="0.35">
      <c r="A6305" s="1" t="s">
        <v>6348</v>
      </c>
      <c r="B6305" s="1" t="s">
        <v>229</v>
      </c>
      <c r="C6305" s="3">
        <v>44885</v>
      </c>
      <c r="D6305" s="1" t="s">
        <v>13</v>
      </c>
      <c r="E6305" s="1" t="s">
        <v>24</v>
      </c>
      <c r="F6305" s="1">
        <v>43449</v>
      </c>
      <c r="G6305" s="1" t="s">
        <v>64</v>
      </c>
      <c r="H6305" s="1" t="s">
        <v>25</v>
      </c>
      <c r="I6305" s="1" t="s">
        <v>137</v>
      </c>
      <c r="J6305" s="1" t="str" cm="1">
        <f t="array" ref="J6305">_xlfn.IFS(F6305="","missing",F6305&lt;0,"negative",F6305=0,"zero",AND(F6305&gt;=99999,MOD(F6305,9)=0),"99999 placeholder",AND(F6305&gt;$O$5,D6305="Expense"),"Expense outlier",AND(F6305&gt;$P$5,D6305="Income"),"Income outlier",TRUE,"valid")</f>
        <v>Expense outlier</v>
      </c>
      <c r="K6305" s="1" t="str">
        <f>_xlfn.XLOOKUP(I6305,[1]category_mapping!$F$2:$F$19,[1]category_mapping!$G$2:$G$19,E6305)</f>
        <v>travel</v>
      </c>
      <c r="L6305" s="1" t="str">
        <f>IF(cleaning_working[[#This Row],[date]]="","Missing","Available")</f>
        <v>Available</v>
      </c>
    </row>
    <row r="6306" spans="1:12" x14ac:dyDescent="0.35">
      <c r="A6306" s="1" t="s">
        <v>6349</v>
      </c>
      <c r="B6306" s="1" t="s">
        <v>402</v>
      </c>
      <c r="C6306" s="3">
        <v>44269</v>
      </c>
      <c r="D6306" s="1" t="s">
        <v>13</v>
      </c>
      <c r="E6306" s="1" t="s">
        <v>39</v>
      </c>
      <c r="F6306" s="1">
        <v>1742</v>
      </c>
      <c r="G6306" s="1" t="s">
        <v>32</v>
      </c>
      <c r="H6306" s="1" t="s">
        <v>159</v>
      </c>
      <c r="I6306" s="1" t="s">
        <v>120</v>
      </c>
      <c r="J6306" s="1" t="str" cm="1">
        <f t="array" ref="J6306">_xlfn.IFS(F6306="","missing",F6306&lt;0,"negative",F6306=0,"zero",AND(F6306&gt;=99999,MOD(F6306,9)=0),"99999 placeholder",AND(F6306&gt;$O$5,D6306="Expense"),"Expense outlier",AND(F6306&gt;$P$5,D6306="Income"),"Income outlier",TRUE,"valid")</f>
        <v>valid</v>
      </c>
      <c r="K6306" s="1" t="str">
        <f>_xlfn.XLOOKUP(I6306,[1]category_mapping!$F$2:$F$19,[1]category_mapping!$G$2:$G$19,E6306)</f>
        <v>food</v>
      </c>
      <c r="L6306" s="1" t="str">
        <f>IF(cleaning_working[[#This Row],[date]]="","Missing","Available")</f>
        <v>Available</v>
      </c>
    </row>
    <row r="6307" spans="1:12" x14ac:dyDescent="0.35">
      <c r="A6307" s="1" t="s">
        <v>6350</v>
      </c>
      <c r="B6307" s="1" t="s">
        <v>319</v>
      </c>
      <c r="C6307" s="3">
        <v>44337</v>
      </c>
      <c r="D6307" s="1" t="s">
        <v>14</v>
      </c>
      <c r="E6307" s="1" t="s">
        <v>31</v>
      </c>
      <c r="F6307" s="1">
        <v>12151</v>
      </c>
      <c r="G6307" s="1" t="s">
        <v>64</v>
      </c>
      <c r="H6307" s="1" t="s">
        <v>26</v>
      </c>
      <c r="I6307" s="1" t="s">
        <v>90</v>
      </c>
      <c r="J6307" s="1" t="str" cm="1">
        <f t="array" ref="J6307">_xlfn.IFS(F6307="","missing",F6307&lt;0,"negative",F6307=0,"zero",AND(F6307&gt;=99999,MOD(F6307,9)=0),"99999 placeholder",AND(F6307&gt;$O$5,D6307="Expense"),"Expense outlier",AND(F6307&gt;$P$5,D6307="Income"),"Income outlier",TRUE,"valid")</f>
        <v>valid</v>
      </c>
      <c r="K6307" s="1" t="str">
        <f>_xlfn.XLOOKUP(I6307,[1]category_mapping!$F$2:$F$19,[1]category_mapping!$G$2:$G$19,E6307)</f>
        <v>freelance</v>
      </c>
      <c r="L6307" s="1" t="str">
        <f>IF(cleaning_working[[#This Row],[date]]="","Missing","Available")</f>
        <v>Available</v>
      </c>
    </row>
    <row r="6308" spans="1:12" x14ac:dyDescent="0.35">
      <c r="A6308" s="1" t="s">
        <v>6351</v>
      </c>
      <c r="B6308" s="1" t="s">
        <v>283</v>
      </c>
      <c r="C6308" s="3">
        <v>44877</v>
      </c>
      <c r="D6308" s="1" t="s">
        <v>13</v>
      </c>
      <c r="E6308" s="1" t="s">
        <v>104</v>
      </c>
      <c r="F6308" s="1">
        <v>7499</v>
      </c>
      <c r="G6308" s="1" t="s">
        <v>32</v>
      </c>
      <c r="H6308" s="1" t="s">
        <v>52</v>
      </c>
      <c r="J6308" s="1" t="str" cm="1">
        <f t="array" ref="J6308">_xlfn.IFS(F6308="","missing",F6308&lt;0,"negative",F6308=0,"zero",AND(F6308&gt;=99999,MOD(F6308,9)=0),"99999 placeholder",AND(F6308&gt;$O$5,D6308="Expense"),"Expense outlier",AND(F6308&gt;$P$5,D6308="Income"),"Income outlier",TRUE,"valid")</f>
        <v>valid</v>
      </c>
      <c r="K6308" s="1" t="str">
        <f>_xlfn.XLOOKUP(I6308,[1]category_mapping!$F$2:$F$19,[1]category_mapping!$G$2:$G$19,E6308)</f>
        <v>health</v>
      </c>
      <c r="L6308" s="1" t="str">
        <f>IF(cleaning_working[[#This Row],[date]]="","Missing","Available")</f>
        <v>Available</v>
      </c>
    </row>
    <row r="6309" spans="1:12" x14ac:dyDescent="0.35">
      <c r="A6309" s="1" t="s">
        <v>6352</v>
      </c>
      <c r="B6309" s="1" t="s">
        <v>873</v>
      </c>
      <c r="C6309" s="3">
        <v>45533</v>
      </c>
      <c r="D6309" s="1" t="s">
        <v>14</v>
      </c>
      <c r="E6309" s="1" t="s">
        <v>119</v>
      </c>
      <c r="F6309" s="1">
        <v>65727</v>
      </c>
      <c r="G6309" s="1" t="s">
        <v>64</v>
      </c>
      <c r="H6309" s="1" t="s">
        <v>107</v>
      </c>
      <c r="I6309" s="1" t="s">
        <v>34</v>
      </c>
      <c r="J6309" s="1" t="str" cm="1">
        <f t="array" ref="J6309">_xlfn.IFS(F6309="","missing",F6309&lt;0,"negative",F6309=0,"zero",AND(F6309&gt;=99999,MOD(F6309,9)=0),"99999 placeholder",AND(F6309&gt;$O$5,D6309="Expense"),"Expense outlier",AND(F6309&gt;$P$5,D6309="Income"),"Income outlier",TRUE,"valid")</f>
        <v>valid</v>
      </c>
      <c r="K6309" s="1" t="str">
        <f>_xlfn.XLOOKUP(I6309,[1]category_mapping!$F$2:$F$19,[1]category_mapping!$G$2:$G$19,E6309)</f>
        <v>education</v>
      </c>
      <c r="L6309" s="1" t="str">
        <f>IF(cleaning_working[[#This Row],[date]]="","Missing","Available")</f>
        <v>Available</v>
      </c>
    </row>
    <row r="6310" spans="1:12" x14ac:dyDescent="0.35">
      <c r="A6310" s="1" t="s">
        <v>6353</v>
      </c>
      <c r="B6310" s="1" t="s">
        <v>266</v>
      </c>
      <c r="C6310" s="3">
        <v>44961</v>
      </c>
      <c r="D6310" s="1" t="s">
        <v>13</v>
      </c>
      <c r="E6310" s="1" t="s">
        <v>39</v>
      </c>
      <c r="F6310" s="1">
        <v>2184</v>
      </c>
      <c r="G6310" s="1" t="s">
        <v>32</v>
      </c>
      <c r="H6310" s="1" t="s">
        <v>33</v>
      </c>
      <c r="J6310" s="1" t="str" cm="1">
        <f t="array" ref="J6310">_xlfn.IFS(F6310="","missing",F6310&lt;0,"negative",F6310=0,"zero",AND(F6310&gt;=99999,MOD(F6310,9)=0),"99999 placeholder",AND(F6310&gt;$O$5,D6310="Expense"),"Expense outlier",AND(F6310&gt;$P$5,D6310="Income"),"Income outlier",TRUE,"valid")</f>
        <v>valid</v>
      </c>
      <c r="K6310" s="1" t="str">
        <f>_xlfn.XLOOKUP(I6310,[1]category_mapping!$F$2:$F$19,[1]category_mapping!$G$2:$G$19,E6310)</f>
        <v>food</v>
      </c>
      <c r="L6310" s="1" t="str">
        <f>IF(cleaning_working[[#This Row],[date]]="","Missing","Available")</f>
        <v>Available</v>
      </c>
    </row>
    <row r="6311" spans="1:12" x14ac:dyDescent="0.35">
      <c r="A6311" s="1" t="s">
        <v>6354</v>
      </c>
      <c r="B6311" s="1" t="s">
        <v>136</v>
      </c>
      <c r="C6311" s="3">
        <v>44462</v>
      </c>
      <c r="D6311" s="1" t="s">
        <v>13</v>
      </c>
      <c r="E6311" s="1" t="s">
        <v>39</v>
      </c>
      <c r="F6311" s="1">
        <v>4797</v>
      </c>
      <c r="G6311" s="1" t="s">
        <v>64</v>
      </c>
      <c r="H6311" s="1" t="s">
        <v>107</v>
      </c>
      <c r="I6311" s="1" t="s">
        <v>46</v>
      </c>
      <c r="J6311" s="1" t="str" cm="1">
        <f t="array" ref="J6311">_xlfn.IFS(F6311="","missing",F6311&lt;0,"negative",F6311=0,"zero",AND(F6311&gt;=99999,MOD(F6311,9)=0),"99999 placeholder",AND(F6311&gt;$O$5,D6311="Expense"),"Expense outlier",AND(F6311&gt;$P$5,D6311="Income"),"Income outlier",TRUE,"valid")</f>
        <v>valid</v>
      </c>
      <c r="K6311" s="1" t="str">
        <f>_xlfn.XLOOKUP(I6311,[1]category_mapping!$F$2:$F$19,[1]category_mapping!$G$2:$G$19,E6311)</f>
        <v>food</v>
      </c>
      <c r="L6311" s="1" t="str">
        <f>IF(cleaning_working[[#This Row],[date]]="","Missing","Available")</f>
        <v>Available</v>
      </c>
    </row>
    <row r="6312" spans="1:12" x14ac:dyDescent="0.35">
      <c r="A6312" s="1" t="s">
        <v>6355</v>
      </c>
      <c r="B6312" s="1" t="s">
        <v>109</v>
      </c>
      <c r="C6312" s="3">
        <v>44390</v>
      </c>
      <c r="D6312" s="1" t="s">
        <v>14</v>
      </c>
      <c r="E6312" s="1" t="s">
        <v>31</v>
      </c>
      <c r="F6312" s="1">
        <v>72176</v>
      </c>
      <c r="G6312" s="1" t="s">
        <v>64</v>
      </c>
      <c r="H6312" s="1" t="s">
        <v>133</v>
      </c>
      <c r="I6312" s="1" t="s">
        <v>49</v>
      </c>
      <c r="J6312" s="1" t="str" cm="1">
        <f t="array" ref="J6312">_xlfn.IFS(F6312="","missing",F6312&lt;0,"negative",F6312=0,"zero",AND(F6312&gt;=99999,MOD(F6312,9)=0),"99999 placeholder",AND(F6312&gt;$O$5,D6312="Expense"),"Expense outlier",AND(F6312&gt;$P$5,D6312="Income"),"Income outlier",TRUE,"valid")</f>
        <v>valid</v>
      </c>
      <c r="K6312" s="1" t="str">
        <f>_xlfn.XLOOKUP(I6312,[1]category_mapping!$F$2:$F$19,[1]category_mapping!$G$2:$G$19,E6312)</f>
        <v>freelance</v>
      </c>
      <c r="L6312" s="1" t="str">
        <f>IF(cleaning_working[[#This Row],[date]]="","Missing","Available")</f>
        <v>Available</v>
      </c>
    </row>
    <row r="6313" spans="1:12" x14ac:dyDescent="0.35">
      <c r="A6313" s="1" t="s">
        <v>6356</v>
      </c>
      <c r="B6313" s="1" t="s">
        <v>277</v>
      </c>
      <c r="C6313" s="3">
        <v>44779</v>
      </c>
      <c r="D6313" s="1" t="s">
        <v>14</v>
      </c>
      <c r="E6313" s="1" t="s">
        <v>70</v>
      </c>
      <c r="F6313" s="1">
        <v>12368</v>
      </c>
      <c r="G6313" s="1" t="s">
        <v>64</v>
      </c>
      <c r="H6313" s="1" t="s">
        <v>25</v>
      </c>
      <c r="I6313" s="1" t="s">
        <v>49</v>
      </c>
      <c r="J6313" s="1" t="str" cm="1">
        <f t="array" ref="J6313">_xlfn.IFS(F6313="","missing",F6313&lt;0,"negative",F6313=0,"zero",AND(F6313&gt;=99999,MOD(F6313,9)=0),"99999 placeholder",AND(F6313&gt;$O$5,D6313="Expense"),"Expense outlier",AND(F6313&gt;$P$5,D6313="Income"),"Income outlier",TRUE,"valid")</f>
        <v>valid</v>
      </c>
      <c r="K6313" s="1" t="str">
        <f>_xlfn.XLOOKUP(I6313,[1]category_mapping!$F$2:$F$19,[1]category_mapping!$G$2:$G$19,E6313)</f>
        <v>others</v>
      </c>
      <c r="L6313" s="1" t="str">
        <f>IF(cleaning_working[[#This Row],[date]]="","Missing","Available")</f>
        <v>Available</v>
      </c>
    </row>
    <row r="6314" spans="1:12" x14ac:dyDescent="0.35">
      <c r="A6314" s="1" t="s">
        <v>6357</v>
      </c>
      <c r="B6314" s="1" t="s">
        <v>77</v>
      </c>
      <c r="C6314" s="3">
        <v>45562</v>
      </c>
      <c r="D6314" s="1" t="s">
        <v>13</v>
      </c>
      <c r="E6314" s="1" t="s">
        <v>63</v>
      </c>
      <c r="F6314" s="1">
        <v>3573</v>
      </c>
      <c r="G6314" s="1" t="s">
        <v>40</v>
      </c>
      <c r="H6314" s="1" t="s">
        <v>19</v>
      </c>
      <c r="I6314" s="1" t="s">
        <v>53</v>
      </c>
      <c r="J6314" s="1" t="str" cm="1">
        <f t="array" ref="J6314">_xlfn.IFS(F6314="","missing",F6314&lt;0,"negative",F6314=0,"zero",AND(F6314&gt;=99999,MOD(F6314,9)=0),"99999 placeholder",AND(F6314&gt;$O$5,D6314="Expense"),"Expense outlier",AND(F6314&gt;$P$5,D6314="Income"),"Income outlier",TRUE,"valid")</f>
        <v>valid</v>
      </c>
      <c r="K6314" s="1" t="str">
        <f>_xlfn.XLOOKUP(I6314,[1]category_mapping!$F$2:$F$19,[1]category_mapping!$G$2:$G$19,E6314)</f>
        <v>travel</v>
      </c>
      <c r="L6314" s="1" t="str">
        <f>IF(cleaning_working[[#This Row],[date]]="","Missing","Available")</f>
        <v>Available</v>
      </c>
    </row>
    <row r="6315" spans="1:12" x14ac:dyDescent="0.35">
      <c r="A6315" s="1" t="s">
        <v>6358</v>
      </c>
      <c r="B6315" s="1" t="s">
        <v>166</v>
      </c>
      <c r="C6315" s="3">
        <v>45539</v>
      </c>
      <c r="D6315" s="1" t="s">
        <v>13</v>
      </c>
      <c r="E6315" s="1" t="s">
        <v>39</v>
      </c>
      <c r="F6315" s="1">
        <v>2799</v>
      </c>
      <c r="G6315" s="1" t="s">
        <v>18</v>
      </c>
      <c r="H6315" s="1" t="s">
        <v>25</v>
      </c>
      <c r="I6315" s="1" t="s">
        <v>53</v>
      </c>
      <c r="J6315" s="1" t="str" cm="1">
        <f t="array" ref="J6315">_xlfn.IFS(F6315="","missing",F6315&lt;0,"negative",F6315=0,"zero",AND(F6315&gt;=99999,MOD(F6315,9)=0),"99999 placeholder",AND(F6315&gt;$O$5,D6315="Expense"),"Expense outlier",AND(F6315&gt;$P$5,D6315="Income"),"Income outlier",TRUE,"valid")</f>
        <v>valid</v>
      </c>
      <c r="K6315" s="1" t="str">
        <f>_xlfn.XLOOKUP(I6315,[1]category_mapping!$F$2:$F$19,[1]category_mapping!$G$2:$G$19,E6315)</f>
        <v>travel</v>
      </c>
      <c r="L6315" s="1" t="str">
        <f>IF(cleaning_working[[#This Row],[date]]="","Missing","Available")</f>
        <v>Available</v>
      </c>
    </row>
    <row r="6316" spans="1:12" x14ac:dyDescent="0.35">
      <c r="A6316" s="1" t="s">
        <v>6359</v>
      </c>
      <c r="B6316" s="1" t="s">
        <v>323</v>
      </c>
      <c r="C6316" s="3">
        <v>44973</v>
      </c>
      <c r="D6316" s="1" t="s">
        <v>13</v>
      </c>
      <c r="E6316" s="1" t="s">
        <v>46</v>
      </c>
      <c r="F6316" s="1">
        <v>8735</v>
      </c>
      <c r="G6316" s="1" t="s">
        <v>64</v>
      </c>
      <c r="H6316" s="1" t="s">
        <v>86</v>
      </c>
      <c r="J6316" s="1" t="str" cm="1">
        <f t="array" ref="J6316">_xlfn.IFS(F6316="","missing",F6316&lt;0,"negative",F6316=0,"zero",AND(F6316&gt;=99999,MOD(F6316,9)=0),"99999 placeholder",AND(F6316&gt;$O$5,D6316="Expense"),"Expense outlier",AND(F6316&gt;$P$5,D6316="Income"),"Income outlier",TRUE,"valid")</f>
        <v>valid</v>
      </c>
      <c r="K6316" s="1" t="str">
        <f>_xlfn.XLOOKUP(I6316,[1]category_mapping!$F$2:$F$19,[1]category_mapping!$G$2:$G$19,E6316)</f>
        <v>N/A</v>
      </c>
      <c r="L6316" s="1" t="str">
        <f>IF(cleaning_working[[#This Row],[date]]="","Missing","Available")</f>
        <v>Available</v>
      </c>
    </row>
    <row r="6317" spans="1:12" x14ac:dyDescent="0.35">
      <c r="A6317" s="1" t="s">
        <v>5413</v>
      </c>
      <c r="B6317" s="1" t="s">
        <v>136</v>
      </c>
      <c r="C6317" s="3">
        <v>45426</v>
      </c>
      <c r="D6317" s="1" t="s">
        <v>13</v>
      </c>
      <c r="E6317" s="1" t="s">
        <v>24</v>
      </c>
      <c r="F6317" s="1">
        <v>2346</v>
      </c>
      <c r="G6317" s="1" t="s">
        <v>32</v>
      </c>
      <c r="H6317" s="1" t="s">
        <v>25</v>
      </c>
      <c r="I6317" s="1" t="s">
        <v>87</v>
      </c>
      <c r="J6317" s="1" t="str" cm="1">
        <f t="array" ref="J6317">_xlfn.IFS(F6317="","missing",F6317&lt;0,"negative",F6317=0,"zero",AND(F6317&gt;=99999,MOD(F6317,9)=0),"99999 placeholder",AND(F6317&gt;$O$5,D6317="Expense"),"Expense outlier",AND(F6317&gt;$P$5,D6317="Income"),"Income outlier",TRUE,"valid")</f>
        <v>valid</v>
      </c>
      <c r="K6317" s="1" t="str">
        <f>_xlfn.XLOOKUP(I6317,[1]category_mapping!$F$2:$F$19,[1]category_mapping!$G$2:$G$19,E6317)</f>
        <v>rent</v>
      </c>
      <c r="L6317" s="1" t="str">
        <f>IF(cleaning_working[[#This Row],[date]]="","Missing","Available")</f>
        <v>Available</v>
      </c>
    </row>
    <row r="6318" spans="1:12" x14ac:dyDescent="0.35">
      <c r="A6318" s="1" t="s">
        <v>6360</v>
      </c>
      <c r="B6318" s="1" t="s">
        <v>336</v>
      </c>
      <c r="C6318" s="3">
        <v>45617</v>
      </c>
      <c r="D6318" s="1" t="s">
        <v>13</v>
      </c>
      <c r="E6318" s="1" t="s">
        <v>63</v>
      </c>
      <c r="F6318" s="1">
        <v>510</v>
      </c>
      <c r="G6318" s="1" t="s">
        <v>64</v>
      </c>
      <c r="H6318" s="1" t="s">
        <v>83</v>
      </c>
      <c r="I6318" s="1" t="s">
        <v>162</v>
      </c>
      <c r="J6318" s="1" t="str" cm="1">
        <f t="array" ref="J6318">_xlfn.IFS(F6318="","missing",F6318&lt;0,"negative",F6318=0,"zero",AND(F6318&gt;=99999,MOD(F6318,9)=0),"99999 placeholder",AND(F6318&gt;$O$5,D6318="Expense"),"Expense outlier",AND(F6318&gt;$P$5,D6318="Income"),"Income outlier",TRUE,"valid")</f>
        <v>valid</v>
      </c>
      <c r="K6318" s="1" t="str">
        <f>_xlfn.XLOOKUP(I6318,[1]category_mapping!$F$2:$F$19,[1]category_mapping!$G$2:$G$19,E6318)</f>
        <v>utilities</v>
      </c>
      <c r="L6318" s="1" t="str">
        <f>IF(cleaning_working[[#This Row],[date]]="","Missing","Available")</f>
        <v>Available</v>
      </c>
    </row>
    <row r="6319" spans="1:12" x14ac:dyDescent="0.35">
      <c r="A6319" s="1" t="s">
        <v>6361</v>
      </c>
      <c r="B6319" s="1" t="s">
        <v>75</v>
      </c>
      <c r="C6319" s="3">
        <v>45308</v>
      </c>
      <c r="D6319" s="1" t="s">
        <v>13</v>
      </c>
      <c r="E6319" s="1" t="s">
        <v>24</v>
      </c>
      <c r="F6319" s="1">
        <v>5130</v>
      </c>
      <c r="G6319" s="1" t="s">
        <v>32</v>
      </c>
      <c r="H6319" s="1" t="s">
        <v>159</v>
      </c>
      <c r="I6319" s="1" t="s">
        <v>87</v>
      </c>
      <c r="J6319" s="1" t="str" cm="1">
        <f t="array" ref="J6319">_xlfn.IFS(F6319="","missing",F6319&lt;0,"negative",F6319=0,"zero",AND(F6319&gt;=99999,MOD(F6319,9)=0),"99999 placeholder",AND(F6319&gt;$O$5,D6319="Expense"),"Expense outlier",AND(F6319&gt;$P$5,D6319="Income"),"Income outlier",TRUE,"valid")</f>
        <v>valid</v>
      </c>
      <c r="K6319" s="1" t="str">
        <f>_xlfn.XLOOKUP(I6319,[1]category_mapping!$F$2:$F$19,[1]category_mapping!$G$2:$G$19,E6319)</f>
        <v>rent</v>
      </c>
      <c r="L6319" s="1" t="str">
        <f>IF(cleaning_working[[#This Row],[date]]="","Missing","Available")</f>
        <v>Available</v>
      </c>
    </row>
    <row r="6320" spans="1:12" x14ac:dyDescent="0.35">
      <c r="A6320" s="1" t="s">
        <v>6362</v>
      </c>
      <c r="B6320" s="1" t="s">
        <v>233</v>
      </c>
      <c r="C6320" s="3">
        <v>44982</v>
      </c>
      <c r="D6320" s="1" t="s">
        <v>13</v>
      </c>
      <c r="E6320" s="1" t="s">
        <v>24</v>
      </c>
      <c r="F6320" s="1">
        <v>481</v>
      </c>
      <c r="G6320" s="1" t="s">
        <v>32</v>
      </c>
      <c r="H6320" s="1" t="s">
        <v>25</v>
      </c>
      <c r="I6320" s="1" t="s">
        <v>128</v>
      </c>
      <c r="J6320" s="1" t="str" cm="1">
        <f t="array" ref="J6320">_xlfn.IFS(F6320="","missing",F6320&lt;0,"negative",F6320=0,"zero",AND(F6320&gt;=99999,MOD(F6320,9)=0),"99999 placeholder",AND(F6320&gt;$O$5,D6320="Expense"),"Expense outlier",AND(F6320&gt;$P$5,D6320="Income"),"Income outlier",TRUE,"valid")</f>
        <v>valid</v>
      </c>
      <c r="K6320" s="1" t="str">
        <f>_xlfn.XLOOKUP(I6320,[1]category_mapping!$F$2:$F$19,[1]category_mapping!$G$2:$G$19,E6320)</f>
        <v>utilities</v>
      </c>
      <c r="L6320" s="1" t="str">
        <f>IF(cleaning_working[[#This Row],[date]]="","Missing","Available")</f>
        <v>Available</v>
      </c>
    </row>
    <row r="6321" spans="1:12" x14ac:dyDescent="0.35">
      <c r="A6321" s="1" t="s">
        <v>6363</v>
      </c>
      <c r="B6321" s="1" t="s">
        <v>106</v>
      </c>
      <c r="C6321" s="3">
        <v>44622</v>
      </c>
      <c r="D6321" s="1" t="s">
        <v>13</v>
      </c>
      <c r="E6321" s="1" t="s">
        <v>39</v>
      </c>
      <c r="F6321" s="1">
        <v>3915</v>
      </c>
      <c r="G6321" s="1" t="s">
        <v>64</v>
      </c>
      <c r="H6321" s="1" t="s">
        <v>19</v>
      </c>
      <c r="I6321" s="1" t="s">
        <v>49</v>
      </c>
      <c r="J6321" s="1" t="str" cm="1">
        <f t="array" ref="J6321">_xlfn.IFS(F6321="","missing",F6321&lt;0,"negative",F6321=0,"zero",AND(F6321&gt;=99999,MOD(F6321,9)=0),"99999 placeholder",AND(F6321&gt;$O$5,D6321="Expense"),"Expense outlier",AND(F6321&gt;$P$5,D6321="Income"),"Income outlier",TRUE,"valid")</f>
        <v>valid</v>
      </c>
      <c r="K6321" s="1" t="str">
        <f>_xlfn.XLOOKUP(I6321,[1]category_mapping!$F$2:$F$19,[1]category_mapping!$G$2:$G$19,E6321)</f>
        <v>food</v>
      </c>
      <c r="L6321" s="1" t="str">
        <f>IF(cleaning_working[[#This Row],[date]]="","Missing","Available")</f>
        <v>Available</v>
      </c>
    </row>
    <row r="6322" spans="1:12" x14ac:dyDescent="0.35">
      <c r="A6322" s="1" t="s">
        <v>6364</v>
      </c>
      <c r="B6322" s="1" t="s">
        <v>182</v>
      </c>
      <c r="C6322" s="3">
        <v>45597</v>
      </c>
      <c r="D6322" s="1" t="s">
        <v>13</v>
      </c>
      <c r="E6322" s="1" t="s">
        <v>104</v>
      </c>
      <c r="F6322" s="1">
        <v>714</v>
      </c>
      <c r="G6322" s="1" t="s">
        <v>18</v>
      </c>
      <c r="H6322" s="1" t="s">
        <v>33</v>
      </c>
      <c r="I6322" s="1" t="s">
        <v>123</v>
      </c>
      <c r="J6322" s="1" t="str" cm="1">
        <f t="array" ref="J6322">_xlfn.IFS(F6322="","missing",F6322&lt;0,"negative",F6322=0,"zero",AND(F6322&gt;=99999,MOD(F6322,9)=0),"99999 placeholder",AND(F6322&gt;$O$5,D6322="Expense"),"Expense outlier",AND(F6322&gt;$P$5,D6322="Income"),"Income outlier",TRUE,"valid")</f>
        <v>valid</v>
      </c>
      <c r="K6322" s="1" t="str">
        <f>_xlfn.XLOOKUP(I6322,[1]category_mapping!$F$2:$F$19,[1]category_mapping!$G$2:$G$19,E6322)</f>
        <v>health</v>
      </c>
      <c r="L6322" s="1" t="str">
        <f>IF(cleaning_working[[#This Row],[date]]="","Missing","Available")</f>
        <v>Available</v>
      </c>
    </row>
    <row r="6323" spans="1:12" x14ac:dyDescent="0.35">
      <c r="A6323" s="1" t="s">
        <v>6365</v>
      </c>
      <c r="B6323" s="1" t="s">
        <v>109</v>
      </c>
      <c r="C6323" s="3">
        <v>44364</v>
      </c>
      <c r="D6323" s="1" t="s">
        <v>13</v>
      </c>
      <c r="E6323" s="1" t="s">
        <v>24</v>
      </c>
      <c r="F6323" s="1">
        <v>5160</v>
      </c>
      <c r="G6323" s="1" t="s">
        <v>32</v>
      </c>
      <c r="H6323" s="1" t="s">
        <v>107</v>
      </c>
      <c r="J6323" s="1" t="str" cm="1">
        <f t="array" ref="J6323">_xlfn.IFS(F6323="","missing",F6323&lt;0,"negative",F6323=0,"zero",AND(F6323&gt;=99999,MOD(F6323,9)=0),"99999 placeholder",AND(F6323&gt;$O$5,D6323="Expense"),"Expense outlier",AND(F6323&gt;$P$5,D6323="Income"),"Income outlier",TRUE,"valid")</f>
        <v>valid</v>
      </c>
      <c r="K6323" s="1" t="str">
        <f>_xlfn.XLOOKUP(I6323,[1]category_mapping!$F$2:$F$19,[1]category_mapping!$G$2:$G$19,E6323)</f>
        <v>rent</v>
      </c>
      <c r="L6323" s="1" t="str">
        <f>IF(cleaning_working[[#This Row],[date]]="","Missing","Available")</f>
        <v>Available</v>
      </c>
    </row>
    <row r="6324" spans="1:12" x14ac:dyDescent="0.35">
      <c r="A6324" s="1" t="s">
        <v>6366</v>
      </c>
      <c r="B6324" s="1" t="s">
        <v>95</v>
      </c>
      <c r="C6324" s="3">
        <v>45581</v>
      </c>
      <c r="D6324" s="1" t="s">
        <v>13</v>
      </c>
      <c r="E6324" s="1" t="s">
        <v>45</v>
      </c>
      <c r="F6324" s="1">
        <v>5589</v>
      </c>
      <c r="G6324" s="1" t="s">
        <v>18</v>
      </c>
      <c r="H6324" s="1" t="s">
        <v>33</v>
      </c>
      <c r="J6324" s="1" t="str" cm="1">
        <f t="array" ref="J6324">_xlfn.IFS(F6324="","missing",F6324&lt;0,"negative",F6324=0,"zero",AND(F6324&gt;=99999,MOD(F6324,9)=0),"99999 placeholder",AND(F6324&gt;$O$5,D6324="Expense"),"Expense outlier",AND(F6324&gt;$P$5,D6324="Income"),"Income outlier",TRUE,"valid")</f>
        <v>valid</v>
      </c>
      <c r="K6324" s="1" t="str">
        <f>_xlfn.XLOOKUP(I6324,[1]category_mapping!$F$2:$F$19,[1]category_mapping!$G$2:$G$19,E6324)</f>
        <v>entertainment</v>
      </c>
      <c r="L6324" s="1" t="str">
        <f>IF(cleaning_working[[#This Row],[date]]="","Missing","Available")</f>
        <v>Available</v>
      </c>
    </row>
    <row r="6325" spans="1:12" x14ac:dyDescent="0.35">
      <c r="A6325" s="1" t="s">
        <v>6367</v>
      </c>
      <c r="B6325" s="1" t="s">
        <v>150</v>
      </c>
      <c r="C6325" s="3">
        <v>45302</v>
      </c>
      <c r="D6325" s="1" t="s">
        <v>13</v>
      </c>
      <c r="E6325" s="1" t="s">
        <v>104</v>
      </c>
      <c r="F6325" s="1">
        <v>7688</v>
      </c>
      <c r="G6325" s="1" t="s">
        <v>32</v>
      </c>
      <c r="H6325" s="1" t="s">
        <v>26</v>
      </c>
      <c r="I6325" s="1" t="s">
        <v>53</v>
      </c>
      <c r="J6325" s="1" t="str" cm="1">
        <f t="array" ref="J6325">_xlfn.IFS(F6325="","missing",F6325&lt;0,"negative",F6325=0,"zero",AND(F6325&gt;=99999,MOD(F6325,9)=0),"99999 placeholder",AND(F6325&gt;$O$5,D6325="Expense"),"Expense outlier",AND(F6325&gt;$P$5,D6325="Income"),"Income outlier",TRUE,"valid")</f>
        <v>valid</v>
      </c>
      <c r="K6325" s="1" t="str">
        <f>_xlfn.XLOOKUP(I6325,[1]category_mapping!$F$2:$F$19,[1]category_mapping!$G$2:$G$19,E6325)</f>
        <v>travel</v>
      </c>
      <c r="L6325" s="1" t="str">
        <f>IF(cleaning_working[[#This Row],[date]]="","Missing","Available")</f>
        <v>Available</v>
      </c>
    </row>
    <row r="6326" spans="1:12" x14ac:dyDescent="0.35">
      <c r="A6326" s="1" t="s">
        <v>6368</v>
      </c>
      <c r="B6326" s="1" t="s">
        <v>420</v>
      </c>
      <c r="C6326" s="3">
        <v>45488</v>
      </c>
      <c r="D6326" s="1" t="s">
        <v>13</v>
      </c>
      <c r="E6326" s="1" t="s">
        <v>46</v>
      </c>
      <c r="F6326" s="1">
        <v>6214</v>
      </c>
      <c r="G6326" s="1" t="s">
        <v>40</v>
      </c>
      <c r="H6326" s="1" t="s">
        <v>25</v>
      </c>
      <c r="I6326" s="1" t="s">
        <v>66</v>
      </c>
      <c r="J6326" s="1" t="str" cm="1">
        <f t="array" ref="J6326">_xlfn.IFS(F6326="","missing",F6326&lt;0,"negative",F6326=0,"zero",AND(F6326&gt;=99999,MOD(F6326,9)=0),"99999 placeholder",AND(F6326&gt;$O$5,D6326="Expense"),"Expense outlier",AND(F6326&gt;$P$5,D6326="Income"),"Income outlier",TRUE,"valid")</f>
        <v>valid</v>
      </c>
      <c r="K6326" s="1" t="str">
        <f>_xlfn.XLOOKUP(I6326,[1]category_mapping!$F$2:$F$19,[1]category_mapping!$G$2:$G$19,E6326)</f>
        <v>food</v>
      </c>
      <c r="L6326" s="1" t="str">
        <f>IF(cleaning_working[[#This Row],[date]]="","Missing","Available")</f>
        <v>Available</v>
      </c>
    </row>
    <row r="6327" spans="1:12" x14ac:dyDescent="0.35">
      <c r="A6327" s="1" t="s">
        <v>6369</v>
      </c>
      <c r="B6327" s="1" t="s">
        <v>139</v>
      </c>
      <c r="C6327" s="3">
        <v>44569</v>
      </c>
      <c r="D6327" s="1" t="s">
        <v>13</v>
      </c>
      <c r="E6327" s="1" t="s">
        <v>176</v>
      </c>
      <c r="F6327" s="1">
        <v>7524</v>
      </c>
      <c r="G6327" s="1" t="s">
        <v>40</v>
      </c>
      <c r="H6327" s="1" t="s">
        <v>86</v>
      </c>
      <c r="I6327" s="1" t="s">
        <v>66</v>
      </c>
      <c r="J6327" s="1" t="str" cm="1">
        <f t="array" ref="J6327">_xlfn.IFS(F6327="","missing",F6327&lt;0,"negative",F6327=0,"zero",AND(F6327&gt;=99999,MOD(F6327,9)=0),"99999 placeholder",AND(F6327&gt;$O$5,D6327="Expense"),"Expense outlier",AND(F6327&gt;$P$5,D6327="Income"),"Income outlier",TRUE,"valid")</f>
        <v>valid</v>
      </c>
      <c r="K6327" s="1" t="str">
        <f>_xlfn.XLOOKUP(I6327,[1]category_mapping!$F$2:$F$19,[1]category_mapping!$G$2:$G$19,E6327)</f>
        <v>food</v>
      </c>
      <c r="L6327" s="1" t="str">
        <f>IF(cleaning_working[[#This Row],[date]]="","Missing","Available")</f>
        <v>Available</v>
      </c>
    </row>
    <row r="6328" spans="1:12" x14ac:dyDescent="0.35">
      <c r="A6328" s="1" t="s">
        <v>6370</v>
      </c>
      <c r="B6328" s="1" t="s">
        <v>243</v>
      </c>
      <c r="C6328" s="3">
        <v>44988</v>
      </c>
      <c r="D6328" s="1" t="s">
        <v>14</v>
      </c>
      <c r="E6328" s="1" t="s">
        <v>215</v>
      </c>
      <c r="F6328" s="1">
        <v>13881</v>
      </c>
      <c r="G6328" s="1" t="s">
        <v>32</v>
      </c>
      <c r="H6328" s="1" t="s">
        <v>86</v>
      </c>
      <c r="I6328" s="1" t="s">
        <v>128</v>
      </c>
      <c r="J6328" s="1" t="str" cm="1">
        <f t="array" ref="J6328">_xlfn.IFS(F6328="","missing",F6328&lt;0,"negative",F6328=0,"zero",AND(F6328&gt;=99999,MOD(F6328,9)=0),"99999 placeholder",AND(F6328&gt;$O$5,D6328="Expense"),"Expense outlier",AND(F6328&gt;$P$5,D6328="Income"),"Income outlier",TRUE,"valid")</f>
        <v>valid</v>
      </c>
      <c r="K6328" s="1" t="str">
        <f>_xlfn.XLOOKUP(I6328,[1]category_mapping!$F$2:$F$19,[1]category_mapping!$G$2:$G$19,E6328)</f>
        <v>utilities</v>
      </c>
      <c r="L6328" s="1" t="str">
        <f>IF(cleaning_working[[#This Row],[date]]="","Missing","Available")</f>
        <v>Available</v>
      </c>
    </row>
    <row r="6329" spans="1:12" x14ac:dyDescent="0.35">
      <c r="A6329" s="1" t="s">
        <v>6371</v>
      </c>
      <c r="B6329" s="1" t="s">
        <v>353</v>
      </c>
      <c r="C6329" s="3">
        <v>44617</v>
      </c>
      <c r="D6329" s="1" t="s">
        <v>13</v>
      </c>
      <c r="E6329" s="1" t="s">
        <v>104</v>
      </c>
      <c r="F6329" s="1">
        <v>6273</v>
      </c>
      <c r="G6329" s="1" t="s">
        <v>18</v>
      </c>
      <c r="H6329" s="1" t="s">
        <v>83</v>
      </c>
      <c r="I6329" s="1" t="s">
        <v>137</v>
      </c>
      <c r="J6329" s="1" t="str" cm="1">
        <f t="array" ref="J6329">_xlfn.IFS(F6329="","missing",F6329&lt;0,"negative",F6329=0,"zero",AND(F6329&gt;=99999,MOD(F6329,9)=0),"99999 placeholder",AND(F6329&gt;$O$5,D6329="Expense"),"Expense outlier",AND(F6329&gt;$P$5,D6329="Income"),"Income outlier",TRUE,"valid")</f>
        <v>valid</v>
      </c>
      <c r="K6329" s="1" t="str">
        <f>_xlfn.XLOOKUP(I6329,[1]category_mapping!$F$2:$F$19,[1]category_mapping!$G$2:$G$19,E6329)</f>
        <v>travel</v>
      </c>
      <c r="L6329" s="1" t="str">
        <f>IF(cleaning_working[[#This Row],[date]]="","Missing","Available")</f>
        <v>Available</v>
      </c>
    </row>
    <row r="6330" spans="1:12" x14ac:dyDescent="0.35">
      <c r="A6330" s="1" t="s">
        <v>6372</v>
      </c>
      <c r="B6330" s="1" t="s">
        <v>79</v>
      </c>
      <c r="C6330" s="3">
        <v>45120</v>
      </c>
      <c r="D6330" s="1" t="s">
        <v>13</v>
      </c>
      <c r="E6330" s="1" t="s">
        <v>70</v>
      </c>
      <c r="F6330" s="1">
        <v>9888</v>
      </c>
      <c r="G6330" s="1" t="s">
        <v>32</v>
      </c>
      <c r="H6330" s="1" t="s">
        <v>33</v>
      </c>
      <c r="I6330" s="1" t="s">
        <v>46</v>
      </c>
      <c r="J6330" s="1" t="str" cm="1">
        <f t="array" ref="J6330">_xlfn.IFS(F6330="","missing",F6330&lt;0,"negative",F6330=0,"zero",AND(F6330&gt;=99999,MOD(F6330,9)=0),"99999 placeholder",AND(F6330&gt;$O$5,D6330="Expense"),"Expense outlier",AND(F6330&gt;$P$5,D6330="Income"),"Income outlier",TRUE,"valid")</f>
        <v>valid</v>
      </c>
      <c r="K6330" s="1" t="str">
        <f>_xlfn.XLOOKUP(I6330,[1]category_mapping!$F$2:$F$19,[1]category_mapping!$G$2:$G$19,E6330)</f>
        <v>others</v>
      </c>
      <c r="L6330" s="1" t="str">
        <f>IF(cleaning_working[[#This Row],[date]]="","Missing","Available")</f>
        <v>Available</v>
      </c>
    </row>
    <row r="6331" spans="1:12" x14ac:dyDescent="0.35">
      <c r="A6331" s="1" t="s">
        <v>6373</v>
      </c>
      <c r="B6331" s="1" t="s">
        <v>89</v>
      </c>
      <c r="C6331" s="3">
        <v>45164</v>
      </c>
      <c r="D6331" s="1" t="s">
        <v>13</v>
      </c>
      <c r="E6331" s="1" t="s">
        <v>39</v>
      </c>
      <c r="F6331" s="1">
        <v>622</v>
      </c>
      <c r="G6331" s="1" t="s">
        <v>64</v>
      </c>
      <c r="H6331" s="1" t="s">
        <v>52</v>
      </c>
      <c r="J6331" s="1" t="str" cm="1">
        <f t="array" ref="J6331">_xlfn.IFS(F6331="","missing",F6331&lt;0,"negative",F6331=0,"zero",AND(F6331&gt;=99999,MOD(F6331,9)=0),"99999 placeholder",AND(F6331&gt;$O$5,D6331="Expense"),"Expense outlier",AND(F6331&gt;$P$5,D6331="Income"),"Income outlier",TRUE,"valid")</f>
        <v>valid</v>
      </c>
      <c r="K6331" s="1" t="str">
        <f>_xlfn.XLOOKUP(I6331,[1]category_mapping!$F$2:$F$19,[1]category_mapping!$G$2:$G$19,E6331)</f>
        <v>food</v>
      </c>
      <c r="L6331" s="1" t="str">
        <f>IF(cleaning_working[[#This Row],[date]]="","Missing","Available")</f>
        <v>Available</v>
      </c>
    </row>
    <row r="6332" spans="1:12" x14ac:dyDescent="0.35">
      <c r="A6332" s="1" t="s">
        <v>6374</v>
      </c>
      <c r="B6332" s="1" t="s">
        <v>255</v>
      </c>
      <c r="C6332" s="3">
        <v>44528</v>
      </c>
      <c r="D6332" s="1" t="s">
        <v>13</v>
      </c>
      <c r="E6332" s="1" t="s">
        <v>24</v>
      </c>
      <c r="F6332" s="1">
        <v>4394</v>
      </c>
      <c r="G6332" s="1" t="s">
        <v>18</v>
      </c>
      <c r="H6332" s="1" t="s">
        <v>65</v>
      </c>
      <c r="I6332" s="1" t="s">
        <v>128</v>
      </c>
      <c r="J6332" s="1" t="str" cm="1">
        <f t="array" ref="J6332">_xlfn.IFS(F6332="","missing",F6332&lt;0,"negative",F6332=0,"zero",AND(F6332&gt;=99999,MOD(F6332,9)=0),"99999 placeholder",AND(F6332&gt;$O$5,D6332="Expense"),"Expense outlier",AND(F6332&gt;$P$5,D6332="Income"),"Income outlier",TRUE,"valid")</f>
        <v>valid</v>
      </c>
      <c r="K6332" s="1" t="str">
        <f>_xlfn.XLOOKUP(I6332,[1]category_mapping!$F$2:$F$19,[1]category_mapping!$G$2:$G$19,E6332)</f>
        <v>utilities</v>
      </c>
      <c r="L6332" s="1" t="str">
        <f>IF(cleaning_working[[#This Row],[date]]="","Missing","Available")</f>
        <v>Available</v>
      </c>
    </row>
    <row r="6333" spans="1:12" x14ac:dyDescent="0.35">
      <c r="A6333" s="1" t="s">
        <v>6375</v>
      </c>
      <c r="B6333" s="1" t="s">
        <v>782</v>
      </c>
      <c r="C6333" s="3">
        <v>45362</v>
      </c>
      <c r="D6333" s="1" t="s">
        <v>13</v>
      </c>
      <c r="E6333" s="1" t="s">
        <v>104</v>
      </c>
      <c r="F6333" s="1">
        <v>4551</v>
      </c>
      <c r="G6333" s="1" t="s">
        <v>40</v>
      </c>
      <c r="H6333" s="1" t="s">
        <v>26</v>
      </c>
      <c r="I6333" s="1" t="s">
        <v>49</v>
      </c>
      <c r="J6333" s="1" t="str" cm="1">
        <f t="array" ref="J6333">_xlfn.IFS(F6333="","missing",F6333&lt;0,"negative",F6333=0,"zero",AND(F6333&gt;=99999,MOD(F6333,9)=0),"99999 placeholder",AND(F6333&gt;$O$5,D6333="Expense"),"Expense outlier",AND(F6333&gt;$P$5,D6333="Income"),"Income outlier",TRUE,"valid")</f>
        <v>valid</v>
      </c>
      <c r="K6333" s="1" t="str">
        <f>_xlfn.XLOOKUP(I6333,[1]category_mapping!$F$2:$F$19,[1]category_mapping!$G$2:$G$19,E6333)</f>
        <v>health</v>
      </c>
      <c r="L6333" s="1" t="str">
        <f>IF(cleaning_working[[#This Row],[date]]="","Missing","Available")</f>
        <v>Available</v>
      </c>
    </row>
    <row r="6334" spans="1:12" x14ac:dyDescent="0.35">
      <c r="A6334" s="1" t="s">
        <v>6376</v>
      </c>
      <c r="B6334" s="1" t="s">
        <v>762</v>
      </c>
      <c r="C6334" s="3">
        <v>44535</v>
      </c>
      <c r="D6334" s="1" t="s">
        <v>13</v>
      </c>
      <c r="E6334" s="1" t="s">
        <v>96</v>
      </c>
      <c r="F6334" s="1">
        <v>6911</v>
      </c>
      <c r="G6334" s="1" t="s">
        <v>18</v>
      </c>
      <c r="H6334" s="1" t="s">
        <v>33</v>
      </c>
      <c r="I6334" s="1" t="s">
        <v>272</v>
      </c>
      <c r="J6334" s="1" t="str" cm="1">
        <f t="array" ref="J6334">_xlfn.IFS(F6334="","missing",F6334&lt;0,"negative",F6334=0,"zero",AND(F6334&gt;=99999,MOD(F6334,9)=0),"99999 placeholder",AND(F6334&gt;$O$5,D6334="Expense"),"Expense outlier",AND(F6334&gt;$P$5,D6334="Income"),"Income outlier",TRUE,"valid")</f>
        <v>valid</v>
      </c>
      <c r="K6334" s="1" t="str">
        <f>_xlfn.XLOOKUP(I6334,[1]category_mapping!$F$2:$F$19,[1]category_mapping!$G$2:$G$19,E6334)</f>
        <v>food</v>
      </c>
      <c r="L6334" s="1" t="str">
        <f>IF(cleaning_working[[#This Row],[date]]="","Missing","Available")</f>
        <v>Available</v>
      </c>
    </row>
    <row r="6335" spans="1:12" x14ac:dyDescent="0.35">
      <c r="A6335" s="1" t="s">
        <v>6377</v>
      </c>
      <c r="B6335" s="1" t="s">
        <v>428</v>
      </c>
      <c r="C6335" s="3">
        <v>44228</v>
      </c>
      <c r="D6335" s="1" t="s">
        <v>13</v>
      </c>
      <c r="E6335" s="1" t="s">
        <v>39</v>
      </c>
      <c r="F6335" s="1">
        <v>7782</v>
      </c>
      <c r="G6335" s="1" t="s">
        <v>18</v>
      </c>
      <c r="H6335" s="1" t="s">
        <v>65</v>
      </c>
      <c r="I6335" s="1" t="s">
        <v>134</v>
      </c>
      <c r="J6335" s="1" t="str" cm="1">
        <f t="array" ref="J6335">_xlfn.IFS(F6335="","missing",F6335&lt;0,"negative",F6335=0,"zero",AND(F6335&gt;=99999,MOD(F6335,9)=0),"99999 placeholder",AND(F6335&gt;$O$5,D6335="Expense"),"Expense outlier",AND(F6335&gt;$P$5,D6335="Income"),"Income outlier",TRUE,"valid")</f>
        <v>valid</v>
      </c>
      <c r="K6335" s="1" t="str">
        <f>_xlfn.XLOOKUP(I6335,[1]category_mapping!$F$2:$F$19,[1]category_mapping!$G$2:$G$19,E6335)</f>
        <v>education</v>
      </c>
      <c r="L6335" s="1" t="str">
        <f>IF(cleaning_working[[#This Row],[date]]="","Missing","Available")</f>
        <v>Available</v>
      </c>
    </row>
    <row r="6336" spans="1:12" x14ac:dyDescent="0.35">
      <c r="A6336" s="1" t="s">
        <v>6378</v>
      </c>
      <c r="B6336" s="1" t="s">
        <v>329</v>
      </c>
      <c r="C6336" s="3">
        <v>45494</v>
      </c>
      <c r="D6336" s="1" t="s">
        <v>13</v>
      </c>
      <c r="E6336" s="1" t="s">
        <v>17</v>
      </c>
      <c r="F6336" s="1">
        <v>1299</v>
      </c>
      <c r="G6336" s="1" t="s">
        <v>64</v>
      </c>
      <c r="H6336" s="1" t="s">
        <v>25</v>
      </c>
      <c r="I6336" s="1" t="s">
        <v>194</v>
      </c>
      <c r="J6336" s="1" t="str" cm="1">
        <f t="array" ref="J6336">_xlfn.IFS(F6336="","missing",F6336&lt;0,"negative",F6336=0,"zero",AND(F6336&gt;=99999,MOD(F6336,9)=0),"99999 placeholder",AND(F6336&gt;$O$5,D6336="Expense"),"Expense outlier",AND(F6336&gt;$P$5,D6336="Income"),"Income outlier",TRUE,"valid")</f>
        <v>valid</v>
      </c>
      <c r="K6336" s="1" t="str">
        <f>_xlfn.XLOOKUP(I6336,[1]category_mapping!$F$2:$F$19,[1]category_mapping!$G$2:$G$19,E6336)</f>
        <v>travel</v>
      </c>
      <c r="L6336" s="1" t="str">
        <f>IF(cleaning_working[[#This Row],[date]]="","Missing","Available")</f>
        <v>Available</v>
      </c>
    </row>
    <row r="6337" spans="1:12" x14ac:dyDescent="0.35">
      <c r="A6337" s="1" t="s">
        <v>6379</v>
      </c>
      <c r="B6337" s="1" t="s">
        <v>323</v>
      </c>
      <c r="C6337" s="3">
        <v>45094</v>
      </c>
      <c r="D6337" s="1" t="s">
        <v>13</v>
      </c>
      <c r="E6337" s="1" t="s">
        <v>39</v>
      </c>
      <c r="F6337" s="1">
        <v>462</v>
      </c>
      <c r="G6337" s="1" t="s">
        <v>64</v>
      </c>
      <c r="H6337" s="1" t="s">
        <v>159</v>
      </c>
      <c r="I6337" s="1" t="s">
        <v>87</v>
      </c>
      <c r="J6337" s="1" t="str" cm="1">
        <f t="array" ref="J6337">_xlfn.IFS(F6337="","missing",F6337&lt;0,"negative",F6337=0,"zero",AND(F6337&gt;=99999,MOD(F6337,9)=0),"99999 placeholder",AND(F6337&gt;$O$5,D6337="Expense"),"Expense outlier",AND(F6337&gt;$P$5,D6337="Income"),"Income outlier",TRUE,"valid")</f>
        <v>valid</v>
      </c>
      <c r="K6337" s="1" t="str">
        <f>_xlfn.XLOOKUP(I6337,[1]category_mapping!$F$2:$F$19,[1]category_mapping!$G$2:$G$19,E6337)</f>
        <v>food</v>
      </c>
      <c r="L6337" s="1" t="str">
        <f>IF(cleaning_working[[#This Row],[date]]="","Missing","Available")</f>
        <v>Available</v>
      </c>
    </row>
    <row r="6338" spans="1:12" x14ac:dyDescent="0.35">
      <c r="A6338" s="1" t="s">
        <v>6380</v>
      </c>
      <c r="B6338" s="1" t="s">
        <v>277</v>
      </c>
      <c r="C6338" s="3">
        <v>44208</v>
      </c>
      <c r="D6338" s="1" t="s">
        <v>13</v>
      </c>
      <c r="E6338" s="1" t="s">
        <v>45</v>
      </c>
      <c r="F6338" s="1">
        <v>4549</v>
      </c>
      <c r="G6338" s="1" t="s">
        <v>40</v>
      </c>
      <c r="H6338" s="1" t="s">
        <v>159</v>
      </c>
      <c r="I6338" s="1" t="s">
        <v>34</v>
      </c>
      <c r="J6338" s="1" t="str" cm="1">
        <f t="array" ref="J6338">_xlfn.IFS(F6338="","missing",F6338&lt;0,"negative",F6338=0,"zero",AND(F6338&gt;=99999,MOD(F6338,9)=0),"99999 placeholder",AND(F6338&gt;$O$5,D6338="Expense"),"Expense outlier",AND(F6338&gt;$P$5,D6338="Income"),"Income outlier",TRUE,"valid")</f>
        <v>valid</v>
      </c>
      <c r="K6338" s="1" t="str">
        <f>_xlfn.XLOOKUP(I6338,[1]category_mapping!$F$2:$F$19,[1]category_mapping!$G$2:$G$19,E6338)</f>
        <v>education</v>
      </c>
      <c r="L6338" s="1" t="str">
        <f>IF(cleaning_working[[#This Row],[date]]="","Missing","Available")</f>
        <v>Available</v>
      </c>
    </row>
    <row r="6339" spans="1:12" x14ac:dyDescent="0.35">
      <c r="A6339" s="1" t="s">
        <v>6381</v>
      </c>
      <c r="B6339" s="1" t="s">
        <v>111</v>
      </c>
      <c r="C6339" s="3">
        <v>45067</v>
      </c>
      <c r="D6339" s="1" t="s">
        <v>13</v>
      </c>
      <c r="E6339" s="1" t="s">
        <v>39</v>
      </c>
      <c r="F6339" s="1">
        <v>3249</v>
      </c>
      <c r="G6339" s="1" t="s">
        <v>32</v>
      </c>
      <c r="H6339" s="1" t="s">
        <v>52</v>
      </c>
      <c r="I6339" s="1" t="s">
        <v>58</v>
      </c>
      <c r="J6339" s="1" t="str" cm="1">
        <f t="array" ref="J6339">_xlfn.IFS(F6339="","missing",F6339&lt;0,"negative",F6339=0,"zero",AND(F6339&gt;=99999,MOD(F6339,9)=0),"99999 placeholder",AND(F6339&gt;$O$5,D6339="Expense"),"Expense outlier",AND(F6339&gt;$P$5,D6339="Income"),"Income outlier",TRUE,"valid")</f>
        <v>valid</v>
      </c>
      <c r="K6339" s="1" t="str">
        <f>_xlfn.XLOOKUP(I6339,[1]category_mapping!$F$2:$F$19,[1]category_mapping!$G$2:$G$19,E6339)</f>
        <v>food</v>
      </c>
      <c r="L6339" s="1" t="str">
        <f>IF(cleaning_working[[#This Row],[date]]="","Missing","Available")</f>
        <v>Available</v>
      </c>
    </row>
    <row r="6340" spans="1:12" x14ac:dyDescent="0.35">
      <c r="A6340" s="1" t="s">
        <v>6382</v>
      </c>
      <c r="B6340" s="1" t="s">
        <v>767</v>
      </c>
      <c r="C6340" s="3">
        <v>45111</v>
      </c>
      <c r="D6340" s="1" t="s">
        <v>13</v>
      </c>
      <c r="E6340" s="1" t="s">
        <v>24</v>
      </c>
      <c r="F6340" s="1">
        <v>34311</v>
      </c>
      <c r="G6340" s="1" t="s">
        <v>25</v>
      </c>
      <c r="H6340" s="1" t="s">
        <v>159</v>
      </c>
      <c r="I6340" s="1" t="s">
        <v>93</v>
      </c>
      <c r="J6340" s="1" t="str" cm="1">
        <f t="array" ref="J6340">_xlfn.IFS(F6340="","missing",F6340&lt;0,"negative",F6340=0,"zero",AND(F6340&gt;=99999,MOD(F6340,9)=0),"99999 placeholder",AND(F6340&gt;$O$5,D6340="Expense"),"Expense outlier",AND(F6340&gt;$P$5,D6340="Income"),"Income outlier",TRUE,"valid")</f>
        <v>Expense outlier</v>
      </c>
      <c r="K6340" s="1" t="str">
        <f>_xlfn.XLOOKUP(I6340,[1]category_mapping!$F$2:$F$19,[1]category_mapping!$G$2:$G$19,E6340)</f>
        <v>rent</v>
      </c>
      <c r="L6340" s="1" t="str">
        <f>IF(cleaning_working[[#This Row],[date]]="","Missing","Available")</f>
        <v>Available</v>
      </c>
    </row>
    <row r="6341" spans="1:12" x14ac:dyDescent="0.35">
      <c r="A6341" s="1" t="s">
        <v>6383</v>
      </c>
      <c r="B6341" s="1" t="s">
        <v>323</v>
      </c>
      <c r="C6341" s="3">
        <v>44475</v>
      </c>
      <c r="D6341" s="1" t="s">
        <v>13</v>
      </c>
      <c r="E6341" s="1" t="s">
        <v>63</v>
      </c>
      <c r="F6341" s="1">
        <v>5394</v>
      </c>
      <c r="G6341" s="1" t="s">
        <v>64</v>
      </c>
      <c r="H6341" s="1" t="s">
        <v>25</v>
      </c>
      <c r="I6341" s="1" t="s">
        <v>58</v>
      </c>
      <c r="J6341" s="1" t="str" cm="1">
        <f t="array" ref="J6341">_xlfn.IFS(F6341="","missing",F6341&lt;0,"negative",F6341=0,"zero",AND(F6341&gt;=99999,MOD(F6341,9)=0),"99999 placeholder",AND(F6341&gt;$O$5,D6341="Expense"),"Expense outlier",AND(F6341&gt;$P$5,D6341="Income"),"Income outlier",TRUE,"valid")</f>
        <v>valid</v>
      </c>
      <c r="K6341" s="1" t="str">
        <f>_xlfn.XLOOKUP(I6341,[1]category_mapping!$F$2:$F$19,[1]category_mapping!$G$2:$G$19,E6341)</f>
        <v>utilities</v>
      </c>
      <c r="L6341" s="1" t="str">
        <f>IF(cleaning_working[[#This Row],[date]]="","Missing","Available")</f>
        <v>Available</v>
      </c>
    </row>
    <row r="6342" spans="1:12" x14ac:dyDescent="0.35">
      <c r="A6342" s="1" t="s">
        <v>6384</v>
      </c>
      <c r="B6342" s="1" t="s">
        <v>311</v>
      </c>
      <c r="C6342" s="3">
        <v>45374</v>
      </c>
      <c r="D6342" s="1" t="s">
        <v>13</v>
      </c>
      <c r="E6342" s="1" t="s">
        <v>24</v>
      </c>
      <c r="F6342" s="1">
        <v>16181</v>
      </c>
      <c r="G6342" s="1" t="s">
        <v>32</v>
      </c>
      <c r="H6342" s="1" t="s">
        <v>65</v>
      </c>
      <c r="I6342" s="1" t="s">
        <v>272</v>
      </c>
      <c r="J6342" s="1" t="str" cm="1">
        <f t="array" ref="J6342">_xlfn.IFS(F6342="","missing",F6342&lt;0,"negative",F6342=0,"zero",AND(F6342&gt;=99999,MOD(F6342,9)=0),"99999 placeholder",AND(F6342&gt;$O$5,D6342="Expense"),"Expense outlier",AND(F6342&gt;$P$5,D6342="Income"),"Income outlier",TRUE,"valid")</f>
        <v>Expense outlier</v>
      </c>
      <c r="K6342" s="1" t="str">
        <f>_xlfn.XLOOKUP(I6342,[1]category_mapping!$F$2:$F$19,[1]category_mapping!$G$2:$G$19,E6342)</f>
        <v>food</v>
      </c>
      <c r="L6342" s="1" t="str">
        <f>IF(cleaning_working[[#This Row],[date]]="","Missing","Available")</f>
        <v>Available</v>
      </c>
    </row>
    <row r="6343" spans="1:12" x14ac:dyDescent="0.35">
      <c r="A6343" s="1" t="s">
        <v>6385</v>
      </c>
      <c r="B6343" s="1" t="s">
        <v>293</v>
      </c>
      <c r="C6343" s="3">
        <v>45009</v>
      </c>
      <c r="D6343" s="1" t="s">
        <v>13</v>
      </c>
      <c r="E6343" s="1" t="s">
        <v>39</v>
      </c>
      <c r="F6343" s="1">
        <v>4085</v>
      </c>
      <c r="G6343" s="1" t="s">
        <v>32</v>
      </c>
      <c r="H6343" s="1" t="s">
        <v>86</v>
      </c>
      <c r="I6343" s="1" t="s">
        <v>66</v>
      </c>
      <c r="J6343" s="1" t="str" cm="1">
        <f t="array" ref="J6343">_xlfn.IFS(F6343="","missing",F6343&lt;0,"negative",F6343=0,"zero",AND(F6343&gt;=99999,MOD(F6343,9)=0),"99999 placeholder",AND(F6343&gt;$O$5,D6343="Expense"),"Expense outlier",AND(F6343&gt;$P$5,D6343="Income"),"Income outlier",TRUE,"valid")</f>
        <v>valid</v>
      </c>
      <c r="K6343" s="1" t="str">
        <f>_xlfn.XLOOKUP(I6343,[1]category_mapping!$F$2:$F$19,[1]category_mapping!$G$2:$G$19,E6343)</f>
        <v>food</v>
      </c>
      <c r="L6343" s="1" t="str">
        <f>IF(cleaning_working[[#This Row],[date]]="","Missing","Available")</f>
        <v>Available</v>
      </c>
    </row>
    <row r="6344" spans="1:12" x14ac:dyDescent="0.35">
      <c r="A6344" s="1" t="s">
        <v>6386</v>
      </c>
      <c r="B6344" s="1" t="s">
        <v>402</v>
      </c>
      <c r="C6344" s="3">
        <v>45512</v>
      </c>
      <c r="D6344" s="1" t="s">
        <v>14</v>
      </c>
      <c r="E6344" s="1" t="s">
        <v>215</v>
      </c>
      <c r="F6344" s="1">
        <v>67139</v>
      </c>
      <c r="G6344" s="1" t="s">
        <v>18</v>
      </c>
      <c r="H6344" s="1" t="s">
        <v>107</v>
      </c>
      <c r="I6344" s="1" t="s">
        <v>97</v>
      </c>
      <c r="J6344" s="1" t="str" cm="1">
        <f t="array" ref="J6344">_xlfn.IFS(F6344="","missing",F6344&lt;0,"negative",F6344=0,"zero",AND(F6344&gt;=99999,MOD(F6344,9)=0),"99999 placeholder",AND(F6344&gt;$O$5,D6344="Expense"),"Expense outlier",AND(F6344&gt;$P$5,D6344="Income"),"Income outlier",TRUE,"valid")</f>
        <v>valid</v>
      </c>
      <c r="K6344" s="1" t="str">
        <f>_xlfn.XLOOKUP(I6344,[1]category_mapping!$F$2:$F$19,[1]category_mapping!$G$2:$G$19,E6344)</f>
        <v>health</v>
      </c>
      <c r="L6344" s="1" t="str">
        <f>IF(cleaning_working[[#This Row],[date]]="","Missing","Available")</f>
        <v>Available</v>
      </c>
    </row>
    <row r="6345" spans="1:12" x14ac:dyDescent="0.35">
      <c r="A6345" s="1" t="s">
        <v>6387</v>
      </c>
      <c r="B6345" s="1" t="s">
        <v>269</v>
      </c>
      <c r="C6345" s="3">
        <v>45646</v>
      </c>
      <c r="D6345" s="1" t="s">
        <v>13</v>
      </c>
      <c r="E6345" s="1" t="s">
        <v>39</v>
      </c>
      <c r="F6345" s="1">
        <v>1842</v>
      </c>
      <c r="G6345" s="1" t="s">
        <v>18</v>
      </c>
      <c r="H6345" s="1" t="s">
        <v>19</v>
      </c>
      <c r="I6345" s="1" t="s">
        <v>49</v>
      </c>
      <c r="J6345" s="1" t="str" cm="1">
        <f t="array" ref="J6345">_xlfn.IFS(F6345="","missing",F6345&lt;0,"negative",F6345=0,"zero",AND(F6345&gt;=99999,MOD(F6345,9)=0),"99999 placeholder",AND(F6345&gt;$O$5,D6345="Expense"),"Expense outlier",AND(F6345&gt;$P$5,D6345="Income"),"Income outlier",TRUE,"valid")</f>
        <v>valid</v>
      </c>
      <c r="K6345" s="1" t="str">
        <f>_xlfn.XLOOKUP(I6345,[1]category_mapping!$F$2:$F$19,[1]category_mapping!$G$2:$G$19,E6345)</f>
        <v>food</v>
      </c>
      <c r="L6345" s="1" t="str">
        <f>IF(cleaning_working[[#This Row],[date]]="","Missing","Available")</f>
        <v>Available</v>
      </c>
    </row>
    <row r="6346" spans="1:12" x14ac:dyDescent="0.35">
      <c r="A6346" s="1" t="s">
        <v>6388</v>
      </c>
      <c r="B6346" s="1" t="s">
        <v>317</v>
      </c>
      <c r="C6346" s="3">
        <v>45175</v>
      </c>
      <c r="D6346" s="1" t="s">
        <v>13</v>
      </c>
      <c r="E6346" s="1" t="s">
        <v>96</v>
      </c>
      <c r="F6346" s="1">
        <v>1593</v>
      </c>
      <c r="G6346" s="1" t="s">
        <v>32</v>
      </c>
      <c r="H6346" s="1" t="s">
        <v>25</v>
      </c>
      <c r="I6346" s="1" t="s">
        <v>194</v>
      </c>
      <c r="J6346" s="1" t="str" cm="1">
        <f t="array" ref="J6346">_xlfn.IFS(F6346="","missing",F6346&lt;0,"negative",F6346=0,"zero",AND(F6346&gt;=99999,MOD(F6346,9)=0),"99999 placeholder",AND(F6346&gt;$O$5,D6346="Expense"),"Expense outlier",AND(F6346&gt;$P$5,D6346="Income"),"Income outlier",TRUE,"valid")</f>
        <v>valid</v>
      </c>
      <c r="K6346" s="1" t="str">
        <f>_xlfn.XLOOKUP(I6346,[1]category_mapping!$F$2:$F$19,[1]category_mapping!$G$2:$G$19,E6346)</f>
        <v>travel</v>
      </c>
      <c r="L6346" s="1" t="str">
        <f>IF(cleaning_working[[#This Row],[date]]="","Missing","Available")</f>
        <v>Available</v>
      </c>
    </row>
    <row r="6347" spans="1:12" x14ac:dyDescent="0.35">
      <c r="A6347" s="1" t="s">
        <v>6389</v>
      </c>
      <c r="B6347" s="1" t="s">
        <v>144</v>
      </c>
      <c r="C6347" s="3">
        <v>45303</v>
      </c>
      <c r="D6347" s="1" t="s">
        <v>13</v>
      </c>
      <c r="E6347" s="1" t="s">
        <v>45</v>
      </c>
      <c r="F6347" s="1">
        <v>8945</v>
      </c>
      <c r="G6347" s="1" t="s">
        <v>64</v>
      </c>
      <c r="H6347" s="1" t="s">
        <v>52</v>
      </c>
      <c r="I6347" s="1" t="s">
        <v>66</v>
      </c>
      <c r="J6347" s="1" t="str" cm="1">
        <f t="array" ref="J6347">_xlfn.IFS(F6347="","missing",F6347&lt;0,"negative",F6347=0,"zero",AND(F6347&gt;=99999,MOD(F6347,9)=0),"99999 placeholder",AND(F6347&gt;$O$5,D6347="Expense"),"Expense outlier",AND(F6347&gt;$P$5,D6347="Income"),"Income outlier",TRUE,"valid")</f>
        <v>valid</v>
      </c>
      <c r="K6347" s="1" t="str">
        <f>_xlfn.XLOOKUP(I6347,[1]category_mapping!$F$2:$F$19,[1]category_mapping!$G$2:$G$19,E6347)</f>
        <v>food</v>
      </c>
      <c r="L6347" s="1" t="str">
        <f>IF(cleaning_working[[#This Row],[date]]="","Missing","Available")</f>
        <v>Available</v>
      </c>
    </row>
    <row r="6348" spans="1:12" x14ac:dyDescent="0.35">
      <c r="A6348" s="1" t="s">
        <v>6390</v>
      </c>
      <c r="B6348" s="1" t="s">
        <v>317</v>
      </c>
      <c r="C6348" s="3">
        <v>44554</v>
      </c>
      <c r="D6348" s="1" t="s">
        <v>13</v>
      </c>
      <c r="E6348" s="1" t="s">
        <v>45</v>
      </c>
      <c r="F6348" s="1">
        <v>1466</v>
      </c>
      <c r="G6348" s="1" t="s">
        <v>40</v>
      </c>
      <c r="H6348" s="1" t="s">
        <v>159</v>
      </c>
      <c r="I6348" s="1" t="s">
        <v>134</v>
      </c>
      <c r="J6348" s="1" t="str" cm="1">
        <f t="array" ref="J6348">_xlfn.IFS(F6348="","missing",F6348&lt;0,"negative",F6348=0,"zero",AND(F6348&gt;=99999,MOD(F6348,9)=0),"99999 placeholder",AND(F6348&gt;$O$5,D6348="Expense"),"Expense outlier",AND(F6348&gt;$P$5,D6348="Income"),"Income outlier",TRUE,"valid")</f>
        <v>valid</v>
      </c>
      <c r="K6348" s="1" t="str">
        <f>_xlfn.XLOOKUP(I6348,[1]category_mapping!$F$2:$F$19,[1]category_mapping!$G$2:$G$19,E6348)</f>
        <v>education</v>
      </c>
      <c r="L6348" s="1" t="str">
        <f>IF(cleaning_working[[#This Row],[date]]="","Missing","Available")</f>
        <v>Available</v>
      </c>
    </row>
    <row r="6349" spans="1:12" x14ac:dyDescent="0.35">
      <c r="A6349" s="1" t="s">
        <v>5035</v>
      </c>
      <c r="B6349" s="1" t="s">
        <v>557</v>
      </c>
      <c r="C6349" s="3">
        <v>44355</v>
      </c>
      <c r="D6349" s="1" t="s">
        <v>13</v>
      </c>
      <c r="E6349" s="1" t="s">
        <v>17</v>
      </c>
      <c r="F6349" s="1">
        <v>1435</v>
      </c>
      <c r="G6349" s="1" t="s">
        <v>64</v>
      </c>
      <c r="H6349" s="1" t="s">
        <v>52</v>
      </c>
      <c r="I6349" s="1" t="s">
        <v>217</v>
      </c>
      <c r="J6349" s="1" t="str" cm="1">
        <f t="array" ref="J6349">_xlfn.IFS(F6349="","missing",F6349&lt;0,"negative",F6349=0,"zero",AND(F6349&gt;=99999,MOD(F6349,9)=0),"99999 placeholder",AND(F6349&gt;$O$5,D6349="Expense"),"Expense outlier",AND(F6349&gt;$P$5,D6349="Income"),"Income outlier",TRUE,"valid")</f>
        <v>valid</v>
      </c>
      <c r="K6349" s="1" t="str">
        <f>_xlfn.XLOOKUP(I6349,[1]category_mapping!$F$2:$F$19,[1]category_mapping!$G$2:$G$19,E6349)</f>
        <v>rent</v>
      </c>
      <c r="L6349" s="1" t="str">
        <f>IF(cleaning_working[[#This Row],[date]]="","Missing","Available")</f>
        <v>Available</v>
      </c>
    </row>
    <row r="6350" spans="1:12" x14ac:dyDescent="0.35">
      <c r="A6350" s="1" t="s">
        <v>6391</v>
      </c>
      <c r="B6350" s="1" t="s">
        <v>175</v>
      </c>
      <c r="C6350" s="3">
        <v>45353</v>
      </c>
      <c r="D6350" s="1" t="s">
        <v>13</v>
      </c>
      <c r="E6350" s="1" t="s">
        <v>39</v>
      </c>
      <c r="F6350" s="1">
        <v>4747</v>
      </c>
      <c r="G6350" s="1" t="s">
        <v>40</v>
      </c>
      <c r="H6350" s="1" t="s">
        <v>86</v>
      </c>
      <c r="J6350" s="1" t="str" cm="1">
        <f t="array" ref="J6350">_xlfn.IFS(F6350="","missing",F6350&lt;0,"negative",F6350=0,"zero",AND(F6350&gt;=99999,MOD(F6350,9)=0),"99999 placeholder",AND(F6350&gt;$O$5,D6350="Expense"),"Expense outlier",AND(F6350&gt;$P$5,D6350="Income"),"Income outlier",TRUE,"valid")</f>
        <v>valid</v>
      </c>
      <c r="K6350" s="1" t="str">
        <f>_xlfn.XLOOKUP(I6350,[1]category_mapping!$F$2:$F$19,[1]category_mapping!$G$2:$G$19,E6350)</f>
        <v>food</v>
      </c>
      <c r="L6350" s="1" t="str">
        <f>IF(cleaning_working[[#This Row],[date]]="","Missing","Available")</f>
        <v>Available</v>
      </c>
    </row>
    <row r="6351" spans="1:12" x14ac:dyDescent="0.35">
      <c r="A6351" s="1" t="s">
        <v>6392</v>
      </c>
      <c r="B6351" s="1" t="s">
        <v>219</v>
      </c>
      <c r="C6351" s="3">
        <v>45602</v>
      </c>
      <c r="D6351" s="1" t="s">
        <v>13</v>
      </c>
      <c r="E6351" s="1" t="s">
        <v>39</v>
      </c>
      <c r="F6351" s="1">
        <v>6657</v>
      </c>
      <c r="G6351" s="1" t="s">
        <v>40</v>
      </c>
      <c r="H6351" s="1" t="s">
        <v>86</v>
      </c>
      <c r="J6351" s="1" t="str" cm="1">
        <f t="array" ref="J6351">_xlfn.IFS(F6351="","missing",F6351&lt;0,"negative",F6351=0,"zero",AND(F6351&gt;=99999,MOD(F6351,9)=0),"99999 placeholder",AND(F6351&gt;$O$5,D6351="Expense"),"Expense outlier",AND(F6351&gt;$P$5,D6351="Income"),"Income outlier",TRUE,"valid")</f>
        <v>valid</v>
      </c>
      <c r="K6351" s="1" t="str">
        <f>_xlfn.XLOOKUP(I6351,[1]category_mapping!$F$2:$F$19,[1]category_mapping!$G$2:$G$19,E6351)</f>
        <v>food</v>
      </c>
      <c r="L6351" s="1" t="str">
        <f>IF(cleaning_working[[#This Row],[date]]="","Missing","Available")</f>
        <v>Available</v>
      </c>
    </row>
    <row r="6352" spans="1:12" x14ac:dyDescent="0.35">
      <c r="A6352" s="1" t="s">
        <v>6393</v>
      </c>
      <c r="B6352" s="1" t="s">
        <v>243</v>
      </c>
      <c r="C6352" s="3">
        <v>44819</v>
      </c>
      <c r="D6352" s="1" t="s">
        <v>13</v>
      </c>
      <c r="E6352" s="1" t="s">
        <v>39</v>
      </c>
      <c r="F6352" s="1">
        <v>3422</v>
      </c>
      <c r="G6352" s="1" t="s">
        <v>32</v>
      </c>
      <c r="H6352" s="1" t="s">
        <v>86</v>
      </c>
      <c r="I6352" s="1" t="s">
        <v>71</v>
      </c>
      <c r="J6352" s="1" t="str" cm="1">
        <f t="array" ref="J6352">_xlfn.IFS(F6352="","missing",F6352&lt;0,"negative",F6352=0,"zero",AND(F6352&gt;=99999,MOD(F6352,9)=0),"99999 placeholder",AND(F6352&gt;$O$5,D6352="Expense"),"Expense outlier",AND(F6352&gt;$P$5,D6352="Income"),"Income outlier",TRUE,"valid")</f>
        <v>valid</v>
      </c>
      <c r="K6352" s="1" t="str">
        <f>_xlfn.XLOOKUP(I6352,[1]category_mapping!$F$2:$F$19,[1]category_mapping!$G$2:$G$19,E6352)</f>
        <v>health</v>
      </c>
      <c r="L6352" s="1" t="str">
        <f>IF(cleaning_working[[#This Row],[date]]="","Missing","Available")</f>
        <v>Available</v>
      </c>
    </row>
    <row r="6353" spans="1:12" x14ac:dyDescent="0.35">
      <c r="A6353" s="1" t="s">
        <v>1476</v>
      </c>
      <c r="B6353" s="1" t="s">
        <v>266</v>
      </c>
      <c r="C6353" s="3">
        <v>44817</v>
      </c>
      <c r="D6353" s="1" t="s">
        <v>14</v>
      </c>
      <c r="E6353" s="1" t="s">
        <v>215</v>
      </c>
      <c r="F6353" s="1">
        <v>34776</v>
      </c>
      <c r="G6353" s="1" t="s">
        <v>32</v>
      </c>
      <c r="H6353" s="1" t="s">
        <v>133</v>
      </c>
      <c r="I6353" s="1" t="s">
        <v>66</v>
      </c>
      <c r="J6353" s="1" t="str" cm="1">
        <f t="array" ref="J6353">_xlfn.IFS(F6353="","missing",F6353&lt;0,"negative",F6353=0,"zero",AND(F6353&gt;=99999,MOD(F6353,9)=0),"99999 placeholder",AND(F6353&gt;$O$5,D6353="Expense"),"Expense outlier",AND(F6353&gt;$P$5,D6353="Income"),"Income outlier",TRUE,"valid")</f>
        <v>valid</v>
      </c>
      <c r="K6353" s="1" t="str">
        <f>_xlfn.XLOOKUP(I6353,[1]category_mapping!$F$2:$F$19,[1]category_mapping!$G$2:$G$19,E6353)</f>
        <v>food</v>
      </c>
      <c r="L6353" s="1" t="str">
        <f>IF(cleaning_working[[#This Row],[date]]="","Missing","Available")</f>
        <v>Available</v>
      </c>
    </row>
    <row r="6354" spans="1:12" x14ac:dyDescent="0.35">
      <c r="A6354" s="1" t="s">
        <v>6394</v>
      </c>
      <c r="B6354" s="1" t="s">
        <v>56</v>
      </c>
      <c r="C6354" s="3">
        <v>44923</v>
      </c>
      <c r="D6354" s="1" t="s">
        <v>13</v>
      </c>
      <c r="E6354" s="1" t="s">
        <v>104</v>
      </c>
      <c r="F6354" s="1">
        <v>7846</v>
      </c>
      <c r="G6354" s="1" t="s">
        <v>18</v>
      </c>
      <c r="H6354" s="1" t="s">
        <v>86</v>
      </c>
      <c r="I6354" s="1" t="s">
        <v>97</v>
      </c>
      <c r="J6354" s="1" t="str" cm="1">
        <f t="array" ref="J6354">_xlfn.IFS(F6354="","missing",F6354&lt;0,"negative",F6354=0,"zero",AND(F6354&gt;=99999,MOD(F6354,9)=0),"99999 placeholder",AND(F6354&gt;$O$5,D6354="Expense"),"Expense outlier",AND(F6354&gt;$P$5,D6354="Income"),"Income outlier",TRUE,"valid")</f>
        <v>valid</v>
      </c>
      <c r="K6354" s="1" t="str">
        <f>_xlfn.XLOOKUP(I6354,[1]category_mapping!$F$2:$F$19,[1]category_mapping!$G$2:$G$19,E6354)</f>
        <v>health</v>
      </c>
      <c r="L6354" s="1" t="str">
        <f>IF(cleaning_working[[#This Row],[date]]="","Missing","Available")</f>
        <v>Available</v>
      </c>
    </row>
    <row r="6355" spans="1:12" x14ac:dyDescent="0.35">
      <c r="A6355" s="1" t="s">
        <v>6395</v>
      </c>
      <c r="B6355" s="1" t="s">
        <v>428</v>
      </c>
      <c r="C6355" s="3">
        <v>44607</v>
      </c>
      <c r="D6355" s="1" t="s">
        <v>13</v>
      </c>
      <c r="E6355" s="1" t="s">
        <v>24</v>
      </c>
      <c r="F6355" s="1">
        <v>5522</v>
      </c>
      <c r="G6355" s="1" t="s">
        <v>64</v>
      </c>
      <c r="H6355" s="1" t="s">
        <v>86</v>
      </c>
      <c r="I6355" s="1" t="s">
        <v>272</v>
      </c>
      <c r="J6355" s="1" t="str" cm="1">
        <f t="array" ref="J6355">_xlfn.IFS(F6355="","missing",F6355&lt;0,"negative",F6355=0,"zero",AND(F6355&gt;=99999,MOD(F6355,9)=0),"99999 placeholder",AND(F6355&gt;$O$5,D6355="Expense"),"Expense outlier",AND(F6355&gt;$P$5,D6355="Income"),"Income outlier",TRUE,"valid")</f>
        <v>valid</v>
      </c>
      <c r="K6355" s="1" t="str">
        <f>_xlfn.XLOOKUP(I6355,[1]category_mapping!$F$2:$F$19,[1]category_mapping!$G$2:$G$19,E6355)</f>
        <v>food</v>
      </c>
      <c r="L6355" s="1" t="str">
        <f>IF(cleaning_working[[#This Row],[date]]="","Missing","Available")</f>
        <v>Available</v>
      </c>
    </row>
    <row r="6356" spans="1:12" x14ac:dyDescent="0.35">
      <c r="A6356" s="1" t="s">
        <v>6396</v>
      </c>
      <c r="B6356" s="1" t="s">
        <v>348</v>
      </c>
      <c r="C6356" s="3">
        <v>44760</v>
      </c>
      <c r="D6356" s="1" t="s">
        <v>13</v>
      </c>
      <c r="E6356" s="1" t="s">
        <v>24</v>
      </c>
      <c r="F6356" s="1">
        <v>7154</v>
      </c>
      <c r="G6356" s="1" t="s">
        <v>40</v>
      </c>
      <c r="H6356" s="1" t="s">
        <v>83</v>
      </c>
      <c r="I6356" s="1" t="s">
        <v>178</v>
      </c>
      <c r="J6356" s="1" t="str" cm="1">
        <f t="array" ref="J6356">_xlfn.IFS(F6356="","missing",F6356&lt;0,"negative",F6356=0,"zero",AND(F6356&gt;=99999,MOD(F6356,9)=0),"99999 placeholder",AND(F6356&gt;$O$5,D6356="Expense"),"Expense outlier",AND(F6356&gt;$P$5,D6356="Income"),"Income outlier",TRUE,"valid")</f>
        <v>valid</v>
      </c>
      <c r="K6356" s="1" t="str">
        <f>_xlfn.XLOOKUP(I6356,[1]category_mapping!$F$2:$F$19,[1]category_mapping!$G$2:$G$19,E6356)</f>
        <v>rent</v>
      </c>
      <c r="L6356" s="1" t="str">
        <f>IF(cleaning_working[[#This Row],[date]]="","Missing","Available")</f>
        <v>Available</v>
      </c>
    </row>
    <row r="6357" spans="1:12" x14ac:dyDescent="0.35">
      <c r="A6357" s="1" t="s">
        <v>6397</v>
      </c>
      <c r="B6357" s="1" t="s">
        <v>336</v>
      </c>
      <c r="C6357" s="3">
        <v>44828</v>
      </c>
      <c r="D6357" s="1" t="s">
        <v>13</v>
      </c>
      <c r="E6357" s="1" t="s">
        <v>39</v>
      </c>
      <c r="F6357" s="1">
        <v>4040</v>
      </c>
      <c r="G6357" s="1" t="s">
        <v>18</v>
      </c>
      <c r="H6357" s="1" t="s">
        <v>33</v>
      </c>
      <c r="J6357" s="1" t="str" cm="1">
        <f t="array" ref="J6357">_xlfn.IFS(F6357="","missing",F6357&lt;0,"negative",F6357=0,"zero",AND(F6357&gt;=99999,MOD(F6357,9)=0),"99999 placeholder",AND(F6357&gt;$O$5,D6357="Expense"),"Expense outlier",AND(F6357&gt;$P$5,D6357="Income"),"Income outlier",TRUE,"valid")</f>
        <v>valid</v>
      </c>
      <c r="K6357" s="1" t="str">
        <f>_xlfn.XLOOKUP(I6357,[1]category_mapping!$F$2:$F$19,[1]category_mapping!$G$2:$G$19,E6357)</f>
        <v>food</v>
      </c>
      <c r="L6357" s="1" t="str">
        <f>IF(cleaning_working[[#This Row],[date]]="","Missing","Available")</f>
        <v>Available</v>
      </c>
    </row>
    <row r="6358" spans="1:12" x14ac:dyDescent="0.35">
      <c r="A6358" s="1" t="s">
        <v>6398</v>
      </c>
      <c r="B6358" s="1" t="s">
        <v>317</v>
      </c>
      <c r="C6358" s="3">
        <v>44683</v>
      </c>
      <c r="D6358" s="1" t="s">
        <v>13</v>
      </c>
      <c r="E6358" s="1" t="s">
        <v>17</v>
      </c>
      <c r="F6358" s="1">
        <v>7083</v>
      </c>
      <c r="G6358" s="1" t="s">
        <v>18</v>
      </c>
      <c r="H6358" s="1" t="s">
        <v>26</v>
      </c>
      <c r="I6358" s="1" t="s">
        <v>58</v>
      </c>
      <c r="J6358" s="1" t="str" cm="1">
        <f t="array" ref="J6358">_xlfn.IFS(F6358="","missing",F6358&lt;0,"negative",F6358=0,"zero",AND(F6358&gt;=99999,MOD(F6358,9)=0),"99999 placeholder",AND(F6358&gt;$O$5,D6358="Expense"),"Expense outlier",AND(F6358&gt;$P$5,D6358="Income"),"Income outlier",TRUE,"valid")</f>
        <v>valid</v>
      </c>
      <c r="K6358" s="1" t="str">
        <f>_xlfn.XLOOKUP(I6358,[1]category_mapping!$F$2:$F$19,[1]category_mapping!$G$2:$G$19,E6358)</f>
        <v>education</v>
      </c>
      <c r="L6358" s="1" t="str">
        <f>IF(cleaning_working[[#This Row],[date]]="","Missing","Available")</f>
        <v>Available</v>
      </c>
    </row>
    <row r="6359" spans="1:12" x14ac:dyDescent="0.35">
      <c r="A6359" s="1" t="s">
        <v>6399</v>
      </c>
      <c r="B6359" s="1" t="s">
        <v>464</v>
      </c>
      <c r="C6359" s="3">
        <v>45537</v>
      </c>
      <c r="D6359" s="1" t="s">
        <v>13</v>
      </c>
      <c r="E6359" s="1" t="s">
        <v>17</v>
      </c>
      <c r="F6359" s="1">
        <v>7191</v>
      </c>
      <c r="G6359" s="1" t="s">
        <v>32</v>
      </c>
      <c r="H6359" s="1" t="s">
        <v>86</v>
      </c>
      <c r="I6359" s="1" t="s">
        <v>217</v>
      </c>
      <c r="J6359" s="1" t="str" cm="1">
        <f t="array" ref="J6359">_xlfn.IFS(F6359="","missing",F6359&lt;0,"negative",F6359=0,"zero",AND(F6359&gt;=99999,MOD(F6359,9)=0),"99999 placeholder",AND(F6359&gt;$O$5,D6359="Expense"),"Expense outlier",AND(F6359&gt;$P$5,D6359="Income"),"Income outlier",TRUE,"valid")</f>
        <v>valid</v>
      </c>
      <c r="K6359" s="1" t="str">
        <f>_xlfn.XLOOKUP(I6359,[1]category_mapping!$F$2:$F$19,[1]category_mapping!$G$2:$G$19,E6359)</f>
        <v>rent</v>
      </c>
      <c r="L6359" s="1" t="str">
        <f>IF(cleaning_working[[#This Row],[date]]="","Missing","Available")</f>
        <v>Available</v>
      </c>
    </row>
    <row r="6360" spans="1:12" x14ac:dyDescent="0.35">
      <c r="A6360" s="1" t="s">
        <v>6400</v>
      </c>
      <c r="B6360" s="1" t="s">
        <v>92</v>
      </c>
      <c r="C6360" s="3">
        <v>45189</v>
      </c>
      <c r="D6360" s="1" t="s">
        <v>13</v>
      </c>
      <c r="E6360" s="1" t="s">
        <v>45</v>
      </c>
      <c r="F6360" s="1">
        <v>448</v>
      </c>
      <c r="G6360" s="1" t="s">
        <v>25</v>
      </c>
      <c r="H6360" s="1" t="s">
        <v>26</v>
      </c>
      <c r="I6360" s="1" t="s">
        <v>41</v>
      </c>
      <c r="J6360" s="1" t="str" cm="1">
        <f t="array" ref="J6360">_xlfn.IFS(F6360="","missing",F6360&lt;0,"negative",F6360=0,"zero",AND(F6360&gt;=99999,MOD(F6360,9)=0),"99999 placeholder",AND(F6360&gt;$O$5,D6360="Expense"),"Expense outlier",AND(F6360&gt;$P$5,D6360="Income"),"Income outlier",TRUE,"valid")</f>
        <v>valid</v>
      </c>
      <c r="K6360" s="1" t="str">
        <f>_xlfn.XLOOKUP(I6360,[1]category_mapping!$F$2:$F$19,[1]category_mapping!$G$2:$G$19,E6360)</f>
        <v>utilities</v>
      </c>
      <c r="L6360" s="1" t="str">
        <f>IF(cleaning_working[[#This Row],[date]]="","Missing","Available")</f>
        <v>Available</v>
      </c>
    </row>
    <row r="6361" spans="1:12" x14ac:dyDescent="0.35">
      <c r="A6361" s="1" t="s">
        <v>6401</v>
      </c>
      <c r="B6361" s="1" t="s">
        <v>247</v>
      </c>
      <c r="C6361" s="3">
        <v>44201</v>
      </c>
      <c r="D6361" s="1" t="s">
        <v>13</v>
      </c>
      <c r="E6361" s="1" t="s">
        <v>45</v>
      </c>
      <c r="F6361" s="1">
        <v>2153</v>
      </c>
      <c r="G6361" s="1" t="s">
        <v>18</v>
      </c>
      <c r="H6361" s="1" t="s">
        <v>65</v>
      </c>
      <c r="I6361" s="1" t="s">
        <v>226</v>
      </c>
      <c r="J6361" s="1" t="str" cm="1">
        <f t="array" ref="J6361">_xlfn.IFS(F6361="","missing",F6361&lt;0,"negative",F6361=0,"zero",AND(F6361&gt;=99999,MOD(F6361,9)=0),"99999 placeholder",AND(F6361&gt;$O$5,D6361="Expense"),"Expense outlier",AND(F6361&gt;$P$5,D6361="Income"),"Income outlier",TRUE,"valid")</f>
        <v>valid</v>
      </c>
      <c r="K6361" s="1" t="str">
        <f>_xlfn.XLOOKUP(I6361,[1]category_mapping!$F$2:$F$19,[1]category_mapping!$G$2:$G$19,E6361)</f>
        <v>savings</v>
      </c>
      <c r="L6361" s="1" t="str">
        <f>IF(cleaning_working[[#This Row],[date]]="","Missing","Available")</f>
        <v>Available</v>
      </c>
    </row>
    <row r="6362" spans="1:12" x14ac:dyDescent="0.35">
      <c r="A6362" s="1" t="s">
        <v>6402</v>
      </c>
      <c r="B6362" s="1" t="s">
        <v>150</v>
      </c>
      <c r="C6362" s="3">
        <v>44471</v>
      </c>
      <c r="D6362" s="1" t="s">
        <v>13</v>
      </c>
      <c r="E6362" s="1" t="s">
        <v>39</v>
      </c>
      <c r="F6362" s="1">
        <v>8346</v>
      </c>
      <c r="G6362" s="1" t="s">
        <v>40</v>
      </c>
      <c r="H6362" s="1" t="s">
        <v>83</v>
      </c>
      <c r="I6362" s="1" t="s">
        <v>134</v>
      </c>
      <c r="J6362" s="1" t="str" cm="1">
        <f t="array" ref="J6362">_xlfn.IFS(F6362="","missing",F6362&lt;0,"negative",F6362=0,"zero",AND(F6362&gt;=99999,MOD(F6362,9)=0),"99999 placeholder",AND(F6362&gt;$O$5,D6362="Expense"),"Expense outlier",AND(F6362&gt;$P$5,D6362="Income"),"Income outlier",TRUE,"valid")</f>
        <v>valid</v>
      </c>
      <c r="K6362" s="1" t="str">
        <f>_xlfn.XLOOKUP(I6362,[1]category_mapping!$F$2:$F$19,[1]category_mapping!$G$2:$G$19,E6362)</f>
        <v>education</v>
      </c>
      <c r="L6362" s="1" t="str">
        <f>IF(cleaning_working[[#This Row],[date]]="","Missing","Available")</f>
        <v>Available</v>
      </c>
    </row>
    <row r="6363" spans="1:12" x14ac:dyDescent="0.35">
      <c r="A6363" s="1" t="s">
        <v>6403</v>
      </c>
      <c r="B6363" s="1" t="s">
        <v>245</v>
      </c>
      <c r="C6363" s="3">
        <v>44290</v>
      </c>
      <c r="D6363" s="1" t="s">
        <v>13</v>
      </c>
      <c r="E6363" s="1" t="s">
        <v>39</v>
      </c>
      <c r="F6363" s="1">
        <v>884</v>
      </c>
      <c r="G6363" s="1" t="s">
        <v>40</v>
      </c>
      <c r="H6363" s="1" t="s">
        <v>159</v>
      </c>
      <c r="I6363" s="1" t="s">
        <v>71</v>
      </c>
      <c r="J6363" s="1" t="str" cm="1">
        <f t="array" ref="J6363">_xlfn.IFS(F6363="","missing",F6363&lt;0,"negative",F6363=0,"zero",AND(F6363&gt;=99999,MOD(F6363,9)=0),"99999 placeholder",AND(F6363&gt;$O$5,D6363="Expense"),"Expense outlier",AND(F6363&gt;$P$5,D6363="Income"),"Income outlier",TRUE,"valid")</f>
        <v>valid</v>
      </c>
      <c r="K6363" s="1" t="str">
        <f>_xlfn.XLOOKUP(I6363,[1]category_mapping!$F$2:$F$19,[1]category_mapping!$G$2:$G$19,E6363)</f>
        <v>health</v>
      </c>
      <c r="L6363" s="1" t="str">
        <f>IF(cleaning_working[[#This Row],[date]]="","Missing","Available")</f>
        <v>Available</v>
      </c>
    </row>
    <row r="6364" spans="1:12" x14ac:dyDescent="0.35">
      <c r="A6364" s="1" t="s">
        <v>6404</v>
      </c>
      <c r="B6364" s="1" t="s">
        <v>175</v>
      </c>
      <c r="C6364" s="3">
        <v>44943</v>
      </c>
      <c r="D6364" s="1" t="s">
        <v>14</v>
      </c>
      <c r="E6364" s="1" t="s">
        <v>57</v>
      </c>
      <c r="F6364" s="1">
        <v>67211</v>
      </c>
      <c r="G6364" s="1" t="s">
        <v>40</v>
      </c>
      <c r="H6364" s="1" t="s">
        <v>159</v>
      </c>
      <c r="I6364" s="1" t="s">
        <v>41</v>
      </c>
      <c r="J6364" s="1" t="str" cm="1">
        <f t="array" ref="J6364">_xlfn.IFS(F6364="","missing",F6364&lt;0,"negative",F6364=0,"zero",AND(F6364&gt;=99999,MOD(F6364,9)=0),"99999 placeholder",AND(F6364&gt;$O$5,D6364="Expense"),"Expense outlier",AND(F6364&gt;$P$5,D6364="Income"),"Income outlier",TRUE,"valid")</f>
        <v>valid</v>
      </c>
      <c r="K6364" s="1" t="str">
        <f>_xlfn.XLOOKUP(I6364,[1]category_mapping!$F$2:$F$19,[1]category_mapping!$G$2:$G$19,E6364)</f>
        <v>utilities</v>
      </c>
      <c r="L6364" s="1" t="str">
        <f>IF(cleaning_working[[#This Row],[date]]="","Missing","Available")</f>
        <v>Available</v>
      </c>
    </row>
    <row r="6365" spans="1:12" x14ac:dyDescent="0.35">
      <c r="A6365" s="1" t="s">
        <v>6405</v>
      </c>
      <c r="B6365" s="1" t="s">
        <v>144</v>
      </c>
      <c r="C6365" s="3">
        <v>45636</v>
      </c>
      <c r="D6365" s="1" t="s">
        <v>13</v>
      </c>
      <c r="E6365" s="1" t="s">
        <v>24</v>
      </c>
      <c r="F6365" s="1">
        <v>8350</v>
      </c>
      <c r="G6365" s="1" t="s">
        <v>64</v>
      </c>
      <c r="H6365" s="1" t="s">
        <v>107</v>
      </c>
      <c r="I6365" s="1" t="s">
        <v>80</v>
      </c>
      <c r="J6365" s="1" t="str" cm="1">
        <f t="array" ref="J6365">_xlfn.IFS(F6365="","missing",F6365&lt;0,"negative",F6365=0,"zero",AND(F6365&gt;=99999,MOD(F6365,9)=0),"99999 placeholder",AND(F6365&gt;$O$5,D6365="Expense"),"Expense outlier",AND(F6365&gt;$P$5,D6365="Income"),"Income outlier",TRUE,"valid")</f>
        <v>valid</v>
      </c>
      <c r="K6365" s="1" t="str">
        <f>_xlfn.XLOOKUP(I6365,[1]category_mapping!$F$2:$F$19,[1]category_mapping!$G$2:$G$19,E6365)</f>
        <v>food</v>
      </c>
      <c r="L6365" s="1" t="str">
        <f>IF(cleaning_working[[#This Row],[date]]="","Missing","Available")</f>
        <v>Available</v>
      </c>
    </row>
    <row r="6366" spans="1:12" x14ac:dyDescent="0.35">
      <c r="A6366" s="1" t="s">
        <v>6406</v>
      </c>
      <c r="B6366" s="1" t="s">
        <v>184</v>
      </c>
      <c r="C6366" s="3">
        <v>45215</v>
      </c>
      <c r="D6366" s="1" t="s">
        <v>13</v>
      </c>
      <c r="E6366" s="1" t="s">
        <v>39</v>
      </c>
      <c r="F6366" s="1">
        <v>1785</v>
      </c>
      <c r="G6366" s="1" t="s">
        <v>18</v>
      </c>
      <c r="H6366" s="1" t="s">
        <v>19</v>
      </c>
      <c r="J6366" s="1" t="str" cm="1">
        <f t="array" ref="J6366">_xlfn.IFS(F6366="","missing",F6366&lt;0,"negative",F6366=0,"zero",AND(F6366&gt;=99999,MOD(F6366,9)=0),"99999 placeholder",AND(F6366&gt;$O$5,D6366="Expense"),"Expense outlier",AND(F6366&gt;$P$5,D6366="Income"),"Income outlier",TRUE,"valid")</f>
        <v>valid</v>
      </c>
      <c r="K6366" s="1" t="str">
        <f>_xlfn.XLOOKUP(I6366,[1]category_mapping!$F$2:$F$19,[1]category_mapping!$G$2:$G$19,E6366)</f>
        <v>food</v>
      </c>
      <c r="L6366" s="1" t="str">
        <f>IF(cleaning_working[[#This Row],[date]]="","Missing","Available")</f>
        <v>Available</v>
      </c>
    </row>
    <row r="6367" spans="1:12" x14ac:dyDescent="0.35">
      <c r="A6367" s="1" t="s">
        <v>6407</v>
      </c>
      <c r="B6367" s="1" t="s">
        <v>48</v>
      </c>
      <c r="C6367" s="3">
        <v>44950</v>
      </c>
      <c r="D6367" s="1" t="s">
        <v>13</v>
      </c>
      <c r="E6367" s="1" t="s">
        <v>24</v>
      </c>
      <c r="F6367" s="1">
        <v>9651</v>
      </c>
      <c r="G6367" s="1" t="s">
        <v>32</v>
      </c>
      <c r="H6367" s="1" t="s">
        <v>159</v>
      </c>
      <c r="I6367" s="1" t="s">
        <v>97</v>
      </c>
      <c r="J6367" s="1" t="str" cm="1">
        <f t="array" ref="J6367">_xlfn.IFS(F6367="","missing",F6367&lt;0,"negative",F6367=0,"zero",AND(F6367&gt;=99999,MOD(F6367,9)=0),"99999 placeholder",AND(F6367&gt;$O$5,D6367="Expense"),"Expense outlier",AND(F6367&gt;$P$5,D6367="Income"),"Income outlier",TRUE,"valid")</f>
        <v>valid</v>
      </c>
      <c r="K6367" s="1" t="str">
        <f>_xlfn.XLOOKUP(I6367,[1]category_mapping!$F$2:$F$19,[1]category_mapping!$G$2:$G$19,E6367)</f>
        <v>health</v>
      </c>
      <c r="L6367" s="1" t="str">
        <f>IF(cleaning_working[[#This Row],[date]]="","Missing","Available")</f>
        <v>Available</v>
      </c>
    </row>
    <row r="6368" spans="1:12" x14ac:dyDescent="0.35">
      <c r="A6368" s="1" t="s">
        <v>6408</v>
      </c>
      <c r="B6368" s="1" t="s">
        <v>593</v>
      </c>
      <c r="C6368" s="3">
        <v>44934</v>
      </c>
      <c r="D6368" s="1" t="s">
        <v>13</v>
      </c>
      <c r="E6368" s="1" t="s">
        <v>96</v>
      </c>
      <c r="F6368" s="1">
        <v>5842</v>
      </c>
      <c r="G6368" s="1" t="s">
        <v>64</v>
      </c>
      <c r="H6368" s="1" t="s">
        <v>33</v>
      </c>
      <c r="I6368" s="1" t="s">
        <v>41</v>
      </c>
      <c r="J6368" s="1" t="str" cm="1">
        <f t="array" ref="J6368">_xlfn.IFS(F6368="","missing",F6368&lt;0,"negative",F6368=0,"zero",AND(F6368&gt;=99999,MOD(F6368,9)=0),"99999 placeholder",AND(F6368&gt;$O$5,D6368="Expense"),"Expense outlier",AND(F6368&gt;$P$5,D6368="Income"),"Income outlier",TRUE,"valid")</f>
        <v>valid</v>
      </c>
      <c r="K6368" s="1" t="str">
        <f>_xlfn.XLOOKUP(I6368,[1]category_mapping!$F$2:$F$19,[1]category_mapping!$G$2:$G$19,E6368)</f>
        <v>utilities</v>
      </c>
      <c r="L6368" s="1" t="str">
        <f>IF(cleaning_working[[#This Row],[date]]="","Missing","Available")</f>
        <v>Available</v>
      </c>
    </row>
    <row r="6369" spans="1:12" x14ac:dyDescent="0.35">
      <c r="A6369" s="1" t="s">
        <v>6409</v>
      </c>
      <c r="B6369" s="1" t="s">
        <v>353</v>
      </c>
      <c r="C6369" s="3">
        <v>44703</v>
      </c>
      <c r="D6369" s="1" t="s">
        <v>14</v>
      </c>
      <c r="E6369" s="1" t="s">
        <v>70</v>
      </c>
      <c r="F6369" s="1">
        <v>75005</v>
      </c>
      <c r="G6369" s="1" t="s">
        <v>18</v>
      </c>
      <c r="H6369" s="1" t="s">
        <v>26</v>
      </c>
      <c r="I6369" s="1" t="s">
        <v>272</v>
      </c>
      <c r="J6369" s="1" t="str" cm="1">
        <f t="array" ref="J6369">_xlfn.IFS(F6369="","missing",F6369&lt;0,"negative",F6369=0,"zero",AND(F6369&gt;=99999,MOD(F6369,9)=0),"99999 placeholder",AND(F6369&gt;$O$5,D6369="Expense"),"Expense outlier",AND(F6369&gt;$P$5,D6369="Income"),"Income outlier",TRUE,"valid")</f>
        <v>valid</v>
      </c>
      <c r="K6369" s="1" t="str">
        <f>_xlfn.XLOOKUP(I6369,[1]category_mapping!$F$2:$F$19,[1]category_mapping!$G$2:$G$19,E6369)</f>
        <v>food</v>
      </c>
      <c r="L6369" s="1" t="str">
        <f>IF(cleaning_working[[#This Row],[date]]="","Missing","Available")</f>
        <v>Available</v>
      </c>
    </row>
    <row r="6370" spans="1:12" x14ac:dyDescent="0.35">
      <c r="A6370" s="1" t="s">
        <v>6410</v>
      </c>
      <c r="B6370" s="1" t="s">
        <v>99</v>
      </c>
      <c r="C6370" s="3">
        <v>44772</v>
      </c>
      <c r="D6370" s="1" t="s">
        <v>13</v>
      </c>
      <c r="E6370" s="1" t="s">
        <v>39</v>
      </c>
      <c r="F6370" s="1">
        <v>2059</v>
      </c>
      <c r="G6370" s="1" t="s">
        <v>64</v>
      </c>
      <c r="H6370" s="1" t="s">
        <v>159</v>
      </c>
      <c r="I6370" s="1" t="s">
        <v>90</v>
      </c>
      <c r="J6370" s="1" t="str" cm="1">
        <f t="array" ref="J6370">_xlfn.IFS(F6370="","missing",F6370&lt;0,"negative",F6370=0,"zero",AND(F6370&gt;=99999,MOD(F6370,9)=0),"99999 placeholder",AND(F6370&gt;$O$5,D6370="Expense"),"Expense outlier",AND(F6370&gt;$P$5,D6370="Income"),"Income outlier",TRUE,"valid")</f>
        <v>valid</v>
      </c>
      <c r="K6370" s="1" t="str">
        <f>_xlfn.XLOOKUP(I6370,[1]category_mapping!$F$2:$F$19,[1]category_mapping!$G$2:$G$19,E6370)</f>
        <v>food</v>
      </c>
      <c r="L6370" s="1" t="str">
        <f>IF(cleaning_working[[#This Row],[date]]="","Missing","Available")</f>
        <v>Available</v>
      </c>
    </row>
    <row r="6371" spans="1:12" x14ac:dyDescent="0.35">
      <c r="A6371" s="1" t="s">
        <v>6411</v>
      </c>
      <c r="B6371" s="1" t="s">
        <v>767</v>
      </c>
      <c r="C6371" s="3">
        <v>44756</v>
      </c>
      <c r="D6371" s="1" t="s">
        <v>13</v>
      </c>
      <c r="E6371" s="1" t="s">
        <v>39</v>
      </c>
      <c r="F6371" s="1">
        <v>6861</v>
      </c>
      <c r="G6371" s="1" t="s">
        <v>32</v>
      </c>
      <c r="H6371" s="1" t="s">
        <v>19</v>
      </c>
      <c r="I6371" s="1" t="s">
        <v>226</v>
      </c>
      <c r="J6371" s="1" t="str" cm="1">
        <f t="array" ref="J6371">_xlfn.IFS(F6371="","missing",F6371&lt;0,"negative",F6371=0,"zero",AND(F6371&gt;=99999,MOD(F6371,9)=0),"99999 placeholder",AND(F6371&gt;$O$5,D6371="Expense"),"Expense outlier",AND(F6371&gt;$P$5,D6371="Income"),"Income outlier",TRUE,"valid")</f>
        <v>valid</v>
      </c>
      <c r="K6371" s="1" t="str">
        <f>_xlfn.XLOOKUP(I6371,[1]category_mapping!$F$2:$F$19,[1]category_mapping!$G$2:$G$19,E6371)</f>
        <v>savings</v>
      </c>
      <c r="L6371" s="1" t="str">
        <f>IF(cleaning_working[[#This Row],[date]]="","Missing","Available")</f>
        <v>Available</v>
      </c>
    </row>
    <row r="6372" spans="1:12" x14ac:dyDescent="0.35">
      <c r="A6372" s="1" t="s">
        <v>6412</v>
      </c>
      <c r="B6372" s="1" t="s">
        <v>127</v>
      </c>
      <c r="C6372" s="3">
        <v>44840</v>
      </c>
      <c r="D6372" s="1" t="s">
        <v>14</v>
      </c>
      <c r="E6372" s="1" t="s">
        <v>119</v>
      </c>
      <c r="F6372" s="1">
        <v>36756</v>
      </c>
      <c r="G6372" s="1" t="s">
        <v>64</v>
      </c>
      <c r="H6372" s="1" t="s">
        <v>83</v>
      </c>
      <c r="I6372" s="1" t="s">
        <v>97</v>
      </c>
      <c r="J6372" s="1" t="str" cm="1">
        <f t="array" ref="J6372">_xlfn.IFS(F6372="","missing",F6372&lt;0,"negative",F6372=0,"zero",AND(F6372&gt;=99999,MOD(F6372,9)=0),"99999 placeholder",AND(F6372&gt;$O$5,D6372="Expense"),"Expense outlier",AND(F6372&gt;$P$5,D6372="Income"),"Income outlier",TRUE,"valid")</f>
        <v>valid</v>
      </c>
      <c r="K6372" s="1" t="str">
        <f>_xlfn.XLOOKUP(I6372,[1]category_mapping!$F$2:$F$19,[1]category_mapping!$G$2:$G$19,E6372)</f>
        <v>health</v>
      </c>
      <c r="L6372" s="1" t="str">
        <f>IF(cleaning_working[[#This Row],[date]]="","Missing","Available")</f>
        <v>Available</v>
      </c>
    </row>
    <row r="6373" spans="1:12" x14ac:dyDescent="0.35">
      <c r="A6373" s="1" t="s">
        <v>6413</v>
      </c>
      <c r="B6373" s="1" t="s">
        <v>150</v>
      </c>
      <c r="C6373" s="3">
        <v>44906</v>
      </c>
      <c r="D6373" s="1" t="s">
        <v>13</v>
      </c>
      <c r="E6373" s="1" t="s">
        <v>24</v>
      </c>
      <c r="F6373" s="1">
        <v>30109</v>
      </c>
      <c r="G6373" s="1" t="s">
        <v>18</v>
      </c>
      <c r="H6373" s="1" t="s">
        <v>33</v>
      </c>
      <c r="I6373" s="1" t="s">
        <v>194</v>
      </c>
      <c r="J6373" s="1" t="str" cm="1">
        <f t="array" ref="J6373">_xlfn.IFS(F6373="","missing",F6373&lt;0,"negative",F6373=0,"zero",AND(F6373&gt;=99999,MOD(F6373,9)=0),"99999 placeholder",AND(F6373&gt;$O$5,D6373="Expense"),"Expense outlier",AND(F6373&gt;$P$5,D6373="Income"),"Income outlier",TRUE,"valid")</f>
        <v>Expense outlier</v>
      </c>
      <c r="K6373" s="1" t="str">
        <f>_xlfn.XLOOKUP(I6373,[1]category_mapping!$F$2:$F$19,[1]category_mapping!$G$2:$G$19,E6373)</f>
        <v>travel</v>
      </c>
      <c r="L6373" s="1" t="str">
        <f>IF(cleaning_working[[#This Row],[date]]="","Missing","Available")</f>
        <v>Available</v>
      </c>
    </row>
    <row r="6374" spans="1:12" x14ac:dyDescent="0.35">
      <c r="A6374" s="1" t="s">
        <v>6414</v>
      </c>
      <c r="B6374" s="1" t="s">
        <v>365</v>
      </c>
      <c r="C6374" s="3">
        <v>45090</v>
      </c>
      <c r="D6374" s="1" t="s">
        <v>13</v>
      </c>
      <c r="E6374" s="1" t="s">
        <v>17</v>
      </c>
      <c r="F6374" s="1">
        <v>1797</v>
      </c>
      <c r="G6374" s="1" t="s">
        <v>40</v>
      </c>
      <c r="H6374" s="1" t="s">
        <v>52</v>
      </c>
      <c r="I6374" s="1" t="s">
        <v>123</v>
      </c>
      <c r="J6374" s="1" t="str" cm="1">
        <f t="array" ref="J6374">_xlfn.IFS(F6374="","missing",F6374&lt;0,"negative",F6374=0,"zero",AND(F6374&gt;=99999,MOD(F6374,9)=0),"99999 placeholder",AND(F6374&gt;$O$5,D6374="Expense"),"Expense outlier",AND(F6374&gt;$P$5,D6374="Income"),"Income outlier",TRUE,"valid")</f>
        <v>valid</v>
      </c>
      <c r="K6374" s="1" t="str">
        <f>_xlfn.XLOOKUP(I6374,[1]category_mapping!$F$2:$F$19,[1]category_mapping!$G$2:$G$19,E6374)</f>
        <v>education</v>
      </c>
      <c r="L6374" s="1" t="str">
        <f>IF(cleaning_working[[#This Row],[date]]="","Missing","Available")</f>
        <v>Available</v>
      </c>
    </row>
    <row r="6375" spans="1:12" x14ac:dyDescent="0.35">
      <c r="A6375" s="1" t="s">
        <v>6415</v>
      </c>
      <c r="B6375" s="1" t="s">
        <v>274</v>
      </c>
      <c r="C6375" s="3">
        <v>44321</v>
      </c>
      <c r="D6375" s="1" t="s">
        <v>14</v>
      </c>
      <c r="E6375" s="1" t="s">
        <v>70</v>
      </c>
      <c r="F6375" s="1">
        <v>14217</v>
      </c>
      <c r="G6375" s="1" t="s">
        <v>64</v>
      </c>
      <c r="H6375" s="1" t="s">
        <v>19</v>
      </c>
      <c r="I6375" s="1" t="s">
        <v>58</v>
      </c>
      <c r="J6375" s="1" t="str" cm="1">
        <f t="array" ref="J6375">_xlfn.IFS(F6375="","missing",F6375&lt;0,"negative",F6375=0,"zero",AND(F6375&gt;=99999,MOD(F6375,9)=0),"99999 placeholder",AND(F6375&gt;$O$5,D6375="Expense"),"Expense outlier",AND(F6375&gt;$P$5,D6375="Income"),"Income outlier",TRUE,"valid")</f>
        <v>valid</v>
      </c>
      <c r="K6375" s="1" t="str">
        <f>_xlfn.XLOOKUP(I6375,[1]category_mapping!$F$2:$F$19,[1]category_mapping!$G$2:$G$19,E6375)</f>
        <v>others</v>
      </c>
      <c r="L6375" s="1" t="str">
        <f>IF(cleaning_working[[#This Row],[date]]="","Missing","Available")</f>
        <v>Available</v>
      </c>
    </row>
    <row r="6376" spans="1:12" x14ac:dyDescent="0.35">
      <c r="A6376" s="1" t="s">
        <v>6416</v>
      </c>
      <c r="B6376" s="1" t="s">
        <v>351</v>
      </c>
      <c r="C6376" s="3">
        <v>44989</v>
      </c>
      <c r="D6376" s="1" t="s">
        <v>14</v>
      </c>
      <c r="E6376" s="1" t="s">
        <v>57</v>
      </c>
      <c r="F6376" s="1">
        <v>35286</v>
      </c>
      <c r="G6376" s="1" t="s">
        <v>64</v>
      </c>
      <c r="H6376" s="1" t="s">
        <v>52</v>
      </c>
      <c r="I6376" s="1" t="s">
        <v>71</v>
      </c>
      <c r="J6376" s="1" t="str" cm="1">
        <f t="array" ref="J6376">_xlfn.IFS(F6376="","missing",F6376&lt;0,"negative",F6376=0,"zero",AND(F6376&gt;=99999,MOD(F6376,9)=0),"99999 placeholder",AND(F6376&gt;$O$5,D6376="Expense"),"Expense outlier",AND(F6376&gt;$P$5,D6376="Income"),"Income outlier",TRUE,"valid")</f>
        <v>valid</v>
      </c>
      <c r="K6376" s="1" t="str">
        <f>_xlfn.XLOOKUP(I6376,[1]category_mapping!$F$2:$F$19,[1]category_mapping!$G$2:$G$19,E6376)</f>
        <v>health</v>
      </c>
      <c r="L6376" s="1" t="str">
        <f>IF(cleaning_working[[#This Row],[date]]="","Missing","Available")</f>
        <v>Available</v>
      </c>
    </row>
    <row r="6377" spans="1:12" x14ac:dyDescent="0.35">
      <c r="A6377" s="1" t="s">
        <v>6417</v>
      </c>
      <c r="B6377" s="1" t="s">
        <v>493</v>
      </c>
      <c r="C6377" s="3">
        <v>45256</v>
      </c>
      <c r="D6377" s="1" t="s">
        <v>13</v>
      </c>
      <c r="E6377" s="1" t="s">
        <v>63</v>
      </c>
      <c r="F6377" s="1">
        <v>8504</v>
      </c>
      <c r="G6377" s="1" t="s">
        <v>64</v>
      </c>
      <c r="H6377" s="1" t="s">
        <v>86</v>
      </c>
      <c r="J6377" s="1" t="str" cm="1">
        <f t="array" ref="J6377">_xlfn.IFS(F6377="","missing",F6377&lt;0,"negative",F6377=0,"zero",AND(F6377&gt;=99999,MOD(F6377,9)=0),"99999 placeholder",AND(F6377&gt;$O$5,D6377="Expense"),"Expense outlier",AND(F6377&gt;$P$5,D6377="Income"),"Income outlier",TRUE,"valid")</f>
        <v>valid</v>
      </c>
      <c r="K6377" s="1" t="str">
        <f>_xlfn.XLOOKUP(I6377,[1]category_mapping!$F$2:$F$19,[1]category_mapping!$G$2:$G$19,E6377)</f>
        <v>utilities</v>
      </c>
      <c r="L6377" s="1" t="str">
        <f>IF(cleaning_working[[#This Row],[date]]="","Missing","Available")</f>
        <v>Available</v>
      </c>
    </row>
    <row r="6378" spans="1:12" x14ac:dyDescent="0.35">
      <c r="A6378" s="1" t="s">
        <v>6418</v>
      </c>
      <c r="B6378" s="1" t="s">
        <v>381</v>
      </c>
      <c r="C6378" s="3">
        <v>44590</v>
      </c>
      <c r="D6378" s="1" t="s">
        <v>13</v>
      </c>
      <c r="E6378" s="1" t="s">
        <v>104</v>
      </c>
      <c r="F6378" s="1">
        <v>5091</v>
      </c>
      <c r="G6378" s="1" t="s">
        <v>40</v>
      </c>
      <c r="H6378" s="1" t="s">
        <v>159</v>
      </c>
      <c r="I6378" s="1" t="s">
        <v>71</v>
      </c>
      <c r="J6378" s="1" t="str" cm="1">
        <f t="array" ref="J6378">_xlfn.IFS(F6378="","missing",F6378&lt;0,"negative",F6378=0,"zero",AND(F6378&gt;=99999,MOD(F6378,9)=0),"99999 placeholder",AND(F6378&gt;$O$5,D6378="Expense"),"Expense outlier",AND(F6378&gt;$P$5,D6378="Income"),"Income outlier",TRUE,"valid")</f>
        <v>valid</v>
      </c>
      <c r="K6378" s="1" t="str">
        <f>_xlfn.XLOOKUP(I6378,[1]category_mapping!$F$2:$F$19,[1]category_mapping!$G$2:$G$19,E6378)</f>
        <v>health</v>
      </c>
      <c r="L6378" s="1" t="str">
        <f>IF(cleaning_working[[#This Row],[date]]="","Missing","Available")</f>
        <v>Available</v>
      </c>
    </row>
    <row r="6379" spans="1:12" x14ac:dyDescent="0.35">
      <c r="A6379" s="1" t="s">
        <v>6419</v>
      </c>
      <c r="B6379" s="1" t="s">
        <v>206</v>
      </c>
      <c r="C6379" s="3">
        <v>44837</v>
      </c>
      <c r="D6379" s="1" t="s">
        <v>14</v>
      </c>
      <c r="E6379" s="1" t="s">
        <v>119</v>
      </c>
      <c r="F6379" s="1">
        <v>79950</v>
      </c>
      <c r="G6379" s="1" t="s">
        <v>25</v>
      </c>
      <c r="H6379" s="1" t="s">
        <v>159</v>
      </c>
      <c r="I6379" s="1" t="s">
        <v>123</v>
      </c>
      <c r="J6379" s="1" t="str" cm="1">
        <f t="array" ref="J6379">_xlfn.IFS(F6379="","missing",F6379&lt;0,"negative",F6379=0,"zero",AND(F6379&gt;=99999,MOD(F6379,9)=0),"99999 placeholder",AND(F6379&gt;$O$5,D6379="Expense"),"Expense outlier",AND(F6379&gt;$P$5,D6379="Income"),"Income outlier",TRUE,"valid")</f>
        <v>valid</v>
      </c>
      <c r="K6379" s="1" t="str">
        <f>_xlfn.XLOOKUP(I6379,[1]category_mapping!$F$2:$F$19,[1]category_mapping!$G$2:$G$19,E6379)</f>
        <v>investment</v>
      </c>
      <c r="L6379" s="1" t="str">
        <f>IF(cleaning_working[[#This Row],[date]]="","Missing","Available")</f>
        <v>Available</v>
      </c>
    </row>
    <row r="6380" spans="1:12" x14ac:dyDescent="0.35">
      <c r="A6380" s="1" t="s">
        <v>6420</v>
      </c>
      <c r="B6380" s="1" t="s">
        <v>286</v>
      </c>
      <c r="C6380" s="3">
        <v>45234</v>
      </c>
      <c r="D6380" s="1" t="s">
        <v>14</v>
      </c>
      <c r="E6380" s="1" t="s">
        <v>215</v>
      </c>
      <c r="F6380" s="1">
        <v>46079</v>
      </c>
      <c r="G6380" s="1" t="s">
        <v>18</v>
      </c>
      <c r="H6380" s="1" t="s">
        <v>19</v>
      </c>
      <c r="I6380" s="1" t="s">
        <v>226</v>
      </c>
      <c r="J6380" s="1" t="str" cm="1">
        <f t="array" ref="J6380">_xlfn.IFS(F6380="","missing",F6380&lt;0,"negative",F6380=0,"zero",AND(F6380&gt;=99999,MOD(F6380,9)=0),"99999 placeholder",AND(F6380&gt;$O$5,D6380="Expense"),"Expense outlier",AND(F6380&gt;$P$5,D6380="Income"),"Income outlier",TRUE,"valid")</f>
        <v>valid</v>
      </c>
      <c r="K6380" s="1" t="str">
        <f>_xlfn.XLOOKUP(I6380,[1]category_mapping!$F$2:$F$19,[1]category_mapping!$G$2:$G$19,E6380)</f>
        <v>savings</v>
      </c>
      <c r="L6380" s="1" t="str">
        <f>IF(cleaning_working[[#This Row],[date]]="","Missing","Available")</f>
        <v>Available</v>
      </c>
    </row>
    <row r="6381" spans="1:12" x14ac:dyDescent="0.35">
      <c r="A6381" s="1" t="s">
        <v>6421</v>
      </c>
      <c r="B6381" s="1" t="s">
        <v>559</v>
      </c>
      <c r="C6381" s="3">
        <v>45226</v>
      </c>
      <c r="D6381" s="1" t="s">
        <v>13</v>
      </c>
      <c r="E6381" s="1" t="s">
        <v>39</v>
      </c>
      <c r="F6381" s="1">
        <v>531</v>
      </c>
      <c r="G6381" s="1" t="s">
        <v>32</v>
      </c>
      <c r="H6381" s="1" t="s">
        <v>26</v>
      </c>
      <c r="I6381" s="1" t="s">
        <v>194</v>
      </c>
      <c r="J6381" s="1" t="str" cm="1">
        <f t="array" ref="J6381">_xlfn.IFS(F6381="","missing",F6381&lt;0,"negative",F6381=0,"zero",AND(F6381&gt;=99999,MOD(F6381,9)=0),"99999 placeholder",AND(F6381&gt;$O$5,D6381="Expense"),"Expense outlier",AND(F6381&gt;$P$5,D6381="Income"),"Income outlier",TRUE,"valid")</f>
        <v>valid</v>
      </c>
      <c r="K6381" s="1" t="str">
        <f>_xlfn.XLOOKUP(I6381,[1]category_mapping!$F$2:$F$19,[1]category_mapping!$G$2:$G$19,E6381)</f>
        <v>travel</v>
      </c>
      <c r="L6381" s="1" t="str">
        <f>IF(cleaning_working[[#This Row],[date]]="","Missing","Available")</f>
        <v>Available</v>
      </c>
    </row>
    <row r="6382" spans="1:12" x14ac:dyDescent="0.35">
      <c r="A6382" s="1" t="s">
        <v>6422</v>
      </c>
      <c r="B6382" s="1" t="s">
        <v>192</v>
      </c>
      <c r="C6382" s="3">
        <v>45409</v>
      </c>
      <c r="D6382" s="1" t="s">
        <v>14</v>
      </c>
      <c r="E6382" s="1" t="s">
        <v>31</v>
      </c>
      <c r="F6382" s="1">
        <v>136052</v>
      </c>
      <c r="G6382" s="1" t="s">
        <v>18</v>
      </c>
      <c r="H6382" s="1" t="s">
        <v>159</v>
      </c>
      <c r="I6382" s="1" t="s">
        <v>134</v>
      </c>
      <c r="J6382" s="1" t="str" cm="1">
        <f t="array" ref="J6382">_xlfn.IFS(F6382="","missing",F6382&lt;0,"negative",F6382=0,"zero",AND(F6382&gt;=99999,MOD(F6382,9)=0),"99999 placeholder",AND(F6382&gt;$O$5,D6382="Expense"),"Expense outlier",AND(F6382&gt;$P$5,D6382="Income"),"Income outlier",TRUE,"valid")</f>
        <v>Income outlier</v>
      </c>
      <c r="K6382" s="1" t="str">
        <f>_xlfn.XLOOKUP(I6382,[1]category_mapping!$F$2:$F$19,[1]category_mapping!$G$2:$G$19,E6382)</f>
        <v>education</v>
      </c>
      <c r="L6382" s="1" t="str">
        <f>IF(cleaning_working[[#This Row],[date]]="","Missing","Available")</f>
        <v>Available</v>
      </c>
    </row>
    <row r="6383" spans="1:12" x14ac:dyDescent="0.35">
      <c r="A6383" s="1" t="s">
        <v>6423</v>
      </c>
      <c r="B6383" s="1" t="s">
        <v>360</v>
      </c>
      <c r="C6383" s="3">
        <v>44275</v>
      </c>
      <c r="D6383" s="1" t="s">
        <v>13</v>
      </c>
      <c r="E6383" s="1" t="s">
        <v>176</v>
      </c>
      <c r="F6383" s="1">
        <v>3206</v>
      </c>
      <c r="G6383" s="1" t="s">
        <v>64</v>
      </c>
      <c r="H6383" s="1" t="s">
        <v>19</v>
      </c>
      <c r="I6383" s="1" t="s">
        <v>87</v>
      </c>
      <c r="J6383" s="1" t="str" cm="1">
        <f t="array" ref="J6383">_xlfn.IFS(F6383="","missing",F6383&lt;0,"negative",F6383=0,"zero",AND(F6383&gt;=99999,MOD(F6383,9)=0),"99999 placeholder",AND(F6383&gt;$O$5,D6383="Expense"),"Expense outlier",AND(F6383&gt;$P$5,D6383="Income"),"Income outlier",TRUE,"valid")</f>
        <v>valid</v>
      </c>
      <c r="K6383" s="1" t="str">
        <f>_xlfn.XLOOKUP(I6383,[1]category_mapping!$F$2:$F$19,[1]category_mapping!$G$2:$G$19,E6383)</f>
        <v>savings</v>
      </c>
      <c r="L6383" s="1" t="str">
        <f>IF(cleaning_working[[#This Row],[date]]="","Missing","Available")</f>
        <v>Available</v>
      </c>
    </row>
    <row r="6384" spans="1:12" x14ac:dyDescent="0.35">
      <c r="A6384" s="1" t="s">
        <v>3423</v>
      </c>
      <c r="B6384" s="1" t="s">
        <v>593</v>
      </c>
      <c r="C6384" s="3">
        <v>45480</v>
      </c>
      <c r="D6384" s="1" t="s">
        <v>13</v>
      </c>
      <c r="E6384" s="1" t="s">
        <v>63</v>
      </c>
      <c r="F6384" s="1">
        <v>8074</v>
      </c>
      <c r="G6384" s="1" t="s">
        <v>32</v>
      </c>
      <c r="H6384" s="1" t="s">
        <v>65</v>
      </c>
      <c r="I6384" s="1" t="s">
        <v>93</v>
      </c>
      <c r="J6384" s="1" t="str" cm="1">
        <f t="array" ref="J6384">_xlfn.IFS(F6384="","missing",F6384&lt;0,"negative",F6384=0,"zero",AND(F6384&gt;=99999,MOD(F6384,9)=0),"99999 placeholder",AND(F6384&gt;$O$5,D6384="Expense"),"Expense outlier",AND(F6384&gt;$P$5,D6384="Income"),"Income outlier",TRUE,"valid")</f>
        <v>valid</v>
      </c>
      <c r="K6384" s="1" t="str">
        <f>_xlfn.XLOOKUP(I6384,[1]category_mapping!$F$2:$F$19,[1]category_mapping!$G$2:$G$19,E6384)</f>
        <v>utilities</v>
      </c>
      <c r="L6384" s="1" t="str">
        <f>IF(cleaning_working[[#This Row],[date]]="","Missing","Available")</f>
        <v>Available</v>
      </c>
    </row>
    <row r="6385" spans="1:12" x14ac:dyDescent="0.35">
      <c r="A6385" s="1" t="s">
        <v>6424</v>
      </c>
      <c r="B6385" s="1" t="s">
        <v>887</v>
      </c>
      <c r="C6385" s="3">
        <v>44644</v>
      </c>
      <c r="D6385" s="1" t="s">
        <v>13</v>
      </c>
      <c r="E6385" s="1" t="s">
        <v>24</v>
      </c>
      <c r="F6385" s="1">
        <v>6671</v>
      </c>
      <c r="G6385" s="1" t="s">
        <v>64</v>
      </c>
      <c r="H6385" s="1" t="s">
        <v>133</v>
      </c>
      <c r="J6385" s="1" t="str" cm="1">
        <f t="array" ref="J6385">_xlfn.IFS(F6385="","missing",F6385&lt;0,"negative",F6385=0,"zero",AND(F6385&gt;=99999,MOD(F6385,9)=0),"99999 placeholder",AND(F6385&gt;$O$5,D6385="Expense"),"Expense outlier",AND(F6385&gt;$P$5,D6385="Income"),"Income outlier",TRUE,"valid")</f>
        <v>valid</v>
      </c>
      <c r="K6385" s="1" t="str">
        <f>_xlfn.XLOOKUP(I6385,[1]category_mapping!$F$2:$F$19,[1]category_mapping!$G$2:$G$19,E6385)</f>
        <v>rent</v>
      </c>
      <c r="L6385" s="1" t="str">
        <f>IF(cleaning_working[[#This Row],[date]]="","Missing","Available")</f>
        <v>Available</v>
      </c>
    </row>
    <row r="6386" spans="1:12" x14ac:dyDescent="0.35">
      <c r="A6386" s="1" t="s">
        <v>6425</v>
      </c>
      <c r="B6386" s="1" t="s">
        <v>16</v>
      </c>
      <c r="C6386" s="3">
        <v>44564</v>
      </c>
      <c r="D6386" s="1" t="s">
        <v>13</v>
      </c>
      <c r="E6386" s="1" t="s">
        <v>96</v>
      </c>
      <c r="F6386" s="1">
        <v>3814</v>
      </c>
      <c r="G6386" s="1" t="s">
        <v>64</v>
      </c>
      <c r="H6386" s="1" t="s">
        <v>107</v>
      </c>
      <c r="J6386" s="1" t="str" cm="1">
        <f t="array" ref="J6386">_xlfn.IFS(F6386="","missing",F6386&lt;0,"negative",F6386=0,"zero",AND(F6386&gt;=99999,MOD(F6386,9)=0),"99999 placeholder",AND(F6386&gt;$O$5,D6386="Expense"),"Expense outlier",AND(F6386&gt;$P$5,D6386="Income"),"Income outlier",TRUE,"valid")</f>
        <v>valid</v>
      </c>
      <c r="K6386" s="1" t="str">
        <f>_xlfn.XLOOKUP(I6386,[1]category_mapping!$F$2:$F$19,[1]category_mapping!$G$2:$G$19,E6386)</f>
        <v>travel</v>
      </c>
      <c r="L6386" s="1" t="str">
        <f>IF(cleaning_working[[#This Row],[date]]="","Missing","Available")</f>
        <v>Available</v>
      </c>
    </row>
    <row r="6387" spans="1:12" x14ac:dyDescent="0.35">
      <c r="A6387" s="1" t="s">
        <v>6426</v>
      </c>
      <c r="B6387" s="1" t="s">
        <v>379</v>
      </c>
      <c r="C6387" s="3">
        <v>44776</v>
      </c>
      <c r="D6387" s="1" t="s">
        <v>14</v>
      </c>
      <c r="E6387" s="1" t="s">
        <v>119</v>
      </c>
      <c r="F6387" s="1">
        <v>20067</v>
      </c>
      <c r="G6387" s="1" t="s">
        <v>64</v>
      </c>
      <c r="H6387" s="1" t="s">
        <v>33</v>
      </c>
      <c r="I6387" s="1" t="s">
        <v>34</v>
      </c>
      <c r="J6387" s="1" t="str" cm="1">
        <f t="array" ref="J6387">_xlfn.IFS(F6387="","missing",F6387&lt;0,"negative",F6387=0,"zero",AND(F6387&gt;=99999,MOD(F6387,9)=0),"99999 placeholder",AND(F6387&gt;$O$5,D6387="Expense"),"Expense outlier",AND(F6387&gt;$P$5,D6387="Income"),"Income outlier",TRUE,"valid")</f>
        <v>valid</v>
      </c>
      <c r="K6387" s="1" t="str">
        <f>_xlfn.XLOOKUP(I6387,[1]category_mapping!$F$2:$F$19,[1]category_mapping!$G$2:$G$19,E6387)</f>
        <v>education</v>
      </c>
      <c r="L6387" s="1" t="str">
        <f>IF(cleaning_working[[#This Row],[date]]="","Missing","Available")</f>
        <v>Available</v>
      </c>
    </row>
    <row r="6388" spans="1:12" x14ac:dyDescent="0.35">
      <c r="A6388" s="1" t="s">
        <v>6427</v>
      </c>
      <c r="B6388" s="1" t="s">
        <v>214</v>
      </c>
      <c r="C6388" s="3">
        <v>45457</v>
      </c>
      <c r="D6388" s="1" t="s">
        <v>13</v>
      </c>
      <c r="E6388" s="1" t="s">
        <v>39</v>
      </c>
      <c r="F6388" s="1">
        <v>922</v>
      </c>
      <c r="G6388" s="1" t="s">
        <v>64</v>
      </c>
      <c r="H6388" s="1" t="s">
        <v>159</v>
      </c>
      <c r="I6388" s="1" t="s">
        <v>53</v>
      </c>
      <c r="J6388" s="1" t="str" cm="1">
        <f t="array" ref="J6388">_xlfn.IFS(F6388="","missing",F6388&lt;0,"negative",F6388=0,"zero",AND(F6388&gt;=99999,MOD(F6388,9)=0),"99999 placeholder",AND(F6388&gt;$O$5,D6388="Expense"),"Expense outlier",AND(F6388&gt;$P$5,D6388="Income"),"Income outlier",TRUE,"valid")</f>
        <v>valid</v>
      </c>
      <c r="K6388" s="1" t="str">
        <f>_xlfn.XLOOKUP(I6388,[1]category_mapping!$F$2:$F$19,[1]category_mapping!$G$2:$G$19,E6388)</f>
        <v>travel</v>
      </c>
      <c r="L6388" s="1" t="str">
        <f>IF(cleaning_working[[#This Row],[date]]="","Missing","Available")</f>
        <v>Available</v>
      </c>
    </row>
    <row r="6389" spans="1:12" x14ac:dyDescent="0.35">
      <c r="A6389" s="1" t="s">
        <v>6428</v>
      </c>
      <c r="B6389" s="1" t="s">
        <v>528</v>
      </c>
      <c r="C6389" s="3">
        <v>44635</v>
      </c>
      <c r="D6389" s="1" t="s">
        <v>13</v>
      </c>
      <c r="E6389" s="1" t="s">
        <v>39</v>
      </c>
      <c r="F6389" s="1">
        <v>3987</v>
      </c>
      <c r="G6389" s="1" t="s">
        <v>40</v>
      </c>
      <c r="H6389" s="1" t="s">
        <v>19</v>
      </c>
      <c r="I6389" s="1" t="s">
        <v>162</v>
      </c>
      <c r="J6389" s="1" t="str" cm="1">
        <f t="array" ref="J6389">_xlfn.IFS(F6389="","missing",F6389&lt;0,"negative",F6389=0,"zero",AND(F6389&gt;=99999,MOD(F6389,9)=0),"99999 placeholder",AND(F6389&gt;$O$5,D6389="Expense"),"Expense outlier",AND(F6389&gt;$P$5,D6389="Income"),"Income outlier",TRUE,"valid")</f>
        <v>valid</v>
      </c>
      <c r="K6389" s="1" t="str">
        <f>_xlfn.XLOOKUP(I6389,[1]category_mapping!$F$2:$F$19,[1]category_mapping!$G$2:$G$19,E6389)</f>
        <v>food</v>
      </c>
      <c r="L6389" s="1" t="str">
        <f>IF(cleaning_working[[#This Row],[date]]="","Missing","Available")</f>
        <v>Available</v>
      </c>
    </row>
    <row r="6390" spans="1:12" x14ac:dyDescent="0.35">
      <c r="A6390" s="1" t="s">
        <v>6429</v>
      </c>
      <c r="B6390" s="1" t="s">
        <v>493</v>
      </c>
      <c r="C6390" s="3">
        <v>44744</v>
      </c>
      <c r="D6390" s="1" t="s">
        <v>14</v>
      </c>
      <c r="E6390" s="1" t="s">
        <v>119</v>
      </c>
      <c r="F6390" s="1">
        <v>34315</v>
      </c>
      <c r="G6390" s="1" t="s">
        <v>32</v>
      </c>
      <c r="H6390" s="1" t="s">
        <v>65</v>
      </c>
      <c r="I6390" s="1" t="s">
        <v>226</v>
      </c>
      <c r="J6390" s="1" t="str" cm="1">
        <f t="array" ref="J6390">_xlfn.IFS(F6390="","missing",F6390&lt;0,"negative",F6390=0,"zero",AND(F6390&gt;=99999,MOD(F6390,9)=0),"99999 placeholder",AND(F6390&gt;$O$5,D6390="Expense"),"Expense outlier",AND(F6390&gt;$P$5,D6390="Income"),"Income outlier",TRUE,"valid")</f>
        <v>valid</v>
      </c>
      <c r="K6390" s="1" t="str">
        <f>_xlfn.XLOOKUP(I6390,[1]category_mapping!$F$2:$F$19,[1]category_mapping!$G$2:$G$19,E6390)</f>
        <v>savings</v>
      </c>
      <c r="L6390" s="1" t="str">
        <f>IF(cleaning_working[[#This Row],[date]]="","Missing","Available")</f>
        <v>Available</v>
      </c>
    </row>
    <row r="6391" spans="1:12" x14ac:dyDescent="0.35">
      <c r="A6391" s="1" t="s">
        <v>6430</v>
      </c>
      <c r="B6391" s="1" t="s">
        <v>241</v>
      </c>
      <c r="C6391" s="3">
        <v>44451</v>
      </c>
      <c r="D6391" s="1" t="s">
        <v>13</v>
      </c>
      <c r="E6391" s="1" t="s">
        <v>17</v>
      </c>
      <c r="F6391" s="1">
        <v>9904</v>
      </c>
      <c r="G6391" s="1" t="s">
        <v>64</v>
      </c>
      <c r="H6391" s="1" t="s">
        <v>52</v>
      </c>
      <c r="I6391" s="1" t="s">
        <v>27</v>
      </c>
      <c r="J6391" s="1" t="str" cm="1">
        <f t="array" ref="J6391">_xlfn.IFS(F6391="","missing",F6391&lt;0,"negative",F6391=0,"zero",AND(F6391&gt;=99999,MOD(F6391,9)=0),"99999 placeholder",AND(F6391&gt;$O$5,D6391="Expense"),"Expense outlier",AND(F6391&gt;$P$5,D6391="Income"),"Income outlier",TRUE,"valid")</f>
        <v>valid</v>
      </c>
      <c r="K6391" s="1" t="str">
        <f>_xlfn.XLOOKUP(I6391,[1]category_mapping!$F$2:$F$19,[1]category_mapping!$G$2:$G$19,E6391)</f>
        <v>education</v>
      </c>
      <c r="L6391" s="1" t="str">
        <f>IF(cleaning_working[[#This Row],[date]]="","Missing","Available")</f>
        <v>Available</v>
      </c>
    </row>
    <row r="6392" spans="1:12" x14ac:dyDescent="0.35">
      <c r="A6392" s="1" t="s">
        <v>6431</v>
      </c>
      <c r="B6392" s="1" t="s">
        <v>365</v>
      </c>
      <c r="C6392" s="3">
        <v>45105</v>
      </c>
      <c r="D6392" s="1" t="s">
        <v>13</v>
      </c>
      <c r="E6392" s="1" t="s">
        <v>24</v>
      </c>
      <c r="F6392" s="1">
        <v>23903</v>
      </c>
      <c r="G6392" s="1" t="s">
        <v>64</v>
      </c>
      <c r="H6392" s="1" t="s">
        <v>26</v>
      </c>
      <c r="J6392" s="1" t="str" cm="1">
        <f t="array" ref="J6392">_xlfn.IFS(F6392="","missing",F6392&lt;0,"negative",F6392=0,"zero",AND(F6392&gt;=99999,MOD(F6392,9)=0),"99999 placeholder",AND(F6392&gt;$O$5,D6392="Expense"),"Expense outlier",AND(F6392&gt;$P$5,D6392="Income"),"Income outlier",TRUE,"valid")</f>
        <v>Expense outlier</v>
      </c>
      <c r="K6392" s="1" t="str">
        <f>_xlfn.XLOOKUP(I6392,[1]category_mapping!$F$2:$F$19,[1]category_mapping!$G$2:$G$19,E6392)</f>
        <v>rent</v>
      </c>
      <c r="L6392" s="1" t="str">
        <f>IF(cleaning_working[[#This Row],[date]]="","Missing","Available")</f>
        <v>Available</v>
      </c>
    </row>
    <row r="6393" spans="1:12" x14ac:dyDescent="0.35">
      <c r="A6393" s="1" t="s">
        <v>6432</v>
      </c>
      <c r="B6393" s="1" t="s">
        <v>464</v>
      </c>
      <c r="C6393" s="3">
        <v>45063</v>
      </c>
      <c r="D6393" s="1" t="s">
        <v>13</v>
      </c>
      <c r="E6393" s="1" t="s">
        <v>45</v>
      </c>
      <c r="F6393" s="1">
        <v>8122</v>
      </c>
      <c r="G6393" s="1" t="s">
        <v>32</v>
      </c>
      <c r="H6393" s="1" t="s">
        <v>19</v>
      </c>
      <c r="I6393" s="1" t="s">
        <v>226</v>
      </c>
      <c r="J6393" s="1" t="str" cm="1">
        <f t="array" ref="J6393">_xlfn.IFS(F6393="","missing",F6393&lt;0,"negative",F6393=0,"zero",AND(F6393&gt;=99999,MOD(F6393,9)=0),"99999 placeholder",AND(F6393&gt;$O$5,D6393="Expense"),"Expense outlier",AND(F6393&gt;$P$5,D6393="Income"),"Income outlier",TRUE,"valid")</f>
        <v>valid</v>
      </c>
      <c r="K6393" s="1" t="str">
        <f>_xlfn.XLOOKUP(I6393,[1]category_mapping!$F$2:$F$19,[1]category_mapping!$G$2:$G$19,E6393)</f>
        <v>savings</v>
      </c>
      <c r="L6393" s="1" t="str">
        <f>IF(cleaning_working[[#This Row],[date]]="","Missing","Available")</f>
        <v>Available</v>
      </c>
    </row>
    <row r="6394" spans="1:12" x14ac:dyDescent="0.35">
      <c r="A6394" s="1" t="s">
        <v>6433</v>
      </c>
      <c r="B6394" s="1" t="s">
        <v>164</v>
      </c>
      <c r="C6394" s="3">
        <v>45547</v>
      </c>
      <c r="D6394" s="1" t="s">
        <v>13</v>
      </c>
      <c r="E6394" s="1" t="s">
        <v>104</v>
      </c>
      <c r="F6394" s="1">
        <v>5925</v>
      </c>
      <c r="G6394" s="1" t="s">
        <v>18</v>
      </c>
      <c r="H6394" s="1" t="s">
        <v>86</v>
      </c>
      <c r="I6394" s="1" t="s">
        <v>46</v>
      </c>
      <c r="J6394" s="1" t="str" cm="1">
        <f t="array" ref="J6394">_xlfn.IFS(F6394="","missing",F6394&lt;0,"negative",F6394=0,"zero",AND(F6394&gt;=99999,MOD(F6394,9)=0),"99999 placeholder",AND(F6394&gt;$O$5,D6394="Expense"),"Expense outlier",AND(F6394&gt;$P$5,D6394="Income"),"Income outlier",TRUE,"valid")</f>
        <v>valid</v>
      </c>
      <c r="K6394" s="1" t="str">
        <f>_xlfn.XLOOKUP(I6394,[1]category_mapping!$F$2:$F$19,[1]category_mapping!$G$2:$G$19,E6394)</f>
        <v>health</v>
      </c>
      <c r="L6394" s="1" t="str">
        <f>IF(cleaning_working[[#This Row],[date]]="","Missing","Available")</f>
        <v>Available</v>
      </c>
    </row>
    <row r="6395" spans="1:12" x14ac:dyDescent="0.35">
      <c r="A6395" s="1" t="s">
        <v>6434</v>
      </c>
      <c r="B6395" s="1" t="s">
        <v>612</v>
      </c>
      <c r="C6395" s="3">
        <v>44627</v>
      </c>
      <c r="D6395" s="1" t="s">
        <v>13</v>
      </c>
      <c r="E6395" s="1" t="s">
        <v>63</v>
      </c>
      <c r="F6395" s="1">
        <v>1349</v>
      </c>
      <c r="G6395" s="1" t="s">
        <v>18</v>
      </c>
      <c r="H6395" s="1" t="s">
        <v>19</v>
      </c>
      <c r="I6395" s="1" t="s">
        <v>46</v>
      </c>
      <c r="J6395" s="1" t="str" cm="1">
        <f t="array" ref="J6395">_xlfn.IFS(F6395="","missing",F6395&lt;0,"negative",F6395=0,"zero",AND(F6395&gt;=99999,MOD(F6395,9)=0),"99999 placeholder",AND(F6395&gt;$O$5,D6395="Expense"),"Expense outlier",AND(F6395&gt;$P$5,D6395="Income"),"Income outlier",TRUE,"valid")</f>
        <v>valid</v>
      </c>
      <c r="K6395" s="1" t="str">
        <f>_xlfn.XLOOKUP(I6395,[1]category_mapping!$F$2:$F$19,[1]category_mapping!$G$2:$G$19,E6395)</f>
        <v>utilities</v>
      </c>
      <c r="L6395" s="1" t="str">
        <f>IF(cleaning_working[[#This Row],[date]]="","Missing","Available")</f>
        <v>Available</v>
      </c>
    </row>
    <row r="6396" spans="1:12" x14ac:dyDescent="0.35">
      <c r="A6396" s="1" t="s">
        <v>6435</v>
      </c>
      <c r="B6396" s="1" t="s">
        <v>30</v>
      </c>
      <c r="C6396" s="3">
        <v>44500</v>
      </c>
      <c r="D6396" s="1" t="s">
        <v>14</v>
      </c>
      <c r="E6396" s="1" t="s">
        <v>70</v>
      </c>
      <c r="F6396" s="1">
        <v>56416</v>
      </c>
      <c r="G6396" s="1" t="s">
        <v>32</v>
      </c>
      <c r="H6396" s="1" t="s">
        <v>33</v>
      </c>
      <c r="I6396" s="1" t="s">
        <v>123</v>
      </c>
      <c r="J6396" s="1" t="str" cm="1">
        <f t="array" ref="J6396">_xlfn.IFS(F6396="","missing",F6396&lt;0,"negative",F6396=0,"zero",AND(F6396&gt;=99999,MOD(F6396,9)=0),"99999 placeholder",AND(F6396&gt;$O$5,D6396="Expense"),"Expense outlier",AND(F6396&gt;$P$5,D6396="Income"),"Income outlier",TRUE,"valid")</f>
        <v>valid</v>
      </c>
      <c r="K6396" s="1" t="str">
        <f>_xlfn.XLOOKUP(I6396,[1]category_mapping!$F$2:$F$19,[1]category_mapping!$G$2:$G$19,E6396)</f>
        <v>others</v>
      </c>
      <c r="L6396" s="1" t="str">
        <f>IF(cleaning_working[[#This Row],[date]]="","Missing","Available")</f>
        <v>Available</v>
      </c>
    </row>
    <row r="6397" spans="1:12" x14ac:dyDescent="0.35">
      <c r="A6397" s="1" t="s">
        <v>6436</v>
      </c>
      <c r="B6397" s="1" t="s">
        <v>125</v>
      </c>
      <c r="C6397" s="3">
        <v>44251</v>
      </c>
      <c r="D6397" s="1" t="s">
        <v>13</v>
      </c>
      <c r="E6397" s="1" t="s">
        <v>17</v>
      </c>
      <c r="F6397" s="1">
        <v>5735</v>
      </c>
      <c r="G6397" s="1" t="s">
        <v>18</v>
      </c>
      <c r="H6397" s="1" t="s">
        <v>33</v>
      </c>
      <c r="I6397" s="1" t="s">
        <v>27</v>
      </c>
      <c r="J6397" s="1" t="str" cm="1">
        <f t="array" ref="J6397">_xlfn.IFS(F6397="","missing",F6397&lt;0,"negative",F6397=0,"zero",AND(F6397&gt;=99999,MOD(F6397,9)=0),"99999 placeholder",AND(F6397&gt;$O$5,D6397="Expense"),"Expense outlier",AND(F6397&gt;$P$5,D6397="Income"),"Income outlier",TRUE,"valid")</f>
        <v>valid</v>
      </c>
      <c r="K6397" s="1" t="str">
        <f>_xlfn.XLOOKUP(I6397,[1]category_mapping!$F$2:$F$19,[1]category_mapping!$G$2:$G$19,E6397)</f>
        <v>education</v>
      </c>
      <c r="L6397" s="1" t="str">
        <f>IF(cleaning_working[[#This Row],[date]]="","Missing","Available")</f>
        <v>Available</v>
      </c>
    </row>
    <row r="6398" spans="1:12" x14ac:dyDescent="0.35">
      <c r="A6398" s="1" t="s">
        <v>6437</v>
      </c>
      <c r="B6398" s="1" t="s">
        <v>148</v>
      </c>
      <c r="C6398" s="3">
        <v>44326</v>
      </c>
      <c r="D6398" s="1" t="s">
        <v>13</v>
      </c>
      <c r="E6398" s="1" t="s">
        <v>45</v>
      </c>
      <c r="F6398" s="1">
        <v>6474</v>
      </c>
      <c r="G6398" s="1" t="s">
        <v>64</v>
      </c>
      <c r="H6398" s="1" t="s">
        <v>26</v>
      </c>
      <c r="I6398" s="1" t="s">
        <v>53</v>
      </c>
      <c r="J6398" s="1" t="str" cm="1">
        <f t="array" ref="J6398">_xlfn.IFS(F6398="","missing",F6398&lt;0,"negative",F6398=0,"zero",AND(F6398&gt;=99999,MOD(F6398,9)=0),"99999 placeholder",AND(F6398&gt;$O$5,D6398="Expense"),"Expense outlier",AND(F6398&gt;$P$5,D6398="Income"),"Income outlier",TRUE,"valid")</f>
        <v>valid</v>
      </c>
      <c r="K6398" s="1" t="str">
        <f>_xlfn.XLOOKUP(I6398,[1]category_mapping!$F$2:$F$19,[1]category_mapping!$G$2:$G$19,E6398)</f>
        <v>travel</v>
      </c>
      <c r="L6398" s="1" t="str">
        <f>IF(cleaning_working[[#This Row],[date]]="","Missing","Available")</f>
        <v>Available</v>
      </c>
    </row>
    <row r="6399" spans="1:12" x14ac:dyDescent="0.35">
      <c r="A6399" s="1" t="s">
        <v>6438</v>
      </c>
      <c r="B6399" s="1" t="s">
        <v>266</v>
      </c>
      <c r="C6399" s="3">
        <v>45423</v>
      </c>
      <c r="D6399" s="1" t="s">
        <v>13</v>
      </c>
      <c r="E6399" s="1" t="s">
        <v>39</v>
      </c>
      <c r="F6399" s="1">
        <v>3950</v>
      </c>
      <c r="G6399" s="1" t="s">
        <v>64</v>
      </c>
      <c r="H6399" s="1" t="s">
        <v>26</v>
      </c>
      <c r="I6399" s="1" t="s">
        <v>53</v>
      </c>
      <c r="J6399" s="1" t="str" cm="1">
        <f t="array" ref="J6399">_xlfn.IFS(F6399="","missing",F6399&lt;0,"negative",F6399=0,"zero",AND(F6399&gt;=99999,MOD(F6399,9)=0),"99999 placeholder",AND(F6399&gt;$O$5,D6399="Expense"),"Expense outlier",AND(F6399&gt;$P$5,D6399="Income"),"Income outlier",TRUE,"valid")</f>
        <v>valid</v>
      </c>
      <c r="K6399" s="1" t="str">
        <f>_xlfn.XLOOKUP(I6399,[1]category_mapping!$F$2:$F$19,[1]category_mapping!$G$2:$G$19,E6399)</f>
        <v>travel</v>
      </c>
      <c r="L6399" s="1" t="str">
        <f>IF(cleaning_working[[#This Row],[date]]="","Missing","Available")</f>
        <v>Available</v>
      </c>
    </row>
    <row r="6400" spans="1:12" x14ac:dyDescent="0.35">
      <c r="A6400" s="1" t="s">
        <v>6439</v>
      </c>
      <c r="B6400" s="1" t="s">
        <v>289</v>
      </c>
      <c r="C6400" s="3">
        <v>44410</v>
      </c>
      <c r="D6400" s="1" t="s">
        <v>14</v>
      </c>
      <c r="E6400" s="1" t="s">
        <v>70</v>
      </c>
      <c r="F6400" s="1">
        <v>73779</v>
      </c>
      <c r="G6400" s="1" t="s">
        <v>18</v>
      </c>
      <c r="H6400" s="1" t="s">
        <v>107</v>
      </c>
      <c r="J6400" s="1" t="str" cm="1">
        <f t="array" ref="J6400">_xlfn.IFS(F6400="","missing",F6400&lt;0,"negative",F6400=0,"zero",AND(F6400&gt;=99999,MOD(F6400,9)=0),"99999 placeholder",AND(F6400&gt;$O$5,D6400="Expense"),"Expense outlier",AND(F6400&gt;$P$5,D6400="Income"),"Income outlier",TRUE,"valid")</f>
        <v>valid</v>
      </c>
      <c r="K6400" s="1" t="str">
        <f>_xlfn.XLOOKUP(I6400,[1]category_mapping!$F$2:$F$19,[1]category_mapping!$G$2:$G$19,E6400)</f>
        <v>others</v>
      </c>
      <c r="L6400" s="1" t="str">
        <f>IF(cleaning_working[[#This Row],[date]]="","Missing","Available")</f>
        <v>Available</v>
      </c>
    </row>
    <row r="6401" spans="1:12" x14ac:dyDescent="0.35">
      <c r="A6401" s="1" t="s">
        <v>6440</v>
      </c>
      <c r="B6401" s="1" t="s">
        <v>99</v>
      </c>
      <c r="C6401" s="3">
        <v>44649</v>
      </c>
      <c r="D6401" s="1" t="s">
        <v>13</v>
      </c>
      <c r="E6401" s="1" t="s">
        <v>39</v>
      </c>
      <c r="F6401" s="1">
        <v>9852</v>
      </c>
      <c r="G6401" s="1" t="s">
        <v>32</v>
      </c>
      <c r="H6401" s="1" t="s">
        <v>26</v>
      </c>
      <c r="I6401" s="1" t="s">
        <v>27</v>
      </c>
      <c r="J6401" s="1" t="str" cm="1">
        <f t="array" ref="J6401">_xlfn.IFS(F6401="","missing",F6401&lt;0,"negative",F6401=0,"zero",AND(F6401&gt;=99999,MOD(F6401,9)=0),"99999 placeholder",AND(F6401&gt;$O$5,D6401="Expense"),"Expense outlier",AND(F6401&gt;$P$5,D6401="Income"),"Income outlier",TRUE,"valid")</f>
        <v>valid</v>
      </c>
      <c r="K6401" s="1" t="str">
        <f>_xlfn.XLOOKUP(I6401,[1]category_mapping!$F$2:$F$19,[1]category_mapping!$G$2:$G$19,E6401)</f>
        <v>food</v>
      </c>
      <c r="L6401" s="1" t="str">
        <f>IF(cleaning_working[[#This Row],[date]]="","Missing","Available")</f>
        <v>Available</v>
      </c>
    </row>
    <row r="6402" spans="1:12" x14ac:dyDescent="0.35">
      <c r="A6402" s="1" t="s">
        <v>6441</v>
      </c>
      <c r="B6402" s="1" t="s">
        <v>48</v>
      </c>
      <c r="C6402" s="3">
        <v>44683</v>
      </c>
      <c r="D6402" s="1" t="s">
        <v>13</v>
      </c>
      <c r="E6402" s="1" t="s">
        <v>96</v>
      </c>
      <c r="F6402" s="1">
        <v>8333</v>
      </c>
      <c r="G6402" s="1" t="s">
        <v>40</v>
      </c>
      <c r="H6402" s="1" t="s">
        <v>159</v>
      </c>
      <c r="I6402" s="1" t="s">
        <v>137</v>
      </c>
      <c r="J6402" s="1" t="str" cm="1">
        <f t="array" ref="J6402">_xlfn.IFS(F6402="","missing",F6402&lt;0,"negative",F6402=0,"zero",AND(F6402&gt;=99999,MOD(F6402,9)=0),"99999 placeholder",AND(F6402&gt;$O$5,D6402="Expense"),"Expense outlier",AND(F6402&gt;$P$5,D6402="Income"),"Income outlier",TRUE,"valid")</f>
        <v>valid</v>
      </c>
      <c r="K6402" s="1" t="str">
        <f>_xlfn.XLOOKUP(I6402,[1]category_mapping!$F$2:$F$19,[1]category_mapping!$G$2:$G$19,E6402)</f>
        <v>travel</v>
      </c>
      <c r="L6402" s="1" t="str">
        <f>IF(cleaning_working[[#This Row],[date]]="","Missing","Available")</f>
        <v>Available</v>
      </c>
    </row>
    <row r="6403" spans="1:12" x14ac:dyDescent="0.35">
      <c r="A6403" s="1" t="s">
        <v>6442</v>
      </c>
      <c r="B6403" s="1" t="s">
        <v>122</v>
      </c>
      <c r="C6403" s="3">
        <v>44219</v>
      </c>
      <c r="D6403" s="1" t="s">
        <v>13</v>
      </c>
      <c r="E6403" s="1" t="s">
        <v>96</v>
      </c>
      <c r="F6403" s="1">
        <v>2273</v>
      </c>
      <c r="G6403" s="1" t="s">
        <v>18</v>
      </c>
      <c r="H6403" s="1" t="s">
        <v>25</v>
      </c>
      <c r="I6403" s="1" t="s">
        <v>272</v>
      </c>
      <c r="J6403" s="1" t="str" cm="1">
        <f t="array" ref="J6403">_xlfn.IFS(F6403="","missing",F6403&lt;0,"negative",F6403=0,"zero",AND(F6403&gt;=99999,MOD(F6403,9)=0),"99999 placeholder",AND(F6403&gt;$O$5,D6403="Expense"),"Expense outlier",AND(F6403&gt;$P$5,D6403="Income"),"Income outlier",TRUE,"valid")</f>
        <v>valid</v>
      </c>
      <c r="K6403" s="1" t="str">
        <f>_xlfn.XLOOKUP(I6403,[1]category_mapping!$F$2:$F$19,[1]category_mapping!$G$2:$G$19,E6403)</f>
        <v>food</v>
      </c>
      <c r="L6403" s="1" t="str">
        <f>IF(cleaning_working[[#This Row],[date]]="","Missing","Available")</f>
        <v>Available</v>
      </c>
    </row>
    <row r="6404" spans="1:12" x14ac:dyDescent="0.35">
      <c r="A6404" s="1" t="s">
        <v>6443</v>
      </c>
      <c r="B6404" s="1" t="s">
        <v>559</v>
      </c>
      <c r="C6404" s="3">
        <v>45616</v>
      </c>
      <c r="D6404" s="1" t="s">
        <v>13</v>
      </c>
      <c r="E6404" s="1" t="s">
        <v>39</v>
      </c>
      <c r="F6404" s="1">
        <v>4396</v>
      </c>
      <c r="G6404" s="1" t="s">
        <v>40</v>
      </c>
      <c r="H6404" s="1" t="s">
        <v>83</v>
      </c>
      <c r="I6404" s="1" t="s">
        <v>71</v>
      </c>
      <c r="J6404" s="1" t="str" cm="1">
        <f t="array" ref="J6404">_xlfn.IFS(F6404="","missing",F6404&lt;0,"negative",F6404=0,"zero",AND(F6404&gt;=99999,MOD(F6404,9)=0),"99999 placeholder",AND(F6404&gt;$O$5,D6404="Expense"),"Expense outlier",AND(F6404&gt;$P$5,D6404="Income"),"Income outlier",TRUE,"valid")</f>
        <v>valid</v>
      </c>
      <c r="K6404" s="1" t="str">
        <f>_xlfn.XLOOKUP(I6404,[1]category_mapping!$F$2:$F$19,[1]category_mapping!$G$2:$G$19,E6404)</f>
        <v>health</v>
      </c>
      <c r="L6404" s="1" t="str">
        <f>IF(cleaning_working[[#This Row],[date]]="","Missing","Available")</f>
        <v>Available</v>
      </c>
    </row>
    <row r="6405" spans="1:12" x14ac:dyDescent="0.35">
      <c r="A6405" s="1" t="s">
        <v>6444</v>
      </c>
      <c r="B6405" s="1" t="s">
        <v>528</v>
      </c>
      <c r="C6405" s="3">
        <v>44327</v>
      </c>
      <c r="D6405" s="1" t="s">
        <v>14</v>
      </c>
      <c r="E6405" s="1" t="s">
        <v>119</v>
      </c>
      <c r="F6405" s="1">
        <v>28580</v>
      </c>
      <c r="G6405" s="1" t="s">
        <v>18</v>
      </c>
      <c r="H6405" s="1" t="s">
        <v>25</v>
      </c>
      <c r="I6405" s="1" t="s">
        <v>217</v>
      </c>
      <c r="J6405" s="1" t="str" cm="1">
        <f t="array" ref="J6405">_xlfn.IFS(F6405="","missing",F6405&lt;0,"negative",F6405=0,"zero",AND(F6405&gt;=99999,MOD(F6405,9)=0),"99999 placeholder",AND(F6405&gt;$O$5,D6405="Expense"),"Expense outlier",AND(F6405&gt;$P$5,D6405="Income"),"Income outlier",TRUE,"valid")</f>
        <v>valid</v>
      </c>
      <c r="K6405" s="1" t="str">
        <f>_xlfn.XLOOKUP(I6405,[1]category_mapping!$F$2:$F$19,[1]category_mapping!$G$2:$G$19,E6405)</f>
        <v>rent</v>
      </c>
      <c r="L6405" s="1" t="str">
        <f>IF(cleaning_working[[#This Row],[date]]="","Missing","Available")</f>
        <v>Available</v>
      </c>
    </row>
    <row r="6406" spans="1:12" x14ac:dyDescent="0.35">
      <c r="A6406" s="1" t="s">
        <v>6445</v>
      </c>
      <c r="B6406" s="1" t="s">
        <v>192</v>
      </c>
      <c r="C6406" s="3" t="s">
        <v>38</v>
      </c>
      <c r="D6406" s="1" t="s">
        <v>13</v>
      </c>
      <c r="E6406" s="1" t="s">
        <v>24</v>
      </c>
      <c r="F6406" s="1">
        <v>12189</v>
      </c>
      <c r="G6406" s="1" t="s">
        <v>40</v>
      </c>
      <c r="H6406" s="1" t="s">
        <v>25</v>
      </c>
      <c r="I6406" s="1" t="s">
        <v>170</v>
      </c>
      <c r="J6406" s="1" t="str" cm="1">
        <f t="array" ref="J6406">_xlfn.IFS(F6406="","missing",F6406&lt;0,"negative",F6406=0,"zero",AND(F6406&gt;=99999,MOD(F6406,9)=0),"99999 placeholder",AND(F6406&gt;$O$5,D6406="Expense"),"Expense outlier",AND(F6406&gt;$P$5,D6406="Income"),"Income outlier",TRUE,"valid")</f>
        <v>valid</v>
      </c>
      <c r="K6406" s="1" t="str">
        <f>_xlfn.XLOOKUP(I6406,[1]category_mapping!$F$2:$F$19,[1]category_mapping!$G$2:$G$19,E6406)</f>
        <v>health</v>
      </c>
      <c r="L6406" s="1" t="str">
        <f>IF(cleaning_working[[#This Row],[date]]="","Missing","Available")</f>
        <v>Missing</v>
      </c>
    </row>
    <row r="6407" spans="1:12" x14ac:dyDescent="0.35">
      <c r="A6407" s="1" t="s">
        <v>6446</v>
      </c>
      <c r="B6407" s="1" t="s">
        <v>130</v>
      </c>
      <c r="C6407" s="3">
        <v>45420</v>
      </c>
      <c r="D6407" s="1" t="s">
        <v>14</v>
      </c>
      <c r="E6407" s="1" t="s">
        <v>70</v>
      </c>
      <c r="F6407" s="1">
        <v>51523</v>
      </c>
      <c r="G6407" s="1" t="s">
        <v>18</v>
      </c>
      <c r="H6407" s="1" t="s">
        <v>26</v>
      </c>
      <c r="J6407" s="1" t="str" cm="1">
        <f t="array" ref="J6407">_xlfn.IFS(F6407="","missing",F6407&lt;0,"negative",F6407=0,"zero",AND(F6407&gt;=99999,MOD(F6407,9)=0),"99999 placeholder",AND(F6407&gt;$O$5,D6407="Expense"),"Expense outlier",AND(F6407&gt;$P$5,D6407="Income"),"Income outlier",TRUE,"valid")</f>
        <v>valid</v>
      </c>
      <c r="K6407" s="1" t="str">
        <f>_xlfn.XLOOKUP(I6407,[1]category_mapping!$F$2:$F$19,[1]category_mapping!$G$2:$G$19,E6407)</f>
        <v>others</v>
      </c>
      <c r="L6407" s="1" t="str">
        <f>IF(cleaning_working[[#This Row],[date]]="","Missing","Available")</f>
        <v>Available</v>
      </c>
    </row>
    <row r="6408" spans="1:12" x14ac:dyDescent="0.35">
      <c r="A6408" s="1" t="s">
        <v>6447</v>
      </c>
      <c r="B6408" s="1" t="s">
        <v>190</v>
      </c>
      <c r="C6408" s="3">
        <v>45497</v>
      </c>
      <c r="D6408" s="1" t="s">
        <v>14</v>
      </c>
      <c r="E6408" s="1" t="s">
        <v>119</v>
      </c>
      <c r="F6408" s="1">
        <v>48916</v>
      </c>
      <c r="G6408" s="1" t="s">
        <v>18</v>
      </c>
      <c r="H6408" s="1" t="s">
        <v>86</v>
      </c>
      <c r="I6408" s="1" t="s">
        <v>162</v>
      </c>
      <c r="J6408" s="1" t="str" cm="1">
        <f t="array" ref="J6408">_xlfn.IFS(F6408="","missing",F6408&lt;0,"negative",F6408=0,"zero",AND(F6408&gt;=99999,MOD(F6408,9)=0),"99999 placeholder",AND(F6408&gt;$O$5,D6408="Expense"),"Expense outlier",AND(F6408&gt;$P$5,D6408="Income"),"Income outlier",TRUE,"valid")</f>
        <v>valid</v>
      </c>
      <c r="K6408" s="1" t="str">
        <f>_xlfn.XLOOKUP(I6408,[1]category_mapping!$F$2:$F$19,[1]category_mapping!$G$2:$G$19,E6408)</f>
        <v>investment</v>
      </c>
      <c r="L6408" s="1" t="str">
        <f>IF(cleaning_working[[#This Row],[date]]="","Missing","Available")</f>
        <v>Available</v>
      </c>
    </row>
    <row r="6409" spans="1:12" x14ac:dyDescent="0.35">
      <c r="A6409" s="1" t="s">
        <v>3536</v>
      </c>
      <c r="B6409" s="1" t="s">
        <v>329</v>
      </c>
      <c r="C6409" s="3">
        <v>45074</v>
      </c>
      <c r="D6409" s="1" t="s">
        <v>14</v>
      </c>
      <c r="E6409" s="1" t="s">
        <v>31</v>
      </c>
      <c r="F6409" s="1">
        <v>76741</v>
      </c>
      <c r="G6409" s="1" t="s">
        <v>25</v>
      </c>
      <c r="H6409" s="1" t="s">
        <v>19</v>
      </c>
      <c r="I6409" s="1" t="s">
        <v>34</v>
      </c>
      <c r="J6409" s="1" t="str" cm="1">
        <f t="array" ref="J6409">_xlfn.IFS(F6409="","missing",F6409&lt;0,"negative",F6409=0,"zero",AND(F6409&gt;=99999,MOD(F6409,9)=0),"99999 placeholder",AND(F6409&gt;$O$5,D6409="Expense"),"Expense outlier",AND(F6409&gt;$P$5,D6409="Income"),"Income outlier",TRUE,"valid")</f>
        <v>valid</v>
      </c>
      <c r="K6409" s="1" t="str">
        <f>_xlfn.XLOOKUP(I6409,[1]category_mapping!$F$2:$F$19,[1]category_mapping!$G$2:$G$19,E6409)</f>
        <v>education</v>
      </c>
      <c r="L6409" s="1" t="str">
        <f>IF(cleaning_working[[#This Row],[date]]="","Missing","Available")</f>
        <v>Available</v>
      </c>
    </row>
    <row r="6410" spans="1:12" x14ac:dyDescent="0.35">
      <c r="A6410" s="1" t="s">
        <v>6448</v>
      </c>
      <c r="B6410" s="1" t="s">
        <v>187</v>
      </c>
      <c r="C6410" s="3">
        <v>45609</v>
      </c>
      <c r="D6410" s="1" t="s">
        <v>13</v>
      </c>
      <c r="E6410" s="1" t="s">
        <v>39</v>
      </c>
      <c r="F6410" s="1">
        <v>2014</v>
      </c>
      <c r="G6410" s="1" t="s">
        <v>18</v>
      </c>
      <c r="H6410" s="1" t="s">
        <v>65</v>
      </c>
      <c r="I6410" s="1" t="s">
        <v>137</v>
      </c>
      <c r="J6410" s="1" t="str" cm="1">
        <f t="array" ref="J6410">_xlfn.IFS(F6410="","missing",F6410&lt;0,"negative",F6410=0,"zero",AND(F6410&gt;=99999,MOD(F6410,9)=0),"99999 placeholder",AND(F6410&gt;$O$5,D6410="Expense"),"Expense outlier",AND(F6410&gt;$P$5,D6410="Income"),"Income outlier",TRUE,"valid")</f>
        <v>valid</v>
      </c>
      <c r="K6410" s="1" t="str">
        <f>_xlfn.XLOOKUP(I6410,[1]category_mapping!$F$2:$F$19,[1]category_mapping!$G$2:$G$19,E6410)</f>
        <v>travel</v>
      </c>
      <c r="L6410" s="1" t="str">
        <f>IF(cleaning_working[[#This Row],[date]]="","Missing","Available")</f>
        <v>Available</v>
      </c>
    </row>
    <row r="6411" spans="1:12" x14ac:dyDescent="0.35">
      <c r="A6411" s="1" t="s">
        <v>6449</v>
      </c>
      <c r="B6411" s="1" t="s">
        <v>122</v>
      </c>
      <c r="C6411" s="3">
        <v>44555</v>
      </c>
      <c r="D6411" s="1" t="s">
        <v>13</v>
      </c>
      <c r="E6411" s="1" t="s">
        <v>39</v>
      </c>
      <c r="F6411" s="1">
        <v>2212</v>
      </c>
      <c r="G6411" s="1" t="s">
        <v>64</v>
      </c>
      <c r="H6411" s="1" t="s">
        <v>133</v>
      </c>
      <c r="I6411" s="1" t="s">
        <v>87</v>
      </c>
      <c r="J6411" s="1" t="str" cm="1">
        <f t="array" ref="J6411">_xlfn.IFS(F6411="","missing",F6411&lt;0,"negative",F6411=0,"zero",AND(F6411&gt;=99999,MOD(F6411,9)=0),"99999 placeholder",AND(F6411&gt;$O$5,D6411="Expense"),"Expense outlier",AND(F6411&gt;$P$5,D6411="Income"),"Income outlier",TRUE,"valid")</f>
        <v>valid</v>
      </c>
      <c r="K6411" s="1" t="str">
        <f>_xlfn.XLOOKUP(I6411,[1]category_mapping!$F$2:$F$19,[1]category_mapping!$G$2:$G$19,E6411)</f>
        <v>food</v>
      </c>
      <c r="L6411" s="1" t="str">
        <f>IF(cleaning_working[[#This Row],[date]]="","Missing","Available")</f>
        <v>Available</v>
      </c>
    </row>
    <row r="6412" spans="1:12" x14ac:dyDescent="0.35">
      <c r="A6412" s="1" t="s">
        <v>6450</v>
      </c>
      <c r="B6412" s="1" t="s">
        <v>111</v>
      </c>
      <c r="C6412" s="3">
        <v>45450</v>
      </c>
      <c r="D6412" s="1" t="s">
        <v>13</v>
      </c>
      <c r="E6412" s="1" t="s">
        <v>96</v>
      </c>
      <c r="F6412" s="1">
        <v>9242</v>
      </c>
      <c r="G6412" s="1" t="s">
        <v>64</v>
      </c>
      <c r="H6412" s="1" t="s">
        <v>83</v>
      </c>
      <c r="I6412" s="1" t="s">
        <v>66</v>
      </c>
      <c r="J6412" s="1" t="str" cm="1">
        <f t="array" ref="J6412">_xlfn.IFS(F6412="","missing",F6412&lt;0,"negative",F6412=0,"zero",AND(F6412&gt;=99999,MOD(F6412,9)=0),"99999 placeholder",AND(F6412&gt;$O$5,D6412="Expense"),"Expense outlier",AND(F6412&gt;$P$5,D6412="Income"),"Income outlier",TRUE,"valid")</f>
        <v>valid</v>
      </c>
      <c r="K6412" s="1" t="str">
        <f>_xlfn.XLOOKUP(I6412,[1]category_mapping!$F$2:$F$19,[1]category_mapping!$G$2:$G$19,E6412)</f>
        <v>food</v>
      </c>
      <c r="L6412" s="1" t="str">
        <f>IF(cleaning_working[[#This Row],[date]]="","Missing","Available")</f>
        <v>Available</v>
      </c>
    </row>
    <row r="6413" spans="1:12" x14ac:dyDescent="0.35">
      <c r="A6413" s="1" t="s">
        <v>6451</v>
      </c>
      <c r="B6413" s="1" t="s">
        <v>464</v>
      </c>
      <c r="C6413" s="3">
        <v>45083</v>
      </c>
      <c r="D6413" s="1" t="s">
        <v>14</v>
      </c>
      <c r="E6413" s="1" t="s">
        <v>31</v>
      </c>
      <c r="F6413" s="1">
        <v>30782</v>
      </c>
      <c r="G6413" s="1" t="s">
        <v>64</v>
      </c>
      <c r="H6413" s="1" t="s">
        <v>19</v>
      </c>
      <c r="I6413" s="1" t="s">
        <v>272</v>
      </c>
      <c r="J6413" s="1" t="str" cm="1">
        <f t="array" ref="J6413">_xlfn.IFS(F6413="","missing",F6413&lt;0,"negative",F6413=0,"zero",AND(F6413&gt;=99999,MOD(F6413,9)=0),"99999 placeholder",AND(F6413&gt;$O$5,D6413="Expense"),"Expense outlier",AND(F6413&gt;$P$5,D6413="Income"),"Income outlier",TRUE,"valid")</f>
        <v>valid</v>
      </c>
      <c r="K6413" s="1" t="str">
        <f>_xlfn.XLOOKUP(I6413,[1]category_mapping!$F$2:$F$19,[1]category_mapping!$G$2:$G$19,E6413)</f>
        <v>food</v>
      </c>
      <c r="L6413" s="1" t="str">
        <f>IF(cleaning_working[[#This Row],[date]]="","Missing","Available")</f>
        <v>Available</v>
      </c>
    </row>
    <row r="6414" spans="1:12" x14ac:dyDescent="0.35">
      <c r="A6414" s="1" t="s">
        <v>6452</v>
      </c>
      <c r="B6414" s="1" t="s">
        <v>334</v>
      </c>
      <c r="C6414" s="3" t="s">
        <v>38</v>
      </c>
      <c r="D6414" s="1" t="s">
        <v>14</v>
      </c>
      <c r="E6414" s="1" t="s">
        <v>31</v>
      </c>
      <c r="F6414" s="1">
        <v>39235</v>
      </c>
      <c r="G6414" s="1" t="s">
        <v>32</v>
      </c>
      <c r="H6414" s="1" t="s">
        <v>107</v>
      </c>
      <c r="J6414" s="1" t="str" cm="1">
        <f t="array" ref="J6414">_xlfn.IFS(F6414="","missing",F6414&lt;0,"negative",F6414=0,"zero",AND(F6414&gt;=99999,MOD(F6414,9)=0),"99999 placeholder",AND(F6414&gt;$O$5,D6414="Expense"),"Expense outlier",AND(F6414&gt;$P$5,D6414="Income"),"Income outlier",TRUE,"valid")</f>
        <v>valid</v>
      </c>
      <c r="K6414" s="1" t="str">
        <f>_xlfn.XLOOKUP(I6414,[1]category_mapping!$F$2:$F$19,[1]category_mapping!$G$2:$G$19,E6414)</f>
        <v>freelance</v>
      </c>
      <c r="L6414" s="1" t="str">
        <f>IF(cleaning_working[[#This Row],[date]]="","Missing","Available")</f>
        <v>Missing</v>
      </c>
    </row>
    <row r="6415" spans="1:12" x14ac:dyDescent="0.35">
      <c r="A6415" s="1" t="s">
        <v>6453</v>
      </c>
      <c r="B6415" s="1" t="s">
        <v>208</v>
      </c>
      <c r="C6415" s="3">
        <v>45192</v>
      </c>
      <c r="D6415" s="1" t="s">
        <v>14</v>
      </c>
      <c r="E6415" s="1" t="s">
        <v>119</v>
      </c>
      <c r="F6415" s="1">
        <v>12824</v>
      </c>
      <c r="G6415" s="1" t="s">
        <v>32</v>
      </c>
      <c r="H6415" s="1" t="s">
        <v>83</v>
      </c>
      <c r="I6415" s="1" t="s">
        <v>66</v>
      </c>
      <c r="J6415" s="1" t="str" cm="1">
        <f t="array" ref="J6415">_xlfn.IFS(F6415="","missing",F6415&lt;0,"negative",F6415=0,"zero",AND(F6415&gt;=99999,MOD(F6415,9)=0),"99999 placeholder",AND(F6415&gt;$O$5,D6415="Expense"),"Expense outlier",AND(F6415&gt;$P$5,D6415="Income"),"Income outlier",TRUE,"valid")</f>
        <v>valid</v>
      </c>
      <c r="K6415" s="1" t="str">
        <f>_xlfn.XLOOKUP(I6415,[1]category_mapping!$F$2:$F$19,[1]category_mapping!$G$2:$G$19,E6415)</f>
        <v>food</v>
      </c>
      <c r="L6415" s="1" t="str">
        <f>IF(cleaning_working[[#This Row],[date]]="","Missing","Available")</f>
        <v>Available</v>
      </c>
    </row>
    <row r="6416" spans="1:12" x14ac:dyDescent="0.35">
      <c r="A6416" s="1" t="s">
        <v>2952</v>
      </c>
      <c r="B6416" s="1" t="s">
        <v>241</v>
      </c>
      <c r="C6416" s="3">
        <v>44530</v>
      </c>
      <c r="D6416" s="1" t="s">
        <v>13</v>
      </c>
      <c r="E6416" s="1" t="s">
        <v>39</v>
      </c>
      <c r="F6416" s="1">
        <v>9626</v>
      </c>
      <c r="G6416" s="1" t="s">
        <v>32</v>
      </c>
      <c r="H6416" s="1" t="s">
        <v>83</v>
      </c>
      <c r="I6416" s="1" t="s">
        <v>217</v>
      </c>
      <c r="J6416" s="1" t="str" cm="1">
        <f t="array" ref="J6416">_xlfn.IFS(F6416="","missing",F6416&lt;0,"negative",F6416=0,"zero",AND(F6416&gt;=99999,MOD(F6416,9)=0),"99999 placeholder",AND(F6416&gt;$O$5,D6416="Expense"),"Expense outlier",AND(F6416&gt;$P$5,D6416="Income"),"Income outlier",TRUE,"valid")</f>
        <v>valid</v>
      </c>
      <c r="K6416" s="1" t="str">
        <f>_xlfn.XLOOKUP(I6416,[1]category_mapping!$F$2:$F$19,[1]category_mapping!$G$2:$G$19,E6416)</f>
        <v>rent</v>
      </c>
      <c r="L6416" s="1" t="str">
        <f>IF(cleaning_working[[#This Row],[date]]="","Missing","Available")</f>
        <v>Available</v>
      </c>
    </row>
    <row r="6417" spans="1:12" x14ac:dyDescent="0.35">
      <c r="A6417" s="1" t="s">
        <v>6454</v>
      </c>
      <c r="B6417" s="1" t="s">
        <v>339</v>
      </c>
      <c r="C6417" s="3">
        <v>44998</v>
      </c>
      <c r="D6417" s="1" t="s">
        <v>14</v>
      </c>
      <c r="E6417" s="1" t="s">
        <v>215</v>
      </c>
      <c r="F6417" s="1">
        <v>55432</v>
      </c>
      <c r="G6417" s="1" t="s">
        <v>18</v>
      </c>
      <c r="H6417" s="1" t="s">
        <v>65</v>
      </c>
      <c r="I6417" s="1" t="s">
        <v>53</v>
      </c>
      <c r="J6417" s="1" t="str" cm="1">
        <f t="array" ref="J6417">_xlfn.IFS(F6417="","missing",F6417&lt;0,"negative",F6417=0,"zero",AND(F6417&gt;=99999,MOD(F6417,9)=0),"99999 placeholder",AND(F6417&gt;$O$5,D6417="Expense"),"Expense outlier",AND(F6417&gt;$P$5,D6417="Income"),"Income outlier",TRUE,"valid")</f>
        <v>valid</v>
      </c>
      <c r="K6417" s="1" t="str">
        <f>_xlfn.XLOOKUP(I6417,[1]category_mapping!$F$2:$F$19,[1]category_mapping!$G$2:$G$19,E6417)</f>
        <v>travel</v>
      </c>
      <c r="L6417" s="1" t="str">
        <f>IF(cleaning_working[[#This Row],[date]]="","Missing","Available")</f>
        <v>Available</v>
      </c>
    </row>
    <row r="6418" spans="1:12" x14ac:dyDescent="0.35">
      <c r="A6418" s="1" t="s">
        <v>6455</v>
      </c>
      <c r="B6418" s="1" t="s">
        <v>1044</v>
      </c>
      <c r="C6418" s="3">
        <v>44511</v>
      </c>
      <c r="D6418" s="1" t="s">
        <v>13</v>
      </c>
      <c r="E6418" s="1" t="s">
        <v>45</v>
      </c>
      <c r="F6418" s="1">
        <v>278</v>
      </c>
      <c r="G6418" s="1" t="s">
        <v>25</v>
      </c>
      <c r="H6418" s="1" t="s">
        <v>133</v>
      </c>
      <c r="I6418" s="1" t="s">
        <v>226</v>
      </c>
      <c r="J6418" s="1" t="str" cm="1">
        <f t="array" ref="J6418">_xlfn.IFS(F6418="","missing",F6418&lt;0,"negative",F6418=0,"zero",AND(F6418&gt;=99999,MOD(F6418,9)=0),"99999 placeholder",AND(F6418&gt;$O$5,D6418="Expense"),"Expense outlier",AND(F6418&gt;$P$5,D6418="Income"),"Income outlier",TRUE,"valid")</f>
        <v>valid</v>
      </c>
      <c r="K6418" s="1" t="str">
        <f>_xlfn.XLOOKUP(I6418,[1]category_mapping!$F$2:$F$19,[1]category_mapping!$G$2:$G$19,E6418)</f>
        <v>savings</v>
      </c>
      <c r="L6418" s="1" t="str">
        <f>IF(cleaning_working[[#This Row],[date]]="","Missing","Available")</f>
        <v>Available</v>
      </c>
    </row>
    <row r="6419" spans="1:12" x14ac:dyDescent="0.35">
      <c r="A6419" s="1" t="s">
        <v>6456</v>
      </c>
      <c r="B6419" s="1" t="s">
        <v>762</v>
      </c>
      <c r="C6419" s="3">
        <v>45256</v>
      </c>
      <c r="D6419" s="1" t="s">
        <v>13</v>
      </c>
      <c r="E6419" s="1" t="s">
        <v>45</v>
      </c>
      <c r="F6419" s="1">
        <v>3432</v>
      </c>
      <c r="G6419" s="1" t="s">
        <v>18</v>
      </c>
      <c r="H6419" s="1" t="s">
        <v>159</v>
      </c>
      <c r="I6419" s="1" t="s">
        <v>128</v>
      </c>
      <c r="J6419" s="1" t="str" cm="1">
        <f t="array" ref="J6419">_xlfn.IFS(F6419="","missing",F6419&lt;0,"negative",F6419=0,"zero",AND(F6419&gt;=99999,MOD(F6419,9)=0),"99999 placeholder",AND(F6419&gt;$O$5,D6419="Expense"),"Expense outlier",AND(F6419&gt;$P$5,D6419="Income"),"Income outlier",TRUE,"valid")</f>
        <v>valid</v>
      </c>
      <c r="K6419" s="1" t="str">
        <f>_xlfn.XLOOKUP(I6419,[1]category_mapping!$F$2:$F$19,[1]category_mapping!$G$2:$G$19,E6419)</f>
        <v>utilities</v>
      </c>
      <c r="L6419" s="1" t="str">
        <f>IF(cleaning_working[[#This Row],[date]]="","Missing","Available")</f>
        <v>Available</v>
      </c>
    </row>
    <row r="6420" spans="1:12" x14ac:dyDescent="0.35">
      <c r="A6420" s="1" t="s">
        <v>6457</v>
      </c>
      <c r="B6420" s="1" t="s">
        <v>301</v>
      </c>
      <c r="C6420" s="3">
        <v>45363</v>
      </c>
      <c r="D6420" s="1" t="s">
        <v>13</v>
      </c>
      <c r="E6420" s="1" t="s">
        <v>96</v>
      </c>
      <c r="F6420" s="1">
        <v>4916</v>
      </c>
      <c r="G6420" s="1" t="s">
        <v>32</v>
      </c>
      <c r="H6420" s="1" t="s">
        <v>107</v>
      </c>
      <c r="J6420" s="1" t="str" cm="1">
        <f t="array" ref="J6420">_xlfn.IFS(F6420="","missing",F6420&lt;0,"negative",F6420=0,"zero",AND(F6420&gt;=99999,MOD(F6420,9)=0),"99999 placeholder",AND(F6420&gt;$O$5,D6420="Expense"),"Expense outlier",AND(F6420&gt;$P$5,D6420="Income"),"Income outlier",TRUE,"valid")</f>
        <v>valid</v>
      </c>
      <c r="K6420" s="1" t="str">
        <f>_xlfn.XLOOKUP(I6420,[1]category_mapping!$F$2:$F$19,[1]category_mapping!$G$2:$G$19,E6420)</f>
        <v>travel</v>
      </c>
      <c r="L6420" s="1" t="str">
        <f>IF(cleaning_working[[#This Row],[date]]="","Missing","Available")</f>
        <v>Available</v>
      </c>
    </row>
    <row r="6421" spans="1:12" x14ac:dyDescent="0.35">
      <c r="A6421" s="1" t="s">
        <v>1318</v>
      </c>
      <c r="B6421" s="1" t="s">
        <v>113</v>
      </c>
      <c r="C6421" s="3" t="s">
        <v>38</v>
      </c>
      <c r="D6421" s="1" t="s">
        <v>14</v>
      </c>
      <c r="E6421" s="1" t="s">
        <v>46</v>
      </c>
      <c r="F6421" s="1">
        <v>68832</v>
      </c>
      <c r="G6421" s="1" t="s">
        <v>64</v>
      </c>
      <c r="H6421" s="1" t="s">
        <v>65</v>
      </c>
      <c r="I6421" s="1" t="s">
        <v>34</v>
      </c>
      <c r="J6421" s="1" t="str" cm="1">
        <f t="array" ref="J6421">_xlfn.IFS(F6421="","missing",F6421&lt;0,"negative",F6421=0,"zero",AND(F6421&gt;=99999,MOD(F6421,9)=0),"99999 placeholder",AND(F6421&gt;$O$5,D6421="Expense"),"Expense outlier",AND(F6421&gt;$P$5,D6421="Income"),"Income outlier",TRUE,"valid")</f>
        <v>valid</v>
      </c>
      <c r="K6421" s="1" t="str">
        <f>_xlfn.XLOOKUP(I6421,[1]category_mapping!$F$2:$F$19,[1]category_mapping!$G$2:$G$19,E6421)</f>
        <v>education</v>
      </c>
      <c r="L6421" s="1" t="str">
        <f>IF(cleaning_working[[#This Row],[date]]="","Missing","Available")</f>
        <v>Missing</v>
      </c>
    </row>
    <row r="6422" spans="1:12" x14ac:dyDescent="0.35">
      <c r="A6422" s="1" t="s">
        <v>6458</v>
      </c>
      <c r="B6422" s="1" t="s">
        <v>491</v>
      </c>
      <c r="C6422" s="3">
        <v>44330</v>
      </c>
      <c r="D6422" s="1" t="s">
        <v>13</v>
      </c>
      <c r="E6422" s="1" t="s">
        <v>24</v>
      </c>
      <c r="F6422" s="1">
        <v>7468</v>
      </c>
      <c r="G6422" s="1" t="s">
        <v>25</v>
      </c>
      <c r="H6422" s="1" t="s">
        <v>26</v>
      </c>
      <c r="I6422" s="1" t="s">
        <v>71</v>
      </c>
      <c r="J6422" s="1" t="str" cm="1">
        <f t="array" ref="J6422">_xlfn.IFS(F6422="","missing",F6422&lt;0,"negative",F6422=0,"zero",AND(F6422&gt;=99999,MOD(F6422,9)=0),"99999 placeholder",AND(F6422&gt;$O$5,D6422="Expense"),"Expense outlier",AND(F6422&gt;$P$5,D6422="Income"),"Income outlier",TRUE,"valid")</f>
        <v>valid</v>
      </c>
      <c r="K6422" s="1" t="str">
        <f>_xlfn.XLOOKUP(I6422,[1]category_mapping!$F$2:$F$19,[1]category_mapping!$G$2:$G$19,E6422)</f>
        <v>health</v>
      </c>
      <c r="L6422" s="1" t="str">
        <f>IF(cleaning_working[[#This Row],[date]]="","Missing","Available")</f>
        <v>Available</v>
      </c>
    </row>
    <row r="6423" spans="1:12" x14ac:dyDescent="0.35">
      <c r="A6423" s="1" t="s">
        <v>6459</v>
      </c>
      <c r="B6423" s="1" t="s">
        <v>223</v>
      </c>
      <c r="C6423" s="3">
        <v>44371</v>
      </c>
      <c r="D6423" s="1" t="s">
        <v>13</v>
      </c>
      <c r="E6423" s="1" t="s">
        <v>17</v>
      </c>
      <c r="F6423" s="1">
        <v>2864</v>
      </c>
      <c r="G6423" s="1" t="s">
        <v>40</v>
      </c>
      <c r="H6423" s="1" t="s">
        <v>86</v>
      </c>
      <c r="J6423" s="1" t="str" cm="1">
        <f t="array" ref="J6423">_xlfn.IFS(F6423="","missing",F6423&lt;0,"negative",F6423=0,"zero",AND(F6423&gt;=99999,MOD(F6423,9)=0),"99999 placeholder",AND(F6423&gt;$O$5,D6423="Expense"),"Expense outlier",AND(F6423&gt;$P$5,D6423="Income"),"Income outlier",TRUE,"valid")</f>
        <v>valid</v>
      </c>
      <c r="K6423" s="1" t="str">
        <f>_xlfn.XLOOKUP(I6423,[1]category_mapping!$F$2:$F$19,[1]category_mapping!$G$2:$G$19,E6423)</f>
        <v>education</v>
      </c>
      <c r="L6423" s="1" t="str">
        <f>IF(cleaning_working[[#This Row],[date]]="","Missing","Available")</f>
        <v>Available</v>
      </c>
    </row>
    <row r="6424" spans="1:12" x14ac:dyDescent="0.35">
      <c r="A6424" s="1" t="s">
        <v>6460</v>
      </c>
      <c r="B6424" s="1" t="s">
        <v>56</v>
      </c>
      <c r="C6424" s="3">
        <v>44825</v>
      </c>
      <c r="D6424" s="1" t="s">
        <v>13</v>
      </c>
      <c r="E6424" s="1" t="s">
        <v>24</v>
      </c>
      <c r="F6424" s="1">
        <v>22465</v>
      </c>
      <c r="G6424" s="1" t="s">
        <v>40</v>
      </c>
      <c r="H6424" s="1" t="s">
        <v>33</v>
      </c>
      <c r="I6424" s="1" t="s">
        <v>120</v>
      </c>
      <c r="J6424" s="1" t="str" cm="1">
        <f t="array" ref="J6424">_xlfn.IFS(F6424="","missing",F6424&lt;0,"negative",F6424=0,"zero",AND(F6424&gt;=99999,MOD(F6424,9)=0),"99999 placeholder",AND(F6424&gt;$O$5,D6424="Expense"),"Expense outlier",AND(F6424&gt;$P$5,D6424="Income"),"Income outlier",TRUE,"valid")</f>
        <v>Expense outlier</v>
      </c>
      <c r="K6424" s="1" t="str">
        <f>_xlfn.XLOOKUP(I6424,[1]category_mapping!$F$2:$F$19,[1]category_mapping!$G$2:$G$19,E6424)</f>
        <v>food</v>
      </c>
      <c r="L6424" s="1" t="str">
        <f>IF(cleaning_working[[#This Row],[date]]="","Missing","Available")</f>
        <v>Available</v>
      </c>
    </row>
    <row r="6425" spans="1:12" x14ac:dyDescent="0.35">
      <c r="A6425" s="1" t="s">
        <v>6461</v>
      </c>
      <c r="B6425" s="1" t="s">
        <v>464</v>
      </c>
      <c r="C6425" s="3">
        <v>45500</v>
      </c>
      <c r="D6425" s="1" t="s">
        <v>13</v>
      </c>
      <c r="E6425" s="1" t="s">
        <v>39</v>
      </c>
      <c r="F6425" s="1">
        <v>4088</v>
      </c>
      <c r="G6425" s="1" t="s">
        <v>18</v>
      </c>
      <c r="H6425" s="1" t="s">
        <v>86</v>
      </c>
      <c r="I6425" s="1" t="s">
        <v>71</v>
      </c>
      <c r="J6425" s="1" t="str" cm="1">
        <f t="array" ref="J6425">_xlfn.IFS(F6425="","missing",F6425&lt;0,"negative",F6425=0,"zero",AND(F6425&gt;=99999,MOD(F6425,9)=0),"99999 placeholder",AND(F6425&gt;$O$5,D6425="Expense"),"Expense outlier",AND(F6425&gt;$P$5,D6425="Income"),"Income outlier",TRUE,"valid")</f>
        <v>valid</v>
      </c>
      <c r="K6425" s="1" t="str">
        <f>_xlfn.XLOOKUP(I6425,[1]category_mapping!$F$2:$F$19,[1]category_mapping!$G$2:$G$19,E6425)</f>
        <v>health</v>
      </c>
      <c r="L6425" s="1" t="str">
        <f>IF(cleaning_working[[#This Row],[date]]="","Missing","Available")</f>
        <v>Available</v>
      </c>
    </row>
    <row r="6426" spans="1:12" x14ac:dyDescent="0.35">
      <c r="A6426" s="1" t="s">
        <v>6462</v>
      </c>
      <c r="B6426" s="1" t="s">
        <v>414</v>
      </c>
      <c r="C6426" s="3">
        <v>44549</v>
      </c>
      <c r="D6426" s="1" t="s">
        <v>13</v>
      </c>
      <c r="E6426" s="1" t="s">
        <v>45</v>
      </c>
      <c r="F6426" s="1">
        <v>9989</v>
      </c>
      <c r="G6426" s="1" t="s">
        <v>18</v>
      </c>
      <c r="H6426" s="1" t="s">
        <v>33</v>
      </c>
      <c r="I6426" s="1" t="s">
        <v>58</v>
      </c>
      <c r="J6426" s="1" t="str" cm="1">
        <f t="array" ref="J6426">_xlfn.IFS(F6426="","missing",F6426&lt;0,"negative",F6426=0,"zero",AND(F6426&gt;=99999,MOD(F6426,9)=0),"99999 placeholder",AND(F6426&gt;$O$5,D6426="Expense"),"Expense outlier",AND(F6426&gt;$P$5,D6426="Income"),"Income outlier",TRUE,"valid")</f>
        <v>valid</v>
      </c>
      <c r="K6426" s="1" t="str">
        <f>_xlfn.XLOOKUP(I6426,[1]category_mapping!$F$2:$F$19,[1]category_mapping!$G$2:$G$19,E6426)</f>
        <v>entertainment</v>
      </c>
      <c r="L6426" s="1" t="str">
        <f>IF(cleaning_working[[#This Row],[date]]="","Missing","Available")</f>
        <v>Available</v>
      </c>
    </row>
    <row r="6427" spans="1:12" x14ac:dyDescent="0.35">
      <c r="A6427" s="1" t="s">
        <v>6463</v>
      </c>
      <c r="B6427" s="1" t="s">
        <v>257</v>
      </c>
      <c r="C6427" s="3">
        <v>45052</v>
      </c>
      <c r="D6427" s="1" t="s">
        <v>13</v>
      </c>
      <c r="E6427" s="1" t="s">
        <v>45</v>
      </c>
      <c r="F6427" s="1">
        <v>254</v>
      </c>
      <c r="G6427" s="1" t="s">
        <v>64</v>
      </c>
      <c r="H6427" s="1" t="s">
        <v>133</v>
      </c>
      <c r="I6427" s="1" t="s">
        <v>162</v>
      </c>
      <c r="J6427" s="1" t="str" cm="1">
        <f t="array" ref="J6427">_xlfn.IFS(F6427="","missing",F6427&lt;0,"negative",F6427=0,"zero",AND(F6427&gt;=99999,MOD(F6427,9)=0),"99999 placeholder",AND(F6427&gt;$O$5,D6427="Expense"),"Expense outlier",AND(F6427&gt;$P$5,D6427="Income"),"Income outlier",TRUE,"valid")</f>
        <v>valid</v>
      </c>
      <c r="K6427" s="1" t="str">
        <f>_xlfn.XLOOKUP(I6427,[1]category_mapping!$F$2:$F$19,[1]category_mapping!$G$2:$G$19,E6427)</f>
        <v>entertainment</v>
      </c>
      <c r="L6427" s="1" t="str">
        <f>IF(cleaning_working[[#This Row],[date]]="","Missing","Available")</f>
        <v>Available</v>
      </c>
    </row>
    <row r="6428" spans="1:12" x14ac:dyDescent="0.35">
      <c r="A6428" s="1" t="s">
        <v>6464</v>
      </c>
      <c r="B6428" s="1" t="s">
        <v>103</v>
      </c>
      <c r="C6428" s="3">
        <v>44843</v>
      </c>
      <c r="D6428" s="1" t="s">
        <v>14</v>
      </c>
      <c r="E6428" s="1" t="s">
        <v>46</v>
      </c>
      <c r="F6428" s="1">
        <v>56869</v>
      </c>
      <c r="G6428" s="1" t="s">
        <v>18</v>
      </c>
      <c r="H6428" s="1" t="s">
        <v>65</v>
      </c>
      <c r="J6428" s="1" t="str" cm="1">
        <f t="array" ref="J6428">_xlfn.IFS(F6428="","missing",F6428&lt;0,"negative",F6428=0,"zero",AND(F6428&gt;=99999,MOD(F6428,9)=0),"99999 placeholder",AND(F6428&gt;$O$5,D6428="Expense"),"Expense outlier",AND(F6428&gt;$P$5,D6428="Income"),"Income outlier",TRUE,"valid")</f>
        <v>valid</v>
      </c>
      <c r="K6428" s="1" t="str">
        <f>_xlfn.XLOOKUP(I6428,[1]category_mapping!$F$2:$F$19,[1]category_mapping!$G$2:$G$19,E6428)</f>
        <v>N/A</v>
      </c>
      <c r="L6428" s="1" t="str">
        <f>IF(cleaning_working[[#This Row],[date]]="","Missing","Available")</f>
        <v>Available</v>
      </c>
    </row>
    <row r="6429" spans="1:12" x14ac:dyDescent="0.35">
      <c r="A6429" s="1" t="s">
        <v>6465</v>
      </c>
      <c r="B6429" s="1" t="s">
        <v>368</v>
      </c>
      <c r="C6429" s="3">
        <v>44231</v>
      </c>
      <c r="D6429" s="1" t="s">
        <v>13</v>
      </c>
      <c r="E6429" s="1" t="s">
        <v>39</v>
      </c>
      <c r="F6429" s="1">
        <v>3103</v>
      </c>
      <c r="G6429" s="1" t="s">
        <v>64</v>
      </c>
      <c r="H6429" s="1" t="s">
        <v>86</v>
      </c>
      <c r="I6429" s="1" t="s">
        <v>41</v>
      </c>
      <c r="J6429" s="1" t="str" cm="1">
        <f t="array" ref="J6429">_xlfn.IFS(F6429="","missing",F6429&lt;0,"negative",F6429=0,"zero",AND(F6429&gt;=99999,MOD(F6429,9)=0),"99999 placeholder",AND(F6429&gt;$O$5,D6429="Expense"),"Expense outlier",AND(F6429&gt;$P$5,D6429="Income"),"Income outlier",TRUE,"valid")</f>
        <v>valid</v>
      </c>
      <c r="K6429" s="1" t="str">
        <f>_xlfn.XLOOKUP(I6429,[1]category_mapping!$F$2:$F$19,[1]category_mapping!$G$2:$G$19,E6429)</f>
        <v>utilities</v>
      </c>
      <c r="L6429" s="1" t="str">
        <f>IF(cleaning_working[[#This Row],[date]]="","Missing","Available")</f>
        <v>Available</v>
      </c>
    </row>
    <row r="6430" spans="1:12" x14ac:dyDescent="0.35">
      <c r="A6430" s="1" t="s">
        <v>6466</v>
      </c>
      <c r="B6430" s="1" t="s">
        <v>37</v>
      </c>
      <c r="C6430" s="3">
        <v>44926</v>
      </c>
      <c r="D6430" s="1" t="s">
        <v>13</v>
      </c>
      <c r="E6430" s="1" t="s">
        <v>96</v>
      </c>
      <c r="F6430" s="1">
        <v>4716</v>
      </c>
      <c r="G6430" s="1" t="s">
        <v>32</v>
      </c>
      <c r="H6430" s="1" t="s">
        <v>33</v>
      </c>
      <c r="I6430" s="1" t="s">
        <v>272</v>
      </c>
      <c r="J6430" s="1" t="str" cm="1">
        <f t="array" ref="J6430">_xlfn.IFS(F6430="","missing",F6430&lt;0,"negative",F6430=0,"zero",AND(F6430&gt;=99999,MOD(F6430,9)=0),"99999 placeholder",AND(F6430&gt;$O$5,D6430="Expense"),"Expense outlier",AND(F6430&gt;$P$5,D6430="Income"),"Income outlier",TRUE,"valid")</f>
        <v>valid</v>
      </c>
      <c r="K6430" s="1" t="str">
        <f>_xlfn.XLOOKUP(I6430,[1]category_mapping!$F$2:$F$19,[1]category_mapping!$G$2:$G$19,E6430)</f>
        <v>food</v>
      </c>
      <c r="L6430" s="1" t="str">
        <f>IF(cleaning_working[[#This Row],[date]]="","Missing","Available")</f>
        <v>Available</v>
      </c>
    </row>
    <row r="6431" spans="1:12" x14ac:dyDescent="0.35">
      <c r="A6431" s="1" t="s">
        <v>6467</v>
      </c>
      <c r="B6431" s="1" t="s">
        <v>245</v>
      </c>
      <c r="C6431" s="3">
        <v>45416</v>
      </c>
      <c r="D6431" s="1" t="s">
        <v>13</v>
      </c>
      <c r="E6431" s="1" t="s">
        <v>63</v>
      </c>
      <c r="F6431" s="1">
        <v>9439</v>
      </c>
      <c r="G6431" s="1" t="s">
        <v>64</v>
      </c>
      <c r="H6431" s="1" t="s">
        <v>86</v>
      </c>
      <c r="I6431" s="1" t="s">
        <v>226</v>
      </c>
      <c r="J6431" s="1" t="str" cm="1">
        <f t="array" ref="J6431">_xlfn.IFS(F6431="","missing",F6431&lt;0,"negative",F6431=0,"zero",AND(F6431&gt;=99999,MOD(F6431,9)=0),"99999 placeholder",AND(F6431&gt;$O$5,D6431="Expense"),"Expense outlier",AND(F6431&gt;$P$5,D6431="Income"),"Income outlier",TRUE,"valid")</f>
        <v>valid</v>
      </c>
      <c r="K6431" s="1" t="str">
        <f>_xlfn.XLOOKUP(I6431,[1]category_mapping!$F$2:$F$19,[1]category_mapping!$G$2:$G$19,E6431)</f>
        <v>savings</v>
      </c>
      <c r="L6431" s="1" t="str">
        <f>IF(cleaning_working[[#This Row],[date]]="","Missing","Available")</f>
        <v>Available</v>
      </c>
    </row>
    <row r="6432" spans="1:12" x14ac:dyDescent="0.35">
      <c r="A6432" s="1" t="s">
        <v>6468</v>
      </c>
      <c r="B6432" s="1" t="s">
        <v>223</v>
      </c>
      <c r="C6432" s="3">
        <v>45182</v>
      </c>
      <c r="D6432" s="1" t="s">
        <v>13</v>
      </c>
      <c r="E6432" s="1" t="s">
        <v>96</v>
      </c>
      <c r="F6432" s="1">
        <v>1000</v>
      </c>
      <c r="G6432" s="1" t="s">
        <v>25</v>
      </c>
      <c r="H6432" s="1" t="s">
        <v>86</v>
      </c>
      <c r="I6432" s="1" t="s">
        <v>20</v>
      </c>
      <c r="J6432" s="1" t="str" cm="1">
        <f t="array" ref="J6432">_xlfn.IFS(F6432="","missing",F6432&lt;0,"negative",F6432=0,"zero",AND(F6432&gt;=99999,MOD(F6432,9)=0),"99999 placeholder",AND(F6432&gt;$O$5,D6432="Expense"),"Expense outlier",AND(F6432&gt;$P$5,D6432="Income"),"Income outlier",TRUE,"valid")</f>
        <v>valid</v>
      </c>
      <c r="K6432" s="1" t="str">
        <f>_xlfn.XLOOKUP(I6432,[1]category_mapping!$F$2:$F$19,[1]category_mapping!$G$2:$G$19,E6432)</f>
        <v>entertainment</v>
      </c>
      <c r="L6432" s="1" t="str">
        <f>IF(cleaning_working[[#This Row],[date]]="","Missing","Available")</f>
        <v>Available</v>
      </c>
    </row>
    <row r="6433" spans="1:12" x14ac:dyDescent="0.35">
      <c r="A6433" s="1" t="s">
        <v>6469</v>
      </c>
      <c r="B6433" s="1" t="s">
        <v>343</v>
      </c>
      <c r="C6433" s="3">
        <v>45541</v>
      </c>
      <c r="D6433" s="1" t="s">
        <v>13</v>
      </c>
      <c r="E6433" s="1" t="s">
        <v>17</v>
      </c>
      <c r="F6433" s="1">
        <v>7088</v>
      </c>
      <c r="G6433" s="1" t="s">
        <v>64</v>
      </c>
      <c r="H6433" s="1" t="s">
        <v>86</v>
      </c>
      <c r="J6433" s="1" t="str" cm="1">
        <f t="array" ref="J6433">_xlfn.IFS(F6433="","missing",F6433&lt;0,"negative",F6433=0,"zero",AND(F6433&gt;=99999,MOD(F6433,9)=0),"99999 placeholder",AND(F6433&gt;$O$5,D6433="Expense"),"Expense outlier",AND(F6433&gt;$P$5,D6433="Income"),"Income outlier",TRUE,"valid")</f>
        <v>valid</v>
      </c>
      <c r="K6433" s="1" t="str">
        <f>_xlfn.XLOOKUP(I6433,[1]category_mapping!$F$2:$F$19,[1]category_mapping!$G$2:$G$19,E6433)</f>
        <v>education</v>
      </c>
      <c r="L6433" s="1" t="str">
        <f>IF(cleaning_working[[#This Row],[date]]="","Missing","Available")</f>
        <v>Available</v>
      </c>
    </row>
    <row r="6434" spans="1:12" x14ac:dyDescent="0.35">
      <c r="A6434" s="1" t="s">
        <v>6470</v>
      </c>
      <c r="B6434" s="1" t="s">
        <v>689</v>
      </c>
      <c r="C6434" s="3">
        <v>45030</v>
      </c>
      <c r="D6434" s="1" t="s">
        <v>14</v>
      </c>
      <c r="E6434" s="1" t="s">
        <v>70</v>
      </c>
      <c r="F6434" s="1">
        <v>70116</v>
      </c>
      <c r="G6434" s="1" t="s">
        <v>32</v>
      </c>
      <c r="H6434" s="1" t="s">
        <v>52</v>
      </c>
      <c r="I6434" s="1" t="s">
        <v>137</v>
      </c>
      <c r="J6434" s="1" t="str" cm="1">
        <f t="array" ref="J6434">_xlfn.IFS(F6434="","missing",F6434&lt;0,"negative",F6434=0,"zero",AND(F6434&gt;=99999,MOD(F6434,9)=0),"99999 placeholder",AND(F6434&gt;$O$5,D6434="Expense"),"Expense outlier",AND(F6434&gt;$P$5,D6434="Income"),"Income outlier",TRUE,"valid")</f>
        <v>valid</v>
      </c>
      <c r="K6434" s="1" t="str">
        <f>_xlfn.XLOOKUP(I6434,[1]category_mapping!$F$2:$F$19,[1]category_mapping!$G$2:$G$19,E6434)</f>
        <v>travel</v>
      </c>
      <c r="L6434" s="1" t="str">
        <f>IF(cleaning_working[[#This Row],[date]]="","Missing","Available")</f>
        <v>Available</v>
      </c>
    </row>
    <row r="6435" spans="1:12" x14ac:dyDescent="0.35">
      <c r="A6435" s="1" t="s">
        <v>6471</v>
      </c>
      <c r="B6435" s="1" t="s">
        <v>353</v>
      </c>
      <c r="C6435" s="3">
        <v>45386</v>
      </c>
      <c r="D6435" s="1" t="s">
        <v>13</v>
      </c>
      <c r="E6435" s="1" t="s">
        <v>45</v>
      </c>
      <c r="F6435" s="1">
        <v>6375</v>
      </c>
      <c r="G6435" s="1" t="s">
        <v>40</v>
      </c>
      <c r="H6435" s="1" t="s">
        <v>159</v>
      </c>
      <c r="I6435" s="1" t="s">
        <v>80</v>
      </c>
      <c r="J6435" s="1" t="str" cm="1">
        <f t="array" ref="J6435">_xlfn.IFS(F6435="","missing",F6435&lt;0,"negative",F6435=0,"zero",AND(F6435&gt;=99999,MOD(F6435,9)=0),"99999 placeholder",AND(F6435&gt;$O$5,D6435="Expense"),"Expense outlier",AND(F6435&gt;$P$5,D6435="Income"),"Income outlier",TRUE,"valid")</f>
        <v>valid</v>
      </c>
      <c r="K6435" s="1" t="str">
        <f>_xlfn.XLOOKUP(I6435,[1]category_mapping!$F$2:$F$19,[1]category_mapping!$G$2:$G$19,E6435)</f>
        <v>food</v>
      </c>
      <c r="L6435" s="1" t="str">
        <f>IF(cleaning_working[[#This Row],[date]]="","Missing","Available")</f>
        <v>Available</v>
      </c>
    </row>
    <row r="6436" spans="1:12" x14ac:dyDescent="0.35">
      <c r="A6436" s="1" t="s">
        <v>6472</v>
      </c>
      <c r="B6436" s="1" t="s">
        <v>44</v>
      </c>
      <c r="C6436" s="3">
        <v>44621</v>
      </c>
      <c r="D6436" s="1" t="s">
        <v>13</v>
      </c>
      <c r="E6436" s="1" t="s">
        <v>24</v>
      </c>
      <c r="F6436" s="1">
        <v>1476</v>
      </c>
      <c r="G6436" s="1" t="s">
        <v>40</v>
      </c>
      <c r="H6436" s="1" t="s">
        <v>133</v>
      </c>
      <c r="I6436" s="1" t="s">
        <v>137</v>
      </c>
      <c r="J6436" s="1" t="str" cm="1">
        <f t="array" ref="J6436">_xlfn.IFS(F6436="","missing",F6436&lt;0,"negative",F6436=0,"zero",AND(F6436&gt;=99999,MOD(F6436,9)=0),"99999 placeholder",AND(F6436&gt;$O$5,D6436="Expense"),"Expense outlier",AND(F6436&gt;$P$5,D6436="Income"),"Income outlier",TRUE,"valid")</f>
        <v>valid</v>
      </c>
      <c r="K6436" s="1" t="str">
        <f>_xlfn.XLOOKUP(I6436,[1]category_mapping!$F$2:$F$19,[1]category_mapping!$G$2:$G$19,E6436)</f>
        <v>travel</v>
      </c>
      <c r="L6436" s="1" t="str">
        <f>IF(cleaning_working[[#This Row],[date]]="","Missing","Available")</f>
        <v>Available</v>
      </c>
    </row>
    <row r="6437" spans="1:12" x14ac:dyDescent="0.35">
      <c r="A6437" s="1" t="s">
        <v>6473</v>
      </c>
      <c r="B6437" s="1" t="s">
        <v>559</v>
      </c>
      <c r="C6437" s="3">
        <v>45197</v>
      </c>
      <c r="D6437" s="1" t="s">
        <v>14</v>
      </c>
      <c r="E6437" s="1" t="s">
        <v>57</v>
      </c>
      <c r="F6437" s="1">
        <v>61907</v>
      </c>
      <c r="G6437" s="1" t="s">
        <v>64</v>
      </c>
      <c r="H6437" s="1" t="s">
        <v>52</v>
      </c>
      <c r="I6437" s="1" t="s">
        <v>46</v>
      </c>
      <c r="J6437" s="1" t="str" cm="1">
        <f t="array" ref="J6437">_xlfn.IFS(F6437="","missing",F6437&lt;0,"negative",F6437=0,"zero",AND(F6437&gt;=99999,MOD(F6437,9)=0),"99999 placeholder",AND(F6437&gt;$O$5,D6437="Expense"),"Expense outlier",AND(F6437&gt;$P$5,D6437="Income"),"Income outlier",TRUE,"valid")</f>
        <v>valid</v>
      </c>
      <c r="K6437" s="1" t="str">
        <f>_xlfn.XLOOKUP(I6437,[1]category_mapping!$F$2:$F$19,[1]category_mapping!$G$2:$G$19,E6437)</f>
        <v>salary</v>
      </c>
      <c r="L6437" s="1" t="str">
        <f>IF(cleaning_working[[#This Row],[date]]="","Missing","Available")</f>
        <v>Available</v>
      </c>
    </row>
    <row r="6438" spans="1:12" x14ac:dyDescent="0.35">
      <c r="A6438" s="1" t="s">
        <v>6474</v>
      </c>
      <c r="B6438" s="1" t="s">
        <v>243</v>
      </c>
      <c r="C6438" s="3" t="s">
        <v>38</v>
      </c>
      <c r="D6438" s="1" t="s">
        <v>13</v>
      </c>
      <c r="E6438" s="1" t="s">
        <v>63</v>
      </c>
      <c r="F6438" s="1">
        <v>9849</v>
      </c>
      <c r="G6438" s="1" t="s">
        <v>64</v>
      </c>
      <c r="H6438" s="1" t="s">
        <v>133</v>
      </c>
      <c r="I6438" s="1" t="s">
        <v>123</v>
      </c>
      <c r="J6438" s="1" t="str" cm="1">
        <f t="array" ref="J6438">_xlfn.IFS(F6438="","missing",F6438&lt;0,"negative",F6438=0,"zero",AND(F6438&gt;=99999,MOD(F6438,9)=0),"99999 placeholder",AND(F6438&gt;$O$5,D6438="Expense"),"Expense outlier",AND(F6438&gt;$P$5,D6438="Income"),"Income outlier",TRUE,"valid")</f>
        <v>valid</v>
      </c>
      <c r="K6438" s="1" t="str">
        <f>_xlfn.XLOOKUP(I6438,[1]category_mapping!$F$2:$F$19,[1]category_mapping!$G$2:$G$19,E6438)</f>
        <v>utilities</v>
      </c>
      <c r="L6438" s="1" t="str">
        <f>IF(cleaning_working[[#This Row],[date]]="","Missing","Available")</f>
        <v>Missing</v>
      </c>
    </row>
    <row r="6439" spans="1:12" x14ac:dyDescent="0.35">
      <c r="A6439" s="1" t="s">
        <v>6475</v>
      </c>
      <c r="B6439" s="1" t="s">
        <v>296</v>
      </c>
      <c r="C6439" s="3">
        <v>45146</v>
      </c>
      <c r="D6439" s="1" t="s">
        <v>13</v>
      </c>
      <c r="E6439" s="1" t="s">
        <v>96</v>
      </c>
      <c r="F6439" s="1">
        <v>5916</v>
      </c>
      <c r="G6439" s="1" t="s">
        <v>32</v>
      </c>
      <c r="H6439" s="1" t="s">
        <v>25</v>
      </c>
      <c r="I6439" s="1" t="s">
        <v>46</v>
      </c>
      <c r="J6439" s="1" t="str" cm="1">
        <f t="array" ref="J6439">_xlfn.IFS(F6439="","missing",F6439&lt;0,"negative",F6439=0,"zero",AND(F6439&gt;=99999,MOD(F6439,9)=0),"99999 placeholder",AND(F6439&gt;$O$5,D6439="Expense"),"Expense outlier",AND(F6439&gt;$P$5,D6439="Income"),"Income outlier",TRUE,"valid")</f>
        <v>valid</v>
      </c>
      <c r="K6439" s="1" t="str">
        <f>_xlfn.XLOOKUP(I6439,[1]category_mapping!$F$2:$F$19,[1]category_mapping!$G$2:$G$19,E6439)</f>
        <v>travel</v>
      </c>
      <c r="L6439" s="1" t="str">
        <f>IF(cleaning_working[[#This Row],[date]]="","Missing","Available")</f>
        <v>Available</v>
      </c>
    </row>
    <row r="6440" spans="1:12" x14ac:dyDescent="0.35">
      <c r="A6440" s="1" t="s">
        <v>6476</v>
      </c>
      <c r="B6440" s="1" t="s">
        <v>306</v>
      </c>
      <c r="C6440" s="3">
        <v>45501</v>
      </c>
      <c r="D6440" s="1" t="s">
        <v>14</v>
      </c>
      <c r="E6440" s="1" t="s">
        <v>70</v>
      </c>
      <c r="F6440" s="1">
        <v>56895</v>
      </c>
      <c r="G6440" s="1" t="s">
        <v>64</v>
      </c>
      <c r="H6440" s="1" t="s">
        <v>65</v>
      </c>
      <c r="I6440" s="1" t="s">
        <v>93</v>
      </c>
      <c r="J6440" s="1" t="str" cm="1">
        <f t="array" ref="J6440">_xlfn.IFS(F6440="","missing",F6440&lt;0,"negative",F6440=0,"zero",AND(F6440&gt;=99999,MOD(F6440,9)=0),"99999 placeholder",AND(F6440&gt;$O$5,D6440="Expense"),"Expense outlier",AND(F6440&gt;$P$5,D6440="Income"),"Income outlier",TRUE,"valid")</f>
        <v>valid</v>
      </c>
      <c r="K6440" s="1" t="str">
        <f>_xlfn.XLOOKUP(I6440,[1]category_mapping!$F$2:$F$19,[1]category_mapping!$G$2:$G$19,E6440)</f>
        <v>others</v>
      </c>
      <c r="L6440" s="1" t="str">
        <f>IF(cleaning_working[[#This Row],[date]]="","Missing","Available")</f>
        <v>Available</v>
      </c>
    </row>
    <row r="6441" spans="1:12" x14ac:dyDescent="0.35">
      <c r="A6441" s="1" t="s">
        <v>6477</v>
      </c>
      <c r="B6441" s="1" t="s">
        <v>125</v>
      </c>
      <c r="C6441" s="3">
        <v>44550</v>
      </c>
      <c r="D6441" s="1" t="s">
        <v>13</v>
      </c>
      <c r="E6441" s="1" t="s">
        <v>24</v>
      </c>
      <c r="F6441" s="1">
        <v>4297</v>
      </c>
      <c r="G6441" s="1" t="s">
        <v>40</v>
      </c>
      <c r="H6441" s="1" t="s">
        <v>33</v>
      </c>
      <c r="I6441" s="1" t="s">
        <v>49</v>
      </c>
      <c r="J6441" s="1" t="str" cm="1">
        <f t="array" ref="J6441">_xlfn.IFS(F6441="","missing",F6441&lt;0,"negative",F6441=0,"zero",AND(F6441&gt;=99999,MOD(F6441,9)=0),"99999 placeholder",AND(F6441&gt;$O$5,D6441="Expense"),"Expense outlier",AND(F6441&gt;$P$5,D6441="Income"),"Income outlier",TRUE,"valid")</f>
        <v>valid</v>
      </c>
      <c r="K6441" s="1" t="str">
        <f>_xlfn.XLOOKUP(I6441,[1]category_mapping!$F$2:$F$19,[1]category_mapping!$G$2:$G$19,E6441)</f>
        <v>rent</v>
      </c>
      <c r="L6441" s="1" t="str">
        <f>IF(cleaning_working[[#This Row],[date]]="","Missing","Available")</f>
        <v>Available</v>
      </c>
    </row>
    <row r="6442" spans="1:12" x14ac:dyDescent="0.35">
      <c r="A6442" s="1" t="s">
        <v>1813</v>
      </c>
      <c r="B6442" s="1" t="s">
        <v>223</v>
      </c>
      <c r="C6442" s="3">
        <v>44220</v>
      </c>
      <c r="D6442" s="1" t="s">
        <v>13</v>
      </c>
      <c r="E6442" s="1" t="s">
        <v>24</v>
      </c>
      <c r="F6442" s="1">
        <v>7900</v>
      </c>
      <c r="G6442" s="1" t="s">
        <v>40</v>
      </c>
      <c r="H6442" s="1" t="s">
        <v>133</v>
      </c>
      <c r="I6442" s="1" t="s">
        <v>97</v>
      </c>
      <c r="J6442" s="1" t="str" cm="1">
        <f t="array" ref="J6442">_xlfn.IFS(F6442="","missing",F6442&lt;0,"negative",F6442=0,"zero",AND(F6442&gt;=99999,MOD(F6442,9)=0),"99999 placeholder",AND(F6442&gt;$O$5,D6442="Expense"),"Expense outlier",AND(F6442&gt;$P$5,D6442="Income"),"Income outlier",TRUE,"valid")</f>
        <v>valid</v>
      </c>
      <c r="K6442" s="1" t="str">
        <f>_xlfn.XLOOKUP(I6442,[1]category_mapping!$F$2:$F$19,[1]category_mapping!$G$2:$G$19,E6442)</f>
        <v>health</v>
      </c>
      <c r="L6442" s="1" t="str">
        <f>IF(cleaning_working[[#This Row],[date]]="","Missing","Available")</f>
        <v>Available</v>
      </c>
    </row>
    <row r="6443" spans="1:12" x14ac:dyDescent="0.35">
      <c r="A6443" s="1" t="s">
        <v>6478</v>
      </c>
      <c r="B6443" s="1" t="s">
        <v>235</v>
      </c>
      <c r="C6443" s="3">
        <v>44305</v>
      </c>
      <c r="D6443" s="1" t="s">
        <v>13</v>
      </c>
      <c r="E6443" s="1" t="s">
        <v>45</v>
      </c>
      <c r="F6443" s="1">
        <v>2118</v>
      </c>
      <c r="G6443" s="1" t="s">
        <v>18</v>
      </c>
      <c r="H6443" s="1" t="s">
        <v>133</v>
      </c>
      <c r="I6443" s="1" t="s">
        <v>66</v>
      </c>
      <c r="J6443" s="1" t="str" cm="1">
        <f t="array" ref="J6443">_xlfn.IFS(F6443="","missing",F6443&lt;0,"negative",F6443=0,"zero",AND(F6443&gt;=99999,MOD(F6443,9)=0),"99999 placeholder",AND(F6443&gt;$O$5,D6443="Expense"),"Expense outlier",AND(F6443&gt;$P$5,D6443="Income"),"Income outlier",TRUE,"valid")</f>
        <v>valid</v>
      </c>
      <c r="K6443" s="1" t="str">
        <f>_xlfn.XLOOKUP(I6443,[1]category_mapping!$F$2:$F$19,[1]category_mapping!$G$2:$G$19,E6443)</f>
        <v>food</v>
      </c>
      <c r="L6443" s="1" t="str">
        <f>IF(cleaning_working[[#This Row],[date]]="","Missing","Available")</f>
        <v>Available</v>
      </c>
    </row>
    <row r="6444" spans="1:12" x14ac:dyDescent="0.35">
      <c r="A6444" s="1" t="s">
        <v>6479</v>
      </c>
      <c r="B6444" s="1" t="s">
        <v>106</v>
      </c>
      <c r="C6444" s="3">
        <v>44297</v>
      </c>
      <c r="D6444" s="1" t="s">
        <v>13</v>
      </c>
      <c r="E6444" s="1" t="s">
        <v>63</v>
      </c>
      <c r="F6444" s="1">
        <v>4822</v>
      </c>
      <c r="G6444" s="1" t="s">
        <v>18</v>
      </c>
      <c r="H6444" s="1" t="s">
        <v>133</v>
      </c>
      <c r="I6444" s="1" t="s">
        <v>41</v>
      </c>
      <c r="J6444" s="1" t="str" cm="1">
        <f t="array" ref="J6444">_xlfn.IFS(F6444="","missing",F6444&lt;0,"negative",F6444=0,"zero",AND(F6444&gt;=99999,MOD(F6444,9)=0),"99999 placeholder",AND(F6444&gt;$O$5,D6444="Expense"),"Expense outlier",AND(F6444&gt;$P$5,D6444="Income"),"Income outlier",TRUE,"valid")</f>
        <v>valid</v>
      </c>
      <c r="K6444" s="1" t="str">
        <f>_xlfn.XLOOKUP(I6444,[1]category_mapping!$F$2:$F$19,[1]category_mapping!$G$2:$G$19,E6444)</f>
        <v>utilities</v>
      </c>
      <c r="L6444" s="1" t="str">
        <f>IF(cleaning_working[[#This Row],[date]]="","Missing","Available")</f>
        <v>Available</v>
      </c>
    </row>
    <row r="6445" spans="1:12" x14ac:dyDescent="0.35">
      <c r="A6445" s="1" t="s">
        <v>6480</v>
      </c>
      <c r="B6445" s="1" t="s">
        <v>155</v>
      </c>
      <c r="C6445" s="3">
        <v>44589</v>
      </c>
      <c r="D6445" s="1" t="s">
        <v>13</v>
      </c>
      <c r="E6445" s="1" t="s">
        <v>24</v>
      </c>
      <c r="F6445" s="1">
        <v>40414</v>
      </c>
      <c r="G6445" s="1" t="s">
        <v>25</v>
      </c>
      <c r="H6445" s="1" t="s">
        <v>107</v>
      </c>
      <c r="I6445" s="1" t="s">
        <v>27</v>
      </c>
      <c r="J6445" s="1" t="str" cm="1">
        <f t="array" ref="J6445">_xlfn.IFS(F6445="","missing",F6445&lt;0,"negative",F6445=0,"zero",AND(F6445&gt;=99999,MOD(F6445,9)=0),"99999 placeholder",AND(F6445&gt;$O$5,D6445="Expense"),"Expense outlier",AND(F6445&gt;$P$5,D6445="Income"),"Income outlier",TRUE,"valid")</f>
        <v>Expense outlier</v>
      </c>
      <c r="K6445" s="1" t="str">
        <f>_xlfn.XLOOKUP(I6445,[1]category_mapping!$F$2:$F$19,[1]category_mapping!$G$2:$G$19,E6445)</f>
        <v>rent</v>
      </c>
      <c r="L6445" s="1" t="str">
        <f>IF(cleaning_working[[#This Row],[date]]="","Missing","Available")</f>
        <v>Available</v>
      </c>
    </row>
    <row r="6446" spans="1:12" x14ac:dyDescent="0.35">
      <c r="A6446" s="1" t="s">
        <v>6481</v>
      </c>
      <c r="B6446" s="1" t="s">
        <v>446</v>
      </c>
      <c r="C6446" s="3">
        <v>44424</v>
      </c>
      <c r="D6446" s="1" t="s">
        <v>13</v>
      </c>
      <c r="E6446" s="1" t="s">
        <v>24</v>
      </c>
      <c r="F6446" s="1">
        <v>7943</v>
      </c>
      <c r="G6446" s="1" t="s">
        <v>40</v>
      </c>
      <c r="H6446" s="1" t="s">
        <v>25</v>
      </c>
      <c r="I6446" s="1" t="s">
        <v>194</v>
      </c>
      <c r="J6446" s="1" t="str" cm="1">
        <f t="array" ref="J6446">_xlfn.IFS(F6446="","missing",F6446&lt;0,"negative",F6446=0,"zero",AND(F6446&gt;=99999,MOD(F6446,9)=0),"99999 placeholder",AND(F6446&gt;$O$5,D6446="Expense"),"Expense outlier",AND(F6446&gt;$P$5,D6446="Income"),"Income outlier",TRUE,"valid")</f>
        <v>valid</v>
      </c>
      <c r="K6446" s="1" t="str">
        <f>_xlfn.XLOOKUP(I6446,[1]category_mapping!$F$2:$F$19,[1]category_mapping!$G$2:$G$19,E6446)</f>
        <v>travel</v>
      </c>
      <c r="L6446" s="1" t="str">
        <f>IF(cleaning_working[[#This Row],[date]]="","Missing","Available")</f>
        <v>Available</v>
      </c>
    </row>
    <row r="6447" spans="1:12" x14ac:dyDescent="0.35">
      <c r="A6447" s="1" t="s">
        <v>6482</v>
      </c>
      <c r="B6447" s="1" t="s">
        <v>229</v>
      </c>
      <c r="C6447" s="3">
        <v>44524</v>
      </c>
      <c r="D6447" s="1" t="s">
        <v>13</v>
      </c>
      <c r="E6447" s="1" t="s">
        <v>24</v>
      </c>
      <c r="F6447" s="1">
        <v>26342</v>
      </c>
      <c r="G6447" s="1" t="s">
        <v>32</v>
      </c>
      <c r="H6447" s="1" t="s">
        <v>52</v>
      </c>
      <c r="I6447" s="1" t="s">
        <v>120</v>
      </c>
      <c r="J6447" s="1" t="str" cm="1">
        <f t="array" ref="J6447">_xlfn.IFS(F6447="","missing",F6447&lt;0,"negative",F6447=0,"zero",AND(F6447&gt;=99999,MOD(F6447,9)=0),"99999 placeholder",AND(F6447&gt;$O$5,D6447="Expense"),"Expense outlier",AND(F6447&gt;$P$5,D6447="Income"),"Income outlier",TRUE,"valid")</f>
        <v>Expense outlier</v>
      </c>
      <c r="K6447" s="1" t="str">
        <f>_xlfn.XLOOKUP(I6447,[1]category_mapping!$F$2:$F$19,[1]category_mapping!$G$2:$G$19,E6447)</f>
        <v>food</v>
      </c>
      <c r="L6447" s="1" t="str">
        <f>IF(cleaning_working[[#This Row],[date]]="","Missing","Available")</f>
        <v>Available</v>
      </c>
    </row>
    <row r="6448" spans="1:12" x14ac:dyDescent="0.35">
      <c r="A6448" s="1" t="s">
        <v>6483</v>
      </c>
      <c r="B6448" s="1" t="s">
        <v>223</v>
      </c>
      <c r="C6448" s="3">
        <v>44636</v>
      </c>
      <c r="D6448" s="1" t="s">
        <v>13</v>
      </c>
      <c r="E6448" s="1" t="s">
        <v>45</v>
      </c>
      <c r="F6448" s="1">
        <v>854</v>
      </c>
      <c r="G6448" s="1" t="s">
        <v>18</v>
      </c>
      <c r="H6448" s="1" t="s">
        <v>86</v>
      </c>
      <c r="I6448" s="1" t="s">
        <v>27</v>
      </c>
      <c r="J6448" s="1" t="str" cm="1">
        <f t="array" ref="J6448">_xlfn.IFS(F6448="","missing",F6448&lt;0,"negative",F6448=0,"zero",AND(F6448&gt;=99999,MOD(F6448,9)=0),"99999 placeholder",AND(F6448&gt;$O$5,D6448="Expense"),"Expense outlier",AND(F6448&gt;$P$5,D6448="Income"),"Income outlier",TRUE,"valid")</f>
        <v>valid</v>
      </c>
      <c r="K6448" s="1" t="str">
        <f>_xlfn.XLOOKUP(I6448,[1]category_mapping!$F$2:$F$19,[1]category_mapping!$G$2:$G$19,E6448)</f>
        <v>entertainment</v>
      </c>
      <c r="L6448" s="1" t="str">
        <f>IF(cleaning_working[[#This Row],[date]]="","Missing","Available")</f>
        <v>Available</v>
      </c>
    </row>
    <row r="6449" spans="1:12" x14ac:dyDescent="0.35">
      <c r="A6449" s="1" t="s">
        <v>6484</v>
      </c>
      <c r="B6449" s="1" t="s">
        <v>491</v>
      </c>
      <c r="C6449" s="3">
        <v>45092</v>
      </c>
      <c r="D6449" s="1" t="s">
        <v>13</v>
      </c>
      <c r="E6449" s="1" t="s">
        <v>45</v>
      </c>
      <c r="F6449" s="1">
        <v>5086</v>
      </c>
      <c r="G6449" s="1" t="s">
        <v>18</v>
      </c>
      <c r="H6449" s="1" t="s">
        <v>65</v>
      </c>
      <c r="I6449" s="1" t="s">
        <v>53</v>
      </c>
      <c r="J6449" s="1" t="str" cm="1">
        <f t="array" ref="J6449">_xlfn.IFS(F6449="","missing",F6449&lt;0,"negative",F6449=0,"zero",AND(F6449&gt;=99999,MOD(F6449,9)=0),"99999 placeholder",AND(F6449&gt;$O$5,D6449="Expense"),"Expense outlier",AND(F6449&gt;$P$5,D6449="Income"),"Income outlier",TRUE,"valid")</f>
        <v>valid</v>
      </c>
      <c r="K6449" s="1" t="str">
        <f>_xlfn.XLOOKUP(I6449,[1]category_mapping!$F$2:$F$19,[1]category_mapping!$G$2:$G$19,E6449)</f>
        <v>travel</v>
      </c>
      <c r="L6449" s="1" t="str">
        <f>IF(cleaning_working[[#This Row],[date]]="","Missing","Available")</f>
        <v>Available</v>
      </c>
    </row>
    <row r="6450" spans="1:12" x14ac:dyDescent="0.35">
      <c r="A6450" s="1" t="s">
        <v>6485</v>
      </c>
      <c r="B6450" s="1" t="s">
        <v>345</v>
      </c>
      <c r="C6450" s="3">
        <v>45436</v>
      </c>
      <c r="D6450" s="1" t="s">
        <v>13</v>
      </c>
      <c r="E6450" s="1" t="s">
        <v>39</v>
      </c>
      <c r="F6450" s="1">
        <v>917</v>
      </c>
      <c r="G6450" s="1" t="s">
        <v>64</v>
      </c>
      <c r="H6450" s="1" t="s">
        <v>25</v>
      </c>
      <c r="I6450" s="1" t="s">
        <v>120</v>
      </c>
      <c r="J6450" s="1" t="str" cm="1">
        <f t="array" ref="J6450">_xlfn.IFS(F6450="","missing",F6450&lt;0,"negative",F6450=0,"zero",AND(F6450&gt;=99999,MOD(F6450,9)=0),"99999 placeholder",AND(F6450&gt;$O$5,D6450="Expense"),"Expense outlier",AND(F6450&gt;$P$5,D6450="Income"),"Income outlier",TRUE,"valid")</f>
        <v>valid</v>
      </c>
      <c r="K6450" s="1" t="str">
        <f>_xlfn.XLOOKUP(I6450,[1]category_mapping!$F$2:$F$19,[1]category_mapping!$G$2:$G$19,E6450)</f>
        <v>food</v>
      </c>
      <c r="L6450" s="1" t="str">
        <f>IF(cleaning_working[[#This Row],[date]]="","Missing","Available")</f>
        <v>Available</v>
      </c>
    </row>
    <row r="6451" spans="1:12" x14ac:dyDescent="0.35">
      <c r="A6451" s="1" t="s">
        <v>6486</v>
      </c>
      <c r="B6451" s="1" t="s">
        <v>161</v>
      </c>
      <c r="C6451" s="3">
        <v>44392</v>
      </c>
      <c r="D6451" s="1" t="s">
        <v>13</v>
      </c>
      <c r="E6451" s="1" t="s">
        <v>39</v>
      </c>
      <c r="F6451" s="1">
        <v>3943</v>
      </c>
      <c r="G6451" s="1" t="s">
        <v>64</v>
      </c>
      <c r="H6451" s="1" t="s">
        <v>107</v>
      </c>
      <c r="I6451" s="1" t="s">
        <v>66</v>
      </c>
      <c r="J6451" s="1" t="str" cm="1">
        <f t="array" ref="J6451">_xlfn.IFS(F6451="","missing",F6451&lt;0,"negative",F6451=0,"zero",AND(F6451&gt;=99999,MOD(F6451,9)=0),"99999 placeholder",AND(F6451&gt;$O$5,D6451="Expense"),"Expense outlier",AND(F6451&gt;$P$5,D6451="Income"),"Income outlier",TRUE,"valid")</f>
        <v>valid</v>
      </c>
      <c r="K6451" s="1" t="str">
        <f>_xlfn.XLOOKUP(I6451,[1]category_mapping!$F$2:$F$19,[1]category_mapping!$G$2:$G$19,E6451)</f>
        <v>food</v>
      </c>
      <c r="L6451" s="1" t="str">
        <f>IF(cleaning_working[[#This Row],[date]]="","Missing","Available")</f>
        <v>Available</v>
      </c>
    </row>
    <row r="6452" spans="1:12" x14ac:dyDescent="0.35">
      <c r="A6452" s="1" t="s">
        <v>6487</v>
      </c>
      <c r="B6452" s="1" t="s">
        <v>790</v>
      </c>
      <c r="C6452" s="3">
        <v>45055</v>
      </c>
      <c r="D6452" s="1" t="s">
        <v>13</v>
      </c>
      <c r="E6452" s="1" t="s">
        <v>39</v>
      </c>
      <c r="F6452" s="1">
        <v>4611</v>
      </c>
      <c r="G6452" s="1" t="s">
        <v>64</v>
      </c>
      <c r="H6452" s="1" t="s">
        <v>107</v>
      </c>
      <c r="I6452" s="1" t="s">
        <v>162</v>
      </c>
      <c r="J6452" s="1" t="str" cm="1">
        <f t="array" ref="J6452">_xlfn.IFS(F6452="","missing",F6452&lt;0,"negative",F6452=0,"zero",AND(F6452&gt;=99999,MOD(F6452,9)=0),"99999 placeholder",AND(F6452&gt;$O$5,D6452="Expense"),"Expense outlier",AND(F6452&gt;$P$5,D6452="Income"),"Income outlier",TRUE,"valid")</f>
        <v>valid</v>
      </c>
      <c r="K6452" s="1" t="str">
        <f>_xlfn.XLOOKUP(I6452,[1]category_mapping!$F$2:$F$19,[1]category_mapping!$G$2:$G$19,E6452)</f>
        <v>food</v>
      </c>
      <c r="L6452" s="1" t="str">
        <f>IF(cleaning_working[[#This Row],[date]]="","Missing","Available")</f>
        <v>Available</v>
      </c>
    </row>
    <row r="6453" spans="1:12" x14ac:dyDescent="0.35">
      <c r="A6453" s="1" t="s">
        <v>6488</v>
      </c>
      <c r="B6453" s="1" t="s">
        <v>376</v>
      </c>
      <c r="C6453" s="3">
        <v>45373</v>
      </c>
      <c r="D6453" s="1" t="s">
        <v>13</v>
      </c>
      <c r="E6453" s="1" t="s">
        <v>24</v>
      </c>
      <c r="F6453" s="1">
        <v>9002</v>
      </c>
      <c r="G6453" s="1" t="s">
        <v>32</v>
      </c>
      <c r="H6453" s="1" t="s">
        <v>19</v>
      </c>
      <c r="I6453" s="1" t="s">
        <v>58</v>
      </c>
      <c r="J6453" s="1" t="str" cm="1">
        <f t="array" ref="J6453">_xlfn.IFS(F6453="","missing",F6453&lt;0,"negative",F6453=0,"zero",AND(F6453&gt;=99999,MOD(F6453,9)=0),"99999 placeholder",AND(F6453&gt;$O$5,D6453="Expense"),"Expense outlier",AND(F6453&gt;$P$5,D6453="Income"),"Income outlier",TRUE,"valid")</f>
        <v>valid</v>
      </c>
      <c r="K6453" s="1" t="str">
        <f>_xlfn.XLOOKUP(I6453,[1]category_mapping!$F$2:$F$19,[1]category_mapping!$G$2:$G$19,E6453)</f>
        <v>rent</v>
      </c>
      <c r="L6453" s="1" t="str">
        <f>IF(cleaning_working[[#This Row],[date]]="","Missing","Available")</f>
        <v>Available</v>
      </c>
    </row>
    <row r="6454" spans="1:12" x14ac:dyDescent="0.35">
      <c r="A6454" s="1" t="s">
        <v>6489</v>
      </c>
      <c r="B6454" s="1" t="s">
        <v>152</v>
      </c>
      <c r="C6454" s="3">
        <v>44286</v>
      </c>
      <c r="D6454" s="1" t="s">
        <v>13</v>
      </c>
      <c r="E6454" s="1" t="s">
        <v>63</v>
      </c>
      <c r="F6454" s="1">
        <v>6149</v>
      </c>
      <c r="G6454" s="1" t="s">
        <v>25</v>
      </c>
      <c r="H6454" s="1" t="s">
        <v>25</v>
      </c>
      <c r="I6454" s="1" t="s">
        <v>41</v>
      </c>
      <c r="J6454" s="1" t="str" cm="1">
        <f t="array" ref="J6454">_xlfn.IFS(F6454="","missing",F6454&lt;0,"negative",F6454=0,"zero",AND(F6454&gt;=99999,MOD(F6454,9)=0),"99999 placeholder",AND(F6454&gt;$O$5,D6454="Expense"),"Expense outlier",AND(F6454&gt;$P$5,D6454="Income"),"Income outlier",TRUE,"valid")</f>
        <v>valid</v>
      </c>
      <c r="K6454" s="1" t="str">
        <f>_xlfn.XLOOKUP(I6454,[1]category_mapping!$F$2:$F$19,[1]category_mapping!$G$2:$G$19,E6454)</f>
        <v>utilities</v>
      </c>
      <c r="L6454" s="1" t="str">
        <f>IF(cleaning_working[[#This Row],[date]]="","Missing","Available")</f>
        <v>Available</v>
      </c>
    </row>
    <row r="6455" spans="1:12" x14ac:dyDescent="0.35">
      <c r="A6455" s="1" t="s">
        <v>6490</v>
      </c>
      <c r="B6455" s="1" t="s">
        <v>190</v>
      </c>
      <c r="C6455" s="3">
        <v>44394</v>
      </c>
      <c r="D6455" s="1" t="s">
        <v>13</v>
      </c>
      <c r="E6455" s="1" t="s">
        <v>39</v>
      </c>
      <c r="F6455" s="1">
        <v>306</v>
      </c>
      <c r="G6455" s="1" t="s">
        <v>40</v>
      </c>
      <c r="H6455" s="1" t="s">
        <v>86</v>
      </c>
      <c r="I6455" s="1" t="s">
        <v>71</v>
      </c>
      <c r="J6455" s="1" t="str" cm="1">
        <f t="array" ref="J6455">_xlfn.IFS(F6455="","missing",F6455&lt;0,"negative",F6455=0,"zero",AND(F6455&gt;=99999,MOD(F6455,9)=0),"99999 placeholder",AND(F6455&gt;$O$5,D6455="Expense"),"Expense outlier",AND(F6455&gt;$P$5,D6455="Income"),"Income outlier",TRUE,"valid")</f>
        <v>valid</v>
      </c>
      <c r="K6455" s="1" t="str">
        <f>_xlfn.XLOOKUP(I6455,[1]category_mapping!$F$2:$F$19,[1]category_mapping!$G$2:$G$19,E6455)</f>
        <v>health</v>
      </c>
      <c r="L6455" s="1" t="str">
        <f>IF(cleaning_working[[#This Row],[date]]="","Missing","Available")</f>
        <v>Available</v>
      </c>
    </row>
    <row r="6456" spans="1:12" x14ac:dyDescent="0.35">
      <c r="A6456" s="1" t="s">
        <v>6491</v>
      </c>
      <c r="B6456" s="1" t="s">
        <v>75</v>
      </c>
      <c r="C6456" s="3">
        <v>45299</v>
      </c>
      <c r="D6456" s="1" t="s">
        <v>13</v>
      </c>
      <c r="E6456" s="1" t="s">
        <v>24</v>
      </c>
      <c r="F6456" s="1">
        <v>35496</v>
      </c>
      <c r="G6456" s="1" t="s">
        <v>40</v>
      </c>
      <c r="H6456" s="1" t="s">
        <v>26</v>
      </c>
      <c r="J6456" s="1" t="str" cm="1">
        <f t="array" ref="J6456">_xlfn.IFS(F6456="","missing",F6456&lt;0,"negative",F6456=0,"zero",AND(F6456&gt;=99999,MOD(F6456,9)=0),"99999 placeholder",AND(F6456&gt;$O$5,D6456="Expense"),"Expense outlier",AND(F6456&gt;$P$5,D6456="Income"),"Income outlier",TRUE,"valid")</f>
        <v>Expense outlier</v>
      </c>
      <c r="K6456" s="1" t="str">
        <f>_xlfn.XLOOKUP(I6456,[1]category_mapping!$F$2:$F$19,[1]category_mapping!$G$2:$G$19,E6456)</f>
        <v>rent</v>
      </c>
      <c r="L6456" s="1" t="str">
        <f>IF(cleaning_working[[#This Row],[date]]="","Missing","Available")</f>
        <v>Available</v>
      </c>
    </row>
    <row r="6457" spans="1:12" x14ac:dyDescent="0.35">
      <c r="A6457" s="1" t="s">
        <v>6492</v>
      </c>
      <c r="B6457" s="1" t="s">
        <v>508</v>
      </c>
      <c r="C6457" s="3">
        <v>45503</v>
      </c>
      <c r="D6457" s="1" t="s">
        <v>13</v>
      </c>
      <c r="E6457" s="1" t="s">
        <v>63</v>
      </c>
      <c r="F6457" s="1">
        <v>3178</v>
      </c>
      <c r="G6457" s="1" t="s">
        <v>40</v>
      </c>
      <c r="H6457" s="1" t="s">
        <v>83</v>
      </c>
      <c r="I6457" s="1" t="s">
        <v>49</v>
      </c>
      <c r="J6457" s="1" t="str" cm="1">
        <f t="array" ref="J6457">_xlfn.IFS(F6457="","missing",F6457&lt;0,"negative",F6457=0,"zero",AND(F6457&gt;=99999,MOD(F6457,9)=0),"99999 placeholder",AND(F6457&gt;$O$5,D6457="Expense"),"Expense outlier",AND(F6457&gt;$P$5,D6457="Income"),"Income outlier",TRUE,"valid")</f>
        <v>valid</v>
      </c>
      <c r="K6457" s="1" t="str">
        <f>_xlfn.XLOOKUP(I6457,[1]category_mapping!$F$2:$F$19,[1]category_mapping!$G$2:$G$19,E6457)</f>
        <v>utilities</v>
      </c>
      <c r="L6457" s="1" t="str">
        <f>IF(cleaning_working[[#This Row],[date]]="","Missing","Available")</f>
        <v>Available</v>
      </c>
    </row>
    <row r="6458" spans="1:12" x14ac:dyDescent="0.35">
      <c r="A6458" s="1" t="s">
        <v>6493</v>
      </c>
      <c r="B6458" s="1" t="s">
        <v>155</v>
      </c>
      <c r="C6458" s="3">
        <v>45023</v>
      </c>
      <c r="D6458" s="1" t="s">
        <v>13</v>
      </c>
      <c r="E6458" s="1" t="s">
        <v>17</v>
      </c>
      <c r="F6458" s="1">
        <v>418</v>
      </c>
      <c r="G6458" s="1" t="s">
        <v>18</v>
      </c>
      <c r="H6458" s="1" t="s">
        <v>159</v>
      </c>
      <c r="J6458" s="1" t="str" cm="1">
        <f t="array" ref="J6458">_xlfn.IFS(F6458="","missing",F6458&lt;0,"negative",F6458=0,"zero",AND(F6458&gt;=99999,MOD(F6458,9)=0),"99999 placeholder",AND(F6458&gt;$O$5,D6458="Expense"),"Expense outlier",AND(F6458&gt;$P$5,D6458="Income"),"Income outlier",TRUE,"valid")</f>
        <v>valid</v>
      </c>
      <c r="K6458" s="1" t="str">
        <f>_xlfn.XLOOKUP(I6458,[1]category_mapping!$F$2:$F$19,[1]category_mapping!$G$2:$G$19,E6458)</f>
        <v>education</v>
      </c>
      <c r="L6458" s="1" t="str">
        <f>IF(cleaning_working[[#This Row],[date]]="","Missing","Available")</f>
        <v>Available</v>
      </c>
    </row>
    <row r="6459" spans="1:12" x14ac:dyDescent="0.35">
      <c r="A6459" s="1" t="s">
        <v>6494</v>
      </c>
      <c r="B6459" s="1" t="s">
        <v>233</v>
      </c>
      <c r="C6459" s="3">
        <v>44390</v>
      </c>
      <c r="D6459" s="1" t="s">
        <v>13</v>
      </c>
      <c r="E6459" s="1" t="s">
        <v>96</v>
      </c>
      <c r="F6459" s="1">
        <v>7250</v>
      </c>
      <c r="G6459" s="1" t="s">
        <v>32</v>
      </c>
      <c r="H6459" s="1" t="s">
        <v>52</v>
      </c>
      <c r="I6459" s="1" t="s">
        <v>53</v>
      </c>
      <c r="J6459" s="1" t="str" cm="1">
        <f t="array" ref="J6459">_xlfn.IFS(F6459="","missing",F6459&lt;0,"negative",F6459=0,"zero",AND(F6459&gt;=99999,MOD(F6459,9)=0),"99999 placeholder",AND(F6459&gt;$O$5,D6459="Expense"),"Expense outlier",AND(F6459&gt;$P$5,D6459="Income"),"Income outlier",TRUE,"valid")</f>
        <v>valid</v>
      </c>
      <c r="K6459" s="1" t="str">
        <f>_xlfn.XLOOKUP(I6459,[1]category_mapping!$F$2:$F$19,[1]category_mapping!$G$2:$G$19,E6459)</f>
        <v>travel</v>
      </c>
      <c r="L6459" s="1" t="str">
        <f>IF(cleaning_working[[#This Row],[date]]="","Missing","Available")</f>
        <v>Available</v>
      </c>
    </row>
    <row r="6460" spans="1:12" x14ac:dyDescent="0.35">
      <c r="A6460" s="1" t="s">
        <v>6495</v>
      </c>
      <c r="B6460" s="1" t="s">
        <v>365</v>
      </c>
      <c r="C6460" s="3">
        <v>44364</v>
      </c>
      <c r="D6460" s="1" t="s">
        <v>14</v>
      </c>
      <c r="E6460" s="1" t="s">
        <v>46</v>
      </c>
      <c r="F6460" s="1">
        <v>22907</v>
      </c>
      <c r="G6460" s="1" t="s">
        <v>64</v>
      </c>
      <c r="H6460" s="1" t="s">
        <v>133</v>
      </c>
      <c r="I6460" s="1" t="s">
        <v>49</v>
      </c>
      <c r="J6460" s="1" t="str" cm="1">
        <f t="array" ref="J6460">_xlfn.IFS(F6460="","missing",F6460&lt;0,"negative",F6460=0,"zero",AND(F6460&gt;=99999,MOD(F6460,9)=0),"99999 placeholder",AND(F6460&gt;$O$5,D6460="Expense"),"Expense outlier",AND(F6460&gt;$P$5,D6460="Income"),"Income outlier",TRUE,"valid")</f>
        <v>valid</v>
      </c>
      <c r="K6460" s="1" t="str">
        <f>_xlfn.XLOOKUP(I6460,[1]category_mapping!$F$2:$F$19,[1]category_mapping!$G$2:$G$19,E6460)</f>
        <v>N/A</v>
      </c>
      <c r="L6460" s="1" t="str">
        <f>IF(cleaning_working[[#This Row],[date]]="","Missing","Available")</f>
        <v>Available</v>
      </c>
    </row>
    <row r="6461" spans="1:12" x14ac:dyDescent="0.35">
      <c r="A6461" s="1" t="s">
        <v>6496</v>
      </c>
      <c r="B6461" s="1" t="s">
        <v>1044</v>
      </c>
      <c r="C6461" s="3">
        <v>44612</v>
      </c>
      <c r="D6461" s="1" t="s">
        <v>13</v>
      </c>
      <c r="E6461" s="1" t="s">
        <v>96</v>
      </c>
      <c r="F6461" s="1">
        <v>6926</v>
      </c>
      <c r="G6461" s="1" t="s">
        <v>18</v>
      </c>
      <c r="H6461" s="1" t="s">
        <v>133</v>
      </c>
      <c r="I6461" s="1" t="s">
        <v>34</v>
      </c>
      <c r="J6461" s="1" t="str" cm="1">
        <f t="array" ref="J6461">_xlfn.IFS(F6461="","missing",F6461&lt;0,"negative",F6461=0,"zero",AND(F6461&gt;=99999,MOD(F6461,9)=0),"99999 placeholder",AND(F6461&gt;$O$5,D6461="Expense"),"Expense outlier",AND(F6461&gt;$P$5,D6461="Income"),"Income outlier",TRUE,"valid")</f>
        <v>valid</v>
      </c>
      <c r="K6461" s="1" t="str">
        <f>_xlfn.XLOOKUP(I6461,[1]category_mapping!$F$2:$F$19,[1]category_mapping!$G$2:$G$19,E6461)</f>
        <v>education</v>
      </c>
      <c r="L6461" s="1" t="str">
        <f>IF(cleaning_working[[#This Row],[date]]="","Missing","Available")</f>
        <v>Available</v>
      </c>
    </row>
    <row r="6462" spans="1:12" x14ac:dyDescent="0.35">
      <c r="A6462" s="1" t="s">
        <v>6497</v>
      </c>
      <c r="B6462" s="1" t="s">
        <v>208</v>
      </c>
      <c r="C6462" s="3">
        <v>44962</v>
      </c>
      <c r="D6462" s="1" t="s">
        <v>14</v>
      </c>
      <c r="E6462" s="1" t="s">
        <v>31</v>
      </c>
      <c r="F6462" s="1">
        <v>29134</v>
      </c>
      <c r="G6462" s="1" t="s">
        <v>25</v>
      </c>
      <c r="H6462" s="1" t="s">
        <v>26</v>
      </c>
      <c r="I6462" s="1" t="s">
        <v>41</v>
      </c>
      <c r="J6462" s="1" t="str" cm="1">
        <f t="array" ref="J6462">_xlfn.IFS(F6462="","missing",F6462&lt;0,"negative",F6462=0,"zero",AND(F6462&gt;=99999,MOD(F6462,9)=0),"99999 placeholder",AND(F6462&gt;$O$5,D6462="Expense"),"Expense outlier",AND(F6462&gt;$P$5,D6462="Income"),"Income outlier",TRUE,"valid")</f>
        <v>valid</v>
      </c>
      <c r="K6462" s="1" t="str">
        <f>_xlfn.XLOOKUP(I6462,[1]category_mapping!$F$2:$F$19,[1]category_mapping!$G$2:$G$19,E6462)</f>
        <v>utilities</v>
      </c>
      <c r="L6462" s="1" t="str">
        <f>IF(cleaning_working[[#This Row],[date]]="","Missing","Available")</f>
        <v>Available</v>
      </c>
    </row>
    <row r="6463" spans="1:12" x14ac:dyDescent="0.35">
      <c r="A6463" s="1" t="s">
        <v>6498</v>
      </c>
      <c r="B6463" s="1" t="s">
        <v>182</v>
      </c>
      <c r="C6463" s="3">
        <v>45440</v>
      </c>
      <c r="D6463" s="1" t="s">
        <v>13</v>
      </c>
      <c r="E6463" s="1" t="s">
        <v>24</v>
      </c>
      <c r="F6463" s="1">
        <v>41993</v>
      </c>
      <c r="G6463" s="1" t="s">
        <v>32</v>
      </c>
      <c r="H6463" s="1" t="s">
        <v>19</v>
      </c>
      <c r="I6463" s="1" t="s">
        <v>20</v>
      </c>
      <c r="J6463" s="1" t="str" cm="1">
        <f t="array" ref="J6463">_xlfn.IFS(F6463="","missing",F6463&lt;0,"negative",F6463=0,"zero",AND(F6463&gt;=99999,MOD(F6463,9)=0),"99999 placeholder",AND(F6463&gt;$O$5,D6463="Expense"),"Expense outlier",AND(F6463&gt;$P$5,D6463="Income"),"Income outlier",TRUE,"valid")</f>
        <v>Expense outlier</v>
      </c>
      <c r="K6463" s="1" t="str">
        <f>_xlfn.XLOOKUP(I6463,[1]category_mapping!$F$2:$F$19,[1]category_mapping!$G$2:$G$19,E6463)</f>
        <v>entertainment</v>
      </c>
      <c r="L6463" s="1" t="str">
        <f>IF(cleaning_working[[#This Row],[date]]="","Missing","Available")</f>
        <v>Available</v>
      </c>
    </row>
    <row r="6464" spans="1:12" x14ac:dyDescent="0.35">
      <c r="A6464" s="1" t="s">
        <v>6499</v>
      </c>
      <c r="B6464" s="1" t="s">
        <v>175</v>
      </c>
      <c r="C6464" s="3">
        <v>44771</v>
      </c>
      <c r="D6464" s="1" t="s">
        <v>13</v>
      </c>
      <c r="E6464" s="1" t="s">
        <v>104</v>
      </c>
      <c r="F6464" s="1">
        <v>8147</v>
      </c>
      <c r="G6464" s="1" t="s">
        <v>64</v>
      </c>
      <c r="H6464" s="1" t="s">
        <v>65</v>
      </c>
      <c r="I6464" s="1" t="s">
        <v>80</v>
      </c>
      <c r="J6464" s="1" t="str" cm="1">
        <f t="array" ref="J6464">_xlfn.IFS(F6464="","missing",F6464&lt;0,"negative",F6464=0,"zero",AND(F6464&gt;=99999,MOD(F6464,9)=0),"99999 placeholder",AND(F6464&gt;$O$5,D6464="Expense"),"Expense outlier",AND(F6464&gt;$P$5,D6464="Income"),"Income outlier",TRUE,"valid")</f>
        <v>valid</v>
      </c>
      <c r="K6464" s="1" t="str">
        <f>_xlfn.XLOOKUP(I6464,[1]category_mapping!$F$2:$F$19,[1]category_mapping!$G$2:$G$19,E6464)</f>
        <v>food</v>
      </c>
      <c r="L6464" s="1" t="str">
        <f>IF(cleaning_working[[#This Row],[date]]="","Missing","Available")</f>
        <v>Available</v>
      </c>
    </row>
    <row r="6465" spans="1:12" x14ac:dyDescent="0.35">
      <c r="A6465" s="1" t="s">
        <v>6500</v>
      </c>
      <c r="B6465" s="1" t="s">
        <v>500</v>
      </c>
      <c r="C6465" s="3">
        <v>45169</v>
      </c>
      <c r="D6465" s="1" t="s">
        <v>13</v>
      </c>
      <c r="E6465" s="1" t="s">
        <v>39</v>
      </c>
      <c r="F6465" s="1">
        <v>3624</v>
      </c>
      <c r="G6465" s="1" t="s">
        <v>64</v>
      </c>
      <c r="H6465" s="1" t="s">
        <v>65</v>
      </c>
      <c r="I6465" s="1" t="s">
        <v>170</v>
      </c>
      <c r="J6465" s="1" t="str" cm="1">
        <f t="array" ref="J6465">_xlfn.IFS(F6465="","missing",F6465&lt;0,"negative",F6465=0,"zero",AND(F6465&gt;=99999,MOD(F6465,9)=0),"99999 placeholder",AND(F6465&gt;$O$5,D6465="Expense"),"Expense outlier",AND(F6465&gt;$P$5,D6465="Income"),"Income outlier",TRUE,"valid")</f>
        <v>valid</v>
      </c>
      <c r="K6465" s="1" t="str">
        <f>_xlfn.XLOOKUP(I6465,[1]category_mapping!$F$2:$F$19,[1]category_mapping!$G$2:$G$19,E6465)</f>
        <v>health</v>
      </c>
      <c r="L6465" s="1" t="str">
        <f>IF(cleaning_working[[#This Row],[date]]="","Missing","Available")</f>
        <v>Available</v>
      </c>
    </row>
    <row r="6466" spans="1:12" x14ac:dyDescent="0.35">
      <c r="A6466" s="1" t="s">
        <v>6501</v>
      </c>
      <c r="B6466" s="1" t="s">
        <v>286</v>
      </c>
      <c r="C6466" s="3">
        <v>44630</v>
      </c>
      <c r="D6466" s="1" t="s">
        <v>14</v>
      </c>
      <c r="E6466" s="1" t="s">
        <v>119</v>
      </c>
      <c r="F6466" s="1">
        <v>21702</v>
      </c>
      <c r="G6466" s="1" t="s">
        <v>40</v>
      </c>
      <c r="H6466" s="1" t="s">
        <v>133</v>
      </c>
      <c r="I6466" s="1" t="s">
        <v>20</v>
      </c>
      <c r="J6466" s="1" t="str" cm="1">
        <f t="array" ref="J6466">_xlfn.IFS(F6466="","missing",F6466&lt;0,"negative",F6466=0,"zero",AND(F6466&gt;=99999,MOD(F6466,9)=0),"99999 placeholder",AND(F6466&gt;$O$5,D6466="Expense"),"Expense outlier",AND(F6466&gt;$P$5,D6466="Income"),"Income outlier",TRUE,"valid")</f>
        <v>valid</v>
      </c>
      <c r="K6466" s="1" t="str">
        <f>_xlfn.XLOOKUP(I6466,[1]category_mapping!$F$2:$F$19,[1]category_mapping!$G$2:$G$19,E6466)</f>
        <v>entertainment</v>
      </c>
      <c r="L6466" s="1" t="str">
        <f>IF(cleaning_working[[#This Row],[date]]="","Missing","Available")</f>
        <v>Available</v>
      </c>
    </row>
    <row r="6467" spans="1:12" x14ac:dyDescent="0.35">
      <c r="A6467" s="1" t="s">
        <v>6502</v>
      </c>
      <c r="B6467" s="1" t="s">
        <v>1044</v>
      </c>
      <c r="C6467" s="3">
        <v>44539</v>
      </c>
      <c r="D6467" s="1" t="s">
        <v>13</v>
      </c>
      <c r="E6467" s="1" t="s">
        <v>24</v>
      </c>
      <c r="F6467" s="1">
        <v>42608</v>
      </c>
      <c r="G6467" s="1" t="s">
        <v>32</v>
      </c>
      <c r="H6467" s="1" t="s">
        <v>52</v>
      </c>
      <c r="I6467" s="1" t="s">
        <v>53</v>
      </c>
      <c r="J6467" s="1" t="str" cm="1">
        <f t="array" ref="J6467">_xlfn.IFS(F6467="","missing",F6467&lt;0,"negative",F6467=0,"zero",AND(F6467&gt;=99999,MOD(F6467,9)=0),"99999 placeholder",AND(F6467&gt;$O$5,D6467="Expense"),"Expense outlier",AND(F6467&gt;$P$5,D6467="Income"),"Income outlier",TRUE,"valid")</f>
        <v>Expense outlier</v>
      </c>
      <c r="K6467" s="1" t="str">
        <f>_xlfn.XLOOKUP(I6467,[1]category_mapping!$F$2:$F$19,[1]category_mapping!$G$2:$G$19,E6467)</f>
        <v>travel</v>
      </c>
      <c r="L6467" s="1" t="str">
        <f>IF(cleaning_working[[#This Row],[date]]="","Missing","Available")</f>
        <v>Available</v>
      </c>
    </row>
    <row r="6468" spans="1:12" x14ac:dyDescent="0.35">
      <c r="A6468" s="1" t="s">
        <v>6503</v>
      </c>
      <c r="B6468" s="1" t="s">
        <v>196</v>
      </c>
      <c r="C6468" s="3">
        <v>44958</v>
      </c>
      <c r="D6468" s="1" t="s">
        <v>14</v>
      </c>
      <c r="E6468" s="1" t="s">
        <v>70</v>
      </c>
      <c r="F6468" s="1">
        <v>49272</v>
      </c>
      <c r="G6468" s="1" t="s">
        <v>18</v>
      </c>
      <c r="H6468" s="1" t="s">
        <v>25</v>
      </c>
      <c r="I6468" s="1" t="s">
        <v>120</v>
      </c>
      <c r="J6468" s="1" t="str" cm="1">
        <f t="array" ref="J6468">_xlfn.IFS(F6468="","missing",F6468&lt;0,"negative",F6468=0,"zero",AND(F6468&gt;=99999,MOD(F6468,9)=0),"99999 placeholder",AND(F6468&gt;$O$5,D6468="Expense"),"Expense outlier",AND(F6468&gt;$P$5,D6468="Income"),"Income outlier",TRUE,"valid")</f>
        <v>valid</v>
      </c>
      <c r="K6468" s="1" t="str">
        <f>_xlfn.XLOOKUP(I6468,[1]category_mapping!$F$2:$F$19,[1]category_mapping!$G$2:$G$19,E6468)</f>
        <v>food</v>
      </c>
      <c r="L6468" s="1" t="str">
        <f>IF(cleaning_working[[#This Row],[date]]="","Missing","Available")</f>
        <v>Available</v>
      </c>
    </row>
    <row r="6469" spans="1:12" x14ac:dyDescent="0.35">
      <c r="A6469" s="1" t="s">
        <v>6504</v>
      </c>
      <c r="B6469" s="1" t="s">
        <v>175</v>
      </c>
      <c r="C6469" s="3">
        <v>45025</v>
      </c>
      <c r="D6469" s="1" t="s">
        <v>13</v>
      </c>
      <c r="E6469" s="1" t="s">
        <v>63</v>
      </c>
      <c r="F6469" s="1">
        <v>293</v>
      </c>
      <c r="G6469" s="1" t="s">
        <v>32</v>
      </c>
      <c r="H6469" s="1" t="s">
        <v>83</v>
      </c>
      <c r="I6469" s="1" t="s">
        <v>53</v>
      </c>
      <c r="J6469" s="1" t="str" cm="1">
        <f t="array" ref="J6469">_xlfn.IFS(F6469="","missing",F6469&lt;0,"negative",F6469=0,"zero",AND(F6469&gt;=99999,MOD(F6469,9)=0),"99999 placeholder",AND(F6469&gt;$O$5,D6469="Expense"),"Expense outlier",AND(F6469&gt;$P$5,D6469="Income"),"Income outlier",TRUE,"valid")</f>
        <v>valid</v>
      </c>
      <c r="K6469" s="1" t="str">
        <f>_xlfn.XLOOKUP(I6469,[1]category_mapping!$F$2:$F$19,[1]category_mapping!$G$2:$G$19,E6469)</f>
        <v>travel</v>
      </c>
      <c r="L6469" s="1" t="str">
        <f>IF(cleaning_working[[#This Row],[date]]="","Missing","Available")</f>
        <v>Available</v>
      </c>
    </row>
    <row r="6470" spans="1:12" x14ac:dyDescent="0.35">
      <c r="A6470" s="1" t="s">
        <v>6505</v>
      </c>
      <c r="B6470" s="1" t="s">
        <v>196</v>
      </c>
      <c r="C6470" s="3">
        <v>44668</v>
      </c>
      <c r="D6470" s="1" t="s">
        <v>13</v>
      </c>
      <c r="E6470" s="1" t="s">
        <v>24</v>
      </c>
      <c r="F6470" s="1">
        <v>19084</v>
      </c>
      <c r="G6470" s="1" t="s">
        <v>40</v>
      </c>
      <c r="H6470" s="1" t="s">
        <v>52</v>
      </c>
      <c r="I6470" s="1" t="s">
        <v>226</v>
      </c>
      <c r="J6470" s="1" t="str" cm="1">
        <f t="array" ref="J6470">_xlfn.IFS(F6470="","missing",F6470&lt;0,"negative",F6470=0,"zero",AND(F6470&gt;=99999,MOD(F6470,9)=0),"99999 placeholder",AND(F6470&gt;$O$5,D6470="Expense"),"Expense outlier",AND(F6470&gt;$P$5,D6470="Income"),"Income outlier",TRUE,"valid")</f>
        <v>Expense outlier</v>
      </c>
      <c r="K6470" s="1" t="str">
        <f>_xlfn.XLOOKUP(I6470,[1]category_mapping!$F$2:$F$19,[1]category_mapping!$G$2:$G$19,E6470)</f>
        <v>savings</v>
      </c>
      <c r="L6470" s="1" t="str">
        <f>IF(cleaning_working[[#This Row],[date]]="","Missing","Available")</f>
        <v>Available</v>
      </c>
    </row>
    <row r="6471" spans="1:12" x14ac:dyDescent="0.35">
      <c r="A6471" s="1" t="s">
        <v>6506</v>
      </c>
      <c r="B6471" s="1" t="s">
        <v>158</v>
      </c>
      <c r="C6471" s="3">
        <v>45510</v>
      </c>
      <c r="D6471" s="1" t="s">
        <v>13</v>
      </c>
      <c r="E6471" s="1" t="s">
        <v>45</v>
      </c>
      <c r="F6471" s="1">
        <v>8781</v>
      </c>
      <c r="G6471" s="1" t="s">
        <v>18</v>
      </c>
      <c r="H6471" s="1" t="s">
        <v>33</v>
      </c>
      <c r="I6471" s="1" t="s">
        <v>162</v>
      </c>
      <c r="J6471" s="1" t="str" cm="1">
        <f t="array" ref="J6471">_xlfn.IFS(F6471="","missing",F6471&lt;0,"negative",F6471=0,"zero",AND(F6471&gt;=99999,MOD(F6471,9)=0),"99999 placeholder",AND(F6471&gt;$O$5,D6471="Expense"),"Expense outlier",AND(F6471&gt;$P$5,D6471="Income"),"Income outlier",TRUE,"valid")</f>
        <v>valid</v>
      </c>
      <c r="K6471" s="1" t="str">
        <f>_xlfn.XLOOKUP(I6471,[1]category_mapping!$F$2:$F$19,[1]category_mapping!$G$2:$G$19,E6471)</f>
        <v>entertainment</v>
      </c>
      <c r="L6471" s="1" t="str">
        <f>IF(cleaning_working[[#This Row],[date]]="","Missing","Available")</f>
        <v>Available</v>
      </c>
    </row>
    <row r="6472" spans="1:12" x14ac:dyDescent="0.35">
      <c r="A6472" s="1" t="s">
        <v>6507</v>
      </c>
      <c r="B6472" s="1" t="s">
        <v>155</v>
      </c>
      <c r="C6472" s="3">
        <v>45225</v>
      </c>
      <c r="D6472" s="1" t="s">
        <v>13</v>
      </c>
      <c r="E6472" s="1" t="s">
        <v>63</v>
      </c>
      <c r="F6472" s="1">
        <v>4648</v>
      </c>
      <c r="G6472" s="1" t="s">
        <v>40</v>
      </c>
      <c r="H6472" s="1" t="s">
        <v>19</v>
      </c>
      <c r="I6472" s="1" t="s">
        <v>226</v>
      </c>
      <c r="J6472" s="1" t="str" cm="1">
        <f t="array" ref="J6472">_xlfn.IFS(F6472="","missing",F6472&lt;0,"negative",F6472=0,"zero",AND(F6472&gt;=99999,MOD(F6472,9)=0),"99999 placeholder",AND(F6472&gt;$O$5,D6472="Expense"),"Expense outlier",AND(F6472&gt;$P$5,D6472="Income"),"Income outlier",TRUE,"valid")</f>
        <v>valid</v>
      </c>
      <c r="K6472" s="1" t="str">
        <f>_xlfn.XLOOKUP(I6472,[1]category_mapping!$F$2:$F$19,[1]category_mapping!$G$2:$G$19,E6472)</f>
        <v>savings</v>
      </c>
      <c r="L6472" s="1" t="str">
        <f>IF(cleaning_working[[#This Row],[date]]="","Missing","Available")</f>
        <v>Available</v>
      </c>
    </row>
    <row r="6473" spans="1:12" x14ac:dyDescent="0.35">
      <c r="A6473" s="1" t="s">
        <v>6508</v>
      </c>
      <c r="B6473" s="1" t="s">
        <v>192</v>
      </c>
      <c r="C6473" s="3">
        <v>44618</v>
      </c>
      <c r="D6473" s="1" t="s">
        <v>13</v>
      </c>
      <c r="E6473" s="1" t="s">
        <v>39</v>
      </c>
      <c r="F6473" s="1">
        <v>1709</v>
      </c>
      <c r="G6473" s="1" t="s">
        <v>64</v>
      </c>
      <c r="H6473" s="1" t="s">
        <v>65</v>
      </c>
      <c r="I6473" s="1" t="s">
        <v>49</v>
      </c>
      <c r="J6473" s="1" t="str" cm="1">
        <f t="array" ref="J6473">_xlfn.IFS(F6473="","missing",F6473&lt;0,"negative",F6473=0,"zero",AND(F6473&gt;=99999,MOD(F6473,9)=0),"99999 placeholder",AND(F6473&gt;$O$5,D6473="Expense"),"Expense outlier",AND(F6473&gt;$P$5,D6473="Income"),"Income outlier",TRUE,"valid")</f>
        <v>valid</v>
      </c>
      <c r="K6473" s="1" t="str">
        <f>_xlfn.XLOOKUP(I6473,[1]category_mapping!$F$2:$F$19,[1]category_mapping!$G$2:$G$19,E6473)</f>
        <v>food</v>
      </c>
      <c r="L6473" s="1" t="str">
        <f>IF(cleaning_working[[#This Row],[date]]="","Missing","Available")</f>
        <v>Available</v>
      </c>
    </row>
    <row r="6474" spans="1:12" x14ac:dyDescent="0.35">
      <c r="A6474" s="1" t="s">
        <v>1895</v>
      </c>
      <c r="B6474" s="1" t="s">
        <v>277</v>
      </c>
      <c r="C6474" s="3">
        <v>45349</v>
      </c>
      <c r="D6474" s="1" t="s">
        <v>13</v>
      </c>
      <c r="E6474" s="1" t="s">
        <v>96</v>
      </c>
      <c r="F6474" s="1">
        <v>4941</v>
      </c>
      <c r="G6474" s="1" t="s">
        <v>25</v>
      </c>
      <c r="H6474" s="1" t="s">
        <v>133</v>
      </c>
      <c r="I6474" s="1" t="s">
        <v>178</v>
      </c>
      <c r="J6474" s="1" t="str" cm="1">
        <f t="array" ref="J6474">_xlfn.IFS(F6474="","missing",F6474&lt;0,"negative",F6474=0,"zero",AND(F6474&gt;=99999,MOD(F6474,9)=0),"99999 placeholder",AND(F6474&gt;$O$5,D6474="Expense"),"Expense outlier",AND(F6474&gt;$P$5,D6474="Income"),"Income outlier",TRUE,"valid")</f>
        <v>valid</v>
      </c>
      <c r="K6474" s="1" t="str">
        <f>_xlfn.XLOOKUP(I6474,[1]category_mapping!$F$2:$F$19,[1]category_mapping!$G$2:$G$19,E6474)</f>
        <v>rent</v>
      </c>
      <c r="L6474" s="1" t="str">
        <f>IF(cleaning_working[[#This Row],[date]]="","Missing","Available")</f>
        <v>Available</v>
      </c>
    </row>
    <row r="6475" spans="1:12" x14ac:dyDescent="0.35">
      <c r="A6475" s="1" t="s">
        <v>6509</v>
      </c>
      <c r="B6475" s="1" t="s">
        <v>132</v>
      </c>
      <c r="C6475" s="3">
        <v>45069</v>
      </c>
      <c r="D6475" s="1" t="s">
        <v>13</v>
      </c>
      <c r="E6475" s="1" t="s">
        <v>17</v>
      </c>
      <c r="F6475" s="1">
        <v>8130</v>
      </c>
      <c r="G6475" s="1" t="s">
        <v>64</v>
      </c>
      <c r="H6475" s="1" t="s">
        <v>52</v>
      </c>
      <c r="I6475" s="1" t="s">
        <v>53</v>
      </c>
      <c r="J6475" s="1" t="str" cm="1">
        <f t="array" ref="J6475">_xlfn.IFS(F6475="","missing",F6475&lt;0,"negative",F6475=0,"zero",AND(F6475&gt;=99999,MOD(F6475,9)=0),"99999 placeholder",AND(F6475&gt;$O$5,D6475="Expense"),"Expense outlier",AND(F6475&gt;$P$5,D6475="Income"),"Income outlier",TRUE,"valid")</f>
        <v>valid</v>
      </c>
      <c r="K6475" s="1" t="str">
        <f>_xlfn.XLOOKUP(I6475,[1]category_mapping!$F$2:$F$19,[1]category_mapping!$G$2:$G$19,E6475)</f>
        <v>travel</v>
      </c>
      <c r="L6475" s="1" t="str">
        <f>IF(cleaning_working[[#This Row],[date]]="","Missing","Available")</f>
        <v>Available</v>
      </c>
    </row>
    <row r="6476" spans="1:12" x14ac:dyDescent="0.35">
      <c r="A6476" s="1" t="s">
        <v>6510</v>
      </c>
      <c r="B6476" s="1" t="s">
        <v>416</v>
      </c>
      <c r="C6476" s="3">
        <v>45242</v>
      </c>
      <c r="D6476" s="1" t="s">
        <v>13</v>
      </c>
      <c r="E6476" s="1" t="s">
        <v>63</v>
      </c>
      <c r="F6476" s="1">
        <v>6817</v>
      </c>
      <c r="G6476" s="1" t="s">
        <v>18</v>
      </c>
      <c r="H6476" s="1" t="s">
        <v>25</v>
      </c>
      <c r="I6476" s="1" t="s">
        <v>71</v>
      </c>
      <c r="J6476" s="1" t="str" cm="1">
        <f t="array" ref="J6476">_xlfn.IFS(F6476="","missing",F6476&lt;0,"negative",F6476=0,"zero",AND(F6476&gt;=99999,MOD(F6476,9)=0),"99999 placeholder",AND(F6476&gt;$O$5,D6476="Expense"),"Expense outlier",AND(F6476&gt;$P$5,D6476="Income"),"Income outlier",TRUE,"valid")</f>
        <v>valid</v>
      </c>
      <c r="K6476" s="1" t="str">
        <f>_xlfn.XLOOKUP(I6476,[1]category_mapping!$F$2:$F$19,[1]category_mapping!$G$2:$G$19,E6476)</f>
        <v>health</v>
      </c>
      <c r="L6476" s="1" t="str">
        <f>IF(cleaning_working[[#This Row],[date]]="","Missing","Available")</f>
        <v>Available</v>
      </c>
    </row>
    <row r="6477" spans="1:12" x14ac:dyDescent="0.35">
      <c r="A6477" s="1" t="s">
        <v>6511</v>
      </c>
      <c r="B6477" s="1" t="s">
        <v>92</v>
      </c>
      <c r="C6477" s="3">
        <v>44564</v>
      </c>
      <c r="D6477" s="1" t="s">
        <v>13</v>
      </c>
      <c r="E6477" s="1" t="s">
        <v>63</v>
      </c>
      <c r="F6477" s="1">
        <v>3432</v>
      </c>
      <c r="G6477" s="1" t="s">
        <v>32</v>
      </c>
      <c r="H6477" s="1" t="s">
        <v>25</v>
      </c>
      <c r="J6477" s="1" t="str" cm="1">
        <f t="array" ref="J6477">_xlfn.IFS(F6477="","missing",F6477&lt;0,"negative",F6477=0,"zero",AND(F6477&gt;=99999,MOD(F6477,9)=0),"99999 placeholder",AND(F6477&gt;$O$5,D6477="Expense"),"Expense outlier",AND(F6477&gt;$P$5,D6477="Income"),"Income outlier",TRUE,"valid")</f>
        <v>valid</v>
      </c>
      <c r="K6477" s="1" t="str">
        <f>_xlfn.XLOOKUP(I6477,[1]category_mapping!$F$2:$F$19,[1]category_mapping!$G$2:$G$19,E6477)</f>
        <v>utilities</v>
      </c>
      <c r="L6477" s="1" t="str">
        <f>IF(cleaning_working[[#This Row],[date]]="","Missing","Available")</f>
        <v>Available</v>
      </c>
    </row>
    <row r="6478" spans="1:12" x14ac:dyDescent="0.35">
      <c r="A6478" s="1" t="s">
        <v>6512</v>
      </c>
      <c r="B6478" s="1" t="s">
        <v>235</v>
      </c>
      <c r="C6478" s="3">
        <v>44792</v>
      </c>
      <c r="D6478" s="1" t="s">
        <v>13</v>
      </c>
      <c r="E6478" s="1" t="s">
        <v>45</v>
      </c>
      <c r="F6478" s="1">
        <v>5459</v>
      </c>
      <c r="G6478" s="1" t="s">
        <v>40</v>
      </c>
      <c r="H6478" s="1" t="s">
        <v>159</v>
      </c>
      <c r="J6478" s="1" t="str" cm="1">
        <f t="array" ref="J6478">_xlfn.IFS(F6478="","missing",F6478&lt;0,"negative",F6478=0,"zero",AND(F6478&gt;=99999,MOD(F6478,9)=0),"99999 placeholder",AND(F6478&gt;$O$5,D6478="Expense"),"Expense outlier",AND(F6478&gt;$P$5,D6478="Income"),"Income outlier",TRUE,"valid")</f>
        <v>valid</v>
      </c>
      <c r="K6478" s="1" t="str">
        <f>_xlfn.XLOOKUP(I6478,[1]category_mapping!$F$2:$F$19,[1]category_mapping!$G$2:$G$19,E6478)</f>
        <v>entertainment</v>
      </c>
      <c r="L6478" s="1" t="str">
        <f>IF(cleaning_working[[#This Row],[date]]="","Missing","Available")</f>
        <v>Available</v>
      </c>
    </row>
    <row r="6479" spans="1:12" x14ac:dyDescent="0.35">
      <c r="A6479" s="1" t="s">
        <v>6513</v>
      </c>
      <c r="B6479" s="1" t="s">
        <v>612</v>
      </c>
      <c r="C6479" s="3">
        <v>44841</v>
      </c>
      <c r="D6479" s="1" t="s">
        <v>13</v>
      </c>
      <c r="E6479" s="1" t="s">
        <v>45</v>
      </c>
      <c r="F6479" s="1">
        <v>3549</v>
      </c>
      <c r="G6479" s="1" t="s">
        <v>64</v>
      </c>
      <c r="H6479" s="1" t="s">
        <v>52</v>
      </c>
      <c r="I6479" s="1" t="s">
        <v>34</v>
      </c>
      <c r="J6479" s="1" t="str" cm="1">
        <f t="array" ref="J6479">_xlfn.IFS(F6479="","missing",F6479&lt;0,"negative",F6479=0,"zero",AND(F6479&gt;=99999,MOD(F6479,9)=0),"99999 placeholder",AND(F6479&gt;$O$5,D6479="Expense"),"Expense outlier",AND(F6479&gt;$P$5,D6479="Income"),"Income outlier",TRUE,"valid")</f>
        <v>valid</v>
      </c>
      <c r="K6479" s="1" t="str">
        <f>_xlfn.XLOOKUP(I6479,[1]category_mapping!$F$2:$F$19,[1]category_mapping!$G$2:$G$19,E6479)</f>
        <v>education</v>
      </c>
      <c r="L6479" s="1" t="str">
        <f>IF(cleaning_working[[#This Row],[date]]="","Missing","Available")</f>
        <v>Available</v>
      </c>
    </row>
    <row r="6480" spans="1:12" x14ac:dyDescent="0.35">
      <c r="A6480" s="1" t="s">
        <v>6514</v>
      </c>
      <c r="B6480" s="1" t="s">
        <v>139</v>
      </c>
      <c r="C6480" s="3">
        <v>45349</v>
      </c>
      <c r="D6480" s="1" t="s">
        <v>13</v>
      </c>
      <c r="E6480" s="1" t="s">
        <v>45</v>
      </c>
      <c r="F6480" s="1">
        <v>3256</v>
      </c>
      <c r="G6480" s="1" t="s">
        <v>40</v>
      </c>
      <c r="H6480" s="1" t="s">
        <v>33</v>
      </c>
      <c r="I6480" s="1" t="s">
        <v>87</v>
      </c>
      <c r="J6480" s="1" t="str" cm="1">
        <f t="array" ref="J6480">_xlfn.IFS(F6480="","missing",F6480&lt;0,"negative",F6480=0,"zero",AND(F6480&gt;=99999,MOD(F6480,9)=0),"99999 placeholder",AND(F6480&gt;$O$5,D6480="Expense"),"Expense outlier",AND(F6480&gt;$P$5,D6480="Income"),"Income outlier",TRUE,"valid")</f>
        <v>valid</v>
      </c>
      <c r="K6480" s="1" t="str">
        <f>_xlfn.XLOOKUP(I6480,[1]category_mapping!$F$2:$F$19,[1]category_mapping!$G$2:$G$19,E6480)</f>
        <v>entertainment</v>
      </c>
      <c r="L6480" s="1" t="str">
        <f>IF(cleaning_working[[#This Row],[date]]="","Missing","Available")</f>
        <v>Available</v>
      </c>
    </row>
    <row r="6481" spans="1:12" x14ac:dyDescent="0.35">
      <c r="A6481" s="1" t="s">
        <v>6515</v>
      </c>
      <c r="B6481" s="1" t="s">
        <v>158</v>
      </c>
      <c r="C6481" s="3">
        <v>45384</v>
      </c>
      <c r="D6481" s="1" t="s">
        <v>13</v>
      </c>
      <c r="E6481" s="1" t="s">
        <v>39</v>
      </c>
      <c r="F6481" s="1">
        <v>1160</v>
      </c>
      <c r="G6481" s="1" t="s">
        <v>25</v>
      </c>
      <c r="H6481" s="1" t="s">
        <v>52</v>
      </c>
      <c r="I6481" s="1" t="s">
        <v>137</v>
      </c>
      <c r="J6481" s="1" t="str" cm="1">
        <f t="array" ref="J6481">_xlfn.IFS(F6481="","missing",F6481&lt;0,"negative",F6481=0,"zero",AND(F6481&gt;=99999,MOD(F6481,9)=0),"99999 placeholder",AND(F6481&gt;$O$5,D6481="Expense"),"Expense outlier",AND(F6481&gt;$P$5,D6481="Income"),"Income outlier",TRUE,"valid")</f>
        <v>valid</v>
      </c>
      <c r="K6481" s="1" t="str">
        <f>_xlfn.XLOOKUP(I6481,[1]category_mapping!$F$2:$F$19,[1]category_mapping!$G$2:$G$19,E6481)</f>
        <v>travel</v>
      </c>
      <c r="L6481" s="1" t="str">
        <f>IF(cleaning_working[[#This Row],[date]]="","Missing","Available")</f>
        <v>Available</v>
      </c>
    </row>
    <row r="6482" spans="1:12" x14ac:dyDescent="0.35">
      <c r="A6482" s="1" t="s">
        <v>6516</v>
      </c>
      <c r="B6482" s="1" t="s">
        <v>168</v>
      </c>
      <c r="C6482" s="3">
        <v>45598</v>
      </c>
      <c r="D6482" s="1" t="s">
        <v>13</v>
      </c>
      <c r="E6482" s="1" t="s">
        <v>96</v>
      </c>
      <c r="F6482" s="1">
        <v>7285</v>
      </c>
      <c r="G6482" s="1" t="s">
        <v>25</v>
      </c>
      <c r="H6482" s="1" t="s">
        <v>25</v>
      </c>
      <c r="I6482" s="1" t="s">
        <v>27</v>
      </c>
      <c r="J6482" s="1" t="str" cm="1">
        <f t="array" ref="J6482">_xlfn.IFS(F6482="","missing",F6482&lt;0,"negative",F6482=0,"zero",AND(F6482&gt;=99999,MOD(F6482,9)=0),"99999 placeholder",AND(F6482&gt;$O$5,D6482="Expense"),"Expense outlier",AND(F6482&gt;$P$5,D6482="Income"),"Income outlier",TRUE,"valid")</f>
        <v>valid</v>
      </c>
      <c r="K6482" s="1" t="str">
        <f>_xlfn.XLOOKUP(I6482,[1]category_mapping!$F$2:$F$19,[1]category_mapping!$G$2:$G$19,E6482)</f>
        <v>travel</v>
      </c>
      <c r="L6482" s="1" t="str">
        <f>IF(cleaning_working[[#This Row],[date]]="","Missing","Available")</f>
        <v>Available</v>
      </c>
    </row>
    <row r="6483" spans="1:12" x14ac:dyDescent="0.35">
      <c r="A6483" s="1" t="s">
        <v>6517</v>
      </c>
      <c r="B6483" s="1" t="s">
        <v>142</v>
      </c>
      <c r="C6483" s="3">
        <v>44933</v>
      </c>
      <c r="D6483" s="1" t="s">
        <v>13</v>
      </c>
      <c r="E6483" s="1" t="s">
        <v>96</v>
      </c>
      <c r="F6483" s="1">
        <v>2048</v>
      </c>
      <c r="G6483" s="1" t="s">
        <v>64</v>
      </c>
      <c r="H6483" s="1" t="s">
        <v>83</v>
      </c>
      <c r="I6483" s="1" t="s">
        <v>226</v>
      </c>
      <c r="J6483" s="1" t="str" cm="1">
        <f t="array" ref="J6483">_xlfn.IFS(F6483="","missing",F6483&lt;0,"negative",F6483=0,"zero",AND(F6483&gt;=99999,MOD(F6483,9)=0),"99999 placeholder",AND(F6483&gt;$O$5,D6483="Expense"),"Expense outlier",AND(F6483&gt;$P$5,D6483="Income"),"Income outlier",TRUE,"valid")</f>
        <v>valid</v>
      </c>
      <c r="K6483" s="1" t="str">
        <f>_xlfn.XLOOKUP(I6483,[1]category_mapping!$F$2:$F$19,[1]category_mapping!$G$2:$G$19,E6483)</f>
        <v>savings</v>
      </c>
      <c r="L6483" s="1" t="str">
        <f>IF(cleaning_working[[#This Row],[date]]="","Missing","Available")</f>
        <v>Available</v>
      </c>
    </row>
    <row r="6484" spans="1:12" x14ac:dyDescent="0.35">
      <c r="A6484" s="1" t="s">
        <v>6048</v>
      </c>
      <c r="B6484" s="1" t="s">
        <v>420</v>
      </c>
      <c r="C6484" s="3">
        <v>45361</v>
      </c>
      <c r="D6484" s="1" t="s">
        <v>13</v>
      </c>
      <c r="E6484" s="1" t="s">
        <v>39</v>
      </c>
      <c r="F6484" s="1">
        <v>6612</v>
      </c>
      <c r="G6484" s="1" t="s">
        <v>32</v>
      </c>
      <c r="H6484" s="1" t="s">
        <v>159</v>
      </c>
      <c r="I6484" s="1" t="s">
        <v>34</v>
      </c>
      <c r="J6484" s="1" t="str" cm="1">
        <f t="array" ref="J6484">_xlfn.IFS(F6484="","missing",F6484&lt;0,"negative",F6484=0,"zero",AND(F6484&gt;=99999,MOD(F6484,9)=0),"99999 placeholder",AND(F6484&gt;$O$5,D6484="Expense"),"Expense outlier",AND(F6484&gt;$P$5,D6484="Income"),"Income outlier",TRUE,"valid")</f>
        <v>valid</v>
      </c>
      <c r="K6484" s="1" t="str">
        <f>_xlfn.XLOOKUP(I6484,[1]category_mapping!$F$2:$F$19,[1]category_mapping!$G$2:$G$19,E6484)</f>
        <v>education</v>
      </c>
      <c r="L6484" s="1" t="str">
        <f>IF(cleaning_working[[#This Row],[date]]="","Missing","Available")</f>
        <v>Available</v>
      </c>
    </row>
    <row r="6485" spans="1:12" x14ac:dyDescent="0.35">
      <c r="A6485" s="1" t="s">
        <v>6518</v>
      </c>
      <c r="B6485" s="1" t="s">
        <v>225</v>
      </c>
      <c r="C6485" s="3">
        <v>44672</v>
      </c>
      <c r="D6485" s="1" t="s">
        <v>13</v>
      </c>
      <c r="E6485" s="1" t="s">
        <v>17</v>
      </c>
      <c r="F6485" s="1">
        <v>4457</v>
      </c>
      <c r="G6485" s="1" t="s">
        <v>32</v>
      </c>
      <c r="H6485" s="1" t="s">
        <v>25</v>
      </c>
      <c r="I6485" s="1" t="s">
        <v>137</v>
      </c>
      <c r="J6485" s="1" t="str" cm="1">
        <f t="array" ref="J6485">_xlfn.IFS(F6485="","missing",F6485&lt;0,"negative",F6485=0,"zero",AND(F6485&gt;=99999,MOD(F6485,9)=0),"99999 placeholder",AND(F6485&gt;$O$5,D6485="Expense"),"Expense outlier",AND(F6485&gt;$P$5,D6485="Income"),"Income outlier",TRUE,"valid")</f>
        <v>valid</v>
      </c>
      <c r="K6485" s="1" t="str">
        <f>_xlfn.XLOOKUP(I6485,[1]category_mapping!$F$2:$F$19,[1]category_mapping!$G$2:$G$19,E6485)</f>
        <v>travel</v>
      </c>
      <c r="L6485" s="1" t="str">
        <f>IF(cleaning_working[[#This Row],[date]]="","Missing","Available")</f>
        <v>Available</v>
      </c>
    </row>
    <row r="6486" spans="1:12" x14ac:dyDescent="0.35">
      <c r="A6486" s="1" t="s">
        <v>6519</v>
      </c>
      <c r="B6486" s="1" t="s">
        <v>464</v>
      </c>
      <c r="C6486" s="3">
        <v>44915</v>
      </c>
      <c r="D6486" s="1" t="s">
        <v>13</v>
      </c>
      <c r="E6486" s="1" t="s">
        <v>17</v>
      </c>
      <c r="F6486" s="1">
        <v>1014</v>
      </c>
      <c r="G6486" s="1" t="s">
        <v>18</v>
      </c>
      <c r="H6486" s="1" t="s">
        <v>33</v>
      </c>
      <c r="I6486" s="1" t="s">
        <v>226</v>
      </c>
      <c r="J6486" s="1" t="str" cm="1">
        <f t="array" ref="J6486">_xlfn.IFS(F6486="","missing",F6486&lt;0,"negative",F6486=0,"zero",AND(F6486&gt;=99999,MOD(F6486,9)=0),"99999 placeholder",AND(F6486&gt;$O$5,D6486="Expense"),"Expense outlier",AND(F6486&gt;$P$5,D6486="Income"),"Income outlier",TRUE,"valid")</f>
        <v>valid</v>
      </c>
      <c r="K6486" s="1" t="str">
        <f>_xlfn.XLOOKUP(I6486,[1]category_mapping!$F$2:$F$19,[1]category_mapping!$G$2:$G$19,E6486)</f>
        <v>savings</v>
      </c>
      <c r="L6486" s="1" t="str">
        <f>IF(cleaning_working[[#This Row],[date]]="","Missing","Available")</f>
        <v>Available</v>
      </c>
    </row>
    <row r="6487" spans="1:12" x14ac:dyDescent="0.35">
      <c r="A6487" s="1" t="s">
        <v>6520</v>
      </c>
      <c r="B6487" s="1" t="s">
        <v>368</v>
      </c>
      <c r="C6487" s="3">
        <v>45310</v>
      </c>
      <c r="D6487" s="1" t="s">
        <v>13</v>
      </c>
      <c r="E6487" s="1" t="s">
        <v>24</v>
      </c>
      <c r="F6487" s="1">
        <v>8927</v>
      </c>
      <c r="G6487" s="1" t="s">
        <v>32</v>
      </c>
      <c r="H6487" s="1" t="s">
        <v>83</v>
      </c>
      <c r="J6487" s="1" t="str" cm="1">
        <f t="array" ref="J6487">_xlfn.IFS(F6487="","missing",F6487&lt;0,"negative",F6487=0,"zero",AND(F6487&gt;=99999,MOD(F6487,9)=0),"99999 placeholder",AND(F6487&gt;$O$5,D6487="Expense"),"Expense outlier",AND(F6487&gt;$P$5,D6487="Income"),"Income outlier",TRUE,"valid")</f>
        <v>valid</v>
      </c>
      <c r="K6487" s="1" t="str">
        <f>_xlfn.XLOOKUP(I6487,[1]category_mapping!$F$2:$F$19,[1]category_mapping!$G$2:$G$19,E6487)</f>
        <v>rent</v>
      </c>
      <c r="L6487" s="1" t="str">
        <f>IF(cleaning_working[[#This Row],[date]]="","Missing","Available")</f>
        <v>Available</v>
      </c>
    </row>
    <row r="6488" spans="1:12" x14ac:dyDescent="0.35">
      <c r="A6488" s="1" t="s">
        <v>6521</v>
      </c>
      <c r="B6488" s="1" t="s">
        <v>152</v>
      </c>
      <c r="C6488" s="3">
        <v>45336</v>
      </c>
      <c r="D6488" s="1" t="s">
        <v>13</v>
      </c>
      <c r="E6488" s="1" t="s">
        <v>39</v>
      </c>
      <c r="F6488" s="1">
        <v>2612</v>
      </c>
      <c r="G6488" s="1" t="s">
        <v>40</v>
      </c>
      <c r="H6488" s="1" t="s">
        <v>33</v>
      </c>
      <c r="I6488" s="1" t="s">
        <v>34</v>
      </c>
      <c r="J6488" s="1" t="str" cm="1">
        <f t="array" ref="J6488">_xlfn.IFS(F6488="","missing",F6488&lt;0,"negative",F6488=0,"zero",AND(F6488&gt;=99999,MOD(F6488,9)=0),"99999 placeholder",AND(F6488&gt;$O$5,D6488="Expense"),"Expense outlier",AND(F6488&gt;$P$5,D6488="Income"),"Income outlier",TRUE,"valid")</f>
        <v>valid</v>
      </c>
      <c r="K6488" s="1" t="str">
        <f>_xlfn.XLOOKUP(I6488,[1]category_mapping!$F$2:$F$19,[1]category_mapping!$G$2:$G$19,E6488)</f>
        <v>education</v>
      </c>
      <c r="L6488" s="1" t="str">
        <f>IF(cleaning_working[[#This Row],[date]]="","Missing","Available")</f>
        <v>Available</v>
      </c>
    </row>
    <row r="6489" spans="1:12" x14ac:dyDescent="0.35">
      <c r="A6489" s="1" t="s">
        <v>6522</v>
      </c>
      <c r="B6489" s="1" t="s">
        <v>136</v>
      </c>
      <c r="C6489" s="3">
        <v>45427</v>
      </c>
      <c r="D6489" s="1" t="s">
        <v>13</v>
      </c>
      <c r="E6489" s="1" t="s">
        <v>96</v>
      </c>
      <c r="F6489" s="1">
        <v>9877</v>
      </c>
      <c r="G6489" s="1" t="s">
        <v>32</v>
      </c>
      <c r="H6489" s="1" t="s">
        <v>65</v>
      </c>
      <c r="I6489" s="1" t="s">
        <v>20</v>
      </c>
      <c r="J6489" s="1" t="str" cm="1">
        <f t="array" ref="J6489">_xlfn.IFS(F6489="","missing",F6489&lt;0,"negative",F6489=0,"zero",AND(F6489&gt;=99999,MOD(F6489,9)=0),"99999 placeholder",AND(F6489&gt;$O$5,D6489="Expense"),"Expense outlier",AND(F6489&gt;$P$5,D6489="Income"),"Income outlier",TRUE,"valid")</f>
        <v>valid</v>
      </c>
      <c r="K6489" s="1" t="str">
        <f>_xlfn.XLOOKUP(I6489,[1]category_mapping!$F$2:$F$19,[1]category_mapping!$G$2:$G$19,E6489)</f>
        <v>entertainment</v>
      </c>
      <c r="L6489" s="1" t="str">
        <f>IF(cleaning_working[[#This Row],[date]]="","Missing","Available")</f>
        <v>Available</v>
      </c>
    </row>
    <row r="6490" spans="1:12" x14ac:dyDescent="0.35">
      <c r="A6490" s="1" t="s">
        <v>6523</v>
      </c>
      <c r="B6490" s="1" t="s">
        <v>508</v>
      </c>
      <c r="C6490" s="3">
        <v>45147</v>
      </c>
      <c r="D6490" s="1" t="s">
        <v>14</v>
      </c>
      <c r="E6490" s="1" t="s">
        <v>119</v>
      </c>
      <c r="F6490" s="1">
        <v>13404</v>
      </c>
      <c r="G6490" s="1" t="s">
        <v>18</v>
      </c>
      <c r="H6490" s="1" t="s">
        <v>52</v>
      </c>
      <c r="I6490" s="1" t="s">
        <v>97</v>
      </c>
      <c r="J6490" s="1" t="str" cm="1">
        <f t="array" ref="J6490">_xlfn.IFS(F6490="","missing",F6490&lt;0,"negative",F6490=0,"zero",AND(F6490&gt;=99999,MOD(F6490,9)=0),"99999 placeholder",AND(F6490&gt;$O$5,D6490="Expense"),"Expense outlier",AND(F6490&gt;$P$5,D6490="Income"),"Income outlier",TRUE,"valid")</f>
        <v>valid</v>
      </c>
      <c r="K6490" s="1" t="str">
        <f>_xlfn.XLOOKUP(I6490,[1]category_mapping!$F$2:$F$19,[1]category_mapping!$G$2:$G$19,E6490)</f>
        <v>health</v>
      </c>
      <c r="L6490" s="1" t="str">
        <f>IF(cleaning_working[[#This Row],[date]]="","Missing","Available")</f>
        <v>Available</v>
      </c>
    </row>
    <row r="6491" spans="1:12" x14ac:dyDescent="0.35">
      <c r="A6491" s="1" t="s">
        <v>6524</v>
      </c>
      <c r="B6491" s="1" t="s">
        <v>423</v>
      </c>
      <c r="C6491" s="3">
        <v>45461</v>
      </c>
      <c r="D6491" s="1" t="s">
        <v>13</v>
      </c>
      <c r="E6491" s="1" t="s">
        <v>24</v>
      </c>
      <c r="F6491" s="1">
        <v>6653</v>
      </c>
      <c r="G6491" s="1" t="s">
        <v>64</v>
      </c>
      <c r="H6491" s="1" t="s">
        <v>107</v>
      </c>
      <c r="I6491" s="1" t="s">
        <v>178</v>
      </c>
      <c r="J6491" s="1" t="str" cm="1">
        <f t="array" ref="J6491">_xlfn.IFS(F6491="","missing",F6491&lt;0,"negative",F6491=0,"zero",AND(F6491&gt;=99999,MOD(F6491,9)=0),"99999 placeholder",AND(F6491&gt;$O$5,D6491="Expense"),"Expense outlier",AND(F6491&gt;$P$5,D6491="Income"),"Income outlier",TRUE,"valid")</f>
        <v>valid</v>
      </c>
      <c r="K6491" s="1" t="str">
        <f>_xlfn.XLOOKUP(I6491,[1]category_mapping!$F$2:$F$19,[1]category_mapping!$G$2:$G$19,E6491)</f>
        <v>rent</v>
      </c>
      <c r="L6491" s="1" t="str">
        <f>IF(cleaning_working[[#This Row],[date]]="","Missing","Available")</f>
        <v>Available</v>
      </c>
    </row>
    <row r="6492" spans="1:12" x14ac:dyDescent="0.35">
      <c r="A6492" s="1" t="s">
        <v>6525</v>
      </c>
      <c r="B6492" s="1" t="s">
        <v>353</v>
      </c>
      <c r="C6492" s="3">
        <v>45030</v>
      </c>
      <c r="D6492" s="1" t="s">
        <v>13</v>
      </c>
      <c r="E6492" s="1" t="s">
        <v>24</v>
      </c>
      <c r="F6492" s="1">
        <v>552</v>
      </c>
      <c r="G6492" s="1" t="s">
        <v>40</v>
      </c>
      <c r="H6492" s="1" t="s">
        <v>26</v>
      </c>
      <c r="J6492" s="1" t="str" cm="1">
        <f t="array" ref="J6492">_xlfn.IFS(F6492="","missing",F6492&lt;0,"negative",F6492=0,"zero",AND(F6492&gt;=99999,MOD(F6492,9)=0),"99999 placeholder",AND(F6492&gt;$O$5,D6492="Expense"),"Expense outlier",AND(F6492&gt;$P$5,D6492="Income"),"Income outlier",TRUE,"valid")</f>
        <v>valid</v>
      </c>
      <c r="K6492" s="1" t="str">
        <f>_xlfn.XLOOKUP(I6492,[1]category_mapping!$F$2:$F$19,[1]category_mapping!$G$2:$G$19,E6492)</f>
        <v>rent</v>
      </c>
      <c r="L6492" s="1" t="str">
        <f>IF(cleaning_working[[#This Row],[date]]="","Missing","Available")</f>
        <v>Available</v>
      </c>
    </row>
    <row r="6493" spans="1:12" x14ac:dyDescent="0.35">
      <c r="A6493" s="1" t="s">
        <v>6526</v>
      </c>
      <c r="B6493" s="1" t="s">
        <v>23</v>
      </c>
      <c r="C6493" s="3">
        <v>44952</v>
      </c>
      <c r="D6493" s="1" t="s">
        <v>13</v>
      </c>
      <c r="E6493" s="1" t="s">
        <v>39</v>
      </c>
      <c r="F6493" s="1">
        <v>4445</v>
      </c>
      <c r="G6493" s="1" t="s">
        <v>40</v>
      </c>
      <c r="H6493" s="1" t="s">
        <v>19</v>
      </c>
      <c r="J6493" s="1" t="str" cm="1">
        <f t="array" ref="J6493">_xlfn.IFS(F6493="","missing",F6493&lt;0,"negative",F6493=0,"zero",AND(F6493&gt;=99999,MOD(F6493,9)=0),"99999 placeholder",AND(F6493&gt;$O$5,D6493="Expense"),"Expense outlier",AND(F6493&gt;$P$5,D6493="Income"),"Income outlier",TRUE,"valid")</f>
        <v>valid</v>
      </c>
      <c r="K6493" s="1" t="str">
        <f>_xlfn.XLOOKUP(I6493,[1]category_mapping!$F$2:$F$19,[1]category_mapping!$G$2:$G$19,E6493)</f>
        <v>food</v>
      </c>
      <c r="L6493" s="1" t="str">
        <f>IF(cleaning_working[[#This Row],[date]]="","Missing","Available")</f>
        <v>Available</v>
      </c>
    </row>
    <row r="6494" spans="1:12" x14ac:dyDescent="0.35">
      <c r="A6494" s="1" t="s">
        <v>6527</v>
      </c>
      <c r="B6494" s="1" t="s">
        <v>161</v>
      </c>
      <c r="C6494" s="3">
        <v>44216</v>
      </c>
      <c r="D6494" s="1" t="s">
        <v>13</v>
      </c>
      <c r="E6494" s="1" t="s">
        <v>39</v>
      </c>
      <c r="F6494" s="1">
        <v>4322</v>
      </c>
      <c r="G6494" s="1" t="s">
        <v>25</v>
      </c>
      <c r="H6494" s="1" t="s">
        <v>107</v>
      </c>
      <c r="I6494" s="1" t="s">
        <v>170</v>
      </c>
      <c r="J6494" s="1" t="str" cm="1">
        <f t="array" ref="J6494">_xlfn.IFS(F6494="","missing",F6494&lt;0,"negative",F6494=0,"zero",AND(F6494&gt;=99999,MOD(F6494,9)=0),"99999 placeholder",AND(F6494&gt;$O$5,D6494="Expense"),"Expense outlier",AND(F6494&gt;$P$5,D6494="Income"),"Income outlier",TRUE,"valid")</f>
        <v>valid</v>
      </c>
      <c r="K6494" s="1" t="str">
        <f>_xlfn.XLOOKUP(I6494,[1]category_mapping!$F$2:$F$19,[1]category_mapping!$G$2:$G$19,E6494)</f>
        <v>health</v>
      </c>
      <c r="L6494" s="1" t="str">
        <f>IF(cleaning_working[[#This Row],[date]]="","Missing","Available")</f>
        <v>Available</v>
      </c>
    </row>
    <row r="6495" spans="1:12" x14ac:dyDescent="0.35">
      <c r="A6495" s="1" t="s">
        <v>6528</v>
      </c>
      <c r="B6495" s="1" t="s">
        <v>508</v>
      </c>
      <c r="C6495" s="3">
        <v>45552</v>
      </c>
      <c r="D6495" s="1" t="s">
        <v>13</v>
      </c>
      <c r="E6495" s="1" t="s">
        <v>17</v>
      </c>
      <c r="F6495" s="1">
        <v>1818</v>
      </c>
      <c r="G6495" s="1" t="s">
        <v>32</v>
      </c>
      <c r="H6495" s="1" t="s">
        <v>83</v>
      </c>
      <c r="I6495" s="1" t="s">
        <v>120</v>
      </c>
      <c r="J6495" s="1" t="str" cm="1">
        <f t="array" ref="J6495">_xlfn.IFS(F6495="","missing",F6495&lt;0,"negative",F6495=0,"zero",AND(F6495&gt;=99999,MOD(F6495,9)=0),"99999 placeholder",AND(F6495&gt;$O$5,D6495="Expense"),"Expense outlier",AND(F6495&gt;$P$5,D6495="Income"),"Income outlier",TRUE,"valid")</f>
        <v>valid</v>
      </c>
      <c r="K6495" s="1" t="str">
        <f>_xlfn.XLOOKUP(I6495,[1]category_mapping!$F$2:$F$19,[1]category_mapping!$G$2:$G$19,E6495)</f>
        <v>food</v>
      </c>
      <c r="L6495" s="1" t="str">
        <f>IF(cleaning_working[[#This Row],[date]]="","Missing","Available")</f>
        <v>Available</v>
      </c>
    </row>
    <row r="6496" spans="1:12" x14ac:dyDescent="0.35">
      <c r="A6496" s="1" t="s">
        <v>6529</v>
      </c>
      <c r="B6496" s="1" t="s">
        <v>464</v>
      </c>
      <c r="C6496" s="3">
        <v>45132</v>
      </c>
      <c r="D6496" s="1" t="s">
        <v>13</v>
      </c>
      <c r="E6496" s="1" t="s">
        <v>24</v>
      </c>
      <c r="F6496" s="1">
        <v>5408</v>
      </c>
      <c r="G6496" s="1" t="s">
        <v>40</v>
      </c>
      <c r="H6496" s="1" t="s">
        <v>159</v>
      </c>
      <c r="I6496" s="1" t="s">
        <v>120</v>
      </c>
      <c r="J6496" s="1" t="str" cm="1">
        <f t="array" ref="J6496">_xlfn.IFS(F6496="","missing",F6496&lt;0,"negative",F6496=0,"zero",AND(F6496&gt;=99999,MOD(F6496,9)=0),"99999 placeholder",AND(F6496&gt;$O$5,D6496="Expense"),"Expense outlier",AND(F6496&gt;$P$5,D6496="Income"),"Income outlier",TRUE,"valid")</f>
        <v>valid</v>
      </c>
      <c r="K6496" s="1" t="str">
        <f>_xlfn.XLOOKUP(I6496,[1]category_mapping!$F$2:$F$19,[1]category_mapping!$G$2:$G$19,E6496)</f>
        <v>food</v>
      </c>
      <c r="L6496" s="1" t="str">
        <f>IF(cleaning_working[[#This Row],[date]]="","Missing","Available")</f>
        <v>Available</v>
      </c>
    </row>
    <row r="6497" spans="1:12" x14ac:dyDescent="0.35">
      <c r="A6497" s="1" t="s">
        <v>6530</v>
      </c>
      <c r="B6497" s="1" t="s">
        <v>23</v>
      </c>
      <c r="C6497" s="3">
        <v>45642</v>
      </c>
      <c r="D6497" s="1" t="s">
        <v>13</v>
      </c>
      <c r="E6497" s="1" t="s">
        <v>63</v>
      </c>
      <c r="F6497" s="1">
        <v>5565</v>
      </c>
      <c r="G6497" s="1" t="s">
        <v>64</v>
      </c>
      <c r="H6497" s="1" t="s">
        <v>133</v>
      </c>
      <c r="I6497" s="1" t="s">
        <v>162</v>
      </c>
      <c r="J6497" s="1" t="str" cm="1">
        <f t="array" ref="J6497">_xlfn.IFS(F6497="","missing",F6497&lt;0,"negative",F6497=0,"zero",AND(F6497&gt;=99999,MOD(F6497,9)=0),"99999 placeholder",AND(F6497&gt;$O$5,D6497="Expense"),"Expense outlier",AND(F6497&gt;$P$5,D6497="Income"),"Income outlier",TRUE,"valid")</f>
        <v>valid</v>
      </c>
      <c r="K6497" s="1" t="str">
        <f>_xlfn.XLOOKUP(I6497,[1]category_mapping!$F$2:$F$19,[1]category_mapping!$G$2:$G$19,E6497)</f>
        <v>utilities</v>
      </c>
      <c r="L6497" s="1" t="str">
        <f>IF(cleaning_working[[#This Row],[date]]="","Missing","Available")</f>
        <v>Available</v>
      </c>
    </row>
    <row r="6498" spans="1:12" x14ac:dyDescent="0.35">
      <c r="A6498" s="1" t="s">
        <v>6531</v>
      </c>
      <c r="B6498" s="1" t="s">
        <v>127</v>
      </c>
      <c r="C6498" s="3">
        <v>45652</v>
      </c>
      <c r="D6498" s="1" t="s">
        <v>14</v>
      </c>
      <c r="E6498" s="1" t="s">
        <v>215</v>
      </c>
      <c r="F6498" s="1">
        <v>208860</v>
      </c>
      <c r="G6498" s="1" t="s">
        <v>32</v>
      </c>
      <c r="H6498" s="1" t="s">
        <v>26</v>
      </c>
      <c r="I6498" s="1" t="s">
        <v>66</v>
      </c>
      <c r="J6498" s="1" t="str" cm="1">
        <f t="array" ref="J6498">_xlfn.IFS(F6498="","missing",F6498&lt;0,"negative",F6498=0,"zero",AND(F6498&gt;=99999,MOD(F6498,9)=0),"99999 placeholder",AND(F6498&gt;$O$5,D6498="Expense"),"Expense outlier",AND(F6498&gt;$P$5,D6498="Income"),"Income outlier",TRUE,"valid")</f>
        <v>Income outlier</v>
      </c>
      <c r="K6498" s="1" t="str">
        <f>_xlfn.XLOOKUP(I6498,[1]category_mapping!$F$2:$F$19,[1]category_mapping!$G$2:$G$19,E6498)</f>
        <v>food</v>
      </c>
      <c r="L6498" s="1" t="str">
        <f>IF(cleaning_working[[#This Row],[date]]="","Missing","Available")</f>
        <v>Available</v>
      </c>
    </row>
    <row r="6499" spans="1:12" x14ac:dyDescent="0.35">
      <c r="A6499" s="1" t="s">
        <v>6532</v>
      </c>
      <c r="B6499" s="1" t="s">
        <v>329</v>
      </c>
      <c r="C6499" s="3">
        <v>45301</v>
      </c>
      <c r="D6499" s="1" t="s">
        <v>13</v>
      </c>
      <c r="E6499" s="1" t="s">
        <v>17</v>
      </c>
      <c r="F6499" s="1">
        <v>3706</v>
      </c>
      <c r="G6499" s="1" t="s">
        <v>64</v>
      </c>
      <c r="H6499" s="1" t="s">
        <v>107</v>
      </c>
      <c r="J6499" s="1" t="str" cm="1">
        <f t="array" ref="J6499">_xlfn.IFS(F6499="","missing",F6499&lt;0,"negative",F6499=0,"zero",AND(F6499&gt;=99999,MOD(F6499,9)=0),"99999 placeholder",AND(F6499&gt;$O$5,D6499="Expense"),"Expense outlier",AND(F6499&gt;$P$5,D6499="Income"),"Income outlier",TRUE,"valid")</f>
        <v>valid</v>
      </c>
      <c r="K6499" s="1" t="str">
        <f>_xlfn.XLOOKUP(I6499,[1]category_mapping!$F$2:$F$19,[1]category_mapping!$G$2:$G$19,E6499)</f>
        <v>education</v>
      </c>
      <c r="L6499" s="1" t="str">
        <f>IF(cleaning_working[[#This Row],[date]]="","Missing","Available")</f>
        <v>Available</v>
      </c>
    </row>
    <row r="6500" spans="1:12" x14ac:dyDescent="0.35">
      <c r="A6500" s="1" t="s">
        <v>6533</v>
      </c>
      <c r="B6500" s="1" t="s">
        <v>79</v>
      </c>
      <c r="C6500" s="3">
        <v>45083</v>
      </c>
      <c r="D6500" s="1" t="s">
        <v>13</v>
      </c>
      <c r="E6500" s="1" t="s">
        <v>45</v>
      </c>
      <c r="F6500" s="1">
        <v>2340</v>
      </c>
      <c r="G6500" s="1" t="s">
        <v>40</v>
      </c>
      <c r="H6500" s="1" t="s">
        <v>159</v>
      </c>
      <c r="I6500" s="1" t="s">
        <v>123</v>
      </c>
      <c r="J6500" s="1" t="str" cm="1">
        <f t="array" ref="J6500">_xlfn.IFS(F6500="","missing",F6500&lt;0,"negative",F6500=0,"zero",AND(F6500&gt;=99999,MOD(F6500,9)=0),"99999 placeholder",AND(F6500&gt;$O$5,D6500="Expense"),"Expense outlier",AND(F6500&gt;$P$5,D6500="Income"),"Income outlier",TRUE,"valid")</f>
        <v>valid</v>
      </c>
      <c r="K6500" s="1" t="str">
        <f>_xlfn.XLOOKUP(I6500,[1]category_mapping!$F$2:$F$19,[1]category_mapping!$G$2:$G$19,E6500)</f>
        <v>entertainment</v>
      </c>
      <c r="L6500" s="1" t="str">
        <f>IF(cleaning_working[[#This Row],[date]]="","Missing","Available")</f>
        <v>Available</v>
      </c>
    </row>
    <row r="6501" spans="1:12" x14ac:dyDescent="0.35">
      <c r="A6501" s="1" t="s">
        <v>6534</v>
      </c>
      <c r="B6501" s="1" t="s">
        <v>428</v>
      </c>
      <c r="C6501" s="3">
        <v>45041</v>
      </c>
      <c r="D6501" s="1" t="s">
        <v>13</v>
      </c>
      <c r="E6501" s="1" t="s">
        <v>96</v>
      </c>
      <c r="F6501" s="1">
        <v>7420</v>
      </c>
      <c r="G6501" s="1" t="s">
        <v>18</v>
      </c>
      <c r="H6501" s="1" t="s">
        <v>26</v>
      </c>
      <c r="I6501" s="1" t="s">
        <v>120</v>
      </c>
      <c r="J6501" s="1" t="str" cm="1">
        <f t="array" ref="J6501">_xlfn.IFS(F6501="","missing",F6501&lt;0,"negative",F6501=0,"zero",AND(F6501&gt;=99999,MOD(F6501,9)=0),"99999 placeholder",AND(F6501&gt;$O$5,D6501="Expense"),"Expense outlier",AND(F6501&gt;$P$5,D6501="Income"),"Income outlier",TRUE,"valid")</f>
        <v>valid</v>
      </c>
      <c r="K6501" s="1" t="str">
        <f>_xlfn.XLOOKUP(I6501,[1]category_mapping!$F$2:$F$19,[1]category_mapping!$G$2:$G$19,E6501)</f>
        <v>food</v>
      </c>
      <c r="L6501" s="1" t="str">
        <f>IF(cleaning_working[[#This Row],[date]]="","Missing","Available")</f>
        <v>Available</v>
      </c>
    </row>
    <row r="6502" spans="1:12" x14ac:dyDescent="0.35">
      <c r="A6502" s="1" t="s">
        <v>6535</v>
      </c>
      <c r="B6502" s="1" t="s">
        <v>303</v>
      </c>
      <c r="C6502" s="3">
        <v>45094</v>
      </c>
      <c r="D6502" s="1" t="s">
        <v>13</v>
      </c>
      <c r="E6502" s="1" t="s">
        <v>45</v>
      </c>
      <c r="F6502" s="1">
        <v>8139</v>
      </c>
      <c r="G6502" s="1" t="s">
        <v>40</v>
      </c>
      <c r="H6502" s="1" t="s">
        <v>25</v>
      </c>
      <c r="I6502" s="1" t="s">
        <v>170</v>
      </c>
      <c r="J6502" s="1" t="str" cm="1">
        <f t="array" ref="J6502">_xlfn.IFS(F6502="","missing",F6502&lt;0,"negative",F6502=0,"zero",AND(F6502&gt;=99999,MOD(F6502,9)=0),"99999 placeholder",AND(F6502&gt;$O$5,D6502="Expense"),"Expense outlier",AND(F6502&gt;$P$5,D6502="Income"),"Income outlier",TRUE,"valid")</f>
        <v>valid</v>
      </c>
      <c r="K6502" s="1" t="str">
        <f>_xlfn.XLOOKUP(I6502,[1]category_mapping!$F$2:$F$19,[1]category_mapping!$G$2:$G$19,E6502)</f>
        <v>health</v>
      </c>
      <c r="L6502" s="1" t="str">
        <f>IF(cleaning_working[[#This Row],[date]]="","Missing","Available")</f>
        <v>Available</v>
      </c>
    </row>
    <row r="6503" spans="1:12" x14ac:dyDescent="0.35">
      <c r="A6503" s="1" t="s">
        <v>6536</v>
      </c>
      <c r="B6503" s="1" t="s">
        <v>75</v>
      </c>
      <c r="C6503" s="3">
        <v>44622</v>
      </c>
      <c r="D6503" s="1" t="s">
        <v>13</v>
      </c>
      <c r="E6503" s="1" t="s">
        <v>24</v>
      </c>
      <c r="F6503" s="1">
        <v>7428</v>
      </c>
      <c r="G6503" s="1" t="s">
        <v>18</v>
      </c>
      <c r="H6503" s="1" t="s">
        <v>52</v>
      </c>
      <c r="I6503" s="1" t="s">
        <v>93</v>
      </c>
      <c r="J6503" s="1" t="str" cm="1">
        <f t="array" ref="J6503">_xlfn.IFS(F6503="","missing",F6503&lt;0,"negative",F6503=0,"zero",AND(F6503&gt;=99999,MOD(F6503,9)=0),"99999 placeholder",AND(F6503&gt;$O$5,D6503="Expense"),"Expense outlier",AND(F6503&gt;$P$5,D6503="Income"),"Income outlier",TRUE,"valid")</f>
        <v>valid</v>
      </c>
      <c r="K6503" s="1" t="str">
        <f>_xlfn.XLOOKUP(I6503,[1]category_mapping!$F$2:$F$19,[1]category_mapping!$G$2:$G$19,E6503)</f>
        <v>rent</v>
      </c>
      <c r="L6503" s="1" t="str">
        <f>IF(cleaning_working[[#This Row],[date]]="","Missing","Available")</f>
        <v>Available</v>
      </c>
    </row>
    <row r="6504" spans="1:12" x14ac:dyDescent="0.35">
      <c r="A6504" s="1" t="s">
        <v>5709</v>
      </c>
      <c r="B6504" s="1" t="s">
        <v>142</v>
      </c>
      <c r="C6504" s="3">
        <v>44541</v>
      </c>
      <c r="D6504" s="1" t="s">
        <v>13</v>
      </c>
      <c r="E6504" s="1" t="s">
        <v>39</v>
      </c>
      <c r="F6504" s="1">
        <v>6618</v>
      </c>
      <c r="G6504" s="1" t="s">
        <v>64</v>
      </c>
      <c r="H6504" s="1" t="s">
        <v>33</v>
      </c>
      <c r="I6504" s="1" t="s">
        <v>272</v>
      </c>
      <c r="J6504" s="1" t="str" cm="1">
        <f t="array" ref="J6504">_xlfn.IFS(F6504="","missing",F6504&lt;0,"negative",F6504=0,"zero",AND(F6504&gt;=99999,MOD(F6504,9)=0),"99999 placeholder",AND(F6504&gt;$O$5,D6504="Expense"),"Expense outlier",AND(F6504&gt;$P$5,D6504="Income"),"Income outlier",TRUE,"valid")</f>
        <v>valid</v>
      </c>
      <c r="K6504" s="1" t="str">
        <f>_xlfn.XLOOKUP(I6504,[1]category_mapping!$F$2:$F$19,[1]category_mapping!$G$2:$G$19,E6504)</f>
        <v>food</v>
      </c>
      <c r="L6504" s="1" t="str">
        <f>IF(cleaning_working[[#This Row],[date]]="","Missing","Available")</f>
        <v>Available</v>
      </c>
    </row>
    <row r="6505" spans="1:12" x14ac:dyDescent="0.35">
      <c r="A6505" s="1" t="s">
        <v>6537</v>
      </c>
      <c r="B6505" s="1" t="s">
        <v>348</v>
      </c>
      <c r="C6505" s="3">
        <v>45358</v>
      </c>
      <c r="D6505" s="1" t="s">
        <v>13</v>
      </c>
      <c r="E6505" s="1" t="s">
        <v>63</v>
      </c>
      <c r="F6505" s="1">
        <v>4096</v>
      </c>
      <c r="G6505" s="1" t="s">
        <v>40</v>
      </c>
      <c r="H6505" s="1" t="s">
        <v>86</v>
      </c>
      <c r="I6505" s="1" t="s">
        <v>128</v>
      </c>
      <c r="J6505" s="1" t="str" cm="1">
        <f t="array" ref="J6505">_xlfn.IFS(F6505="","missing",F6505&lt;0,"negative",F6505=0,"zero",AND(F6505&gt;=99999,MOD(F6505,9)=0),"99999 placeholder",AND(F6505&gt;$O$5,D6505="Expense"),"Expense outlier",AND(F6505&gt;$P$5,D6505="Income"),"Income outlier",TRUE,"valid")</f>
        <v>valid</v>
      </c>
      <c r="K6505" s="1" t="str">
        <f>_xlfn.XLOOKUP(I6505,[1]category_mapping!$F$2:$F$19,[1]category_mapping!$G$2:$G$19,E6505)</f>
        <v>utilities</v>
      </c>
      <c r="L6505" s="1" t="str">
        <f>IF(cleaning_working[[#This Row],[date]]="","Missing","Available")</f>
        <v>Available</v>
      </c>
    </row>
    <row r="6506" spans="1:12" x14ac:dyDescent="0.35">
      <c r="A6506" s="1" t="s">
        <v>6538</v>
      </c>
      <c r="B6506" s="1" t="s">
        <v>420</v>
      </c>
      <c r="C6506" s="3">
        <v>44585</v>
      </c>
      <c r="D6506" s="1" t="s">
        <v>13</v>
      </c>
      <c r="E6506" s="1" t="s">
        <v>45</v>
      </c>
      <c r="F6506" s="1">
        <v>830</v>
      </c>
      <c r="G6506" s="1" t="s">
        <v>64</v>
      </c>
      <c r="H6506" s="1" t="s">
        <v>107</v>
      </c>
      <c r="I6506" s="1" t="s">
        <v>49</v>
      </c>
      <c r="J6506" s="1" t="str" cm="1">
        <f t="array" ref="J6506">_xlfn.IFS(F6506="","missing",F6506&lt;0,"negative",F6506=0,"zero",AND(F6506&gt;=99999,MOD(F6506,9)=0),"99999 placeholder",AND(F6506&gt;$O$5,D6506="Expense"),"Expense outlier",AND(F6506&gt;$P$5,D6506="Income"),"Income outlier",TRUE,"valid")</f>
        <v>valid</v>
      </c>
      <c r="K6506" s="1" t="str">
        <f>_xlfn.XLOOKUP(I6506,[1]category_mapping!$F$2:$F$19,[1]category_mapping!$G$2:$G$19,E6506)</f>
        <v>entertainment</v>
      </c>
      <c r="L6506" s="1" t="str">
        <f>IF(cleaning_working[[#This Row],[date]]="","Missing","Available")</f>
        <v>Available</v>
      </c>
    </row>
    <row r="6507" spans="1:12" x14ac:dyDescent="0.35">
      <c r="A6507" s="1" t="s">
        <v>6539</v>
      </c>
      <c r="B6507" s="1" t="s">
        <v>790</v>
      </c>
      <c r="C6507" s="3">
        <v>45022</v>
      </c>
      <c r="D6507" s="1" t="s">
        <v>13</v>
      </c>
      <c r="E6507" s="1" t="s">
        <v>24</v>
      </c>
      <c r="F6507" s="1">
        <v>7410</v>
      </c>
      <c r="G6507" s="1" t="s">
        <v>18</v>
      </c>
      <c r="H6507" s="1" t="s">
        <v>83</v>
      </c>
      <c r="I6507" s="1" t="s">
        <v>194</v>
      </c>
      <c r="J6507" s="1" t="str" cm="1">
        <f t="array" ref="J6507">_xlfn.IFS(F6507="","missing",F6507&lt;0,"negative",F6507=0,"zero",AND(F6507&gt;=99999,MOD(F6507,9)=0),"99999 placeholder",AND(F6507&gt;$O$5,D6507="Expense"),"Expense outlier",AND(F6507&gt;$P$5,D6507="Income"),"Income outlier",TRUE,"valid")</f>
        <v>valid</v>
      </c>
      <c r="K6507" s="1" t="str">
        <f>_xlfn.XLOOKUP(I6507,[1]category_mapping!$F$2:$F$19,[1]category_mapping!$G$2:$G$19,E6507)</f>
        <v>travel</v>
      </c>
      <c r="L6507" s="1" t="str">
        <f>IF(cleaning_working[[#This Row],[date]]="","Missing","Available")</f>
        <v>Available</v>
      </c>
    </row>
    <row r="6508" spans="1:12" x14ac:dyDescent="0.35">
      <c r="A6508" s="1" t="s">
        <v>6540</v>
      </c>
      <c r="B6508" s="1" t="s">
        <v>127</v>
      </c>
      <c r="C6508" s="3">
        <v>45545</v>
      </c>
      <c r="D6508" s="1" t="s">
        <v>13</v>
      </c>
      <c r="E6508" s="1" t="s">
        <v>24</v>
      </c>
      <c r="F6508" s="1">
        <v>4942</v>
      </c>
      <c r="G6508" s="1" t="s">
        <v>18</v>
      </c>
      <c r="H6508" s="1" t="s">
        <v>83</v>
      </c>
      <c r="J6508" s="1" t="str" cm="1">
        <f t="array" ref="J6508">_xlfn.IFS(F6508="","missing",F6508&lt;0,"negative",F6508=0,"zero",AND(F6508&gt;=99999,MOD(F6508,9)=0),"99999 placeholder",AND(F6508&gt;$O$5,D6508="Expense"),"Expense outlier",AND(F6508&gt;$P$5,D6508="Income"),"Income outlier",TRUE,"valid")</f>
        <v>valid</v>
      </c>
      <c r="K6508" s="1" t="str">
        <f>_xlfn.XLOOKUP(I6508,[1]category_mapping!$F$2:$F$19,[1]category_mapping!$G$2:$G$19,E6508)</f>
        <v>rent</v>
      </c>
      <c r="L6508" s="1" t="str">
        <f>IF(cleaning_working[[#This Row],[date]]="","Missing","Available")</f>
        <v>Available</v>
      </c>
    </row>
    <row r="6509" spans="1:12" x14ac:dyDescent="0.35">
      <c r="A6509" s="1" t="s">
        <v>6541</v>
      </c>
      <c r="B6509" s="1" t="s">
        <v>542</v>
      </c>
      <c r="C6509" s="3">
        <v>45536</v>
      </c>
      <c r="D6509" s="1" t="s">
        <v>14</v>
      </c>
      <c r="E6509" s="1" t="s">
        <v>31</v>
      </c>
      <c r="F6509" s="1">
        <v>11027</v>
      </c>
      <c r="G6509" s="1" t="s">
        <v>40</v>
      </c>
      <c r="H6509" s="1" t="s">
        <v>52</v>
      </c>
      <c r="I6509" s="1" t="s">
        <v>53</v>
      </c>
      <c r="J6509" s="1" t="str" cm="1">
        <f t="array" ref="J6509">_xlfn.IFS(F6509="","missing",F6509&lt;0,"negative",F6509=0,"zero",AND(F6509&gt;=99999,MOD(F6509,9)=0),"99999 placeholder",AND(F6509&gt;$O$5,D6509="Expense"),"Expense outlier",AND(F6509&gt;$P$5,D6509="Income"),"Income outlier",TRUE,"valid")</f>
        <v>valid</v>
      </c>
      <c r="K6509" s="1" t="str">
        <f>_xlfn.XLOOKUP(I6509,[1]category_mapping!$F$2:$F$19,[1]category_mapping!$G$2:$G$19,E6509)</f>
        <v>travel</v>
      </c>
      <c r="L6509" s="1" t="str">
        <f>IF(cleaning_working[[#This Row],[date]]="","Missing","Available")</f>
        <v>Available</v>
      </c>
    </row>
    <row r="6510" spans="1:12" x14ac:dyDescent="0.35">
      <c r="A6510" s="1" t="s">
        <v>6542</v>
      </c>
      <c r="B6510" s="1" t="s">
        <v>319</v>
      </c>
      <c r="C6510" s="3">
        <v>44996</v>
      </c>
      <c r="D6510" s="1" t="s">
        <v>13</v>
      </c>
      <c r="E6510" s="1" t="s">
        <v>63</v>
      </c>
      <c r="F6510" s="1">
        <v>9540</v>
      </c>
      <c r="G6510" s="1" t="s">
        <v>18</v>
      </c>
      <c r="H6510" s="1" t="s">
        <v>65</v>
      </c>
      <c r="I6510" s="1" t="s">
        <v>97</v>
      </c>
      <c r="J6510" s="1" t="str" cm="1">
        <f t="array" ref="J6510">_xlfn.IFS(F6510="","missing",F6510&lt;0,"negative",F6510=0,"zero",AND(F6510&gt;=99999,MOD(F6510,9)=0),"99999 placeholder",AND(F6510&gt;$O$5,D6510="Expense"),"Expense outlier",AND(F6510&gt;$P$5,D6510="Income"),"Income outlier",TRUE,"valid")</f>
        <v>valid</v>
      </c>
      <c r="K6510" s="1" t="str">
        <f>_xlfn.XLOOKUP(I6510,[1]category_mapping!$F$2:$F$19,[1]category_mapping!$G$2:$G$19,E6510)</f>
        <v>health</v>
      </c>
      <c r="L6510" s="1" t="str">
        <f>IF(cleaning_working[[#This Row],[date]]="","Missing","Available")</f>
        <v>Available</v>
      </c>
    </row>
    <row r="6511" spans="1:12" x14ac:dyDescent="0.35">
      <c r="A6511" s="1" t="s">
        <v>6543</v>
      </c>
      <c r="B6511" s="1" t="s">
        <v>257</v>
      </c>
      <c r="C6511" s="3">
        <v>45596</v>
      </c>
      <c r="D6511" s="1" t="s">
        <v>13</v>
      </c>
      <c r="E6511" s="1" t="s">
        <v>39</v>
      </c>
      <c r="F6511" s="1">
        <v>653</v>
      </c>
      <c r="G6511" s="1" t="s">
        <v>25</v>
      </c>
      <c r="H6511" s="1" t="s">
        <v>133</v>
      </c>
      <c r="I6511" s="1" t="s">
        <v>178</v>
      </c>
      <c r="J6511" s="1" t="str" cm="1">
        <f t="array" ref="J6511">_xlfn.IFS(F6511="","missing",F6511&lt;0,"negative",F6511=0,"zero",AND(F6511&gt;=99999,MOD(F6511,9)=0),"99999 placeholder",AND(F6511&gt;$O$5,D6511="Expense"),"Expense outlier",AND(F6511&gt;$P$5,D6511="Income"),"Income outlier",TRUE,"valid")</f>
        <v>valid</v>
      </c>
      <c r="K6511" s="1" t="str">
        <f>_xlfn.XLOOKUP(I6511,[1]category_mapping!$F$2:$F$19,[1]category_mapping!$G$2:$G$19,E6511)</f>
        <v>rent</v>
      </c>
      <c r="L6511" s="1" t="str">
        <f>IF(cleaning_working[[#This Row],[date]]="","Missing","Available")</f>
        <v>Available</v>
      </c>
    </row>
    <row r="6512" spans="1:12" x14ac:dyDescent="0.35">
      <c r="A6512" s="1" t="s">
        <v>6544</v>
      </c>
      <c r="B6512" s="1" t="s">
        <v>103</v>
      </c>
      <c r="C6512" s="3">
        <v>45294</v>
      </c>
      <c r="D6512" s="1" t="s">
        <v>13</v>
      </c>
      <c r="E6512" s="1" t="s">
        <v>39</v>
      </c>
      <c r="F6512" s="1">
        <v>1337</v>
      </c>
      <c r="G6512" s="1" t="s">
        <v>40</v>
      </c>
      <c r="H6512" s="1" t="s">
        <v>52</v>
      </c>
      <c r="I6512" s="1" t="s">
        <v>194</v>
      </c>
      <c r="J6512" s="1" t="str" cm="1">
        <f t="array" ref="J6512">_xlfn.IFS(F6512="","missing",F6512&lt;0,"negative",F6512=0,"zero",AND(F6512&gt;=99999,MOD(F6512,9)=0),"99999 placeholder",AND(F6512&gt;$O$5,D6512="Expense"),"Expense outlier",AND(F6512&gt;$P$5,D6512="Income"),"Income outlier",TRUE,"valid")</f>
        <v>valid</v>
      </c>
      <c r="K6512" s="1" t="str">
        <f>_xlfn.XLOOKUP(I6512,[1]category_mapping!$F$2:$F$19,[1]category_mapping!$G$2:$G$19,E6512)</f>
        <v>travel</v>
      </c>
      <c r="L6512" s="1" t="str">
        <f>IF(cleaning_working[[#This Row],[date]]="","Missing","Available")</f>
        <v>Available</v>
      </c>
    </row>
    <row r="6513" spans="1:12" x14ac:dyDescent="0.35">
      <c r="A6513" s="1" t="s">
        <v>6545</v>
      </c>
      <c r="B6513" s="1" t="s">
        <v>200</v>
      </c>
      <c r="C6513" s="3">
        <v>45190</v>
      </c>
      <c r="D6513" s="1" t="s">
        <v>13</v>
      </c>
      <c r="E6513" s="1" t="s">
        <v>96</v>
      </c>
      <c r="F6513" s="1">
        <v>7875</v>
      </c>
      <c r="G6513" s="1" t="s">
        <v>64</v>
      </c>
      <c r="H6513" s="1" t="s">
        <v>159</v>
      </c>
      <c r="J6513" s="1" t="str" cm="1">
        <f t="array" ref="J6513">_xlfn.IFS(F6513="","missing",F6513&lt;0,"negative",F6513=0,"zero",AND(F6513&gt;=99999,MOD(F6513,9)=0),"99999 placeholder",AND(F6513&gt;$O$5,D6513="Expense"),"Expense outlier",AND(F6513&gt;$P$5,D6513="Income"),"Income outlier",TRUE,"valid")</f>
        <v>valid</v>
      </c>
      <c r="K6513" s="1" t="str">
        <f>_xlfn.XLOOKUP(I6513,[1]category_mapping!$F$2:$F$19,[1]category_mapping!$G$2:$G$19,E6513)</f>
        <v>travel</v>
      </c>
      <c r="L6513" s="1" t="str">
        <f>IF(cleaning_working[[#This Row],[date]]="","Missing","Available")</f>
        <v>Available</v>
      </c>
    </row>
    <row r="6514" spans="1:12" x14ac:dyDescent="0.35">
      <c r="A6514" s="1" t="s">
        <v>6546</v>
      </c>
      <c r="B6514" s="1" t="s">
        <v>293</v>
      </c>
      <c r="C6514" s="3">
        <v>45273</v>
      </c>
      <c r="D6514" s="1" t="s">
        <v>14</v>
      </c>
      <c r="E6514" s="1" t="s">
        <v>70</v>
      </c>
      <c r="F6514" s="1">
        <v>63317</v>
      </c>
      <c r="G6514" s="1" t="s">
        <v>32</v>
      </c>
      <c r="H6514" s="1" t="s">
        <v>52</v>
      </c>
      <c r="J6514" s="1" t="str" cm="1">
        <f t="array" ref="J6514">_xlfn.IFS(F6514="","missing",F6514&lt;0,"negative",F6514=0,"zero",AND(F6514&gt;=99999,MOD(F6514,9)=0),"99999 placeholder",AND(F6514&gt;$O$5,D6514="Expense"),"Expense outlier",AND(F6514&gt;$P$5,D6514="Income"),"Income outlier",TRUE,"valid")</f>
        <v>valid</v>
      </c>
      <c r="K6514" s="1" t="str">
        <f>_xlfn.XLOOKUP(I6514,[1]category_mapping!$F$2:$F$19,[1]category_mapping!$G$2:$G$19,E6514)</f>
        <v>others</v>
      </c>
      <c r="L6514" s="1" t="str">
        <f>IF(cleaning_working[[#This Row],[date]]="","Missing","Available")</f>
        <v>Available</v>
      </c>
    </row>
    <row r="6515" spans="1:12" x14ac:dyDescent="0.35">
      <c r="A6515" s="1" t="s">
        <v>6547</v>
      </c>
      <c r="B6515" s="1" t="s">
        <v>166</v>
      </c>
      <c r="C6515" s="3">
        <v>45027</v>
      </c>
      <c r="D6515" s="1" t="s">
        <v>14</v>
      </c>
      <c r="E6515" s="1" t="s">
        <v>119</v>
      </c>
      <c r="F6515" s="1">
        <v>55241</v>
      </c>
      <c r="G6515" s="1" t="s">
        <v>18</v>
      </c>
      <c r="H6515" s="1" t="s">
        <v>19</v>
      </c>
      <c r="I6515" s="1" t="s">
        <v>217</v>
      </c>
      <c r="J6515" s="1" t="str" cm="1">
        <f t="array" ref="J6515">_xlfn.IFS(F6515="","missing",F6515&lt;0,"negative",F6515=0,"zero",AND(F6515&gt;=99999,MOD(F6515,9)=0),"99999 placeholder",AND(F6515&gt;$O$5,D6515="Expense"),"Expense outlier",AND(F6515&gt;$P$5,D6515="Income"),"Income outlier",TRUE,"valid")</f>
        <v>valid</v>
      </c>
      <c r="K6515" s="1" t="str">
        <f>_xlfn.XLOOKUP(I6515,[1]category_mapping!$F$2:$F$19,[1]category_mapping!$G$2:$G$19,E6515)</f>
        <v>rent</v>
      </c>
      <c r="L6515" s="1" t="str">
        <f>IF(cleaning_working[[#This Row],[date]]="","Missing","Available")</f>
        <v>Available</v>
      </c>
    </row>
    <row r="6516" spans="1:12" x14ac:dyDescent="0.35">
      <c r="A6516" s="1" t="s">
        <v>6548</v>
      </c>
      <c r="B6516" s="1" t="s">
        <v>873</v>
      </c>
      <c r="C6516" s="3">
        <v>44970</v>
      </c>
      <c r="D6516" s="1" t="s">
        <v>13</v>
      </c>
      <c r="E6516" s="1" t="s">
        <v>96</v>
      </c>
      <c r="F6516" s="1">
        <v>8213</v>
      </c>
      <c r="G6516" s="1" t="s">
        <v>18</v>
      </c>
      <c r="H6516" s="1" t="s">
        <v>159</v>
      </c>
      <c r="I6516" s="1" t="s">
        <v>90</v>
      </c>
      <c r="J6516" s="1" t="str" cm="1">
        <f t="array" ref="J6516">_xlfn.IFS(F6516="","missing",F6516&lt;0,"negative",F6516=0,"zero",AND(F6516&gt;=99999,MOD(F6516,9)=0),"99999 placeholder",AND(F6516&gt;$O$5,D6516="Expense"),"Expense outlier",AND(F6516&gt;$P$5,D6516="Income"),"Income outlier",TRUE,"valid")</f>
        <v>valid</v>
      </c>
      <c r="K6516" s="1" t="str">
        <f>_xlfn.XLOOKUP(I6516,[1]category_mapping!$F$2:$F$19,[1]category_mapping!$G$2:$G$19,E6516)</f>
        <v>travel</v>
      </c>
      <c r="L6516" s="1" t="str">
        <f>IF(cleaning_working[[#This Row],[date]]="","Missing","Available")</f>
        <v>Available</v>
      </c>
    </row>
    <row r="6517" spans="1:12" x14ac:dyDescent="0.35">
      <c r="A6517" s="1" t="s">
        <v>6549</v>
      </c>
      <c r="B6517" s="1" t="s">
        <v>166</v>
      </c>
      <c r="C6517" s="3">
        <v>44702</v>
      </c>
      <c r="D6517" s="1" t="s">
        <v>13</v>
      </c>
      <c r="E6517" s="1" t="s">
        <v>104</v>
      </c>
      <c r="F6517" s="1">
        <v>7678</v>
      </c>
      <c r="G6517" s="1" t="s">
        <v>32</v>
      </c>
      <c r="H6517" s="1" t="s">
        <v>33</v>
      </c>
      <c r="I6517" s="1" t="s">
        <v>80</v>
      </c>
      <c r="J6517" s="1" t="str" cm="1">
        <f t="array" ref="J6517">_xlfn.IFS(F6517="","missing",F6517&lt;0,"negative",F6517=0,"zero",AND(F6517&gt;=99999,MOD(F6517,9)=0),"99999 placeholder",AND(F6517&gt;$O$5,D6517="Expense"),"Expense outlier",AND(F6517&gt;$P$5,D6517="Income"),"Income outlier",TRUE,"valid")</f>
        <v>valid</v>
      </c>
      <c r="K6517" s="1" t="str">
        <f>_xlfn.XLOOKUP(I6517,[1]category_mapping!$F$2:$F$19,[1]category_mapping!$G$2:$G$19,E6517)</f>
        <v>food</v>
      </c>
      <c r="L6517" s="1" t="str">
        <f>IF(cleaning_working[[#This Row],[date]]="","Missing","Available")</f>
        <v>Available</v>
      </c>
    </row>
    <row r="6518" spans="1:12" x14ac:dyDescent="0.35">
      <c r="A6518" s="1" t="s">
        <v>6550</v>
      </c>
      <c r="B6518" s="1" t="s">
        <v>414</v>
      </c>
      <c r="C6518" s="3">
        <v>44515</v>
      </c>
      <c r="D6518" s="1" t="s">
        <v>13</v>
      </c>
      <c r="E6518" s="1" t="s">
        <v>96</v>
      </c>
      <c r="F6518" s="1">
        <v>8362</v>
      </c>
      <c r="G6518" s="1" t="s">
        <v>18</v>
      </c>
      <c r="H6518" s="1" t="s">
        <v>19</v>
      </c>
      <c r="J6518" s="1" t="str" cm="1">
        <f t="array" ref="J6518">_xlfn.IFS(F6518="","missing",F6518&lt;0,"negative",F6518=0,"zero",AND(F6518&gt;=99999,MOD(F6518,9)=0),"99999 placeholder",AND(F6518&gt;$O$5,D6518="Expense"),"Expense outlier",AND(F6518&gt;$P$5,D6518="Income"),"Income outlier",TRUE,"valid")</f>
        <v>valid</v>
      </c>
      <c r="K6518" s="1" t="str">
        <f>_xlfn.XLOOKUP(I6518,[1]category_mapping!$F$2:$F$19,[1]category_mapping!$G$2:$G$19,E6518)</f>
        <v>travel</v>
      </c>
      <c r="L6518" s="1" t="str">
        <f>IF(cleaning_working[[#This Row],[date]]="","Missing","Available")</f>
        <v>Available</v>
      </c>
    </row>
    <row r="6519" spans="1:12" x14ac:dyDescent="0.35">
      <c r="A6519" s="1" t="s">
        <v>5024</v>
      </c>
      <c r="B6519" s="1" t="s">
        <v>127</v>
      </c>
      <c r="C6519" s="3">
        <v>45621</v>
      </c>
      <c r="D6519" s="1" t="s">
        <v>13</v>
      </c>
      <c r="E6519" s="1" t="s">
        <v>17</v>
      </c>
      <c r="F6519" s="1">
        <v>8273</v>
      </c>
      <c r="G6519" s="1" t="s">
        <v>40</v>
      </c>
      <c r="H6519" s="1" t="s">
        <v>65</v>
      </c>
      <c r="I6519" s="1" t="s">
        <v>90</v>
      </c>
      <c r="J6519" s="1" t="str" cm="1">
        <f t="array" ref="J6519">_xlfn.IFS(F6519="","missing",F6519&lt;0,"negative",F6519=0,"zero",AND(F6519&gt;=99999,MOD(F6519,9)=0),"99999 placeholder",AND(F6519&gt;$O$5,D6519="Expense"),"Expense outlier",AND(F6519&gt;$P$5,D6519="Income"),"Income outlier",TRUE,"valid")</f>
        <v>valid</v>
      </c>
      <c r="K6519" s="1" t="str">
        <f>_xlfn.XLOOKUP(I6519,[1]category_mapping!$F$2:$F$19,[1]category_mapping!$G$2:$G$19,E6519)</f>
        <v>education</v>
      </c>
      <c r="L6519" s="1" t="str">
        <f>IF(cleaning_working[[#This Row],[date]]="","Missing","Available")</f>
        <v>Available</v>
      </c>
    </row>
    <row r="6520" spans="1:12" x14ac:dyDescent="0.35">
      <c r="A6520" s="1" t="s">
        <v>6551</v>
      </c>
      <c r="B6520" s="1" t="s">
        <v>210</v>
      </c>
      <c r="C6520" s="3">
        <v>45389</v>
      </c>
      <c r="D6520" s="1" t="s">
        <v>13</v>
      </c>
      <c r="E6520" s="1" t="s">
        <v>45</v>
      </c>
      <c r="F6520" s="1">
        <v>7270</v>
      </c>
      <c r="G6520" s="1" t="s">
        <v>64</v>
      </c>
      <c r="H6520" s="1" t="s">
        <v>107</v>
      </c>
      <c r="I6520" s="1" t="s">
        <v>27</v>
      </c>
      <c r="J6520" s="1" t="str" cm="1">
        <f t="array" ref="J6520">_xlfn.IFS(F6520="","missing",F6520&lt;0,"negative",F6520=0,"zero",AND(F6520&gt;=99999,MOD(F6520,9)=0),"99999 placeholder",AND(F6520&gt;$O$5,D6520="Expense"),"Expense outlier",AND(F6520&gt;$P$5,D6520="Income"),"Income outlier",TRUE,"valid")</f>
        <v>valid</v>
      </c>
      <c r="K6520" s="1" t="str">
        <f>_xlfn.XLOOKUP(I6520,[1]category_mapping!$F$2:$F$19,[1]category_mapping!$G$2:$G$19,E6520)</f>
        <v>entertainment</v>
      </c>
      <c r="L6520" s="1" t="str">
        <f>IF(cleaning_working[[#This Row],[date]]="","Missing","Available")</f>
        <v>Available</v>
      </c>
    </row>
    <row r="6521" spans="1:12" x14ac:dyDescent="0.35">
      <c r="A6521" s="1" t="s">
        <v>6552</v>
      </c>
      <c r="B6521" s="1" t="s">
        <v>75</v>
      </c>
      <c r="C6521" s="3">
        <v>45507</v>
      </c>
      <c r="D6521" s="1" t="s">
        <v>14</v>
      </c>
      <c r="E6521" s="1" t="s">
        <v>31</v>
      </c>
      <c r="F6521" s="1">
        <v>11115</v>
      </c>
      <c r="G6521" s="1" t="s">
        <v>40</v>
      </c>
      <c r="H6521" s="1" t="s">
        <v>19</v>
      </c>
      <c r="I6521" s="1" t="s">
        <v>137</v>
      </c>
      <c r="J6521" s="1" t="str" cm="1">
        <f t="array" ref="J6521">_xlfn.IFS(F6521="","missing",F6521&lt;0,"negative",F6521=0,"zero",AND(F6521&gt;=99999,MOD(F6521,9)=0),"99999 placeholder",AND(F6521&gt;$O$5,D6521="Expense"),"Expense outlier",AND(F6521&gt;$P$5,D6521="Income"),"Income outlier",TRUE,"valid")</f>
        <v>valid</v>
      </c>
      <c r="K6521" s="1" t="str">
        <f>_xlfn.XLOOKUP(I6521,[1]category_mapping!$F$2:$F$19,[1]category_mapping!$G$2:$G$19,E6521)</f>
        <v>travel</v>
      </c>
      <c r="L6521" s="1" t="str">
        <f>IF(cleaning_working[[#This Row],[date]]="","Missing","Available")</f>
        <v>Available</v>
      </c>
    </row>
    <row r="6522" spans="1:12" x14ac:dyDescent="0.35">
      <c r="A6522" s="1" t="s">
        <v>6553</v>
      </c>
      <c r="B6522" s="1" t="s">
        <v>362</v>
      </c>
      <c r="C6522" s="3">
        <v>45537</v>
      </c>
      <c r="D6522" s="1" t="s">
        <v>13</v>
      </c>
      <c r="E6522" s="1" t="s">
        <v>45</v>
      </c>
      <c r="F6522" s="1">
        <v>412</v>
      </c>
      <c r="G6522" s="1" t="s">
        <v>40</v>
      </c>
      <c r="H6522" s="1" t="s">
        <v>133</v>
      </c>
      <c r="J6522" s="1" t="str" cm="1">
        <f t="array" ref="J6522">_xlfn.IFS(F6522="","missing",F6522&lt;0,"negative",F6522=0,"zero",AND(F6522&gt;=99999,MOD(F6522,9)=0),"99999 placeholder",AND(F6522&gt;$O$5,D6522="Expense"),"Expense outlier",AND(F6522&gt;$P$5,D6522="Income"),"Income outlier",TRUE,"valid")</f>
        <v>valid</v>
      </c>
      <c r="K6522" s="1" t="str">
        <f>_xlfn.XLOOKUP(I6522,[1]category_mapping!$F$2:$F$19,[1]category_mapping!$G$2:$G$19,E6522)</f>
        <v>entertainment</v>
      </c>
      <c r="L6522" s="1" t="str">
        <f>IF(cleaning_working[[#This Row],[date]]="","Missing","Available")</f>
        <v>Available</v>
      </c>
    </row>
    <row r="6523" spans="1:12" x14ac:dyDescent="0.35">
      <c r="A6523" s="1" t="s">
        <v>6554</v>
      </c>
      <c r="B6523" s="1" t="s">
        <v>762</v>
      </c>
      <c r="C6523" s="3">
        <v>44854</v>
      </c>
      <c r="D6523" s="1" t="s">
        <v>13</v>
      </c>
      <c r="E6523" s="1" t="s">
        <v>45</v>
      </c>
      <c r="F6523" s="1">
        <v>411</v>
      </c>
      <c r="G6523" s="1" t="s">
        <v>32</v>
      </c>
      <c r="H6523" s="1" t="s">
        <v>83</v>
      </c>
      <c r="I6523" s="1" t="s">
        <v>71</v>
      </c>
      <c r="J6523" s="1" t="str" cm="1">
        <f t="array" ref="J6523">_xlfn.IFS(F6523="","missing",F6523&lt;0,"negative",F6523=0,"zero",AND(F6523&gt;=99999,MOD(F6523,9)=0),"99999 placeholder",AND(F6523&gt;$O$5,D6523="Expense"),"Expense outlier",AND(F6523&gt;$P$5,D6523="Income"),"Income outlier",TRUE,"valid")</f>
        <v>valid</v>
      </c>
      <c r="K6523" s="1" t="str">
        <f>_xlfn.XLOOKUP(I6523,[1]category_mapping!$F$2:$F$19,[1]category_mapping!$G$2:$G$19,E6523)</f>
        <v>health</v>
      </c>
      <c r="L6523" s="1" t="str">
        <f>IF(cleaning_working[[#This Row],[date]]="","Missing","Available")</f>
        <v>Available</v>
      </c>
    </row>
    <row r="6524" spans="1:12" x14ac:dyDescent="0.35">
      <c r="A6524" s="1" t="s">
        <v>6555</v>
      </c>
      <c r="B6524" s="1" t="s">
        <v>493</v>
      </c>
      <c r="C6524" s="3">
        <v>44326</v>
      </c>
      <c r="D6524" s="1" t="s">
        <v>13</v>
      </c>
      <c r="E6524" s="1" t="s">
        <v>63</v>
      </c>
      <c r="F6524" s="1">
        <v>6185</v>
      </c>
      <c r="G6524" s="1" t="s">
        <v>64</v>
      </c>
      <c r="H6524" s="1" t="s">
        <v>33</v>
      </c>
      <c r="J6524" s="1" t="str" cm="1">
        <f t="array" ref="J6524">_xlfn.IFS(F6524="","missing",F6524&lt;0,"negative",F6524=0,"zero",AND(F6524&gt;=99999,MOD(F6524,9)=0),"99999 placeholder",AND(F6524&gt;$O$5,D6524="Expense"),"Expense outlier",AND(F6524&gt;$P$5,D6524="Income"),"Income outlier",TRUE,"valid")</f>
        <v>valid</v>
      </c>
      <c r="K6524" s="1" t="str">
        <f>_xlfn.XLOOKUP(I6524,[1]category_mapping!$F$2:$F$19,[1]category_mapping!$G$2:$G$19,E6524)</f>
        <v>utilities</v>
      </c>
      <c r="L6524" s="1" t="str">
        <f>IF(cleaning_working[[#This Row],[date]]="","Missing","Available")</f>
        <v>Available</v>
      </c>
    </row>
    <row r="6525" spans="1:12" x14ac:dyDescent="0.35">
      <c r="A6525" s="1" t="s">
        <v>6556</v>
      </c>
      <c r="B6525" s="1" t="s">
        <v>130</v>
      </c>
      <c r="C6525" s="3">
        <v>45321</v>
      </c>
      <c r="D6525" s="1" t="s">
        <v>13</v>
      </c>
      <c r="E6525" s="1" t="s">
        <v>39</v>
      </c>
      <c r="F6525" s="1">
        <v>500</v>
      </c>
      <c r="G6525" s="1" t="s">
        <v>32</v>
      </c>
      <c r="H6525" s="1" t="s">
        <v>26</v>
      </c>
      <c r="I6525" s="1" t="s">
        <v>87</v>
      </c>
      <c r="J6525" s="1" t="str" cm="1">
        <f t="array" ref="J6525">_xlfn.IFS(F6525="","missing",F6525&lt;0,"negative",F6525=0,"zero",AND(F6525&gt;=99999,MOD(F6525,9)=0),"99999 placeholder",AND(F6525&gt;$O$5,D6525="Expense"),"Expense outlier",AND(F6525&gt;$P$5,D6525="Income"),"Income outlier",TRUE,"valid")</f>
        <v>valid</v>
      </c>
      <c r="K6525" s="1" t="str">
        <f>_xlfn.XLOOKUP(I6525,[1]category_mapping!$F$2:$F$19,[1]category_mapping!$G$2:$G$19,E6525)</f>
        <v>food</v>
      </c>
      <c r="L6525" s="1" t="str">
        <f>IF(cleaning_working[[#This Row],[date]]="","Missing","Available")</f>
        <v>Available</v>
      </c>
    </row>
    <row r="6526" spans="1:12" x14ac:dyDescent="0.35">
      <c r="A6526" s="1" t="s">
        <v>6557</v>
      </c>
      <c r="B6526" s="1" t="s">
        <v>266</v>
      </c>
      <c r="C6526" s="3">
        <v>45477</v>
      </c>
      <c r="D6526" s="1" t="s">
        <v>13</v>
      </c>
      <c r="E6526" s="1" t="s">
        <v>63</v>
      </c>
      <c r="F6526" s="1">
        <v>9561</v>
      </c>
      <c r="G6526" s="1" t="s">
        <v>64</v>
      </c>
      <c r="H6526" s="1" t="s">
        <v>159</v>
      </c>
      <c r="I6526" s="1" t="s">
        <v>134</v>
      </c>
      <c r="J6526" s="1" t="str" cm="1">
        <f t="array" ref="J6526">_xlfn.IFS(F6526="","missing",F6526&lt;0,"negative",F6526=0,"zero",AND(F6526&gt;=99999,MOD(F6526,9)=0),"99999 placeholder",AND(F6526&gt;$O$5,D6526="Expense"),"Expense outlier",AND(F6526&gt;$P$5,D6526="Income"),"Income outlier",TRUE,"valid")</f>
        <v>valid</v>
      </c>
      <c r="K6526" s="1" t="str">
        <f>_xlfn.XLOOKUP(I6526,[1]category_mapping!$F$2:$F$19,[1]category_mapping!$G$2:$G$19,E6526)</f>
        <v>education</v>
      </c>
      <c r="L6526" s="1" t="str">
        <f>IF(cleaning_working[[#This Row],[date]]="","Missing","Available")</f>
        <v>Available</v>
      </c>
    </row>
    <row r="6527" spans="1:12" x14ac:dyDescent="0.35">
      <c r="A6527" s="1" t="s">
        <v>6558</v>
      </c>
      <c r="B6527" s="1" t="s">
        <v>144</v>
      </c>
      <c r="C6527" s="3">
        <v>44833</v>
      </c>
      <c r="D6527" s="1" t="s">
        <v>14</v>
      </c>
      <c r="E6527" s="1" t="s">
        <v>119</v>
      </c>
      <c r="F6527" s="1">
        <v>14916</v>
      </c>
      <c r="G6527" s="1" t="s">
        <v>40</v>
      </c>
      <c r="H6527" s="1" t="s">
        <v>33</v>
      </c>
      <c r="I6527" s="1" t="s">
        <v>46</v>
      </c>
      <c r="J6527" s="1" t="str" cm="1">
        <f t="array" ref="J6527">_xlfn.IFS(F6527="","missing",F6527&lt;0,"negative",F6527=0,"zero",AND(F6527&gt;=99999,MOD(F6527,9)=0),"99999 placeholder",AND(F6527&gt;$O$5,D6527="Expense"),"Expense outlier",AND(F6527&gt;$P$5,D6527="Income"),"Income outlier",TRUE,"valid")</f>
        <v>valid</v>
      </c>
      <c r="K6527" s="1" t="str">
        <f>_xlfn.XLOOKUP(I6527,[1]category_mapping!$F$2:$F$19,[1]category_mapping!$G$2:$G$19,E6527)</f>
        <v>investment</v>
      </c>
      <c r="L6527" s="1" t="str">
        <f>IF(cleaning_working[[#This Row],[date]]="","Missing","Available")</f>
        <v>Available</v>
      </c>
    </row>
    <row r="6528" spans="1:12" x14ac:dyDescent="0.35">
      <c r="A6528" s="1" t="s">
        <v>6559</v>
      </c>
      <c r="B6528" s="1" t="s">
        <v>219</v>
      </c>
      <c r="C6528" s="3">
        <v>45303</v>
      </c>
      <c r="D6528" s="1" t="s">
        <v>13</v>
      </c>
      <c r="E6528" s="1" t="s">
        <v>24</v>
      </c>
      <c r="F6528" s="1">
        <v>2620</v>
      </c>
      <c r="G6528" s="1" t="s">
        <v>18</v>
      </c>
      <c r="H6528" s="1" t="s">
        <v>52</v>
      </c>
      <c r="I6528" s="1" t="s">
        <v>87</v>
      </c>
      <c r="J6528" s="1" t="str" cm="1">
        <f t="array" ref="J6528">_xlfn.IFS(F6528="","missing",F6528&lt;0,"negative",F6528=0,"zero",AND(F6528&gt;=99999,MOD(F6528,9)=0),"99999 placeholder",AND(F6528&gt;$O$5,D6528="Expense"),"Expense outlier",AND(F6528&gt;$P$5,D6528="Income"),"Income outlier",TRUE,"valid")</f>
        <v>valid</v>
      </c>
      <c r="K6528" s="1" t="str">
        <f>_xlfn.XLOOKUP(I6528,[1]category_mapping!$F$2:$F$19,[1]category_mapping!$G$2:$G$19,E6528)</f>
        <v>rent</v>
      </c>
      <c r="L6528" s="1" t="str">
        <f>IF(cleaning_working[[#This Row],[date]]="","Missing","Available")</f>
        <v>Available</v>
      </c>
    </row>
    <row r="6529" spans="1:12" x14ac:dyDescent="0.35">
      <c r="A6529" s="1" t="s">
        <v>6560</v>
      </c>
      <c r="B6529" s="1" t="s">
        <v>348</v>
      </c>
      <c r="C6529" s="3">
        <v>44828</v>
      </c>
      <c r="D6529" s="1" t="s">
        <v>13</v>
      </c>
      <c r="E6529" s="1" t="s">
        <v>17</v>
      </c>
      <c r="F6529" s="1">
        <v>1941</v>
      </c>
      <c r="G6529" s="1" t="s">
        <v>64</v>
      </c>
      <c r="H6529" s="1" t="s">
        <v>33</v>
      </c>
      <c r="I6529" s="1" t="s">
        <v>53</v>
      </c>
      <c r="J6529" s="1" t="str" cm="1">
        <f t="array" ref="J6529">_xlfn.IFS(F6529="","missing",F6529&lt;0,"negative",F6529=0,"zero",AND(F6529&gt;=99999,MOD(F6529,9)=0),"99999 placeholder",AND(F6529&gt;$O$5,D6529="Expense"),"Expense outlier",AND(F6529&gt;$P$5,D6529="Income"),"Income outlier",TRUE,"valid")</f>
        <v>valid</v>
      </c>
      <c r="K6529" s="1" t="str">
        <f>_xlfn.XLOOKUP(I6529,[1]category_mapping!$F$2:$F$19,[1]category_mapping!$G$2:$G$19,E6529)</f>
        <v>travel</v>
      </c>
      <c r="L6529" s="1" t="str">
        <f>IF(cleaning_working[[#This Row],[date]]="","Missing","Available")</f>
        <v>Available</v>
      </c>
    </row>
    <row r="6530" spans="1:12" x14ac:dyDescent="0.35">
      <c r="A6530" s="1" t="s">
        <v>6561</v>
      </c>
      <c r="B6530" s="1" t="s">
        <v>44</v>
      </c>
      <c r="C6530" s="3">
        <v>45337</v>
      </c>
      <c r="D6530" s="1" t="s">
        <v>13</v>
      </c>
      <c r="E6530" s="1" t="s">
        <v>63</v>
      </c>
      <c r="F6530" s="1">
        <v>5234</v>
      </c>
      <c r="G6530" s="1" t="s">
        <v>40</v>
      </c>
      <c r="H6530" s="1" t="s">
        <v>133</v>
      </c>
      <c r="I6530" s="1" t="s">
        <v>194</v>
      </c>
      <c r="J6530" s="1" t="str" cm="1">
        <f t="array" ref="J6530">_xlfn.IFS(F6530="","missing",F6530&lt;0,"negative",F6530=0,"zero",AND(F6530&gt;=99999,MOD(F6530,9)=0),"99999 placeholder",AND(F6530&gt;$O$5,D6530="Expense"),"Expense outlier",AND(F6530&gt;$P$5,D6530="Income"),"Income outlier",TRUE,"valid")</f>
        <v>valid</v>
      </c>
      <c r="K6530" s="1" t="str">
        <f>_xlfn.XLOOKUP(I6530,[1]category_mapping!$F$2:$F$19,[1]category_mapping!$G$2:$G$19,E6530)</f>
        <v>travel</v>
      </c>
      <c r="L6530" s="1" t="str">
        <f>IF(cleaning_working[[#This Row],[date]]="","Missing","Available")</f>
        <v>Available</v>
      </c>
    </row>
    <row r="6531" spans="1:12" x14ac:dyDescent="0.35">
      <c r="A6531" s="1" t="s">
        <v>6562</v>
      </c>
      <c r="B6531" s="1" t="s">
        <v>402</v>
      </c>
      <c r="C6531" s="3">
        <v>45318</v>
      </c>
      <c r="D6531" s="1" t="s">
        <v>13</v>
      </c>
      <c r="E6531" s="1" t="s">
        <v>96</v>
      </c>
      <c r="F6531" s="1">
        <v>5329</v>
      </c>
      <c r="G6531" s="1" t="s">
        <v>64</v>
      </c>
      <c r="H6531" s="1" t="s">
        <v>25</v>
      </c>
      <c r="I6531" s="1" t="s">
        <v>226</v>
      </c>
      <c r="J6531" s="1" t="str" cm="1">
        <f t="array" ref="J6531">_xlfn.IFS(F6531="","missing",F6531&lt;0,"negative",F6531=0,"zero",AND(F6531&gt;=99999,MOD(F6531,9)=0),"99999 placeholder",AND(F6531&gt;$O$5,D6531="Expense"),"Expense outlier",AND(F6531&gt;$P$5,D6531="Income"),"Income outlier",TRUE,"valid")</f>
        <v>valid</v>
      </c>
      <c r="K6531" s="1" t="str">
        <f>_xlfn.XLOOKUP(I6531,[1]category_mapping!$F$2:$F$19,[1]category_mapping!$G$2:$G$19,E6531)</f>
        <v>savings</v>
      </c>
      <c r="L6531" s="1" t="str">
        <f>IF(cleaning_working[[#This Row],[date]]="","Missing","Available")</f>
        <v>Available</v>
      </c>
    </row>
    <row r="6532" spans="1:12" x14ac:dyDescent="0.35">
      <c r="A6532" s="1" t="s">
        <v>6563</v>
      </c>
      <c r="B6532" s="1" t="s">
        <v>289</v>
      </c>
      <c r="C6532" s="3">
        <v>44912</v>
      </c>
      <c r="D6532" s="1" t="s">
        <v>13</v>
      </c>
      <c r="E6532" s="1" t="s">
        <v>104</v>
      </c>
      <c r="F6532" s="1">
        <v>4200</v>
      </c>
      <c r="G6532" s="1" t="s">
        <v>64</v>
      </c>
      <c r="H6532" s="1" t="s">
        <v>25</v>
      </c>
      <c r="I6532" s="1" t="s">
        <v>162</v>
      </c>
      <c r="J6532" s="1" t="str" cm="1">
        <f t="array" ref="J6532">_xlfn.IFS(F6532="","missing",F6532&lt;0,"negative",F6532=0,"zero",AND(F6532&gt;=99999,MOD(F6532,9)=0),"99999 placeholder",AND(F6532&gt;$O$5,D6532="Expense"),"Expense outlier",AND(F6532&gt;$P$5,D6532="Income"),"Income outlier",TRUE,"valid")</f>
        <v>valid</v>
      </c>
      <c r="K6532" s="1" t="str">
        <f>_xlfn.XLOOKUP(I6532,[1]category_mapping!$F$2:$F$19,[1]category_mapping!$G$2:$G$19,E6532)</f>
        <v>health</v>
      </c>
      <c r="L6532" s="1" t="str">
        <f>IF(cleaning_working[[#This Row],[date]]="","Missing","Available")</f>
        <v>Available</v>
      </c>
    </row>
    <row r="6533" spans="1:12" x14ac:dyDescent="0.35">
      <c r="A6533" s="1" t="s">
        <v>6564</v>
      </c>
      <c r="B6533" s="1" t="s">
        <v>303</v>
      </c>
      <c r="C6533" s="3">
        <v>44746</v>
      </c>
      <c r="D6533" s="1" t="s">
        <v>13</v>
      </c>
      <c r="E6533" s="1" t="s">
        <v>46</v>
      </c>
      <c r="F6533" s="1">
        <v>642</v>
      </c>
      <c r="G6533" s="1" t="s">
        <v>18</v>
      </c>
      <c r="H6533" s="1" t="s">
        <v>86</v>
      </c>
      <c r="I6533" s="1" t="s">
        <v>49</v>
      </c>
      <c r="J6533" s="1" t="str" cm="1">
        <f t="array" ref="J6533">_xlfn.IFS(F6533="","missing",F6533&lt;0,"negative",F6533=0,"zero",AND(F6533&gt;=99999,MOD(F6533,9)=0),"99999 placeholder",AND(F6533&gt;$O$5,D6533="Expense"),"Expense outlier",AND(F6533&gt;$P$5,D6533="Income"),"Income outlier",TRUE,"valid")</f>
        <v>valid</v>
      </c>
      <c r="K6533" s="1" t="str">
        <f>_xlfn.XLOOKUP(I6533,[1]category_mapping!$F$2:$F$19,[1]category_mapping!$G$2:$G$19,E6533)</f>
        <v>N/A</v>
      </c>
      <c r="L6533" s="1" t="str">
        <f>IF(cleaning_working[[#This Row],[date]]="","Missing","Available")</f>
        <v>Available</v>
      </c>
    </row>
    <row r="6534" spans="1:12" x14ac:dyDescent="0.35">
      <c r="A6534" s="1" t="s">
        <v>3258</v>
      </c>
      <c r="B6534" s="1" t="s">
        <v>293</v>
      </c>
      <c r="C6534" s="3">
        <v>45157</v>
      </c>
      <c r="D6534" s="1" t="s">
        <v>13</v>
      </c>
      <c r="E6534" s="1" t="s">
        <v>63</v>
      </c>
      <c r="F6534" s="1">
        <v>7152</v>
      </c>
      <c r="G6534" s="1" t="s">
        <v>64</v>
      </c>
      <c r="H6534" s="1" t="s">
        <v>107</v>
      </c>
      <c r="I6534" s="1" t="s">
        <v>58</v>
      </c>
      <c r="J6534" s="1" t="str" cm="1">
        <f t="array" ref="J6534">_xlfn.IFS(F6534="","missing",F6534&lt;0,"negative",F6534=0,"zero",AND(F6534&gt;=99999,MOD(F6534,9)=0),"99999 placeholder",AND(F6534&gt;$O$5,D6534="Expense"),"Expense outlier",AND(F6534&gt;$P$5,D6534="Income"),"Income outlier",TRUE,"valid")</f>
        <v>valid</v>
      </c>
      <c r="K6534" s="1" t="str">
        <f>_xlfn.XLOOKUP(I6534,[1]category_mapping!$F$2:$F$19,[1]category_mapping!$G$2:$G$19,E6534)</f>
        <v>utilities</v>
      </c>
      <c r="L6534" s="1" t="str">
        <f>IF(cleaning_working[[#This Row],[date]]="","Missing","Available")</f>
        <v>Available</v>
      </c>
    </row>
    <row r="6535" spans="1:12" x14ac:dyDescent="0.35">
      <c r="A6535" s="1" t="s">
        <v>6565</v>
      </c>
      <c r="B6535" s="1" t="s">
        <v>428</v>
      </c>
      <c r="C6535" s="3">
        <v>45517</v>
      </c>
      <c r="D6535" s="1" t="s">
        <v>13</v>
      </c>
      <c r="E6535" s="1" t="s">
        <v>176</v>
      </c>
      <c r="F6535" s="1">
        <v>8502</v>
      </c>
      <c r="G6535" s="1" t="s">
        <v>64</v>
      </c>
      <c r="H6535" s="1" t="s">
        <v>86</v>
      </c>
      <c r="I6535" s="1" t="s">
        <v>27</v>
      </c>
      <c r="J6535" s="1" t="str" cm="1">
        <f t="array" ref="J6535">_xlfn.IFS(F6535="","missing",F6535&lt;0,"negative",F6535=0,"zero",AND(F6535&gt;=99999,MOD(F6535,9)=0),"99999 placeholder",AND(F6535&gt;$O$5,D6535="Expense"),"Expense outlier",AND(F6535&gt;$P$5,D6535="Income"),"Income outlier",TRUE,"valid")</f>
        <v>valid</v>
      </c>
      <c r="K6535" s="1" t="str">
        <f>_xlfn.XLOOKUP(I6535,[1]category_mapping!$F$2:$F$19,[1]category_mapping!$G$2:$G$19,E6535)</f>
        <v>savings</v>
      </c>
      <c r="L6535" s="1" t="str">
        <f>IF(cleaning_working[[#This Row],[date]]="","Missing","Available")</f>
        <v>Available</v>
      </c>
    </row>
    <row r="6536" spans="1:12" x14ac:dyDescent="0.35">
      <c r="A6536" s="1" t="s">
        <v>6566</v>
      </c>
      <c r="B6536" s="1" t="s">
        <v>62</v>
      </c>
      <c r="C6536" s="3">
        <v>44762</v>
      </c>
      <c r="D6536" s="1" t="s">
        <v>13</v>
      </c>
      <c r="E6536" s="1" t="s">
        <v>39</v>
      </c>
      <c r="F6536" s="1">
        <v>4634</v>
      </c>
      <c r="G6536" s="1" t="s">
        <v>40</v>
      </c>
      <c r="H6536" s="1" t="s">
        <v>133</v>
      </c>
      <c r="I6536" s="1" t="s">
        <v>194</v>
      </c>
      <c r="J6536" s="1" t="str" cm="1">
        <f t="array" ref="J6536">_xlfn.IFS(F6536="","missing",F6536&lt;0,"negative",F6536=0,"zero",AND(F6536&gt;=99999,MOD(F6536,9)=0),"99999 placeholder",AND(F6536&gt;$O$5,D6536="Expense"),"Expense outlier",AND(F6536&gt;$P$5,D6536="Income"),"Income outlier",TRUE,"valid")</f>
        <v>valid</v>
      </c>
      <c r="K6536" s="1" t="str">
        <f>_xlfn.XLOOKUP(I6536,[1]category_mapping!$F$2:$F$19,[1]category_mapping!$G$2:$G$19,E6536)</f>
        <v>travel</v>
      </c>
      <c r="L6536" s="1" t="str">
        <f>IF(cleaning_working[[#This Row],[date]]="","Missing","Available")</f>
        <v>Available</v>
      </c>
    </row>
    <row r="6537" spans="1:12" x14ac:dyDescent="0.35">
      <c r="A6537" s="1" t="s">
        <v>6567</v>
      </c>
      <c r="B6537" s="1" t="s">
        <v>172</v>
      </c>
      <c r="C6537" s="3">
        <v>44621</v>
      </c>
      <c r="D6537" s="1" t="s">
        <v>13</v>
      </c>
      <c r="E6537" s="1" t="s">
        <v>104</v>
      </c>
      <c r="F6537" s="1">
        <v>4962</v>
      </c>
      <c r="G6537" s="1" t="s">
        <v>64</v>
      </c>
      <c r="H6537" s="1" t="s">
        <v>83</v>
      </c>
      <c r="I6537" s="1" t="s">
        <v>90</v>
      </c>
      <c r="J6537" s="1" t="str" cm="1">
        <f t="array" ref="J6537">_xlfn.IFS(F6537="","missing",F6537&lt;0,"negative",F6537=0,"zero",AND(F6537&gt;=99999,MOD(F6537,9)=0),"99999 placeholder",AND(F6537&gt;$O$5,D6537="Expense"),"Expense outlier",AND(F6537&gt;$P$5,D6537="Income"),"Income outlier",TRUE,"valid")</f>
        <v>valid</v>
      </c>
      <c r="K6537" s="1" t="str">
        <f>_xlfn.XLOOKUP(I6537,[1]category_mapping!$F$2:$F$19,[1]category_mapping!$G$2:$G$19,E6537)</f>
        <v>health</v>
      </c>
      <c r="L6537" s="1" t="str">
        <f>IF(cleaning_working[[#This Row],[date]]="","Missing","Available")</f>
        <v>Available</v>
      </c>
    </row>
    <row r="6538" spans="1:12" x14ac:dyDescent="0.35">
      <c r="A6538" s="1" t="s">
        <v>6568</v>
      </c>
      <c r="B6538" s="1" t="s">
        <v>92</v>
      </c>
      <c r="C6538" s="3">
        <v>45091</v>
      </c>
      <c r="D6538" s="1" t="s">
        <v>13</v>
      </c>
      <c r="E6538" s="1" t="s">
        <v>96</v>
      </c>
      <c r="F6538" s="1">
        <v>7202</v>
      </c>
      <c r="G6538" s="1" t="s">
        <v>32</v>
      </c>
      <c r="H6538" s="1" t="s">
        <v>25</v>
      </c>
      <c r="I6538" s="1" t="s">
        <v>20</v>
      </c>
      <c r="J6538" s="1" t="str" cm="1">
        <f t="array" ref="J6538">_xlfn.IFS(F6538="","missing",F6538&lt;0,"negative",F6538=0,"zero",AND(F6538&gt;=99999,MOD(F6538,9)=0),"99999 placeholder",AND(F6538&gt;$O$5,D6538="Expense"),"Expense outlier",AND(F6538&gt;$P$5,D6538="Income"),"Income outlier",TRUE,"valid")</f>
        <v>valid</v>
      </c>
      <c r="K6538" s="1" t="str">
        <f>_xlfn.XLOOKUP(I6538,[1]category_mapping!$F$2:$F$19,[1]category_mapping!$G$2:$G$19,E6538)</f>
        <v>entertainment</v>
      </c>
      <c r="L6538" s="1" t="str">
        <f>IF(cleaning_working[[#This Row],[date]]="","Missing","Available")</f>
        <v>Available</v>
      </c>
    </row>
    <row r="6539" spans="1:12" x14ac:dyDescent="0.35">
      <c r="A6539" s="1" t="s">
        <v>6569</v>
      </c>
      <c r="B6539" s="1" t="s">
        <v>89</v>
      </c>
      <c r="C6539" s="3">
        <v>45400</v>
      </c>
      <c r="D6539" s="1" t="s">
        <v>13</v>
      </c>
      <c r="E6539" s="1" t="s">
        <v>17</v>
      </c>
      <c r="F6539" s="1">
        <v>1925</v>
      </c>
      <c r="G6539" s="1" t="s">
        <v>18</v>
      </c>
      <c r="H6539" s="1" t="s">
        <v>159</v>
      </c>
      <c r="I6539" s="1" t="s">
        <v>120</v>
      </c>
      <c r="J6539" s="1" t="str" cm="1">
        <f t="array" ref="J6539">_xlfn.IFS(F6539="","missing",F6539&lt;0,"negative",F6539=0,"zero",AND(F6539&gt;=99999,MOD(F6539,9)=0),"99999 placeholder",AND(F6539&gt;$O$5,D6539="Expense"),"Expense outlier",AND(F6539&gt;$P$5,D6539="Income"),"Income outlier",TRUE,"valid")</f>
        <v>valid</v>
      </c>
      <c r="K6539" s="1" t="str">
        <f>_xlfn.XLOOKUP(I6539,[1]category_mapping!$F$2:$F$19,[1]category_mapping!$G$2:$G$19,E6539)</f>
        <v>food</v>
      </c>
      <c r="L6539" s="1" t="str">
        <f>IF(cleaning_working[[#This Row],[date]]="","Missing","Available")</f>
        <v>Available</v>
      </c>
    </row>
    <row r="6540" spans="1:12" x14ac:dyDescent="0.35">
      <c r="A6540" s="1" t="s">
        <v>6570</v>
      </c>
      <c r="B6540" s="1" t="s">
        <v>196</v>
      </c>
      <c r="C6540" s="3">
        <v>45193</v>
      </c>
      <c r="D6540" s="1" t="s">
        <v>13</v>
      </c>
      <c r="E6540" s="1" t="s">
        <v>17</v>
      </c>
      <c r="F6540" s="1">
        <v>7795</v>
      </c>
      <c r="G6540" s="1" t="s">
        <v>18</v>
      </c>
      <c r="H6540" s="1" t="s">
        <v>83</v>
      </c>
      <c r="I6540" s="1" t="s">
        <v>90</v>
      </c>
      <c r="J6540" s="1" t="str" cm="1">
        <f t="array" ref="J6540">_xlfn.IFS(F6540="","missing",F6540&lt;0,"negative",F6540=0,"zero",AND(F6540&gt;=99999,MOD(F6540,9)=0),"99999 placeholder",AND(F6540&gt;$O$5,D6540="Expense"),"Expense outlier",AND(F6540&gt;$P$5,D6540="Income"),"Income outlier",TRUE,"valid")</f>
        <v>valid</v>
      </c>
      <c r="K6540" s="1" t="str">
        <f>_xlfn.XLOOKUP(I6540,[1]category_mapping!$F$2:$F$19,[1]category_mapping!$G$2:$G$19,E6540)</f>
        <v>education</v>
      </c>
      <c r="L6540" s="1" t="str">
        <f>IF(cleaning_working[[#This Row],[date]]="","Missing","Available")</f>
        <v>Available</v>
      </c>
    </row>
    <row r="6541" spans="1:12" x14ac:dyDescent="0.35">
      <c r="A6541" s="1" t="s">
        <v>6571</v>
      </c>
      <c r="B6541" s="1" t="s">
        <v>51</v>
      </c>
      <c r="C6541" s="3">
        <v>44424</v>
      </c>
      <c r="D6541" s="1" t="s">
        <v>13</v>
      </c>
      <c r="E6541" s="1" t="s">
        <v>45</v>
      </c>
      <c r="F6541" s="1">
        <v>7226</v>
      </c>
      <c r="G6541" s="1" t="s">
        <v>18</v>
      </c>
      <c r="H6541" s="1" t="s">
        <v>52</v>
      </c>
      <c r="I6541" s="1" t="s">
        <v>272</v>
      </c>
      <c r="J6541" s="1" t="str" cm="1">
        <f t="array" ref="J6541">_xlfn.IFS(F6541="","missing",F6541&lt;0,"negative",F6541=0,"zero",AND(F6541&gt;=99999,MOD(F6541,9)=0),"99999 placeholder",AND(F6541&gt;$O$5,D6541="Expense"),"Expense outlier",AND(F6541&gt;$P$5,D6541="Income"),"Income outlier",TRUE,"valid")</f>
        <v>valid</v>
      </c>
      <c r="K6541" s="1" t="str">
        <f>_xlfn.XLOOKUP(I6541,[1]category_mapping!$F$2:$F$19,[1]category_mapping!$G$2:$G$19,E6541)</f>
        <v>food</v>
      </c>
      <c r="L6541" s="1" t="str">
        <f>IF(cleaning_working[[#This Row],[date]]="","Missing","Available")</f>
        <v>Available</v>
      </c>
    </row>
    <row r="6542" spans="1:12" x14ac:dyDescent="0.35">
      <c r="A6542" s="1" t="s">
        <v>6572</v>
      </c>
      <c r="B6542" s="1" t="s">
        <v>150</v>
      </c>
      <c r="C6542" s="3">
        <v>44343</v>
      </c>
      <c r="D6542" s="1" t="s">
        <v>14</v>
      </c>
      <c r="E6542" s="1" t="s">
        <v>70</v>
      </c>
      <c r="F6542" s="1">
        <v>62480</v>
      </c>
      <c r="G6542" s="1" t="s">
        <v>40</v>
      </c>
      <c r="H6542" s="1" t="s">
        <v>86</v>
      </c>
      <c r="J6542" s="1" t="str" cm="1">
        <f t="array" ref="J6542">_xlfn.IFS(F6542="","missing",F6542&lt;0,"negative",F6542=0,"zero",AND(F6542&gt;=99999,MOD(F6542,9)=0),"99999 placeholder",AND(F6542&gt;$O$5,D6542="Expense"),"Expense outlier",AND(F6542&gt;$P$5,D6542="Income"),"Income outlier",TRUE,"valid")</f>
        <v>valid</v>
      </c>
      <c r="K6542" s="1" t="str">
        <f>_xlfn.XLOOKUP(I6542,[1]category_mapping!$F$2:$F$19,[1]category_mapping!$G$2:$G$19,E6542)</f>
        <v>others</v>
      </c>
      <c r="L6542" s="1" t="str">
        <f>IF(cleaning_working[[#This Row],[date]]="","Missing","Available")</f>
        <v>Available</v>
      </c>
    </row>
    <row r="6543" spans="1:12" x14ac:dyDescent="0.35">
      <c r="A6543" s="1" t="s">
        <v>6573</v>
      </c>
      <c r="B6543" s="1" t="s">
        <v>493</v>
      </c>
      <c r="C6543" s="3">
        <v>45656</v>
      </c>
      <c r="D6543" s="1" t="s">
        <v>14</v>
      </c>
      <c r="E6543" s="1" t="s">
        <v>70</v>
      </c>
      <c r="F6543" s="1">
        <v>30120</v>
      </c>
      <c r="G6543" s="1" t="s">
        <v>32</v>
      </c>
      <c r="H6543" s="1" t="s">
        <v>65</v>
      </c>
      <c r="I6543" s="1" t="s">
        <v>58</v>
      </c>
      <c r="J6543" s="1" t="str" cm="1">
        <f t="array" ref="J6543">_xlfn.IFS(F6543="","missing",F6543&lt;0,"negative",F6543=0,"zero",AND(F6543&gt;=99999,MOD(F6543,9)=0),"99999 placeholder",AND(F6543&gt;$O$5,D6543="Expense"),"Expense outlier",AND(F6543&gt;$P$5,D6543="Income"),"Income outlier",TRUE,"valid")</f>
        <v>valid</v>
      </c>
      <c r="K6543" s="1" t="str">
        <f>_xlfn.XLOOKUP(I6543,[1]category_mapping!$F$2:$F$19,[1]category_mapping!$G$2:$G$19,E6543)</f>
        <v>others</v>
      </c>
      <c r="L6543" s="1" t="str">
        <f>IF(cleaning_working[[#This Row],[date]]="","Missing","Available")</f>
        <v>Available</v>
      </c>
    </row>
    <row r="6544" spans="1:12" x14ac:dyDescent="0.35">
      <c r="A6544" s="1" t="s">
        <v>6574</v>
      </c>
      <c r="B6544" s="1" t="s">
        <v>79</v>
      </c>
      <c r="C6544" s="3">
        <v>45008</v>
      </c>
      <c r="D6544" s="1" t="s">
        <v>14</v>
      </c>
      <c r="E6544" s="1" t="s">
        <v>215</v>
      </c>
      <c r="F6544" s="1">
        <v>48707</v>
      </c>
      <c r="G6544" s="1" t="s">
        <v>32</v>
      </c>
      <c r="H6544" s="1" t="s">
        <v>83</v>
      </c>
      <c r="I6544" s="1" t="s">
        <v>97</v>
      </c>
      <c r="J6544" s="1" t="str" cm="1">
        <f t="array" ref="J6544">_xlfn.IFS(F6544="","missing",F6544&lt;0,"negative",F6544=0,"zero",AND(F6544&gt;=99999,MOD(F6544,9)=0),"99999 placeholder",AND(F6544&gt;$O$5,D6544="Expense"),"Expense outlier",AND(F6544&gt;$P$5,D6544="Income"),"Income outlier",TRUE,"valid")</f>
        <v>valid</v>
      </c>
      <c r="K6544" s="1" t="str">
        <f>_xlfn.XLOOKUP(I6544,[1]category_mapping!$F$2:$F$19,[1]category_mapping!$G$2:$G$19,E6544)</f>
        <v>health</v>
      </c>
      <c r="L6544" s="1" t="str">
        <f>IF(cleaning_working[[#This Row],[date]]="","Missing","Available")</f>
        <v>Available</v>
      </c>
    </row>
    <row r="6545" spans="1:12" x14ac:dyDescent="0.35">
      <c r="A6545" s="1" t="s">
        <v>6575</v>
      </c>
      <c r="B6545" s="1" t="s">
        <v>365</v>
      </c>
      <c r="C6545" s="3">
        <v>45581</v>
      </c>
      <c r="D6545" s="1" t="s">
        <v>13</v>
      </c>
      <c r="E6545" s="1" t="s">
        <v>39</v>
      </c>
      <c r="F6545" s="1">
        <v>730</v>
      </c>
      <c r="G6545" s="1" t="s">
        <v>32</v>
      </c>
      <c r="H6545" s="1" t="s">
        <v>83</v>
      </c>
      <c r="I6545" s="1" t="s">
        <v>226</v>
      </c>
      <c r="J6545" s="1" t="str" cm="1">
        <f t="array" ref="J6545">_xlfn.IFS(F6545="","missing",F6545&lt;0,"negative",F6545=0,"zero",AND(F6545&gt;=99999,MOD(F6545,9)=0),"99999 placeholder",AND(F6545&gt;$O$5,D6545="Expense"),"Expense outlier",AND(F6545&gt;$P$5,D6545="Income"),"Income outlier",TRUE,"valid")</f>
        <v>valid</v>
      </c>
      <c r="K6545" s="1" t="str">
        <f>_xlfn.XLOOKUP(I6545,[1]category_mapping!$F$2:$F$19,[1]category_mapping!$G$2:$G$19,E6545)</f>
        <v>savings</v>
      </c>
      <c r="L6545" s="1" t="str">
        <f>IF(cleaning_working[[#This Row],[date]]="","Missing","Available")</f>
        <v>Available</v>
      </c>
    </row>
    <row r="6546" spans="1:12" x14ac:dyDescent="0.35">
      <c r="A6546" s="1" t="s">
        <v>6576</v>
      </c>
      <c r="B6546" s="1" t="s">
        <v>208</v>
      </c>
      <c r="C6546" s="3">
        <v>44601</v>
      </c>
      <c r="D6546" s="1" t="s">
        <v>13</v>
      </c>
      <c r="E6546" s="1" t="s">
        <v>39</v>
      </c>
      <c r="F6546" s="1">
        <v>1548</v>
      </c>
      <c r="G6546" s="1" t="s">
        <v>18</v>
      </c>
      <c r="H6546" s="1" t="s">
        <v>86</v>
      </c>
      <c r="I6546" s="1" t="s">
        <v>97</v>
      </c>
      <c r="J6546" s="1" t="str" cm="1">
        <f t="array" ref="J6546">_xlfn.IFS(F6546="","missing",F6546&lt;0,"negative",F6546=0,"zero",AND(F6546&gt;=99999,MOD(F6546,9)=0),"99999 placeholder",AND(F6546&gt;$O$5,D6546="Expense"),"Expense outlier",AND(F6546&gt;$P$5,D6546="Income"),"Income outlier",TRUE,"valid")</f>
        <v>valid</v>
      </c>
      <c r="K6546" s="1" t="str">
        <f>_xlfn.XLOOKUP(I6546,[1]category_mapping!$F$2:$F$19,[1]category_mapping!$G$2:$G$19,E6546)</f>
        <v>health</v>
      </c>
      <c r="L6546" s="1" t="str">
        <f>IF(cleaning_working[[#This Row],[date]]="","Missing","Available")</f>
        <v>Available</v>
      </c>
    </row>
    <row r="6547" spans="1:12" x14ac:dyDescent="0.35">
      <c r="A6547" s="1" t="s">
        <v>6577</v>
      </c>
      <c r="B6547" s="1" t="s">
        <v>420</v>
      </c>
      <c r="C6547" s="3">
        <v>44766</v>
      </c>
      <c r="D6547" s="1" t="s">
        <v>13</v>
      </c>
      <c r="E6547" s="1" t="s">
        <v>96</v>
      </c>
      <c r="F6547" s="1">
        <v>2922</v>
      </c>
      <c r="G6547" s="1" t="s">
        <v>18</v>
      </c>
      <c r="H6547" s="1" t="s">
        <v>159</v>
      </c>
      <c r="I6547" s="1" t="s">
        <v>90</v>
      </c>
      <c r="J6547" s="1" t="str" cm="1">
        <f t="array" ref="J6547">_xlfn.IFS(F6547="","missing",F6547&lt;0,"negative",F6547=0,"zero",AND(F6547&gt;=99999,MOD(F6547,9)=0),"99999 placeholder",AND(F6547&gt;$O$5,D6547="Expense"),"Expense outlier",AND(F6547&gt;$P$5,D6547="Income"),"Income outlier",TRUE,"valid")</f>
        <v>valid</v>
      </c>
      <c r="K6547" s="1" t="str">
        <f>_xlfn.XLOOKUP(I6547,[1]category_mapping!$F$2:$F$19,[1]category_mapping!$G$2:$G$19,E6547)</f>
        <v>travel</v>
      </c>
      <c r="L6547" s="1" t="str">
        <f>IF(cleaning_working[[#This Row],[date]]="","Missing","Available")</f>
        <v>Available</v>
      </c>
    </row>
    <row r="6548" spans="1:12" x14ac:dyDescent="0.35">
      <c r="A6548" s="1" t="s">
        <v>6578</v>
      </c>
      <c r="B6548" s="1" t="s">
        <v>283</v>
      </c>
      <c r="C6548" s="3">
        <v>45412</v>
      </c>
      <c r="D6548" s="1" t="s">
        <v>13</v>
      </c>
      <c r="E6548" s="1" t="s">
        <v>24</v>
      </c>
      <c r="F6548" s="1">
        <v>8792</v>
      </c>
      <c r="G6548" s="1" t="s">
        <v>32</v>
      </c>
      <c r="H6548" s="1" t="s">
        <v>26</v>
      </c>
      <c r="I6548" s="1" t="s">
        <v>194</v>
      </c>
      <c r="J6548" s="1" t="str" cm="1">
        <f t="array" ref="J6548">_xlfn.IFS(F6548="","missing",F6548&lt;0,"negative",F6548=0,"zero",AND(F6548&gt;=99999,MOD(F6548,9)=0),"99999 placeholder",AND(F6548&gt;$O$5,D6548="Expense"),"Expense outlier",AND(F6548&gt;$P$5,D6548="Income"),"Income outlier",TRUE,"valid")</f>
        <v>valid</v>
      </c>
      <c r="K6548" s="1" t="str">
        <f>_xlfn.XLOOKUP(I6548,[1]category_mapping!$F$2:$F$19,[1]category_mapping!$G$2:$G$19,E6548)</f>
        <v>travel</v>
      </c>
      <c r="L6548" s="1" t="str">
        <f>IF(cleaning_working[[#This Row],[date]]="","Missing","Available")</f>
        <v>Available</v>
      </c>
    </row>
    <row r="6549" spans="1:12" x14ac:dyDescent="0.35">
      <c r="A6549" s="1" t="s">
        <v>6579</v>
      </c>
      <c r="B6549" s="1" t="s">
        <v>127</v>
      </c>
      <c r="C6549" s="3">
        <v>44826</v>
      </c>
      <c r="D6549" s="1" t="s">
        <v>13</v>
      </c>
      <c r="E6549" s="1" t="s">
        <v>63</v>
      </c>
      <c r="F6549" s="1">
        <v>2397</v>
      </c>
      <c r="G6549" s="1" t="s">
        <v>32</v>
      </c>
      <c r="H6549" s="1" t="s">
        <v>26</v>
      </c>
      <c r="I6549" s="1" t="s">
        <v>120</v>
      </c>
      <c r="J6549" s="1" t="str" cm="1">
        <f t="array" ref="J6549">_xlfn.IFS(F6549="","missing",F6549&lt;0,"negative",F6549=0,"zero",AND(F6549&gt;=99999,MOD(F6549,9)=0),"99999 placeholder",AND(F6549&gt;$O$5,D6549="Expense"),"Expense outlier",AND(F6549&gt;$P$5,D6549="Income"),"Income outlier",TRUE,"valid")</f>
        <v>valid</v>
      </c>
      <c r="K6549" s="1" t="str">
        <f>_xlfn.XLOOKUP(I6549,[1]category_mapping!$F$2:$F$19,[1]category_mapping!$G$2:$G$19,E6549)</f>
        <v>food</v>
      </c>
      <c r="L6549" s="1" t="str">
        <f>IF(cleaning_working[[#This Row],[date]]="","Missing","Available")</f>
        <v>Available</v>
      </c>
    </row>
    <row r="6550" spans="1:12" x14ac:dyDescent="0.35">
      <c r="A6550" s="1" t="s">
        <v>6580</v>
      </c>
      <c r="B6550" s="1" t="s">
        <v>127</v>
      </c>
      <c r="C6550" s="3">
        <v>45019</v>
      </c>
      <c r="D6550" s="1" t="s">
        <v>14</v>
      </c>
      <c r="E6550" s="1" t="s">
        <v>31</v>
      </c>
      <c r="F6550" s="1">
        <v>16226</v>
      </c>
      <c r="G6550" s="1" t="s">
        <v>18</v>
      </c>
      <c r="H6550" s="1" t="s">
        <v>52</v>
      </c>
      <c r="I6550" s="1" t="s">
        <v>90</v>
      </c>
      <c r="J6550" s="1" t="str" cm="1">
        <f t="array" ref="J6550">_xlfn.IFS(F6550="","missing",F6550&lt;0,"negative",F6550=0,"zero",AND(F6550&gt;=99999,MOD(F6550,9)=0),"99999 placeholder",AND(F6550&gt;$O$5,D6550="Expense"),"Expense outlier",AND(F6550&gt;$P$5,D6550="Income"),"Income outlier",TRUE,"valid")</f>
        <v>valid</v>
      </c>
      <c r="K6550" s="1" t="str">
        <f>_xlfn.XLOOKUP(I6550,[1]category_mapping!$F$2:$F$19,[1]category_mapping!$G$2:$G$19,E6550)</f>
        <v>freelance</v>
      </c>
      <c r="L6550" s="1" t="str">
        <f>IF(cleaning_working[[#This Row],[date]]="","Missing","Available")</f>
        <v>Available</v>
      </c>
    </row>
    <row r="6551" spans="1:12" x14ac:dyDescent="0.35">
      <c r="A6551" s="1" t="s">
        <v>6581</v>
      </c>
      <c r="B6551" s="1" t="s">
        <v>500</v>
      </c>
      <c r="C6551" s="3">
        <v>45639</v>
      </c>
      <c r="D6551" s="1" t="s">
        <v>13</v>
      </c>
      <c r="E6551" s="1" t="s">
        <v>39</v>
      </c>
      <c r="F6551" s="1">
        <v>4793</v>
      </c>
      <c r="G6551" s="1" t="s">
        <v>40</v>
      </c>
      <c r="H6551" s="1" t="s">
        <v>19</v>
      </c>
      <c r="J6551" s="1" t="str" cm="1">
        <f t="array" ref="J6551">_xlfn.IFS(F6551="","missing",F6551&lt;0,"negative",F6551=0,"zero",AND(F6551&gt;=99999,MOD(F6551,9)=0),"99999 placeholder",AND(F6551&gt;$O$5,D6551="Expense"),"Expense outlier",AND(F6551&gt;$P$5,D6551="Income"),"Income outlier",TRUE,"valid")</f>
        <v>valid</v>
      </c>
      <c r="K6551" s="1" t="str">
        <f>_xlfn.XLOOKUP(I6551,[1]category_mapping!$F$2:$F$19,[1]category_mapping!$G$2:$G$19,E6551)</f>
        <v>food</v>
      </c>
      <c r="L6551" s="1" t="str">
        <f>IF(cleaning_working[[#This Row],[date]]="","Missing","Available")</f>
        <v>Available</v>
      </c>
    </row>
    <row r="6552" spans="1:12" x14ac:dyDescent="0.35">
      <c r="A6552" s="1" t="s">
        <v>6582</v>
      </c>
      <c r="B6552" s="1" t="s">
        <v>323</v>
      </c>
      <c r="C6552" s="3">
        <v>45618</v>
      </c>
      <c r="D6552" s="1" t="s">
        <v>13</v>
      </c>
      <c r="E6552" s="1" t="s">
        <v>24</v>
      </c>
      <c r="F6552" s="1">
        <v>36001</v>
      </c>
      <c r="G6552" s="1" t="s">
        <v>18</v>
      </c>
      <c r="H6552" s="1" t="s">
        <v>65</v>
      </c>
      <c r="I6552" s="1" t="s">
        <v>120</v>
      </c>
      <c r="J6552" s="1" t="str" cm="1">
        <f t="array" ref="J6552">_xlfn.IFS(F6552="","missing",F6552&lt;0,"negative",F6552=0,"zero",AND(F6552&gt;=99999,MOD(F6552,9)=0),"99999 placeholder",AND(F6552&gt;$O$5,D6552="Expense"),"Expense outlier",AND(F6552&gt;$P$5,D6552="Income"),"Income outlier",TRUE,"valid")</f>
        <v>Expense outlier</v>
      </c>
      <c r="K6552" s="1" t="str">
        <f>_xlfn.XLOOKUP(I6552,[1]category_mapping!$F$2:$F$19,[1]category_mapping!$G$2:$G$19,E6552)</f>
        <v>food</v>
      </c>
      <c r="L6552" s="1" t="str">
        <f>IF(cleaning_working[[#This Row],[date]]="","Missing","Available")</f>
        <v>Available</v>
      </c>
    </row>
    <row r="6553" spans="1:12" x14ac:dyDescent="0.35">
      <c r="A6553" s="1" t="s">
        <v>6583</v>
      </c>
      <c r="B6553" s="1" t="s">
        <v>214</v>
      </c>
      <c r="C6553" s="3">
        <v>44815</v>
      </c>
      <c r="D6553" s="1" t="s">
        <v>14</v>
      </c>
      <c r="E6553" s="1" t="s">
        <v>70</v>
      </c>
      <c r="F6553" s="1">
        <v>72599</v>
      </c>
      <c r="G6553" s="1" t="s">
        <v>25</v>
      </c>
      <c r="H6553" s="1" t="s">
        <v>86</v>
      </c>
      <c r="I6553" s="1" t="s">
        <v>71</v>
      </c>
      <c r="J6553" s="1" t="str" cm="1">
        <f t="array" ref="J6553">_xlfn.IFS(F6553="","missing",F6553&lt;0,"negative",F6553=0,"zero",AND(F6553&gt;=99999,MOD(F6553,9)=0),"99999 placeholder",AND(F6553&gt;$O$5,D6553="Expense"),"Expense outlier",AND(F6553&gt;$P$5,D6553="Income"),"Income outlier",TRUE,"valid")</f>
        <v>valid</v>
      </c>
      <c r="K6553" s="1" t="str">
        <f>_xlfn.XLOOKUP(I6553,[1]category_mapping!$F$2:$F$19,[1]category_mapping!$G$2:$G$19,E6553)</f>
        <v>health</v>
      </c>
      <c r="L6553" s="1" t="str">
        <f>IF(cleaning_working[[#This Row],[date]]="","Missing","Available")</f>
        <v>Available</v>
      </c>
    </row>
    <row r="6554" spans="1:12" x14ac:dyDescent="0.35">
      <c r="A6554" s="1" t="s">
        <v>6584</v>
      </c>
      <c r="B6554" s="1" t="s">
        <v>303</v>
      </c>
      <c r="C6554" s="3">
        <v>44773</v>
      </c>
      <c r="D6554" s="1" t="s">
        <v>13</v>
      </c>
      <c r="E6554" s="1" t="s">
        <v>104</v>
      </c>
      <c r="F6554" s="1">
        <v>667</v>
      </c>
      <c r="G6554" s="1" t="s">
        <v>32</v>
      </c>
      <c r="H6554" s="1" t="s">
        <v>159</v>
      </c>
      <c r="I6554" s="1" t="s">
        <v>53</v>
      </c>
      <c r="J6554" s="1" t="str" cm="1">
        <f t="array" ref="J6554">_xlfn.IFS(F6554="","missing",F6554&lt;0,"negative",F6554=0,"zero",AND(F6554&gt;=99999,MOD(F6554,9)=0),"99999 placeholder",AND(F6554&gt;$O$5,D6554="Expense"),"Expense outlier",AND(F6554&gt;$P$5,D6554="Income"),"Income outlier",TRUE,"valid")</f>
        <v>valid</v>
      </c>
      <c r="K6554" s="1" t="str">
        <f>_xlfn.XLOOKUP(I6554,[1]category_mapping!$F$2:$F$19,[1]category_mapping!$G$2:$G$19,E6554)</f>
        <v>travel</v>
      </c>
      <c r="L6554" s="1" t="str">
        <f>IF(cleaning_working[[#This Row],[date]]="","Missing","Available")</f>
        <v>Available</v>
      </c>
    </row>
    <row r="6555" spans="1:12" x14ac:dyDescent="0.35">
      <c r="A6555" s="1" t="s">
        <v>6585</v>
      </c>
      <c r="B6555" s="1" t="s">
        <v>467</v>
      </c>
      <c r="C6555" s="3">
        <v>45018</v>
      </c>
      <c r="D6555" s="1" t="s">
        <v>14</v>
      </c>
      <c r="E6555" s="1" t="s">
        <v>215</v>
      </c>
      <c r="F6555" s="1">
        <v>45305</v>
      </c>
      <c r="G6555" s="1" t="s">
        <v>32</v>
      </c>
      <c r="H6555" s="1" t="s">
        <v>65</v>
      </c>
      <c r="I6555" s="1" t="s">
        <v>170</v>
      </c>
      <c r="J6555" s="1" t="str" cm="1">
        <f t="array" ref="J6555">_xlfn.IFS(F6555="","missing",F6555&lt;0,"negative",F6555=0,"zero",AND(F6555&gt;=99999,MOD(F6555,9)=0),"99999 placeholder",AND(F6555&gt;$O$5,D6555="Expense"),"Expense outlier",AND(F6555&gt;$P$5,D6555="Income"),"Income outlier",TRUE,"valid")</f>
        <v>valid</v>
      </c>
      <c r="K6555" s="1" t="str">
        <f>_xlfn.XLOOKUP(I6555,[1]category_mapping!$F$2:$F$19,[1]category_mapping!$G$2:$G$19,E6555)</f>
        <v>health</v>
      </c>
      <c r="L6555" s="1" t="str">
        <f>IF(cleaning_working[[#This Row],[date]]="","Missing","Available")</f>
        <v>Available</v>
      </c>
    </row>
    <row r="6556" spans="1:12" x14ac:dyDescent="0.35">
      <c r="A6556" s="1" t="s">
        <v>6586</v>
      </c>
      <c r="B6556" s="1" t="s">
        <v>144</v>
      </c>
      <c r="C6556" s="3">
        <v>44779</v>
      </c>
      <c r="D6556" s="1" t="s">
        <v>13</v>
      </c>
      <c r="E6556" s="1" t="s">
        <v>39</v>
      </c>
      <c r="F6556" s="1">
        <v>3512</v>
      </c>
      <c r="G6556" s="1" t="s">
        <v>64</v>
      </c>
      <c r="H6556" s="1" t="s">
        <v>107</v>
      </c>
      <c r="I6556" s="1" t="s">
        <v>80</v>
      </c>
      <c r="J6556" s="1" t="str" cm="1">
        <f t="array" ref="J6556">_xlfn.IFS(F6556="","missing",F6556&lt;0,"negative",F6556=0,"zero",AND(F6556&gt;=99999,MOD(F6556,9)=0),"99999 placeholder",AND(F6556&gt;$O$5,D6556="Expense"),"Expense outlier",AND(F6556&gt;$P$5,D6556="Income"),"Income outlier",TRUE,"valid")</f>
        <v>valid</v>
      </c>
      <c r="K6556" s="1" t="str">
        <f>_xlfn.XLOOKUP(I6556,[1]category_mapping!$F$2:$F$19,[1]category_mapping!$G$2:$G$19,E6556)</f>
        <v>food</v>
      </c>
      <c r="L6556" s="1" t="str">
        <f>IF(cleaning_working[[#This Row],[date]]="","Missing","Available")</f>
        <v>Available</v>
      </c>
    </row>
    <row r="6557" spans="1:12" x14ac:dyDescent="0.35">
      <c r="A6557" s="1" t="s">
        <v>6587</v>
      </c>
      <c r="B6557" s="1" t="s">
        <v>559</v>
      </c>
      <c r="C6557" s="3">
        <v>45152</v>
      </c>
      <c r="D6557" s="1" t="s">
        <v>14</v>
      </c>
      <c r="E6557" s="1" t="s">
        <v>119</v>
      </c>
      <c r="F6557" s="1">
        <v>35407</v>
      </c>
      <c r="G6557" s="1" t="s">
        <v>64</v>
      </c>
      <c r="H6557" s="1" t="s">
        <v>33</v>
      </c>
      <c r="J6557" s="1" t="str" cm="1">
        <f t="array" ref="J6557">_xlfn.IFS(F6557="","missing",F6557&lt;0,"negative",F6557=0,"zero",AND(F6557&gt;=99999,MOD(F6557,9)=0),"99999 placeholder",AND(F6557&gt;$O$5,D6557="Expense"),"Expense outlier",AND(F6557&gt;$P$5,D6557="Income"),"Income outlier",TRUE,"valid")</f>
        <v>valid</v>
      </c>
      <c r="K6557" s="1" t="str">
        <f>_xlfn.XLOOKUP(I6557,[1]category_mapping!$F$2:$F$19,[1]category_mapping!$G$2:$G$19,E6557)</f>
        <v>investment</v>
      </c>
      <c r="L6557" s="1" t="str">
        <f>IF(cleaning_working[[#This Row],[date]]="","Missing","Available")</f>
        <v>Available</v>
      </c>
    </row>
    <row r="6558" spans="1:12" x14ac:dyDescent="0.35">
      <c r="A6558" s="1" t="s">
        <v>6588</v>
      </c>
      <c r="B6558" s="1" t="s">
        <v>311</v>
      </c>
      <c r="C6558" s="3" t="s">
        <v>38</v>
      </c>
      <c r="D6558" s="1" t="s">
        <v>13</v>
      </c>
      <c r="E6558" s="1" t="s">
        <v>39</v>
      </c>
      <c r="F6558" s="1">
        <v>2528</v>
      </c>
      <c r="G6558" s="1" t="s">
        <v>64</v>
      </c>
      <c r="H6558" s="1" t="s">
        <v>86</v>
      </c>
      <c r="I6558" s="1" t="s">
        <v>97</v>
      </c>
      <c r="J6558" s="1" t="str" cm="1">
        <f t="array" ref="J6558">_xlfn.IFS(F6558="","missing",F6558&lt;0,"negative",F6558=0,"zero",AND(F6558&gt;=99999,MOD(F6558,9)=0),"99999 placeholder",AND(F6558&gt;$O$5,D6558="Expense"),"Expense outlier",AND(F6558&gt;$P$5,D6558="Income"),"Income outlier",TRUE,"valid")</f>
        <v>valid</v>
      </c>
      <c r="K6558" s="1" t="str">
        <f>_xlfn.XLOOKUP(I6558,[1]category_mapping!$F$2:$F$19,[1]category_mapping!$G$2:$G$19,E6558)</f>
        <v>health</v>
      </c>
      <c r="L6558" s="1" t="str">
        <f>IF(cleaning_working[[#This Row],[date]]="","Missing","Available")</f>
        <v>Missing</v>
      </c>
    </row>
    <row r="6559" spans="1:12" x14ac:dyDescent="0.35">
      <c r="A6559" s="1" t="s">
        <v>6589</v>
      </c>
      <c r="B6559" s="1" t="s">
        <v>348</v>
      </c>
      <c r="C6559" s="3">
        <v>44316</v>
      </c>
      <c r="D6559" s="1" t="s">
        <v>14</v>
      </c>
      <c r="E6559" s="1" t="s">
        <v>31</v>
      </c>
      <c r="F6559" s="1">
        <v>72108</v>
      </c>
      <c r="G6559" s="1" t="s">
        <v>64</v>
      </c>
      <c r="H6559" s="1" t="s">
        <v>86</v>
      </c>
      <c r="I6559" s="1" t="s">
        <v>217</v>
      </c>
      <c r="J6559" s="1" t="str" cm="1">
        <f t="array" ref="J6559">_xlfn.IFS(F6559="","missing",F6559&lt;0,"negative",F6559=0,"zero",AND(F6559&gt;=99999,MOD(F6559,9)=0),"99999 placeholder",AND(F6559&gt;$O$5,D6559="Expense"),"Expense outlier",AND(F6559&gt;$P$5,D6559="Income"),"Income outlier",TRUE,"valid")</f>
        <v>valid</v>
      </c>
      <c r="K6559" s="1" t="str">
        <f>_xlfn.XLOOKUP(I6559,[1]category_mapping!$F$2:$F$19,[1]category_mapping!$G$2:$G$19,E6559)</f>
        <v>rent</v>
      </c>
      <c r="L6559" s="1" t="str">
        <f>IF(cleaning_working[[#This Row],[date]]="","Missing","Available")</f>
        <v>Available</v>
      </c>
    </row>
    <row r="6560" spans="1:12" x14ac:dyDescent="0.35">
      <c r="A6560" s="1" t="s">
        <v>6590</v>
      </c>
      <c r="B6560" s="1" t="s">
        <v>225</v>
      </c>
      <c r="C6560" s="3" t="s">
        <v>38</v>
      </c>
      <c r="D6560" s="1" t="s">
        <v>13</v>
      </c>
      <c r="E6560" s="1" t="s">
        <v>24</v>
      </c>
      <c r="F6560" s="1">
        <v>8904</v>
      </c>
      <c r="G6560" s="1" t="s">
        <v>64</v>
      </c>
      <c r="H6560" s="1" t="s">
        <v>133</v>
      </c>
      <c r="I6560" s="1" t="s">
        <v>226</v>
      </c>
      <c r="J6560" s="1" t="str" cm="1">
        <f t="array" ref="J6560">_xlfn.IFS(F6560="","missing",F6560&lt;0,"negative",F6560=0,"zero",AND(F6560&gt;=99999,MOD(F6560,9)=0),"99999 placeholder",AND(F6560&gt;$O$5,D6560="Expense"),"Expense outlier",AND(F6560&gt;$P$5,D6560="Income"),"Income outlier",TRUE,"valid")</f>
        <v>valid</v>
      </c>
      <c r="K6560" s="1" t="str">
        <f>_xlfn.XLOOKUP(I6560,[1]category_mapping!$F$2:$F$19,[1]category_mapping!$G$2:$G$19,E6560)</f>
        <v>savings</v>
      </c>
      <c r="L6560" s="1" t="str">
        <f>IF(cleaning_working[[#This Row],[date]]="","Missing","Available")</f>
        <v>Missing</v>
      </c>
    </row>
    <row r="6561" spans="1:12" x14ac:dyDescent="0.35">
      <c r="A6561" s="1" t="s">
        <v>6591</v>
      </c>
      <c r="B6561" s="1" t="s">
        <v>510</v>
      </c>
      <c r="C6561" s="3">
        <v>44562</v>
      </c>
      <c r="D6561" s="1" t="s">
        <v>13</v>
      </c>
      <c r="E6561" s="1" t="s">
        <v>39</v>
      </c>
      <c r="F6561" s="1">
        <v>2264</v>
      </c>
      <c r="G6561" s="1" t="s">
        <v>40</v>
      </c>
      <c r="H6561" s="1" t="s">
        <v>52</v>
      </c>
      <c r="I6561" s="1" t="s">
        <v>272</v>
      </c>
      <c r="J6561" s="1" t="str" cm="1">
        <f t="array" ref="J6561">_xlfn.IFS(F6561="","missing",F6561&lt;0,"negative",F6561=0,"zero",AND(F6561&gt;=99999,MOD(F6561,9)=0),"99999 placeholder",AND(F6561&gt;$O$5,D6561="Expense"),"Expense outlier",AND(F6561&gt;$P$5,D6561="Income"),"Income outlier",TRUE,"valid")</f>
        <v>valid</v>
      </c>
      <c r="K6561" s="1" t="str">
        <f>_xlfn.XLOOKUP(I6561,[1]category_mapping!$F$2:$F$19,[1]category_mapping!$G$2:$G$19,E6561)</f>
        <v>food</v>
      </c>
      <c r="L6561" s="1" t="str">
        <f>IF(cleaning_working[[#This Row],[date]]="","Missing","Available")</f>
        <v>Available</v>
      </c>
    </row>
    <row r="6562" spans="1:12" x14ac:dyDescent="0.35">
      <c r="A6562" s="1" t="s">
        <v>6592</v>
      </c>
      <c r="B6562" s="1" t="s">
        <v>420</v>
      </c>
      <c r="C6562" s="3">
        <v>44863</v>
      </c>
      <c r="D6562" s="1" t="s">
        <v>13</v>
      </c>
      <c r="E6562" s="1" t="s">
        <v>39</v>
      </c>
      <c r="F6562" s="1">
        <v>4765</v>
      </c>
      <c r="G6562" s="1" t="s">
        <v>64</v>
      </c>
      <c r="H6562" s="1" t="s">
        <v>52</v>
      </c>
      <c r="I6562" s="1" t="s">
        <v>49</v>
      </c>
      <c r="J6562" s="1" t="str" cm="1">
        <f t="array" ref="J6562">_xlfn.IFS(F6562="","missing",F6562&lt;0,"negative",F6562=0,"zero",AND(F6562&gt;=99999,MOD(F6562,9)=0),"99999 placeholder",AND(F6562&gt;$O$5,D6562="Expense"),"Expense outlier",AND(F6562&gt;$P$5,D6562="Income"),"Income outlier",TRUE,"valid")</f>
        <v>valid</v>
      </c>
      <c r="K6562" s="1" t="str">
        <f>_xlfn.XLOOKUP(I6562,[1]category_mapping!$F$2:$F$19,[1]category_mapping!$G$2:$G$19,E6562)</f>
        <v>food</v>
      </c>
      <c r="L6562" s="1" t="str">
        <f>IF(cleaning_working[[#This Row],[date]]="","Missing","Available")</f>
        <v>Available</v>
      </c>
    </row>
    <row r="6563" spans="1:12" x14ac:dyDescent="0.35">
      <c r="A6563" s="1" t="s">
        <v>6593</v>
      </c>
      <c r="B6563" s="1" t="s">
        <v>303</v>
      </c>
      <c r="C6563" s="3">
        <v>44749</v>
      </c>
      <c r="D6563" s="1" t="s">
        <v>13</v>
      </c>
      <c r="E6563" s="1" t="s">
        <v>96</v>
      </c>
      <c r="F6563" s="1">
        <v>5484</v>
      </c>
      <c r="G6563" s="1" t="s">
        <v>40</v>
      </c>
      <c r="H6563" s="1" t="s">
        <v>83</v>
      </c>
      <c r="I6563" s="1" t="s">
        <v>217</v>
      </c>
      <c r="J6563" s="1" t="str" cm="1">
        <f t="array" ref="J6563">_xlfn.IFS(F6563="","missing",F6563&lt;0,"negative",F6563=0,"zero",AND(F6563&gt;=99999,MOD(F6563,9)=0),"99999 placeholder",AND(F6563&gt;$O$5,D6563="Expense"),"Expense outlier",AND(F6563&gt;$P$5,D6563="Income"),"Income outlier",TRUE,"valid")</f>
        <v>valid</v>
      </c>
      <c r="K6563" s="1" t="str">
        <f>_xlfn.XLOOKUP(I6563,[1]category_mapping!$F$2:$F$19,[1]category_mapping!$G$2:$G$19,E6563)</f>
        <v>rent</v>
      </c>
      <c r="L6563" s="1" t="str">
        <f>IF(cleaning_working[[#This Row],[date]]="","Missing","Available")</f>
        <v>Available</v>
      </c>
    </row>
    <row r="6564" spans="1:12" x14ac:dyDescent="0.35">
      <c r="A6564" s="1" t="s">
        <v>6594</v>
      </c>
      <c r="B6564" s="1" t="s">
        <v>301</v>
      </c>
      <c r="C6564" s="3" t="s">
        <v>38</v>
      </c>
      <c r="D6564" s="1" t="s">
        <v>13</v>
      </c>
      <c r="E6564" s="1" t="s">
        <v>17</v>
      </c>
      <c r="F6564" s="1">
        <v>9006</v>
      </c>
      <c r="G6564" s="1" t="s">
        <v>64</v>
      </c>
      <c r="H6564" s="1" t="s">
        <v>86</v>
      </c>
      <c r="I6564" s="1" t="s">
        <v>170</v>
      </c>
      <c r="J6564" s="1" t="str" cm="1">
        <f t="array" ref="J6564">_xlfn.IFS(F6564="","missing",F6564&lt;0,"negative",F6564=0,"zero",AND(F6564&gt;=99999,MOD(F6564,9)=0),"99999 placeholder",AND(F6564&gt;$O$5,D6564="Expense"),"Expense outlier",AND(F6564&gt;$P$5,D6564="Income"),"Income outlier",TRUE,"valid")</f>
        <v>valid</v>
      </c>
      <c r="K6564" s="1" t="str">
        <f>_xlfn.XLOOKUP(I6564,[1]category_mapping!$F$2:$F$19,[1]category_mapping!$G$2:$G$19,E6564)</f>
        <v>health</v>
      </c>
      <c r="L6564" s="1" t="str">
        <f>IF(cleaning_working[[#This Row],[date]]="","Missing","Available")</f>
        <v>Missing</v>
      </c>
    </row>
    <row r="6565" spans="1:12" x14ac:dyDescent="0.35">
      <c r="A6565" s="1" t="s">
        <v>6595</v>
      </c>
      <c r="B6565" s="1" t="s">
        <v>281</v>
      </c>
      <c r="C6565" s="3">
        <v>44526</v>
      </c>
      <c r="D6565" s="1" t="s">
        <v>13</v>
      </c>
      <c r="E6565" s="1" t="s">
        <v>45</v>
      </c>
      <c r="F6565" s="1">
        <v>6351</v>
      </c>
      <c r="G6565" s="1" t="s">
        <v>40</v>
      </c>
      <c r="H6565" s="1" t="s">
        <v>52</v>
      </c>
      <c r="I6565" s="1" t="s">
        <v>71</v>
      </c>
      <c r="J6565" s="1" t="str" cm="1">
        <f t="array" ref="J6565">_xlfn.IFS(F6565="","missing",F6565&lt;0,"negative",F6565=0,"zero",AND(F6565&gt;=99999,MOD(F6565,9)=0),"99999 placeholder",AND(F6565&gt;$O$5,D6565="Expense"),"Expense outlier",AND(F6565&gt;$P$5,D6565="Income"),"Income outlier",TRUE,"valid")</f>
        <v>valid</v>
      </c>
      <c r="K6565" s="1" t="str">
        <f>_xlfn.XLOOKUP(I6565,[1]category_mapping!$F$2:$F$19,[1]category_mapping!$G$2:$G$19,E6565)</f>
        <v>health</v>
      </c>
      <c r="L6565" s="1" t="str">
        <f>IF(cleaning_working[[#This Row],[date]]="","Missing","Available")</f>
        <v>Available</v>
      </c>
    </row>
    <row r="6566" spans="1:12" x14ac:dyDescent="0.35">
      <c r="A6566" s="1" t="s">
        <v>6596</v>
      </c>
      <c r="B6566" s="1" t="s">
        <v>510</v>
      </c>
      <c r="C6566" s="3">
        <v>44788</v>
      </c>
      <c r="D6566" s="1" t="s">
        <v>13</v>
      </c>
      <c r="E6566" s="1" t="s">
        <v>176</v>
      </c>
      <c r="F6566" s="1">
        <v>7586</v>
      </c>
      <c r="G6566" s="1" t="s">
        <v>40</v>
      </c>
      <c r="H6566" s="1" t="s">
        <v>19</v>
      </c>
      <c r="I6566" s="1" t="s">
        <v>120</v>
      </c>
      <c r="J6566" s="1" t="str" cm="1">
        <f t="array" ref="J6566">_xlfn.IFS(F6566="","missing",F6566&lt;0,"negative",F6566=0,"zero",AND(F6566&gt;=99999,MOD(F6566,9)=0),"99999 placeholder",AND(F6566&gt;$O$5,D6566="Expense"),"Expense outlier",AND(F6566&gt;$P$5,D6566="Income"),"Income outlier",TRUE,"valid")</f>
        <v>valid</v>
      </c>
      <c r="K6566" s="1" t="str">
        <f>_xlfn.XLOOKUP(I6566,[1]category_mapping!$F$2:$F$19,[1]category_mapping!$G$2:$G$19,E6566)</f>
        <v>food</v>
      </c>
      <c r="L6566" s="1" t="str">
        <f>IF(cleaning_working[[#This Row],[date]]="","Missing","Available")</f>
        <v>Available</v>
      </c>
    </row>
    <row r="6567" spans="1:12" x14ac:dyDescent="0.35">
      <c r="A6567" s="1" t="s">
        <v>6597</v>
      </c>
      <c r="B6567" s="1" t="s">
        <v>51</v>
      </c>
      <c r="C6567" s="3">
        <v>44576</v>
      </c>
      <c r="D6567" s="1" t="s">
        <v>13</v>
      </c>
      <c r="E6567" s="1" t="s">
        <v>24</v>
      </c>
      <c r="F6567" s="1">
        <v>8643</v>
      </c>
      <c r="G6567" s="1" t="s">
        <v>40</v>
      </c>
      <c r="H6567" s="1" t="s">
        <v>33</v>
      </c>
      <c r="I6567" s="1" t="s">
        <v>134</v>
      </c>
      <c r="J6567" s="1" t="str" cm="1">
        <f t="array" ref="J6567">_xlfn.IFS(F6567="","missing",F6567&lt;0,"negative",F6567=0,"zero",AND(F6567&gt;=99999,MOD(F6567,9)=0),"99999 placeholder",AND(F6567&gt;$O$5,D6567="Expense"),"Expense outlier",AND(F6567&gt;$P$5,D6567="Income"),"Income outlier",TRUE,"valid")</f>
        <v>valid</v>
      </c>
      <c r="K6567" s="1" t="str">
        <f>_xlfn.XLOOKUP(I6567,[1]category_mapping!$F$2:$F$19,[1]category_mapping!$G$2:$G$19,E6567)</f>
        <v>education</v>
      </c>
      <c r="L6567" s="1" t="str">
        <f>IF(cleaning_working[[#This Row],[date]]="","Missing","Available")</f>
        <v>Available</v>
      </c>
    </row>
    <row r="6568" spans="1:12" x14ac:dyDescent="0.35">
      <c r="A6568" s="1" t="s">
        <v>6598</v>
      </c>
      <c r="B6568" s="1" t="s">
        <v>286</v>
      </c>
      <c r="C6568" s="3" t="s">
        <v>38</v>
      </c>
      <c r="D6568" s="1" t="s">
        <v>13</v>
      </c>
      <c r="E6568" s="1" t="s">
        <v>17</v>
      </c>
      <c r="F6568" s="1">
        <v>9650</v>
      </c>
      <c r="G6568" s="1" t="s">
        <v>18</v>
      </c>
      <c r="H6568" s="1" t="s">
        <v>86</v>
      </c>
      <c r="I6568" s="1" t="s">
        <v>41</v>
      </c>
      <c r="J6568" s="1" t="str" cm="1">
        <f t="array" ref="J6568">_xlfn.IFS(F6568="","missing",F6568&lt;0,"negative",F6568=0,"zero",AND(F6568&gt;=99999,MOD(F6568,9)=0),"99999 placeholder",AND(F6568&gt;$O$5,D6568="Expense"),"Expense outlier",AND(F6568&gt;$P$5,D6568="Income"),"Income outlier",TRUE,"valid")</f>
        <v>valid</v>
      </c>
      <c r="K6568" s="1" t="str">
        <f>_xlfn.XLOOKUP(I6568,[1]category_mapping!$F$2:$F$19,[1]category_mapping!$G$2:$G$19,E6568)</f>
        <v>utilities</v>
      </c>
      <c r="L6568" s="1" t="str">
        <f>IF(cleaning_working[[#This Row],[date]]="","Missing","Available")</f>
        <v>Missing</v>
      </c>
    </row>
    <row r="6569" spans="1:12" x14ac:dyDescent="0.35">
      <c r="A6569" s="1" t="s">
        <v>6599</v>
      </c>
      <c r="B6569" s="1" t="s">
        <v>239</v>
      </c>
      <c r="C6569" s="3">
        <v>44527</v>
      </c>
      <c r="D6569" s="1" t="s">
        <v>13</v>
      </c>
      <c r="E6569" s="1" t="s">
        <v>45</v>
      </c>
      <c r="F6569" s="1">
        <v>3376</v>
      </c>
      <c r="G6569" s="1" t="s">
        <v>18</v>
      </c>
      <c r="H6569" s="1" t="s">
        <v>19</v>
      </c>
      <c r="I6569" s="1" t="s">
        <v>49</v>
      </c>
      <c r="J6569" s="1" t="str" cm="1">
        <f t="array" ref="J6569">_xlfn.IFS(F6569="","missing",F6569&lt;0,"negative",F6569=0,"zero",AND(F6569&gt;=99999,MOD(F6569,9)=0),"99999 placeholder",AND(F6569&gt;$O$5,D6569="Expense"),"Expense outlier",AND(F6569&gt;$P$5,D6569="Income"),"Income outlier",TRUE,"valid")</f>
        <v>valid</v>
      </c>
      <c r="K6569" s="1" t="str">
        <f>_xlfn.XLOOKUP(I6569,[1]category_mapping!$F$2:$F$19,[1]category_mapping!$G$2:$G$19,E6569)</f>
        <v>entertainment</v>
      </c>
      <c r="L6569" s="1" t="str">
        <f>IF(cleaning_working[[#This Row],[date]]="","Missing","Available")</f>
        <v>Available</v>
      </c>
    </row>
    <row r="6570" spans="1:12" x14ac:dyDescent="0.35">
      <c r="A6570" s="1" t="s">
        <v>6600</v>
      </c>
      <c r="B6570" s="1" t="s">
        <v>166</v>
      </c>
      <c r="C6570" s="3">
        <v>44981</v>
      </c>
      <c r="D6570" s="1" t="s">
        <v>13</v>
      </c>
      <c r="E6570" s="1" t="s">
        <v>45</v>
      </c>
      <c r="F6570" s="1">
        <v>6725</v>
      </c>
      <c r="G6570" s="1" t="s">
        <v>18</v>
      </c>
      <c r="H6570" s="1" t="s">
        <v>133</v>
      </c>
      <c r="I6570" s="1" t="s">
        <v>46</v>
      </c>
      <c r="J6570" s="1" t="str" cm="1">
        <f t="array" ref="J6570">_xlfn.IFS(F6570="","missing",F6570&lt;0,"negative",F6570=0,"zero",AND(F6570&gt;=99999,MOD(F6570,9)=0),"99999 placeholder",AND(F6570&gt;$O$5,D6570="Expense"),"Expense outlier",AND(F6570&gt;$P$5,D6570="Income"),"Income outlier",TRUE,"valid")</f>
        <v>valid</v>
      </c>
      <c r="K6570" s="1" t="str">
        <f>_xlfn.XLOOKUP(I6570,[1]category_mapping!$F$2:$F$19,[1]category_mapping!$G$2:$G$19,E6570)</f>
        <v>entertainment</v>
      </c>
      <c r="L6570" s="1" t="str">
        <f>IF(cleaning_working[[#This Row],[date]]="","Missing","Available")</f>
        <v>Available</v>
      </c>
    </row>
    <row r="6571" spans="1:12" x14ac:dyDescent="0.35">
      <c r="A6571" s="1" t="s">
        <v>6601</v>
      </c>
      <c r="B6571" s="1" t="s">
        <v>85</v>
      </c>
      <c r="C6571" s="3">
        <v>45302</v>
      </c>
      <c r="D6571" s="1" t="s">
        <v>14</v>
      </c>
      <c r="E6571" s="1" t="s">
        <v>31</v>
      </c>
      <c r="F6571" s="1">
        <v>31389</v>
      </c>
      <c r="G6571" s="1" t="s">
        <v>40</v>
      </c>
      <c r="H6571" s="1" t="s">
        <v>52</v>
      </c>
      <c r="I6571" s="1" t="s">
        <v>46</v>
      </c>
      <c r="J6571" s="1" t="str" cm="1">
        <f t="array" ref="J6571">_xlfn.IFS(F6571="","missing",F6571&lt;0,"negative",F6571=0,"zero",AND(F6571&gt;=99999,MOD(F6571,9)=0),"99999 placeholder",AND(F6571&gt;$O$5,D6571="Expense"),"Expense outlier",AND(F6571&gt;$P$5,D6571="Income"),"Income outlier",TRUE,"valid")</f>
        <v>valid</v>
      </c>
      <c r="K6571" s="1" t="str">
        <f>_xlfn.XLOOKUP(I6571,[1]category_mapping!$F$2:$F$19,[1]category_mapping!$G$2:$G$19,E6571)</f>
        <v>freelance</v>
      </c>
      <c r="L6571" s="1" t="str">
        <f>IF(cleaning_working[[#This Row],[date]]="","Missing","Available")</f>
        <v>Available</v>
      </c>
    </row>
    <row r="6572" spans="1:12" x14ac:dyDescent="0.35">
      <c r="A6572" s="1" t="s">
        <v>6602</v>
      </c>
      <c r="B6572" s="1" t="s">
        <v>379</v>
      </c>
      <c r="C6572" s="3">
        <v>45566</v>
      </c>
      <c r="D6572" s="1" t="s">
        <v>13</v>
      </c>
      <c r="E6572" s="1" t="s">
        <v>39</v>
      </c>
      <c r="F6572" s="1">
        <v>7652</v>
      </c>
      <c r="G6572" s="1" t="s">
        <v>18</v>
      </c>
      <c r="H6572" s="1" t="s">
        <v>25</v>
      </c>
      <c r="I6572" s="1" t="s">
        <v>272</v>
      </c>
      <c r="J6572" s="1" t="str" cm="1">
        <f t="array" ref="J6572">_xlfn.IFS(F6572="","missing",F6572&lt;0,"negative",F6572=0,"zero",AND(F6572&gt;=99999,MOD(F6572,9)=0),"99999 placeholder",AND(F6572&gt;$O$5,D6572="Expense"),"Expense outlier",AND(F6572&gt;$P$5,D6572="Income"),"Income outlier",TRUE,"valid")</f>
        <v>valid</v>
      </c>
      <c r="K6572" s="1" t="str">
        <f>_xlfn.XLOOKUP(I6572,[1]category_mapping!$F$2:$F$19,[1]category_mapping!$G$2:$G$19,E6572)</f>
        <v>food</v>
      </c>
      <c r="L6572" s="1" t="str">
        <f>IF(cleaning_working[[#This Row],[date]]="","Missing","Available")</f>
        <v>Available</v>
      </c>
    </row>
    <row r="6573" spans="1:12" x14ac:dyDescent="0.35">
      <c r="A6573" s="1" t="s">
        <v>6603</v>
      </c>
      <c r="B6573" s="1" t="s">
        <v>559</v>
      </c>
      <c r="C6573" s="3">
        <v>45464</v>
      </c>
      <c r="D6573" s="1" t="s">
        <v>13</v>
      </c>
      <c r="E6573" s="1" t="s">
        <v>17</v>
      </c>
      <c r="F6573" s="1">
        <v>2644</v>
      </c>
      <c r="G6573" s="1" t="s">
        <v>64</v>
      </c>
      <c r="H6573" s="1" t="s">
        <v>26</v>
      </c>
      <c r="I6573" s="1" t="s">
        <v>194</v>
      </c>
      <c r="J6573" s="1" t="str" cm="1">
        <f t="array" ref="J6573">_xlfn.IFS(F6573="","missing",F6573&lt;0,"negative",F6573=0,"zero",AND(F6573&gt;=99999,MOD(F6573,9)=0),"99999 placeholder",AND(F6573&gt;$O$5,D6573="Expense"),"Expense outlier",AND(F6573&gt;$P$5,D6573="Income"),"Income outlier",TRUE,"valid")</f>
        <v>valid</v>
      </c>
      <c r="K6573" s="1" t="str">
        <f>_xlfn.XLOOKUP(I6573,[1]category_mapping!$F$2:$F$19,[1]category_mapping!$G$2:$G$19,E6573)</f>
        <v>travel</v>
      </c>
      <c r="L6573" s="1" t="str">
        <f>IF(cleaning_working[[#This Row],[date]]="","Missing","Available")</f>
        <v>Available</v>
      </c>
    </row>
    <row r="6574" spans="1:12" x14ac:dyDescent="0.35">
      <c r="A6574" s="1" t="s">
        <v>6604</v>
      </c>
      <c r="B6574" s="1" t="s">
        <v>136</v>
      </c>
      <c r="C6574" s="3">
        <v>45602</v>
      </c>
      <c r="D6574" s="1" t="s">
        <v>13</v>
      </c>
      <c r="E6574" s="1" t="s">
        <v>24</v>
      </c>
      <c r="F6574" s="1">
        <v>29624</v>
      </c>
      <c r="G6574" s="1" t="s">
        <v>40</v>
      </c>
      <c r="H6574" s="1" t="s">
        <v>86</v>
      </c>
      <c r="I6574" s="1" t="s">
        <v>90</v>
      </c>
      <c r="J6574" s="1" t="str" cm="1">
        <f t="array" ref="J6574">_xlfn.IFS(F6574="","missing",F6574&lt;0,"negative",F6574=0,"zero",AND(F6574&gt;=99999,MOD(F6574,9)=0),"99999 placeholder",AND(F6574&gt;$O$5,D6574="Expense"),"Expense outlier",AND(F6574&gt;$P$5,D6574="Income"),"Income outlier",TRUE,"valid")</f>
        <v>Expense outlier</v>
      </c>
      <c r="K6574" s="1" t="str">
        <f>_xlfn.XLOOKUP(I6574,[1]category_mapping!$F$2:$F$19,[1]category_mapping!$G$2:$G$19,E6574)</f>
        <v>rent</v>
      </c>
      <c r="L6574" s="1" t="str">
        <f>IF(cleaning_working[[#This Row],[date]]="","Missing","Available")</f>
        <v>Available</v>
      </c>
    </row>
    <row r="6575" spans="1:12" x14ac:dyDescent="0.35">
      <c r="A6575" s="1" t="s">
        <v>6605</v>
      </c>
      <c r="B6575" s="1" t="s">
        <v>85</v>
      </c>
      <c r="C6575" s="3">
        <v>44538</v>
      </c>
      <c r="D6575" s="1" t="s">
        <v>13</v>
      </c>
      <c r="E6575" s="1" t="s">
        <v>39</v>
      </c>
      <c r="F6575" s="1">
        <v>4008</v>
      </c>
      <c r="G6575" s="1" t="s">
        <v>64</v>
      </c>
      <c r="H6575" s="1" t="s">
        <v>159</v>
      </c>
      <c r="I6575" s="1" t="s">
        <v>87</v>
      </c>
      <c r="J6575" s="1" t="str" cm="1">
        <f t="array" ref="J6575">_xlfn.IFS(F6575="","missing",F6575&lt;0,"negative",F6575=0,"zero",AND(F6575&gt;=99999,MOD(F6575,9)=0),"99999 placeholder",AND(F6575&gt;$O$5,D6575="Expense"),"Expense outlier",AND(F6575&gt;$P$5,D6575="Income"),"Income outlier",TRUE,"valid")</f>
        <v>valid</v>
      </c>
      <c r="K6575" s="1" t="str">
        <f>_xlfn.XLOOKUP(I6575,[1]category_mapping!$F$2:$F$19,[1]category_mapping!$G$2:$G$19,E6575)</f>
        <v>food</v>
      </c>
      <c r="L6575" s="1" t="str">
        <f>IF(cleaning_working[[#This Row],[date]]="","Missing","Available")</f>
        <v>Available</v>
      </c>
    </row>
    <row r="6576" spans="1:12" x14ac:dyDescent="0.35">
      <c r="A6576" s="1" t="s">
        <v>6606</v>
      </c>
      <c r="B6576" s="1" t="s">
        <v>303</v>
      </c>
      <c r="C6576" s="3">
        <v>44710</v>
      </c>
      <c r="D6576" s="1" t="s">
        <v>13</v>
      </c>
      <c r="E6576" s="1" t="s">
        <v>24</v>
      </c>
      <c r="F6576" s="1">
        <v>20811</v>
      </c>
      <c r="G6576" s="1" t="s">
        <v>18</v>
      </c>
      <c r="H6576" s="1" t="s">
        <v>133</v>
      </c>
      <c r="I6576" s="1" t="s">
        <v>58</v>
      </c>
      <c r="J6576" s="1" t="str" cm="1">
        <f t="array" ref="J6576">_xlfn.IFS(F6576="","missing",F6576&lt;0,"negative",F6576=0,"zero",AND(F6576&gt;=99999,MOD(F6576,9)=0),"99999 placeholder",AND(F6576&gt;$O$5,D6576="Expense"),"Expense outlier",AND(F6576&gt;$P$5,D6576="Income"),"Income outlier",TRUE,"valid")</f>
        <v>Expense outlier</v>
      </c>
      <c r="K6576" s="1" t="str">
        <f>_xlfn.XLOOKUP(I6576,[1]category_mapping!$F$2:$F$19,[1]category_mapping!$G$2:$G$19,E6576)</f>
        <v>rent</v>
      </c>
      <c r="L6576" s="1" t="str">
        <f>IF(cleaning_working[[#This Row],[date]]="","Missing","Available")</f>
        <v>Available</v>
      </c>
    </row>
    <row r="6577" spans="1:12" x14ac:dyDescent="0.35">
      <c r="A6577" s="1" t="s">
        <v>6607</v>
      </c>
      <c r="B6577" s="1" t="s">
        <v>172</v>
      </c>
      <c r="C6577" s="3">
        <v>44956</v>
      </c>
      <c r="D6577" s="1" t="s">
        <v>13</v>
      </c>
      <c r="E6577" s="1" t="s">
        <v>39</v>
      </c>
      <c r="F6577" s="1">
        <v>2763</v>
      </c>
      <c r="G6577" s="1" t="s">
        <v>64</v>
      </c>
      <c r="H6577" s="1" t="s">
        <v>107</v>
      </c>
      <c r="I6577" s="1" t="s">
        <v>170</v>
      </c>
      <c r="J6577" s="1" t="str" cm="1">
        <f t="array" ref="J6577">_xlfn.IFS(F6577="","missing",F6577&lt;0,"negative",F6577=0,"zero",AND(F6577&gt;=99999,MOD(F6577,9)=0),"99999 placeholder",AND(F6577&gt;$O$5,D6577="Expense"),"Expense outlier",AND(F6577&gt;$P$5,D6577="Income"),"Income outlier",TRUE,"valid")</f>
        <v>valid</v>
      </c>
      <c r="K6577" s="1" t="str">
        <f>_xlfn.XLOOKUP(I6577,[1]category_mapping!$F$2:$F$19,[1]category_mapping!$G$2:$G$19,E6577)</f>
        <v>health</v>
      </c>
      <c r="L6577" s="1" t="str">
        <f>IF(cleaning_working[[#This Row],[date]]="","Missing","Available")</f>
        <v>Available</v>
      </c>
    </row>
    <row r="6578" spans="1:12" x14ac:dyDescent="0.35">
      <c r="A6578" s="1" t="s">
        <v>6608</v>
      </c>
      <c r="B6578" s="1" t="s">
        <v>111</v>
      </c>
      <c r="C6578" s="3">
        <v>45026</v>
      </c>
      <c r="D6578" s="1" t="s">
        <v>13</v>
      </c>
      <c r="E6578" s="1" t="s">
        <v>39</v>
      </c>
      <c r="F6578" s="1">
        <v>4185</v>
      </c>
      <c r="G6578" s="1" t="s">
        <v>18</v>
      </c>
      <c r="H6578" s="1" t="s">
        <v>26</v>
      </c>
      <c r="J6578" s="1" t="str" cm="1">
        <f t="array" ref="J6578">_xlfn.IFS(F6578="","missing",F6578&lt;0,"negative",F6578=0,"zero",AND(F6578&gt;=99999,MOD(F6578,9)=0),"99999 placeholder",AND(F6578&gt;$O$5,D6578="Expense"),"Expense outlier",AND(F6578&gt;$P$5,D6578="Income"),"Income outlier",TRUE,"valid")</f>
        <v>valid</v>
      </c>
      <c r="K6578" s="1" t="str">
        <f>_xlfn.XLOOKUP(I6578,[1]category_mapping!$F$2:$F$19,[1]category_mapping!$G$2:$G$19,E6578)</f>
        <v>food</v>
      </c>
      <c r="L6578" s="1" t="str">
        <f>IF(cleaning_working[[#This Row],[date]]="","Missing","Available")</f>
        <v>Available</v>
      </c>
    </row>
    <row r="6579" spans="1:12" x14ac:dyDescent="0.35">
      <c r="A6579" s="1" t="s">
        <v>6609</v>
      </c>
      <c r="B6579" s="1" t="s">
        <v>243</v>
      </c>
      <c r="C6579" s="3">
        <v>45386</v>
      </c>
      <c r="D6579" s="1" t="s">
        <v>13</v>
      </c>
      <c r="E6579" s="1" t="s">
        <v>24</v>
      </c>
      <c r="F6579" s="1">
        <v>7711</v>
      </c>
      <c r="G6579" s="1" t="s">
        <v>64</v>
      </c>
      <c r="H6579" s="1" t="s">
        <v>107</v>
      </c>
      <c r="I6579" s="1" t="s">
        <v>97</v>
      </c>
      <c r="J6579" s="1" t="str" cm="1">
        <f t="array" ref="J6579">_xlfn.IFS(F6579="","missing",F6579&lt;0,"negative",F6579=0,"zero",AND(F6579&gt;=99999,MOD(F6579,9)=0),"99999 placeholder",AND(F6579&gt;$O$5,D6579="Expense"),"Expense outlier",AND(F6579&gt;$P$5,D6579="Income"),"Income outlier",TRUE,"valid")</f>
        <v>valid</v>
      </c>
      <c r="K6579" s="1" t="str">
        <f>_xlfn.XLOOKUP(I6579,[1]category_mapping!$F$2:$F$19,[1]category_mapping!$G$2:$G$19,E6579)</f>
        <v>health</v>
      </c>
      <c r="L6579" s="1" t="str">
        <f>IF(cleaning_working[[#This Row],[date]]="","Missing","Available")</f>
        <v>Available</v>
      </c>
    </row>
    <row r="6580" spans="1:12" x14ac:dyDescent="0.35">
      <c r="A6580" s="1" t="s">
        <v>6610</v>
      </c>
      <c r="B6580" s="1" t="s">
        <v>172</v>
      </c>
      <c r="C6580" s="3">
        <v>45346</v>
      </c>
      <c r="D6580" s="1" t="s">
        <v>13</v>
      </c>
      <c r="E6580" s="1" t="s">
        <v>24</v>
      </c>
      <c r="F6580" s="1">
        <v>8461</v>
      </c>
      <c r="G6580" s="1" t="s">
        <v>40</v>
      </c>
      <c r="H6580" s="1" t="s">
        <v>33</v>
      </c>
      <c r="I6580" s="1" t="s">
        <v>71</v>
      </c>
      <c r="J6580" s="1" t="str" cm="1">
        <f t="array" ref="J6580">_xlfn.IFS(F6580="","missing",F6580&lt;0,"negative",F6580=0,"zero",AND(F6580&gt;=99999,MOD(F6580,9)=0),"99999 placeholder",AND(F6580&gt;$O$5,D6580="Expense"),"Expense outlier",AND(F6580&gt;$P$5,D6580="Income"),"Income outlier",TRUE,"valid")</f>
        <v>valid</v>
      </c>
      <c r="K6580" s="1" t="str">
        <f>_xlfn.XLOOKUP(I6580,[1]category_mapping!$F$2:$F$19,[1]category_mapping!$G$2:$G$19,E6580)</f>
        <v>health</v>
      </c>
      <c r="L6580" s="1" t="str">
        <f>IF(cleaning_working[[#This Row],[date]]="","Missing","Available")</f>
        <v>Available</v>
      </c>
    </row>
    <row r="6581" spans="1:12" x14ac:dyDescent="0.35">
      <c r="A6581" s="1" t="s">
        <v>6611</v>
      </c>
      <c r="B6581" s="1" t="s">
        <v>111</v>
      </c>
      <c r="C6581" s="3">
        <v>44716</v>
      </c>
      <c r="D6581" s="1" t="s">
        <v>14</v>
      </c>
      <c r="E6581" s="1" t="s">
        <v>70</v>
      </c>
      <c r="F6581" s="1">
        <v>24089</v>
      </c>
      <c r="G6581" s="1" t="s">
        <v>64</v>
      </c>
      <c r="H6581" s="1" t="s">
        <v>83</v>
      </c>
      <c r="I6581" s="1" t="s">
        <v>53</v>
      </c>
      <c r="J6581" s="1" t="str" cm="1">
        <f t="array" ref="J6581">_xlfn.IFS(F6581="","missing",F6581&lt;0,"negative",F6581=0,"zero",AND(F6581&gt;=99999,MOD(F6581,9)=0),"99999 placeholder",AND(F6581&gt;$O$5,D6581="Expense"),"Expense outlier",AND(F6581&gt;$P$5,D6581="Income"),"Income outlier",TRUE,"valid")</f>
        <v>valid</v>
      </c>
      <c r="K6581" s="1" t="str">
        <f>_xlfn.XLOOKUP(I6581,[1]category_mapping!$F$2:$F$19,[1]category_mapping!$G$2:$G$19,E6581)</f>
        <v>travel</v>
      </c>
      <c r="L6581" s="1" t="str">
        <f>IF(cleaning_working[[#This Row],[date]]="","Missing","Available")</f>
        <v>Available</v>
      </c>
    </row>
    <row r="6582" spans="1:12" x14ac:dyDescent="0.35">
      <c r="A6582" s="1" t="s">
        <v>6612</v>
      </c>
      <c r="B6582" s="1" t="s">
        <v>132</v>
      </c>
      <c r="C6582" s="3">
        <v>45362</v>
      </c>
      <c r="D6582" s="1" t="s">
        <v>13</v>
      </c>
      <c r="E6582" s="1" t="s">
        <v>176</v>
      </c>
      <c r="F6582" s="1">
        <v>4003</v>
      </c>
      <c r="G6582" s="1" t="s">
        <v>40</v>
      </c>
      <c r="H6582" s="1" t="s">
        <v>133</v>
      </c>
      <c r="J6582" s="1" t="str" cm="1">
        <f t="array" ref="J6582">_xlfn.IFS(F6582="","missing",F6582&lt;0,"negative",F6582=0,"zero",AND(F6582&gt;=99999,MOD(F6582,9)=0),"99999 placeholder",AND(F6582&gt;$O$5,D6582="Expense"),"Expense outlier",AND(F6582&gt;$P$5,D6582="Income"),"Income outlier",TRUE,"valid")</f>
        <v>valid</v>
      </c>
      <c r="K6582" s="1" t="str">
        <f>_xlfn.XLOOKUP(I6582,[1]category_mapping!$F$2:$F$19,[1]category_mapping!$G$2:$G$19,E6582)</f>
        <v>savings</v>
      </c>
      <c r="L6582" s="1" t="str">
        <f>IF(cleaning_working[[#This Row],[date]]="","Missing","Available")</f>
        <v>Available</v>
      </c>
    </row>
    <row r="6583" spans="1:12" x14ac:dyDescent="0.35">
      <c r="A6583" s="1" t="s">
        <v>6613</v>
      </c>
      <c r="B6583" s="1" t="s">
        <v>92</v>
      </c>
      <c r="C6583" s="3">
        <v>44412</v>
      </c>
      <c r="D6583" s="1" t="s">
        <v>13</v>
      </c>
      <c r="E6583" s="1" t="s">
        <v>39</v>
      </c>
      <c r="F6583" s="1">
        <v>3973</v>
      </c>
      <c r="G6583" s="1" t="s">
        <v>64</v>
      </c>
      <c r="H6583" s="1" t="s">
        <v>107</v>
      </c>
      <c r="J6583" s="1" t="str" cm="1">
        <f t="array" ref="J6583">_xlfn.IFS(F6583="","missing",F6583&lt;0,"negative",F6583=0,"zero",AND(F6583&gt;=99999,MOD(F6583,9)=0),"99999 placeholder",AND(F6583&gt;$O$5,D6583="Expense"),"Expense outlier",AND(F6583&gt;$P$5,D6583="Income"),"Income outlier",TRUE,"valid")</f>
        <v>valid</v>
      </c>
      <c r="K6583" s="1" t="str">
        <f>_xlfn.XLOOKUP(I6583,[1]category_mapping!$F$2:$F$19,[1]category_mapping!$G$2:$G$19,E6583)</f>
        <v>food</v>
      </c>
      <c r="L6583" s="1" t="str">
        <f>IF(cleaning_working[[#This Row],[date]]="","Missing","Available")</f>
        <v>Available</v>
      </c>
    </row>
    <row r="6584" spans="1:12" x14ac:dyDescent="0.35">
      <c r="A6584" s="1" t="s">
        <v>6614</v>
      </c>
      <c r="B6584" s="1" t="s">
        <v>150</v>
      </c>
      <c r="C6584" s="3">
        <v>45214</v>
      </c>
      <c r="D6584" s="1" t="s">
        <v>13</v>
      </c>
      <c r="E6584" s="1" t="s">
        <v>96</v>
      </c>
      <c r="F6584" s="1">
        <v>6461</v>
      </c>
      <c r="G6584" s="1" t="s">
        <v>18</v>
      </c>
      <c r="H6584" s="1" t="s">
        <v>33</v>
      </c>
      <c r="I6584" s="1" t="s">
        <v>53</v>
      </c>
      <c r="J6584" s="1" t="str" cm="1">
        <f t="array" ref="J6584">_xlfn.IFS(F6584="","missing",F6584&lt;0,"negative",F6584=0,"zero",AND(F6584&gt;=99999,MOD(F6584,9)=0),"99999 placeholder",AND(F6584&gt;$O$5,D6584="Expense"),"Expense outlier",AND(F6584&gt;$P$5,D6584="Income"),"Income outlier",TRUE,"valid")</f>
        <v>valid</v>
      </c>
      <c r="K6584" s="1" t="str">
        <f>_xlfn.XLOOKUP(I6584,[1]category_mapping!$F$2:$F$19,[1]category_mapping!$G$2:$G$19,E6584)</f>
        <v>travel</v>
      </c>
      <c r="L6584" s="1" t="str">
        <f>IF(cleaning_working[[#This Row],[date]]="","Missing","Available")</f>
        <v>Available</v>
      </c>
    </row>
    <row r="6585" spans="1:12" x14ac:dyDescent="0.35">
      <c r="A6585" s="1" t="s">
        <v>6615</v>
      </c>
      <c r="B6585" s="1" t="s">
        <v>75</v>
      </c>
      <c r="C6585" s="3">
        <v>44429</v>
      </c>
      <c r="D6585" s="1" t="s">
        <v>13</v>
      </c>
      <c r="E6585" s="1" t="s">
        <v>96</v>
      </c>
      <c r="F6585" s="1">
        <v>9685</v>
      </c>
      <c r="G6585" s="1" t="s">
        <v>32</v>
      </c>
      <c r="H6585" s="1" t="s">
        <v>159</v>
      </c>
      <c r="I6585" s="1" t="s">
        <v>134</v>
      </c>
      <c r="J6585" s="1" t="str" cm="1">
        <f t="array" ref="J6585">_xlfn.IFS(F6585="","missing",F6585&lt;0,"negative",F6585=0,"zero",AND(F6585&gt;=99999,MOD(F6585,9)=0),"99999 placeholder",AND(F6585&gt;$O$5,D6585="Expense"),"Expense outlier",AND(F6585&gt;$P$5,D6585="Income"),"Income outlier",TRUE,"valid")</f>
        <v>valid</v>
      </c>
      <c r="K6585" s="1" t="str">
        <f>_xlfn.XLOOKUP(I6585,[1]category_mapping!$F$2:$F$19,[1]category_mapping!$G$2:$G$19,E6585)</f>
        <v>education</v>
      </c>
      <c r="L6585" s="1" t="str">
        <f>IF(cleaning_working[[#This Row],[date]]="","Missing","Available")</f>
        <v>Available</v>
      </c>
    </row>
    <row r="6586" spans="1:12" x14ac:dyDescent="0.35">
      <c r="A6586" s="1" t="s">
        <v>6616</v>
      </c>
      <c r="B6586" s="1" t="s">
        <v>136</v>
      </c>
      <c r="C6586" s="3">
        <v>45160</v>
      </c>
      <c r="D6586" s="1" t="s">
        <v>13</v>
      </c>
      <c r="E6586" s="1" t="s">
        <v>45</v>
      </c>
      <c r="F6586" s="1">
        <v>3389</v>
      </c>
      <c r="G6586" s="1" t="s">
        <v>40</v>
      </c>
      <c r="H6586" s="1" t="s">
        <v>19</v>
      </c>
      <c r="J6586" s="1" t="str" cm="1">
        <f t="array" ref="J6586">_xlfn.IFS(F6586="","missing",F6586&lt;0,"negative",F6586=0,"zero",AND(F6586&gt;=99999,MOD(F6586,9)=0),"99999 placeholder",AND(F6586&gt;$O$5,D6586="Expense"),"Expense outlier",AND(F6586&gt;$P$5,D6586="Income"),"Income outlier",TRUE,"valid")</f>
        <v>valid</v>
      </c>
      <c r="K6586" s="1" t="str">
        <f>_xlfn.XLOOKUP(I6586,[1]category_mapping!$F$2:$F$19,[1]category_mapping!$G$2:$G$19,E6586)</f>
        <v>entertainment</v>
      </c>
      <c r="L6586" s="1" t="str">
        <f>IF(cleaning_working[[#This Row],[date]]="","Missing","Available")</f>
        <v>Available</v>
      </c>
    </row>
    <row r="6587" spans="1:12" x14ac:dyDescent="0.35">
      <c r="A6587" s="1" t="s">
        <v>6617</v>
      </c>
      <c r="B6587" s="1" t="s">
        <v>208</v>
      </c>
      <c r="C6587" s="3">
        <v>44983</v>
      </c>
      <c r="D6587" s="1" t="s">
        <v>13</v>
      </c>
      <c r="E6587" s="1" t="s">
        <v>96</v>
      </c>
      <c r="F6587" s="1">
        <v>6999</v>
      </c>
      <c r="G6587" s="1" t="s">
        <v>32</v>
      </c>
      <c r="H6587" s="1" t="s">
        <v>52</v>
      </c>
      <c r="I6587" s="1" t="s">
        <v>20</v>
      </c>
      <c r="J6587" s="1" t="str" cm="1">
        <f t="array" ref="J6587">_xlfn.IFS(F6587="","missing",F6587&lt;0,"negative",F6587=0,"zero",AND(F6587&gt;=99999,MOD(F6587,9)=0),"99999 placeholder",AND(F6587&gt;$O$5,D6587="Expense"),"Expense outlier",AND(F6587&gt;$P$5,D6587="Income"),"Income outlier",TRUE,"valid")</f>
        <v>valid</v>
      </c>
      <c r="K6587" s="1" t="str">
        <f>_xlfn.XLOOKUP(I6587,[1]category_mapping!$F$2:$F$19,[1]category_mapping!$G$2:$G$19,E6587)</f>
        <v>entertainment</v>
      </c>
      <c r="L6587" s="1" t="str">
        <f>IF(cleaning_working[[#This Row],[date]]="","Missing","Available")</f>
        <v>Available</v>
      </c>
    </row>
    <row r="6588" spans="1:12" x14ac:dyDescent="0.35">
      <c r="A6588" s="1" t="s">
        <v>6618</v>
      </c>
      <c r="B6588" s="1" t="s">
        <v>402</v>
      </c>
      <c r="C6588" s="3">
        <v>45465</v>
      </c>
      <c r="D6588" s="1" t="s">
        <v>14</v>
      </c>
      <c r="E6588" s="1" t="s">
        <v>215</v>
      </c>
      <c r="F6588" s="1">
        <v>418020</v>
      </c>
      <c r="G6588" s="1" t="s">
        <v>18</v>
      </c>
      <c r="H6588" s="1" t="s">
        <v>65</v>
      </c>
      <c r="I6588" s="1" t="s">
        <v>87</v>
      </c>
      <c r="J6588" s="1" t="str" cm="1">
        <f t="array" ref="J6588">_xlfn.IFS(F6588="","missing",F6588&lt;0,"negative",F6588=0,"zero",AND(F6588&gt;=99999,MOD(F6588,9)=0),"99999 placeholder",AND(F6588&gt;$O$5,D6588="Expense"),"Expense outlier",AND(F6588&gt;$P$5,D6588="Income"),"Income outlier",TRUE,"valid")</f>
        <v>Income outlier</v>
      </c>
      <c r="K6588" s="1" t="str">
        <f>_xlfn.XLOOKUP(I6588,[1]category_mapping!$F$2:$F$19,[1]category_mapping!$G$2:$G$19,E6588)</f>
        <v>bonus</v>
      </c>
      <c r="L6588" s="1" t="str">
        <f>IF(cleaning_working[[#This Row],[date]]="","Missing","Available")</f>
        <v>Available</v>
      </c>
    </row>
    <row r="6589" spans="1:12" x14ac:dyDescent="0.35">
      <c r="A6589" s="1" t="s">
        <v>6619</v>
      </c>
      <c r="B6589" s="1" t="s">
        <v>528</v>
      </c>
      <c r="C6589" s="3">
        <v>45157</v>
      </c>
      <c r="D6589" s="1" t="s">
        <v>13</v>
      </c>
      <c r="E6589" s="1" t="s">
        <v>39</v>
      </c>
      <c r="F6589" s="1">
        <v>4518</v>
      </c>
      <c r="G6589" s="1" t="s">
        <v>40</v>
      </c>
      <c r="H6589" s="1" t="s">
        <v>133</v>
      </c>
      <c r="I6589" s="1" t="s">
        <v>53</v>
      </c>
      <c r="J6589" s="1" t="str" cm="1">
        <f t="array" ref="J6589">_xlfn.IFS(F6589="","missing",F6589&lt;0,"negative",F6589=0,"zero",AND(F6589&gt;=99999,MOD(F6589,9)=0),"99999 placeholder",AND(F6589&gt;$O$5,D6589="Expense"),"Expense outlier",AND(F6589&gt;$P$5,D6589="Income"),"Income outlier",TRUE,"valid")</f>
        <v>valid</v>
      </c>
      <c r="K6589" s="1" t="str">
        <f>_xlfn.XLOOKUP(I6589,[1]category_mapping!$F$2:$F$19,[1]category_mapping!$G$2:$G$19,E6589)</f>
        <v>travel</v>
      </c>
      <c r="L6589" s="1" t="str">
        <f>IF(cleaning_working[[#This Row],[date]]="","Missing","Available")</f>
        <v>Available</v>
      </c>
    </row>
    <row r="6590" spans="1:12" x14ac:dyDescent="0.35">
      <c r="A6590" s="1" t="s">
        <v>6620</v>
      </c>
      <c r="B6590" s="1" t="s">
        <v>190</v>
      </c>
      <c r="C6590" s="3">
        <v>44219</v>
      </c>
      <c r="D6590" s="1" t="s">
        <v>13</v>
      </c>
      <c r="E6590" s="1" t="s">
        <v>45</v>
      </c>
      <c r="F6590" s="1">
        <v>2090</v>
      </c>
      <c r="G6590" s="1" t="s">
        <v>32</v>
      </c>
      <c r="H6590" s="1" t="s">
        <v>133</v>
      </c>
      <c r="I6590" s="1" t="s">
        <v>217</v>
      </c>
      <c r="J6590" s="1" t="str" cm="1">
        <f t="array" ref="J6590">_xlfn.IFS(F6590="","missing",F6590&lt;0,"negative",F6590=0,"zero",AND(F6590&gt;=99999,MOD(F6590,9)=0),"99999 placeholder",AND(F6590&gt;$O$5,D6590="Expense"),"Expense outlier",AND(F6590&gt;$P$5,D6590="Income"),"Income outlier",TRUE,"valid")</f>
        <v>valid</v>
      </c>
      <c r="K6590" s="1" t="str">
        <f>_xlfn.XLOOKUP(I6590,[1]category_mapping!$F$2:$F$19,[1]category_mapping!$G$2:$G$19,E6590)</f>
        <v>rent</v>
      </c>
      <c r="L6590" s="1" t="str">
        <f>IF(cleaning_working[[#This Row],[date]]="","Missing","Available")</f>
        <v>Available</v>
      </c>
    </row>
    <row r="6591" spans="1:12" x14ac:dyDescent="0.35">
      <c r="A6591" s="1" t="s">
        <v>6621</v>
      </c>
      <c r="B6591" s="1" t="s">
        <v>767</v>
      </c>
      <c r="C6591" s="3">
        <v>45483</v>
      </c>
      <c r="D6591" s="1" t="s">
        <v>13</v>
      </c>
      <c r="E6591" s="1" t="s">
        <v>96</v>
      </c>
      <c r="F6591" s="1">
        <v>7288</v>
      </c>
      <c r="G6591" s="1" t="s">
        <v>64</v>
      </c>
      <c r="H6591" s="1" t="s">
        <v>19</v>
      </c>
      <c r="I6591" s="1" t="s">
        <v>123</v>
      </c>
      <c r="J6591" s="1" t="str" cm="1">
        <f t="array" ref="J6591">_xlfn.IFS(F6591="","missing",F6591&lt;0,"negative",F6591=0,"zero",AND(F6591&gt;=99999,MOD(F6591,9)=0),"99999 placeholder",AND(F6591&gt;$O$5,D6591="Expense"),"Expense outlier",AND(F6591&gt;$P$5,D6591="Income"),"Income outlier",TRUE,"valid")</f>
        <v>valid</v>
      </c>
      <c r="K6591" s="1" t="str">
        <f>_xlfn.XLOOKUP(I6591,[1]category_mapping!$F$2:$F$19,[1]category_mapping!$G$2:$G$19,E6591)</f>
        <v>travel</v>
      </c>
      <c r="L6591" s="1" t="str">
        <f>IF(cleaning_working[[#This Row],[date]]="","Missing","Available")</f>
        <v>Available</v>
      </c>
    </row>
    <row r="6592" spans="1:12" x14ac:dyDescent="0.35">
      <c r="A6592" s="1" t="s">
        <v>6622</v>
      </c>
      <c r="B6592" s="1" t="s">
        <v>192</v>
      </c>
      <c r="C6592" s="3" t="s">
        <v>38</v>
      </c>
      <c r="D6592" s="1" t="s">
        <v>13</v>
      </c>
      <c r="E6592" s="1" t="s">
        <v>39</v>
      </c>
      <c r="F6592" s="1">
        <v>608</v>
      </c>
      <c r="G6592" s="1" t="s">
        <v>64</v>
      </c>
      <c r="H6592" s="1" t="s">
        <v>159</v>
      </c>
      <c r="I6592" s="1" t="s">
        <v>80</v>
      </c>
      <c r="J6592" s="1" t="str" cm="1">
        <f t="array" ref="J6592">_xlfn.IFS(F6592="","missing",F6592&lt;0,"negative",F6592=0,"zero",AND(F6592&gt;=99999,MOD(F6592,9)=0),"99999 placeholder",AND(F6592&gt;$O$5,D6592="Expense"),"Expense outlier",AND(F6592&gt;$P$5,D6592="Income"),"Income outlier",TRUE,"valid")</f>
        <v>valid</v>
      </c>
      <c r="K6592" s="1" t="str">
        <f>_xlfn.XLOOKUP(I6592,[1]category_mapping!$F$2:$F$19,[1]category_mapping!$G$2:$G$19,E6592)</f>
        <v>food</v>
      </c>
      <c r="L6592" s="1" t="str">
        <f>IF(cleaning_working[[#This Row],[date]]="","Missing","Available")</f>
        <v>Missing</v>
      </c>
    </row>
    <row r="6593" spans="1:12" x14ac:dyDescent="0.35">
      <c r="A6593" s="1" t="s">
        <v>2564</v>
      </c>
      <c r="B6593" s="1" t="s">
        <v>557</v>
      </c>
      <c r="C6593" s="3">
        <v>45200</v>
      </c>
      <c r="D6593" s="1" t="s">
        <v>14</v>
      </c>
      <c r="E6593" s="1" t="s">
        <v>119</v>
      </c>
      <c r="F6593" s="1">
        <v>63860</v>
      </c>
      <c r="G6593" s="1" t="s">
        <v>64</v>
      </c>
      <c r="H6593" s="1" t="s">
        <v>26</v>
      </c>
      <c r="I6593" s="1" t="s">
        <v>226</v>
      </c>
      <c r="J6593" s="1" t="str" cm="1">
        <f t="array" ref="J6593">_xlfn.IFS(F6593="","missing",F6593&lt;0,"negative",F6593=0,"zero",AND(F6593&gt;=99999,MOD(F6593,9)=0),"99999 placeholder",AND(F6593&gt;$O$5,D6593="Expense"),"Expense outlier",AND(F6593&gt;$P$5,D6593="Income"),"Income outlier",TRUE,"valid")</f>
        <v>valid</v>
      </c>
      <c r="K6593" s="1" t="str">
        <f>_xlfn.XLOOKUP(I6593,[1]category_mapping!$F$2:$F$19,[1]category_mapping!$G$2:$G$19,E6593)</f>
        <v>savings</v>
      </c>
      <c r="L6593" s="1" t="str">
        <f>IF(cleaning_working[[#This Row],[date]]="","Missing","Available")</f>
        <v>Available</v>
      </c>
    </row>
    <row r="6594" spans="1:12" x14ac:dyDescent="0.35">
      <c r="A6594" s="1" t="s">
        <v>6623</v>
      </c>
      <c r="B6594" s="1" t="s">
        <v>873</v>
      </c>
      <c r="C6594" s="3">
        <v>44318</v>
      </c>
      <c r="D6594" s="1" t="s">
        <v>13</v>
      </c>
      <c r="E6594" s="1" t="s">
        <v>39</v>
      </c>
      <c r="F6594" s="1">
        <v>3837</v>
      </c>
      <c r="G6594" s="1" t="s">
        <v>40</v>
      </c>
      <c r="H6594" s="1" t="s">
        <v>52</v>
      </c>
      <c r="I6594" s="1" t="s">
        <v>58</v>
      </c>
      <c r="J6594" s="1" t="str" cm="1">
        <f t="array" ref="J6594">_xlfn.IFS(F6594="","missing",F6594&lt;0,"negative",F6594=0,"zero",AND(F6594&gt;=99999,MOD(F6594,9)=0),"99999 placeholder",AND(F6594&gt;$O$5,D6594="Expense"),"Expense outlier",AND(F6594&gt;$P$5,D6594="Income"),"Income outlier",TRUE,"valid")</f>
        <v>valid</v>
      </c>
      <c r="K6594" s="1" t="str">
        <f>_xlfn.XLOOKUP(I6594,[1]category_mapping!$F$2:$F$19,[1]category_mapping!$G$2:$G$19,E6594)</f>
        <v>food</v>
      </c>
      <c r="L6594" s="1" t="str">
        <f>IF(cleaning_working[[#This Row],[date]]="","Missing","Available")</f>
        <v>Available</v>
      </c>
    </row>
    <row r="6595" spans="1:12" x14ac:dyDescent="0.35">
      <c r="A6595" s="1" t="s">
        <v>6624</v>
      </c>
      <c r="B6595" s="1" t="s">
        <v>37</v>
      </c>
      <c r="C6595" s="3">
        <v>44563</v>
      </c>
      <c r="D6595" s="1" t="s">
        <v>13</v>
      </c>
      <c r="E6595" s="1" t="s">
        <v>96</v>
      </c>
      <c r="F6595" s="1">
        <v>1420</v>
      </c>
      <c r="G6595" s="1" t="s">
        <v>18</v>
      </c>
      <c r="H6595" s="1" t="s">
        <v>25</v>
      </c>
      <c r="I6595" s="1" t="s">
        <v>87</v>
      </c>
      <c r="J6595" s="1" t="str" cm="1">
        <f t="array" ref="J6595">_xlfn.IFS(F6595="","missing",F6595&lt;0,"negative",F6595=0,"zero",AND(F6595&gt;=99999,MOD(F6595,9)=0),"99999 placeholder",AND(F6595&gt;$O$5,D6595="Expense"),"Expense outlier",AND(F6595&gt;$P$5,D6595="Income"),"Income outlier",TRUE,"valid")</f>
        <v>valid</v>
      </c>
      <c r="K6595" s="1" t="str">
        <f>_xlfn.XLOOKUP(I6595,[1]category_mapping!$F$2:$F$19,[1]category_mapping!$G$2:$G$19,E6595)</f>
        <v>travel</v>
      </c>
      <c r="L6595" s="1" t="str">
        <f>IF(cleaning_working[[#This Row],[date]]="","Missing","Available")</f>
        <v>Available</v>
      </c>
    </row>
    <row r="6596" spans="1:12" x14ac:dyDescent="0.35">
      <c r="A6596" s="1" t="s">
        <v>6625</v>
      </c>
      <c r="B6596" s="1" t="s">
        <v>341</v>
      </c>
      <c r="C6596" s="3" t="s">
        <v>38</v>
      </c>
      <c r="D6596" s="1" t="s">
        <v>13</v>
      </c>
      <c r="E6596" s="1" t="s">
        <v>24</v>
      </c>
      <c r="F6596" s="1">
        <v>42773</v>
      </c>
      <c r="G6596" s="1" t="s">
        <v>40</v>
      </c>
      <c r="H6596" s="1" t="s">
        <v>33</v>
      </c>
      <c r="I6596" s="1" t="s">
        <v>226</v>
      </c>
      <c r="J6596" s="1" t="str" cm="1">
        <f t="array" ref="J6596">_xlfn.IFS(F6596="","missing",F6596&lt;0,"negative",F6596=0,"zero",AND(F6596&gt;=99999,MOD(F6596,9)=0),"99999 placeholder",AND(F6596&gt;$O$5,D6596="Expense"),"Expense outlier",AND(F6596&gt;$P$5,D6596="Income"),"Income outlier",TRUE,"valid")</f>
        <v>Expense outlier</v>
      </c>
      <c r="K6596" s="1" t="str">
        <f>_xlfn.XLOOKUP(I6596,[1]category_mapping!$F$2:$F$19,[1]category_mapping!$G$2:$G$19,E6596)</f>
        <v>savings</v>
      </c>
      <c r="L6596" s="1" t="str">
        <f>IF(cleaning_working[[#This Row],[date]]="","Missing","Available")</f>
        <v>Missing</v>
      </c>
    </row>
    <row r="6597" spans="1:12" x14ac:dyDescent="0.35">
      <c r="A6597" s="1" t="s">
        <v>6626</v>
      </c>
      <c r="B6597" s="1" t="s">
        <v>122</v>
      </c>
      <c r="C6597" s="3">
        <v>44606</v>
      </c>
      <c r="D6597" s="1" t="s">
        <v>13</v>
      </c>
      <c r="E6597" s="1" t="s">
        <v>176</v>
      </c>
      <c r="F6597" s="1">
        <v>5064</v>
      </c>
      <c r="G6597" s="1" t="s">
        <v>64</v>
      </c>
      <c r="H6597" s="1" t="s">
        <v>52</v>
      </c>
      <c r="I6597" s="1" t="s">
        <v>41</v>
      </c>
      <c r="J6597" s="1" t="str" cm="1">
        <f t="array" ref="J6597">_xlfn.IFS(F6597="","missing",F6597&lt;0,"negative",F6597=0,"zero",AND(F6597&gt;=99999,MOD(F6597,9)=0),"99999 placeholder",AND(F6597&gt;$O$5,D6597="Expense"),"Expense outlier",AND(F6597&gt;$P$5,D6597="Income"),"Income outlier",TRUE,"valid")</f>
        <v>valid</v>
      </c>
      <c r="K6597" s="1" t="str">
        <f>_xlfn.XLOOKUP(I6597,[1]category_mapping!$F$2:$F$19,[1]category_mapping!$G$2:$G$19,E6597)</f>
        <v>utilities</v>
      </c>
      <c r="L6597" s="1" t="str">
        <f>IF(cleaning_working[[#This Row],[date]]="","Missing","Available")</f>
        <v>Available</v>
      </c>
    </row>
    <row r="6598" spans="1:12" x14ac:dyDescent="0.35">
      <c r="A6598" s="1" t="s">
        <v>6627</v>
      </c>
      <c r="B6598" s="1" t="s">
        <v>357</v>
      </c>
      <c r="C6598" s="3">
        <v>45081</v>
      </c>
      <c r="D6598" s="1" t="s">
        <v>13</v>
      </c>
      <c r="E6598" s="1" t="s">
        <v>63</v>
      </c>
      <c r="F6598" s="1">
        <v>1831</v>
      </c>
      <c r="G6598" s="1" t="s">
        <v>40</v>
      </c>
      <c r="H6598" s="1" t="s">
        <v>19</v>
      </c>
      <c r="I6598" s="1" t="s">
        <v>170</v>
      </c>
      <c r="J6598" s="1" t="str" cm="1">
        <f t="array" ref="J6598">_xlfn.IFS(F6598="","missing",F6598&lt;0,"negative",F6598=0,"zero",AND(F6598&gt;=99999,MOD(F6598,9)=0),"99999 placeholder",AND(F6598&gt;$O$5,D6598="Expense"),"Expense outlier",AND(F6598&gt;$P$5,D6598="Income"),"Income outlier",TRUE,"valid")</f>
        <v>valid</v>
      </c>
      <c r="K6598" s="1" t="str">
        <f>_xlfn.XLOOKUP(I6598,[1]category_mapping!$F$2:$F$19,[1]category_mapping!$G$2:$G$19,E6598)</f>
        <v>health</v>
      </c>
      <c r="L6598" s="1" t="str">
        <f>IF(cleaning_working[[#This Row],[date]]="","Missing","Available")</f>
        <v>Available</v>
      </c>
    </row>
    <row r="6599" spans="1:12" x14ac:dyDescent="0.35">
      <c r="A6599" s="1" t="s">
        <v>6628</v>
      </c>
      <c r="B6599" s="1" t="s">
        <v>379</v>
      </c>
      <c r="C6599" s="3">
        <v>44501</v>
      </c>
      <c r="D6599" s="1" t="s">
        <v>13</v>
      </c>
      <c r="E6599" s="1" t="s">
        <v>45</v>
      </c>
      <c r="F6599" s="1">
        <v>588</v>
      </c>
      <c r="G6599" s="1" t="s">
        <v>40</v>
      </c>
      <c r="H6599" s="1" t="s">
        <v>52</v>
      </c>
      <c r="I6599" s="1" t="s">
        <v>123</v>
      </c>
      <c r="J6599" s="1" t="str" cm="1">
        <f t="array" ref="J6599">_xlfn.IFS(F6599="","missing",F6599&lt;0,"negative",F6599=0,"zero",AND(F6599&gt;=99999,MOD(F6599,9)=0),"99999 placeholder",AND(F6599&gt;$O$5,D6599="Expense"),"Expense outlier",AND(F6599&gt;$P$5,D6599="Income"),"Income outlier",TRUE,"valid")</f>
        <v>valid</v>
      </c>
      <c r="K6599" s="1" t="str">
        <f>_xlfn.XLOOKUP(I6599,[1]category_mapping!$F$2:$F$19,[1]category_mapping!$G$2:$G$19,E6599)</f>
        <v>entertainment</v>
      </c>
      <c r="L6599" s="1" t="str">
        <f>IF(cleaning_working[[#This Row],[date]]="","Missing","Available")</f>
        <v>Available</v>
      </c>
    </row>
    <row r="6600" spans="1:12" x14ac:dyDescent="0.35">
      <c r="A6600" s="1" t="s">
        <v>6629</v>
      </c>
      <c r="B6600" s="1" t="s">
        <v>164</v>
      </c>
      <c r="C6600" s="3">
        <v>44634</v>
      </c>
      <c r="D6600" s="1" t="s">
        <v>13</v>
      </c>
      <c r="E6600" s="1" t="s">
        <v>24</v>
      </c>
      <c r="F6600" s="1">
        <v>32463</v>
      </c>
      <c r="G6600" s="1" t="s">
        <v>64</v>
      </c>
      <c r="H6600" s="1" t="s">
        <v>25</v>
      </c>
      <c r="I6600" s="1" t="s">
        <v>123</v>
      </c>
      <c r="J6600" s="1" t="str" cm="1">
        <f t="array" ref="J6600">_xlfn.IFS(F6600="","missing",F6600&lt;0,"negative",F6600=0,"zero",AND(F6600&gt;=99999,MOD(F6600,9)=0),"99999 placeholder",AND(F6600&gt;$O$5,D6600="Expense"),"Expense outlier",AND(F6600&gt;$P$5,D6600="Income"),"Income outlier",TRUE,"valid")</f>
        <v>Expense outlier</v>
      </c>
      <c r="K6600" s="1" t="str">
        <f>_xlfn.XLOOKUP(I6600,[1]category_mapping!$F$2:$F$19,[1]category_mapping!$G$2:$G$19,E6600)</f>
        <v>rent</v>
      </c>
      <c r="L6600" s="1" t="str">
        <f>IF(cleaning_working[[#This Row],[date]]="","Missing","Available")</f>
        <v>Available</v>
      </c>
    </row>
    <row r="6601" spans="1:12" x14ac:dyDescent="0.35">
      <c r="A6601" s="1" t="s">
        <v>6630</v>
      </c>
      <c r="B6601" s="1" t="s">
        <v>92</v>
      </c>
      <c r="C6601" s="3">
        <v>44236</v>
      </c>
      <c r="D6601" s="1" t="s">
        <v>13</v>
      </c>
      <c r="E6601" s="1" t="s">
        <v>96</v>
      </c>
      <c r="F6601" s="1">
        <v>9488</v>
      </c>
      <c r="G6601" s="1" t="s">
        <v>32</v>
      </c>
      <c r="H6601" s="1" t="s">
        <v>25</v>
      </c>
      <c r="I6601" s="1" t="s">
        <v>97</v>
      </c>
      <c r="J6601" s="1" t="str" cm="1">
        <f t="array" ref="J6601">_xlfn.IFS(F6601="","missing",F6601&lt;0,"negative",F6601=0,"zero",AND(F6601&gt;=99999,MOD(F6601,9)=0),"99999 placeholder",AND(F6601&gt;$O$5,D6601="Expense"),"Expense outlier",AND(F6601&gt;$P$5,D6601="Income"),"Income outlier",TRUE,"valid")</f>
        <v>valid</v>
      </c>
      <c r="K6601" s="1" t="str">
        <f>_xlfn.XLOOKUP(I6601,[1]category_mapping!$F$2:$F$19,[1]category_mapping!$G$2:$G$19,E6601)</f>
        <v>health</v>
      </c>
      <c r="L6601" s="1" t="str">
        <f>IF(cleaning_working[[#This Row],[date]]="","Missing","Available")</f>
        <v>Available</v>
      </c>
    </row>
    <row r="6602" spans="1:12" x14ac:dyDescent="0.35">
      <c r="A6602" s="1" t="s">
        <v>6631</v>
      </c>
      <c r="B6602" s="1" t="s">
        <v>142</v>
      </c>
      <c r="C6602" s="3">
        <v>44273</v>
      </c>
      <c r="D6602" s="1" t="s">
        <v>13</v>
      </c>
      <c r="E6602" s="1" t="s">
        <v>24</v>
      </c>
      <c r="F6602" s="1">
        <v>7744</v>
      </c>
      <c r="G6602" s="1" t="s">
        <v>40</v>
      </c>
      <c r="H6602" s="1" t="s">
        <v>83</v>
      </c>
      <c r="I6602" s="1" t="s">
        <v>170</v>
      </c>
      <c r="J6602" s="1" t="str" cm="1">
        <f t="array" ref="J6602">_xlfn.IFS(F6602="","missing",F6602&lt;0,"negative",F6602=0,"zero",AND(F6602&gt;=99999,MOD(F6602,9)=0),"99999 placeholder",AND(F6602&gt;$O$5,D6602="Expense"),"Expense outlier",AND(F6602&gt;$P$5,D6602="Income"),"Income outlier",TRUE,"valid")</f>
        <v>valid</v>
      </c>
      <c r="K6602" s="1" t="str">
        <f>_xlfn.XLOOKUP(I6602,[1]category_mapping!$F$2:$F$19,[1]category_mapping!$G$2:$G$19,E6602)</f>
        <v>health</v>
      </c>
      <c r="L6602" s="1" t="str">
        <f>IF(cleaning_working[[#This Row],[date]]="","Missing","Available")</f>
        <v>Available</v>
      </c>
    </row>
    <row r="6603" spans="1:12" x14ac:dyDescent="0.35">
      <c r="A6603" s="1" t="s">
        <v>6632</v>
      </c>
      <c r="B6603" s="1" t="s">
        <v>686</v>
      </c>
      <c r="C6603" s="3">
        <v>44432</v>
      </c>
      <c r="D6603" s="1" t="s">
        <v>13</v>
      </c>
      <c r="E6603" s="1" t="s">
        <v>24</v>
      </c>
      <c r="F6603" s="1">
        <v>1891</v>
      </c>
      <c r="G6603" s="1" t="s">
        <v>18</v>
      </c>
      <c r="H6603" s="1" t="s">
        <v>133</v>
      </c>
      <c r="I6603" s="1" t="s">
        <v>41</v>
      </c>
      <c r="J6603" s="1" t="str" cm="1">
        <f t="array" ref="J6603">_xlfn.IFS(F6603="","missing",F6603&lt;0,"negative",F6603=0,"zero",AND(F6603&gt;=99999,MOD(F6603,9)=0),"99999 placeholder",AND(F6603&gt;$O$5,D6603="Expense"),"Expense outlier",AND(F6603&gt;$P$5,D6603="Income"),"Income outlier",TRUE,"valid")</f>
        <v>valid</v>
      </c>
      <c r="K6603" s="1" t="str">
        <f>_xlfn.XLOOKUP(I6603,[1]category_mapping!$F$2:$F$19,[1]category_mapping!$G$2:$G$19,E6603)</f>
        <v>utilities</v>
      </c>
      <c r="L6603" s="1" t="str">
        <f>IF(cleaning_working[[#This Row],[date]]="","Missing","Available")</f>
        <v>Available</v>
      </c>
    </row>
    <row r="6604" spans="1:12" x14ac:dyDescent="0.35">
      <c r="A6604" s="1" t="s">
        <v>5846</v>
      </c>
      <c r="B6604" s="1" t="s">
        <v>172</v>
      </c>
      <c r="C6604" s="3">
        <v>44953</v>
      </c>
      <c r="D6604" s="1" t="s">
        <v>13</v>
      </c>
      <c r="E6604" s="1" t="s">
        <v>39</v>
      </c>
      <c r="F6604" s="1">
        <v>3939</v>
      </c>
      <c r="G6604" s="1" t="s">
        <v>18</v>
      </c>
      <c r="H6604" s="1" t="s">
        <v>52</v>
      </c>
      <c r="I6604" s="1" t="s">
        <v>58</v>
      </c>
      <c r="J6604" s="1" t="str" cm="1">
        <f t="array" ref="J6604">_xlfn.IFS(F6604="","missing",F6604&lt;0,"negative",F6604=0,"zero",AND(F6604&gt;=99999,MOD(F6604,9)=0),"99999 placeholder",AND(F6604&gt;$O$5,D6604="Expense"),"Expense outlier",AND(F6604&gt;$P$5,D6604="Income"),"Income outlier",TRUE,"valid")</f>
        <v>valid</v>
      </c>
      <c r="K6604" s="1" t="str">
        <f>_xlfn.XLOOKUP(I6604,[1]category_mapping!$F$2:$F$19,[1]category_mapping!$G$2:$G$19,E6604)</f>
        <v>food</v>
      </c>
      <c r="L6604" s="1" t="str">
        <f>IF(cleaning_working[[#This Row],[date]]="","Missing","Available")</f>
        <v>Available</v>
      </c>
    </row>
    <row r="6605" spans="1:12" x14ac:dyDescent="0.35">
      <c r="A6605" s="1" t="s">
        <v>6633</v>
      </c>
      <c r="B6605" s="1" t="s">
        <v>125</v>
      </c>
      <c r="C6605" s="3">
        <v>44972</v>
      </c>
      <c r="D6605" s="1" t="s">
        <v>13</v>
      </c>
      <c r="E6605" s="1" t="s">
        <v>104</v>
      </c>
      <c r="F6605" s="1">
        <v>5788</v>
      </c>
      <c r="G6605" s="1" t="s">
        <v>18</v>
      </c>
      <c r="H6605" s="1" t="s">
        <v>159</v>
      </c>
      <c r="I6605" s="1" t="s">
        <v>226</v>
      </c>
      <c r="J6605" s="1" t="str" cm="1">
        <f t="array" ref="J6605">_xlfn.IFS(F6605="","missing",F6605&lt;0,"negative",F6605=0,"zero",AND(F6605&gt;=99999,MOD(F6605,9)=0),"99999 placeholder",AND(F6605&gt;$O$5,D6605="Expense"),"Expense outlier",AND(F6605&gt;$P$5,D6605="Income"),"Income outlier",TRUE,"valid")</f>
        <v>valid</v>
      </c>
      <c r="K6605" s="1" t="str">
        <f>_xlfn.XLOOKUP(I6605,[1]category_mapping!$F$2:$F$19,[1]category_mapping!$G$2:$G$19,E6605)</f>
        <v>savings</v>
      </c>
      <c r="L6605" s="1" t="str">
        <f>IF(cleaning_working[[#This Row],[date]]="","Missing","Available")</f>
        <v>Available</v>
      </c>
    </row>
    <row r="6606" spans="1:12" x14ac:dyDescent="0.35">
      <c r="A6606" s="1" t="s">
        <v>6634</v>
      </c>
      <c r="B6606" s="1" t="s">
        <v>500</v>
      </c>
      <c r="C6606" s="3">
        <v>45456</v>
      </c>
      <c r="D6606" s="1" t="s">
        <v>14</v>
      </c>
      <c r="E6606" s="1" t="s">
        <v>57</v>
      </c>
      <c r="F6606" s="1">
        <v>28677</v>
      </c>
      <c r="G6606" s="1" t="s">
        <v>64</v>
      </c>
      <c r="H6606" s="1" t="s">
        <v>107</v>
      </c>
      <c r="I6606" s="1" t="s">
        <v>134</v>
      </c>
      <c r="J6606" s="1" t="str" cm="1">
        <f t="array" ref="J6606">_xlfn.IFS(F6606="","missing",F6606&lt;0,"negative",F6606=0,"zero",AND(F6606&gt;=99999,MOD(F6606,9)=0),"99999 placeholder",AND(F6606&gt;$O$5,D6606="Expense"),"Expense outlier",AND(F6606&gt;$P$5,D6606="Income"),"Income outlier",TRUE,"valid")</f>
        <v>valid</v>
      </c>
      <c r="K6606" s="1" t="str">
        <f>_xlfn.XLOOKUP(I6606,[1]category_mapping!$F$2:$F$19,[1]category_mapping!$G$2:$G$19,E6606)</f>
        <v>education</v>
      </c>
      <c r="L6606" s="1" t="str">
        <f>IF(cleaning_working[[#This Row],[date]]="","Missing","Available")</f>
        <v>Available</v>
      </c>
    </row>
    <row r="6607" spans="1:12" x14ac:dyDescent="0.35">
      <c r="A6607" s="1" t="s">
        <v>6635</v>
      </c>
      <c r="B6607" s="1" t="s">
        <v>37</v>
      </c>
      <c r="C6607" s="3">
        <v>44369</v>
      </c>
      <c r="D6607" s="1" t="s">
        <v>13</v>
      </c>
      <c r="E6607" s="1" t="s">
        <v>39</v>
      </c>
      <c r="F6607" s="1">
        <v>8352</v>
      </c>
      <c r="G6607" s="1" t="s">
        <v>40</v>
      </c>
      <c r="H6607" s="1" t="s">
        <v>86</v>
      </c>
      <c r="J6607" s="1" t="str" cm="1">
        <f t="array" ref="J6607">_xlfn.IFS(F6607="","missing",F6607&lt;0,"negative",F6607=0,"zero",AND(F6607&gt;=99999,MOD(F6607,9)=0),"99999 placeholder",AND(F6607&gt;$O$5,D6607="Expense"),"Expense outlier",AND(F6607&gt;$P$5,D6607="Income"),"Income outlier",TRUE,"valid")</f>
        <v>valid</v>
      </c>
      <c r="K6607" s="1" t="str">
        <f>_xlfn.XLOOKUP(I6607,[1]category_mapping!$F$2:$F$19,[1]category_mapping!$G$2:$G$19,E6607)</f>
        <v>food</v>
      </c>
      <c r="L6607" s="1" t="str">
        <f>IF(cleaning_working[[#This Row],[date]]="","Missing","Available")</f>
        <v>Available</v>
      </c>
    </row>
    <row r="6608" spans="1:12" x14ac:dyDescent="0.35">
      <c r="A6608" s="1" t="s">
        <v>6636</v>
      </c>
      <c r="B6608" s="1" t="s">
        <v>365</v>
      </c>
      <c r="C6608" s="3">
        <v>45078</v>
      </c>
      <c r="D6608" s="1" t="s">
        <v>13</v>
      </c>
      <c r="E6608" s="1" t="s">
        <v>63</v>
      </c>
      <c r="F6608" s="1">
        <v>2242</v>
      </c>
      <c r="G6608" s="1" t="s">
        <v>32</v>
      </c>
      <c r="H6608" s="1" t="s">
        <v>65</v>
      </c>
      <c r="J6608" s="1" t="str" cm="1">
        <f t="array" ref="J6608">_xlfn.IFS(F6608="","missing",F6608&lt;0,"negative",F6608=0,"zero",AND(F6608&gt;=99999,MOD(F6608,9)=0),"99999 placeholder",AND(F6608&gt;$O$5,D6608="Expense"),"Expense outlier",AND(F6608&gt;$P$5,D6608="Income"),"Income outlier",TRUE,"valid")</f>
        <v>valid</v>
      </c>
      <c r="K6608" s="1" t="str">
        <f>_xlfn.XLOOKUP(I6608,[1]category_mapping!$F$2:$F$19,[1]category_mapping!$G$2:$G$19,E6608)</f>
        <v>utilities</v>
      </c>
      <c r="L6608" s="1" t="str">
        <f>IF(cleaning_working[[#This Row],[date]]="","Missing","Available")</f>
        <v>Available</v>
      </c>
    </row>
    <row r="6609" spans="1:12" x14ac:dyDescent="0.35">
      <c r="A6609" s="1" t="s">
        <v>6637</v>
      </c>
      <c r="B6609" s="1" t="s">
        <v>243</v>
      </c>
      <c r="C6609" s="3">
        <v>44904</v>
      </c>
      <c r="D6609" s="1" t="s">
        <v>13</v>
      </c>
      <c r="E6609" s="1" t="s">
        <v>24</v>
      </c>
      <c r="F6609" s="1">
        <v>8653</v>
      </c>
      <c r="G6609" s="1" t="s">
        <v>32</v>
      </c>
      <c r="H6609" s="1" t="s">
        <v>86</v>
      </c>
      <c r="I6609" s="1" t="s">
        <v>90</v>
      </c>
      <c r="J6609" s="1" t="str" cm="1">
        <f t="array" ref="J6609">_xlfn.IFS(F6609="","missing",F6609&lt;0,"negative",F6609=0,"zero",AND(F6609&gt;=99999,MOD(F6609,9)=0),"99999 placeholder",AND(F6609&gt;$O$5,D6609="Expense"),"Expense outlier",AND(F6609&gt;$P$5,D6609="Income"),"Income outlier",TRUE,"valid")</f>
        <v>valid</v>
      </c>
      <c r="K6609" s="1" t="str">
        <f>_xlfn.XLOOKUP(I6609,[1]category_mapping!$F$2:$F$19,[1]category_mapping!$G$2:$G$19,E6609)</f>
        <v>rent</v>
      </c>
      <c r="L6609" s="1" t="str">
        <f>IF(cleaning_working[[#This Row],[date]]="","Missing","Available")</f>
        <v>Available</v>
      </c>
    </row>
    <row r="6610" spans="1:12" x14ac:dyDescent="0.35">
      <c r="A6610" s="1" t="s">
        <v>6638</v>
      </c>
      <c r="B6610" s="1" t="s">
        <v>266</v>
      </c>
      <c r="C6610" s="3">
        <v>44520</v>
      </c>
      <c r="D6610" s="1" t="s">
        <v>13</v>
      </c>
      <c r="E6610" s="1" t="s">
        <v>104</v>
      </c>
      <c r="F6610" s="1">
        <v>9602</v>
      </c>
      <c r="G6610" s="1" t="s">
        <v>32</v>
      </c>
      <c r="H6610" s="1" t="s">
        <v>86</v>
      </c>
      <c r="J6610" s="1" t="str" cm="1">
        <f t="array" ref="J6610">_xlfn.IFS(F6610="","missing",F6610&lt;0,"negative",F6610=0,"zero",AND(F6610&gt;=99999,MOD(F6610,9)=0),"99999 placeholder",AND(F6610&gt;$O$5,D6610="Expense"),"Expense outlier",AND(F6610&gt;$P$5,D6610="Income"),"Income outlier",TRUE,"valid")</f>
        <v>valid</v>
      </c>
      <c r="K6610" s="1" t="str">
        <f>_xlfn.XLOOKUP(I6610,[1]category_mapping!$F$2:$F$19,[1]category_mapping!$G$2:$G$19,E6610)</f>
        <v>health</v>
      </c>
      <c r="L6610" s="1" t="str">
        <f>IF(cleaning_working[[#This Row],[date]]="","Missing","Available")</f>
        <v>Available</v>
      </c>
    </row>
    <row r="6611" spans="1:12" x14ac:dyDescent="0.35">
      <c r="A6611" s="1" t="s">
        <v>6639</v>
      </c>
      <c r="B6611" s="1" t="s">
        <v>79</v>
      </c>
      <c r="C6611" s="3">
        <v>45195</v>
      </c>
      <c r="D6611" s="1" t="s">
        <v>13</v>
      </c>
      <c r="E6611" s="1" t="s">
        <v>104</v>
      </c>
      <c r="F6611" s="1">
        <v>7939</v>
      </c>
      <c r="G6611" s="1" t="s">
        <v>40</v>
      </c>
      <c r="H6611" s="1" t="s">
        <v>52</v>
      </c>
      <c r="I6611" s="1" t="s">
        <v>46</v>
      </c>
      <c r="J6611" s="1" t="str" cm="1">
        <f t="array" ref="J6611">_xlfn.IFS(F6611="","missing",F6611&lt;0,"negative",F6611=0,"zero",AND(F6611&gt;=99999,MOD(F6611,9)=0),"99999 placeholder",AND(F6611&gt;$O$5,D6611="Expense"),"Expense outlier",AND(F6611&gt;$P$5,D6611="Income"),"Income outlier",TRUE,"valid")</f>
        <v>valid</v>
      </c>
      <c r="K6611" s="1" t="str">
        <f>_xlfn.XLOOKUP(I6611,[1]category_mapping!$F$2:$F$19,[1]category_mapping!$G$2:$G$19,E6611)</f>
        <v>health</v>
      </c>
      <c r="L6611" s="1" t="str">
        <f>IF(cleaning_working[[#This Row],[date]]="","Missing","Available")</f>
        <v>Available</v>
      </c>
    </row>
    <row r="6612" spans="1:12" x14ac:dyDescent="0.35">
      <c r="A6612" s="1" t="s">
        <v>6640</v>
      </c>
      <c r="B6612" s="1" t="s">
        <v>125</v>
      </c>
      <c r="C6612" s="3">
        <v>44324</v>
      </c>
      <c r="D6612" s="1" t="s">
        <v>13</v>
      </c>
      <c r="E6612" s="1" t="s">
        <v>96</v>
      </c>
      <c r="F6612" s="1">
        <v>9482</v>
      </c>
      <c r="G6612" s="1" t="s">
        <v>64</v>
      </c>
      <c r="H6612" s="1" t="s">
        <v>133</v>
      </c>
      <c r="I6612" s="1" t="s">
        <v>66</v>
      </c>
      <c r="J6612" s="1" t="str" cm="1">
        <f t="array" ref="J6612">_xlfn.IFS(F6612="","missing",F6612&lt;0,"negative",F6612=0,"zero",AND(F6612&gt;=99999,MOD(F6612,9)=0),"99999 placeholder",AND(F6612&gt;$O$5,D6612="Expense"),"Expense outlier",AND(F6612&gt;$P$5,D6612="Income"),"Income outlier",TRUE,"valid")</f>
        <v>valid</v>
      </c>
      <c r="K6612" s="1" t="str">
        <f>_xlfn.XLOOKUP(I6612,[1]category_mapping!$F$2:$F$19,[1]category_mapping!$G$2:$G$19,E6612)</f>
        <v>food</v>
      </c>
      <c r="L6612" s="1" t="str">
        <f>IF(cleaning_working[[#This Row],[date]]="","Missing","Available")</f>
        <v>Available</v>
      </c>
    </row>
    <row r="6613" spans="1:12" x14ac:dyDescent="0.35">
      <c r="A6613" s="1" t="s">
        <v>6641</v>
      </c>
      <c r="B6613" s="1" t="s">
        <v>136</v>
      </c>
      <c r="C6613" s="3">
        <v>44950</v>
      </c>
      <c r="D6613" s="1" t="s">
        <v>13</v>
      </c>
      <c r="E6613" s="1" t="s">
        <v>96</v>
      </c>
      <c r="F6613" s="1">
        <v>909</v>
      </c>
      <c r="G6613" s="1" t="s">
        <v>18</v>
      </c>
      <c r="H6613" s="1" t="s">
        <v>52</v>
      </c>
      <c r="J6613" s="1" t="str" cm="1">
        <f t="array" ref="J6613">_xlfn.IFS(F6613="","missing",F6613&lt;0,"negative",F6613=0,"zero",AND(F6613&gt;=99999,MOD(F6613,9)=0),"99999 placeholder",AND(F6613&gt;$O$5,D6613="Expense"),"Expense outlier",AND(F6613&gt;$P$5,D6613="Income"),"Income outlier",TRUE,"valid")</f>
        <v>valid</v>
      </c>
      <c r="K6613" s="1" t="str">
        <f>_xlfn.XLOOKUP(I6613,[1]category_mapping!$F$2:$F$19,[1]category_mapping!$G$2:$G$19,E6613)</f>
        <v>travel</v>
      </c>
      <c r="L6613" s="1" t="str">
        <f>IF(cleaning_working[[#This Row],[date]]="","Missing","Available")</f>
        <v>Available</v>
      </c>
    </row>
    <row r="6614" spans="1:12" x14ac:dyDescent="0.35">
      <c r="A6614" s="1" t="s">
        <v>6642</v>
      </c>
      <c r="B6614" s="1" t="s">
        <v>122</v>
      </c>
      <c r="C6614" s="3">
        <v>44256</v>
      </c>
      <c r="D6614" s="1" t="s">
        <v>13</v>
      </c>
      <c r="E6614" s="1" t="s">
        <v>24</v>
      </c>
      <c r="F6614" s="1">
        <v>1992</v>
      </c>
      <c r="G6614" s="1" t="s">
        <v>32</v>
      </c>
      <c r="H6614" s="1" t="s">
        <v>107</v>
      </c>
      <c r="I6614" s="1" t="s">
        <v>97</v>
      </c>
      <c r="J6614" s="1" t="str" cm="1">
        <f t="array" ref="J6614">_xlfn.IFS(F6614="","missing",F6614&lt;0,"negative",F6614=0,"zero",AND(F6614&gt;=99999,MOD(F6614,9)=0),"99999 placeholder",AND(F6614&gt;$O$5,D6614="Expense"),"Expense outlier",AND(F6614&gt;$P$5,D6614="Income"),"Income outlier",TRUE,"valid")</f>
        <v>valid</v>
      </c>
      <c r="K6614" s="1" t="str">
        <f>_xlfn.XLOOKUP(I6614,[1]category_mapping!$F$2:$F$19,[1]category_mapping!$G$2:$G$19,E6614)</f>
        <v>health</v>
      </c>
      <c r="L6614" s="1" t="str">
        <f>IF(cleaning_working[[#This Row],[date]]="","Missing","Available")</f>
        <v>Available</v>
      </c>
    </row>
    <row r="6615" spans="1:12" x14ac:dyDescent="0.35">
      <c r="A6615" s="1" t="s">
        <v>6643</v>
      </c>
      <c r="B6615" s="1" t="s">
        <v>293</v>
      </c>
      <c r="C6615" s="3">
        <v>45313</v>
      </c>
      <c r="D6615" s="1" t="s">
        <v>14</v>
      </c>
      <c r="E6615" s="1" t="s">
        <v>31</v>
      </c>
      <c r="F6615" s="1">
        <v>59543</v>
      </c>
      <c r="G6615" s="1" t="s">
        <v>18</v>
      </c>
      <c r="H6615" s="1" t="s">
        <v>33</v>
      </c>
      <c r="I6615" s="1" t="s">
        <v>80</v>
      </c>
      <c r="J6615" s="1" t="str" cm="1">
        <f t="array" ref="J6615">_xlfn.IFS(F6615="","missing",F6615&lt;0,"negative",F6615=0,"zero",AND(F6615&gt;=99999,MOD(F6615,9)=0),"99999 placeholder",AND(F6615&gt;$O$5,D6615="Expense"),"Expense outlier",AND(F6615&gt;$P$5,D6615="Income"),"Income outlier",TRUE,"valid")</f>
        <v>valid</v>
      </c>
      <c r="K6615" s="1" t="str">
        <f>_xlfn.XLOOKUP(I6615,[1]category_mapping!$F$2:$F$19,[1]category_mapping!$G$2:$G$19,E6615)</f>
        <v>food</v>
      </c>
      <c r="L6615" s="1" t="str">
        <f>IF(cleaning_working[[#This Row],[date]]="","Missing","Available")</f>
        <v>Available</v>
      </c>
    </row>
    <row r="6616" spans="1:12" x14ac:dyDescent="0.35">
      <c r="A6616" s="1" t="s">
        <v>6644</v>
      </c>
      <c r="B6616" s="1" t="s">
        <v>73</v>
      </c>
      <c r="C6616" s="3">
        <v>44453</v>
      </c>
      <c r="D6616" s="1" t="s">
        <v>13</v>
      </c>
      <c r="E6616" s="1" t="s">
        <v>39</v>
      </c>
      <c r="F6616" s="1">
        <v>423</v>
      </c>
      <c r="G6616" s="1" t="s">
        <v>40</v>
      </c>
      <c r="H6616" s="1" t="s">
        <v>52</v>
      </c>
      <c r="I6616" s="1" t="s">
        <v>80</v>
      </c>
      <c r="J6616" s="1" t="str" cm="1">
        <f t="array" ref="J6616">_xlfn.IFS(F6616="","missing",F6616&lt;0,"negative",F6616=0,"zero",AND(F6616&gt;=99999,MOD(F6616,9)=0),"99999 placeholder",AND(F6616&gt;$O$5,D6616="Expense"),"Expense outlier",AND(F6616&gt;$P$5,D6616="Income"),"Income outlier",TRUE,"valid")</f>
        <v>valid</v>
      </c>
      <c r="K6616" s="1" t="str">
        <f>_xlfn.XLOOKUP(I6616,[1]category_mapping!$F$2:$F$19,[1]category_mapping!$G$2:$G$19,E6616)</f>
        <v>food</v>
      </c>
      <c r="L6616" s="1" t="str">
        <f>IF(cleaning_working[[#This Row],[date]]="","Missing","Available")</f>
        <v>Available</v>
      </c>
    </row>
    <row r="6617" spans="1:12" x14ac:dyDescent="0.35">
      <c r="A6617" s="1" t="s">
        <v>6645</v>
      </c>
      <c r="B6617" s="1" t="s">
        <v>117</v>
      </c>
      <c r="C6617" s="3">
        <v>44878</v>
      </c>
      <c r="D6617" s="1" t="s">
        <v>13</v>
      </c>
      <c r="E6617" s="1" t="s">
        <v>39</v>
      </c>
      <c r="F6617" s="1">
        <v>5579</v>
      </c>
      <c r="G6617" s="1" t="s">
        <v>40</v>
      </c>
      <c r="H6617" s="1" t="s">
        <v>52</v>
      </c>
      <c r="I6617" s="1" t="s">
        <v>93</v>
      </c>
      <c r="J6617" s="1" t="str" cm="1">
        <f t="array" ref="J6617">_xlfn.IFS(F6617="","missing",F6617&lt;0,"negative",F6617=0,"zero",AND(F6617&gt;=99999,MOD(F6617,9)=0),"99999 placeholder",AND(F6617&gt;$O$5,D6617="Expense"),"Expense outlier",AND(F6617&gt;$P$5,D6617="Income"),"Income outlier",TRUE,"valid")</f>
        <v>valid</v>
      </c>
      <c r="K6617" s="1" t="str">
        <f>_xlfn.XLOOKUP(I6617,[1]category_mapping!$F$2:$F$19,[1]category_mapping!$G$2:$G$19,E6617)</f>
        <v>food</v>
      </c>
      <c r="L6617" s="1" t="str">
        <f>IF(cleaning_working[[#This Row],[date]]="","Missing","Available")</f>
        <v>Available</v>
      </c>
    </row>
    <row r="6618" spans="1:12" x14ac:dyDescent="0.35">
      <c r="A6618" s="1" t="s">
        <v>6646</v>
      </c>
      <c r="B6618" s="1" t="s">
        <v>309</v>
      </c>
      <c r="C6618" s="3">
        <v>45051</v>
      </c>
      <c r="D6618" s="1" t="s">
        <v>13</v>
      </c>
      <c r="E6618" s="1" t="s">
        <v>39</v>
      </c>
      <c r="F6618" s="1">
        <v>3714</v>
      </c>
      <c r="G6618" s="1" t="s">
        <v>40</v>
      </c>
      <c r="H6618" s="1" t="s">
        <v>25</v>
      </c>
      <c r="I6618" s="1" t="s">
        <v>162</v>
      </c>
      <c r="J6618" s="1" t="str" cm="1">
        <f t="array" ref="J6618">_xlfn.IFS(F6618="","missing",F6618&lt;0,"negative",F6618=0,"zero",AND(F6618&gt;=99999,MOD(F6618,9)=0),"99999 placeholder",AND(F6618&gt;$O$5,D6618="Expense"),"Expense outlier",AND(F6618&gt;$P$5,D6618="Income"),"Income outlier",TRUE,"valid")</f>
        <v>valid</v>
      </c>
      <c r="K6618" s="1" t="str">
        <f>_xlfn.XLOOKUP(I6618,[1]category_mapping!$F$2:$F$19,[1]category_mapping!$G$2:$G$19,E6618)</f>
        <v>food</v>
      </c>
      <c r="L6618" s="1" t="str">
        <f>IF(cleaning_working[[#This Row],[date]]="","Missing","Available")</f>
        <v>Available</v>
      </c>
    </row>
    <row r="6619" spans="1:12" x14ac:dyDescent="0.35">
      <c r="A6619" s="1" t="s">
        <v>6647</v>
      </c>
      <c r="B6619" s="1" t="s">
        <v>175</v>
      </c>
      <c r="C6619" s="3">
        <v>45401</v>
      </c>
      <c r="D6619" s="1" t="s">
        <v>13</v>
      </c>
      <c r="E6619" s="1" t="s">
        <v>17</v>
      </c>
      <c r="F6619" s="1">
        <v>1588</v>
      </c>
      <c r="G6619" s="1" t="s">
        <v>40</v>
      </c>
      <c r="H6619" s="1" t="s">
        <v>19</v>
      </c>
      <c r="I6619" s="1" t="s">
        <v>66</v>
      </c>
      <c r="J6619" s="1" t="str" cm="1">
        <f t="array" ref="J6619">_xlfn.IFS(F6619="","missing",F6619&lt;0,"negative",F6619=0,"zero",AND(F6619&gt;=99999,MOD(F6619,9)=0),"99999 placeholder",AND(F6619&gt;$O$5,D6619="Expense"),"Expense outlier",AND(F6619&gt;$P$5,D6619="Income"),"Income outlier",TRUE,"valid")</f>
        <v>valid</v>
      </c>
      <c r="K6619" s="1" t="str">
        <f>_xlfn.XLOOKUP(I6619,[1]category_mapping!$F$2:$F$19,[1]category_mapping!$G$2:$G$19,E6619)</f>
        <v>food</v>
      </c>
      <c r="L6619" s="1" t="str">
        <f>IF(cleaning_working[[#This Row],[date]]="","Missing","Available")</f>
        <v>Available</v>
      </c>
    </row>
    <row r="6620" spans="1:12" x14ac:dyDescent="0.35">
      <c r="A6620" s="1" t="s">
        <v>6648</v>
      </c>
      <c r="B6620" s="1" t="s">
        <v>790</v>
      </c>
      <c r="C6620" s="3">
        <v>44796</v>
      </c>
      <c r="D6620" s="1" t="s">
        <v>13</v>
      </c>
      <c r="E6620" s="1" t="s">
        <v>93</v>
      </c>
      <c r="F6620" s="1">
        <v>1538</v>
      </c>
      <c r="G6620" s="1" t="s">
        <v>64</v>
      </c>
      <c r="H6620" s="1" t="s">
        <v>65</v>
      </c>
      <c r="I6620" s="1" t="s">
        <v>53</v>
      </c>
      <c r="J6620" s="1" t="str" cm="1">
        <f t="array" ref="J6620">_xlfn.IFS(F6620="","missing",F6620&lt;0,"negative",F6620=0,"zero",AND(F6620&gt;=99999,MOD(F6620,9)=0),"99999 placeholder",AND(F6620&gt;$O$5,D6620="Expense"),"Expense outlier",AND(F6620&gt;$P$5,D6620="Income"),"Income outlier",TRUE,"valid")</f>
        <v>valid</v>
      </c>
      <c r="K6620" s="1" t="str">
        <f>_xlfn.XLOOKUP(I6620,[1]category_mapping!$F$2:$F$19,[1]category_mapping!$G$2:$G$19,E6620)</f>
        <v>travel</v>
      </c>
      <c r="L6620" s="1" t="str">
        <f>IF(cleaning_working[[#This Row],[date]]="","Missing","Available")</f>
        <v>Available</v>
      </c>
    </row>
    <row r="6621" spans="1:12" x14ac:dyDescent="0.35">
      <c r="A6621" s="1" t="s">
        <v>6649</v>
      </c>
      <c r="B6621" s="1" t="s">
        <v>235</v>
      </c>
      <c r="C6621" s="3">
        <v>45645</v>
      </c>
      <c r="D6621" s="1" t="s">
        <v>13</v>
      </c>
      <c r="E6621" s="1" t="s">
        <v>24</v>
      </c>
      <c r="F6621" s="1">
        <v>4365</v>
      </c>
      <c r="G6621" s="1" t="s">
        <v>32</v>
      </c>
      <c r="H6621" s="1" t="s">
        <v>25</v>
      </c>
      <c r="I6621" s="1" t="s">
        <v>90</v>
      </c>
      <c r="J6621" s="1" t="str" cm="1">
        <f t="array" ref="J6621">_xlfn.IFS(F6621="","missing",F6621&lt;0,"negative",F6621=0,"zero",AND(F6621&gt;=99999,MOD(F6621,9)=0),"99999 placeholder",AND(F6621&gt;$O$5,D6621="Expense"),"Expense outlier",AND(F6621&gt;$P$5,D6621="Income"),"Income outlier",TRUE,"valid")</f>
        <v>valid</v>
      </c>
      <c r="K6621" s="1" t="str">
        <f>_xlfn.XLOOKUP(I6621,[1]category_mapping!$F$2:$F$19,[1]category_mapping!$G$2:$G$19,E6621)</f>
        <v>rent</v>
      </c>
      <c r="L6621" s="1" t="str">
        <f>IF(cleaning_working[[#This Row],[date]]="","Missing","Available")</f>
        <v>Available</v>
      </c>
    </row>
    <row r="6622" spans="1:12" x14ac:dyDescent="0.35">
      <c r="A6622" s="1" t="s">
        <v>6650</v>
      </c>
      <c r="B6622" s="1" t="s">
        <v>296</v>
      </c>
      <c r="C6622" s="3">
        <v>45205</v>
      </c>
      <c r="D6622" s="1" t="s">
        <v>13</v>
      </c>
      <c r="E6622" s="1" t="s">
        <v>96</v>
      </c>
      <c r="F6622" s="1">
        <v>5990</v>
      </c>
      <c r="G6622" s="1" t="s">
        <v>40</v>
      </c>
      <c r="H6622" s="1" t="s">
        <v>26</v>
      </c>
      <c r="I6622" s="1" t="s">
        <v>87</v>
      </c>
      <c r="J6622" s="1" t="str" cm="1">
        <f t="array" ref="J6622">_xlfn.IFS(F6622="","missing",F6622&lt;0,"negative",F6622=0,"zero",AND(F6622&gt;=99999,MOD(F6622,9)=0),"99999 placeholder",AND(F6622&gt;$O$5,D6622="Expense"),"Expense outlier",AND(F6622&gt;$P$5,D6622="Income"),"Income outlier",TRUE,"valid")</f>
        <v>valid</v>
      </c>
      <c r="K6622" s="1" t="str">
        <f>_xlfn.XLOOKUP(I6622,[1]category_mapping!$F$2:$F$19,[1]category_mapping!$G$2:$G$19,E6622)</f>
        <v>travel</v>
      </c>
      <c r="L6622" s="1" t="str">
        <f>IF(cleaning_working[[#This Row],[date]]="","Missing","Available")</f>
        <v>Available</v>
      </c>
    </row>
    <row r="6623" spans="1:12" x14ac:dyDescent="0.35">
      <c r="A6623" s="1" t="s">
        <v>6651</v>
      </c>
      <c r="B6623" s="1" t="s">
        <v>109</v>
      </c>
      <c r="C6623" s="3">
        <v>45099</v>
      </c>
      <c r="D6623" s="1" t="s">
        <v>13</v>
      </c>
      <c r="E6623" s="1" t="s">
        <v>39</v>
      </c>
      <c r="F6623" s="1">
        <v>2381</v>
      </c>
      <c r="G6623" s="1" t="s">
        <v>18</v>
      </c>
      <c r="H6623" s="1" t="s">
        <v>25</v>
      </c>
      <c r="I6623" s="1" t="s">
        <v>226</v>
      </c>
      <c r="J6623" s="1" t="str" cm="1">
        <f t="array" ref="J6623">_xlfn.IFS(F6623="","missing",F6623&lt;0,"negative",F6623=0,"zero",AND(F6623&gt;=99999,MOD(F6623,9)=0),"99999 placeholder",AND(F6623&gt;$O$5,D6623="Expense"),"Expense outlier",AND(F6623&gt;$P$5,D6623="Income"),"Income outlier",TRUE,"valid")</f>
        <v>valid</v>
      </c>
      <c r="K6623" s="1" t="str">
        <f>_xlfn.XLOOKUP(I6623,[1]category_mapping!$F$2:$F$19,[1]category_mapping!$G$2:$G$19,E6623)</f>
        <v>savings</v>
      </c>
      <c r="L6623" s="1" t="str">
        <f>IF(cleaning_working[[#This Row],[date]]="","Missing","Available")</f>
        <v>Available</v>
      </c>
    </row>
    <row r="6624" spans="1:12" x14ac:dyDescent="0.35">
      <c r="A6624" s="1" t="s">
        <v>6652</v>
      </c>
      <c r="B6624" s="1" t="s">
        <v>289</v>
      </c>
      <c r="C6624" s="3">
        <v>44230</v>
      </c>
      <c r="D6624" s="1" t="s">
        <v>14</v>
      </c>
      <c r="E6624" s="1" t="s">
        <v>215</v>
      </c>
      <c r="F6624" s="1">
        <v>33186</v>
      </c>
      <c r="G6624" s="1" t="s">
        <v>18</v>
      </c>
      <c r="H6624" s="1" t="s">
        <v>65</v>
      </c>
      <c r="I6624" s="1" t="s">
        <v>170</v>
      </c>
      <c r="J6624" s="1" t="str" cm="1">
        <f t="array" ref="J6624">_xlfn.IFS(F6624="","missing",F6624&lt;0,"negative",F6624=0,"zero",AND(F6624&gt;=99999,MOD(F6624,9)=0),"99999 placeholder",AND(F6624&gt;$O$5,D6624="Expense"),"Expense outlier",AND(F6624&gt;$P$5,D6624="Income"),"Income outlier",TRUE,"valid")</f>
        <v>valid</v>
      </c>
      <c r="K6624" s="1" t="str">
        <f>_xlfn.XLOOKUP(I6624,[1]category_mapping!$F$2:$F$19,[1]category_mapping!$G$2:$G$19,E6624)</f>
        <v>health</v>
      </c>
      <c r="L6624" s="1" t="str">
        <f>IF(cleaning_working[[#This Row],[date]]="","Missing","Available")</f>
        <v>Available</v>
      </c>
    </row>
    <row r="6625" spans="1:12" x14ac:dyDescent="0.35">
      <c r="A6625" s="1" t="s">
        <v>6653</v>
      </c>
      <c r="B6625" s="1" t="s">
        <v>402</v>
      </c>
      <c r="C6625" s="3">
        <v>44880</v>
      </c>
      <c r="D6625" s="1" t="s">
        <v>13</v>
      </c>
      <c r="E6625" s="1" t="s">
        <v>96</v>
      </c>
      <c r="F6625" s="1">
        <v>5965</v>
      </c>
      <c r="G6625" s="1" t="s">
        <v>18</v>
      </c>
      <c r="H6625" s="1" t="s">
        <v>86</v>
      </c>
      <c r="I6625" s="1" t="s">
        <v>137</v>
      </c>
      <c r="J6625" s="1" t="str" cm="1">
        <f t="array" ref="J6625">_xlfn.IFS(F6625="","missing",F6625&lt;0,"negative",F6625=0,"zero",AND(F6625&gt;=99999,MOD(F6625,9)=0),"99999 placeholder",AND(F6625&gt;$O$5,D6625="Expense"),"Expense outlier",AND(F6625&gt;$P$5,D6625="Income"),"Income outlier",TRUE,"valid")</f>
        <v>valid</v>
      </c>
      <c r="K6625" s="1" t="str">
        <f>_xlfn.XLOOKUP(I6625,[1]category_mapping!$F$2:$F$19,[1]category_mapping!$G$2:$G$19,E6625)</f>
        <v>travel</v>
      </c>
      <c r="L6625" s="1" t="str">
        <f>IF(cleaning_working[[#This Row],[date]]="","Missing","Available")</f>
        <v>Available</v>
      </c>
    </row>
    <row r="6626" spans="1:12" x14ac:dyDescent="0.35">
      <c r="A6626" s="1" t="s">
        <v>6654</v>
      </c>
      <c r="B6626" s="1" t="s">
        <v>341</v>
      </c>
      <c r="C6626" s="3">
        <v>45621</v>
      </c>
      <c r="D6626" s="1" t="s">
        <v>13</v>
      </c>
      <c r="E6626" s="1" t="s">
        <v>17</v>
      </c>
      <c r="F6626" s="1">
        <v>8228</v>
      </c>
      <c r="G6626" s="1" t="s">
        <v>64</v>
      </c>
      <c r="H6626" s="1" t="s">
        <v>26</v>
      </c>
      <c r="I6626" s="1" t="s">
        <v>178</v>
      </c>
      <c r="J6626" s="1" t="str" cm="1">
        <f t="array" ref="J6626">_xlfn.IFS(F6626="","missing",F6626&lt;0,"negative",F6626=0,"zero",AND(F6626&gt;=99999,MOD(F6626,9)=0),"99999 placeholder",AND(F6626&gt;$O$5,D6626="Expense"),"Expense outlier",AND(F6626&gt;$P$5,D6626="Income"),"Income outlier",TRUE,"valid")</f>
        <v>valid</v>
      </c>
      <c r="K6626" s="1" t="str">
        <f>_xlfn.XLOOKUP(I6626,[1]category_mapping!$F$2:$F$19,[1]category_mapping!$G$2:$G$19,E6626)</f>
        <v>rent</v>
      </c>
      <c r="L6626" s="1" t="str">
        <f>IF(cleaning_working[[#This Row],[date]]="","Missing","Available")</f>
        <v>Available</v>
      </c>
    </row>
    <row r="6627" spans="1:12" x14ac:dyDescent="0.35">
      <c r="A6627" s="1" t="s">
        <v>6655</v>
      </c>
      <c r="B6627" s="1" t="s">
        <v>48</v>
      </c>
      <c r="C6627" s="3">
        <v>44675</v>
      </c>
      <c r="D6627" s="1" t="s">
        <v>13</v>
      </c>
      <c r="E6627" s="1" t="s">
        <v>104</v>
      </c>
      <c r="F6627" s="1">
        <v>6907</v>
      </c>
      <c r="G6627" s="1" t="s">
        <v>64</v>
      </c>
      <c r="H6627" s="1" t="s">
        <v>159</v>
      </c>
      <c r="I6627" s="1" t="s">
        <v>134</v>
      </c>
      <c r="J6627" s="1" t="str" cm="1">
        <f t="array" ref="J6627">_xlfn.IFS(F6627="","missing",F6627&lt;0,"negative",F6627=0,"zero",AND(F6627&gt;=99999,MOD(F6627,9)=0),"99999 placeholder",AND(F6627&gt;$O$5,D6627="Expense"),"Expense outlier",AND(F6627&gt;$P$5,D6627="Income"),"Income outlier",TRUE,"valid")</f>
        <v>valid</v>
      </c>
      <c r="K6627" s="1" t="str">
        <f>_xlfn.XLOOKUP(I6627,[1]category_mapping!$F$2:$F$19,[1]category_mapping!$G$2:$G$19,E6627)</f>
        <v>education</v>
      </c>
      <c r="L6627" s="1" t="str">
        <f>IF(cleaning_working[[#This Row],[date]]="","Missing","Available")</f>
        <v>Available</v>
      </c>
    </row>
    <row r="6628" spans="1:12" x14ac:dyDescent="0.35">
      <c r="A6628" s="1" t="s">
        <v>6656</v>
      </c>
      <c r="B6628" s="1" t="s">
        <v>51</v>
      </c>
      <c r="C6628" s="3">
        <v>45653</v>
      </c>
      <c r="D6628" s="1" t="s">
        <v>13</v>
      </c>
      <c r="E6628" s="1" t="s">
        <v>70</v>
      </c>
      <c r="F6628" s="1">
        <v>767</v>
      </c>
      <c r="G6628" s="1" t="s">
        <v>32</v>
      </c>
      <c r="H6628" s="1" t="s">
        <v>19</v>
      </c>
      <c r="I6628" s="1" t="s">
        <v>134</v>
      </c>
      <c r="J6628" s="1" t="str" cm="1">
        <f t="array" ref="J6628">_xlfn.IFS(F6628="","missing",F6628&lt;0,"negative",F6628=0,"zero",AND(F6628&gt;=99999,MOD(F6628,9)=0),"99999 placeholder",AND(F6628&gt;$O$5,D6628="Expense"),"Expense outlier",AND(F6628&gt;$P$5,D6628="Income"),"Income outlier",TRUE,"valid")</f>
        <v>valid</v>
      </c>
      <c r="K6628" s="1" t="str">
        <f>_xlfn.XLOOKUP(I6628,[1]category_mapping!$F$2:$F$19,[1]category_mapping!$G$2:$G$19,E6628)</f>
        <v>education</v>
      </c>
      <c r="L6628" s="1" t="str">
        <f>IF(cleaning_working[[#This Row],[date]]="","Missing","Available")</f>
        <v>Available</v>
      </c>
    </row>
    <row r="6629" spans="1:12" x14ac:dyDescent="0.35">
      <c r="A6629" s="1" t="s">
        <v>6657</v>
      </c>
      <c r="B6629" s="1" t="s">
        <v>235</v>
      </c>
      <c r="C6629" s="3">
        <v>44550</v>
      </c>
      <c r="D6629" s="1" t="s">
        <v>13</v>
      </c>
      <c r="E6629" s="1" t="s">
        <v>24</v>
      </c>
      <c r="F6629" s="1">
        <v>9767</v>
      </c>
      <c r="G6629" s="1" t="s">
        <v>32</v>
      </c>
      <c r="H6629" s="1" t="s">
        <v>52</v>
      </c>
      <c r="I6629" s="1" t="s">
        <v>226</v>
      </c>
      <c r="J6629" s="1" t="str" cm="1">
        <f t="array" ref="J6629">_xlfn.IFS(F6629="","missing",F6629&lt;0,"negative",F6629=0,"zero",AND(F6629&gt;=99999,MOD(F6629,9)=0),"99999 placeholder",AND(F6629&gt;$O$5,D6629="Expense"),"Expense outlier",AND(F6629&gt;$P$5,D6629="Income"),"Income outlier",TRUE,"valid")</f>
        <v>valid</v>
      </c>
      <c r="K6629" s="1" t="str">
        <f>_xlfn.XLOOKUP(I6629,[1]category_mapping!$F$2:$F$19,[1]category_mapping!$G$2:$G$19,E6629)</f>
        <v>savings</v>
      </c>
      <c r="L6629" s="1" t="str">
        <f>IF(cleaning_working[[#This Row],[date]]="","Missing","Available")</f>
        <v>Available</v>
      </c>
    </row>
    <row r="6630" spans="1:12" x14ac:dyDescent="0.35">
      <c r="A6630" s="1" t="s">
        <v>6658</v>
      </c>
      <c r="B6630" s="1" t="s">
        <v>139</v>
      </c>
      <c r="C6630" s="3">
        <v>44470</v>
      </c>
      <c r="D6630" s="1" t="s">
        <v>13</v>
      </c>
      <c r="E6630" s="1" t="s">
        <v>45</v>
      </c>
      <c r="F6630" s="1">
        <v>6960</v>
      </c>
      <c r="G6630" s="1" t="s">
        <v>32</v>
      </c>
      <c r="H6630" s="1" t="s">
        <v>159</v>
      </c>
      <c r="I6630" s="1" t="s">
        <v>128</v>
      </c>
      <c r="J6630" s="1" t="str" cm="1">
        <f t="array" ref="J6630">_xlfn.IFS(F6630="","missing",F6630&lt;0,"negative",F6630=0,"zero",AND(F6630&gt;=99999,MOD(F6630,9)=0),"99999 placeholder",AND(F6630&gt;$O$5,D6630="Expense"),"Expense outlier",AND(F6630&gt;$P$5,D6630="Income"),"Income outlier",TRUE,"valid")</f>
        <v>valid</v>
      </c>
      <c r="K6630" s="1" t="str">
        <f>_xlfn.XLOOKUP(I6630,[1]category_mapping!$F$2:$F$19,[1]category_mapping!$G$2:$G$19,E6630)</f>
        <v>utilities</v>
      </c>
      <c r="L6630" s="1" t="str">
        <f>IF(cleaning_working[[#This Row],[date]]="","Missing","Available")</f>
        <v>Available</v>
      </c>
    </row>
    <row r="6631" spans="1:12" x14ac:dyDescent="0.35">
      <c r="A6631" s="1" t="s">
        <v>6659</v>
      </c>
      <c r="B6631" s="1" t="s">
        <v>767</v>
      </c>
      <c r="C6631" s="3">
        <v>45484</v>
      </c>
      <c r="D6631" s="1" t="s">
        <v>14</v>
      </c>
      <c r="E6631" s="1" t="s">
        <v>57</v>
      </c>
      <c r="F6631" s="1">
        <v>58524</v>
      </c>
      <c r="G6631" s="1" t="s">
        <v>64</v>
      </c>
      <c r="H6631" s="1" t="s">
        <v>83</v>
      </c>
      <c r="I6631" s="1" t="s">
        <v>27</v>
      </c>
      <c r="J6631" s="1" t="str" cm="1">
        <f t="array" ref="J6631">_xlfn.IFS(F6631="","missing",F6631&lt;0,"negative",F6631=0,"zero",AND(F6631&gt;=99999,MOD(F6631,9)=0),"99999 placeholder",AND(F6631&gt;$O$5,D6631="Expense"),"Expense outlier",AND(F6631&gt;$P$5,D6631="Income"),"Income outlier",TRUE,"valid")</f>
        <v>valid</v>
      </c>
      <c r="K6631" s="1" t="str">
        <f>_xlfn.XLOOKUP(I6631,[1]category_mapping!$F$2:$F$19,[1]category_mapping!$G$2:$G$19,E6631)</f>
        <v>salary</v>
      </c>
      <c r="L6631" s="1" t="str">
        <f>IF(cleaning_working[[#This Row],[date]]="","Missing","Available")</f>
        <v>Available</v>
      </c>
    </row>
    <row r="6632" spans="1:12" x14ac:dyDescent="0.35">
      <c r="A6632" s="1" t="s">
        <v>6660</v>
      </c>
      <c r="B6632" s="1" t="s">
        <v>172</v>
      </c>
      <c r="C6632" s="3">
        <v>45061</v>
      </c>
      <c r="D6632" s="1" t="s">
        <v>13</v>
      </c>
      <c r="E6632" s="1" t="s">
        <v>39</v>
      </c>
      <c r="F6632" s="1">
        <v>2296</v>
      </c>
      <c r="G6632" s="1" t="s">
        <v>64</v>
      </c>
      <c r="H6632" s="1" t="s">
        <v>65</v>
      </c>
      <c r="I6632" s="1" t="s">
        <v>170</v>
      </c>
      <c r="J6632" s="1" t="str" cm="1">
        <f t="array" ref="J6632">_xlfn.IFS(F6632="","missing",F6632&lt;0,"negative",F6632=0,"zero",AND(F6632&gt;=99999,MOD(F6632,9)=0),"99999 placeholder",AND(F6632&gt;$O$5,D6632="Expense"),"Expense outlier",AND(F6632&gt;$P$5,D6632="Income"),"Income outlier",TRUE,"valid")</f>
        <v>valid</v>
      </c>
      <c r="K6632" s="1" t="str">
        <f>_xlfn.XLOOKUP(I6632,[1]category_mapping!$F$2:$F$19,[1]category_mapping!$G$2:$G$19,E6632)</f>
        <v>health</v>
      </c>
      <c r="L6632" s="1" t="str">
        <f>IF(cleaning_working[[#This Row],[date]]="","Missing","Available")</f>
        <v>Available</v>
      </c>
    </row>
    <row r="6633" spans="1:12" x14ac:dyDescent="0.35">
      <c r="A6633" s="1" t="s">
        <v>6661</v>
      </c>
      <c r="B6633" s="1" t="s">
        <v>103</v>
      </c>
      <c r="C6633" s="3">
        <v>44827</v>
      </c>
      <c r="D6633" s="1" t="s">
        <v>13</v>
      </c>
      <c r="E6633" s="1" t="s">
        <v>39</v>
      </c>
      <c r="F6633" s="1">
        <v>4787</v>
      </c>
      <c r="G6633" s="1" t="s">
        <v>25</v>
      </c>
      <c r="H6633" s="1" t="s">
        <v>26</v>
      </c>
      <c r="I6633" s="1" t="s">
        <v>20</v>
      </c>
      <c r="J6633" s="1" t="str" cm="1">
        <f t="array" ref="J6633">_xlfn.IFS(F6633="","missing",F6633&lt;0,"negative",F6633=0,"zero",AND(F6633&gt;=99999,MOD(F6633,9)=0),"99999 placeholder",AND(F6633&gt;$O$5,D6633="Expense"),"Expense outlier",AND(F6633&gt;$P$5,D6633="Income"),"Income outlier",TRUE,"valid")</f>
        <v>valid</v>
      </c>
      <c r="K6633" s="1" t="str">
        <f>_xlfn.XLOOKUP(I6633,[1]category_mapping!$F$2:$F$19,[1]category_mapping!$G$2:$G$19,E6633)</f>
        <v>entertainment</v>
      </c>
      <c r="L6633" s="1" t="str">
        <f>IF(cleaning_working[[#This Row],[date]]="","Missing","Available")</f>
        <v>Available</v>
      </c>
    </row>
    <row r="6634" spans="1:12" x14ac:dyDescent="0.35">
      <c r="A6634" s="1" t="s">
        <v>6662</v>
      </c>
      <c r="B6634" s="1" t="s">
        <v>416</v>
      </c>
      <c r="C6634" s="3">
        <v>44904</v>
      </c>
      <c r="D6634" s="1" t="s">
        <v>13</v>
      </c>
      <c r="E6634" s="1" t="s">
        <v>96</v>
      </c>
      <c r="F6634" s="1">
        <v>8440</v>
      </c>
      <c r="G6634" s="1" t="s">
        <v>32</v>
      </c>
      <c r="H6634" s="1" t="s">
        <v>65</v>
      </c>
      <c r="I6634" s="1" t="s">
        <v>34</v>
      </c>
      <c r="J6634" s="1" t="str" cm="1">
        <f t="array" ref="J6634">_xlfn.IFS(F6634="","missing",F6634&lt;0,"negative",F6634=0,"zero",AND(F6634&gt;=99999,MOD(F6634,9)=0),"99999 placeholder",AND(F6634&gt;$O$5,D6634="Expense"),"Expense outlier",AND(F6634&gt;$P$5,D6634="Income"),"Income outlier",TRUE,"valid")</f>
        <v>valid</v>
      </c>
      <c r="K6634" s="1" t="str">
        <f>_xlfn.XLOOKUP(I6634,[1]category_mapping!$F$2:$F$19,[1]category_mapping!$G$2:$G$19,E6634)</f>
        <v>education</v>
      </c>
      <c r="L6634" s="1" t="str">
        <f>IF(cleaning_working[[#This Row],[date]]="","Missing","Available")</f>
        <v>Available</v>
      </c>
    </row>
    <row r="6635" spans="1:12" x14ac:dyDescent="0.35">
      <c r="A6635" s="1" t="s">
        <v>6663</v>
      </c>
      <c r="B6635" s="1" t="s">
        <v>152</v>
      </c>
      <c r="C6635" s="3">
        <v>45343</v>
      </c>
      <c r="D6635" s="1" t="s">
        <v>13</v>
      </c>
      <c r="E6635" s="1" t="s">
        <v>39</v>
      </c>
      <c r="F6635" s="1">
        <v>4383</v>
      </c>
      <c r="G6635" s="1" t="s">
        <v>40</v>
      </c>
      <c r="H6635" s="1" t="s">
        <v>26</v>
      </c>
      <c r="I6635" s="1" t="s">
        <v>170</v>
      </c>
      <c r="J6635" s="1" t="str" cm="1">
        <f t="array" ref="J6635">_xlfn.IFS(F6635="","missing",F6635&lt;0,"negative",F6635=0,"zero",AND(F6635&gt;=99999,MOD(F6635,9)=0),"99999 placeholder",AND(F6635&gt;$O$5,D6635="Expense"),"Expense outlier",AND(F6635&gt;$P$5,D6635="Income"),"Income outlier",TRUE,"valid")</f>
        <v>valid</v>
      </c>
      <c r="K6635" s="1" t="str">
        <f>_xlfn.XLOOKUP(I6635,[1]category_mapping!$F$2:$F$19,[1]category_mapping!$G$2:$G$19,E6635)</f>
        <v>health</v>
      </c>
      <c r="L6635" s="1" t="str">
        <f>IF(cleaning_working[[#This Row],[date]]="","Missing","Available")</f>
        <v>Available</v>
      </c>
    </row>
    <row r="6636" spans="1:12" x14ac:dyDescent="0.35">
      <c r="A6636" s="1" t="s">
        <v>6664</v>
      </c>
      <c r="B6636" s="1" t="s">
        <v>202</v>
      </c>
      <c r="C6636" s="3">
        <v>44839</v>
      </c>
      <c r="D6636" s="1" t="s">
        <v>14</v>
      </c>
      <c r="E6636" s="1" t="s">
        <v>70</v>
      </c>
      <c r="F6636" s="1">
        <v>36601</v>
      </c>
      <c r="G6636" s="1" t="s">
        <v>18</v>
      </c>
      <c r="H6636" s="1" t="s">
        <v>159</v>
      </c>
      <c r="I6636" s="1" t="s">
        <v>272</v>
      </c>
      <c r="J6636" s="1" t="str" cm="1">
        <f t="array" ref="J6636">_xlfn.IFS(F6636="","missing",F6636&lt;0,"negative",F6636=0,"zero",AND(F6636&gt;=99999,MOD(F6636,9)=0),"99999 placeholder",AND(F6636&gt;$O$5,D6636="Expense"),"Expense outlier",AND(F6636&gt;$P$5,D6636="Income"),"Income outlier",TRUE,"valid")</f>
        <v>valid</v>
      </c>
      <c r="K6636" s="1" t="str">
        <f>_xlfn.XLOOKUP(I6636,[1]category_mapping!$F$2:$F$19,[1]category_mapping!$G$2:$G$19,E6636)</f>
        <v>food</v>
      </c>
      <c r="L6636" s="1" t="str">
        <f>IF(cleaning_working[[#This Row],[date]]="","Missing","Available")</f>
        <v>Available</v>
      </c>
    </row>
    <row r="6637" spans="1:12" x14ac:dyDescent="0.35">
      <c r="A6637" s="1" t="s">
        <v>6665</v>
      </c>
      <c r="B6637" s="1" t="s">
        <v>166</v>
      </c>
      <c r="C6637" s="3">
        <v>44707</v>
      </c>
      <c r="D6637" s="1" t="s">
        <v>13</v>
      </c>
      <c r="E6637" s="1" t="s">
        <v>24</v>
      </c>
      <c r="F6637" s="1">
        <v>29297</v>
      </c>
      <c r="G6637" s="1" t="s">
        <v>25</v>
      </c>
      <c r="H6637" s="1" t="s">
        <v>52</v>
      </c>
      <c r="I6637" s="1" t="s">
        <v>53</v>
      </c>
      <c r="J6637" s="1" t="str" cm="1">
        <f t="array" ref="J6637">_xlfn.IFS(F6637="","missing",F6637&lt;0,"negative",F6637=0,"zero",AND(F6637&gt;=99999,MOD(F6637,9)=0),"99999 placeholder",AND(F6637&gt;$O$5,D6637="Expense"),"Expense outlier",AND(F6637&gt;$P$5,D6637="Income"),"Income outlier",TRUE,"valid")</f>
        <v>Expense outlier</v>
      </c>
      <c r="K6637" s="1" t="str">
        <f>_xlfn.XLOOKUP(I6637,[1]category_mapping!$F$2:$F$19,[1]category_mapping!$G$2:$G$19,E6637)</f>
        <v>travel</v>
      </c>
      <c r="L6637" s="1" t="str">
        <f>IF(cleaning_working[[#This Row],[date]]="","Missing","Available")</f>
        <v>Available</v>
      </c>
    </row>
    <row r="6638" spans="1:12" x14ac:dyDescent="0.35">
      <c r="A6638" s="1" t="s">
        <v>6666</v>
      </c>
      <c r="B6638" s="1" t="s">
        <v>250</v>
      </c>
      <c r="C6638" s="3">
        <v>45470</v>
      </c>
      <c r="D6638" s="1" t="s">
        <v>14</v>
      </c>
      <c r="E6638" s="1" t="s">
        <v>70</v>
      </c>
      <c r="F6638" s="1">
        <v>76897</v>
      </c>
      <c r="G6638" s="1" t="s">
        <v>32</v>
      </c>
      <c r="H6638" s="1" t="s">
        <v>33</v>
      </c>
      <c r="I6638" s="1" t="s">
        <v>71</v>
      </c>
      <c r="J6638" s="1" t="str" cm="1">
        <f t="array" ref="J6638">_xlfn.IFS(F6638="","missing",F6638&lt;0,"negative",F6638=0,"zero",AND(F6638&gt;=99999,MOD(F6638,9)=0),"99999 placeholder",AND(F6638&gt;$O$5,D6638="Expense"),"Expense outlier",AND(F6638&gt;$P$5,D6638="Income"),"Income outlier",TRUE,"valid")</f>
        <v>valid</v>
      </c>
      <c r="K6638" s="1" t="str">
        <f>_xlfn.XLOOKUP(I6638,[1]category_mapping!$F$2:$F$19,[1]category_mapping!$G$2:$G$19,E6638)</f>
        <v>health</v>
      </c>
      <c r="L6638" s="1" t="str">
        <f>IF(cleaning_working[[#This Row],[date]]="","Missing","Available")</f>
        <v>Available</v>
      </c>
    </row>
    <row r="6639" spans="1:12" x14ac:dyDescent="0.35">
      <c r="A6639" s="1" t="s">
        <v>6667</v>
      </c>
      <c r="B6639" s="1" t="s">
        <v>233</v>
      </c>
      <c r="C6639" s="3">
        <v>44699</v>
      </c>
      <c r="D6639" s="1" t="s">
        <v>13</v>
      </c>
      <c r="E6639" s="1" t="s">
        <v>63</v>
      </c>
      <c r="F6639" s="1">
        <v>9460</v>
      </c>
      <c r="G6639" s="1" t="s">
        <v>64</v>
      </c>
      <c r="H6639" s="1" t="s">
        <v>26</v>
      </c>
      <c r="I6639" s="1" t="s">
        <v>46</v>
      </c>
      <c r="J6639" s="1" t="str" cm="1">
        <f t="array" ref="J6639">_xlfn.IFS(F6639="","missing",F6639&lt;0,"negative",F6639=0,"zero",AND(F6639&gt;=99999,MOD(F6639,9)=0),"99999 placeholder",AND(F6639&gt;$O$5,D6639="Expense"),"Expense outlier",AND(F6639&gt;$P$5,D6639="Income"),"Income outlier",TRUE,"valid")</f>
        <v>valid</v>
      </c>
      <c r="K6639" s="1" t="str">
        <f>_xlfn.XLOOKUP(I6639,[1]category_mapping!$F$2:$F$19,[1]category_mapping!$G$2:$G$19,E6639)</f>
        <v>utilities</v>
      </c>
      <c r="L6639" s="1" t="str">
        <f>IF(cleaning_working[[#This Row],[date]]="","Missing","Available")</f>
        <v>Available</v>
      </c>
    </row>
    <row r="6640" spans="1:12" x14ac:dyDescent="0.35">
      <c r="A6640" s="1" t="s">
        <v>6668</v>
      </c>
      <c r="B6640" s="1" t="s">
        <v>274</v>
      </c>
      <c r="C6640" s="3">
        <v>44230</v>
      </c>
      <c r="D6640" s="1" t="s">
        <v>13</v>
      </c>
      <c r="E6640" s="1" t="s">
        <v>63</v>
      </c>
      <c r="F6640" s="1">
        <v>5431</v>
      </c>
      <c r="G6640" s="1" t="s">
        <v>40</v>
      </c>
      <c r="H6640" s="1" t="s">
        <v>107</v>
      </c>
      <c r="I6640" s="1" t="s">
        <v>162</v>
      </c>
      <c r="J6640" s="1" t="str" cm="1">
        <f t="array" ref="J6640">_xlfn.IFS(F6640="","missing",F6640&lt;0,"negative",F6640=0,"zero",AND(F6640&gt;=99999,MOD(F6640,9)=0),"99999 placeholder",AND(F6640&gt;$O$5,D6640="Expense"),"Expense outlier",AND(F6640&gt;$P$5,D6640="Income"),"Income outlier",TRUE,"valid")</f>
        <v>valid</v>
      </c>
      <c r="K6640" s="1" t="str">
        <f>_xlfn.XLOOKUP(I6640,[1]category_mapping!$F$2:$F$19,[1]category_mapping!$G$2:$G$19,E6640)</f>
        <v>utilities</v>
      </c>
      <c r="L6640" s="1" t="str">
        <f>IF(cleaning_working[[#This Row],[date]]="","Missing","Available")</f>
        <v>Available</v>
      </c>
    </row>
    <row r="6641" spans="1:12" x14ac:dyDescent="0.35">
      <c r="A6641" s="1" t="s">
        <v>6669</v>
      </c>
      <c r="B6641" s="1" t="s">
        <v>161</v>
      </c>
      <c r="C6641" s="3">
        <v>45045</v>
      </c>
      <c r="D6641" s="1" t="s">
        <v>13</v>
      </c>
      <c r="E6641" s="1" t="s">
        <v>17</v>
      </c>
      <c r="F6641" s="1">
        <v>2323</v>
      </c>
      <c r="G6641" s="1" t="s">
        <v>64</v>
      </c>
      <c r="H6641" s="1" t="s">
        <v>133</v>
      </c>
      <c r="I6641" s="1" t="s">
        <v>53</v>
      </c>
      <c r="J6641" s="1" t="str" cm="1">
        <f t="array" ref="J6641">_xlfn.IFS(F6641="","missing",F6641&lt;0,"negative",F6641=0,"zero",AND(F6641&gt;=99999,MOD(F6641,9)=0),"99999 placeholder",AND(F6641&gt;$O$5,D6641="Expense"),"Expense outlier",AND(F6641&gt;$P$5,D6641="Income"),"Income outlier",TRUE,"valid")</f>
        <v>valid</v>
      </c>
      <c r="K6641" s="1" t="str">
        <f>_xlfn.XLOOKUP(I6641,[1]category_mapping!$F$2:$F$19,[1]category_mapping!$G$2:$G$19,E6641)</f>
        <v>travel</v>
      </c>
      <c r="L6641" s="1" t="str">
        <f>IF(cleaning_working[[#This Row],[date]]="","Missing","Available")</f>
        <v>Available</v>
      </c>
    </row>
    <row r="6642" spans="1:12" x14ac:dyDescent="0.35">
      <c r="A6642" s="1" t="s">
        <v>6670</v>
      </c>
      <c r="B6642" s="1" t="s">
        <v>132</v>
      </c>
      <c r="C6642" s="3">
        <v>45106</v>
      </c>
      <c r="D6642" s="1" t="s">
        <v>13</v>
      </c>
      <c r="E6642" s="1" t="s">
        <v>176</v>
      </c>
      <c r="F6642" s="1">
        <v>1240</v>
      </c>
      <c r="G6642" s="1" t="s">
        <v>64</v>
      </c>
      <c r="H6642" s="1" t="s">
        <v>25</v>
      </c>
      <c r="I6642" s="1" t="s">
        <v>20</v>
      </c>
      <c r="J6642" s="1" t="str" cm="1">
        <f t="array" ref="J6642">_xlfn.IFS(F6642="","missing",F6642&lt;0,"negative",F6642=0,"zero",AND(F6642&gt;=99999,MOD(F6642,9)=0),"99999 placeholder",AND(F6642&gt;$O$5,D6642="Expense"),"Expense outlier",AND(F6642&gt;$P$5,D6642="Income"),"Income outlier",TRUE,"valid")</f>
        <v>valid</v>
      </c>
      <c r="K6642" s="1" t="str">
        <f>_xlfn.XLOOKUP(I6642,[1]category_mapping!$F$2:$F$19,[1]category_mapping!$G$2:$G$19,E6642)</f>
        <v>entertainment</v>
      </c>
      <c r="L6642" s="1" t="str">
        <f>IF(cleaning_working[[#This Row],[date]]="","Missing","Available")</f>
        <v>Available</v>
      </c>
    </row>
    <row r="6643" spans="1:12" x14ac:dyDescent="0.35">
      <c r="A6643" s="1" t="s">
        <v>6671</v>
      </c>
      <c r="B6643" s="1" t="s">
        <v>245</v>
      </c>
      <c r="C6643" s="3">
        <v>45308</v>
      </c>
      <c r="D6643" s="1" t="s">
        <v>13</v>
      </c>
      <c r="E6643" s="1" t="s">
        <v>45</v>
      </c>
      <c r="F6643" s="1">
        <v>8474</v>
      </c>
      <c r="G6643" s="1" t="s">
        <v>64</v>
      </c>
      <c r="H6643" s="1" t="s">
        <v>25</v>
      </c>
      <c r="J6643" s="1" t="str" cm="1">
        <f t="array" ref="J6643">_xlfn.IFS(F6643="","missing",F6643&lt;0,"negative",F6643=0,"zero",AND(F6643&gt;=99999,MOD(F6643,9)=0),"99999 placeholder",AND(F6643&gt;$O$5,D6643="Expense"),"Expense outlier",AND(F6643&gt;$P$5,D6643="Income"),"Income outlier",TRUE,"valid")</f>
        <v>valid</v>
      </c>
      <c r="K6643" s="1" t="str">
        <f>_xlfn.XLOOKUP(I6643,[1]category_mapping!$F$2:$F$19,[1]category_mapping!$G$2:$G$19,E6643)</f>
        <v>entertainment</v>
      </c>
      <c r="L6643" s="1" t="str">
        <f>IF(cleaning_working[[#This Row],[date]]="","Missing","Available")</f>
        <v>Available</v>
      </c>
    </row>
    <row r="6644" spans="1:12" x14ac:dyDescent="0.35">
      <c r="A6644" s="1" t="s">
        <v>6672</v>
      </c>
      <c r="B6644" s="1" t="s">
        <v>245</v>
      </c>
      <c r="C6644" s="3">
        <v>45558</v>
      </c>
      <c r="D6644" s="1" t="s">
        <v>13</v>
      </c>
      <c r="E6644" s="1" t="s">
        <v>176</v>
      </c>
      <c r="F6644" s="1">
        <v>6608</v>
      </c>
      <c r="G6644" s="1" t="s">
        <v>40</v>
      </c>
      <c r="H6644" s="1" t="s">
        <v>33</v>
      </c>
      <c r="I6644" s="1" t="s">
        <v>93</v>
      </c>
      <c r="J6644" s="1" t="str" cm="1">
        <f t="array" ref="J6644">_xlfn.IFS(F6644="","missing",F6644&lt;0,"negative",F6644=0,"zero",AND(F6644&gt;=99999,MOD(F6644,9)=0),"99999 placeholder",AND(F6644&gt;$O$5,D6644="Expense"),"Expense outlier",AND(F6644&gt;$P$5,D6644="Income"),"Income outlier",TRUE,"valid")</f>
        <v>valid</v>
      </c>
      <c r="K6644" s="1" t="str">
        <f>_xlfn.XLOOKUP(I6644,[1]category_mapping!$F$2:$F$19,[1]category_mapping!$G$2:$G$19,E6644)</f>
        <v>savings</v>
      </c>
      <c r="L6644" s="1" t="str">
        <f>IF(cleaning_working[[#This Row],[date]]="","Missing","Available")</f>
        <v>Available</v>
      </c>
    </row>
    <row r="6645" spans="1:12" x14ac:dyDescent="0.35">
      <c r="A6645" s="1" t="s">
        <v>6673</v>
      </c>
      <c r="B6645" s="1" t="s">
        <v>257</v>
      </c>
      <c r="C6645" s="3">
        <v>44506</v>
      </c>
      <c r="D6645" s="1" t="s">
        <v>13</v>
      </c>
      <c r="E6645" s="1" t="s">
        <v>45</v>
      </c>
      <c r="F6645" s="1">
        <v>9574</v>
      </c>
      <c r="G6645" s="1" t="s">
        <v>40</v>
      </c>
      <c r="H6645" s="1" t="s">
        <v>159</v>
      </c>
      <c r="I6645" s="1" t="s">
        <v>272</v>
      </c>
      <c r="J6645" s="1" t="str" cm="1">
        <f t="array" ref="J6645">_xlfn.IFS(F6645="","missing",F6645&lt;0,"negative",F6645=0,"zero",AND(F6645&gt;=99999,MOD(F6645,9)=0),"99999 placeholder",AND(F6645&gt;$O$5,D6645="Expense"),"Expense outlier",AND(F6645&gt;$P$5,D6645="Income"),"Income outlier",TRUE,"valid")</f>
        <v>valid</v>
      </c>
      <c r="K6645" s="1" t="str">
        <f>_xlfn.XLOOKUP(I6645,[1]category_mapping!$F$2:$F$19,[1]category_mapping!$G$2:$G$19,E6645)</f>
        <v>food</v>
      </c>
      <c r="L6645" s="1" t="str">
        <f>IF(cleaning_working[[#This Row],[date]]="","Missing","Available")</f>
        <v>Available</v>
      </c>
    </row>
    <row r="6646" spans="1:12" x14ac:dyDescent="0.35">
      <c r="A6646" s="1" t="s">
        <v>6674</v>
      </c>
      <c r="B6646" s="1" t="s">
        <v>73</v>
      </c>
      <c r="C6646" s="3" t="s">
        <v>38</v>
      </c>
      <c r="D6646" s="1" t="s">
        <v>13</v>
      </c>
      <c r="E6646" s="1" t="s">
        <v>17</v>
      </c>
      <c r="F6646" s="1">
        <v>499</v>
      </c>
      <c r="G6646" s="1" t="s">
        <v>18</v>
      </c>
      <c r="H6646" s="1" t="s">
        <v>83</v>
      </c>
      <c r="I6646" s="1" t="s">
        <v>58</v>
      </c>
      <c r="J6646" s="1" t="str" cm="1">
        <f t="array" ref="J6646">_xlfn.IFS(F6646="","missing",F6646&lt;0,"negative",F6646=0,"zero",AND(F6646&gt;=99999,MOD(F6646,9)=0),"99999 placeholder",AND(F6646&gt;$O$5,D6646="Expense"),"Expense outlier",AND(F6646&gt;$P$5,D6646="Income"),"Income outlier",TRUE,"valid")</f>
        <v>valid</v>
      </c>
      <c r="K6646" s="1" t="str">
        <f>_xlfn.XLOOKUP(I6646,[1]category_mapping!$F$2:$F$19,[1]category_mapping!$G$2:$G$19,E6646)</f>
        <v>education</v>
      </c>
      <c r="L6646" s="1" t="str">
        <f>IF(cleaning_working[[#This Row],[date]]="","Missing","Available")</f>
        <v>Missing</v>
      </c>
    </row>
    <row r="6647" spans="1:12" x14ac:dyDescent="0.35">
      <c r="A6647" s="1" t="s">
        <v>6675</v>
      </c>
      <c r="B6647" s="1" t="s">
        <v>223</v>
      </c>
      <c r="C6647" s="3">
        <v>45087</v>
      </c>
      <c r="D6647" s="1" t="s">
        <v>13</v>
      </c>
      <c r="E6647" s="1" t="s">
        <v>17</v>
      </c>
      <c r="F6647" s="1">
        <v>463</v>
      </c>
      <c r="G6647" s="1" t="s">
        <v>40</v>
      </c>
      <c r="H6647" s="1" t="s">
        <v>133</v>
      </c>
      <c r="I6647" s="1" t="s">
        <v>272</v>
      </c>
      <c r="J6647" s="1" t="str" cm="1">
        <f t="array" ref="J6647">_xlfn.IFS(F6647="","missing",F6647&lt;0,"negative",F6647=0,"zero",AND(F6647&gt;=99999,MOD(F6647,9)=0),"99999 placeholder",AND(F6647&gt;$O$5,D6647="Expense"),"Expense outlier",AND(F6647&gt;$P$5,D6647="Income"),"Income outlier",TRUE,"valid")</f>
        <v>valid</v>
      </c>
      <c r="K6647" s="1" t="str">
        <f>_xlfn.XLOOKUP(I6647,[1]category_mapping!$F$2:$F$19,[1]category_mapping!$G$2:$G$19,E6647)</f>
        <v>food</v>
      </c>
      <c r="L6647" s="1" t="str">
        <f>IF(cleaning_working[[#This Row],[date]]="","Missing","Available")</f>
        <v>Available</v>
      </c>
    </row>
    <row r="6648" spans="1:12" x14ac:dyDescent="0.35">
      <c r="A6648" s="1" t="s">
        <v>6676</v>
      </c>
      <c r="B6648" s="1" t="s">
        <v>309</v>
      </c>
      <c r="C6648" s="3">
        <v>45179</v>
      </c>
      <c r="D6648" s="1" t="s">
        <v>13</v>
      </c>
      <c r="E6648" s="1" t="s">
        <v>96</v>
      </c>
      <c r="F6648" s="1">
        <v>6574</v>
      </c>
      <c r="G6648" s="1" t="s">
        <v>32</v>
      </c>
      <c r="H6648" s="1" t="s">
        <v>33</v>
      </c>
      <c r="I6648" s="1" t="s">
        <v>58</v>
      </c>
      <c r="J6648" s="1" t="str" cm="1">
        <f t="array" ref="J6648">_xlfn.IFS(F6648="","missing",F6648&lt;0,"negative",F6648=0,"zero",AND(F6648&gt;=99999,MOD(F6648,9)=0),"99999 placeholder",AND(F6648&gt;$O$5,D6648="Expense"),"Expense outlier",AND(F6648&gt;$P$5,D6648="Income"),"Income outlier",TRUE,"valid")</f>
        <v>valid</v>
      </c>
      <c r="K6648" s="1" t="str">
        <f>_xlfn.XLOOKUP(I6648,[1]category_mapping!$F$2:$F$19,[1]category_mapping!$G$2:$G$19,E6648)</f>
        <v>travel</v>
      </c>
      <c r="L6648" s="1" t="str">
        <f>IF(cleaning_working[[#This Row],[date]]="","Missing","Available")</f>
        <v>Available</v>
      </c>
    </row>
    <row r="6649" spans="1:12" x14ac:dyDescent="0.35">
      <c r="A6649" s="1" t="s">
        <v>6677</v>
      </c>
      <c r="B6649" s="1" t="s">
        <v>82</v>
      </c>
      <c r="C6649" s="3" t="s">
        <v>38</v>
      </c>
      <c r="D6649" s="1" t="s">
        <v>13</v>
      </c>
      <c r="E6649" s="1" t="s">
        <v>45</v>
      </c>
      <c r="F6649" s="1">
        <v>3570</v>
      </c>
      <c r="G6649" s="1" t="s">
        <v>64</v>
      </c>
      <c r="H6649" s="1" t="s">
        <v>159</v>
      </c>
      <c r="I6649" s="1" t="s">
        <v>41</v>
      </c>
      <c r="J6649" s="1" t="str" cm="1">
        <f t="array" ref="J6649">_xlfn.IFS(F6649="","missing",F6649&lt;0,"negative",F6649=0,"zero",AND(F6649&gt;=99999,MOD(F6649,9)=0),"99999 placeholder",AND(F6649&gt;$O$5,D6649="Expense"),"Expense outlier",AND(F6649&gt;$P$5,D6649="Income"),"Income outlier",TRUE,"valid")</f>
        <v>valid</v>
      </c>
      <c r="K6649" s="1" t="str">
        <f>_xlfn.XLOOKUP(I6649,[1]category_mapping!$F$2:$F$19,[1]category_mapping!$G$2:$G$19,E6649)</f>
        <v>utilities</v>
      </c>
      <c r="L6649" s="1" t="str">
        <f>IF(cleaning_working[[#This Row],[date]]="","Missing","Available")</f>
        <v>Missing</v>
      </c>
    </row>
    <row r="6650" spans="1:12" x14ac:dyDescent="0.35">
      <c r="A6650" s="1" t="s">
        <v>6678</v>
      </c>
      <c r="B6650" s="1" t="s">
        <v>255</v>
      </c>
      <c r="C6650" s="3">
        <v>45218</v>
      </c>
      <c r="D6650" s="1" t="s">
        <v>13</v>
      </c>
      <c r="E6650" s="1" t="s">
        <v>39</v>
      </c>
      <c r="F6650" s="1">
        <v>7446</v>
      </c>
      <c r="G6650" s="1" t="s">
        <v>32</v>
      </c>
      <c r="H6650" s="1" t="s">
        <v>19</v>
      </c>
      <c r="I6650" s="1" t="s">
        <v>128</v>
      </c>
      <c r="J6650" s="1" t="str" cm="1">
        <f t="array" ref="J6650">_xlfn.IFS(F6650="","missing",F6650&lt;0,"negative",F6650=0,"zero",AND(F6650&gt;=99999,MOD(F6650,9)=0),"99999 placeholder",AND(F6650&gt;$O$5,D6650="Expense"),"Expense outlier",AND(F6650&gt;$P$5,D6650="Income"),"Income outlier",TRUE,"valid")</f>
        <v>valid</v>
      </c>
      <c r="K6650" s="1" t="str">
        <f>_xlfn.XLOOKUP(I6650,[1]category_mapping!$F$2:$F$19,[1]category_mapping!$G$2:$G$19,E6650)</f>
        <v>utilities</v>
      </c>
      <c r="L6650" s="1" t="str">
        <f>IF(cleaning_working[[#This Row],[date]]="","Missing","Available")</f>
        <v>Available</v>
      </c>
    </row>
    <row r="6651" spans="1:12" x14ac:dyDescent="0.35">
      <c r="A6651" s="1" t="s">
        <v>2035</v>
      </c>
      <c r="B6651" s="1" t="s">
        <v>277</v>
      </c>
      <c r="C6651" s="3">
        <v>44784</v>
      </c>
      <c r="D6651" s="1" t="s">
        <v>13</v>
      </c>
      <c r="E6651" s="1" t="s">
        <v>24</v>
      </c>
      <c r="F6651" s="1">
        <v>1678</v>
      </c>
      <c r="G6651" s="1" t="s">
        <v>64</v>
      </c>
      <c r="H6651" s="1" t="s">
        <v>86</v>
      </c>
      <c r="I6651" s="1" t="s">
        <v>134</v>
      </c>
      <c r="J6651" s="1" t="str" cm="1">
        <f t="array" ref="J6651">_xlfn.IFS(F6651="","missing",F6651&lt;0,"negative",F6651=0,"zero",AND(F6651&gt;=99999,MOD(F6651,9)=0),"99999 placeholder",AND(F6651&gt;$O$5,D6651="Expense"),"Expense outlier",AND(F6651&gt;$P$5,D6651="Income"),"Income outlier",TRUE,"valid")</f>
        <v>valid</v>
      </c>
      <c r="K6651" s="1" t="str">
        <f>_xlfn.XLOOKUP(I6651,[1]category_mapping!$F$2:$F$19,[1]category_mapping!$G$2:$G$19,E6651)</f>
        <v>education</v>
      </c>
      <c r="L6651" s="1" t="str">
        <f>IF(cleaning_working[[#This Row],[date]]="","Missing","Available")</f>
        <v>Available</v>
      </c>
    </row>
    <row r="6652" spans="1:12" x14ac:dyDescent="0.35">
      <c r="A6652" s="1" t="s">
        <v>6679</v>
      </c>
      <c r="B6652" s="1" t="s">
        <v>531</v>
      </c>
      <c r="C6652" s="3">
        <v>45206</v>
      </c>
      <c r="D6652" s="1" t="s">
        <v>13</v>
      </c>
      <c r="E6652" s="1" t="s">
        <v>96</v>
      </c>
      <c r="F6652" s="1">
        <v>2276</v>
      </c>
      <c r="G6652" s="1" t="s">
        <v>40</v>
      </c>
      <c r="H6652" s="1" t="s">
        <v>65</v>
      </c>
      <c r="I6652" s="1" t="s">
        <v>80</v>
      </c>
      <c r="J6652" s="1" t="str" cm="1">
        <f t="array" ref="J6652">_xlfn.IFS(F6652="","missing",F6652&lt;0,"negative",F6652=0,"zero",AND(F6652&gt;=99999,MOD(F6652,9)=0),"99999 placeholder",AND(F6652&gt;$O$5,D6652="Expense"),"Expense outlier",AND(F6652&gt;$P$5,D6652="Income"),"Income outlier",TRUE,"valid")</f>
        <v>valid</v>
      </c>
      <c r="K6652" s="1" t="str">
        <f>_xlfn.XLOOKUP(I6652,[1]category_mapping!$F$2:$F$19,[1]category_mapping!$G$2:$G$19,E6652)</f>
        <v>food</v>
      </c>
      <c r="L6652" s="1" t="str">
        <f>IF(cleaning_working[[#This Row],[date]]="","Missing","Available")</f>
        <v>Available</v>
      </c>
    </row>
    <row r="6653" spans="1:12" x14ac:dyDescent="0.35">
      <c r="A6653" s="1" t="s">
        <v>6680</v>
      </c>
      <c r="B6653" s="1" t="s">
        <v>368</v>
      </c>
      <c r="C6653" s="3">
        <v>45327</v>
      </c>
      <c r="D6653" s="1" t="s">
        <v>14</v>
      </c>
      <c r="E6653" s="1" t="s">
        <v>119</v>
      </c>
      <c r="F6653" s="1">
        <v>42392</v>
      </c>
      <c r="G6653" s="1" t="s">
        <v>40</v>
      </c>
      <c r="H6653" s="1" t="s">
        <v>25</v>
      </c>
      <c r="I6653" s="1" t="s">
        <v>49</v>
      </c>
      <c r="J6653" s="1" t="str" cm="1">
        <f t="array" ref="J6653">_xlfn.IFS(F6653="","missing",F6653&lt;0,"negative",F6653=0,"zero",AND(F6653&gt;=99999,MOD(F6653,9)=0),"99999 placeholder",AND(F6653&gt;$O$5,D6653="Expense"),"Expense outlier",AND(F6653&gt;$P$5,D6653="Income"),"Income outlier",TRUE,"valid")</f>
        <v>valid</v>
      </c>
      <c r="K6653" s="1" t="str">
        <f>_xlfn.XLOOKUP(I6653,[1]category_mapping!$F$2:$F$19,[1]category_mapping!$G$2:$G$19,E6653)</f>
        <v>investment</v>
      </c>
      <c r="L6653" s="1" t="str">
        <f>IF(cleaning_working[[#This Row],[date]]="","Missing","Available")</f>
        <v>Available</v>
      </c>
    </row>
    <row r="6654" spans="1:12" x14ac:dyDescent="0.35">
      <c r="A6654" s="1" t="s">
        <v>6681</v>
      </c>
      <c r="B6654" s="1" t="s">
        <v>357</v>
      </c>
      <c r="C6654" s="3">
        <v>45465</v>
      </c>
      <c r="D6654" s="1" t="s">
        <v>14</v>
      </c>
      <c r="E6654" s="1" t="s">
        <v>215</v>
      </c>
      <c r="F6654" s="1">
        <v>67143</v>
      </c>
      <c r="G6654" s="1" t="s">
        <v>40</v>
      </c>
      <c r="H6654" s="1" t="s">
        <v>86</v>
      </c>
      <c r="I6654" s="1" t="s">
        <v>34</v>
      </c>
      <c r="J6654" s="1" t="str" cm="1">
        <f t="array" ref="J6654">_xlfn.IFS(F6654="","missing",F6654&lt;0,"negative",F6654=0,"zero",AND(F6654&gt;=99999,MOD(F6654,9)=0),"99999 placeholder",AND(F6654&gt;$O$5,D6654="Expense"),"Expense outlier",AND(F6654&gt;$P$5,D6654="Income"),"Income outlier",TRUE,"valid")</f>
        <v>valid</v>
      </c>
      <c r="K6654" s="1" t="str">
        <f>_xlfn.XLOOKUP(I6654,[1]category_mapping!$F$2:$F$19,[1]category_mapping!$G$2:$G$19,E6654)</f>
        <v>education</v>
      </c>
      <c r="L6654" s="1" t="str">
        <f>IF(cleaning_working[[#This Row],[date]]="","Missing","Available")</f>
        <v>Available</v>
      </c>
    </row>
    <row r="6655" spans="1:12" x14ac:dyDescent="0.35">
      <c r="A6655" s="1" t="s">
        <v>6682</v>
      </c>
      <c r="B6655" s="1" t="s">
        <v>136</v>
      </c>
      <c r="C6655" s="3">
        <v>44951</v>
      </c>
      <c r="D6655" s="1" t="s">
        <v>13</v>
      </c>
      <c r="E6655" s="1" t="s">
        <v>104</v>
      </c>
      <c r="F6655" s="1">
        <v>6434</v>
      </c>
      <c r="G6655" s="1" t="s">
        <v>32</v>
      </c>
      <c r="H6655" s="1" t="s">
        <v>25</v>
      </c>
      <c r="J6655" s="1" t="str" cm="1">
        <f t="array" ref="J6655">_xlfn.IFS(F6655="","missing",F6655&lt;0,"negative",F6655=0,"zero",AND(F6655&gt;=99999,MOD(F6655,9)=0),"99999 placeholder",AND(F6655&gt;$O$5,D6655="Expense"),"Expense outlier",AND(F6655&gt;$P$5,D6655="Income"),"Income outlier",TRUE,"valid")</f>
        <v>valid</v>
      </c>
      <c r="K6655" s="1" t="str">
        <f>_xlfn.XLOOKUP(I6655,[1]category_mapping!$F$2:$F$19,[1]category_mapping!$G$2:$G$19,E6655)</f>
        <v>health</v>
      </c>
      <c r="L6655" s="1" t="str">
        <f>IF(cleaning_working[[#This Row],[date]]="","Missing","Available")</f>
        <v>Available</v>
      </c>
    </row>
    <row r="6656" spans="1:12" x14ac:dyDescent="0.35">
      <c r="A6656" s="1" t="s">
        <v>6683</v>
      </c>
      <c r="B6656" s="1" t="s">
        <v>85</v>
      </c>
      <c r="C6656" s="3">
        <v>44359</v>
      </c>
      <c r="D6656" s="1" t="s">
        <v>13</v>
      </c>
      <c r="E6656" s="1" t="s">
        <v>39</v>
      </c>
      <c r="F6656" s="1">
        <v>3883</v>
      </c>
      <c r="G6656" s="1" t="s">
        <v>32</v>
      </c>
      <c r="H6656" s="1" t="s">
        <v>26</v>
      </c>
      <c r="I6656" s="1" t="s">
        <v>34</v>
      </c>
      <c r="J6656" s="1" t="str" cm="1">
        <f t="array" ref="J6656">_xlfn.IFS(F6656="","missing",F6656&lt;0,"negative",F6656=0,"zero",AND(F6656&gt;=99999,MOD(F6656,9)=0),"99999 placeholder",AND(F6656&gt;$O$5,D6656="Expense"),"Expense outlier",AND(F6656&gt;$P$5,D6656="Income"),"Income outlier",TRUE,"valid")</f>
        <v>valid</v>
      </c>
      <c r="K6656" s="1" t="str">
        <f>_xlfn.XLOOKUP(I6656,[1]category_mapping!$F$2:$F$19,[1]category_mapping!$G$2:$G$19,E6656)</f>
        <v>education</v>
      </c>
      <c r="L6656" s="1" t="str">
        <f>IF(cleaning_working[[#This Row],[date]]="","Missing","Available")</f>
        <v>Available</v>
      </c>
    </row>
    <row r="6657" spans="1:12" x14ac:dyDescent="0.35">
      <c r="A6657" s="1" t="s">
        <v>6684</v>
      </c>
      <c r="B6657" s="1" t="s">
        <v>317</v>
      </c>
      <c r="C6657" s="3">
        <v>44810</v>
      </c>
      <c r="D6657" s="1" t="s">
        <v>13</v>
      </c>
      <c r="E6657" s="1" t="s">
        <v>39</v>
      </c>
      <c r="F6657" s="1">
        <v>3209</v>
      </c>
      <c r="G6657" s="1" t="s">
        <v>40</v>
      </c>
      <c r="H6657" s="1" t="s">
        <v>25</v>
      </c>
      <c r="I6657" s="1" t="s">
        <v>66</v>
      </c>
      <c r="J6657" s="1" t="str" cm="1">
        <f t="array" ref="J6657">_xlfn.IFS(F6657="","missing",F6657&lt;0,"negative",F6657=0,"zero",AND(F6657&gt;=99999,MOD(F6657,9)=0),"99999 placeholder",AND(F6657&gt;$O$5,D6657="Expense"),"Expense outlier",AND(F6657&gt;$P$5,D6657="Income"),"Income outlier",TRUE,"valid")</f>
        <v>valid</v>
      </c>
      <c r="K6657" s="1" t="str">
        <f>_xlfn.XLOOKUP(I6657,[1]category_mapping!$F$2:$F$19,[1]category_mapping!$G$2:$G$19,E6657)</f>
        <v>food</v>
      </c>
      <c r="L6657" s="1" t="str">
        <f>IF(cleaning_working[[#This Row],[date]]="","Missing","Available")</f>
        <v>Available</v>
      </c>
    </row>
    <row r="6658" spans="1:12" x14ac:dyDescent="0.35">
      <c r="A6658" s="1" t="s">
        <v>6685</v>
      </c>
      <c r="B6658" s="1" t="s">
        <v>493</v>
      </c>
      <c r="C6658" s="3">
        <v>44749</v>
      </c>
      <c r="D6658" s="1" t="s">
        <v>13</v>
      </c>
      <c r="E6658" s="1" t="s">
        <v>39</v>
      </c>
      <c r="F6658" s="1">
        <v>2869</v>
      </c>
      <c r="G6658" s="1" t="s">
        <v>40</v>
      </c>
      <c r="H6658" s="1" t="s">
        <v>107</v>
      </c>
      <c r="I6658" s="1" t="s">
        <v>27</v>
      </c>
      <c r="J6658" s="1" t="str" cm="1">
        <f t="array" ref="J6658">_xlfn.IFS(F6658="","missing",F6658&lt;0,"negative",F6658=0,"zero",AND(F6658&gt;=99999,MOD(F6658,9)=0),"99999 placeholder",AND(F6658&gt;$O$5,D6658="Expense"),"Expense outlier",AND(F6658&gt;$P$5,D6658="Income"),"Income outlier",TRUE,"valid")</f>
        <v>valid</v>
      </c>
      <c r="K6658" s="1" t="str">
        <f>_xlfn.XLOOKUP(I6658,[1]category_mapping!$F$2:$F$19,[1]category_mapping!$G$2:$G$19,E6658)</f>
        <v>food</v>
      </c>
      <c r="L6658" s="1" t="str">
        <f>IF(cleaning_working[[#This Row],[date]]="","Missing","Available")</f>
        <v>Available</v>
      </c>
    </row>
    <row r="6659" spans="1:12" x14ac:dyDescent="0.35">
      <c r="A6659" s="1" t="s">
        <v>6686</v>
      </c>
      <c r="B6659" s="1" t="s">
        <v>348</v>
      </c>
      <c r="C6659" s="3">
        <v>44592</v>
      </c>
      <c r="D6659" s="1" t="s">
        <v>13</v>
      </c>
      <c r="E6659" s="1" t="s">
        <v>24</v>
      </c>
      <c r="F6659" s="1">
        <v>5654</v>
      </c>
      <c r="G6659" s="1" t="s">
        <v>64</v>
      </c>
      <c r="H6659" s="1" t="s">
        <v>26</v>
      </c>
      <c r="I6659" s="1" t="s">
        <v>87</v>
      </c>
      <c r="J6659" s="1" t="str" cm="1">
        <f t="array" ref="J6659">_xlfn.IFS(F6659="","missing",F6659&lt;0,"negative",F6659=0,"zero",AND(F6659&gt;=99999,MOD(F6659,9)=0),"99999 placeholder",AND(F6659&gt;$O$5,D6659="Expense"),"Expense outlier",AND(F6659&gt;$P$5,D6659="Income"),"Income outlier",TRUE,"valid")</f>
        <v>valid</v>
      </c>
      <c r="K6659" s="1" t="str">
        <f>_xlfn.XLOOKUP(I6659,[1]category_mapping!$F$2:$F$19,[1]category_mapping!$G$2:$G$19,E6659)</f>
        <v>rent</v>
      </c>
      <c r="L6659" s="1" t="str">
        <f>IF(cleaning_working[[#This Row],[date]]="","Missing","Available")</f>
        <v>Available</v>
      </c>
    </row>
    <row r="6660" spans="1:12" x14ac:dyDescent="0.35">
      <c r="A6660" s="1" t="s">
        <v>6687</v>
      </c>
      <c r="B6660" s="1" t="s">
        <v>341</v>
      </c>
      <c r="C6660" s="3">
        <v>45277</v>
      </c>
      <c r="D6660" s="1" t="s">
        <v>14</v>
      </c>
      <c r="E6660" s="1" t="s">
        <v>70</v>
      </c>
      <c r="F6660" s="1">
        <v>36077</v>
      </c>
      <c r="G6660" s="1" t="s">
        <v>32</v>
      </c>
      <c r="H6660" s="1" t="s">
        <v>25</v>
      </c>
      <c r="J6660" s="1" t="str" cm="1">
        <f t="array" ref="J6660">_xlfn.IFS(F6660="","missing",F6660&lt;0,"negative",F6660=0,"zero",AND(F6660&gt;=99999,MOD(F6660,9)=0),"99999 placeholder",AND(F6660&gt;$O$5,D6660="Expense"),"Expense outlier",AND(F6660&gt;$P$5,D6660="Income"),"Income outlier",TRUE,"valid")</f>
        <v>valid</v>
      </c>
      <c r="K6660" s="1" t="str">
        <f>_xlfn.XLOOKUP(I6660,[1]category_mapping!$F$2:$F$19,[1]category_mapping!$G$2:$G$19,E6660)</f>
        <v>others</v>
      </c>
      <c r="L6660" s="1" t="str">
        <f>IF(cleaning_working[[#This Row],[date]]="","Missing","Available")</f>
        <v>Available</v>
      </c>
    </row>
    <row r="6661" spans="1:12" x14ac:dyDescent="0.35">
      <c r="A6661" s="1" t="s">
        <v>6688</v>
      </c>
      <c r="B6661" s="1" t="s">
        <v>247</v>
      </c>
      <c r="C6661" s="3">
        <v>44784</v>
      </c>
      <c r="D6661" s="1" t="s">
        <v>13</v>
      </c>
      <c r="E6661" s="1" t="s">
        <v>17</v>
      </c>
      <c r="F6661" s="1">
        <v>3445</v>
      </c>
      <c r="G6661" s="1" t="s">
        <v>40</v>
      </c>
      <c r="H6661" s="1" t="s">
        <v>19</v>
      </c>
      <c r="I6661" s="1" t="s">
        <v>178</v>
      </c>
      <c r="J6661" s="1" t="str" cm="1">
        <f t="array" ref="J6661">_xlfn.IFS(F6661="","missing",F6661&lt;0,"negative",F6661=0,"zero",AND(F6661&gt;=99999,MOD(F6661,9)=0),"99999 placeholder",AND(F6661&gt;$O$5,D6661="Expense"),"Expense outlier",AND(F6661&gt;$P$5,D6661="Income"),"Income outlier",TRUE,"valid")</f>
        <v>valid</v>
      </c>
      <c r="K6661" s="1" t="str">
        <f>_xlfn.XLOOKUP(I6661,[1]category_mapping!$F$2:$F$19,[1]category_mapping!$G$2:$G$19,E6661)</f>
        <v>rent</v>
      </c>
      <c r="L6661" s="1" t="str">
        <f>IF(cleaning_working[[#This Row],[date]]="","Missing","Available")</f>
        <v>Available</v>
      </c>
    </row>
    <row r="6662" spans="1:12" x14ac:dyDescent="0.35">
      <c r="A6662" s="1" t="s">
        <v>6689</v>
      </c>
      <c r="B6662" s="1" t="s">
        <v>212</v>
      </c>
      <c r="C6662" s="3">
        <v>45586</v>
      </c>
      <c r="D6662" s="1" t="s">
        <v>13</v>
      </c>
      <c r="E6662" s="1" t="s">
        <v>63</v>
      </c>
      <c r="F6662" s="1">
        <v>6085</v>
      </c>
      <c r="G6662" s="1" t="s">
        <v>18</v>
      </c>
      <c r="H6662" s="1" t="s">
        <v>26</v>
      </c>
      <c r="I6662" s="1" t="s">
        <v>53</v>
      </c>
      <c r="J6662" s="1" t="str" cm="1">
        <f t="array" ref="J6662">_xlfn.IFS(F6662="","missing",F6662&lt;0,"negative",F6662=0,"zero",AND(F6662&gt;=99999,MOD(F6662,9)=0),"99999 placeholder",AND(F6662&gt;$O$5,D6662="Expense"),"Expense outlier",AND(F6662&gt;$P$5,D6662="Income"),"Income outlier",TRUE,"valid")</f>
        <v>valid</v>
      </c>
      <c r="K6662" s="1" t="str">
        <f>_xlfn.XLOOKUP(I6662,[1]category_mapping!$F$2:$F$19,[1]category_mapping!$G$2:$G$19,E6662)</f>
        <v>travel</v>
      </c>
      <c r="L6662" s="1" t="str">
        <f>IF(cleaning_working[[#This Row],[date]]="","Missing","Available")</f>
        <v>Available</v>
      </c>
    </row>
    <row r="6663" spans="1:12" x14ac:dyDescent="0.35">
      <c r="A6663" s="1" t="s">
        <v>6690</v>
      </c>
      <c r="B6663" s="1" t="s">
        <v>319</v>
      </c>
      <c r="C6663" s="3">
        <v>44494</v>
      </c>
      <c r="D6663" s="1" t="s">
        <v>13</v>
      </c>
      <c r="E6663" s="1" t="s">
        <v>93</v>
      </c>
      <c r="F6663" s="1">
        <v>6409</v>
      </c>
      <c r="G6663" s="1" t="s">
        <v>40</v>
      </c>
      <c r="H6663" s="1" t="s">
        <v>133</v>
      </c>
      <c r="I6663" s="1" t="s">
        <v>49</v>
      </c>
      <c r="J6663" s="1" t="str" cm="1">
        <f t="array" ref="J6663">_xlfn.IFS(F6663="","missing",F6663&lt;0,"negative",F6663=0,"zero",AND(F6663&gt;=99999,MOD(F6663,9)=0),"99999 placeholder",AND(F6663&gt;$O$5,D6663="Expense"),"Expense outlier",AND(F6663&gt;$P$5,D6663="Income"),"Income outlier",TRUE,"valid")</f>
        <v>valid</v>
      </c>
      <c r="K6663" s="1" t="str">
        <f>_xlfn.XLOOKUP(I6663,[1]category_mapping!$F$2:$F$19,[1]category_mapping!$G$2:$G$19,E6663)</f>
        <v>misc</v>
      </c>
      <c r="L6663" s="1" t="str">
        <f>IF(cleaning_working[[#This Row],[date]]="","Missing","Available")</f>
        <v>Available</v>
      </c>
    </row>
    <row r="6664" spans="1:12" x14ac:dyDescent="0.35">
      <c r="A6664" s="1" t="s">
        <v>6691</v>
      </c>
      <c r="B6664" s="1" t="s">
        <v>184</v>
      </c>
      <c r="C6664" s="3">
        <v>44745</v>
      </c>
      <c r="D6664" s="1" t="s">
        <v>13</v>
      </c>
      <c r="E6664" s="1" t="s">
        <v>45</v>
      </c>
      <c r="F6664" s="1">
        <v>5190</v>
      </c>
      <c r="G6664" s="1" t="s">
        <v>18</v>
      </c>
      <c r="H6664" s="1" t="s">
        <v>33</v>
      </c>
      <c r="I6664" s="1" t="s">
        <v>71</v>
      </c>
      <c r="J6664" s="1" t="str" cm="1">
        <f t="array" ref="J6664">_xlfn.IFS(F6664="","missing",F6664&lt;0,"negative",F6664=0,"zero",AND(F6664&gt;=99999,MOD(F6664,9)=0),"99999 placeholder",AND(F6664&gt;$O$5,D6664="Expense"),"Expense outlier",AND(F6664&gt;$P$5,D6664="Income"),"Income outlier",TRUE,"valid")</f>
        <v>valid</v>
      </c>
      <c r="K6664" s="1" t="str">
        <f>_xlfn.XLOOKUP(I6664,[1]category_mapping!$F$2:$F$19,[1]category_mapping!$G$2:$G$19,E6664)</f>
        <v>health</v>
      </c>
      <c r="L6664" s="1" t="str">
        <f>IF(cleaning_working[[#This Row],[date]]="","Missing","Available")</f>
        <v>Available</v>
      </c>
    </row>
    <row r="6665" spans="1:12" x14ac:dyDescent="0.35">
      <c r="A6665" s="1" t="s">
        <v>6692</v>
      </c>
      <c r="B6665" s="1" t="s">
        <v>311</v>
      </c>
      <c r="C6665" s="3">
        <v>44363</v>
      </c>
      <c r="D6665" s="1" t="s">
        <v>13</v>
      </c>
      <c r="E6665" s="1" t="s">
        <v>24</v>
      </c>
      <c r="F6665" s="1">
        <v>2386</v>
      </c>
      <c r="G6665" s="1" t="s">
        <v>25</v>
      </c>
      <c r="H6665" s="1" t="s">
        <v>26</v>
      </c>
      <c r="I6665" s="1" t="s">
        <v>20</v>
      </c>
      <c r="J6665" s="1" t="str" cm="1">
        <f t="array" ref="J6665">_xlfn.IFS(F6665="","missing",F6665&lt;0,"negative",F6665=0,"zero",AND(F6665&gt;=99999,MOD(F6665,9)=0),"99999 placeholder",AND(F6665&gt;$O$5,D6665="Expense"),"Expense outlier",AND(F6665&gt;$P$5,D6665="Income"),"Income outlier",TRUE,"valid")</f>
        <v>valid</v>
      </c>
      <c r="K6665" s="1" t="str">
        <f>_xlfn.XLOOKUP(I6665,[1]category_mapping!$F$2:$F$19,[1]category_mapping!$G$2:$G$19,E6665)</f>
        <v>entertainment</v>
      </c>
      <c r="L6665" s="1" t="str">
        <f>IF(cleaning_working[[#This Row],[date]]="","Missing","Available")</f>
        <v>Available</v>
      </c>
    </row>
    <row r="6666" spans="1:12" x14ac:dyDescent="0.35">
      <c r="A6666" s="1" t="s">
        <v>6693</v>
      </c>
      <c r="B6666" s="1" t="s">
        <v>142</v>
      </c>
      <c r="C6666" s="3">
        <v>44454</v>
      </c>
      <c r="D6666" s="1" t="s">
        <v>13</v>
      </c>
      <c r="E6666" s="1" t="s">
        <v>63</v>
      </c>
      <c r="F6666" s="1">
        <v>1222</v>
      </c>
      <c r="G6666" s="1" t="s">
        <v>40</v>
      </c>
      <c r="H6666" s="1" t="s">
        <v>159</v>
      </c>
      <c r="I6666" s="1" t="s">
        <v>66</v>
      </c>
      <c r="J6666" s="1" t="str" cm="1">
        <f t="array" ref="J6666">_xlfn.IFS(F6666="","missing",F6666&lt;0,"negative",F6666=0,"zero",AND(F6666&gt;=99999,MOD(F6666,9)=0),"99999 placeholder",AND(F6666&gt;$O$5,D6666="Expense"),"Expense outlier",AND(F6666&gt;$P$5,D6666="Income"),"Income outlier",TRUE,"valid")</f>
        <v>valid</v>
      </c>
      <c r="K6666" s="1" t="str">
        <f>_xlfn.XLOOKUP(I6666,[1]category_mapping!$F$2:$F$19,[1]category_mapping!$G$2:$G$19,E6666)</f>
        <v>food</v>
      </c>
      <c r="L6666" s="1" t="str">
        <f>IF(cleaning_working[[#This Row],[date]]="","Missing","Available")</f>
        <v>Available</v>
      </c>
    </row>
    <row r="6667" spans="1:12" x14ac:dyDescent="0.35">
      <c r="A6667" s="1" t="s">
        <v>6694</v>
      </c>
      <c r="B6667" s="1" t="s">
        <v>400</v>
      </c>
      <c r="C6667" s="3">
        <v>44453</v>
      </c>
      <c r="D6667" s="1" t="s">
        <v>13</v>
      </c>
      <c r="E6667" s="1" t="s">
        <v>39</v>
      </c>
      <c r="F6667" s="1">
        <v>2889</v>
      </c>
      <c r="G6667" s="1" t="s">
        <v>18</v>
      </c>
      <c r="H6667" s="1" t="s">
        <v>25</v>
      </c>
      <c r="I6667" s="1" t="s">
        <v>80</v>
      </c>
      <c r="J6667" s="1" t="str" cm="1">
        <f t="array" ref="J6667">_xlfn.IFS(F6667="","missing",F6667&lt;0,"negative",F6667=0,"zero",AND(F6667&gt;=99999,MOD(F6667,9)=0),"99999 placeholder",AND(F6667&gt;$O$5,D6667="Expense"),"Expense outlier",AND(F6667&gt;$P$5,D6667="Income"),"Income outlier",TRUE,"valid")</f>
        <v>valid</v>
      </c>
      <c r="K6667" s="1" t="str">
        <f>_xlfn.XLOOKUP(I6667,[1]category_mapping!$F$2:$F$19,[1]category_mapping!$G$2:$G$19,E6667)</f>
        <v>food</v>
      </c>
      <c r="L6667" s="1" t="str">
        <f>IF(cleaning_working[[#This Row],[date]]="","Missing","Available")</f>
        <v>Available</v>
      </c>
    </row>
    <row r="6668" spans="1:12" x14ac:dyDescent="0.35">
      <c r="A6668" s="1" t="s">
        <v>6695</v>
      </c>
      <c r="B6668" s="1" t="s">
        <v>372</v>
      </c>
      <c r="C6668" s="3">
        <v>45266</v>
      </c>
      <c r="D6668" s="1" t="s">
        <v>13</v>
      </c>
      <c r="E6668" s="1" t="s">
        <v>39</v>
      </c>
      <c r="F6668" s="1">
        <v>1347</v>
      </c>
      <c r="G6668" s="1" t="s">
        <v>32</v>
      </c>
      <c r="H6668" s="1" t="s">
        <v>26</v>
      </c>
      <c r="I6668" s="1" t="s">
        <v>53</v>
      </c>
      <c r="J6668" s="1" t="str" cm="1">
        <f t="array" ref="J6668">_xlfn.IFS(F6668="","missing",F6668&lt;0,"negative",F6668=0,"zero",AND(F6668&gt;=99999,MOD(F6668,9)=0),"99999 placeholder",AND(F6668&gt;$O$5,D6668="Expense"),"Expense outlier",AND(F6668&gt;$P$5,D6668="Income"),"Income outlier",TRUE,"valid")</f>
        <v>valid</v>
      </c>
      <c r="K6668" s="1" t="str">
        <f>_xlfn.XLOOKUP(I6668,[1]category_mapping!$F$2:$F$19,[1]category_mapping!$G$2:$G$19,E6668)</f>
        <v>travel</v>
      </c>
      <c r="L6668" s="1" t="str">
        <f>IF(cleaning_working[[#This Row],[date]]="","Missing","Available")</f>
        <v>Available</v>
      </c>
    </row>
    <row r="6669" spans="1:12" x14ac:dyDescent="0.35">
      <c r="A6669" s="1" t="s">
        <v>6696</v>
      </c>
      <c r="B6669" s="1" t="s">
        <v>30</v>
      </c>
      <c r="C6669" s="3">
        <v>44835</v>
      </c>
      <c r="D6669" s="1" t="s">
        <v>13</v>
      </c>
      <c r="E6669" s="1" t="s">
        <v>176</v>
      </c>
      <c r="F6669" s="1">
        <v>2106</v>
      </c>
      <c r="G6669" s="1" t="s">
        <v>18</v>
      </c>
      <c r="H6669" s="1" t="s">
        <v>19</v>
      </c>
      <c r="I6669" s="1" t="s">
        <v>194</v>
      </c>
      <c r="J6669" s="1" t="str" cm="1">
        <f t="array" ref="J6669">_xlfn.IFS(F6669="","missing",F6669&lt;0,"negative",F6669=0,"zero",AND(F6669&gt;=99999,MOD(F6669,9)=0),"99999 placeholder",AND(F6669&gt;$O$5,D6669="Expense"),"Expense outlier",AND(F6669&gt;$P$5,D6669="Income"),"Income outlier",TRUE,"valid")</f>
        <v>valid</v>
      </c>
      <c r="K6669" s="1" t="str">
        <f>_xlfn.XLOOKUP(I6669,[1]category_mapping!$F$2:$F$19,[1]category_mapping!$G$2:$G$19,E6669)</f>
        <v>travel</v>
      </c>
      <c r="L6669" s="1" t="str">
        <f>IF(cleaning_working[[#This Row],[date]]="","Missing","Available")</f>
        <v>Available</v>
      </c>
    </row>
    <row r="6670" spans="1:12" x14ac:dyDescent="0.35">
      <c r="A6670" s="1" t="s">
        <v>5178</v>
      </c>
      <c r="B6670" s="1" t="s">
        <v>200</v>
      </c>
      <c r="C6670" s="3">
        <v>45020</v>
      </c>
      <c r="D6670" s="1" t="s">
        <v>14</v>
      </c>
      <c r="E6670" s="1" t="s">
        <v>31</v>
      </c>
      <c r="F6670" s="1">
        <v>75840</v>
      </c>
      <c r="G6670" s="1" t="s">
        <v>64</v>
      </c>
      <c r="H6670" s="1" t="s">
        <v>107</v>
      </c>
      <c r="I6670" s="1" t="s">
        <v>66</v>
      </c>
      <c r="J6670" s="1" t="str" cm="1">
        <f t="array" ref="J6670">_xlfn.IFS(F6670="","missing",F6670&lt;0,"negative",F6670=0,"zero",AND(F6670&gt;=99999,MOD(F6670,9)=0),"99999 placeholder",AND(F6670&gt;$O$5,D6670="Expense"),"Expense outlier",AND(F6670&gt;$P$5,D6670="Income"),"Income outlier",TRUE,"valid")</f>
        <v>valid</v>
      </c>
      <c r="K6670" s="1" t="str">
        <f>_xlfn.XLOOKUP(I6670,[1]category_mapping!$F$2:$F$19,[1]category_mapping!$G$2:$G$19,E6670)</f>
        <v>food</v>
      </c>
      <c r="L6670" s="1" t="str">
        <f>IF(cleaning_working[[#This Row],[date]]="","Missing","Available")</f>
        <v>Available</v>
      </c>
    </row>
    <row r="6671" spans="1:12" x14ac:dyDescent="0.35">
      <c r="A6671" s="1" t="s">
        <v>6697</v>
      </c>
      <c r="B6671" s="1" t="s">
        <v>168</v>
      </c>
      <c r="C6671" s="3">
        <v>45049</v>
      </c>
      <c r="D6671" s="1" t="s">
        <v>13</v>
      </c>
      <c r="E6671" s="1" t="s">
        <v>96</v>
      </c>
      <c r="F6671" s="1">
        <v>9396</v>
      </c>
      <c r="G6671" s="1" t="s">
        <v>32</v>
      </c>
      <c r="H6671" s="1" t="s">
        <v>26</v>
      </c>
      <c r="I6671" s="1" t="s">
        <v>66</v>
      </c>
      <c r="J6671" s="1" t="str" cm="1">
        <f t="array" ref="J6671">_xlfn.IFS(F6671="","missing",F6671&lt;0,"negative",F6671=0,"zero",AND(F6671&gt;=99999,MOD(F6671,9)=0),"99999 placeholder",AND(F6671&gt;$O$5,D6671="Expense"),"Expense outlier",AND(F6671&gt;$P$5,D6671="Income"),"Income outlier",TRUE,"valid")</f>
        <v>valid</v>
      </c>
      <c r="K6671" s="1" t="str">
        <f>_xlfn.XLOOKUP(I6671,[1]category_mapping!$F$2:$F$19,[1]category_mapping!$G$2:$G$19,E6671)</f>
        <v>food</v>
      </c>
      <c r="L6671" s="1" t="str">
        <f>IF(cleaning_working[[#This Row],[date]]="","Missing","Available")</f>
        <v>Available</v>
      </c>
    </row>
    <row r="6672" spans="1:12" x14ac:dyDescent="0.35">
      <c r="A6672" s="1" t="s">
        <v>6698</v>
      </c>
      <c r="B6672" s="1" t="s">
        <v>767</v>
      </c>
      <c r="C6672" s="3">
        <v>44973</v>
      </c>
      <c r="D6672" s="1" t="s">
        <v>14</v>
      </c>
      <c r="E6672" s="1" t="s">
        <v>57</v>
      </c>
      <c r="F6672" s="1">
        <v>16826</v>
      </c>
      <c r="G6672" s="1" t="s">
        <v>32</v>
      </c>
      <c r="H6672" s="1" t="s">
        <v>83</v>
      </c>
      <c r="I6672" s="1" t="s">
        <v>170</v>
      </c>
      <c r="J6672" s="1" t="str" cm="1">
        <f t="array" ref="J6672">_xlfn.IFS(F6672="","missing",F6672&lt;0,"negative",F6672=0,"zero",AND(F6672&gt;=99999,MOD(F6672,9)=0),"99999 placeholder",AND(F6672&gt;$O$5,D6672="Expense"),"Expense outlier",AND(F6672&gt;$P$5,D6672="Income"),"Income outlier",TRUE,"valid")</f>
        <v>valid</v>
      </c>
      <c r="K6672" s="1" t="str">
        <f>_xlfn.XLOOKUP(I6672,[1]category_mapping!$F$2:$F$19,[1]category_mapping!$G$2:$G$19,E6672)</f>
        <v>health</v>
      </c>
      <c r="L6672" s="1" t="str">
        <f>IF(cleaning_working[[#This Row],[date]]="","Missing","Available")</f>
        <v>Available</v>
      </c>
    </row>
    <row r="6673" spans="1:12" x14ac:dyDescent="0.35">
      <c r="A6673" s="1" t="s">
        <v>3928</v>
      </c>
      <c r="B6673" s="1" t="s">
        <v>557</v>
      </c>
      <c r="C6673" s="3">
        <v>44976</v>
      </c>
      <c r="D6673" s="1" t="s">
        <v>13</v>
      </c>
      <c r="E6673" s="1" t="s">
        <v>96</v>
      </c>
      <c r="F6673" s="1">
        <v>3035</v>
      </c>
      <c r="G6673" s="1" t="s">
        <v>18</v>
      </c>
      <c r="H6673" s="1" t="s">
        <v>133</v>
      </c>
      <c r="I6673" s="1" t="s">
        <v>226</v>
      </c>
      <c r="J6673" s="1" t="str" cm="1">
        <f t="array" ref="J6673">_xlfn.IFS(F6673="","missing",F6673&lt;0,"negative",F6673=0,"zero",AND(F6673&gt;=99999,MOD(F6673,9)=0),"99999 placeholder",AND(F6673&gt;$O$5,D6673="Expense"),"Expense outlier",AND(F6673&gt;$P$5,D6673="Income"),"Income outlier",TRUE,"valid")</f>
        <v>valid</v>
      </c>
      <c r="K6673" s="1" t="str">
        <f>_xlfn.XLOOKUP(I6673,[1]category_mapping!$F$2:$F$19,[1]category_mapping!$G$2:$G$19,E6673)</f>
        <v>savings</v>
      </c>
      <c r="L6673" s="1" t="str">
        <f>IF(cleaning_working[[#This Row],[date]]="","Missing","Available")</f>
        <v>Available</v>
      </c>
    </row>
    <row r="6674" spans="1:12" x14ac:dyDescent="0.35">
      <c r="A6674" s="1" t="s">
        <v>6699</v>
      </c>
      <c r="B6674" s="1" t="s">
        <v>85</v>
      </c>
      <c r="C6674" s="3">
        <v>45376</v>
      </c>
      <c r="D6674" s="1" t="s">
        <v>13</v>
      </c>
      <c r="E6674" s="1" t="s">
        <v>39</v>
      </c>
      <c r="F6674" s="1">
        <v>8781</v>
      </c>
      <c r="G6674" s="1" t="s">
        <v>40</v>
      </c>
      <c r="H6674" s="1" t="s">
        <v>65</v>
      </c>
      <c r="J6674" s="1" t="str" cm="1">
        <f t="array" ref="J6674">_xlfn.IFS(F6674="","missing",F6674&lt;0,"negative",F6674=0,"zero",AND(F6674&gt;=99999,MOD(F6674,9)=0),"99999 placeholder",AND(F6674&gt;$O$5,D6674="Expense"),"Expense outlier",AND(F6674&gt;$P$5,D6674="Income"),"Income outlier",TRUE,"valid")</f>
        <v>valid</v>
      </c>
      <c r="K6674" s="1" t="str">
        <f>_xlfn.XLOOKUP(I6674,[1]category_mapping!$F$2:$F$19,[1]category_mapping!$G$2:$G$19,E6674)</f>
        <v>food</v>
      </c>
      <c r="L6674" s="1" t="str">
        <f>IF(cleaning_working[[#This Row],[date]]="","Missing","Available")</f>
        <v>Available</v>
      </c>
    </row>
    <row r="6675" spans="1:12" x14ac:dyDescent="0.35">
      <c r="A6675" s="1" t="s">
        <v>6700</v>
      </c>
      <c r="B6675" s="1" t="s">
        <v>206</v>
      </c>
      <c r="C6675" s="3">
        <v>44876</v>
      </c>
      <c r="D6675" s="1" t="s">
        <v>13</v>
      </c>
      <c r="E6675" s="1" t="s">
        <v>63</v>
      </c>
      <c r="F6675" s="1">
        <v>1908</v>
      </c>
      <c r="G6675" s="1" t="s">
        <v>18</v>
      </c>
      <c r="H6675" s="1" t="s">
        <v>107</v>
      </c>
      <c r="I6675" s="1" t="s">
        <v>123</v>
      </c>
      <c r="J6675" s="1" t="str" cm="1">
        <f t="array" ref="J6675">_xlfn.IFS(F6675="","missing",F6675&lt;0,"negative",F6675=0,"zero",AND(F6675&gt;=99999,MOD(F6675,9)=0),"99999 placeholder",AND(F6675&gt;$O$5,D6675="Expense"),"Expense outlier",AND(F6675&gt;$P$5,D6675="Income"),"Income outlier",TRUE,"valid")</f>
        <v>valid</v>
      </c>
      <c r="K6675" s="1" t="str">
        <f>_xlfn.XLOOKUP(I6675,[1]category_mapping!$F$2:$F$19,[1]category_mapping!$G$2:$G$19,E6675)</f>
        <v>utilities</v>
      </c>
      <c r="L6675" s="1" t="str">
        <f>IF(cleaning_working[[#This Row],[date]]="","Missing","Available")</f>
        <v>Available</v>
      </c>
    </row>
    <row r="6676" spans="1:12" x14ac:dyDescent="0.35">
      <c r="A6676" s="1" t="s">
        <v>6701</v>
      </c>
      <c r="B6676" s="1" t="s">
        <v>225</v>
      </c>
      <c r="C6676" s="3">
        <v>44512</v>
      </c>
      <c r="D6676" s="1" t="s">
        <v>13</v>
      </c>
      <c r="E6676" s="1" t="s">
        <v>39</v>
      </c>
      <c r="F6676" s="1">
        <v>2409</v>
      </c>
      <c r="G6676" s="1" t="s">
        <v>32</v>
      </c>
      <c r="H6676" s="1" t="s">
        <v>107</v>
      </c>
      <c r="I6676" s="1" t="s">
        <v>41</v>
      </c>
      <c r="J6676" s="1" t="str" cm="1">
        <f t="array" ref="J6676">_xlfn.IFS(F6676="","missing",F6676&lt;0,"negative",F6676=0,"zero",AND(F6676&gt;=99999,MOD(F6676,9)=0),"99999 placeholder",AND(F6676&gt;$O$5,D6676="Expense"),"Expense outlier",AND(F6676&gt;$P$5,D6676="Income"),"Income outlier",TRUE,"valid")</f>
        <v>valid</v>
      </c>
      <c r="K6676" s="1" t="str">
        <f>_xlfn.XLOOKUP(I6676,[1]category_mapping!$F$2:$F$19,[1]category_mapping!$G$2:$G$19,E6676)</f>
        <v>utilities</v>
      </c>
      <c r="L6676" s="1" t="str">
        <f>IF(cleaning_working[[#This Row],[date]]="","Missing","Available")</f>
        <v>Available</v>
      </c>
    </row>
    <row r="6677" spans="1:12" x14ac:dyDescent="0.35">
      <c r="A6677" s="1" t="s">
        <v>6702</v>
      </c>
      <c r="B6677" s="1" t="s">
        <v>293</v>
      </c>
      <c r="C6677" s="3">
        <v>44620</v>
      </c>
      <c r="D6677" s="1" t="s">
        <v>13</v>
      </c>
      <c r="E6677" s="1" t="s">
        <v>24</v>
      </c>
      <c r="F6677" s="1">
        <v>8199</v>
      </c>
      <c r="G6677" s="1" t="s">
        <v>40</v>
      </c>
      <c r="H6677" s="1" t="s">
        <v>107</v>
      </c>
      <c r="I6677" s="1" t="s">
        <v>178</v>
      </c>
      <c r="J6677" s="1" t="str" cm="1">
        <f t="array" ref="J6677">_xlfn.IFS(F6677="","missing",F6677&lt;0,"negative",F6677=0,"zero",AND(F6677&gt;=99999,MOD(F6677,9)=0),"99999 placeholder",AND(F6677&gt;$O$5,D6677="Expense"),"Expense outlier",AND(F6677&gt;$P$5,D6677="Income"),"Income outlier",TRUE,"valid")</f>
        <v>valid</v>
      </c>
      <c r="K6677" s="1" t="str">
        <f>_xlfn.XLOOKUP(I6677,[1]category_mapping!$F$2:$F$19,[1]category_mapping!$G$2:$G$19,E6677)</f>
        <v>rent</v>
      </c>
      <c r="L6677" s="1" t="str">
        <f>IF(cleaning_working[[#This Row],[date]]="","Missing","Available")</f>
        <v>Available</v>
      </c>
    </row>
    <row r="6678" spans="1:12" x14ac:dyDescent="0.35">
      <c r="A6678" s="1" t="s">
        <v>6703</v>
      </c>
      <c r="B6678" s="1" t="s">
        <v>319</v>
      </c>
      <c r="C6678" s="3">
        <v>44650</v>
      </c>
      <c r="D6678" s="1" t="s">
        <v>13</v>
      </c>
      <c r="E6678" s="1" t="s">
        <v>176</v>
      </c>
      <c r="F6678" s="1">
        <v>6819</v>
      </c>
      <c r="G6678" s="1" t="s">
        <v>32</v>
      </c>
      <c r="H6678" s="1" t="s">
        <v>65</v>
      </c>
      <c r="I6678" s="1" t="s">
        <v>123</v>
      </c>
      <c r="J6678" s="1" t="str" cm="1">
        <f t="array" ref="J6678">_xlfn.IFS(F6678="","missing",F6678&lt;0,"negative",F6678=0,"zero",AND(F6678&gt;=99999,MOD(F6678,9)=0),"99999 placeholder",AND(F6678&gt;$O$5,D6678="Expense"),"Expense outlier",AND(F6678&gt;$P$5,D6678="Income"),"Income outlier",TRUE,"valid")</f>
        <v>valid</v>
      </c>
      <c r="K6678" s="1" t="str">
        <f>_xlfn.XLOOKUP(I6678,[1]category_mapping!$F$2:$F$19,[1]category_mapping!$G$2:$G$19,E6678)</f>
        <v>savings</v>
      </c>
      <c r="L6678" s="1" t="str">
        <f>IF(cleaning_working[[#This Row],[date]]="","Missing","Available")</f>
        <v>Available</v>
      </c>
    </row>
    <row r="6679" spans="1:12" x14ac:dyDescent="0.35">
      <c r="A6679" s="1" t="s">
        <v>6704</v>
      </c>
      <c r="B6679" s="1" t="s">
        <v>365</v>
      </c>
      <c r="C6679" s="3">
        <v>45279</v>
      </c>
      <c r="D6679" s="1" t="s">
        <v>13</v>
      </c>
      <c r="E6679" s="1" t="s">
        <v>96</v>
      </c>
      <c r="F6679" s="1">
        <v>1955</v>
      </c>
      <c r="G6679" s="1" t="s">
        <v>32</v>
      </c>
      <c r="H6679" s="1" t="s">
        <v>26</v>
      </c>
      <c r="J6679" s="1" t="str" cm="1">
        <f t="array" ref="J6679">_xlfn.IFS(F6679="","missing",F6679&lt;0,"negative",F6679=0,"zero",AND(F6679&gt;=99999,MOD(F6679,9)=0),"99999 placeholder",AND(F6679&gt;$O$5,D6679="Expense"),"Expense outlier",AND(F6679&gt;$P$5,D6679="Income"),"Income outlier",TRUE,"valid")</f>
        <v>valid</v>
      </c>
      <c r="K6679" s="1" t="str">
        <f>_xlfn.XLOOKUP(I6679,[1]category_mapping!$F$2:$F$19,[1]category_mapping!$G$2:$G$19,E6679)</f>
        <v>travel</v>
      </c>
      <c r="L6679" s="1" t="str">
        <f>IF(cleaning_working[[#This Row],[date]]="","Missing","Available")</f>
        <v>Available</v>
      </c>
    </row>
    <row r="6680" spans="1:12" x14ac:dyDescent="0.35">
      <c r="A6680" s="1" t="s">
        <v>6705</v>
      </c>
      <c r="B6680" s="1" t="s">
        <v>500</v>
      </c>
      <c r="C6680" s="3">
        <v>44371</v>
      </c>
      <c r="D6680" s="1" t="s">
        <v>13</v>
      </c>
      <c r="E6680" s="1" t="s">
        <v>104</v>
      </c>
      <c r="F6680" s="1">
        <v>2015</v>
      </c>
      <c r="G6680" s="1" t="s">
        <v>40</v>
      </c>
      <c r="H6680" s="1" t="s">
        <v>65</v>
      </c>
      <c r="I6680" s="1" t="s">
        <v>97</v>
      </c>
      <c r="J6680" s="1" t="str" cm="1">
        <f t="array" ref="J6680">_xlfn.IFS(F6680="","missing",F6680&lt;0,"negative",F6680=0,"zero",AND(F6680&gt;=99999,MOD(F6680,9)=0),"99999 placeholder",AND(F6680&gt;$O$5,D6680="Expense"),"Expense outlier",AND(F6680&gt;$P$5,D6680="Income"),"Income outlier",TRUE,"valid")</f>
        <v>valid</v>
      </c>
      <c r="K6680" s="1" t="str">
        <f>_xlfn.XLOOKUP(I6680,[1]category_mapping!$F$2:$F$19,[1]category_mapping!$G$2:$G$19,E6680)</f>
        <v>health</v>
      </c>
      <c r="L6680" s="1" t="str">
        <f>IF(cleaning_working[[#This Row],[date]]="","Missing","Available")</f>
        <v>Available</v>
      </c>
    </row>
    <row r="6681" spans="1:12" x14ac:dyDescent="0.35">
      <c r="A6681" s="1" t="s">
        <v>6706</v>
      </c>
      <c r="B6681" s="1" t="s">
        <v>376</v>
      </c>
      <c r="C6681" s="3">
        <v>44632</v>
      </c>
      <c r="D6681" s="1" t="s">
        <v>14</v>
      </c>
      <c r="E6681" s="1" t="s">
        <v>31</v>
      </c>
      <c r="F6681" s="1">
        <v>12351</v>
      </c>
      <c r="G6681" s="1" t="s">
        <v>64</v>
      </c>
      <c r="H6681" s="1" t="s">
        <v>25</v>
      </c>
      <c r="I6681" s="1" t="s">
        <v>178</v>
      </c>
      <c r="J6681" s="1" t="str" cm="1">
        <f t="array" ref="J6681">_xlfn.IFS(F6681="","missing",F6681&lt;0,"negative",F6681=0,"zero",AND(F6681&gt;=99999,MOD(F6681,9)=0),"99999 placeholder",AND(F6681&gt;$O$5,D6681="Expense"),"Expense outlier",AND(F6681&gt;$P$5,D6681="Income"),"Income outlier",TRUE,"valid")</f>
        <v>valid</v>
      </c>
      <c r="K6681" s="1" t="str">
        <f>_xlfn.XLOOKUP(I6681,[1]category_mapping!$F$2:$F$19,[1]category_mapping!$G$2:$G$19,E6681)</f>
        <v>rent</v>
      </c>
      <c r="L6681" s="1" t="str">
        <f>IF(cleaning_working[[#This Row],[date]]="","Missing","Available")</f>
        <v>Available</v>
      </c>
    </row>
    <row r="6682" spans="1:12" x14ac:dyDescent="0.35">
      <c r="A6682" s="1" t="s">
        <v>6707</v>
      </c>
      <c r="B6682" s="1" t="s">
        <v>416</v>
      </c>
      <c r="C6682" s="3">
        <v>44909</v>
      </c>
      <c r="D6682" s="1" t="s">
        <v>13</v>
      </c>
      <c r="E6682" s="1" t="s">
        <v>96</v>
      </c>
      <c r="F6682" s="1">
        <v>6267</v>
      </c>
      <c r="G6682" s="1" t="s">
        <v>18</v>
      </c>
      <c r="H6682" s="1" t="s">
        <v>86</v>
      </c>
      <c r="I6682" s="1" t="s">
        <v>128</v>
      </c>
      <c r="J6682" s="1" t="str" cm="1">
        <f t="array" ref="J6682">_xlfn.IFS(F6682="","missing",F6682&lt;0,"negative",F6682=0,"zero",AND(F6682&gt;=99999,MOD(F6682,9)=0),"99999 placeholder",AND(F6682&gt;$O$5,D6682="Expense"),"Expense outlier",AND(F6682&gt;$P$5,D6682="Income"),"Income outlier",TRUE,"valid")</f>
        <v>valid</v>
      </c>
      <c r="K6682" s="1" t="str">
        <f>_xlfn.XLOOKUP(I6682,[1]category_mapping!$F$2:$F$19,[1]category_mapping!$G$2:$G$19,E6682)</f>
        <v>utilities</v>
      </c>
      <c r="L6682" s="1" t="str">
        <f>IF(cleaning_working[[#This Row],[date]]="","Missing","Available")</f>
        <v>Available</v>
      </c>
    </row>
    <row r="6683" spans="1:12" x14ac:dyDescent="0.35">
      <c r="A6683" s="1" t="s">
        <v>6708</v>
      </c>
      <c r="B6683" s="1" t="s">
        <v>873</v>
      </c>
      <c r="C6683" s="3">
        <v>45394</v>
      </c>
      <c r="D6683" s="1" t="s">
        <v>14</v>
      </c>
      <c r="E6683" s="1" t="s">
        <v>46</v>
      </c>
      <c r="F6683" s="1">
        <v>76182</v>
      </c>
      <c r="G6683" s="1" t="s">
        <v>40</v>
      </c>
      <c r="H6683" s="1" t="s">
        <v>52</v>
      </c>
      <c r="I6683" s="1" t="s">
        <v>80</v>
      </c>
      <c r="J6683" s="1" t="str" cm="1">
        <f t="array" ref="J6683">_xlfn.IFS(F6683="","missing",F6683&lt;0,"negative",F6683=0,"zero",AND(F6683&gt;=99999,MOD(F6683,9)=0),"99999 placeholder",AND(F6683&gt;$O$5,D6683="Expense"),"Expense outlier",AND(F6683&gt;$P$5,D6683="Income"),"Income outlier",TRUE,"valid")</f>
        <v>valid</v>
      </c>
      <c r="K6683" s="1" t="str">
        <f>_xlfn.XLOOKUP(I6683,[1]category_mapping!$F$2:$F$19,[1]category_mapping!$G$2:$G$19,E6683)</f>
        <v>food</v>
      </c>
      <c r="L6683" s="1" t="str">
        <f>IF(cleaning_working[[#This Row],[date]]="","Missing","Available")</f>
        <v>Available</v>
      </c>
    </row>
    <row r="6684" spans="1:12" x14ac:dyDescent="0.35">
      <c r="A6684" s="1" t="s">
        <v>6709</v>
      </c>
      <c r="B6684" s="1" t="s">
        <v>379</v>
      </c>
      <c r="C6684" s="3">
        <v>45647</v>
      </c>
      <c r="D6684" s="1" t="s">
        <v>13</v>
      </c>
      <c r="E6684" s="1" t="s">
        <v>24</v>
      </c>
      <c r="F6684" s="1">
        <v>7966</v>
      </c>
      <c r="G6684" s="1" t="s">
        <v>25</v>
      </c>
      <c r="H6684" s="1" t="s">
        <v>33</v>
      </c>
      <c r="I6684" s="1" t="s">
        <v>97</v>
      </c>
      <c r="J6684" s="1" t="str" cm="1">
        <f t="array" ref="J6684">_xlfn.IFS(F6684="","missing",F6684&lt;0,"negative",F6684=0,"zero",AND(F6684&gt;=99999,MOD(F6684,9)=0),"99999 placeholder",AND(F6684&gt;$O$5,D6684="Expense"),"Expense outlier",AND(F6684&gt;$P$5,D6684="Income"),"Income outlier",TRUE,"valid")</f>
        <v>valid</v>
      </c>
      <c r="K6684" s="1" t="str">
        <f>_xlfn.XLOOKUP(I6684,[1]category_mapping!$F$2:$F$19,[1]category_mapping!$G$2:$G$19,E6684)</f>
        <v>health</v>
      </c>
      <c r="L6684" s="1" t="str">
        <f>IF(cleaning_working[[#This Row],[date]]="","Missing","Available")</f>
        <v>Available</v>
      </c>
    </row>
    <row r="6685" spans="1:12" x14ac:dyDescent="0.35">
      <c r="A6685" s="1" t="s">
        <v>6710</v>
      </c>
      <c r="B6685" s="1" t="s">
        <v>257</v>
      </c>
      <c r="C6685" s="3">
        <v>44374</v>
      </c>
      <c r="D6685" s="1" t="s">
        <v>13</v>
      </c>
      <c r="E6685" s="1" t="s">
        <v>176</v>
      </c>
      <c r="F6685" s="1">
        <v>3311</v>
      </c>
      <c r="G6685" s="1" t="s">
        <v>32</v>
      </c>
      <c r="H6685" s="1" t="s">
        <v>26</v>
      </c>
      <c r="I6685" s="1" t="s">
        <v>97</v>
      </c>
      <c r="J6685" s="1" t="str" cm="1">
        <f t="array" ref="J6685">_xlfn.IFS(F6685="","missing",F6685&lt;0,"negative",F6685=0,"zero",AND(F6685&gt;=99999,MOD(F6685,9)=0),"99999 placeholder",AND(F6685&gt;$O$5,D6685="Expense"),"Expense outlier",AND(F6685&gt;$P$5,D6685="Income"),"Income outlier",TRUE,"valid")</f>
        <v>valid</v>
      </c>
      <c r="K6685" s="1" t="str">
        <f>_xlfn.XLOOKUP(I6685,[1]category_mapping!$F$2:$F$19,[1]category_mapping!$G$2:$G$19,E6685)</f>
        <v>health</v>
      </c>
      <c r="L6685" s="1" t="str">
        <f>IF(cleaning_working[[#This Row],[date]]="","Missing","Available")</f>
        <v>Available</v>
      </c>
    </row>
    <row r="6686" spans="1:12" x14ac:dyDescent="0.35">
      <c r="A6686" s="1" t="s">
        <v>6711</v>
      </c>
      <c r="B6686" s="1" t="s">
        <v>132</v>
      </c>
      <c r="C6686" s="3">
        <v>44727</v>
      </c>
      <c r="D6686" s="1" t="s">
        <v>13</v>
      </c>
      <c r="E6686" s="1" t="s">
        <v>45</v>
      </c>
      <c r="F6686" s="1">
        <v>4894</v>
      </c>
      <c r="G6686" s="1" t="s">
        <v>18</v>
      </c>
      <c r="H6686" s="1" t="s">
        <v>83</v>
      </c>
      <c r="I6686" s="1" t="s">
        <v>87</v>
      </c>
      <c r="J6686" s="1" t="str" cm="1">
        <f t="array" ref="J6686">_xlfn.IFS(F6686="","missing",F6686&lt;0,"negative",F6686=0,"zero",AND(F6686&gt;=99999,MOD(F6686,9)=0),"99999 placeholder",AND(F6686&gt;$O$5,D6686="Expense"),"Expense outlier",AND(F6686&gt;$P$5,D6686="Income"),"Income outlier",TRUE,"valid")</f>
        <v>valid</v>
      </c>
      <c r="K6686" s="1" t="str">
        <f>_xlfn.XLOOKUP(I6686,[1]category_mapping!$F$2:$F$19,[1]category_mapping!$G$2:$G$19,E6686)</f>
        <v>entertainment</v>
      </c>
      <c r="L6686" s="1" t="str">
        <f>IF(cleaning_working[[#This Row],[date]]="","Missing","Available")</f>
        <v>Available</v>
      </c>
    </row>
    <row r="6687" spans="1:12" x14ac:dyDescent="0.35">
      <c r="A6687" s="1" t="s">
        <v>6712</v>
      </c>
      <c r="B6687" s="1" t="s">
        <v>214</v>
      </c>
      <c r="C6687" s="3" t="s">
        <v>38</v>
      </c>
      <c r="D6687" s="1" t="s">
        <v>13</v>
      </c>
      <c r="E6687" s="1" t="s">
        <v>39</v>
      </c>
      <c r="F6687" s="1">
        <v>528</v>
      </c>
      <c r="G6687" s="1" t="s">
        <v>64</v>
      </c>
      <c r="H6687" s="1" t="s">
        <v>133</v>
      </c>
      <c r="I6687" s="1" t="s">
        <v>53</v>
      </c>
      <c r="J6687" s="1" t="str" cm="1">
        <f t="array" ref="J6687">_xlfn.IFS(F6687="","missing",F6687&lt;0,"negative",F6687=0,"zero",AND(F6687&gt;=99999,MOD(F6687,9)=0),"99999 placeholder",AND(F6687&gt;$O$5,D6687="Expense"),"Expense outlier",AND(F6687&gt;$P$5,D6687="Income"),"Income outlier",TRUE,"valid")</f>
        <v>valid</v>
      </c>
      <c r="K6687" s="1" t="str">
        <f>_xlfn.XLOOKUP(I6687,[1]category_mapping!$F$2:$F$19,[1]category_mapping!$G$2:$G$19,E6687)</f>
        <v>travel</v>
      </c>
      <c r="L6687" s="1" t="str">
        <f>IF(cleaning_working[[#This Row],[date]]="","Missing","Available")</f>
        <v>Missing</v>
      </c>
    </row>
    <row r="6688" spans="1:12" x14ac:dyDescent="0.35">
      <c r="A6688" s="1" t="s">
        <v>6713</v>
      </c>
      <c r="B6688" s="1" t="s">
        <v>122</v>
      </c>
      <c r="C6688" s="3">
        <v>45477</v>
      </c>
      <c r="D6688" s="1" t="s">
        <v>13</v>
      </c>
      <c r="E6688" s="1" t="s">
        <v>39</v>
      </c>
      <c r="F6688" s="1">
        <v>8847</v>
      </c>
      <c r="G6688" s="1" t="s">
        <v>40</v>
      </c>
      <c r="H6688" s="1" t="s">
        <v>65</v>
      </c>
      <c r="I6688" s="1" t="s">
        <v>123</v>
      </c>
      <c r="J6688" s="1" t="str" cm="1">
        <f t="array" ref="J6688">_xlfn.IFS(F6688="","missing",F6688&lt;0,"negative",F6688=0,"zero",AND(F6688&gt;=99999,MOD(F6688,9)=0),"99999 placeholder",AND(F6688&gt;$O$5,D6688="Expense"),"Expense outlier",AND(F6688&gt;$P$5,D6688="Income"),"Income outlier",TRUE,"valid")</f>
        <v>valid</v>
      </c>
      <c r="K6688" s="1" t="str">
        <f>_xlfn.XLOOKUP(I6688,[1]category_mapping!$F$2:$F$19,[1]category_mapping!$G$2:$G$19,E6688)</f>
        <v>food</v>
      </c>
      <c r="L6688" s="1" t="str">
        <f>IF(cleaning_working[[#This Row],[date]]="","Missing","Available")</f>
        <v>Available</v>
      </c>
    </row>
    <row r="6689" spans="1:12" x14ac:dyDescent="0.35">
      <c r="A6689" s="1" t="s">
        <v>6714</v>
      </c>
      <c r="B6689" s="1" t="s">
        <v>192</v>
      </c>
      <c r="C6689" s="3">
        <v>45258</v>
      </c>
      <c r="D6689" s="1" t="s">
        <v>13</v>
      </c>
      <c r="E6689" s="1" t="s">
        <v>39</v>
      </c>
      <c r="F6689" s="1">
        <v>2238</v>
      </c>
      <c r="G6689" s="1" t="s">
        <v>32</v>
      </c>
      <c r="H6689" s="1" t="s">
        <v>33</v>
      </c>
      <c r="J6689" s="1" t="str" cm="1">
        <f t="array" ref="J6689">_xlfn.IFS(F6689="","missing",F6689&lt;0,"negative",F6689=0,"zero",AND(F6689&gt;=99999,MOD(F6689,9)=0),"99999 placeholder",AND(F6689&gt;$O$5,D6689="Expense"),"Expense outlier",AND(F6689&gt;$P$5,D6689="Income"),"Income outlier",TRUE,"valid")</f>
        <v>valid</v>
      </c>
      <c r="K6689" s="1" t="str">
        <f>_xlfn.XLOOKUP(I6689,[1]category_mapping!$F$2:$F$19,[1]category_mapping!$G$2:$G$19,E6689)</f>
        <v>food</v>
      </c>
      <c r="L6689" s="1" t="str">
        <f>IF(cleaning_working[[#This Row],[date]]="","Missing","Available")</f>
        <v>Available</v>
      </c>
    </row>
    <row r="6690" spans="1:12" x14ac:dyDescent="0.35">
      <c r="A6690" s="1" t="s">
        <v>6715</v>
      </c>
      <c r="B6690" s="1" t="s">
        <v>528</v>
      </c>
      <c r="C6690" s="3" t="s">
        <v>38</v>
      </c>
      <c r="D6690" s="1" t="s">
        <v>13</v>
      </c>
      <c r="E6690" s="1" t="s">
        <v>96</v>
      </c>
      <c r="F6690" s="1">
        <v>4389</v>
      </c>
      <c r="G6690" s="1" t="s">
        <v>40</v>
      </c>
      <c r="H6690" s="1" t="s">
        <v>107</v>
      </c>
      <c r="I6690" s="1" t="s">
        <v>93</v>
      </c>
      <c r="J6690" s="1" t="str" cm="1">
        <f t="array" ref="J6690">_xlfn.IFS(F6690="","missing",F6690&lt;0,"negative",F6690=0,"zero",AND(F6690&gt;=99999,MOD(F6690,9)=0),"99999 placeholder",AND(F6690&gt;$O$5,D6690="Expense"),"Expense outlier",AND(F6690&gt;$P$5,D6690="Income"),"Income outlier",TRUE,"valid")</f>
        <v>valid</v>
      </c>
      <c r="K6690" s="1" t="str">
        <f>_xlfn.XLOOKUP(I6690,[1]category_mapping!$F$2:$F$19,[1]category_mapping!$G$2:$G$19,E6690)</f>
        <v>travel</v>
      </c>
      <c r="L6690" s="1" t="str">
        <f>IF(cleaning_working[[#This Row],[date]]="","Missing","Available")</f>
        <v>Missing</v>
      </c>
    </row>
    <row r="6691" spans="1:12" x14ac:dyDescent="0.35">
      <c r="A6691" s="1" t="s">
        <v>6716</v>
      </c>
      <c r="B6691" s="1" t="s">
        <v>202</v>
      </c>
      <c r="C6691" s="3">
        <v>45463</v>
      </c>
      <c r="D6691" s="1" t="s">
        <v>13</v>
      </c>
      <c r="E6691" s="1" t="s">
        <v>104</v>
      </c>
      <c r="F6691" s="1">
        <v>4636</v>
      </c>
      <c r="G6691" s="1" t="s">
        <v>40</v>
      </c>
      <c r="H6691" s="1" t="s">
        <v>52</v>
      </c>
      <c r="I6691" s="1" t="s">
        <v>93</v>
      </c>
      <c r="J6691" s="1" t="str" cm="1">
        <f t="array" ref="J6691">_xlfn.IFS(F6691="","missing",F6691&lt;0,"negative",F6691=0,"zero",AND(F6691&gt;=99999,MOD(F6691,9)=0),"99999 placeholder",AND(F6691&gt;$O$5,D6691="Expense"),"Expense outlier",AND(F6691&gt;$P$5,D6691="Income"),"Income outlier",TRUE,"valid")</f>
        <v>valid</v>
      </c>
      <c r="K6691" s="1" t="str">
        <f>_xlfn.XLOOKUP(I6691,[1]category_mapping!$F$2:$F$19,[1]category_mapping!$G$2:$G$19,E6691)</f>
        <v>health</v>
      </c>
      <c r="L6691" s="1" t="str">
        <f>IF(cleaning_working[[#This Row],[date]]="","Missing","Available")</f>
        <v>Available</v>
      </c>
    </row>
    <row r="6692" spans="1:12" x14ac:dyDescent="0.35">
      <c r="A6692" s="1" t="s">
        <v>6717</v>
      </c>
      <c r="B6692" s="1" t="s">
        <v>478</v>
      </c>
      <c r="C6692" s="3">
        <v>44676</v>
      </c>
      <c r="D6692" s="1" t="s">
        <v>13</v>
      </c>
      <c r="E6692" s="1" t="s">
        <v>24</v>
      </c>
      <c r="F6692" s="1">
        <v>25221</v>
      </c>
      <c r="G6692" s="1" t="s">
        <v>18</v>
      </c>
      <c r="H6692" s="1" t="s">
        <v>86</v>
      </c>
      <c r="I6692" s="1" t="s">
        <v>27</v>
      </c>
      <c r="J6692" s="1" t="str" cm="1">
        <f t="array" ref="J6692">_xlfn.IFS(F6692="","missing",F6692&lt;0,"negative",F6692=0,"zero",AND(F6692&gt;=99999,MOD(F6692,9)=0),"99999 placeholder",AND(F6692&gt;$O$5,D6692="Expense"),"Expense outlier",AND(F6692&gt;$P$5,D6692="Income"),"Income outlier",TRUE,"valid")</f>
        <v>Expense outlier</v>
      </c>
      <c r="K6692" s="1" t="str">
        <f>_xlfn.XLOOKUP(I6692,[1]category_mapping!$F$2:$F$19,[1]category_mapping!$G$2:$G$19,E6692)</f>
        <v>rent</v>
      </c>
      <c r="L6692" s="1" t="str">
        <f>IF(cleaning_working[[#This Row],[date]]="","Missing","Available")</f>
        <v>Available</v>
      </c>
    </row>
    <row r="6693" spans="1:12" x14ac:dyDescent="0.35">
      <c r="A6693" s="1" t="s">
        <v>6718</v>
      </c>
      <c r="B6693" s="1" t="s">
        <v>782</v>
      </c>
      <c r="C6693" s="3">
        <v>44660</v>
      </c>
      <c r="D6693" s="1" t="s">
        <v>13</v>
      </c>
      <c r="E6693" s="1" t="s">
        <v>39</v>
      </c>
      <c r="F6693" s="1">
        <v>3776</v>
      </c>
      <c r="G6693" s="1" t="s">
        <v>32</v>
      </c>
      <c r="H6693" s="1" t="s">
        <v>83</v>
      </c>
      <c r="I6693" s="1" t="s">
        <v>128</v>
      </c>
      <c r="J6693" s="1" t="str" cm="1">
        <f t="array" ref="J6693">_xlfn.IFS(F6693="","missing",F6693&lt;0,"negative",F6693=0,"zero",AND(F6693&gt;=99999,MOD(F6693,9)=0),"99999 placeholder",AND(F6693&gt;$O$5,D6693="Expense"),"Expense outlier",AND(F6693&gt;$P$5,D6693="Income"),"Income outlier",TRUE,"valid")</f>
        <v>valid</v>
      </c>
      <c r="K6693" s="1" t="str">
        <f>_xlfn.XLOOKUP(I6693,[1]category_mapping!$F$2:$F$19,[1]category_mapping!$G$2:$G$19,E6693)</f>
        <v>utilities</v>
      </c>
      <c r="L6693" s="1" t="str">
        <f>IF(cleaning_working[[#This Row],[date]]="","Missing","Available")</f>
        <v>Available</v>
      </c>
    </row>
    <row r="6694" spans="1:12" x14ac:dyDescent="0.35">
      <c r="A6694" s="1" t="s">
        <v>6719</v>
      </c>
      <c r="B6694" s="1" t="s">
        <v>416</v>
      </c>
      <c r="C6694" s="3">
        <v>45175</v>
      </c>
      <c r="D6694" s="1" t="s">
        <v>13</v>
      </c>
      <c r="E6694" s="1" t="s">
        <v>96</v>
      </c>
      <c r="F6694" s="1">
        <v>8578</v>
      </c>
      <c r="G6694" s="1" t="s">
        <v>32</v>
      </c>
      <c r="H6694" s="1" t="s">
        <v>33</v>
      </c>
      <c r="I6694" s="1" t="s">
        <v>217</v>
      </c>
      <c r="J6694" s="1" t="str" cm="1">
        <f t="array" ref="J6694">_xlfn.IFS(F6694="","missing",F6694&lt;0,"negative",F6694=0,"zero",AND(F6694&gt;=99999,MOD(F6694,9)=0),"99999 placeholder",AND(F6694&gt;$O$5,D6694="Expense"),"Expense outlier",AND(F6694&gt;$P$5,D6694="Income"),"Income outlier",TRUE,"valid")</f>
        <v>valid</v>
      </c>
      <c r="K6694" s="1" t="str">
        <f>_xlfn.XLOOKUP(I6694,[1]category_mapping!$F$2:$F$19,[1]category_mapping!$G$2:$G$19,E6694)</f>
        <v>rent</v>
      </c>
      <c r="L6694" s="1" t="str">
        <f>IF(cleaning_working[[#This Row],[date]]="","Missing","Available")</f>
        <v>Available</v>
      </c>
    </row>
    <row r="6695" spans="1:12" x14ac:dyDescent="0.35">
      <c r="A6695" s="1" t="s">
        <v>6720</v>
      </c>
      <c r="B6695" s="1" t="s">
        <v>122</v>
      </c>
      <c r="C6695" s="3">
        <v>45267</v>
      </c>
      <c r="D6695" s="1" t="s">
        <v>13</v>
      </c>
      <c r="E6695" s="1" t="s">
        <v>17</v>
      </c>
      <c r="F6695" s="1">
        <v>5323</v>
      </c>
      <c r="G6695" s="1" t="s">
        <v>32</v>
      </c>
      <c r="H6695" s="1" t="s">
        <v>107</v>
      </c>
      <c r="I6695" s="1" t="s">
        <v>87</v>
      </c>
      <c r="J6695" s="1" t="str" cm="1">
        <f t="array" ref="J6695">_xlfn.IFS(F6695="","missing",F6695&lt;0,"negative",F6695=0,"zero",AND(F6695&gt;=99999,MOD(F6695,9)=0),"99999 placeholder",AND(F6695&gt;$O$5,D6695="Expense"),"Expense outlier",AND(F6695&gt;$P$5,D6695="Income"),"Income outlier",TRUE,"valid")</f>
        <v>valid</v>
      </c>
      <c r="K6695" s="1" t="str">
        <f>_xlfn.XLOOKUP(I6695,[1]category_mapping!$F$2:$F$19,[1]category_mapping!$G$2:$G$19,E6695)</f>
        <v>education</v>
      </c>
      <c r="L6695" s="1" t="str">
        <f>IF(cleaning_working[[#This Row],[date]]="","Missing","Available")</f>
        <v>Available</v>
      </c>
    </row>
    <row r="6696" spans="1:12" x14ac:dyDescent="0.35">
      <c r="A6696" s="1" t="s">
        <v>6721</v>
      </c>
      <c r="B6696" s="1" t="s">
        <v>146</v>
      </c>
      <c r="C6696" s="3" t="s">
        <v>38</v>
      </c>
      <c r="D6696" s="1" t="s">
        <v>13</v>
      </c>
      <c r="E6696" s="1" t="s">
        <v>24</v>
      </c>
      <c r="F6696" s="1">
        <v>26516</v>
      </c>
      <c r="G6696" s="1" t="s">
        <v>18</v>
      </c>
      <c r="H6696" s="1" t="s">
        <v>159</v>
      </c>
      <c r="J6696" s="1" t="str" cm="1">
        <f t="array" ref="J6696">_xlfn.IFS(F6696="","missing",F6696&lt;0,"negative",F6696=0,"zero",AND(F6696&gt;=99999,MOD(F6696,9)=0),"99999 placeholder",AND(F6696&gt;$O$5,D6696="Expense"),"Expense outlier",AND(F6696&gt;$P$5,D6696="Income"),"Income outlier",TRUE,"valid")</f>
        <v>Expense outlier</v>
      </c>
      <c r="K6696" s="1" t="str">
        <f>_xlfn.XLOOKUP(I6696,[1]category_mapping!$F$2:$F$19,[1]category_mapping!$G$2:$G$19,E6696)</f>
        <v>rent</v>
      </c>
      <c r="L6696" s="1" t="str">
        <f>IF(cleaning_working[[#This Row],[date]]="","Missing","Available")</f>
        <v>Missing</v>
      </c>
    </row>
    <row r="6697" spans="1:12" x14ac:dyDescent="0.35">
      <c r="A6697" s="1" t="s">
        <v>6722</v>
      </c>
      <c r="B6697" s="1" t="s">
        <v>420</v>
      </c>
      <c r="C6697" s="3">
        <v>45405</v>
      </c>
      <c r="D6697" s="1" t="s">
        <v>13</v>
      </c>
      <c r="E6697" s="1" t="s">
        <v>96</v>
      </c>
      <c r="F6697" s="1">
        <v>7085</v>
      </c>
      <c r="G6697" s="1" t="s">
        <v>18</v>
      </c>
      <c r="H6697" s="1" t="s">
        <v>133</v>
      </c>
      <c r="J6697" s="1" t="str" cm="1">
        <f t="array" ref="J6697">_xlfn.IFS(F6697="","missing",F6697&lt;0,"negative",F6697=0,"zero",AND(F6697&gt;=99999,MOD(F6697,9)=0),"99999 placeholder",AND(F6697&gt;$O$5,D6697="Expense"),"Expense outlier",AND(F6697&gt;$P$5,D6697="Income"),"Income outlier",TRUE,"valid")</f>
        <v>valid</v>
      </c>
      <c r="K6697" s="1" t="str">
        <f>_xlfn.XLOOKUP(I6697,[1]category_mapping!$F$2:$F$19,[1]category_mapping!$G$2:$G$19,E6697)</f>
        <v>travel</v>
      </c>
      <c r="L6697" s="1" t="str">
        <f>IF(cleaning_working[[#This Row],[date]]="","Missing","Available")</f>
        <v>Available</v>
      </c>
    </row>
    <row r="6698" spans="1:12" x14ac:dyDescent="0.35">
      <c r="A6698" s="1" t="s">
        <v>6723</v>
      </c>
      <c r="B6698" s="1" t="s">
        <v>152</v>
      </c>
      <c r="C6698" s="3">
        <v>45390</v>
      </c>
      <c r="D6698" s="1" t="s">
        <v>13</v>
      </c>
      <c r="E6698" s="1" t="s">
        <v>24</v>
      </c>
      <c r="F6698" s="1">
        <v>6489</v>
      </c>
      <c r="G6698" s="1" t="s">
        <v>18</v>
      </c>
      <c r="H6698" s="1" t="s">
        <v>86</v>
      </c>
      <c r="I6698" s="1" t="s">
        <v>41</v>
      </c>
      <c r="J6698" s="1" t="str" cm="1">
        <f t="array" ref="J6698">_xlfn.IFS(F6698="","missing",F6698&lt;0,"negative",F6698=0,"zero",AND(F6698&gt;=99999,MOD(F6698,9)=0),"99999 placeholder",AND(F6698&gt;$O$5,D6698="Expense"),"Expense outlier",AND(F6698&gt;$P$5,D6698="Income"),"Income outlier",TRUE,"valid")</f>
        <v>valid</v>
      </c>
      <c r="K6698" s="1" t="str">
        <f>_xlfn.XLOOKUP(I6698,[1]category_mapping!$F$2:$F$19,[1]category_mapping!$G$2:$G$19,E6698)</f>
        <v>utilities</v>
      </c>
      <c r="L6698" s="1" t="str">
        <f>IF(cleaning_working[[#This Row],[date]]="","Missing","Available")</f>
        <v>Available</v>
      </c>
    </row>
    <row r="6699" spans="1:12" x14ac:dyDescent="0.35">
      <c r="A6699" s="1" t="s">
        <v>6724</v>
      </c>
      <c r="B6699" s="1" t="s">
        <v>132</v>
      </c>
      <c r="C6699" s="3">
        <v>45462</v>
      </c>
      <c r="D6699" s="1" t="s">
        <v>14</v>
      </c>
      <c r="E6699" s="1" t="s">
        <v>57</v>
      </c>
      <c r="F6699" s="1">
        <v>48382</v>
      </c>
      <c r="G6699" s="1" t="s">
        <v>64</v>
      </c>
      <c r="H6699" s="1" t="s">
        <v>52</v>
      </c>
      <c r="J6699" s="1" t="str" cm="1">
        <f t="array" ref="J6699">_xlfn.IFS(F6699="","missing",F6699&lt;0,"negative",F6699=0,"zero",AND(F6699&gt;=99999,MOD(F6699,9)=0),"99999 placeholder",AND(F6699&gt;$O$5,D6699="Expense"),"Expense outlier",AND(F6699&gt;$P$5,D6699="Income"),"Income outlier",TRUE,"valid")</f>
        <v>valid</v>
      </c>
      <c r="K6699" s="1" t="str">
        <f>_xlfn.XLOOKUP(I6699,[1]category_mapping!$F$2:$F$19,[1]category_mapping!$G$2:$G$19,E6699)</f>
        <v>salary</v>
      </c>
      <c r="L6699" s="1" t="str">
        <f>IF(cleaning_working[[#This Row],[date]]="","Missing","Available")</f>
        <v>Available</v>
      </c>
    </row>
    <row r="6700" spans="1:12" x14ac:dyDescent="0.35">
      <c r="A6700" s="1" t="s">
        <v>6725</v>
      </c>
      <c r="B6700" s="1" t="s">
        <v>106</v>
      </c>
      <c r="C6700" s="3">
        <v>44567</v>
      </c>
      <c r="D6700" s="1" t="s">
        <v>13</v>
      </c>
      <c r="E6700" s="1" t="s">
        <v>39</v>
      </c>
      <c r="F6700" s="1">
        <v>4410</v>
      </c>
      <c r="G6700" s="1" t="s">
        <v>18</v>
      </c>
      <c r="H6700" s="1" t="s">
        <v>33</v>
      </c>
      <c r="I6700" s="1" t="s">
        <v>49</v>
      </c>
      <c r="J6700" s="1" t="str" cm="1">
        <f t="array" ref="J6700">_xlfn.IFS(F6700="","missing",F6700&lt;0,"negative",F6700=0,"zero",AND(F6700&gt;=99999,MOD(F6700,9)=0),"99999 placeholder",AND(F6700&gt;$O$5,D6700="Expense"),"Expense outlier",AND(F6700&gt;$P$5,D6700="Income"),"Income outlier",TRUE,"valid")</f>
        <v>valid</v>
      </c>
      <c r="K6700" s="1" t="str">
        <f>_xlfn.XLOOKUP(I6700,[1]category_mapping!$F$2:$F$19,[1]category_mapping!$G$2:$G$19,E6700)</f>
        <v>food</v>
      </c>
      <c r="L6700" s="1" t="str">
        <f>IF(cleaning_working[[#This Row],[date]]="","Missing","Available")</f>
        <v>Available</v>
      </c>
    </row>
    <row r="6701" spans="1:12" x14ac:dyDescent="0.35">
      <c r="A6701" s="1" t="s">
        <v>4224</v>
      </c>
      <c r="B6701" s="1" t="s">
        <v>428</v>
      </c>
      <c r="C6701" s="3">
        <v>45001</v>
      </c>
      <c r="D6701" s="1" t="s">
        <v>13</v>
      </c>
      <c r="E6701" s="1" t="s">
        <v>17</v>
      </c>
      <c r="F6701" s="1">
        <v>6815</v>
      </c>
      <c r="G6701" s="1" t="s">
        <v>64</v>
      </c>
      <c r="H6701" s="1" t="s">
        <v>133</v>
      </c>
      <c r="J6701" s="1" t="str" cm="1">
        <f t="array" ref="J6701">_xlfn.IFS(F6701="","missing",F6701&lt;0,"negative",F6701=0,"zero",AND(F6701&gt;=99999,MOD(F6701,9)=0),"99999 placeholder",AND(F6701&gt;$O$5,D6701="Expense"),"Expense outlier",AND(F6701&gt;$P$5,D6701="Income"),"Income outlier",TRUE,"valid")</f>
        <v>valid</v>
      </c>
      <c r="K6701" s="1" t="str">
        <f>_xlfn.XLOOKUP(I6701,[1]category_mapping!$F$2:$F$19,[1]category_mapping!$G$2:$G$19,E6701)</f>
        <v>education</v>
      </c>
      <c r="L6701" s="1" t="str">
        <f>IF(cleaning_working[[#This Row],[date]]="","Missing","Available")</f>
        <v>Available</v>
      </c>
    </row>
    <row r="6702" spans="1:12" x14ac:dyDescent="0.35">
      <c r="A6702" s="1" t="s">
        <v>6726</v>
      </c>
      <c r="B6702" s="1" t="s">
        <v>92</v>
      </c>
      <c r="C6702" s="3">
        <v>44200</v>
      </c>
      <c r="D6702" s="1" t="s">
        <v>13</v>
      </c>
      <c r="E6702" s="1" t="s">
        <v>96</v>
      </c>
      <c r="F6702" s="1">
        <v>7756</v>
      </c>
      <c r="G6702" s="1" t="s">
        <v>64</v>
      </c>
      <c r="H6702" s="1" t="s">
        <v>19</v>
      </c>
      <c r="I6702" s="1" t="s">
        <v>71</v>
      </c>
      <c r="J6702" s="1" t="str" cm="1">
        <f t="array" ref="J6702">_xlfn.IFS(F6702="","missing",F6702&lt;0,"negative",F6702=0,"zero",AND(F6702&gt;=99999,MOD(F6702,9)=0),"99999 placeholder",AND(F6702&gt;$O$5,D6702="Expense"),"Expense outlier",AND(F6702&gt;$P$5,D6702="Income"),"Income outlier",TRUE,"valid")</f>
        <v>valid</v>
      </c>
      <c r="K6702" s="1" t="str">
        <f>_xlfn.XLOOKUP(I6702,[1]category_mapping!$F$2:$F$19,[1]category_mapping!$G$2:$G$19,E6702)</f>
        <v>health</v>
      </c>
      <c r="L6702" s="1" t="str">
        <f>IF(cleaning_working[[#This Row],[date]]="","Missing","Available")</f>
        <v>Available</v>
      </c>
    </row>
    <row r="6703" spans="1:12" x14ac:dyDescent="0.35">
      <c r="A6703" s="1" t="s">
        <v>6727</v>
      </c>
      <c r="B6703" s="1" t="s">
        <v>402</v>
      </c>
      <c r="C6703" s="3">
        <v>45216</v>
      </c>
      <c r="D6703" s="1" t="s">
        <v>13</v>
      </c>
      <c r="E6703" s="1" t="s">
        <v>39</v>
      </c>
      <c r="F6703" s="1">
        <v>4273</v>
      </c>
      <c r="G6703" s="1" t="s">
        <v>32</v>
      </c>
      <c r="H6703" s="1" t="s">
        <v>65</v>
      </c>
      <c r="I6703" s="1" t="s">
        <v>34</v>
      </c>
      <c r="J6703" s="1" t="str" cm="1">
        <f t="array" ref="J6703">_xlfn.IFS(F6703="","missing",F6703&lt;0,"negative",F6703=0,"zero",AND(F6703&gt;=99999,MOD(F6703,9)=0),"99999 placeholder",AND(F6703&gt;$O$5,D6703="Expense"),"Expense outlier",AND(F6703&gt;$P$5,D6703="Income"),"Income outlier",TRUE,"valid")</f>
        <v>valid</v>
      </c>
      <c r="K6703" s="1" t="str">
        <f>_xlfn.XLOOKUP(I6703,[1]category_mapping!$F$2:$F$19,[1]category_mapping!$G$2:$G$19,E6703)</f>
        <v>education</v>
      </c>
      <c r="L6703" s="1" t="str">
        <f>IF(cleaning_working[[#This Row],[date]]="","Missing","Available")</f>
        <v>Available</v>
      </c>
    </row>
    <row r="6704" spans="1:12" x14ac:dyDescent="0.35">
      <c r="A6704" s="1" t="s">
        <v>6728</v>
      </c>
      <c r="B6704" s="1" t="s">
        <v>172</v>
      </c>
      <c r="C6704" s="3">
        <v>44933</v>
      </c>
      <c r="D6704" s="1" t="s">
        <v>14</v>
      </c>
      <c r="E6704" s="1" t="s">
        <v>70</v>
      </c>
      <c r="F6704" s="1">
        <v>57838</v>
      </c>
      <c r="G6704" s="1" t="s">
        <v>18</v>
      </c>
      <c r="H6704" s="1" t="s">
        <v>33</v>
      </c>
      <c r="I6704" s="1" t="s">
        <v>20</v>
      </c>
      <c r="J6704" s="1" t="str" cm="1">
        <f t="array" ref="J6704">_xlfn.IFS(F6704="","missing",F6704&lt;0,"negative",F6704=0,"zero",AND(F6704&gt;=99999,MOD(F6704,9)=0),"99999 placeholder",AND(F6704&gt;$O$5,D6704="Expense"),"Expense outlier",AND(F6704&gt;$P$5,D6704="Income"),"Income outlier",TRUE,"valid")</f>
        <v>valid</v>
      </c>
      <c r="K6704" s="1" t="str">
        <f>_xlfn.XLOOKUP(I6704,[1]category_mapping!$F$2:$F$19,[1]category_mapping!$G$2:$G$19,E6704)</f>
        <v>entertainment</v>
      </c>
      <c r="L6704" s="1" t="str">
        <f>IF(cleaning_working[[#This Row],[date]]="","Missing","Available")</f>
        <v>Available</v>
      </c>
    </row>
    <row r="6705" spans="1:12" x14ac:dyDescent="0.35">
      <c r="A6705" s="1" t="s">
        <v>6729</v>
      </c>
      <c r="B6705" s="1" t="s">
        <v>182</v>
      </c>
      <c r="C6705" s="3">
        <v>44334</v>
      </c>
      <c r="D6705" s="1" t="s">
        <v>13</v>
      </c>
      <c r="E6705" s="1" t="s">
        <v>45</v>
      </c>
      <c r="F6705" s="1">
        <v>141</v>
      </c>
      <c r="G6705" s="1" t="s">
        <v>18</v>
      </c>
      <c r="H6705" s="1" t="s">
        <v>86</v>
      </c>
      <c r="I6705" s="1" t="s">
        <v>34</v>
      </c>
      <c r="J6705" s="1" t="str" cm="1">
        <f t="array" ref="J6705">_xlfn.IFS(F6705="","missing",F6705&lt;0,"negative",F6705=0,"zero",AND(F6705&gt;=99999,MOD(F6705,9)=0),"99999 placeholder",AND(F6705&gt;$O$5,D6705="Expense"),"Expense outlier",AND(F6705&gt;$P$5,D6705="Income"),"Income outlier",TRUE,"valid")</f>
        <v>valid</v>
      </c>
      <c r="K6705" s="1" t="str">
        <f>_xlfn.XLOOKUP(I6705,[1]category_mapping!$F$2:$F$19,[1]category_mapping!$G$2:$G$19,E6705)</f>
        <v>education</v>
      </c>
      <c r="L6705" s="1" t="str">
        <f>IF(cleaning_working[[#This Row],[date]]="","Missing","Available")</f>
        <v>Available</v>
      </c>
    </row>
    <row r="6706" spans="1:12" x14ac:dyDescent="0.35">
      <c r="A6706" s="1" t="s">
        <v>6730</v>
      </c>
      <c r="B6706" s="1" t="s">
        <v>262</v>
      </c>
      <c r="C6706" s="3">
        <v>45095</v>
      </c>
      <c r="D6706" s="1" t="s">
        <v>14</v>
      </c>
      <c r="E6706" s="1" t="s">
        <v>31</v>
      </c>
      <c r="F6706" s="1">
        <v>71326</v>
      </c>
      <c r="G6706" s="1" t="s">
        <v>40</v>
      </c>
      <c r="H6706" s="1" t="s">
        <v>26</v>
      </c>
      <c r="I6706" s="1" t="s">
        <v>49</v>
      </c>
      <c r="J6706" s="1" t="str" cm="1">
        <f t="array" ref="J6706">_xlfn.IFS(F6706="","missing",F6706&lt;0,"negative",F6706=0,"zero",AND(F6706&gt;=99999,MOD(F6706,9)=0),"99999 placeholder",AND(F6706&gt;$O$5,D6706="Expense"),"Expense outlier",AND(F6706&gt;$P$5,D6706="Income"),"Income outlier",TRUE,"valid")</f>
        <v>valid</v>
      </c>
      <c r="K6706" s="1" t="str">
        <f>_xlfn.XLOOKUP(I6706,[1]category_mapping!$F$2:$F$19,[1]category_mapping!$G$2:$G$19,E6706)</f>
        <v>freelance</v>
      </c>
      <c r="L6706" s="1" t="str">
        <f>IF(cleaning_working[[#This Row],[date]]="","Missing","Available")</f>
        <v>Available</v>
      </c>
    </row>
    <row r="6707" spans="1:12" x14ac:dyDescent="0.35">
      <c r="A6707" s="1" t="s">
        <v>6731</v>
      </c>
      <c r="B6707" s="1" t="s">
        <v>150</v>
      </c>
      <c r="C6707" s="3">
        <v>44700</v>
      </c>
      <c r="D6707" s="1" t="s">
        <v>13</v>
      </c>
      <c r="E6707" s="1" t="s">
        <v>104</v>
      </c>
      <c r="F6707" s="1">
        <v>5394</v>
      </c>
      <c r="G6707" s="1" t="s">
        <v>40</v>
      </c>
      <c r="H6707" s="1" t="s">
        <v>159</v>
      </c>
      <c r="J6707" s="1" t="str" cm="1">
        <f t="array" ref="J6707">_xlfn.IFS(F6707="","missing",F6707&lt;0,"negative",F6707=0,"zero",AND(F6707&gt;=99999,MOD(F6707,9)=0),"99999 placeholder",AND(F6707&gt;$O$5,D6707="Expense"),"Expense outlier",AND(F6707&gt;$P$5,D6707="Income"),"Income outlier",TRUE,"valid")</f>
        <v>valid</v>
      </c>
      <c r="K6707" s="1" t="str">
        <f>_xlfn.XLOOKUP(I6707,[1]category_mapping!$F$2:$F$19,[1]category_mapping!$G$2:$G$19,E6707)</f>
        <v>health</v>
      </c>
      <c r="L6707" s="1" t="str">
        <f>IF(cleaning_working[[#This Row],[date]]="","Missing","Available")</f>
        <v>Available</v>
      </c>
    </row>
    <row r="6708" spans="1:12" x14ac:dyDescent="0.35">
      <c r="A6708" s="1" t="s">
        <v>2631</v>
      </c>
      <c r="B6708" s="1" t="s">
        <v>360</v>
      </c>
      <c r="C6708" s="3">
        <v>44529</v>
      </c>
      <c r="D6708" s="1" t="s">
        <v>13</v>
      </c>
      <c r="E6708" s="1" t="s">
        <v>17</v>
      </c>
      <c r="F6708" s="1">
        <v>478</v>
      </c>
      <c r="G6708" s="1" t="s">
        <v>40</v>
      </c>
      <c r="H6708" s="1" t="s">
        <v>33</v>
      </c>
      <c r="J6708" s="1" t="str" cm="1">
        <f t="array" ref="J6708">_xlfn.IFS(F6708="","missing",F6708&lt;0,"negative",F6708=0,"zero",AND(F6708&gt;=99999,MOD(F6708,9)=0),"99999 placeholder",AND(F6708&gt;$O$5,D6708="Expense"),"Expense outlier",AND(F6708&gt;$P$5,D6708="Income"),"Income outlier",TRUE,"valid")</f>
        <v>valid</v>
      </c>
      <c r="K6708" s="1" t="str">
        <f>_xlfn.XLOOKUP(I6708,[1]category_mapping!$F$2:$F$19,[1]category_mapping!$G$2:$G$19,E6708)</f>
        <v>education</v>
      </c>
      <c r="L6708" s="1" t="str">
        <f>IF(cleaning_working[[#This Row],[date]]="","Missing","Available")</f>
        <v>Available</v>
      </c>
    </row>
    <row r="6709" spans="1:12" x14ac:dyDescent="0.35">
      <c r="A6709" s="1" t="s">
        <v>6732</v>
      </c>
      <c r="B6709" s="1" t="s">
        <v>531</v>
      </c>
      <c r="C6709" s="3">
        <v>45530</v>
      </c>
      <c r="D6709" s="1" t="s">
        <v>13</v>
      </c>
      <c r="E6709" s="1" t="s">
        <v>39</v>
      </c>
      <c r="F6709" s="1">
        <v>3410</v>
      </c>
      <c r="G6709" s="1" t="s">
        <v>32</v>
      </c>
      <c r="H6709" s="1" t="s">
        <v>133</v>
      </c>
      <c r="I6709" s="1" t="s">
        <v>27</v>
      </c>
      <c r="J6709" s="1" t="str" cm="1">
        <f t="array" ref="J6709">_xlfn.IFS(F6709="","missing",F6709&lt;0,"negative",F6709=0,"zero",AND(F6709&gt;=99999,MOD(F6709,9)=0),"99999 placeholder",AND(F6709&gt;$O$5,D6709="Expense"),"Expense outlier",AND(F6709&gt;$P$5,D6709="Income"),"Income outlier",TRUE,"valid")</f>
        <v>valid</v>
      </c>
      <c r="K6709" s="1" t="str">
        <f>_xlfn.XLOOKUP(I6709,[1]category_mapping!$F$2:$F$19,[1]category_mapping!$G$2:$G$19,E6709)</f>
        <v>food</v>
      </c>
      <c r="L6709" s="1" t="str">
        <f>IF(cleaning_working[[#This Row],[date]]="","Missing","Available")</f>
        <v>Available</v>
      </c>
    </row>
    <row r="6710" spans="1:12" x14ac:dyDescent="0.35">
      <c r="A6710" s="1" t="s">
        <v>6733</v>
      </c>
      <c r="B6710" s="1" t="s">
        <v>206</v>
      </c>
      <c r="C6710" s="3">
        <v>45570</v>
      </c>
      <c r="D6710" s="1" t="s">
        <v>13</v>
      </c>
      <c r="E6710" s="1" t="s">
        <v>39</v>
      </c>
      <c r="F6710" s="1">
        <v>4074</v>
      </c>
      <c r="G6710" s="1" t="s">
        <v>18</v>
      </c>
      <c r="H6710" s="1" t="s">
        <v>86</v>
      </c>
      <c r="I6710" s="1" t="s">
        <v>178</v>
      </c>
      <c r="J6710" s="1" t="str" cm="1">
        <f t="array" ref="J6710">_xlfn.IFS(F6710="","missing",F6710&lt;0,"negative",F6710=0,"zero",AND(F6710&gt;=99999,MOD(F6710,9)=0),"99999 placeholder",AND(F6710&gt;$O$5,D6710="Expense"),"Expense outlier",AND(F6710&gt;$P$5,D6710="Income"),"Income outlier",TRUE,"valid")</f>
        <v>valid</v>
      </c>
      <c r="K6710" s="1" t="str">
        <f>_xlfn.XLOOKUP(I6710,[1]category_mapping!$F$2:$F$19,[1]category_mapping!$G$2:$G$19,E6710)</f>
        <v>rent</v>
      </c>
      <c r="L6710" s="1" t="str">
        <f>IF(cleaning_working[[#This Row],[date]]="","Missing","Available")</f>
        <v>Available</v>
      </c>
    </row>
    <row r="6711" spans="1:12" x14ac:dyDescent="0.35">
      <c r="A6711" s="1" t="s">
        <v>6734</v>
      </c>
      <c r="B6711" s="1" t="s">
        <v>416</v>
      </c>
      <c r="C6711" s="3">
        <v>44930</v>
      </c>
      <c r="D6711" s="1" t="s">
        <v>13</v>
      </c>
      <c r="E6711" s="1" t="s">
        <v>39</v>
      </c>
      <c r="F6711" s="1">
        <v>682</v>
      </c>
      <c r="G6711" s="1" t="s">
        <v>40</v>
      </c>
      <c r="H6711" s="1" t="s">
        <v>26</v>
      </c>
      <c r="I6711" s="1" t="s">
        <v>58</v>
      </c>
      <c r="J6711" s="1" t="str" cm="1">
        <f t="array" ref="J6711">_xlfn.IFS(F6711="","missing",F6711&lt;0,"negative",F6711=0,"zero",AND(F6711&gt;=99999,MOD(F6711,9)=0),"99999 placeholder",AND(F6711&gt;$O$5,D6711="Expense"),"Expense outlier",AND(F6711&gt;$P$5,D6711="Income"),"Income outlier",TRUE,"valid")</f>
        <v>valid</v>
      </c>
      <c r="K6711" s="1" t="str">
        <f>_xlfn.XLOOKUP(I6711,[1]category_mapping!$F$2:$F$19,[1]category_mapping!$G$2:$G$19,E6711)</f>
        <v>food</v>
      </c>
      <c r="L6711" s="1" t="str">
        <f>IF(cleaning_working[[#This Row],[date]]="","Missing","Available")</f>
        <v>Available</v>
      </c>
    </row>
    <row r="6712" spans="1:12" x14ac:dyDescent="0.35">
      <c r="A6712" s="1" t="s">
        <v>6735</v>
      </c>
      <c r="B6712" s="1" t="s">
        <v>277</v>
      </c>
      <c r="C6712" s="3">
        <v>45458</v>
      </c>
      <c r="D6712" s="1" t="s">
        <v>13</v>
      </c>
      <c r="E6712" s="1" t="s">
        <v>104</v>
      </c>
      <c r="F6712" s="1">
        <v>8337</v>
      </c>
      <c r="G6712" s="1" t="s">
        <v>18</v>
      </c>
      <c r="H6712" s="1" t="s">
        <v>107</v>
      </c>
      <c r="I6712" s="1" t="s">
        <v>53</v>
      </c>
      <c r="J6712" s="1" t="str" cm="1">
        <f t="array" ref="J6712">_xlfn.IFS(F6712="","missing",F6712&lt;0,"negative",F6712=0,"zero",AND(F6712&gt;=99999,MOD(F6712,9)=0),"99999 placeholder",AND(F6712&gt;$O$5,D6712="Expense"),"Expense outlier",AND(F6712&gt;$P$5,D6712="Income"),"Income outlier",TRUE,"valid")</f>
        <v>valid</v>
      </c>
      <c r="K6712" s="1" t="str">
        <f>_xlfn.XLOOKUP(I6712,[1]category_mapping!$F$2:$F$19,[1]category_mapping!$G$2:$G$19,E6712)</f>
        <v>travel</v>
      </c>
      <c r="L6712" s="1" t="str">
        <f>IF(cleaning_working[[#This Row],[date]]="","Missing","Available")</f>
        <v>Available</v>
      </c>
    </row>
    <row r="6713" spans="1:12" x14ac:dyDescent="0.35">
      <c r="A6713" s="1" t="s">
        <v>6736</v>
      </c>
      <c r="B6713" s="1" t="s">
        <v>95</v>
      </c>
      <c r="C6713" s="3">
        <v>45015</v>
      </c>
      <c r="D6713" s="1" t="s">
        <v>14</v>
      </c>
      <c r="E6713" s="1" t="s">
        <v>57</v>
      </c>
      <c r="F6713" s="1">
        <v>25379</v>
      </c>
      <c r="G6713" s="1" t="s">
        <v>32</v>
      </c>
      <c r="H6713" s="1" t="s">
        <v>83</v>
      </c>
      <c r="I6713" s="1" t="s">
        <v>194</v>
      </c>
      <c r="J6713" s="1" t="str" cm="1">
        <f t="array" ref="J6713">_xlfn.IFS(F6713="","missing",F6713&lt;0,"negative",F6713=0,"zero",AND(F6713&gt;=99999,MOD(F6713,9)=0),"99999 placeholder",AND(F6713&gt;$O$5,D6713="Expense"),"Expense outlier",AND(F6713&gt;$P$5,D6713="Income"),"Income outlier",TRUE,"valid")</f>
        <v>valid</v>
      </c>
      <c r="K6713" s="1" t="str">
        <f>_xlfn.XLOOKUP(I6713,[1]category_mapping!$F$2:$F$19,[1]category_mapping!$G$2:$G$19,E6713)</f>
        <v>travel</v>
      </c>
      <c r="L6713" s="1" t="str">
        <f>IF(cleaning_working[[#This Row],[date]]="","Missing","Available")</f>
        <v>Available</v>
      </c>
    </row>
    <row r="6714" spans="1:12" x14ac:dyDescent="0.35">
      <c r="A6714" s="1" t="s">
        <v>6737</v>
      </c>
      <c r="B6714" s="1" t="s">
        <v>235</v>
      </c>
      <c r="C6714" s="3">
        <v>45102</v>
      </c>
      <c r="D6714" s="1" t="s">
        <v>13</v>
      </c>
      <c r="E6714" s="1" t="s">
        <v>24</v>
      </c>
      <c r="F6714" s="1">
        <v>35080</v>
      </c>
      <c r="G6714" s="1" t="s">
        <v>64</v>
      </c>
      <c r="H6714" s="1" t="s">
        <v>33</v>
      </c>
      <c r="J6714" s="1" t="str" cm="1">
        <f t="array" ref="J6714">_xlfn.IFS(F6714="","missing",F6714&lt;0,"negative",F6714=0,"zero",AND(F6714&gt;=99999,MOD(F6714,9)=0),"99999 placeholder",AND(F6714&gt;$O$5,D6714="Expense"),"Expense outlier",AND(F6714&gt;$P$5,D6714="Income"),"Income outlier",TRUE,"valid")</f>
        <v>Expense outlier</v>
      </c>
      <c r="K6714" s="1" t="str">
        <f>_xlfn.XLOOKUP(I6714,[1]category_mapping!$F$2:$F$19,[1]category_mapping!$G$2:$G$19,E6714)</f>
        <v>rent</v>
      </c>
      <c r="L6714" s="1" t="str">
        <f>IF(cleaning_working[[#This Row],[date]]="","Missing","Available")</f>
        <v>Available</v>
      </c>
    </row>
    <row r="6715" spans="1:12" x14ac:dyDescent="0.35">
      <c r="A6715" s="1" t="s">
        <v>6738</v>
      </c>
      <c r="B6715" s="1" t="s">
        <v>557</v>
      </c>
      <c r="C6715" s="3">
        <v>45328</v>
      </c>
      <c r="D6715" s="1" t="s">
        <v>13</v>
      </c>
      <c r="E6715" s="1" t="s">
        <v>176</v>
      </c>
      <c r="F6715" s="1">
        <v>2551</v>
      </c>
      <c r="G6715" s="1" t="s">
        <v>18</v>
      </c>
      <c r="H6715" s="1" t="s">
        <v>133</v>
      </c>
      <c r="I6715" s="1" t="s">
        <v>34</v>
      </c>
      <c r="J6715" s="1" t="str" cm="1">
        <f t="array" ref="J6715">_xlfn.IFS(F6715="","missing",F6715&lt;0,"negative",F6715=0,"zero",AND(F6715&gt;=99999,MOD(F6715,9)=0),"99999 placeholder",AND(F6715&gt;$O$5,D6715="Expense"),"Expense outlier",AND(F6715&gt;$P$5,D6715="Income"),"Income outlier",TRUE,"valid")</f>
        <v>valid</v>
      </c>
      <c r="K6715" s="1" t="str">
        <f>_xlfn.XLOOKUP(I6715,[1]category_mapping!$F$2:$F$19,[1]category_mapping!$G$2:$G$19,E6715)</f>
        <v>education</v>
      </c>
      <c r="L6715" s="1" t="str">
        <f>IF(cleaning_working[[#This Row],[date]]="","Missing","Available")</f>
        <v>Available</v>
      </c>
    </row>
    <row r="6716" spans="1:12" x14ac:dyDescent="0.35">
      <c r="A6716" s="1" t="s">
        <v>6739</v>
      </c>
      <c r="B6716" s="1" t="s">
        <v>75</v>
      </c>
      <c r="C6716" s="3">
        <v>45551</v>
      </c>
      <c r="D6716" s="1" t="s">
        <v>13</v>
      </c>
      <c r="E6716" s="1" t="s">
        <v>93</v>
      </c>
      <c r="F6716" s="1">
        <v>2804</v>
      </c>
      <c r="G6716" s="1" t="s">
        <v>32</v>
      </c>
      <c r="H6716" s="1" t="s">
        <v>33</v>
      </c>
      <c r="I6716" s="1" t="s">
        <v>170</v>
      </c>
      <c r="J6716" s="1" t="str" cm="1">
        <f t="array" ref="J6716">_xlfn.IFS(F6716="","missing",F6716&lt;0,"negative",F6716=0,"zero",AND(F6716&gt;=99999,MOD(F6716,9)=0),"99999 placeholder",AND(F6716&gt;$O$5,D6716="Expense"),"Expense outlier",AND(F6716&gt;$P$5,D6716="Income"),"Income outlier",TRUE,"valid")</f>
        <v>valid</v>
      </c>
      <c r="K6716" s="1" t="str">
        <f>_xlfn.XLOOKUP(I6716,[1]category_mapping!$F$2:$F$19,[1]category_mapping!$G$2:$G$19,E6716)</f>
        <v>health</v>
      </c>
      <c r="L6716" s="1" t="str">
        <f>IF(cleaning_working[[#This Row],[date]]="","Missing","Available")</f>
        <v>Available</v>
      </c>
    </row>
    <row r="6717" spans="1:12" x14ac:dyDescent="0.35">
      <c r="A6717" s="1" t="s">
        <v>6740</v>
      </c>
      <c r="B6717" s="1" t="s">
        <v>77</v>
      </c>
      <c r="C6717" s="3">
        <v>45256</v>
      </c>
      <c r="D6717" s="1" t="s">
        <v>13</v>
      </c>
      <c r="E6717" s="1" t="s">
        <v>24</v>
      </c>
      <c r="F6717" s="1">
        <v>9734</v>
      </c>
      <c r="G6717" s="1" t="s">
        <v>32</v>
      </c>
      <c r="H6717" s="1" t="s">
        <v>86</v>
      </c>
      <c r="I6717" s="1" t="s">
        <v>123</v>
      </c>
      <c r="J6717" s="1" t="str" cm="1">
        <f t="array" ref="J6717">_xlfn.IFS(F6717="","missing",F6717&lt;0,"negative",F6717=0,"zero",AND(F6717&gt;=99999,MOD(F6717,9)=0),"99999 placeholder",AND(F6717&gt;$O$5,D6717="Expense"),"Expense outlier",AND(F6717&gt;$P$5,D6717="Income"),"Income outlier",TRUE,"valid")</f>
        <v>valid</v>
      </c>
      <c r="K6717" s="1" t="str">
        <f>_xlfn.XLOOKUP(I6717,[1]category_mapping!$F$2:$F$19,[1]category_mapping!$G$2:$G$19,E6717)</f>
        <v>rent</v>
      </c>
      <c r="L6717" s="1" t="str">
        <f>IF(cleaning_working[[#This Row],[date]]="","Missing","Available")</f>
        <v>Available</v>
      </c>
    </row>
    <row r="6718" spans="1:12" x14ac:dyDescent="0.35">
      <c r="A6718" s="1" t="s">
        <v>6741</v>
      </c>
      <c r="B6718" s="1" t="s">
        <v>139</v>
      </c>
      <c r="C6718" s="3">
        <v>45222</v>
      </c>
      <c r="D6718" s="1" t="s">
        <v>13</v>
      </c>
      <c r="E6718" s="1" t="s">
        <v>39</v>
      </c>
      <c r="F6718" s="1">
        <v>1199</v>
      </c>
      <c r="G6718" s="1" t="s">
        <v>64</v>
      </c>
      <c r="H6718" s="1" t="s">
        <v>65</v>
      </c>
      <c r="J6718" s="1" t="str" cm="1">
        <f t="array" ref="J6718">_xlfn.IFS(F6718="","missing",F6718&lt;0,"negative",F6718=0,"zero",AND(F6718&gt;=99999,MOD(F6718,9)=0),"99999 placeholder",AND(F6718&gt;$O$5,D6718="Expense"),"Expense outlier",AND(F6718&gt;$P$5,D6718="Income"),"Income outlier",TRUE,"valid")</f>
        <v>valid</v>
      </c>
      <c r="K6718" s="1" t="str">
        <f>_xlfn.XLOOKUP(I6718,[1]category_mapping!$F$2:$F$19,[1]category_mapping!$G$2:$G$19,E6718)</f>
        <v>food</v>
      </c>
      <c r="L6718" s="1" t="str">
        <f>IF(cleaning_working[[#This Row],[date]]="","Missing","Available")</f>
        <v>Available</v>
      </c>
    </row>
    <row r="6719" spans="1:12" x14ac:dyDescent="0.35">
      <c r="A6719" s="1" t="s">
        <v>6742</v>
      </c>
      <c r="B6719" s="1" t="s">
        <v>428</v>
      </c>
      <c r="C6719" s="3">
        <v>45621</v>
      </c>
      <c r="D6719" s="1" t="s">
        <v>13</v>
      </c>
      <c r="E6719" s="1" t="s">
        <v>63</v>
      </c>
      <c r="F6719" s="1">
        <v>2310</v>
      </c>
      <c r="G6719" s="1" t="s">
        <v>64</v>
      </c>
      <c r="H6719" s="1" t="s">
        <v>107</v>
      </c>
      <c r="I6719" s="1" t="s">
        <v>58</v>
      </c>
      <c r="J6719" s="1" t="str" cm="1">
        <f t="array" ref="J6719">_xlfn.IFS(F6719="","missing",F6719&lt;0,"negative",F6719=0,"zero",AND(F6719&gt;=99999,MOD(F6719,9)=0),"99999 placeholder",AND(F6719&gt;$O$5,D6719="Expense"),"Expense outlier",AND(F6719&gt;$P$5,D6719="Income"),"Income outlier",TRUE,"valid")</f>
        <v>valid</v>
      </c>
      <c r="K6719" s="1" t="str">
        <f>_xlfn.XLOOKUP(I6719,[1]category_mapping!$F$2:$F$19,[1]category_mapping!$G$2:$G$19,E6719)</f>
        <v>utilities</v>
      </c>
      <c r="L6719" s="1" t="str">
        <f>IF(cleaning_working[[#This Row],[date]]="","Missing","Available")</f>
        <v>Available</v>
      </c>
    </row>
    <row r="6720" spans="1:12" x14ac:dyDescent="0.35">
      <c r="A6720" s="1" t="s">
        <v>6743</v>
      </c>
      <c r="B6720" s="1" t="s">
        <v>245</v>
      </c>
      <c r="C6720" s="3">
        <v>44351</v>
      </c>
      <c r="D6720" s="1" t="s">
        <v>13</v>
      </c>
      <c r="E6720" s="1" t="s">
        <v>24</v>
      </c>
      <c r="F6720" s="1">
        <v>1519</v>
      </c>
      <c r="G6720" s="1" t="s">
        <v>40</v>
      </c>
      <c r="H6720" s="1" t="s">
        <v>133</v>
      </c>
      <c r="J6720" s="1" t="str" cm="1">
        <f t="array" ref="J6720">_xlfn.IFS(F6720="","missing",F6720&lt;0,"negative",F6720=0,"zero",AND(F6720&gt;=99999,MOD(F6720,9)=0),"99999 placeholder",AND(F6720&gt;$O$5,D6720="Expense"),"Expense outlier",AND(F6720&gt;$P$5,D6720="Income"),"Income outlier",TRUE,"valid")</f>
        <v>valid</v>
      </c>
      <c r="K6720" s="1" t="str">
        <f>_xlfn.XLOOKUP(I6720,[1]category_mapping!$F$2:$F$19,[1]category_mapping!$G$2:$G$19,E6720)</f>
        <v>rent</v>
      </c>
      <c r="L6720" s="1" t="str">
        <f>IF(cleaning_working[[#This Row],[date]]="","Missing","Available")</f>
        <v>Available</v>
      </c>
    </row>
    <row r="6721" spans="1:12" x14ac:dyDescent="0.35">
      <c r="A6721" s="1" t="s">
        <v>6744</v>
      </c>
      <c r="B6721" s="1" t="s">
        <v>478</v>
      </c>
      <c r="C6721" s="3">
        <v>44962</v>
      </c>
      <c r="D6721" s="1" t="s">
        <v>13</v>
      </c>
      <c r="E6721" s="1" t="s">
        <v>63</v>
      </c>
      <c r="F6721" s="1">
        <v>8833</v>
      </c>
      <c r="G6721" s="1" t="s">
        <v>40</v>
      </c>
      <c r="H6721" s="1" t="s">
        <v>19</v>
      </c>
      <c r="I6721" s="1" t="s">
        <v>226</v>
      </c>
      <c r="J6721" s="1" t="str" cm="1">
        <f t="array" ref="J6721">_xlfn.IFS(F6721="","missing",F6721&lt;0,"negative",F6721=0,"zero",AND(F6721&gt;=99999,MOD(F6721,9)=0),"99999 placeholder",AND(F6721&gt;$O$5,D6721="Expense"),"Expense outlier",AND(F6721&gt;$P$5,D6721="Income"),"Income outlier",TRUE,"valid")</f>
        <v>valid</v>
      </c>
      <c r="K6721" s="1" t="str">
        <f>_xlfn.XLOOKUP(I6721,[1]category_mapping!$F$2:$F$19,[1]category_mapping!$G$2:$G$19,E6721)</f>
        <v>savings</v>
      </c>
      <c r="L6721" s="1" t="str">
        <f>IF(cleaning_working[[#This Row],[date]]="","Missing","Available")</f>
        <v>Available</v>
      </c>
    </row>
    <row r="6722" spans="1:12" x14ac:dyDescent="0.35">
      <c r="A6722" s="1" t="s">
        <v>1413</v>
      </c>
      <c r="B6722" s="1" t="s">
        <v>1044</v>
      </c>
      <c r="C6722" s="3">
        <v>44667</v>
      </c>
      <c r="D6722" s="1" t="s">
        <v>13</v>
      </c>
      <c r="E6722" s="1" t="s">
        <v>96</v>
      </c>
      <c r="F6722" s="1">
        <v>6001</v>
      </c>
      <c r="G6722" s="1" t="s">
        <v>40</v>
      </c>
      <c r="H6722" s="1" t="s">
        <v>133</v>
      </c>
      <c r="I6722" s="1" t="s">
        <v>162</v>
      </c>
      <c r="J6722" s="1" t="str" cm="1">
        <f t="array" ref="J6722">_xlfn.IFS(F6722="","missing",F6722&lt;0,"negative",F6722=0,"zero",AND(F6722&gt;=99999,MOD(F6722,9)=0),"99999 placeholder",AND(F6722&gt;$O$5,D6722="Expense"),"Expense outlier",AND(F6722&gt;$P$5,D6722="Income"),"Income outlier",TRUE,"valid")</f>
        <v>valid</v>
      </c>
      <c r="K6722" s="1" t="str">
        <f>_xlfn.XLOOKUP(I6722,[1]category_mapping!$F$2:$F$19,[1]category_mapping!$G$2:$G$19,E6722)</f>
        <v>travel</v>
      </c>
      <c r="L6722" s="1" t="str">
        <f>IF(cleaning_working[[#This Row],[date]]="","Missing","Available")</f>
        <v>Available</v>
      </c>
    </row>
    <row r="6723" spans="1:12" x14ac:dyDescent="0.35">
      <c r="A6723" s="1" t="s">
        <v>6745</v>
      </c>
      <c r="B6723" s="1" t="s">
        <v>329</v>
      </c>
      <c r="C6723" s="3">
        <v>44924</v>
      </c>
      <c r="D6723" s="1" t="s">
        <v>13</v>
      </c>
      <c r="E6723" s="1" t="s">
        <v>39</v>
      </c>
      <c r="F6723" s="1">
        <v>2122</v>
      </c>
      <c r="G6723" s="1" t="s">
        <v>18</v>
      </c>
      <c r="H6723" s="1" t="s">
        <v>65</v>
      </c>
      <c r="I6723" s="1" t="s">
        <v>272</v>
      </c>
      <c r="J6723" s="1" t="str" cm="1">
        <f t="array" ref="J6723">_xlfn.IFS(F6723="","missing",F6723&lt;0,"negative",F6723=0,"zero",AND(F6723&gt;=99999,MOD(F6723,9)=0),"99999 placeholder",AND(F6723&gt;$O$5,D6723="Expense"),"Expense outlier",AND(F6723&gt;$P$5,D6723="Income"),"Income outlier",TRUE,"valid")</f>
        <v>valid</v>
      </c>
      <c r="K6723" s="1" t="str">
        <f>_xlfn.XLOOKUP(I6723,[1]category_mapping!$F$2:$F$19,[1]category_mapping!$G$2:$G$19,E6723)</f>
        <v>food</v>
      </c>
      <c r="L6723" s="1" t="str">
        <f>IF(cleaning_working[[#This Row],[date]]="","Missing","Available")</f>
        <v>Available</v>
      </c>
    </row>
    <row r="6724" spans="1:12" x14ac:dyDescent="0.35">
      <c r="A6724" s="1" t="s">
        <v>6746</v>
      </c>
      <c r="B6724" s="1" t="s">
        <v>23</v>
      </c>
      <c r="C6724" s="3">
        <v>45187</v>
      </c>
      <c r="D6724" s="1" t="s">
        <v>13</v>
      </c>
      <c r="E6724" s="1" t="s">
        <v>45</v>
      </c>
      <c r="F6724" s="1">
        <v>9154</v>
      </c>
      <c r="G6724" s="1" t="s">
        <v>32</v>
      </c>
      <c r="H6724" s="1" t="s">
        <v>159</v>
      </c>
      <c r="I6724" s="1" t="s">
        <v>41</v>
      </c>
      <c r="J6724" s="1" t="str" cm="1">
        <f t="array" ref="J6724">_xlfn.IFS(F6724="","missing",F6724&lt;0,"negative",F6724=0,"zero",AND(F6724&gt;=99999,MOD(F6724,9)=0),"99999 placeholder",AND(F6724&gt;$O$5,D6724="Expense"),"Expense outlier",AND(F6724&gt;$P$5,D6724="Income"),"Income outlier",TRUE,"valid")</f>
        <v>valid</v>
      </c>
      <c r="K6724" s="1" t="str">
        <f>_xlfn.XLOOKUP(I6724,[1]category_mapping!$F$2:$F$19,[1]category_mapping!$G$2:$G$19,E6724)</f>
        <v>utilities</v>
      </c>
      <c r="L6724" s="1" t="str">
        <f>IF(cleaning_working[[#This Row],[date]]="","Missing","Available")</f>
        <v>Available</v>
      </c>
    </row>
    <row r="6725" spans="1:12" x14ac:dyDescent="0.35">
      <c r="A6725" s="1" t="s">
        <v>6747</v>
      </c>
      <c r="B6725" s="1" t="s">
        <v>306</v>
      </c>
      <c r="C6725" s="3">
        <v>45048</v>
      </c>
      <c r="D6725" s="1" t="s">
        <v>13</v>
      </c>
      <c r="E6725" s="1" t="s">
        <v>17</v>
      </c>
      <c r="F6725" s="1">
        <v>867</v>
      </c>
      <c r="G6725" s="1" t="s">
        <v>18</v>
      </c>
      <c r="H6725" s="1" t="s">
        <v>133</v>
      </c>
      <c r="I6725" s="1" t="s">
        <v>178</v>
      </c>
      <c r="J6725" s="1" t="str" cm="1">
        <f t="array" ref="J6725">_xlfn.IFS(F6725="","missing",F6725&lt;0,"negative",F6725=0,"zero",AND(F6725&gt;=99999,MOD(F6725,9)=0),"99999 placeholder",AND(F6725&gt;$O$5,D6725="Expense"),"Expense outlier",AND(F6725&gt;$P$5,D6725="Income"),"Income outlier",TRUE,"valid")</f>
        <v>valid</v>
      </c>
      <c r="K6725" s="1" t="str">
        <f>_xlfn.XLOOKUP(I6725,[1]category_mapping!$F$2:$F$19,[1]category_mapping!$G$2:$G$19,E6725)</f>
        <v>rent</v>
      </c>
      <c r="L6725" s="1" t="str">
        <f>IF(cleaning_working[[#This Row],[date]]="","Missing","Available")</f>
        <v>Available</v>
      </c>
    </row>
    <row r="6726" spans="1:12" x14ac:dyDescent="0.35">
      <c r="A6726" s="1" t="s">
        <v>6748</v>
      </c>
      <c r="B6726" s="1" t="s">
        <v>762</v>
      </c>
      <c r="C6726" s="3">
        <v>44947</v>
      </c>
      <c r="D6726" s="1" t="s">
        <v>13</v>
      </c>
      <c r="E6726" s="1" t="s">
        <v>39</v>
      </c>
      <c r="F6726" s="1">
        <v>672</v>
      </c>
      <c r="G6726" s="1" t="s">
        <v>32</v>
      </c>
      <c r="H6726" s="1" t="s">
        <v>159</v>
      </c>
      <c r="I6726" s="1" t="s">
        <v>20</v>
      </c>
      <c r="J6726" s="1" t="str" cm="1">
        <f t="array" ref="J6726">_xlfn.IFS(F6726="","missing",F6726&lt;0,"negative",F6726=0,"zero",AND(F6726&gt;=99999,MOD(F6726,9)=0),"99999 placeholder",AND(F6726&gt;$O$5,D6726="Expense"),"Expense outlier",AND(F6726&gt;$P$5,D6726="Income"),"Income outlier",TRUE,"valid")</f>
        <v>valid</v>
      </c>
      <c r="K6726" s="1" t="str">
        <f>_xlfn.XLOOKUP(I6726,[1]category_mapping!$F$2:$F$19,[1]category_mapping!$G$2:$G$19,E6726)</f>
        <v>entertainment</v>
      </c>
      <c r="L6726" s="1" t="str">
        <f>IF(cleaning_working[[#This Row],[date]]="","Missing","Available")</f>
        <v>Available</v>
      </c>
    </row>
    <row r="6727" spans="1:12" x14ac:dyDescent="0.35">
      <c r="A6727" s="1" t="s">
        <v>6749</v>
      </c>
      <c r="B6727" s="1" t="s">
        <v>206</v>
      </c>
      <c r="C6727" s="3">
        <v>44300</v>
      </c>
      <c r="D6727" s="1" t="s">
        <v>13</v>
      </c>
      <c r="E6727" s="1" t="s">
        <v>96</v>
      </c>
      <c r="F6727" s="1">
        <v>1074</v>
      </c>
      <c r="G6727" s="1" t="s">
        <v>32</v>
      </c>
      <c r="H6727" s="1" t="s">
        <v>25</v>
      </c>
      <c r="I6727" s="1" t="s">
        <v>58</v>
      </c>
      <c r="J6727" s="1" t="str" cm="1">
        <f t="array" ref="J6727">_xlfn.IFS(F6727="","missing",F6727&lt;0,"negative",F6727=0,"zero",AND(F6727&gt;=99999,MOD(F6727,9)=0),"99999 placeholder",AND(F6727&gt;$O$5,D6727="Expense"),"Expense outlier",AND(F6727&gt;$P$5,D6727="Income"),"Income outlier",TRUE,"valid")</f>
        <v>valid</v>
      </c>
      <c r="K6727" s="1" t="str">
        <f>_xlfn.XLOOKUP(I6727,[1]category_mapping!$F$2:$F$19,[1]category_mapping!$G$2:$G$19,E6727)</f>
        <v>travel</v>
      </c>
      <c r="L6727" s="1" t="str">
        <f>IF(cleaning_working[[#This Row],[date]]="","Missing","Available")</f>
        <v>Available</v>
      </c>
    </row>
    <row r="6728" spans="1:12" x14ac:dyDescent="0.35">
      <c r="A6728" s="1" t="s">
        <v>6750</v>
      </c>
      <c r="B6728" s="1" t="s">
        <v>255</v>
      </c>
      <c r="C6728" s="3">
        <v>44300</v>
      </c>
      <c r="D6728" s="1" t="s">
        <v>13</v>
      </c>
      <c r="E6728" s="1" t="s">
        <v>24</v>
      </c>
      <c r="F6728" s="1">
        <v>10823</v>
      </c>
      <c r="G6728" s="1" t="s">
        <v>40</v>
      </c>
      <c r="H6728" s="1" t="s">
        <v>107</v>
      </c>
      <c r="I6728" s="1" t="s">
        <v>80</v>
      </c>
      <c r="J6728" s="1" t="str" cm="1">
        <f t="array" ref="J6728">_xlfn.IFS(F6728="","missing",F6728&lt;0,"negative",F6728=0,"zero",AND(F6728&gt;=99999,MOD(F6728,9)=0),"99999 placeholder",AND(F6728&gt;$O$5,D6728="Expense"),"Expense outlier",AND(F6728&gt;$P$5,D6728="Income"),"Income outlier",TRUE,"valid")</f>
        <v>valid</v>
      </c>
      <c r="K6728" s="1" t="str">
        <f>_xlfn.XLOOKUP(I6728,[1]category_mapping!$F$2:$F$19,[1]category_mapping!$G$2:$G$19,E6728)</f>
        <v>food</v>
      </c>
      <c r="L6728" s="1" t="str">
        <f>IF(cleaning_working[[#This Row],[date]]="","Missing","Available")</f>
        <v>Available</v>
      </c>
    </row>
    <row r="6729" spans="1:12" x14ac:dyDescent="0.35">
      <c r="A6729" s="1" t="s">
        <v>6751</v>
      </c>
      <c r="B6729" s="1" t="s">
        <v>557</v>
      </c>
      <c r="C6729" s="3">
        <v>44471</v>
      </c>
      <c r="D6729" s="1" t="s">
        <v>13</v>
      </c>
      <c r="E6729" s="1" t="s">
        <v>63</v>
      </c>
      <c r="F6729" s="1">
        <v>3060</v>
      </c>
      <c r="G6729" s="1" t="s">
        <v>64</v>
      </c>
      <c r="H6729" s="1" t="s">
        <v>26</v>
      </c>
      <c r="I6729" s="1" t="s">
        <v>217</v>
      </c>
      <c r="J6729" s="1" t="str" cm="1">
        <f t="array" ref="J6729">_xlfn.IFS(F6729="","missing",F6729&lt;0,"negative",F6729=0,"zero",AND(F6729&gt;=99999,MOD(F6729,9)=0),"99999 placeholder",AND(F6729&gt;$O$5,D6729="Expense"),"Expense outlier",AND(F6729&gt;$P$5,D6729="Income"),"Income outlier",TRUE,"valid")</f>
        <v>valid</v>
      </c>
      <c r="K6729" s="1" t="str">
        <f>_xlfn.XLOOKUP(I6729,[1]category_mapping!$F$2:$F$19,[1]category_mapping!$G$2:$G$19,E6729)</f>
        <v>rent</v>
      </c>
      <c r="L6729" s="1" t="str">
        <f>IF(cleaning_working[[#This Row],[date]]="","Missing","Available")</f>
        <v>Available</v>
      </c>
    </row>
    <row r="6730" spans="1:12" x14ac:dyDescent="0.35">
      <c r="A6730" s="1" t="s">
        <v>6752</v>
      </c>
      <c r="B6730" s="1" t="s">
        <v>245</v>
      </c>
      <c r="C6730" s="3">
        <v>45153</v>
      </c>
      <c r="D6730" s="1" t="s">
        <v>13</v>
      </c>
      <c r="E6730" s="1" t="s">
        <v>96</v>
      </c>
      <c r="F6730" s="1">
        <v>3271</v>
      </c>
      <c r="G6730" s="1" t="s">
        <v>40</v>
      </c>
      <c r="H6730" s="1" t="s">
        <v>133</v>
      </c>
      <c r="I6730" s="1" t="s">
        <v>27</v>
      </c>
      <c r="J6730" s="1" t="str" cm="1">
        <f t="array" ref="J6730">_xlfn.IFS(F6730="","missing",F6730&lt;0,"negative",F6730=0,"zero",AND(F6730&gt;=99999,MOD(F6730,9)=0),"99999 placeholder",AND(F6730&gt;$O$5,D6730="Expense"),"Expense outlier",AND(F6730&gt;$P$5,D6730="Income"),"Income outlier",TRUE,"valid")</f>
        <v>valid</v>
      </c>
      <c r="K6730" s="1" t="str">
        <f>_xlfn.XLOOKUP(I6730,[1]category_mapping!$F$2:$F$19,[1]category_mapping!$G$2:$G$19,E6730)</f>
        <v>travel</v>
      </c>
      <c r="L6730" s="1" t="str">
        <f>IF(cleaning_working[[#This Row],[date]]="","Missing","Available")</f>
        <v>Available</v>
      </c>
    </row>
    <row r="6731" spans="1:12" x14ac:dyDescent="0.35">
      <c r="A6731" s="1" t="s">
        <v>6753</v>
      </c>
      <c r="B6731" s="1" t="s">
        <v>245</v>
      </c>
      <c r="C6731" s="3">
        <v>44311</v>
      </c>
      <c r="D6731" s="1" t="s">
        <v>13</v>
      </c>
      <c r="E6731" s="1" t="s">
        <v>24</v>
      </c>
      <c r="F6731" s="1">
        <v>7315</v>
      </c>
      <c r="G6731" s="1" t="s">
        <v>40</v>
      </c>
      <c r="H6731" s="1" t="s">
        <v>83</v>
      </c>
      <c r="I6731" s="1" t="s">
        <v>58</v>
      </c>
      <c r="J6731" s="1" t="str" cm="1">
        <f t="array" ref="J6731">_xlfn.IFS(F6731="","missing",F6731&lt;0,"negative",F6731=0,"zero",AND(F6731&gt;=99999,MOD(F6731,9)=0),"99999 placeholder",AND(F6731&gt;$O$5,D6731="Expense"),"Expense outlier",AND(F6731&gt;$P$5,D6731="Income"),"Income outlier",TRUE,"valid")</f>
        <v>valid</v>
      </c>
      <c r="K6731" s="1" t="str">
        <f>_xlfn.XLOOKUP(I6731,[1]category_mapping!$F$2:$F$19,[1]category_mapping!$G$2:$G$19,E6731)</f>
        <v>rent</v>
      </c>
      <c r="L6731" s="1" t="str">
        <f>IF(cleaning_working[[#This Row],[date]]="","Missing","Available")</f>
        <v>Available</v>
      </c>
    </row>
    <row r="6732" spans="1:12" x14ac:dyDescent="0.35">
      <c r="A6732" s="1" t="s">
        <v>6754</v>
      </c>
      <c r="B6732" s="1" t="s">
        <v>168</v>
      </c>
      <c r="C6732" s="3">
        <v>44719</v>
      </c>
      <c r="D6732" s="1" t="s">
        <v>13</v>
      </c>
      <c r="E6732" s="1" t="s">
        <v>63</v>
      </c>
      <c r="F6732" s="1">
        <v>1245</v>
      </c>
      <c r="G6732" s="1" t="s">
        <v>18</v>
      </c>
      <c r="H6732" s="1" t="s">
        <v>86</v>
      </c>
      <c r="J6732" s="1" t="str" cm="1">
        <f t="array" ref="J6732">_xlfn.IFS(F6732="","missing",F6732&lt;0,"negative",F6732=0,"zero",AND(F6732&gt;=99999,MOD(F6732,9)=0),"99999 placeholder",AND(F6732&gt;$O$5,D6732="Expense"),"Expense outlier",AND(F6732&gt;$P$5,D6732="Income"),"Income outlier",TRUE,"valid")</f>
        <v>valid</v>
      </c>
      <c r="K6732" s="1" t="str">
        <f>_xlfn.XLOOKUP(I6732,[1]category_mapping!$F$2:$F$19,[1]category_mapping!$G$2:$G$19,E6732)</f>
        <v>utilities</v>
      </c>
      <c r="L6732" s="1" t="str">
        <f>IF(cleaning_working[[#This Row],[date]]="","Missing","Available")</f>
        <v>Available</v>
      </c>
    </row>
    <row r="6733" spans="1:12" x14ac:dyDescent="0.35">
      <c r="A6733" s="1" t="s">
        <v>6755</v>
      </c>
      <c r="B6733" s="1" t="s">
        <v>689</v>
      </c>
      <c r="C6733" s="3">
        <v>45354</v>
      </c>
      <c r="D6733" s="1" t="s">
        <v>13</v>
      </c>
      <c r="E6733" s="1" t="s">
        <v>17</v>
      </c>
      <c r="F6733" s="1">
        <v>9692</v>
      </c>
      <c r="G6733" s="1" t="s">
        <v>64</v>
      </c>
      <c r="H6733" s="1" t="s">
        <v>133</v>
      </c>
      <c r="I6733" s="1" t="s">
        <v>97</v>
      </c>
      <c r="J6733" s="1" t="str" cm="1">
        <f t="array" ref="J6733">_xlfn.IFS(F6733="","missing",F6733&lt;0,"negative",F6733=0,"zero",AND(F6733&gt;=99999,MOD(F6733,9)=0),"99999 placeholder",AND(F6733&gt;$O$5,D6733="Expense"),"Expense outlier",AND(F6733&gt;$P$5,D6733="Income"),"Income outlier",TRUE,"valid")</f>
        <v>valid</v>
      </c>
      <c r="K6733" s="1" t="str">
        <f>_xlfn.XLOOKUP(I6733,[1]category_mapping!$F$2:$F$19,[1]category_mapping!$G$2:$G$19,E6733)</f>
        <v>health</v>
      </c>
      <c r="L6733" s="1" t="str">
        <f>IF(cleaning_working[[#This Row],[date]]="","Missing","Available")</f>
        <v>Available</v>
      </c>
    </row>
    <row r="6734" spans="1:12" x14ac:dyDescent="0.35">
      <c r="A6734" s="1" t="s">
        <v>6756</v>
      </c>
      <c r="B6734" s="1" t="s">
        <v>446</v>
      </c>
      <c r="C6734" s="3">
        <v>44234</v>
      </c>
      <c r="D6734" s="1" t="s">
        <v>13</v>
      </c>
      <c r="E6734" s="1" t="s">
        <v>24</v>
      </c>
      <c r="F6734" s="1">
        <v>2353</v>
      </c>
      <c r="G6734" s="1" t="s">
        <v>32</v>
      </c>
      <c r="H6734" s="1" t="s">
        <v>52</v>
      </c>
      <c r="I6734" s="1" t="s">
        <v>226</v>
      </c>
      <c r="J6734" s="1" t="str" cm="1">
        <f t="array" ref="J6734">_xlfn.IFS(F6734="","missing",F6734&lt;0,"negative",F6734=0,"zero",AND(F6734&gt;=99999,MOD(F6734,9)=0),"99999 placeholder",AND(F6734&gt;$O$5,D6734="Expense"),"Expense outlier",AND(F6734&gt;$P$5,D6734="Income"),"Income outlier",TRUE,"valid")</f>
        <v>valid</v>
      </c>
      <c r="K6734" s="1" t="str">
        <f>_xlfn.XLOOKUP(I6734,[1]category_mapping!$F$2:$F$19,[1]category_mapping!$G$2:$G$19,E6734)</f>
        <v>savings</v>
      </c>
      <c r="L6734" s="1" t="str">
        <f>IF(cleaning_working[[#This Row],[date]]="","Missing","Available")</f>
        <v>Available</v>
      </c>
    </row>
    <row r="6735" spans="1:12" x14ac:dyDescent="0.35">
      <c r="A6735" s="1" t="s">
        <v>6757</v>
      </c>
      <c r="B6735" s="1" t="s">
        <v>106</v>
      </c>
      <c r="C6735" s="3">
        <v>44798</v>
      </c>
      <c r="D6735" s="1" t="s">
        <v>13</v>
      </c>
      <c r="E6735" s="1" t="s">
        <v>39</v>
      </c>
      <c r="F6735" s="1">
        <v>6049</v>
      </c>
      <c r="G6735" s="1" t="s">
        <v>18</v>
      </c>
      <c r="H6735" s="1" t="s">
        <v>83</v>
      </c>
      <c r="I6735" s="1" t="s">
        <v>80</v>
      </c>
      <c r="J6735" s="1" t="str" cm="1">
        <f t="array" ref="J6735">_xlfn.IFS(F6735="","missing",F6735&lt;0,"negative",F6735=0,"zero",AND(F6735&gt;=99999,MOD(F6735,9)=0),"99999 placeholder",AND(F6735&gt;$O$5,D6735="Expense"),"Expense outlier",AND(F6735&gt;$P$5,D6735="Income"),"Income outlier",TRUE,"valid")</f>
        <v>valid</v>
      </c>
      <c r="K6735" s="1" t="str">
        <f>_xlfn.XLOOKUP(I6735,[1]category_mapping!$F$2:$F$19,[1]category_mapping!$G$2:$G$19,E6735)</f>
        <v>food</v>
      </c>
      <c r="L6735" s="1" t="str">
        <f>IF(cleaning_working[[#This Row],[date]]="","Missing","Available")</f>
        <v>Available</v>
      </c>
    </row>
    <row r="6736" spans="1:12" x14ac:dyDescent="0.35">
      <c r="A6736" s="1" t="s">
        <v>6758</v>
      </c>
      <c r="B6736" s="1" t="s">
        <v>235</v>
      </c>
      <c r="C6736" s="3">
        <v>44471</v>
      </c>
      <c r="D6736" s="1" t="s">
        <v>13</v>
      </c>
      <c r="E6736" s="1" t="s">
        <v>104</v>
      </c>
      <c r="F6736" s="1">
        <v>817</v>
      </c>
      <c r="G6736" s="1" t="s">
        <v>64</v>
      </c>
      <c r="H6736" s="1" t="s">
        <v>33</v>
      </c>
      <c r="I6736" s="1" t="s">
        <v>137</v>
      </c>
      <c r="J6736" s="1" t="str" cm="1">
        <f t="array" ref="J6736">_xlfn.IFS(F6736="","missing",F6736&lt;0,"negative",F6736=0,"zero",AND(F6736&gt;=99999,MOD(F6736,9)=0),"99999 placeholder",AND(F6736&gt;$O$5,D6736="Expense"),"Expense outlier",AND(F6736&gt;$P$5,D6736="Income"),"Income outlier",TRUE,"valid")</f>
        <v>valid</v>
      </c>
      <c r="K6736" s="1" t="str">
        <f>_xlfn.XLOOKUP(I6736,[1]category_mapping!$F$2:$F$19,[1]category_mapping!$G$2:$G$19,E6736)</f>
        <v>travel</v>
      </c>
      <c r="L6736" s="1" t="str">
        <f>IF(cleaning_working[[#This Row],[date]]="","Missing","Available")</f>
        <v>Available</v>
      </c>
    </row>
    <row r="6737" spans="1:12" x14ac:dyDescent="0.35">
      <c r="A6737" s="1" t="s">
        <v>6759</v>
      </c>
      <c r="B6737" s="1" t="s">
        <v>329</v>
      </c>
      <c r="C6737" s="3">
        <v>44524</v>
      </c>
      <c r="D6737" s="1" t="s">
        <v>13</v>
      </c>
      <c r="E6737" s="1" t="s">
        <v>39</v>
      </c>
      <c r="F6737" s="1">
        <v>2252</v>
      </c>
      <c r="G6737" s="1" t="s">
        <v>32</v>
      </c>
      <c r="H6737" s="1" t="s">
        <v>65</v>
      </c>
      <c r="I6737" s="1" t="s">
        <v>217</v>
      </c>
      <c r="J6737" s="1" t="str" cm="1">
        <f t="array" ref="J6737">_xlfn.IFS(F6737="","missing",F6737&lt;0,"negative",F6737=0,"zero",AND(F6737&gt;=99999,MOD(F6737,9)=0),"99999 placeholder",AND(F6737&gt;$O$5,D6737="Expense"),"Expense outlier",AND(F6737&gt;$P$5,D6737="Income"),"Income outlier",TRUE,"valid")</f>
        <v>valid</v>
      </c>
      <c r="K6737" s="1" t="str">
        <f>_xlfn.XLOOKUP(I6737,[1]category_mapping!$F$2:$F$19,[1]category_mapping!$G$2:$G$19,E6737)</f>
        <v>rent</v>
      </c>
      <c r="L6737" s="1" t="str">
        <f>IF(cleaning_working[[#This Row],[date]]="","Missing","Available")</f>
        <v>Available</v>
      </c>
    </row>
    <row r="6738" spans="1:12" x14ac:dyDescent="0.35">
      <c r="A6738" s="1" t="s">
        <v>6760</v>
      </c>
      <c r="B6738" s="1" t="s">
        <v>62</v>
      </c>
      <c r="C6738" s="3">
        <v>44744</v>
      </c>
      <c r="D6738" s="1" t="s">
        <v>13</v>
      </c>
      <c r="E6738" s="1" t="s">
        <v>39</v>
      </c>
      <c r="F6738" s="1">
        <v>600</v>
      </c>
      <c r="G6738" s="1" t="s">
        <v>40</v>
      </c>
      <c r="H6738" s="1" t="s">
        <v>19</v>
      </c>
      <c r="I6738" s="1" t="s">
        <v>27</v>
      </c>
      <c r="J6738" s="1" t="str" cm="1">
        <f t="array" ref="J6738">_xlfn.IFS(F6738="","missing",F6738&lt;0,"negative",F6738=0,"zero",AND(F6738&gt;=99999,MOD(F6738,9)=0),"99999 placeholder",AND(F6738&gt;$O$5,D6738="Expense"),"Expense outlier",AND(F6738&gt;$P$5,D6738="Income"),"Income outlier",TRUE,"valid")</f>
        <v>valid</v>
      </c>
      <c r="K6738" s="1" t="str">
        <f>_xlfn.XLOOKUP(I6738,[1]category_mapping!$F$2:$F$19,[1]category_mapping!$G$2:$G$19,E6738)</f>
        <v>food</v>
      </c>
      <c r="L6738" s="1" t="str">
        <f>IF(cleaning_working[[#This Row],[date]]="","Missing","Available")</f>
        <v>Available</v>
      </c>
    </row>
    <row r="6739" spans="1:12" x14ac:dyDescent="0.35">
      <c r="A6739" s="1" t="s">
        <v>6761</v>
      </c>
      <c r="B6739" s="1" t="s">
        <v>190</v>
      </c>
      <c r="C6739" s="3">
        <v>45211</v>
      </c>
      <c r="D6739" s="1" t="s">
        <v>13</v>
      </c>
      <c r="E6739" s="1" t="s">
        <v>17</v>
      </c>
      <c r="F6739" s="1">
        <v>1544</v>
      </c>
      <c r="G6739" s="1" t="s">
        <v>64</v>
      </c>
      <c r="H6739" s="1" t="s">
        <v>83</v>
      </c>
      <c r="I6739" s="1" t="s">
        <v>90</v>
      </c>
      <c r="J6739" s="1" t="str" cm="1">
        <f t="array" ref="J6739">_xlfn.IFS(F6739="","missing",F6739&lt;0,"negative",F6739=0,"zero",AND(F6739&gt;=99999,MOD(F6739,9)=0),"99999 placeholder",AND(F6739&gt;$O$5,D6739="Expense"),"Expense outlier",AND(F6739&gt;$P$5,D6739="Income"),"Income outlier",TRUE,"valid")</f>
        <v>valid</v>
      </c>
      <c r="K6739" s="1" t="str">
        <f>_xlfn.XLOOKUP(I6739,[1]category_mapping!$F$2:$F$19,[1]category_mapping!$G$2:$G$19,E6739)</f>
        <v>education</v>
      </c>
      <c r="L6739" s="1" t="str">
        <f>IF(cleaning_working[[#This Row],[date]]="","Missing","Available")</f>
        <v>Available</v>
      </c>
    </row>
    <row r="6740" spans="1:12" x14ac:dyDescent="0.35">
      <c r="A6740" s="1" t="s">
        <v>6762</v>
      </c>
      <c r="B6740" s="1" t="s">
        <v>190</v>
      </c>
      <c r="C6740" s="3">
        <v>44564</v>
      </c>
      <c r="D6740" s="1" t="s">
        <v>13</v>
      </c>
      <c r="E6740" s="1" t="s">
        <v>24</v>
      </c>
      <c r="F6740" s="1">
        <v>1025</v>
      </c>
      <c r="G6740" s="1" t="s">
        <v>18</v>
      </c>
      <c r="H6740" s="1" t="s">
        <v>25</v>
      </c>
      <c r="I6740" s="1" t="s">
        <v>71</v>
      </c>
      <c r="J6740" s="1" t="str" cm="1">
        <f t="array" ref="J6740">_xlfn.IFS(F6740="","missing",F6740&lt;0,"negative",F6740=0,"zero",AND(F6740&gt;=99999,MOD(F6740,9)=0),"99999 placeholder",AND(F6740&gt;$O$5,D6740="Expense"),"Expense outlier",AND(F6740&gt;$P$5,D6740="Income"),"Income outlier",TRUE,"valid")</f>
        <v>valid</v>
      </c>
      <c r="K6740" s="1" t="str">
        <f>_xlfn.XLOOKUP(I6740,[1]category_mapping!$F$2:$F$19,[1]category_mapping!$G$2:$G$19,E6740)</f>
        <v>health</v>
      </c>
      <c r="L6740" s="1" t="str">
        <f>IF(cleaning_working[[#This Row],[date]]="","Missing","Available")</f>
        <v>Available</v>
      </c>
    </row>
    <row r="6741" spans="1:12" x14ac:dyDescent="0.35">
      <c r="A6741" s="1" t="s">
        <v>6763</v>
      </c>
      <c r="B6741" s="1" t="s">
        <v>146</v>
      </c>
      <c r="C6741" s="3">
        <v>44895</v>
      </c>
      <c r="D6741" s="1" t="s">
        <v>13</v>
      </c>
      <c r="E6741" s="1" t="s">
        <v>24</v>
      </c>
      <c r="F6741" s="1">
        <v>21501</v>
      </c>
      <c r="G6741" s="1" t="s">
        <v>18</v>
      </c>
      <c r="H6741" s="1" t="s">
        <v>107</v>
      </c>
      <c r="I6741" s="1" t="s">
        <v>97</v>
      </c>
      <c r="J6741" s="1" t="str" cm="1">
        <f t="array" ref="J6741">_xlfn.IFS(F6741="","missing",F6741&lt;0,"negative",F6741=0,"zero",AND(F6741&gt;=99999,MOD(F6741,9)=0),"99999 placeholder",AND(F6741&gt;$O$5,D6741="Expense"),"Expense outlier",AND(F6741&gt;$P$5,D6741="Income"),"Income outlier",TRUE,"valid")</f>
        <v>Expense outlier</v>
      </c>
      <c r="K6741" s="1" t="str">
        <f>_xlfn.XLOOKUP(I6741,[1]category_mapping!$F$2:$F$19,[1]category_mapping!$G$2:$G$19,E6741)</f>
        <v>health</v>
      </c>
      <c r="L6741" s="1" t="str">
        <f>IF(cleaning_working[[#This Row],[date]]="","Missing","Available")</f>
        <v>Available</v>
      </c>
    </row>
    <row r="6742" spans="1:12" x14ac:dyDescent="0.35">
      <c r="A6742" s="1" t="s">
        <v>6764</v>
      </c>
      <c r="B6742" s="1" t="s">
        <v>101</v>
      </c>
      <c r="C6742" s="3">
        <v>44291</v>
      </c>
      <c r="D6742" s="1" t="s">
        <v>14</v>
      </c>
      <c r="E6742" s="1" t="s">
        <v>70</v>
      </c>
      <c r="F6742" s="1">
        <v>69656</v>
      </c>
      <c r="G6742" s="1" t="s">
        <v>18</v>
      </c>
      <c r="H6742" s="1" t="s">
        <v>65</v>
      </c>
      <c r="I6742" s="1" t="s">
        <v>272</v>
      </c>
      <c r="J6742" s="1" t="str" cm="1">
        <f t="array" ref="J6742">_xlfn.IFS(F6742="","missing",F6742&lt;0,"negative",F6742=0,"zero",AND(F6742&gt;=99999,MOD(F6742,9)=0),"99999 placeholder",AND(F6742&gt;$O$5,D6742="Expense"),"Expense outlier",AND(F6742&gt;$P$5,D6742="Income"),"Income outlier",TRUE,"valid")</f>
        <v>valid</v>
      </c>
      <c r="K6742" s="1" t="str">
        <f>_xlfn.XLOOKUP(I6742,[1]category_mapping!$F$2:$F$19,[1]category_mapping!$G$2:$G$19,E6742)</f>
        <v>food</v>
      </c>
      <c r="L6742" s="1" t="str">
        <f>IF(cleaning_working[[#This Row],[date]]="","Missing","Available")</f>
        <v>Available</v>
      </c>
    </row>
    <row r="6743" spans="1:12" x14ac:dyDescent="0.35">
      <c r="A6743" s="1" t="s">
        <v>6765</v>
      </c>
      <c r="B6743" s="1" t="s">
        <v>190</v>
      </c>
      <c r="C6743" s="3">
        <v>44376</v>
      </c>
      <c r="D6743" s="1" t="s">
        <v>14</v>
      </c>
      <c r="E6743" s="1" t="s">
        <v>119</v>
      </c>
      <c r="F6743" s="1">
        <v>49021</v>
      </c>
      <c r="G6743" s="1" t="s">
        <v>40</v>
      </c>
      <c r="H6743" s="1" t="s">
        <v>52</v>
      </c>
      <c r="I6743" s="1" t="s">
        <v>120</v>
      </c>
      <c r="J6743" s="1" t="str" cm="1">
        <f t="array" ref="J6743">_xlfn.IFS(F6743="","missing",F6743&lt;0,"negative",F6743=0,"zero",AND(F6743&gt;=99999,MOD(F6743,9)=0),"99999 placeholder",AND(F6743&gt;$O$5,D6743="Expense"),"Expense outlier",AND(F6743&gt;$P$5,D6743="Income"),"Income outlier",TRUE,"valid")</f>
        <v>valid</v>
      </c>
      <c r="K6743" s="1" t="str">
        <f>_xlfn.XLOOKUP(I6743,[1]category_mapping!$F$2:$F$19,[1]category_mapping!$G$2:$G$19,E6743)</f>
        <v>food</v>
      </c>
      <c r="L6743" s="1" t="str">
        <f>IF(cleaning_working[[#This Row],[date]]="","Missing","Available")</f>
        <v>Available</v>
      </c>
    </row>
    <row r="6744" spans="1:12" x14ac:dyDescent="0.35">
      <c r="A6744" s="1" t="s">
        <v>6766</v>
      </c>
      <c r="B6744" s="1" t="s">
        <v>51</v>
      </c>
      <c r="C6744" s="3">
        <v>45205</v>
      </c>
      <c r="D6744" s="1" t="s">
        <v>13</v>
      </c>
      <c r="E6744" s="1" t="s">
        <v>24</v>
      </c>
      <c r="F6744" s="1">
        <v>4291</v>
      </c>
      <c r="G6744" s="1" t="s">
        <v>40</v>
      </c>
      <c r="H6744" s="1" t="s">
        <v>86</v>
      </c>
      <c r="I6744" s="1" t="s">
        <v>41</v>
      </c>
      <c r="J6744" s="1" t="str" cm="1">
        <f t="array" ref="J6744">_xlfn.IFS(F6744="","missing",F6744&lt;0,"negative",F6744=0,"zero",AND(F6744&gt;=99999,MOD(F6744,9)=0),"99999 placeholder",AND(F6744&gt;$O$5,D6744="Expense"),"Expense outlier",AND(F6744&gt;$P$5,D6744="Income"),"Income outlier",TRUE,"valid")</f>
        <v>valid</v>
      </c>
      <c r="K6744" s="1" t="str">
        <f>_xlfn.XLOOKUP(I6744,[1]category_mapping!$F$2:$F$19,[1]category_mapping!$G$2:$G$19,E6744)</f>
        <v>utilities</v>
      </c>
      <c r="L6744" s="1" t="str">
        <f>IF(cleaning_working[[#This Row],[date]]="","Missing","Available")</f>
        <v>Available</v>
      </c>
    </row>
    <row r="6745" spans="1:12" x14ac:dyDescent="0.35">
      <c r="A6745" s="1" t="s">
        <v>6767</v>
      </c>
      <c r="B6745" s="1" t="s">
        <v>44</v>
      </c>
      <c r="C6745" s="3">
        <v>44415</v>
      </c>
      <c r="D6745" s="1" t="s">
        <v>13</v>
      </c>
      <c r="E6745" s="1" t="s">
        <v>45</v>
      </c>
      <c r="F6745" s="1">
        <v>4116</v>
      </c>
      <c r="G6745" s="1" t="s">
        <v>64</v>
      </c>
      <c r="H6745" s="1" t="s">
        <v>33</v>
      </c>
      <c r="I6745" s="1" t="s">
        <v>178</v>
      </c>
      <c r="J6745" s="1" t="str" cm="1">
        <f t="array" ref="J6745">_xlfn.IFS(F6745="","missing",F6745&lt;0,"negative",F6745=0,"zero",AND(F6745&gt;=99999,MOD(F6745,9)=0),"99999 placeholder",AND(F6745&gt;$O$5,D6745="Expense"),"Expense outlier",AND(F6745&gt;$P$5,D6745="Income"),"Income outlier",TRUE,"valid")</f>
        <v>valid</v>
      </c>
      <c r="K6745" s="1" t="str">
        <f>_xlfn.XLOOKUP(I6745,[1]category_mapping!$F$2:$F$19,[1]category_mapping!$G$2:$G$19,E6745)</f>
        <v>rent</v>
      </c>
      <c r="L6745" s="1" t="str">
        <f>IF(cleaning_working[[#This Row],[date]]="","Missing","Available")</f>
        <v>Available</v>
      </c>
    </row>
    <row r="6746" spans="1:12" x14ac:dyDescent="0.35">
      <c r="A6746" s="1" t="s">
        <v>6768</v>
      </c>
      <c r="B6746" s="1" t="s">
        <v>148</v>
      </c>
      <c r="C6746" s="3">
        <v>45515</v>
      </c>
      <c r="D6746" s="1" t="s">
        <v>13</v>
      </c>
      <c r="E6746" s="1" t="s">
        <v>17</v>
      </c>
      <c r="F6746" s="1">
        <v>5480</v>
      </c>
      <c r="G6746" s="1" t="s">
        <v>32</v>
      </c>
      <c r="H6746" s="1" t="s">
        <v>159</v>
      </c>
      <c r="I6746" s="1" t="s">
        <v>58</v>
      </c>
      <c r="J6746" s="1" t="str" cm="1">
        <f t="array" ref="J6746">_xlfn.IFS(F6746="","missing",F6746&lt;0,"negative",F6746=0,"zero",AND(F6746&gt;=99999,MOD(F6746,9)=0),"99999 placeholder",AND(F6746&gt;$O$5,D6746="Expense"),"Expense outlier",AND(F6746&gt;$P$5,D6746="Income"),"Income outlier",TRUE,"valid")</f>
        <v>valid</v>
      </c>
      <c r="K6746" s="1" t="str">
        <f>_xlfn.XLOOKUP(I6746,[1]category_mapping!$F$2:$F$19,[1]category_mapping!$G$2:$G$19,E6746)</f>
        <v>education</v>
      </c>
      <c r="L6746" s="1" t="str">
        <f>IF(cleaning_working[[#This Row],[date]]="","Missing","Available")</f>
        <v>Available</v>
      </c>
    </row>
    <row r="6747" spans="1:12" x14ac:dyDescent="0.35">
      <c r="A6747" s="1" t="s">
        <v>6769</v>
      </c>
      <c r="B6747" s="1" t="s">
        <v>593</v>
      </c>
      <c r="C6747" s="3">
        <v>44302</v>
      </c>
      <c r="D6747" s="1" t="s">
        <v>13</v>
      </c>
      <c r="E6747" s="1" t="s">
        <v>24</v>
      </c>
      <c r="F6747" s="1">
        <v>3831</v>
      </c>
      <c r="G6747" s="1" t="s">
        <v>18</v>
      </c>
      <c r="H6747" s="1" t="s">
        <v>65</v>
      </c>
      <c r="J6747" s="1" t="str" cm="1">
        <f t="array" ref="J6747">_xlfn.IFS(F6747="","missing",F6747&lt;0,"negative",F6747=0,"zero",AND(F6747&gt;=99999,MOD(F6747,9)=0),"99999 placeholder",AND(F6747&gt;$O$5,D6747="Expense"),"Expense outlier",AND(F6747&gt;$P$5,D6747="Income"),"Income outlier",TRUE,"valid")</f>
        <v>valid</v>
      </c>
      <c r="K6747" s="1" t="str">
        <f>_xlfn.XLOOKUP(I6747,[1]category_mapping!$F$2:$F$19,[1]category_mapping!$G$2:$G$19,E6747)</f>
        <v>rent</v>
      </c>
      <c r="L6747" s="1" t="str">
        <f>IF(cleaning_working[[#This Row],[date]]="","Missing","Available")</f>
        <v>Available</v>
      </c>
    </row>
    <row r="6748" spans="1:12" x14ac:dyDescent="0.35">
      <c r="A6748" s="1" t="s">
        <v>6770</v>
      </c>
      <c r="B6748" s="1" t="s">
        <v>23</v>
      </c>
      <c r="C6748" s="3">
        <v>45350</v>
      </c>
      <c r="D6748" s="1" t="s">
        <v>14</v>
      </c>
      <c r="E6748" s="1" t="s">
        <v>31</v>
      </c>
      <c r="F6748" s="1">
        <v>73105</v>
      </c>
      <c r="G6748" s="1" t="s">
        <v>40</v>
      </c>
      <c r="H6748" s="1" t="s">
        <v>25</v>
      </c>
      <c r="I6748" s="1" t="s">
        <v>162</v>
      </c>
      <c r="J6748" s="1" t="str" cm="1">
        <f t="array" ref="J6748">_xlfn.IFS(F6748="","missing",F6748&lt;0,"negative",F6748=0,"zero",AND(F6748&gt;=99999,MOD(F6748,9)=0),"99999 placeholder",AND(F6748&gt;$O$5,D6748="Expense"),"Expense outlier",AND(F6748&gt;$P$5,D6748="Income"),"Income outlier",TRUE,"valid")</f>
        <v>valid</v>
      </c>
      <c r="K6748" s="1" t="str">
        <f>_xlfn.XLOOKUP(I6748,[1]category_mapping!$F$2:$F$19,[1]category_mapping!$G$2:$G$19,E6748)</f>
        <v>freelance</v>
      </c>
      <c r="L6748" s="1" t="str">
        <f>IF(cleaning_working[[#This Row],[date]]="","Missing","Available")</f>
        <v>Available</v>
      </c>
    </row>
    <row r="6749" spans="1:12" x14ac:dyDescent="0.35">
      <c r="A6749" s="1" t="s">
        <v>6771</v>
      </c>
      <c r="B6749" s="1" t="s">
        <v>269</v>
      </c>
      <c r="C6749" s="3">
        <v>45430</v>
      </c>
      <c r="D6749" s="1" t="s">
        <v>13</v>
      </c>
      <c r="E6749" s="1" t="s">
        <v>39</v>
      </c>
      <c r="F6749" s="1">
        <v>6998</v>
      </c>
      <c r="G6749" s="1" t="s">
        <v>32</v>
      </c>
      <c r="H6749" s="1" t="s">
        <v>25</v>
      </c>
      <c r="I6749" s="1" t="s">
        <v>49</v>
      </c>
      <c r="J6749" s="1" t="str" cm="1">
        <f t="array" ref="J6749">_xlfn.IFS(F6749="","missing",F6749&lt;0,"negative",F6749=0,"zero",AND(F6749&gt;=99999,MOD(F6749,9)=0),"99999 placeholder",AND(F6749&gt;$O$5,D6749="Expense"),"Expense outlier",AND(F6749&gt;$P$5,D6749="Income"),"Income outlier",TRUE,"valid")</f>
        <v>valid</v>
      </c>
      <c r="K6749" s="1" t="str">
        <f>_xlfn.XLOOKUP(I6749,[1]category_mapping!$F$2:$F$19,[1]category_mapping!$G$2:$G$19,E6749)</f>
        <v>food</v>
      </c>
      <c r="L6749" s="1" t="str">
        <f>IF(cleaning_working[[#This Row],[date]]="","Missing","Available")</f>
        <v>Available</v>
      </c>
    </row>
    <row r="6750" spans="1:12" x14ac:dyDescent="0.35">
      <c r="A6750" s="1" t="s">
        <v>6772</v>
      </c>
      <c r="B6750" s="1" t="s">
        <v>343</v>
      </c>
      <c r="C6750" s="3">
        <v>45171</v>
      </c>
      <c r="D6750" s="1" t="s">
        <v>13</v>
      </c>
      <c r="E6750" s="1" t="s">
        <v>24</v>
      </c>
      <c r="F6750" s="1">
        <v>648</v>
      </c>
      <c r="G6750" s="1" t="s">
        <v>64</v>
      </c>
      <c r="H6750" s="1" t="s">
        <v>133</v>
      </c>
      <c r="I6750" s="1" t="s">
        <v>80</v>
      </c>
      <c r="J6750" s="1" t="str" cm="1">
        <f t="array" ref="J6750">_xlfn.IFS(F6750="","missing",F6750&lt;0,"negative",F6750=0,"zero",AND(F6750&gt;=99999,MOD(F6750,9)=0),"99999 placeholder",AND(F6750&gt;$O$5,D6750="Expense"),"Expense outlier",AND(F6750&gt;$P$5,D6750="Income"),"Income outlier",TRUE,"valid")</f>
        <v>valid</v>
      </c>
      <c r="K6750" s="1" t="str">
        <f>_xlfn.XLOOKUP(I6750,[1]category_mapping!$F$2:$F$19,[1]category_mapping!$G$2:$G$19,E6750)</f>
        <v>food</v>
      </c>
      <c r="L6750" s="1" t="str">
        <f>IF(cleaning_working[[#This Row],[date]]="","Missing","Available")</f>
        <v>Available</v>
      </c>
    </row>
    <row r="6751" spans="1:12" x14ac:dyDescent="0.35">
      <c r="A6751" s="1" t="s">
        <v>6773</v>
      </c>
      <c r="B6751" s="1" t="s">
        <v>528</v>
      </c>
      <c r="C6751" s="3">
        <v>45587</v>
      </c>
      <c r="D6751" s="1" t="s">
        <v>13</v>
      </c>
      <c r="E6751" s="1" t="s">
        <v>96</v>
      </c>
      <c r="F6751" s="1">
        <v>7779</v>
      </c>
      <c r="G6751" s="1" t="s">
        <v>64</v>
      </c>
      <c r="H6751" s="1" t="s">
        <v>33</v>
      </c>
      <c r="I6751" s="1" t="s">
        <v>27</v>
      </c>
      <c r="J6751" s="1" t="str" cm="1">
        <f t="array" ref="J6751">_xlfn.IFS(F6751="","missing",F6751&lt;0,"negative",F6751=0,"zero",AND(F6751&gt;=99999,MOD(F6751,9)=0),"99999 placeholder",AND(F6751&gt;$O$5,D6751="Expense"),"Expense outlier",AND(F6751&gt;$P$5,D6751="Income"),"Income outlier",TRUE,"valid")</f>
        <v>valid</v>
      </c>
      <c r="K6751" s="1" t="str">
        <f>_xlfn.XLOOKUP(I6751,[1]category_mapping!$F$2:$F$19,[1]category_mapping!$G$2:$G$19,E6751)</f>
        <v>travel</v>
      </c>
      <c r="L6751" s="1" t="str">
        <f>IF(cleaning_working[[#This Row],[date]]="","Missing","Available")</f>
        <v>Available</v>
      </c>
    </row>
    <row r="6752" spans="1:12" x14ac:dyDescent="0.35">
      <c r="A6752" s="1" t="s">
        <v>6774</v>
      </c>
      <c r="B6752" s="1" t="s">
        <v>500</v>
      </c>
      <c r="C6752" s="3">
        <v>44912</v>
      </c>
      <c r="D6752" s="1" t="s">
        <v>14</v>
      </c>
      <c r="E6752" s="1" t="s">
        <v>70</v>
      </c>
      <c r="F6752" s="1">
        <v>67337</v>
      </c>
      <c r="G6752" s="1" t="s">
        <v>32</v>
      </c>
      <c r="H6752" s="1" t="s">
        <v>159</v>
      </c>
      <c r="I6752" s="1" t="s">
        <v>170</v>
      </c>
      <c r="J6752" s="1" t="str" cm="1">
        <f t="array" ref="J6752">_xlfn.IFS(F6752="","missing",F6752&lt;0,"negative",F6752=0,"zero",AND(F6752&gt;=99999,MOD(F6752,9)=0),"99999 placeholder",AND(F6752&gt;$O$5,D6752="Expense"),"Expense outlier",AND(F6752&gt;$P$5,D6752="Income"),"Income outlier",TRUE,"valid")</f>
        <v>valid</v>
      </c>
      <c r="K6752" s="1" t="str">
        <f>_xlfn.XLOOKUP(I6752,[1]category_mapping!$F$2:$F$19,[1]category_mapping!$G$2:$G$19,E6752)</f>
        <v>health</v>
      </c>
      <c r="L6752" s="1" t="str">
        <f>IF(cleaning_working[[#This Row],[date]]="","Missing","Available")</f>
        <v>Available</v>
      </c>
    </row>
    <row r="6753" spans="1:12" x14ac:dyDescent="0.35">
      <c r="A6753" s="1" t="s">
        <v>6775</v>
      </c>
      <c r="B6753" s="1" t="s">
        <v>542</v>
      </c>
      <c r="C6753" s="3">
        <v>44369</v>
      </c>
      <c r="D6753" s="1" t="s">
        <v>13</v>
      </c>
      <c r="E6753" s="1" t="s">
        <v>96</v>
      </c>
      <c r="F6753" s="1">
        <v>8148</v>
      </c>
      <c r="G6753" s="1" t="s">
        <v>32</v>
      </c>
      <c r="H6753" s="1" t="s">
        <v>83</v>
      </c>
      <c r="J6753" s="1" t="str" cm="1">
        <f t="array" ref="J6753">_xlfn.IFS(F6753="","missing",F6753&lt;0,"negative",F6753=0,"zero",AND(F6753&gt;=99999,MOD(F6753,9)=0),"99999 placeholder",AND(F6753&gt;$O$5,D6753="Expense"),"Expense outlier",AND(F6753&gt;$P$5,D6753="Income"),"Income outlier",TRUE,"valid")</f>
        <v>valid</v>
      </c>
      <c r="K6753" s="1" t="str">
        <f>_xlfn.XLOOKUP(I6753,[1]category_mapping!$F$2:$F$19,[1]category_mapping!$G$2:$G$19,E6753)</f>
        <v>travel</v>
      </c>
      <c r="L6753" s="1" t="str">
        <f>IF(cleaning_working[[#This Row],[date]]="","Missing","Available")</f>
        <v>Available</v>
      </c>
    </row>
    <row r="6754" spans="1:12" x14ac:dyDescent="0.35">
      <c r="A6754" s="1" t="s">
        <v>6776</v>
      </c>
      <c r="B6754" s="1" t="s">
        <v>360</v>
      </c>
      <c r="C6754" s="3">
        <v>45494</v>
      </c>
      <c r="D6754" s="1" t="s">
        <v>13</v>
      </c>
      <c r="E6754" s="1" t="s">
        <v>39</v>
      </c>
      <c r="F6754" s="1">
        <v>3318</v>
      </c>
      <c r="G6754" s="1" t="s">
        <v>18</v>
      </c>
      <c r="H6754" s="1" t="s">
        <v>33</v>
      </c>
      <c r="I6754" s="1" t="s">
        <v>80</v>
      </c>
      <c r="J6754" s="1" t="str" cm="1">
        <f t="array" ref="J6754">_xlfn.IFS(F6754="","missing",F6754&lt;0,"negative",F6754=0,"zero",AND(F6754&gt;=99999,MOD(F6754,9)=0),"99999 placeholder",AND(F6754&gt;$O$5,D6754="Expense"),"Expense outlier",AND(F6754&gt;$P$5,D6754="Income"),"Income outlier",TRUE,"valid")</f>
        <v>valid</v>
      </c>
      <c r="K6754" s="1" t="str">
        <f>_xlfn.XLOOKUP(I6754,[1]category_mapping!$F$2:$F$19,[1]category_mapping!$G$2:$G$19,E6754)</f>
        <v>food</v>
      </c>
      <c r="L6754" s="1" t="str">
        <f>IF(cleaning_working[[#This Row],[date]]="","Missing","Available")</f>
        <v>Available</v>
      </c>
    </row>
    <row r="6755" spans="1:12" x14ac:dyDescent="0.35">
      <c r="A6755" s="1" t="s">
        <v>6777</v>
      </c>
      <c r="B6755" s="1" t="s">
        <v>225</v>
      </c>
      <c r="C6755" s="3">
        <v>45406</v>
      </c>
      <c r="D6755" s="1" t="s">
        <v>13</v>
      </c>
      <c r="E6755" s="1" t="s">
        <v>45</v>
      </c>
      <c r="F6755" s="1">
        <v>4777</v>
      </c>
      <c r="G6755" s="1" t="s">
        <v>40</v>
      </c>
      <c r="H6755" s="1" t="s">
        <v>107</v>
      </c>
      <c r="I6755" s="1" t="s">
        <v>123</v>
      </c>
      <c r="J6755" s="1" t="str" cm="1">
        <f t="array" ref="J6755">_xlfn.IFS(F6755="","missing",F6755&lt;0,"negative",F6755=0,"zero",AND(F6755&gt;=99999,MOD(F6755,9)=0),"99999 placeholder",AND(F6755&gt;$O$5,D6755="Expense"),"Expense outlier",AND(F6755&gt;$P$5,D6755="Income"),"Income outlier",TRUE,"valid")</f>
        <v>valid</v>
      </c>
      <c r="K6755" s="1" t="str">
        <f>_xlfn.XLOOKUP(I6755,[1]category_mapping!$F$2:$F$19,[1]category_mapping!$G$2:$G$19,E6755)</f>
        <v>entertainment</v>
      </c>
      <c r="L6755" s="1" t="str">
        <f>IF(cleaning_working[[#This Row],[date]]="","Missing","Available")</f>
        <v>Available</v>
      </c>
    </row>
    <row r="6756" spans="1:12" x14ac:dyDescent="0.35">
      <c r="A6756" s="1" t="s">
        <v>6778</v>
      </c>
      <c r="B6756" s="1" t="s">
        <v>95</v>
      </c>
      <c r="C6756" s="3">
        <v>44857</v>
      </c>
      <c r="D6756" s="1" t="s">
        <v>13</v>
      </c>
      <c r="E6756" s="1" t="s">
        <v>45</v>
      </c>
      <c r="F6756" s="1">
        <v>5416</v>
      </c>
      <c r="G6756" s="1" t="s">
        <v>64</v>
      </c>
      <c r="H6756" s="1" t="s">
        <v>25</v>
      </c>
      <c r="I6756" s="1" t="s">
        <v>123</v>
      </c>
      <c r="J6756" s="1" t="str" cm="1">
        <f t="array" ref="J6756">_xlfn.IFS(F6756="","missing",F6756&lt;0,"negative",F6756=0,"zero",AND(F6756&gt;=99999,MOD(F6756,9)=0),"99999 placeholder",AND(F6756&gt;$O$5,D6756="Expense"),"Expense outlier",AND(F6756&gt;$P$5,D6756="Income"),"Income outlier",TRUE,"valid")</f>
        <v>valid</v>
      </c>
      <c r="K6756" s="1" t="str">
        <f>_xlfn.XLOOKUP(I6756,[1]category_mapping!$F$2:$F$19,[1]category_mapping!$G$2:$G$19,E6756)</f>
        <v>entertainment</v>
      </c>
      <c r="L6756" s="1" t="str">
        <f>IF(cleaning_working[[#This Row],[date]]="","Missing","Available")</f>
        <v>Available</v>
      </c>
    </row>
    <row r="6757" spans="1:12" x14ac:dyDescent="0.35">
      <c r="A6757" s="1" t="s">
        <v>6779</v>
      </c>
      <c r="B6757" s="1" t="s">
        <v>686</v>
      </c>
      <c r="C6757" s="3">
        <v>45338</v>
      </c>
      <c r="D6757" s="1" t="s">
        <v>13</v>
      </c>
      <c r="E6757" s="1" t="s">
        <v>24</v>
      </c>
      <c r="F6757" s="1">
        <v>45395</v>
      </c>
      <c r="G6757" s="1" t="s">
        <v>40</v>
      </c>
      <c r="H6757" s="1" t="s">
        <v>26</v>
      </c>
      <c r="J6757" s="1" t="str" cm="1">
        <f t="array" ref="J6757">_xlfn.IFS(F6757="","missing",F6757&lt;0,"negative",F6757=0,"zero",AND(F6757&gt;=99999,MOD(F6757,9)=0),"99999 placeholder",AND(F6757&gt;$O$5,D6757="Expense"),"Expense outlier",AND(F6757&gt;$P$5,D6757="Income"),"Income outlier",TRUE,"valid")</f>
        <v>Expense outlier</v>
      </c>
      <c r="K6757" s="1" t="str">
        <f>_xlfn.XLOOKUP(I6757,[1]category_mapping!$F$2:$F$19,[1]category_mapping!$G$2:$G$19,E6757)</f>
        <v>rent</v>
      </c>
      <c r="L6757" s="1" t="str">
        <f>IF(cleaning_working[[#This Row],[date]]="","Missing","Available")</f>
        <v>Available</v>
      </c>
    </row>
    <row r="6758" spans="1:12" x14ac:dyDescent="0.35">
      <c r="A6758" s="1" t="s">
        <v>6780</v>
      </c>
      <c r="B6758" s="1" t="s">
        <v>357</v>
      </c>
      <c r="C6758" s="3">
        <v>44620</v>
      </c>
      <c r="D6758" s="1" t="s">
        <v>13</v>
      </c>
      <c r="E6758" s="1" t="s">
        <v>46</v>
      </c>
      <c r="F6758" s="1">
        <v>4612</v>
      </c>
      <c r="G6758" s="1" t="s">
        <v>18</v>
      </c>
      <c r="H6758" s="1" t="s">
        <v>19</v>
      </c>
      <c r="I6758" s="1" t="s">
        <v>120</v>
      </c>
      <c r="J6758" s="1" t="str" cm="1">
        <f t="array" ref="J6758">_xlfn.IFS(F6758="","missing",F6758&lt;0,"negative",F6758=0,"zero",AND(F6758&gt;=99999,MOD(F6758,9)=0),"99999 placeholder",AND(F6758&gt;$O$5,D6758="Expense"),"Expense outlier",AND(F6758&gt;$P$5,D6758="Income"),"Income outlier",TRUE,"valid")</f>
        <v>valid</v>
      </c>
      <c r="K6758" s="1" t="str">
        <f>_xlfn.XLOOKUP(I6758,[1]category_mapping!$F$2:$F$19,[1]category_mapping!$G$2:$G$19,E6758)</f>
        <v>food</v>
      </c>
      <c r="L6758" s="1" t="str">
        <f>IF(cleaning_working[[#This Row],[date]]="","Missing","Available")</f>
        <v>Available</v>
      </c>
    </row>
    <row r="6759" spans="1:12" x14ac:dyDescent="0.35">
      <c r="A6759" s="1" t="s">
        <v>6781</v>
      </c>
      <c r="B6759" s="1" t="s">
        <v>257</v>
      </c>
      <c r="C6759" s="3">
        <v>45589</v>
      </c>
      <c r="D6759" s="1" t="s">
        <v>13</v>
      </c>
      <c r="E6759" s="1" t="s">
        <v>39</v>
      </c>
      <c r="F6759" s="1">
        <v>1889</v>
      </c>
      <c r="G6759" s="1" t="s">
        <v>64</v>
      </c>
      <c r="H6759" s="1" t="s">
        <v>26</v>
      </c>
      <c r="I6759" s="1" t="s">
        <v>134</v>
      </c>
      <c r="J6759" s="1" t="str" cm="1">
        <f t="array" ref="J6759">_xlfn.IFS(F6759="","missing",F6759&lt;0,"negative",F6759=0,"zero",AND(F6759&gt;=99999,MOD(F6759,9)=0),"99999 placeholder",AND(F6759&gt;$O$5,D6759="Expense"),"Expense outlier",AND(F6759&gt;$P$5,D6759="Income"),"Income outlier",TRUE,"valid")</f>
        <v>valid</v>
      </c>
      <c r="K6759" s="1" t="str">
        <f>_xlfn.XLOOKUP(I6759,[1]category_mapping!$F$2:$F$19,[1]category_mapping!$G$2:$G$19,E6759)</f>
        <v>education</v>
      </c>
      <c r="L6759" s="1" t="str">
        <f>IF(cleaning_working[[#This Row],[date]]="","Missing","Available")</f>
        <v>Available</v>
      </c>
    </row>
    <row r="6760" spans="1:12" x14ac:dyDescent="0.35">
      <c r="A6760" s="1" t="s">
        <v>6782</v>
      </c>
      <c r="B6760" s="1" t="s">
        <v>82</v>
      </c>
      <c r="C6760" s="3">
        <v>44665</v>
      </c>
      <c r="D6760" s="1" t="s">
        <v>13</v>
      </c>
      <c r="E6760" s="1" t="s">
        <v>39</v>
      </c>
      <c r="F6760" s="1">
        <v>1300</v>
      </c>
      <c r="G6760" s="1" t="s">
        <v>40</v>
      </c>
      <c r="H6760" s="1" t="s">
        <v>19</v>
      </c>
      <c r="I6760" s="1" t="s">
        <v>80</v>
      </c>
      <c r="J6760" s="1" t="str" cm="1">
        <f t="array" ref="J6760">_xlfn.IFS(F6760="","missing",F6760&lt;0,"negative",F6760=0,"zero",AND(F6760&gt;=99999,MOD(F6760,9)=0),"99999 placeholder",AND(F6760&gt;$O$5,D6760="Expense"),"Expense outlier",AND(F6760&gt;$P$5,D6760="Income"),"Income outlier",TRUE,"valid")</f>
        <v>valid</v>
      </c>
      <c r="K6760" s="1" t="str">
        <f>_xlfn.XLOOKUP(I6760,[1]category_mapping!$F$2:$F$19,[1]category_mapping!$G$2:$G$19,E6760)</f>
        <v>food</v>
      </c>
      <c r="L6760" s="1" t="str">
        <f>IF(cleaning_working[[#This Row],[date]]="","Missing","Available")</f>
        <v>Available</v>
      </c>
    </row>
    <row r="6761" spans="1:12" x14ac:dyDescent="0.35">
      <c r="A6761" s="1" t="s">
        <v>6783</v>
      </c>
      <c r="B6761" s="1" t="s">
        <v>360</v>
      </c>
      <c r="C6761" s="3">
        <v>44634</v>
      </c>
      <c r="D6761" s="1" t="s">
        <v>13</v>
      </c>
      <c r="E6761" s="1" t="s">
        <v>24</v>
      </c>
      <c r="F6761" s="1">
        <v>18386</v>
      </c>
      <c r="G6761" s="1" t="s">
        <v>32</v>
      </c>
      <c r="H6761" s="1" t="s">
        <v>33</v>
      </c>
      <c r="I6761" s="1" t="s">
        <v>134</v>
      </c>
      <c r="J6761" s="1" t="str" cm="1">
        <f t="array" ref="J6761">_xlfn.IFS(F6761="","missing",F6761&lt;0,"negative",F6761=0,"zero",AND(F6761&gt;=99999,MOD(F6761,9)=0),"99999 placeholder",AND(F6761&gt;$O$5,D6761="Expense"),"Expense outlier",AND(F6761&gt;$P$5,D6761="Income"),"Income outlier",TRUE,"valid")</f>
        <v>Expense outlier</v>
      </c>
      <c r="K6761" s="1" t="str">
        <f>_xlfn.XLOOKUP(I6761,[1]category_mapping!$F$2:$F$19,[1]category_mapping!$G$2:$G$19,E6761)</f>
        <v>education</v>
      </c>
      <c r="L6761" s="1" t="str">
        <f>IF(cleaning_working[[#This Row],[date]]="","Missing","Available")</f>
        <v>Available</v>
      </c>
    </row>
    <row r="6762" spans="1:12" x14ac:dyDescent="0.35">
      <c r="A6762" s="1" t="s">
        <v>6784</v>
      </c>
      <c r="B6762" s="1" t="s">
        <v>243</v>
      </c>
      <c r="C6762" s="3">
        <v>45253</v>
      </c>
      <c r="D6762" s="1" t="s">
        <v>13</v>
      </c>
      <c r="E6762" s="1" t="s">
        <v>24</v>
      </c>
      <c r="F6762" s="1">
        <v>8603</v>
      </c>
      <c r="G6762" s="1" t="s">
        <v>25</v>
      </c>
      <c r="H6762" s="1" t="s">
        <v>19</v>
      </c>
      <c r="I6762" s="1" t="s">
        <v>80</v>
      </c>
      <c r="J6762" s="1" t="str" cm="1">
        <f t="array" ref="J6762">_xlfn.IFS(F6762="","missing",F6762&lt;0,"negative",F6762=0,"zero",AND(F6762&gt;=99999,MOD(F6762,9)=0),"99999 placeholder",AND(F6762&gt;$O$5,D6762="Expense"),"Expense outlier",AND(F6762&gt;$P$5,D6762="Income"),"Income outlier",TRUE,"valid")</f>
        <v>valid</v>
      </c>
      <c r="K6762" s="1" t="str">
        <f>_xlfn.XLOOKUP(I6762,[1]category_mapping!$F$2:$F$19,[1]category_mapping!$G$2:$G$19,E6762)</f>
        <v>food</v>
      </c>
      <c r="L6762" s="1" t="str">
        <f>IF(cleaning_working[[#This Row],[date]]="","Missing","Available")</f>
        <v>Available</v>
      </c>
    </row>
    <row r="6763" spans="1:12" x14ac:dyDescent="0.35">
      <c r="A6763" s="1" t="s">
        <v>6785</v>
      </c>
      <c r="B6763" s="1" t="s">
        <v>200</v>
      </c>
      <c r="C6763" s="3">
        <v>45304</v>
      </c>
      <c r="D6763" s="1" t="s">
        <v>13</v>
      </c>
      <c r="E6763" s="1" t="s">
        <v>39</v>
      </c>
      <c r="F6763" s="1">
        <v>3290</v>
      </c>
      <c r="G6763" s="1" t="s">
        <v>64</v>
      </c>
      <c r="H6763" s="1" t="s">
        <v>159</v>
      </c>
      <c r="I6763" s="1" t="s">
        <v>34</v>
      </c>
      <c r="J6763" s="1" t="str" cm="1">
        <f t="array" ref="J6763">_xlfn.IFS(F6763="","missing",F6763&lt;0,"negative",F6763=0,"zero",AND(F6763&gt;=99999,MOD(F6763,9)=0),"99999 placeholder",AND(F6763&gt;$O$5,D6763="Expense"),"Expense outlier",AND(F6763&gt;$P$5,D6763="Income"),"Income outlier",TRUE,"valid")</f>
        <v>valid</v>
      </c>
      <c r="K6763" s="1" t="str">
        <f>_xlfn.XLOOKUP(I6763,[1]category_mapping!$F$2:$F$19,[1]category_mapping!$G$2:$G$19,E6763)</f>
        <v>education</v>
      </c>
      <c r="L6763" s="1" t="str">
        <f>IF(cleaning_working[[#This Row],[date]]="","Missing","Available")</f>
        <v>Available</v>
      </c>
    </row>
    <row r="6764" spans="1:12" x14ac:dyDescent="0.35">
      <c r="A6764" s="1" t="s">
        <v>6786</v>
      </c>
      <c r="B6764" s="1" t="s">
        <v>348</v>
      </c>
      <c r="C6764" s="3">
        <v>45017</v>
      </c>
      <c r="D6764" s="1" t="s">
        <v>13</v>
      </c>
      <c r="E6764" s="1" t="s">
        <v>46</v>
      </c>
      <c r="F6764" s="1">
        <v>1220</v>
      </c>
      <c r="G6764" s="1" t="s">
        <v>32</v>
      </c>
      <c r="H6764" s="1" t="s">
        <v>86</v>
      </c>
      <c r="I6764" s="1" t="s">
        <v>194</v>
      </c>
      <c r="J6764" s="1" t="str" cm="1">
        <f t="array" ref="J6764">_xlfn.IFS(F6764="","missing",F6764&lt;0,"negative",F6764=0,"zero",AND(F6764&gt;=99999,MOD(F6764,9)=0),"99999 placeholder",AND(F6764&gt;$O$5,D6764="Expense"),"Expense outlier",AND(F6764&gt;$P$5,D6764="Income"),"Income outlier",TRUE,"valid")</f>
        <v>valid</v>
      </c>
      <c r="K6764" s="1" t="str">
        <f>_xlfn.XLOOKUP(I6764,[1]category_mapping!$F$2:$F$19,[1]category_mapping!$G$2:$G$19,E6764)</f>
        <v>travel</v>
      </c>
      <c r="L6764" s="1" t="str">
        <f>IF(cleaning_working[[#This Row],[date]]="","Missing","Available")</f>
        <v>Available</v>
      </c>
    </row>
    <row r="6765" spans="1:12" x14ac:dyDescent="0.35">
      <c r="A6765" s="1" t="s">
        <v>6787</v>
      </c>
      <c r="B6765" s="1" t="s">
        <v>233</v>
      </c>
      <c r="C6765" s="3">
        <v>45392</v>
      </c>
      <c r="D6765" s="1" t="s">
        <v>14</v>
      </c>
      <c r="E6765" s="1" t="s">
        <v>31</v>
      </c>
      <c r="F6765" s="1">
        <v>25099</v>
      </c>
      <c r="G6765" s="1" t="s">
        <v>64</v>
      </c>
      <c r="H6765" s="1" t="s">
        <v>159</v>
      </c>
      <c r="I6765" s="1" t="s">
        <v>123</v>
      </c>
      <c r="J6765" s="1" t="str" cm="1">
        <f t="array" ref="J6765">_xlfn.IFS(F6765="","missing",F6765&lt;0,"negative",F6765=0,"zero",AND(F6765&gt;=99999,MOD(F6765,9)=0),"99999 placeholder",AND(F6765&gt;$O$5,D6765="Expense"),"Expense outlier",AND(F6765&gt;$P$5,D6765="Income"),"Income outlier",TRUE,"valid")</f>
        <v>valid</v>
      </c>
      <c r="K6765" s="1" t="str">
        <f>_xlfn.XLOOKUP(I6765,[1]category_mapping!$F$2:$F$19,[1]category_mapping!$G$2:$G$19,E6765)</f>
        <v>freelance</v>
      </c>
      <c r="L6765" s="1" t="str">
        <f>IF(cleaning_working[[#This Row],[date]]="","Missing","Available")</f>
        <v>Available</v>
      </c>
    </row>
    <row r="6766" spans="1:12" x14ac:dyDescent="0.35">
      <c r="A6766" s="1" t="s">
        <v>6788</v>
      </c>
      <c r="B6766" s="1" t="s">
        <v>446</v>
      </c>
      <c r="C6766" s="3">
        <v>44688</v>
      </c>
      <c r="D6766" s="1" t="s">
        <v>13</v>
      </c>
      <c r="E6766" s="1" t="s">
        <v>39</v>
      </c>
      <c r="F6766" s="1">
        <v>2926</v>
      </c>
      <c r="G6766" s="1" t="s">
        <v>18</v>
      </c>
      <c r="H6766" s="1" t="s">
        <v>19</v>
      </c>
      <c r="I6766" s="1" t="s">
        <v>34</v>
      </c>
      <c r="J6766" s="1" t="str" cm="1">
        <f t="array" ref="J6766">_xlfn.IFS(F6766="","missing",F6766&lt;0,"negative",F6766=0,"zero",AND(F6766&gt;=99999,MOD(F6766,9)=0),"99999 placeholder",AND(F6766&gt;$O$5,D6766="Expense"),"Expense outlier",AND(F6766&gt;$P$5,D6766="Income"),"Income outlier",TRUE,"valid")</f>
        <v>valid</v>
      </c>
      <c r="K6766" s="1" t="str">
        <f>_xlfn.XLOOKUP(I6766,[1]category_mapping!$F$2:$F$19,[1]category_mapping!$G$2:$G$19,E6766)</f>
        <v>education</v>
      </c>
      <c r="L6766" s="1" t="str">
        <f>IF(cleaning_working[[#This Row],[date]]="","Missing","Available")</f>
        <v>Available</v>
      </c>
    </row>
    <row r="6767" spans="1:12" x14ac:dyDescent="0.35">
      <c r="A6767" s="1" t="s">
        <v>6789</v>
      </c>
      <c r="B6767" s="1" t="s">
        <v>214</v>
      </c>
      <c r="C6767" s="3">
        <v>44257</v>
      </c>
      <c r="D6767" s="1" t="s">
        <v>13</v>
      </c>
      <c r="E6767" s="1" t="s">
        <v>24</v>
      </c>
      <c r="F6767" s="1">
        <v>8956</v>
      </c>
      <c r="G6767" s="1" t="s">
        <v>18</v>
      </c>
      <c r="H6767" s="1" t="s">
        <v>33</v>
      </c>
      <c r="I6767" s="1" t="s">
        <v>27</v>
      </c>
      <c r="J6767" s="1" t="str" cm="1">
        <f t="array" ref="J6767">_xlfn.IFS(F6767="","missing",F6767&lt;0,"negative",F6767=0,"zero",AND(F6767&gt;=99999,MOD(F6767,9)=0),"99999 placeholder",AND(F6767&gt;$O$5,D6767="Expense"),"Expense outlier",AND(F6767&gt;$P$5,D6767="Income"),"Income outlier",TRUE,"valid")</f>
        <v>valid</v>
      </c>
      <c r="K6767" s="1" t="str">
        <f>_xlfn.XLOOKUP(I6767,[1]category_mapping!$F$2:$F$19,[1]category_mapping!$G$2:$G$19,E6767)</f>
        <v>rent</v>
      </c>
      <c r="L6767" s="1" t="str">
        <f>IF(cleaning_working[[#This Row],[date]]="","Missing","Available")</f>
        <v>Available</v>
      </c>
    </row>
    <row r="6768" spans="1:12" x14ac:dyDescent="0.35">
      <c r="A6768" s="1" t="s">
        <v>6790</v>
      </c>
      <c r="B6768" s="1" t="s">
        <v>92</v>
      </c>
      <c r="C6768" s="3">
        <v>45502</v>
      </c>
      <c r="D6768" s="1" t="s">
        <v>13</v>
      </c>
      <c r="E6768" s="1" t="s">
        <v>63</v>
      </c>
      <c r="F6768" s="1">
        <v>6429</v>
      </c>
      <c r="G6768" s="1" t="s">
        <v>25</v>
      </c>
      <c r="H6768" s="1" t="s">
        <v>83</v>
      </c>
      <c r="J6768" s="1" t="str" cm="1">
        <f t="array" ref="J6768">_xlfn.IFS(F6768="","missing",F6768&lt;0,"negative",F6768=0,"zero",AND(F6768&gt;=99999,MOD(F6768,9)=0),"99999 placeholder",AND(F6768&gt;$O$5,D6768="Expense"),"Expense outlier",AND(F6768&gt;$P$5,D6768="Income"),"Income outlier",TRUE,"valid")</f>
        <v>valid</v>
      </c>
      <c r="K6768" s="1" t="str">
        <f>_xlfn.XLOOKUP(I6768,[1]category_mapping!$F$2:$F$19,[1]category_mapping!$G$2:$G$19,E6768)</f>
        <v>utilities</v>
      </c>
      <c r="L6768" s="1" t="str">
        <f>IF(cleaning_working[[#This Row],[date]]="","Missing","Available")</f>
        <v>Available</v>
      </c>
    </row>
    <row r="6769" spans="1:12" x14ac:dyDescent="0.35">
      <c r="A6769" s="1" t="s">
        <v>6791</v>
      </c>
      <c r="B6769" s="1" t="s">
        <v>368</v>
      </c>
      <c r="C6769" s="3">
        <v>44814</v>
      </c>
      <c r="D6769" s="1" t="s">
        <v>13</v>
      </c>
      <c r="E6769" s="1" t="s">
        <v>96</v>
      </c>
      <c r="F6769" s="1">
        <v>1762</v>
      </c>
      <c r="G6769" s="1" t="s">
        <v>18</v>
      </c>
      <c r="H6769" s="1" t="s">
        <v>52</v>
      </c>
      <c r="I6769" s="1" t="s">
        <v>162</v>
      </c>
      <c r="J6769" s="1" t="str" cm="1">
        <f t="array" ref="J6769">_xlfn.IFS(F6769="","missing",F6769&lt;0,"negative",F6769=0,"zero",AND(F6769&gt;=99999,MOD(F6769,9)=0),"99999 placeholder",AND(F6769&gt;$O$5,D6769="Expense"),"Expense outlier",AND(F6769&gt;$P$5,D6769="Income"),"Income outlier",TRUE,"valid")</f>
        <v>valid</v>
      </c>
      <c r="K6769" s="1" t="str">
        <f>_xlfn.XLOOKUP(I6769,[1]category_mapping!$F$2:$F$19,[1]category_mapping!$G$2:$G$19,E6769)</f>
        <v>travel</v>
      </c>
      <c r="L6769" s="1" t="str">
        <f>IF(cleaning_working[[#This Row],[date]]="","Missing","Available")</f>
        <v>Available</v>
      </c>
    </row>
    <row r="6770" spans="1:12" x14ac:dyDescent="0.35">
      <c r="A6770" s="1" t="s">
        <v>6792</v>
      </c>
      <c r="B6770" s="1" t="s">
        <v>386</v>
      </c>
      <c r="C6770" s="3">
        <v>45580</v>
      </c>
      <c r="D6770" s="1" t="s">
        <v>13</v>
      </c>
      <c r="E6770" s="1" t="s">
        <v>17</v>
      </c>
      <c r="F6770" s="1">
        <v>9907</v>
      </c>
      <c r="G6770" s="1" t="s">
        <v>40</v>
      </c>
      <c r="H6770" s="1" t="s">
        <v>133</v>
      </c>
      <c r="J6770" s="1" t="str" cm="1">
        <f t="array" ref="J6770">_xlfn.IFS(F6770="","missing",F6770&lt;0,"negative",F6770=0,"zero",AND(F6770&gt;=99999,MOD(F6770,9)=0),"99999 placeholder",AND(F6770&gt;$O$5,D6770="Expense"),"Expense outlier",AND(F6770&gt;$P$5,D6770="Income"),"Income outlier",TRUE,"valid")</f>
        <v>valid</v>
      </c>
      <c r="K6770" s="1" t="str">
        <f>_xlfn.XLOOKUP(I6770,[1]category_mapping!$F$2:$F$19,[1]category_mapping!$G$2:$G$19,E6770)</f>
        <v>education</v>
      </c>
      <c r="L6770" s="1" t="str">
        <f>IF(cleaning_working[[#This Row],[date]]="","Missing","Available")</f>
        <v>Available</v>
      </c>
    </row>
    <row r="6771" spans="1:12" x14ac:dyDescent="0.35">
      <c r="A6771" s="1" t="s">
        <v>6793</v>
      </c>
      <c r="B6771" s="1" t="s">
        <v>336</v>
      </c>
      <c r="C6771" s="3">
        <v>44843</v>
      </c>
      <c r="D6771" s="1" t="s">
        <v>13</v>
      </c>
      <c r="E6771" s="1" t="s">
        <v>24</v>
      </c>
      <c r="F6771" s="1">
        <v>17393</v>
      </c>
      <c r="G6771" s="1" t="s">
        <v>18</v>
      </c>
      <c r="H6771" s="1" t="s">
        <v>33</v>
      </c>
      <c r="I6771" s="1" t="s">
        <v>87</v>
      </c>
      <c r="J6771" s="1" t="str" cm="1">
        <f t="array" ref="J6771">_xlfn.IFS(F6771="","missing",F6771&lt;0,"negative",F6771=0,"zero",AND(F6771&gt;=99999,MOD(F6771,9)=0),"99999 placeholder",AND(F6771&gt;$O$5,D6771="Expense"),"Expense outlier",AND(F6771&gt;$P$5,D6771="Income"),"Income outlier",TRUE,"valid")</f>
        <v>Expense outlier</v>
      </c>
      <c r="K6771" s="1" t="str">
        <f>_xlfn.XLOOKUP(I6771,[1]category_mapping!$F$2:$F$19,[1]category_mapping!$G$2:$G$19,E6771)</f>
        <v>rent</v>
      </c>
      <c r="L6771" s="1" t="str">
        <f>IF(cleaning_working[[#This Row],[date]]="","Missing","Available")</f>
        <v>Available</v>
      </c>
    </row>
    <row r="6772" spans="1:12" x14ac:dyDescent="0.35">
      <c r="A6772" s="1" t="s">
        <v>6794</v>
      </c>
      <c r="B6772" s="1" t="s">
        <v>339</v>
      </c>
      <c r="C6772" s="3">
        <v>44383</v>
      </c>
      <c r="D6772" s="1" t="s">
        <v>14</v>
      </c>
      <c r="E6772" s="1" t="s">
        <v>57</v>
      </c>
      <c r="F6772" s="1">
        <v>75689</v>
      </c>
      <c r="G6772" s="1" t="s">
        <v>32</v>
      </c>
      <c r="H6772" s="1" t="s">
        <v>133</v>
      </c>
      <c r="I6772" s="1" t="s">
        <v>93</v>
      </c>
      <c r="J6772" s="1" t="str" cm="1">
        <f t="array" ref="J6772">_xlfn.IFS(F6772="","missing",F6772&lt;0,"negative",F6772=0,"zero",AND(F6772&gt;=99999,MOD(F6772,9)=0),"99999 placeholder",AND(F6772&gt;$O$5,D6772="Expense"),"Expense outlier",AND(F6772&gt;$P$5,D6772="Income"),"Income outlier",TRUE,"valid")</f>
        <v>valid</v>
      </c>
      <c r="K6772" s="1" t="str">
        <f>_xlfn.XLOOKUP(I6772,[1]category_mapping!$F$2:$F$19,[1]category_mapping!$G$2:$G$19,E6772)</f>
        <v>salary</v>
      </c>
      <c r="L6772" s="1" t="str">
        <f>IF(cleaning_working[[#This Row],[date]]="","Missing","Available")</f>
        <v>Available</v>
      </c>
    </row>
    <row r="6773" spans="1:12" x14ac:dyDescent="0.35">
      <c r="A6773" s="1" t="s">
        <v>6795</v>
      </c>
      <c r="B6773" s="1" t="s">
        <v>274</v>
      </c>
      <c r="C6773" s="3">
        <v>45252</v>
      </c>
      <c r="D6773" s="1" t="s">
        <v>13</v>
      </c>
      <c r="E6773" s="1" t="s">
        <v>24</v>
      </c>
      <c r="F6773" s="1">
        <v>8858</v>
      </c>
      <c r="G6773" s="1" t="s">
        <v>64</v>
      </c>
      <c r="H6773" s="1" t="s">
        <v>107</v>
      </c>
      <c r="J6773" s="1" t="str" cm="1">
        <f t="array" ref="J6773">_xlfn.IFS(F6773="","missing",F6773&lt;0,"negative",F6773=0,"zero",AND(F6773&gt;=99999,MOD(F6773,9)=0),"99999 placeholder",AND(F6773&gt;$O$5,D6773="Expense"),"Expense outlier",AND(F6773&gt;$P$5,D6773="Income"),"Income outlier",TRUE,"valid")</f>
        <v>valid</v>
      </c>
      <c r="K6773" s="1" t="str">
        <f>_xlfn.XLOOKUP(I6773,[1]category_mapping!$F$2:$F$19,[1]category_mapping!$G$2:$G$19,E6773)</f>
        <v>rent</v>
      </c>
      <c r="L6773" s="1" t="str">
        <f>IF(cleaning_working[[#This Row],[date]]="","Missing","Available")</f>
        <v>Available</v>
      </c>
    </row>
    <row r="6774" spans="1:12" x14ac:dyDescent="0.35">
      <c r="A6774" s="1" t="s">
        <v>6796</v>
      </c>
      <c r="B6774" s="1" t="s">
        <v>155</v>
      </c>
      <c r="C6774" s="3">
        <v>44738</v>
      </c>
      <c r="D6774" s="1" t="s">
        <v>13</v>
      </c>
      <c r="E6774" s="1" t="s">
        <v>45</v>
      </c>
      <c r="F6774" s="1">
        <v>2636</v>
      </c>
      <c r="G6774" s="1" t="s">
        <v>64</v>
      </c>
      <c r="H6774" s="1" t="s">
        <v>107</v>
      </c>
      <c r="I6774" s="1" t="s">
        <v>46</v>
      </c>
      <c r="J6774" s="1" t="str" cm="1">
        <f t="array" ref="J6774">_xlfn.IFS(F6774="","missing",F6774&lt;0,"negative",F6774=0,"zero",AND(F6774&gt;=99999,MOD(F6774,9)=0),"99999 placeholder",AND(F6774&gt;$O$5,D6774="Expense"),"Expense outlier",AND(F6774&gt;$P$5,D6774="Income"),"Income outlier",TRUE,"valid")</f>
        <v>valid</v>
      </c>
      <c r="K6774" s="1" t="str">
        <f>_xlfn.XLOOKUP(I6774,[1]category_mapping!$F$2:$F$19,[1]category_mapping!$G$2:$G$19,E6774)</f>
        <v>entertainment</v>
      </c>
      <c r="L6774" s="1" t="str">
        <f>IF(cleaning_working[[#This Row],[date]]="","Missing","Available")</f>
        <v>Available</v>
      </c>
    </row>
    <row r="6775" spans="1:12" x14ac:dyDescent="0.35">
      <c r="A6775" s="1" t="s">
        <v>6797</v>
      </c>
      <c r="B6775" s="1" t="s">
        <v>190</v>
      </c>
      <c r="C6775" s="3">
        <v>45080</v>
      </c>
      <c r="D6775" s="1" t="s">
        <v>13</v>
      </c>
      <c r="E6775" s="1" t="s">
        <v>45</v>
      </c>
      <c r="F6775" s="1">
        <v>4566</v>
      </c>
      <c r="G6775" s="1" t="s">
        <v>40</v>
      </c>
      <c r="H6775" s="1" t="s">
        <v>86</v>
      </c>
      <c r="I6775" s="1" t="s">
        <v>137</v>
      </c>
      <c r="J6775" s="1" t="str" cm="1">
        <f t="array" ref="J6775">_xlfn.IFS(F6775="","missing",F6775&lt;0,"negative",F6775=0,"zero",AND(F6775&gt;=99999,MOD(F6775,9)=0),"99999 placeholder",AND(F6775&gt;$O$5,D6775="Expense"),"Expense outlier",AND(F6775&gt;$P$5,D6775="Income"),"Income outlier",TRUE,"valid")</f>
        <v>valid</v>
      </c>
      <c r="K6775" s="1" t="str">
        <f>_xlfn.XLOOKUP(I6775,[1]category_mapping!$F$2:$F$19,[1]category_mapping!$G$2:$G$19,E6775)</f>
        <v>travel</v>
      </c>
      <c r="L6775" s="1" t="str">
        <f>IF(cleaning_working[[#This Row],[date]]="","Missing","Available")</f>
        <v>Available</v>
      </c>
    </row>
    <row r="6776" spans="1:12" x14ac:dyDescent="0.35">
      <c r="A6776" s="1" t="s">
        <v>6798</v>
      </c>
      <c r="B6776" s="1" t="s">
        <v>229</v>
      </c>
      <c r="C6776" s="3">
        <v>45368</v>
      </c>
      <c r="D6776" s="1" t="s">
        <v>13</v>
      </c>
      <c r="E6776" s="1" t="s">
        <v>63</v>
      </c>
      <c r="F6776" s="1">
        <v>6208</v>
      </c>
      <c r="G6776" s="1" t="s">
        <v>32</v>
      </c>
      <c r="H6776" s="1" t="s">
        <v>86</v>
      </c>
      <c r="I6776" s="1" t="s">
        <v>20</v>
      </c>
      <c r="J6776" s="1" t="str" cm="1">
        <f t="array" ref="J6776">_xlfn.IFS(F6776="","missing",F6776&lt;0,"negative",F6776=0,"zero",AND(F6776&gt;=99999,MOD(F6776,9)=0),"99999 placeholder",AND(F6776&gt;$O$5,D6776="Expense"),"Expense outlier",AND(F6776&gt;$P$5,D6776="Income"),"Income outlier",TRUE,"valid")</f>
        <v>valid</v>
      </c>
      <c r="K6776" s="1" t="str">
        <f>_xlfn.XLOOKUP(I6776,[1]category_mapping!$F$2:$F$19,[1]category_mapping!$G$2:$G$19,E6776)</f>
        <v>entertainment</v>
      </c>
      <c r="L6776" s="1" t="str">
        <f>IF(cleaning_working[[#This Row],[date]]="","Missing","Available")</f>
        <v>Available</v>
      </c>
    </row>
    <row r="6777" spans="1:12" x14ac:dyDescent="0.35">
      <c r="A6777" s="1" t="s">
        <v>6799</v>
      </c>
      <c r="B6777" s="1" t="s">
        <v>689</v>
      </c>
      <c r="C6777" s="3">
        <v>44773</v>
      </c>
      <c r="D6777" s="1" t="s">
        <v>13</v>
      </c>
      <c r="E6777" s="1" t="s">
        <v>39</v>
      </c>
      <c r="F6777" s="1">
        <v>8970</v>
      </c>
      <c r="G6777" s="1" t="s">
        <v>64</v>
      </c>
      <c r="H6777" s="1" t="s">
        <v>83</v>
      </c>
      <c r="I6777" s="1" t="s">
        <v>41</v>
      </c>
      <c r="J6777" s="1" t="str" cm="1">
        <f t="array" ref="J6777">_xlfn.IFS(F6777="","missing",F6777&lt;0,"negative",F6777=0,"zero",AND(F6777&gt;=99999,MOD(F6777,9)=0),"99999 placeholder",AND(F6777&gt;$O$5,D6777="Expense"),"Expense outlier",AND(F6777&gt;$P$5,D6777="Income"),"Income outlier",TRUE,"valid")</f>
        <v>valid</v>
      </c>
      <c r="K6777" s="1" t="str">
        <f>_xlfn.XLOOKUP(I6777,[1]category_mapping!$F$2:$F$19,[1]category_mapping!$G$2:$G$19,E6777)</f>
        <v>utilities</v>
      </c>
      <c r="L6777" s="1" t="str">
        <f>IF(cleaning_working[[#This Row],[date]]="","Missing","Available")</f>
        <v>Available</v>
      </c>
    </row>
    <row r="6778" spans="1:12" x14ac:dyDescent="0.35">
      <c r="A6778" s="1" t="s">
        <v>6800</v>
      </c>
      <c r="B6778" s="1" t="s">
        <v>127</v>
      </c>
      <c r="C6778" s="3">
        <v>45470</v>
      </c>
      <c r="D6778" s="1" t="s">
        <v>13</v>
      </c>
      <c r="E6778" s="1" t="s">
        <v>63</v>
      </c>
      <c r="F6778" s="1">
        <v>7759</v>
      </c>
      <c r="G6778" s="1" t="s">
        <v>40</v>
      </c>
      <c r="H6778" s="1" t="s">
        <v>52</v>
      </c>
      <c r="I6778" s="1" t="s">
        <v>162</v>
      </c>
      <c r="J6778" s="1" t="str" cm="1">
        <f t="array" ref="J6778">_xlfn.IFS(F6778="","missing",F6778&lt;0,"negative",F6778=0,"zero",AND(F6778&gt;=99999,MOD(F6778,9)=0),"99999 placeholder",AND(F6778&gt;$O$5,D6778="Expense"),"Expense outlier",AND(F6778&gt;$P$5,D6778="Income"),"Income outlier",TRUE,"valid")</f>
        <v>valid</v>
      </c>
      <c r="K6778" s="1" t="str">
        <f>_xlfn.XLOOKUP(I6778,[1]category_mapping!$F$2:$F$19,[1]category_mapping!$G$2:$G$19,E6778)</f>
        <v>utilities</v>
      </c>
      <c r="L6778" s="1" t="str">
        <f>IF(cleaning_working[[#This Row],[date]]="","Missing","Available")</f>
        <v>Available</v>
      </c>
    </row>
    <row r="6779" spans="1:12" x14ac:dyDescent="0.35">
      <c r="A6779" s="1" t="s">
        <v>6801</v>
      </c>
      <c r="B6779" s="1" t="s">
        <v>500</v>
      </c>
      <c r="C6779" s="3">
        <v>44946</v>
      </c>
      <c r="D6779" s="1" t="s">
        <v>14</v>
      </c>
      <c r="E6779" s="1" t="s">
        <v>57</v>
      </c>
      <c r="F6779" s="1">
        <v>20195</v>
      </c>
      <c r="G6779" s="1" t="s">
        <v>18</v>
      </c>
      <c r="H6779" s="1" t="s">
        <v>26</v>
      </c>
      <c r="I6779" s="1" t="s">
        <v>80</v>
      </c>
      <c r="J6779" s="1" t="str" cm="1">
        <f t="array" ref="J6779">_xlfn.IFS(F6779="","missing",F6779&lt;0,"negative",F6779=0,"zero",AND(F6779&gt;=99999,MOD(F6779,9)=0),"99999 placeholder",AND(F6779&gt;$O$5,D6779="Expense"),"Expense outlier",AND(F6779&gt;$P$5,D6779="Income"),"Income outlier",TRUE,"valid")</f>
        <v>valid</v>
      </c>
      <c r="K6779" s="1" t="str">
        <f>_xlfn.XLOOKUP(I6779,[1]category_mapping!$F$2:$F$19,[1]category_mapping!$G$2:$G$19,E6779)</f>
        <v>food</v>
      </c>
      <c r="L6779" s="1" t="str">
        <f>IF(cleaning_working[[#This Row],[date]]="","Missing","Available")</f>
        <v>Available</v>
      </c>
    </row>
    <row r="6780" spans="1:12" x14ac:dyDescent="0.35">
      <c r="A6780" s="1" t="s">
        <v>6802</v>
      </c>
      <c r="B6780" s="1" t="s">
        <v>214</v>
      </c>
      <c r="C6780" s="3">
        <v>44365</v>
      </c>
      <c r="D6780" s="1" t="s">
        <v>13</v>
      </c>
      <c r="E6780" s="1" t="s">
        <v>39</v>
      </c>
      <c r="F6780" s="1">
        <v>3306</v>
      </c>
      <c r="G6780" s="1" t="s">
        <v>32</v>
      </c>
      <c r="H6780" s="1" t="s">
        <v>52</v>
      </c>
      <c r="I6780" s="1" t="s">
        <v>123</v>
      </c>
      <c r="J6780" s="1" t="str" cm="1">
        <f t="array" ref="J6780">_xlfn.IFS(F6780="","missing",F6780&lt;0,"negative",F6780=0,"zero",AND(F6780&gt;=99999,MOD(F6780,9)=0),"99999 placeholder",AND(F6780&gt;$O$5,D6780="Expense"),"Expense outlier",AND(F6780&gt;$P$5,D6780="Income"),"Income outlier",TRUE,"valid")</f>
        <v>valid</v>
      </c>
      <c r="K6780" s="1" t="str">
        <f>_xlfn.XLOOKUP(I6780,[1]category_mapping!$F$2:$F$19,[1]category_mapping!$G$2:$G$19,E6780)</f>
        <v>food</v>
      </c>
      <c r="L6780" s="1" t="str">
        <f>IF(cleaning_working[[#This Row],[date]]="","Missing","Available")</f>
        <v>Available</v>
      </c>
    </row>
    <row r="6781" spans="1:12" x14ac:dyDescent="0.35">
      <c r="A6781" s="1" t="s">
        <v>6803</v>
      </c>
      <c r="B6781" s="1" t="s">
        <v>51</v>
      </c>
      <c r="C6781" s="3" t="s">
        <v>38</v>
      </c>
      <c r="D6781" s="1" t="s">
        <v>13</v>
      </c>
      <c r="E6781" s="1" t="s">
        <v>96</v>
      </c>
      <c r="F6781" s="1">
        <v>199</v>
      </c>
      <c r="G6781" s="1" t="s">
        <v>18</v>
      </c>
      <c r="H6781" s="1" t="s">
        <v>133</v>
      </c>
      <c r="J6781" s="1" t="str" cm="1">
        <f t="array" ref="J6781">_xlfn.IFS(F6781="","missing",F6781&lt;0,"negative",F6781=0,"zero",AND(F6781&gt;=99999,MOD(F6781,9)=0),"99999 placeholder",AND(F6781&gt;$O$5,D6781="Expense"),"Expense outlier",AND(F6781&gt;$P$5,D6781="Income"),"Income outlier",TRUE,"valid")</f>
        <v>valid</v>
      </c>
      <c r="K6781" s="1" t="str">
        <f>_xlfn.XLOOKUP(I6781,[1]category_mapping!$F$2:$F$19,[1]category_mapping!$G$2:$G$19,E6781)</f>
        <v>travel</v>
      </c>
      <c r="L6781" s="1" t="str">
        <f>IF(cleaning_working[[#This Row],[date]]="","Missing","Available")</f>
        <v>Missing</v>
      </c>
    </row>
    <row r="6782" spans="1:12" x14ac:dyDescent="0.35">
      <c r="A6782" s="1" t="s">
        <v>6804</v>
      </c>
      <c r="B6782" s="1" t="s">
        <v>51</v>
      </c>
      <c r="C6782" s="3">
        <v>44256</v>
      </c>
      <c r="D6782" s="1" t="s">
        <v>13</v>
      </c>
      <c r="E6782" s="1" t="s">
        <v>96</v>
      </c>
      <c r="F6782" s="1">
        <v>834</v>
      </c>
      <c r="G6782" s="1" t="s">
        <v>18</v>
      </c>
      <c r="H6782" s="1" t="s">
        <v>26</v>
      </c>
      <c r="I6782" s="1" t="s">
        <v>53</v>
      </c>
      <c r="J6782" s="1" t="str" cm="1">
        <f t="array" ref="J6782">_xlfn.IFS(F6782="","missing",F6782&lt;0,"negative",F6782=0,"zero",AND(F6782&gt;=99999,MOD(F6782,9)=0),"99999 placeholder",AND(F6782&gt;$O$5,D6782="Expense"),"Expense outlier",AND(F6782&gt;$P$5,D6782="Income"),"Income outlier",TRUE,"valid")</f>
        <v>valid</v>
      </c>
      <c r="K6782" s="1" t="str">
        <f>_xlfn.XLOOKUP(I6782,[1]category_mapping!$F$2:$F$19,[1]category_mapping!$G$2:$G$19,E6782)</f>
        <v>travel</v>
      </c>
      <c r="L6782" s="1" t="str">
        <f>IF(cleaning_working[[#This Row],[date]]="","Missing","Available")</f>
        <v>Available</v>
      </c>
    </row>
    <row r="6783" spans="1:12" x14ac:dyDescent="0.35">
      <c r="A6783" s="1" t="s">
        <v>6805</v>
      </c>
      <c r="B6783" s="1" t="s">
        <v>360</v>
      </c>
      <c r="C6783" s="3">
        <v>44724</v>
      </c>
      <c r="D6783" s="1" t="s">
        <v>13</v>
      </c>
      <c r="E6783" s="1" t="s">
        <v>63</v>
      </c>
      <c r="F6783" s="1">
        <v>4397</v>
      </c>
      <c r="G6783" s="1" t="s">
        <v>18</v>
      </c>
      <c r="H6783" s="1" t="s">
        <v>33</v>
      </c>
      <c r="I6783" s="1" t="s">
        <v>58</v>
      </c>
      <c r="J6783" s="1" t="str" cm="1">
        <f t="array" ref="J6783">_xlfn.IFS(F6783="","missing",F6783&lt;0,"negative",F6783=0,"zero",AND(F6783&gt;=99999,MOD(F6783,9)=0),"99999 placeholder",AND(F6783&gt;$O$5,D6783="Expense"),"Expense outlier",AND(F6783&gt;$P$5,D6783="Income"),"Income outlier",TRUE,"valid")</f>
        <v>valid</v>
      </c>
      <c r="K6783" s="1" t="str">
        <f>_xlfn.XLOOKUP(I6783,[1]category_mapping!$F$2:$F$19,[1]category_mapping!$G$2:$G$19,E6783)</f>
        <v>utilities</v>
      </c>
      <c r="L6783" s="1" t="str">
        <f>IF(cleaning_working[[#This Row],[date]]="","Missing","Available")</f>
        <v>Available</v>
      </c>
    </row>
    <row r="6784" spans="1:12" x14ac:dyDescent="0.35">
      <c r="A6784" s="1" t="s">
        <v>6806</v>
      </c>
      <c r="B6784" s="1" t="s">
        <v>161</v>
      </c>
      <c r="C6784" s="3">
        <v>44482</v>
      </c>
      <c r="D6784" s="1" t="s">
        <v>13</v>
      </c>
      <c r="E6784" s="1" t="s">
        <v>39</v>
      </c>
      <c r="F6784" s="1">
        <v>1259</v>
      </c>
      <c r="G6784" s="1" t="s">
        <v>18</v>
      </c>
      <c r="H6784" s="1" t="s">
        <v>133</v>
      </c>
      <c r="I6784" s="1" t="s">
        <v>123</v>
      </c>
      <c r="J6784" s="1" t="str" cm="1">
        <f t="array" ref="J6784">_xlfn.IFS(F6784="","missing",F6784&lt;0,"negative",F6784=0,"zero",AND(F6784&gt;=99999,MOD(F6784,9)=0),"99999 placeholder",AND(F6784&gt;$O$5,D6784="Expense"),"Expense outlier",AND(F6784&gt;$P$5,D6784="Income"),"Income outlier",TRUE,"valid")</f>
        <v>valid</v>
      </c>
      <c r="K6784" s="1" t="str">
        <f>_xlfn.XLOOKUP(I6784,[1]category_mapping!$F$2:$F$19,[1]category_mapping!$G$2:$G$19,E6784)</f>
        <v>food</v>
      </c>
      <c r="L6784" s="1" t="str">
        <f>IF(cleaning_working[[#This Row],[date]]="","Missing","Available")</f>
        <v>Available</v>
      </c>
    </row>
    <row r="6785" spans="1:12" x14ac:dyDescent="0.35">
      <c r="A6785" s="1" t="s">
        <v>6807</v>
      </c>
      <c r="B6785" s="1" t="s">
        <v>99</v>
      </c>
      <c r="C6785" s="3">
        <v>45011</v>
      </c>
      <c r="D6785" s="1" t="s">
        <v>13</v>
      </c>
      <c r="E6785" s="1" t="s">
        <v>96</v>
      </c>
      <c r="F6785" s="1">
        <v>1525</v>
      </c>
      <c r="G6785" s="1" t="s">
        <v>18</v>
      </c>
      <c r="H6785" s="1" t="s">
        <v>19</v>
      </c>
      <c r="J6785" s="1" t="str" cm="1">
        <f t="array" ref="J6785">_xlfn.IFS(F6785="","missing",F6785&lt;0,"negative",F6785=0,"zero",AND(F6785&gt;=99999,MOD(F6785,9)=0),"99999 placeholder",AND(F6785&gt;$O$5,D6785="Expense"),"Expense outlier",AND(F6785&gt;$P$5,D6785="Income"),"Income outlier",TRUE,"valid")</f>
        <v>valid</v>
      </c>
      <c r="K6785" s="1" t="str">
        <f>_xlfn.XLOOKUP(I6785,[1]category_mapping!$F$2:$F$19,[1]category_mapping!$G$2:$G$19,E6785)</f>
        <v>travel</v>
      </c>
      <c r="L6785" s="1" t="str">
        <f>IF(cleaning_working[[#This Row],[date]]="","Missing","Available")</f>
        <v>Available</v>
      </c>
    </row>
    <row r="6786" spans="1:12" x14ac:dyDescent="0.35">
      <c r="A6786" s="1" t="s">
        <v>6808</v>
      </c>
      <c r="B6786" s="1" t="s">
        <v>334</v>
      </c>
      <c r="C6786" s="3">
        <v>44292</v>
      </c>
      <c r="D6786" s="1" t="s">
        <v>13</v>
      </c>
      <c r="E6786" s="1" t="s">
        <v>96</v>
      </c>
      <c r="F6786" s="1">
        <v>7920</v>
      </c>
      <c r="G6786" s="1" t="s">
        <v>18</v>
      </c>
      <c r="H6786" s="1" t="s">
        <v>33</v>
      </c>
      <c r="I6786" s="1" t="s">
        <v>194</v>
      </c>
      <c r="J6786" s="1" t="str" cm="1">
        <f t="array" ref="J6786">_xlfn.IFS(F6786="","missing",F6786&lt;0,"negative",F6786=0,"zero",AND(F6786&gt;=99999,MOD(F6786,9)=0),"99999 placeholder",AND(F6786&gt;$O$5,D6786="Expense"),"Expense outlier",AND(F6786&gt;$P$5,D6786="Income"),"Income outlier",TRUE,"valid")</f>
        <v>valid</v>
      </c>
      <c r="K6786" s="1" t="str">
        <f>_xlfn.XLOOKUP(I6786,[1]category_mapping!$F$2:$F$19,[1]category_mapping!$G$2:$G$19,E6786)</f>
        <v>travel</v>
      </c>
      <c r="L6786" s="1" t="str">
        <f>IF(cleaning_working[[#This Row],[date]]="","Missing","Available")</f>
        <v>Available</v>
      </c>
    </row>
    <row r="6787" spans="1:12" x14ac:dyDescent="0.35">
      <c r="A6787" s="1" t="s">
        <v>6809</v>
      </c>
      <c r="B6787" s="1" t="s">
        <v>51</v>
      </c>
      <c r="C6787" s="3">
        <v>45357</v>
      </c>
      <c r="D6787" s="1" t="s">
        <v>13</v>
      </c>
      <c r="E6787" s="1" t="s">
        <v>39</v>
      </c>
      <c r="F6787" s="1">
        <v>6679</v>
      </c>
      <c r="G6787" s="1" t="s">
        <v>40</v>
      </c>
      <c r="H6787" s="1" t="s">
        <v>65</v>
      </c>
      <c r="I6787" s="1" t="s">
        <v>272</v>
      </c>
      <c r="J6787" s="1" t="str" cm="1">
        <f t="array" ref="J6787">_xlfn.IFS(F6787="","missing",F6787&lt;0,"negative",F6787=0,"zero",AND(F6787&gt;=99999,MOD(F6787,9)=0),"99999 placeholder",AND(F6787&gt;$O$5,D6787="Expense"),"Expense outlier",AND(F6787&gt;$P$5,D6787="Income"),"Income outlier",TRUE,"valid")</f>
        <v>valid</v>
      </c>
      <c r="K6787" s="1" t="str">
        <f>_xlfn.XLOOKUP(I6787,[1]category_mapping!$F$2:$F$19,[1]category_mapping!$G$2:$G$19,E6787)</f>
        <v>food</v>
      </c>
      <c r="L6787" s="1" t="str">
        <f>IF(cleaning_working[[#This Row],[date]]="","Missing","Available")</f>
        <v>Available</v>
      </c>
    </row>
    <row r="6788" spans="1:12" x14ac:dyDescent="0.35">
      <c r="A6788" s="1" t="s">
        <v>6810</v>
      </c>
      <c r="B6788" s="1" t="s">
        <v>376</v>
      </c>
      <c r="C6788" s="3">
        <v>45303</v>
      </c>
      <c r="D6788" s="1" t="s">
        <v>13</v>
      </c>
      <c r="E6788" s="1" t="s">
        <v>39</v>
      </c>
      <c r="F6788" s="1">
        <v>1321</v>
      </c>
      <c r="G6788" s="1" t="s">
        <v>32</v>
      </c>
      <c r="H6788" s="1" t="s">
        <v>26</v>
      </c>
      <c r="I6788" s="1" t="s">
        <v>128</v>
      </c>
      <c r="J6788" s="1" t="str" cm="1">
        <f t="array" ref="J6788">_xlfn.IFS(F6788="","missing",F6788&lt;0,"negative",F6788=0,"zero",AND(F6788&gt;=99999,MOD(F6788,9)=0),"99999 placeholder",AND(F6788&gt;$O$5,D6788="Expense"),"Expense outlier",AND(F6788&gt;$P$5,D6788="Income"),"Income outlier",TRUE,"valid")</f>
        <v>valid</v>
      </c>
      <c r="K6788" s="1" t="str">
        <f>_xlfn.XLOOKUP(I6788,[1]category_mapping!$F$2:$F$19,[1]category_mapping!$G$2:$G$19,E6788)</f>
        <v>utilities</v>
      </c>
      <c r="L6788" s="1" t="str">
        <f>IF(cleaning_working[[#This Row],[date]]="","Missing","Available")</f>
        <v>Available</v>
      </c>
    </row>
    <row r="6789" spans="1:12" x14ac:dyDescent="0.35">
      <c r="A6789" s="1" t="s">
        <v>6811</v>
      </c>
      <c r="B6789" s="1" t="s">
        <v>233</v>
      </c>
      <c r="C6789" s="3">
        <v>45288</v>
      </c>
      <c r="D6789" s="1" t="s">
        <v>13</v>
      </c>
      <c r="E6789" s="1" t="s">
        <v>176</v>
      </c>
      <c r="F6789" s="1">
        <v>3832</v>
      </c>
      <c r="G6789" s="1" t="s">
        <v>32</v>
      </c>
      <c r="H6789" s="1" t="s">
        <v>65</v>
      </c>
      <c r="I6789" s="1" t="s">
        <v>272</v>
      </c>
      <c r="J6789" s="1" t="str" cm="1">
        <f t="array" ref="J6789">_xlfn.IFS(F6789="","missing",F6789&lt;0,"negative",F6789=0,"zero",AND(F6789&gt;=99999,MOD(F6789,9)=0),"99999 placeholder",AND(F6789&gt;$O$5,D6789="Expense"),"Expense outlier",AND(F6789&gt;$P$5,D6789="Income"),"Income outlier",TRUE,"valid")</f>
        <v>valid</v>
      </c>
      <c r="K6789" s="1" t="str">
        <f>_xlfn.XLOOKUP(I6789,[1]category_mapping!$F$2:$F$19,[1]category_mapping!$G$2:$G$19,E6789)</f>
        <v>food</v>
      </c>
      <c r="L6789" s="1" t="str">
        <f>IF(cleaning_working[[#This Row],[date]]="","Missing","Available")</f>
        <v>Available</v>
      </c>
    </row>
    <row r="6790" spans="1:12" x14ac:dyDescent="0.35">
      <c r="A6790" s="1" t="s">
        <v>6812</v>
      </c>
      <c r="B6790" s="1" t="s">
        <v>111</v>
      </c>
      <c r="C6790" s="3">
        <v>44485</v>
      </c>
      <c r="D6790" s="1" t="s">
        <v>13</v>
      </c>
      <c r="E6790" s="1" t="s">
        <v>39</v>
      </c>
      <c r="F6790" s="1">
        <v>1975</v>
      </c>
      <c r="G6790" s="1" t="s">
        <v>18</v>
      </c>
      <c r="H6790" s="1" t="s">
        <v>107</v>
      </c>
      <c r="J6790" s="1" t="str" cm="1">
        <f t="array" ref="J6790">_xlfn.IFS(F6790="","missing",F6790&lt;0,"negative",F6790=0,"zero",AND(F6790&gt;=99999,MOD(F6790,9)=0),"99999 placeholder",AND(F6790&gt;$O$5,D6790="Expense"),"Expense outlier",AND(F6790&gt;$P$5,D6790="Income"),"Income outlier",TRUE,"valid")</f>
        <v>valid</v>
      </c>
      <c r="K6790" s="1" t="str">
        <f>_xlfn.XLOOKUP(I6790,[1]category_mapping!$F$2:$F$19,[1]category_mapping!$G$2:$G$19,E6790)</f>
        <v>food</v>
      </c>
      <c r="L6790" s="1" t="str">
        <f>IF(cleaning_working[[#This Row],[date]]="","Missing","Available")</f>
        <v>Available</v>
      </c>
    </row>
    <row r="6791" spans="1:12" x14ac:dyDescent="0.35">
      <c r="A6791" s="1" t="s">
        <v>6813</v>
      </c>
      <c r="B6791" s="1" t="s">
        <v>400</v>
      </c>
      <c r="C6791" s="3">
        <v>44994</v>
      </c>
      <c r="D6791" s="1" t="s">
        <v>13</v>
      </c>
      <c r="E6791" s="1" t="s">
        <v>24</v>
      </c>
      <c r="F6791" s="1">
        <v>2288</v>
      </c>
      <c r="G6791" s="1" t="s">
        <v>32</v>
      </c>
      <c r="H6791" s="1" t="s">
        <v>52</v>
      </c>
      <c r="I6791" s="1" t="s">
        <v>71</v>
      </c>
      <c r="J6791" s="1" t="str" cm="1">
        <f t="array" ref="J6791">_xlfn.IFS(F6791="","missing",F6791&lt;0,"negative",F6791=0,"zero",AND(F6791&gt;=99999,MOD(F6791,9)=0),"99999 placeholder",AND(F6791&gt;$O$5,D6791="Expense"),"Expense outlier",AND(F6791&gt;$P$5,D6791="Income"),"Income outlier",TRUE,"valid")</f>
        <v>valid</v>
      </c>
      <c r="K6791" s="1" t="str">
        <f>_xlfn.XLOOKUP(I6791,[1]category_mapping!$F$2:$F$19,[1]category_mapping!$G$2:$G$19,E6791)</f>
        <v>health</v>
      </c>
      <c r="L6791" s="1" t="str">
        <f>IF(cleaning_working[[#This Row],[date]]="","Missing","Available")</f>
        <v>Available</v>
      </c>
    </row>
    <row r="6792" spans="1:12" x14ac:dyDescent="0.35">
      <c r="A6792" s="1" t="s">
        <v>6814</v>
      </c>
      <c r="B6792" s="1" t="s">
        <v>343</v>
      </c>
      <c r="C6792" s="3">
        <v>44568</v>
      </c>
      <c r="D6792" s="1" t="s">
        <v>13</v>
      </c>
      <c r="E6792" s="1" t="s">
        <v>39</v>
      </c>
      <c r="F6792" s="1">
        <v>1636</v>
      </c>
      <c r="G6792" s="1" t="s">
        <v>18</v>
      </c>
      <c r="H6792" s="1" t="s">
        <v>86</v>
      </c>
      <c r="I6792" s="1" t="s">
        <v>27</v>
      </c>
      <c r="J6792" s="1" t="str" cm="1">
        <f t="array" ref="J6792">_xlfn.IFS(F6792="","missing",F6792&lt;0,"negative",F6792=0,"zero",AND(F6792&gt;=99999,MOD(F6792,9)=0),"99999 placeholder",AND(F6792&gt;$O$5,D6792="Expense"),"Expense outlier",AND(F6792&gt;$P$5,D6792="Income"),"Income outlier",TRUE,"valid")</f>
        <v>valid</v>
      </c>
      <c r="K6792" s="1" t="str">
        <f>_xlfn.XLOOKUP(I6792,[1]category_mapping!$F$2:$F$19,[1]category_mapping!$G$2:$G$19,E6792)</f>
        <v>food</v>
      </c>
      <c r="L6792" s="1" t="str">
        <f>IF(cleaning_working[[#This Row],[date]]="","Missing","Available")</f>
        <v>Available</v>
      </c>
    </row>
    <row r="6793" spans="1:12" x14ac:dyDescent="0.35">
      <c r="A6793" s="1" t="s">
        <v>6815</v>
      </c>
      <c r="B6793" s="1" t="s">
        <v>200</v>
      </c>
      <c r="C6793" s="3">
        <v>45272</v>
      </c>
      <c r="D6793" s="1" t="s">
        <v>13</v>
      </c>
      <c r="E6793" s="1" t="s">
        <v>17</v>
      </c>
      <c r="F6793" s="1">
        <v>4537</v>
      </c>
      <c r="G6793" s="1" t="s">
        <v>32</v>
      </c>
      <c r="H6793" s="1" t="s">
        <v>19</v>
      </c>
      <c r="I6793" s="1" t="s">
        <v>226</v>
      </c>
      <c r="J6793" s="1" t="str" cm="1">
        <f t="array" ref="J6793">_xlfn.IFS(F6793="","missing",F6793&lt;0,"negative",F6793=0,"zero",AND(F6793&gt;=99999,MOD(F6793,9)=0),"99999 placeholder",AND(F6793&gt;$O$5,D6793="Expense"),"Expense outlier",AND(F6793&gt;$P$5,D6793="Income"),"Income outlier",TRUE,"valid")</f>
        <v>valid</v>
      </c>
      <c r="K6793" s="1" t="str">
        <f>_xlfn.XLOOKUP(I6793,[1]category_mapping!$F$2:$F$19,[1]category_mapping!$G$2:$G$19,E6793)</f>
        <v>savings</v>
      </c>
      <c r="L6793" s="1" t="str">
        <f>IF(cleaning_working[[#This Row],[date]]="","Missing","Available")</f>
        <v>Available</v>
      </c>
    </row>
    <row r="6794" spans="1:12" x14ac:dyDescent="0.35">
      <c r="A6794" s="1" t="s">
        <v>6816</v>
      </c>
      <c r="B6794" s="1" t="s">
        <v>99</v>
      </c>
      <c r="C6794" s="3" t="s">
        <v>38</v>
      </c>
      <c r="D6794" s="1" t="s">
        <v>13</v>
      </c>
      <c r="E6794" s="1" t="s">
        <v>24</v>
      </c>
      <c r="F6794" s="1">
        <v>8099</v>
      </c>
      <c r="G6794" s="1" t="s">
        <v>32</v>
      </c>
      <c r="H6794" s="1" t="s">
        <v>133</v>
      </c>
      <c r="I6794" s="1" t="s">
        <v>46</v>
      </c>
      <c r="J6794" s="1" t="str" cm="1">
        <f t="array" ref="J6794">_xlfn.IFS(F6794="","missing",F6794&lt;0,"negative",F6794=0,"zero",AND(F6794&gt;=99999,MOD(F6794,9)=0),"99999 placeholder",AND(F6794&gt;$O$5,D6794="Expense"),"Expense outlier",AND(F6794&gt;$P$5,D6794="Income"),"Income outlier",TRUE,"valid")</f>
        <v>valid</v>
      </c>
      <c r="K6794" s="1" t="str">
        <f>_xlfn.XLOOKUP(I6794,[1]category_mapping!$F$2:$F$19,[1]category_mapping!$G$2:$G$19,E6794)</f>
        <v>rent</v>
      </c>
      <c r="L6794" s="1" t="str">
        <f>IF(cleaning_working[[#This Row],[date]]="","Missing","Available")</f>
        <v>Missing</v>
      </c>
    </row>
    <row r="6795" spans="1:12" x14ac:dyDescent="0.35">
      <c r="A6795" s="1" t="s">
        <v>6817</v>
      </c>
      <c r="B6795" s="1" t="s">
        <v>69</v>
      </c>
      <c r="C6795" s="3">
        <v>45577</v>
      </c>
      <c r="D6795" s="1" t="s">
        <v>14</v>
      </c>
      <c r="E6795" s="1" t="s">
        <v>119</v>
      </c>
      <c r="F6795" s="1">
        <v>54771</v>
      </c>
      <c r="G6795" s="1" t="s">
        <v>40</v>
      </c>
      <c r="H6795" s="1" t="s">
        <v>26</v>
      </c>
      <c r="I6795" s="1" t="s">
        <v>34</v>
      </c>
      <c r="J6795" s="1" t="str" cm="1">
        <f t="array" ref="J6795">_xlfn.IFS(F6795="","missing",F6795&lt;0,"negative",F6795=0,"zero",AND(F6795&gt;=99999,MOD(F6795,9)=0),"99999 placeholder",AND(F6795&gt;$O$5,D6795="Expense"),"Expense outlier",AND(F6795&gt;$P$5,D6795="Income"),"Income outlier",TRUE,"valid")</f>
        <v>valid</v>
      </c>
      <c r="K6795" s="1" t="str">
        <f>_xlfn.XLOOKUP(I6795,[1]category_mapping!$F$2:$F$19,[1]category_mapping!$G$2:$G$19,E6795)</f>
        <v>education</v>
      </c>
      <c r="L6795" s="1" t="str">
        <f>IF(cleaning_working[[#This Row],[date]]="","Missing","Available")</f>
        <v>Available</v>
      </c>
    </row>
    <row r="6796" spans="1:12" x14ac:dyDescent="0.35">
      <c r="A6796" s="1" t="s">
        <v>6818</v>
      </c>
      <c r="B6796" s="1" t="s">
        <v>142</v>
      </c>
      <c r="C6796" s="3">
        <v>45535</v>
      </c>
      <c r="D6796" s="1" t="s">
        <v>14</v>
      </c>
      <c r="E6796" s="1" t="s">
        <v>31</v>
      </c>
      <c r="F6796" s="1">
        <v>31663</v>
      </c>
      <c r="G6796" s="1" t="s">
        <v>40</v>
      </c>
      <c r="H6796" s="1" t="s">
        <v>107</v>
      </c>
      <c r="I6796" s="1" t="s">
        <v>194</v>
      </c>
      <c r="J6796" s="1" t="str" cm="1">
        <f t="array" ref="J6796">_xlfn.IFS(F6796="","missing",F6796&lt;0,"negative",F6796=0,"zero",AND(F6796&gt;=99999,MOD(F6796,9)=0),"99999 placeholder",AND(F6796&gt;$O$5,D6796="Expense"),"Expense outlier",AND(F6796&gt;$P$5,D6796="Income"),"Income outlier",TRUE,"valid")</f>
        <v>valid</v>
      </c>
      <c r="K6796" s="1" t="str">
        <f>_xlfn.XLOOKUP(I6796,[1]category_mapping!$F$2:$F$19,[1]category_mapping!$G$2:$G$19,E6796)</f>
        <v>travel</v>
      </c>
      <c r="L6796" s="1" t="str">
        <f>IF(cleaning_working[[#This Row],[date]]="","Missing","Available")</f>
        <v>Available</v>
      </c>
    </row>
    <row r="6797" spans="1:12" x14ac:dyDescent="0.35">
      <c r="A6797" s="1" t="s">
        <v>6819</v>
      </c>
      <c r="B6797" s="1" t="s">
        <v>229</v>
      </c>
      <c r="C6797" s="3">
        <v>45548</v>
      </c>
      <c r="D6797" s="1" t="s">
        <v>13</v>
      </c>
      <c r="E6797" s="1" t="s">
        <v>24</v>
      </c>
      <c r="F6797" s="1">
        <v>11329</v>
      </c>
      <c r="G6797" s="1" t="s">
        <v>18</v>
      </c>
      <c r="H6797" s="1" t="s">
        <v>33</v>
      </c>
      <c r="I6797" s="1" t="s">
        <v>226</v>
      </c>
      <c r="J6797" s="1" t="str" cm="1">
        <f t="array" ref="J6797">_xlfn.IFS(F6797="","missing",F6797&lt;0,"negative",F6797=0,"zero",AND(F6797&gt;=99999,MOD(F6797,9)=0),"99999 placeholder",AND(F6797&gt;$O$5,D6797="Expense"),"Expense outlier",AND(F6797&gt;$P$5,D6797="Income"),"Income outlier",TRUE,"valid")</f>
        <v>valid</v>
      </c>
      <c r="K6797" s="1" t="str">
        <f>_xlfn.XLOOKUP(I6797,[1]category_mapping!$F$2:$F$19,[1]category_mapping!$G$2:$G$19,E6797)</f>
        <v>savings</v>
      </c>
      <c r="L6797" s="1" t="str">
        <f>IF(cleaning_working[[#This Row],[date]]="","Missing","Available")</f>
        <v>Available</v>
      </c>
    </row>
    <row r="6798" spans="1:12" x14ac:dyDescent="0.35">
      <c r="A6798" s="1" t="s">
        <v>6820</v>
      </c>
      <c r="B6798" s="1" t="s">
        <v>493</v>
      </c>
      <c r="C6798" s="3">
        <v>44513</v>
      </c>
      <c r="D6798" s="1" t="s">
        <v>14</v>
      </c>
      <c r="E6798" s="1" t="s">
        <v>215</v>
      </c>
      <c r="F6798" s="1">
        <v>69831</v>
      </c>
      <c r="G6798" s="1" t="s">
        <v>32</v>
      </c>
      <c r="H6798" s="1" t="s">
        <v>25</v>
      </c>
      <c r="I6798" s="1" t="s">
        <v>46</v>
      </c>
      <c r="J6798" s="1" t="str" cm="1">
        <f t="array" ref="J6798">_xlfn.IFS(F6798="","missing",F6798&lt;0,"negative",F6798=0,"zero",AND(F6798&gt;=99999,MOD(F6798,9)=0),"99999 placeholder",AND(F6798&gt;$O$5,D6798="Expense"),"Expense outlier",AND(F6798&gt;$P$5,D6798="Income"),"Income outlier",TRUE,"valid")</f>
        <v>valid</v>
      </c>
      <c r="K6798" s="1" t="str">
        <f>_xlfn.XLOOKUP(I6798,[1]category_mapping!$F$2:$F$19,[1]category_mapping!$G$2:$G$19,E6798)</f>
        <v>bonus</v>
      </c>
      <c r="L6798" s="1" t="str">
        <f>IF(cleaning_working[[#This Row],[date]]="","Missing","Available")</f>
        <v>Available</v>
      </c>
    </row>
    <row r="6799" spans="1:12" x14ac:dyDescent="0.35">
      <c r="A6799" s="1" t="s">
        <v>6821</v>
      </c>
      <c r="B6799" s="1" t="s">
        <v>353</v>
      </c>
      <c r="C6799" s="3">
        <v>44293</v>
      </c>
      <c r="D6799" s="1" t="s">
        <v>13</v>
      </c>
      <c r="E6799" s="1" t="s">
        <v>63</v>
      </c>
      <c r="F6799" s="1">
        <v>6689</v>
      </c>
      <c r="G6799" s="1" t="s">
        <v>32</v>
      </c>
      <c r="H6799" s="1" t="s">
        <v>25</v>
      </c>
      <c r="I6799" s="1" t="s">
        <v>194</v>
      </c>
      <c r="J6799" s="1" t="str" cm="1">
        <f t="array" ref="J6799">_xlfn.IFS(F6799="","missing",F6799&lt;0,"negative",F6799=0,"zero",AND(F6799&gt;=99999,MOD(F6799,9)=0),"99999 placeholder",AND(F6799&gt;$O$5,D6799="Expense"),"Expense outlier",AND(F6799&gt;$P$5,D6799="Income"),"Income outlier",TRUE,"valid")</f>
        <v>valid</v>
      </c>
      <c r="K6799" s="1" t="str">
        <f>_xlfn.XLOOKUP(I6799,[1]category_mapping!$F$2:$F$19,[1]category_mapping!$G$2:$G$19,E6799)</f>
        <v>travel</v>
      </c>
      <c r="L6799" s="1" t="str">
        <f>IF(cleaning_working[[#This Row],[date]]="","Missing","Available")</f>
        <v>Available</v>
      </c>
    </row>
    <row r="6800" spans="1:12" x14ac:dyDescent="0.35">
      <c r="A6800" s="1" t="s">
        <v>5104</v>
      </c>
      <c r="B6800" s="1" t="s">
        <v>460</v>
      </c>
      <c r="C6800" s="3">
        <v>45251</v>
      </c>
      <c r="D6800" s="1" t="s">
        <v>13</v>
      </c>
      <c r="E6800" s="1" t="s">
        <v>63</v>
      </c>
      <c r="F6800" s="1">
        <v>8300</v>
      </c>
      <c r="G6800" s="1" t="s">
        <v>40</v>
      </c>
      <c r="H6800" s="1" t="s">
        <v>25</v>
      </c>
      <c r="I6800" s="1" t="s">
        <v>134</v>
      </c>
      <c r="J6800" s="1" t="str" cm="1">
        <f t="array" ref="J6800">_xlfn.IFS(F6800="","missing",F6800&lt;0,"negative",F6800=0,"zero",AND(F6800&gt;=99999,MOD(F6800,9)=0),"99999 placeholder",AND(F6800&gt;$O$5,D6800="Expense"),"Expense outlier",AND(F6800&gt;$P$5,D6800="Income"),"Income outlier",TRUE,"valid")</f>
        <v>valid</v>
      </c>
      <c r="K6800" s="1" t="str">
        <f>_xlfn.XLOOKUP(I6800,[1]category_mapping!$F$2:$F$19,[1]category_mapping!$G$2:$G$19,E6800)</f>
        <v>education</v>
      </c>
      <c r="L6800" s="1" t="str">
        <f>IF(cleaning_working[[#This Row],[date]]="","Missing","Available")</f>
        <v>Available</v>
      </c>
    </row>
    <row r="6801" spans="1:12" x14ac:dyDescent="0.35">
      <c r="A6801" s="1" t="s">
        <v>6822</v>
      </c>
      <c r="B6801" s="1" t="s">
        <v>212</v>
      </c>
      <c r="C6801" s="3">
        <v>45574</v>
      </c>
      <c r="D6801" s="1" t="s">
        <v>13</v>
      </c>
      <c r="E6801" s="1" t="s">
        <v>45</v>
      </c>
      <c r="F6801" s="1">
        <v>5452</v>
      </c>
      <c r="G6801" s="1" t="s">
        <v>64</v>
      </c>
      <c r="H6801" s="1" t="s">
        <v>26</v>
      </c>
      <c r="I6801" s="1" t="s">
        <v>194</v>
      </c>
      <c r="J6801" s="1" t="str" cm="1">
        <f t="array" ref="J6801">_xlfn.IFS(F6801="","missing",F6801&lt;0,"negative",F6801=0,"zero",AND(F6801&gt;=99999,MOD(F6801,9)=0),"99999 placeholder",AND(F6801&gt;$O$5,D6801="Expense"),"Expense outlier",AND(F6801&gt;$P$5,D6801="Income"),"Income outlier",TRUE,"valid")</f>
        <v>valid</v>
      </c>
      <c r="K6801" s="1" t="str">
        <f>_xlfn.XLOOKUP(I6801,[1]category_mapping!$F$2:$F$19,[1]category_mapping!$G$2:$G$19,E6801)</f>
        <v>travel</v>
      </c>
      <c r="L6801" s="1" t="str">
        <f>IF(cleaning_working[[#This Row],[date]]="","Missing","Available")</f>
        <v>Available</v>
      </c>
    </row>
    <row r="6802" spans="1:12" x14ac:dyDescent="0.35">
      <c r="A6802" s="1" t="s">
        <v>6823</v>
      </c>
      <c r="B6802" s="1" t="s">
        <v>187</v>
      </c>
      <c r="C6802" s="3">
        <v>44676</v>
      </c>
      <c r="D6802" s="1" t="s">
        <v>13</v>
      </c>
      <c r="E6802" s="1" t="s">
        <v>96</v>
      </c>
      <c r="F6802" s="1">
        <v>3750</v>
      </c>
      <c r="G6802" s="1" t="s">
        <v>32</v>
      </c>
      <c r="H6802" s="1" t="s">
        <v>65</v>
      </c>
      <c r="I6802" s="1" t="s">
        <v>134</v>
      </c>
      <c r="J6802" s="1" t="str" cm="1">
        <f t="array" ref="J6802">_xlfn.IFS(F6802="","missing",F6802&lt;0,"negative",F6802=0,"zero",AND(F6802&gt;=99999,MOD(F6802,9)=0),"99999 placeholder",AND(F6802&gt;$O$5,D6802="Expense"),"Expense outlier",AND(F6802&gt;$P$5,D6802="Income"),"Income outlier",TRUE,"valid")</f>
        <v>valid</v>
      </c>
      <c r="K6802" s="1" t="str">
        <f>_xlfn.XLOOKUP(I6802,[1]category_mapping!$F$2:$F$19,[1]category_mapping!$G$2:$G$19,E6802)</f>
        <v>education</v>
      </c>
      <c r="L6802" s="1" t="str">
        <f>IF(cleaning_working[[#This Row],[date]]="","Missing","Available")</f>
        <v>Available</v>
      </c>
    </row>
    <row r="6803" spans="1:12" x14ac:dyDescent="0.35">
      <c r="A6803" s="1" t="s">
        <v>6824</v>
      </c>
      <c r="B6803" s="1" t="s">
        <v>431</v>
      </c>
      <c r="C6803" s="3">
        <v>45253</v>
      </c>
      <c r="D6803" s="1" t="s">
        <v>14</v>
      </c>
      <c r="E6803" s="1" t="s">
        <v>215</v>
      </c>
      <c r="F6803" s="1">
        <v>44729</v>
      </c>
      <c r="G6803" s="1" t="s">
        <v>64</v>
      </c>
      <c r="H6803" s="1" t="s">
        <v>65</v>
      </c>
      <c r="I6803" s="1" t="s">
        <v>178</v>
      </c>
      <c r="J6803" s="1" t="str" cm="1">
        <f t="array" ref="J6803">_xlfn.IFS(F6803="","missing",F6803&lt;0,"negative",F6803=0,"zero",AND(F6803&gt;=99999,MOD(F6803,9)=0),"99999 placeholder",AND(F6803&gt;$O$5,D6803="Expense"),"Expense outlier",AND(F6803&gt;$P$5,D6803="Income"),"Income outlier",TRUE,"valid")</f>
        <v>valid</v>
      </c>
      <c r="K6803" s="1" t="str">
        <f>_xlfn.XLOOKUP(I6803,[1]category_mapping!$F$2:$F$19,[1]category_mapping!$G$2:$G$19,E6803)</f>
        <v>rent</v>
      </c>
      <c r="L6803" s="1" t="str">
        <f>IF(cleaning_working[[#This Row],[date]]="","Missing","Available")</f>
        <v>Available</v>
      </c>
    </row>
    <row r="6804" spans="1:12" x14ac:dyDescent="0.35">
      <c r="A6804" s="1" t="s">
        <v>6825</v>
      </c>
      <c r="B6804" s="1" t="s">
        <v>202</v>
      </c>
      <c r="C6804" s="3">
        <v>44311</v>
      </c>
      <c r="D6804" s="1" t="s">
        <v>13</v>
      </c>
      <c r="E6804" s="1" t="s">
        <v>63</v>
      </c>
      <c r="F6804" s="1">
        <v>5896</v>
      </c>
      <c r="G6804" s="1" t="s">
        <v>18</v>
      </c>
      <c r="H6804" s="1" t="s">
        <v>107</v>
      </c>
      <c r="I6804" s="1" t="s">
        <v>34</v>
      </c>
      <c r="J6804" s="1" t="str" cm="1">
        <f t="array" ref="J6804">_xlfn.IFS(F6804="","missing",F6804&lt;0,"negative",F6804=0,"zero",AND(F6804&gt;=99999,MOD(F6804,9)=0),"99999 placeholder",AND(F6804&gt;$O$5,D6804="Expense"),"Expense outlier",AND(F6804&gt;$P$5,D6804="Income"),"Income outlier",TRUE,"valid")</f>
        <v>valid</v>
      </c>
      <c r="K6804" s="1" t="str">
        <f>_xlfn.XLOOKUP(I6804,[1]category_mapping!$F$2:$F$19,[1]category_mapping!$G$2:$G$19,E6804)</f>
        <v>education</v>
      </c>
      <c r="L6804" s="1" t="str">
        <f>IF(cleaning_working[[#This Row],[date]]="","Missing","Available")</f>
        <v>Available</v>
      </c>
    </row>
    <row r="6805" spans="1:12" x14ac:dyDescent="0.35">
      <c r="A6805" s="1" t="s">
        <v>6826</v>
      </c>
      <c r="B6805" s="1" t="s">
        <v>210</v>
      </c>
      <c r="C6805" s="3">
        <v>45387</v>
      </c>
      <c r="D6805" s="1" t="s">
        <v>13</v>
      </c>
      <c r="E6805" s="1" t="s">
        <v>24</v>
      </c>
      <c r="F6805" s="1">
        <v>31660</v>
      </c>
      <c r="G6805" s="1" t="s">
        <v>64</v>
      </c>
      <c r="H6805" s="1" t="s">
        <v>65</v>
      </c>
      <c r="I6805" s="1" t="s">
        <v>226</v>
      </c>
      <c r="J6805" s="1" t="str" cm="1">
        <f t="array" ref="J6805">_xlfn.IFS(F6805="","missing",F6805&lt;0,"negative",F6805=0,"zero",AND(F6805&gt;=99999,MOD(F6805,9)=0),"99999 placeholder",AND(F6805&gt;$O$5,D6805="Expense"),"Expense outlier",AND(F6805&gt;$P$5,D6805="Income"),"Income outlier",TRUE,"valid")</f>
        <v>Expense outlier</v>
      </c>
      <c r="K6805" s="1" t="str">
        <f>_xlfn.XLOOKUP(I6805,[1]category_mapping!$F$2:$F$19,[1]category_mapping!$G$2:$G$19,E6805)</f>
        <v>savings</v>
      </c>
      <c r="L6805" s="1" t="str">
        <f>IF(cleaning_working[[#This Row],[date]]="","Missing","Available")</f>
        <v>Available</v>
      </c>
    </row>
    <row r="6806" spans="1:12" x14ac:dyDescent="0.35">
      <c r="A6806" s="1" t="s">
        <v>6827</v>
      </c>
      <c r="B6806" s="1" t="s">
        <v>225</v>
      </c>
      <c r="C6806" s="3">
        <v>44391</v>
      </c>
      <c r="D6806" s="1" t="s">
        <v>13</v>
      </c>
      <c r="E6806" s="1" t="s">
        <v>24</v>
      </c>
      <c r="F6806" s="1">
        <v>1016</v>
      </c>
      <c r="G6806" s="1" t="s">
        <v>40</v>
      </c>
      <c r="H6806" s="1" t="s">
        <v>159</v>
      </c>
      <c r="I6806" s="1" t="s">
        <v>90</v>
      </c>
      <c r="J6806" s="1" t="str" cm="1">
        <f t="array" ref="J6806">_xlfn.IFS(F6806="","missing",F6806&lt;0,"negative",F6806=0,"zero",AND(F6806&gt;=99999,MOD(F6806,9)=0),"99999 placeholder",AND(F6806&gt;$O$5,D6806="Expense"),"Expense outlier",AND(F6806&gt;$P$5,D6806="Income"),"Income outlier",TRUE,"valid")</f>
        <v>valid</v>
      </c>
      <c r="K6806" s="1" t="str">
        <f>_xlfn.XLOOKUP(I6806,[1]category_mapping!$F$2:$F$19,[1]category_mapping!$G$2:$G$19,E6806)</f>
        <v>rent</v>
      </c>
      <c r="L6806" s="1" t="str">
        <f>IF(cleaning_working[[#This Row],[date]]="","Missing","Available")</f>
        <v>Available</v>
      </c>
    </row>
    <row r="6807" spans="1:12" x14ac:dyDescent="0.35">
      <c r="A6807" s="1" t="s">
        <v>6828</v>
      </c>
      <c r="B6807" s="1" t="s">
        <v>164</v>
      </c>
      <c r="C6807" s="3">
        <v>45642</v>
      </c>
      <c r="D6807" s="1" t="s">
        <v>13</v>
      </c>
      <c r="E6807" s="1" t="s">
        <v>24</v>
      </c>
      <c r="F6807" s="1">
        <v>9988</v>
      </c>
      <c r="G6807" s="1" t="s">
        <v>40</v>
      </c>
      <c r="H6807" s="1" t="s">
        <v>65</v>
      </c>
      <c r="I6807" s="1" t="s">
        <v>128</v>
      </c>
      <c r="J6807" s="1" t="str" cm="1">
        <f t="array" ref="J6807">_xlfn.IFS(F6807="","missing",F6807&lt;0,"negative",F6807=0,"zero",AND(F6807&gt;=99999,MOD(F6807,9)=0),"99999 placeholder",AND(F6807&gt;$O$5,D6807="Expense"),"Expense outlier",AND(F6807&gt;$P$5,D6807="Income"),"Income outlier",TRUE,"valid")</f>
        <v>valid</v>
      </c>
      <c r="K6807" s="1" t="str">
        <f>_xlfn.XLOOKUP(I6807,[1]category_mapping!$F$2:$F$19,[1]category_mapping!$G$2:$G$19,E6807)</f>
        <v>utilities</v>
      </c>
      <c r="L6807" s="1" t="str">
        <f>IF(cleaning_working[[#This Row],[date]]="","Missing","Available")</f>
        <v>Available</v>
      </c>
    </row>
    <row r="6808" spans="1:12" x14ac:dyDescent="0.35">
      <c r="A6808" s="1" t="s">
        <v>5735</v>
      </c>
      <c r="B6808" s="1" t="s">
        <v>887</v>
      </c>
      <c r="C6808" s="3">
        <v>45106</v>
      </c>
      <c r="D6808" s="1" t="s">
        <v>14</v>
      </c>
      <c r="E6808" s="1" t="s">
        <v>70</v>
      </c>
      <c r="F6808" s="1">
        <v>24320</v>
      </c>
      <c r="G6808" s="1" t="s">
        <v>64</v>
      </c>
      <c r="H6808" s="1" t="s">
        <v>65</v>
      </c>
      <c r="I6808" s="1" t="s">
        <v>123</v>
      </c>
      <c r="J6808" s="1" t="str" cm="1">
        <f t="array" ref="J6808">_xlfn.IFS(F6808="","missing",F6808&lt;0,"negative",F6808=0,"zero",AND(F6808&gt;=99999,MOD(F6808,9)=0),"99999 placeholder",AND(F6808&gt;$O$5,D6808="Expense"),"Expense outlier",AND(F6808&gt;$P$5,D6808="Income"),"Income outlier",TRUE,"valid")</f>
        <v>valid</v>
      </c>
      <c r="K6808" s="1" t="str">
        <f>_xlfn.XLOOKUP(I6808,[1]category_mapping!$F$2:$F$19,[1]category_mapping!$G$2:$G$19,E6808)</f>
        <v>others</v>
      </c>
      <c r="L6808" s="1" t="str">
        <f>IF(cleaning_working[[#This Row],[date]]="","Missing","Available")</f>
        <v>Available</v>
      </c>
    </row>
    <row r="6809" spans="1:12" x14ac:dyDescent="0.35">
      <c r="A6809" s="1" t="s">
        <v>6829</v>
      </c>
      <c r="B6809" s="1" t="s">
        <v>257</v>
      </c>
      <c r="C6809" s="3">
        <v>44552</v>
      </c>
      <c r="D6809" s="1" t="s">
        <v>13</v>
      </c>
      <c r="E6809" s="1" t="s">
        <v>176</v>
      </c>
      <c r="F6809" s="1">
        <v>203</v>
      </c>
      <c r="G6809" s="1" t="s">
        <v>40</v>
      </c>
      <c r="H6809" s="1" t="s">
        <v>52</v>
      </c>
      <c r="I6809" s="1" t="s">
        <v>120</v>
      </c>
      <c r="J6809" s="1" t="str" cm="1">
        <f t="array" ref="J6809">_xlfn.IFS(F6809="","missing",F6809&lt;0,"negative",F6809=0,"zero",AND(F6809&gt;=99999,MOD(F6809,9)=0),"99999 placeholder",AND(F6809&gt;$O$5,D6809="Expense"),"Expense outlier",AND(F6809&gt;$P$5,D6809="Income"),"Income outlier",TRUE,"valid")</f>
        <v>valid</v>
      </c>
      <c r="K6809" s="1" t="str">
        <f>_xlfn.XLOOKUP(I6809,[1]category_mapping!$F$2:$F$19,[1]category_mapping!$G$2:$G$19,E6809)</f>
        <v>food</v>
      </c>
      <c r="L6809" s="1" t="str">
        <f>IF(cleaning_working[[#This Row],[date]]="","Missing","Available")</f>
        <v>Available</v>
      </c>
    </row>
    <row r="6810" spans="1:12" x14ac:dyDescent="0.35">
      <c r="A6810" s="1" t="s">
        <v>6830</v>
      </c>
      <c r="B6810" s="1" t="s">
        <v>269</v>
      </c>
      <c r="C6810" s="3" t="s">
        <v>38</v>
      </c>
      <c r="D6810" s="1" t="s">
        <v>13</v>
      </c>
      <c r="E6810" s="1" t="s">
        <v>104</v>
      </c>
      <c r="F6810" s="1">
        <v>4288</v>
      </c>
      <c r="G6810" s="1" t="s">
        <v>64</v>
      </c>
      <c r="H6810" s="1" t="s">
        <v>19</v>
      </c>
      <c r="I6810" s="1" t="s">
        <v>90</v>
      </c>
      <c r="J6810" s="1" t="str" cm="1">
        <f t="array" ref="J6810">_xlfn.IFS(F6810="","missing",F6810&lt;0,"negative",F6810=0,"zero",AND(F6810&gt;=99999,MOD(F6810,9)=0),"99999 placeholder",AND(F6810&gt;$O$5,D6810="Expense"),"Expense outlier",AND(F6810&gt;$P$5,D6810="Income"),"Income outlier",TRUE,"valid")</f>
        <v>valid</v>
      </c>
      <c r="K6810" s="1" t="str">
        <f>_xlfn.XLOOKUP(I6810,[1]category_mapping!$F$2:$F$19,[1]category_mapping!$G$2:$G$19,E6810)</f>
        <v>health</v>
      </c>
      <c r="L6810" s="1" t="str">
        <f>IF(cleaning_working[[#This Row],[date]]="","Missing","Available")</f>
        <v>Missing</v>
      </c>
    </row>
    <row r="6811" spans="1:12" x14ac:dyDescent="0.35">
      <c r="A6811" s="1" t="s">
        <v>6831</v>
      </c>
      <c r="B6811" s="1" t="s">
        <v>225</v>
      </c>
      <c r="C6811" s="3">
        <v>45065</v>
      </c>
      <c r="D6811" s="1" t="s">
        <v>14</v>
      </c>
      <c r="E6811" s="1" t="s">
        <v>215</v>
      </c>
      <c r="F6811" s="1">
        <v>39718</v>
      </c>
      <c r="G6811" s="1" t="s">
        <v>32</v>
      </c>
      <c r="H6811" s="1" t="s">
        <v>65</v>
      </c>
      <c r="I6811" s="1" t="s">
        <v>90</v>
      </c>
      <c r="J6811" s="1" t="str" cm="1">
        <f t="array" ref="J6811">_xlfn.IFS(F6811="","missing",F6811&lt;0,"negative",F6811=0,"zero",AND(F6811&gt;=99999,MOD(F6811,9)=0),"99999 placeholder",AND(F6811&gt;$O$5,D6811="Expense"),"Expense outlier",AND(F6811&gt;$P$5,D6811="Income"),"Income outlier",TRUE,"valid")</f>
        <v>valid</v>
      </c>
      <c r="K6811" s="1" t="str">
        <f>_xlfn.XLOOKUP(I6811,[1]category_mapping!$F$2:$F$19,[1]category_mapping!$G$2:$G$19,E6811)</f>
        <v>bonus</v>
      </c>
      <c r="L6811" s="1" t="str">
        <f>IF(cleaning_working[[#This Row],[date]]="","Missing","Available")</f>
        <v>Available</v>
      </c>
    </row>
    <row r="6812" spans="1:12" x14ac:dyDescent="0.35">
      <c r="A6812" s="1" t="s">
        <v>6832</v>
      </c>
      <c r="B6812" s="1" t="s">
        <v>79</v>
      </c>
      <c r="C6812" s="3">
        <v>44444</v>
      </c>
      <c r="D6812" s="1" t="s">
        <v>13</v>
      </c>
      <c r="E6812" s="1" t="s">
        <v>96</v>
      </c>
      <c r="F6812" s="1">
        <v>156</v>
      </c>
      <c r="G6812" s="1" t="s">
        <v>18</v>
      </c>
      <c r="H6812" s="1" t="s">
        <v>83</v>
      </c>
      <c r="I6812" s="1" t="s">
        <v>162</v>
      </c>
      <c r="J6812" s="1" t="str" cm="1">
        <f t="array" ref="J6812">_xlfn.IFS(F6812="","missing",F6812&lt;0,"negative",F6812=0,"zero",AND(F6812&gt;=99999,MOD(F6812,9)=0),"99999 placeholder",AND(F6812&gt;$O$5,D6812="Expense"),"Expense outlier",AND(F6812&gt;$P$5,D6812="Income"),"Income outlier",TRUE,"valid")</f>
        <v>valid</v>
      </c>
      <c r="K6812" s="1" t="str">
        <f>_xlfn.XLOOKUP(I6812,[1]category_mapping!$F$2:$F$19,[1]category_mapping!$G$2:$G$19,E6812)</f>
        <v>travel</v>
      </c>
      <c r="L6812" s="1" t="str">
        <f>IF(cleaning_working[[#This Row],[date]]="","Missing","Available")</f>
        <v>Available</v>
      </c>
    </row>
    <row r="6813" spans="1:12" x14ac:dyDescent="0.35">
      <c r="A6813" s="1" t="s">
        <v>6833</v>
      </c>
      <c r="B6813" s="1" t="s">
        <v>127</v>
      </c>
      <c r="C6813" s="3">
        <v>44424</v>
      </c>
      <c r="D6813" s="1" t="s">
        <v>13</v>
      </c>
      <c r="E6813" s="1" t="s">
        <v>39</v>
      </c>
      <c r="F6813" s="1">
        <v>5005</v>
      </c>
      <c r="G6813" s="1" t="s">
        <v>40</v>
      </c>
      <c r="H6813" s="1" t="s">
        <v>33</v>
      </c>
      <c r="I6813" s="1" t="s">
        <v>128</v>
      </c>
      <c r="J6813" s="1" t="str" cm="1">
        <f t="array" ref="J6813">_xlfn.IFS(F6813="","missing",F6813&lt;0,"negative",F6813=0,"zero",AND(F6813&gt;=99999,MOD(F6813,9)=0),"99999 placeholder",AND(F6813&gt;$O$5,D6813="Expense"),"Expense outlier",AND(F6813&gt;$P$5,D6813="Income"),"Income outlier",TRUE,"valid")</f>
        <v>valid</v>
      </c>
      <c r="K6813" s="1" t="str">
        <f>_xlfn.XLOOKUP(I6813,[1]category_mapping!$F$2:$F$19,[1]category_mapping!$G$2:$G$19,E6813)</f>
        <v>utilities</v>
      </c>
      <c r="L6813" s="1" t="str">
        <f>IF(cleaning_working[[#This Row],[date]]="","Missing","Available")</f>
        <v>Available</v>
      </c>
    </row>
    <row r="6814" spans="1:12" x14ac:dyDescent="0.35">
      <c r="A6814" s="1" t="s">
        <v>6834</v>
      </c>
      <c r="B6814" s="1" t="s">
        <v>69</v>
      </c>
      <c r="C6814" s="3">
        <v>45292</v>
      </c>
      <c r="D6814" s="1" t="s">
        <v>13</v>
      </c>
      <c r="E6814" s="1" t="s">
        <v>96</v>
      </c>
      <c r="F6814" s="1">
        <v>6806</v>
      </c>
      <c r="G6814" s="1" t="s">
        <v>18</v>
      </c>
      <c r="H6814" s="1" t="s">
        <v>19</v>
      </c>
      <c r="I6814" s="1" t="s">
        <v>226</v>
      </c>
      <c r="J6814" s="1" t="str" cm="1">
        <f t="array" ref="J6814">_xlfn.IFS(F6814="","missing",F6814&lt;0,"negative",F6814=0,"zero",AND(F6814&gt;=99999,MOD(F6814,9)=0),"99999 placeholder",AND(F6814&gt;$O$5,D6814="Expense"),"Expense outlier",AND(F6814&gt;$P$5,D6814="Income"),"Income outlier",TRUE,"valid")</f>
        <v>valid</v>
      </c>
      <c r="K6814" s="1" t="str">
        <f>_xlfn.XLOOKUP(I6814,[1]category_mapping!$F$2:$F$19,[1]category_mapping!$G$2:$G$19,E6814)</f>
        <v>savings</v>
      </c>
      <c r="L6814" s="1" t="str">
        <f>IF(cleaning_working[[#This Row],[date]]="","Missing","Available")</f>
        <v>Available</v>
      </c>
    </row>
    <row r="6815" spans="1:12" x14ac:dyDescent="0.35">
      <c r="A6815" s="1" t="s">
        <v>6835</v>
      </c>
      <c r="B6815" s="1" t="s">
        <v>62</v>
      </c>
      <c r="C6815" s="3">
        <v>45561</v>
      </c>
      <c r="D6815" s="1" t="s">
        <v>13</v>
      </c>
      <c r="E6815" s="1" t="s">
        <v>39</v>
      </c>
      <c r="F6815" s="1">
        <v>231</v>
      </c>
      <c r="G6815" s="1" t="s">
        <v>32</v>
      </c>
      <c r="H6815" s="1" t="s">
        <v>25</v>
      </c>
      <c r="J6815" s="1" t="str" cm="1">
        <f t="array" ref="J6815">_xlfn.IFS(F6815="","missing",F6815&lt;0,"negative",F6815=0,"zero",AND(F6815&gt;=99999,MOD(F6815,9)=0),"99999 placeholder",AND(F6815&gt;$O$5,D6815="Expense"),"Expense outlier",AND(F6815&gt;$P$5,D6815="Income"),"Income outlier",TRUE,"valid")</f>
        <v>valid</v>
      </c>
      <c r="K6815" s="1" t="str">
        <f>_xlfn.XLOOKUP(I6815,[1]category_mapping!$F$2:$F$19,[1]category_mapping!$G$2:$G$19,E6815)</f>
        <v>food</v>
      </c>
      <c r="L6815" s="1" t="str">
        <f>IF(cleaning_working[[#This Row],[date]]="","Missing","Available")</f>
        <v>Available</v>
      </c>
    </row>
    <row r="6816" spans="1:12" x14ac:dyDescent="0.35">
      <c r="A6816" s="1" t="s">
        <v>6836</v>
      </c>
      <c r="B6816" s="1" t="s">
        <v>212</v>
      </c>
      <c r="C6816" s="3">
        <v>44775</v>
      </c>
      <c r="D6816" s="1" t="s">
        <v>13</v>
      </c>
      <c r="E6816" s="1" t="s">
        <v>96</v>
      </c>
      <c r="F6816" s="1">
        <v>1249</v>
      </c>
      <c r="G6816" s="1" t="s">
        <v>18</v>
      </c>
      <c r="H6816" s="1" t="s">
        <v>86</v>
      </c>
      <c r="I6816" s="1" t="s">
        <v>162</v>
      </c>
      <c r="J6816" s="1" t="str" cm="1">
        <f t="array" ref="J6816">_xlfn.IFS(F6816="","missing",F6816&lt;0,"negative",F6816=0,"zero",AND(F6816&gt;=99999,MOD(F6816,9)=0),"99999 placeholder",AND(F6816&gt;$O$5,D6816="Expense"),"Expense outlier",AND(F6816&gt;$P$5,D6816="Income"),"Income outlier",TRUE,"valid")</f>
        <v>valid</v>
      </c>
      <c r="K6816" s="1" t="str">
        <f>_xlfn.XLOOKUP(I6816,[1]category_mapping!$F$2:$F$19,[1]category_mapping!$G$2:$G$19,E6816)</f>
        <v>travel</v>
      </c>
      <c r="L6816" s="1" t="str">
        <f>IF(cleaning_working[[#This Row],[date]]="","Missing","Available")</f>
        <v>Available</v>
      </c>
    </row>
    <row r="6817" spans="1:12" x14ac:dyDescent="0.35">
      <c r="A6817" s="1" t="s">
        <v>6837</v>
      </c>
      <c r="B6817" s="1" t="s">
        <v>219</v>
      </c>
      <c r="C6817" s="3">
        <v>44463</v>
      </c>
      <c r="D6817" s="1" t="s">
        <v>13</v>
      </c>
      <c r="E6817" s="1" t="s">
        <v>39</v>
      </c>
      <c r="F6817" s="1">
        <v>717</v>
      </c>
      <c r="G6817" s="1" t="s">
        <v>64</v>
      </c>
      <c r="H6817" s="1" t="s">
        <v>33</v>
      </c>
      <c r="J6817" s="1" t="str" cm="1">
        <f t="array" ref="J6817">_xlfn.IFS(F6817="","missing",F6817&lt;0,"negative",F6817=0,"zero",AND(F6817&gt;=99999,MOD(F6817,9)=0),"99999 placeholder",AND(F6817&gt;$O$5,D6817="Expense"),"Expense outlier",AND(F6817&gt;$P$5,D6817="Income"),"Income outlier",TRUE,"valid")</f>
        <v>valid</v>
      </c>
      <c r="K6817" s="1" t="str">
        <f>_xlfn.XLOOKUP(I6817,[1]category_mapping!$F$2:$F$19,[1]category_mapping!$G$2:$G$19,E6817)</f>
        <v>food</v>
      </c>
      <c r="L6817" s="1" t="str">
        <f>IF(cleaning_working[[#This Row],[date]]="","Missing","Available")</f>
        <v>Available</v>
      </c>
    </row>
    <row r="6818" spans="1:12" x14ac:dyDescent="0.35">
      <c r="A6818" s="1" t="s">
        <v>6838</v>
      </c>
      <c r="B6818" s="1" t="s">
        <v>44</v>
      </c>
      <c r="C6818" s="3">
        <v>45479</v>
      </c>
      <c r="D6818" s="1" t="s">
        <v>13</v>
      </c>
      <c r="E6818" s="1" t="s">
        <v>63</v>
      </c>
      <c r="F6818" s="1">
        <v>3833</v>
      </c>
      <c r="G6818" s="1" t="s">
        <v>40</v>
      </c>
      <c r="H6818" s="1" t="s">
        <v>33</v>
      </c>
      <c r="I6818" s="1" t="s">
        <v>162</v>
      </c>
      <c r="J6818" s="1" t="str" cm="1">
        <f t="array" ref="J6818">_xlfn.IFS(F6818="","missing",F6818&lt;0,"negative",F6818=0,"zero",AND(F6818&gt;=99999,MOD(F6818,9)=0),"99999 placeholder",AND(F6818&gt;$O$5,D6818="Expense"),"Expense outlier",AND(F6818&gt;$P$5,D6818="Income"),"Income outlier",TRUE,"valid")</f>
        <v>valid</v>
      </c>
      <c r="K6818" s="1" t="str">
        <f>_xlfn.XLOOKUP(I6818,[1]category_mapping!$F$2:$F$19,[1]category_mapping!$G$2:$G$19,E6818)</f>
        <v>utilities</v>
      </c>
      <c r="L6818" s="1" t="str">
        <f>IF(cleaning_working[[#This Row],[date]]="","Missing","Available")</f>
        <v>Available</v>
      </c>
    </row>
    <row r="6819" spans="1:12" x14ac:dyDescent="0.35">
      <c r="A6819" s="1" t="s">
        <v>6839</v>
      </c>
      <c r="B6819" s="1" t="s">
        <v>245</v>
      </c>
      <c r="C6819" s="3">
        <v>44223</v>
      </c>
      <c r="D6819" s="1" t="s">
        <v>13</v>
      </c>
      <c r="E6819" s="1" t="s">
        <v>39</v>
      </c>
      <c r="F6819" s="1">
        <v>2865</v>
      </c>
      <c r="G6819" s="1" t="s">
        <v>64</v>
      </c>
      <c r="H6819" s="1" t="s">
        <v>65</v>
      </c>
      <c r="I6819" s="1" t="s">
        <v>66</v>
      </c>
      <c r="J6819" s="1" t="str" cm="1">
        <f t="array" ref="J6819">_xlfn.IFS(F6819="","missing",F6819&lt;0,"negative",F6819=0,"zero",AND(F6819&gt;=99999,MOD(F6819,9)=0),"99999 placeholder",AND(F6819&gt;$O$5,D6819="Expense"),"Expense outlier",AND(F6819&gt;$P$5,D6819="Income"),"Income outlier",TRUE,"valid")</f>
        <v>valid</v>
      </c>
      <c r="K6819" s="1" t="str">
        <f>_xlfn.XLOOKUP(I6819,[1]category_mapping!$F$2:$F$19,[1]category_mapping!$G$2:$G$19,E6819)</f>
        <v>food</v>
      </c>
      <c r="L6819" s="1" t="str">
        <f>IF(cleaning_working[[#This Row],[date]]="","Missing","Available")</f>
        <v>Available</v>
      </c>
    </row>
    <row r="6820" spans="1:12" x14ac:dyDescent="0.35">
      <c r="A6820" s="1" t="s">
        <v>6840</v>
      </c>
      <c r="B6820" s="1" t="s">
        <v>368</v>
      </c>
      <c r="C6820" s="3">
        <v>44429</v>
      </c>
      <c r="D6820" s="1" t="s">
        <v>13</v>
      </c>
      <c r="E6820" s="1" t="s">
        <v>63</v>
      </c>
      <c r="F6820" s="1">
        <v>415</v>
      </c>
      <c r="G6820" s="1" t="s">
        <v>64</v>
      </c>
      <c r="H6820" s="1" t="s">
        <v>19</v>
      </c>
      <c r="J6820" s="1" t="str" cm="1">
        <f t="array" ref="J6820">_xlfn.IFS(F6820="","missing",F6820&lt;0,"negative",F6820=0,"zero",AND(F6820&gt;=99999,MOD(F6820,9)=0),"99999 placeholder",AND(F6820&gt;$O$5,D6820="Expense"),"Expense outlier",AND(F6820&gt;$P$5,D6820="Income"),"Income outlier",TRUE,"valid")</f>
        <v>valid</v>
      </c>
      <c r="K6820" s="1" t="str">
        <f>_xlfn.XLOOKUP(I6820,[1]category_mapping!$F$2:$F$19,[1]category_mapping!$G$2:$G$19,E6820)</f>
        <v>utilities</v>
      </c>
      <c r="L6820" s="1" t="str">
        <f>IF(cleaning_working[[#This Row],[date]]="","Missing","Available")</f>
        <v>Available</v>
      </c>
    </row>
    <row r="6821" spans="1:12" x14ac:dyDescent="0.35">
      <c r="A6821" s="1" t="s">
        <v>6841</v>
      </c>
      <c r="B6821" s="1" t="s">
        <v>381</v>
      </c>
      <c r="C6821" s="3">
        <v>45619</v>
      </c>
      <c r="D6821" s="1" t="s">
        <v>13</v>
      </c>
      <c r="E6821" s="1" t="s">
        <v>46</v>
      </c>
      <c r="F6821" s="1">
        <v>4933</v>
      </c>
      <c r="G6821" s="1" t="s">
        <v>32</v>
      </c>
      <c r="H6821" s="1" t="s">
        <v>52</v>
      </c>
      <c r="I6821" s="1" t="s">
        <v>80</v>
      </c>
      <c r="J6821" s="1" t="str" cm="1">
        <f t="array" ref="J6821">_xlfn.IFS(F6821="","missing",F6821&lt;0,"negative",F6821=0,"zero",AND(F6821&gt;=99999,MOD(F6821,9)=0),"99999 placeholder",AND(F6821&gt;$O$5,D6821="Expense"),"Expense outlier",AND(F6821&gt;$P$5,D6821="Income"),"Income outlier",TRUE,"valid")</f>
        <v>valid</v>
      </c>
      <c r="K6821" s="1" t="str">
        <f>_xlfn.XLOOKUP(I6821,[1]category_mapping!$F$2:$F$19,[1]category_mapping!$G$2:$G$19,E6821)</f>
        <v>food</v>
      </c>
      <c r="L6821" s="1" t="str">
        <f>IF(cleaning_working[[#This Row],[date]]="","Missing","Available")</f>
        <v>Available</v>
      </c>
    </row>
    <row r="6822" spans="1:12" x14ac:dyDescent="0.35">
      <c r="A6822" s="1" t="s">
        <v>6842</v>
      </c>
      <c r="B6822" s="1" t="s">
        <v>336</v>
      </c>
      <c r="C6822" s="3">
        <v>44598</v>
      </c>
      <c r="D6822" s="1" t="s">
        <v>13</v>
      </c>
      <c r="E6822" s="1" t="s">
        <v>96</v>
      </c>
      <c r="F6822" s="1">
        <v>3588</v>
      </c>
      <c r="G6822" s="1" t="s">
        <v>64</v>
      </c>
      <c r="H6822" s="1" t="s">
        <v>86</v>
      </c>
      <c r="I6822" s="1" t="s">
        <v>90</v>
      </c>
      <c r="J6822" s="1" t="str" cm="1">
        <f t="array" ref="J6822">_xlfn.IFS(F6822="","missing",F6822&lt;0,"negative",F6822=0,"zero",AND(F6822&gt;=99999,MOD(F6822,9)=0),"99999 placeholder",AND(F6822&gt;$O$5,D6822="Expense"),"Expense outlier",AND(F6822&gt;$P$5,D6822="Income"),"Income outlier",TRUE,"valid")</f>
        <v>valid</v>
      </c>
      <c r="K6822" s="1" t="str">
        <f>_xlfn.XLOOKUP(I6822,[1]category_mapping!$F$2:$F$19,[1]category_mapping!$G$2:$G$19,E6822)</f>
        <v>travel</v>
      </c>
      <c r="L6822" s="1" t="str">
        <f>IF(cleaning_working[[#This Row],[date]]="","Missing","Available")</f>
        <v>Available</v>
      </c>
    </row>
    <row r="6823" spans="1:12" x14ac:dyDescent="0.35">
      <c r="A6823" s="1" t="s">
        <v>6843</v>
      </c>
      <c r="B6823" s="1" t="s">
        <v>557</v>
      </c>
      <c r="C6823" s="3">
        <v>45008</v>
      </c>
      <c r="D6823" s="1" t="s">
        <v>13</v>
      </c>
      <c r="E6823" s="1" t="s">
        <v>45</v>
      </c>
      <c r="F6823" s="1">
        <v>4377</v>
      </c>
      <c r="G6823" s="1" t="s">
        <v>18</v>
      </c>
      <c r="H6823" s="1" t="s">
        <v>159</v>
      </c>
      <c r="J6823" s="1" t="str" cm="1">
        <f t="array" ref="J6823">_xlfn.IFS(F6823="","missing",F6823&lt;0,"negative",F6823=0,"zero",AND(F6823&gt;=99999,MOD(F6823,9)=0),"99999 placeholder",AND(F6823&gt;$O$5,D6823="Expense"),"Expense outlier",AND(F6823&gt;$P$5,D6823="Income"),"Income outlier",TRUE,"valid")</f>
        <v>valid</v>
      </c>
      <c r="K6823" s="1" t="str">
        <f>_xlfn.XLOOKUP(I6823,[1]category_mapping!$F$2:$F$19,[1]category_mapping!$G$2:$G$19,E6823)</f>
        <v>entertainment</v>
      </c>
      <c r="L6823" s="1" t="str">
        <f>IF(cleaning_working[[#This Row],[date]]="","Missing","Available")</f>
        <v>Available</v>
      </c>
    </row>
    <row r="6824" spans="1:12" x14ac:dyDescent="0.35">
      <c r="A6824" s="1" t="s">
        <v>6844</v>
      </c>
      <c r="B6824" s="1" t="s">
        <v>56</v>
      </c>
      <c r="C6824" s="3">
        <v>45326</v>
      </c>
      <c r="D6824" s="1" t="s">
        <v>13</v>
      </c>
      <c r="E6824" s="1" t="s">
        <v>39</v>
      </c>
      <c r="F6824" s="1">
        <v>3777</v>
      </c>
      <c r="G6824" s="1" t="s">
        <v>64</v>
      </c>
      <c r="H6824" s="1" t="s">
        <v>83</v>
      </c>
      <c r="I6824" s="1" t="s">
        <v>66</v>
      </c>
      <c r="J6824" s="1" t="str" cm="1">
        <f t="array" ref="J6824">_xlfn.IFS(F6824="","missing",F6824&lt;0,"negative",F6824=0,"zero",AND(F6824&gt;=99999,MOD(F6824,9)=0),"99999 placeholder",AND(F6824&gt;$O$5,D6824="Expense"),"Expense outlier",AND(F6824&gt;$P$5,D6824="Income"),"Income outlier",TRUE,"valid")</f>
        <v>valid</v>
      </c>
      <c r="K6824" s="1" t="str">
        <f>_xlfn.XLOOKUP(I6824,[1]category_mapping!$F$2:$F$19,[1]category_mapping!$G$2:$G$19,E6824)</f>
        <v>food</v>
      </c>
      <c r="L6824" s="1" t="str">
        <f>IF(cleaning_working[[#This Row],[date]]="","Missing","Available")</f>
        <v>Available</v>
      </c>
    </row>
    <row r="6825" spans="1:12" x14ac:dyDescent="0.35">
      <c r="A6825" s="1" t="s">
        <v>6845</v>
      </c>
      <c r="B6825" s="1" t="s">
        <v>243</v>
      </c>
      <c r="C6825" s="3">
        <v>45433</v>
      </c>
      <c r="D6825" s="1" t="s">
        <v>13</v>
      </c>
      <c r="E6825" s="1" t="s">
        <v>24</v>
      </c>
      <c r="F6825" s="1">
        <v>5077</v>
      </c>
      <c r="G6825" s="1" t="s">
        <v>18</v>
      </c>
      <c r="H6825" s="1" t="s">
        <v>83</v>
      </c>
      <c r="I6825" s="1" t="s">
        <v>80</v>
      </c>
      <c r="J6825" s="1" t="str" cm="1">
        <f t="array" ref="J6825">_xlfn.IFS(F6825="","missing",F6825&lt;0,"negative",F6825=0,"zero",AND(F6825&gt;=99999,MOD(F6825,9)=0),"99999 placeholder",AND(F6825&gt;$O$5,D6825="Expense"),"Expense outlier",AND(F6825&gt;$P$5,D6825="Income"),"Income outlier",TRUE,"valid")</f>
        <v>valid</v>
      </c>
      <c r="K6825" s="1" t="str">
        <f>_xlfn.XLOOKUP(I6825,[1]category_mapping!$F$2:$F$19,[1]category_mapping!$G$2:$G$19,E6825)</f>
        <v>food</v>
      </c>
      <c r="L6825" s="1" t="str">
        <f>IF(cleaning_working[[#This Row],[date]]="","Missing","Available")</f>
        <v>Available</v>
      </c>
    </row>
    <row r="6826" spans="1:12" x14ac:dyDescent="0.35">
      <c r="A6826" s="1" t="s">
        <v>6846</v>
      </c>
      <c r="B6826" s="1" t="s">
        <v>416</v>
      </c>
      <c r="C6826" s="3">
        <v>44571</v>
      </c>
      <c r="D6826" s="1" t="s">
        <v>14</v>
      </c>
      <c r="E6826" s="1" t="s">
        <v>46</v>
      </c>
      <c r="F6826" s="1">
        <v>17108</v>
      </c>
      <c r="G6826" s="1" t="s">
        <v>64</v>
      </c>
      <c r="H6826" s="1" t="s">
        <v>159</v>
      </c>
      <c r="I6826" s="1" t="s">
        <v>71</v>
      </c>
      <c r="J6826" s="1" t="str" cm="1">
        <f t="array" ref="J6826">_xlfn.IFS(F6826="","missing",F6826&lt;0,"negative",F6826=0,"zero",AND(F6826&gt;=99999,MOD(F6826,9)=0),"99999 placeholder",AND(F6826&gt;$O$5,D6826="Expense"),"Expense outlier",AND(F6826&gt;$P$5,D6826="Income"),"Income outlier",TRUE,"valid")</f>
        <v>valid</v>
      </c>
      <c r="K6826" s="1" t="str">
        <f>_xlfn.XLOOKUP(I6826,[1]category_mapping!$F$2:$F$19,[1]category_mapping!$G$2:$G$19,E6826)</f>
        <v>health</v>
      </c>
      <c r="L6826" s="1" t="str">
        <f>IF(cleaning_working[[#This Row],[date]]="","Missing","Available")</f>
        <v>Available</v>
      </c>
    </row>
    <row r="6827" spans="1:12" x14ac:dyDescent="0.35">
      <c r="A6827" s="1" t="s">
        <v>6847</v>
      </c>
      <c r="B6827" s="1" t="s">
        <v>150</v>
      </c>
      <c r="C6827" s="3">
        <v>44677</v>
      </c>
      <c r="D6827" s="1" t="s">
        <v>13</v>
      </c>
      <c r="E6827" s="1" t="s">
        <v>39</v>
      </c>
      <c r="F6827" s="1">
        <v>2599</v>
      </c>
      <c r="G6827" s="1" t="s">
        <v>18</v>
      </c>
      <c r="H6827" s="1" t="s">
        <v>86</v>
      </c>
      <c r="I6827" s="1" t="s">
        <v>272</v>
      </c>
      <c r="J6827" s="1" t="str" cm="1">
        <f t="array" ref="J6827">_xlfn.IFS(F6827="","missing",F6827&lt;0,"negative",F6827=0,"zero",AND(F6827&gt;=99999,MOD(F6827,9)=0),"99999 placeholder",AND(F6827&gt;$O$5,D6827="Expense"),"Expense outlier",AND(F6827&gt;$P$5,D6827="Income"),"Income outlier",TRUE,"valid")</f>
        <v>valid</v>
      </c>
      <c r="K6827" s="1" t="str">
        <f>_xlfn.XLOOKUP(I6827,[1]category_mapping!$F$2:$F$19,[1]category_mapping!$G$2:$G$19,E6827)</f>
        <v>food</v>
      </c>
      <c r="L6827" s="1" t="str">
        <f>IF(cleaning_working[[#This Row],[date]]="","Missing","Available")</f>
        <v>Available</v>
      </c>
    </row>
    <row r="6828" spans="1:12" x14ac:dyDescent="0.35">
      <c r="A6828" s="1" t="s">
        <v>6848</v>
      </c>
      <c r="B6828" s="1" t="s">
        <v>365</v>
      </c>
      <c r="C6828" s="3">
        <v>45327</v>
      </c>
      <c r="D6828" s="1" t="s">
        <v>13</v>
      </c>
      <c r="E6828" s="1" t="s">
        <v>96</v>
      </c>
      <c r="F6828" s="1">
        <v>2535</v>
      </c>
      <c r="G6828" s="1" t="s">
        <v>32</v>
      </c>
      <c r="H6828" s="1" t="s">
        <v>133</v>
      </c>
      <c r="I6828" s="1" t="s">
        <v>87</v>
      </c>
      <c r="J6828" s="1" t="str" cm="1">
        <f t="array" ref="J6828">_xlfn.IFS(F6828="","missing",F6828&lt;0,"negative",F6828=0,"zero",AND(F6828&gt;=99999,MOD(F6828,9)=0),"99999 placeholder",AND(F6828&gt;$O$5,D6828="Expense"),"Expense outlier",AND(F6828&gt;$P$5,D6828="Income"),"Income outlier",TRUE,"valid")</f>
        <v>valid</v>
      </c>
      <c r="K6828" s="1" t="str">
        <f>_xlfn.XLOOKUP(I6828,[1]category_mapping!$F$2:$F$19,[1]category_mapping!$G$2:$G$19,E6828)</f>
        <v>travel</v>
      </c>
      <c r="L6828" s="1" t="str">
        <f>IF(cleaning_working[[#This Row],[date]]="","Missing","Available")</f>
        <v>Available</v>
      </c>
    </row>
    <row r="6829" spans="1:12" x14ac:dyDescent="0.35">
      <c r="A6829" s="1" t="s">
        <v>6849</v>
      </c>
      <c r="B6829" s="1" t="s">
        <v>223</v>
      </c>
      <c r="C6829" s="3">
        <v>45515</v>
      </c>
      <c r="D6829" s="1" t="s">
        <v>13</v>
      </c>
      <c r="E6829" s="1" t="s">
        <v>96</v>
      </c>
      <c r="F6829" s="1">
        <v>4069</v>
      </c>
      <c r="G6829" s="1" t="s">
        <v>64</v>
      </c>
      <c r="H6829" s="1" t="s">
        <v>26</v>
      </c>
      <c r="I6829" s="1" t="s">
        <v>41</v>
      </c>
      <c r="J6829" s="1" t="str" cm="1">
        <f t="array" ref="J6829">_xlfn.IFS(F6829="","missing",F6829&lt;0,"negative",F6829=0,"zero",AND(F6829&gt;=99999,MOD(F6829,9)=0),"99999 placeholder",AND(F6829&gt;$O$5,D6829="Expense"),"Expense outlier",AND(F6829&gt;$P$5,D6829="Income"),"Income outlier",TRUE,"valid")</f>
        <v>valid</v>
      </c>
      <c r="K6829" s="1" t="str">
        <f>_xlfn.XLOOKUP(I6829,[1]category_mapping!$F$2:$F$19,[1]category_mapping!$G$2:$G$19,E6829)</f>
        <v>utilities</v>
      </c>
      <c r="L6829" s="1" t="str">
        <f>IF(cleaning_working[[#This Row],[date]]="","Missing","Available")</f>
        <v>Available</v>
      </c>
    </row>
    <row r="6830" spans="1:12" x14ac:dyDescent="0.35">
      <c r="A6830" s="1" t="s">
        <v>6850</v>
      </c>
      <c r="B6830" s="1" t="s">
        <v>190</v>
      </c>
      <c r="C6830" s="3">
        <v>44522</v>
      </c>
      <c r="D6830" s="1" t="s">
        <v>13</v>
      </c>
      <c r="E6830" s="1" t="s">
        <v>24</v>
      </c>
      <c r="F6830" s="1">
        <v>4643</v>
      </c>
      <c r="G6830" s="1" t="s">
        <v>64</v>
      </c>
      <c r="H6830" s="1" t="s">
        <v>25</v>
      </c>
      <c r="I6830" s="1" t="s">
        <v>128</v>
      </c>
      <c r="J6830" s="1" t="str" cm="1">
        <f t="array" ref="J6830">_xlfn.IFS(F6830="","missing",F6830&lt;0,"negative",F6830=0,"zero",AND(F6830&gt;=99999,MOD(F6830,9)=0),"99999 placeholder",AND(F6830&gt;$O$5,D6830="Expense"),"Expense outlier",AND(F6830&gt;$P$5,D6830="Income"),"Income outlier",TRUE,"valid")</f>
        <v>valid</v>
      </c>
      <c r="K6830" s="1" t="str">
        <f>_xlfn.XLOOKUP(I6830,[1]category_mapping!$F$2:$F$19,[1]category_mapping!$G$2:$G$19,E6830)</f>
        <v>utilities</v>
      </c>
      <c r="L6830" s="1" t="str">
        <f>IF(cleaning_working[[#This Row],[date]]="","Missing","Available")</f>
        <v>Available</v>
      </c>
    </row>
    <row r="6831" spans="1:12" x14ac:dyDescent="0.35">
      <c r="A6831" s="1" t="s">
        <v>6851</v>
      </c>
      <c r="B6831" s="1" t="s">
        <v>206</v>
      </c>
      <c r="C6831" s="3">
        <v>45652</v>
      </c>
      <c r="D6831" s="1" t="s">
        <v>13</v>
      </c>
      <c r="E6831" s="1" t="s">
        <v>39</v>
      </c>
      <c r="F6831" s="1">
        <v>9638</v>
      </c>
      <c r="G6831" s="1" t="s">
        <v>25</v>
      </c>
      <c r="H6831" s="1" t="s">
        <v>33</v>
      </c>
      <c r="I6831" s="1" t="s">
        <v>58</v>
      </c>
      <c r="J6831" s="1" t="str" cm="1">
        <f t="array" ref="J6831">_xlfn.IFS(F6831="","missing",F6831&lt;0,"negative",F6831=0,"zero",AND(F6831&gt;=99999,MOD(F6831,9)=0),"99999 placeholder",AND(F6831&gt;$O$5,D6831="Expense"),"Expense outlier",AND(F6831&gt;$P$5,D6831="Income"),"Income outlier",TRUE,"valid")</f>
        <v>valid</v>
      </c>
      <c r="K6831" s="1" t="str">
        <f>_xlfn.XLOOKUP(I6831,[1]category_mapping!$F$2:$F$19,[1]category_mapping!$G$2:$G$19,E6831)</f>
        <v>food</v>
      </c>
      <c r="L6831" s="1" t="str">
        <f>IF(cleaning_working[[#This Row],[date]]="","Missing","Available")</f>
        <v>Available</v>
      </c>
    </row>
    <row r="6832" spans="1:12" x14ac:dyDescent="0.35">
      <c r="A6832" s="1" t="s">
        <v>6852</v>
      </c>
      <c r="B6832" s="1" t="s">
        <v>99</v>
      </c>
      <c r="C6832" s="3">
        <v>44959</v>
      </c>
      <c r="D6832" s="1" t="s">
        <v>13</v>
      </c>
      <c r="E6832" s="1" t="s">
        <v>17</v>
      </c>
      <c r="F6832" s="1">
        <v>1084</v>
      </c>
      <c r="G6832" s="1" t="s">
        <v>18</v>
      </c>
      <c r="H6832" s="1" t="s">
        <v>26</v>
      </c>
      <c r="J6832" s="1" t="str" cm="1">
        <f t="array" ref="J6832">_xlfn.IFS(F6832="","missing",F6832&lt;0,"negative",F6832=0,"zero",AND(F6832&gt;=99999,MOD(F6832,9)=0),"99999 placeholder",AND(F6832&gt;$O$5,D6832="Expense"),"Expense outlier",AND(F6832&gt;$P$5,D6832="Income"),"Income outlier",TRUE,"valid")</f>
        <v>valid</v>
      </c>
      <c r="K6832" s="1" t="str">
        <f>_xlfn.XLOOKUP(I6832,[1]category_mapping!$F$2:$F$19,[1]category_mapping!$G$2:$G$19,E6832)</f>
        <v>education</v>
      </c>
      <c r="L6832" s="1" t="str">
        <f>IF(cleaning_working[[#This Row],[date]]="","Missing","Available")</f>
        <v>Available</v>
      </c>
    </row>
    <row r="6833" spans="1:12" x14ac:dyDescent="0.35">
      <c r="A6833" s="1" t="s">
        <v>6853</v>
      </c>
      <c r="B6833" s="1" t="s">
        <v>175</v>
      </c>
      <c r="C6833" s="3">
        <v>44462</v>
      </c>
      <c r="D6833" s="1" t="s">
        <v>13</v>
      </c>
      <c r="E6833" s="1" t="s">
        <v>39</v>
      </c>
      <c r="F6833" s="1">
        <v>9249</v>
      </c>
      <c r="G6833" s="1" t="s">
        <v>32</v>
      </c>
      <c r="H6833" s="1" t="s">
        <v>133</v>
      </c>
      <c r="I6833" s="1" t="s">
        <v>123</v>
      </c>
      <c r="J6833" s="1" t="str" cm="1">
        <f t="array" ref="J6833">_xlfn.IFS(F6833="","missing",F6833&lt;0,"negative",F6833=0,"zero",AND(F6833&gt;=99999,MOD(F6833,9)=0),"99999 placeholder",AND(F6833&gt;$O$5,D6833="Expense"),"Expense outlier",AND(F6833&gt;$P$5,D6833="Income"),"Income outlier",TRUE,"valid")</f>
        <v>valid</v>
      </c>
      <c r="K6833" s="1" t="str">
        <f>_xlfn.XLOOKUP(I6833,[1]category_mapping!$F$2:$F$19,[1]category_mapping!$G$2:$G$19,E6833)</f>
        <v>food</v>
      </c>
      <c r="L6833" s="1" t="str">
        <f>IF(cleaning_working[[#This Row],[date]]="","Missing","Available")</f>
        <v>Available</v>
      </c>
    </row>
    <row r="6834" spans="1:12" x14ac:dyDescent="0.35">
      <c r="A6834" s="1" t="s">
        <v>6854</v>
      </c>
      <c r="B6834" s="1" t="s">
        <v>306</v>
      </c>
      <c r="C6834" s="3">
        <v>44260</v>
      </c>
      <c r="D6834" s="1" t="s">
        <v>13</v>
      </c>
      <c r="E6834" s="1" t="s">
        <v>17</v>
      </c>
      <c r="F6834" s="1">
        <v>3471</v>
      </c>
      <c r="G6834" s="1" t="s">
        <v>32</v>
      </c>
      <c r="H6834" s="1" t="s">
        <v>65</v>
      </c>
      <c r="I6834" s="1" t="s">
        <v>49</v>
      </c>
      <c r="J6834" s="1" t="str" cm="1">
        <f t="array" ref="J6834">_xlfn.IFS(F6834="","missing",F6834&lt;0,"negative",F6834=0,"zero",AND(F6834&gt;=99999,MOD(F6834,9)=0),"99999 placeholder",AND(F6834&gt;$O$5,D6834="Expense"),"Expense outlier",AND(F6834&gt;$P$5,D6834="Income"),"Income outlier",TRUE,"valid")</f>
        <v>valid</v>
      </c>
      <c r="K6834" s="1" t="str">
        <f>_xlfn.XLOOKUP(I6834,[1]category_mapping!$F$2:$F$19,[1]category_mapping!$G$2:$G$19,E6834)</f>
        <v>education</v>
      </c>
      <c r="L6834" s="1" t="str">
        <f>IF(cleaning_working[[#This Row],[date]]="","Missing","Available")</f>
        <v>Available</v>
      </c>
    </row>
    <row r="6835" spans="1:12" x14ac:dyDescent="0.35">
      <c r="A6835" s="1" t="s">
        <v>6855</v>
      </c>
      <c r="B6835" s="1" t="s">
        <v>460</v>
      </c>
      <c r="C6835" s="3">
        <v>45603</v>
      </c>
      <c r="D6835" s="1" t="s">
        <v>13</v>
      </c>
      <c r="E6835" s="1" t="s">
        <v>39</v>
      </c>
      <c r="F6835" s="1">
        <v>84</v>
      </c>
      <c r="G6835" s="1" t="s">
        <v>32</v>
      </c>
      <c r="H6835" s="1" t="s">
        <v>83</v>
      </c>
      <c r="I6835" s="1" t="s">
        <v>80</v>
      </c>
      <c r="J6835" s="1" t="str" cm="1">
        <f t="array" ref="J6835">_xlfn.IFS(F6835="","missing",F6835&lt;0,"negative",F6835=0,"zero",AND(F6835&gt;=99999,MOD(F6835,9)=0),"99999 placeholder",AND(F6835&gt;$O$5,D6835="Expense"),"Expense outlier",AND(F6835&gt;$P$5,D6835="Income"),"Income outlier",TRUE,"valid")</f>
        <v>valid</v>
      </c>
      <c r="K6835" s="1" t="str">
        <f>_xlfn.XLOOKUP(I6835,[1]category_mapping!$F$2:$F$19,[1]category_mapping!$G$2:$G$19,E6835)</f>
        <v>food</v>
      </c>
      <c r="L6835" s="1" t="str">
        <f>IF(cleaning_working[[#This Row],[date]]="","Missing","Available")</f>
        <v>Available</v>
      </c>
    </row>
    <row r="6836" spans="1:12" x14ac:dyDescent="0.35">
      <c r="A6836" s="1" t="s">
        <v>6856</v>
      </c>
      <c r="B6836" s="1" t="s">
        <v>782</v>
      </c>
      <c r="C6836" s="3">
        <v>44212</v>
      </c>
      <c r="D6836" s="1" t="s">
        <v>13</v>
      </c>
      <c r="E6836" s="1" t="s">
        <v>93</v>
      </c>
      <c r="F6836" s="1">
        <v>6786</v>
      </c>
      <c r="G6836" s="1" t="s">
        <v>40</v>
      </c>
      <c r="H6836" s="1" t="s">
        <v>83</v>
      </c>
      <c r="I6836" s="1" t="s">
        <v>217</v>
      </c>
      <c r="J6836" s="1" t="str" cm="1">
        <f t="array" ref="J6836">_xlfn.IFS(F6836="","missing",F6836&lt;0,"negative",F6836=0,"zero",AND(F6836&gt;=99999,MOD(F6836,9)=0),"99999 placeholder",AND(F6836&gt;$O$5,D6836="Expense"),"Expense outlier",AND(F6836&gt;$P$5,D6836="Income"),"Income outlier",TRUE,"valid")</f>
        <v>valid</v>
      </c>
      <c r="K6836" s="1" t="str">
        <f>_xlfn.XLOOKUP(I6836,[1]category_mapping!$F$2:$F$19,[1]category_mapping!$G$2:$G$19,E6836)</f>
        <v>rent</v>
      </c>
      <c r="L6836" s="1" t="str">
        <f>IF(cleaning_working[[#This Row],[date]]="","Missing","Available")</f>
        <v>Available</v>
      </c>
    </row>
    <row r="6837" spans="1:12" x14ac:dyDescent="0.35">
      <c r="A6837" s="1" t="s">
        <v>6857</v>
      </c>
      <c r="B6837" s="1" t="s">
        <v>559</v>
      </c>
      <c r="C6837" s="3">
        <v>44249</v>
      </c>
      <c r="D6837" s="1" t="s">
        <v>13</v>
      </c>
      <c r="E6837" s="1" t="s">
        <v>17</v>
      </c>
      <c r="F6837" s="1">
        <v>3421</v>
      </c>
      <c r="G6837" s="1" t="s">
        <v>40</v>
      </c>
      <c r="H6837" s="1" t="s">
        <v>19</v>
      </c>
      <c r="I6837" s="1" t="s">
        <v>90</v>
      </c>
      <c r="J6837" s="1" t="str" cm="1">
        <f t="array" ref="J6837">_xlfn.IFS(F6837="","missing",F6837&lt;0,"negative",F6837=0,"zero",AND(F6837&gt;=99999,MOD(F6837,9)=0),"99999 placeholder",AND(F6837&gt;$O$5,D6837="Expense"),"Expense outlier",AND(F6837&gt;$P$5,D6837="Income"),"Income outlier",TRUE,"valid")</f>
        <v>valid</v>
      </c>
      <c r="K6837" s="1" t="str">
        <f>_xlfn.XLOOKUP(I6837,[1]category_mapping!$F$2:$F$19,[1]category_mapping!$G$2:$G$19,E6837)</f>
        <v>education</v>
      </c>
      <c r="L6837" s="1" t="str">
        <f>IF(cleaning_working[[#This Row],[date]]="","Missing","Available")</f>
        <v>Available</v>
      </c>
    </row>
    <row r="6838" spans="1:12" x14ac:dyDescent="0.35">
      <c r="A6838" s="1" t="s">
        <v>6858</v>
      </c>
      <c r="B6838" s="1" t="s">
        <v>362</v>
      </c>
      <c r="C6838" s="3">
        <v>44942</v>
      </c>
      <c r="D6838" s="1" t="s">
        <v>13</v>
      </c>
      <c r="E6838" s="1" t="s">
        <v>39</v>
      </c>
      <c r="F6838" s="1">
        <v>3771</v>
      </c>
      <c r="G6838" s="1" t="s">
        <v>64</v>
      </c>
      <c r="H6838" s="1" t="s">
        <v>33</v>
      </c>
      <c r="I6838" s="1" t="s">
        <v>90</v>
      </c>
      <c r="J6838" s="1" t="str" cm="1">
        <f t="array" ref="J6838">_xlfn.IFS(F6838="","missing",F6838&lt;0,"negative",F6838=0,"zero",AND(F6838&gt;=99999,MOD(F6838,9)=0),"99999 placeholder",AND(F6838&gt;$O$5,D6838="Expense"),"Expense outlier",AND(F6838&gt;$P$5,D6838="Income"),"Income outlier",TRUE,"valid")</f>
        <v>valid</v>
      </c>
      <c r="K6838" s="1" t="str">
        <f>_xlfn.XLOOKUP(I6838,[1]category_mapping!$F$2:$F$19,[1]category_mapping!$G$2:$G$19,E6838)</f>
        <v>food</v>
      </c>
      <c r="L6838" s="1" t="str">
        <f>IF(cleaning_working[[#This Row],[date]]="","Missing","Available")</f>
        <v>Available</v>
      </c>
    </row>
    <row r="6839" spans="1:12" x14ac:dyDescent="0.35">
      <c r="A6839" s="1" t="s">
        <v>6859</v>
      </c>
      <c r="B6839" s="1" t="s">
        <v>73</v>
      </c>
      <c r="C6839" s="3">
        <v>44934</v>
      </c>
      <c r="D6839" s="1" t="s">
        <v>14</v>
      </c>
      <c r="E6839" s="1" t="s">
        <v>119</v>
      </c>
      <c r="F6839" s="1">
        <v>12377</v>
      </c>
      <c r="G6839" s="1" t="s">
        <v>64</v>
      </c>
      <c r="H6839" s="1" t="s">
        <v>19</v>
      </c>
      <c r="I6839" s="1" t="s">
        <v>226</v>
      </c>
      <c r="J6839" s="1" t="str" cm="1">
        <f t="array" ref="J6839">_xlfn.IFS(F6839="","missing",F6839&lt;0,"negative",F6839=0,"zero",AND(F6839&gt;=99999,MOD(F6839,9)=0),"99999 placeholder",AND(F6839&gt;$O$5,D6839="Expense"),"Expense outlier",AND(F6839&gt;$P$5,D6839="Income"),"Income outlier",TRUE,"valid")</f>
        <v>valid</v>
      </c>
      <c r="K6839" s="1" t="str">
        <f>_xlfn.XLOOKUP(I6839,[1]category_mapping!$F$2:$F$19,[1]category_mapping!$G$2:$G$19,E6839)</f>
        <v>savings</v>
      </c>
      <c r="L6839" s="1" t="str">
        <f>IF(cleaning_working[[#This Row],[date]]="","Missing","Available")</f>
        <v>Available</v>
      </c>
    </row>
    <row r="6840" spans="1:12" x14ac:dyDescent="0.35">
      <c r="A6840" s="1" t="s">
        <v>6860</v>
      </c>
      <c r="B6840" s="1" t="s">
        <v>62</v>
      </c>
      <c r="C6840" s="3">
        <v>44823</v>
      </c>
      <c r="D6840" s="1" t="s">
        <v>13</v>
      </c>
      <c r="E6840" s="1" t="s">
        <v>24</v>
      </c>
      <c r="F6840" s="1">
        <v>38137</v>
      </c>
      <c r="G6840" s="1" t="s">
        <v>40</v>
      </c>
      <c r="H6840" s="1" t="s">
        <v>26</v>
      </c>
      <c r="I6840" s="1" t="s">
        <v>41</v>
      </c>
      <c r="J6840" s="1" t="str" cm="1">
        <f t="array" ref="J6840">_xlfn.IFS(F6840="","missing",F6840&lt;0,"negative",F6840=0,"zero",AND(F6840&gt;=99999,MOD(F6840,9)=0),"99999 placeholder",AND(F6840&gt;$O$5,D6840="Expense"),"Expense outlier",AND(F6840&gt;$P$5,D6840="Income"),"Income outlier",TRUE,"valid")</f>
        <v>Expense outlier</v>
      </c>
      <c r="K6840" s="1" t="str">
        <f>_xlfn.XLOOKUP(I6840,[1]category_mapping!$F$2:$F$19,[1]category_mapping!$G$2:$G$19,E6840)</f>
        <v>utilities</v>
      </c>
      <c r="L6840" s="1" t="str">
        <f>IF(cleaning_working[[#This Row],[date]]="","Missing","Available")</f>
        <v>Available</v>
      </c>
    </row>
    <row r="6841" spans="1:12" x14ac:dyDescent="0.35">
      <c r="A6841" s="1" t="s">
        <v>6861</v>
      </c>
      <c r="B6841" s="1" t="s">
        <v>360</v>
      </c>
      <c r="C6841" s="3">
        <v>44313</v>
      </c>
      <c r="D6841" s="1" t="s">
        <v>13</v>
      </c>
      <c r="E6841" s="1" t="s">
        <v>96</v>
      </c>
      <c r="F6841" s="1">
        <v>6963</v>
      </c>
      <c r="G6841" s="1" t="s">
        <v>32</v>
      </c>
      <c r="H6841" s="1" t="s">
        <v>26</v>
      </c>
      <c r="I6841" s="1" t="s">
        <v>34</v>
      </c>
      <c r="J6841" s="1" t="str" cm="1">
        <f t="array" ref="J6841">_xlfn.IFS(F6841="","missing",F6841&lt;0,"negative",F6841=0,"zero",AND(F6841&gt;=99999,MOD(F6841,9)=0),"99999 placeholder",AND(F6841&gt;$O$5,D6841="Expense"),"Expense outlier",AND(F6841&gt;$P$5,D6841="Income"),"Income outlier",TRUE,"valid")</f>
        <v>valid</v>
      </c>
      <c r="K6841" s="1" t="str">
        <f>_xlfn.XLOOKUP(I6841,[1]category_mapping!$F$2:$F$19,[1]category_mapping!$G$2:$G$19,E6841)</f>
        <v>education</v>
      </c>
      <c r="L6841" s="1" t="str">
        <f>IF(cleaning_working[[#This Row],[date]]="","Missing","Available")</f>
        <v>Available</v>
      </c>
    </row>
    <row r="6842" spans="1:12" x14ac:dyDescent="0.35">
      <c r="A6842" s="1" t="s">
        <v>6862</v>
      </c>
      <c r="B6842" s="1" t="s">
        <v>103</v>
      </c>
      <c r="C6842" s="3">
        <v>44264</v>
      </c>
      <c r="D6842" s="1" t="s">
        <v>14</v>
      </c>
      <c r="E6842" s="1" t="s">
        <v>215</v>
      </c>
      <c r="F6842" s="1">
        <v>70223</v>
      </c>
      <c r="G6842" s="1" t="s">
        <v>64</v>
      </c>
      <c r="H6842" s="1" t="s">
        <v>65</v>
      </c>
      <c r="I6842" s="1" t="s">
        <v>120</v>
      </c>
      <c r="J6842" s="1" t="str" cm="1">
        <f t="array" ref="J6842">_xlfn.IFS(F6842="","missing",F6842&lt;0,"negative",F6842=0,"zero",AND(F6842&gt;=99999,MOD(F6842,9)=0),"99999 placeholder",AND(F6842&gt;$O$5,D6842="Expense"),"Expense outlier",AND(F6842&gt;$P$5,D6842="Income"),"Income outlier",TRUE,"valid")</f>
        <v>valid</v>
      </c>
      <c r="K6842" s="1" t="str">
        <f>_xlfn.XLOOKUP(I6842,[1]category_mapping!$F$2:$F$19,[1]category_mapping!$G$2:$G$19,E6842)</f>
        <v>food</v>
      </c>
      <c r="L6842" s="1" t="str">
        <f>IF(cleaning_working[[#This Row],[date]]="","Missing","Available")</f>
        <v>Available</v>
      </c>
    </row>
    <row r="6843" spans="1:12" x14ac:dyDescent="0.35">
      <c r="A6843" s="1" t="s">
        <v>6863</v>
      </c>
      <c r="B6843" s="1" t="s">
        <v>82</v>
      </c>
      <c r="C6843" s="3">
        <v>44701</v>
      </c>
      <c r="D6843" s="1" t="s">
        <v>13</v>
      </c>
      <c r="E6843" s="1" t="s">
        <v>46</v>
      </c>
      <c r="F6843" s="1">
        <v>4100</v>
      </c>
      <c r="G6843" s="1" t="s">
        <v>40</v>
      </c>
      <c r="H6843" s="1" t="s">
        <v>86</v>
      </c>
      <c r="I6843" s="1" t="s">
        <v>27</v>
      </c>
      <c r="J6843" s="1" t="str" cm="1">
        <f t="array" ref="J6843">_xlfn.IFS(F6843="","missing",F6843&lt;0,"negative",F6843=0,"zero",AND(F6843&gt;=99999,MOD(F6843,9)=0),"99999 placeholder",AND(F6843&gt;$O$5,D6843="Expense"),"Expense outlier",AND(F6843&gt;$P$5,D6843="Income"),"Income outlier",TRUE,"valid")</f>
        <v>valid</v>
      </c>
      <c r="K6843" s="1" t="str">
        <f>_xlfn.XLOOKUP(I6843,[1]category_mapping!$F$2:$F$19,[1]category_mapping!$G$2:$G$19,E6843)</f>
        <v>N/A</v>
      </c>
      <c r="L6843" s="1" t="str">
        <f>IF(cleaning_working[[#This Row],[date]]="","Missing","Available")</f>
        <v>Available</v>
      </c>
    </row>
    <row r="6844" spans="1:12" x14ac:dyDescent="0.35">
      <c r="A6844" s="1" t="s">
        <v>6864</v>
      </c>
      <c r="B6844" s="1" t="s">
        <v>187</v>
      </c>
      <c r="C6844" s="3">
        <v>44940</v>
      </c>
      <c r="D6844" s="1" t="s">
        <v>13</v>
      </c>
      <c r="E6844" s="1" t="s">
        <v>24</v>
      </c>
      <c r="F6844" s="1">
        <v>26643</v>
      </c>
      <c r="G6844" s="1" t="s">
        <v>18</v>
      </c>
      <c r="H6844" s="1" t="s">
        <v>52</v>
      </c>
      <c r="I6844" s="1" t="s">
        <v>87</v>
      </c>
      <c r="J6844" s="1" t="str" cm="1">
        <f t="array" ref="J6844">_xlfn.IFS(F6844="","missing",F6844&lt;0,"negative",F6844=0,"zero",AND(F6844&gt;=99999,MOD(F6844,9)=0),"99999 placeholder",AND(F6844&gt;$O$5,D6844="Expense"),"Expense outlier",AND(F6844&gt;$P$5,D6844="Income"),"Income outlier",TRUE,"valid")</f>
        <v>Expense outlier</v>
      </c>
      <c r="K6844" s="1" t="str">
        <f>_xlfn.XLOOKUP(I6844,[1]category_mapping!$F$2:$F$19,[1]category_mapping!$G$2:$G$19,E6844)</f>
        <v>rent</v>
      </c>
      <c r="L6844" s="1" t="str">
        <f>IF(cleaning_working[[#This Row],[date]]="","Missing","Available")</f>
        <v>Available</v>
      </c>
    </row>
    <row r="6845" spans="1:12" x14ac:dyDescent="0.35">
      <c r="A6845" s="1" t="s">
        <v>6865</v>
      </c>
      <c r="B6845" s="1" t="s">
        <v>266</v>
      </c>
      <c r="C6845" s="3">
        <v>44258</v>
      </c>
      <c r="D6845" s="1" t="s">
        <v>13</v>
      </c>
      <c r="E6845" s="1" t="s">
        <v>39</v>
      </c>
      <c r="F6845" s="1">
        <v>1005</v>
      </c>
      <c r="G6845" s="1" t="s">
        <v>18</v>
      </c>
      <c r="H6845" s="1" t="s">
        <v>133</v>
      </c>
      <c r="J6845" s="1" t="str" cm="1">
        <f t="array" ref="J6845">_xlfn.IFS(F6845="","missing",F6845&lt;0,"negative",F6845=0,"zero",AND(F6845&gt;=99999,MOD(F6845,9)=0),"99999 placeholder",AND(F6845&gt;$O$5,D6845="Expense"),"Expense outlier",AND(F6845&gt;$P$5,D6845="Income"),"Income outlier",TRUE,"valid")</f>
        <v>valid</v>
      </c>
      <c r="K6845" s="1" t="str">
        <f>_xlfn.XLOOKUP(I6845,[1]category_mapping!$F$2:$F$19,[1]category_mapping!$G$2:$G$19,E6845)</f>
        <v>food</v>
      </c>
      <c r="L6845" s="1" t="str">
        <f>IF(cleaning_working[[#This Row],[date]]="","Missing","Available")</f>
        <v>Available</v>
      </c>
    </row>
    <row r="6846" spans="1:12" x14ac:dyDescent="0.35">
      <c r="A6846" s="1" t="s">
        <v>6866</v>
      </c>
      <c r="B6846" s="1" t="s">
        <v>247</v>
      </c>
      <c r="C6846" s="3">
        <v>44468</v>
      </c>
      <c r="D6846" s="1" t="s">
        <v>13</v>
      </c>
      <c r="E6846" s="1" t="s">
        <v>96</v>
      </c>
      <c r="F6846" s="1">
        <v>5071</v>
      </c>
      <c r="G6846" s="1" t="s">
        <v>64</v>
      </c>
      <c r="H6846" s="1" t="s">
        <v>159</v>
      </c>
      <c r="I6846" s="1" t="s">
        <v>134</v>
      </c>
      <c r="J6846" s="1" t="str" cm="1">
        <f t="array" ref="J6846">_xlfn.IFS(F6846="","missing",F6846&lt;0,"negative",F6846=0,"zero",AND(F6846&gt;=99999,MOD(F6846,9)=0),"99999 placeholder",AND(F6846&gt;$O$5,D6846="Expense"),"Expense outlier",AND(F6846&gt;$P$5,D6846="Income"),"Income outlier",TRUE,"valid")</f>
        <v>valid</v>
      </c>
      <c r="K6846" s="1" t="str">
        <f>_xlfn.XLOOKUP(I6846,[1]category_mapping!$F$2:$F$19,[1]category_mapping!$G$2:$G$19,E6846)</f>
        <v>education</v>
      </c>
      <c r="L6846" s="1" t="str">
        <f>IF(cleaning_working[[#This Row],[date]]="","Missing","Available")</f>
        <v>Available</v>
      </c>
    </row>
    <row r="6847" spans="1:12" x14ac:dyDescent="0.35">
      <c r="A6847" s="1" t="s">
        <v>4151</v>
      </c>
      <c r="B6847" s="1" t="s">
        <v>225</v>
      </c>
      <c r="C6847" s="3">
        <v>44239</v>
      </c>
      <c r="D6847" s="1" t="s">
        <v>14</v>
      </c>
      <c r="E6847" s="1" t="s">
        <v>119</v>
      </c>
      <c r="F6847" s="1">
        <v>70849</v>
      </c>
      <c r="G6847" s="1" t="s">
        <v>18</v>
      </c>
      <c r="H6847" s="1" t="s">
        <v>26</v>
      </c>
      <c r="J6847" s="1" t="str" cm="1">
        <f t="array" ref="J6847">_xlfn.IFS(F6847="","missing",F6847&lt;0,"negative",F6847=0,"zero",AND(F6847&gt;=99999,MOD(F6847,9)=0),"99999 placeholder",AND(F6847&gt;$O$5,D6847="Expense"),"Expense outlier",AND(F6847&gt;$P$5,D6847="Income"),"Income outlier",TRUE,"valid")</f>
        <v>valid</v>
      </c>
      <c r="K6847" s="1" t="str">
        <f>_xlfn.XLOOKUP(I6847,[1]category_mapping!$F$2:$F$19,[1]category_mapping!$G$2:$G$19,E6847)</f>
        <v>investment</v>
      </c>
      <c r="L6847" s="1" t="str">
        <f>IF(cleaning_working[[#This Row],[date]]="","Missing","Available")</f>
        <v>Available</v>
      </c>
    </row>
    <row r="6848" spans="1:12" x14ac:dyDescent="0.35">
      <c r="A6848" s="1" t="s">
        <v>6867</v>
      </c>
      <c r="B6848" s="1" t="s">
        <v>161</v>
      </c>
      <c r="C6848" s="3">
        <v>45318</v>
      </c>
      <c r="D6848" s="1" t="s">
        <v>13</v>
      </c>
      <c r="E6848" s="1" t="s">
        <v>39</v>
      </c>
      <c r="F6848" s="1">
        <v>453</v>
      </c>
      <c r="G6848" s="1" t="s">
        <v>18</v>
      </c>
      <c r="H6848" s="1" t="s">
        <v>133</v>
      </c>
      <c r="I6848" s="1" t="s">
        <v>66</v>
      </c>
      <c r="J6848" s="1" t="str" cm="1">
        <f t="array" ref="J6848">_xlfn.IFS(F6848="","missing",F6848&lt;0,"negative",F6848=0,"zero",AND(F6848&gt;=99999,MOD(F6848,9)=0),"99999 placeholder",AND(F6848&gt;$O$5,D6848="Expense"),"Expense outlier",AND(F6848&gt;$P$5,D6848="Income"),"Income outlier",TRUE,"valid")</f>
        <v>valid</v>
      </c>
      <c r="K6848" s="1" t="str">
        <f>_xlfn.XLOOKUP(I6848,[1]category_mapping!$F$2:$F$19,[1]category_mapping!$G$2:$G$19,E6848)</f>
        <v>food</v>
      </c>
      <c r="L6848" s="1" t="str">
        <f>IF(cleaning_working[[#This Row],[date]]="","Missing","Available")</f>
        <v>Available</v>
      </c>
    </row>
    <row r="6849" spans="1:12" x14ac:dyDescent="0.35">
      <c r="A6849" s="1" t="s">
        <v>6868</v>
      </c>
      <c r="B6849" s="1" t="s">
        <v>386</v>
      </c>
      <c r="C6849" s="3">
        <v>44945</v>
      </c>
      <c r="D6849" s="1" t="s">
        <v>14</v>
      </c>
      <c r="E6849" s="1" t="s">
        <v>31</v>
      </c>
      <c r="F6849" s="1">
        <v>64553</v>
      </c>
      <c r="G6849" s="1" t="s">
        <v>64</v>
      </c>
      <c r="H6849" s="1" t="s">
        <v>65</v>
      </c>
      <c r="I6849" s="1" t="s">
        <v>123</v>
      </c>
      <c r="J6849" s="1" t="str" cm="1">
        <f t="array" ref="J6849">_xlfn.IFS(F6849="","missing",F6849&lt;0,"negative",F6849=0,"zero",AND(F6849&gt;=99999,MOD(F6849,9)=0),"99999 placeholder",AND(F6849&gt;$O$5,D6849="Expense"),"Expense outlier",AND(F6849&gt;$P$5,D6849="Income"),"Income outlier",TRUE,"valid")</f>
        <v>valid</v>
      </c>
      <c r="K6849" s="1" t="str">
        <f>_xlfn.XLOOKUP(I6849,[1]category_mapping!$F$2:$F$19,[1]category_mapping!$G$2:$G$19,E6849)</f>
        <v>freelance</v>
      </c>
      <c r="L6849" s="1" t="str">
        <f>IF(cleaning_working[[#This Row],[date]]="","Missing","Available")</f>
        <v>Available</v>
      </c>
    </row>
    <row r="6850" spans="1:12" x14ac:dyDescent="0.35">
      <c r="A6850" s="1" t="s">
        <v>6869</v>
      </c>
      <c r="B6850" s="1" t="s">
        <v>357</v>
      </c>
      <c r="C6850" s="3">
        <v>45365</v>
      </c>
      <c r="D6850" s="1" t="s">
        <v>13</v>
      </c>
      <c r="E6850" s="1" t="s">
        <v>176</v>
      </c>
      <c r="F6850" s="1">
        <v>3552</v>
      </c>
      <c r="G6850" s="1" t="s">
        <v>32</v>
      </c>
      <c r="H6850" s="1" t="s">
        <v>52</v>
      </c>
      <c r="I6850" s="1" t="s">
        <v>137</v>
      </c>
      <c r="J6850" s="1" t="str" cm="1">
        <f t="array" ref="J6850">_xlfn.IFS(F6850="","missing",F6850&lt;0,"negative",F6850=0,"zero",AND(F6850&gt;=99999,MOD(F6850,9)=0),"99999 placeholder",AND(F6850&gt;$O$5,D6850="Expense"),"Expense outlier",AND(F6850&gt;$P$5,D6850="Income"),"Income outlier",TRUE,"valid")</f>
        <v>valid</v>
      </c>
      <c r="K6850" s="1" t="str">
        <f>_xlfn.XLOOKUP(I6850,[1]category_mapping!$F$2:$F$19,[1]category_mapping!$G$2:$G$19,E6850)</f>
        <v>travel</v>
      </c>
      <c r="L6850" s="1" t="str">
        <f>IF(cleaning_working[[#This Row],[date]]="","Missing","Available")</f>
        <v>Available</v>
      </c>
    </row>
    <row r="6851" spans="1:12" x14ac:dyDescent="0.35">
      <c r="A6851" s="1" t="s">
        <v>6870</v>
      </c>
      <c r="B6851" s="1" t="s">
        <v>175</v>
      </c>
      <c r="C6851" s="3">
        <v>44251</v>
      </c>
      <c r="D6851" s="1" t="s">
        <v>13</v>
      </c>
      <c r="E6851" s="1" t="s">
        <v>45</v>
      </c>
      <c r="F6851" s="1">
        <v>4995</v>
      </c>
      <c r="G6851" s="1" t="s">
        <v>64</v>
      </c>
      <c r="H6851" s="1" t="s">
        <v>159</v>
      </c>
      <c r="J6851" s="1" t="str" cm="1">
        <f t="array" ref="J6851">_xlfn.IFS(F6851="","missing",F6851&lt;0,"negative",F6851=0,"zero",AND(F6851&gt;=99999,MOD(F6851,9)=0),"99999 placeholder",AND(F6851&gt;$O$5,D6851="Expense"),"Expense outlier",AND(F6851&gt;$P$5,D6851="Income"),"Income outlier",TRUE,"valid")</f>
        <v>valid</v>
      </c>
      <c r="K6851" s="1" t="str">
        <f>_xlfn.XLOOKUP(I6851,[1]category_mapping!$F$2:$F$19,[1]category_mapping!$G$2:$G$19,E6851)</f>
        <v>entertainment</v>
      </c>
      <c r="L6851" s="1" t="str">
        <f>IF(cleaning_working[[#This Row],[date]]="","Missing","Available")</f>
        <v>Available</v>
      </c>
    </row>
    <row r="6852" spans="1:12" x14ac:dyDescent="0.35">
      <c r="A6852" s="1" t="s">
        <v>6871</v>
      </c>
      <c r="B6852" s="1" t="s">
        <v>95</v>
      </c>
      <c r="C6852" s="3">
        <v>44601</v>
      </c>
      <c r="D6852" s="1" t="s">
        <v>14</v>
      </c>
      <c r="E6852" s="1" t="s">
        <v>70</v>
      </c>
      <c r="F6852" s="1">
        <v>12381</v>
      </c>
      <c r="G6852" s="1" t="s">
        <v>40</v>
      </c>
      <c r="H6852" s="1" t="s">
        <v>65</v>
      </c>
      <c r="J6852" s="1" t="str" cm="1">
        <f t="array" ref="J6852">_xlfn.IFS(F6852="","missing",F6852&lt;0,"negative",F6852=0,"zero",AND(F6852&gt;=99999,MOD(F6852,9)=0),"99999 placeholder",AND(F6852&gt;$O$5,D6852="Expense"),"Expense outlier",AND(F6852&gt;$P$5,D6852="Income"),"Income outlier",TRUE,"valid")</f>
        <v>valid</v>
      </c>
      <c r="K6852" s="1" t="str">
        <f>_xlfn.XLOOKUP(I6852,[1]category_mapping!$F$2:$F$19,[1]category_mapping!$G$2:$G$19,E6852)</f>
        <v>others</v>
      </c>
      <c r="L6852" s="1" t="str">
        <f>IF(cleaning_working[[#This Row],[date]]="","Missing","Available")</f>
        <v>Available</v>
      </c>
    </row>
    <row r="6853" spans="1:12" x14ac:dyDescent="0.35">
      <c r="A6853" s="1" t="s">
        <v>6872</v>
      </c>
      <c r="B6853" s="1" t="s">
        <v>262</v>
      </c>
      <c r="C6853" s="3">
        <v>44407</v>
      </c>
      <c r="D6853" s="1" t="s">
        <v>13</v>
      </c>
      <c r="E6853" s="1" t="s">
        <v>24</v>
      </c>
      <c r="F6853" s="1">
        <v>7466</v>
      </c>
      <c r="G6853" s="1" t="s">
        <v>32</v>
      </c>
      <c r="H6853" s="1" t="s">
        <v>19</v>
      </c>
      <c r="J6853" s="1" t="str" cm="1">
        <f t="array" ref="J6853">_xlfn.IFS(F6853="","missing",F6853&lt;0,"negative",F6853=0,"zero",AND(F6853&gt;=99999,MOD(F6853,9)=0),"99999 placeholder",AND(F6853&gt;$O$5,D6853="Expense"),"Expense outlier",AND(F6853&gt;$P$5,D6853="Income"),"Income outlier",TRUE,"valid")</f>
        <v>valid</v>
      </c>
      <c r="K6853" s="1" t="str">
        <f>_xlfn.XLOOKUP(I6853,[1]category_mapping!$F$2:$F$19,[1]category_mapping!$G$2:$G$19,E6853)</f>
        <v>rent</v>
      </c>
      <c r="L6853" s="1" t="str">
        <f>IF(cleaning_working[[#This Row],[date]]="","Missing","Available")</f>
        <v>Available</v>
      </c>
    </row>
    <row r="6854" spans="1:12" x14ac:dyDescent="0.35">
      <c r="A6854" s="1" t="s">
        <v>6873</v>
      </c>
      <c r="B6854" s="1" t="s">
        <v>122</v>
      </c>
      <c r="C6854" s="3">
        <v>45566</v>
      </c>
      <c r="D6854" s="1" t="s">
        <v>13</v>
      </c>
      <c r="E6854" s="1" t="s">
        <v>39</v>
      </c>
      <c r="F6854" s="1">
        <v>3338</v>
      </c>
      <c r="G6854" s="1" t="s">
        <v>64</v>
      </c>
      <c r="H6854" s="1" t="s">
        <v>83</v>
      </c>
      <c r="I6854" s="1" t="s">
        <v>20</v>
      </c>
      <c r="J6854" s="1" t="str" cm="1">
        <f t="array" ref="J6854">_xlfn.IFS(F6854="","missing",F6854&lt;0,"negative",F6854=0,"zero",AND(F6854&gt;=99999,MOD(F6854,9)=0),"99999 placeholder",AND(F6854&gt;$O$5,D6854="Expense"),"Expense outlier",AND(F6854&gt;$P$5,D6854="Income"),"Income outlier",TRUE,"valid")</f>
        <v>valid</v>
      </c>
      <c r="K6854" s="1" t="str">
        <f>_xlfn.XLOOKUP(I6854,[1]category_mapping!$F$2:$F$19,[1]category_mapping!$G$2:$G$19,E6854)</f>
        <v>entertainment</v>
      </c>
      <c r="L6854" s="1" t="str">
        <f>IF(cleaning_working[[#This Row],[date]]="","Missing","Available")</f>
        <v>Available</v>
      </c>
    </row>
    <row r="6855" spans="1:12" x14ac:dyDescent="0.35">
      <c r="A6855" s="1" t="s">
        <v>6874</v>
      </c>
      <c r="B6855" s="1" t="s">
        <v>362</v>
      </c>
      <c r="C6855" s="3">
        <v>44456</v>
      </c>
      <c r="D6855" s="1" t="s">
        <v>13</v>
      </c>
      <c r="E6855" s="1" t="s">
        <v>63</v>
      </c>
      <c r="F6855" s="1">
        <v>2309</v>
      </c>
      <c r="G6855" s="1" t="s">
        <v>32</v>
      </c>
      <c r="H6855" s="1" t="s">
        <v>65</v>
      </c>
      <c r="I6855" s="1" t="s">
        <v>49</v>
      </c>
      <c r="J6855" s="1" t="str" cm="1">
        <f t="array" ref="J6855">_xlfn.IFS(F6855="","missing",F6855&lt;0,"negative",F6855=0,"zero",AND(F6855&gt;=99999,MOD(F6855,9)=0),"99999 placeholder",AND(F6855&gt;$O$5,D6855="Expense"),"Expense outlier",AND(F6855&gt;$P$5,D6855="Income"),"Income outlier",TRUE,"valid")</f>
        <v>valid</v>
      </c>
      <c r="K6855" s="1" t="str">
        <f>_xlfn.XLOOKUP(I6855,[1]category_mapping!$F$2:$F$19,[1]category_mapping!$G$2:$G$19,E6855)</f>
        <v>utilities</v>
      </c>
      <c r="L6855" s="1" t="str">
        <f>IF(cleaning_working[[#This Row],[date]]="","Missing","Available")</f>
        <v>Available</v>
      </c>
    </row>
    <row r="6856" spans="1:12" x14ac:dyDescent="0.35">
      <c r="A6856" s="1" t="s">
        <v>6875</v>
      </c>
      <c r="B6856" s="1" t="s">
        <v>423</v>
      </c>
      <c r="C6856" s="3">
        <v>45168</v>
      </c>
      <c r="D6856" s="1" t="s">
        <v>13</v>
      </c>
      <c r="E6856" s="1" t="s">
        <v>39</v>
      </c>
      <c r="F6856" s="1">
        <v>4107</v>
      </c>
      <c r="G6856" s="1" t="s">
        <v>64</v>
      </c>
      <c r="H6856" s="1" t="s">
        <v>52</v>
      </c>
      <c r="I6856" s="1" t="s">
        <v>120</v>
      </c>
      <c r="J6856" s="1" t="str" cm="1">
        <f t="array" ref="J6856">_xlfn.IFS(F6856="","missing",F6856&lt;0,"negative",F6856=0,"zero",AND(F6856&gt;=99999,MOD(F6856,9)=0),"99999 placeholder",AND(F6856&gt;$O$5,D6856="Expense"),"Expense outlier",AND(F6856&gt;$P$5,D6856="Income"),"Income outlier",TRUE,"valid")</f>
        <v>valid</v>
      </c>
      <c r="K6856" s="1" t="str">
        <f>_xlfn.XLOOKUP(I6856,[1]category_mapping!$F$2:$F$19,[1]category_mapping!$G$2:$G$19,E6856)</f>
        <v>food</v>
      </c>
      <c r="L6856" s="1" t="str">
        <f>IF(cleaning_working[[#This Row],[date]]="","Missing","Available")</f>
        <v>Available</v>
      </c>
    </row>
    <row r="6857" spans="1:12" x14ac:dyDescent="0.35">
      <c r="A6857" s="1" t="s">
        <v>6876</v>
      </c>
      <c r="B6857" s="1" t="s">
        <v>212</v>
      </c>
      <c r="C6857" s="3">
        <v>44452</v>
      </c>
      <c r="D6857" s="1" t="s">
        <v>13</v>
      </c>
      <c r="E6857" s="1" t="s">
        <v>24</v>
      </c>
      <c r="F6857" s="1">
        <v>9414</v>
      </c>
      <c r="G6857" s="1" t="s">
        <v>64</v>
      </c>
      <c r="H6857" s="1" t="s">
        <v>19</v>
      </c>
      <c r="I6857" s="1" t="s">
        <v>272</v>
      </c>
      <c r="J6857" s="1" t="str" cm="1">
        <f t="array" ref="J6857">_xlfn.IFS(F6857="","missing",F6857&lt;0,"negative",F6857=0,"zero",AND(F6857&gt;=99999,MOD(F6857,9)=0),"99999 placeholder",AND(F6857&gt;$O$5,D6857="Expense"),"Expense outlier",AND(F6857&gt;$P$5,D6857="Income"),"Income outlier",TRUE,"valid")</f>
        <v>valid</v>
      </c>
      <c r="K6857" s="1" t="str">
        <f>_xlfn.XLOOKUP(I6857,[1]category_mapping!$F$2:$F$19,[1]category_mapping!$G$2:$G$19,E6857)</f>
        <v>food</v>
      </c>
      <c r="L6857" s="1" t="str">
        <f>IF(cleaning_working[[#This Row],[date]]="","Missing","Available")</f>
        <v>Available</v>
      </c>
    </row>
    <row r="6858" spans="1:12" x14ac:dyDescent="0.35">
      <c r="A6858" s="1" t="s">
        <v>6877</v>
      </c>
      <c r="B6858" s="1" t="s">
        <v>150</v>
      </c>
      <c r="C6858" s="3">
        <v>44694</v>
      </c>
      <c r="D6858" s="1" t="s">
        <v>13</v>
      </c>
      <c r="E6858" s="1" t="s">
        <v>96</v>
      </c>
      <c r="F6858" s="1">
        <v>1763</v>
      </c>
      <c r="G6858" s="1" t="s">
        <v>32</v>
      </c>
      <c r="H6858" s="1" t="s">
        <v>133</v>
      </c>
      <c r="I6858" s="1" t="s">
        <v>123</v>
      </c>
      <c r="J6858" s="1" t="str" cm="1">
        <f t="array" ref="J6858">_xlfn.IFS(F6858="","missing",F6858&lt;0,"negative",F6858=0,"zero",AND(F6858&gt;=99999,MOD(F6858,9)=0),"99999 placeholder",AND(F6858&gt;$O$5,D6858="Expense"),"Expense outlier",AND(F6858&gt;$P$5,D6858="Income"),"Income outlier",TRUE,"valid")</f>
        <v>valid</v>
      </c>
      <c r="K6858" s="1" t="str">
        <f>_xlfn.XLOOKUP(I6858,[1]category_mapping!$F$2:$F$19,[1]category_mapping!$G$2:$G$19,E6858)</f>
        <v>travel</v>
      </c>
      <c r="L6858" s="1" t="str">
        <f>IF(cleaning_working[[#This Row],[date]]="","Missing","Available")</f>
        <v>Available</v>
      </c>
    </row>
    <row r="6859" spans="1:12" x14ac:dyDescent="0.35">
      <c r="A6859" s="1" t="s">
        <v>6878</v>
      </c>
      <c r="B6859" s="1" t="s">
        <v>416</v>
      </c>
      <c r="C6859" s="3">
        <v>44304</v>
      </c>
      <c r="D6859" s="1" t="s">
        <v>13</v>
      </c>
      <c r="E6859" s="1" t="s">
        <v>96</v>
      </c>
      <c r="F6859" s="1">
        <v>7501</v>
      </c>
      <c r="G6859" s="1" t="s">
        <v>32</v>
      </c>
      <c r="H6859" s="1" t="s">
        <v>159</v>
      </c>
      <c r="I6859" s="1" t="s">
        <v>34</v>
      </c>
      <c r="J6859" s="1" t="str" cm="1">
        <f t="array" ref="J6859">_xlfn.IFS(F6859="","missing",F6859&lt;0,"negative",F6859=0,"zero",AND(F6859&gt;=99999,MOD(F6859,9)=0),"99999 placeholder",AND(F6859&gt;$O$5,D6859="Expense"),"Expense outlier",AND(F6859&gt;$P$5,D6859="Income"),"Income outlier",TRUE,"valid")</f>
        <v>valid</v>
      </c>
      <c r="K6859" s="1" t="str">
        <f>_xlfn.XLOOKUP(I6859,[1]category_mapping!$F$2:$F$19,[1]category_mapping!$G$2:$G$19,E6859)</f>
        <v>education</v>
      </c>
      <c r="L6859" s="1" t="str">
        <f>IF(cleaning_working[[#This Row],[date]]="","Missing","Available")</f>
        <v>Available</v>
      </c>
    </row>
    <row r="6860" spans="1:12" x14ac:dyDescent="0.35">
      <c r="A6860" s="1" t="s">
        <v>6879</v>
      </c>
      <c r="B6860" s="1" t="s">
        <v>301</v>
      </c>
      <c r="C6860" s="3">
        <v>45324</v>
      </c>
      <c r="D6860" s="1" t="s">
        <v>13</v>
      </c>
      <c r="E6860" s="1" t="s">
        <v>96</v>
      </c>
      <c r="F6860" s="1">
        <v>8849</v>
      </c>
      <c r="G6860" s="1" t="s">
        <v>40</v>
      </c>
      <c r="H6860" s="1" t="s">
        <v>25</v>
      </c>
      <c r="J6860" s="1" t="str" cm="1">
        <f t="array" ref="J6860">_xlfn.IFS(F6860="","missing",F6860&lt;0,"negative",F6860=0,"zero",AND(F6860&gt;=99999,MOD(F6860,9)=0),"99999 placeholder",AND(F6860&gt;$O$5,D6860="Expense"),"Expense outlier",AND(F6860&gt;$P$5,D6860="Income"),"Income outlier",TRUE,"valid")</f>
        <v>valid</v>
      </c>
      <c r="K6860" s="1" t="str">
        <f>_xlfn.XLOOKUP(I6860,[1]category_mapping!$F$2:$F$19,[1]category_mapping!$G$2:$G$19,E6860)</f>
        <v>travel</v>
      </c>
      <c r="L6860" s="1" t="str">
        <f>IF(cleaning_working[[#This Row],[date]]="","Missing","Available")</f>
        <v>Available</v>
      </c>
    </row>
    <row r="6861" spans="1:12" x14ac:dyDescent="0.35">
      <c r="A6861" s="1" t="s">
        <v>6880</v>
      </c>
      <c r="B6861" s="1" t="s">
        <v>343</v>
      </c>
      <c r="C6861" s="3">
        <v>45243</v>
      </c>
      <c r="D6861" s="1" t="s">
        <v>13</v>
      </c>
      <c r="E6861" s="1" t="s">
        <v>63</v>
      </c>
      <c r="F6861" s="1">
        <v>5282</v>
      </c>
      <c r="G6861" s="1" t="s">
        <v>40</v>
      </c>
      <c r="H6861" s="1" t="s">
        <v>133</v>
      </c>
      <c r="I6861" s="1" t="s">
        <v>87</v>
      </c>
      <c r="J6861" s="1" t="str" cm="1">
        <f t="array" ref="J6861">_xlfn.IFS(F6861="","missing",F6861&lt;0,"negative",F6861=0,"zero",AND(F6861&gt;=99999,MOD(F6861,9)=0),"99999 placeholder",AND(F6861&gt;$O$5,D6861="Expense"),"Expense outlier",AND(F6861&gt;$P$5,D6861="Income"),"Income outlier",TRUE,"valid")</f>
        <v>valid</v>
      </c>
      <c r="K6861" s="1" t="str">
        <f>_xlfn.XLOOKUP(I6861,[1]category_mapping!$F$2:$F$19,[1]category_mapping!$G$2:$G$19,E6861)</f>
        <v>utilities</v>
      </c>
      <c r="L6861" s="1" t="str">
        <f>IF(cleaning_working[[#This Row],[date]]="","Missing","Available")</f>
        <v>Available</v>
      </c>
    </row>
    <row r="6862" spans="1:12" x14ac:dyDescent="0.35">
      <c r="A6862" s="1" t="s">
        <v>6881</v>
      </c>
      <c r="B6862" s="1" t="s">
        <v>381</v>
      </c>
      <c r="C6862" s="3">
        <v>45130</v>
      </c>
      <c r="D6862" s="1" t="s">
        <v>13</v>
      </c>
      <c r="E6862" s="1" t="s">
        <v>63</v>
      </c>
      <c r="F6862" s="1">
        <v>8153</v>
      </c>
      <c r="G6862" s="1" t="s">
        <v>40</v>
      </c>
      <c r="H6862" s="1" t="s">
        <v>19</v>
      </c>
      <c r="J6862" s="1" t="str" cm="1">
        <f t="array" ref="J6862">_xlfn.IFS(F6862="","missing",F6862&lt;0,"negative",F6862=0,"zero",AND(F6862&gt;=99999,MOD(F6862,9)=0),"99999 placeholder",AND(F6862&gt;$O$5,D6862="Expense"),"Expense outlier",AND(F6862&gt;$P$5,D6862="Income"),"Income outlier",TRUE,"valid")</f>
        <v>valid</v>
      </c>
      <c r="K6862" s="1" t="str">
        <f>_xlfn.XLOOKUP(I6862,[1]category_mapping!$F$2:$F$19,[1]category_mapping!$G$2:$G$19,E6862)</f>
        <v>utilities</v>
      </c>
      <c r="L6862" s="1" t="str">
        <f>IF(cleaning_working[[#This Row],[date]]="","Missing","Available")</f>
        <v>Available</v>
      </c>
    </row>
    <row r="6863" spans="1:12" x14ac:dyDescent="0.35">
      <c r="A6863" s="1" t="s">
        <v>6882</v>
      </c>
      <c r="B6863" s="1" t="s">
        <v>212</v>
      </c>
      <c r="C6863" s="3">
        <v>44640</v>
      </c>
      <c r="D6863" s="1" t="s">
        <v>13</v>
      </c>
      <c r="E6863" s="1" t="s">
        <v>63</v>
      </c>
      <c r="F6863" s="1">
        <v>2771</v>
      </c>
      <c r="G6863" s="1" t="s">
        <v>40</v>
      </c>
      <c r="H6863" s="1" t="s">
        <v>26</v>
      </c>
      <c r="I6863" s="1" t="s">
        <v>178</v>
      </c>
      <c r="J6863" s="1" t="str" cm="1">
        <f t="array" ref="J6863">_xlfn.IFS(F6863="","missing",F6863&lt;0,"negative",F6863=0,"zero",AND(F6863&gt;=99999,MOD(F6863,9)=0),"99999 placeholder",AND(F6863&gt;$O$5,D6863="Expense"),"Expense outlier",AND(F6863&gt;$P$5,D6863="Income"),"Income outlier",TRUE,"valid")</f>
        <v>valid</v>
      </c>
      <c r="K6863" s="1" t="str">
        <f>_xlfn.XLOOKUP(I6863,[1]category_mapping!$F$2:$F$19,[1]category_mapping!$G$2:$G$19,E6863)</f>
        <v>rent</v>
      </c>
      <c r="L6863" s="1" t="str">
        <f>IF(cleaning_working[[#This Row],[date]]="","Missing","Available")</f>
        <v>Available</v>
      </c>
    </row>
    <row r="6864" spans="1:12" x14ac:dyDescent="0.35">
      <c r="A6864" s="1" t="s">
        <v>6883</v>
      </c>
      <c r="B6864" s="1" t="s">
        <v>689</v>
      </c>
      <c r="C6864" s="3">
        <v>45625</v>
      </c>
      <c r="D6864" s="1" t="s">
        <v>13</v>
      </c>
      <c r="E6864" s="1" t="s">
        <v>17</v>
      </c>
      <c r="F6864" s="1">
        <v>3199</v>
      </c>
      <c r="G6864" s="1" t="s">
        <v>64</v>
      </c>
      <c r="H6864" s="1" t="s">
        <v>107</v>
      </c>
      <c r="I6864" s="1" t="s">
        <v>71</v>
      </c>
      <c r="J6864" s="1" t="str" cm="1">
        <f t="array" ref="J6864">_xlfn.IFS(F6864="","missing",F6864&lt;0,"negative",F6864=0,"zero",AND(F6864&gt;=99999,MOD(F6864,9)=0),"99999 placeholder",AND(F6864&gt;$O$5,D6864="Expense"),"Expense outlier",AND(F6864&gt;$P$5,D6864="Income"),"Income outlier",TRUE,"valid")</f>
        <v>valid</v>
      </c>
      <c r="K6864" s="1" t="str">
        <f>_xlfn.XLOOKUP(I6864,[1]category_mapping!$F$2:$F$19,[1]category_mapping!$G$2:$G$19,E6864)</f>
        <v>health</v>
      </c>
      <c r="L6864" s="1" t="str">
        <f>IF(cleaning_working[[#This Row],[date]]="","Missing","Available")</f>
        <v>Available</v>
      </c>
    </row>
    <row r="6865" spans="1:12" x14ac:dyDescent="0.35">
      <c r="A6865" s="1" t="s">
        <v>6884</v>
      </c>
      <c r="B6865" s="1" t="s">
        <v>122</v>
      </c>
      <c r="C6865" s="3">
        <v>44925</v>
      </c>
      <c r="D6865" s="1" t="s">
        <v>13</v>
      </c>
      <c r="E6865" s="1" t="s">
        <v>39</v>
      </c>
      <c r="F6865" s="1">
        <v>1021</v>
      </c>
      <c r="G6865" s="1" t="s">
        <v>18</v>
      </c>
      <c r="H6865" s="1" t="s">
        <v>83</v>
      </c>
      <c r="I6865" s="1" t="s">
        <v>123</v>
      </c>
      <c r="J6865" s="1" t="str" cm="1">
        <f t="array" ref="J6865">_xlfn.IFS(F6865="","missing",F6865&lt;0,"negative",F6865=0,"zero",AND(F6865&gt;=99999,MOD(F6865,9)=0),"99999 placeholder",AND(F6865&gt;$O$5,D6865="Expense"),"Expense outlier",AND(F6865&gt;$P$5,D6865="Income"),"Income outlier",TRUE,"valid")</f>
        <v>valid</v>
      </c>
      <c r="K6865" s="1" t="str">
        <f>_xlfn.XLOOKUP(I6865,[1]category_mapping!$F$2:$F$19,[1]category_mapping!$G$2:$G$19,E6865)</f>
        <v>food</v>
      </c>
      <c r="L6865" s="1" t="str">
        <f>IF(cleaning_working[[#This Row],[date]]="","Missing","Available")</f>
        <v>Available</v>
      </c>
    </row>
    <row r="6866" spans="1:12" x14ac:dyDescent="0.35">
      <c r="A6866" s="1" t="s">
        <v>6885</v>
      </c>
      <c r="B6866" s="1" t="s">
        <v>113</v>
      </c>
      <c r="C6866" s="3">
        <v>45137</v>
      </c>
      <c r="D6866" s="1" t="s">
        <v>13</v>
      </c>
      <c r="E6866" s="1" t="s">
        <v>63</v>
      </c>
      <c r="F6866" s="1">
        <v>2695</v>
      </c>
      <c r="G6866" s="1" t="s">
        <v>25</v>
      </c>
      <c r="H6866" s="1" t="s">
        <v>25</v>
      </c>
      <c r="I6866" s="1" t="s">
        <v>123</v>
      </c>
      <c r="J6866" s="1" t="str" cm="1">
        <f t="array" ref="J6866">_xlfn.IFS(F6866="","missing",F6866&lt;0,"negative",F6866=0,"zero",AND(F6866&gt;=99999,MOD(F6866,9)=0),"99999 placeholder",AND(F6866&gt;$O$5,D6866="Expense"),"Expense outlier",AND(F6866&gt;$P$5,D6866="Income"),"Income outlier",TRUE,"valid")</f>
        <v>valid</v>
      </c>
      <c r="K6866" s="1" t="str">
        <f>_xlfn.XLOOKUP(I6866,[1]category_mapping!$F$2:$F$19,[1]category_mapping!$G$2:$G$19,E6866)</f>
        <v>utilities</v>
      </c>
      <c r="L6866" s="1" t="str">
        <f>IF(cleaning_working[[#This Row],[date]]="","Missing","Available")</f>
        <v>Available</v>
      </c>
    </row>
    <row r="6867" spans="1:12" x14ac:dyDescent="0.35">
      <c r="A6867" s="1" t="s">
        <v>6886</v>
      </c>
      <c r="B6867" s="1" t="s">
        <v>262</v>
      </c>
      <c r="C6867" s="3">
        <v>44919</v>
      </c>
      <c r="D6867" s="1" t="s">
        <v>14</v>
      </c>
      <c r="E6867" s="1" t="s">
        <v>70</v>
      </c>
      <c r="F6867" s="1">
        <v>46244</v>
      </c>
      <c r="G6867" s="1" t="s">
        <v>64</v>
      </c>
      <c r="H6867" s="1" t="s">
        <v>133</v>
      </c>
      <c r="J6867" s="1" t="str" cm="1">
        <f t="array" ref="J6867">_xlfn.IFS(F6867="","missing",F6867&lt;0,"negative",F6867=0,"zero",AND(F6867&gt;=99999,MOD(F6867,9)=0),"99999 placeholder",AND(F6867&gt;$O$5,D6867="Expense"),"Expense outlier",AND(F6867&gt;$P$5,D6867="Income"),"Income outlier",TRUE,"valid")</f>
        <v>valid</v>
      </c>
      <c r="K6867" s="1" t="str">
        <f>_xlfn.XLOOKUP(I6867,[1]category_mapping!$F$2:$F$19,[1]category_mapping!$G$2:$G$19,E6867)</f>
        <v>others</v>
      </c>
      <c r="L6867" s="1" t="str">
        <f>IF(cleaning_working[[#This Row],[date]]="","Missing","Available")</f>
        <v>Available</v>
      </c>
    </row>
    <row r="6868" spans="1:12" x14ac:dyDescent="0.35">
      <c r="A6868" s="1" t="s">
        <v>6887</v>
      </c>
      <c r="B6868" s="1" t="s">
        <v>510</v>
      </c>
      <c r="C6868" s="3">
        <v>45139</v>
      </c>
      <c r="D6868" s="1" t="s">
        <v>13</v>
      </c>
      <c r="E6868" s="1" t="s">
        <v>17</v>
      </c>
      <c r="F6868" s="1">
        <v>3101</v>
      </c>
      <c r="G6868" s="1" t="s">
        <v>18</v>
      </c>
      <c r="H6868" s="1" t="s">
        <v>107</v>
      </c>
      <c r="I6868" s="1" t="s">
        <v>97</v>
      </c>
      <c r="J6868" s="1" t="str" cm="1">
        <f t="array" ref="J6868">_xlfn.IFS(F6868="","missing",F6868&lt;0,"negative",F6868=0,"zero",AND(F6868&gt;=99999,MOD(F6868,9)=0),"99999 placeholder",AND(F6868&gt;$O$5,D6868="Expense"),"Expense outlier",AND(F6868&gt;$P$5,D6868="Income"),"Income outlier",TRUE,"valid")</f>
        <v>valid</v>
      </c>
      <c r="K6868" s="1" t="str">
        <f>_xlfn.XLOOKUP(I6868,[1]category_mapping!$F$2:$F$19,[1]category_mapping!$G$2:$G$19,E6868)</f>
        <v>health</v>
      </c>
      <c r="L6868" s="1" t="str">
        <f>IF(cleaning_working[[#This Row],[date]]="","Missing","Available")</f>
        <v>Available</v>
      </c>
    </row>
    <row r="6869" spans="1:12" x14ac:dyDescent="0.35">
      <c r="A6869" s="1" t="s">
        <v>6888</v>
      </c>
      <c r="B6869" s="1" t="s">
        <v>460</v>
      </c>
      <c r="C6869" s="3">
        <v>45611</v>
      </c>
      <c r="D6869" s="1" t="s">
        <v>13</v>
      </c>
      <c r="E6869" s="1" t="s">
        <v>96</v>
      </c>
      <c r="F6869" s="1">
        <v>8149</v>
      </c>
      <c r="G6869" s="1" t="s">
        <v>40</v>
      </c>
      <c r="H6869" s="1" t="s">
        <v>19</v>
      </c>
      <c r="I6869" s="1" t="s">
        <v>170</v>
      </c>
      <c r="J6869" s="1" t="str" cm="1">
        <f t="array" ref="J6869">_xlfn.IFS(F6869="","missing",F6869&lt;0,"negative",F6869=0,"zero",AND(F6869&gt;=99999,MOD(F6869,9)=0),"99999 placeholder",AND(F6869&gt;$O$5,D6869="Expense"),"Expense outlier",AND(F6869&gt;$P$5,D6869="Income"),"Income outlier",TRUE,"valid")</f>
        <v>valid</v>
      </c>
      <c r="K6869" s="1" t="str">
        <f>_xlfn.XLOOKUP(I6869,[1]category_mapping!$F$2:$F$19,[1]category_mapping!$G$2:$G$19,E6869)</f>
        <v>health</v>
      </c>
      <c r="L6869" s="1" t="str">
        <f>IF(cleaning_working[[#This Row],[date]]="","Missing","Available")</f>
        <v>Available</v>
      </c>
    </row>
    <row r="6870" spans="1:12" x14ac:dyDescent="0.35">
      <c r="A6870" s="1" t="s">
        <v>6889</v>
      </c>
      <c r="B6870" s="1" t="s">
        <v>75</v>
      </c>
      <c r="C6870" s="3">
        <v>44253</v>
      </c>
      <c r="D6870" s="1" t="s">
        <v>13</v>
      </c>
      <c r="E6870" s="1" t="s">
        <v>17</v>
      </c>
      <c r="F6870" s="1">
        <v>4546</v>
      </c>
      <c r="G6870" s="1" t="s">
        <v>18</v>
      </c>
      <c r="H6870" s="1" t="s">
        <v>65</v>
      </c>
      <c r="I6870" s="1" t="s">
        <v>41</v>
      </c>
      <c r="J6870" s="1" t="str" cm="1">
        <f t="array" ref="J6870">_xlfn.IFS(F6870="","missing",F6870&lt;0,"negative",F6870=0,"zero",AND(F6870&gt;=99999,MOD(F6870,9)=0),"99999 placeholder",AND(F6870&gt;$O$5,D6870="Expense"),"Expense outlier",AND(F6870&gt;$P$5,D6870="Income"),"Income outlier",TRUE,"valid")</f>
        <v>valid</v>
      </c>
      <c r="K6870" s="1" t="str">
        <f>_xlfn.XLOOKUP(I6870,[1]category_mapping!$F$2:$F$19,[1]category_mapping!$G$2:$G$19,E6870)</f>
        <v>utilities</v>
      </c>
      <c r="L6870" s="1" t="str">
        <f>IF(cleaning_working[[#This Row],[date]]="","Missing","Available")</f>
        <v>Available</v>
      </c>
    </row>
    <row r="6871" spans="1:12" x14ac:dyDescent="0.35">
      <c r="A6871" s="1" t="s">
        <v>6890</v>
      </c>
      <c r="B6871" s="1" t="s">
        <v>301</v>
      </c>
      <c r="C6871" s="3">
        <v>44224</v>
      </c>
      <c r="D6871" s="1" t="s">
        <v>13</v>
      </c>
      <c r="E6871" s="1" t="s">
        <v>70</v>
      </c>
      <c r="F6871" s="1">
        <v>6064</v>
      </c>
      <c r="G6871" s="1" t="s">
        <v>40</v>
      </c>
      <c r="H6871" s="1" t="s">
        <v>86</v>
      </c>
      <c r="I6871" s="1" t="s">
        <v>20</v>
      </c>
      <c r="J6871" s="1" t="str" cm="1">
        <f t="array" ref="J6871">_xlfn.IFS(F6871="","missing",F6871&lt;0,"negative",F6871=0,"zero",AND(F6871&gt;=99999,MOD(F6871,9)=0),"99999 placeholder",AND(F6871&gt;$O$5,D6871="Expense"),"Expense outlier",AND(F6871&gt;$P$5,D6871="Income"),"Income outlier",TRUE,"valid")</f>
        <v>valid</v>
      </c>
      <c r="K6871" s="1" t="str">
        <f>_xlfn.XLOOKUP(I6871,[1]category_mapping!$F$2:$F$19,[1]category_mapping!$G$2:$G$19,E6871)</f>
        <v>entertainment</v>
      </c>
      <c r="L6871" s="1" t="str">
        <f>IF(cleaning_working[[#This Row],[date]]="","Missing","Available")</f>
        <v>Available</v>
      </c>
    </row>
    <row r="6872" spans="1:12" x14ac:dyDescent="0.35">
      <c r="A6872" s="1" t="s">
        <v>6891</v>
      </c>
      <c r="B6872" s="1" t="s">
        <v>16</v>
      </c>
      <c r="C6872" s="3">
        <v>45274</v>
      </c>
      <c r="D6872" s="1" t="s">
        <v>13</v>
      </c>
      <c r="E6872" s="1" t="s">
        <v>17</v>
      </c>
      <c r="F6872" s="1">
        <v>1897</v>
      </c>
      <c r="G6872" s="1" t="s">
        <v>40</v>
      </c>
      <c r="H6872" s="1" t="s">
        <v>33</v>
      </c>
      <c r="I6872" s="1" t="s">
        <v>217</v>
      </c>
      <c r="J6872" s="1" t="str" cm="1">
        <f t="array" ref="J6872">_xlfn.IFS(F6872="","missing",F6872&lt;0,"negative",F6872=0,"zero",AND(F6872&gt;=99999,MOD(F6872,9)=0),"99999 placeholder",AND(F6872&gt;$O$5,D6872="Expense"),"Expense outlier",AND(F6872&gt;$P$5,D6872="Income"),"Income outlier",TRUE,"valid")</f>
        <v>valid</v>
      </c>
      <c r="K6872" s="1" t="str">
        <f>_xlfn.XLOOKUP(I6872,[1]category_mapping!$F$2:$F$19,[1]category_mapping!$G$2:$G$19,E6872)</f>
        <v>rent</v>
      </c>
      <c r="L6872" s="1" t="str">
        <f>IF(cleaning_working[[#This Row],[date]]="","Missing","Available")</f>
        <v>Available</v>
      </c>
    </row>
    <row r="6873" spans="1:12" x14ac:dyDescent="0.35">
      <c r="A6873" s="1" t="s">
        <v>5886</v>
      </c>
      <c r="B6873" s="1" t="s">
        <v>175</v>
      </c>
      <c r="C6873" s="3">
        <v>44669</v>
      </c>
      <c r="D6873" s="1" t="s">
        <v>14</v>
      </c>
      <c r="E6873" s="1" t="s">
        <v>215</v>
      </c>
      <c r="F6873" s="1">
        <v>59348</v>
      </c>
      <c r="G6873" s="1" t="s">
        <v>40</v>
      </c>
      <c r="H6873" s="1" t="s">
        <v>107</v>
      </c>
      <c r="I6873" s="1" t="s">
        <v>20</v>
      </c>
      <c r="J6873" s="1" t="str" cm="1">
        <f t="array" ref="J6873">_xlfn.IFS(F6873="","missing",F6873&lt;0,"negative",F6873=0,"zero",AND(F6873&gt;=99999,MOD(F6873,9)=0),"99999 placeholder",AND(F6873&gt;$O$5,D6873="Expense"),"Expense outlier",AND(F6873&gt;$P$5,D6873="Income"),"Income outlier",TRUE,"valid")</f>
        <v>valid</v>
      </c>
      <c r="K6873" s="1" t="str">
        <f>_xlfn.XLOOKUP(I6873,[1]category_mapping!$F$2:$F$19,[1]category_mapping!$G$2:$G$19,E6873)</f>
        <v>entertainment</v>
      </c>
      <c r="L6873" s="1" t="str">
        <f>IF(cleaning_working[[#This Row],[date]]="","Missing","Available")</f>
        <v>Available</v>
      </c>
    </row>
    <row r="6874" spans="1:12" x14ac:dyDescent="0.35">
      <c r="A6874" s="1" t="s">
        <v>6892</v>
      </c>
      <c r="B6874" s="1" t="s">
        <v>37</v>
      </c>
      <c r="C6874" s="3">
        <v>44850</v>
      </c>
      <c r="D6874" s="1" t="s">
        <v>13</v>
      </c>
      <c r="E6874" s="1" t="s">
        <v>39</v>
      </c>
      <c r="F6874" s="1">
        <v>3519</v>
      </c>
      <c r="G6874" s="1" t="s">
        <v>40</v>
      </c>
      <c r="H6874" s="1" t="s">
        <v>86</v>
      </c>
      <c r="J6874" s="1" t="str" cm="1">
        <f t="array" ref="J6874">_xlfn.IFS(F6874="","missing",F6874&lt;0,"negative",F6874=0,"zero",AND(F6874&gt;=99999,MOD(F6874,9)=0),"99999 placeholder",AND(F6874&gt;$O$5,D6874="Expense"),"Expense outlier",AND(F6874&gt;$P$5,D6874="Income"),"Income outlier",TRUE,"valid")</f>
        <v>valid</v>
      </c>
      <c r="K6874" s="1" t="str">
        <f>_xlfn.XLOOKUP(I6874,[1]category_mapping!$F$2:$F$19,[1]category_mapping!$G$2:$G$19,E6874)</f>
        <v>food</v>
      </c>
      <c r="L6874" s="1" t="str">
        <f>IF(cleaning_working[[#This Row],[date]]="","Missing","Available")</f>
        <v>Available</v>
      </c>
    </row>
    <row r="6875" spans="1:12" x14ac:dyDescent="0.35">
      <c r="A6875" s="1" t="s">
        <v>6893</v>
      </c>
      <c r="B6875" s="1" t="s">
        <v>317</v>
      </c>
      <c r="C6875" s="3">
        <v>45626</v>
      </c>
      <c r="D6875" s="1" t="s">
        <v>13</v>
      </c>
      <c r="E6875" s="1" t="s">
        <v>96</v>
      </c>
      <c r="F6875" s="1">
        <v>7800</v>
      </c>
      <c r="G6875" s="1" t="s">
        <v>32</v>
      </c>
      <c r="H6875" s="1" t="s">
        <v>83</v>
      </c>
      <c r="I6875" s="1" t="s">
        <v>178</v>
      </c>
      <c r="J6875" s="1" t="str" cm="1">
        <f t="array" ref="J6875">_xlfn.IFS(F6875="","missing",F6875&lt;0,"negative",F6875=0,"zero",AND(F6875&gt;=99999,MOD(F6875,9)=0),"99999 placeholder",AND(F6875&gt;$O$5,D6875="Expense"),"Expense outlier",AND(F6875&gt;$P$5,D6875="Income"),"Income outlier",TRUE,"valid")</f>
        <v>valid</v>
      </c>
      <c r="K6875" s="1" t="str">
        <f>_xlfn.XLOOKUP(I6875,[1]category_mapping!$F$2:$F$19,[1]category_mapping!$G$2:$G$19,E6875)</f>
        <v>rent</v>
      </c>
      <c r="L6875" s="1" t="str">
        <f>IF(cleaning_working[[#This Row],[date]]="","Missing","Available")</f>
        <v>Available</v>
      </c>
    </row>
    <row r="6876" spans="1:12" x14ac:dyDescent="0.35">
      <c r="A6876" s="1" t="s">
        <v>6894</v>
      </c>
      <c r="B6876" s="1" t="s">
        <v>250</v>
      </c>
      <c r="C6876" s="3">
        <v>44365</v>
      </c>
      <c r="D6876" s="1" t="s">
        <v>13</v>
      </c>
      <c r="E6876" s="1" t="s">
        <v>39</v>
      </c>
      <c r="F6876" s="1">
        <v>8620</v>
      </c>
      <c r="G6876" s="1" t="s">
        <v>25</v>
      </c>
      <c r="H6876" s="1" t="s">
        <v>25</v>
      </c>
      <c r="I6876" s="1" t="s">
        <v>120</v>
      </c>
      <c r="J6876" s="1" t="str" cm="1">
        <f t="array" ref="J6876">_xlfn.IFS(F6876="","missing",F6876&lt;0,"negative",F6876=0,"zero",AND(F6876&gt;=99999,MOD(F6876,9)=0),"99999 placeholder",AND(F6876&gt;$O$5,D6876="Expense"),"Expense outlier",AND(F6876&gt;$P$5,D6876="Income"),"Income outlier",TRUE,"valid")</f>
        <v>valid</v>
      </c>
      <c r="K6876" s="1" t="str">
        <f>_xlfn.XLOOKUP(I6876,[1]category_mapping!$F$2:$F$19,[1]category_mapping!$G$2:$G$19,E6876)</f>
        <v>food</v>
      </c>
      <c r="L6876" s="1" t="str">
        <f>IF(cleaning_working[[#This Row],[date]]="","Missing","Available")</f>
        <v>Available</v>
      </c>
    </row>
    <row r="6877" spans="1:12" x14ac:dyDescent="0.35">
      <c r="A6877" s="1" t="s">
        <v>6895</v>
      </c>
      <c r="B6877" s="1" t="s">
        <v>782</v>
      </c>
      <c r="C6877" s="3">
        <v>45290</v>
      </c>
      <c r="D6877" s="1" t="s">
        <v>13</v>
      </c>
      <c r="E6877" s="1" t="s">
        <v>45</v>
      </c>
      <c r="F6877" s="1">
        <v>7841</v>
      </c>
      <c r="G6877" s="1" t="s">
        <v>18</v>
      </c>
      <c r="H6877" s="1" t="s">
        <v>107</v>
      </c>
      <c r="I6877" s="1" t="s">
        <v>120</v>
      </c>
      <c r="J6877" s="1" t="str" cm="1">
        <f t="array" ref="J6877">_xlfn.IFS(F6877="","missing",F6877&lt;0,"negative",F6877=0,"zero",AND(F6877&gt;=99999,MOD(F6877,9)=0),"99999 placeholder",AND(F6877&gt;$O$5,D6877="Expense"),"Expense outlier",AND(F6877&gt;$P$5,D6877="Income"),"Income outlier",TRUE,"valid")</f>
        <v>valid</v>
      </c>
      <c r="K6877" s="1" t="str">
        <f>_xlfn.XLOOKUP(I6877,[1]category_mapping!$F$2:$F$19,[1]category_mapping!$G$2:$G$19,E6877)</f>
        <v>food</v>
      </c>
      <c r="L6877" s="1" t="str">
        <f>IF(cleaning_working[[#This Row],[date]]="","Missing","Available")</f>
        <v>Available</v>
      </c>
    </row>
    <row r="6878" spans="1:12" x14ac:dyDescent="0.35">
      <c r="A6878" s="1" t="s">
        <v>6896</v>
      </c>
      <c r="B6878" s="1" t="s">
        <v>348</v>
      </c>
      <c r="C6878" s="3">
        <v>44523</v>
      </c>
      <c r="D6878" s="1" t="s">
        <v>13</v>
      </c>
      <c r="E6878" s="1" t="s">
        <v>45</v>
      </c>
      <c r="F6878" s="1">
        <v>377</v>
      </c>
      <c r="G6878" s="1" t="s">
        <v>32</v>
      </c>
      <c r="H6878" s="1" t="s">
        <v>83</v>
      </c>
      <c r="I6878" s="1" t="s">
        <v>120</v>
      </c>
      <c r="J6878" s="1" t="str" cm="1">
        <f t="array" ref="J6878">_xlfn.IFS(F6878="","missing",F6878&lt;0,"negative",F6878=0,"zero",AND(F6878&gt;=99999,MOD(F6878,9)=0),"99999 placeholder",AND(F6878&gt;$O$5,D6878="Expense"),"Expense outlier",AND(F6878&gt;$P$5,D6878="Income"),"Income outlier",TRUE,"valid")</f>
        <v>valid</v>
      </c>
      <c r="K6878" s="1" t="str">
        <f>_xlfn.XLOOKUP(I6878,[1]category_mapping!$F$2:$F$19,[1]category_mapping!$G$2:$G$19,E6878)</f>
        <v>food</v>
      </c>
      <c r="L6878" s="1" t="str">
        <f>IF(cleaning_working[[#This Row],[date]]="","Missing","Available")</f>
        <v>Available</v>
      </c>
    </row>
    <row r="6879" spans="1:12" x14ac:dyDescent="0.35">
      <c r="A6879" s="1" t="s">
        <v>6897</v>
      </c>
      <c r="B6879" s="1" t="s">
        <v>30</v>
      </c>
      <c r="C6879" s="3">
        <v>44399</v>
      </c>
      <c r="D6879" s="1" t="s">
        <v>13</v>
      </c>
      <c r="E6879" s="1" t="s">
        <v>24</v>
      </c>
      <c r="F6879" s="1">
        <v>6857</v>
      </c>
      <c r="G6879" s="1" t="s">
        <v>64</v>
      </c>
      <c r="H6879" s="1" t="s">
        <v>19</v>
      </c>
      <c r="I6879" s="1" t="s">
        <v>20</v>
      </c>
      <c r="J6879" s="1" t="str" cm="1">
        <f t="array" ref="J6879">_xlfn.IFS(F6879="","missing",F6879&lt;0,"negative",F6879=0,"zero",AND(F6879&gt;=99999,MOD(F6879,9)=0),"99999 placeholder",AND(F6879&gt;$O$5,D6879="Expense"),"Expense outlier",AND(F6879&gt;$P$5,D6879="Income"),"Income outlier",TRUE,"valid")</f>
        <v>valid</v>
      </c>
      <c r="K6879" s="1" t="str">
        <f>_xlfn.XLOOKUP(I6879,[1]category_mapping!$F$2:$F$19,[1]category_mapping!$G$2:$G$19,E6879)</f>
        <v>entertainment</v>
      </c>
      <c r="L6879" s="1" t="str">
        <f>IF(cleaning_working[[#This Row],[date]]="","Missing","Available")</f>
        <v>Available</v>
      </c>
    </row>
    <row r="6880" spans="1:12" x14ac:dyDescent="0.35">
      <c r="A6880" s="1" t="s">
        <v>6898</v>
      </c>
      <c r="B6880" s="1" t="s">
        <v>266</v>
      </c>
      <c r="C6880" s="3">
        <v>44660</v>
      </c>
      <c r="D6880" s="1" t="s">
        <v>14</v>
      </c>
      <c r="E6880" s="1" t="s">
        <v>215</v>
      </c>
      <c r="F6880" s="1">
        <v>69187</v>
      </c>
      <c r="G6880" s="1" t="s">
        <v>64</v>
      </c>
      <c r="H6880" s="1" t="s">
        <v>107</v>
      </c>
      <c r="I6880" s="1" t="s">
        <v>134</v>
      </c>
      <c r="J6880" s="1" t="str" cm="1">
        <f t="array" ref="J6880">_xlfn.IFS(F6880="","missing",F6880&lt;0,"negative",F6880=0,"zero",AND(F6880&gt;=99999,MOD(F6880,9)=0),"99999 placeholder",AND(F6880&gt;$O$5,D6880="Expense"),"Expense outlier",AND(F6880&gt;$P$5,D6880="Income"),"Income outlier",TRUE,"valid")</f>
        <v>valid</v>
      </c>
      <c r="K6880" s="1" t="str">
        <f>_xlfn.XLOOKUP(I6880,[1]category_mapping!$F$2:$F$19,[1]category_mapping!$G$2:$G$19,E6880)</f>
        <v>education</v>
      </c>
      <c r="L6880" s="1" t="str">
        <f>IF(cleaning_working[[#This Row],[date]]="","Missing","Available")</f>
        <v>Available</v>
      </c>
    </row>
    <row r="6881" spans="1:12" x14ac:dyDescent="0.35">
      <c r="A6881" s="1" t="s">
        <v>6899</v>
      </c>
      <c r="B6881" s="1" t="s">
        <v>136</v>
      </c>
      <c r="C6881" s="3">
        <v>45627</v>
      </c>
      <c r="D6881" s="1" t="s">
        <v>13</v>
      </c>
      <c r="E6881" s="1" t="s">
        <v>39</v>
      </c>
      <c r="F6881" s="1">
        <v>3969</v>
      </c>
      <c r="G6881" s="1" t="s">
        <v>32</v>
      </c>
      <c r="H6881" s="1" t="s">
        <v>159</v>
      </c>
      <c r="I6881" s="1" t="s">
        <v>272</v>
      </c>
      <c r="J6881" s="1" t="str" cm="1">
        <f t="array" ref="J6881">_xlfn.IFS(F6881="","missing",F6881&lt;0,"negative",F6881=0,"zero",AND(F6881&gt;=99999,MOD(F6881,9)=0),"99999 placeholder",AND(F6881&gt;$O$5,D6881="Expense"),"Expense outlier",AND(F6881&gt;$P$5,D6881="Income"),"Income outlier",TRUE,"valid")</f>
        <v>valid</v>
      </c>
      <c r="K6881" s="1" t="str">
        <f>_xlfn.XLOOKUP(I6881,[1]category_mapping!$F$2:$F$19,[1]category_mapping!$G$2:$G$19,E6881)</f>
        <v>food</v>
      </c>
      <c r="L6881" s="1" t="str">
        <f>IF(cleaning_working[[#This Row],[date]]="","Missing","Available")</f>
        <v>Available</v>
      </c>
    </row>
    <row r="6882" spans="1:12" x14ac:dyDescent="0.35">
      <c r="A6882" s="1" t="s">
        <v>6900</v>
      </c>
      <c r="B6882" s="1" t="s">
        <v>689</v>
      </c>
      <c r="C6882" s="3">
        <v>44986</v>
      </c>
      <c r="D6882" s="1" t="s">
        <v>13</v>
      </c>
      <c r="E6882" s="1" t="s">
        <v>39</v>
      </c>
      <c r="F6882" s="1">
        <v>3262</v>
      </c>
      <c r="G6882" s="1" t="s">
        <v>40</v>
      </c>
      <c r="H6882" s="1" t="s">
        <v>33</v>
      </c>
      <c r="I6882" s="1" t="s">
        <v>123</v>
      </c>
      <c r="J6882" s="1" t="str" cm="1">
        <f t="array" ref="J6882">_xlfn.IFS(F6882="","missing",F6882&lt;0,"negative",F6882=0,"zero",AND(F6882&gt;=99999,MOD(F6882,9)=0),"99999 placeholder",AND(F6882&gt;$O$5,D6882="Expense"),"Expense outlier",AND(F6882&gt;$P$5,D6882="Income"),"Income outlier",TRUE,"valid")</f>
        <v>valid</v>
      </c>
      <c r="K6882" s="1" t="str">
        <f>_xlfn.XLOOKUP(I6882,[1]category_mapping!$F$2:$F$19,[1]category_mapping!$G$2:$G$19,E6882)</f>
        <v>food</v>
      </c>
      <c r="L6882" s="1" t="str">
        <f>IF(cleaning_working[[#This Row],[date]]="","Missing","Available")</f>
        <v>Available</v>
      </c>
    </row>
    <row r="6883" spans="1:12" x14ac:dyDescent="0.35">
      <c r="A6883" s="1" t="s">
        <v>6901</v>
      </c>
      <c r="B6883" s="1" t="s">
        <v>243</v>
      </c>
      <c r="C6883" s="3">
        <v>44871</v>
      </c>
      <c r="D6883" s="1" t="s">
        <v>13</v>
      </c>
      <c r="E6883" s="1" t="s">
        <v>24</v>
      </c>
      <c r="F6883" s="1">
        <v>11395</v>
      </c>
      <c r="G6883" s="1" t="s">
        <v>18</v>
      </c>
      <c r="H6883" s="1" t="s">
        <v>19</v>
      </c>
      <c r="I6883" s="1" t="s">
        <v>137</v>
      </c>
      <c r="J6883" s="1" t="str" cm="1">
        <f t="array" ref="J6883">_xlfn.IFS(F6883="","missing",F6883&lt;0,"negative",F6883=0,"zero",AND(F6883&gt;=99999,MOD(F6883,9)=0),"99999 placeholder",AND(F6883&gt;$O$5,D6883="Expense"),"Expense outlier",AND(F6883&gt;$P$5,D6883="Income"),"Income outlier",TRUE,"valid")</f>
        <v>valid</v>
      </c>
      <c r="K6883" s="1" t="str">
        <f>_xlfn.XLOOKUP(I6883,[1]category_mapping!$F$2:$F$19,[1]category_mapping!$G$2:$G$19,E6883)</f>
        <v>travel</v>
      </c>
      <c r="L6883" s="1" t="str">
        <f>IF(cleaning_working[[#This Row],[date]]="","Missing","Available")</f>
        <v>Available</v>
      </c>
    </row>
    <row r="6884" spans="1:12" x14ac:dyDescent="0.35">
      <c r="A6884" s="1" t="s">
        <v>6902</v>
      </c>
      <c r="B6884" s="1" t="s">
        <v>202</v>
      </c>
      <c r="C6884" s="3">
        <v>45560</v>
      </c>
      <c r="D6884" s="1" t="s">
        <v>13</v>
      </c>
      <c r="E6884" s="1" t="s">
        <v>24</v>
      </c>
      <c r="F6884" s="1">
        <v>8048</v>
      </c>
      <c r="G6884" s="1" t="s">
        <v>32</v>
      </c>
      <c r="H6884" s="1" t="s">
        <v>86</v>
      </c>
      <c r="J6884" s="1" t="str" cm="1">
        <f t="array" ref="J6884">_xlfn.IFS(F6884="","missing",F6884&lt;0,"negative",F6884=0,"zero",AND(F6884&gt;=99999,MOD(F6884,9)=0),"99999 placeholder",AND(F6884&gt;$O$5,D6884="Expense"),"Expense outlier",AND(F6884&gt;$P$5,D6884="Income"),"Income outlier",TRUE,"valid")</f>
        <v>valid</v>
      </c>
      <c r="K6884" s="1" t="str">
        <f>_xlfn.XLOOKUP(I6884,[1]category_mapping!$F$2:$F$19,[1]category_mapping!$G$2:$G$19,E6884)</f>
        <v>rent</v>
      </c>
      <c r="L6884" s="1" t="str">
        <f>IF(cleaning_working[[#This Row],[date]]="","Missing","Available")</f>
        <v>Available</v>
      </c>
    </row>
    <row r="6885" spans="1:12" x14ac:dyDescent="0.35">
      <c r="A6885" s="1" t="s">
        <v>6903</v>
      </c>
      <c r="B6885" s="1" t="s">
        <v>689</v>
      </c>
      <c r="C6885" s="3">
        <v>44939</v>
      </c>
      <c r="D6885" s="1" t="s">
        <v>13</v>
      </c>
      <c r="E6885" s="1" t="s">
        <v>45</v>
      </c>
      <c r="F6885" s="1">
        <v>955</v>
      </c>
      <c r="G6885" s="1" t="s">
        <v>32</v>
      </c>
      <c r="H6885" s="1" t="s">
        <v>83</v>
      </c>
      <c r="I6885" s="1" t="s">
        <v>170</v>
      </c>
      <c r="J6885" s="1" t="str" cm="1">
        <f t="array" ref="J6885">_xlfn.IFS(F6885="","missing",F6885&lt;0,"negative",F6885=0,"zero",AND(F6885&gt;=99999,MOD(F6885,9)=0),"99999 placeholder",AND(F6885&gt;$O$5,D6885="Expense"),"Expense outlier",AND(F6885&gt;$P$5,D6885="Income"),"Income outlier",TRUE,"valid")</f>
        <v>valid</v>
      </c>
      <c r="K6885" s="1" t="str">
        <f>_xlfn.XLOOKUP(I6885,[1]category_mapping!$F$2:$F$19,[1]category_mapping!$G$2:$G$19,E6885)</f>
        <v>health</v>
      </c>
      <c r="L6885" s="1" t="str">
        <f>IF(cleaning_working[[#This Row],[date]]="","Missing","Available")</f>
        <v>Available</v>
      </c>
    </row>
    <row r="6886" spans="1:12" x14ac:dyDescent="0.35">
      <c r="A6886" s="1" t="s">
        <v>6904</v>
      </c>
      <c r="B6886" s="1" t="s">
        <v>428</v>
      </c>
      <c r="C6886" s="3">
        <v>44710</v>
      </c>
      <c r="D6886" s="1" t="s">
        <v>14</v>
      </c>
      <c r="E6886" s="1" t="s">
        <v>70</v>
      </c>
      <c r="F6886" s="1">
        <v>71096</v>
      </c>
      <c r="G6886" s="1" t="s">
        <v>18</v>
      </c>
      <c r="H6886" s="1" t="s">
        <v>52</v>
      </c>
      <c r="I6886" s="1" t="s">
        <v>194</v>
      </c>
      <c r="J6886" s="1" t="str" cm="1">
        <f t="array" ref="J6886">_xlfn.IFS(F6886="","missing",F6886&lt;0,"negative",F6886=0,"zero",AND(F6886&gt;=99999,MOD(F6886,9)=0),"99999 placeholder",AND(F6886&gt;$O$5,D6886="Expense"),"Expense outlier",AND(F6886&gt;$P$5,D6886="Income"),"Income outlier",TRUE,"valid")</f>
        <v>valid</v>
      </c>
      <c r="K6886" s="1" t="str">
        <f>_xlfn.XLOOKUP(I6886,[1]category_mapping!$F$2:$F$19,[1]category_mapping!$G$2:$G$19,E6886)</f>
        <v>travel</v>
      </c>
      <c r="L6886" s="1" t="str">
        <f>IF(cleaning_working[[#This Row],[date]]="","Missing","Available")</f>
        <v>Available</v>
      </c>
    </row>
    <row r="6887" spans="1:12" x14ac:dyDescent="0.35">
      <c r="A6887" s="1" t="s">
        <v>6905</v>
      </c>
      <c r="B6887" s="1" t="s">
        <v>334</v>
      </c>
      <c r="C6887" s="3">
        <v>44909</v>
      </c>
      <c r="D6887" s="1" t="s">
        <v>13</v>
      </c>
      <c r="E6887" s="1" t="s">
        <v>39</v>
      </c>
      <c r="F6887" s="1">
        <v>3359</v>
      </c>
      <c r="G6887" s="1" t="s">
        <v>32</v>
      </c>
      <c r="H6887" s="1" t="s">
        <v>25</v>
      </c>
      <c r="J6887" s="1" t="str" cm="1">
        <f t="array" ref="J6887">_xlfn.IFS(F6887="","missing",F6887&lt;0,"negative",F6887=0,"zero",AND(F6887&gt;=99999,MOD(F6887,9)=0),"99999 placeholder",AND(F6887&gt;$O$5,D6887="Expense"),"Expense outlier",AND(F6887&gt;$P$5,D6887="Income"),"Income outlier",TRUE,"valid")</f>
        <v>valid</v>
      </c>
      <c r="K6887" s="1" t="str">
        <f>_xlfn.XLOOKUP(I6887,[1]category_mapping!$F$2:$F$19,[1]category_mapping!$G$2:$G$19,E6887)</f>
        <v>food</v>
      </c>
      <c r="L6887" s="1" t="str">
        <f>IF(cleaning_working[[#This Row],[date]]="","Missing","Available")</f>
        <v>Available</v>
      </c>
    </row>
    <row r="6888" spans="1:12" x14ac:dyDescent="0.35">
      <c r="A6888" s="1" t="s">
        <v>6906</v>
      </c>
      <c r="B6888" s="1" t="s">
        <v>75</v>
      </c>
      <c r="C6888" s="3">
        <v>44745</v>
      </c>
      <c r="D6888" s="1" t="s">
        <v>13</v>
      </c>
      <c r="E6888" s="1" t="s">
        <v>176</v>
      </c>
      <c r="F6888" s="1">
        <v>2971</v>
      </c>
      <c r="G6888" s="1" t="s">
        <v>64</v>
      </c>
      <c r="H6888" s="1" t="s">
        <v>65</v>
      </c>
      <c r="I6888" s="1" t="s">
        <v>97</v>
      </c>
      <c r="J6888" s="1" t="str" cm="1">
        <f t="array" ref="J6888">_xlfn.IFS(F6888="","missing",F6888&lt;0,"negative",F6888=0,"zero",AND(F6888&gt;=99999,MOD(F6888,9)=0),"99999 placeholder",AND(F6888&gt;$O$5,D6888="Expense"),"Expense outlier",AND(F6888&gt;$P$5,D6888="Income"),"Income outlier",TRUE,"valid")</f>
        <v>valid</v>
      </c>
      <c r="K6888" s="1" t="str">
        <f>_xlfn.XLOOKUP(I6888,[1]category_mapping!$F$2:$F$19,[1]category_mapping!$G$2:$G$19,E6888)</f>
        <v>health</v>
      </c>
      <c r="L6888" s="1" t="str">
        <f>IF(cleaning_working[[#This Row],[date]]="","Missing","Available")</f>
        <v>Available</v>
      </c>
    </row>
    <row r="6889" spans="1:12" x14ac:dyDescent="0.35">
      <c r="A6889" s="1" t="s">
        <v>6907</v>
      </c>
      <c r="B6889" s="1" t="s">
        <v>528</v>
      </c>
      <c r="C6889" s="3">
        <v>45427</v>
      </c>
      <c r="D6889" s="1" t="s">
        <v>13</v>
      </c>
      <c r="E6889" s="1" t="s">
        <v>63</v>
      </c>
      <c r="F6889" s="1">
        <v>5280</v>
      </c>
      <c r="G6889" s="1" t="s">
        <v>64</v>
      </c>
      <c r="H6889" s="1" t="s">
        <v>159</v>
      </c>
      <c r="I6889" s="1" t="s">
        <v>226</v>
      </c>
      <c r="J6889" s="1" t="str" cm="1">
        <f t="array" ref="J6889">_xlfn.IFS(F6889="","missing",F6889&lt;0,"negative",F6889=0,"zero",AND(F6889&gt;=99999,MOD(F6889,9)=0),"99999 placeholder",AND(F6889&gt;$O$5,D6889="Expense"),"Expense outlier",AND(F6889&gt;$P$5,D6889="Income"),"Income outlier",TRUE,"valid")</f>
        <v>valid</v>
      </c>
      <c r="K6889" s="1" t="str">
        <f>_xlfn.XLOOKUP(I6889,[1]category_mapping!$F$2:$F$19,[1]category_mapping!$G$2:$G$19,E6889)</f>
        <v>savings</v>
      </c>
      <c r="L6889" s="1" t="str">
        <f>IF(cleaning_working[[#This Row],[date]]="","Missing","Available")</f>
        <v>Available</v>
      </c>
    </row>
    <row r="6890" spans="1:12" x14ac:dyDescent="0.35">
      <c r="A6890" s="1" t="s">
        <v>6908</v>
      </c>
      <c r="B6890" s="1" t="s">
        <v>82</v>
      </c>
      <c r="C6890" s="3">
        <v>44321</v>
      </c>
      <c r="D6890" s="1" t="s">
        <v>13</v>
      </c>
      <c r="E6890" s="1" t="s">
        <v>63</v>
      </c>
      <c r="F6890" s="1">
        <v>3999</v>
      </c>
      <c r="G6890" s="1" t="s">
        <v>40</v>
      </c>
      <c r="H6890" s="1" t="s">
        <v>33</v>
      </c>
      <c r="I6890" s="1" t="s">
        <v>226</v>
      </c>
      <c r="J6890" s="1" t="str" cm="1">
        <f t="array" ref="J6890">_xlfn.IFS(F6890="","missing",F6890&lt;0,"negative",F6890=0,"zero",AND(F6890&gt;=99999,MOD(F6890,9)=0),"99999 placeholder",AND(F6890&gt;$O$5,D6890="Expense"),"Expense outlier",AND(F6890&gt;$P$5,D6890="Income"),"Income outlier",TRUE,"valid")</f>
        <v>valid</v>
      </c>
      <c r="K6890" s="1" t="str">
        <f>_xlfn.XLOOKUP(I6890,[1]category_mapping!$F$2:$F$19,[1]category_mapping!$G$2:$G$19,E6890)</f>
        <v>savings</v>
      </c>
      <c r="L6890" s="1" t="str">
        <f>IF(cleaning_working[[#This Row],[date]]="","Missing","Available")</f>
        <v>Available</v>
      </c>
    </row>
    <row r="6891" spans="1:12" x14ac:dyDescent="0.35">
      <c r="A6891" s="1" t="s">
        <v>6909</v>
      </c>
      <c r="B6891" s="1" t="s">
        <v>23</v>
      </c>
      <c r="C6891" s="3">
        <v>44241</v>
      </c>
      <c r="D6891" s="1" t="s">
        <v>14</v>
      </c>
      <c r="E6891" s="1" t="s">
        <v>119</v>
      </c>
      <c r="F6891" s="1">
        <v>76935</v>
      </c>
      <c r="G6891" s="1" t="s">
        <v>32</v>
      </c>
      <c r="H6891" s="1" t="s">
        <v>25</v>
      </c>
      <c r="I6891" s="1" t="s">
        <v>272</v>
      </c>
      <c r="J6891" s="1" t="str" cm="1">
        <f t="array" ref="J6891">_xlfn.IFS(F6891="","missing",F6891&lt;0,"negative",F6891=0,"zero",AND(F6891&gt;=99999,MOD(F6891,9)=0),"99999 placeholder",AND(F6891&gt;$O$5,D6891="Expense"),"Expense outlier",AND(F6891&gt;$P$5,D6891="Income"),"Income outlier",TRUE,"valid")</f>
        <v>valid</v>
      </c>
      <c r="K6891" s="1" t="str">
        <f>_xlfn.XLOOKUP(I6891,[1]category_mapping!$F$2:$F$19,[1]category_mapping!$G$2:$G$19,E6891)</f>
        <v>food</v>
      </c>
      <c r="L6891" s="1" t="str">
        <f>IF(cleaning_working[[#This Row],[date]]="","Missing","Available")</f>
        <v>Available</v>
      </c>
    </row>
    <row r="6892" spans="1:12" x14ac:dyDescent="0.35">
      <c r="A6892" s="1" t="s">
        <v>6910</v>
      </c>
      <c r="B6892" s="1" t="s">
        <v>229</v>
      </c>
      <c r="C6892" s="3">
        <v>44398</v>
      </c>
      <c r="D6892" s="1" t="s">
        <v>13</v>
      </c>
      <c r="E6892" s="1" t="s">
        <v>63</v>
      </c>
      <c r="F6892" s="1">
        <v>8026</v>
      </c>
      <c r="G6892" s="1" t="s">
        <v>40</v>
      </c>
      <c r="H6892" s="1" t="s">
        <v>86</v>
      </c>
      <c r="I6892" s="1" t="s">
        <v>272</v>
      </c>
      <c r="J6892" s="1" t="str" cm="1">
        <f t="array" ref="J6892">_xlfn.IFS(F6892="","missing",F6892&lt;0,"negative",F6892=0,"zero",AND(F6892&gt;=99999,MOD(F6892,9)=0),"99999 placeholder",AND(F6892&gt;$O$5,D6892="Expense"),"Expense outlier",AND(F6892&gt;$P$5,D6892="Income"),"Income outlier",TRUE,"valid")</f>
        <v>valid</v>
      </c>
      <c r="K6892" s="1" t="str">
        <f>_xlfn.XLOOKUP(I6892,[1]category_mapping!$F$2:$F$19,[1]category_mapping!$G$2:$G$19,E6892)</f>
        <v>food</v>
      </c>
      <c r="L6892" s="1" t="str">
        <f>IF(cleaning_working[[#This Row],[date]]="","Missing","Available")</f>
        <v>Available</v>
      </c>
    </row>
    <row r="6893" spans="1:12" x14ac:dyDescent="0.35">
      <c r="A6893" s="1" t="s">
        <v>6911</v>
      </c>
      <c r="B6893" s="1" t="s">
        <v>239</v>
      </c>
      <c r="C6893" s="3">
        <v>45057</v>
      </c>
      <c r="D6893" s="1" t="s">
        <v>13</v>
      </c>
      <c r="E6893" s="1" t="s">
        <v>24</v>
      </c>
      <c r="F6893" s="1">
        <v>9669</v>
      </c>
      <c r="G6893" s="1" t="s">
        <v>40</v>
      </c>
      <c r="H6893" s="1" t="s">
        <v>52</v>
      </c>
      <c r="I6893" s="1" t="s">
        <v>120</v>
      </c>
      <c r="J6893" s="1" t="str" cm="1">
        <f t="array" ref="J6893">_xlfn.IFS(F6893="","missing",F6893&lt;0,"negative",F6893=0,"zero",AND(F6893&gt;=99999,MOD(F6893,9)=0),"99999 placeholder",AND(F6893&gt;$O$5,D6893="Expense"),"Expense outlier",AND(F6893&gt;$P$5,D6893="Income"),"Income outlier",TRUE,"valid")</f>
        <v>valid</v>
      </c>
      <c r="K6893" s="1" t="str">
        <f>_xlfn.XLOOKUP(I6893,[1]category_mapping!$F$2:$F$19,[1]category_mapping!$G$2:$G$19,E6893)</f>
        <v>food</v>
      </c>
      <c r="L6893" s="1" t="str">
        <f>IF(cleaning_working[[#This Row],[date]]="","Missing","Available")</f>
        <v>Available</v>
      </c>
    </row>
    <row r="6894" spans="1:12" x14ac:dyDescent="0.35">
      <c r="A6894" s="1" t="s">
        <v>6912</v>
      </c>
      <c r="B6894" s="1" t="s">
        <v>168</v>
      </c>
      <c r="C6894" s="3">
        <v>44906</v>
      </c>
      <c r="D6894" s="1" t="s">
        <v>13</v>
      </c>
      <c r="E6894" s="1" t="s">
        <v>63</v>
      </c>
      <c r="F6894" s="1">
        <v>982</v>
      </c>
      <c r="G6894" s="1" t="s">
        <v>18</v>
      </c>
      <c r="H6894" s="1" t="s">
        <v>52</v>
      </c>
      <c r="I6894" s="1" t="s">
        <v>34</v>
      </c>
      <c r="J6894" s="1" t="str" cm="1">
        <f t="array" ref="J6894">_xlfn.IFS(F6894="","missing",F6894&lt;0,"negative",F6894=0,"zero",AND(F6894&gt;=99999,MOD(F6894,9)=0),"99999 placeholder",AND(F6894&gt;$O$5,D6894="Expense"),"Expense outlier",AND(F6894&gt;$P$5,D6894="Income"),"Income outlier",TRUE,"valid")</f>
        <v>valid</v>
      </c>
      <c r="K6894" s="1" t="str">
        <f>_xlfn.XLOOKUP(I6894,[1]category_mapping!$F$2:$F$19,[1]category_mapping!$G$2:$G$19,E6894)</f>
        <v>education</v>
      </c>
      <c r="L6894" s="1" t="str">
        <f>IF(cleaning_working[[#This Row],[date]]="","Missing","Available")</f>
        <v>Available</v>
      </c>
    </row>
    <row r="6895" spans="1:12" x14ac:dyDescent="0.35">
      <c r="A6895" s="1" t="s">
        <v>1654</v>
      </c>
      <c r="B6895" s="1" t="s">
        <v>56</v>
      </c>
      <c r="C6895" s="3">
        <v>44218</v>
      </c>
      <c r="D6895" s="1" t="s">
        <v>13</v>
      </c>
      <c r="E6895" s="1" t="s">
        <v>39</v>
      </c>
      <c r="F6895" s="1">
        <v>3860</v>
      </c>
      <c r="G6895" s="1" t="s">
        <v>64</v>
      </c>
      <c r="H6895" s="1" t="s">
        <v>65</v>
      </c>
      <c r="I6895" s="1" t="s">
        <v>66</v>
      </c>
      <c r="J6895" s="1" t="str" cm="1">
        <f t="array" ref="J6895">_xlfn.IFS(F6895="","missing",F6895&lt;0,"negative",F6895=0,"zero",AND(F6895&gt;=99999,MOD(F6895,9)=0),"99999 placeholder",AND(F6895&gt;$O$5,D6895="Expense"),"Expense outlier",AND(F6895&gt;$P$5,D6895="Income"),"Income outlier",TRUE,"valid")</f>
        <v>valid</v>
      </c>
      <c r="K6895" s="1" t="str">
        <f>_xlfn.XLOOKUP(I6895,[1]category_mapping!$F$2:$F$19,[1]category_mapping!$G$2:$G$19,E6895)</f>
        <v>food</v>
      </c>
      <c r="L6895" s="1" t="str">
        <f>IF(cleaning_working[[#This Row],[date]]="","Missing","Available")</f>
        <v>Available</v>
      </c>
    </row>
    <row r="6896" spans="1:12" x14ac:dyDescent="0.35">
      <c r="A6896" s="1" t="s">
        <v>6913</v>
      </c>
      <c r="B6896" s="1" t="s">
        <v>402</v>
      </c>
      <c r="C6896" s="3">
        <v>44566</v>
      </c>
      <c r="D6896" s="1" t="s">
        <v>13</v>
      </c>
      <c r="E6896" s="1" t="s">
        <v>24</v>
      </c>
      <c r="F6896" s="1">
        <v>15359</v>
      </c>
      <c r="G6896" s="1" t="s">
        <v>64</v>
      </c>
      <c r="H6896" s="1" t="s">
        <v>26</v>
      </c>
      <c r="I6896" s="1" t="s">
        <v>71</v>
      </c>
      <c r="J6896" s="1" t="str" cm="1">
        <f t="array" ref="J6896">_xlfn.IFS(F6896="","missing",F6896&lt;0,"negative",F6896=0,"zero",AND(F6896&gt;=99999,MOD(F6896,9)=0),"99999 placeholder",AND(F6896&gt;$O$5,D6896="Expense"),"Expense outlier",AND(F6896&gt;$P$5,D6896="Income"),"Income outlier",TRUE,"valid")</f>
        <v>valid</v>
      </c>
      <c r="K6896" s="1" t="str">
        <f>_xlfn.XLOOKUP(I6896,[1]category_mapping!$F$2:$F$19,[1]category_mapping!$G$2:$G$19,E6896)</f>
        <v>health</v>
      </c>
      <c r="L6896" s="1" t="str">
        <f>IF(cleaning_working[[#This Row],[date]]="","Missing","Available")</f>
        <v>Available</v>
      </c>
    </row>
    <row r="6897" spans="1:12" x14ac:dyDescent="0.35">
      <c r="A6897" s="1" t="s">
        <v>6914</v>
      </c>
      <c r="B6897" s="1" t="s">
        <v>48</v>
      </c>
      <c r="C6897" s="3">
        <v>45649</v>
      </c>
      <c r="D6897" s="1" t="s">
        <v>13</v>
      </c>
      <c r="E6897" s="1" t="s">
        <v>24</v>
      </c>
      <c r="F6897" s="1">
        <v>5337</v>
      </c>
      <c r="G6897" s="1" t="s">
        <v>64</v>
      </c>
      <c r="H6897" s="1" t="s">
        <v>107</v>
      </c>
      <c r="I6897" s="1" t="s">
        <v>137</v>
      </c>
      <c r="J6897" s="1" t="str" cm="1">
        <f t="array" ref="J6897">_xlfn.IFS(F6897="","missing",F6897&lt;0,"negative",F6897=0,"zero",AND(F6897&gt;=99999,MOD(F6897,9)=0),"99999 placeholder",AND(F6897&gt;$O$5,D6897="Expense"),"Expense outlier",AND(F6897&gt;$P$5,D6897="Income"),"Income outlier",TRUE,"valid")</f>
        <v>valid</v>
      </c>
      <c r="K6897" s="1" t="str">
        <f>_xlfn.XLOOKUP(I6897,[1]category_mapping!$F$2:$F$19,[1]category_mapping!$G$2:$G$19,E6897)</f>
        <v>travel</v>
      </c>
      <c r="L6897" s="1" t="str">
        <f>IF(cleaning_working[[#This Row],[date]]="","Missing","Available")</f>
        <v>Available</v>
      </c>
    </row>
    <row r="6898" spans="1:12" x14ac:dyDescent="0.35">
      <c r="A6898" s="1" t="s">
        <v>6915</v>
      </c>
      <c r="B6898" s="1" t="s">
        <v>37</v>
      </c>
      <c r="C6898" s="3">
        <v>45369</v>
      </c>
      <c r="D6898" s="1" t="s">
        <v>13</v>
      </c>
      <c r="E6898" s="1" t="s">
        <v>46</v>
      </c>
      <c r="F6898" s="1">
        <v>7993</v>
      </c>
      <c r="G6898" s="1" t="s">
        <v>18</v>
      </c>
      <c r="H6898" s="1" t="s">
        <v>19</v>
      </c>
      <c r="I6898" s="1" t="s">
        <v>49</v>
      </c>
      <c r="J6898" s="1" t="str" cm="1">
        <f t="array" ref="J6898">_xlfn.IFS(F6898="","missing",F6898&lt;0,"negative",F6898=0,"zero",AND(F6898&gt;=99999,MOD(F6898,9)=0),"99999 placeholder",AND(F6898&gt;$O$5,D6898="Expense"),"Expense outlier",AND(F6898&gt;$P$5,D6898="Income"),"Income outlier",TRUE,"valid")</f>
        <v>valid</v>
      </c>
      <c r="K6898" s="1" t="str">
        <f>_xlfn.XLOOKUP(I6898,[1]category_mapping!$F$2:$F$19,[1]category_mapping!$G$2:$G$19,E6898)</f>
        <v>N/A</v>
      </c>
      <c r="L6898" s="1" t="str">
        <f>IF(cleaning_working[[#This Row],[date]]="","Missing","Available")</f>
        <v>Available</v>
      </c>
    </row>
    <row r="6899" spans="1:12" x14ac:dyDescent="0.35">
      <c r="A6899" s="1" t="s">
        <v>6916</v>
      </c>
      <c r="B6899" s="1" t="s">
        <v>122</v>
      </c>
      <c r="C6899" s="3">
        <v>45481</v>
      </c>
      <c r="D6899" s="1" t="s">
        <v>13</v>
      </c>
      <c r="E6899" s="1" t="s">
        <v>176</v>
      </c>
      <c r="F6899" s="1">
        <v>2072</v>
      </c>
      <c r="G6899" s="1" t="s">
        <v>32</v>
      </c>
      <c r="H6899" s="1" t="s">
        <v>52</v>
      </c>
      <c r="I6899" s="1" t="s">
        <v>123</v>
      </c>
      <c r="J6899" s="1" t="str" cm="1">
        <f t="array" ref="J6899">_xlfn.IFS(F6899="","missing",F6899&lt;0,"negative",F6899=0,"zero",AND(F6899&gt;=99999,MOD(F6899,9)=0),"99999 placeholder",AND(F6899&gt;$O$5,D6899="Expense"),"Expense outlier",AND(F6899&gt;$P$5,D6899="Income"),"Income outlier",TRUE,"valid")</f>
        <v>valid</v>
      </c>
      <c r="K6899" s="1" t="str">
        <f>_xlfn.XLOOKUP(I6899,[1]category_mapping!$F$2:$F$19,[1]category_mapping!$G$2:$G$19,E6899)</f>
        <v>savings</v>
      </c>
      <c r="L6899" s="1" t="str">
        <f>IF(cleaning_working[[#This Row],[date]]="","Missing","Available")</f>
        <v>Available</v>
      </c>
    </row>
    <row r="6900" spans="1:12" x14ac:dyDescent="0.35">
      <c r="A6900" s="1" t="s">
        <v>6917</v>
      </c>
      <c r="B6900" s="1" t="s">
        <v>348</v>
      </c>
      <c r="C6900" s="3">
        <v>44709</v>
      </c>
      <c r="D6900" s="1" t="s">
        <v>13</v>
      </c>
      <c r="E6900" s="1" t="s">
        <v>45</v>
      </c>
      <c r="F6900" s="1">
        <v>6817</v>
      </c>
      <c r="G6900" s="1" t="s">
        <v>32</v>
      </c>
      <c r="H6900" s="1" t="s">
        <v>107</v>
      </c>
      <c r="I6900" s="1" t="s">
        <v>128</v>
      </c>
      <c r="J6900" s="1" t="str" cm="1">
        <f t="array" ref="J6900">_xlfn.IFS(F6900="","missing",F6900&lt;0,"negative",F6900=0,"zero",AND(F6900&gt;=99999,MOD(F6900,9)=0),"99999 placeholder",AND(F6900&gt;$O$5,D6900="Expense"),"Expense outlier",AND(F6900&gt;$P$5,D6900="Income"),"Income outlier",TRUE,"valid")</f>
        <v>valid</v>
      </c>
      <c r="K6900" s="1" t="str">
        <f>_xlfn.XLOOKUP(I6900,[1]category_mapping!$F$2:$F$19,[1]category_mapping!$G$2:$G$19,E6900)</f>
        <v>utilities</v>
      </c>
      <c r="L6900" s="1" t="str">
        <f>IF(cleaning_working[[#This Row],[date]]="","Missing","Available")</f>
        <v>Available</v>
      </c>
    </row>
    <row r="6901" spans="1:12" x14ac:dyDescent="0.35">
      <c r="A6901" s="1" t="s">
        <v>6918</v>
      </c>
      <c r="B6901" s="1" t="s">
        <v>51</v>
      </c>
      <c r="C6901" s="3" t="s">
        <v>38</v>
      </c>
      <c r="D6901" s="1" t="s">
        <v>13</v>
      </c>
      <c r="E6901" s="1" t="s">
        <v>96</v>
      </c>
      <c r="F6901" s="1">
        <v>4449</v>
      </c>
      <c r="G6901" s="1" t="s">
        <v>64</v>
      </c>
      <c r="H6901" s="1" t="s">
        <v>65</v>
      </c>
      <c r="I6901" s="1" t="s">
        <v>134</v>
      </c>
      <c r="J6901" s="1" t="str" cm="1">
        <f t="array" ref="J6901">_xlfn.IFS(F6901="","missing",F6901&lt;0,"negative",F6901=0,"zero",AND(F6901&gt;=99999,MOD(F6901,9)=0),"99999 placeholder",AND(F6901&gt;$O$5,D6901="Expense"),"Expense outlier",AND(F6901&gt;$P$5,D6901="Income"),"Income outlier",TRUE,"valid")</f>
        <v>valid</v>
      </c>
      <c r="K6901" s="1" t="str">
        <f>_xlfn.XLOOKUP(I6901,[1]category_mapping!$F$2:$F$19,[1]category_mapping!$G$2:$G$19,E6901)</f>
        <v>education</v>
      </c>
      <c r="L6901" s="1" t="str">
        <f>IF(cleaning_working[[#This Row],[date]]="","Missing","Available")</f>
        <v>Missing</v>
      </c>
    </row>
    <row r="6902" spans="1:12" x14ac:dyDescent="0.35">
      <c r="A6902" s="1" t="s">
        <v>6919</v>
      </c>
      <c r="B6902" s="1" t="s">
        <v>89</v>
      </c>
      <c r="C6902" s="3">
        <v>45067</v>
      </c>
      <c r="D6902" s="1" t="s">
        <v>13</v>
      </c>
      <c r="E6902" s="1" t="s">
        <v>45</v>
      </c>
      <c r="F6902" s="1">
        <v>9028</v>
      </c>
      <c r="G6902" s="1" t="s">
        <v>18</v>
      </c>
      <c r="H6902" s="1" t="s">
        <v>86</v>
      </c>
      <c r="I6902" s="1" t="s">
        <v>71</v>
      </c>
      <c r="J6902" s="1" t="str" cm="1">
        <f t="array" ref="J6902">_xlfn.IFS(F6902="","missing",F6902&lt;0,"negative",F6902=0,"zero",AND(F6902&gt;=99999,MOD(F6902,9)=0),"99999 placeholder",AND(F6902&gt;$O$5,D6902="Expense"),"Expense outlier",AND(F6902&gt;$P$5,D6902="Income"),"Income outlier",TRUE,"valid")</f>
        <v>valid</v>
      </c>
      <c r="K6902" s="1" t="str">
        <f>_xlfn.XLOOKUP(I6902,[1]category_mapping!$F$2:$F$19,[1]category_mapping!$G$2:$G$19,E6902)</f>
        <v>health</v>
      </c>
      <c r="L6902" s="1" t="str">
        <f>IF(cleaning_working[[#This Row],[date]]="","Missing","Available")</f>
        <v>Available</v>
      </c>
    </row>
    <row r="6903" spans="1:12" x14ac:dyDescent="0.35">
      <c r="A6903" s="1" t="s">
        <v>6920</v>
      </c>
      <c r="B6903" s="1" t="s">
        <v>161</v>
      </c>
      <c r="C6903" s="3">
        <v>45337</v>
      </c>
      <c r="D6903" s="1" t="s">
        <v>13</v>
      </c>
      <c r="E6903" s="1" t="s">
        <v>39</v>
      </c>
      <c r="F6903" s="1">
        <v>9063</v>
      </c>
      <c r="G6903" s="1" t="s">
        <v>40</v>
      </c>
      <c r="H6903" s="1" t="s">
        <v>83</v>
      </c>
      <c r="I6903" s="1" t="s">
        <v>217</v>
      </c>
      <c r="J6903" s="1" t="str" cm="1">
        <f t="array" ref="J6903">_xlfn.IFS(F6903="","missing",F6903&lt;0,"negative",F6903=0,"zero",AND(F6903&gt;=99999,MOD(F6903,9)=0),"99999 placeholder",AND(F6903&gt;$O$5,D6903="Expense"),"Expense outlier",AND(F6903&gt;$P$5,D6903="Income"),"Income outlier",TRUE,"valid")</f>
        <v>valid</v>
      </c>
      <c r="K6903" s="1" t="str">
        <f>_xlfn.XLOOKUP(I6903,[1]category_mapping!$F$2:$F$19,[1]category_mapping!$G$2:$G$19,E6903)</f>
        <v>rent</v>
      </c>
      <c r="L6903" s="1" t="str">
        <f>IF(cleaning_working[[#This Row],[date]]="","Missing","Available")</f>
        <v>Available</v>
      </c>
    </row>
    <row r="6904" spans="1:12" x14ac:dyDescent="0.35">
      <c r="A6904" s="1" t="s">
        <v>6921</v>
      </c>
      <c r="B6904" s="1" t="s">
        <v>106</v>
      </c>
      <c r="C6904" s="3">
        <v>45105</v>
      </c>
      <c r="D6904" s="1" t="s">
        <v>13</v>
      </c>
      <c r="E6904" s="1" t="s">
        <v>24</v>
      </c>
      <c r="F6904" s="1">
        <v>42628</v>
      </c>
      <c r="G6904" s="1" t="s">
        <v>64</v>
      </c>
      <c r="H6904" s="1" t="s">
        <v>133</v>
      </c>
      <c r="I6904" s="1" t="s">
        <v>128</v>
      </c>
      <c r="J6904" s="1" t="str" cm="1">
        <f t="array" ref="J6904">_xlfn.IFS(F6904="","missing",F6904&lt;0,"negative",F6904=0,"zero",AND(F6904&gt;=99999,MOD(F6904,9)=0),"99999 placeholder",AND(F6904&gt;$O$5,D6904="Expense"),"Expense outlier",AND(F6904&gt;$P$5,D6904="Income"),"Income outlier",TRUE,"valid")</f>
        <v>Expense outlier</v>
      </c>
      <c r="K6904" s="1" t="str">
        <f>_xlfn.XLOOKUP(I6904,[1]category_mapping!$F$2:$F$19,[1]category_mapping!$G$2:$G$19,E6904)</f>
        <v>utilities</v>
      </c>
      <c r="L6904" s="1" t="str">
        <f>IF(cleaning_working[[#This Row],[date]]="","Missing","Available")</f>
        <v>Available</v>
      </c>
    </row>
    <row r="6905" spans="1:12" x14ac:dyDescent="0.35">
      <c r="A6905" s="1" t="s">
        <v>6922</v>
      </c>
      <c r="B6905" s="1" t="s">
        <v>103</v>
      </c>
      <c r="C6905" s="3" t="s">
        <v>38</v>
      </c>
      <c r="D6905" s="1" t="s">
        <v>13</v>
      </c>
      <c r="E6905" s="1" t="s">
        <v>96</v>
      </c>
      <c r="F6905" s="1">
        <v>1727</v>
      </c>
      <c r="G6905" s="1" t="s">
        <v>32</v>
      </c>
      <c r="H6905" s="1" t="s">
        <v>86</v>
      </c>
      <c r="I6905" s="1" t="s">
        <v>194</v>
      </c>
      <c r="J6905" s="1" t="str" cm="1">
        <f t="array" ref="J6905">_xlfn.IFS(F6905="","missing",F6905&lt;0,"negative",F6905=0,"zero",AND(F6905&gt;=99999,MOD(F6905,9)=0),"99999 placeholder",AND(F6905&gt;$O$5,D6905="Expense"),"Expense outlier",AND(F6905&gt;$P$5,D6905="Income"),"Income outlier",TRUE,"valid")</f>
        <v>valid</v>
      </c>
      <c r="K6905" s="1" t="str">
        <f>_xlfn.XLOOKUP(I6905,[1]category_mapping!$F$2:$F$19,[1]category_mapping!$G$2:$G$19,E6905)</f>
        <v>travel</v>
      </c>
      <c r="L6905" s="1" t="str">
        <f>IF(cleaning_working[[#This Row],[date]]="","Missing","Available")</f>
        <v>Missing</v>
      </c>
    </row>
    <row r="6906" spans="1:12" x14ac:dyDescent="0.35">
      <c r="A6906" s="1" t="s">
        <v>6923</v>
      </c>
      <c r="B6906" s="1" t="s">
        <v>873</v>
      </c>
      <c r="C6906" s="3">
        <v>44538</v>
      </c>
      <c r="D6906" s="1" t="s">
        <v>13</v>
      </c>
      <c r="E6906" s="1" t="s">
        <v>17</v>
      </c>
      <c r="F6906" s="1">
        <v>7457</v>
      </c>
      <c r="G6906" s="1" t="s">
        <v>64</v>
      </c>
      <c r="H6906" s="1" t="s">
        <v>26</v>
      </c>
      <c r="I6906" s="1" t="s">
        <v>162</v>
      </c>
      <c r="J6906" s="1" t="str" cm="1">
        <f t="array" ref="J6906">_xlfn.IFS(F6906="","missing",F6906&lt;0,"negative",F6906=0,"zero",AND(F6906&gt;=99999,MOD(F6906,9)=0),"99999 placeholder",AND(F6906&gt;$O$5,D6906="Expense"),"Expense outlier",AND(F6906&gt;$P$5,D6906="Income"),"Income outlier",TRUE,"valid")</f>
        <v>valid</v>
      </c>
      <c r="K6906" s="1" t="str">
        <f>_xlfn.XLOOKUP(I6906,[1]category_mapping!$F$2:$F$19,[1]category_mapping!$G$2:$G$19,E6906)</f>
        <v>education</v>
      </c>
      <c r="L6906" s="1" t="str">
        <f>IF(cleaning_working[[#This Row],[date]]="","Missing","Available")</f>
        <v>Available</v>
      </c>
    </row>
    <row r="6907" spans="1:12" x14ac:dyDescent="0.35">
      <c r="A6907" s="1" t="s">
        <v>6924</v>
      </c>
      <c r="B6907" s="1" t="s">
        <v>206</v>
      </c>
      <c r="C6907" s="3">
        <v>45341</v>
      </c>
      <c r="D6907" s="1" t="s">
        <v>13</v>
      </c>
      <c r="E6907" s="1" t="s">
        <v>24</v>
      </c>
      <c r="F6907" s="1">
        <v>40333</v>
      </c>
      <c r="G6907" s="1" t="s">
        <v>18</v>
      </c>
      <c r="H6907" s="1" t="s">
        <v>26</v>
      </c>
      <c r="I6907" s="1" t="s">
        <v>194</v>
      </c>
      <c r="J6907" s="1" t="str" cm="1">
        <f t="array" ref="J6907">_xlfn.IFS(F6907="","missing",F6907&lt;0,"negative",F6907=0,"zero",AND(F6907&gt;=99999,MOD(F6907,9)=0),"99999 placeholder",AND(F6907&gt;$O$5,D6907="Expense"),"Expense outlier",AND(F6907&gt;$P$5,D6907="Income"),"Income outlier",TRUE,"valid")</f>
        <v>Expense outlier</v>
      </c>
      <c r="K6907" s="1" t="str">
        <f>_xlfn.XLOOKUP(I6907,[1]category_mapping!$F$2:$F$19,[1]category_mapping!$G$2:$G$19,E6907)</f>
        <v>travel</v>
      </c>
      <c r="L6907" s="1" t="str">
        <f>IF(cleaning_working[[#This Row],[date]]="","Missing","Available")</f>
        <v>Available</v>
      </c>
    </row>
    <row r="6908" spans="1:12" x14ac:dyDescent="0.35">
      <c r="A6908" s="1" t="s">
        <v>6925</v>
      </c>
      <c r="B6908" s="1" t="s">
        <v>196</v>
      </c>
      <c r="C6908" s="3">
        <v>45131</v>
      </c>
      <c r="D6908" s="1" t="s">
        <v>13</v>
      </c>
      <c r="E6908" s="1" t="s">
        <v>39</v>
      </c>
      <c r="F6908" s="1">
        <v>4795</v>
      </c>
      <c r="G6908" s="1" t="s">
        <v>32</v>
      </c>
      <c r="H6908" s="1" t="s">
        <v>19</v>
      </c>
      <c r="I6908" s="1" t="s">
        <v>41</v>
      </c>
      <c r="J6908" s="1" t="str" cm="1">
        <f t="array" ref="J6908">_xlfn.IFS(F6908="","missing",F6908&lt;0,"negative",F6908=0,"zero",AND(F6908&gt;=99999,MOD(F6908,9)=0),"99999 placeholder",AND(F6908&gt;$O$5,D6908="Expense"),"Expense outlier",AND(F6908&gt;$P$5,D6908="Income"),"Income outlier",TRUE,"valid")</f>
        <v>valid</v>
      </c>
      <c r="K6908" s="1" t="str">
        <f>_xlfn.XLOOKUP(I6908,[1]category_mapping!$F$2:$F$19,[1]category_mapping!$G$2:$G$19,E6908)</f>
        <v>utilities</v>
      </c>
      <c r="L6908" s="1" t="str">
        <f>IF(cleaning_working[[#This Row],[date]]="","Missing","Available")</f>
        <v>Available</v>
      </c>
    </row>
    <row r="6909" spans="1:12" x14ac:dyDescent="0.35">
      <c r="A6909" s="1" t="s">
        <v>6926</v>
      </c>
      <c r="B6909" s="1" t="s">
        <v>79</v>
      </c>
      <c r="C6909" s="3">
        <v>44436</v>
      </c>
      <c r="D6909" s="1" t="s">
        <v>13</v>
      </c>
      <c r="E6909" s="1" t="s">
        <v>96</v>
      </c>
      <c r="F6909" s="1">
        <v>9178</v>
      </c>
      <c r="G6909" s="1" t="s">
        <v>25</v>
      </c>
      <c r="H6909" s="1" t="s">
        <v>159</v>
      </c>
      <c r="I6909" s="1" t="s">
        <v>80</v>
      </c>
      <c r="J6909" s="1" t="str" cm="1">
        <f t="array" ref="J6909">_xlfn.IFS(F6909="","missing",F6909&lt;0,"negative",F6909=0,"zero",AND(F6909&gt;=99999,MOD(F6909,9)=0),"99999 placeholder",AND(F6909&gt;$O$5,D6909="Expense"),"Expense outlier",AND(F6909&gt;$P$5,D6909="Income"),"Income outlier",TRUE,"valid")</f>
        <v>valid</v>
      </c>
      <c r="K6909" s="1" t="str">
        <f>_xlfn.XLOOKUP(I6909,[1]category_mapping!$F$2:$F$19,[1]category_mapping!$G$2:$G$19,E6909)</f>
        <v>food</v>
      </c>
      <c r="L6909" s="1" t="str">
        <f>IF(cleaning_working[[#This Row],[date]]="","Missing","Available")</f>
        <v>Available</v>
      </c>
    </row>
    <row r="6910" spans="1:12" x14ac:dyDescent="0.35">
      <c r="A6910" s="1" t="s">
        <v>6927</v>
      </c>
      <c r="B6910" s="1" t="s">
        <v>117</v>
      </c>
      <c r="C6910" s="3">
        <v>44418</v>
      </c>
      <c r="D6910" s="1" t="s">
        <v>13</v>
      </c>
      <c r="E6910" s="1" t="s">
        <v>39</v>
      </c>
      <c r="F6910" s="1">
        <v>2678</v>
      </c>
      <c r="G6910" s="1" t="s">
        <v>40</v>
      </c>
      <c r="H6910" s="1" t="s">
        <v>159</v>
      </c>
      <c r="I6910" s="1" t="s">
        <v>194</v>
      </c>
      <c r="J6910" s="1" t="str" cm="1">
        <f t="array" ref="J6910">_xlfn.IFS(F6910="","missing",F6910&lt;0,"negative",F6910=0,"zero",AND(F6910&gt;=99999,MOD(F6910,9)=0),"99999 placeholder",AND(F6910&gt;$O$5,D6910="Expense"),"Expense outlier",AND(F6910&gt;$P$5,D6910="Income"),"Income outlier",TRUE,"valid")</f>
        <v>valid</v>
      </c>
      <c r="K6910" s="1" t="str">
        <f>_xlfn.XLOOKUP(I6910,[1]category_mapping!$F$2:$F$19,[1]category_mapping!$G$2:$G$19,E6910)</f>
        <v>travel</v>
      </c>
      <c r="L6910" s="1" t="str">
        <f>IF(cleaning_working[[#This Row],[date]]="","Missing","Available")</f>
        <v>Available</v>
      </c>
    </row>
    <row r="6911" spans="1:12" x14ac:dyDescent="0.35">
      <c r="A6911" s="1" t="s">
        <v>6928</v>
      </c>
      <c r="B6911" s="1" t="s">
        <v>423</v>
      </c>
      <c r="C6911" s="3">
        <v>45647</v>
      </c>
      <c r="D6911" s="1" t="s">
        <v>14</v>
      </c>
      <c r="E6911" s="1" t="s">
        <v>31</v>
      </c>
      <c r="F6911" s="1">
        <v>78359</v>
      </c>
      <c r="G6911" s="1" t="s">
        <v>32</v>
      </c>
      <c r="H6911" s="1" t="s">
        <v>133</v>
      </c>
      <c r="I6911" s="1" t="s">
        <v>162</v>
      </c>
      <c r="J6911" s="1" t="str" cm="1">
        <f t="array" ref="J6911">_xlfn.IFS(F6911="","missing",F6911&lt;0,"negative",F6911=0,"zero",AND(F6911&gt;=99999,MOD(F6911,9)=0),"99999 placeholder",AND(F6911&gt;$O$5,D6911="Expense"),"Expense outlier",AND(F6911&gt;$P$5,D6911="Income"),"Income outlier",TRUE,"valid")</f>
        <v>valid</v>
      </c>
      <c r="K6911" s="1" t="str">
        <f>_xlfn.XLOOKUP(I6911,[1]category_mapping!$F$2:$F$19,[1]category_mapping!$G$2:$G$19,E6911)</f>
        <v>freelance</v>
      </c>
      <c r="L6911" s="1" t="str">
        <f>IF(cleaning_working[[#This Row],[date]]="","Missing","Available")</f>
        <v>Available</v>
      </c>
    </row>
    <row r="6912" spans="1:12" x14ac:dyDescent="0.35">
      <c r="A6912" s="1" t="s">
        <v>6929</v>
      </c>
      <c r="B6912" s="1" t="s">
        <v>484</v>
      </c>
      <c r="C6912" s="3">
        <v>44426</v>
      </c>
      <c r="D6912" s="1" t="s">
        <v>14</v>
      </c>
      <c r="E6912" s="1" t="s">
        <v>215</v>
      </c>
      <c r="F6912" s="1">
        <v>17142</v>
      </c>
      <c r="G6912" s="1" t="s">
        <v>40</v>
      </c>
      <c r="H6912" s="1" t="s">
        <v>107</v>
      </c>
      <c r="I6912" s="1" t="s">
        <v>137</v>
      </c>
      <c r="J6912" s="1" t="str" cm="1">
        <f t="array" ref="J6912">_xlfn.IFS(F6912="","missing",F6912&lt;0,"negative",F6912=0,"zero",AND(F6912&gt;=99999,MOD(F6912,9)=0),"99999 placeholder",AND(F6912&gt;$O$5,D6912="Expense"),"Expense outlier",AND(F6912&gt;$P$5,D6912="Income"),"Income outlier",TRUE,"valid")</f>
        <v>valid</v>
      </c>
      <c r="K6912" s="1" t="str">
        <f>_xlfn.XLOOKUP(I6912,[1]category_mapping!$F$2:$F$19,[1]category_mapping!$G$2:$G$19,E6912)</f>
        <v>travel</v>
      </c>
      <c r="L6912" s="1" t="str">
        <f>IF(cleaning_working[[#This Row],[date]]="","Missing","Available")</f>
        <v>Available</v>
      </c>
    </row>
    <row r="6913" spans="1:12" x14ac:dyDescent="0.35">
      <c r="A6913" s="1" t="s">
        <v>6930</v>
      </c>
      <c r="B6913" s="1" t="s">
        <v>379</v>
      </c>
      <c r="C6913" s="3">
        <v>44454</v>
      </c>
      <c r="D6913" s="1" t="s">
        <v>13</v>
      </c>
      <c r="E6913" s="1" t="s">
        <v>39</v>
      </c>
      <c r="F6913" s="1">
        <v>163</v>
      </c>
      <c r="G6913" s="1" t="s">
        <v>32</v>
      </c>
      <c r="H6913" s="1" t="s">
        <v>107</v>
      </c>
      <c r="I6913" s="1" t="s">
        <v>20</v>
      </c>
      <c r="J6913" s="1" t="str" cm="1">
        <f t="array" ref="J6913">_xlfn.IFS(F6913="","missing",F6913&lt;0,"negative",F6913=0,"zero",AND(F6913&gt;=99999,MOD(F6913,9)=0),"99999 placeholder",AND(F6913&gt;$O$5,D6913="Expense"),"Expense outlier",AND(F6913&gt;$P$5,D6913="Income"),"Income outlier",TRUE,"valid")</f>
        <v>valid</v>
      </c>
      <c r="K6913" s="1" t="str">
        <f>_xlfn.XLOOKUP(I6913,[1]category_mapping!$F$2:$F$19,[1]category_mapping!$G$2:$G$19,E6913)</f>
        <v>entertainment</v>
      </c>
      <c r="L6913" s="1" t="str">
        <f>IF(cleaning_working[[#This Row],[date]]="","Missing","Available")</f>
        <v>Available</v>
      </c>
    </row>
    <row r="6914" spans="1:12" x14ac:dyDescent="0.35">
      <c r="A6914" s="1" t="s">
        <v>6931</v>
      </c>
      <c r="B6914" s="1" t="s">
        <v>95</v>
      </c>
      <c r="C6914" s="3">
        <v>45655</v>
      </c>
      <c r="D6914" s="1" t="s">
        <v>13</v>
      </c>
      <c r="E6914" s="1" t="s">
        <v>104</v>
      </c>
      <c r="F6914" s="1">
        <v>4950</v>
      </c>
      <c r="G6914" s="1" t="s">
        <v>32</v>
      </c>
      <c r="H6914" s="1" t="s">
        <v>133</v>
      </c>
      <c r="I6914" s="1" t="s">
        <v>46</v>
      </c>
      <c r="J6914" s="1" t="str" cm="1">
        <f t="array" ref="J6914">_xlfn.IFS(F6914="","missing",F6914&lt;0,"negative",F6914=0,"zero",AND(F6914&gt;=99999,MOD(F6914,9)=0),"99999 placeholder",AND(F6914&gt;$O$5,D6914="Expense"),"Expense outlier",AND(F6914&gt;$P$5,D6914="Income"),"Income outlier",TRUE,"valid")</f>
        <v>valid</v>
      </c>
      <c r="K6914" s="1" t="str">
        <f>_xlfn.XLOOKUP(I6914,[1]category_mapping!$F$2:$F$19,[1]category_mapping!$G$2:$G$19,E6914)</f>
        <v>health</v>
      </c>
      <c r="L6914" s="1" t="str">
        <f>IF(cleaning_working[[#This Row],[date]]="","Missing","Available")</f>
        <v>Available</v>
      </c>
    </row>
    <row r="6915" spans="1:12" x14ac:dyDescent="0.35">
      <c r="A6915" s="1" t="s">
        <v>6932</v>
      </c>
      <c r="B6915" s="1" t="s">
        <v>144</v>
      </c>
      <c r="C6915" s="3">
        <v>44591</v>
      </c>
      <c r="D6915" s="1" t="s">
        <v>13</v>
      </c>
      <c r="E6915" s="1" t="s">
        <v>96</v>
      </c>
      <c r="F6915" s="1">
        <v>5490</v>
      </c>
      <c r="G6915" s="1" t="s">
        <v>40</v>
      </c>
      <c r="H6915" s="1" t="s">
        <v>26</v>
      </c>
      <c r="I6915" s="1" t="s">
        <v>66</v>
      </c>
      <c r="J6915" s="1" t="str" cm="1">
        <f t="array" ref="J6915">_xlfn.IFS(F6915="","missing",F6915&lt;0,"negative",F6915=0,"zero",AND(F6915&gt;=99999,MOD(F6915,9)=0),"99999 placeholder",AND(F6915&gt;$O$5,D6915="Expense"),"Expense outlier",AND(F6915&gt;$P$5,D6915="Income"),"Income outlier",TRUE,"valid")</f>
        <v>valid</v>
      </c>
      <c r="K6915" s="1" t="str">
        <f>_xlfn.XLOOKUP(I6915,[1]category_mapping!$F$2:$F$19,[1]category_mapping!$G$2:$G$19,E6915)</f>
        <v>food</v>
      </c>
      <c r="L6915" s="1" t="str">
        <f>IF(cleaning_working[[#This Row],[date]]="","Missing","Available")</f>
        <v>Available</v>
      </c>
    </row>
    <row r="6916" spans="1:12" x14ac:dyDescent="0.35">
      <c r="A6916" s="1" t="s">
        <v>6933</v>
      </c>
      <c r="B6916" s="1" t="s">
        <v>62</v>
      </c>
      <c r="C6916" s="3">
        <v>44962</v>
      </c>
      <c r="D6916" s="1" t="s">
        <v>13</v>
      </c>
      <c r="E6916" s="1" t="s">
        <v>39</v>
      </c>
      <c r="F6916" s="1">
        <v>3096</v>
      </c>
      <c r="G6916" s="1" t="s">
        <v>32</v>
      </c>
      <c r="H6916" s="1" t="s">
        <v>159</v>
      </c>
      <c r="I6916" s="1" t="s">
        <v>162</v>
      </c>
      <c r="J6916" s="1" t="str" cm="1">
        <f t="array" ref="J6916">_xlfn.IFS(F6916="","missing",F6916&lt;0,"negative",F6916=0,"zero",AND(F6916&gt;=99999,MOD(F6916,9)=0),"99999 placeholder",AND(F6916&gt;$O$5,D6916="Expense"),"Expense outlier",AND(F6916&gt;$P$5,D6916="Income"),"Income outlier",TRUE,"valid")</f>
        <v>valid</v>
      </c>
      <c r="K6916" s="1" t="str">
        <f>_xlfn.XLOOKUP(I6916,[1]category_mapping!$F$2:$F$19,[1]category_mapping!$G$2:$G$19,E6916)</f>
        <v>food</v>
      </c>
      <c r="L6916" s="1" t="str">
        <f>IF(cleaning_working[[#This Row],[date]]="","Missing","Available")</f>
        <v>Available</v>
      </c>
    </row>
    <row r="6917" spans="1:12" x14ac:dyDescent="0.35">
      <c r="A6917" s="1" t="s">
        <v>6934</v>
      </c>
      <c r="B6917" s="1" t="s">
        <v>301</v>
      </c>
      <c r="C6917" s="3">
        <v>44262</v>
      </c>
      <c r="D6917" s="1" t="s">
        <v>13</v>
      </c>
      <c r="E6917" s="1" t="s">
        <v>17</v>
      </c>
      <c r="F6917" s="1">
        <v>7306</v>
      </c>
      <c r="G6917" s="1" t="s">
        <v>32</v>
      </c>
      <c r="H6917" s="1" t="s">
        <v>159</v>
      </c>
      <c r="I6917" s="1" t="s">
        <v>137</v>
      </c>
      <c r="J6917" s="1" t="str" cm="1">
        <f t="array" ref="J6917">_xlfn.IFS(F6917="","missing",F6917&lt;0,"negative",F6917=0,"zero",AND(F6917&gt;=99999,MOD(F6917,9)=0),"99999 placeholder",AND(F6917&gt;$O$5,D6917="Expense"),"Expense outlier",AND(F6917&gt;$P$5,D6917="Income"),"Income outlier",TRUE,"valid")</f>
        <v>valid</v>
      </c>
      <c r="K6917" s="1" t="str">
        <f>_xlfn.XLOOKUP(I6917,[1]category_mapping!$F$2:$F$19,[1]category_mapping!$G$2:$G$19,E6917)</f>
        <v>travel</v>
      </c>
      <c r="L6917" s="1" t="str">
        <f>IF(cleaning_working[[#This Row],[date]]="","Missing","Available")</f>
        <v>Available</v>
      </c>
    </row>
    <row r="6918" spans="1:12" x14ac:dyDescent="0.35">
      <c r="A6918" s="1" t="s">
        <v>6935</v>
      </c>
      <c r="B6918" s="1" t="s">
        <v>144</v>
      </c>
      <c r="C6918" s="3">
        <v>44302</v>
      </c>
      <c r="D6918" s="1" t="s">
        <v>13</v>
      </c>
      <c r="E6918" s="1" t="s">
        <v>24</v>
      </c>
      <c r="F6918" s="1">
        <v>29916</v>
      </c>
      <c r="G6918" s="1" t="s">
        <v>25</v>
      </c>
      <c r="H6918" s="1" t="s">
        <v>133</v>
      </c>
      <c r="I6918" s="1" t="s">
        <v>170</v>
      </c>
      <c r="J6918" s="1" t="str" cm="1">
        <f t="array" ref="J6918">_xlfn.IFS(F6918="","missing",F6918&lt;0,"negative",F6918=0,"zero",AND(F6918&gt;=99999,MOD(F6918,9)=0),"99999 placeholder",AND(F6918&gt;$O$5,D6918="Expense"),"Expense outlier",AND(F6918&gt;$P$5,D6918="Income"),"Income outlier",TRUE,"valid")</f>
        <v>Expense outlier</v>
      </c>
      <c r="K6918" s="1" t="str">
        <f>_xlfn.XLOOKUP(I6918,[1]category_mapping!$F$2:$F$19,[1]category_mapping!$G$2:$G$19,E6918)</f>
        <v>health</v>
      </c>
      <c r="L6918" s="1" t="str">
        <f>IF(cleaning_working[[#This Row],[date]]="","Missing","Available")</f>
        <v>Available</v>
      </c>
    </row>
    <row r="6919" spans="1:12" x14ac:dyDescent="0.35">
      <c r="A6919" s="1" t="s">
        <v>6936</v>
      </c>
      <c r="B6919" s="1" t="s">
        <v>420</v>
      </c>
      <c r="C6919" s="3">
        <v>44423</v>
      </c>
      <c r="D6919" s="1" t="s">
        <v>13</v>
      </c>
      <c r="E6919" s="1" t="s">
        <v>39</v>
      </c>
      <c r="F6919" s="1">
        <v>3482</v>
      </c>
      <c r="G6919" s="1" t="s">
        <v>40</v>
      </c>
      <c r="H6919" s="1" t="s">
        <v>65</v>
      </c>
      <c r="I6919" s="1" t="s">
        <v>170</v>
      </c>
      <c r="J6919" s="1" t="str" cm="1">
        <f t="array" ref="J6919">_xlfn.IFS(F6919="","missing",F6919&lt;0,"negative",F6919=0,"zero",AND(F6919&gt;=99999,MOD(F6919,9)=0),"99999 placeholder",AND(F6919&gt;$O$5,D6919="Expense"),"Expense outlier",AND(F6919&gt;$P$5,D6919="Income"),"Income outlier",TRUE,"valid")</f>
        <v>valid</v>
      </c>
      <c r="K6919" s="1" t="str">
        <f>_xlfn.XLOOKUP(I6919,[1]category_mapping!$F$2:$F$19,[1]category_mapping!$G$2:$G$19,E6919)</f>
        <v>health</v>
      </c>
      <c r="L6919" s="1" t="str">
        <f>IF(cleaning_working[[#This Row],[date]]="","Missing","Available")</f>
        <v>Available</v>
      </c>
    </row>
    <row r="6920" spans="1:12" x14ac:dyDescent="0.35">
      <c r="A6920" s="1" t="s">
        <v>6937</v>
      </c>
      <c r="B6920" s="1" t="s">
        <v>381</v>
      </c>
      <c r="C6920" s="3">
        <v>45142</v>
      </c>
      <c r="D6920" s="1" t="s">
        <v>13</v>
      </c>
      <c r="E6920" s="1" t="s">
        <v>17</v>
      </c>
      <c r="F6920" s="1">
        <v>4160</v>
      </c>
      <c r="G6920" s="1" t="s">
        <v>25</v>
      </c>
      <c r="H6920" s="1" t="s">
        <v>107</v>
      </c>
      <c r="I6920" s="1" t="s">
        <v>178</v>
      </c>
      <c r="J6920" s="1" t="str" cm="1">
        <f t="array" ref="J6920">_xlfn.IFS(F6920="","missing",F6920&lt;0,"negative",F6920=0,"zero",AND(F6920&gt;=99999,MOD(F6920,9)=0),"99999 placeholder",AND(F6920&gt;$O$5,D6920="Expense"),"Expense outlier",AND(F6920&gt;$P$5,D6920="Income"),"Income outlier",TRUE,"valid")</f>
        <v>valid</v>
      </c>
      <c r="K6920" s="1" t="str">
        <f>_xlfn.XLOOKUP(I6920,[1]category_mapping!$F$2:$F$19,[1]category_mapping!$G$2:$G$19,E6920)</f>
        <v>rent</v>
      </c>
      <c r="L6920" s="1" t="str">
        <f>IF(cleaning_working[[#This Row],[date]]="","Missing","Available")</f>
        <v>Available</v>
      </c>
    </row>
    <row r="6921" spans="1:12" x14ac:dyDescent="0.35">
      <c r="A6921" s="1" t="s">
        <v>4208</v>
      </c>
      <c r="B6921" s="1" t="s">
        <v>235</v>
      </c>
      <c r="C6921" s="3">
        <v>44434</v>
      </c>
      <c r="D6921" s="1" t="s">
        <v>14</v>
      </c>
      <c r="E6921" s="1" t="s">
        <v>70</v>
      </c>
      <c r="F6921" s="1">
        <v>64935</v>
      </c>
      <c r="G6921" s="1" t="s">
        <v>40</v>
      </c>
      <c r="H6921" s="1" t="s">
        <v>52</v>
      </c>
      <c r="I6921" s="1" t="s">
        <v>162</v>
      </c>
      <c r="J6921" s="1" t="str" cm="1">
        <f t="array" ref="J6921">_xlfn.IFS(F6921="","missing",F6921&lt;0,"negative",F6921=0,"zero",AND(F6921&gt;=99999,MOD(F6921,9)=0),"99999 placeholder",AND(F6921&gt;$O$5,D6921="Expense"),"Expense outlier",AND(F6921&gt;$P$5,D6921="Income"),"Income outlier",TRUE,"valid")</f>
        <v>valid</v>
      </c>
      <c r="K6921" s="1" t="str">
        <f>_xlfn.XLOOKUP(I6921,[1]category_mapping!$F$2:$F$19,[1]category_mapping!$G$2:$G$19,E6921)</f>
        <v>others</v>
      </c>
      <c r="L6921" s="1" t="str">
        <f>IF(cleaning_working[[#This Row],[date]]="","Missing","Available")</f>
        <v>Available</v>
      </c>
    </row>
    <row r="6922" spans="1:12" x14ac:dyDescent="0.35">
      <c r="A6922" s="1" t="s">
        <v>6938</v>
      </c>
      <c r="B6922" s="1" t="s">
        <v>122</v>
      </c>
      <c r="C6922" s="3">
        <v>44722</v>
      </c>
      <c r="D6922" s="1" t="s">
        <v>13</v>
      </c>
      <c r="E6922" s="1" t="s">
        <v>96</v>
      </c>
      <c r="F6922" s="1">
        <v>3654</v>
      </c>
      <c r="G6922" s="1" t="s">
        <v>18</v>
      </c>
      <c r="H6922" s="1" t="s">
        <v>159</v>
      </c>
      <c r="I6922" s="1" t="s">
        <v>71</v>
      </c>
      <c r="J6922" s="1" t="str" cm="1">
        <f t="array" ref="J6922">_xlfn.IFS(F6922="","missing",F6922&lt;0,"negative",F6922=0,"zero",AND(F6922&gt;=99999,MOD(F6922,9)=0),"99999 placeholder",AND(F6922&gt;$O$5,D6922="Expense"),"Expense outlier",AND(F6922&gt;$P$5,D6922="Income"),"Income outlier",TRUE,"valid")</f>
        <v>valid</v>
      </c>
      <c r="K6922" s="1" t="str">
        <f>_xlfn.XLOOKUP(I6922,[1]category_mapping!$F$2:$F$19,[1]category_mapping!$G$2:$G$19,E6922)</f>
        <v>health</v>
      </c>
      <c r="L6922" s="1" t="str">
        <f>IF(cleaning_working[[#This Row],[date]]="","Missing","Available")</f>
        <v>Available</v>
      </c>
    </row>
    <row r="6923" spans="1:12" x14ac:dyDescent="0.35">
      <c r="A6923" s="1" t="s">
        <v>6939</v>
      </c>
      <c r="B6923" s="1" t="s">
        <v>85</v>
      </c>
      <c r="C6923" s="3">
        <v>44936</v>
      </c>
      <c r="D6923" s="1" t="s">
        <v>14</v>
      </c>
      <c r="E6923" s="1" t="s">
        <v>57</v>
      </c>
      <c r="F6923" s="1">
        <v>11386</v>
      </c>
      <c r="G6923" s="1" t="s">
        <v>40</v>
      </c>
      <c r="H6923" s="1" t="s">
        <v>107</v>
      </c>
      <c r="I6923" s="1" t="s">
        <v>53</v>
      </c>
      <c r="J6923" s="1" t="str" cm="1">
        <f t="array" ref="J6923">_xlfn.IFS(F6923="","missing",F6923&lt;0,"negative",F6923=0,"zero",AND(F6923&gt;=99999,MOD(F6923,9)=0),"99999 placeholder",AND(F6923&gt;$O$5,D6923="Expense"),"Expense outlier",AND(F6923&gt;$P$5,D6923="Income"),"Income outlier",TRUE,"valid")</f>
        <v>valid</v>
      </c>
      <c r="K6923" s="1" t="str">
        <f>_xlfn.XLOOKUP(I6923,[1]category_mapping!$F$2:$F$19,[1]category_mapping!$G$2:$G$19,E6923)</f>
        <v>travel</v>
      </c>
      <c r="L6923" s="1" t="str">
        <f>IF(cleaning_working[[#This Row],[date]]="","Missing","Available")</f>
        <v>Available</v>
      </c>
    </row>
    <row r="6924" spans="1:12" x14ac:dyDescent="0.35">
      <c r="A6924" s="1" t="s">
        <v>6940</v>
      </c>
      <c r="B6924" s="1" t="s">
        <v>247</v>
      </c>
      <c r="C6924" s="3">
        <v>45431</v>
      </c>
      <c r="D6924" s="1" t="s">
        <v>13</v>
      </c>
      <c r="E6924" s="1" t="s">
        <v>24</v>
      </c>
      <c r="F6924" s="1">
        <v>7538</v>
      </c>
      <c r="G6924" s="1" t="s">
        <v>64</v>
      </c>
      <c r="H6924" s="1" t="s">
        <v>107</v>
      </c>
      <c r="I6924" s="1" t="s">
        <v>93</v>
      </c>
      <c r="J6924" s="1" t="str" cm="1">
        <f t="array" ref="J6924">_xlfn.IFS(F6924="","missing",F6924&lt;0,"negative",F6924=0,"zero",AND(F6924&gt;=99999,MOD(F6924,9)=0),"99999 placeholder",AND(F6924&gt;$O$5,D6924="Expense"),"Expense outlier",AND(F6924&gt;$P$5,D6924="Income"),"Income outlier",TRUE,"valid")</f>
        <v>valid</v>
      </c>
      <c r="K6924" s="1" t="str">
        <f>_xlfn.XLOOKUP(I6924,[1]category_mapping!$F$2:$F$19,[1]category_mapping!$G$2:$G$19,E6924)</f>
        <v>rent</v>
      </c>
      <c r="L6924" s="1" t="str">
        <f>IF(cleaning_working[[#This Row],[date]]="","Missing","Available")</f>
        <v>Available</v>
      </c>
    </row>
    <row r="6925" spans="1:12" x14ac:dyDescent="0.35">
      <c r="A6925" s="1" t="s">
        <v>6941</v>
      </c>
      <c r="B6925" s="1" t="s">
        <v>510</v>
      </c>
      <c r="C6925" s="3">
        <v>45570</v>
      </c>
      <c r="D6925" s="1" t="s">
        <v>13</v>
      </c>
      <c r="E6925" s="1" t="s">
        <v>45</v>
      </c>
      <c r="F6925" s="1">
        <v>8167</v>
      </c>
      <c r="G6925" s="1" t="s">
        <v>18</v>
      </c>
      <c r="H6925" s="1" t="s">
        <v>52</v>
      </c>
      <c r="I6925" s="1" t="s">
        <v>226</v>
      </c>
      <c r="J6925" s="1" t="str" cm="1">
        <f t="array" ref="J6925">_xlfn.IFS(F6925="","missing",F6925&lt;0,"negative",F6925=0,"zero",AND(F6925&gt;=99999,MOD(F6925,9)=0),"99999 placeholder",AND(F6925&gt;$O$5,D6925="Expense"),"Expense outlier",AND(F6925&gt;$P$5,D6925="Income"),"Income outlier",TRUE,"valid")</f>
        <v>valid</v>
      </c>
      <c r="K6925" s="1" t="str">
        <f>_xlfn.XLOOKUP(I6925,[1]category_mapping!$F$2:$F$19,[1]category_mapping!$G$2:$G$19,E6925)</f>
        <v>savings</v>
      </c>
      <c r="L6925" s="1" t="str">
        <f>IF(cleaning_working[[#This Row],[date]]="","Missing","Available")</f>
        <v>Available</v>
      </c>
    </row>
    <row r="6926" spans="1:12" x14ac:dyDescent="0.35">
      <c r="A6926" s="1" t="s">
        <v>6942</v>
      </c>
      <c r="B6926" s="1" t="s">
        <v>317</v>
      </c>
      <c r="C6926" s="3">
        <v>45025</v>
      </c>
      <c r="D6926" s="1" t="s">
        <v>13</v>
      </c>
      <c r="E6926" s="1" t="s">
        <v>39</v>
      </c>
      <c r="F6926" s="1">
        <v>333</v>
      </c>
      <c r="G6926" s="1" t="s">
        <v>18</v>
      </c>
      <c r="H6926" s="1" t="s">
        <v>19</v>
      </c>
      <c r="I6926" s="1" t="s">
        <v>34</v>
      </c>
      <c r="J6926" s="1" t="str" cm="1">
        <f t="array" ref="J6926">_xlfn.IFS(F6926="","missing",F6926&lt;0,"negative",F6926=0,"zero",AND(F6926&gt;=99999,MOD(F6926,9)=0),"99999 placeholder",AND(F6926&gt;$O$5,D6926="Expense"),"Expense outlier",AND(F6926&gt;$P$5,D6926="Income"),"Income outlier",TRUE,"valid")</f>
        <v>valid</v>
      </c>
      <c r="K6926" s="1" t="str">
        <f>_xlfn.XLOOKUP(I6926,[1]category_mapping!$F$2:$F$19,[1]category_mapping!$G$2:$G$19,E6926)</f>
        <v>education</v>
      </c>
      <c r="L6926" s="1" t="str">
        <f>IF(cleaning_working[[#This Row],[date]]="","Missing","Available")</f>
        <v>Available</v>
      </c>
    </row>
    <row r="6927" spans="1:12" x14ac:dyDescent="0.35">
      <c r="A6927" s="1" t="s">
        <v>6943</v>
      </c>
      <c r="B6927" s="1" t="s">
        <v>225</v>
      </c>
      <c r="C6927" s="3">
        <v>45610</v>
      </c>
      <c r="D6927" s="1" t="s">
        <v>14</v>
      </c>
      <c r="E6927" s="1" t="s">
        <v>215</v>
      </c>
      <c r="F6927" s="1">
        <v>55369</v>
      </c>
      <c r="G6927" s="1" t="s">
        <v>32</v>
      </c>
      <c r="H6927" s="1" t="s">
        <v>83</v>
      </c>
      <c r="I6927" s="1" t="s">
        <v>80</v>
      </c>
      <c r="J6927" s="1" t="str" cm="1">
        <f t="array" ref="J6927">_xlfn.IFS(F6927="","missing",F6927&lt;0,"negative",F6927=0,"zero",AND(F6927&gt;=99999,MOD(F6927,9)=0),"99999 placeholder",AND(F6927&gt;$O$5,D6927="Expense"),"Expense outlier",AND(F6927&gt;$P$5,D6927="Income"),"Income outlier",TRUE,"valid")</f>
        <v>valid</v>
      </c>
      <c r="K6927" s="1" t="str">
        <f>_xlfn.XLOOKUP(I6927,[1]category_mapping!$F$2:$F$19,[1]category_mapping!$G$2:$G$19,E6927)</f>
        <v>food</v>
      </c>
      <c r="L6927" s="1" t="str">
        <f>IF(cleaning_working[[#This Row],[date]]="","Missing","Available")</f>
        <v>Available</v>
      </c>
    </row>
    <row r="6928" spans="1:12" x14ac:dyDescent="0.35">
      <c r="A6928" s="1" t="s">
        <v>6944</v>
      </c>
      <c r="B6928" s="1" t="s">
        <v>44</v>
      </c>
      <c r="C6928" s="3" t="s">
        <v>38</v>
      </c>
      <c r="D6928" s="1" t="s">
        <v>13</v>
      </c>
      <c r="E6928" s="1" t="s">
        <v>45</v>
      </c>
      <c r="F6928" s="1">
        <v>6722</v>
      </c>
      <c r="G6928" s="1" t="s">
        <v>32</v>
      </c>
      <c r="H6928" s="1" t="s">
        <v>25</v>
      </c>
      <c r="I6928" s="1" t="s">
        <v>53</v>
      </c>
      <c r="J6928" s="1" t="str" cm="1">
        <f t="array" ref="J6928">_xlfn.IFS(F6928="","missing",F6928&lt;0,"negative",F6928=0,"zero",AND(F6928&gt;=99999,MOD(F6928,9)=0),"99999 placeholder",AND(F6928&gt;$O$5,D6928="Expense"),"Expense outlier",AND(F6928&gt;$P$5,D6928="Income"),"Income outlier",TRUE,"valid")</f>
        <v>valid</v>
      </c>
      <c r="K6928" s="1" t="str">
        <f>_xlfn.XLOOKUP(I6928,[1]category_mapping!$F$2:$F$19,[1]category_mapping!$G$2:$G$19,E6928)</f>
        <v>travel</v>
      </c>
      <c r="L6928" s="1" t="str">
        <f>IF(cleaning_working[[#This Row],[date]]="","Missing","Available")</f>
        <v>Missing</v>
      </c>
    </row>
    <row r="6929" spans="1:12" x14ac:dyDescent="0.35">
      <c r="A6929" s="1" t="s">
        <v>6945</v>
      </c>
      <c r="B6929" s="1" t="s">
        <v>106</v>
      </c>
      <c r="C6929" s="3">
        <v>45570</v>
      </c>
      <c r="D6929" s="1" t="s">
        <v>13</v>
      </c>
      <c r="E6929" s="1" t="s">
        <v>63</v>
      </c>
      <c r="F6929" s="1">
        <v>3086</v>
      </c>
      <c r="G6929" s="1" t="s">
        <v>32</v>
      </c>
      <c r="H6929" s="1" t="s">
        <v>52</v>
      </c>
      <c r="I6929" s="1" t="s">
        <v>194</v>
      </c>
      <c r="J6929" s="1" t="str" cm="1">
        <f t="array" ref="J6929">_xlfn.IFS(F6929="","missing",F6929&lt;0,"negative",F6929=0,"zero",AND(F6929&gt;=99999,MOD(F6929,9)=0),"99999 placeholder",AND(F6929&gt;$O$5,D6929="Expense"),"Expense outlier",AND(F6929&gt;$P$5,D6929="Income"),"Income outlier",TRUE,"valid")</f>
        <v>valid</v>
      </c>
      <c r="K6929" s="1" t="str">
        <f>_xlfn.XLOOKUP(I6929,[1]category_mapping!$F$2:$F$19,[1]category_mapping!$G$2:$G$19,E6929)</f>
        <v>travel</v>
      </c>
      <c r="L6929" s="1" t="str">
        <f>IF(cleaning_working[[#This Row],[date]]="","Missing","Available")</f>
        <v>Available</v>
      </c>
    </row>
    <row r="6930" spans="1:12" x14ac:dyDescent="0.35">
      <c r="A6930" s="1" t="s">
        <v>6863</v>
      </c>
      <c r="B6930" s="1" t="s">
        <v>381</v>
      </c>
      <c r="C6930" s="3">
        <v>45258</v>
      </c>
      <c r="D6930" s="1" t="s">
        <v>13</v>
      </c>
      <c r="E6930" s="1" t="s">
        <v>24</v>
      </c>
      <c r="F6930" s="1">
        <v>9803</v>
      </c>
      <c r="G6930" s="1" t="s">
        <v>18</v>
      </c>
      <c r="H6930" s="1" t="s">
        <v>159</v>
      </c>
      <c r="I6930" s="1" t="s">
        <v>49</v>
      </c>
      <c r="J6930" s="1" t="str" cm="1">
        <f t="array" ref="J6930">_xlfn.IFS(F6930="","missing",F6930&lt;0,"negative",F6930=0,"zero",AND(F6930&gt;=99999,MOD(F6930,9)=0),"99999 placeholder",AND(F6930&gt;$O$5,D6930="Expense"),"Expense outlier",AND(F6930&gt;$P$5,D6930="Income"),"Income outlier",TRUE,"valid")</f>
        <v>valid</v>
      </c>
      <c r="K6930" s="1" t="str">
        <f>_xlfn.XLOOKUP(I6930,[1]category_mapping!$F$2:$F$19,[1]category_mapping!$G$2:$G$19,E6930)</f>
        <v>rent</v>
      </c>
      <c r="L6930" s="1" t="str">
        <f>IF(cleaning_working[[#This Row],[date]]="","Missing","Available")</f>
        <v>Available</v>
      </c>
    </row>
    <row r="6931" spans="1:12" x14ac:dyDescent="0.35">
      <c r="A6931" s="1" t="s">
        <v>6946</v>
      </c>
      <c r="B6931" s="1" t="s">
        <v>89</v>
      </c>
      <c r="C6931" s="3">
        <v>45167</v>
      </c>
      <c r="D6931" s="1" t="s">
        <v>13</v>
      </c>
      <c r="E6931" s="1" t="s">
        <v>24</v>
      </c>
      <c r="F6931" s="1">
        <v>8019</v>
      </c>
      <c r="G6931" s="1" t="s">
        <v>18</v>
      </c>
      <c r="H6931" s="1" t="s">
        <v>159</v>
      </c>
      <c r="I6931" s="1" t="s">
        <v>272</v>
      </c>
      <c r="J6931" s="1" t="str" cm="1">
        <f t="array" ref="J6931">_xlfn.IFS(F6931="","missing",F6931&lt;0,"negative",F6931=0,"zero",AND(F6931&gt;=99999,MOD(F6931,9)=0),"99999 placeholder",AND(F6931&gt;$O$5,D6931="Expense"),"Expense outlier",AND(F6931&gt;$P$5,D6931="Income"),"Income outlier",TRUE,"valid")</f>
        <v>valid</v>
      </c>
      <c r="K6931" s="1" t="str">
        <f>_xlfn.XLOOKUP(I6931,[1]category_mapping!$F$2:$F$19,[1]category_mapping!$G$2:$G$19,E6931)</f>
        <v>food</v>
      </c>
      <c r="L6931" s="1" t="str">
        <f>IF(cleaning_working[[#This Row],[date]]="","Missing","Available")</f>
        <v>Available</v>
      </c>
    </row>
    <row r="6932" spans="1:12" x14ac:dyDescent="0.35">
      <c r="A6932" s="1" t="s">
        <v>6947</v>
      </c>
      <c r="B6932" s="1" t="s">
        <v>219</v>
      </c>
      <c r="C6932" s="3">
        <v>45036</v>
      </c>
      <c r="D6932" s="1" t="s">
        <v>13</v>
      </c>
      <c r="E6932" s="1" t="s">
        <v>24</v>
      </c>
      <c r="F6932" s="1">
        <v>4176</v>
      </c>
      <c r="G6932" s="1" t="s">
        <v>18</v>
      </c>
      <c r="H6932" s="1" t="s">
        <v>19</v>
      </c>
      <c r="I6932" s="1" t="s">
        <v>34</v>
      </c>
      <c r="J6932" s="1" t="str" cm="1">
        <f t="array" ref="J6932">_xlfn.IFS(F6932="","missing",F6932&lt;0,"negative",F6932=0,"zero",AND(F6932&gt;=99999,MOD(F6932,9)=0),"99999 placeholder",AND(F6932&gt;$O$5,D6932="Expense"),"Expense outlier",AND(F6932&gt;$P$5,D6932="Income"),"Income outlier",TRUE,"valid")</f>
        <v>valid</v>
      </c>
      <c r="K6932" s="1" t="str">
        <f>_xlfn.XLOOKUP(I6932,[1]category_mapping!$F$2:$F$19,[1]category_mapping!$G$2:$G$19,E6932)</f>
        <v>education</v>
      </c>
      <c r="L6932" s="1" t="str">
        <f>IF(cleaning_working[[#This Row],[date]]="","Missing","Available")</f>
        <v>Available</v>
      </c>
    </row>
    <row r="6933" spans="1:12" x14ac:dyDescent="0.35">
      <c r="A6933" s="1" t="s">
        <v>6948</v>
      </c>
      <c r="B6933" s="1" t="s">
        <v>306</v>
      </c>
      <c r="C6933" s="3">
        <v>45396</v>
      </c>
      <c r="D6933" s="1" t="s">
        <v>13</v>
      </c>
      <c r="E6933" s="1" t="s">
        <v>17</v>
      </c>
      <c r="F6933" s="1">
        <v>2953</v>
      </c>
      <c r="G6933" s="1" t="s">
        <v>18</v>
      </c>
      <c r="H6933" s="1" t="s">
        <v>33</v>
      </c>
      <c r="I6933" s="1" t="s">
        <v>120</v>
      </c>
      <c r="J6933" s="1" t="str" cm="1">
        <f t="array" ref="J6933">_xlfn.IFS(F6933="","missing",F6933&lt;0,"negative",F6933=0,"zero",AND(F6933&gt;=99999,MOD(F6933,9)=0),"99999 placeholder",AND(F6933&gt;$O$5,D6933="Expense"),"Expense outlier",AND(F6933&gt;$P$5,D6933="Income"),"Income outlier",TRUE,"valid")</f>
        <v>valid</v>
      </c>
      <c r="K6933" s="1" t="str">
        <f>_xlfn.XLOOKUP(I6933,[1]category_mapping!$F$2:$F$19,[1]category_mapping!$G$2:$G$19,E6933)</f>
        <v>food</v>
      </c>
      <c r="L6933" s="1" t="str">
        <f>IF(cleaning_working[[#This Row],[date]]="","Missing","Available")</f>
        <v>Available</v>
      </c>
    </row>
    <row r="6934" spans="1:12" x14ac:dyDescent="0.35">
      <c r="A6934" s="1" t="s">
        <v>6949</v>
      </c>
      <c r="B6934" s="1" t="s">
        <v>612</v>
      </c>
      <c r="C6934" s="3">
        <v>44417</v>
      </c>
      <c r="D6934" s="1" t="s">
        <v>14</v>
      </c>
      <c r="E6934" s="1" t="s">
        <v>119</v>
      </c>
      <c r="F6934" s="1">
        <v>27046</v>
      </c>
      <c r="G6934" s="1" t="s">
        <v>40</v>
      </c>
      <c r="H6934" s="1" t="s">
        <v>133</v>
      </c>
      <c r="I6934" s="1" t="s">
        <v>90</v>
      </c>
      <c r="J6934" s="1" t="str" cm="1">
        <f t="array" ref="J6934">_xlfn.IFS(F6934="","missing",F6934&lt;0,"negative",F6934=0,"zero",AND(F6934&gt;=99999,MOD(F6934,9)=0),"99999 placeholder",AND(F6934&gt;$O$5,D6934="Expense"),"Expense outlier",AND(F6934&gt;$P$5,D6934="Income"),"Income outlier",TRUE,"valid")</f>
        <v>valid</v>
      </c>
      <c r="K6934" s="1" t="str">
        <f>_xlfn.XLOOKUP(I6934,[1]category_mapping!$F$2:$F$19,[1]category_mapping!$G$2:$G$19,E6934)</f>
        <v>investment</v>
      </c>
      <c r="L6934" s="1" t="str">
        <f>IF(cleaning_working[[#This Row],[date]]="","Missing","Available")</f>
        <v>Available</v>
      </c>
    </row>
    <row r="6935" spans="1:12" x14ac:dyDescent="0.35">
      <c r="A6935" s="1" t="s">
        <v>6950</v>
      </c>
      <c r="B6935" s="1" t="s">
        <v>200</v>
      </c>
      <c r="C6935" s="3">
        <v>45418</v>
      </c>
      <c r="D6935" s="1" t="s">
        <v>13</v>
      </c>
      <c r="E6935" s="1" t="s">
        <v>96</v>
      </c>
      <c r="F6935" s="1">
        <v>8760</v>
      </c>
      <c r="G6935" s="1" t="s">
        <v>32</v>
      </c>
      <c r="H6935" s="1" t="s">
        <v>19</v>
      </c>
      <c r="I6935" s="1" t="s">
        <v>27</v>
      </c>
      <c r="J6935" s="1" t="str" cm="1">
        <f t="array" ref="J6935">_xlfn.IFS(F6935="","missing",F6935&lt;0,"negative",F6935=0,"zero",AND(F6935&gt;=99999,MOD(F6935,9)=0),"99999 placeholder",AND(F6935&gt;$O$5,D6935="Expense"),"Expense outlier",AND(F6935&gt;$P$5,D6935="Income"),"Income outlier",TRUE,"valid")</f>
        <v>valid</v>
      </c>
      <c r="K6935" s="1" t="str">
        <f>_xlfn.XLOOKUP(I6935,[1]category_mapping!$F$2:$F$19,[1]category_mapping!$G$2:$G$19,E6935)</f>
        <v>travel</v>
      </c>
      <c r="L6935" s="1" t="str">
        <f>IF(cleaning_working[[#This Row],[date]]="","Missing","Available")</f>
        <v>Available</v>
      </c>
    </row>
    <row r="6936" spans="1:12" x14ac:dyDescent="0.35">
      <c r="A6936" s="1" t="s">
        <v>6951</v>
      </c>
      <c r="B6936" s="1" t="s">
        <v>306</v>
      </c>
      <c r="C6936" s="3">
        <v>44800</v>
      </c>
      <c r="D6936" s="1" t="s">
        <v>13</v>
      </c>
      <c r="E6936" s="1" t="s">
        <v>96</v>
      </c>
      <c r="F6936" s="1">
        <v>8868</v>
      </c>
      <c r="G6936" s="1" t="s">
        <v>32</v>
      </c>
      <c r="H6936" s="1" t="s">
        <v>25</v>
      </c>
      <c r="J6936" s="1" t="str" cm="1">
        <f t="array" ref="J6936">_xlfn.IFS(F6936="","missing",F6936&lt;0,"negative",F6936=0,"zero",AND(F6936&gt;=99999,MOD(F6936,9)=0),"99999 placeholder",AND(F6936&gt;$O$5,D6936="Expense"),"Expense outlier",AND(F6936&gt;$P$5,D6936="Income"),"Income outlier",TRUE,"valid")</f>
        <v>valid</v>
      </c>
      <c r="K6936" s="1" t="str">
        <f>_xlfn.XLOOKUP(I6936,[1]category_mapping!$F$2:$F$19,[1]category_mapping!$G$2:$G$19,E6936)</f>
        <v>travel</v>
      </c>
      <c r="L6936" s="1" t="str">
        <f>IF(cleaning_working[[#This Row],[date]]="","Missing","Available")</f>
        <v>Available</v>
      </c>
    </row>
    <row r="6937" spans="1:12" x14ac:dyDescent="0.35">
      <c r="A6937" s="1" t="s">
        <v>6952</v>
      </c>
      <c r="B6937" s="1" t="s">
        <v>379</v>
      </c>
      <c r="C6937" s="3">
        <v>45171</v>
      </c>
      <c r="D6937" s="1" t="s">
        <v>13</v>
      </c>
      <c r="E6937" s="1" t="s">
        <v>45</v>
      </c>
      <c r="F6937" s="1">
        <v>2921</v>
      </c>
      <c r="G6937" s="1" t="s">
        <v>25</v>
      </c>
      <c r="H6937" s="1" t="s">
        <v>83</v>
      </c>
      <c r="I6937" s="1" t="s">
        <v>49</v>
      </c>
      <c r="J6937" s="1" t="str" cm="1">
        <f t="array" ref="J6937">_xlfn.IFS(F6937="","missing",F6937&lt;0,"negative",F6937=0,"zero",AND(F6937&gt;=99999,MOD(F6937,9)=0),"99999 placeholder",AND(F6937&gt;$O$5,D6937="Expense"),"Expense outlier",AND(F6937&gt;$P$5,D6937="Income"),"Income outlier",TRUE,"valid")</f>
        <v>valid</v>
      </c>
      <c r="K6937" s="1" t="str">
        <f>_xlfn.XLOOKUP(I6937,[1]category_mapping!$F$2:$F$19,[1]category_mapping!$G$2:$G$19,E6937)</f>
        <v>entertainment</v>
      </c>
      <c r="L6937" s="1" t="str">
        <f>IF(cleaning_working[[#This Row],[date]]="","Missing","Available")</f>
        <v>Available</v>
      </c>
    </row>
    <row r="6938" spans="1:12" x14ac:dyDescent="0.35">
      <c r="A6938" s="1" t="s">
        <v>6953</v>
      </c>
      <c r="B6938" s="1" t="s">
        <v>142</v>
      </c>
      <c r="C6938" s="3">
        <v>44492</v>
      </c>
      <c r="D6938" s="1" t="s">
        <v>13</v>
      </c>
      <c r="E6938" s="1" t="s">
        <v>45</v>
      </c>
      <c r="F6938" s="1">
        <v>4173</v>
      </c>
      <c r="G6938" s="1" t="s">
        <v>18</v>
      </c>
      <c r="H6938" s="1" t="s">
        <v>159</v>
      </c>
      <c r="I6938" s="1" t="s">
        <v>162</v>
      </c>
      <c r="J6938" s="1" t="str" cm="1">
        <f t="array" ref="J6938">_xlfn.IFS(F6938="","missing",F6938&lt;0,"negative",F6938=0,"zero",AND(F6938&gt;=99999,MOD(F6938,9)=0),"99999 placeholder",AND(F6938&gt;$O$5,D6938="Expense"),"Expense outlier",AND(F6938&gt;$P$5,D6938="Income"),"Income outlier",TRUE,"valid")</f>
        <v>valid</v>
      </c>
      <c r="K6938" s="1" t="str">
        <f>_xlfn.XLOOKUP(I6938,[1]category_mapping!$F$2:$F$19,[1]category_mapping!$G$2:$G$19,E6938)</f>
        <v>entertainment</v>
      </c>
      <c r="L6938" s="1" t="str">
        <f>IF(cleaning_working[[#This Row],[date]]="","Missing","Available")</f>
        <v>Available</v>
      </c>
    </row>
    <row r="6939" spans="1:12" x14ac:dyDescent="0.35">
      <c r="A6939" s="1" t="s">
        <v>6954</v>
      </c>
      <c r="B6939" s="1" t="s">
        <v>109</v>
      </c>
      <c r="C6939" s="3">
        <v>44952</v>
      </c>
      <c r="D6939" s="1" t="s">
        <v>13</v>
      </c>
      <c r="E6939" s="1" t="s">
        <v>96</v>
      </c>
      <c r="F6939" s="1">
        <v>4505</v>
      </c>
      <c r="G6939" s="1" t="s">
        <v>64</v>
      </c>
      <c r="H6939" s="1" t="s">
        <v>52</v>
      </c>
      <c r="J6939" s="1" t="str" cm="1">
        <f t="array" ref="J6939">_xlfn.IFS(F6939="","missing",F6939&lt;0,"negative",F6939=0,"zero",AND(F6939&gt;=99999,MOD(F6939,9)=0),"99999 placeholder",AND(F6939&gt;$O$5,D6939="Expense"),"Expense outlier",AND(F6939&gt;$P$5,D6939="Income"),"Income outlier",TRUE,"valid")</f>
        <v>valid</v>
      </c>
      <c r="K6939" s="1" t="str">
        <f>_xlfn.XLOOKUP(I6939,[1]category_mapping!$F$2:$F$19,[1]category_mapping!$G$2:$G$19,E6939)</f>
        <v>travel</v>
      </c>
      <c r="L6939" s="1" t="str">
        <f>IF(cleaning_working[[#This Row],[date]]="","Missing","Available")</f>
        <v>Available</v>
      </c>
    </row>
    <row r="6940" spans="1:12" x14ac:dyDescent="0.35">
      <c r="A6940" s="1" t="s">
        <v>6955</v>
      </c>
      <c r="B6940" s="1" t="s">
        <v>241</v>
      </c>
      <c r="C6940" s="3">
        <v>44648</v>
      </c>
      <c r="D6940" s="1" t="s">
        <v>14</v>
      </c>
      <c r="E6940" s="1" t="s">
        <v>119</v>
      </c>
      <c r="F6940" s="1">
        <v>38733</v>
      </c>
      <c r="G6940" s="1" t="s">
        <v>18</v>
      </c>
      <c r="H6940" s="1" t="s">
        <v>26</v>
      </c>
      <c r="I6940" s="1" t="s">
        <v>58</v>
      </c>
      <c r="J6940" s="1" t="str" cm="1">
        <f t="array" ref="J6940">_xlfn.IFS(F6940="","missing",F6940&lt;0,"negative",F6940=0,"zero",AND(F6940&gt;=99999,MOD(F6940,9)=0),"99999 placeholder",AND(F6940&gt;$O$5,D6940="Expense"),"Expense outlier",AND(F6940&gt;$P$5,D6940="Income"),"Income outlier",TRUE,"valid")</f>
        <v>valid</v>
      </c>
      <c r="K6940" s="1" t="str">
        <f>_xlfn.XLOOKUP(I6940,[1]category_mapping!$F$2:$F$19,[1]category_mapping!$G$2:$G$19,E6940)</f>
        <v>investment</v>
      </c>
      <c r="L6940" s="1" t="str">
        <f>IF(cleaning_working[[#This Row],[date]]="","Missing","Available")</f>
        <v>Available</v>
      </c>
    </row>
    <row r="6941" spans="1:12" x14ac:dyDescent="0.35">
      <c r="A6941" s="1" t="s">
        <v>6956</v>
      </c>
      <c r="B6941" s="1" t="s">
        <v>187</v>
      </c>
      <c r="C6941" s="3">
        <v>45592</v>
      </c>
      <c r="D6941" s="1" t="s">
        <v>13</v>
      </c>
      <c r="E6941" s="1" t="s">
        <v>45</v>
      </c>
      <c r="F6941" s="1">
        <v>9627</v>
      </c>
      <c r="G6941" s="1" t="s">
        <v>32</v>
      </c>
      <c r="H6941" s="1" t="s">
        <v>133</v>
      </c>
      <c r="I6941" s="1" t="s">
        <v>137</v>
      </c>
      <c r="J6941" s="1" t="str" cm="1">
        <f t="array" ref="J6941">_xlfn.IFS(F6941="","missing",F6941&lt;0,"negative",F6941=0,"zero",AND(F6941&gt;=99999,MOD(F6941,9)=0),"99999 placeholder",AND(F6941&gt;$O$5,D6941="Expense"),"Expense outlier",AND(F6941&gt;$P$5,D6941="Income"),"Income outlier",TRUE,"valid")</f>
        <v>valid</v>
      </c>
      <c r="K6941" s="1" t="str">
        <f>_xlfn.XLOOKUP(I6941,[1]category_mapping!$F$2:$F$19,[1]category_mapping!$G$2:$G$19,E6941)</f>
        <v>travel</v>
      </c>
      <c r="L6941" s="1" t="str">
        <f>IF(cleaning_working[[#This Row],[date]]="","Missing","Available")</f>
        <v>Available</v>
      </c>
    </row>
    <row r="6942" spans="1:12" x14ac:dyDescent="0.35">
      <c r="A6942" s="1" t="s">
        <v>6957</v>
      </c>
      <c r="B6942" s="1" t="s">
        <v>345</v>
      </c>
      <c r="C6942" s="3" t="s">
        <v>38</v>
      </c>
      <c r="D6942" s="1" t="s">
        <v>13</v>
      </c>
      <c r="E6942" s="1" t="s">
        <v>104</v>
      </c>
      <c r="F6942" s="1">
        <v>6243</v>
      </c>
      <c r="G6942" s="1" t="s">
        <v>40</v>
      </c>
      <c r="H6942" s="1" t="s">
        <v>107</v>
      </c>
      <c r="J6942" s="1" t="str" cm="1">
        <f t="array" ref="J6942">_xlfn.IFS(F6942="","missing",F6942&lt;0,"negative",F6942=0,"zero",AND(F6942&gt;=99999,MOD(F6942,9)=0),"99999 placeholder",AND(F6942&gt;$O$5,D6942="Expense"),"Expense outlier",AND(F6942&gt;$P$5,D6942="Income"),"Income outlier",TRUE,"valid")</f>
        <v>valid</v>
      </c>
      <c r="K6942" s="1" t="str">
        <f>_xlfn.XLOOKUP(I6942,[1]category_mapping!$F$2:$F$19,[1]category_mapping!$G$2:$G$19,E6942)</f>
        <v>health</v>
      </c>
      <c r="L6942" s="1" t="str">
        <f>IF(cleaning_working[[#This Row],[date]]="","Missing","Available")</f>
        <v>Missing</v>
      </c>
    </row>
    <row r="6943" spans="1:12" x14ac:dyDescent="0.35">
      <c r="A6943" s="1" t="s">
        <v>6958</v>
      </c>
      <c r="B6943" s="1" t="s">
        <v>158</v>
      </c>
      <c r="C6943" s="3">
        <v>45609</v>
      </c>
      <c r="D6943" s="1" t="s">
        <v>14</v>
      </c>
      <c r="E6943" s="1" t="s">
        <v>57</v>
      </c>
      <c r="F6943" s="1">
        <v>55629</v>
      </c>
      <c r="G6943" s="1" t="s">
        <v>64</v>
      </c>
      <c r="H6943" s="1" t="s">
        <v>19</v>
      </c>
      <c r="I6943" s="1" t="s">
        <v>90</v>
      </c>
      <c r="J6943" s="1" t="str" cm="1">
        <f t="array" ref="J6943">_xlfn.IFS(F6943="","missing",F6943&lt;0,"negative",F6943=0,"zero",AND(F6943&gt;=99999,MOD(F6943,9)=0),"99999 placeholder",AND(F6943&gt;$O$5,D6943="Expense"),"Expense outlier",AND(F6943&gt;$P$5,D6943="Income"),"Income outlier",TRUE,"valid")</f>
        <v>valid</v>
      </c>
      <c r="K6943" s="1" t="str">
        <f>_xlfn.XLOOKUP(I6943,[1]category_mapping!$F$2:$F$19,[1]category_mapping!$G$2:$G$19,E6943)</f>
        <v>salary</v>
      </c>
      <c r="L6943" s="1" t="str">
        <f>IF(cleaning_working[[#This Row],[date]]="","Missing","Available")</f>
        <v>Available</v>
      </c>
    </row>
    <row r="6944" spans="1:12" x14ac:dyDescent="0.35">
      <c r="A6944" s="1" t="s">
        <v>6959</v>
      </c>
      <c r="B6944" s="1" t="s">
        <v>155</v>
      </c>
      <c r="C6944" s="3">
        <v>44282</v>
      </c>
      <c r="D6944" s="1" t="s">
        <v>13</v>
      </c>
      <c r="E6944" s="1" t="s">
        <v>24</v>
      </c>
      <c r="F6944" s="1">
        <v>9470</v>
      </c>
      <c r="G6944" s="1" t="s">
        <v>32</v>
      </c>
      <c r="H6944" s="1" t="s">
        <v>19</v>
      </c>
      <c r="I6944" s="1" t="s">
        <v>53</v>
      </c>
      <c r="J6944" s="1" t="str" cm="1">
        <f t="array" ref="J6944">_xlfn.IFS(F6944="","missing",F6944&lt;0,"negative",F6944=0,"zero",AND(F6944&gt;=99999,MOD(F6944,9)=0),"99999 placeholder",AND(F6944&gt;$O$5,D6944="Expense"),"Expense outlier",AND(F6944&gt;$P$5,D6944="Income"),"Income outlier",TRUE,"valid")</f>
        <v>valid</v>
      </c>
      <c r="K6944" s="1" t="str">
        <f>_xlfn.XLOOKUP(I6944,[1]category_mapping!$F$2:$F$19,[1]category_mapping!$G$2:$G$19,E6944)</f>
        <v>travel</v>
      </c>
      <c r="L6944" s="1" t="str">
        <f>IF(cleaning_working[[#This Row],[date]]="","Missing","Available")</f>
        <v>Available</v>
      </c>
    </row>
    <row r="6945" spans="1:12" x14ac:dyDescent="0.35">
      <c r="A6945" s="1" t="s">
        <v>6960</v>
      </c>
      <c r="B6945" s="1" t="s">
        <v>158</v>
      </c>
      <c r="C6945" s="3">
        <v>45142</v>
      </c>
      <c r="D6945" s="1" t="s">
        <v>13</v>
      </c>
      <c r="E6945" s="1" t="s">
        <v>17</v>
      </c>
      <c r="F6945" s="1">
        <v>1649</v>
      </c>
      <c r="G6945" s="1" t="s">
        <v>25</v>
      </c>
      <c r="H6945" s="1" t="s">
        <v>86</v>
      </c>
      <c r="I6945" s="1" t="s">
        <v>58</v>
      </c>
      <c r="J6945" s="1" t="str" cm="1">
        <f t="array" ref="J6945">_xlfn.IFS(F6945="","missing",F6945&lt;0,"negative",F6945=0,"zero",AND(F6945&gt;=99999,MOD(F6945,9)=0),"99999 placeholder",AND(F6945&gt;$O$5,D6945="Expense"),"Expense outlier",AND(F6945&gt;$P$5,D6945="Income"),"Income outlier",TRUE,"valid")</f>
        <v>valid</v>
      </c>
      <c r="K6945" s="1" t="str">
        <f>_xlfn.XLOOKUP(I6945,[1]category_mapping!$F$2:$F$19,[1]category_mapping!$G$2:$G$19,E6945)</f>
        <v>education</v>
      </c>
      <c r="L6945" s="1" t="str">
        <f>IF(cleaning_working[[#This Row],[date]]="","Missing","Available")</f>
        <v>Available</v>
      </c>
    </row>
    <row r="6946" spans="1:12" x14ac:dyDescent="0.35">
      <c r="A6946" s="1" t="s">
        <v>6961</v>
      </c>
      <c r="B6946" s="1" t="s">
        <v>190</v>
      </c>
      <c r="C6946" s="3">
        <v>45597</v>
      </c>
      <c r="D6946" s="1" t="s">
        <v>13</v>
      </c>
      <c r="E6946" s="1" t="s">
        <v>39</v>
      </c>
      <c r="F6946" s="1">
        <v>972</v>
      </c>
      <c r="G6946" s="1" t="s">
        <v>32</v>
      </c>
      <c r="H6946" s="1" t="s">
        <v>107</v>
      </c>
      <c r="J6946" s="1" t="str" cm="1">
        <f t="array" ref="J6946">_xlfn.IFS(F6946="","missing",F6946&lt;0,"negative",F6946=0,"zero",AND(F6946&gt;=99999,MOD(F6946,9)=0),"99999 placeholder",AND(F6946&gt;$O$5,D6946="Expense"),"Expense outlier",AND(F6946&gt;$P$5,D6946="Income"),"Income outlier",TRUE,"valid")</f>
        <v>valid</v>
      </c>
      <c r="K6946" s="1" t="str">
        <f>_xlfn.XLOOKUP(I6946,[1]category_mapping!$F$2:$F$19,[1]category_mapping!$G$2:$G$19,E6946)</f>
        <v>food</v>
      </c>
      <c r="L6946" s="1" t="str">
        <f>IF(cleaning_working[[#This Row],[date]]="","Missing","Available")</f>
        <v>Available</v>
      </c>
    </row>
    <row r="6947" spans="1:12" x14ac:dyDescent="0.35">
      <c r="A6947" s="1" t="s">
        <v>6962</v>
      </c>
      <c r="B6947" s="1" t="s">
        <v>99</v>
      </c>
      <c r="C6947" s="3">
        <v>45484</v>
      </c>
      <c r="D6947" s="1" t="s">
        <v>13</v>
      </c>
      <c r="E6947" s="1" t="s">
        <v>24</v>
      </c>
      <c r="F6947" s="1">
        <v>36536</v>
      </c>
      <c r="G6947" s="1" t="s">
        <v>25</v>
      </c>
      <c r="H6947" s="1" t="s">
        <v>52</v>
      </c>
      <c r="I6947" s="1" t="s">
        <v>90</v>
      </c>
      <c r="J6947" s="1" t="str" cm="1">
        <f t="array" ref="J6947">_xlfn.IFS(F6947="","missing",F6947&lt;0,"negative",F6947=0,"zero",AND(F6947&gt;=99999,MOD(F6947,9)=0),"99999 placeholder",AND(F6947&gt;$O$5,D6947="Expense"),"Expense outlier",AND(F6947&gt;$P$5,D6947="Income"),"Income outlier",TRUE,"valid")</f>
        <v>Expense outlier</v>
      </c>
      <c r="K6947" s="1" t="str">
        <f>_xlfn.XLOOKUP(I6947,[1]category_mapping!$F$2:$F$19,[1]category_mapping!$G$2:$G$19,E6947)</f>
        <v>rent</v>
      </c>
      <c r="L6947" s="1" t="str">
        <f>IF(cleaning_working[[#This Row],[date]]="","Missing","Available")</f>
        <v>Available</v>
      </c>
    </row>
    <row r="6948" spans="1:12" x14ac:dyDescent="0.35">
      <c r="A6948" s="1" t="s">
        <v>6963</v>
      </c>
      <c r="B6948" s="1" t="s">
        <v>101</v>
      </c>
      <c r="C6948" s="3">
        <v>44721</v>
      </c>
      <c r="D6948" s="1" t="s">
        <v>13</v>
      </c>
      <c r="E6948" s="1" t="s">
        <v>17</v>
      </c>
      <c r="F6948" s="1">
        <v>1358</v>
      </c>
      <c r="G6948" s="1" t="s">
        <v>40</v>
      </c>
      <c r="H6948" s="1" t="s">
        <v>159</v>
      </c>
      <c r="I6948" s="1" t="s">
        <v>53</v>
      </c>
      <c r="J6948" s="1" t="str" cm="1">
        <f t="array" ref="J6948">_xlfn.IFS(F6948="","missing",F6948&lt;0,"negative",F6948=0,"zero",AND(F6948&gt;=99999,MOD(F6948,9)=0),"99999 placeholder",AND(F6948&gt;$O$5,D6948="Expense"),"Expense outlier",AND(F6948&gt;$P$5,D6948="Income"),"Income outlier",TRUE,"valid")</f>
        <v>valid</v>
      </c>
      <c r="K6948" s="1" t="str">
        <f>_xlfn.XLOOKUP(I6948,[1]category_mapping!$F$2:$F$19,[1]category_mapping!$G$2:$G$19,E6948)</f>
        <v>travel</v>
      </c>
      <c r="L6948" s="1" t="str">
        <f>IF(cleaning_working[[#This Row],[date]]="","Missing","Available")</f>
        <v>Available</v>
      </c>
    </row>
    <row r="6949" spans="1:12" x14ac:dyDescent="0.35">
      <c r="A6949" s="1" t="s">
        <v>6964</v>
      </c>
      <c r="B6949" s="1" t="s">
        <v>362</v>
      </c>
      <c r="C6949" s="3">
        <v>44356</v>
      </c>
      <c r="D6949" s="1" t="s">
        <v>13</v>
      </c>
      <c r="E6949" s="1" t="s">
        <v>63</v>
      </c>
      <c r="F6949" s="1">
        <v>2540</v>
      </c>
      <c r="G6949" s="1" t="s">
        <v>64</v>
      </c>
      <c r="H6949" s="1" t="s">
        <v>19</v>
      </c>
      <c r="I6949" s="1" t="s">
        <v>90</v>
      </c>
      <c r="J6949" s="1" t="str" cm="1">
        <f t="array" ref="J6949">_xlfn.IFS(F6949="","missing",F6949&lt;0,"negative",F6949=0,"zero",AND(F6949&gt;=99999,MOD(F6949,9)=0),"99999 placeholder",AND(F6949&gt;$O$5,D6949="Expense"),"Expense outlier",AND(F6949&gt;$P$5,D6949="Income"),"Income outlier",TRUE,"valid")</f>
        <v>valid</v>
      </c>
      <c r="K6949" s="1" t="str">
        <f>_xlfn.XLOOKUP(I6949,[1]category_mapping!$F$2:$F$19,[1]category_mapping!$G$2:$G$19,E6949)</f>
        <v>utilities</v>
      </c>
      <c r="L6949" s="1" t="str">
        <f>IF(cleaning_working[[#This Row],[date]]="","Missing","Available")</f>
        <v>Available</v>
      </c>
    </row>
    <row r="6950" spans="1:12" x14ac:dyDescent="0.35">
      <c r="A6950" s="1" t="s">
        <v>6965</v>
      </c>
      <c r="B6950" s="1" t="s">
        <v>229</v>
      </c>
      <c r="C6950" s="3">
        <v>45047</v>
      </c>
      <c r="D6950" s="1" t="s">
        <v>14</v>
      </c>
      <c r="E6950" s="1" t="s">
        <v>70</v>
      </c>
      <c r="F6950" s="1">
        <v>76554</v>
      </c>
      <c r="G6950" s="1" t="s">
        <v>32</v>
      </c>
      <c r="H6950" s="1" t="s">
        <v>52</v>
      </c>
      <c r="I6950" s="1" t="s">
        <v>194</v>
      </c>
      <c r="J6950" s="1" t="str" cm="1">
        <f t="array" ref="J6950">_xlfn.IFS(F6950="","missing",F6950&lt;0,"negative",F6950=0,"zero",AND(F6950&gt;=99999,MOD(F6950,9)=0),"99999 placeholder",AND(F6950&gt;$O$5,D6950="Expense"),"Expense outlier",AND(F6950&gt;$P$5,D6950="Income"),"Income outlier",TRUE,"valid")</f>
        <v>valid</v>
      </c>
      <c r="K6950" s="1" t="str">
        <f>_xlfn.XLOOKUP(I6950,[1]category_mapping!$F$2:$F$19,[1]category_mapping!$G$2:$G$19,E6950)</f>
        <v>travel</v>
      </c>
      <c r="L6950" s="1" t="str">
        <f>IF(cleaning_working[[#This Row],[date]]="","Missing","Available")</f>
        <v>Available</v>
      </c>
    </row>
    <row r="6951" spans="1:12" x14ac:dyDescent="0.35">
      <c r="A6951" s="1" t="s">
        <v>6966</v>
      </c>
      <c r="B6951" s="1" t="s">
        <v>152</v>
      </c>
      <c r="C6951" s="3">
        <v>44890</v>
      </c>
      <c r="D6951" s="1" t="s">
        <v>14</v>
      </c>
      <c r="E6951" s="1" t="s">
        <v>119</v>
      </c>
      <c r="F6951" s="1">
        <v>46512</v>
      </c>
      <c r="G6951" s="1" t="s">
        <v>18</v>
      </c>
      <c r="H6951" s="1" t="s">
        <v>83</v>
      </c>
      <c r="I6951" s="1" t="s">
        <v>66</v>
      </c>
      <c r="J6951" s="1" t="str" cm="1">
        <f t="array" ref="J6951">_xlfn.IFS(F6951="","missing",F6951&lt;0,"negative",F6951=0,"zero",AND(F6951&gt;=99999,MOD(F6951,9)=0),"99999 placeholder",AND(F6951&gt;$O$5,D6951="Expense"),"Expense outlier",AND(F6951&gt;$P$5,D6951="Income"),"Income outlier",TRUE,"valid")</f>
        <v>valid</v>
      </c>
      <c r="K6951" s="1" t="str">
        <f>_xlfn.XLOOKUP(I6951,[1]category_mapping!$F$2:$F$19,[1]category_mapping!$G$2:$G$19,E6951)</f>
        <v>food</v>
      </c>
      <c r="L6951" s="1" t="str">
        <f>IF(cleaning_working[[#This Row],[date]]="","Missing","Available")</f>
        <v>Available</v>
      </c>
    </row>
    <row r="6952" spans="1:12" x14ac:dyDescent="0.35">
      <c r="A6952" s="1" t="s">
        <v>6967</v>
      </c>
      <c r="B6952" s="1" t="s">
        <v>122</v>
      </c>
      <c r="C6952" s="3">
        <v>45056</v>
      </c>
      <c r="D6952" s="1" t="s">
        <v>13</v>
      </c>
      <c r="E6952" s="1" t="s">
        <v>39</v>
      </c>
      <c r="F6952" s="1">
        <v>5071</v>
      </c>
      <c r="G6952" s="1" t="s">
        <v>64</v>
      </c>
      <c r="H6952" s="1" t="s">
        <v>19</v>
      </c>
      <c r="I6952" s="1" t="s">
        <v>120</v>
      </c>
      <c r="J6952" s="1" t="str" cm="1">
        <f t="array" ref="J6952">_xlfn.IFS(F6952="","missing",F6952&lt;0,"negative",F6952=0,"zero",AND(F6952&gt;=99999,MOD(F6952,9)=0),"99999 placeholder",AND(F6952&gt;$O$5,D6952="Expense"),"Expense outlier",AND(F6952&gt;$P$5,D6952="Income"),"Income outlier",TRUE,"valid")</f>
        <v>valid</v>
      </c>
      <c r="K6952" s="1" t="str">
        <f>_xlfn.XLOOKUP(I6952,[1]category_mapping!$F$2:$F$19,[1]category_mapping!$G$2:$G$19,E6952)</f>
        <v>food</v>
      </c>
      <c r="L6952" s="1" t="str">
        <f>IF(cleaning_working[[#This Row],[date]]="","Missing","Available")</f>
        <v>Available</v>
      </c>
    </row>
    <row r="6953" spans="1:12" x14ac:dyDescent="0.35">
      <c r="A6953" s="1" t="s">
        <v>6968</v>
      </c>
      <c r="B6953" s="1" t="s">
        <v>103</v>
      </c>
      <c r="C6953" s="3">
        <v>44483</v>
      </c>
      <c r="D6953" s="1" t="s">
        <v>13</v>
      </c>
      <c r="E6953" s="1" t="s">
        <v>45</v>
      </c>
      <c r="F6953" s="1">
        <v>1016</v>
      </c>
      <c r="G6953" s="1" t="s">
        <v>64</v>
      </c>
      <c r="H6953" s="1" t="s">
        <v>86</v>
      </c>
      <c r="J6953" s="1" t="str" cm="1">
        <f t="array" ref="J6953">_xlfn.IFS(F6953="","missing",F6953&lt;0,"negative",F6953=0,"zero",AND(F6953&gt;=99999,MOD(F6953,9)=0),"99999 placeholder",AND(F6953&gt;$O$5,D6953="Expense"),"Expense outlier",AND(F6953&gt;$P$5,D6953="Income"),"Income outlier",TRUE,"valid")</f>
        <v>valid</v>
      </c>
      <c r="K6953" s="1" t="str">
        <f>_xlfn.XLOOKUP(I6953,[1]category_mapping!$F$2:$F$19,[1]category_mapping!$G$2:$G$19,E6953)</f>
        <v>entertainment</v>
      </c>
      <c r="L6953" s="1" t="str">
        <f>IF(cleaning_working[[#This Row],[date]]="","Missing","Available")</f>
        <v>Available</v>
      </c>
    </row>
    <row r="6954" spans="1:12" x14ac:dyDescent="0.35">
      <c r="A6954" s="1" t="s">
        <v>6969</v>
      </c>
      <c r="B6954" s="1" t="s">
        <v>122</v>
      </c>
      <c r="C6954" s="3">
        <v>44484</v>
      </c>
      <c r="D6954" s="1" t="s">
        <v>13</v>
      </c>
      <c r="E6954" s="1" t="s">
        <v>39</v>
      </c>
      <c r="F6954" s="1">
        <v>9780</v>
      </c>
      <c r="G6954" s="1" t="s">
        <v>64</v>
      </c>
      <c r="H6954" s="1" t="s">
        <v>52</v>
      </c>
      <c r="I6954" s="1" t="s">
        <v>128</v>
      </c>
      <c r="J6954" s="1" t="str" cm="1">
        <f t="array" ref="J6954">_xlfn.IFS(F6954="","missing",F6954&lt;0,"negative",F6954=0,"zero",AND(F6954&gt;=99999,MOD(F6954,9)=0),"99999 placeholder",AND(F6954&gt;$O$5,D6954="Expense"),"Expense outlier",AND(F6954&gt;$P$5,D6954="Income"),"Income outlier",TRUE,"valid")</f>
        <v>valid</v>
      </c>
      <c r="K6954" s="1" t="str">
        <f>_xlfn.XLOOKUP(I6954,[1]category_mapping!$F$2:$F$19,[1]category_mapping!$G$2:$G$19,E6954)</f>
        <v>utilities</v>
      </c>
      <c r="L6954" s="1" t="str">
        <f>IF(cleaning_working[[#This Row],[date]]="","Missing","Available")</f>
        <v>Available</v>
      </c>
    </row>
    <row r="6955" spans="1:12" x14ac:dyDescent="0.35">
      <c r="A6955" s="1" t="s">
        <v>6970</v>
      </c>
      <c r="B6955" s="1" t="s">
        <v>99</v>
      </c>
      <c r="C6955" s="3">
        <v>44585</v>
      </c>
      <c r="D6955" s="1" t="s">
        <v>13</v>
      </c>
      <c r="E6955" s="1" t="s">
        <v>63</v>
      </c>
      <c r="F6955" s="1">
        <v>3896</v>
      </c>
      <c r="G6955" s="1" t="s">
        <v>40</v>
      </c>
      <c r="H6955" s="1" t="s">
        <v>19</v>
      </c>
      <c r="I6955" s="1" t="s">
        <v>66</v>
      </c>
      <c r="J6955" s="1" t="str" cm="1">
        <f t="array" ref="J6955">_xlfn.IFS(F6955="","missing",F6955&lt;0,"negative",F6955=0,"zero",AND(F6955&gt;=99999,MOD(F6955,9)=0),"99999 placeholder",AND(F6955&gt;$O$5,D6955="Expense"),"Expense outlier",AND(F6955&gt;$P$5,D6955="Income"),"Income outlier",TRUE,"valid")</f>
        <v>valid</v>
      </c>
      <c r="K6955" s="1" t="str">
        <f>_xlfn.XLOOKUP(I6955,[1]category_mapping!$F$2:$F$19,[1]category_mapping!$G$2:$G$19,E6955)</f>
        <v>food</v>
      </c>
      <c r="L6955" s="1" t="str">
        <f>IF(cleaning_working[[#This Row],[date]]="","Missing","Available")</f>
        <v>Available</v>
      </c>
    </row>
    <row r="6956" spans="1:12" x14ac:dyDescent="0.35">
      <c r="A6956" s="1" t="s">
        <v>6971</v>
      </c>
      <c r="B6956" s="1" t="s">
        <v>301</v>
      </c>
      <c r="C6956" s="3">
        <v>44835</v>
      </c>
      <c r="D6956" s="1" t="s">
        <v>13</v>
      </c>
      <c r="E6956" s="1" t="s">
        <v>63</v>
      </c>
      <c r="F6956" s="1">
        <v>5537</v>
      </c>
      <c r="G6956" s="1" t="s">
        <v>40</v>
      </c>
      <c r="H6956" s="1" t="s">
        <v>133</v>
      </c>
      <c r="J6956" s="1" t="str" cm="1">
        <f t="array" ref="J6956">_xlfn.IFS(F6956="","missing",F6956&lt;0,"negative",F6956=0,"zero",AND(F6956&gt;=99999,MOD(F6956,9)=0),"99999 placeholder",AND(F6956&gt;$O$5,D6956="Expense"),"Expense outlier",AND(F6956&gt;$P$5,D6956="Income"),"Income outlier",TRUE,"valid")</f>
        <v>valid</v>
      </c>
      <c r="K6956" s="1" t="str">
        <f>_xlfn.XLOOKUP(I6956,[1]category_mapping!$F$2:$F$19,[1]category_mapping!$G$2:$G$19,E6956)</f>
        <v>utilities</v>
      </c>
      <c r="L6956" s="1" t="str">
        <f>IF(cleaning_working[[#This Row],[date]]="","Missing","Available")</f>
        <v>Available</v>
      </c>
    </row>
    <row r="6957" spans="1:12" x14ac:dyDescent="0.35">
      <c r="A6957" s="1" t="s">
        <v>6972</v>
      </c>
      <c r="B6957" s="1" t="s">
        <v>336</v>
      </c>
      <c r="C6957" s="3">
        <v>44747</v>
      </c>
      <c r="D6957" s="1" t="s">
        <v>13</v>
      </c>
      <c r="E6957" s="1" t="s">
        <v>24</v>
      </c>
      <c r="F6957" s="1">
        <v>24730</v>
      </c>
      <c r="G6957" s="1" t="s">
        <v>64</v>
      </c>
      <c r="H6957" s="1" t="s">
        <v>65</v>
      </c>
      <c r="I6957" s="1" t="s">
        <v>71</v>
      </c>
      <c r="J6957" s="1" t="str" cm="1">
        <f t="array" ref="J6957">_xlfn.IFS(F6957="","missing",F6957&lt;0,"negative",F6957=0,"zero",AND(F6957&gt;=99999,MOD(F6957,9)=0),"99999 placeholder",AND(F6957&gt;$O$5,D6957="Expense"),"Expense outlier",AND(F6957&gt;$P$5,D6957="Income"),"Income outlier",TRUE,"valid")</f>
        <v>Expense outlier</v>
      </c>
      <c r="K6957" s="1" t="str">
        <f>_xlfn.XLOOKUP(I6957,[1]category_mapping!$F$2:$F$19,[1]category_mapping!$G$2:$G$19,E6957)</f>
        <v>health</v>
      </c>
      <c r="L6957" s="1" t="str">
        <f>IF(cleaning_working[[#This Row],[date]]="","Missing","Available")</f>
        <v>Available</v>
      </c>
    </row>
    <row r="6958" spans="1:12" x14ac:dyDescent="0.35">
      <c r="A6958" s="1" t="s">
        <v>6973</v>
      </c>
      <c r="B6958" s="1" t="s">
        <v>334</v>
      </c>
      <c r="C6958" s="3">
        <v>44706</v>
      </c>
      <c r="D6958" s="1" t="s">
        <v>14</v>
      </c>
      <c r="E6958" s="1" t="s">
        <v>215</v>
      </c>
      <c r="F6958" s="1">
        <v>35072</v>
      </c>
      <c r="G6958" s="1" t="s">
        <v>18</v>
      </c>
      <c r="H6958" s="1" t="s">
        <v>133</v>
      </c>
      <c r="I6958" s="1" t="s">
        <v>178</v>
      </c>
      <c r="J6958" s="1" t="str" cm="1">
        <f t="array" ref="J6958">_xlfn.IFS(F6958="","missing",F6958&lt;0,"negative",F6958=0,"zero",AND(F6958&gt;=99999,MOD(F6958,9)=0),"99999 placeholder",AND(F6958&gt;$O$5,D6958="Expense"),"Expense outlier",AND(F6958&gt;$P$5,D6958="Income"),"Income outlier",TRUE,"valid")</f>
        <v>valid</v>
      </c>
      <c r="K6958" s="1" t="str">
        <f>_xlfn.XLOOKUP(I6958,[1]category_mapping!$F$2:$F$19,[1]category_mapping!$G$2:$G$19,E6958)</f>
        <v>rent</v>
      </c>
      <c r="L6958" s="1" t="str">
        <f>IF(cleaning_working[[#This Row],[date]]="","Missing","Available")</f>
        <v>Available</v>
      </c>
    </row>
    <row r="6959" spans="1:12" x14ac:dyDescent="0.35">
      <c r="A6959" s="1" t="s">
        <v>6974</v>
      </c>
      <c r="B6959" s="1" t="s">
        <v>612</v>
      </c>
      <c r="C6959" s="3">
        <v>45218</v>
      </c>
      <c r="D6959" s="1" t="s">
        <v>13</v>
      </c>
      <c r="E6959" s="1" t="s">
        <v>63</v>
      </c>
      <c r="F6959" s="1">
        <v>908</v>
      </c>
      <c r="G6959" s="1" t="s">
        <v>18</v>
      </c>
      <c r="H6959" s="1" t="s">
        <v>33</v>
      </c>
      <c r="I6959" s="1" t="s">
        <v>90</v>
      </c>
      <c r="J6959" s="1" t="str" cm="1">
        <f t="array" ref="J6959">_xlfn.IFS(F6959="","missing",F6959&lt;0,"negative",F6959=0,"zero",AND(F6959&gt;=99999,MOD(F6959,9)=0),"99999 placeholder",AND(F6959&gt;$O$5,D6959="Expense"),"Expense outlier",AND(F6959&gt;$P$5,D6959="Income"),"Income outlier",TRUE,"valid")</f>
        <v>valid</v>
      </c>
      <c r="K6959" s="1" t="str">
        <f>_xlfn.XLOOKUP(I6959,[1]category_mapping!$F$2:$F$19,[1]category_mapping!$G$2:$G$19,E6959)</f>
        <v>utilities</v>
      </c>
      <c r="L6959" s="1" t="str">
        <f>IF(cleaning_working[[#This Row],[date]]="","Missing","Available")</f>
        <v>Available</v>
      </c>
    </row>
    <row r="6960" spans="1:12" x14ac:dyDescent="0.35">
      <c r="A6960" s="1" t="s">
        <v>6236</v>
      </c>
      <c r="B6960" s="1" t="s">
        <v>368</v>
      </c>
      <c r="C6960" s="3">
        <v>44323</v>
      </c>
      <c r="D6960" s="1" t="s">
        <v>13</v>
      </c>
      <c r="E6960" s="1" t="s">
        <v>96</v>
      </c>
      <c r="F6960" s="1">
        <v>4198</v>
      </c>
      <c r="G6960" s="1" t="s">
        <v>32</v>
      </c>
      <c r="H6960" s="1" t="s">
        <v>107</v>
      </c>
      <c r="I6960" s="1" t="s">
        <v>128</v>
      </c>
      <c r="J6960" s="1" t="str" cm="1">
        <f t="array" ref="J6960">_xlfn.IFS(F6960="","missing",F6960&lt;0,"negative",F6960=0,"zero",AND(F6960&gt;=99999,MOD(F6960,9)=0),"99999 placeholder",AND(F6960&gt;$O$5,D6960="Expense"),"Expense outlier",AND(F6960&gt;$P$5,D6960="Income"),"Income outlier",TRUE,"valid")</f>
        <v>valid</v>
      </c>
      <c r="K6960" s="1" t="str">
        <f>_xlfn.XLOOKUP(I6960,[1]category_mapping!$F$2:$F$19,[1]category_mapping!$G$2:$G$19,E6960)</f>
        <v>utilities</v>
      </c>
      <c r="L6960" s="1" t="str">
        <f>IF(cleaning_working[[#This Row],[date]]="","Missing","Available")</f>
        <v>Available</v>
      </c>
    </row>
    <row r="6961" spans="1:12" x14ac:dyDescent="0.35">
      <c r="A6961" s="1" t="s">
        <v>6975</v>
      </c>
      <c r="B6961" s="1" t="s">
        <v>23</v>
      </c>
      <c r="C6961" s="3">
        <v>45584</v>
      </c>
      <c r="D6961" s="1" t="s">
        <v>13</v>
      </c>
      <c r="E6961" s="1" t="s">
        <v>17</v>
      </c>
      <c r="F6961" s="1">
        <v>8452</v>
      </c>
      <c r="G6961" s="1" t="s">
        <v>64</v>
      </c>
      <c r="H6961" s="1" t="s">
        <v>159</v>
      </c>
      <c r="I6961" s="1" t="s">
        <v>226</v>
      </c>
      <c r="J6961" s="1" t="str" cm="1">
        <f t="array" ref="J6961">_xlfn.IFS(F6961="","missing",F6961&lt;0,"negative",F6961=0,"zero",AND(F6961&gt;=99999,MOD(F6961,9)=0),"99999 placeholder",AND(F6961&gt;$O$5,D6961="Expense"),"Expense outlier",AND(F6961&gt;$P$5,D6961="Income"),"Income outlier",TRUE,"valid")</f>
        <v>valid</v>
      </c>
      <c r="K6961" s="1" t="str">
        <f>_xlfn.XLOOKUP(I6961,[1]category_mapping!$F$2:$F$19,[1]category_mapping!$G$2:$G$19,E6961)</f>
        <v>savings</v>
      </c>
      <c r="L6961" s="1" t="str">
        <f>IF(cleaning_working[[#This Row],[date]]="","Missing","Available")</f>
        <v>Available</v>
      </c>
    </row>
    <row r="6962" spans="1:12" x14ac:dyDescent="0.35">
      <c r="A6962" s="1" t="s">
        <v>6976</v>
      </c>
      <c r="B6962" s="1" t="s">
        <v>689</v>
      </c>
      <c r="C6962" s="3">
        <v>45417</v>
      </c>
      <c r="D6962" s="1" t="s">
        <v>13</v>
      </c>
      <c r="E6962" s="1" t="s">
        <v>63</v>
      </c>
      <c r="F6962" s="1">
        <v>5349</v>
      </c>
      <c r="G6962" s="1" t="s">
        <v>18</v>
      </c>
      <c r="H6962" s="1" t="s">
        <v>26</v>
      </c>
      <c r="I6962" s="1" t="s">
        <v>41</v>
      </c>
      <c r="J6962" s="1" t="str" cm="1">
        <f t="array" ref="J6962">_xlfn.IFS(F6962="","missing",F6962&lt;0,"negative",F6962=0,"zero",AND(F6962&gt;=99999,MOD(F6962,9)=0),"99999 placeholder",AND(F6962&gt;$O$5,D6962="Expense"),"Expense outlier",AND(F6962&gt;$P$5,D6962="Income"),"Income outlier",TRUE,"valid")</f>
        <v>valid</v>
      </c>
      <c r="K6962" s="1" t="str">
        <f>_xlfn.XLOOKUP(I6962,[1]category_mapping!$F$2:$F$19,[1]category_mapping!$G$2:$G$19,E6962)</f>
        <v>utilities</v>
      </c>
      <c r="L6962" s="1" t="str">
        <f>IF(cleaning_working[[#This Row],[date]]="","Missing","Available")</f>
        <v>Available</v>
      </c>
    </row>
    <row r="6963" spans="1:12" x14ac:dyDescent="0.35">
      <c r="A6963" s="1" t="s">
        <v>6977</v>
      </c>
      <c r="B6963" s="1" t="s">
        <v>198</v>
      </c>
      <c r="C6963" s="3">
        <v>45477</v>
      </c>
      <c r="D6963" s="1" t="s">
        <v>14</v>
      </c>
      <c r="E6963" s="1" t="s">
        <v>215</v>
      </c>
      <c r="F6963" s="1">
        <v>40883</v>
      </c>
      <c r="G6963" s="1" t="s">
        <v>40</v>
      </c>
      <c r="H6963" s="1" t="s">
        <v>133</v>
      </c>
      <c r="I6963" s="1" t="s">
        <v>194</v>
      </c>
      <c r="J6963" s="1" t="str" cm="1">
        <f t="array" ref="J6963">_xlfn.IFS(F6963="","missing",F6963&lt;0,"negative",F6963=0,"zero",AND(F6963&gt;=99999,MOD(F6963,9)=0),"99999 placeholder",AND(F6963&gt;$O$5,D6963="Expense"),"Expense outlier",AND(F6963&gt;$P$5,D6963="Income"),"Income outlier",TRUE,"valid")</f>
        <v>valid</v>
      </c>
      <c r="K6963" s="1" t="str">
        <f>_xlfn.XLOOKUP(I6963,[1]category_mapping!$F$2:$F$19,[1]category_mapping!$G$2:$G$19,E6963)</f>
        <v>travel</v>
      </c>
      <c r="L6963" s="1" t="str">
        <f>IF(cleaning_working[[#This Row],[date]]="","Missing","Available")</f>
        <v>Available</v>
      </c>
    </row>
    <row r="6964" spans="1:12" x14ac:dyDescent="0.35">
      <c r="A6964" s="1" t="s">
        <v>6978</v>
      </c>
      <c r="B6964" s="1" t="s">
        <v>353</v>
      </c>
      <c r="C6964" s="3">
        <v>45289</v>
      </c>
      <c r="D6964" s="1" t="s">
        <v>14</v>
      </c>
      <c r="E6964" s="1" t="s">
        <v>119</v>
      </c>
      <c r="F6964" s="1">
        <v>46285</v>
      </c>
      <c r="G6964" s="1" t="s">
        <v>40</v>
      </c>
      <c r="H6964" s="1" t="s">
        <v>19</v>
      </c>
      <c r="I6964" s="1" t="s">
        <v>97</v>
      </c>
      <c r="J6964" s="1" t="str" cm="1">
        <f t="array" ref="J6964">_xlfn.IFS(F6964="","missing",F6964&lt;0,"negative",F6964=0,"zero",AND(F6964&gt;=99999,MOD(F6964,9)=0),"99999 placeholder",AND(F6964&gt;$O$5,D6964="Expense"),"Expense outlier",AND(F6964&gt;$P$5,D6964="Income"),"Income outlier",TRUE,"valid")</f>
        <v>valid</v>
      </c>
      <c r="K6964" s="1" t="str">
        <f>_xlfn.XLOOKUP(I6964,[1]category_mapping!$F$2:$F$19,[1]category_mapping!$G$2:$G$19,E6964)</f>
        <v>health</v>
      </c>
      <c r="L6964" s="1" t="str">
        <f>IF(cleaning_working[[#This Row],[date]]="","Missing","Available")</f>
        <v>Available</v>
      </c>
    </row>
    <row r="6965" spans="1:12" x14ac:dyDescent="0.35">
      <c r="A6965" s="1" t="s">
        <v>6979</v>
      </c>
      <c r="B6965" s="1" t="s">
        <v>372</v>
      </c>
      <c r="C6965" s="3">
        <v>44331</v>
      </c>
      <c r="D6965" s="1" t="s">
        <v>13</v>
      </c>
      <c r="E6965" s="1" t="s">
        <v>24</v>
      </c>
      <c r="F6965" s="1">
        <v>37286</v>
      </c>
      <c r="G6965" s="1" t="s">
        <v>25</v>
      </c>
      <c r="H6965" s="1" t="s">
        <v>19</v>
      </c>
      <c r="I6965" s="1" t="s">
        <v>66</v>
      </c>
      <c r="J6965" s="1" t="str" cm="1">
        <f t="array" ref="J6965">_xlfn.IFS(F6965="","missing",F6965&lt;0,"negative",F6965=0,"zero",AND(F6965&gt;=99999,MOD(F6965,9)=0),"99999 placeholder",AND(F6965&gt;$O$5,D6965="Expense"),"Expense outlier",AND(F6965&gt;$P$5,D6965="Income"),"Income outlier",TRUE,"valid")</f>
        <v>Expense outlier</v>
      </c>
      <c r="K6965" s="1" t="str">
        <f>_xlfn.XLOOKUP(I6965,[1]category_mapping!$F$2:$F$19,[1]category_mapping!$G$2:$G$19,E6965)</f>
        <v>food</v>
      </c>
      <c r="L6965" s="1" t="str">
        <f>IF(cleaning_working[[#This Row],[date]]="","Missing","Available")</f>
        <v>Available</v>
      </c>
    </row>
    <row r="6966" spans="1:12" x14ac:dyDescent="0.35">
      <c r="A6966" s="1" t="s">
        <v>6980</v>
      </c>
      <c r="B6966" s="1" t="s">
        <v>77</v>
      </c>
      <c r="C6966" s="3">
        <v>44316</v>
      </c>
      <c r="D6966" s="1" t="s">
        <v>13</v>
      </c>
      <c r="E6966" s="1" t="s">
        <v>96</v>
      </c>
      <c r="F6966" s="1">
        <v>500</v>
      </c>
      <c r="G6966" s="1" t="s">
        <v>18</v>
      </c>
      <c r="H6966" s="1" t="s">
        <v>83</v>
      </c>
      <c r="I6966" s="1" t="s">
        <v>170</v>
      </c>
      <c r="J6966" s="1" t="str" cm="1">
        <f t="array" ref="J6966">_xlfn.IFS(F6966="","missing",F6966&lt;0,"negative",F6966=0,"zero",AND(F6966&gt;=99999,MOD(F6966,9)=0),"99999 placeholder",AND(F6966&gt;$O$5,D6966="Expense"),"Expense outlier",AND(F6966&gt;$P$5,D6966="Income"),"Income outlier",TRUE,"valid")</f>
        <v>valid</v>
      </c>
      <c r="K6966" s="1" t="str">
        <f>_xlfn.XLOOKUP(I6966,[1]category_mapping!$F$2:$F$19,[1]category_mapping!$G$2:$G$19,E6966)</f>
        <v>health</v>
      </c>
      <c r="L6966" s="1" t="str">
        <f>IF(cleaning_working[[#This Row],[date]]="","Missing","Available")</f>
        <v>Available</v>
      </c>
    </row>
    <row r="6967" spans="1:12" x14ac:dyDescent="0.35">
      <c r="A6967" s="1" t="s">
        <v>3211</v>
      </c>
      <c r="B6967" s="1" t="s">
        <v>247</v>
      </c>
      <c r="C6967" s="3">
        <v>44412</v>
      </c>
      <c r="D6967" s="1" t="s">
        <v>13</v>
      </c>
      <c r="E6967" s="1" t="s">
        <v>96</v>
      </c>
      <c r="F6967" s="1">
        <v>9850</v>
      </c>
      <c r="G6967" s="1" t="s">
        <v>32</v>
      </c>
      <c r="H6967" s="1" t="s">
        <v>26</v>
      </c>
      <c r="I6967" s="1" t="s">
        <v>93</v>
      </c>
      <c r="J6967" s="1" t="str" cm="1">
        <f t="array" ref="J6967">_xlfn.IFS(F6967="","missing",F6967&lt;0,"negative",F6967=0,"zero",AND(F6967&gt;=99999,MOD(F6967,9)=0),"99999 placeholder",AND(F6967&gt;$O$5,D6967="Expense"),"Expense outlier",AND(F6967&gt;$P$5,D6967="Income"),"Income outlier",TRUE,"valid")</f>
        <v>valid</v>
      </c>
      <c r="K6967" s="1" t="str">
        <f>_xlfn.XLOOKUP(I6967,[1]category_mapping!$F$2:$F$19,[1]category_mapping!$G$2:$G$19,E6967)</f>
        <v>travel</v>
      </c>
      <c r="L6967" s="1" t="str">
        <f>IF(cleaning_working[[#This Row],[date]]="","Missing","Available")</f>
        <v>Available</v>
      </c>
    </row>
    <row r="6968" spans="1:12" x14ac:dyDescent="0.35">
      <c r="A6968" s="1" t="s">
        <v>6981</v>
      </c>
      <c r="B6968" s="1" t="s">
        <v>460</v>
      </c>
      <c r="C6968" s="3">
        <v>44407</v>
      </c>
      <c r="D6968" s="1" t="s">
        <v>13</v>
      </c>
      <c r="E6968" s="1" t="s">
        <v>39</v>
      </c>
      <c r="F6968" s="1">
        <v>8981</v>
      </c>
      <c r="G6968" s="1" t="s">
        <v>18</v>
      </c>
      <c r="H6968" s="1" t="s">
        <v>86</v>
      </c>
      <c r="I6968" s="1" t="s">
        <v>170</v>
      </c>
      <c r="J6968" s="1" t="str" cm="1">
        <f t="array" ref="J6968">_xlfn.IFS(F6968="","missing",F6968&lt;0,"negative",F6968=0,"zero",AND(F6968&gt;=99999,MOD(F6968,9)=0),"99999 placeholder",AND(F6968&gt;$O$5,D6968="Expense"),"Expense outlier",AND(F6968&gt;$P$5,D6968="Income"),"Income outlier",TRUE,"valid")</f>
        <v>valid</v>
      </c>
      <c r="K6968" s="1" t="str">
        <f>_xlfn.XLOOKUP(I6968,[1]category_mapping!$F$2:$F$19,[1]category_mapping!$G$2:$G$19,E6968)</f>
        <v>health</v>
      </c>
      <c r="L6968" s="1" t="str">
        <f>IF(cleaning_working[[#This Row],[date]]="","Missing","Available")</f>
        <v>Available</v>
      </c>
    </row>
    <row r="6969" spans="1:12" x14ac:dyDescent="0.35">
      <c r="A6969" s="1" t="s">
        <v>6982</v>
      </c>
      <c r="B6969" s="1" t="s">
        <v>296</v>
      </c>
      <c r="C6969" s="3">
        <v>44954</v>
      </c>
      <c r="D6969" s="1" t="s">
        <v>13</v>
      </c>
      <c r="E6969" s="1" t="s">
        <v>63</v>
      </c>
      <c r="F6969" s="1">
        <v>7686</v>
      </c>
      <c r="G6969" s="1" t="s">
        <v>32</v>
      </c>
      <c r="H6969" s="1" t="s">
        <v>107</v>
      </c>
      <c r="I6969" s="1" t="s">
        <v>93</v>
      </c>
      <c r="J6969" s="1" t="str" cm="1">
        <f t="array" ref="J6969">_xlfn.IFS(F6969="","missing",F6969&lt;0,"negative",F6969=0,"zero",AND(F6969&gt;=99999,MOD(F6969,9)=0),"99999 placeholder",AND(F6969&gt;$O$5,D6969="Expense"),"Expense outlier",AND(F6969&gt;$P$5,D6969="Income"),"Income outlier",TRUE,"valid")</f>
        <v>valid</v>
      </c>
      <c r="K6969" s="1" t="str">
        <f>_xlfn.XLOOKUP(I6969,[1]category_mapping!$F$2:$F$19,[1]category_mapping!$G$2:$G$19,E6969)</f>
        <v>utilities</v>
      </c>
      <c r="L6969" s="1" t="str">
        <f>IF(cleaning_working[[#This Row],[date]]="","Missing","Available")</f>
        <v>Available</v>
      </c>
    </row>
    <row r="6970" spans="1:12" x14ac:dyDescent="0.35">
      <c r="A6970" s="1" t="s">
        <v>6983</v>
      </c>
      <c r="B6970" s="1" t="s">
        <v>190</v>
      </c>
      <c r="C6970" s="3">
        <v>44375</v>
      </c>
      <c r="D6970" s="1" t="s">
        <v>13</v>
      </c>
      <c r="E6970" s="1" t="s">
        <v>39</v>
      </c>
      <c r="F6970" s="1">
        <v>3915</v>
      </c>
      <c r="G6970" s="1" t="s">
        <v>40</v>
      </c>
      <c r="H6970" s="1" t="s">
        <v>26</v>
      </c>
      <c r="I6970" s="1" t="s">
        <v>66</v>
      </c>
      <c r="J6970" s="1" t="str" cm="1">
        <f t="array" ref="J6970">_xlfn.IFS(F6970="","missing",F6970&lt;0,"negative",F6970=0,"zero",AND(F6970&gt;=99999,MOD(F6970,9)=0),"99999 placeholder",AND(F6970&gt;$O$5,D6970="Expense"),"Expense outlier",AND(F6970&gt;$P$5,D6970="Income"),"Income outlier",TRUE,"valid")</f>
        <v>valid</v>
      </c>
      <c r="K6970" s="1" t="str">
        <f>_xlfn.XLOOKUP(I6970,[1]category_mapping!$F$2:$F$19,[1]category_mapping!$G$2:$G$19,E6970)</f>
        <v>food</v>
      </c>
      <c r="L6970" s="1" t="str">
        <f>IF(cleaning_working[[#This Row],[date]]="","Missing","Available")</f>
        <v>Available</v>
      </c>
    </row>
    <row r="6971" spans="1:12" x14ac:dyDescent="0.35">
      <c r="A6971" s="1" t="s">
        <v>1674</v>
      </c>
      <c r="B6971" s="1" t="s">
        <v>212</v>
      </c>
      <c r="C6971" s="3">
        <v>45432</v>
      </c>
      <c r="D6971" s="1" t="s">
        <v>13</v>
      </c>
      <c r="E6971" s="1" t="s">
        <v>45</v>
      </c>
      <c r="F6971" s="1">
        <v>1921</v>
      </c>
      <c r="G6971" s="1" t="s">
        <v>18</v>
      </c>
      <c r="H6971" s="1" t="s">
        <v>133</v>
      </c>
      <c r="I6971" s="1" t="s">
        <v>66</v>
      </c>
      <c r="J6971" s="1" t="str" cm="1">
        <f t="array" ref="J6971">_xlfn.IFS(F6971="","missing",F6971&lt;0,"negative",F6971=0,"zero",AND(F6971&gt;=99999,MOD(F6971,9)=0),"99999 placeholder",AND(F6971&gt;$O$5,D6971="Expense"),"Expense outlier",AND(F6971&gt;$P$5,D6971="Income"),"Income outlier",TRUE,"valid")</f>
        <v>valid</v>
      </c>
      <c r="K6971" s="1" t="str">
        <f>_xlfn.XLOOKUP(I6971,[1]category_mapping!$F$2:$F$19,[1]category_mapping!$G$2:$G$19,E6971)</f>
        <v>food</v>
      </c>
      <c r="L6971" s="1" t="str">
        <f>IF(cleaning_working[[#This Row],[date]]="","Missing","Available")</f>
        <v>Available</v>
      </c>
    </row>
    <row r="6972" spans="1:12" x14ac:dyDescent="0.35">
      <c r="A6972" s="1" t="s">
        <v>6984</v>
      </c>
      <c r="B6972" s="1" t="s">
        <v>127</v>
      </c>
      <c r="C6972" s="3" t="s">
        <v>38</v>
      </c>
      <c r="D6972" s="1" t="s">
        <v>13</v>
      </c>
      <c r="E6972" s="1" t="s">
        <v>176</v>
      </c>
      <c r="F6972" s="1">
        <v>9885</v>
      </c>
      <c r="G6972" s="1" t="s">
        <v>18</v>
      </c>
      <c r="H6972" s="1" t="s">
        <v>133</v>
      </c>
      <c r="I6972" s="1" t="s">
        <v>137</v>
      </c>
      <c r="J6972" s="1" t="str" cm="1">
        <f t="array" ref="J6972">_xlfn.IFS(F6972="","missing",F6972&lt;0,"negative",F6972=0,"zero",AND(F6972&gt;=99999,MOD(F6972,9)=0),"99999 placeholder",AND(F6972&gt;$O$5,D6972="Expense"),"Expense outlier",AND(F6972&gt;$P$5,D6972="Income"),"Income outlier",TRUE,"valid")</f>
        <v>valid</v>
      </c>
      <c r="K6972" s="1" t="str">
        <f>_xlfn.XLOOKUP(I6972,[1]category_mapping!$F$2:$F$19,[1]category_mapping!$G$2:$G$19,E6972)</f>
        <v>travel</v>
      </c>
      <c r="L6972" s="1" t="str">
        <f>IF(cleaning_working[[#This Row],[date]]="","Missing","Available")</f>
        <v>Missing</v>
      </c>
    </row>
    <row r="6973" spans="1:12" x14ac:dyDescent="0.35">
      <c r="A6973" s="1" t="s">
        <v>6985</v>
      </c>
      <c r="B6973" s="1" t="s">
        <v>152</v>
      </c>
      <c r="C6973" s="3">
        <v>44797</v>
      </c>
      <c r="D6973" s="1" t="s">
        <v>13</v>
      </c>
      <c r="E6973" s="1" t="s">
        <v>39</v>
      </c>
      <c r="F6973" s="1">
        <v>3865</v>
      </c>
      <c r="G6973" s="1" t="s">
        <v>18</v>
      </c>
      <c r="H6973" s="1" t="s">
        <v>86</v>
      </c>
      <c r="I6973" s="1" t="s">
        <v>134</v>
      </c>
      <c r="J6973" s="1" t="str" cm="1">
        <f t="array" ref="J6973">_xlfn.IFS(F6973="","missing",F6973&lt;0,"negative",F6973=0,"zero",AND(F6973&gt;=99999,MOD(F6973,9)=0),"99999 placeholder",AND(F6973&gt;$O$5,D6973="Expense"),"Expense outlier",AND(F6973&gt;$P$5,D6973="Income"),"Income outlier",TRUE,"valid")</f>
        <v>valid</v>
      </c>
      <c r="K6973" s="1" t="str">
        <f>_xlfn.XLOOKUP(I6973,[1]category_mapping!$F$2:$F$19,[1]category_mapping!$G$2:$G$19,E6973)</f>
        <v>education</v>
      </c>
      <c r="L6973" s="1" t="str">
        <f>IF(cleaning_working[[#This Row],[date]]="","Missing","Available")</f>
        <v>Available</v>
      </c>
    </row>
    <row r="6974" spans="1:12" x14ac:dyDescent="0.35">
      <c r="A6974" s="1" t="s">
        <v>6986</v>
      </c>
      <c r="B6974" s="1" t="s">
        <v>362</v>
      </c>
      <c r="C6974" s="3">
        <v>45596</v>
      </c>
      <c r="D6974" s="1" t="s">
        <v>13</v>
      </c>
      <c r="E6974" s="1" t="s">
        <v>96</v>
      </c>
      <c r="F6974" s="1">
        <v>1544</v>
      </c>
      <c r="G6974" s="1" t="s">
        <v>64</v>
      </c>
      <c r="H6974" s="1" t="s">
        <v>33</v>
      </c>
      <c r="I6974" s="1" t="s">
        <v>34</v>
      </c>
      <c r="J6974" s="1" t="str" cm="1">
        <f t="array" ref="J6974">_xlfn.IFS(F6974="","missing",F6974&lt;0,"negative",F6974=0,"zero",AND(F6974&gt;=99999,MOD(F6974,9)=0),"99999 placeholder",AND(F6974&gt;$O$5,D6974="Expense"),"Expense outlier",AND(F6974&gt;$P$5,D6974="Income"),"Income outlier",TRUE,"valid")</f>
        <v>valid</v>
      </c>
      <c r="K6974" s="1" t="str">
        <f>_xlfn.XLOOKUP(I6974,[1]category_mapping!$F$2:$F$19,[1]category_mapping!$G$2:$G$19,E6974)</f>
        <v>education</v>
      </c>
      <c r="L6974" s="1" t="str">
        <f>IF(cleaning_working[[#This Row],[date]]="","Missing","Available")</f>
        <v>Available</v>
      </c>
    </row>
    <row r="6975" spans="1:12" x14ac:dyDescent="0.35">
      <c r="A6975" s="1" t="s">
        <v>6987</v>
      </c>
      <c r="B6975" s="1" t="s">
        <v>269</v>
      </c>
      <c r="C6975" s="3">
        <v>44811</v>
      </c>
      <c r="D6975" s="1" t="s">
        <v>13</v>
      </c>
      <c r="E6975" s="1" t="s">
        <v>24</v>
      </c>
      <c r="F6975" s="1">
        <v>6591</v>
      </c>
      <c r="G6975" s="1" t="s">
        <v>18</v>
      </c>
      <c r="H6975" s="1" t="s">
        <v>19</v>
      </c>
      <c r="I6975" s="1" t="s">
        <v>162</v>
      </c>
      <c r="J6975" s="1" t="str" cm="1">
        <f t="array" ref="J6975">_xlfn.IFS(F6975="","missing",F6975&lt;0,"negative",F6975=0,"zero",AND(F6975&gt;=99999,MOD(F6975,9)=0),"99999 placeholder",AND(F6975&gt;$O$5,D6975="Expense"),"Expense outlier",AND(F6975&gt;$P$5,D6975="Income"),"Income outlier",TRUE,"valid")</f>
        <v>valid</v>
      </c>
      <c r="K6975" s="1" t="str">
        <f>_xlfn.XLOOKUP(I6975,[1]category_mapping!$F$2:$F$19,[1]category_mapping!$G$2:$G$19,E6975)</f>
        <v>rent</v>
      </c>
      <c r="L6975" s="1" t="str">
        <f>IF(cleaning_working[[#This Row],[date]]="","Missing","Available")</f>
        <v>Available</v>
      </c>
    </row>
    <row r="6976" spans="1:12" x14ac:dyDescent="0.35">
      <c r="A6976" s="1" t="s">
        <v>6988</v>
      </c>
      <c r="B6976" s="1" t="s">
        <v>132</v>
      </c>
      <c r="C6976" s="3">
        <v>44363</v>
      </c>
      <c r="D6976" s="1" t="s">
        <v>14</v>
      </c>
      <c r="E6976" s="1" t="s">
        <v>70</v>
      </c>
      <c r="F6976" s="1">
        <v>32514</v>
      </c>
      <c r="G6976" s="1" t="s">
        <v>32</v>
      </c>
      <c r="H6976" s="1" t="s">
        <v>107</v>
      </c>
      <c r="I6976" s="1" t="s">
        <v>134</v>
      </c>
      <c r="J6976" s="1" t="str" cm="1">
        <f t="array" ref="J6976">_xlfn.IFS(F6976="","missing",F6976&lt;0,"negative",F6976=0,"zero",AND(F6976&gt;=99999,MOD(F6976,9)=0),"99999 placeholder",AND(F6976&gt;$O$5,D6976="Expense"),"Expense outlier",AND(F6976&gt;$P$5,D6976="Income"),"Income outlier",TRUE,"valid")</f>
        <v>valid</v>
      </c>
      <c r="K6976" s="1" t="str">
        <f>_xlfn.XLOOKUP(I6976,[1]category_mapping!$F$2:$F$19,[1]category_mapping!$G$2:$G$19,E6976)</f>
        <v>education</v>
      </c>
      <c r="L6976" s="1" t="str">
        <f>IF(cleaning_working[[#This Row],[date]]="","Missing","Available")</f>
        <v>Available</v>
      </c>
    </row>
    <row r="6977" spans="1:12" x14ac:dyDescent="0.35">
      <c r="A6977" s="1" t="s">
        <v>6989</v>
      </c>
      <c r="B6977" s="1" t="s">
        <v>37</v>
      </c>
      <c r="C6977" s="3">
        <v>45579</v>
      </c>
      <c r="D6977" s="1" t="s">
        <v>14</v>
      </c>
      <c r="E6977" s="1" t="s">
        <v>215</v>
      </c>
      <c r="F6977" s="1">
        <v>25258</v>
      </c>
      <c r="G6977" s="1" t="s">
        <v>40</v>
      </c>
      <c r="H6977" s="1" t="s">
        <v>133</v>
      </c>
      <c r="I6977" s="1" t="s">
        <v>71</v>
      </c>
      <c r="J6977" s="1" t="str" cm="1">
        <f t="array" ref="J6977">_xlfn.IFS(F6977="","missing",F6977&lt;0,"negative",F6977=0,"zero",AND(F6977&gt;=99999,MOD(F6977,9)=0),"99999 placeholder",AND(F6977&gt;$O$5,D6977="Expense"),"Expense outlier",AND(F6977&gt;$P$5,D6977="Income"),"Income outlier",TRUE,"valid")</f>
        <v>valid</v>
      </c>
      <c r="K6977" s="1" t="str">
        <f>_xlfn.XLOOKUP(I6977,[1]category_mapping!$F$2:$F$19,[1]category_mapping!$G$2:$G$19,E6977)</f>
        <v>health</v>
      </c>
      <c r="L6977" s="1" t="str">
        <f>IF(cleaning_working[[#This Row],[date]]="","Missing","Available")</f>
        <v>Available</v>
      </c>
    </row>
    <row r="6978" spans="1:12" x14ac:dyDescent="0.35">
      <c r="A6978" s="1" t="s">
        <v>6990</v>
      </c>
      <c r="B6978" s="1" t="s">
        <v>89</v>
      </c>
      <c r="C6978" s="3">
        <v>45185</v>
      </c>
      <c r="D6978" s="1" t="s">
        <v>13</v>
      </c>
      <c r="E6978" s="1" t="s">
        <v>24</v>
      </c>
      <c r="F6978" s="1">
        <v>9577</v>
      </c>
      <c r="G6978" s="1" t="s">
        <v>32</v>
      </c>
      <c r="H6978" s="1" t="s">
        <v>52</v>
      </c>
      <c r="I6978" s="1" t="s">
        <v>66</v>
      </c>
      <c r="J6978" s="1" t="str" cm="1">
        <f t="array" ref="J6978">_xlfn.IFS(F6978="","missing",F6978&lt;0,"negative",F6978=0,"zero",AND(F6978&gt;=99999,MOD(F6978,9)=0),"99999 placeholder",AND(F6978&gt;$O$5,D6978="Expense"),"Expense outlier",AND(F6978&gt;$P$5,D6978="Income"),"Income outlier",TRUE,"valid")</f>
        <v>valid</v>
      </c>
      <c r="K6978" s="1" t="str">
        <f>_xlfn.XLOOKUP(I6978,[1]category_mapping!$F$2:$F$19,[1]category_mapping!$G$2:$G$19,E6978)</f>
        <v>food</v>
      </c>
      <c r="L6978" s="1" t="str">
        <f>IF(cleaning_working[[#This Row],[date]]="","Missing","Available")</f>
        <v>Available</v>
      </c>
    </row>
    <row r="6979" spans="1:12" x14ac:dyDescent="0.35">
      <c r="A6979" s="1" t="s">
        <v>6991</v>
      </c>
      <c r="B6979" s="1" t="s">
        <v>351</v>
      </c>
      <c r="C6979" s="3">
        <v>45018</v>
      </c>
      <c r="D6979" s="1" t="s">
        <v>13</v>
      </c>
      <c r="E6979" s="1" t="s">
        <v>46</v>
      </c>
      <c r="F6979" s="1">
        <v>7554</v>
      </c>
      <c r="G6979" s="1" t="s">
        <v>40</v>
      </c>
      <c r="H6979" s="1" t="s">
        <v>83</v>
      </c>
      <c r="I6979" s="1" t="s">
        <v>41</v>
      </c>
      <c r="J6979" s="1" t="str" cm="1">
        <f t="array" ref="J6979">_xlfn.IFS(F6979="","missing",F6979&lt;0,"negative",F6979=0,"zero",AND(F6979&gt;=99999,MOD(F6979,9)=0),"99999 placeholder",AND(F6979&gt;$O$5,D6979="Expense"),"Expense outlier",AND(F6979&gt;$P$5,D6979="Income"),"Income outlier",TRUE,"valid")</f>
        <v>valid</v>
      </c>
      <c r="K6979" s="1" t="str">
        <f>_xlfn.XLOOKUP(I6979,[1]category_mapping!$F$2:$F$19,[1]category_mapping!$G$2:$G$19,E6979)</f>
        <v>utilities</v>
      </c>
      <c r="L6979" s="1" t="str">
        <f>IF(cleaning_working[[#This Row],[date]]="","Missing","Available")</f>
        <v>Available</v>
      </c>
    </row>
    <row r="6980" spans="1:12" x14ac:dyDescent="0.35">
      <c r="A6980" s="1" t="s">
        <v>6992</v>
      </c>
      <c r="B6980" s="1" t="s">
        <v>92</v>
      </c>
      <c r="C6980" s="3">
        <v>45650</v>
      </c>
      <c r="D6980" s="1" t="s">
        <v>13</v>
      </c>
      <c r="E6980" s="1" t="s">
        <v>39</v>
      </c>
      <c r="F6980" s="1">
        <v>1476</v>
      </c>
      <c r="G6980" s="1" t="s">
        <v>40</v>
      </c>
      <c r="H6980" s="1" t="s">
        <v>52</v>
      </c>
      <c r="I6980" s="1" t="s">
        <v>134</v>
      </c>
      <c r="J6980" s="1" t="str" cm="1">
        <f t="array" ref="J6980">_xlfn.IFS(F6980="","missing",F6980&lt;0,"negative",F6980=0,"zero",AND(F6980&gt;=99999,MOD(F6980,9)=0),"99999 placeholder",AND(F6980&gt;$O$5,D6980="Expense"),"Expense outlier",AND(F6980&gt;$P$5,D6980="Income"),"Income outlier",TRUE,"valid")</f>
        <v>valid</v>
      </c>
      <c r="K6980" s="1" t="str">
        <f>_xlfn.XLOOKUP(I6980,[1]category_mapping!$F$2:$F$19,[1]category_mapping!$G$2:$G$19,E6980)</f>
        <v>education</v>
      </c>
      <c r="L6980" s="1" t="str">
        <f>IF(cleaning_working[[#This Row],[date]]="","Missing","Available")</f>
        <v>Available</v>
      </c>
    </row>
    <row r="6981" spans="1:12" x14ac:dyDescent="0.35">
      <c r="A6981" s="1" t="s">
        <v>6993</v>
      </c>
      <c r="B6981" s="1" t="s">
        <v>255</v>
      </c>
      <c r="C6981" s="3">
        <v>44607</v>
      </c>
      <c r="D6981" s="1" t="s">
        <v>13</v>
      </c>
      <c r="E6981" s="1" t="s">
        <v>39</v>
      </c>
      <c r="F6981" s="1">
        <v>4873</v>
      </c>
      <c r="G6981" s="1" t="s">
        <v>32</v>
      </c>
      <c r="H6981" s="1" t="s">
        <v>19</v>
      </c>
      <c r="I6981" s="1" t="s">
        <v>66</v>
      </c>
      <c r="J6981" s="1" t="str" cm="1">
        <f t="array" ref="J6981">_xlfn.IFS(F6981="","missing",F6981&lt;0,"negative",F6981=0,"zero",AND(F6981&gt;=99999,MOD(F6981,9)=0),"99999 placeholder",AND(F6981&gt;$O$5,D6981="Expense"),"Expense outlier",AND(F6981&gt;$P$5,D6981="Income"),"Income outlier",TRUE,"valid")</f>
        <v>valid</v>
      </c>
      <c r="K6981" s="1" t="str">
        <f>_xlfn.XLOOKUP(I6981,[1]category_mapping!$F$2:$F$19,[1]category_mapping!$G$2:$G$19,E6981)</f>
        <v>food</v>
      </c>
      <c r="L6981" s="1" t="str">
        <f>IF(cleaning_working[[#This Row],[date]]="","Missing","Available")</f>
        <v>Available</v>
      </c>
    </row>
    <row r="6982" spans="1:12" x14ac:dyDescent="0.35">
      <c r="A6982" s="1" t="s">
        <v>6994</v>
      </c>
      <c r="B6982" s="1" t="s">
        <v>82</v>
      </c>
      <c r="C6982" s="3">
        <v>45329</v>
      </c>
      <c r="D6982" s="1" t="s">
        <v>13</v>
      </c>
      <c r="E6982" s="1" t="s">
        <v>70</v>
      </c>
      <c r="F6982" s="1">
        <v>8969</v>
      </c>
      <c r="G6982" s="1" t="s">
        <v>18</v>
      </c>
      <c r="H6982" s="1" t="s">
        <v>107</v>
      </c>
      <c r="J6982" s="1" t="str" cm="1">
        <f t="array" ref="J6982">_xlfn.IFS(F6982="","missing",F6982&lt;0,"negative",F6982=0,"zero",AND(F6982&gt;=99999,MOD(F6982,9)=0),"99999 placeholder",AND(F6982&gt;$O$5,D6982="Expense"),"Expense outlier",AND(F6982&gt;$P$5,D6982="Income"),"Income outlier",TRUE,"valid")</f>
        <v>valid</v>
      </c>
      <c r="K6982" s="1" t="str">
        <f>_xlfn.XLOOKUP(I6982,[1]category_mapping!$F$2:$F$19,[1]category_mapping!$G$2:$G$19,E6982)</f>
        <v>others</v>
      </c>
      <c r="L6982" s="1" t="str">
        <f>IF(cleaning_working[[#This Row],[date]]="","Missing","Available")</f>
        <v>Available</v>
      </c>
    </row>
    <row r="6983" spans="1:12" x14ac:dyDescent="0.35">
      <c r="A6983" s="1" t="s">
        <v>6995</v>
      </c>
      <c r="B6983" s="1" t="s">
        <v>82</v>
      </c>
      <c r="C6983" s="3">
        <v>44419</v>
      </c>
      <c r="D6983" s="1" t="s">
        <v>13</v>
      </c>
      <c r="E6983" s="1" t="s">
        <v>17</v>
      </c>
      <c r="F6983" s="1">
        <v>9141</v>
      </c>
      <c r="G6983" s="1" t="s">
        <v>32</v>
      </c>
      <c r="H6983" s="1" t="s">
        <v>19</v>
      </c>
      <c r="I6983" s="1" t="s">
        <v>80</v>
      </c>
      <c r="J6983" s="1" t="str" cm="1">
        <f t="array" ref="J6983">_xlfn.IFS(F6983="","missing",F6983&lt;0,"negative",F6983=0,"zero",AND(F6983&gt;=99999,MOD(F6983,9)=0),"99999 placeholder",AND(F6983&gt;$O$5,D6983="Expense"),"Expense outlier",AND(F6983&gt;$P$5,D6983="Income"),"Income outlier",TRUE,"valid")</f>
        <v>valid</v>
      </c>
      <c r="K6983" s="1" t="str">
        <f>_xlfn.XLOOKUP(I6983,[1]category_mapping!$F$2:$F$19,[1]category_mapping!$G$2:$G$19,E6983)</f>
        <v>food</v>
      </c>
      <c r="L6983" s="1" t="str">
        <f>IF(cleaning_working[[#This Row],[date]]="","Missing","Available")</f>
        <v>Available</v>
      </c>
    </row>
    <row r="6984" spans="1:12" x14ac:dyDescent="0.35">
      <c r="A6984" s="1" t="s">
        <v>6996</v>
      </c>
      <c r="B6984" s="1" t="s">
        <v>152</v>
      </c>
      <c r="C6984" s="3">
        <v>45538</v>
      </c>
      <c r="D6984" s="1" t="s">
        <v>13</v>
      </c>
      <c r="E6984" s="1" t="s">
        <v>96</v>
      </c>
      <c r="F6984" s="1">
        <v>6133</v>
      </c>
      <c r="G6984" s="1" t="s">
        <v>64</v>
      </c>
      <c r="H6984" s="1" t="s">
        <v>86</v>
      </c>
      <c r="I6984" s="1" t="s">
        <v>123</v>
      </c>
      <c r="J6984" s="1" t="str" cm="1">
        <f t="array" ref="J6984">_xlfn.IFS(F6984="","missing",F6984&lt;0,"negative",F6984=0,"zero",AND(F6984&gt;=99999,MOD(F6984,9)=0),"99999 placeholder",AND(F6984&gt;$O$5,D6984="Expense"),"Expense outlier",AND(F6984&gt;$P$5,D6984="Income"),"Income outlier",TRUE,"valid")</f>
        <v>valid</v>
      </c>
      <c r="K6984" s="1" t="str">
        <f>_xlfn.XLOOKUP(I6984,[1]category_mapping!$F$2:$F$19,[1]category_mapping!$G$2:$G$19,E6984)</f>
        <v>travel</v>
      </c>
      <c r="L6984" s="1" t="str">
        <f>IF(cleaning_working[[#This Row],[date]]="","Missing","Available")</f>
        <v>Available</v>
      </c>
    </row>
    <row r="6985" spans="1:12" x14ac:dyDescent="0.35">
      <c r="A6985" s="1" t="s">
        <v>6997</v>
      </c>
      <c r="B6985" s="1" t="s">
        <v>303</v>
      </c>
      <c r="C6985" s="3">
        <v>45578</v>
      </c>
      <c r="D6985" s="1" t="s">
        <v>13</v>
      </c>
      <c r="E6985" s="1" t="s">
        <v>45</v>
      </c>
      <c r="F6985" s="1">
        <v>6081</v>
      </c>
      <c r="G6985" s="1" t="s">
        <v>18</v>
      </c>
      <c r="H6985" s="1" t="s">
        <v>26</v>
      </c>
      <c r="I6985" s="1" t="s">
        <v>97</v>
      </c>
      <c r="J6985" s="1" t="str" cm="1">
        <f t="array" ref="J6985">_xlfn.IFS(F6985="","missing",F6985&lt;0,"negative",F6985=0,"zero",AND(F6985&gt;=99999,MOD(F6985,9)=0),"99999 placeholder",AND(F6985&gt;$O$5,D6985="Expense"),"Expense outlier",AND(F6985&gt;$P$5,D6985="Income"),"Income outlier",TRUE,"valid")</f>
        <v>valid</v>
      </c>
      <c r="K6985" s="1" t="str">
        <f>_xlfn.XLOOKUP(I6985,[1]category_mapping!$F$2:$F$19,[1]category_mapping!$G$2:$G$19,E6985)</f>
        <v>health</v>
      </c>
      <c r="L6985" s="1" t="str">
        <f>IF(cleaning_working[[#This Row],[date]]="","Missing","Available")</f>
        <v>Available</v>
      </c>
    </row>
    <row r="6986" spans="1:12" x14ac:dyDescent="0.35">
      <c r="A6986" s="1" t="s">
        <v>6998</v>
      </c>
      <c r="B6986" s="1" t="s">
        <v>139</v>
      </c>
      <c r="C6986" s="3">
        <v>45130</v>
      </c>
      <c r="D6986" s="1" t="s">
        <v>13</v>
      </c>
      <c r="E6986" s="1" t="s">
        <v>46</v>
      </c>
      <c r="F6986" s="1">
        <v>8239</v>
      </c>
      <c r="G6986" s="1" t="s">
        <v>18</v>
      </c>
      <c r="H6986" s="1" t="s">
        <v>52</v>
      </c>
      <c r="I6986" s="1" t="s">
        <v>27</v>
      </c>
      <c r="J6986" s="1" t="str" cm="1">
        <f t="array" ref="J6986">_xlfn.IFS(F6986="","missing",F6986&lt;0,"negative",F6986=0,"zero",AND(F6986&gt;=99999,MOD(F6986,9)=0),"99999 placeholder",AND(F6986&gt;$O$5,D6986="Expense"),"Expense outlier",AND(F6986&gt;$P$5,D6986="Income"),"Income outlier",TRUE,"valid")</f>
        <v>valid</v>
      </c>
      <c r="K6986" s="1" t="str">
        <f>_xlfn.XLOOKUP(I6986,[1]category_mapping!$F$2:$F$19,[1]category_mapping!$G$2:$G$19,E6986)</f>
        <v>N/A</v>
      </c>
      <c r="L6986" s="1" t="str">
        <f>IF(cleaning_working[[#This Row],[date]]="","Missing","Available")</f>
        <v>Available</v>
      </c>
    </row>
    <row r="6987" spans="1:12" x14ac:dyDescent="0.35">
      <c r="A6987" s="1" t="s">
        <v>6999</v>
      </c>
      <c r="B6987" s="1" t="s">
        <v>343</v>
      </c>
      <c r="C6987" s="3">
        <v>45468</v>
      </c>
      <c r="D6987" s="1" t="s">
        <v>13</v>
      </c>
      <c r="E6987" s="1" t="s">
        <v>39</v>
      </c>
      <c r="F6987" s="1">
        <v>4538</v>
      </c>
      <c r="G6987" s="1" t="s">
        <v>32</v>
      </c>
      <c r="H6987" s="1" t="s">
        <v>133</v>
      </c>
      <c r="I6987" s="1" t="s">
        <v>97</v>
      </c>
      <c r="J6987" s="1" t="str" cm="1">
        <f t="array" ref="J6987">_xlfn.IFS(F6987="","missing",F6987&lt;0,"negative",F6987=0,"zero",AND(F6987&gt;=99999,MOD(F6987,9)=0),"99999 placeholder",AND(F6987&gt;$O$5,D6987="Expense"),"Expense outlier",AND(F6987&gt;$P$5,D6987="Income"),"Income outlier",TRUE,"valid")</f>
        <v>valid</v>
      </c>
      <c r="K6987" s="1" t="str">
        <f>_xlfn.XLOOKUP(I6987,[1]category_mapping!$F$2:$F$19,[1]category_mapping!$G$2:$G$19,E6987)</f>
        <v>health</v>
      </c>
      <c r="L6987" s="1" t="str">
        <f>IF(cleaning_working[[#This Row],[date]]="","Missing","Available")</f>
        <v>Available</v>
      </c>
    </row>
    <row r="6988" spans="1:12" x14ac:dyDescent="0.35">
      <c r="A6988" s="1" t="s">
        <v>7000</v>
      </c>
      <c r="B6988" s="1" t="s">
        <v>767</v>
      </c>
      <c r="C6988" s="3">
        <v>44779</v>
      </c>
      <c r="D6988" s="1" t="s">
        <v>13</v>
      </c>
      <c r="E6988" s="1" t="s">
        <v>24</v>
      </c>
      <c r="F6988" s="1">
        <v>7523</v>
      </c>
      <c r="G6988" s="1" t="s">
        <v>40</v>
      </c>
      <c r="H6988" s="1" t="s">
        <v>83</v>
      </c>
      <c r="I6988" s="1" t="s">
        <v>41</v>
      </c>
      <c r="J6988" s="1" t="str" cm="1">
        <f t="array" ref="J6988">_xlfn.IFS(F6988="","missing",F6988&lt;0,"negative",F6988=0,"zero",AND(F6988&gt;=99999,MOD(F6988,9)=0),"99999 placeholder",AND(F6988&gt;$O$5,D6988="Expense"),"Expense outlier",AND(F6988&gt;$P$5,D6988="Income"),"Income outlier",TRUE,"valid")</f>
        <v>valid</v>
      </c>
      <c r="K6988" s="1" t="str">
        <f>_xlfn.XLOOKUP(I6988,[1]category_mapping!$F$2:$F$19,[1]category_mapping!$G$2:$G$19,E6988)</f>
        <v>utilities</v>
      </c>
      <c r="L6988" s="1" t="str">
        <f>IF(cleaning_working[[#This Row],[date]]="","Missing","Available")</f>
        <v>Available</v>
      </c>
    </row>
    <row r="6989" spans="1:12" x14ac:dyDescent="0.35">
      <c r="A6989" s="1" t="s">
        <v>7001</v>
      </c>
      <c r="B6989" s="1" t="s">
        <v>125</v>
      </c>
      <c r="C6989" s="3">
        <v>44679</v>
      </c>
      <c r="D6989" s="1" t="s">
        <v>14</v>
      </c>
      <c r="E6989" s="1" t="s">
        <v>31</v>
      </c>
      <c r="F6989" s="1">
        <v>23217</v>
      </c>
      <c r="G6989" s="1" t="s">
        <v>64</v>
      </c>
      <c r="H6989" s="1" t="s">
        <v>86</v>
      </c>
      <c r="J6989" s="1" t="str" cm="1">
        <f t="array" ref="J6989">_xlfn.IFS(F6989="","missing",F6989&lt;0,"negative",F6989=0,"zero",AND(F6989&gt;=99999,MOD(F6989,9)=0),"99999 placeholder",AND(F6989&gt;$O$5,D6989="Expense"),"Expense outlier",AND(F6989&gt;$P$5,D6989="Income"),"Income outlier",TRUE,"valid")</f>
        <v>valid</v>
      </c>
      <c r="K6989" s="1" t="str">
        <f>_xlfn.XLOOKUP(I6989,[1]category_mapping!$F$2:$F$19,[1]category_mapping!$G$2:$G$19,E6989)</f>
        <v>freelance</v>
      </c>
      <c r="L6989" s="1" t="str">
        <f>IF(cleaning_working[[#This Row],[date]]="","Missing","Available")</f>
        <v>Available</v>
      </c>
    </row>
    <row r="6990" spans="1:12" x14ac:dyDescent="0.35">
      <c r="A6990" s="1" t="s">
        <v>7002</v>
      </c>
      <c r="B6990" s="1" t="s">
        <v>612</v>
      </c>
      <c r="C6990" s="3">
        <v>44909</v>
      </c>
      <c r="D6990" s="1" t="s">
        <v>13</v>
      </c>
      <c r="E6990" s="1" t="s">
        <v>96</v>
      </c>
      <c r="F6990" s="1">
        <v>873</v>
      </c>
      <c r="G6990" s="1" t="s">
        <v>40</v>
      </c>
      <c r="H6990" s="1" t="s">
        <v>133</v>
      </c>
      <c r="I6990" s="1" t="s">
        <v>137</v>
      </c>
      <c r="J6990" s="1" t="str" cm="1">
        <f t="array" ref="J6990">_xlfn.IFS(F6990="","missing",F6990&lt;0,"negative",F6990=0,"zero",AND(F6990&gt;=99999,MOD(F6990,9)=0),"99999 placeholder",AND(F6990&gt;$O$5,D6990="Expense"),"Expense outlier",AND(F6990&gt;$P$5,D6990="Income"),"Income outlier",TRUE,"valid")</f>
        <v>valid</v>
      </c>
      <c r="K6990" s="1" t="str">
        <f>_xlfn.XLOOKUP(I6990,[1]category_mapping!$F$2:$F$19,[1]category_mapping!$G$2:$G$19,E6990)</f>
        <v>travel</v>
      </c>
      <c r="L6990" s="1" t="str">
        <f>IF(cleaning_working[[#This Row],[date]]="","Missing","Available")</f>
        <v>Available</v>
      </c>
    </row>
    <row r="6991" spans="1:12" x14ac:dyDescent="0.35">
      <c r="A6991" s="1" t="s">
        <v>7003</v>
      </c>
      <c r="B6991" s="1" t="s">
        <v>106</v>
      </c>
      <c r="C6991" s="3">
        <v>44713</v>
      </c>
      <c r="D6991" s="1" t="s">
        <v>14</v>
      </c>
      <c r="E6991" s="1" t="s">
        <v>119</v>
      </c>
      <c r="F6991" s="1">
        <v>73885</v>
      </c>
      <c r="G6991" s="1" t="s">
        <v>18</v>
      </c>
      <c r="H6991" s="1" t="s">
        <v>52</v>
      </c>
      <c r="I6991" s="1" t="s">
        <v>41</v>
      </c>
      <c r="J6991" s="1" t="str" cm="1">
        <f t="array" ref="J6991">_xlfn.IFS(F6991="","missing",F6991&lt;0,"negative",F6991=0,"zero",AND(F6991&gt;=99999,MOD(F6991,9)=0),"99999 placeholder",AND(F6991&gt;$O$5,D6991="Expense"),"Expense outlier",AND(F6991&gt;$P$5,D6991="Income"),"Income outlier",TRUE,"valid")</f>
        <v>valid</v>
      </c>
      <c r="K6991" s="1" t="str">
        <f>_xlfn.XLOOKUP(I6991,[1]category_mapping!$F$2:$F$19,[1]category_mapping!$G$2:$G$19,E6991)</f>
        <v>utilities</v>
      </c>
      <c r="L6991" s="1" t="str">
        <f>IF(cleaning_working[[#This Row],[date]]="","Missing","Available")</f>
        <v>Available</v>
      </c>
    </row>
    <row r="6992" spans="1:12" x14ac:dyDescent="0.35">
      <c r="A6992" s="1" t="s">
        <v>7004</v>
      </c>
      <c r="B6992" s="1" t="s">
        <v>192</v>
      </c>
      <c r="C6992" s="3" t="s">
        <v>38</v>
      </c>
      <c r="D6992" s="1" t="s">
        <v>13</v>
      </c>
      <c r="E6992" s="1" t="s">
        <v>17</v>
      </c>
      <c r="F6992" s="1">
        <v>6780</v>
      </c>
      <c r="G6992" s="1" t="s">
        <v>18</v>
      </c>
      <c r="H6992" s="1" t="s">
        <v>26</v>
      </c>
      <c r="I6992" s="1" t="s">
        <v>194</v>
      </c>
      <c r="J6992" s="1" t="str" cm="1">
        <f t="array" ref="J6992">_xlfn.IFS(F6992="","missing",F6992&lt;0,"negative",F6992=0,"zero",AND(F6992&gt;=99999,MOD(F6992,9)=0),"99999 placeholder",AND(F6992&gt;$O$5,D6992="Expense"),"Expense outlier",AND(F6992&gt;$P$5,D6992="Income"),"Income outlier",TRUE,"valid")</f>
        <v>valid</v>
      </c>
      <c r="K6992" s="1" t="str">
        <f>_xlfn.XLOOKUP(I6992,[1]category_mapping!$F$2:$F$19,[1]category_mapping!$G$2:$G$19,E6992)</f>
        <v>travel</v>
      </c>
      <c r="L6992" s="1" t="str">
        <f>IF(cleaning_working[[#This Row],[date]]="","Missing","Available")</f>
        <v>Missing</v>
      </c>
    </row>
    <row r="6993" spans="1:12" x14ac:dyDescent="0.35">
      <c r="A6993" s="1" t="s">
        <v>7005</v>
      </c>
      <c r="B6993" s="1" t="s">
        <v>283</v>
      </c>
      <c r="C6993" s="3">
        <v>44340</v>
      </c>
      <c r="D6993" s="1" t="s">
        <v>14</v>
      </c>
      <c r="E6993" s="1" t="s">
        <v>119</v>
      </c>
      <c r="F6993" s="1">
        <v>10926</v>
      </c>
      <c r="G6993" s="1" t="s">
        <v>64</v>
      </c>
      <c r="H6993" s="1" t="s">
        <v>52</v>
      </c>
      <c r="I6993" s="1" t="s">
        <v>41</v>
      </c>
      <c r="J6993" s="1" t="str" cm="1">
        <f t="array" ref="J6993">_xlfn.IFS(F6993="","missing",F6993&lt;0,"negative",F6993=0,"zero",AND(F6993&gt;=99999,MOD(F6993,9)=0),"99999 placeholder",AND(F6993&gt;$O$5,D6993="Expense"),"Expense outlier",AND(F6993&gt;$P$5,D6993="Income"),"Income outlier",TRUE,"valid")</f>
        <v>valid</v>
      </c>
      <c r="K6993" s="1" t="str">
        <f>_xlfn.XLOOKUP(I6993,[1]category_mapping!$F$2:$F$19,[1]category_mapping!$G$2:$G$19,E6993)</f>
        <v>utilities</v>
      </c>
      <c r="L6993" s="1" t="str">
        <f>IF(cleaning_working[[#This Row],[date]]="","Missing","Available")</f>
        <v>Available</v>
      </c>
    </row>
    <row r="6994" spans="1:12" x14ac:dyDescent="0.35">
      <c r="A6994" s="1" t="s">
        <v>7006</v>
      </c>
      <c r="B6994" s="1" t="s">
        <v>214</v>
      </c>
      <c r="C6994" s="3">
        <v>44199</v>
      </c>
      <c r="D6994" s="1" t="s">
        <v>13</v>
      </c>
      <c r="E6994" s="1" t="s">
        <v>39</v>
      </c>
      <c r="F6994" s="1">
        <v>6259</v>
      </c>
      <c r="G6994" s="1" t="s">
        <v>32</v>
      </c>
      <c r="H6994" s="1" t="s">
        <v>107</v>
      </c>
      <c r="I6994" s="1" t="s">
        <v>97</v>
      </c>
      <c r="J6994" s="1" t="str" cm="1">
        <f t="array" ref="J6994">_xlfn.IFS(F6994="","missing",F6994&lt;0,"negative",F6994=0,"zero",AND(F6994&gt;=99999,MOD(F6994,9)=0),"99999 placeholder",AND(F6994&gt;$O$5,D6994="Expense"),"Expense outlier",AND(F6994&gt;$P$5,D6994="Income"),"Income outlier",TRUE,"valid")</f>
        <v>valid</v>
      </c>
      <c r="K6994" s="1" t="str">
        <f>_xlfn.XLOOKUP(I6994,[1]category_mapping!$F$2:$F$19,[1]category_mapping!$G$2:$G$19,E6994)</f>
        <v>health</v>
      </c>
      <c r="L6994" s="1" t="str">
        <f>IF(cleaning_working[[#This Row],[date]]="","Missing","Available")</f>
        <v>Available</v>
      </c>
    </row>
    <row r="6995" spans="1:12" x14ac:dyDescent="0.35">
      <c r="A6995" s="1" t="s">
        <v>7007</v>
      </c>
      <c r="B6995" s="1" t="s">
        <v>101</v>
      </c>
      <c r="C6995" s="3">
        <v>44606</v>
      </c>
      <c r="D6995" s="1" t="s">
        <v>13</v>
      </c>
      <c r="E6995" s="1" t="s">
        <v>17</v>
      </c>
      <c r="F6995" s="1">
        <v>8887</v>
      </c>
      <c r="G6995" s="1" t="s">
        <v>40</v>
      </c>
      <c r="H6995" s="1" t="s">
        <v>26</v>
      </c>
      <c r="I6995" s="1" t="s">
        <v>120</v>
      </c>
      <c r="J6995" s="1" t="str" cm="1">
        <f t="array" ref="J6995">_xlfn.IFS(F6995="","missing",F6995&lt;0,"negative",F6995=0,"zero",AND(F6995&gt;=99999,MOD(F6995,9)=0),"99999 placeholder",AND(F6995&gt;$O$5,D6995="Expense"),"Expense outlier",AND(F6995&gt;$P$5,D6995="Income"),"Income outlier",TRUE,"valid")</f>
        <v>valid</v>
      </c>
      <c r="K6995" s="1" t="str">
        <f>_xlfn.XLOOKUP(I6995,[1]category_mapping!$F$2:$F$19,[1]category_mapping!$G$2:$G$19,E6995)</f>
        <v>food</v>
      </c>
      <c r="L6995" s="1" t="str">
        <f>IF(cleaning_working[[#This Row],[date]]="","Missing","Available")</f>
        <v>Available</v>
      </c>
    </row>
    <row r="6996" spans="1:12" x14ac:dyDescent="0.35">
      <c r="A6996" s="1" t="s">
        <v>7008</v>
      </c>
      <c r="B6996" s="1" t="s">
        <v>132</v>
      </c>
      <c r="C6996" s="3">
        <v>44656</v>
      </c>
      <c r="D6996" s="1" t="s">
        <v>13</v>
      </c>
      <c r="E6996" s="1" t="s">
        <v>45</v>
      </c>
      <c r="F6996" s="1">
        <v>9886</v>
      </c>
      <c r="G6996" s="1" t="s">
        <v>18</v>
      </c>
      <c r="H6996" s="1" t="s">
        <v>83</v>
      </c>
      <c r="I6996" s="1" t="s">
        <v>194</v>
      </c>
      <c r="J6996" s="1" t="str" cm="1">
        <f t="array" ref="J6996">_xlfn.IFS(F6996="","missing",F6996&lt;0,"negative",F6996=0,"zero",AND(F6996&gt;=99999,MOD(F6996,9)=0),"99999 placeholder",AND(F6996&gt;$O$5,D6996="Expense"),"Expense outlier",AND(F6996&gt;$P$5,D6996="Income"),"Income outlier",TRUE,"valid")</f>
        <v>valid</v>
      </c>
      <c r="K6996" s="1" t="str">
        <f>_xlfn.XLOOKUP(I6996,[1]category_mapping!$F$2:$F$19,[1]category_mapping!$G$2:$G$19,E6996)</f>
        <v>travel</v>
      </c>
      <c r="L6996" s="1" t="str">
        <f>IF(cleaning_working[[#This Row],[date]]="","Missing","Available")</f>
        <v>Available</v>
      </c>
    </row>
    <row r="6997" spans="1:12" x14ac:dyDescent="0.35">
      <c r="A6997" s="1" t="s">
        <v>7009</v>
      </c>
      <c r="B6997" s="1" t="s">
        <v>139</v>
      </c>
      <c r="C6997" s="3">
        <v>44423</v>
      </c>
      <c r="D6997" s="1" t="s">
        <v>13</v>
      </c>
      <c r="E6997" s="1" t="s">
        <v>39</v>
      </c>
      <c r="F6997" s="1">
        <v>1752</v>
      </c>
      <c r="G6997" s="1" t="s">
        <v>25</v>
      </c>
      <c r="H6997" s="1" t="s">
        <v>83</v>
      </c>
      <c r="I6997" s="1" t="s">
        <v>128</v>
      </c>
      <c r="J6997" s="1" t="str" cm="1">
        <f t="array" ref="J6997">_xlfn.IFS(F6997="","missing",F6997&lt;0,"negative",F6997=0,"zero",AND(F6997&gt;=99999,MOD(F6997,9)=0),"99999 placeholder",AND(F6997&gt;$O$5,D6997="Expense"),"Expense outlier",AND(F6997&gt;$P$5,D6997="Income"),"Income outlier",TRUE,"valid")</f>
        <v>valid</v>
      </c>
      <c r="K6997" s="1" t="str">
        <f>_xlfn.XLOOKUP(I6997,[1]category_mapping!$F$2:$F$19,[1]category_mapping!$G$2:$G$19,E6997)</f>
        <v>utilities</v>
      </c>
      <c r="L6997" s="1" t="str">
        <f>IF(cleaning_working[[#This Row],[date]]="","Missing","Available")</f>
        <v>Available</v>
      </c>
    </row>
    <row r="6998" spans="1:12" x14ac:dyDescent="0.35">
      <c r="A6998" s="1" t="s">
        <v>7010</v>
      </c>
      <c r="B6998" s="1" t="s">
        <v>508</v>
      </c>
      <c r="C6998" s="3">
        <v>45006</v>
      </c>
      <c r="D6998" s="1" t="s">
        <v>13</v>
      </c>
      <c r="E6998" s="1" t="s">
        <v>24</v>
      </c>
      <c r="F6998" s="1">
        <v>1974</v>
      </c>
      <c r="G6998" s="1" t="s">
        <v>18</v>
      </c>
      <c r="H6998" s="1" t="s">
        <v>65</v>
      </c>
      <c r="I6998" s="1" t="s">
        <v>49</v>
      </c>
      <c r="J6998" s="1" t="str" cm="1">
        <f t="array" ref="J6998">_xlfn.IFS(F6998="","missing",F6998&lt;0,"negative",F6998=0,"zero",AND(F6998&gt;=99999,MOD(F6998,9)=0),"99999 placeholder",AND(F6998&gt;$O$5,D6998="Expense"),"Expense outlier",AND(F6998&gt;$P$5,D6998="Income"),"Income outlier",TRUE,"valid")</f>
        <v>valid</v>
      </c>
      <c r="K6998" s="1" t="str">
        <f>_xlfn.XLOOKUP(I6998,[1]category_mapping!$F$2:$F$19,[1]category_mapping!$G$2:$G$19,E6998)</f>
        <v>rent</v>
      </c>
      <c r="L6998" s="1" t="str">
        <f>IF(cleaning_working[[#This Row],[date]]="","Missing","Available")</f>
        <v>Available</v>
      </c>
    </row>
    <row r="6999" spans="1:12" x14ac:dyDescent="0.35">
      <c r="A6999" s="1" t="s">
        <v>7011</v>
      </c>
      <c r="B6999" s="1" t="s">
        <v>202</v>
      </c>
      <c r="C6999" s="3">
        <v>44953</v>
      </c>
      <c r="D6999" s="1" t="s">
        <v>13</v>
      </c>
      <c r="E6999" s="1" t="s">
        <v>24</v>
      </c>
      <c r="F6999" s="1">
        <v>4829</v>
      </c>
      <c r="G6999" s="1" t="s">
        <v>18</v>
      </c>
      <c r="H6999" s="1" t="s">
        <v>33</v>
      </c>
      <c r="I6999" s="1" t="s">
        <v>66</v>
      </c>
      <c r="J6999" s="1" t="str" cm="1">
        <f t="array" ref="J6999">_xlfn.IFS(F6999="","missing",F6999&lt;0,"negative",F6999=0,"zero",AND(F6999&gt;=99999,MOD(F6999,9)=0),"99999 placeholder",AND(F6999&gt;$O$5,D6999="Expense"),"Expense outlier",AND(F6999&gt;$P$5,D6999="Income"),"Income outlier",TRUE,"valid")</f>
        <v>valid</v>
      </c>
      <c r="K6999" s="1" t="str">
        <f>_xlfn.XLOOKUP(I6999,[1]category_mapping!$F$2:$F$19,[1]category_mapping!$G$2:$G$19,E6999)</f>
        <v>food</v>
      </c>
      <c r="L6999" s="1" t="str">
        <f>IF(cleaning_working[[#This Row],[date]]="","Missing","Available")</f>
        <v>Available</v>
      </c>
    </row>
    <row r="7000" spans="1:12" x14ac:dyDescent="0.35">
      <c r="A7000" s="1" t="s">
        <v>7012</v>
      </c>
      <c r="B7000" s="1" t="s">
        <v>206</v>
      </c>
      <c r="C7000" s="3">
        <v>45486</v>
      </c>
      <c r="D7000" s="1" t="s">
        <v>14</v>
      </c>
      <c r="E7000" s="1" t="s">
        <v>57</v>
      </c>
      <c r="F7000" s="1">
        <v>56796</v>
      </c>
      <c r="G7000" s="1" t="s">
        <v>40</v>
      </c>
      <c r="H7000" s="1" t="s">
        <v>83</v>
      </c>
      <c r="I7000" s="1" t="s">
        <v>20</v>
      </c>
      <c r="J7000" s="1" t="str" cm="1">
        <f t="array" ref="J7000">_xlfn.IFS(F7000="","missing",F7000&lt;0,"negative",F7000=0,"zero",AND(F7000&gt;=99999,MOD(F7000,9)=0),"99999 placeholder",AND(F7000&gt;$O$5,D7000="Expense"),"Expense outlier",AND(F7000&gt;$P$5,D7000="Income"),"Income outlier",TRUE,"valid")</f>
        <v>valid</v>
      </c>
      <c r="K7000" s="1" t="str">
        <f>_xlfn.XLOOKUP(I7000,[1]category_mapping!$F$2:$F$19,[1]category_mapping!$G$2:$G$19,E7000)</f>
        <v>entertainment</v>
      </c>
      <c r="L7000" s="1" t="str">
        <f>IF(cleaning_working[[#This Row],[date]]="","Missing","Available")</f>
        <v>Available</v>
      </c>
    </row>
    <row r="7001" spans="1:12" x14ac:dyDescent="0.35">
      <c r="A7001" s="1" t="s">
        <v>7013</v>
      </c>
      <c r="B7001" s="1" t="s">
        <v>416</v>
      </c>
      <c r="C7001" s="3">
        <v>45498</v>
      </c>
      <c r="D7001" s="1" t="s">
        <v>13</v>
      </c>
      <c r="E7001" s="1" t="s">
        <v>39</v>
      </c>
      <c r="F7001" s="1">
        <v>2134</v>
      </c>
      <c r="G7001" s="1" t="s">
        <v>40</v>
      </c>
      <c r="H7001" s="1" t="s">
        <v>159</v>
      </c>
      <c r="I7001" s="1" t="s">
        <v>49</v>
      </c>
      <c r="J7001" s="1" t="str" cm="1">
        <f t="array" ref="J7001">_xlfn.IFS(F7001="","missing",F7001&lt;0,"negative",F7001=0,"zero",AND(F7001&gt;=99999,MOD(F7001,9)=0),"99999 placeholder",AND(F7001&gt;$O$5,D7001="Expense"),"Expense outlier",AND(F7001&gt;$P$5,D7001="Income"),"Income outlier",TRUE,"valid")</f>
        <v>valid</v>
      </c>
      <c r="K7001" s="1" t="str">
        <f>_xlfn.XLOOKUP(I7001,[1]category_mapping!$F$2:$F$19,[1]category_mapping!$G$2:$G$19,E7001)</f>
        <v>food</v>
      </c>
      <c r="L7001" s="1" t="str">
        <f>IF(cleaning_working[[#This Row],[date]]="","Missing","Available")</f>
        <v>Available</v>
      </c>
    </row>
    <row r="7002" spans="1:12" x14ac:dyDescent="0.35">
      <c r="A7002" s="1" t="s">
        <v>7014</v>
      </c>
      <c r="B7002" s="1" t="s">
        <v>336</v>
      </c>
      <c r="C7002" s="3">
        <v>44477</v>
      </c>
      <c r="D7002" s="1" t="s">
        <v>13</v>
      </c>
      <c r="E7002" s="1" t="s">
        <v>24</v>
      </c>
      <c r="F7002" s="1">
        <v>1641</v>
      </c>
      <c r="G7002" s="1" t="s">
        <v>40</v>
      </c>
      <c r="H7002" s="1" t="s">
        <v>83</v>
      </c>
      <c r="I7002" s="1" t="s">
        <v>137</v>
      </c>
      <c r="J7002" s="1" t="str" cm="1">
        <f t="array" ref="J7002">_xlfn.IFS(F7002="","missing",F7002&lt;0,"negative",F7002=0,"zero",AND(F7002&gt;=99999,MOD(F7002,9)=0),"99999 placeholder",AND(F7002&gt;$O$5,D7002="Expense"),"Expense outlier",AND(F7002&gt;$P$5,D7002="Income"),"Income outlier",TRUE,"valid")</f>
        <v>valid</v>
      </c>
      <c r="K7002" s="1" t="str">
        <f>_xlfn.XLOOKUP(I7002,[1]category_mapping!$F$2:$F$19,[1]category_mapping!$G$2:$G$19,E7002)</f>
        <v>travel</v>
      </c>
      <c r="L7002" s="1" t="str">
        <f>IF(cleaning_working[[#This Row],[date]]="","Missing","Available")</f>
        <v>Available</v>
      </c>
    </row>
    <row r="7003" spans="1:12" x14ac:dyDescent="0.35">
      <c r="A7003" s="1" t="s">
        <v>7015</v>
      </c>
      <c r="B7003" s="1" t="s">
        <v>190</v>
      </c>
      <c r="C7003" s="3">
        <v>45425</v>
      </c>
      <c r="D7003" s="1" t="s">
        <v>13</v>
      </c>
      <c r="E7003" s="1" t="s">
        <v>39</v>
      </c>
      <c r="F7003" s="1">
        <v>1096</v>
      </c>
      <c r="G7003" s="1" t="s">
        <v>18</v>
      </c>
      <c r="H7003" s="1" t="s">
        <v>65</v>
      </c>
      <c r="J7003" s="1" t="str" cm="1">
        <f t="array" ref="J7003">_xlfn.IFS(F7003="","missing",F7003&lt;0,"negative",F7003=0,"zero",AND(F7003&gt;=99999,MOD(F7003,9)=0),"99999 placeholder",AND(F7003&gt;$O$5,D7003="Expense"),"Expense outlier",AND(F7003&gt;$P$5,D7003="Income"),"Income outlier",TRUE,"valid")</f>
        <v>valid</v>
      </c>
      <c r="K7003" s="1" t="str">
        <f>_xlfn.XLOOKUP(I7003,[1]category_mapping!$F$2:$F$19,[1]category_mapping!$G$2:$G$19,E7003)</f>
        <v>food</v>
      </c>
      <c r="L7003" s="1" t="str">
        <f>IF(cleaning_working[[#This Row],[date]]="","Missing","Available")</f>
        <v>Available</v>
      </c>
    </row>
    <row r="7004" spans="1:12" x14ac:dyDescent="0.35">
      <c r="A7004" s="1" t="s">
        <v>7016</v>
      </c>
      <c r="B7004" s="1" t="s">
        <v>873</v>
      </c>
      <c r="C7004" s="3">
        <v>45451</v>
      </c>
      <c r="D7004" s="1" t="s">
        <v>13</v>
      </c>
      <c r="E7004" s="1" t="s">
        <v>24</v>
      </c>
      <c r="F7004" s="1">
        <v>8899</v>
      </c>
      <c r="G7004" s="1" t="s">
        <v>64</v>
      </c>
      <c r="H7004" s="1" t="s">
        <v>107</v>
      </c>
      <c r="I7004" s="1" t="s">
        <v>41</v>
      </c>
      <c r="J7004" s="1" t="str" cm="1">
        <f t="array" ref="J7004">_xlfn.IFS(F7004="","missing",F7004&lt;0,"negative",F7004=0,"zero",AND(F7004&gt;=99999,MOD(F7004,9)=0),"99999 placeholder",AND(F7004&gt;$O$5,D7004="Expense"),"Expense outlier",AND(F7004&gt;$P$5,D7004="Income"),"Income outlier",TRUE,"valid")</f>
        <v>valid</v>
      </c>
      <c r="K7004" s="1" t="str">
        <f>_xlfn.XLOOKUP(I7004,[1]category_mapping!$F$2:$F$19,[1]category_mapping!$G$2:$G$19,E7004)</f>
        <v>utilities</v>
      </c>
      <c r="L7004" s="1" t="str">
        <f>IF(cleaning_working[[#This Row],[date]]="","Missing","Available")</f>
        <v>Available</v>
      </c>
    </row>
    <row r="7005" spans="1:12" x14ac:dyDescent="0.35">
      <c r="A7005" s="1" t="s">
        <v>7017</v>
      </c>
      <c r="B7005" s="1" t="s">
        <v>62</v>
      </c>
      <c r="C7005" s="3">
        <v>44259</v>
      </c>
      <c r="D7005" s="1" t="s">
        <v>13</v>
      </c>
      <c r="E7005" s="1" t="s">
        <v>63</v>
      </c>
      <c r="F7005" s="1">
        <v>8525</v>
      </c>
      <c r="G7005" s="1" t="s">
        <v>64</v>
      </c>
      <c r="H7005" s="1" t="s">
        <v>25</v>
      </c>
      <c r="J7005" s="1" t="str" cm="1">
        <f t="array" ref="J7005">_xlfn.IFS(F7005="","missing",F7005&lt;0,"negative",F7005=0,"zero",AND(F7005&gt;=99999,MOD(F7005,9)=0),"99999 placeholder",AND(F7005&gt;$O$5,D7005="Expense"),"Expense outlier",AND(F7005&gt;$P$5,D7005="Income"),"Income outlier",TRUE,"valid")</f>
        <v>valid</v>
      </c>
      <c r="K7005" s="1" t="str">
        <f>_xlfn.XLOOKUP(I7005,[1]category_mapping!$F$2:$F$19,[1]category_mapping!$G$2:$G$19,E7005)</f>
        <v>utilities</v>
      </c>
      <c r="L7005" s="1" t="str">
        <f>IF(cleaning_working[[#This Row],[date]]="","Missing","Available")</f>
        <v>Available</v>
      </c>
    </row>
    <row r="7006" spans="1:12" x14ac:dyDescent="0.35">
      <c r="A7006" s="1" t="s">
        <v>7018</v>
      </c>
      <c r="B7006" s="1" t="s">
        <v>386</v>
      </c>
      <c r="C7006" s="3">
        <v>45612</v>
      </c>
      <c r="D7006" s="1" t="s">
        <v>13</v>
      </c>
      <c r="E7006" s="1" t="s">
        <v>24</v>
      </c>
      <c r="F7006" s="1">
        <v>27362</v>
      </c>
      <c r="G7006" s="1" t="s">
        <v>18</v>
      </c>
      <c r="H7006" s="1" t="s">
        <v>33</v>
      </c>
      <c r="I7006" s="1" t="s">
        <v>58</v>
      </c>
      <c r="J7006" s="1" t="str" cm="1">
        <f t="array" ref="J7006">_xlfn.IFS(F7006="","missing",F7006&lt;0,"negative",F7006=0,"zero",AND(F7006&gt;=99999,MOD(F7006,9)=0),"99999 placeholder",AND(F7006&gt;$O$5,D7006="Expense"),"Expense outlier",AND(F7006&gt;$P$5,D7006="Income"),"Income outlier",TRUE,"valid")</f>
        <v>Expense outlier</v>
      </c>
      <c r="K7006" s="1" t="str">
        <f>_xlfn.XLOOKUP(I7006,[1]category_mapping!$F$2:$F$19,[1]category_mapping!$G$2:$G$19,E7006)</f>
        <v>rent</v>
      </c>
      <c r="L7006" s="1" t="str">
        <f>IF(cleaning_working[[#This Row],[date]]="","Missing","Available")</f>
        <v>Available</v>
      </c>
    </row>
    <row r="7007" spans="1:12" x14ac:dyDescent="0.35">
      <c r="A7007" s="1" t="s">
        <v>7019</v>
      </c>
      <c r="B7007" s="1" t="s">
        <v>161</v>
      </c>
      <c r="C7007" s="3">
        <v>44817</v>
      </c>
      <c r="D7007" s="1" t="s">
        <v>13</v>
      </c>
      <c r="E7007" s="1" t="s">
        <v>24</v>
      </c>
      <c r="F7007" s="1">
        <v>1152</v>
      </c>
      <c r="G7007" s="1" t="s">
        <v>18</v>
      </c>
      <c r="H7007" s="1" t="s">
        <v>65</v>
      </c>
      <c r="I7007" s="1" t="s">
        <v>128</v>
      </c>
      <c r="J7007" s="1" t="str" cm="1">
        <f t="array" ref="J7007">_xlfn.IFS(F7007="","missing",F7007&lt;0,"negative",F7007=0,"zero",AND(F7007&gt;=99999,MOD(F7007,9)=0),"99999 placeholder",AND(F7007&gt;$O$5,D7007="Expense"),"Expense outlier",AND(F7007&gt;$P$5,D7007="Income"),"Income outlier",TRUE,"valid")</f>
        <v>valid</v>
      </c>
      <c r="K7007" s="1" t="str">
        <f>_xlfn.XLOOKUP(I7007,[1]category_mapping!$F$2:$F$19,[1]category_mapping!$G$2:$G$19,E7007)</f>
        <v>utilities</v>
      </c>
      <c r="L7007" s="1" t="str">
        <f>IF(cleaning_working[[#This Row],[date]]="","Missing","Available")</f>
        <v>Available</v>
      </c>
    </row>
    <row r="7008" spans="1:12" x14ac:dyDescent="0.35">
      <c r="A7008" s="1" t="s">
        <v>7020</v>
      </c>
      <c r="B7008" s="1" t="s">
        <v>296</v>
      </c>
      <c r="C7008" s="3">
        <v>44709</v>
      </c>
      <c r="D7008" s="1" t="s">
        <v>14</v>
      </c>
      <c r="E7008" s="1" t="s">
        <v>70</v>
      </c>
      <c r="F7008" s="1">
        <v>23191</v>
      </c>
      <c r="G7008" s="1" t="s">
        <v>64</v>
      </c>
      <c r="H7008" s="1" t="s">
        <v>26</v>
      </c>
      <c r="J7008" s="1" t="str" cm="1">
        <f t="array" ref="J7008">_xlfn.IFS(F7008="","missing",F7008&lt;0,"negative",F7008=0,"zero",AND(F7008&gt;=99999,MOD(F7008,9)=0),"99999 placeholder",AND(F7008&gt;$O$5,D7008="Expense"),"Expense outlier",AND(F7008&gt;$P$5,D7008="Income"),"Income outlier",TRUE,"valid")</f>
        <v>valid</v>
      </c>
      <c r="K7008" s="1" t="str">
        <f>_xlfn.XLOOKUP(I7008,[1]category_mapping!$F$2:$F$19,[1]category_mapping!$G$2:$G$19,E7008)</f>
        <v>others</v>
      </c>
      <c r="L7008" s="1" t="str">
        <f>IF(cleaning_working[[#This Row],[date]]="","Missing","Available")</f>
        <v>Available</v>
      </c>
    </row>
    <row r="7009" spans="1:12" x14ac:dyDescent="0.35">
      <c r="A7009" s="1" t="s">
        <v>7021</v>
      </c>
      <c r="B7009" s="1" t="s">
        <v>431</v>
      </c>
      <c r="C7009" s="3">
        <v>44871</v>
      </c>
      <c r="D7009" s="1" t="s">
        <v>13</v>
      </c>
      <c r="E7009" s="1" t="s">
        <v>96</v>
      </c>
      <c r="F7009" s="1">
        <v>7027</v>
      </c>
      <c r="G7009" s="1" t="s">
        <v>32</v>
      </c>
      <c r="H7009" s="1" t="s">
        <v>26</v>
      </c>
      <c r="I7009" s="1" t="s">
        <v>80</v>
      </c>
      <c r="J7009" s="1" t="str" cm="1">
        <f t="array" ref="J7009">_xlfn.IFS(F7009="","missing",F7009&lt;0,"negative",F7009=0,"zero",AND(F7009&gt;=99999,MOD(F7009,9)=0),"99999 placeholder",AND(F7009&gt;$O$5,D7009="Expense"),"Expense outlier",AND(F7009&gt;$P$5,D7009="Income"),"Income outlier",TRUE,"valid")</f>
        <v>valid</v>
      </c>
      <c r="K7009" s="1" t="str">
        <f>_xlfn.XLOOKUP(I7009,[1]category_mapping!$F$2:$F$19,[1]category_mapping!$G$2:$G$19,E7009)</f>
        <v>food</v>
      </c>
      <c r="L7009" s="1" t="str">
        <f>IF(cleaning_working[[#This Row],[date]]="","Missing","Available")</f>
        <v>Available</v>
      </c>
    </row>
    <row r="7010" spans="1:12" x14ac:dyDescent="0.35">
      <c r="A7010" s="1" t="s">
        <v>7022</v>
      </c>
      <c r="B7010" s="1" t="s">
        <v>92</v>
      </c>
      <c r="C7010" s="3">
        <v>44426</v>
      </c>
      <c r="D7010" s="1" t="s">
        <v>14</v>
      </c>
      <c r="E7010" s="1" t="s">
        <v>215</v>
      </c>
      <c r="F7010" s="1">
        <v>42668</v>
      </c>
      <c r="G7010" s="1" t="s">
        <v>32</v>
      </c>
      <c r="H7010" s="1" t="s">
        <v>26</v>
      </c>
      <c r="J7010" s="1" t="str" cm="1">
        <f t="array" ref="J7010">_xlfn.IFS(F7010="","missing",F7010&lt;0,"negative",F7010=0,"zero",AND(F7010&gt;=99999,MOD(F7010,9)=0),"99999 placeholder",AND(F7010&gt;$O$5,D7010="Expense"),"Expense outlier",AND(F7010&gt;$P$5,D7010="Income"),"Income outlier",TRUE,"valid")</f>
        <v>valid</v>
      </c>
      <c r="K7010" s="1" t="str">
        <f>_xlfn.XLOOKUP(I7010,[1]category_mapping!$F$2:$F$19,[1]category_mapping!$G$2:$G$19,E7010)</f>
        <v>bonus</v>
      </c>
      <c r="L7010" s="1" t="str">
        <f>IF(cleaning_working[[#This Row],[date]]="","Missing","Available")</f>
        <v>Available</v>
      </c>
    </row>
    <row r="7011" spans="1:12" x14ac:dyDescent="0.35">
      <c r="A7011" s="1" t="s">
        <v>7023</v>
      </c>
      <c r="B7011" s="1" t="s">
        <v>117</v>
      </c>
      <c r="C7011" s="3">
        <v>44436</v>
      </c>
      <c r="D7011" s="1" t="s">
        <v>13</v>
      </c>
      <c r="E7011" s="1" t="s">
        <v>39</v>
      </c>
      <c r="F7011" s="1">
        <v>1093</v>
      </c>
      <c r="G7011" s="1" t="s">
        <v>18</v>
      </c>
      <c r="H7011" s="1" t="s">
        <v>26</v>
      </c>
      <c r="I7011" s="1" t="s">
        <v>27</v>
      </c>
      <c r="J7011" s="1" t="str" cm="1">
        <f t="array" ref="J7011">_xlfn.IFS(F7011="","missing",F7011&lt;0,"negative",F7011=0,"zero",AND(F7011&gt;=99999,MOD(F7011,9)=0),"99999 placeholder",AND(F7011&gt;$O$5,D7011="Expense"),"Expense outlier",AND(F7011&gt;$P$5,D7011="Income"),"Income outlier",TRUE,"valid")</f>
        <v>valid</v>
      </c>
      <c r="K7011" s="1" t="str">
        <f>_xlfn.XLOOKUP(I7011,[1]category_mapping!$F$2:$F$19,[1]category_mapping!$G$2:$G$19,E7011)</f>
        <v>food</v>
      </c>
      <c r="L7011" s="1" t="str">
        <f>IF(cleaning_working[[#This Row],[date]]="","Missing","Available")</f>
        <v>Available</v>
      </c>
    </row>
    <row r="7012" spans="1:12" x14ac:dyDescent="0.35">
      <c r="A7012" s="1" t="s">
        <v>7024</v>
      </c>
      <c r="B7012" s="1" t="s">
        <v>309</v>
      </c>
      <c r="C7012" s="3">
        <v>45138</v>
      </c>
      <c r="D7012" s="1" t="s">
        <v>13</v>
      </c>
      <c r="E7012" s="1" t="s">
        <v>45</v>
      </c>
      <c r="F7012" s="1">
        <v>8542</v>
      </c>
      <c r="G7012" s="1" t="s">
        <v>32</v>
      </c>
      <c r="H7012" s="1" t="s">
        <v>159</v>
      </c>
      <c r="I7012" s="1" t="s">
        <v>128</v>
      </c>
      <c r="J7012" s="1" t="str" cm="1">
        <f t="array" ref="J7012">_xlfn.IFS(F7012="","missing",F7012&lt;0,"negative",F7012=0,"zero",AND(F7012&gt;=99999,MOD(F7012,9)=0),"99999 placeholder",AND(F7012&gt;$O$5,D7012="Expense"),"Expense outlier",AND(F7012&gt;$P$5,D7012="Income"),"Income outlier",TRUE,"valid")</f>
        <v>valid</v>
      </c>
      <c r="K7012" s="1" t="str">
        <f>_xlfn.XLOOKUP(I7012,[1]category_mapping!$F$2:$F$19,[1]category_mapping!$G$2:$G$19,E7012)</f>
        <v>utilities</v>
      </c>
      <c r="L7012" s="1" t="str">
        <f>IF(cleaning_working[[#This Row],[date]]="","Missing","Available")</f>
        <v>Available</v>
      </c>
    </row>
    <row r="7013" spans="1:12" x14ac:dyDescent="0.35">
      <c r="A7013" s="1" t="s">
        <v>7025</v>
      </c>
      <c r="B7013" s="1" t="s">
        <v>357</v>
      </c>
      <c r="C7013" s="3">
        <v>44583</v>
      </c>
      <c r="D7013" s="1" t="s">
        <v>13</v>
      </c>
      <c r="E7013" s="1" t="s">
        <v>96</v>
      </c>
      <c r="F7013" s="1">
        <v>7839</v>
      </c>
      <c r="G7013" s="1" t="s">
        <v>18</v>
      </c>
      <c r="H7013" s="1" t="s">
        <v>33</v>
      </c>
      <c r="I7013" s="1" t="s">
        <v>34</v>
      </c>
      <c r="J7013" s="1" t="str" cm="1">
        <f t="array" ref="J7013">_xlfn.IFS(F7013="","missing",F7013&lt;0,"negative",F7013=0,"zero",AND(F7013&gt;=99999,MOD(F7013,9)=0),"99999 placeholder",AND(F7013&gt;$O$5,D7013="Expense"),"Expense outlier",AND(F7013&gt;$P$5,D7013="Income"),"Income outlier",TRUE,"valid")</f>
        <v>valid</v>
      </c>
      <c r="K7013" s="1" t="str">
        <f>_xlfn.XLOOKUP(I7013,[1]category_mapping!$F$2:$F$19,[1]category_mapping!$G$2:$G$19,E7013)</f>
        <v>education</v>
      </c>
      <c r="L7013" s="1" t="str">
        <f>IF(cleaning_working[[#This Row],[date]]="","Missing","Available")</f>
        <v>Available</v>
      </c>
    </row>
    <row r="7014" spans="1:12" x14ac:dyDescent="0.35">
      <c r="A7014" s="1" t="s">
        <v>4718</v>
      </c>
      <c r="B7014" s="1" t="s">
        <v>286</v>
      </c>
      <c r="C7014" s="3">
        <v>45500</v>
      </c>
      <c r="D7014" s="1" t="s">
        <v>14</v>
      </c>
      <c r="E7014" s="1" t="s">
        <v>31</v>
      </c>
      <c r="F7014" s="1">
        <v>58313</v>
      </c>
      <c r="G7014" s="1" t="s">
        <v>40</v>
      </c>
      <c r="H7014" s="1" t="s">
        <v>26</v>
      </c>
      <c r="I7014" s="1" t="s">
        <v>87</v>
      </c>
      <c r="J7014" s="1" t="str" cm="1">
        <f t="array" ref="J7014">_xlfn.IFS(F7014="","missing",F7014&lt;0,"negative",F7014=0,"zero",AND(F7014&gt;=99999,MOD(F7014,9)=0),"99999 placeholder",AND(F7014&gt;$O$5,D7014="Expense"),"Expense outlier",AND(F7014&gt;$P$5,D7014="Income"),"Income outlier",TRUE,"valid")</f>
        <v>valid</v>
      </c>
      <c r="K7014" s="1" t="str">
        <f>_xlfn.XLOOKUP(I7014,[1]category_mapping!$F$2:$F$19,[1]category_mapping!$G$2:$G$19,E7014)</f>
        <v>freelance</v>
      </c>
      <c r="L7014" s="1" t="str">
        <f>IF(cleaning_working[[#This Row],[date]]="","Missing","Available")</f>
        <v>Available</v>
      </c>
    </row>
    <row r="7015" spans="1:12" x14ac:dyDescent="0.35">
      <c r="A7015" s="1" t="s">
        <v>7026</v>
      </c>
      <c r="B7015" s="1" t="s">
        <v>510</v>
      </c>
      <c r="C7015" s="3" t="s">
        <v>38</v>
      </c>
      <c r="D7015" s="1" t="s">
        <v>13</v>
      </c>
      <c r="E7015" s="1" t="s">
        <v>39</v>
      </c>
      <c r="F7015" s="1">
        <v>1401</v>
      </c>
      <c r="G7015" s="1" t="s">
        <v>32</v>
      </c>
      <c r="H7015" s="1" t="s">
        <v>26</v>
      </c>
      <c r="I7015" s="1" t="s">
        <v>20</v>
      </c>
      <c r="J7015" s="1" t="str" cm="1">
        <f t="array" ref="J7015">_xlfn.IFS(F7015="","missing",F7015&lt;0,"negative",F7015=0,"zero",AND(F7015&gt;=99999,MOD(F7015,9)=0),"99999 placeholder",AND(F7015&gt;$O$5,D7015="Expense"),"Expense outlier",AND(F7015&gt;$P$5,D7015="Income"),"Income outlier",TRUE,"valid")</f>
        <v>valid</v>
      </c>
      <c r="K7015" s="1" t="str">
        <f>_xlfn.XLOOKUP(I7015,[1]category_mapping!$F$2:$F$19,[1]category_mapping!$G$2:$G$19,E7015)</f>
        <v>entertainment</v>
      </c>
      <c r="L7015" s="1" t="str">
        <f>IF(cleaning_working[[#This Row],[date]]="","Missing","Available")</f>
        <v>Missing</v>
      </c>
    </row>
    <row r="7016" spans="1:12" x14ac:dyDescent="0.35">
      <c r="A7016" s="1" t="s">
        <v>3227</v>
      </c>
      <c r="B7016" s="1" t="s">
        <v>202</v>
      </c>
      <c r="C7016" s="3">
        <v>44234</v>
      </c>
      <c r="D7016" s="1" t="s">
        <v>13</v>
      </c>
      <c r="E7016" s="1" t="s">
        <v>96</v>
      </c>
      <c r="F7016" s="1">
        <v>6928</v>
      </c>
      <c r="G7016" s="1" t="s">
        <v>64</v>
      </c>
      <c r="H7016" s="1" t="s">
        <v>52</v>
      </c>
      <c r="I7016" s="1" t="s">
        <v>178</v>
      </c>
      <c r="J7016" s="1" t="str" cm="1">
        <f t="array" ref="J7016">_xlfn.IFS(F7016="","missing",F7016&lt;0,"negative",F7016=0,"zero",AND(F7016&gt;=99999,MOD(F7016,9)=0),"99999 placeholder",AND(F7016&gt;$O$5,D7016="Expense"),"Expense outlier",AND(F7016&gt;$P$5,D7016="Income"),"Income outlier",TRUE,"valid")</f>
        <v>valid</v>
      </c>
      <c r="K7016" s="1" t="str">
        <f>_xlfn.XLOOKUP(I7016,[1]category_mapping!$F$2:$F$19,[1]category_mapping!$G$2:$G$19,E7016)</f>
        <v>rent</v>
      </c>
      <c r="L7016" s="1" t="str">
        <f>IF(cleaning_working[[#This Row],[date]]="","Missing","Available")</f>
        <v>Available</v>
      </c>
    </row>
    <row r="7017" spans="1:12" x14ac:dyDescent="0.35">
      <c r="A7017" s="1" t="s">
        <v>7027</v>
      </c>
      <c r="B7017" s="1" t="s">
        <v>51</v>
      </c>
      <c r="C7017" s="3">
        <v>44594</v>
      </c>
      <c r="D7017" s="1" t="s">
        <v>13</v>
      </c>
      <c r="E7017" s="1" t="s">
        <v>17</v>
      </c>
      <c r="F7017" s="1">
        <v>9089</v>
      </c>
      <c r="G7017" s="1" t="s">
        <v>18</v>
      </c>
      <c r="H7017" s="1" t="s">
        <v>52</v>
      </c>
      <c r="I7017" s="1" t="s">
        <v>194</v>
      </c>
      <c r="J7017" s="1" t="str" cm="1">
        <f t="array" ref="J7017">_xlfn.IFS(F7017="","missing",F7017&lt;0,"negative",F7017=0,"zero",AND(F7017&gt;=99999,MOD(F7017,9)=0),"99999 placeholder",AND(F7017&gt;$O$5,D7017="Expense"),"Expense outlier",AND(F7017&gt;$P$5,D7017="Income"),"Income outlier",TRUE,"valid")</f>
        <v>valid</v>
      </c>
      <c r="K7017" s="1" t="str">
        <f>_xlfn.XLOOKUP(I7017,[1]category_mapping!$F$2:$F$19,[1]category_mapping!$G$2:$G$19,E7017)</f>
        <v>travel</v>
      </c>
      <c r="L7017" s="1" t="str">
        <f>IF(cleaning_working[[#This Row],[date]]="","Missing","Available")</f>
        <v>Available</v>
      </c>
    </row>
    <row r="7018" spans="1:12" x14ac:dyDescent="0.35">
      <c r="A7018" s="1" t="s">
        <v>7028</v>
      </c>
      <c r="B7018" s="1" t="s">
        <v>559</v>
      </c>
      <c r="C7018" s="3">
        <v>45003</v>
      </c>
      <c r="D7018" s="1" t="s">
        <v>13</v>
      </c>
      <c r="E7018" s="1" t="s">
        <v>63</v>
      </c>
      <c r="F7018" s="1">
        <v>1695</v>
      </c>
      <c r="G7018" s="1" t="s">
        <v>40</v>
      </c>
      <c r="H7018" s="1" t="s">
        <v>133</v>
      </c>
      <c r="I7018" s="1" t="s">
        <v>41</v>
      </c>
      <c r="J7018" s="1" t="str" cm="1">
        <f t="array" ref="J7018">_xlfn.IFS(F7018="","missing",F7018&lt;0,"negative",F7018=0,"zero",AND(F7018&gt;=99999,MOD(F7018,9)=0),"99999 placeholder",AND(F7018&gt;$O$5,D7018="Expense"),"Expense outlier",AND(F7018&gt;$P$5,D7018="Income"),"Income outlier",TRUE,"valid")</f>
        <v>valid</v>
      </c>
      <c r="K7018" s="1" t="str">
        <f>_xlfn.XLOOKUP(I7018,[1]category_mapping!$F$2:$F$19,[1]category_mapping!$G$2:$G$19,E7018)</f>
        <v>utilities</v>
      </c>
      <c r="L7018" s="1" t="str">
        <f>IF(cleaning_working[[#This Row],[date]]="","Missing","Available")</f>
        <v>Available</v>
      </c>
    </row>
    <row r="7019" spans="1:12" x14ac:dyDescent="0.35">
      <c r="A7019" s="1" t="s">
        <v>7029</v>
      </c>
      <c r="B7019" s="1" t="s">
        <v>164</v>
      </c>
      <c r="C7019" s="3">
        <v>45619</v>
      </c>
      <c r="D7019" s="1" t="s">
        <v>14</v>
      </c>
      <c r="E7019" s="1" t="s">
        <v>119</v>
      </c>
      <c r="F7019" s="1">
        <v>54685</v>
      </c>
      <c r="G7019" s="1" t="s">
        <v>64</v>
      </c>
      <c r="H7019" s="1" t="s">
        <v>25</v>
      </c>
      <c r="I7019" s="1" t="s">
        <v>217</v>
      </c>
      <c r="J7019" s="1" t="str" cm="1">
        <f t="array" ref="J7019">_xlfn.IFS(F7019="","missing",F7019&lt;0,"negative",F7019=0,"zero",AND(F7019&gt;=99999,MOD(F7019,9)=0),"99999 placeholder",AND(F7019&gt;$O$5,D7019="Expense"),"Expense outlier",AND(F7019&gt;$P$5,D7019="Income"),"Income outlier",TRUE,"valid")</f>
        <v>valid</v>
      </c>
      <c r="K7019" s="1" t="str">
        <f>_xlfn.XLOOKUP(I7019,[1]category_mapping!$F$2:$F$19,[1]category_mapping!$G$2:$G$19,E7019)</f>
        <v>rent</v>
      </c>
      <c r="L7019" s="1" t="str">
        <f>IF(cleaning_working[[#This Row],[date]]="","Missing","Available")</f>
        <v>Available</v>
      </c>
    </row>
    <row r="7020" spans="1:12" x14ac:dyDescent="0.35">
      <c r="A7020" s="1" t="s">
        <v>7030</v>
      </c>
      <c r="B7020" s="1" t="s">
        <v>111</v>
      </c>
      <c r="C7020" s="3">
        <v>45207</v>
      </c>
      <c r="D7020" s="1" t="s">
        <v>13</v>
      </c>
      <c r="E7020" s="1" t="s">
        <v>39</v>
      </c>
      <c r="F7020" s="1">
        <v>1620</v>
      </c>
      <c r="G7020" s="1" t="s">
        <v>40</v>
      </c>
      <c r="H7020" s="1" t="s">
        <v>33</v>
      </c>
      <c r="I7020" s="1" t="s">
        <v>137</v>
      </c>
      <c r="J7020" s="1" t="str" cm="1">
        <f t="array" ref="J7020">_xlfn.IFS(F7020="","missing",F7020&lt;0,"negative",F7020=0,"zero",AND(F7020&gt;=99999,MOD(F7020,9)=0),"99999 placeholder",AND(F7020&gt;$O$5,D7020="Expense"),"Expense outlier",AND(F7020&gt;$P$5,D7020="Income"),"Income outlier",TRUE,"valid")</f>
        <v>valid</v>
      </c>
      <c r="K7020" s="1" t="str">
        <f>_xlfn.XLOOKUP(I7020,[1]category_mapping!$F$2:$F$19,[1]category_mapping!$G$2:$G$19,E7020)</f>
        <v>travel</v>
      </c>
      <c r="L7020" s="1" t="str">
        <f>IF(cleaning_working[[#This Row],[date]]="","Missing","Available")</f>
        <v>Available</v>
      </c>
    </row>
    <row r="7021" spans="1:12" x14ac:dyDescent="0.35">
      <c r="A7021" s="1" t="s">
        <v>7031</v>
      </c>
      <c r="B7021" s="1" t="s">
        <v>464</v>
      </c>
      <c r="C7021" s="3">
        <v>44825</v>
      </c>
      <c r="D7021" s="1" t="s">
        <v>14</v>
      </c>
      <c r="E7021" s="1" t="s">
        <v>57</v>
      </c>
      <c r="F7021" s="1">
        <v>34947</v>
      </c>
      <c r="G7021" s="1" t="s">
        <v>40</v>
      </c>
      <c r="H7021" s="1" t="s">
        <v>25</v>
      </c>
      <c r="I7021" s="1" t="s">
        <v>66</v>
      </c>
      <c r="J7021" s="1" t="str" cm="1">
        <f t="array" ref="J7021">_xlfn.IFS(F7021="","missing",F7021&lt;0,"negative",F7021=0,"zero",AND(F7021&gt;=99999,MOD(F7021,9)=0),"99999 placeholder",AND(F7021&gt;$O$5,D7021="Expense"),"Expense outlier",AND(F7021&gt;$P$5,D7021="Income"),"Income outlier",TRUE,"valid")</f>
        <v>valid</v>
      </c>
      <c r="K7021" s="1" t="str">
        <f>_xlfn.XLOOKUP(I7021,[1]category_mapping!$F$2:$F$19,[1]category_mapping!$G$2:$G$19,E7021)</f>
        <v>food</v>
      </c>
      <c r="L7021" s="1" t="str">
        <f>IF(cleaning_working[[#This Row],[date]]="","Missing","Available")</f>
        <v>Available</v>
      </c>
    </row>
    <row r="7022" spans="1:12" x14ac:dyDescent="0.35">
      <c r="A7022" s="1" t="s">
        <v>7032</v>
      </c>
      <c r="B7022" s="1" t="s">
        <v>491</v>
      </c>
      <c r="C7022" s="3">
        <v>45113</v>
      </c>
      <c r="D7022" s="1" t="s">
        <v>13</v>
      </c>
      <c r="E7022" s="1" t="s">
        <v>39</v>
      </c>
      <c r="F7022" s="1">
        <v>4398</v>
      </c>
      <c r="G7022" s="1" t="s">
        <v>64</v>
      </c>
      <c r="H7022" s="1" t="s">
        <v>65</v>
      </c>
      <c r="I7022" s="1" t="s">
        <v>58</v>
      </c>
      <c r="J7022" s="1" t="str" cm="1">
        <f t="array" ref="J7022">_xlfn.IFS(F7022="","missing",F7022&lt;0,"negative",F7022=0,"zero",AND(F7022&gt;=99999,MOD(F7022,9)=0),"99999 placeholder",AND(F7022&gt;$O$5,D7022="Expense"),"Expense outlier",AND(F7022&gt;$P$5,D7022="Income"),"Income outlier",TRUE,"valid")</f>
        <v>valid</v>
      </c>
      <c r="K7022" s="1" t="str">
        <f>_xlfn.XLOOKUP(I7022,[1]category_mapping!$F$2:$F$19,[1]category_mapping!$G$2:$G$19,E7022)</f>
        <v>food</v>
      </c>
      <c r="L7022" s="1" t="str">
        <f>IF(cleaning_working[[#This Row],[date]]="","Missing","Available")</f>
        <v>Available</v>
      </c>
    </row>
    <row r="7023" spans="1:12" x14ac:dyDescent="0.35">
      <c r="A7023" s="1" t="s">
        <v>7033</v>
      </c>
      <c r="B7023" s="1" t="s">
        <v>467</v>
      </c>
      <c r="C7023" s="3">
        <v>44666</v>
      </c>
      <c r="D7023" s="1" t="s">
        <v>13</v>
      </c>
      <c r="E7023" s="1" t="s">
        <v>17</v>
      </c>
      <c r="F7023" s="1">
        <v>5531</v>
      </c>
      <c r="G7023" s="1" t="s">
        <v>18</v>
      </c>
      <c r="H7023" s="1" t="s">
        <v>19</v>
      </c>
      <c r="I7023" s="1" t="s">
        <v>97</v>
      </c>
      <c r="J7023" s="1" t="str" cm="1">
        <f t="array" ref="J7023">_xlfn.IFS(F7023="","missing",F7023&lt;0,"negative",F7023=0,"zero",AND(F7023&gt;=99999,MOD(F7023,9)=0),"99999 placeholder",AND(F7023&gt;$O$5,D7023="Expense"),"Expense outlier",AND(F7023&gt;$P$5,D7023="Income"),"Income outlier",TRUE,"valid")</f>
        <v>valid</v>
      </c>
      <c r="K7023" s="1" t="str">
        <f>_xlfn.XLOOKUP(I7023,[1]category_mapping!$F$2:$F$19,[1]category_mapping!$G$2:$G$19,E7023)</f>
        <v>health</v>
      </c>
      <c r="L7023" s="1" t="str">
        <f>IF(cleaning_working[[#This Row],[date]]="","Missing","Available")</f>
        <v>Available</v>
      </c>
    </row>
    <row r="7024" spans="1:12" x14ac:dyDescent="0.35">
      <c r="A7024" s="1" t="s">
        <v>7034</v>
      </c>
      <c r="B7024" s="1" t="s">
        <v>334</v>
      </c>
      <c r="C7024" s="3">
        <v>44488</v>
      </c>
      <c r="D7024" s="1" t="s">
        <v>13</v>
      </c>
      <c r="E7024" s="1" t="s">
        <v>45</v>
      </c>
      <c r="F7024" s="1">
        <v>3458</v>
      </c>
      <c r="G7024" s="1" t="s">
        <v>32</v>
      </c>
      <c r="H7024" s="1" t="s">
        <v>133</v>
      </c>
      <c r="I7024" s="1" t="s">
        <v>27</v>
      </c>
      <c r="J7024" s="1" t="str" cm="1">
        <f t="array" ref="J7024">_xlfn.IFS(F7024="","missing",F7024&lt;0,"negative",F7024=0,"zero",AND(F7024&gt;=99999,MOD(F7024,9)=0),"99999 placeholder",AND(F7024&gt;$O$5,D7024="Expense"),"Expense outlier",AND(F7024&gt;$P$5,D7024="Income"),"Income outlier",TRUE,"valid")</f>
        <v>valid</v>
      </c>
      <c r="K7024" s="1" t="str">
        <f>_xlfn.XLOOKUP(I7024,[1]category_mapping!$F$2:$F$19,[1]category_mapping!$G$2:$G$19,E7024)</f>
        <v>entertainment</v>
      </c>
      <c r="L7024" s="1" t="str">
        <f>IF(cleaning_working[[#This Row],[date]]="","Missing","Available")</f>
        <v>Available</v>
      </c>
    </row>
    <row r="7025" spans="1:12" x14ac:dyDescent="0.35">
      <c r="A7025" s="1" t="s">
        <v>3580</v>
      </c>
      <c r="B7025" s="1" t="s">
        <v>400</v>
      </c>
      <c r="C7025" s="3">
        <v>44580</v>
      </c>
      <c r="D7025" s="1" t="s">
        <v>14</v>
      </c>
      <c r="E7025" s="1" t="s">
        <v>57</v>
      </c>
      <c r="F7025" s="1">
        <v>58526</v>
      </c>
      <c r="G7025" s="1" t="s">
        <v>18</v>
      </c>
      <c r="H7025" s="1" t="s">
        <v>33</v>
      </c>
      <c r="I7025" s="1" t="s">
        <v>178</v>
      </c>
      <c r="J7025" s="1" t="str" cm="1">
        <f t="array" ref="J7025">_xlfn.IFS(F7025="","missing",F7025&lt;0,"negative",F7025=0,"zero",AND(F7025&gt;=99999,MOD(F7025,9)=0),"99999 placeholder",AND(F7025&gt;$O$5,D7025="Expense"),"Expense outlier",AND(F7025&gt;$P$5,D7025="Income"),"Income outlier",TRUE,"valid")</f>
        <v>valid</v>
      </c>
      <c r="K7025" s="1" t="str">
        <f>_xlfn.XLOOKUP(I7025,[1]category_mapping!$F$2:$F$19,[1]category_mapping!$G$2:$G$19,E7025)</f>
        <v>rent</v>
      </c>
      <c r="L7025" s="1" t="str">
        <f>IF(cleaning_working[[#This Row],[date]]="","Missing","Available")</f>
        <v>Available</v>
      </c>
    </row>
    <row r="7026" spans="1:12" x14ac:dyDescent="0.35">
      <c r="A7026" s="1" t="s">
        <v>7035</v>
      </c>
      <c r="B7026" s="1" t="s">
        <v>95</v>
      </c>
      <c r="C7026" s="3">
        <v>44511</v>
      </c>
      <c r="D7026" s="1" t="s">
        <v>13</v>
      </c>
      <c r="E7026" s="1" t="s">
        <v>39</v>
      </c>
      <c r="F7026" s="1">
        <v>4318</v>
      </c>
      <c r="G7026" s="1" t="s">
        <v>32</v>
      </c>
      <c r="H7026" s="1" t="s">
        <v>133</v>
      </c>
      <c r="I7026" s="1" t="s">
        <v>80</v>
      </c>
      <c r="J7026" s="1" t="str" cm="1">
        <f t="array" ref="J7026">_xlfn.IFS(F7026="","missing",F7026&lt;0,"negative",F7026=0,"zero",AND(F7026&gt;=99999,MOD(F7026,9)=0),"99999 placeholder",AND(F7026&gt;$O$5,D7026="Expense"),"Expense outlier",AND(F7026&gt;$P$5,D7026="Income"),"Income outlier",TRUE,"valid")</f>
        <v>valid</v>
      </c>
      <c r="K7026" s="1" t="str">
        <f>_xlfn.XLOOKUP(I7026,[1]category_mapping!$F$2:$F$19,[1]category_mapping!$G$2:$G$19,E7026)</f>
        <v>food</v>
      </c>
      <c r="L7026" s="1" t="str">
        <f>IF(cleaning_working[[#This Row],[date]]="","Missing","Available")</f>
        <v>Available</v>
      </c>
    </row>
    <row r="7027" spans="1:12" x14ac:dyDescent="0.35">
      <c r="A7027" s="1" t="s">
        <v>7036</v>
      </c>
      <c r="B7027" s="1" t="s">
        <v>85</v>
      </c>
      <c r="C7027" s="3">
        <v>44871</v>
      </c>
      <c r="D7027" s="1" t="s">
        <v>14</v>
      </c>
      <c r="E7027" s="1" t="s">
        <v>57</v>
      </c>
      <c r="F7027" s="1">
        <v>51746</v>
      </c>
      <c r="G7027" s="1" t="s">
        <v>64</v>
      </c>
      <c r="H7027" s="1" t="s">
        <v>19</v>
      </c>
      <c r="I7027" s="1" t="s">
        <v>46</v>
      </c>
      <c r="J7027" s="1" t="str" cm="1">
        <f t="array" ref="J7027">_xlfn.IFS(F7027="","missing",F7027&lt;0,"negative",F7027=0,"zero",AND(F7027&gt;=99999,MOD(F7027,9)=0),"99999 placeholder",AND(F7027&gt;$O$5,D7027="Expense"),"Expense outlier",AND(F7027&gt;$P$5,D7027="Income"),"Income outlier",TRUE,"valid")</f>
        <v>valid</v>
      </c>
      <c r="K7027" s="1" t="str">
        <f>_xlfn.XLOOKUP(I7027,[1]category_mapping!$F$2:$F$19,[1]category_mapping!$G$2:$G$19,E7027)</f>
        <v>salary</v>
      </c>
      <c r="L7027" s="1" t="str">
        <f>IF(cleaning_working[[#This Row],[date]]="","Missing","Available")</f>
        <v>Available</v>
      </c>
    </row>
    <row r="7028" spans="1:12" x14ac:dyDescent="0.35">
      <c r="A7028" s="1" t="s">
        <v>7037</v>
      </c>
      <c r="B7028" s="1" t="s">
        <v>247</v>
      </c>
      <c r="C7028" s="3">
        <v>44381</v>
      </c>
      <c r="D7028" s="1" t="s">
        <v>13</v>
      </c>
      <c r="E7028" s="1" t="s">
        <v>45</v>
      </c>
      <c r="F7028" s="1">
        <v>8501</v>
      </c>
      <c r="G7028" s="1" t="s">
        <v>40</v>
      </c>
      <c r="H7028" s="1" t="s">
        <v>65</v>
      </c>
      <c r="I7028" s="1" t="s">
        <v>80</v>
      </c>
      <c r="J7028" s="1" t="str" cm="1">
        <f t="array" ref="J7028">_xlfn.IFS(F7028="","missing",F7028&lt;0,"negative",F7028=0,"zero",AND(F7028&gt;=99999,MOD(F7028,9)=0),"99999 placeholder",AND(F7028&gt;$O$5,D7028="Expense"),"Expense outlier",AND(F7028&gt;$P$5,D7028="Income"),"Income outlier",TRUE,"valid")</f>
        <v>valid</v>
      </c>
      <c r="K7028" s="1" t="str">
        <f>_xlfn.XLOOKUP(I7028,[1]category_mapping!$F$2:$F$19,[1]category_mapping!$G$2:$G$19,E7028)</f>
        <v>food</v>
      </c>
      <c r="L7028" s="1" t="str">
        <f>IF(cleaning_working[[#This Row],[date]]="","Missing","Available")</f>
        <v>Available</v>
      </c>
    </row>
    <row r="7029" spans="1:12" x14ac:dyDescent="0.35">
      <c r="A7029" s="1" t="s">
        <v>7038</v>
      </c>
      <c r="B7029" s="1" t="s">
        <v>219</v>
      </c>
      <c r="C7029" s="3">
        <v>45184</v>
      </c>
      <c r="D7029" s="1" t="s">
        <v>13</v>
      </c>
      <c r="E7029" s="1" t="s">
        <v>24</v>
      </c>
      <c r="F7029" s="1">
        <v>6192</v>
      </c>
      <c r="G7029" s="1" t="s">
        <v>32</v>
      </c>
      <c r="H7029" s="1" t="s">
        <v>86</v>
      </c>
      <c r="I7029" s="1" t="s">
        <v>178</v>
      </c>
      <c r="J7029" s="1" t="str" cm="1">
        <f t="array" ref="J7029">_xlfn.IFS(F7029="","missing",F7029&lt;0,"negative",F7029=0,"zero",AND(F7029&gt;=99999,MOD(F7029,9)=0),"99999 placeholder",AND(F7029&gt;$O$5,D7029="Expense"),"Expense outlier",AND(F7029&gt;$P$5,D7029="Income"),"Income outlier",TRUE,"valid")</f>
        <v>valid</v>
      </c>
      <c r="K7029" s="1" t="str">
        <f>_xlfn.XLOOKUP(I7029,[1]category_mapping!$F$2:$F$19,[1]category_mapping!$G$2:$G$19,E7029)</f>
        <v>rent</v>
      </c>
      <c r="L7029" s="1" t="str">
        <f>IF(cleaning_working[[#This Row],[date]]="","Missing","Available")</f>
        <v>Available</v>
      </c>
    </row>
    <row r="7030" spans="1:12" x14ac:dyDescent="0.35">
      <c r="A7030" s="1" t="s">
        <v>7039</v>
      </c>
      <c r="B7030" s="1" t="s">
        <v>508</v>
      </c>
      <c r="C7030" s="3">
        <v>44364</v>
      </c>
      <c r="D7030" s="1" t="s">
        <v>13</v>
      </c>
      <c r="E7030" s="1" t="s">
        <v>39</v>
      </c>
      <c r="F7030" s="1">
        <v>3829</v>
      </c>
      <c r="G7030" s="1" t="s">
        <v>40</v>
      </c>
      <c r="H7030" s="1" t="s">
        <v>52</v>
      </c>
      <c r="J7030" s="1" t="str" cm="1">
        <f t="array" ref="J7030">_xlfn.IFS(F7030="","missing",F7030&lt;0,"negative",F7030=0,"zero",AND(F7030&gt;=99999,MOD(F7030,9)=0),"99999 placeholder",AND(F7030&gt;$O$5,D7030="Expense"),"Expense outlier",AND(F7030&gt;$P$5,D7030="Income"),"Income outlier",TRUE,"valid")</f>
        <v>valid</v>
      </c>
      <c r="K7030" s="1" t="str">
        <f>_xlfn.XLOOKUP(I7030,[1]category_mapping!$F$2:$F$19,[1]category_mapping!$G$2:$G$19,E7030)</f>
        <v>food</v>
      </c>
      <c r="L7030" s="1" t="str">
        <f>IF(cleaning_working[[#This Row],[date]]="","Missing","Available")</f>
        <v>Available</v>
      </c>
    </row>
    <row r="7031" spans="1:12" x14ac:dyDescent="0.35">
      <c r="A7031" s="1" t="s">
        <v>7040</v>
      </c>
      <c r="B7031" s="1" t="s">
        <v>428</v>
      </c>
      <c r="C7031" s="3">
        <v>44628</v>
      </c>
      <c r="D7031" s="1" t="s">
        <v>14</v>
      </c>
      <c r="E7031" s="1" t="s">
        <v>31</v>
      </c>
      <c r="F7031" s="1">
        <v>72111</v>
      </c>
      <c r="G7031" s="1" t="s">
        <v>18</v>
      </c>
      <c r="H7031" s="1" t="s">
        <v>25</v>
      </c>
      <c r="I7031" s="1" t="s">
        <v>178</v>
      </c>
      <c r="J7031" s="1" t="str" cm="1">
        <f t="array" ref="J7031">_xlfn.IFS(F7031="","missing",F7031&lt;0,"negative",F7031=0,"zero",AND(F7031&gt;=99999,MOD(F7031,9)=0),"99999 placeholder",AND(F7031&gt;$O$5,D7031="Expense"),"Expense outlier",AND(F7031&gt;$P$5,D7031="Income"),"Income outlier",TRUE,"valid")</f>
        <v>valid</v>
      </c>
      <c r="K7031" s="1" t="str">
        <f>_xlfn.XLOOKUP(I7031,[1]category_mapping!$F$2:$F$19,[1]category_mapping!$G$2:$G$19,E7031)</f>
        <v>rent</v>
      </c>
      <c r="L7031" s="1" t="str">
        <f>IF(cleaning_working[[#This Row],[date]]="","Missing","Available")</f>
        <v>Available</v>
      </c>
    </row>
    <row r="7032" spans="1:12" x14ac:dyDescent="0.35">
      <c r="A7032" s="1" t="s">
        <v>7041</v>
      </c>
      <c r="B7032" s="1" t="s">
        <v>289</v>
      </c>
      <c r="C7032" s="3">
        <v>45345</v>
      </c>
      <c r="D7032" s="1" t="s">
        <v>13</v>
      </c>
      <c r="E7032" s="1" t="s">
        <v>70</v>
      </c>
      <c r="F7032" s="1">
        <v>9313</v>
      </c>
      <c r="G7032" s="1" t="s">
        <v>32</v>
      </c>
      <c r="H7032" s="1" t="s">
        <v>86</v>
      </c>
      <c r="I7032" s="1" t="s">
        <v>87</v>
      </c>
      <c r="J7032" s="1" t="str" cm="1">
        <f t="array" ref="J7032">_xlfn.IFS(F7032="","missing",F7032&lt;0,"negative",F7032=0,"zero",AND(F7032&gt;=99999,MOD(F7032,9)=0),"99999 placeholder",AND(F7032&gt;$O$5,D7032="Expense"),"Expense outlier",AND(F7032&gt;$P$5,D7032="Income"),"Income outlier",TRUE,"valid")</f>
        <v>valid</v>
      </c>
      <c r="K7032" s="1" t="str">
        <f>_xlfn.XLOOKUP(I7032,[1]category_mapping!$F$2:$F$19,[1]category_mapping!$G$2:$G$19,E7032)</f>
        <v>others</v>
      </c>
      <c r="L7032" s="1" t="str">
        <f>IF(cleaning_working[[#This Row],[date]]="","Missing","Available")</f>
        <v>Available</v>
      </c>
    </row>
    <row r="7033" spans="1:12" x14ac:dyDescent="0.35">
      <c r="A7033" s="1" t="s">
        <v>7042</v>
      </c>
      <c r="B7033" s="1" t="s">
        <v>334</v>
      </c>
      <c r="C7033" s="3">
        <v>44662</v>
      </c>
      <c r="D7033" s="1" t="s">
        <v>13</v>
      </c>
      <c r="E7033" s="1" t="s">
        <v>45</v>
      </c>
      <c r="F7033" s="1">
        <v>5666</v>
      </c>
      <c r="G7033" s="1" t="s">
        <v>32</v>
      </c>
      <c r="H7033" s="1" t="s">
        <v>33</v>
      </c>
      <c r="I7033" s="1" t="s">
        <v>27</v>
      </c>
      <c r="J7033" s="1" t="str" cm="1">
        <f t="array" ref="J7033">_xlfn.IFS(F7033="","missing",F7033&lt;0,"negative",F7033=0,"zero",AND(F7033&gt;=99999,MOD(F7033,9)=0),"99999 placeholder",AND(F7033&gt;$O$5,D7033="Expense"),"Expense outlier",AND(F7033&gt;$P$5,D7033="Income"),"Income outlier",TRUE,"valid")</f>
        <v>valid</v>
      </c>
      <c r="K7033" s="1" t="str">
        <f>_xlfn.XLOOKUP(I7033,[1]category_mapping!$F$2:$F$19,[1]category_mapping!$G$2:$G$19,E7033)</f>
        <v>entertainment</v>
      </c>
      <c r="L7033" s="1" t="str">
        <f>IF(cleaning_working[[#This Row],[date]]="","Missing","Available")</f>
        <v>Available</v>
      </c>
    </row>
    <row r="7034" spans="1:12" x14ac:dyDescent="0.35">
      <c r="A7034" s="1" t="s">
        <v>7043</v>
      </c>
      <c r="B7034" s="1" t="s">
        <v>353</v>
      </c>
      <c r="C7034" s="3">
        <v>45434</v>
      </c>
      <c r="D7034" s="1" t="s">
        <v>13</v>
      </c>
      <c r="E7034" s="1" t="s">
        <v>39</v>
      </c>
      <c r="F7034" s="1">
        <v>1596</v>
      </c>
      <c r="G7034" s="1" t="s">
        <v>32</v>
      </c>
      <c r="H7034" s="1" t="s">
        <v>26</v>
      </c>
      <c r="I7034" s="1" t="s">
        <v>194</v>
      </c>
      <c r="J7034" s="1" t="str" cm="1">
        <f t="array" ref="J7034">_xlfn.IFS(F7034="","missing",F7034&lt;0,"negative",F7034=0,"zero",AND(F7034&gt;=99999,MOD(F7034,9)=0),"99999 placeholder",AND(F7034&gt;$O$5,D7034="Expense"),"Expense outlier",AND(F7034&gt;$P$5,D7034="Income"),"Income outlier",TRUE,"valid")</f>
        <v>valid</v>
      </c>
      <c r="K7034" s="1" t="str">
        <f>_xlfn.XLOOKUP(I7034,[1]category_mapping!$F$2:$F$19,[1]category_mapping!$G$2:$G$19,E7034)</f>
        <v>travel</v>
      </c>
      <c r="L7034" s="1" t="str">
        <f>IF(cleaning_working[[#This Row],[date]]="","Missing","Available")</f>
        <v>Available</v>
      </c>
    </row>
    <row r="7035" spans="1:12" x14ac:dyDescent="0.35">
      <c r="A7035" s="1" t="s">
        <v>4449</v>
      </c>
      <c r="B7035" s="1" t="s">
        <v>127</v>
      </c>
      <c r="C7035" s="3">
        <v>45130</v>
      </c>
      <c r="D7035" s="1" t="s">
        <v>13</v>
      </c>
      <c r="E7035" s="1" t="s">
        <v>63</v>
      </c>
      <c r="F7035" s="1">
        <v>3735</v>
      </c>
      <c r="G7035" s="1" t="s">
        <v>18</v>
      </c>
      <c r="H7035" s="1" t="s">
        <v>159</v>
      </c>
      <c r="I7035" s="1" t="s">
        <v>27</v>
      </c>
      <c r="J7035" s="1" t="str" cm="1">
        <f t="array" ref="J7035">_xlfn.IFS(F7035="","missing",F7035&lt;0,"negative",F7035=0,"zero",AND(F7035&gt;=99999,MOD(F7035,9)=0),"99999 placeholder",AND(F7035&gt;$O$5,D7035="Expense"),"Expense outlier",AND(F7035&gt;$P$5,D7035="Income"),"Income outlier",TRUE,"valid")</f>
        <v>valid</v>
      </c>
      <c r="K7035" s="1" t="str">
        <f>_xlfn.XLOOKUP(I7035,[1]category_mapping!$F$2:$F$19,[1]category_mapping!$G$2:$G$19,E7035)</f>
        <v>utilities</v>
      </c>
      <c r="L7035" s="1" t="str">
        <f>IF(cleaning_working[[#This Row],[date]]="","Missing","Available")</f>
        <v>Available</v>
      </c>
    </row>
    <row r="7036" spans="1:12" x14ac:dyDescent="0.35">
      <c r="A7036" s="1" t="s">
        <v>7044</v>
      </c>
      <c r="B7036" s="1" t="s">
        <v>289</v>
      </c>
      <c r="C7036" s="3">
        <v>44808</v>
      </c>
      <c r="D7036" s="1" t="s">
        <v>13</v>
      </c>
      <c r="E7036" s="1" t="s">
        <v>104</v>
      </c>
      <c r="F7036" s="1">
        <v>8799</v>
      </c>
      <c r="G7036" s="1" t="s">
        <v>64</v>
      </c>
      <c r="H7036" s="1" t="s">
        <v>159</v>
      </c>
      <c r="I7036" s="1" t="s">
        <v>226</v>
      </c>
      <c r="J7036" s="1" t="str" cm="1">
        <f t="array" ref="J7036">_xlfn.IFS(F7036="","missing",F7036&lt;0,"negative",F7036=0,"zero",AND(F7036&gt;=99999,MOD(F7036,9)=0),"99999 placeholder",AND(F7036&gt;$O$5,D7036="Expense"),"Expense outlier",AND(F7036&gt;$P$5,D7036="Income"),"Income outlier",TRUE,"valid")</f>
        <v>valid</v>
      </c>
      <c r="K7036" s="1" t="str">
        <f>_xlfn.XLOOKUP(I7036,[1]category_mapping!$F$2:$F$19,[1]category_mapping!$G$2:$G$19,E7036)</f>
        <v>savings</v>
      </c>
      <c r="L7036" s="1" t="str">
        <f>IF(cleaning_working[[#This Row],[date]]="","Missing","Available")</f>
        <v>Available</v>
      </c>
    </row>
    <row r="7037" spans="1:12" x14ac:dyDescent="0.35">
      <c r="A7037" s="1" t="s">
        <v>7045</v>
      </c>
      <c r="B7037" s="1" t="s">
        <v>428</v>
      </c>
      <c r="C7037" s="3">
        <v>45296</v>
      </c>
      <c r="D7037" s="1" t="s">
        <v>13</v>
      </c>
      <c r="E7037" s="1" t="s">
        <v>24</v>
      </c>
      <c r="F7037" s="1">
        <v>6517</v>
      </c>
      <c r="G7037" s="1" t="s">
        <v>40</v>
      </c>
      <c r="H7037" s="1" t="s">
        <v>65</v>
      </c>
      <c r="I7037" s="1" t="s">
        <v>162</v>
      </c>
      <c r="J7037" s="1" t="str" cm="1">
        <f t="array" ref="J7037">_xlfn.IFS(F7037="","missing",F7037&lt;0,"negative",F7037=0,"zero",AND(F7037&gt;=99999,MOD(F7037,9)=0),"99999 placeholder",AND(F7037&gt;$O$5,D7037="Expense"),"Expense outlier",AND(F7037&gt;$P$5,D7037="Income"),"Income outlier",TRUE,"valid")</f>
        <v>valid</v>
      </c>
      <c r="K7037" s="1" t="str">
        <f>_xlfn.XLOOKUP(I7037,[1]category_mapping!$F$2:$F$19,[1]category_mapping!$G$2:$G$19,E7037)</f>
        <v>rent</v>
      </c>
      <c r="L7037" s="1" t="str">
        <f>IF(cleaning_working[[#This Row],[date]]="","Missing","Available")</f>
        <v>Available</v>
      </c>
    </row>
    <row r="7038" spans="1:12" x14ac:dyDescent="0.35">
      <c r="A7038" s="1" t="s">
        <v>7046</v>
      </c>
      <c r="B7038" s="1" t="s">
        <v>23</v>
      </c>
      <c r="C7038" s="3">
        <v>45569</v>
      </c>
      <c r="D7038" s="1" t="s">
        <v>13</v>
      </c>
      <c r="E7038" s="1" t="s">
        <v>96</v>
      </c>
      <c r="F7038" s="1">
        <v>1096</v>
      </c>
      <c r="G7038" s="1" t="s">
        <v>25</v>
      </c>
      <c r="H7038" s="1" t="s">
        <v>83</v>
      </c>
      <c r="I7038" s="1" t="s">
        <v>41</v>
      </c>
      <c r="J7038" s="1" t="str" cm="1">
        <f t="array" ref="J7038">_xlfn.IFS(F7038="","missing",F7038&lt;0,"negative",F7038=0,"zero",AND(F7038&gt;=99999,MOD(F7038,9)=0),"99999 placeholder",AND(F7038&gt;$O$5,D7038="Expense"),"Expense outlier",AND(F7038&gt;$P$5,D7038="Income"),"Income outlier",TRUE,"valid")</f>
        <v>valid</v>
      </c>
      <c r="K7038" s="1" t="str">
        <f>_xlfn.XLOOKUP(I7038,[1]category_mapping!$F$2:$F$19,[1]category_mapping!$G$2:$G$19,E7038)</f>
        <v>utilities</v>
      </c>
      <c r="L7038" s="1" t="str">
        <f>IF(cleaning_working[[#This Row],[date]]="","Missing","Available")</f>
        <v>Available</v>
      </c>
    </row>
    <row r="7039" spans="1:12" x14ac:dyDescent="0.35">
      <c r="A7039" s="1" t="s">
        <v>7047</v>
      </c>
      <c r="B7039" s="1" t="s">
        <v>306</v>
      </c>
      <c r="C7039" s="3">
        <v>44912</v>
      </c>
      <c r="D7039" s="1" t="s">
        <v>13</v>
      </c>
      <c r="E7039" s="1" t="s">
        <v>63</v>
      </c>
      <c r="F7039" s="1">
        <v>339</v>
      </c>
      <c r="G7039" s="1" t="s">
        <v>64</v>
      </c>
      <c r="H7039" s="1" t="s">
        <v>159</v>
      </c>
      <c r="I7039" s="1" t="s">
        <v>27</v>
      </c>
      <c r="J7039" s="1" t="str" cm="1">
        <f t="array" ref="J7039">_xlfn.IFS(F7039="","missing",F7039&lt;0,"negative",F7039=0,"zero",AND(F7039&gt;=99999,MOD(F7039,9)=0),"99999 placeholder",AND(F7039&gt;$O$5,D7039="Expense"),"Expense outlier",AND(F7039&gt;$P$5,D7039="Income"),"Income outlier",TRUE,"valid")</f>
        <v>valid</v>
      </c>
      <c r="K7039" s="1" t="str">
        <f>_xlfn.XLOOKUP(I7039,[1]category_mapping!$F$2:$F$19,[1]category_mapping!$G$2:$G$19,E7039)</f>
        <v>utilities</v>
      </c>
      <c r="L7039" s="1" t="str">
        <f>IF(cleaning_working[[#This Row],[date]]="","Missing","Available")</f>
        <v>Available</v>
      </c>
    </row>
    <row r="7040" spans="1:12" x14ac:dyDescent="0.35">
      <c r="A7040" s="1" t="s">
        <v>7048</v>
      </c>
      <c r="B7040" s="1" t="s">
        <v>130</v>
      </c>
      <c r="C7040" s="3">
        <v>45405</v>
      </c>
      <c r="D7040" s="1" t="s">
        <v>13</v>
      </c>
      <c r="E7040" s="1" t="s">
        <v>39</v>
      </c>
      <c r="F7040" s="1">
        <v>3020</v>
      </c>
      <c r="G7040" s="1" t="s">
        <v>18</v>
      </c>
      <c r="H7040" s="1" t="s">
        <v>33</v>
      </c>
      <c r="I7040" s="1" t="s">
        <v>46</v>
      </c>
      <c r="J7040" s="1" t="str" cm="1">
        <f t="array" ref="J7040">_xlfn.IFS(F7040="","missing",F7040&lt;0,"negative",F7040=0,"zero",AND(F7040&gt;=99999,MOD(F7040,9)=0),"99999 placeholder",AND(F7040&gt;$O$5,D7040="Expense"),"Expense outlier",AND(F7040&gt;$P$5,D7040="Income"),"Income outlier",TRUE,"valid")</f>
        <v>valid</v>
      </c>
      <c r="K7040" s="1" t="str">
        <f>_xlfn.XLOOKUP(I7040,[1]category_mapping!$F$2:$F$19,[1]category_mapping!$G$2:$G$19,E7040)</f>
        <v>food</v>
      </c>
      <c r="L7040" s="1" t="str">
        <f>IF(cleaning_working[[#This Row],[date]]="","Missing","Available")</f>
        <v>Available</v>
      </c>
    </row>
    <row r="7041" spans="1:12" x14ac:dyDescent="0.35">
      <c r="A7041" s="1" t="s">
        <v>7049</v>
      </c>
      <c r="B7041" s="1" t="s">
        <v>289</v>
      </c>
      <c r="C7041" s="3">
        <v>44327</v>
      </c>
      <c r="D7041" s="1" t="s">
        <v>13</v>
      </c>
      <c r="E7041" s="1" t="s">
        <v>45</v>
      </c>
      <c r="F7041" s="1">
        <v>3713</v>
      </c>
      <c r="G7041" s="1" t="s">
        <v>18</v>
      </c>
      <c r="H7041" s="1" t="s">
        <v>25</v>
      </c>
      <c r="I7041" s="1" t="s">
        <v>97</v>
      </c>
      <c r="J7041" s="1" t="str" cm="1">
        <f t="array" ref="J7041">_xlfn.IFS(F7041="","missing",F7041&lt;0,"negative",F7041=0,"zero",AND(F7041&gt;=99999,MOD(F7041,9)=0),"99999 placeholder",AND(F7041&gt;$O$5,D7041="Expense"),"Expense outlier",AND(F7041&gt;$P$5,D7041="Income"),"Income outlier",TRUE,"valid")</f>
        <v>valid</v>
      </c>
      <c r="K7041" s="1" t="str">
        <f>_xlfn.XLOOKUP(I7041,[1]category_mapping!$F$2:$F$19,[1]category_mapping!$G$2:$G$19,E7041)</f>
        <v>health</v>
      </c>
      <c r="L7041" s="1" t="str">
        <f>IF(cleaning_working[[#This Row],[date]]="","Missing","Available")</f>
        <v>Available</v>
      </c>
    </row>
    <row r="7042" spans="1:12" x14ac:dyDescent="0.35">
      <c r="A7042" s="1" t="s">
        <v>7050</v>
      </c>
      <c r="B7042" s="1" t="s">
        <v>241</v>
      </c>
      <c r="C7042" s="3">
        <v>44204</v>
      </c>
      <c r="D7042" s="1" t="s">
        <v>13</v>
      </c>
      <c r="E7042" s="1" t="s">
        <v>63</v>
      </c>
      <c r="F7042" s="1">
        <v>6993</v>
      </c>
      <c r="G7042" s="1" t="s">
        <v>40</v>
      </c>
      <c r="H7042" s="1" t="s">
        <v>52</v>
      </c>
      <c r="J7042" s="1" t="str" cm="1">
        <f t="array" ref="J7042">_xlfn.IFS(F7042="","missing",F7042&lt;0,"negative",F7042=0,"zero",AND(F7042&gt;=99999,MOD(F7042,9)=0),"99999 placeholder",AND(F7042&gt;$O$5,D7042="Expense"),"Expense outlier",AND(F7042&gt;$P$5,D7042="Income"),"Income outlier",TRUE,"valid")</f>
        <v>valid</v>
      </c>
      <c r="K7042" s="1" t="str">
        <f>_xlfn.XLOOKUP(I7042,[1]category_mapping!$F$2:$F$19,[1]category_mapping!$G$2:$G$19,E7042)</f>
        <v>utilities</v>
      </c>
      <c r="L7042" s="1" t="str">
        <f>IF(cleaning_working[[#This Row],[date]]="","Missing","Available")</f>
        <v>Available</v>
      </c>
    </row>
    <row r="7043" spans="1:12" x14ac:dyDescent="0.35">
      <c r="A7043" s="1" t="s">
        <v>7051</v>
      </c>
      <c r="B7043" s="1" t="s">
        <v>559</v>
      </c>
      <c r="C7043" s="3">
        <v>45529</v>
      </c>
      <c r="D7043" s="1" t="s">
        <v>13</v>
      </c>
      <c r="E7043" s="1" t="s">
        <v>45</v>
      </c>
      <c r="F7043" s="1">
        <v>3689</v>
      </c>
      <c r="G7043" s="1" t="s">
        <v>32</v>
      </c>
      <c r="H7043" s="1" t="s">
        <v>86</v>
      </c>
      <c r="I7043" s="1" t="s">
        <v>134</v>
      </c>
      <c r="J7043" s="1" t="str" cm="1">
        <f t="array" ref="J7043">_xlfn.IFS(F7043="","missing",F7043&lt;0,"negative",F7043=0,"zero",AND(F7043&gt;=99999,MOD(F7043,9)=0),"99999 placeholder",AND(F7043&gt;$O$5,D7043="Expense"),"Expense outlier",AND(F7043&gt;$P$5,D7043="Income"),"Income outlier",TRUE,"valid")</f>
        <v>valid</v>
      </c>
      <c r="K7043" s="1" t="str">
        <f>_xlfn.XLOOKUP(I7043,[1]category_mapping!$F$2:$F$19,[1]category_mapping!$G$2:$G$19,E7043)</f>
        <v>education</v>
      </c>
      <c r="L7043" s="1" t="str">
        <f>IF(cleaning_working[[#This Row],[date]]="","Missing","Available")</f>
        <v>Available</v>
      </c>
    </row>
    <row r="7044" spans="1:12" x14ac:dyDescent="0.35">
      <c r="A7044" s="1" t="s">
        <v>7052</v>
      </c>
      <c r="B7044" s="1" t="s">
        <v>269</v>
      </c>
      <c r="C7044" s="3">
        <v>45021</v>
      </c>
      <c r="D7044" s="1" t="s">
        <v>13</v>
      </c>
      <c r="E7044" s="1" t="s">
        <v>39</v>
      </c>
      <c r="F7044" s="1">
        <v>6443</v>
      </c>
      <c r="G7044" s="1" t="s">
        <v>18</v>
      </c>
      <c r="H7044" s="1" t="s">
        <v>52</v>
      </c>
      <c r="I7044" s="1" t="s">
        <v>66</v>
      </c>
      <c r="J7044" s="1" t="str" cm="1">
        <f t="array" ref="J7044">_xlfn.IFS(F7044="","missing",F7044&lt;0,"negative",F7044=0,"zero",AND(F7044&gt;=99999,MOD(F7044,9)=0),"99999 placeholder",AND(F7044&gt;$O$5,D7044="Expense"),"Expense outlier",AND(F7044&gt;$P$5,D7044="Income"),"Income outlier",TRUE,"valid")</f>
        <v>valid</v>
      </c>
      <c r="K7044" s="1" t="str">
        <f>_xlfn.XLOOKUP(I7044,[1]category_mapping!$F$2:$F$19,[1]category_mapping!$G$2:$G$19,E7044)</f>
        <v>food</v>
      </c>
      <c r="L7044" s="1" t="str">
        <f>IF(cleaning_working[[#This Row],[date]]="","Missing","Available")</f>
        <v>Available</v>
      </c>
    </row>
    <row r="7045" spans="1:12" x14ac:dyDescent="0.35">
      <c r="A7045" s="1" t="s">
        <v>7053</v>
      </c>
      <c r="B7045" s="1" t="s">
        <v>323</v>
      </c>
      <c r="C7045" s="3" t="s">
        <v>38</v>
      </c>
      <c r="D7045" s="1" t="s">
        <v>13</v>
      </c>
      <c r="E7045" s="1" t="s">
        <v>39</v>
      </c>
      <c r="F7045" s="1">
        <v>8963</v>
      </c>
      <c r="G7045" s="1" t="s">
        <v>40</v>
      </c>
      <c r="H7045" s="1" t="s">
        <v>65</v>
      </c>
      <c r="I7045" s="1" t="s">
        <v>272</v>
      </c>
      <c r="J7045" s="1" t="str" cm="1">
        <f t="array" ref="J7045">_xlfn.IFS(F7045="","missing",F7045&lt;0,"negative",F7045=0,"zero",AND(F7045&gt;=99999,MOD(F7045,9)=0),"99999 placeholder",AND(F7045&gt;$O$5,D7045="Expense"),"Expense outlier",AND(F7045&gt;$P$5,D7045="Income"),"Income outlier",TRUE,"valid")</f>
        <v>valid</v>
      </c>
      <c r="K7045" s="1" t="str">
        <f>_xlfn.XLOOKUP(I7045,[1]category_mapping!$F$2:$F$19,[1]category_mapping!$G$2:$G$19,E7045)</f>
        <v>food</v>
      </c>
      <c r="L7045" s="1" t="str">
        <f>IF(cleaning_working[[#This Row],[date]]="","Missing","Available")</f>
        <v>Missing</v>
      </c>
    </row>
    <row r="7046" spans="1:12" x14ac:dyDescent="0.35">
      <c r="A7046" s="1" t="s">
        <v>7054</v>
      </c>
      <c r="B7046" s="1" t="s">
        <v>420</v>
      </c>
      <c r="C7046" s="3">
        <v>44914</v>
      </c>
      <c r="D7046" s="1" t="s">
        <v>14</v>
      </c>
      <c r="E7046" s="1" t="s">
        <v>70</v>
      </c>
      <c r="F7046" s="1">
        <v>20419</v>
      </c>
      <c r="G7046" s="1" t="s">
        <v>32</v>
      </c>
      <c r="H7046" s="1" t="s">
        <v>159</v>
      </c>
      <c r="I7046" s="1" t="s">
        <v>272</v>
      </c>
      <c r="J7046" s="1" t="str" cm="1">
        <f t="array" ref="J7046">_xlfn.IFS(F7046="","missing",F7046&lt;0,"negative",F7046=0,"zero",AND(F7046&gt;=99999,MOD(F7046,9)=0),"99999 placeholder",AND(F7046&gt;$O$5,D7046="Expense"),"Expense outlier",AND(F7046&gt;$P$5,D7046="Income"),"Income outlier",TRUE,"valid")</f>
        <v>valid</v>
      </c>
      <c r="K7046" s="1" t="str">
        <f>_xlfn.XLOOKUP(I7046,[1]category_mapping!$F$2:$F$19,[1]category_mapping!$G$2:$G$19,E7046)</f>
        <v>food</v>
      </c>
      <c r="L7046" s="1" t="str">
        <f>IF(cleaning_working[[#This Row],[date]]="","Missing","Available")</f>
        <v>Available</v>
      </c>
    </row>
    <row r="7047" spans="1:12" x14ac:dyDescent="0.35">
      <c r="A7047" s="1" t="s">
        <v>7055</v>
      </c>
      <c r="B7047" s="1" t="s">
        <v>257</v>
      </c>
      <c r="C7047" s="3">
        <v>44299</v>
      </c>
      <c r="D7047" s="1" t="s">
        <v>14</v>
      </c>
      <c r="E7047" s="1" t="s">
        <v>70</v>
      </c>
      <c r="F7047" s="1">
        <v>50731</v>
      </c>
      <c r="G7047" s="1" t="s">
        <v>64</v>
      </c>
      <c r="H7047" s="1" t="s">
        <v>133</v>
      </c>
      <c r="I7047" s="1" t="s">
        <v>87</v>
      </c>
      <c r="J7047" s="1" t="str" cm="1">
        <f t="array" ref="J7047">_xlfn.IFS(F7047="","missing",F7047&lt;0,"negative",F7047=0,"zero",AND(F7047&gt;=99999,MOD(F7047,9)=0),"99999 placeholder",AND(F7047&gt;$O$5,D7047="Expense"),"Expense outlier",AND(F7047&gt;$P$5,D7047="Income"),"Income outlier",TRUE,"valid")</f>
        <v>valid</v>
      </c>
      <c r="K7047" s="1" t="str">
        <f>_xlfn.XLOOKUP(I7047,[1]category_mapping!$F$2:$F$19,[1]category_mapping!$G$2:$G$19,E7047)</f>
        <v>others</v>
      </c>
      <c r="L7047" s="1" t="str">
        <f>IF(cleaning_working[[#This Row],[date]]="","Missing","Available")</f>
        <v>Available</v>
      </c>
    </row>
    <row r="7048" spans="1:12" x14ac:dyDescent="0.35">
      <c r="A7048" s="1" t="s">
        <v>7056</v>
      </c>
      <c r="B7048" s="1" t="s">
        <v>381</v>
      </c>
      <c r="C7048" s="3">
        <v>45591</v>
      </c>
      <c r="D7048" s="1" t="s">
        <v>13</v>
      </c>
      <c r="E7048" s="1" t="s">
        <v>39</v>
      </c>
      <c r="F7048" s="1">
        <v>907</v>
      </c>
      <c r="G7048" s="1" t="s">
        <v>32</v>
      </c>
      <c r="H7048" s="1" t="s">
        <v>65</v>
      </c>
      <c r="I7048" s="1" t="s">
        <v>178</v>
      </c>
      <c r="J7048" s="1" t="str" cm="1">
        <f t="array" ref="J7048">_xlfn.IFS(F7048="","missing",F7048&lt;0,"negative",F7048=0,"zero",AND(F7048&gt;=99999,MOD(F7048,9)=0),"99999 placeholder",AND(F7048&gt;$O$5,D7048="Expense"),"Expense outlier",AND(F7048&gt;$P$5,D7048="Income"),"Income outlier",TRUE,"valid")</f>
        <v>valid</v>
      </c>
      <c r="K7048" s="1" t="str">
        <f>_xlfn.XLOOKUP(I7048,[1]category_mapping!$F$2:$F$19,[1]category_mapping!$G$2:$G$19,E7048)</f>
        <v>rent</v>
      </c>
      <c r="L7048" s="1" t="str">
        <f>IF(cleaning_working[[#This Row],[date]]="","Missing","Available")</f>
        <v>Available</v>
      </c>
    </row>
    <row r="7049" spans="1:12" x14ac:dyDescent="0.35">
      <c r="A7049" s="1" t="s">
        <v>7057</v>
      </c>
      <c r="B7049" s="1" t="s">
        <v>79</v>
      </c>
      <c r="C7049" s="3">
        <v>45235</v>
      </c>
      <c r="D7049" s="1" t="s">
        <v>13</v>
      </c>
      <c r="E7049" s="1" t="s">
        <v>63</v>
      </c>
      <c r="F7049" s="1">
        <v>4194</v>
      </c>
      <c r="G7049" s="1" t="s">
        <v>40</v>
      </c>
      <c r="H7049" s="1" t="s">
        <v>159</v>
      </c>
      <c r="I7049" s="1" t="s">
        <v>93</v>
      </c>
      <c r="J7049" s="1" t="str" cm="1">
        <f t="array" ref="J7049">_xlfn.IFS(F7049="","missing",F7049&lt;0,"negative",F7049=0,"zero",AND(F7049&gt;=99999,MOD(F7049,9)=0),"99999 placeholder",AND(F7049&gt;$O$5,D7049="Expense"),"Expense outlier",AND(F7049&gt;$P$5,D7049="Income"),"Income outlier",TRUE,"valid")</f>
        <v>valid</v>
      </c>
      <c r="K7049" s="1" t="str">
        <f>_xlfn.XLOOKUP(I7049,[1]category_mapping!$F$2:$F$19,[1]category_mapping!$G$2:$G$19,E7049)</f>
        <v>utilities</v>
      </c>
      <c r="L7049" s="1" t="str">
        <f>IF(cleaning_working[[#This Row],[date]]="","Missing","Available")</f>
        <v>Available</v>
      </c>
    </row>
    <row r="7050" spans="1:12" x14ac:dyDescent="0.35">
      <c r="A7050" s="1" t="s">
        <v>7058</v>
      </c>
      <c r="B7050" s="1" t="s">
        <v>283</v>
      </c>
      <c r="C7050" s="3">
        <v>44789</v>
      </c>
      <c r="D7050" s="1" t="s">
        <v>13</v>
      </c>
      <c r="E7050" s="1" t="s">
        <v>39</v>
      </c>
      <c r="F7050" s="1">
        <v>4044</v>
      </c>
      <c r="G7050" s="1" t="s">
        <v>40</v>
      </c>
      <c r="H7050" s="1" t="s">
        <v>107</v>
      </c>
      <c r="I7050" s="1" t="s">
        <v>34</v>
      </c>
      <c r="J7050" s="1" t="str" cm="1">
        <f t="array" ref="J7050">_xlfn.IFS(F7050="","missing",F7050&lt;0,"negative",F7050=0,"zero",AND(F7050&gt;=99999,MOD(F7050,9)=0),"99999 placeholder",AND(F7050&gt;$O$5,D7050="Expense"),"Expense outlier",AND(F7050&gt;$P$5,D7050="Income"),"Income outlier",TRUE,"valid")</f>
        <v>valid</v>
      </c>
      <c r="K7050" s="1" t="str">
        <f>_xlfn.XLOOKUP(I7050,[1]category_mapping!$F$2:$F$19,[1]category_mapping!$G$2:$G$19,E7050)</f>
        <v>education</v>
      </c>
      <c r="L7050" s="1" t="str">
        <f>IF(cleaning_working[[#This Row],[date]]="","Missing","Available")</f>
        <v>Available</v>
      </c>
    </row>
    <row r="7051" spans="1:12" x14ac:dyDescent="0.35">
      <c r="A7051" s="1" t="s">
        <v>7059</v>
      </c>
      <c r="B7051" s="1" t="s">
        <v>198</v>
      </c>
      <c r="C7051" s="3" t="s">
        <v>38</v>
      </c>
      <c r="D7051" s="1" t="s">
        <v>13</v>
      </c>
      <c r="E7051" s="1" t="s">
        <v>45</v>
      </c>
      <c r="F7051" s="1">
        <v>5782</v>
      </c>
      <c r="G7051" s="1" t="s">
        <v>18</v>
      </c>
      <c r="H7051" s="1" t="s">
        <v>65</v>
      </c>
      <c r="I7051" s="1" t="s">
        <v>134</v>
      </c>
      <c r="J7051" s="1" t="str" cm="1">
        <f t="array" ref="J7051">_xlfn.IFS(F7051="","missing",F7051&lt;0,"negative",F7051=0,"zero",AND(F7051&gt;=99999,MOD(F7051,9)=0),"99999 placeholder",AND(F7051&gt;$O$5,D7051="Expense"),"Expense outlier",AND(F7051&gt;$P$5,D7051="Income"),"Income outlier",TRUE,"valid")</f>
        <v>valid</v>
      </c>
      <c r="K7051" s="1" t="str">
        <f>_xlfn.XLOOKUP(I7051,[1]category_mapping!$F$2:$F$19,[1]category_mapping!$G$2:$G$19,E7051)</f>
        <v>education</v>
      </c>
      <c r="L7051" s="1" t="str">
        <f>IF(cleaning_working[[#This Row],[date]]="","Missing","Available")</f>
        <v>Missing</v>
      </c>
    </row>
    <row r="7052" spans="1:12" x14ac:dyDescent="0.35">
      <c r="A7052" s="1" t="s">
        <v>7060</v>
      </c>
      <c r="B7052" s="1" t="s">
        <v>365</v>
      </c>
      <c r="C7052" s="3">
        <v>45153</v>
      </c>
      <c r="D7052" s="1" t="s">
        <v>13</v>
      </c>
      <c r="E7052" s="1" t="s">
        <v>39</v>
      </c>
      <c r="F7052" s="1">
        <v>3092</v>
      </c>
      <c r="G7052" s="1" t="s">
        <v>32</v>
      </c>
      <c r="H7052" s="1" t="s">
        <v>33</v>
      </c>
      <c r="I7052" s="1" t="s">
        <v>137</v>
      </c>
      <c r="J7052" s="1" t="str" cm="1">
        <f t="array" ref="J7052">_xlfn.IFS(F7052="","missing",F7052&lt;0,"negative",F7052=0,"zero",AND(F7052&gt;=99999,MOD(F7052,9)=0),"99999 placeholder",AND(F7052&gt;$O$5,D7052="Expense"),"Expense outlier",AND(F7052&gt;$P$5,D7052="Income"),"Income outlier",TRUE,"valid")</f>
        <v>valid</v>
      </c>
      <c r="K7052" s="1" t="str">
        <f>_xlfn.XLOOKUP(I7052,[1]category_mapping!$F$2:$F$19,[1]category_mapping!$G$2:$G$19,E7052)</f>
        <v>travel</v>
      </c>
      <c r="L7052" s="1" t="str">
        <f>IF(cleaning_working[[#This Row],[date]]="","Missing","Available")</f>
        <v>Available</v>
      </c>
    </row>
    <row r="7053" spans="1:12" x14ac:dyDescent="0.35">
      <c r="A7053" s="1" t="s">
        <v>7061</v>
      </c>
      <c r="B7053" s="1" t="s">
        <v>103</v>
      </c>
      <c r="C7053" s="3">
        <v>45380</v>
      </c>
      <c r="D7053" s="1" t="s">
        <v>13</v>
      </c>
      <c r="E7053" s="1" t="s">
        <v>17</v>
      </c>
      <c r="F7053" s="1">
        <v>6247</v>
      </c>
      <c r="G7053" s="1" t="s">
        <v>40</v>
      </c>
      <c r="H7053" s="1" t="s">
        <v>33</v>
      </c>
      <c r="I7053" s="1" t="s">
        <v>87</v>
      </c>
      <c r="J7053" s="1" t="str" cm="1">
        <f t="array" ref="J7053">_xlfn.IFS(F7053="","missing",F7053&lt;0,"negative",F7053=0,"zero",AND(F7053&gt;=99999,MOD(F7053,9)=0),"99999 placeholder",AND(F7053&gt;$O$5,D7053="Expense"),"Expense outlier",AND(F7053&gt;$P$5,D7053="Income"),"Income outlier",TRUE,"valid")</f>
        <v>valid</v>
      </c>
      <c r="K7053" s="1" t="str">
        <f>_xlfn.XLOOKUP(I7053,[1]category_mapping!$F$2:$F$19,[1]category_mapping!$G$2:$G$19,E7053)</f>
        <v>education</v>
      </c>
      <c r="L7053" s="1" t="str">
        <f>IF(cleaning_working[[#This Row],[date]]="","Missing","Available")</f>
        <v>Available</v>
      </c>
    </row>
    <row r="7054" spans="1:12" x14ac:dyDescent="0.35">
      <c r="A7054" s="1" t="s">
        <v>2363</v>
      </c>
      <c r="B7054" s="1" t="s">
        <v>243</v>
      </c>
      <c r="C7054" s="3">
        <v>45390</v>
      </c>
      <c r="D7054" s="1" t="s">
        <v>13</v>
      </c>
      <c r="E7054" s="1" t="s">
        <v>176</v>
      </c>
      <c r="F7054" s="1">
        <v>1793</v>
      </c>
      <c r="G7054" s="1" t="s">
        <v>32</v>
      </c>
      <c r="H7054" s="1" t="s">
        <v>159</v>
      </c>
      <c r="I7054" s="1" t="s">
        <v>217</v>
      </c>
      <c r="J7054" s="1" t="str" cm="1">
        <f t="array" ref="J7054">_xlfn.IFS(F7054="","missing",F7054&lt;0,"negative",F7054=0,"zero",AND(F7054&gt;=99999,MOD(F7054,9)=0),"99999 placeholder",AND(F7054&gt;$O$5,D7054="Expense"),"Expense outlier",AND(F7054&gt;$P$5,D7054="Income"),"Income outlier",TRUE,"valid")</f>
        <v>valid</v>
      </c>
      <c r="K7054" s="1" t="str">
        <f>_xlfn.XLOOKUP(I7054,[1]category_mapping!$F$2:$F$19,[1]category_mapping!$G$2:$G$19,E7054)</f>
        <v>rent</v>
      </c>
      <c r="L7054" s="1" t="str">
        <f>IF(cleaning_working[[#This Row],[date]]="","Missing","Available")</f>
        <v>Available</v>
      </c>
    </row>
    <row r="7055" spans="1:12" x14ac:dyDescent="0.35">
      <c r="A7055" s="1" t="s">
        <v>7062</v>
      </c>
      <c r="B7055" s="1" t="s">
        <v>274</v>
      </c>
      <c r="C7055" s="3">
        <v>45384</v>
      </c>
      <c r="D7055" s="1" t="s">
        <v>13</v>
      </c>
      <c r="E7055" s="1" t="s">
        <v>104</v>
      </c>
      <c r="F7055" s="1">
        <v>5875</v>
      </c>
      <c r="G7055" s="1" t="s">
        <v>40</v>
      </c>
      <c r="H7055" s="1" t="s">
        <v>65</v>
      </c>
      <c r="I7055" s="1" t="s">
        <v>58</v>
      </c>
      <c r="J7055" s="1" t="str" cm="1">
        <f t="array" ref="J7055">_xlfn.IFS(F7055="","missing",F7055&lt;0,"negative",F7055=0,"zero",AND(F7055&gt;=99999,MOD(F7055,9)=0),"99999 placeholder",AND(F7055&gt;$O$5,D7055="Expense"),"Expense outlier",AND(F7055&gt;$P$5,D7055="Income"),"Income outlier",TRUE,"valid")</f>
        <v>valid</v>
      </c>
      <c r="K7055" s="1" t="str">
        <f>_xlfn.XLOOKUP(I7055,[1]category_mapping!$F$2:$F$19,[1]category_mapping!$G$2:$G$19,E7055)</f>
        <v>health</v>
      </c>
      <c r="L7055" s="1" t="str">
        <f>IF(cleaning_working[[#This Row],[date]]="","Missing","Available")</f>
        <v>Available</v>
      </c>
    </row>
    <row r="7056" spans="1:12" x14ac:dyDescent="0.35">
      <c r="A7056" s="1" t="s">
        <v>7063</v>
      </c>
      <c r="B7056" s="1" t="s">
        <v>508</v>
      </c>
      <c r="C7056" s="3">
        <v>44994</v>
      </c>
      <c r="D7056" s="1" t="s">
        <v>13</v>
      </c>
      <c r="E7056" s="1" t="s">
        <v>63</v>
      </c>
      <c r="F7056" s="1">
        <v>9361</v>
      </c>
      <c r="G7056" s="1" t="s">
        <v>64</v>
      </c>
      <c r="H7056" s="1" t="s">
        <v>52</v>
      </c>
      <c r="I7056" s="1" t="s">
        <v>137</v>
      </c>
      <c r="J7056" s="1" t="str" cm="1">
        <f t="array" ref="J7056">_xlfn.IFS(F7056="","missing",F7056&lt;0,"negative",F7056=0,"zero",AND(F7056&gt;=99999,MOD(F7056,9)=0),"99999 placeholder",AND(F7056&gt;$O$5,D7056="Expense"),"Expense outlier",AND(F7056&gt;$P$5,D7056="Income"),"Income outlier",TRUE,"valid")</f>
        <v>valid</v>
      </c>
      <c r="K7056" s="1" t="str">
        <f>_xlfn.XLOOKUP(I7056,[1]category_mapping!$F$2:$F$19,[1]category_mapping!$G$2:$G$19,E7056)</f>
        <v>travel</v>
      </c>
      <c r="L7056" s="1" t="str">
        <f>IF(cleaning_working[[#This Row],[date]]="","Missing","Available")</f>
        <v>Available</v>
      </c>
    </row>
    <row r="7057" spans="1:12" x14ac:dyDescent="0.35">
      <c r="A7057" s="1" t="s">
        <v>7064</v>
      </c>
      <c r="B7057" s="1" t="s">
        <v>484</v>
      </c>
      <c r="C7057" s="3">
        <v>44310</v>
      </c>
      <c r="D7057" s="1" t="s">
        <v>14</v>
      </c>
      <c r="E7057" s="1" t="s">
        <v>70</v>
      </c>
      <c r="F7057" s="1">
        <v>25503</v>
      </c>
      <c r="G7057" s="1" t="s">
        <v>32</v>
      </c>
      <c r="H7057" s="1" t="s">
        <v>52</v>
      </c>
      <c r="I7057" s="1" t="s">
        <v>217</v>
      </c>
      <c r="J7057" s="1" t="str" cm="1">
        <f t="array" ref="J7057">_xlfn.IFS(F7057="","missing",F7057&lt;0,"negative",F7057=0,"zero",AND(F7057&gt;=99999,MOD(F7057,9)=0),"99999 placeholder",AND(F7057&gt;$O$5,D7057="Expense"),"Expense outlier",AND(F7057&gt;$P$5,D7057="Income"),"Income outlier",TRUE,"valid")</f>
        <v>valid</v>
      </c>
      <c r="K7057" s="1" t="str">
        <f>_xlfn.XLOOKUP(I7057,[1]category_mapping!$F$2:$F$19,[1]category_mapping!$G$2:$G$19,E7057)</f>
        <v>rent</v>
      </c>
      <c r="L7057" s="1" t="str">
        <f>IF(cleaning_working[[#This Row],[date]]="","Missing","Available")</f>
        <v>Available</v>
      </c>
    </row>
    <row r="7058" spans="1:12" x14ac:dyDescent="0.35">
      <c r="A7058" s="1" t="s">
        <v>7065</v>
      </c>
      <c r="B7058" s="1" t="s">
        <v>152</v>
      </c>
      <c r="C7058" s="3">
        <v>45142</v>
      </c>
      <c r="D7058" s="1" t="s">
        <v>13</v>
      </c>
      <c r="E7058" s="1" t="s">
        <v>39</v>
      </c>
      <c r="F7058" s="1">
        <v>1335</v>
      </c>
      <c r="G7058" s="1" t="s">
        <v>64</v>
      </c>
      <c r="H7058" s="1" t="s">
        <v>107</v>
      </c>
      <c r="I7058" s="1" t="s">
        <v>134</v>
      </c>
      <c r="J7058" s="1" t="str" cm="1">
        <f t="array" ref="J7058">_xlfn.IFS(F7058="","missing",F7058&lt;0,"negative",F7058=0,"zero",AND(F7058&gt;=99999,MOD(F7058,9)=0),"99999 placeholder",AND(F7058&gt;$O$5,D7058="Expense"),"Expense outlier",AND(F7058&gt;$P$5,D7058="Income"),"Income outlier",TRUE,"valid")</f>
        <v>valid</v>
      </c>
      <c r="K7058" s="1" t="str">
        <f>_xlfn.XLOOKUP(I7058,[1]category_mapping!$F$2:$F$19,[1]category_mapping!$G$2:$G$19,E7058)</f>
        <v>education</v>
      </c>
      <c r="L7058" s="1" t="str">
        <f>IF(cleaning_working[[#This Row],[date]]="","Missing","Available")</f>
        <v>Available</v>
      </c>
    </row>
    <row r="7059" spans="1:12" x14ac:dyDescent="0.35">
      <c r="A7059" s="1" t="s">
        <v>7066</v>
      </c>
      <c r="B7059" s="1" t="s">
        <v>247</v>
      </c>
      <c r="C7059" s="3">
        <v>45103</v>
      </c>
      <c r="D7059" s="1" t="s">
        <v>13</v>
      </c>
      <c r="E7059" s="1" t="s">
        <v>45</v>
      </c>
      <c r="F7059" s="1">
        <v>1175</v>
      </c>
      <c r="G7059" s="1" t="s">
        <v>40</v>
      </c>
      <c r="H7059" s="1" t="s">
        <v>25</v>
      </c>
      <c r="I7059" s="1" t="s">
        <v>226</v>
      </c>
      <c r="J7059" s="1" t="str" cm="1">
        <f t="array" ref="J7059">_xlfn.IFS(F7059="","missing",F7059&lt;0,"negative",F7059=0,"zero",AND(F7059&gt;=99999,MOD(F7059,9)=0),"99999 placeholder",AND(F7059&gt;$O$5,D7059="Expense"),"Expense outlier",AND(F7059&gt;$P$5,D7059="Income"),"Income outlier",TRUE,"valid")</f>
        <v>valid</v>
      </c>
      <c r="K7059" s="1" t="str">
        <f>_xlfn.XLOOKUP(I7059,[1]category_mapping!$F$2:$F$19,[1]category_mapping!$G$2:$G$19,E7059)</f>
        <v>savings</v>
      </c>
      <c r="L7059" s="1" t="str">
        <f>IF(cleaning_working[[#This Row],[date]]="","Missing","Available")</f>
        <v>Available</v>
      </c>
    </row>
    <row r="7060" spans="1:12" x14ac:dyDescent="0.35">
      <c r="A7060" s="1" t="s">
        <v>7067</v>
      </c>
      <c r="B7060" s="1" t="s">
        <v>510</v>
      </c>
      <c r="C7060" s="3">
        <v>44448</v>
      </c>
      <c r="D7060" s="1" t="s">
        <v>13</v>
      </c>
      <c r="E7060" s="1" t="s">
        <v>176</v>
      </c>
      <c r="F7060" s="1">
        <v>2670</v>
      </c>
      <c r="G7060" s="1" t="s">
        <v>40</v>
      </c>
      <c r="H7060" s="1" t="s">
        <v>26</v>
      </c>
      <c r="J7060" s="1" t="str" cm="1">
        <f t="array" ref="J7060">_xlfn.IFS(F7060="","missing",F7060&lt;0,"negative",F7060=0,"zero",AND(F7060&gt;=99999,MOD(F7060,9)=0),"99999 placeholder",AND(F7060&gt;$O$5,D7060="Expense"),"Expense outlier",AND(F7060&gt;$P$5,D7060="Income"),"Income outlier",TRUE,"valid")</f>
        <v>valid</v>
      </c>
      <c r="K7060" s="1" t="str">
        <f>_xlfn.XLOOKUP(I7060,[1]category_mapping!$F$2:$F$19,[1]category_mapping!$G$2:$G$19,E7060)</f>
        <v>savings</v>
      </c>
      <c r="L7060" s="1" t="str">
        <f>IF(cleaning_working[[#This Row],[date]]="","Missing","Available")</f>
        <v>Available</v>
      </c>
    </row>
    <row r="7061" spans="1:12" x14ac:dyDescent="0.35">
      <c r="A7061" s="1" t="s">
        <v>7068</v>
      </c>
      <c r="B7061" s="1" t="s">
        <v>762</v>
      </c>
      <c r="C7061" s="3">
        <v>44358</v>
      </c>
      <c r="D7061" s="1" t="s">
        <v>13</v>
      </c>
      <c r="E7061" s="1" t="s">
        <v>104</v>
      </c>
      <c r="F7061" s="1">
        <v>4280</v>
      </c>
      <c r="G7061" s="1" t="s">
        <v>40</v>
      </c>
      <c r="H7061" s="1" t="s">
        <v>26</v>
      </c>
      <c r="I7061" s="1" t="s">
        <v>66</v>
      </c>
      <c r="J7061" s="1" t="str" cm="1">
        <f t="array" ref="J7061">_xlfn.IFS(F7061="","missing",F7061&lt;0,"negative",F7061=0,"zero",AND(F7061&gt;=99999,MOD(F7061,9)=0),"99999 placeholder",AND(F7061&gt;$O$5,D7061="Expense"),"Expense outlier",AND(F7061&gt;$P$5,D7061="Income"),"Income outlier",TRUE,"valid")</f>
        <v>valid</v>
      </c>
      <c r="K7061" s="1" t="str">
        <f>_xlfn.XLOOKUP(I7061,[1]category_mapping!$F$2:$F$19,[1]category_mapping!$G$2:$G$19,E7061)</f>
        <v>food</v>
      </c>
      <c r="L7061" s="1" t="str">
        <f>IF(cleaning_working[[#This Row],[date]]="","Missing","Available")</f>
        <v>Available</v>
      </c>
    </row>
    <row r="7062" spans="1:12" x14ac:dyDescent="0.35">
      <c r="A7062" s="1" t="s">
        <v>7069</v>
      </c>
      <c r="B7062" s="1" t="s">
        <v>111</v>
      </c>
      <c r="C7062" s="3">
        <v>45251</v>
      </c>
      <c r="D7062" s="1" t="s">
        <v>13</v>
      </c>
      <c r="E7062" s="1" t="s">
        <v>24</v>
      </c>
      <c r="F7062" s="1">
        <v>24380</v>
      </c>
      <c r="G7062" s="1" t="s">
        <v>64</v>
      </c>
      <c r="H7062" s="1" t="s">
        <v>159</v>
      </c>
      <c r="I7062" s="1" t="s">
        <v>97</v>
      </c>
      <c r="J7062" s="1" t="str" cm="1">
        <f t="array" ref="J7062">_xlfn.IFS(F7062="","missing",F7062&lt;0,"negative",F7062=0,"zero",AND(F7062&gt;=99999,MOD(F7062,9)=0),"99999 placeholder",AND(F7062&gt;$O$5,D7062="Expense"),"Expense outlier",AND(F7062&gt;$P$5,D7062="Income"),"Income outlier",TRUE,"valid")</f>
        <v>Expense outlier</v>
      </c>
      <c r="K7062" s="1" t="str">
        <f>_xlfn.XLOOKUP(I7062,[1]category_mapping!$F$2:$F$19,[1]category_mapping!$G$2:$G$19,E7062)</f>
        <v>health</v>
      </c>
      <c r="L7062" s="1" t="str">
        <f>IF(cleaning_working[[#This Row],[date]]="","Missing","Available")</f>
        <v>Available</v>
      </c>
    </row>
    <row r="7063" spans="1:12" x14ac:dyDescent="0.35">
      <c r="A7063" s="1" t="s">
        <v>7070</v>
      </c>
      <c r="B7063" s="1" t="s">
        <v>281</v>
      </c>
      <c r="C7063" s="3">
        <v>44318</v>
      </c>
      <c r="D7063" s="1" t="s">
        <v>13</v>
      </c>
      <c r="E7063" s="1" t="s">
        <v>45</v>
      </c>
      <c r="F7063" s="1">
        <v>2912</v>
      </c>
      <c r="G7063" s="1" t="s">
        <v>64</v>
      </c>
      <c r="H7063" s="1" t="s">
        <v>65</v>
      </c>
      <c r="I7063" s="1" t="s">
        <v>93</v>
      </c>
      <c r="J7063" s="1" t="str" cm="1">
        <f t="array" ref="J7063">_xlfn.IFS(F7063="","missing",F7063&lt;0,"negative",F7063=0,"zero",AND(F7063&gt;=99999,MOD(F7063,9)=0),"99999 placeholder",AND(F7063&gt;$O$5,D7063="Expense"),"Expense outlier",AND(F7063&gt;$P$5,D7063="Income"),"Income outlier",TRUE,"valid")</f>
        <v>valid</v>
      </c>
      <c r="K7063" s="1" t="str">
        <f>_xlfn.XLOOKUP(I7063,[1]category_mapping!$F$2:$F$19,[1]category_mapping!$G$2:$G$19,E7063)</f>
        <v>entertainment</v>
      </c>
      <c r="L7063" s="1" t="str">
        <f>IF(cleaning_working[[#This Row],[date]]="","Missing","Available")</f>
        <v>Available</v>
      </c>
    </row>
    <row r="7064" spans="1:12" x14ac:dyDescent="0.35">
      <c r="A7064" s="1" t="s">
        <v>7071</v>
      </c>
      <c r="B7064" s="1" t="s">
        <v>365</v>
      </c>
      <c r="C7064" s="3">
        <v>45546</v>
      </c>
      <c r="D7064" s="1" t="s">
        <v>13</v>
      </c>
      <c r="E7064" s="1" t="s">
        <v>17</v>
      </c>
      <c r="F7064" s="1">
        <v>1967</v>
      </c>
      <c r="G7064" s="1" t="s">
        <v>64</v>
      </c>
      <c r="H7064" s="1" t="s">
        <v>65</v>
      </c>
      <c r="I7064" s="1" t="s">
        <v>66</v>
      </c>
      <c r="J7064" s="1" t="str" cm="1">
        <f t="array" ref="J7064">_xlfn.IFS(F7064="","missing",F7064&lt;0,"negative",F7064=0,"zero",AND(F7064&gt;=99999,MOD(F7064,9)=0),"99999 placeholder",AND(F7064&gt;$O$5,D7064="Expense"),"Expense outlier",AND(F7064&gt;$P$5,D7064="Income"),"Income outlier",TRUE,"valid")</f>
        <v>valid</v>
      </c>
      <c r="K7064" s="1" t="str">
        <f>_xlfn.XLOOKUP(I7064,[1]category_mapping!$F$2:$F$19,[1]category_mapping!$G$2:$G$19,E7064)</f>
        <v>food</v>
      </c>
      <c r="L7064" s="1" t="str">
        <f>IF(cleaning_working[[#This Row],[date]]="","Missing","Available")</f>
        <v>Available</v>
      </c>
    </row>
    <row r="7065" spans="1:12" x14ac:dyDescent="0.35">
      <c r="A7065" s="1" t="s">
        <v>7072</v>
      </c>
      <c r="B7065" s="1" t="s">
        <v>269</v>
      </c>
      <c r="C7065" s="3">
        <v>44385</v>
      </c>
      <c r="D7065" s="1" t="s">
        <v>13</v>
      </c>
      <c r="E7065" s="1" t="s">
        <v>24</v>
      </c>
      <c r="F7065" s="1">
        <v>11268</v>
      </c>
      <c r="G7065" s="1" t="s">
        <v>64</v>
      </c>
      <c r="H7065" s="1" t="s">
        <v>83</v>
      </c>
      <c r="I7065" s="1" t="s">
        <v>134</v>
      </c>
      <c r="J7065" s="1" t="str" cm="1">
        <f t="array" ref="J7065">_xlfn.IFS(F7065="","missing",F7065&lt;0,"negative",F7065=0,"zero",AND(F7065&gt;=99999,MOD(F7065,9)=0),"99999 placeholder",AND(F7065&gt;$O$5,D7065="Expense"),"Expense outlier",AND(F7065&gt;$P$5,D7065="Income"),"Income outlier",TRUE,"valid")</f>
        <v>valid</v>
      </c>
      <c r="K7065" s="1" t="str">
        <f>_xlfn.XLOOKUP(I7065,[1]category_mapping!$F$2:$F$19,[1]category_mapping!$G$2:$G$19,E7065)</f>
        <v>education</v>
      </c>
      <c r="L7065" s="1" t="str">
        <f>IF(cleaning_working[[#This Row],[date]]="","Missing","Available")</f>
        <v>Available</v>
      </c>
    </row>
    <row r="7066" spans="1:12" x14ac:dyDescent="0.35">
      <c r="A7066" s="1" t="s">
        <v>7073</v>
      </c>
      <c r="B7066" s="1" t="s">
        <v>428</v>
      </c>
      <c r="C7066" s="3">
        <v>45563</v>
      </c>
      <c r="D7066" s="1" t="s">
        <v>14</v>
      </c>
      <c r="E7066" s="1" t="s">
        <v>57</v>
      </c>
      <c r="F7066" s="1">
        <v>50409</v>
      </c>
      <c r="G7066" s="1" t="s">
        <v>40</v>
      </c>
      <c r="H7066" s="1" t="s">
        <v>33</v>
      </c>
      <c r="I7066" s="1" t="s">
        <v>53</v>
      </c>
      <c r="J7066" s="1" t="str" cm="1">
        <f t="array" ref="J7066">_xlfn.IFS(F7066="","missing",F7066&lt;0,"negative",F7066=0,"zero",AND(F7066&gt;=99999,MOD(F7066,9)=0),"99999 placeholder",AND(F7066&gt;$O$5,D7066="Expense"),"Expense outlier",AND(F7066&gt;$P$5,D7066="Income"),"Income outlier",TRUE,"valid")</f>
        <v>valid</v>
      </c>
      <c r="K7066" s="1" t="str">
        <f>_xlfn.XLOOKUP(I7066,[1]category_mapping!$F$2:$F$19,[1]category_mapping!$G$2:$G$19,E7066)</f>
        <v>travel</v>
      </c>
      <c r="L7066" s="1" t="str">
        <f>IF(cleaning_working[[#This Row],[date]]="","Missing","Available")</f>
        <v>Available</v>
      </c>
    </row>
    <row r="7067" spans="1:12" x14ac:dyDescent="0.35">
      <c r="A7067" s="1" t="s">
        <v>7074</v>
      </c>
      <c r="B7067" s="1" t="s">
        <v>101</v>
      </c>
      <c r="C7067" s="3">
        <v>44304</v>
      </c>
      <c r="D7067" s="1" t="s">
        <v>13</v>
      </c>
      <c r="E7067" s="1" t="s">
        <v>24</v>
      </c>
      <c r="F7067" s="1">
        <v>9518</v>
      </c>
      <c r="G7067" s="1" t="s">
        <v>64</v>
      </c>
      <c r="H7067" s="1" t="s">
        <v>159</v>
      </c>
      <c r="I7067" s="1" t="s">
        <v>97</v>
      </c>
      <c r="J7067" s="1" t="str" cm="1">
        <f t="array" ref="J7067">_xlfn.IFS(F7067="","missing",F7067&lt;0,"negative",F7067=0,"zero",AND(F7067&gt;=99999,MOD(F7067,9)=0),"99999 placeholder",AND(F7067&gt;$O$5,D7067="Expense"),"Expense outlier",AND(F7067&gt;$P$5,D7067="Income"),"Income outlier",TRUE,"valid")</f>
        <v>valid</v>
      </c>
      <c r="K7067" s="1" t="str">
        <f>_xlfn.XLOOKUP(I7067,[1]category_mapping!$F$2:$F$19,[1]category_mapping!$G$2:$G$19,E7067)</f>
        <v>health</v>
      </c>
      <c r="L7067" s="1" t="str">
        <f>IF(cleaning_working[[#This Row],[date]]="","Missing","Available")</f>
        <v>Available</v>
      </c>
    </row>
    <row r="7068" spans="1:12" x14ac:dyDescent="0.35">
      <c r="A7068" s="1" t="s">
        <v>7075</v>
      </c>
      <c r="B7068" s="1" t="s">
        <v>557</v>
      </c>
      <c r="C7068" s="3">
        <v>44227</v>
      </c>
      <c r="D7068" s="1" t="s">
        <v>13</v>
      </c>
      <c r="E7068" s="1" t="s">
        <v>45</v>
      </c>
      <c r="F7068" s="1">
        <v>770</v>
      </c>
      <c r="G7068" s="1" t="s">
        <v>64</v>
      </c>
      <c r="H7068" s="1" t="s">
        <v>86</v>
      </c>
      <c r="J7068" s="1" t="str" cm="1">
        <f t="array" ref="J7068">_xlfn.IFS(F7068="","missing",F7068&lt;0,"negative",F7068=0,"zero",AND(F7068&gt;=99999,MOD(F7068,9)=0),"99999 placeholder",AND(F7068&gt;$O$5,D7068="Expense"),"Expense outlier",AND(F7068&gt;$P$5,D7068="Income"),"Income outlier",TRUE,"valid")</f>
        <v>valid</v>
      </c>
      <c r="K7068" s="1" t="str">
        <f>_xlfn.XLOOKUP(I7068,[1]category_mapping!$F$2:$F$19,[1]category_mapping!$G$2:$G$19,E7068)</f>
        <v>entertainment</v>
      </c>
      <c r="L7068" s="1" t="str">
        <f>IF(cleaning_working[[#This Row],[date]]="","Missing","Available")</f>
        <v>Available</v>
      </c>
    </row>
    <row r="7069" spans="1:12" x14ac:dyDescent="0.35">
      <c r="A7069" s="1" t="s">
        <v>7076</v>
      </c>
      <c r="B7069" s="1" t="s">
        <v>44</v>
      </c>
      <c r="C7069" s="3">
        <v>45130</v>
      </c>
      <c r="D7069" s="1" t="s">
        <v>14</v>
      </c>
      <c r="E7069" s="1" t="s">
        <v>31</v>
      </c>
      <c r="F7069" s="1">
        <v>26810</v>
      </c>
      <c r="G7069" s="1" t="s">
        <v>64</v>
      </c>
      <c r="H7069" s="1" t="s">
        <v>86</v>
      </c>
      <c r="J7069" s="1" t="str" cm="1">
        <f t="array" ref="J7069">_xlfn.IFS(F7069="","missing",F7069&lt;0,"negative",F7069=0,"zero",AND(F7069&gt;=99999,MOD(F7069,9)=0),"99999 placeholder",AND(F7069&gt;$O$5,D7069="Expense"),"Expense outlier",AND(F7069&gt;$P$5,D7069="Income"),"Income outlier",TRUE,"valid")</f>
        <v>valid</v>
      </c>
      <c r="K7069" s="1" t="str">
        <f>_xlfn.XLOOKUP(I7069,[1]category_mapping!$F$2:$F$19,[1]category_mapping!$G$2:$G$19,E7069)</f>
        <v>freelance</v>
      </c>
      <c r="L7069" s="1" t="str">
        <f>IF(cleaning_working[[#This Row],[date]]="","Missing","Available")</f>
        <v>Available</v>
      </c>
    </row>
    <row r="7070" spans="1:12" x14ac:dyDescent="0.35">
      <c r="A7070" s="1" t="s">
        <v>7077</v>
      </c>
      <c r="B7070" s="1" t="s">
        <v>277</v>
      </c>
      <c r="C7070" s="3">
        <v>45471</v>
      </c>
      <c r="D7070" s="1" t="s">
        <v>13</v>
      </c>
      <c r="E7070" s="1" t="s">
        <v>24</v>
      </c>
      <c r="F7070" s="1">
        <v>2778</v>
      </c>
      <c r="G7070" s="1" t="s">
        <v>18</v>
      </c>
      <c r="H7070" s="1" t="s">
        <v>107</v>
      </c>
      <c r="I7070" s="1" t="s">
        <v>46</v>
      </c>
      <c r="J7070" s="1" t="str" cm="1">
        <f t="array" ref="J7070">_xlfn.IFS(F7070="","missing",F7070&lt;0,"negative",F7070=0,"zero",AND(F7070&gt;=99999,MOD(F7070,9)=0),"99999 placeholder",AND(F7070&gt;$O$5,D7070="Expense"),"Expense outlier",AND(F7070&gt;$P$5,D7070="Income"),"Income outlier",TRUE,"valid")</f>
        <v>valid</v>
      </c>
      <c r="K7070" s="1" t="str">
        <f>_xlfn.XLOOKUP(I7070,[1]category_mapping!$F$2:$F$19,[1]category_mapping!$G$2:$G$19,E7070)</f>
        <v>rent</v>
      </c>
      <c r="L7070" s="1" t="str">
        <f>IF(cleaning_working[[#This Row],[date]]="","Missing","Available")</f>
        <v>Available</v>
      </c>
    </row>
    <row r="7071" spans="1:12" x14ac:dyDescent="0.35">
      <c r="A7071" s="1" t="s">
        <v>7078</v>
      </c>
      <c r="B7071" s="1" t="s">
        <v>152</v>
      </c>
      <c r="C7071" s="3">
        <v>45219</v>
      </c>
      <c r="D7071" s="1" t="s">
        <v>13</v>
      </c>
      <c r="E7071" s="1" t="s">
        <v>39</v>
      </c>
      <c r="F7071" s="1">
        <v>9413</v>
      </c>
      <c r="G7071" s="1" t="s">
        <v>25</v>
      </c>
      <c r="H7071" s="1" t="s">
        <v>65</v>
      </c>
      <c r="J7071" s="1" t="str" cm="1">
        <f t="array" ref="J7071">_xlfn.IFS(F7071="","missing",F7071&lt;0,"negative",F7071=0,"zero",AND(F7071&gt;=99999,MOD(F7071,9)=0),"99999 placeholder",AND(F7071&gt;$O$5,D7071="Expense"),"Expense outlier",AND(F7071&gt;$P$5,D7071="Income"),"Income outlier",TRUE,"valid")</f>
        <v>valid</v>
      </c>
      <c r="K7071" s="1" t="str">
        <f>_xlfn.XLOOKUP(I7071,[1]category_mapping!$F$2:$F$19,[1]category_mapping!$G$2:$G$19,E7071)</f>
        <v>food</v>
      </c>
      <c r="L7071" s="1" t="str">
        <f>IF(cleaning_working[[#This Row],[date]]="","Missing","Available")</f>
        <v>Available</v>
      </c>
    </row>
    <row r="7072" spans="1:12" x14ac:dyDescent="0.35">
      <c r="A7072" s="1" t="s">
        <v>7079</v>
      </c>
      <c r="B7072" s="1" t="s">
        <v>44</v>
      </c>
      <c r="C7072" s="3">
        <v>45569</v>
      </c>
      <c r="D7072" s="1" t="s">
        <v>13</v>
      </c>
      <c r="E7072" s="1" t="s">
        <v>24</v>
      </c>
      <c r="F7072" s="1">
        <v>2777</v>
      </c>
      <c r="G7072" s="1" t="s">
        <v>32</v>
      </c>
      <c r="H7072" s="1" t="s">
        <v>107</v>
      </c>
      <c r="I7072" s="1" t="s">
        <v>46</v>
      </c>
      <c r="J7072" s="1" t="str" cm="1">
        <f t="array" ref="J7072">_xlfn.IFS(F7072="","missing",F7072&lt;0,"negative",F7072=0,"zero",AND(F7072&gt;=99999,MOD(F7072,9)=0),"99999 placeholder",AND(F7072&gt;$O$5,D7072="Expense"),"Expense outlier",AND(F7072&gt;$P$5,D7072="Income"),"Income outlier",TRUE,"valid")</f>
        <v>valid</v>
      </c>
      <c r="K7072" s="1" t="str">
        <f>_xlfn.XLOOKUP(I7072,[1]category_mapping!$F$2:$F$19,[1]category_mapping!$G$2:$G$19,E7072)</f>
        <v>rent</v>
      </c>
      <c r="L7072" s="1" t="str">
        <f>IF(cleaning_working[[#This Row],[date]]="","Missing","Available")</f>
        <v>Available</v>
      </c>
    </row>
    <row r="7073" spans="1:12" x14ac:dyDescent="0.35">
      <c r="A7073" s="1" t="s">
        <v>7080</v>
      </c>
      <c r="B7073" s="1" t="s">
        <v>182</v>
      </c>
      <c r="C7073" s="3">
        <v>45102</v>
      </c>
      <c r="D7073" s="1" t="s">
        <v>13</v>
      </c>
      <c r="E7073" s="1" t="s">
        <v>96</v>
      </c>
      <c r="F7073" s="1">
        <v>1640</v>
      </c>
      <c r="G7073" s="1" t="s">
        <v>64</v>
      </c>
      <c r="H7073" s="1" t="s">
        <v>65</v>
      </c>
      <c r="I7073" s="1" t="s">
        <v>272</v>
      </c>
      <c r="J7073" s="1" t="str" cm="1">
        <f t="array" ref="J7073">_xlfn.IFS(F7073="","missing",F7073&lt;0,"negative",F7073=0,"zero",AND(F7073&gt;=99999,MOD(F7073,9)=0),"99999 placeholder",AND(F7073&gt;$O$5,D7073="Expense"),"Expense outlier",AND(F7073&gt;$P$5,D7073="Income"),"Income outlier",TRUE,"valid")</f>
        <v>valid</v>
      </c>
      <c r="K7073" s="1" t="str">
        <f>_xlfn.XLOOKUP(I7073,[1]category_mapping!$F$2:$F$19,[1]category_mapping!$G$2:$G$19,E7073)</f>
        <v>food</v>
      </c>
      <c r="L7073" s="1" t="str">
        <f>IF(cleaning_working[[#This Row],[date]]="","Missing","Available")</f>
        <v>Available</v>
      </c>
    </row>
    <row r="7074" spans="1:12" x14ac:dyDescent="0.35">
      <c r="A7074" s="1" t="s">
        <v>7081</v>
      </c>
      <c r="B7074" s="1" t="s">
        <v>111</v>
      </c>
      <c r="C7074" s="3">
        <v>45305</v>
      </c>
      <c r="D7074" s="1" t="s">
        <v>13</v>
      </c>
      <c r="E7074" s="1" t="s">
        <v>24</v>
      </c>
      <c r="F7074" s="1">
        <v>5132</v>
      </c>
      <c r="G7074" s="1" t="s">
        <v>18</v>
      </c>
      <c r="H7074" s="1" t="s">
        <v>52</v>
      </c>
      <c r="I7074" s="1" t="s">
        <v>49</v>
      </c>
      <c r="J7074" s="1" t="str" cm="1">
        <f t="array" ref="J7074">_xlfn.IFS(F7074="","missing",F7074&lt;0,"negative",F7074=0,"zero",AND(F7074&gt;=99999,MOD(F7074,9)=0),"99999 placeholder",AND(F7074&gt;$O$5,D7074="Expense"),"Expense outlier",AND(F7074&gt;$P$5,D7074="Income"),"Income outlier",TRUE,"valid")</f>
        <v>valid</v>
      </c>
      <c r="K7074" s="1" t="str">
        <f>_xlfn.XLOOKUP(I7074,[1]category_mapping!$F$2:$F$19,[1]category_mapping!$G$2:$G$19,E7074)</f>
        <v>rent</v>
      </c>
      <c r="L7074" s="1" t="str">
        <f>IF(cleaning_working[[#This Row],[date]]="","Missing","Available")</f>
        <v>Available</v>
      </c>
    </row>
    <row r="7075" spans="1:12" x14ac:dyDescent="0.35">
      <c r="A7075" s="1" t="s">
        <v>2390</v>
      </c>
      <c r="B7075" s="1" t="s">
        <v>423</v>
      </c>
      <c r="C7075" s="3">
        <v>45097</v>
      </c>
      <c r="D7075" s="1" t="s">
        <v>13</v>
      </c>
      <c r="E7075" s="1" t="s">
        <v>17</v>
      </c>
      <c r="F7075" s="1">
        <v>1163</v>
      </c>
      <c r="G7075" s="1" t="s">
        <v>40</v>
      </c>
      <c r="H7075" s="1" t="s">
        <v>107</v>
      </c>
      <c r="I7075" s="1" t="s">
        <v>134</v>
      </c>
      <c r="J7075" s="1" t="str" cm="1">
        <f t="array" ref="J7075">_xlfn.IFS(F7075="","missing",F7075&lt;0,"negative",F7075=0,"zero",AND(F7075&gt;=99999,MOD(F7075,9)=0),"99999 placeholder",AND(F7075&gt;$O$5,D7075="Expense"),"Expense outlier",AND(F7075&gt;$P$5,D7075="Income"),"Income outlier",TRUE,"valid")</f>
        <v>valid</v>
      </c>
      <c r="K7075" s="1" t="str">
        <f>_xlfn.XLOOKUP(I7075,[1]category_mapping!$F$2:$F$19,[1]category_mapping!$G$2:$G$19,E7075)</f>
        <v>education</v>
      </c>
      <c r="L7075" s="1" t="str">
        <f>IF(cleaning_working[[#This Row],[date]]="","Missing","Available")</f>
        <v>Available</v>
      </c>
    </row>
    <row r="7076" spans="1:12" x14ac:dyDescent="0.35">
      <c r="A7076" s="1" t="s">
        <v>7082</v>
      </c>
      <c r="B7076" s="1" t="s">
        <v>136</v>
      </c>
      <c r="C7076" s="3">
        <v>45041</v>
      </c>
      <c r="D7076" s="1" t="s">
        <v>13</v>
      </c>
      <c r="E7076" s="1" t="s">
        <v>63</v>
      </c>
      <c r="F7076" s="1">
        <v>7597</v>
      </c>
      <c r="G7076" s="1" t="s">
        <v>64</v>
      </c>
      <c r="H7076" s="1" t="s">
        <v>19</v>
      </c>
      <c r="J7076" s="1" t="str" cm="1">
        <f t="array" ref="J7076">_xlfn.IFS(F7076="","missing",F7076&lt;0,"negative",F7076=0,"zero",AND(F7076&gt;=99999,MOD(F7076,9)=0),"99999 placeholder",AND(F7076&gt;$O$5,D7076="Expense"),"Expense outlier",AND(F7076&gt;$P$5,D7076="Income"),"Income outlier",TRUE,"valid")</f>
        <v>valid</v>
      </c>
      <c r="K7076" s="1" t="str">
        <f>_xlfn.XLOOKUP(I7076,[1]category_mapping!$F$2:$F$19,[1]category_mapping!$G$2:$G$19,E7076)</f>
        <v>utilities</v>
      </c>
      <c r="L7076" s="1" t="str">
        <f>IF(cleaning_working[[#This Row],[date]]="","Missing","Available")</f>
        <v>Available</v>
      </c>
    </row>
    <row r="7077" spans="1:12" x14ac:dyDescent="0.35">
      <c r="A7077" s="1" t="s">
        <v>7083</v>
      </c>
      <c r="B7077" s="1" t="s">
        <v>281</v>
      </c>
      <c r="C7077" s="3">
        <v>44830</v>
      </c>
      <c r="D7077" s="1" t="s">
        <v>13</v>
      </c>
      <c r="E7077" s="1" t="s">
        <v>39</v>
      </c>
      <c r="F7077" s="1">
        <v>5984</v>
      </c>
      <c r="G7077" s="1" t="s">
        <v>18</v>
      </c>
      <c r="H7077" s="1" t="s">
        <v>19</v>
      </c>
      <c r="I7077" s="1" t="s">
        <v>194</v>
      </c>
      <c r="J7077" s="1" t="str" cm="1">
        <f t="array" ref="J7077">_xlfn.IFS(F7077="","missing",F7077&lt;0,"negative",F7077=0,"zero",AND(F7077&gt;=99999,MOD(F7077,9)=0),"99999 placeholder",AND(F7077&gt;$O$5,D7077="Expense"),"Expense outlier",AND(F7077&gt;$P$5,D7077="Income"),"Income outlier",TRUE,"valid")</f>
        <v>valid</v>
      </c>
      <c r="K7077" s="1" t="str">
        <f>_xlfn.XLOOKUP(I7077,[1]category_mapping!$F$2:$F$19,[1]category_mapping!$G$2:$G$19,E7077)</f>
        <v>travel</v>
      </c>
      <c r="L7077" s="1" t="str">
        <f>IF(cleaning_working[[#This Row],[date]]="","Missing","Available")</f>
        <v>Available</v>
      </c>
    </row>
    <row r="7078" spans="1:12" x14ac:dyDescent="0.35">
      <c r="A7078" s="1" t="s">
        <v>7084</v>
      </c>
      <c r="B7078" s="1" t="s">
        <v>266</v>
      </c>
      <c r="C7078" s="3">
        <v>44825</v>
      </c>
      <c r="D7078" s="1" t="s">
        <v>13</v>
      </c>
      <c r="E7078" s="1" t="s">
        <v>39</v>
      </c>
      <c r="F7078" s="1">
        <v>1241</v>
      </c>
      <c r="G7078" s="1" t="s">
        <v>32</v>
      </c>
      <c r="H7078" s="1" t="s">
        <v>107</v>
      </c>
      <c r="I7078" s="1" t="s">
        <v>120</v>
      </c>
      <c r="J7078" s="1" t="str" cm="1">
        <f t="array" ref="J7078">_xlfn.IFS(F7078="","missing",F7078&lt;0,"negative",F7078=0,"zero",AND(F7078&gt;=99999,MOD(F7078,9)=0),"99999 placeholder",AND(F7078&gt;$O$5,D7078="Expense"),"Expense outlier",AND(F7078&gt;$P$5,D7078="Income"),"Income outlier",TRUE,"valid")</f>
        <v>valid</v>
      </c>
      <c r="K7078" s="1" t="str">
        <f>_xlfn.XLOOKUP(I7078,[1]category_mapping!$F$2:$F$19,[1]category_mapping!$G$2:$G$19,E7078)</f>
        <v>food</v>
      </c>
      <c r="L7078" s="1" t="str">
        <f>IF(cleaning_working[[#This Row],[date]]="","Missing","Available")</f>
        <v>Available</v>
      </c>
    </row>
    <row r="7079" spans="1:12" x14ac:dyDescent="0.35">
      <c r="A7079" s="1" t="s">
        <v>7085</v>
      </c>
      <c r="B7079" s="1" t="s">
        <v>542</v>
      </c>
      <c r="C7079" s="3">
        <v>45365</v>
      </c>
      <c r="D7079" s="1" t="s">
        <v>13</v>
      </c>
      <c r="E7079" s="1" t="s">
        <v>63</v>
      </c>
      <c r="F7079" s="1">
        <v>8743</v>
      </c>
      <c r="G7079" s="1" t="s">
        <v>25</v>
      </c>
      <c r="H7079" s="1" t="s">
        <v>19</v>
      </c>
      <c r="I7079" s="1" t="s">
        <v>128</v>
      </c>
      <c r="J7079" s="1" t="str" cm="1">
        <f t="array" ref="J7079">_xlfn.IFS(F7079="","missing",F7079&lt;0,"negative",F7079=0,"zero",AND(F7079&gt;=99999,MOD(F7079,9)=0),"99999 placeholder",AND(F7079&gt;$O$5,D7079="Expense"),"Expense outlier",AND(F7079&gt;$P$5,D7079="Income"),"Income outlier",TRUE,"valid")</f>
        <v>valid</v>
      </c>
      <c r="K7079" s="1" t="str">
        <f>_xlfn.XLOOKUP(I7079,[1]category_mapping!$F$2:$F$19,[1]category_mapping!$G$2:$G$19,E7079)</f>
        <v>utilities</v>
      </c>
      <c r="L7079" s="1" t="str">
        <f>IF(cleaning_working[[#This Row],[date]]="","Missing","Available")</f>
        <v>Available</v>
      </c>
    </row>
    <row r="7080" spans="1:12" x14ac:dyDescent="0.35">
      <c r="A7080" s="1" t="s">
        <v>7086</v>
      </c>
      <c r="B7080" s="1" t="s">
        <v>329</v>
      </c>
      <c r="C7080" s="3">
        <v>44405</v>
      </c>
      <c r="D7080" s="1" t="s">
        <v>14</v>
      </c>
      <c r="E7080" s="1" t="s">
        <v>57</v>
      </c>
      <c r="F7080" s="1">
        <v>20350</v>
      </c>
      <c r="G7080" s="1" t="s">
        <v>40</v>
      </c>
      <c r="H7080" s="1" t="s">
        <v>33</v>
      </c>
      <c r="I7080" s="1" t="s">
        <v>66</v>
      </c>
      <c r="J7080" s="1" t="str" cm="1">
        <f t="array" ref="J7080">_xlfn.IFS(F7080="","missing",F7080&lt;0,"negative",F7080=0,"zero",AND(F7080&gt;=99999,MOD(F7080,9)=0),"99999 placeholder",AND(F7080&gt;$O$5,D7080="Expense"),"Expense outlier",AND(F7080&gt;$P$5,D7080="Income"),"Income outlier",TRUE,"valid")</f>
        <v>valid</v>
      </c>
      <c r="K7080" s="1" t="str">
        <f>_xlfn.XLOOKUP(I7080,[1]category_mapping!$F$2:$F$19,[1]category_mapping!$G$2:$G$19,E7080)</f>
        <v>food</v>
      </c>
      <c r="L7080" s="1" t="str">
        <f>IF(cleaning_working[[#This Row],[date]]="","Missing","Available")</f>
        <v>Available</v>
      </c>
    </row>
    <row r="7081" spans="1:12" x14ac:dyDescent="0.35">
      <c r="A7081" s="1" t="s">
        <v>7087</v>
      </c>
      <c r="B7081" s="1" t="s">
        <v>762</v>
      </c>
      <c r="C7081" s="3">
        <v>45172</v>
      </c>
      <c r="D7081" s="1" t="s">
        <v>14</v>
      </c>
      <c r="E7081" s="1" t="s">
        <v>215</v>
      </c>
      <c r="F7081" s="1">
        <v>28444</v>
      </c>
      <c r="G7081" s="1" t="s">
        <v>64</v>
      </c>
      <c r="H7081" s="1" t="s">
        <v>25</v>
      </c>
      <c r="I7081" s="1" t="s">
        <v>134</v>
      </c>
      <c r="J7081" s="1" t="str" cm="1">
        <f t="array" ref="J7081">_xlfn.IFS(F7081="","missing",F7081&lt;0,"negative",F7081=0,"zero",AND(F7081&gt;=99999,MOD(F7081,9)=0),"99999 placeholder",AND(F7081&gt;$O$5,D7081="Expense"),"Expense outlier",AND(F7081&gt;$P$5,D7081="Income"),"Income outlier",TRUE,"valid")</f>
        <v>valid</v>
      </c>
      <c r="K7081" s="1" t="str">
        <f>_xlfn.XLOOKUP(I7081,[1]category_mapping!$F$2:$F$19,[1]category_mapping!$G$2:$G$19,E7081)</f>
        <v>education</v>
      </c>
      <c r="L7081" s="1" t="str">
        <f>IF(cleaning_working[[#This Row],[date]]="","Missing","Available")</f>
        <v>Available</v>
      </c>
    </row>
    <row r="7082" spans="1:12" x14ac:dyDescent="0.35">
      <c r="A7082" s="1" t="s">
        <v>7088</v>
      </c>
      <c r="B7082" s="1" t="s">
        <v>247</v>
      </c>
      <c r="C7082" s="3">
        <v>44478</v>
      </c>
      <c r="D7082" s="1" t="s">
        <v>13</v>
      </c>
      <c r="E7082" s="1" t="s">
        <v>17</v>
      </c>
      <c r="F7082" s="1">
        <v>7284</v>
      </c>
      <c r="G7082" s="1" t="s">
        <v>64</v>
      </c>
      <c r="H7082" s="1" t="s">
        <v>65</v>
      </c>
      <c r="I7082" s="1" t="s">
        <v>162</v>
      </c>
      <c r="J7082" s="1" t="str" cm="1">
        <f t="array" ref="J7082">_xlfn.IFS(F7082="","missing",F7082&lt;0,"negative",F7082=0,"zero",AND(F7082&gt;=99999,MOD(F7082,9)=0),"99999 placeholder",AND(F7082&gt;$O$5,D7082="Expense"),"Expense outlier",AND(F7082&gt;$P$5,D7082="Income"),"Income outlier",TRUE,"valid")</f>
        <v>valid</v>
      </c>
      <c r="K7082" s="1" t="str">
        <f>_xlfn.XLOOKUP(I7082,[1]category_mapping!$F$2:$F$19,[1]category_mapping!$G$2:$G$19,E7082)</f>
        <v>education</v>
      </c>
      <c r="L7082" s="1" t="str">
        <f>IF(cleaning_working[[#This Row],[date]]="","Missing","Available")</f>
        <v>Available</v>
      </c>
    </row>
    <row r="7083" spans="1:12" x14ac:dyDescent="0.35">
      <c r="A7083" s="1" t="s">
        <v>4896</v>
      </c>
      <c r="B7083" s="1" t="s">
        <v>146</v>
      </c>
      <c r="C7083" s="3">
        <v>45102</v>
      </c>
      <c r="D7083" s="1" t="s">
        <v>13</v>
      </c>
      <c r="E7083" s="1" t="s">
        <v>39</v>
      </c>
      <c r="F7083" s="1">
        <v>5600</v>
      </c>
      <c r="G7083" s="1" t="s">
        <v>64</v>
      </c>
      <c r="H7083" s="1" t="s">
        <v>107</v>
      </c>
      <c r="I7083" s="1" t="s">
        <v>46</v>
      </c>
      <c r="J7083" s="1" t="str" cm="1">
        <f t="array" ref="J7083">_xlfn.IFS(F7083="","missing",F7083&lt;0,"negative",F7083=0,"zero",AND(F7083&gt;=99999,MOD(F7083,9)=0),"99999 placeholder",AND(F7083&gt;$O$5,D7083="Expense"),"Expense outlier",AND(F7083&gt;$P$5,D7083="Income"),"Income outlier",TRUE,"valid")</f>
        <v>valid</v>
      </c>
      <c r="K7083" s="1" t="str">
        <f>_xlfn.XLOOKUP(I7083,[1]category_mapping!$F$2:$F$19,[1]category_mapping!$G$2:$G$19,E7083)</f>
        <v>food</v>
      </c>
      <c r="L7083" s="1" t="str">
        <f>IF(cleaning_working[[#This Row],[date]]="","Missing","Available")</f>
        <v>Available</v>
      </c>
    </row>
    <row r="7084" spans="1:12" x14ac:dyDescent="0.35">
      <c r="A7084" s="1" t="s">
        <v>7089</v>
      </c>
      <c r="B7084" s="1" t="s">
        <v>158</v>
      </c>
      <c r="C7084" s="3">
        <v>44798</v>
      </c>
      <c r="D7084" s="1" t="s">
        <v>14</v>
      </c>
      <c r="E7084" s="1" t="s">
        <v>119</v>
      </c>
      <c r="F7084" s="1">
        <v>68186</v>
      </c>
      <c r="G7084" s="1" t="s">
        <v>18</v>
      </c>
      <c r="H7084" s="1" t="s">
        <v>86</v>
      </c>
      <c r="I7084" s="1" t="s">
        <v>71</v>
      </c>
      <c r="J7084" s="1" t="str" cm="1">
        <f t="array" ref="J7084">_xlfn.IFS(F7084="","missing",F7084&lt;0,"negative",F7084=0,"zero",AND(F7084&gt;=99999,MOD(F7084,9)=0),"99999 placeholder",AND(F7084&gt;$O$5,D7084="Expense"),"Expense outlier",AND(F7084&gt;$P$5,D7084="Income"),"Income outlier",TRUE,"valid")</f>
        <v>valid</v>
      </c>
      <c r="K7084" s="1" t="str">
        <f>_xlfn.XLOOKUP(I7084,[1]category_mapping!$F$2:$F$19,[1]category_mapping!$G$2:$G$19,E7084)</f>
        <v>health</v>
      </c>
      <c r="L7084" s="1" t="str">
        <f>IF(cleaning_working[[#This Row],[date]]="","Missing","Available")</f>
        <v>Available</v>
      </c>
    </row>
    <row r="7085" spans="1:12" x14ac:dyDescent="0.35">
      <c r="A7085" s="1" t="s">
        <v>7090</v>
      </c>
      <c r="B7085" s="1" t="s">
        <v>233</v>
      </c>
      <c r="C7085" s="3">
        <v>44345</v>
      </c>
      <c r="D7085" s="1" t="s">
        <v>13</v>
      </c>
      <c r="E7085" s="1" t="s">
        <v>176</v>
      </c>
      <c r="F7085" s="1">
        <v>6648</v>
      </c>
      <c r="G7085" s="1" t="s">
        <v>40</v>
      </c>
      <c r="H7085" s="1" t="s">
        <v>159</v>
      </c>
      <c r="I7085" s="1" t="s">
        <v>128</v>
      </c>
      <c r="J7085" s="1" t="str" cm="1">
        <f t="array" ref="J7085">_xlfn.IFS(F7085="","missing",F7085&lt;0,"negative",F7085=0,"zero",AND(F7085&gt;=99999,MOD(F7085,9)=0),"99999 placeholder",AND(F7085&gt;$O$5,D7085="Expense"),"Expense outlier",AND(F7085&gt;$P$5,D7085="Income"),"Income outlier",TRUE,"valid")</f>
        <v>valid</v>
      </c>
      <c r="K7085" s="1" t="str">
        <f>_xlfn.XLOOKUP(I7085,[1]category_mapping!$F$2:$F$19,[1]category_mapping!$G$2:$G$19,E7085)</f>
        <v>utilities</v>
      </c>
      <c r="L7085" s="1" t="str">
        <f>IF(cleaning_working[[#This Row],[date]]="","Missing","Available")</f>
        <v>Available</v>
      </c>
    </row>
    <row r="7086" spans="1:12" x14ac:dyDescent="0.35">
      <c r="A7086" s="1" t="s">
        <v>3684</v>
      </c>
      <c r="B7086" s="1" t="s">
        <v>790</v>
      </c>
      <c r="C7086" s="3">
        <v>44907</v>
      </c>
      <c r="D7086" s="1" t="s">
        <v>13</v>
      </c>
      <c r="E7086" s="1" t="s">
        <v>63</v>
      </c>
      <c r="F7086" s="1">
        <v>4999</v>
      </c>
      <c r="G7086" s="1" t="s">
        <v>40</v>
      </c>
      <c r="H7086" s="1" t="s">
        <v>133</v>
      </c>
      <c r="I7086" s="1" t="s">
        <v>134</v>
      </c>
      <c r="J7086" s="1" t="str" cm="1">
        <f t="array" ref="J7086">_xlfn.IFS(F7086="","missing",F7086&lt;0,"negative",F7086=0,"zero",AND(F7086&gt;=99999,MOD(F7086,9)=0),"99999 placeholder",AND(F7086&gt;$O$5,D7086="Expense"),"Expense outlier",AND(F7086&gt;$P$5,D7086="Income"),"Income outlier",TRUE,"valid")</f>
        <v>valid</v>
      </c>
      <c r="K7086" s="1" t="str">
        <f>_xlfn.XLOOKUP(I7086,[1]category_mapping!$F$2:$F$19,[1]category_mapping!$G$2:$G$19,E7086)</f>
        <v>education</v>
      </c>
      <c r="L7086" s="1" t="str">
        <f>IF(cleaning_working[[#This Row],[date]]="","Missing","Available")</f>
        <v>Available</v>
      </c>
    </row>
    <row r="7087" spans="1:12" x14ac:dyDescent="0.35">
      <c r="A7087" s="1" t="s">
        <v>7091</v>
      </c>
      <c r="B7087" s="1" t="s">
        <v>85</v>
      </c>
      <c r="C7087" s="3">
        <v>44434</v>
      </c>
      <c r="D7087" s="1" t="s">
        <v>13</v>
      </c>
      <c r="E7087" s="1" t="s">
        <v>39</v>
      </c>
      <c r="F7087" s="1">
        <v>5311</v>
      </c>
      <c r="G7087" s="1" t="s">
        <v>40</v>
      </c>
      <c r="H7087" s="1" t="s">
        <v>33</v>
      </c>
      <c r="I7087" s="1" t="s">
        <v>137</v>
      </c>
      <c r="J7087" s="1" t="str" cm="1">
        <f t="array" ref="J7087">_xlfn.IFS(F7087="","missing",F7087&lt;0,"negative",F7087=0,"zero",AND(F7087&gt;=99999,MOD(F7087,9)=0),"99999 placeholder",AND(F7087&gt;$O$5,D7087="Expense"),"Expense outlier",AND(F7087&gt;$P$5,D7087="Income"),"Income outlier",TRUE,"valid")</f>
        <v>valid</v>
      </c>
      <c r="K7087" s="1" t="str">
        <f>_xlfn.XLOOKUP(I7087,[1]category_mapping!$F$2:$F$19,[1]category_mapping!$G$2:$G$19,E7087)</f>
        <v>travel</v>
      </c>
      <c r="L7087" s="1" t="str">
        <f>IF(cleaning_working[[#This Row],[date]]="","Missing","Available")</f>
        <v>Available</v>
      </c>
    </row>
    <row r="7088" spans="1:12" x14ac:dyDescent="0.35">
      <c r="A7088" s="1" t="s">
        <v>7092</v>
      </c>
      <c r="B7088" s="1" t="s">
        <v>82</v>
      </c>
      <c r="C7088" s="3">
        <v>44464</v>
      </c>
      <c r="D7088" s="1" t="s">
        <v>13</v>
      </c>
      <c r="E7088" s="1" t="s">
        <v>39</v>
      </c>
      <c r="F7088" s="1">
        <v>585</v>
      </c>
      <c r="G7088" s="1" t="s">
        <v>64</v>
      </c>
      <c r="H7088" s="1" t="s">
        <v>133</v>
      </c>
      <c r="I7088" s="1" t="s">
        <v>123</v>
      </c>
      <c r="J7088" s="1" t="str" cm="1">
        <f t="array" ref="J7088">_xlfn.IFS(F7088="","missing",F7088&lt;0,"negative",F7088=0,"zero",AND(F7088&gt;=99999,MOD(F7088,9)=0),"99999 placeholder",AND(F7088&gt;$O$5,D7088="Expense"),"Expense outlier",AND(F7088&gt;$P$5,D7088="Income"),"Income outlier",TRUE,"valid")</f>
        <v>valid</v>
      </c>
      <c r="K7088" s="1" t="str">
        <f>_xlfn.XLOOKUP(I7088,[1]category_mapping!$F$2:$F$19,[1]category_mapping!$G$2:$G$19,E7088)</f>
        <v>food</v>
      </c>
      <c r="L7088" s="1" t="str">
        <f>IF(cleaning_working[[#This Row],[date]]="","Missing","Available")</f>
        <v>Available</v>
      </c>
    </row>
    <row r="7089" spans="1:12" x14ac:dyDescent="0.35">
      <c r="A7089" s="1" t="s">
        <v>7093</v>
      </c>
      <c r="B7089" s="1" t="s">
        <v>528</v>
      </c>
      <c r="C7089" s="3">
        <v>44632</v>
      </c>
      <c r="D7089" s="1" t="s">
        <v>13</v>
      </c>
      <c r="E7089" s="1" t="s">
        <v>96</v>
      </c>
      <c r="F7089" s="1">
        <v>7892</v>
      </c>
      <c r="G7089" s="1" t="s">
        <v>40</v>
      </c>
      <c r="H7089" s="1" t="s">
        <v>26</v>
      </c>
      <c r="I7089" s="1" t="s">
        <v>123</v>
      </c>
      <c r="J7089" s="1" t="str" cm="1">
        <f t="array" ref="J7089">_xlfn.IFS(F7089="","missing",F7089&lt;0,"negative",F7089=0,"zero",AND(F7089&gt;=99999,MOD(F7089,9)=0),"99999 placeholder",AND(F7089&gt;$O$5,D7089="Expense"),"Expense outlier",AND(F7089&gt;$P$5,D7089="Income"),"Income outlier",TRUE,"valid")</f>
        <v>valid</v>
      </c>
      <c r="K7089" s="1" t="str">
        <f>_xlfn.XLOOKUP(I7089,[1]category_mapping!$F$2:$F$19,[1]category_mapping!$G$2:$G$19,E7089)</f>
        <v>travel</v>
      </c>
      <c r="L7089" s="1" t="str">
        <f>IF(cleaning_working[[#This Row],[date]]="","Missing","Available")</f>
        <v>Available</v>
      </c>
    </row>
    <row r="7090" spans="1:12" x14ac:dyDescent="0.35">
      <c r="A7090" s="1" t="s">
        <v>7094</v>
      </c>
      <c r="B7090" s="1" t="s">
        <v>142</v>
      </c>
      <c r="C7090" s="3">
        <v>44393</v>
      </c>
      <c r="D7090" s="1" t="s">
        <v>13</v>
      </c>
      <c r="E7090" s="1" t="s">
        <v>63</v>
      </c>
      <c r="F7090" s="1">
        <v>6241</v>
      </c>
      <c r="G7090" s="1" t="s">
        <v>64</v>
      </c>
      <c r="H7090" s="1" t="s">
        <v>26</v>
      </c>
      <c r="I7090" s="1" t="s">
        <v>170</v>
      </c>
      <c r="J7090" s="1" t="str" cm="1">
        <f t="array" ref="J7090">_xlfn.IFS(F7090="","missing",F7090&lt;0,"negative",F7090=0,"zero",AND(F7090&gt;=99999,MOD(F7090,9)=0),"99999 placeholder",AND(F7090&gt;$O$5,D7090="Expense"),"Expense outlier",AND(F7090&gt;$P$5,D7090="Income"),"Income outlier",TRUE,"valid")</f>
        <v>valid</v>
      </c>
      <c r="K7090" s="1" t="str">
        <f>_xlfn.XLOOKUP(I7090,[1]category_mapping!$F$2:$F$19,[1]category_mapping!$G$2:$G$19,E7090)</f>
        <v>health</v>
      </c>
      <c r="L7090" s="1" t="str">
        <f>IF(cleaning_working[[#This Row],[date]]="","Missing","Available")</f>
        <v>Available</v>
      </c>
    </row>
    <row r="7091" spans="1:12" x14ac:dyDescent="0.35">
      <c r="A7091" s="1" t="s">
        <v>7095</v>
      </c>
      <c r="B7091" s="1" t="s">
        <v>166</v>
      </c>
      <c r="C7091" s="3">
        <v>45201</v>
      </c>
      <c r="D7091" s="1" t="s">
        <v>13</v>
      </c>
      <c r="E7091" s="1" t="s">
        <v>24</v>
      </c>
      <c r="F7091" s="1">
        <v>15177</v>
      </c>
      <c r="G7091" s="1" t="s">
        <v>40</v>
      </c>
      <c r="H7091" s="1" t="s">
        <v>133</v>
      </c>
      <c r="J7091" s="1" t="str" cm="1">
        <f t="array" ref="J7091">_xlfn.IFS(F7091="","missing",F7091&lt;0,"negative",F7091=0,"zero",AND(F7091&gt;=99999,MOD(F7091,9)=0),"99999 placeholder",AND(F7091&gt;$O$5,D7091="Expense"),"Expense outlier",AND(F7091&gt;$P$5,D7091="Income"),"Income outlier",TRUE,"valid")</f>
        <v>valid</v>
      </c>
      <c r="K7091" s="1" t="str">
        <f>_xlfn.XLOOKUP(I7091,[1]category_mapping!$F$2:$F$19,[1]category_mapping!$G$2:$G$19,E7091)</f>
        <v>rent</v>
      </c>
      <c r="L7091" s="1" t="str">
        <f>IF(cleaning_working[[#This Row],[date]]="","Missing","Available")</f>
        <v>Available</v>
      </c>
    </row>
    <row r="7092" spans="1:12" x14ac:dyDescent="0.35">
      <c r="A7092" s="1" t="s">
        <v>7096</v>
      </c>
      <c r="B7092" s="1" t="s">
        <v>339</v>
      </c>
      <c r="C7092" s="3">
        <v>44493</v>
      </c>
      <c r="D7092" s="1" t="s">
        <v>13</v>
      </c>
      <c r="E7092" s="1" t="s">
        <v>17</v>
      </c>
      <c r="F7092" s="1">
        <v>8562</v>
      </c>
      <c r="G7092" s="1" t="s">
        <v>25</v>
      </c>
      <c r="H7092" s="1" t="s">
        <v>133</v>
      </c>
      <c r="I7092" s="1" t="s">
        <v>128</v>
      </c>
      <c r="J7092" s="1" t="str" cm="1">
        <f t="array" ref="J7092">_xlfn.IFS(F7092="","missing",F7092&lt;0,"negative",F7092=0,"zero",AND(F7092&gt;=99999,MOD(F7092,9)=0),"99999 placeholder",AND(F7092&gt;$O$5,D7092="Expense"),"Expense outlier",AND(F7092&gt;$P$5,D7092="Income"),"Income outlier",TRUE,"valid")</f>
        <v>valid</v>
      </c>
      <c r="K7092" s="1" t="str">
        <f>_xlfn.XLOOKUP(I7092,[1]category_mapping!$F$2:$F$19,[1]category_mapping!$G$2:$G$19,E7092)</f>
        <v>utilities</v>
      </c>
      <c r="L7092" s="1" t="str">
        <f>IF(cleaning_working[[#This Row],[date]]="","Missing","Available")</f>
        <v>Available</v>
      </c>
    </row>
    <row r="7093" spans="1:12" x14ac:dyDescent="0.35">
      <c r="A7093" s="1" t="s">
        <v>7097</v>
      </c>
      <c r="B7093" s="1" t="s">
        <v>386</v>
      </c>
      <c r="C7093" s="3">
        <v>44749</v>
      </c>
      <c r="D7093" s="1" t="s">
        <v>13</v>
      </c>
      <c r="E7093" s="1" t="s">
        <v>39</v>
      </c>
      <c r="F7093" s="1">
        <v>6363</v>
      </c>
      <c r="G7093" s="1" t="s">
        <v>32</v>
      </c>
      <c r="H7093" s="1" t="s">
        <v>83</v>
      </c>
      <c r="I7093" s="1" t="s">
        <v>20</v>
      </c>
      <c r="J7093" s="1" t="str" cm="1">
        <f t="array" ref="J7093">_xlfn.IFS(F7093="","missing",F7093&lt;0,"negative",F7093=0,"zero",AND(F7093&gt;=99999,MOD(F7093,9)=0),"99999 placeholder",AND(F7093&gt;$O$5,D7093="Expense"),"Expense outlier",AND(F7093&gt;$P$5,D7093="Income"),"Income outlier",TRUE,"valid")</f>
        <v>valid</v>
      </c>
      <c r="K7093" s="1" t="str">
        <f>_xlfn.XLOOKUP(I7093,[1]category_mapping!$F$2:$F$19,[1]category_mapping!$G$2:$G$19,E7093)</f>
        <v>entertainment</v>
      </c>
      <c r="L7093" s="1" t="str">
        <f>IF(cleaning_working[[#This Row],[date]]="","Missing","Available")</f>
        <v>Available</v>
      </c>
    </row>
    <row r="7094" spans="1:12" x14ac:dyDescent="0.35">
      <c r="A7094" s="1" t="s">
        <v>7098</v>
      </c>
      <c r="B7094" s="1" t="s">
        <v>51</v>
      </c>
      <c r="C7094" s="3">
        <v>44593</v>
      </c>
      <c r="D7094" s="1" t="s">
        <v>13</v>
      </c>
      <c r="E7094" s="1" t="s">
        <v>24</v>
      </c>
      <c r="F7094" s="1">
        <v>21341</v>
      </c>
      <c r="G7094" s="1" t="s">
        <v>64</v>
      </c>
      <c r="H7094" s="1" t="s">
        <v>107</v>
      </c>
      <c r="I7094" s="1" t="s">
        <v>49</v>
      </c>
      <c r="J7094" s="1" t="str" cm="1">
        <f t="array" ref="J7094">_xlfn.IFS(F7094="","missing",F7094&lt;0,"negative",F7094=0,"zero",AND(F7094&gt;=99999,MOD(F7094,9)=0),"99999 placeholder",AND(F7094&gt;$O$5,D7094="Expense"),"Expense outlier",AND(F7094&gt;$P$5,D7094="Income"),"Income outlier",TRUE,"valid")</f>
        <v>Expense outlier</v>
      </c>
      <c r="K7094" s="1" t="str">
        <f>_xlfn.XLOOKUP(I7094,[1]category_mapping!$F$2:$F$19,[1]category_mapping!$G$2:$G$19,E7094)</f>
        <v>rent</v>
      </c>
      <c r="L7094" s="1" t="str">
        <f>IF(cleaning_working[[#This Row],[date]]="","Missing","Available")</f>
        <v>Available</v>
      </c>
    </row>
    <row r="7095" spans="1:12" x14ac:dyDescent="0.35">
      <c r="A7095" s="1" t="s">
        <v>7099</v>
      </c>
      <c r="B7095" s="1" t="s">
        <v>491</v>
      </c>
      <c r="C7095" s="3">
        <v>44432</v>
      </c>
      <c r="D7095" s="1" t="s">
        <v>14</v>
      </c>
      <c r="E7095" s="1" t="s">
        <v>31</v>
      </c>
      <c r="F7095" s="1">
        <v>17069</v>
      </c>
      <c r="G7095" s="1" t="s">
        <v>18</v>
      </c>
      <c r="H7095" s="1" t="s">
        <v>107</v>
      </c>
      <c r="I7095" s="1" t="s">
        <v>34</v>
      </c>
      <c r="J7095" s="1" t="str" cm="1">
        <f t="array" ref="J7095">_xlfn.IFS(F7095="","missing",F7095&lt;0,"negative",F7095=0,"zero",AND(F7095&gt;=99999,MOD(F7095,9)=0),"99999 placeholder",AND(F7095&gt;$O$5,D7095="Expense"),"Expense outlier",AND(F7095&gt;$P$5,D7095="Income"),"Income outlier",TRUE,"valid")</f>
        <v>valid</v>
      </c>
      <c r="K7095" s="1" t="str">
        <f>_xlfn.XLOOKUP(I7095,[1]category_mapping!$F$2:$F$19,[1]category_mapping!$G$2:$G$19,E7095)</f>
        <v>education</v>
      </c>
      <c r="L7095" s="1" t="str">
        <f>IF(cleaning_working[[#This Row],[date]]="","Missing","Available")</f>
        <v>Available</v>
      </c>
    </row>
    <row r="7096" spans="1:12" x14ac:dyDescent="0.35">
      <c r="A7096" s="1" t="s">
        <v>7100</v>
      </c>
      <c r="B7096" s="1" t="s">
        <v>103</v>
      </c>
      <c r="C7096" s="3">
        <v>45582</v>
      </c>
      <c r="D7096" s="1" t="s">
        <v>14</v>
      </c>
      <c r="E7096" s="1" t="s">
        <v>70</v>
      </c>
      <c r="F7096" s="1">
        <v>64313</v>
      </c>
      <c r="G7096" s="1" t="s">
        <v>32</v>
      </c>
      <c r="H7096" s="1" t="s">
        <v>86</v>
      </c>
      <c r="J7096" s="1" t="str" cm="1">
        <f t="array" ref="J7096">_xlfn.IFS(F7096="","missing",F7096&lt;0,"negative",F7096=0,"zero",AND(F7096&gt;=99999,MOD(F7096,9)=0),"99999 placeholder",AND(F7096&gt;$O$5,D7096="Expense"),"Expense outlier",AND(F7096&gt;$P$5,D7096="Income"),"Income outlier",TRUE,"valid")</f>
        <v>valid</v>
      </c>
      <c r="K7096" s="1" t="str">
        <f>_xlfn.XLOOKUP(I7096,[1]category_mapping!$F$2:$F$19,[1]category_mapping!$G$2:$G$19,E7096)</f>
        <v>others</v>
      </c>
      <c r="L7096" s="1" t="str">
        <f>IF(cleaning_working[[#This Row],[date]]="","Missing","Available")</f>
        <v>Available</v>
      </c>
    </row>
    <row r="7097" spans="1:12" x14ac:dyDescent="0.35">
      <c r="A7097" s="1" t="s">
        <v>7101</v>
      </c>
      <c r="B7097" s="1" t="s">
        <v>152</v>
      </c>
      <c r="C7097" s="3">
        <v>45495</v>
      </c>
      <c r="D7097" s="1" t="s">
        <v>14</v>
      </c>
      <c r="E7097" s="1" t="s">
        <v>119</v>
      </c>
      <c r="F7097" s="1">
        <v>57757</v>
      </c>
      <c r="G7097" s="1" t="s">
        <v>25</v>
      </c>
      <c r="H7097" s="1" t="s">
        <v>83</v>
      </c>
      <c r="I7097" s="1" t="s">
        <v>272</v>
      </c>
      <c r="J7097" s="1" t="str" cm="1">
        <f t="array" ref="J7097">_xlfn.IFS(F7097="","missing",F7097&lt;0,"negative",F7097=0,"zero",AND(F7097&gt;=99999,MOD(F7097,9)=0),"99999 placeholder",AND(F7097&gt;$O$5,D7097="Expense"),"Expense outlier",AND(F7097&gt;$P$5,D7097="Income"),"Income outlier",TRUE,"valid")</f>
        <v>valid</v>
      </c>
      <c r="K7097" s="1" t="str">
        <f>_xlfn.XLOOKUP(I7097,[1]category_mapping!$F$2:$F$19,[1]category_mapping!$G$2:$G$19,E7097)</f>
        <v>food</v>
      </c>
      <c r="L7097" s="1" t="str">
        <f>IF(cleaning_working[[#This Row],[date]]="","Missing","Available")</f>
        <v>Available</v>
      </c>
    </row>
    <row r="7098" spans="1:12" x14ac:dyDescent="0.35">
      <c r="A7098" s="1" t="s">
        <v>7102</v>
      </c>
      <c r="B7098" s="1" t="s">
        <v>689</v>
      </c>
      <c r="C7098" s="3">
        <v>44213</v>
      </c>
      <c r="D7098" s="1" t="s">
        <v>13</v>
      </c>
      <c r="E7098" s="1" t="s">
        <v>96</v>
      </c>
      <c r="F7098" s="1">
        <v>7225</v>
      </c>
      <c r="G7098" s="1" t="s">
        <v>32</v>
      </c>
      <c r="H7098" s="1" t="s">
        <v>25</v>
      </c>
      <c r="I7098" s="1" t="s">
        <v>120</v>
      </c>
      <c r="J7098" s="1" t="str" cm="1">
        <f t="array" ref="J7098">_xlfn.IFS(F7098="","missing",F7098&lt;0,"negative",F7098=0,"zero",AND(F7098&gt;=99999,MOD(F7098,9)=0),"99999 placeholder",AND(F7098&gt;$O$5,D7098="Expense"),"Expense outlier",AND(F7098&gt;$P$5,D7098="Income"),"Income outlier",TRUE,"valid")</f>
        <v>valid</v>
      </c>
      <c r="K7098" s="1" t="str">
        <f>_xlfn.XLOOKUP(I7098,[1]category_mapping!$F$2:$F$19,[1]category_mapping!$G$2:$G$19,E7098)</f>
        <v>food</v>
      </c>
      <c r="L7098" s="1" t="str">
        <f>IF(cleaning_working[[#This Row],[date]]="","Missing","Available")</f>
        <v>Available</v>
      </c>
    </row>
    <row r="7099" spans="1:12" x14ac:dyDescent="0.35">
      <c r="A7099" s="1" t="s">
        <v>7103</v>
      </c>
      <c r="B7099" s="1" t="s">
        <v>152</v>
      </c>
      <c r="C7099" s="3">
        <v>45649</v>
      </c>
      <c r="D7099" s="1" t="s">
        <v>13</v>
      </c>
      <c r="E7099" s="1" t="s">
        <v>46</v>
      </c>
      <c r="F7099" s="1">
        <v>2524</v>
      </c>
      <c r="G7099" s="1" t="s">
        <v>32</v>
      </c>
      <c r="H7099" s="1" t="s">
        <v>133</v>
      </c>
      <c r="J7099" s="1" t="str" cm="1">
        <f t="array" ref="J7099">_xlfn.IFS(F7099="","missing",F7099&lt;0,"negative",F7099=0,"zero",AND(F7099&gt;=99999,MOD(F7099,9)=0),"99999 placeholder",AND(F7099&gt;$O$5,D7099="Expense"),"Expense outlier",AND(F7099&gt;$P$5,D7099="Income"),"Income outlier",TRUE,"valid")</f>
        <v>valid</v>
      </c>
      <c r="K7099" s="1" t="str">
        <f>_xlfn.XLOOKUP(I7099,[1]category_mapping!$F$2:$F$19,[1]category_mapping!$G$2:$G$19,E7099)</f>
        <v>N/A</v>
      </c>
      <c r="L7099" s="1" t="str">
        <f>IF(cleaning_working[[#This Row],[date]]="","Missing","Available")</f>
        <v>Available</v>
      </c>
    </row>
    <row r="7100" spans="1:12" x14ac:dyDescent="0.35">
      <c r="A7100" s="1" t="s">
        <v>7104</v>
      </c>
      <c r="B7100" s="1" t="s">
        <v>493</v>
      </c>
      <c r="C7100" s="3">
        <v>45027</v>
      </c>
      <c r="D7100" s="1" t="s">
        <v>13</v>
      </c>
      <c r="E7100" s="1" t="s">
        <v>70</v>
      </c>
      <c r="F7100" s="1">
        <v>2086</v>
      </c>
      <c r="G7100" s="1" t="s">
        <v>32</v>
      </c>
      <c r="H7100" s="1" t="s">
        <v>33</v>
      </c>
      <c r="I7100" s="1" t="s">
        <v>27</v>
      </c>
      <c r="J7100" s="1" t="str" cm="1">
        <f t="array" ref="J7100">_xlfn.IFS(F7100="","missing",F7100&lt;0,"negative",F7100=0,"zero",AND(F7100&gt;=99999,MOD(F7100,9)=0),"99999 placeholder",AND(F7100&gt;$O$5,D7100="Expense"),"Expense outlier",AND(F7100&gt;$P$5,D7100="Income"),"Income outlier",TRUE,"valid")</f>
        <v>valid</v>
      </c>
      <c r="K7100" s="1" t="str">
        <f>_xlfn.XLOOKUP(I7100,[1]category_mapping!$F$2:$F$19,[1]category_mapping!$G$2:$G$19,E7100)</f>
        <v>others</v>
      </c>
      <c r="L7100" s="1" t="str">
        <f>IF(cleaning_working[[#This Row],[date]]="","Missing","Available")</f>
        <v>Available</v>
      </c>
    </row>
    <row r="7101" spans="1:12" x14ac:dyDescent="0.35">
      <c r="A7101" s="1" t="s">
        <v>7105</v>
      </c>
      <c r="B7101" s="1" t="s">
        <v>214</v>
      </c>
      <c r="C7101" s="3">
        <v>45295</v>
      </c>
      <c r="D7101" s="1" t="s">
        <v>13</v>
      </c>
      <c r="E7101" s="1" t="s">
        <v>104</v>
      </c>
      <c r="F7101" s="1">
        <v>6455</v>
      </c>
      <c r="G7101" s="1" t="s">
        <v>32</v>
      </c>
      <c r="H7101" s="1" t="s">
        <v>33</v>
      </c>
      <c r="J7101" s="1" t="str" cm="1">
        <f t="array" ref="J7101">_xlfn.IFS(F7101="","missing",F7101&lt;0,"negative",F7101=0,"zero",AND(F7101&gt;=99999,MOD(F7101,9)=0),"99999 placeholder",AND(F7101&gt;$O$5,D7101="Expense"),"Expense outlier",AND(F7101&gt;$P$5,D7101="Income"),"Income outlier",TRUE,"valid")</f>
        <v>valid</v>
      </c>
      <c r="K7101" s="1" t="str">
        <f>_xlfn.XLOOKUP(I7101,[1]category_mapping!$F$2:$F$19,[1]category_mapping!$G$2:$G$19,E7101)</f>
        <v>health</v>
      </c>
      <c r="L7101" s="1" t="str">
        <f>IF(cleaning_working[[#This Row],[date]]="","Missing","Available")</f>
        <v>Available</v>
      </c>
    </row>
    <row r="7102" spans="1:12" x14ac:dyDescent="0.35">
      <c r="A7102" s="1" t="s">
        <v>7106</v>
      </c>
      <c r="B7102" s="1" t="s">
        <v>239</v>
      </c>
      <c r="C7102" s="3">
        <v>44241</v>
      </c>
      <c r="D7102" s="1" t="s">
        <v>13</v>
      </c>
      <c r="E7102" s="1" t="s">
        <v>176</v>
      </c>
      <c r="F7102" s="1">
        <v>6269</v>
      </c>
      <c r="G7102" s="1" t="s">
        <v>32</v>
      </c>
      <c r="H7102" s="1" t="s">
        <v>65</v>
      </c>
      <c r="I7102" s="1" t="s">
        <v>178</v>
      </c>
      <c r="J7102" s="1" t="str" cm="1">
        <f t="array" ref="J7102">_xlfn.IFS(F7102="","missing",F7102&lt;0,"negative",F7102=0,"zero",AND(F7102&gt;=99999,MOD(F7102,9)=0),"99999 placeholder",AND(F7102&gt;$O$5,D7102="Expense"),"Expense outlier",AND(F7102&gt;$P$5,D7102="Income"),"Income outlier",TRUE,"valid")</f>
        <v>valid</v>
      </c>
      <c r="K7102" s="1" t="str">
        <f>_xlfn.XLOOKUP(I7102,[1]category_mapping!$F$2:$F$19,[1]category_mapping!$G$2:$G$19,E7102)</f>
        <v>rent</v>
      </c>
      <c r="L7102" s="1" t="str">
        <f>IF(cleaning_working[[#This Row],[date]]="","Missing","Available")</f>
        <v>Available</v>
      </c>
    </row>
    <row r="7103" spans="1:12" x14ac:dyDescent="0.35">
      <c r="A7103" s="1" t="s">
        <v>7107</v>
      </c>
      <c r="B7103" s="1" t="s">
        <v>323</v>
      </c>
      <c r="C7103" s="3">
        <v>45119</v>
      </c>
      <c r="D7103" s="1" t="s">
        <v>13</v>
      </c>
      <c r="E7103" s="1" t="s">
        <v>46</v>
      </c>
      <c r="F7103" s="1">
        <v>882</v>
      </c>
      <c r="G7103" s="1" t="s">
        <v>64</v>
      </c>
      <c r="H7103" s="1" t="s">
        <v>133</v>
      </c>
      <c r="I7103" s="1" t="s">
        <v>217</v>
      </c>
      <c r="J7103" s="1" t="str" cm="1">
        <f t="array" ref="J7103">_xlfn.IFS(F7103="","missing",F7103&lt;0,"negative",F7103=0,"zero",AND(F7103&gt;=99999,MOD(F7103,9)=0),"99999 placeholder",AND(F7103&gt;$O$5,D7103="Expense"),"Expense outlier",AND(F7103&gt;$P$5,D7103="Income"),"Income outlier",TRUE,"valid")</f>
        <v>valid</v>
      </c>
      <c r="K7103" s="1" t="str">
        <f>_xlfn.XLOOKUP(I7103,[1]category_mapping!$F$2:$F$19,[1]category_mapping!$G$2:$G$19,E7103)</f>
        <v>rent</v>
      </c>
      <c r="L7103" s="1" t="str">
        <f>IF(cleaning_working[[#This Row],[date]]="","Missing","Available")</f>
        <v>Available</v>
      </c>
    </row>
    <row r="7104" spans="1:12" x14ac:dyDescent="0.35">
      <c r="A7104" s="1" t="s">
        <v>7108</v>
      </c>
      <c r="B7104" s="1" t="s">
        <v>420</v>
      </c>
      <c r="C7104" s="3">
        <v>44366</v>
      </c>
      <c r="D7104" s="1" t="s">
        <v>13</v>
      </c>
      <c r="E7104" s="1" t="s">
        <v>63</v>
      </c>
      <c r="F7104" s="1">
        <v>507</v>
      </c>
      <c r="G7104" s="1" t="s">
        <v>40</v>
      </c>
      <c r="H7104" s="1" t="s">
        <v>19</v>
      </c>
      <c r="I7104" s="1" t="s">
        <v>87</v>
      </c>
      <c r="J7104" s="1" t="str" cm="1">
        <f t="array" ref="J7104">_xlfn.IFS(F7104="","missing",F7104&lt;0,"negative",F7104=0,"zero",AND(F7104&gt;=99999,MOD(F7104,9)=0),"99999 placeholder",AND(F7104&gt;$O$5,D7104="Expense"),"Expense outlier",AND(F7104&gt;$P$5,D7104="Income"),"Income outlier",TRUE,"valid")</f>
        <v>valid</v>
      </c>
      <c r="K7104" s="1" t="str">
        <f>_xlfn.XLOOKUP(I7104,[1]category_mapping!$F$2:$F$19,[1]category_mapping!$G$2:$G$19,E7104)</f>
        <v>utilities</v>
      </c>
      <c r="L7104" s="1" t="str">
        <f>IF(cleaning_working[[#This Row],[date]]="","Missing","Available")</f>
        <v>Available</v>
      </c>
    </row>
    <row r="7105" spans="1:12" x14ac:dyDescent="0.35">
      <c r="A7105" s="1" t="s">
        <v>7109</v>
      </c>
      <c r="B7105" s="1" t="s">
        <v>381</v>
      </c>
      <c r="C7105" s="3">
        <v>45257</v>
      </c>
      <c r="D7105" s="1" t="s">
        <v>13</v>
      </c>
      <c r="E7105" s="1" t="s">
        <v>45</v>
      </c>
      <c r="F7105" s="1">
        <v>998</v>
      </c>
      <c r="G7105" s="1" t="s">
        <v>18</v>
      </c>
      <c r="H7105" s="1" t="s">
        <v>33</v>
      </c>
      <c r="I7105" s="1" t="s">
        <v>93</v>
      </c>
      <c r="J7105" s="1" t="str" cm="1">
        <f t="array" ref="J7105">_xlfn.IFS(F7105="","missing",F7105&lt;0,"negative",F7105=0,"zero",AND(F7105&gt;=99999,MOD(F7105,9)=0),"99999 placeholder",AND(F7105&gt;$O$5,D7105="Expense"),"Expense outlier",AND(F7105&gt;$P$5,D7105="Income"),"Income outlier",TRUE,"valid")</f>
        <v>valid</v>
      </c>
      <c r="K7105" s="1" t="str">
        <f>_xlfn.XLOOKUP(I7105,[1]category_mapping!$F$2:$F$19,[1]category_mapping!$G$2:$G$19,E7105)</f>
        <v>entertainment</v>
      </c>
      <c r="L7105" s="1" t="str">
        <f>IF(cleaning_working[[#This Row],[date]]="","Missing","Available")</f>
        <v>Available</v>
      </c>
    </row>
    <row r="7106" spans="1:12" x14ac:dyDescent="0.35">
      <c r="A7106" s="1" t="s">
        <v>7110</v>
      </c>
      <c r="B7106" s="1" t="s">
        <v>593</v>
      </c>
      <c r="C7106" s="3">
        <v>45187</v>
      </c>
      <c r="D7106" s="1" t="s">
        <v>13</v>
      </c>
      <c r="E7106" s="1" t="s">
        <v>39</v>
      </c>
      <c r="F7106" s="1">
        <v>8437</v>
      </c>
      <c r="G7106" s="1" t="s">
        <v>18</v>
      </c>
      <c r="H7106" s="1" t="s">
        <v>107</v>
      </c>
      <c r="I7106" s="1" t="s">
        <v>49</v>
      </c>
      <c r="J7106" s="1" t="str" cm="1">
        <f t="array" ref="J7106">_xlfn.IFS(F7106="","missing",F7106&lt;0,"negative",F7106=0,"zero",AND(F7106&gt;=99999,MOD(F7106,9)=0),"99999 placeholder",AND(F7106&gt;$O$5,D7106="Expense"),"Expense outlier",AND(F7106&gt;$P$5,D7106="Income"),"Income outlier",TRUE,"valid")</f>
        <v>valid</v>
      </c>
      <c r="K7106" s="1" t="str">
        <f>_xlfn.XLOOKUP(I7106,[1]category_mapping!$F$2:$F$19,[1]category_mapping!$G$2:$G$19,E7106)</f>
        <v>food</v>
      </c>
      <c r="L7106" s="1" t="str">
        <f>IF(cleaning_working[[#This Row],[date]]="","Missing","Available")</f>
        <v>Available</v>
      </c>
    </row>
    <row r="7107" spans="1:12" x14ac:dyDescent="0.35">
      <c r="A7107" s="1" t="s">
        <v>805</v>
      </c>
      <c r="B7107" s="1" t="s">
        <v>73</v>
      </c>
      <c r="C7107" s="3">
        <v>44794</v>
      </c>
      <c r="D7107" s="1" t="s">
        <v>13</v>
      </c>
      <c r="E7107" s="1" t="s">
        <v>39</v>
      </c>
      <c r="F7107" s="1">
        <v>4023</v>
      </c>
      <c r="G7107" s="1" t="s">
        <v>64</v>
      </c>
      <c r="H7107" s="1" t="s">
        <v>83</v>
      </c>
      <c r="I7107" s="1" t="s">
        <v>41</v>
      </c>
      <c r="J7107" s="1" t="str" cm="1">
        <f t="array" ref="J7107">_xlfn.IFS(F7107="","missing",F7107&lt;0,"negative",F7107=0,"zero",AND(F7107&gt;=99999,MOD(F7107,9)=0),"99999 placeholder",AND(F7107&gt;$O$5,D7107="Expense"),"Expense outlier",AND(F7107&gt;$P$5,D7107="Income"),"Income outlier",TRUE,"valid")</f>
        <v>valid</v>
      </c>
      <c r="K7107" s="1" t="str">
        <f>_xlfn.XLOOKUP(I7107,[1]category_mapping!$F$2:$F$19,[1]category_mapping!$G$2:$G$19,E7107)</f>
        <v>utilities</v>
      </c>
      <c r="L7107" s="1" t="str">
        <f>IF(cleaning_working[[#This Row],[date]]="","Missing","Available")</f>
        <v>Available</v>
      </c>
    </row>
    <row r="7108" spans="1:12" x14ac:dyDescent="0.35">
      <c r="A7108" s="1" t="s">
        <v>7111</v>
      </c>
      <c r="B7108" s="1" t="s">
        <v>348</v>
      </c>
      <c r="C7108" s="3">
        <v>44737</v>
      </c>
      <c r="D7108" s="1" t="s">
        <v>13</v>
      </c>
      <c r="E7108" s="1" t="s">
        <v>45</v>
      </c>
      <c r="F7108" s="1">
        <v>775</v>
      </c>
      <c r="G7108" s="1" t="s">
        <v>18</v>
      </c>
      <c r="H7108" s="1" t="s">
        <v>86</v>
      </c>
      <c r="J7108" s="1" t="str" cm="1">
        <f t="array" ref="J7108">_xlfn.IFS(F7108="","missing",F7108&lt;0,"negative",F7108=0,"zero",AND(F7108&gt;=99999,MOD(F7108,9)=0),"99999 placeholder",AND(F7108&gt;$O$5,D7108="Expense"),"Expense outlier",AND(F7108&gt;$P$5,D7108="Income"),"Income outlier",TRUE,"valid")</f>
        <v>valid</v>
      </c>
      <c r="K7108" s="1" t="str">
        <f>_xlfn.XLOOKUP(I7108,[1]category_mapping!$F$2:$F$19,[1]category_mapping!$G$2:$G$19,E7108)</f>
        <v>entertainment</v>
      </c>
      <c r="L7108" s="1" t="str">
        <f>IF(cleaning_working[[#This Row],[date]]="","Missing","Available")</f>
        <v>Available</v>
      </c>
    </row>
    <row r="7109" spans="1:12" x14ac:dyDescent="0.35">
      <c r="A7109" s="1" t="s">
        <v>7112</v>
      </c>
      <c r="B7109" s="1" t="s">
        <v>233</v>
      </c>
      <c r="C7109" s="3">
        <v>45498</v>
      </c>
      <c r="D7109" s="1" t="s">
        <v>13</v>
      </c>
      <c r="E7109" s="1" t="s">
        <v>24</v>
      </c>
      <c r="F7109" s="1">
        <v>1130</v>
      </c>
      <c r="G7109" s="1" t="s">
        <v>18</v>
      </c>
      <c r="H7109" s="1" t="s">
        <v>33</v>
      </c>
      <c r="I7109" s="1" t="s">
        <v>226</v>
      </c>
      <c r="J7109" s="1" t="str" cm="1">
        <f t="array" ref="J7109">_xlfn.IFS(F7109="","missing",F7109&lt;0,"negative",F7109=0,"zero",AND(F7109&gt;=99999,MOD(F7109,9)=0),"99999 placeholder",AND(F7109&gt;$O$5,D7109="Expense"),"Expense outlier",AND(F7109&gt;$P$5,D7109="Income"),"Income outlier",TRUE,"valid")</f>
        <v>valid</v>
      </c>
      <c r="K7109" s="1" t="str">
        <f>_xlfn.XLOOKUP(I7109,[1]category_mapping!$F$2:$F$19,[1]category_mapping!$G$2:$G$19,E7109)</f>
        <v>savings</v>
      </c>
      <c r="L7109" s="1" t="str">
        <f>IF(cleaning_working[[#This Row],[date]]="","Missing","Available")</f>
        <v>Available</v>
      </c>
    </row>
    <row r="7110" spans="1:12" x14ac:dyDescent="0.35">
      <c r="A7110" s="1" t="s">
        <v>7113</v>
      </c>
      <c r="B7110" s="1" t="s">
        <v>348</v>
      </c>
      <c r="C7110" s="3">
        <v>44693</v>
      </c>
      <c r="D7110" s="1" t="s">
        <v>13</v>
      </c>
      <c r="E7110" s="1" t="s">
        <v>39</v>
      </c>
      <c r="F7110" s="1">
        <v>3573</v>
      </c>
      <c r="G7110" s="1" t="s">
        <v>40</v>
      </c>
      <c r="H7110" s="1" t="s">
        <v>33</v>
      </c>
      <c r="J7110" s="1" t="str" cm="1">
        <f t="array" ref="J7110">_xlfn.IFS(F7110="","missing",F7110&lt;0,"negative",F7110=0,"zero",AND(F7110&gt;=99999,MOD(F7110,9)=0),"99999 placeholder",AND(F7110&gt;$O$5,D7110="Expense"),"Expense outlier",AND(F7110&gt;$P$5,D7110="Income"),"Income outlier",TRUE,"valid")</f>
        <v>valid</v>
      </c>
      <c r="K7110" s="1" t="str">
        <f>_xlfn.XLOOKUP(I7110,[1]category_mapping!$F$2:$F$19,[1]category_mapping!$G$2:$G$19,E7110)</f>
        <v>food</v>
      </c>
      <c r="L7110" s="1" t="str">
        <f>IF(cleaning_working[[#This Row],[date]]="","Missing","Available")</f>
        <v>Available</v>
      </c>
    </row>
    <row r="7111" spans="1:12" x14ac:dyDescent="0.35">
      <c r="A7111" s="1" t="s">
        <v>7114</v>
      </c>
      <c r="B7111" s="1" t="s">
        <v>467</v>
      </c>
      <c r="C7111" s="3">
        <v>44338</v>
      </c>
      <c r="D7111" s="1" t="s">
        <v>13</v>
      </c>
      <c r="E7111" s="1" t="s">
        <v>39</v>
      </c>
      <c r="F7111" s="1">
        <v>4040</v>
      </c>
      <c r="G7111" s="1" t="s">
        <v>40</v>
      </c>
      <c r="H7111" s="1" t="s">
        <v>25</v>
      </c>
      <c r="J7111" s="1" t="str" cm="1">
        <f t="array" ref="J7111">_xlfn.IFS(F7111="","missing",F7111&lt;0,"negative",F7111=0,"zero",AND(F7111&gt;=99999,MOD(F7111,9)=0),"99999 placeholder",AND(F7111&gt;$O$5,D7111="Expense"),"Expense outlier",AND(F7111&gt;$P$5,D7111="Income"),"Income outlier",TRUE,"valid")</f>
        <v>valid</v>
      </c>
      <c r="K7111" s="1" t="str">
        <f>_xlfn.XLOOKUP(I7111,[1]category_mapping!$F$2:$F$19,[1]category_mapping!$G$2:$G$19,E7111)</f>
        <v>food</v>
      </c>
      <c r="L7111" s="1" t="str">
        <f>IF(cleaning_working[[#This Row],[date]]="","Missing","Available")</f>
        <v>Available</v>
      </c>
    </row>
    <row r="7112" spans="1:12" x14ac:dyDescent="0.35">
      <c r="A7112" s="1" t="s">
        <v>7115</v>
      </c>
      <c r="B7112" s="1" t="s">
        <v>464</v>
      </c>
      <c r="C7112" s="3">
        <v>45549</v>
      </c>
      <c r="D7112" s="1" t="s">
        <v>13</v>
      </c>
      <c r="E7112" s="1" t="s">
        <v>39</v>
      </c>
      <c r="F7112" s="1">
        <v>2214</v>
      </c>
      <c r="G7112" s="1" t="s">
        <v>32</v>
      </c>
      <c r="H7112" s="1" t="s">
        <v>86</v>
      </c>
      <c r="I7112" s="1" t="s">
        <v>137</v>
      </c>
      <c r="J7112" s="1" t="str" cm="1">
        <f t="array" ref="J7112">_xlfn.IFS(F7112="","missing",F7112&lt;0,"negative",F7112=0,"zero",AND(F7112&gt;=99999,MOD(F7112,9)=0),"99999 placeholder",AND(F7112&gt;$O$5,D7112="Expense"),"Expense outlier",AND(F7112&gt;$P$5,D7112="Income"),"Income outlier",TRUE,"valid")</f>
        <v>valid</v>
      </c>
      <c r="K7112" s="1" t="str">
        <f>_xlfn.XLOOKUP(I7112,[1]category_mapping!$F$2:$F$19,[1]category_mapping!$G$2:$G$19,E7112)</f>
        <v>travel</v>
      </c>
      <c r="L7112" s="1" t="str">
        <f>IF(cleaning_working[[#This Row],[date]]="","Missing","Available")</f>
        <v>Available</v>
      </c>
    </row>
    <row r="7113" spans="1:12" x14ac:dyDescent="0.35">
      <c r="A7113" s="1" t="s">
        <v>7116</v>
      </c>
      <c r="B7113" s="1" t="s">
        <v>139</v>
      </c>
      <c r="C7113" s="3">
        <v>44535</v>
      </c>
      <c r="D7113" s="1" t="s">
        <v>13</v>
      </c>
      <c r="E7113" s="1" t="s">
        <v>24</v>
      </c>
      <c r="F7113" s="1">
        <v>228</v>
      </c>
      <c r="G7113" s="1" t="s">
        <v>18</v>
      </c>
      <c r="H7113" s="1" t="s">
        <v>86</v>
      </c>
      <c r="I7113" s="1" t="s">
        <v>194</v>
      </c>
      <c r="J7113" s="1" t="str" cm="1">
        <f t="array" ref="J7113">_xlfn.IFS(F7113="","missing",F7113&lt;0,"negative",F7113=0,"zero",AND(F7113&gt;=99999,MOD(F7113,9)=0),"99999 placeholder",AND(F7113&gt;$O$5,D7113="Expense"),"Expense outlier",AND(F7113&gt;$P$5,D7113="Income"),"Income outlier",TRUE,"valid")</f>
        <v>valid</v>
      </c>
      <c r="K7113" s="1" t="str">
        <f>_xlfn.XLOOKUP(I7113,[1]category_mapping!$F$2:$F$19,[1]category_mapping!$G$2:$G$19,E7113)</f>
        <v>travel</v>
      </c>
      <c r="L7113" s="1" t="str">
        <f>IF(cleaning_working[[#This Row],[date]]="","Missing","Available")</f>
        <v>Available</v>
      </c>
    </row>
    <row r="7114" spans="1:12" x14ac:dyDescent="0.35">
      <c r="A7114" s="1" t="s">
        <v>7117</v>
      </c>
      <c r="B7114" s="1" t="s">
        <v>48</v>
      </c>
      <c r="C7114" s="3">
        <v>45271</v>
      </c>
      <c r="D7114" s="1" t="s">
        <v>13</v>
      </c>
      <c r="E7114" s="1" t="s">
        <v>96</v>
      </c>
      <c r="F7114" s="1">
        <v>4746</v>
      </c>
      <c r="G7114" s="1" t="s">
        <v>18</v>
      </c>
      <c r="H7114" s="1" t="s">
        <v>65</v>
      </c>
      <c r="I7114" s="1" t="s">
        <v>123</v>
      </c>
      <c r="J7114" s="1" t="str" cm="1">
        <f t="array" ref="J7114">_xlfn.IFS(F7114="","missing",F7114&lt;0,"negative",F7114=0,"zero",AND(F7114&gt;=99999,MOD(F7114,9)=0),"99999 placeholder",AND(F7114&gt;$O$5,D7114="Expense"),"Expense outlier",AND(F7114&gt;$P$5,D7114="Income"),"Income outlier",TRUE,"valid")</f>
        <v>valid</v>
      </c>
      <c r="K7114" s="1" t="str">
        <f>_xlfn.XLOOKUP(I7114,[1]category_mapping!$F$2:$F$19,[1]category_mapping!$G$2:$G$19,E7114)</f>
        <v>travel</v>
      </c>
      <c r="L7114" s="1" t="str">
        <f>IF(cleaning_working[[#This Row],[date]]="","Missing","Available")</f>
        <v>Available</v>
      </c>
    </row>
    <row r="7115" spans="1:12" x14ac:dyDescent="0.35">
      <c r="A7115" s="1" t="s">
        <v>7118</v>
      </c>
      <c r="B7115" s="1" t="s">
        <v>127</v>
      </c>
      <c r="C7115" s="3">
        <v>44252</v>
      </c>
      <c r="D7115" s="1" t="s">
        <v>13</v>
      </c>
      <c r="E7115" s="1" t="s">
        <v>96</v>
      </c>
      <c r="F7115" s="1">
        <v>6664</v>
      </c>
      <c r="G7115" s="1" t="s">
        <v>25</v>
      </c>
      <c r="H7115" s="1" t="s">
        <v>52</v>
      </c>
      <c r="I7115" s="1" t="s">
        <v>226</v>
      </c>
      <c r="J7115" s="1" t="str" cm="1">
        <f t="array" ref="J7115">_xlfn.IFS(F7115="","missing",F7115&lt;0,"negative",F7115=0,"zero",AND(F7115&gt;=99999,MOD(F7115,9)=0),"99999 placeholder",AND(F7115&gt;$O$5,D7115="Expense"),"Expense outlier",AND(F7115&gt;$P$5,D7115="Income"),"Income outlier",TRUE,"valid")</f>
        <v>valid</v>
      </c>
      <c r="K7115" s="1" t="str">
        <f>_xlfn.XLOOKUP(I7115,[1]category_mapping!$F$2:$F$19,[1]category_mapping!$G$2:$G$19,E7115)</f>
        <v>savings</v>
      </c>
      <c r="L7115" s="1" t="str">
        <f>IF(cleaning_working[[#This Row],[date]]="","Missing","Available")</f>
        <v>Available</v>
      </c>
    </row>
    <row r="7116" spans="1:12" x14ac:dyDescent="0.35">
      <c r="A7116" s="1" t="s">
        <v>7119</v>
      </c>
      <c r="B7116" s="1" t="s">
        <v>77</v>
      </c>
      <c r="C7116" s="3">
        <v>44827</v>
      </c>
      <c r="D7116" s="1" t="s">
        <v>13</v>
      </c>
      <c r="E7116" s="1" t="s">
        <v>96</v>
      </c>
      <c r="F7116" s="1">
        <v>3790</v>
      </c>
      <c r="G7116" s="1" t="s">
        <v>40</v>
      </c>
      <c r="H7116" s="1" t="s">
        <v>33</v>
      </c>
      <c r="I7116" s="1" t="s">
        <v>178</v>
      </c>
      <c r="J7116" s="1" t="str" cm="1">
        <f t="array" ref="J7116">_xlfn.IFS(F7116="","missing",F7116&lt;0,"negative",F7116=0,"zero",AND(F7116&gt;=99999,MOD(F7116,9)=0),"99999 placeholder",AND(F7116&gt;$O$5,D7116="Expense"),"Expense outlier",AND(F7116&gt;$P$5,D7116="Income"),"Income outlier",TRUE,"valid")</f>
        <v>valid</v>
      </c>
      <c r="K7116" s="1" t="str">
        <f>_xlfn.XLOOKUP(I7116,[1]category_mapping!$F$2:$F$19,[1]category_mapping!$G$2:$G$19,E7116)</f>
        <v>rent</v>
      </c>
      <c r="L7116" s="1" t="str">
        <f>IF(cleaning_working[[#This Row],[date]]="","Missing","Available")</f>
        <v>Available</v>
      </c>
    </row>
    <row r="7117" spans="1:12" x14ac:dyDescent="0.35">
      <c r="A7117" s="1" t="s">
        <v>7120</v>
      </c>
      <c r="B7117" s="1" t="s">
        <v>402</v>
      </c>
      <c r="C7117" s="3">
        <v>45398</v>
      </c>
      <c r="D7117" s="1" t="s">
        <v>13</v>
      </c>
      <c r="E7117" s="1" t="s">
        <v>24</v>
      </c>
      <c r="F7117" s="1">
        <v>6444</v>
      </c>
      <c r="G7117" s="1" t="s">
        <v>32</v>
      </c>
      <c r="H7117" s="1" t="s">
        <v>86</v>
      </c>
      <c r="I7117" s="1" t="s">
        <v>97</v>
      </c>
      <c r="J7117" s="1" t="str" cm="1">
        <f t="array" ref="J7117">_xlfn.IFS(F7117="","missing",F7117&lt;0,"negative",F7117=0,"zero",AND(F7117&gt;=99999,MOD(F7117,9)=0),"99999 placeholder",AND(F7117&gt;$O$5,D7117="Expense"),"Expense outlier",AND(F7117&gt;$P$5,D7117="Income"),"Income outlier",TRUE,"valid")</f>
        <v>valid</v>
      </c>
      <c r="K7117" s="1" t="str">
        <f>_xlfn.XLOOKUP(I7117,[1]category_mapping!$F$2:$F$19,[1]category_mapping!$G$2:$G$19,E7117)</f>
        <v>health</v>
      </c>
      <c r="L7117" s="1" t="str">
        <f>IF(cleaning_working[[#This Row],[date]]="","Missing","Available")</f>
        <v>Available</v>
      </c>
    </row>
    <row r="7118" spans="1:12" x14ac:dyDescent="0.35">
      <c r="A7118" s="1" t="s">
        <v>7121</v>
      </c>
      <c r="B7118" s="1" t="s">
        <v>109</v>
      </c>
      <c r="C7118" s="3">
        <v>45153</v>
      </c>
      <c r="D7118" s="1" t="s">
        <v>13</v>
      </c>
      <c r="E7118" s="1" t="s">
        <v>63</v>
      </c>
      <c r="F7118" s="1">
        <v>1376</v>
      </c>
      <c r="G7118" s="1" t="s">
        <v>32</v>
      </c>
      <c r="H7118" s="1" t="s">
        <v>159</v>
      </c>
      <c r="J7118" s="1" t="str" cm="1">
        <f t="array" ref="J7118">_xlfn.IFS(F7118="","missing",F7118&lt;0,"negative",F7118=0,"zero",AND(F7118&gt;=99999,MOD(F7118,9)=0),"99999 placeholder",AND(F7118&gt;$O$5,D7118="Expense"),"Expense outlier",AND(F7118&gt;$P$5,D7118="Income"),"Income outlier",TRUE,"valid")</f>
        <v>valid</v>
      </c>
      <c r="K7118" s="1" t="str">
        <f>_xlfn.XLOOKUP(I7118,[1]category_mapping!$F$2:$F$19,[1]category_mapping!$G$2:$G$19,E7118)</f>
        <v>utilities</v>
      </c>
      <c r="L7118" s="1" t="str">
        <f>IF(cleaning_working[[#This Row],[date]]="","Missing","Available")</f>
        <v>Available</v>
      </c>
    </row>
    <row r="7119" spans="1:12" x14ac:dyDescent="0.35">
      <c r="A7119" s="1" t="s">
        <v>7122</v>
      </c>
      <c r="B7119" s="1" t="s">
        <v>155</v>
      </c>
      <c r="C7119" s="3">
        <v>44478</v>
      </c>
      <c r="D7119" s="1" t="s">
        <v>13</v>
      </c>
      <c r="E7119" s="1" t="s">
        <v>63</v>
      </c>
      <c r="F7119" s="1">
        <v>9267</v>
      </c>
      <c r="G7119" s="1" t="s">
        <v>25</v>
      </c>
      <c r="H7119" s="1" t="s">
        <v>159</v>
      </c>
      <c r="I7119" s="1" t="s">
        <v>137</v>
      </c>
      <c r="J7119" s="1" t="str" cm="1">
        <f t="array" ref="J7119">_xlfn.IFS(F7119="","missing",F7119&lt;0,"negative",F7119=0,"zero",AND(F7119&gt;=99999,MOD(F7119,9)=0),"99999 placeholder",AND(F7119&gt;$O$5,D7119="Expense"),"Expense outlier",AND(F7119&gt;$P$5,D7119="Income"),"Income outlier",TRUE,"valid")</f>
        <v>valid</v>
      </c>
      <c r="K7119" s="1" t="str">
        <f>_xlfn.XLOOKUP(I7119,[1]category_mapping!$F$2:$F$19,[1]category_mapping!$G$2:$G$19,E7119)</f>
        <v>travel</v>
      </c>
      <c r="L7119" s="1" t="str">
        <f>IF(cleaning_working[[#This Row],[date]]="","Missing","Available")</f>
        <v>Available</v>
      </c>
    </row>
    <row r="7120" spans="1:12" x14ac:dyDescent="0.35">
      <c r="A7120" s="1" t="s">
        <v>7123</v>
      </c>
      <c r="B7120" s="1" t="s">
        <v>168</v>
      </c>
      <c r="C7120" s="3">
        <v>45255</v>
      </c>
      <c r="D7120" s="1" t="s">
        <v>13</v>
      </c>
      <c r="E7120" s="1" t="s">
        <v>96</v>
      </c>
      <c r="F7120" s="1">
        <v>104</v>
      </c>
      <c r="G7120" s="1" t="s">
        <v>64</v>
      </c>
      <c r="H7120" s="1" t="s">
        <v>86</v>
      </c>
      <c r="I7120" s="1" t="s">
        <v>58</v>
      </c>
      <c r="J7120" s="1" t="str" cm="1">
        <f t="array" ref="J7120">_xlfn.IFS(F7120="","missing",F7120&lt;0,"negative",F7120=0,"zero",AND(F7120&gt;=99999,MOD(F7120,9)=0),"99999 placeholder",AND(F7120&gt;$O$5,D7120="Expense"),"Expense outlier",AND(F7120&gt;$P$5,D7120="Income"),"Income outlier",TRUE,"valid")</f>
        <v>valid</v>
      </c>
      <c r="K7120" s="1" t="str">
        <f>_xlfn.XLOOKUP(I7120,[1]category_mapping!$F$2:$F$19,[1]category_mapping!$G$2:$G$19,E7120)</f>
        <v>travel</v>
      </c>
      <c r="L7120" s="1" t="str">
        <f>IF(cleaning_working[[#This Row],[date]]="","Missing","Available")</f>
        <v>Available</v>
      </c>
    </row>
    <row r="7121" spans="1:12" x14ac:dyDescent="0.35">
      <c r="A7121" s="1" t="s">
        <v>7124</v>
      </c>
      <c r="B7121" s="1" t="s">
        <v>210</v>
      </c>
      <c r="C7121" s="3">
        <v>45262</v>
      </c>
      <c r="D7121" s="1" t="s">
        <v>13</v>
      </c>
      <c r="E7121" s="1" t="s">
        <v>70</v>
      </c>
      <c r="F7121" s="1">
        <v>6696</v>
      </c>
      <c r="G7121" s="1" t="s">
        <v>40</v>
      </c>
      <c r="H7121" s="1" t="s">
        <v>25</v>
      </c>
      <c r="I7121" s="1" t="s">
        <v>134</v>
      </c>
      <c r="J7121" s="1" t="str" cm="1">
        <f t="array" ref="J7121">_xlfn.IFS(F7121="","missing",F7121&lt;0,"negative",F7121=0,"zero",AND(F7121&gt;=99999,MOD(F7121,9)=0),"99999 placeholder",AND(F7121&gt;$O$5,D7121="Expense"),"Expense outlier",AND(F7121&gt;$P$5,D7121="Income"),"Income outlier",TRUE,"valid")</f>
        <v>valid</v>
      </c>
      <c r="K7121" s="1" t="str">
        <f>_xlfn.XLOOKUP(I7121,[1]category_mapping!$F$2:$F$19,[1]category_mapping!$G$2:$G$19,E7121)</f>
        <v>education</v>
      </c>
      <c r="L7121" s="1" t="str">
        <f>IF(cleaning_working[[#This Row],[date]]="","Missing","Available")</f>
        <v>Available</v>
      </c>
    </row>
    <row r="7122" spans="1:12" x14ac:dyDescent="0.35">
      <c r="A7122" s="1" t="s">
        <v>7125</v>
      </c>
      <c r="B7122" s="1" t="s">
        <v>293</v>
      </c>
      <c r="C7122" s="3">
        <v>44579</v>
      </c>
      <c r="D7122" s="1" t="s">
        <v>13</v>
      </c>
      <c r="E7122" s="1" t="s">
        <v>45</v>
      </c>
      <c r="F7122" s="1">
        <v>2743</v>
      </c>
      <c r="G7122" s="1" t="s">
        <v>18</v>
      </c>
      <c r="H7122" s="1" t="s">
        <v>107</v>
      </c>
      <c r="I7122" s="1" t="s">
        <v>123</v>
      </c>
      <c r="J7122" s="1" t="str" cm="1">
        <f t="array" ref="J7122">_xlfn.IFS(F7122="","missing",F7122&lt;0,"negative",F7122=0,"zero",AND(F7122&gt;=99999,MOD(F7122,9)=0),"99999 placeholder",AND(F7122&gt;$O$5,D7122="Expense"),"Expense outlier",AND(F7122&gt;$P$5,D7122="Income"),"Income outlier",TRUE,"valid")</f>
        <v>valid</v>
      </c>
      <c r="K7122" s="1" t="str">
        <f>_xlfn.XLOOKUP(I7122,[1]category_mapping!$F$2:$F$19,[1]category_mapping!$G$2:$G$19,E7122)</f>
        <v>entertainment</v>
      </c>
      <c r="L7122" s="1" t="str">
        <f>IF(cleaning_working[[#This Row],[date]]="","Missing","Available")</f>
        <v>Available</v>
      </c>
    </row>
    <row r="7123" spans="1:12" x14ac:dyDescent="0.35">
      <c r="A7123" s="1" t="s">
        <v>7126</v>
      </c>
      <c r="B7123" s="1" t="s">
        <v>360</v>
      </c>
      <c r="C7123" s="3">
        <v>45455</v>
      </c>
      <c r="D7123" s="1" t="s">
        <v>13</v>
      </c>
      <c r="E7123" s="1" t="s">
        <v>63</v>
      </c>
      <c r="F7123" s="1">
        <v>798</v>
      </c>
      <c r="G7123" s="1" t="s">
        <v>32</v>
      </c>
      <c r="H7123" s="1" t="s">
        <v>19</v>
      </c>
      <c r="I7123" s="1" t="s">
        <v>217</v>
      </c>
      <c r="J7123" s="1" t="str" cm="1">
        <f t="array" ref="J7123">_xlfn.IFS(F7123="","missing",F7123&lt;0,"negative",F7123=0,"zero",AND(F7123&gt;=99999,MOD(F7123,9)=0),"99999 placeholder",AND(F7123&gt;$O$5,D7123="Expense"),"Expense outlier",AND(F7123&gt;$P$5,D7123="Income"),"Income outlier",TRUE,"valid")</f>
        <v>valid</v>
      </c>
      <c r="K7123" s="1" t="str">
        <f>_xlfn.XLOOKUP(I7123,[1]category_mapping!$F$2:$F$19,[1]category_mapping!$G$2:$G$19,E7123)</f>
        <v>rent</v>
      </c>
      <c r="L7123" s="1" t="str">
        <f>IF(cleaning_working[[#This Row],[date]]="","Missing","Available")</f>
        <v>Available</v>
      </c>
    </row>
    <row r="7124" spans="1:12" x14ac:dyDescent="0.35">
      <c r="A7124" s="1" t="s">
        <v>7127</v>
      </c>
      <c r="B7124" s="1" t="s">
        <v>109</v>
      </c>
      <c r="C7124" s="3">
        <v>44539</v>
      </c>
      <c r="D7124" s="1" t="s">
        <v>14</v>
      </c>
      <c r="E7124" s="1" t="s">
        <v>215</v>
      </c>
      <c r="F7124" s="1">
        <v>56061</v>
      </c>
      <c r="G7124" s="1" t="s">
        <v>64</v>
      </c>
      <c r="H7124" s="1" t="s">
        <v>107</v>
      </c>
      <c r="I7124" s="1" t="s">
        <v>97</v>
      </c>
      <c r="J7124" s="1" t="str" cm="1">
        <f t="array" ref="J7124">_xlfn.IFS(F7124="","missing",F7124&lt;0,"negative",F7124=0,"zero",AND(F7124&gt;=99999,MOD(F7124,9)=0),"99999 placeholder",AND(F7124&gt;$O$5,D7124="Expense"),"Expense outlier",AND(F7124&gt;$P$5,D7124="Income"),"Income outlier",TRUE,"valid")</f>
        <v>valid</v>
      </c>
      <c r="K7124" s="1" t="str">
        <f>_xlfn.XLOOKUP(I7124,[1]category_mapping!$F$2:$F$19,[1]category_mapping!$G$2:$G$19,E7124)</f>
        <v>health</v>
      </c>
      <c r="L7124" s="1" t="str">
        <f>IF(cleaning_working[[#This Row],[date]]="","Missing","Available")</f>
        <v>Available</v>
      </c>
    </row>
    <row r="7125" spans="1:12" x14ac:dyDescent="0.35">
      <c r="A7125" s="1" t="s">
        <v>7128</v>
      </c>
      <c r="B7125" s="1" t="s">
        <v>612</v>
      </c>
      <c r="C7125" s="3">
        <v>44332</v>
      </c>
      <c r="D7125" s="1" t="s">
        <v>13</v>
      </c>
      <c r="E7125" s="1" t="s">
        <v>63</v>
      </c>
      <c r="F7125" s="1">
        <v>8995</v>
      </c>
      <c r="G7125" s="1" t="s">
        <v>18</v>
      </c>
      <c r="H7125" s="1" t="s">
        <v>25</v>
      </c>
      <c r="I7125" s="1" t="s">
        <v>27</v>
      </c>
      <c r="J7125" s="1" t="str" cm="1">
        <f t="array" ref="J7125">_xlfn.IFS(F7125="","missing",F7125&lt;0,"negative",F7125=0,"zero",AND(F7125&gt;=99999,MOD(F7125,9)=0),"99999 placeholder",AND(F7125&gt;$O$5,D7125="Expense"),"Expense outlier",AND(F7125&gt;$P$5,D7125="Income"),"Income outlier",TRUE,"valid")</f>
        <v>valid</v>
      </c>
      <c r="K7125" s="1" t="str">
        <f>_xlfn.XLOOKUP(I7125,[1]category_mapping!$F$2:$F$19,[1]category_mapping!$G$2:$G$19,E7125)</f>
        <v>utilities</v>
      </c>
      <c r="L7125" s="1" t="str">
        <f>IF(cleaning_working[[#This Row],[date]]="","Missing","Available")</f>
        <v>Available</v>
      </c>
    </row>
    <row r="7126" spans="1:12" x14ac:dyDescent="0.35">
      <c r="A7126" s="1" t="s">
        <v>7129</v>
      </c>
      <c r="B7126" s="1" t="s">
        <v>172</v>
      </c>
      <c r="C7126" s="3">
        <v>44250</v>
      </c>
      <c r="D7126" s="1" t="s">
        <v>13</v>
      </c>
      <c r="E7126" s="1" t="s">
        <v>39</v>
      </c>
      <c r="F7126" s="1">
        <v>663</v>
      </c>
      <c r="G7126" s="1" t="s">
        <v>64</v>
      </c>
      <c r="H7126" s="1" t="s">
        <v>65</v>
      </c>
      <c r="I7126" s="1" t="s">
        <v>66</v>
      </c>
      <c r="J7126" s="1" t="str" cm="1">
        <f t="array" ref="J7126">_xlfn.IFS(F7126="","missing",F7126&lt;0,"negative",F7126=0,"zero",AND(F7126&gt;=99999,MOD(F7126,9)=0),"99999 placeholder",AND(F7126&gt;$O$5,D7126="Expense"),"Expense outlier",AND(F7126&gt;$P$5,D7126="Income"),"Income outlier",TRUE,"valid")</f>
        <v>valid</v>
      </c>
      <c r="K7126" s="1" t="str">
        <f>_xlfn.XLOOKUP(I7126,[1]category_mapping!$F$2:$F$19,[1]category_mapping!$G$2:$G$19,E7126)</f>
        <v>food</v>
      </c>
      <c r="L7126" s="1" t="str">
        <f>IF(cleaning_working[[#This Row],[date]]="","Missing","Available")</f>
        <v>Available</v>
      </c>
    </row>
    <row r="7127" spans="1:12" x14ac:dyDescent="0.35">
      <c r="A7127" s="1" t="s">
        <v>899</v>
      </c>
      <c r="B7127" s="1" t="s">
        <v>309</v>
      </c>
      <c r="C7127" s="3">
        <v>44409</v>
      </c>
      <c r="D7127" s="1" t="s">
        <v>14</v>
      </c>
      <c r="E7127" s="1" t="s">
        <v>70</v>
      </c>
      <c r="F7127" s="1">
        <v>18087</v>
      </c>
      <c r="G7127" s="1" t="s">
        <v>32</v>
      </c>
      <c r="H7127" s="1" t="s">
        <v>86</v>
      </c>
      <c r="I7127" s="1" t="s">
        <v>41</v>
      </c>
      <c r="J7127" s="1" t="str" cm="1">
        <f t="array" ref="J7127">_xlfn.IFS(F7127="","missing",F7127&lt;0,"negative",F7127=0,"zero",AND(F7127&gt;=99999,MOD(F7127,9)=0),"99999 placeholder",AND(F7127&gt;$O$5,D7127="Expense"),"Expense outlier",AND(F7127&gt;$P$5,D7127="Income"),"Income outlier",TRUE,"valid")</f>
        <v>valid</v>
      </c>
      <c r="K7127" s="1" t="str">
        <f>_xlfn.XLOOKUP(I7127,[1]category_mapping!$F$2:$F$19,[1]category_mapping!$G$2:$G$19,E7127)</f>
        <v>utilities</v>
      </c>
      <c r="L7127" s="1" t="str">
        <f>IF(cleaning_working[[#This Row],[date]]="","Missing","Available")</f>
        <v>Available</v>
      </c>
    </row>
    <row r="7128" spans="1:12" x14ac:dyDescent="0.35">
      <c r="A7128" s="1" t="s">
        <v>7130</v>
      </c>
      <c r="B7128" s="1" t="s">
        <v>187</v>
      </c>
      <c r="C7128" s="3">
        <v>44455</v>
      </c>
      <c r="D7128" s="1" t="s">
        <v>13</v>
      </c>
      <c r="E7128" s="1" t="s">
        <v>63</v>
      </c>
      <c r="F7128" s="1">
        <v>5705</v>
      </c>
      <c r="G7128" s="1" t="s">
        <v>25</v>
      </c>
      <c r="H7128" s="1" t="s">
        <v>65</v>
      </c>
      <c r="J7128" s="1" t="str" cm="1">
        <f t="array" ref="J7128">_xlfn.IFS(F7128="","missing",F7128&lt;0,"negative",F7128=0,"zero",AND(F7128&gt;=99999,MOD(F7128,9)=0),"99999 placeholder",AND(F7128&gt;$O$5,D7128="Expense"),"Expense outlier",AND(F7128&gt;$P$5,D7128="Income"),"Income outlier",TRUE,"valid")</f>
        <v>valid</v>
      </c>
      <c r="K7128" s="1" t="str">
        <f>_xlfn.XLOOKUP(I7128,[1]category_mapping!$F$2:$F$19,[1]category_mapping!$G$2:$G$19,E7128)</f>
        <v>utilities</v>
      </c>
      <c r="L7128" s="1" t="str">
        <f>IF(cleaning_working[[#This Row],[date]]="","Missing","Available")</f>
        <v>Available</v>
      </c>
    </row>
    <row r="7129" spans="1:12" x14ac:dyDescent="0.35">
      <c r="A7129" s="1" t="s">
        <v>7131</v>
      </c>
      <c r="B7129" s="1" t="s">
        <v>241</v>
      </c>
      <c r="C7129" s="3">
        <v>44712</v>
      </c>
      <c r="D7129" s="1" t="s">
        <v>13</v>
      </c>
      <c r="E7129" s="1" t="s">
        <v>24</v>
      </c>
      <c r="F7129" s="1">
        <v>9294</v>
      </c>
      <c r="G7129" s="1" t="s">
        <v>32</v>
      </c>
      <c r="H7129" s="1" t="s">
        <v>26</v>
      </c>
      <c r="I7129" s="1" t="s">
        <v>20</v>
      </c>
      <c r="J7129" s="1" t="str" cm="1">
        <f t="array" ref="J7129">_xlfn.IFS(F7129="","missing",F7129&lt;0,"negative",F7129=0,"zero",AND(F7129&gt;=99999,MOD(F7129,9)=0),"99999 placeholder",AND(F7129&gt;$O$5,D7129="Expense"),"Expense outlier",AND(F7129&gt;$P$5,D7129="Income"),"Income outlier",TRUE,"valid")</f>
        <v>valid</v>
      </c>
      <c r="K7129" s="1" t="str">
        <f>_xlfn.XLOOKUP(I7129,[1]category_mapping!$F$2:$F$19,[1]category_mapping!$G$2:$G$19,E7129)</f>
        <v>entertainment</v>
      </c>
      <c r="L7129" s="1" t="str">
        <f>IF(cleaning_working[[#This Row],[date]]="","Missing","Available")</f>
        <v>Available</v>
      </c>
    </row>
    <row r="7130" spans="1:12" x14ac:dyDescent="0.35">
      <c r="A7130" s="1" t="s">
        <v>7132</v>
      </c>
      <c r="B7130" s="1" t="s">
        <v>319</v>
      </c>
      <c r="C7130" s="3">
        <v>44268</v>
      </c>
      <c r="D7130" s="1" t="s">
        <v>13</v>
      </c>
      <c r="E7130" s="1" t="s">
        <v>24</v>
      </c>
      <c r="F7130" s="1">
        <v>1042</v>
      </c>
      <c r="G7130" s="1" t="s">
        <v>32</v>
      </c>
      <c r="H7130" s="1" t="s">
        <v>25</v>
      </c>
      <c r="I7130" s="1" t="s">
        <v>120</v>
      </c>
      <c r="J7130" s="1" t="str" cm="1">
        <f t="array" ref="J7130">_xlfn.IFS(F7130="","missing",F7130&lt;0,"negative",F7130=0,"zero",AND(F7130&gt;=99999,MOD(F7130,9)=0),"99999 placeholder",AND(F7130&gt;$O$5,D7130="Expense"),"Expense outlier",AND(F7130&gt;$P$5,D7130="Income"),"Income outlier",TRUE,"valid")</f>
        <v>valid</v>
      </c>
      <c r="K7130" s="1" t="str">
        <f>_xlfn.XLOOKUP(I7130,[1]category_mapping!$F$2:$F$19,[1]category_mapping!$G$2:$G$19,E7130)</f>
        <v>food</v>
      </c>
      <c r="L7130" s="1" t="str">
        <f>IF(cleaning_working[[#This Row],[date]]="","Missing","Available")</f>
        <v>Available</v>
      </c>
    </row>
    <row r="7131" spans="1:12" x14ac:dyDescent="0.35">
      <c r="A7131" s="1" t="s">
        <v>7133</v>
      </c>
      <c r="B7131" s="1" t="s">
        <v>262</v>
      </c>
      <c r="C7131" s="3">
        <v>44933</v>
      </c>
      <c r="D7131" s="1" t="s">
        <v>13</v>
      </c>
      <c r="E7131" s="1" t="s">
        <v>96</v>
      </c>
      <c r="F7131" s="1">
        <v>9244</v>
      </c>
      <c r="G7131" s="1" t="s">
        <v>40</v>
      </c>
      <c r="H7131" s="1" t="s">
        <v>83</v>
      </c>
      <c r="I7131" s="1" t="s">
        <v>178</v>
      </c>
      <c r="J7131" s="1" t="str" cm="1">
        <f t="array" ref="J7131">_xlfn.IFS(F7131="","missing",F7131&lt;0,"negative",F7131=0,"zero",AND(F7131&gt;=99999,MOD(F7131,9)=0),"99999 placeholder",AND(F7131&gt;$O$5,D7131="Expense"),"Expense outlier",AND(F7131&gt;$P$5,D7131="Income"),"Income outlier",TRUE,"valid")</f>
        <v>valid</v>
      </c>
      <c r="K7131" s="1" t="str">
        <f>_xlfn.XLOOKUP(I7131,[1]category_mapping!$F$2:$F$19,[1]category_mapping!$G$2:$G$19,E7131)</f>
        <v>rent</v>
      </c>
      <c r="L7131" s="1" t="str">
        <f>IF(cleaning_working[[#This Row],[date]]="","Missing","Available")</f>
        <v>Available</v>
      </c>
    </row>
    <row r="7132" spans="1:12" x14ac:dyDescent="0.35">
      <c r="A7132" s="1" t="s">
        <v>7134</v>
      </c>
      <c r="B7132" s="1" t="s">
        <v>357</v>
      </c>
      <c r="C7132" s="3">
        <v>44286</v>
      </c>
      <c r="D7132" s="1" t="s">
        <v>13</v>
      </c>
      <c r="E7132" s="1" t="s">
        <v>39</v>
      </c>
      <c r="F7132" s="1">
        <v>4266</v>
      </c>
      <c r="G7132" s="1" t="s">
        <v>64</v>
      </c>
      <c r="H7132" s="1" t="s">
        <v>86</v>
      </c>
      <c r="I7132" s="1" t="s">
        <v>71</v>
      </c>
      <c r="J7132" s="1" t="str" cm="1">
        <f t="array" ref="J7132">_xlfn.IFS(F7132="","missing",F7132&lt;0,"negative",F7132=0,"zero",AND(F7132&gt;=99999,MOD(F7132,9)=0),"99999 placeholder",AND(F7132&gt;$O$5,D7132="Expense"),"Expense outlier",AND(F7132&gt;$P$5,D7132="Income"),"Income outlier",TRUE,"valid")</f>
        <v>valid</v>
      </c>
      <c r="K7132" s="1" t="str">
        <f>_xlfn.XLOOKUP(I7132,[1]category_mapping!$F$2:$F$19,[1]category_mapping!$G$2:$G$19,E7132)</f>
        <v>health</v>
      </c>
      <c r="L7132" s="1" t="str">
        <f>IF(cleaning_working[[#This Row],[date]]="","Missing","Available")</f>
        <v>Available</v>
      </c>
    </row>
    <row r="7133" spans="1:12" x14ac:dyDescent="0.35">
      <c r="A7133" s="1" t="s">
        <v>7135</v>
      </c>
      <c r="B7133" s="1" t="s">
        <v>528</v>
      </c>
      <c r="C7133" s="3">
        <v>45209</v>
      </c>
      <c r="D7133" s="1" t="s">
        <v>13</v>
      </c>
      <c r="E7133" s="1" t="s">
        <v>24</v>
      </c>
      <c r="F7133" s="1">
        <v>9658</v>
      </c>
      <c r="G7133" s="1" t="s">
        <v>40</v>
      </c>
      <c r="H7133" s="1" t="s">
        <v>19</v>
      </c>
      <c r="I7133" s="1" t="s">
        <v>123</v>
      </c>
      <c r="J7133" s="1" t="str" cm="1">
        <f t="array" ref="J7133">_xlfn.IFS(F7133="","missing",F7133&lt;0,"negative",F7133=0,"zero",AND(F7133&gt;=99999,MOD(F7133,9)=0),"99999 placeholder",AND(F7133&gt;$O$5,D7133="Expense"),"Expense outlier",AND(F7133&gt;$P$5,D7133="Income"),"Income outlier",TRUE,"valid")</f>
        <v>valid</v>
      </c>
      <c r="K7133" s="1" t="str">
        <f>_xlfn.XLOOKUP(I7133,[1]category_mapping!$F$2:$F$19,[1]category_mapping!$G$2:$G$19,E7133)</f>
        <v>rent</v>
      </c>
      <c r="L7133" s="1" t="str">
        <f>IF(cleaning_working[[#This Row],[date]]="","Missing","Available")</f>
        <v>Available</v>
      </c>
    </row>
    <row r="7134" spans="1:12" x14ac:dyDescent="0.35">
      <c r="A7134" s="1" t="s">
        <v>7136</v>
      </c>
      <c r="B7134" s="1" t="s">
        <v>44</v>
      </c>
      <c r="C7134" s="3">
        <v>44727</v>
      </c>
      <c r="D7134" s="1" t="s">
        <v>13</v>
      </c>
      <c r="E7134" s="1" t="s">
        <v>24</v>
      </c>
      <c r="F7134" s="1">
        <v>4193</v>
      </c>
      <c r="G7134" s="1" t="s">
        <v>32</v>
      </c>
      <c r="H7134" s="1" t="s">
        <v>26</v>
      </c>
      <c r="I7134" s="1" t="s">
        <v>20</v>
      </c>
      <c r="J7134" s="1" t="str" cm="1">
        <f t="array" ref="J7134">_xlfn.IFS(F7134="","missing",F7134&lt;0,"negative",F7134=0,"zero",AND(F7134&gt;=99999,MOD(F7134,9)=0),"99999 placeholder",AND(F7134&gt;$O$5,D7134="Expense"),"Expense outlier",AND(F7134&gt;$P$5,D7134="Income"),"Income outlier",TRUE,"valid")</f>
        <v>valid</v>
      </c>
      <c r="K7134" s="1" t="str">
        <f>_xlfn.XLOOKUP(I7134,[1]category_mapping!$F$2:$F$19,[1]category_mapping!$G$2:$G$19,E7134)</f>
        <v>entertainment</v>
      </c>
      <c r="L7134" s="1" t="str">
        <f>IF(cleaning_working[[#This Row],[date]]="","Missing","Available")</f>
        <v>Available</v>
      </c>
    </row>
    <row r="7135" spans="1:12" x14ac:dyDescent="0.35">
      <c r="A7135" s="1" t="s">
        <v>7137</v>
      </c>
      <c r="B7135" s="1" t="s">
        <v>319</v>
      </c>
      <c r="C7135" s="3" t="s">
        <v>38</v>
      </c>
      <c r="D7135" s="1" t="s">
        <v>13</v>
      </c>
      <c r="E7135" s="1" t="s">
        <v>104</v>
      </c>
      <c r="F7135" s="1">
        <v>3245</v>
      </c>
      <c r="G7135" s="1" t="s">
        <v>40</v>
      </c>
      <c r="H7135" s="1" t="s">
        <v>25</v>
      </c>
      <c r="J7135" s="1" t="str" cm="1">
        <f t="array" ref="J7135">_xlfn.IFS(F7135="","missing",F7135&lt;0,"negative",F7135=0,"zero",AND(F7135&gt;=99999,MOD(F7135,9)=0),"99999 placeholder",AND(F7135&gt;$O$5,D7135="Expense"),"Expense outlier",AND(F7135&gt;$P$5,D7135="Income"),"Income outlier",TRUE,"valid")</f>
        <v>valid</v>
      </c>
      <c r="K7135" s="1" t="str">
        <f>_xlfn.XLOOKUP(I7135,[1]category_mapping!$F$2:$F$19,[1]category_mapping!$G$2:$G$19,E7135)</f>
        <v>health</v>
      </c>
      <c r="L7135" s="1" t="str">
        <f>IF(cleaning_working[[#This Row],[date]]="","Missing","Available")</f>
        <v>Missing</v>
      </c>
    </row>
    <row r="7136" spans="1:12" x14ac:dyDescent="0.35">
      <c r="A7136" s="1" t="s">
        <v>7138</v>
      </c>
      <c r="B7136" s="1" t="s">
        <v>16</v>
      </c>
      <c r="C7136" s="3">
        <v>44842</v>
      </c>
      <c r="D7136" s="1" t="s">
        <v>13</v>
      </c>
      <c r="E7136" s="1" t="s">
        <v>39</v>
      </c>
      <c r="F7136" s="1">
        <v>2270</v>
      </c>
      <c r="G7136" s="1" t="s">
        <v>32</v>
      </c>
      <c r="H7136" s="1" t="s">
        <v>19</v>
      </c>
      <c r="I7136" s="1" t="s">
        <v>80</v>
      </c>
      <c r="J7136" s="1" t="str" cm="1">
        <f t="array" ref="J7136">_xlfn.IFS(F7136="","missing",F7136&lt;0,"negative",F7136=0,"zero",AND(F7136&gt;=99999,MOD(F7136,9)=0),"99999 placeholder",AND(F7136&gt;$O$5,D7136="Expense"),"Expense outlier",AND(F7136&gt;$P$5,D7136="Income"),"Income outlier",TRUE,"valid")</f>
        <v>valid</v>
      </c>
      <c r="K7136" s="1" t="str">
        <f>_xlfn.XLOOKUP(I7136,[1]category_mapping!$F$2:$F$19,[1]category_mapping!$G$2:$G$19,E7136)</f>
        <v>food</v>
      </c>
      <c r="L7136" s="1" t="str">
        <f>IF(cleaning_working[[#This Row],[date]]="","Missing","Available")</f>
        <v>Available</v>
      </c>
    </row>
    <row r="7137" spans="1:12" x14ac:dyDescent="0.35">
      <c r="A7137" s="1" t="s">
        <v>7139</v>
      </c>
      <c r="B7137" s="1" t="s">
        <v>69</v>
      </c>
      <c r="C7137" s="3">
        <v>44703</v>
      </c>
      <c r="D7137" s="1" t="s">
        <v>13</v>
      </c>
      <c r="E7137" s="1" t="s">
        <v>96</v>
      </c>
      <c r="F7137" s="1">
        <v>3433</v>
      </c>
      <c r="G7137" s="1" t="s">
        <v>32</v>
      </c>
      <c r="H7137" s="1" t="s">
        <v>33</v>
      </c>
      <c r="J7137" s="1" t="str" cm="1">
        <f t="array" ref="J7137">_xlfn.IFS(F7137="","missing",F7137&lt;0,"negative",F7137=0,"zero",AND(F7137&gt;=99999,MOD(F7137,9)=0),"99999 placeholder",AND(F7137&gt;$O$5,D7137="Expense"),"Expense outlier",AND(F7137&gt;$P$5,D7137="Income"),"Income outlier",TRUE,"valid")</f>
        <v>valid</v>
      </c>
      <c r="K7137" s="1" t="str">
        <f>_xlfn.XLOOKUP(I7137,[1]category_mapping!$F$2:$F$19,[1]category_mapping!$G$2:$G$19,E7137)</f>
        <v>travel</v>
      </c>
      <c r="L7137" s="1" t="str">
        <f>IF(cleaning_working[[#This Row],[date]]="","Missing","Available")</f>
        <v>Available</v>
      </c>
    </row>
    <row r="7138" spans="1:12" x14ac:dyDescent="0.35">
      <c r="A7138" s="1" t="s">
        <v>7140</v>
      </c>
      <c r="B7138" s="1" t="s">
        <v>210</v>
      </c>
      <c r="C7138" s="3" t="s">
        <v>38</v>
      </c>
      <c r="D7138" s="1" t="s">
        <v>13</v>
      </c>
      <c r="E7138" s="1" t="s">
        <v>63</v>
      </c>
      <c r="F7138" s="1">
        <v>1818</v>
      </c>
      <c r="G7138" s="1" t="s">
        <v>18</v>
      </c>
      <c r="H7138" s="1" t="s">
        <v>86</v>
      </c>
      <c r="I7138" s="1" t="s">
        <v>217</v>
      </c>
      <c r="J7138" s="1" t="str" cm="1">
        <f t="array" ref="J7138">_xlfn.IFS(F7138="","missing",F7138&lt;0,"negative",F7138=0,"zero",AND(F7138&gt;=99999,MOD(F7138,9)=0),"99999 placeholder",AND(F7138&gt;$O$5,D7138="Expense"),"Expense outlier",AND(F7138&gt;$P$5,D7138="Income"),"Income outlier",TRUE,"valid")</f>
        <v>valid</v>
      </c>
      <c r="K7138" s="1" t="str">
        <f>_xlfn.XLOOKUP(I7138,[1]category_mapping!$F$2:$F$19,[1]category_mapping!$G$2:$G$19,E7138)</f>
        <v>rent</v>
      </c>
      <c r="L7138" s="1" t="str">
        <f>IF(cleaning_working[[#This Row],[date]]="","Missing","Available")</f>
        <v>Missing</v>
      </c>
    </row>
    <row r="7139" spans="1:12" x14ac:dyDescent="0.35">
      <c r="A7139" s="1" t="s">
        <v>3747</v>
      </c>
      <c r="B7139" s="1" t="s">
        <v>210</v>
      </c>
      <c r="C7139" s="3">
        <v>44963</v>
      </c>
      <c r="D7139" s="1" t="s">
        <v>13</v>
      </c>
      <c r="E7139" s="1" t="s">
        <v>45</v>
      </c>
      <c r="F7139" s="1">
        <v>289</v>
      </c>
      <c r="G7139" s="1" t="s">
        <v>32</v>
      </c>
      <c r="H7139" s="1" t="s">
        <v>133</v>
      </c>
      <c r="J7139" s="1" t="str" cm="1">
        <f t="array" ref="J7139">_xlfn.IFS(F7139="","missing",F7139&lt;0,"negative",F7139=0,"zero",AND(F7139&gt;=99999,MOD(F7139,9)=0),"99999 placeholder",AND(F7139&gt;$O$5,D7139="Expense"),"Expense outlier",AND(F7139&gt;$P$5,D7139="Income"),"Income outlier",TRUE,"valid")</f>
        <v>valid</v>
      </c>
      <c r="K7139" s="1" t="str">
        <f>_xlfn.XLOOKUP(I7139,[1]category_mapping!$F$2:$F$19,[1]category_mapping!$G$2:$G$19,E7139)</f>
        <v>entertainment</v>
      </c>
      <c r="L7139" s="1" t="str">
        <f>IF(cleaning_working[[#This Row],[date]]="","Missing","Available")</f>
        <v>Available</v>
      </c>
    </row>
    <row r="7140" spans="1:12" x14ac:dyDescent="0.35">
      <c r="A7140" s="1" t="s">
        <v>7141</v>
      </c>
      <c r="B7140" s="1" t="s">
        <v>402</v>
      </c>
      <c r="C7140" s="3">
        <v>45438</v>
      </c>
      <c r="D7140" s="1" t="s">
        <v>14</v>
      </c>
      <c r="E7140" s="1" t="s">
        <v>119</v>
      </c>
      <c r="F7140" s="1">
        <v>21687</v>
      </c>
      <c r="G7140" s="1" t="s">
        <v>40</v>
      </c>
      <c r="H7140" s="1" t="s">
        <v>33</v>
      </c>
      <c r="I7140" s="1" t="s">
        <v>41</v>
      </c>
      <c r="J7140" s="1" t="str" cm="1">
        <f t="array" ref="J7140">_xlfn.IFS(F7140="","missing",F7140&lt;0,"negative",F7140=0,"zero",AND(F7140&gt;=99999,MOD(F7140,9)=0),"99999 placeholder",AND(F7140&gt;$O$5,D7140="Expense"),"Expense outlier",AND(F7140&gt;$P$5,D7140="Income"),"Income outlier",TRUE,"valid")</f>
        <v>valid</v>
      </c>
      <c r="K7140" s="1" t="str">
        <f>_xlfn.XLOOKUP(I7140,[1]category_mapping!$F$2:$F$19,[1]category_mapping!$G$2:$G$19,E7140)</f>
        <v>utilities</v>
      </c>
      <c r="L7140" s="1" t="str">
        <f>IF(cleaning_working[[#This Row],[date]]="","Missing","Available")</f>
        <v>Available</v>
      </c>
    </row>
    <row r="7141" spans="1:12" x14ac:dyDescent="0.35">
      <c r="A7141" s="1" t="s">
        <v>7142</v>
      </c>
      <c r="B7141" s="1" t="s">
        <v>510</v>
      </c>
      <c r="C7141" s="3">
        <v>45036</v>
      </c>
      <c r="D7141" s="1" t="s">
        <v>13</v>
      </c>
      <c r="E7141" s="1" t="s">
        <v>96</v>
      </c>
      <c r="F7141" s="1">
        <v>7575</v>
      </c>
      <c r="G7141" s="1" t="s">
        <v>18</v>
      </c>
      <c r="H7141" s="1" t="s">
        <v>33</v>
      </c>
      <c r="I7141" s="1" t="s">
        <v>162</v>
      </c>
      <c r="J7141" s="1" t="str" cm="1">
        <f t="array" ref="J7141">_xlfn.IFS(F7141="","missing",F7141&lt;0,"negative",F7141=0,"zero",AND(F7141&gt;=99999,MOD(F7141,9)=0),"99999 placeholder",AND(F7141&gt;$O$5,D7141="Expense"),"Expense outlier",AND(F7141&gt;$P$5,D7141="Income"),"Income outlier",TRUE,"valid")</f>
        <v>valid</v>
      </c>
      <c r="K7141" s="1" t="str">
        <f>_xlfn.XLOOKUP(I7141,[1]category_mapping!$F$2:$F$19,[1]category_mapping!$G$2:$G$19,E7141)</f>
        <v>travel</v>
      </c>
      <c r="L7141" s="1" t="str">
        <f>IF(cleaning_working[[#This Row],[date]]="","Missing","Available")</f>
        <v>Available</v>
      </c>
    </row>
    <row r="7142" spans="1:12" x14ac:dyDescent="0.35">
      <c r="A7142" s="1" t="s">
        <v>7143</v>
      </c>
      <c r="B7142" s="1" t="s">
        <v>557</v>
      </c>
      <c r="C7142" s="3">
        <v>45639</v>
      </c>
      <c r="D7142" s="1" t="s">
        <v>14</v>
      </c>
      <c r="E7142" s="1" t="s">
        <v>215</v>
      </c>
      <c r="F7142" s="1">
        <v>28477</v>
      </c>
      <c r="G7142" s="1" t="s">
        <v>64</v>
      </c>
      <c r="H7142" s="1" t="s">
        <v>25</v>
      </c>
      <c r="I7142" s="1" t="s">
        <v>93</v>
      </c>
      <c r="J7142" s="1" t="str" cm="1">
        <f t="array" ref="J7142">_xlfn.IFS(F7142="","missing",F7142&lt;0,"negative",F7142=0,"zero",AND(F7142&gt;=99999,MOD(F7142,9)=0),"99999 placeholder",AND(F7142&gt;$O$5,D7142="Expense"),"Expense outlier",AND(F7142&gt;$P$5,D7142="Income"),"Income outlier",TRUE,"valid")</f>
        <v>valid</v>
      </c>
      <c r="K7142" s="1" t="str">
        <f>_xlfn.XLOOKUP(I7142,[1]category_mapping!$F$2:$F$19,[1]category_mapping!$G$2:$G$19,E7142)</f>
        <v>bonus</v>
      </c>
      <c r="L7142" s="1" t="str">
        <f>IF(cleaning_working[[#This Row],[date]]="","Missing","Available")</f>
        <v>Available</v>
      </c>
    </row>
    <row r="7143" spans="1:12" x14ac:dyDescent="0.35">
      <c r="A7143" s="1" t="s">
        <v>7144</v>
      </c>
      <c r="B7143" s="1" t="s">
        <v>281</v>
      </c>
      <c r="C7143" s="3">
        <v>45356</v>
      </c>
      <c r="D7143" s="1" t="s">
        <v>13</v>
      </c>
      <c r="E7143" s="1" t="s">
        <v>176</v>
      </c>
      <c r="F7143" s="1">
        <v>8642</v>
      </c>
      <c r="G7143" s="1" t="s">
        <v>32</v>
      </c>
      <c r="H7143" s="1" t="s">
        <v>159</v>
      </c>
      <c r="I7143" s="1" t="s">
        <v>49</v>
      </c>
      <c r="J7143" s="1" t="str" cm="1">
        <f t="array" ref="J7143">_xlfn.IFS(F7143="","missing",F7143&lt;0,"negative",F7143=0,"zero",AND(F7143&gt;=99999,MOD(F7143,9)=0),"99999 placeholder",AND(F7143&gt;$O$5,D7143="Expense"),"Expense outlier",AND(F7143&gt;$P$5,D7143="Income"),"Income outlier",TRUE,"valid")</f>
        <v>valid</v>
      </c>
      <c r="K7143" s="1" t="str">
        <f>_xlfn.XLOOKUP(I7143,[1]category_mapping!$F$2:$F$19,[1]category_mapping!$G$2:$G$19,E7143)</f>
        <v>savings</v>
      </c>
      <c r="L7143" s="1" t="str">
        <f>IF(cleaning_working[[#This Row],[date]]="","Missing","Available")</f>
        <v>Available</v>
      </c>
    </row>
    <row r="7144" spans="1:12" x14ac:dyDescent="0.35">
      <c r="A7144" s="1" t="s">
        <v>7145</v>
      </c>
      <c r="B7144" s="1" t="s">
        <v>1044</v>
      </c>
      <c r="C7144" s="3">
        <v>44871</v>
      </c>
      <c r="D7144" s="1" t="s">
        <v>13</v>
      </c>
      <c r="E7144" s="1" t="s">
        <v>104</v>
      </c>
      <c r="F7144" s="1">
        <v>7353</v>
      </c>
      <c r="G7144" s="1" t="s">
        <v>64</v>
      </c>
      <c r="H7144" s="1" t="s">
        <v>159</v>
      </c>
      <c r="I7144" s="1" t="s">
        <v>162</v>
      </c>
      <c r="J7144" s="1" t="str" cm="1">
        <f t="array" ref="J7144">_xlfn.IFS(F7144="","missing",F7144&lt;0,"negative",F7144=0,"zero",AND(F7144&gt;=99999,MOD(F7144,9)=0),"99999 placeholder",AND(F7144&gt;$O$5,D7144="Expense"),"Expense outlier",AND(F7144&gt;$P$5,D7144="Income"),"Income outlier",TRUE,"valid")</f>
        <v>valid</v>
      </c>
      <c r="K7144" s="1" t="str">
        <f>_xlfn.XLOOKUP(I7144,[1]category_mapping!$F$2:$F$19,[1]category_mapping!$G$2:$G$19,E7144)</f>
        <v>health</v>
      </c>
      <c r="L7144" s="1" t="str">
        <f>IF(cleaning_working[[#This Row],[date]]="","Missing","Available")</f>
        <v>Available</v>
      </c>
    </row>
    <row r="7145" spans="1:12" x14ac:dyDescent="0.35">
      <c r="A7145" s="1" t="s">
        <v>7146</v>
      </c>
      <c r="B7145" s="1" t="s">
        <v>362</v>
      </c>
      <c r="C7145" s="3">
        <v>44540</v>
      </c>
      <c r="D7145" s="1" t="s">
        <v>13</v>
      </c>
      <c r="E7145" s="1" t="s">
        <v>63</v>
      </c>
      <c r="F7145" s="1">
        <v>8693</v>
      </c>
      <c r="G7145" s="1" t="s">
        <v>40</v>
      </c>
      <c r="H7145" s="1" t="s">
        <v>19</v>
      </c>
      <c r="I7145" s="1" t="s">
        <v>80</v>
      </c>
      <c r="J7145" s="1" t="str" cm="1">
        <f t="array" ref="J7145">_xlfn.IFS(F7145="","missing",F7145&lt;0,"negative",F7145=0,"zero",AND(F7145&gt;=99999,MOD(F7145,9)=0),"99999 placeholder",AND(F7145&gt;$O$5,D7145="Expense"),"Expense outlier",AND(F7145&gt;$P$5,D7145="Income"),"Income outlier",TRUE,"valid")</f>
        <v>valid</v>
      </c>
      <c r="K7145" s="1" t="str">
        <f>_xlfn.XLOOKUP(I7145,[1]category_mapping!$F$2:$F$19,[1]category_mapping!$G$2:$G$19,E7145)</f>
        <v>food</v>
      </c>
      <c r="L7145" s="1" t="str">
        <f>IF(cleaning_working[[#This Row],[date]]="","Missing","Available")</f>
        <v>Available</v>
      </c>
    </row>
    <row r="7146" spans="1:12" x14ac:dyDescent="0.35">
      <c r="A7146" s="1" t="s">
        <v>7147</v>
      </c>
      <c r="B7146" s="1" t="s">
        <v>95</v>
      </c>
      <c r="C7146" s="3">
        <v>44652</v>
      </c>
      <c r="D7146" s="1" t="s">
        <v>13</v>
      </c>
      <c r="E7146" s="1" t="s">
        <v>39</v>
      </c>
      <c r="F7146" s="1">
        <v>4213</v>
      </c>
      <c r="G7146" s="1" t="s">
        <v>32</v>
      </c>
      <c r="H7146" s="1" t="s">
        <v>86</v>
      </c>
      <c r="I7146" s="1" t="s">
        <v>217</v>
      </c>
      <c r="J7146" s="1" t="str" cm="1">
        <f t="array" ref="J7146">_xlfn.IFS(F7146="","missing",F7146&lt;0,"negative",F7146=0,"zero",AND(F7146&gt;=99999,MOD(F7146,9)=0),"99999 placeholder",AND(F7146&gt;$O$5,D7146="Expense"),"Expense outlier",AND(F7146&gt;$P$5,D7146="Income"),"Income outlier",TRUE,"valid")</f>
        <v>valid</v>
      </c>
      <c r="K7146" s="1" t="str">
        <f>_xlfn.XLOOKUP(I7146,[1]category_mapping!$F$2:$F$19,[1]category_mapping!$G$2:$G$19,E7146)</f>
        <v>rent</v>
      </c>
      <c r="L7146" s="1" t="str">
        <f>IF(cleaning_working[[#This Row],[date]]="","Missing","Available")</f>
        <v>Available</v>
      </c>
    </row>
    <row r="7147" spans="1:12" x14ac:dyDescent="0.35">
      <c r="A7147" s="1" t="s">
        <v>1842</v>
      </c>
      <c r="B7147" s="1" t="s">
        <v>62</v>
      </c>
      <c r="C7147" s="3">
        <v>44413</v>
      </c>
      <c r="D7147" s="1" t="s">
        <v>13</v>
      </c>
      <c r="E7147" s="1" t="s">
        <v>96</v>
      </c>
      <c r="F7147" s="1">
        <v>624</v>
      </c>
      <c r="G7147" s="1" t="s">
        <v>40</v>
      </c>
      <c r="H7147" s="1" t="s">
        <v>52</v>
      </c>
      <c r="I7147" s="1" t="s">
        <v>134</v>
      </c>
      <c r="J7147" s="1" t="str" cm="1">
        <f t="array" ref="J7147">_xlfn.IFS(F7147="","missing",F7147&lt;0,"negative",F7147=0,"zero",AND(F7147&gt;=99999,MOD(F7147,9)=0),"99999 placeholder",AND(F7147&gt;$O$5,D7147="Expense"),"Expense outlier",AND(F7147&gt;$P$5,D7147="Income"),"Income outlier",TRUE,"valid")</f>
        <v>valid</v>
      </c>
      <c r="K7147" s="1" t="str">
        <f>_xlfn.XLOOKUP(I7147,[1]category_mapping!$F$2:$F$19,[1]category_mapping!$G$2:$G$19,E7147)</f>
        <v>education</v>
      </c>
      <c r="L7147" s="1" t="str">
        <f>IF(cleaning_working[[#This Row],[date]]="","Missing","Available")</f>
        <v>Available</v>
      </c>
    </row>
    <row r="7148" spans="1:12" x14ac:dyDescent="0.35">
      <c r="A7148" s="1" t="s">
        <v>7148</v>
      </c>
      <c r="B7148" s="1" t="s">
        <v>386</v>
      </c>
      <c r="C7148" s="3">
        <v>44580</v>
      </c>
      <c r="D7148" s="1" t="s">
        <v>13</v>
      </c>
      <c r="E7148" s="1" t="s">
        <v>63</v>
      </c>
      <c r="F7148" s="1">
        <v>4674</v>
      </c>
      <c r="G7148" s="1" t="s">
        <v>64</v>
      </c>
      <c r="H7148" s="1" t="s">
        <v>33</v>
      </c>
      <c r="I7148" s="1" t="s">
        <v>20</v>
      </c>
      <c r="J7148" s="1" t="str" cm="1">
        <f t="array" ref="J7148">_xlfn.IFS(F7148="","missing",F7148&lt;0,"negative",F7148=0,"zero",AND(F7148&gt;=99999,MOD(F7148,9)=0),"99999 placeholder",AND(F7148&gt;$O$5,D7148="Expense"),"Expense outlier",AND(F7148&gt;$P$5,D7148="Income"),"Income outlier",TRUE,"valid")</f>
        <v>valid</v>
      </c>
      <c r="K7148" s="1" t="str">
        <f>_xlfn.XLOOKUP(I7148,[1]category_mapping!$F$2:$F$19,[1]category_mapping!$G$2:$G$19,E7148)</f>
        <v>entertainment</v>
      </c>
      <c r="L7148" s="1" t="str">
        <f>IF(cleaning_working[[#This Row],[date]]="","Missing","Available")</f>
        <v>Available</v>
      </c>
    </row>
    <row r="7149" spans="1:12" x14ac:dyDescent="0.35">
      <c r="A7149" s="1" t="s">
        <v>7149</v>
      </c>
      <c r="B7149" s="1" t="s">
        <v>95</v>
      </c>
      <c r="C7149" s="3">
        <v>45243</v>
      </c>
      <c r="D7149" s="1" t="s">
        <v>13</v>
      </c>
      <c r="E7149" s="1" t="s">
        <v>45</v>
      </c>
      <c r="F7149" s="1">
        <v>6552</v>
      </c>
      <c r="G7149" s="1" t="s">
        <v>40</v>
      </c>
      <c r="H7149" s="1" t="s">
        <v>25</v>
      </c>
      <c r="I7149" s="1" t="s">
        <v>217</v>
      </c>
      <c r="J7149" s="1" t="str" cm="1">
        <f t="array" ref="J7149">_xlfn.IFS(F7149="","missing",F7149&lt;0,"negative",F7149=0,"zero",AND(F7149&gt;=99999,MOD(F7149,9)=0),"99999 placeholder",AND(F7149&gt;$O$5,D7149="Expense"),"Expense outlier",AND(F7149&gt;$P$5,D7149="Income"),"Income outlier",TRUE,"valid")</f>
        <v>valid</v>
      </c>
      <c r="K7149" s="1" t="str">
        <f>_xlfn.XLOOKUP(I7149,[1]category_mapping!$F$2:$F$19,[1]category_mapping!$G$2:$G$19,E7149)</f>
        <v>rent</v>
      </c>
      <c r="L7149" s="1" t="str">
        <f>IF(cleaning_working[[#This Row],[date]]="","Missing","Available")</f>
        <v>Available</v>
      </c>
    </row>
    <row r="7150" spans="1:12" x14ac:dyDescent="0.35">
      <c r="A7150" s="1" t="s">
        <v>7150</v>
      </c>
      <c r="B7150" s="1" t="s">
        <v>293</v>
      </c>
      <c r="C7150" s="3">
        <v>44849</v>
      </c>
      <c r="D7150" s="1" t="s">
        <v>13</v>
      </c>
      <c r="E7150" s="1" t="s">
        <v>63</v>
      </c>
      <c r="F7150" s="1">
        <v>5770</v>
      </c>
      <c r="G7150" s="1" t="s">
        <v>18</v>
      </c>
      <c r="H7150" s="1" t="s">
        <v>19</v>
      </c>
      <c r="I7150" s="1" t="s">
        <v>90</v>
      </c>
      <c r="J7150" s="1" t="str" cm="1">
        <f t="array" ref="J7150">_xlfn.IFS(F7150="","missing",F7150&lt;0,"negative",F7150=0,"zero",AND(F7150&gt;=99999,MOD(F7150,9)=0),"99999 placeholder",AND(F7150&gt;$O$5,D7150="Expense"),"Expense outlier",AND(F7150&gt;$P$5,D7150="Income"),"Income outlier",TRUE,"valid")</f>
        <v>valid</v>
      </c>
      <c r="K7150" s="1" t="str">
        <f>_xlfn.XLOOKUP(I7150,[1]category_mapping!$F$2:$F$19,[1]category_mapping!$G$2:$G$19,E7150)</f>
        <v>utilities</v>
      </c>
      <c r="L7150" s="1" t="str">
        <f>IF(cleaning_working[[#This Row],[date]]="","Missing","Available")</f>
        <v>Available</v>
      </c>
    </row>
    <row r="7151" spans="1:12" x14ac:dyDescent="0.35">
      <c r="A7151" s="1" t="s">
        <v>7151</v>
      </c>
      <c r="B7151" s="1" t="s">
        <v>353</v>
      </c>
      <c r="C7151" s="3">
        <v>44585</v>
      </c>
      <c r="D7151" s="1" t="s">
        <v>13</v>
      </c>
      <c r="E7151" s="1" t="s">
        <v>39</v>
      </c>
      <c r="F7151" s="1">
        <v>3200</v>
      </c>
      <c r="G7151" s="1" t="s">
        <v>18</v>
      </c>
      <c r="H7151" s="1" t="s">
        <v>83</v>
      </c>
      <c r="I7151" s="1" t="s">
        <v>120</v>
      </c>
      <c r="J7151" s="1" t="str" cm="1">
        <f t="array" ref="J7151">_xlfn.IFS(F7151="","missing",F7151&lt;0,"negative",F7151=0,"zero",AND(F7151&gt;=99999,MOD(F7151,9)=0),"99999 placeholder",AND(F7151&gt;$O$5,D7151="Expense"),"Expense outlier",AND(F7151&gt;$P$5,D7151="Income"),"Income outlier",TRUE,"valid")</f>
        <v>valid</v>
      </c>
      <c r="K7151" s="1" t="str">
        <f>_xlfn.XLOOKUP(I7151,[1]category_mapping!$F$2:$F$19,[1]category_mapping!$G$2:$G$19,E7151)</f>
        <v>food</v>
      </c>
      <c r="L7151" s="1" t="str">
        <f>IF(cleaning_working[[#This Row],[date]]="","Missing","Available")</f>
        <v>Available</v>
      </c>
    </row>
    <row r="7152" spans="1:12" x14ac:dyDescent="0.35">
      <c r="A7152" s="1" t="s">
        <v>7152</v>
      </c>
      <c r="B7152" s="1" t="s">
        <v>357</v>
      </c>
      <c r="C7152" s="3">
        <v>45209</v>
      </c>
      <c r="D7152" s="1" t="s">
        <v>13</v>
      </c>
      <c r="E7152" s="1" t="s">
        <v>17</v>
      </c>
      <c r="F7152" s="1">
        <v>9385</v>
      </c>
      <c r="G7152" s="1" t="s">
        <v>18</v>
      </c>
      <c r="H7152" s="1" t="s">
        <v>26</v>
      </c>
      <c r="I7152" s="1" t="s">
        <v>226</v>
      </c>
      <c r="J7152" s="1" t="str" cm="1">
        <f t="array" ref="J7152">_xlfn.IFS(F7152="","missing",F7152&lt;0,"negative",F7152=0,"zero",AND(F7152&gt;=99999,MOD(F7152,9)=0),"99999 placeholder",AND(F7152&gt;$O$5,D7152="Expense"),"Expense outlier",AND(F7152&gt;$P$5,D7152="Income"),"Income outlier",TRUE,"valid")</f>
        <v>valid</v>
      </c>
      <c r="K7152" s="1" t="str">
        <f>_xlfn.XLOOKUP(I7152,[1]category_mapping!$F$2:$F$19,[1]category_mapping!$G$2:$G$19,E7152)</f>
        <v>savings</v>
      </c>
      <c r="L7152" s="1" t="str">
        <f>IF(cleaning_working[[#This Row],[date]]="","Missing","Available")</f>
        <v>Available</v>
      </c>
    </row>
    <row r="7153" spans="1:12" x14ac:dyDescent="0.35">
      <c r="A7153" s="1" t="s">
        <v>7153</v>
      </c>
      <c r="B7153" s="1" t="s">
        <v>184</v>
      </c>
      <c r="C7153" s="3">
        <v>44396</v>
      </c>
      <c r="D7153" s="1" t="s">
        <v>13</v>
      </c>
      <c r="E7153" s="1" t="s">
        <v>24</v>
      </c>
      <c r="F7153" s="1">
        <v>211</v>
      </c>
      <c r="G7153" s="1" t="s">
        <v>18</v>
      </c>
      <c r="H7153" s="1" t="s">
        <v>26</v>
      </c>
      <c r="I7153" s="1" t="s">
        <v>178</v>
      </c>
      <c r="J7153" s="1" t="str" cm="1">
        <f t="array" ref="J7153">_xlfn.IFS(F7153="","missing",F7153&lt;0,"negative",F7153=0,"zero",AND(F7153&gt;=99999,MOD(F7153,9)=0),"99999 placeholder",AND(F7153&gt;$O$5,D7153="Expense"),"Expense outlier",AND(F7153&gt;$P$5,D7153="Income"),"Income outlier",TRUE,"valid")</f>
        <v>valid</v>
      </c>
      <c r="K7153" s="1" t="str">
        <f>_xlfn.XLOOKUP(I7153,[1]category_mapping!$F$2:$F$19,[1]category_mapping!$G$2:$G$19,E7153)</f>
        <v>rent</v>
      </c>
      <c r="L7153" s="1" t="str">
        <f>IF(cleaning_working[[#This Row],[date]]="","Missing","Available")</f>
        <v>Available</v>
      </c>
    </row>
    <row r="7154" spans="1:12" x14ac:dyDescent="0.35">
      <c r="A7154" s="1" t="s">
        <v>7154</v>
      </c>
      <c r="B7154" s="1" t="s">
        <v>306</v>
      </c>
      <c r="C7154" s="3">
        <v>44803</v>
      </c>
      <c r="D7154" s="1" t="s">
        <v>13</v>
      </c>
      <c r="E7154" s="1" t="s">
        <v>24</v>
      </c>
      <c r="F7154" s="1">
        <v>5770</v>
      </c>
      <c r="G7154" s="1" t="s">
        <v>18</v>
      </c>
      <c r="H7154" s="1" t="s">
        <v>65</v>
      </c>
      <c r="I7154" s="1" t="s">
        <v>137</v>
      </c>
      <c r="J7154" s="1" t="str" cm="1">
        <f t="array" ref="J7154">_xlfn.IFS(F7154="","missing",F7154&lt;0,"negative",F7154=0,"zero",AND(F7154&gt;=99999,MOD(F7154,9)=0),"99999 placeholder",AND(F7154&gt;$O$5,D7154="Expense"),"Expense outlier",AND(F7154&gt;$P$5,D7154="Income"),"Income outlier",TRUE,"valid")</f>
        <v>valid</v>
      </c>
      <c r="K7154" s="1" t="str">
        <f>_xlfn.XLOOKUP(I7154,[1]category_mapping!$F$2:$F$19,[1]category_mapping!$G$2:$G$19,E7154)</f>
        <v>travel</v>
      </c>
      <c r="L7154" s="1" t="str">
        <f>IF(cleaning_working[[#This Row],[date]]="","Missing","Available")</f>
        <v>Available</v>
      </c>
    </row>
    <row r="7155" spans="1:12" x14ac:dyDescent="0.35">
      <c r="A7155" s="1" t="s">
        <v>7155</v>
      </c>
      <c r="B7155" s="1" t="s">
        <v>343</v>
      </c>
      <c r="C7155" s="3">
        <v>44778</v>
      </c>
      <c r="D7155" s="1" t="s">
        <v>13</v>
      </c>
      <c r="E7155" s="1" t="s">
        <v>39</v>
      </c>
      <c r="F7155" s="1">
        <v>7139</v>
      </c>
      <c r="G7155" s="1" t="s">
        <v>18</v>
      </c>
      <c r="H7155" s="1" t="s">
        <v>19</v>
      </c>
      <c r="I7155" s="1" t="s">
        <v>46</v>
      </c>
      <c r="J7155" s="1" t="str" cm="1">
        <f t="array" ref="J7155">_xlfn.IFS(F7155="","missing",F7155&lt;0,"negative",F7155=0,"zero",AND(F7155&gt;=99999,MOD(F7155,9)=0),"99999 placeholder",AND(F7155&gt;$O$5,D7155="Expense"),"Expense outlier",AND(F7155&gt;$P$5,D7155="Income"),"Income outlier",TRUE,"valid")</f>
        <v>valid</v>
      </c>
      <c r="K7155" s="1" t="str">
        <f>_xlfn.XLOOKUP(I7155,[1]category_mapping!$F$2:$F$19,[1]category_mapping!$G$2:$G$19,E7155)</f>
        <v>food</v>
      </c>
      <c r="L7155" s="1" t="str">
        <f>IF(cleaning_working[[#This Row],[date]]="","Missing","Available")</f>
        <v>Available</v>
      </c>
    </row>
    <row r="7156" spans="1:12" x14ac:dyDescent="0.35">
      <c r="A7156" s="1" t="s">
        <v>7156</v>
      </c>
      <c r="B7156" s="1" t="s">
        <v>301</v>
      </c>
      <c r="C7156" s="3">
        <v>45048</v>
      </c>
      <c r="D7156" s="1" t="s">
        <v>13</v>
      </c>
      <c r="E7156" s="1" t="s">
        <v>63</v>
      </c>
      <c r="F7156" s="1">
        <v>7738</v>
      </c>
      <c r="G7156" s="1" t="s">
        <v>25</v>
      </c>
      <c r="H7156" s="1" t="s">
        <v>83</v>
      </c>
      <c r="I7156" s="1" t="s">
        <v>137</v>
      </c>
      <c r="J7156" s="1" t="str" cm="1">
        <f t="array" ref="J7156">_xlfn.IFS(F7156="","missing",F7156&lt;0,"negative",F7156=0,"zero",AND(F7156&gt;=99999,MOD(F7156,9)=0),"99999 placeholder",AND(F7156&gt;$O$5,D7156="Expense"),"Expense outlier",AND(F7156&gt;$P$5,D7156="Income"),"Income outlier",TRUE,"valid")</f>
        <v>valid</v>
      </c>
      <c r="K7156" s="1" t="str">
        <f>_xlfn.XLOOKUP(I7156,[1]category_mapping!$F$2:$F$19,[1]category_mapping!$G$2:$G$19,E7156)</f>
        <v>travel</v>
      </c>
      <c r="L7156" s="1" t="str">
        <f>IF(cleaning_working[[#This Row],[date]]="","Missing","Available")</f>
        <v>Available</v>
      </c>
    </row>
    <row r="7157" spans="1:12" x14ac:dyDescent="0.35">
      <c r="A7157" s="1" t="s">
        <v>7157</v>
      </c>
      <c r="B7157" s="1" t="s">
        <v>148</v>
      </c>
      <c r="C7157" s="3">
        <v>45408</v>
      </c>
      <c r="D7157" s="1" t="s">
        <v>14</v>
      </c>
      <c r="E7157" s="1" t="s">
        <v>31</v>
      </c>
      <c r="F7157" s="1">
        <v>30076</v>
      </c>
      <c r="G7157" s="1" t="s">
        <v>18</v>
      </c>
      <c r="H7157" s="1" t="s">
        <v>25</v>
      </c>
      <c r="I7157" s="1" t="s">
        <v>41</v>
      </c>
      <c r="J7157" s="1" t="str" cm="1">
        <f t="array" ref="J7157">_xlfn.IFS(F7157="","missing",F7157&lt;0,"negative",F7157=0,"zero",AND(F7157&gt;=99999,MOD(F7157,9)=0),"99999 placeholder",AND(F7157&gt;$O$5,D7157="Expense"),"Expense outlier",AND(F7157&gt;$P$5,D7157="Income"),"Income outlier",TRUE,"valid")</f>
        <v>valid</v>
      </c>
      <c r="K7157" s="1" t="str">
        <f>_xlfn.XLOOKUP(I7157,[1]category_mapping!$F$2:$F$19,[1]category_mapping!$G$2:$G$19,E7157)</f>
        <v>utilities</v>
      </c>
      <c r="L7157" s="1" t="str">
        <f>IF(cleaning_working[[#This Row],[date]]="","Missing","Available")</f>
        <v>Available</v>
      </c>
    </row>
    <row r="7158" spans="1:12" x14ac:dyDescent="0.35">
      <c r="A7158" s="1" t="s">
        <v>7158</v>
      </c>
      <c r="B7158" s="1" t="s">
        <v>16</v>
      </c>
      <c r="C7158" s="3">
        <v>44613</v>
      </c>
      <c r="D7158" s="1" t="s">
        <v>13</v>
      </c>
      <c r="E7158" s="1" t="s">
        <v>96</v>
      </c>
      <c r="F7158" s="1">
        <v>7881</v>
      </c>
      <c r="G7158" s="1" t="s">
        <v>64</v>
      </c>
      <c r="H7158" s="1" t="s">
        <v>65</v>
      </c>
      <c r="I7158" s="1" t="s">
        <v>137</v>
      </c>
      <c r="J7158" s="1" t="str" cm="1">
        <f t="array" ref="J7158">_xlfn.IFS(F7158="","missing",F7158&lt;0,"negative",F7158=0,"zero",AND(F7158&gt;=99999,MOD(F7158,9)=0),"99999 placeholder",AND(F7158&gt;$O$5,D7158="Expense"),"Expense outlier",AND(F7158&gt;$P$5,D7158="Income"),"Income outlier",TRUE,"valid")</f>
        <v>valid</v>
      </c>
      <c r="K7158" s="1" t="str">
        <f>_xlfn.XLOOKUP(I7158,[1]category_mapping!$F$2:$F$19,[1]category_mapping!$G$2:$G$19,E7158)</f>
        <v>travel</v>
      </c>
      <c r="L7158" s="1" t="str">
        <f>IF(cleaning_working[[#This Row],[date]]="","Missing","Available")</f>
        <v>Available</v>
      </c>
    </row>
    <row r="7159" spans="1:12" x14ac:dyDescent="0.35">
      <c r="A7159" s="1" t="s">
        <v>7159</v>
      </c>
      <c r="B7159" s="1" t="s">
        <v>493</v>
      </c>
      <c r="C7159" s="3">
        <v>44821</v>
      </c>
      <c r="D7159" s="1" t="s">
        <v>13</v>
      </c>
      <c r="E7159" s="1" t="s">
        <v>96</v>
      </c>
      <c r="F7159" s="1">
        <v>3711</v>
      </c>
      <c r="G7159" s="1" t="s">
        <v>32</v>
      </c>
      <c r="H7159" s="1" t="s">
        <v>26</v>
      </c>
      <c r="I7159" s="1" t="s">
        <v>34</v>
      </c>
      <c r="J7159" s="1" t="str" cm="1">
        <f t="array" ref="J7159">_xlfn.IFS(F7159="","missing",F7159&lt;0,"negative",F7159=0,"zero",AND(F7159&gt;=99999,MOD(F7159,9)=0),"99999 placeholder",AND(F7159&gt;$O$5,D7159="Expense"),"Expense outlier",AND(F7159&gt;$P$5,D7159="Income"),"Income outlier",TRUE,"valid")</f>
        <v>valid</v>
      </c>
      <c r="K7159" s="1" t="str">
        <f>_xlfn.XLOOKUP(I7159,[1]category_mapping!$F$2:$F$19,[1]category_mapping!$G$2:$G$19,E7159)</f>
        <v>education</v>
      </c>
      <c r="L7159" s="1" t="str">
        <f>IF(cleaning_working[[#This Row],[date]]="","Missing","Available")</f>
        <v>Available</v>
      </c>
    </row>
    <row r="7160" spans="1:12" x14ac:dyDescent="0.35">
      <c r="A7160" s="1" t="s">
        <v>7160</v>
      </c>
      <c r="B7160" s="1" t="s">
        <v>75</v>
      </c>
      <c r="C7160" s="3">
        <v>45415</v>
      </c>
      <c r="D7160" s="1" t="s">
        <v>14</v>
      </c>
      <c r="E7160" s="1" t="s">
        <v>70</v>
      </c>
      <c r="F7160" s="1">
        <v>50616</v>
      </c>
      <c r="G7160" s="1" t="s">
        <v>18</v>
      </c>
      <c r="H7160" s="1" t="s">
        <v>25</v>
      </c>
      <c r="I7160" s="1" t="s">
        <v>170</v>
      </c>
      <c r="J7160" s="1" t="str" cm="1">
        <f t="array" ref="J7160">_xlfn.IFS(F7160="","missing",F7160&lt;0,"negative",F7160=0,"zero",AND(F7160&gt;=99999,MOD(F7160,9)=0),"99999 placeholder",AND(F7160&gt;$O$5,D7160="Expense"),"Expense outlier",AND(F7160&gt;$P$5,D7160="Income"),"Income outlier",TRUE,"valid")</f>
        <v>valid</v>
      </c>
      <c r="K7160" s="1" t="str">
        <f>_xlfn.XLOOKUP(I7160,[1]category_mapping!$F$2:$F$19,[1]category_mapping!$G$2:$G$19,E7160)</f>
        <v>health</v>
      </c>
      <c r="L7160" s="1" t="str">
        <f>IF(cleaning_working[[#This Row],[date]]="","Missing","Available")</f>
        <v>Available</v>
      </c>
    </row>
    <row r="7161" spans="1:12" x14ac:dyDescent="0.35">
      <c r="A7161" s="1" t="s">
        <v>7161</v>
      </c>
      <c r="B7161" s="1" t="s">
        <v>767</v>
      </c>
      <c r="C7161" s="3">
        <v>44797</v>
      </c>
      <c r="D7161" s="1" t="s">
        <v>13</v>
      </c>
      <c r="E7161" s="1" t="s">
        <v>39</v>
      </c>
      <c r="F7161" s="1">
        <v>3162</v>
      </c>
      <c r="G7161" s="1" t="s">
        <v>18</v>
      </c>
      <c r="H7161" s="1" t="s">
        <v>65</v>
      </c>
      <c r="I7161" s="1" t="s">
        <v>41</v>
      </c>
      <c r="J7161" s="1" t="str" cm="1">
        <f t="array" ref="J7161">_xlfn.IFS(F7161="","missing",F7161&lt;0,"negative",F7161=0,"zero",AND(F7161&gt;=99999,MOD(F7161,9)=0),"99999 placeholder",AND(F7161&gt;$O$5,D7161="Expense"),"Expense outlier",AND(F7161&gt;$P$5,D7161="Income"),"Income outlier",TRUE,"valid")</f>
        <v>valid</v>
      </c>
      <c r="K7161" s="1" t="str">
        <f>_xlfn.XLOOKUP(I7161,[1]category_mapping!$F$2:$F$19,[1]category_mapping!$G$2:$G$19,E7161)</f>
        <v>utilities</v>
      </c>
      <c r="L7161" s="1" t="str">
        <f>IF(cleaning_working[[#This Row],[date]]="","Missing","Available")</f>
        <v>Available</v>
      </c>
    </row>
    <row r="7162" spans="1:12" x14ac:dyDescent="0.35">
      <c r="A7162" s="1" t="s">
        <v>7162</v>
      </c>
      <c r="B7162" s="1" t="s">
        <v>317</v>
      </c>
      <c r="C7162" s="3">
        <v>44692</v>
      </c>
      <c r="D7162" s="1" t="s">
        <v>13</v>
      </c>
      <c r="E7162" s="1" t="s">
        <v>176</v>
      </c>
      <c r="F7162" s="1">
        <v>4621</v>
      </c>
      <c r="G7162" s="1" t="s">
        <v>64</v>
      </c>
      <c r="H7162" s="1" t="s">
        <v>33</v>
      </c>
      <c r="J7162" s="1" t="str" cm="1">
        <f t="array" ref="J7162">_xlfn.IFS(F7162="","missing",F7162&lt;0,"negative",F7162=0,"zero",AND(F7162&gt;=99999,MOD(F7162,9)=0),"99999 placeholder",AND(F7162&gt;$O$5,D7162="Expense"),"Expense outlier",AND(F7162&gt;$P$5,D7162="Income"),"Income outlier",TRUE,"valid")</f>
        <v>valid</v>
      </c>
      <c r="K7162" s="1" t="str">
        <f>_xlfn.XLOOKUP(I7162,[1]category_mapping!$F$2:$F$19,[1]category_mapping!$G$2:$G$19,E7162)</f>
        <v>savings</v>
      </c>
      <c r="L7162" s="1" t="str">
        <f>IF(cleaning_working[[#This Row],[date]]="","Missing","Available")</f>
        <v>Available</v>
      </c>
    </row>
    <row r="7163" spans="1:12" x14ac:dyDescent="0.35">
      <c r="A7163" s="1" t="s">
        <v>7163</v>
      </c>
      <c r="B7163" s="1" t="s">
        <v>782</v>
      </c>
      <c r="C7163" s="3">
        <v>44414</v>
      </c>
      <c r="D7163" s="1" t="s">
        <v>13</v>
      </c>
      <c r="E7163" s="1" t="s">
        <v>24</v>
      </c>
      <c r="F7163" s="1">
        <v>2012</v>
      </c>
      <c r="G7163" s="1" t="s">
        <v>32</v>
      </c>
      <c r="H7163" s="1" t="s">
        <v>26</v>
      </c>
      <c r="I7163" s="1" t="s">
        <v>123</v>
      </c>
      <c r="J7163" s="1" t="str" cm="1">
        <f t="array" ref="J7163">_xlfn.IFS(F7163="","missing",F7163&lt;0,"negative",F7163=0,"zero",AND(F7163&gt;=99999,MOD(F7163,9)=0),"99999 placeholder",AND(F7163&gt;$O$5,D7163="Expense"),"Expense outlier",AND(F7163&gt;$P$5,D7163="Income"),"Income outlier",TRUE,"valid")</f>
        <v>valid</v>
      </c>
      <c r="K7163" s="1" t="str">
        <f>_xlfn.XLOOKUP(I7163,[1]category_mapping!$F$2:$F$19,[1]category_mapping!$G$2:$G$19,E7163)</f>
        <v>rent</v>
      </c>
      <c r="L7163" s="1" t="str">
        <f>IF(cleaning_working[[#This Row],[date]]="","Missing","Available")</f>
        <v>Available</v>
      </c>
    </row>
    <row r="7164" spans="1:12" x14ac:dyDescent="0.35">
      <c r="A7164" s="1" t="s">
        <v>4938</v>
      </c>
      <c r="B7164" s="1" t="s">
        <v>198</v>
      </c>
      <c r="C7164" s="3">
        <v>45050</v>
      </c>
      <c r="D7164" s="1" t="s">
        <v>13</v>
      </c>
      <c r="E7164" s="1" t="s">
        <v>24</v>
      </c>
      <c r="F7164" s="1">
        <v>8240</v>
      </c>
      <c r="G7164" s="1" t="s">
        <v>40</v>
      </c>
      <c r="H7164" s="1" t="s">
        <v>52</v>
      </c>
      <c r="I7164" s="1" t="s">
        <v>272</v>
      </c>
      <c r="J7164" s="1" t="str" cm="1">
        <f t="array" ref="J7164">_xlfn.IFS(F7164="","missing",F7164&lt;0,"negative",F7164=0,"zero",AND(F7164&gt;=99999,MOD(F7164,9)=0),"99999 placeholder",AND(F7164&gt;$O$5,D7164="Expense"),"Expense outlier",AND(F7164&gt;$P$5,D7164="Income"),"Income outlier",TRUE,"valid")</f>
        <v>valid</v>
      </c>
      <c r="K7164" s="1" t="str">
        <f>_xlfn.XLOOKUP(I7164,[1]category_mapping!$F$2:$F$19,[1]category_mapping!$G$2:$G$19,E7164)</f>
        <v>food</v>
      </c>
      <c r="L7164" s="1" t="str">
        <f>IF(cleaning_working[[#This Row],[date]]="","Missing","Available")</f>
        <v>Available</v>
      </c>
    </row>
    <row r="7165" spans="1:12" x14ac:dyDescent="0.35">
      <c r="A7165" s="1" t="s">
        <v>7164</v>
      </c>
      <c r="B7165" s="1" t="s">
        <v>148</v>
      </c>
      <c r="C7165" s="3">
        <v>44227</v>
      </c>
      <c r="D7165" s="1" t="s">
        <v>14</v>
      </c>
      <c r="E7165" s="1" t="s">
        <v>70</v>
      </c>
      <c r="F7165" s="1">
        <v>33703</v>
      </c>
      <c r="G7165" s="1" t="s">
        <v>40</v>
      </c>
      <c r="H7165" s="1" t="s">
        <v>86</v>
      </c>
      <c r="I7165" s="1" t="s">
        <v>128</v>
      </c>
      <c r="J7165" s="1" t="str" cm="1">
        <f t="array" ref="J7165">_xlfn.IFS(F7165="","missing",F7165&lt;0,"negative",F7165=0,"zero",AND(F7165&gt;=99999,MOD(F7165,9)=0),"99999 placeholder",AND(F7165&gt;$O$5,D7165="Expense"),"Expense outlier",AND(F7165&gt;$P$5,D7165="Income"),"Income outlier",TRUE,"valid")</f>
        <v>valid</v>
      </c>
      <c r="K7165" s="1" t="str">
        <f>_xlfn.XLOOKUP(I7165,[1]category_mapping!$F$2:$F$19,[1]category_mapping!$G$2:$G$19,E7165)</f>
        <v>utilities</v>
      </c>
      <c r="L7165" s="1" t="str">
        <f>IF(cleaning_working[[#This Row],[date]]="","Missing","Available")</f>
        <v>Available</v>
      </c>
    </row>
    <row r="7166" spans="1:12" x14ac:dyDescent="0.35">
      <c r="A7166" s="1" t="s">
        <v>7165</v>
      </c>
      <c r="B7166" s="1" t="s">
        <v>136</v>
      </c>
      <c r="C7166" s="3">
        <v>44886</v>
      </c>
      <c r="D7166" s="1" t="s">
        <v>13</v>
      </c>
      <c r="E7166" s="1" t="s">
        <v>96</v>
      </c>
      <c r="F7166" s="1">
        <v>1897</v>
      </c>
      <c r="G7166" s="1" t="s">
        <v>40</v>
      </c>
      <c r="H7166" s="1" t="s">
        <v>33</v>
      </c>
      <c r="J7166" s="1" t="str" cm="1">
        <f t="array" ref="J7166">_xlfn.IFS(F7166="","missing",F7166&lt;0,"negative",F7166=0,"zero",AND(F7166&gt;=99999,MOD(F7166,9)=0),"99999 placeholder",AND(F7166&gt;$O$5,D7166="Expense"),"Expense outlier",AND(F7166&gt;$P$5,D7166="Income"),"Income outlier",TRUE,"valid")</f>
        <v>valid</v>
      </c>
      <c r="K7166" s="1" t="str">
        <f>_xlfn.XLOOKUP(I7166,[1]category_mapping!$F$2:$F$19,[1]category_mapping!$G$2:$G$19,E7166)</f>
        <v>travel</v>
      </c>
      <c r="L7166" s="1" t="str">
        <f>IF(cleaning_working[[#This Row],[date]]="","Missing","Available")</f>
        <v>Available</v>
      </c>
    </row>
    <row r="7167" spans="1:12" x14ac:dyDescent="0.35">
      <c r="A7167" s="1" t="s">
        <v>7166</v>
      </c>
      <c r="B7167" s="1" t="s">
        <v>402</v>
      </c>
      <c r="C7167" s="3">
        <v>45066</v>
      </c>
      <c r="D7167" s="1" t="s">
        <v>13</v>
      </c>
      <c r="E7167" s="1" t="s">
        <v>24</v>
      </c>
      <c r="F7167" s="1">
        <v>23748</v>
      </c>
      <c r="G7167" s="1" t="s">
        <v>64</v>
      </c>
      <c r="H7167" s="1" t="s">
        <v>26</v>
      </c>
      <c r="I7167" s="1" t="s">
        <v>120</v>
      </c>
      <c r="J7167" s="1" t="str" cm="1">
        <f t="array" ref="J7167">_xlfn.IFS(F7167="","missing",F7167&lt;0,"negative",F7167=0,"zero",AND(F7167&gt;=99999,MOD(F7167,9)=0),"99999 placeholder",AND(F7167&gt;$O$5,D7167="Expense"),"Expense outlier",AND(F7167&gt;$P$5,D7167="Income"),"Income outlier",TRUE,"valid")</f>
        <v>Expense outlier</v>
      </c>
      <c r="K7167" s="1" t="str">
        <f>_xlfn.XLOOKUP(I7167,[1]category_mapping!$F$2:$F$19,[1]category_mapping!$G$2:$G$19,E7167)</f>
        <v>food</v>
      </c>
      <c r="L7167" s="1" t="str">
        <f>IF(cleaning_working[[#This Row],[date]]="","Missing","Available")</f>
        <v>Available</v>
      </c>
    </row>
    <row r="7168" spans="1:12" x14ac:dyDescent="0.35">
      <c r="A7168" s="1" t="s">
        <v>7167</v>
      </c>
      <c r="B7168" s="1" t="s">
        <v>782</v>
      </c>
      <c r="C7168" s="3">
        <v>45260</v>
      </c>
      <c r="D7168" s="1" t="s">
        <v>13</v>
      </c>
      <c r="E7168" s="1" t="s">
        <v>45</v>
      </c>
      <c r="F7168" s="1">
        <v>4620</v>
      </c>
      <c r="G7168" s="1" t="s">
        <v>32</v>
      </c>
      <c r="H7168" s="1" t="s">
        <v>133</v>
      </c>
      <c r="I7168" s="1" t="s">
        <v>34</v>
      </c>
      <c r="J7168" s="1" t="str" cm="1">
        <f t="array" ref="J7168">_xlfn.IFS(F7168="","missing",F7168&lt;0,"negative",F7168=0,"zero",AND(F7168&gt;=99999,MOD(F7168,9)=0),"99999 placeholder",AND(F7168&gt;$O$5,D7168="Expense"),"Expense outlier",AND(F7168&gt;$P$5,D7168="Income"),"Income outlier",TRUE,"valid")</f>
        <v>valid</v>
      </c>
      <c r="K7168" s="1" t="str">
        <f>_xlfn.XLOOKUP(I7168,[1]category_mapping!$F$2:$F$19,[1]category_mapping!$G$2:$G$19,E7168)</f>
        <v>education</v>
      </c>
      <c r="L7168" s="1" t="str">
        <f>IF(cleaning_working[[#This Row],[date]]="","Missing","Available")</f>
        <v>Available</v>
      </c>
    </row>
    <row r="7169" spans="1:12" x14ac:dyDescent="0.35">
      <c r="A7169" s="1" t="s">
        <v>2988</v>
      </c>
      <c r="B7169" s="1" t="s">
        <v>790</v>
      </c>
      <c r="C7169" s="3">
        <v>45407</v>
      </c>
      <c r="D7169" s="1" t="s">
        <v>13</v>
      </c>
      <c r="E7169" s="1" t="s">
        <v>104</v>
      </c>
      <c r="F7169" s="1">
        <v>4578</v>
      </c>
      <c r="G7169" s="1" t="s">
        <v>32</v>
      </c>
      <c r="H7169" s="1" t="s">
        <v>26</v>
      </c>
      <c r="I7169" s="1" t="s">
        <v>27</v>
      </c>
      <c r="J7169" s="1" t="str" cm="1">
        <f t="array" ref="J7169">_xlfn.IFS(F7169="","missing",F7169&lt;0,"negative",F7169=0,"zero",AND(F7169&gt;=99999,MOD(F7169,9)=0),"99999 placeholder",AND(F7169&gt;$O$5,D7169="Expense"),"Expense outlier",AND(F7169&gt;$P$5,D7169="Income"),"Income outlier",TRUE,"valid")</f>
        <v>valid</v>
      </c>
      <c r="K7169" s="1" t="str">
        <f>_xlfn.XLOOKUP(I7169,[1]category_mapping!$F$2:$F$19,[1]category_mapping!$G$2:$G$19,E7169)</f>
        <v>health</v>
      </c>
      <c r="L7169" s="1" t="str">
        <f>IF(cleaning_working[[#This Row],[date]]="","Missing","Available")</f>
        <v>Available</v>
      </c>
    </row>
    <row r="7170" spans="1:12" x14ac:dyDescent="0.35">
      <c r="A7170" s="1" t="s">
        <v>7168</v>
      </c>
      <c r="B7170" s="1" t="s">
        <v>460</v>
      </c>
      <c r="C7170" s="3">
        <v>44396</v>
      </c>
      <c r="D7170" s="1" t="s">
        <v>13</v>
      </c>
      <c r="E7170" s="1" t="s">
        <v>39</v>
      </c>
      <c r="F7170" s="1">
        <v>1255</v>
      </c>
      <c r="G7170" s="1" t="s">
        <v>18</v>
      </c>
      <c r="H7170" s="1" t="s">
        <v>107</v>
      </c>
      <c r="I7170" s="1" t="s">
        <v>46</v>
      </c>
      <c r="J7170" s="1" t="str" cm="1">
        <f t="array" ref="J7170">_xlfn.IFS(F7170="","missing",F7170&lt;0,"negative",F7170=0,"zero",AND(F7170&gt;=99999,MOD(F7170,9)=0),"99999 placeholder",AND(F7170&gt;$O$5,D7170="Expense"),"Expense outlier",AND(F7170&gt;$P$5,D7170="Income"),"Income outlier",TRUE,"valid")</f>
        <v>valid</v>
      </c>
      <c r="K7170" s="1" t="str">
        <f>_xlfn.XLOOKUP(I7170,[1]category_mapping!$F$2:$F$19,[1]category_mapping!$G$2:$G$19,E7170)</f>
        <v>food</v>
      </c>
      <c r="L7170" s="1" t="str">
        <f>IF(cleaning_working[[#This Row],[date]]="","Missing","Available")</f>
        <v>Available</v>
      </c>
    </row>
    <row r="7171" spans="1:12" x14ac:dyDescent="0.35">
      <c r="A7171" s="1" t="s">
        <v>7169</v>
      </c>
      <c r="B7171" s="1" t="s">
        <v>132</v>
      </c>
      <c r="C7171" s="3">
        <v>44485</v>
      </c>
      <c r="D7171" s="1" t="s">
        <v>13</v>
      </c>
      <c r="E7171" s="1" t="s">
        <v>24</v>
      </c>
      <c r="F7171" s="1">
        <v>24421</v>
      </c>
      <c r="G7171" s="1" t="s">
        <v>32</v>
      </c>
      <c r="H7171" s="1" t="s">
        <v>159</v>
      </c>
      <c r="I7171" s="1" t="s">
        <v>128</v>
      </c>
      <c r="J7171" s="1" t="str" cm="1">
        <f t="array" ref="J7171">_xlfn.IFS(F7171="","missing",F7171&lt;0,"negative",F7171=0,"zero",AND(F7171&gt;=99999,MOD(F7171,9)=0),"99999 placeholder",AND(F7171&gt;$O$5,D7171="Expense"),"Expense outlier",AND(F7171&gt;$P$5,D7171="Income"),"Income outlier",TRUE,"valid")</f>
        <v>Expense outlier</v>
      </c>
      <c r="K7171" s="1" t="str">
        <f>_xlfn.XLOOKUP(I7171,[1]category_mapping!$F$2:$F$19,[1]category_mapping!$G$2:$G$19,E7171)</f>
        <v>utilities</v>
      </c>
      <c r="L7171" s="1" t="str">
        <f>IF(cleaning_working[[#This Row],[date]]="","Missing","Available")</f>
        <v>Available</v>
      </c>
    </row>
    <row r="7172" spans="1:12" x14ac:dyDescent="0.35">
      <c r="A7172" s="1" t="s">
        <v>7170</v>
      </c>
      <c r="B7172" s="1" t="s">
        <v>686</v>
      </c>
      <c r="C7172" s="3">
        <v>44332</v>
      </c>
      <c r="D7172" s="1" t="s">
        <v>13</v>
      </c>
      <c r="E7172" s="1" t="s">
        <v>96</v>
      </c>
      <c r="F7172" s="1">
        <v>9704</v>
      </c>
      <c r="G7172" s="1" t="s">
        <v>32</v>
      </c>
      <c r="H7172" s="1" t="s">
        <v>159</v>
      </c>
      <c r="I7172" s="1" t="s">
        <v>97</v>
      </c>
      <c r="J7172" s="1" t="str" cm="1">
        <f t="array" ref="J7172">_xlfn.IFS(F7172="","missing",F7172&lt;0,"negative",F7172=0,"zero",AND(F7172&gt;=99999,MOD(F7172,9)=0),"99999 placeholder",AND(F7172&gt;$O$5,D7172="Expense"),"Expense outlier",AND(F7172&gt;$P$5,D7172="Income"),"Income outlier",TRUE,"valid")</f>
        <v>valid</v>
      </c>
      <c r="K7172" s="1" t="str">
        <f>_xlfn.XLOOKUP(I7172,[1]category_mapping!$F$2:$F$19,[1]category_mapping!$G$2:$G$19,E7172)</f>
        <v>health</v>
      </c>
      <c r="L7172" s="1" t="str">
        <f>IF(cleaning_working[[#This Row],[date]]="","Missing","Available")</f>
        <v>Available</v>
      </c>
    </row>
    <row r="7173" spans="1:12" x14ac:dyDescent="0.35">
      <c r="A7173" s="1" t="s">
        <v>7171</v>
      </c>
      <c r="B7173" s="1" t="s">
        <v>336</v>
      </c>
      <c r="C7173" s="3">
        <v>44413</v>
      </c>
      <c r="D7173" s="1" t="s">
        <v>13</v>
      </c>
      <c r="E7173" s="1" t="s">
        <v>24</v>
      </c>
      <c r="F7173" s="1">
        <v>216</v>
      </c>
      <c r="G7173" s="1" t="s">
        <v>32</v>
      </c>
      <c r="H7173" s="1" t="s">
        <v>86</v>
      </c>
      <c r="I7173" s="1" t="s">
        <v>120</v>
      </c>
      <c r="J7173" s="1" t="str" cm="1">
        <f t="array" ref="J7173">_xlfn.IFS(F7173="","missing",F7173&lt;0,"negative",F7173=0,"zero",AND(F7173&gt;=99999,MOD(F7173,9)=0),"99999 placeholder",AND(F7173&gt;$O$5,D7173="Expense"),"Expense outlier",AND(F7173&gt;$P$5,D7173="Income"),"Income outlier",TRUE,"valid")</f>
        <v>valid</v>
      </c>
      <c r="K7173" s="1" t="str">
        <f>_xlfn.XLOOKUP(I7173,[1]category_mapping!$F$2:$F$19,[1]category_mapping!$G$2:$G$19,E7173)</f>
        <v>food</v>
      </c>
      <c r="L7173" s="1" t="str">
        <f>IF(cleaning_working[[#This Row],[date]]="","Missing","Available")</f>
        <v>Available</v>
      </c>
    </row>
    <row r="7174" spans="1:12" x14ac:dyDescent="0.35">
      <c r="A7174" s="1" t="s">
        <v>7172</v>
      </c>
      <c r="B7174" s="1" t="s">
        <v>164</v>
      </c>
      <c r="C7174" s="3">
        <v>44839</v>
      </c>
      <c r="D7174" s="1" t="s">
        <v>13</v>
      </c>
      <c r="E7174" s="1" t="s">
        <v>17</v>
      </c>
      <c r="F7174" s="1">
        <v>995</v>
      </c>
      <c r="G7174" s="1" t="s">
        <v>64</v>
      </c>
      <c r="H7174" s="1" t="s">
        <v>33</v>
      </c>
      <c r="I7174" s="1" t="s">
        <v>170</v>
      </c>
      <c r="J7174" s="1" t="str" cm="1">
        <f t="array" ref="J7174">_xlfn.IFS(F7174="","missing",F7174&lt;0,"negative",F7174=0,"zero",AND(F7174&gt;=99999,MOD(F7174,9)=0),"99999 placeholder",AND(F7174&gt;$O$5,D7174="Expense"),"Expense outlier",AND(F7174&gt;$P$5,D7174="Income"),"Income outlier",TRUE,"valid")</f>
        <v>valid</v>
      </c>
      <c r="K7174" s="1" t="str">
        <f>_xlfn.XLOOKUP(I7174,[1]category_mapping!$F$2:$F$19,[1]category_mapping!$G$2:$G$19,E7174)</f>
        <v>health</v>
      </c>
      <c r="L7174" s="1" t="str">
        <f>IF(cleaning_working[[#This Row],[date]]="","Missing","Available")</f>
        <v>Available</v>
      </c>
    </row>
    <row r="7175" spans="1:12" x14ac:dyDescent="0.35">
      <c r="A7175" s="1" t="s">
        <v>7173</v>
      </c>
      <c r="B7175" s="1" t="s">
        <v>150</v>
      </c>
      <c r="C7175" s="3">
        <v>44615</v>
      </c>
      <c r="D7175" s="1" t="s">
        <v>13</v>
      </c>
      <c r="E7175" s="1" t="s">
        <v>104</v>
      </c>
      <c r="F7175" s="1">
        <v>5085</v>
      </c>
      <c r="G7175" s="1" t="s">
        <v>64</v>
      </c>
      <c r="H7175" s="1" t="s">
        <v>19</v>
      </c>
      <c r="I7175" s="1" t="s">
        <v>217</v>
      </c>
      <c r="J7175" s="1" t="str" cm="1">
        <f t="array" ref="J7175">_xlfn.IFS(F7175="","missing",F7175&lt;0,"negative",F7175=0,"zero",AND(F7175&gt;=99999,MOD(F7175,9)=0),"99999 placeholder",AND(F7175&gt;$O$5,D7175="Expense"),"Expense outlier",AND(F7175&gt;$P$5,D7175="Income"),"Income outlier",TRUE,"valid")</f>
        <v>valid</v>
      </c>
      <c r="K7175" s="1" t="str">
        <f>_xlfn.XLOOKUP(I7175,[1]category_mapping!$F$2:$F$19,[1]category_mapping!$G$2:$G$19,E7175)</f>
        <v>rent</v>
      </c>
      <c r="L7175" s="1" t="str">
        <f>IF(cleaning_working[[#This Row],[date]]="","Missing","Available")</f>
        <v>Available</v>
      </c>
    </row>
    <row r="7176" spans="1:12" x14ac:dyDescent="0.35">
      <c r="A7176" s="1" t="s">
        <v>7174</v>
      </c>
      <c r="B7176" s="1" t="s">
        <v>431</v>
      </c>
      <c r="C7176" s="3">
        <v>45477</v>
      </c>
      <c r="D7176" s="1" t="s">
        <v>13</v>
      </c>
      <c r="E7176" s="1" t="s">
        <v>39</v>
      </c>
      <c r="F7176" s="1">
        <v>553</v>
      </c>
      <c r="G7176" s="1" t="s">
        <v>64</v>
      </c>
      <c r="H7176" s="1" t="s">
        <v>26</v>
      </c>
      <c r="I7176" s="1" t="s">
        <v>272</v>
      </c>
      <c r="J7176" s="1" t="str" cm="1">
        <f t="array" ref="J7176">_xlfn.IFS(F7176="","missing",F7176&lt;0,"negative",F7176=0,"zero",AND(F7176&gt;=99999,MOD(F7176,9)=0),"99999 placeholder",AND(F7176&gt;$O$5,D7176="Expense"),"Expense outlier",AND(F7176&gt;$P$5,D7176="Income"),"Income outlier",TRUE,"valid")</f>
        <v>valid</v>
      </c>
      <c r="K7176" s="1" t="str">
        <f>_xlfn.XLOOKUP(I7176,[1]category_mapping!$F$2:$F$19,[1]category_mapping!$G$2:$G$19,E7176)</f>
        <v>food</v>
      </c>
      <c r="L7176" s="1" t="str">
        <f>IF(cleaning_working[[#This Row],[date]]="","Missing","Available")</f>
        <v>Available</v>
      </c>
    </row>
    <row r="7177" spans="1:12" x14ac:dyDescent="0.35">
      <c r="A7177" s="1" t="s">
        <v>7175</v>
      </c>
      <c r="B7177" s="1" t="s">
        <v>686</v>
      </c>
      <c r="C7177" s="3">
        <v>44736</v>
      </c>
      <c r="D7177" s="1" t="s">
        <v>13</v>
      </c>
      <c r="E7177" s="1" t="s">
        <v>39</v>
      </c>
      <c r="F7177" s="1">
        <v>2803</v>
      </c>
      <c r="G7177" s="1" t="s">
        <v>18</v>
      </c>
      <c r="H7177" s="1" t="s">
        <v>19</v>
      </c>
      <c r="I7177" s="1" t="s">
        <v>41</v>
      </c>
      <c r="J7177" s="1" t="str" cm="1">
        <f t="array" ref="J7177">_xlfn.IFS(F7177="","missing",F7177&lt;0,"negative",F7177=0,"zero",AND(F7177&gt;=99999,MOD(F7177,9)=0),"99999 placeholder",AND(F7177&gt;$O$5,D7177="Expense"),"Expense outlier",AND(F7177&gt;$P$5,D7177="Income"),"Income outlier",TRUE,"valid")</f>
        <v>valid</v>
      </c>
      <c r="K7177" s="1" t="str">
        <f>_xlfn.XLOOKUP(I7177,[1]category_mapping!$F$2:$F$19,[1]category_mapping!$G$2:$G$19,E7177)</f>
        <v>utilities</v>
      </c>
      <c r="L7177" s="1" t="str">
        <f>IF(cleaning_working[[#This Row],[date]]="","Missing","Available")</f>
        <v>Available</v>
      </c>
    </row>
    <row r="7178" spans="1:12" x14ac:dyDescent="0.35">
      <c r="A7178" s="1" t="s">
        <v>7176</v>
      </c>
      <c r="B7178" s="1" t="s">
        <v>73</v>
      </c>
      <c r="C7178" s="3">
        <v>44933</v>
      </c>
      <c r="D7178" s="1" t="s">
        <v>13</v>
      </c>
      <c r="E7178" s="1" t="s">
        <v>39</v>
      </c>
      <c r="F7178" s="1">
        <v>5104</v>
      </c>
      <c r="G7178" s="1" t="s">
        <v>32</v>
      </c>
      <c r="H7178" s="1" t="s">
        <v>33</v>
      </c>
      <c r="I7178" s="1" t="s">
        <v>170</v>
      </c>
      <c r="J7178" s="1" t="str" cm="1">
        <f t="array" ref="J7178">_xlfn.IFS(F7178="","missing",F7178&lt;0,"negative",F7178=0,"zero",AND(F7178&gt;=99999,MOD(F7178,9)=0),"99999 placeholder",AND(F7178&gt;$O$5,D7178="Expense"),"Expense outlier",AND(F7178&gt;$P$5,D7178="Income"),"Income outlier",TRUE,"valid")</f>
        <v>valid</v>
      </c>
      <c r="K7178" s="1" t="str">
        <f>_xlfn.XLOOKUP(I7178,[1]category_mapping!$F$2:$F$19,[1]category_mapping!$G$2:$G$19,E7178)</f>
        <v>health</v>
      </c>
      <c r="L7178" s="1" t="str">
        <f>IF(cleaning_working[[#This Row],[date]]="","Missing","Available")</f>
        <v>Available</v>
      </c>
    </row>
    <row r="7179" spans="1:12" x14ac:dyDescent="0.35">
      <c r="A7179" s="1" t="s">
        <v>7177</v>
      </c>
      <c r="B7179" s="1" t="s">
        <v>152</v>
      </c>
      <c r="C7179" s="3">
        <v>45231</v>
      </c>
      <c r="D7179" s="1" t="s">
        <v>13</v>
      </c>
      <c r="E7179" s="1" t="s">
        <v>17</v>
      </c>
      <c r="F7179" s="1">
        <v>5269</v>
      </c>
      <c r="G7179" s="1" t="s">
        <v>40</v>
      </c>
      <c r="H7179" s="1" t="s">
        <v>65</v>
      </c>
      <c r="I7179" s="1" t="s">
        <v>27</v>
      </c>
      <c r="J7179" s="1" t="str" cm="1">
        <f t="array" ref="J7179">_xlfn.IFS(F7179="","missing",F7179&lt;0,"negative",F7179=0,"zero",AND(F7179&gt;=99999,MOD(F7179,9)=0),"99999 placeholder",AND(F7179&gt;$O$5,D7179="Expense"),"Expense outlier",AND(F7179&gt;$P$5,D7179="Income"),"Income outlier",TRUE,"valid")</f>
        <v>valid</v>
      </c>
      <c r="K7179" s="1" t="str">
        <f>_xlfn.XLOOKUP(I7179,[1]category_mapping!$F$2:$F$19,[1]category_mapping!$G$2:$G$19,E7179)</f>
        <v>education</v>
      </c>
      <c r="L7179" s="1" t="str">
        <f>IF(cleaning_working[[#This Row],[date]]="","Missing","Available")</f>
        <v>Available</v>
      </c>
    </row>
    <row r="7180" spans="1:12" x14ac:dyDescent="0.35">
      <c r="A7180" s="1" t="s">
        <v>5440</v>
      </c>
      <c r="B7180" s="1" t="s">
        <v>136</v>
      </c>
      <c r="C7180" s="3">
        <v>45188</v>
      </c>
      <c r="D7180" s="1" t="s">
        <v>14</v>
      </c>
      <c r="E7180" s="1" t="s">
        <v>31</v>
      </c>
      <c r="F7180" s="1">
        <v>27272</v>
      </c>
      <c r="G7180" s="1" t="s">
        <v>64</v>
      </c>
      <c r="H7180" s="1" t="s">
        <v>133</v>
      </c>
      <c r="I7180" s="1" t="s">
        <v>120</v>
      </c>
      <c r="J7180" s="1" t="str" cm="1">
        <f t="array" ref="J7180">_xlfn.IFS(F7180="","missing",F7180&lt;0,"negative",F7180=0,"zero",AND(F7180&gt;=99999,MOD(F7180,9)=0),"99999 placeholder",AND(F7180&gt;$O$5,D7180="Expense"),"Expense outlier",AND(F7180&gt;$P$5,D7180="Income"),"Income outlier",TRUE,"valid")</f>
        <v>valid</v>
      </c>
      <c r="K7180" s="1" t="str">
        <f>_xlfn.XLOOKUP(I7180,[1]category_mapping!$F$2:$F$19,[1]category_mapping!$G$2:$G$19,E7180)</f>
        <v>food</v>
      </c>
      <c r="L7180" s="1" t="str">
        <f>IF(cleaning_working[[#This Row],[date]]="","Missing","Available")</f>
        <v>Available</v>
      </c>
    </row>
    <row r="7181" spans="1:12" x14ac:dyDescent="0.35">
      <c r="A7181" s="1" t="s">
        <v>7178</v>
      </c>
      <c r="B7181" s="1" t="s">
        <v>531</v>
      </c>
      <c r="C7181" s="3">
        <v>44819</v>
      </c>
      <c r="D7181" s="1" t="s">
        <v>13</v>
      </c>
      <c r="E7181" s="1" t="s">
        <v>104</v>
      </c>
      <c r="F7181" s="1">
        <v>7259</v>
      </c>
      <c r="G7181" s="1" t="s">
        <v>40</v>
      </c>
      <c r="H7181" s="1" t="s">
        <v>86</v>
      </c>
      <c r="I7181" s="1" t="s">
        <v>27</v>
      </c>
      <c r="J7181" s="1" t="str" cm="1">
        <f t="array" ref="J7181">_xlfn.IFS(F7181="","missing",F7181&lt;0,"negative",F7181=0,"zero",AND(F7181&gt;=99999,MOD(F7181,9)=0),"99999 placeholder",AND(F7181&gt;$O$5,D7181="Expense"),"Expense outlier",AND(F7181&gt;$P$5,D7181="Income"),"Income outlier",TRUE,"valid")</f>
        <v>valid</v>
      </c>
      <c r="K7181" s="1" t="str">
        <f>_xlfn.XLOOKUP(I7181,[1]category_mapping!$F$2:$F$19,[1]category_mapping!$G$2:$G$19,E7181)</f>
        <v>health</v>
      </c>
      <c r="L7181" s="1" t="str">
        <f>IF(cleaning_working[[#This Row],[date]]="","Missing","Available")</f>
        <v>Available</v>
      </c>
    </row>
    <row r="7182" spans="1:12" x14ac:dyDescent="0.35">
      <c r="A7182" s="1" t="s">
        <v>7179</v>
      </c>
      <c r="B7182" s="1" t="s">
        <v>887</v>
      </c>
      <c r="C7182" s="3">
        <v>45137</v>
      </c>
      <c r="D7182" s="1" t="s">
        <v>14</v>
      </c>
      <c r="E7182" s="1" t="s">
        <v>70</v>
      </c>
      <c r="F7182" s="1">
        <v>19148</v>
      </c>
      <c r="G7182" s="1" t="s">
        <v>32</v>
      </c>
      <c r="H7182" s="1" t="s">
        <v>133</v>
      </c>
      <c r="J7182" s="1" t="str" cm="1">
        <f t="array" ref="J7182">_xlfn.IFS(F7182="","missing",F7182&lt;0,"negative",F7182=0,"zero",AND(F7182&gt;=99999,MOD(F7182,9)=0),"99999 placeholder",AND(F7182&gt;$O$5,D7182="Expense"),"Expense outlier",AND(F7182&gt;$P$5,D7182="Income"),"Income outlier",TRUE,"valid")</f>
        <v>valid</v>
      </c>
      <c r="K7182" s="1" t="str">
        <f>_xlfn.XLOOKUP(I7182,[1]category_mapping!$F$2:$F$19,[1]category_mapping!$G$2:$G$19,E7182)</f>
        <v>others</v>
      </c>
      <c r="L7182" s="1" t="str">
        <f>IF(cleaning_working[[#This Row],[date]]="","Missing","Available")</f>
        <v>Available</v>
      </c>
    </row>
    <row r="7183" spans="1:12" x14ac:dyDescent="0.35">
      <c r="A7183" s="1" t="s">
        <v>7180</v>
      </c>
      <c r="B7183" s="1" t="s">
        <v>386</v>
      </c>
      <c r="C7183" s="3">
        <v>45150</v>
      </c>
      <c r="D7183" s="1" t="s">
        <v>13</v>
      </c>
      <c r="E7183" s="1" t="s">
        <v>17</v>
      </c>
      <c r="F7183" s="1">
        <v>7208</v>
      </c>
      <c r="G7183" s="1" t="s">
        <v>32</v>
      </c>
      <c r="H7183" s="1" t="s">
        <v>159</v>
      </c>
      <c r="I7183" s="1" t="s">
        <v>90</v>
      </c>
      <c r="J7183" s="1" t="str" cm="1">
        <f t="array" ref="J7183">_xlfn.IFS(F7183="","missing",F7183&lt;0,"negative",F7183=0,"zero",AND(F7183&gt;=99999,MOD(F7183,9)=0),"99999 placeholder",AND(F7183&gt;$O$5,D7183="Expense"),"Expense outlier",AND(F7183&gt;$P$5,D7183="Income"),"Income outlier",TRUE,"valid")</f>
        <v>valid</v>
      </c>
      <c r="K7183" s="1" t="str">
        <f>_xlfn.XLOOKUP(I7183,[1]category_mapping!$F$2:$F$19,[1]category_mapping!$G$2:$G$19,E7183)</f>
        <v>education</v>
      </c>
      <c r="L7183" s="1" t="str">
        <f>IF(cleaning_working[[#This Row],[date]]="","Missing","Available")</f>
        <v>Available</v>
      </c>
    </row>
    <row r="7184" spans="1:12" x14ac:dyDescent="0.35">
      <c r="A7184" s="1" t="s">
        <v>7181</v>
      </c>
      <c r="B7184" s="1" t="s">
        <v>164</v>
      </c>
      <c r="C7184" s="3">
        <v>45488</v>
      </c>
      <c r="D7184" s="1" t="s">
        <v>13</v>
      </c>
      <c r="E7184" s="1" t="s">
        <v>96</v>
      </c>
      <c r="F7184" s="1">
        <v>7467</v>
      </c>
      <c r="G7184" s="1" t="s">
        <v>32</v>
      </c>
      <c r="H7184" s="1" t="s">
        <v>107</v>
      </c>
      <c r="I7184" s="1" t="s">
        <v>66</v>
      </c>
      <c r="J7184" s="1" t="str" cm="1">
        <f t="array" ref="J7184">_xlfn.IFS(F7184="","missing",F7184&lt;0,"negative",F7184=0,"zero",AND(F7184&gt;=99999,MOD(F7184,9)=0),"99999 placeholder",AND(F7184&gt;$O$5,D7184="Expense"),"Expense outlier",AND(F7184&gt;$P$5,D7184="Income"),"Income outlier",TRUE,"valid")</f>
        <v>valid</v>
      </c>
      <c r="K7184" s="1" t="str">
        <f>_xlfn.XLOOKUP(I7184,[1]category_mapping!$F$2:$F$19,[1]category_mapping!$G$2:$G$19,E7184)</f>
        <v>food</v>
      </c>
      <c r="L7184" s="1" t="str">
        <f>IF(cleaning_working[[#This Row],[date]]="","Missing","Available")</f>
        <v>Available</v>
      </c>
    </row>
    <row r="7185" spans="1:12" x14ac:dyDescent="0.35">
      <c r="A7185" s="1" t="s">
        <v>7182</v>
      </c>
      <c r="B7185" s="1" t="s">
        <v>75</v>
      </c>
      <c r="C7185" s="3">
        <v>45517</v>
      </c>
      <c r="D7185" s="1" t="s">
        <v>13</v>
      </c>
      <c r="E7185" s="1" t="s">
        <v>46</v>
      </c>
      <c r="F7185" s="1">
        <v>3791</v>
      </c>
      <c r="G7185" s="1" t="s">
        <v>64</v>
      </c>
      <c r="H7185" s="1" t="s">
        <v>86</v>
      </c>
      <c r="I7185" s="1" t="s">
        <v>80</v>
      </c>
      <c r="J7185" s="1" t="str" cm="1">
        <f t="array" ref="J7185">_xlfn.IFS(F7185="","missing",F7185&lt;0,"negative",F7185=0,"zero",AND(F7185&gt;=99999,MOD(F7185,9)=0),"99999 placeholder",AND(F7185&gt;$O$5,D7185="Expense"),"Expense outlier",AND(F7185&gt;$P$5,D7185="Income"),"Income outlier",TRUE,"valid")</f>
        <v>valid</v>
      </c>
      <c r="K7185" s="1" t="str">
        <f>_xlfn.XLOOKUP(I7185,[1]category_mapping!$F$2:$F$19,[1]category_mapping!$G$2:$G$19,E7185)</f>
        <v>food</v>
      </c>
      <c r="L7185" s="1" t="str">
        <f>IF(cleaning_working[[#This Row],[date]]="","Missing","Available")</f>
        <v>Available</v>
      </c>
    </row>
    <row r="7186" spans="1:12" x14ac:dyDescent="0.35">
      <c r="A7186" s="1" t="s">
        <v>7183</v>
      </c>
      <c r="B7186" s="1" t="s">
        <v>319</v>
      </c>
      <c r="C7186" s="3">
        <v>45363</v>
      </c>
      <c r="D7186" s="1" t="s">
        <v>13</v>
      </c>
      <c r="E7186" s="1" t="s">
        <v>39</v>
      </c>
      <c r="F7186" s="1">
        <v>2641</v>
      </c>
      <c r="G7186" s="1" t="s">
        <v>40</v>
      </c>
      <c r="H7186" s="1" t="s">
        <v>33</v>
      </c>
      <c r="I7186" s="1" t="s">
        <v>90</v>
      </c>
      <c r="J7186" s="1" t="str" cm="1">
        <f t="array" ref="J7186">_xlfn.IFS(F7186="","missing",F7186&lt;0,"negative",F7186=0,"zero",AND(F7186&gt;=99999,MOD(F7186,9)=0),"99999 placeholder",AND(F7186&gt;$O$5,D7186="Expense"),"Expense outlier",AND(F7186&gt;$P$5,D7186="Income"),"Income outlier",TRUE,"valid")</f>
        <v>valid</v>
      </c>
      <c r="K7186" s="1" t="str">
        <f>_xlfn.XLOOKUP(I7186,[1]category_mapping!$F$2:$F$19,[1]category_mapping!$G$2:$G$19,E7186)</f>
        <v>food</v>
      </c>
      <c r="L7186" s="1" t="str">
        <f>IF(cleaning_working[[#This Row],[date]]="","Missing","Available")</f>
        <v>Available</v>
      </c>
    </row>
    <row r="7187" spans="1:12" x14ac:dyDescent="0.35">
      <c r="A7187" s="1" t="s">
        <v>7184</v>
      </c>
      <c r="B7187" s="1" t="s">
        <v>484</v>
      </c>
      <c r="C7187" s="3">
        <v>44269</v>
      </c>
      <c r="D7187" s="1" t="s">
        <v>14</v>
      </c>
      <c r="E7187" s="1" t="s">
        <v>70</v>
      </c>
      <c r="F7187" s="1">
        <v>47508</v>
      </c>
      <c r="G7187" s="1" t="s">
        <v>18</v>
      </c>
      <c r="H7187" s="1" t="s">
        <v>25</v>
      </c>
      <c r="J7187" s="1" t="str" cm="1">
        <f t="array" ref="J7187">_xlfn.IFS(F7187="","missing",F7187&lt;0,"negative",F7187=0,"zero",AND(F7187&gt;=99999,MOD(F7187,9)=0),"99999 placeholder",AND(F7187&gt;$O$5,D7187="Expense"),"Expense outlier",AND(F7187&gt;$P$5,D7187="Income"),"Income outlier",TRUE,"valid")</f>
        <v>valid</v>
      </c>
      <c r="K7187" s="1" t="str">
        <f>_xlfn.XLOOKUP(I7187,[1]category_mapping!$F$2:$F$19,[1]category_mapping!$G$2:$G$19,E7187)</f>
        <v>others</v>
      </c>
      <c r="L7187" s="1" t="str">
        <f>IF(cleaning_working[[#This Row],[date]]="","Missing","Available")</f>
        <v>Available</v>
      </c>
    </row>
    <row r="7188" spans="1:12" x14ac:dyDescent="0.35">
      <c r="A7188" s="1" t="s">
        <v>7185</v>
      </c>
      <c r="B7188" s="1" t="s">
        <v>257</v>
      </c>
      <c r="C7188" s="3">
        <v>44565</v>
      </c>
      <c r="D7188" s="1" t="s">
        <v>14</v>
      </c>
      <c r="E7188" s="1" t="s">
        <v>57</v>
      </c>
      <c r="F7188" s="1">
        <v>66432</v>
      </c>
      <c r="G7188" s="1" t="s">
        <v>40</v>
      </c>
      <c r="H7188" s="1" t="s">
        <v>86</v>
      </c>
      <c r="I7188" s="1" t="s">
        <v>20</v>
      </c>
      <c r="J7188" s="1" t="str" cm="1">
        <f t="array" ref="J7188">_xlfn.IFS(F7188="","missing",F7188&lt;0,"negative",F7188=0,"zero",AND(F7188&gt;=99999,MOD(F7188,9)=0),"99999 placeholder",AND(F7188&gt;$O$5,D7188="Expense"),"Expense outlier",AND(F7188&gt;$P$5,D7188="Income"),"Income outlier",TRUE,"valid")</f>
        <v>valid</v>
      </c>
      <c r="K7188" s="1" t="str">
        <f>_xlfn.XLOOKUP(I7188,[1]category_mapping!$F$2:$F$19,[1]category_mapping!$G$2:$G$19,E7188)</f>
        <v>entertainment</v>
      </c>
      <c r="L7188" s="1" t="str">
        <f>IF(cleaning_working[[#This Row],[date]]="","Missing","Available")</f>
        <v>Available</v>
      </c>
    </row>
    <row r="7189" spans="1:12" x14ac:dyDescent="0.35">
      <c r="A7189" s="1" t="s">
        <v>5896</v>
      </c>
      <c r="B7189" s="1" t="s">
        <v>362</v>
      </c>
      <c r="C7189" s="3">
        <v>44887</v>
      </c>
      <c r="D7189" s="1" t="s">
        <v>13</v>
      </c>
      <c r="E7189" s="1" t="s">
        <v>24</v>
      </c>
      <c r="F7189" s="1">
        <v>6273</v>
      </c>
      <c r="G7189" s="1" t="s">
        <v>40</v>
      </c>
      <c r="H7189" s="1" t="s">
        <v>86</v>
      </c>
      <c r="I7189" s="1" t="s">
        <v>80</v>
      </c>
      <c r="J7189" s="1" t="str" cm="1">
        <f t="array" ref="J7189">_xlfn.IFS(F7189="","missing",F7189&lt;0,"negative",F7189=0,"zero",AND(F7189&gt;=99999,MOD(F7189,9)=0),"99999 placeholder",AND(F7189&gt;$O$5,D7189="Expense"),"Expense outlier",AND(F7189&gt;$P$5,D7189="Income"),"Income outlier",TRUE,"valid")</f>
        <v>valid</v>
      </c>
      <c r="K7189" s="1" t="str">
        <f>_xlfn.XLOOKUP(I7189,[1]category_mapping!$F$2:$F$19,[1]category_mapping!$G$2:$G$19,E7189)</f>
        <v>food</v>
      </c>
      <c r="L7189" s="1" t="str">
        <f>IF(cleaning_working[[#This Row],[date]]="","Missing","Available")</f>
        <v>Available</v>
      </c>
    </row>
    <row r="7190" spans="1:12" x14ac:dyDescent="0.35">
      <c r="A7190" s="1" t="s">
        <v>7186</v>
      </c>
      <c r="B7190" s="1" t="s">
        <v>69</v>
      </c>
      <c r="C7190" s="3">
        <v>44847</v>
      </c>
      <c r="D7190" s="1" t="s">
        <v>13</v>
      </c>
      <c r="E7190" s="1" t="s">
        <v>96</v>
      </c>
      <c r="F7190" s="1">
        <v>1547</v>
      </c>
      <c r="G7190" s="1" t="s">
        <v>40</v>
      </c>
      <c r="H7190" s="1" t="s">
        <v>52</v>
      </c>
      <c r="I7190" s="1" t="s">
        <v>123</v>
      </c>
      <c r="J7190" s="1" t="str" cm="1">
        <f t="array" ref="J7190">_xlfn.IFS(F7190="","missing",F7190&lt;0,"negative",F7190=0,"zero",AND(F7190&gt;=99999,MOD(F7190,9)=0),"99999 placeholder",AND(F7190&gt;$O$5,D7190="Expense"),"Expense outlier",AND(F7190&gt;$P$5,D7190="Income"),"Income outlier",TRUE,"valid")</f>
        <v>valid</v>
      </c>
      <c r="K7190" s="1" t="str">
        <f>_xlfn.XLOOKUP(I7190,[1]category_mapping!$F$2:$F$19,[1]category_mapping!$G$2:$G$19,E7190)</f>
        <v>travel</v>
      </c>
      <c r="L7190" s="1" t="str">
        <f>IF(cleaning_working[[#This Row],[date]]="","Missing","Available")</f>
        <v>Available</v>
      </c>
    </row>
    <row r="7191" spans="1:12" x14ac:dyDescent="0.35">
      <c r="A7191" s="1" t="s">
        <v>7187</v>
      </c>
      <c r="B7191" s="1" t="s">
        <v>210</v>
      </c>
      <c r="C7191" s="3">
        <v>45030</v>
      </c>
      <c r="D7191" s="1" t="s">
        <v>14</v>
      </c>
      <c r="E7191" s="1" t="s">
        <v>57</v>
      </c>
      <c r="F7191" s="1">
        <v>36012</v>
      </c>
      <c r="G7191" s="1" t="s">
        <v>32</v>
      </c>
      <c r="H7191" s="1" t="s">
        <v>159</v>
      </c>
      <c r="I7191" s="1" t="s">
        <v>134</v>
      </c>
      <c r="J7191" s="1" t="str" cm="1">
        <f t="array" ref="J7191">_xlfn.IFS(F7191="","missing",F7191&lt;0,"negative",F7191=0,"zero",AND(F7191&gt;=99999,MOD(F7191,9)=0),"99999 placeholder",AND(F7191&gt;$O$5,D7191="Expense"),"Expense outlier",AND(F7191&gt;$P$5,D7191="Income"),"Income outlier",TRUE,"valid")</f>
        <v>valid</v>
      </c>
      <c r="K7191" s="1" t="str">
        <f>_xlfn.XLOOKUP(I7191,[1]category_mapping!$F$2:$F$19,[1]category_mapping!$G$2:$G$19,E7191)</f>
        <v>education</v>
      </c>
      <c r="L7191" s="1" t="str">
        <f>IF(cleaning_working[[#This Row],[date]]="","Missing","Available")</f>
        <v>Available</v>
      </c>
    </row>
    <row r="7192" spans="1:12" x14ac:dyDescent="0.35">
      <c r="A7192" s="1" t="s">
        <v>7188</v>
      </c>
      <c r="B7192" s="1" t="s">
        <v>376</v>
      </c>
      <c r="C7192" s="3">
        <v>44230</v>
      </c>
      <c r="D7192" s="1" t="s">
        <v>14</v>
      </c>
      <c r="E7192" s="1" t="s">
        <v>70</v>
      </c>
      <c r="F7192" s="1">
        <v>40149</v>
      </c>
      <c r="G7192" s="1" t="s">
        <v>40</v>
      </c>
      <c r="H7192" s="1" t="s">
        <v>26</v>
      </c>
      <c r="I7192" s="1" t="s">
        <v>120</v>
      </c>
      <c r="J7192" s="1" t="str" cm="1">
        <f t="array" ref="J7192">_xlfn.IFS(F7192="","missing",F7192&lt;0,"negative",F7192=0,"zero",AND(F7192&gt;=99999,MOD(F7192,9)=0),"99999 placeholder",AND(F7192&gt;$O$5,D7192="Expense"),"Expense outlier",AND(F7192&gt;$P$5,D7192="Income"),"Income outlier",TRUE,"valid")</f>
        <v>valid</v>
      </c>
      <c r="K7192" s="1" t="str">
        <f>_xlfn.XLOOKUP(I7192,[1]category_mapping!$F$2:$F$19,[1]category_mapping!$G$2:$G$19,E7192)</f>
        <v>food</v>
      </c>
      <c r="L7192" s="1" t="str">
        <f>IF(cleaning_working[[#This Row],[date]]="","Missing","Available")</f>
        <v>Available</v>
      </c>
    </row>
    <row r="7193" spans="1:12" x14ac:dyDescent="0.35">
      <c r="A7193" s="1" t="s">
        <v>7189</v>
      </c>
      <c r="B7193" s="1" t="s">
        <v>593</v>
      </c>
      <c r="C7193" s="3">
        <v>44966</v>
      </c>
      <c r="D7193" s="1" t="s">
        <v>13</v>
      </c>
      <c r="E7193" s="1" t="s">
        <v>96</v>
      </c>
      <c r="F7193" s="1">
        <v>8082</v>
      </c>
      <c r="G7193" s="1" t="s">
        <v>64</v>
      </c>
      <c r="H7193" s="1" t="s">
        <v>86</v>
      </c>
      <c r="I7193" s="1" t="s">
        <v>46</v>
      </c>
      <c r="J7193" s="1" t="str" cm="1">
        <f t="array" ref="J7193">_xlfn.IFS(F7193="","missing",F7193&lt;0,"negative",F7193=0,"zero",AND(F7193&gt;=99999,MOD(F7193,9)=0),"99999 placeholder",AND(F7193&gt;$O$5,D7193="Expense"),"Expense outlier",AND(F7193&gt;$P$5,D7193="Income"),"Income outlier",TRUE,"valid")</f>
        <v>valid</v>
      </c>
      <c r="K7193" s="1" t="str">
        <f>_xlfn.XLOOKUP(I7193,[1]category_mapping!$F$2:$F$19,[1]category_mapping!$G$2:$G$19,E7193)</f>
        <v>travel</v>
      </c>
      <c r="L7193" s="1" t="str">
        <f>IF(cleaning_working[[#This Row],[date]]="","Missing","Available")</f>
        <v>Available</v>
      </c>
    </row>
    <row r="7194" spans="1:12" x14ac:dyDescent="0.35">
      <c r="A7194" s="1" t="s">
        <v>7190</v>
      </c>
      <c r="B7194" s="1" t="s">
        <v>400</v>
      </c>
      <c r="C7194" s="3">
        <v>44716</v>
      </c>
      <c r="D7194" s="1" t="s">
        <v>14</v>
      </c>
      <c r="E7194" s="1" t="s">
        <v>70</v>
      </c>
      <c r="F7194" s="1">
        <v>45615</v>
      </c>
      <c r="G7194" s="1" t="s">
        <v>64</v>
      </c>
      <c r="H7194" s="1" t="s">
        <v>65</v>
      </c>
      <c r="I7194" s="1" t="s">
        <v>97</v>
      </c>
      <c r="J7194" s="1" t="str" cm="1">
        <f t="array" ref="J7194">_xlfn.IFS(F7194="","missing",F7194&lt;0,"negative",F7194=0,"zero",AND(F7194&gt;=99999,MOD(F7194,9)=0),"99999 placeholder",AND(F7194&gt;$O$5,D7194="Expense"),"Expense outlier",AND(F7194&gt;$P$5,D7194="Income"),"Income outlier",TRUE,"valid")</f>
        <v>valid</v>
      </c>
      <c r="K7194" s="1" t="str">
        <f>_xlfn.XLOOKUP(I7194,[1]category_mapping!$F$2:$F$19,[1]category_mapping!$G$2:$G$19,E7194)</f>
        <v>health</v>
      </c>
      <c r="L7194" s="1" t="str">
        <f>IF(cleaning_working[[#This Row],[date]]="","Missing","Available")</f>
        <v>Available</v>
      </c>
    </row>
    <row r="7195" spans="1:12" x14ac:dyDescent="0.35">
      <c r="A7195" s="1" t="s">
        <v>7191</v>
      </c>
      <c r="B7195" s="1" t="s">
        <v>245</v>
      </c>
      <c r="C7195" s="3">
        <v>44382</v>
      </c>
      <c r="D7195" s="1" t="s">
        <v>13</v>
      </c>
      <c r="E7195" s="1" t="s">
        <v>96</v>
      </c>
      <c r="F7195" s="1">
        <v>7539</v>
      </c>
      <c r="G7195" s="1" t="s">
        <v>64</v>
      </c>
      <c r="H7195" s="1" t="s">
        <v>159</v>
      </c>
      <c r="I7195" s="1" t="s">
        <v>27</v>
      </c>
      <c r="J7195" s="1" t="str" cm="1">
        <f t="array" ref="J7195">_xlfn.IFS(F7195="","missing",F7195&lt;0,"negative",F7195=0,"zero",AND(F7195&gt;=99999,MOD(F7195,9)=0),"99999 placeholder",AND(F7195&gt;$O$5,D7195="Expense"),"Expense outlier",AND(F7195&gt;$P$5,D7195="Income"),"Income outlier",TRUE,"valid")</f>
        <v>valid</v>
      </c>
      <c r="K7195" s="1" t="str">
        <f>_xlfn.XLOOKUP(I7195,[1]category_mapping!$F$2:$F$19,[1]category_mapping!$G$2:$G$19,E7195)</f>
        <v>travel</v>
      </c>
      <c r="L7195" s="1" t="str">
        <f>IF(cleaning_working[[#This Row],[date]]="","Missing","Available")</f>
        <v>Available</v>
      </c>
    </row>
    <row r="7196" spans="1:12" x14ac:dyDescent="0.35">
      <c r="A7196" s="1" t="s">
        <v>7192</v>
      </c>
      <c r="B7196" s="1" t="s">
        <v>73</v>
      </c>
      <c r="C7196" s="3">
        <v>44950</v>
      </c>
      <c r="D7196" s="1" t="s">
        <v>13</v>
      </c>
      <c r="E7196" s="1" t="s">
        <v>104</v>
      </c>
      <c r="F7196" s="1">
        <v>4696</v>
      </c>
      <c r="G7196" s="1" t="s">
        <v>18</v>
      </c>
      <c r="H7196" s="1" t="s">
        <v>33</v>
      </c>
      <c r="I7196" s="1" t="s">
        <v>162</v>
      </c>
      <c r="J7196" s="1" t="str" cm="1">
        <f t="array" ref="J7196">_xlfn.IFS(F7196="","missing",F7196&lt;0,"negative",F7196=0,"zero",AND(F7196&gt;=99999,MOD(F7196,9)=0),"99999 placeholder",AND(F7196&gt;$O$5,D7196="Expense"),"Expense outlier",AND(F7196&gt;$P$5,D7196="Income"),"Income outlier",TRUE,"valid")</f>
        <v>valid</v>
      </c>
      <c r="K7196" s="1" t="str">
        <f>_xlfn.XLOOKUP(I7196,[1]category_mapping!$F$2:$F$19,[1]category_mapping!$G$2:$G$19,E7196)</f>
        <v>health</v>
      </c>
      <c r="L7196" s="1" t="str">
        <f>IF(cleaning_working[[#This Row],[date]]="","Missing","Available")</f>
        <v>Available</v>
      </c>
    </row>
    <row r="7197" spans="1:12" x14ac:dyDescent="0.35">
      <c r="A7197" s="1" t="s">
        <v>4669</v>
      </c>
      <c r="B7197" s="1" t="s">
        <v>428</v>
      </c>
      <c r="C7197" s="3">
        <v>44314</v>
      </c>
      <c r="D7197" s="1" t="s">
        <v>13</v>
      </c>
      <c r="E7197" s="1" t="s">
        <v>63</v>
      </c>
      <c r="F7197" s="1">
        <v>7546</v>
      </c>
      <c r="G7197" s="1" t="s">
        <v>32</v>
      </c>
      <c r="H7197" s="1" t="s">
        <v>52</v>
      </c>
      <c r="I7197" s="1" t="s">
        <v>123</v>
      </c>
      <c r="J7197" s="1" t="str" cm="1">
        <f t="array" ref="J7197">_xlfn.IFS(F7197="","missing",F7197&lt;0,"negative",F7197=0,"zero",AND(F7197&gt;=99999,MOD(F7197,9)=0),"99999 placeholder",AND(F7197&gt;$O$5,D7197="Expense"),"Expense outlier",AND(F7197&gt;$P$5,D7197="Income"),"Income outlier",TRUE,"valid")</f>
        <v>valid</v>
      </c>
      <c r="K7197" s="1" t="str">
        <f>_xlfn.XLOOKUP(I7197,[1]category_mapping!$F$2:$F$19,[1]category_mapping!$G$2:$G$19,E7197)</f>
        <v>utilities</v>
      </c>
      <c r="L7197" s="1" t="str">
        <f>IF(cleaning_working[[#This Row],[date]]="","Missing","Available")</f>
        <v>Available</v>
      </c>
    </row>
    <row r="7198" spans="1:12" x14ac:dyDescent="0.35">
      <c r="A7198" s="1" t="s">
        <v>7193</v>
      </c>
      <c r="B7198" s="1" t="s">
        <v>478</v>
      </c>
      <c r="C7198" s="3" t="s">
        <v>38</v>
      </c>
      <c r="D7198" s="1" t="s">
        <v>13</v>
      </c>
      <c r="E7198" s="1" t="s">
        <v>17</v>
      </c>
      <c r="F7198" s="1">
        <v>3706</v>
      </c>
      <c r="G7198" s="1" t="s">
        <v>64</v>
      </c>
      <c r="H7198" s="1" t="s">
        <v>33</v>
      </c>
      <c r="I7198" s="1" t="s">
        <v>272</v>
      </c>
      <c r="J7198" s="1" t="str" cm="1">
        <f t="array" ref="J7198">_xlfn.IFS(F7198="","missing",F7198&lt;0,"negative",F7198=0,"zero",AND(F7198&gt;=99999,MOD(F7198,9)=0),"99999 placeholder",AND(F7198&gt;$O$5,D7198="Expense"),"Expense outlier",AND(F7198&gt;$P$5,D7198="Income"),"Income outlier",TRUE,"valid")</f>
        <v>valid</v>
      </c>
      <c r="K7198" s="1" t="str">
        <f>_xlfn.XLOOKUP(I7198,[1]category_mapping!$F$2:$F$19,[1]category_mapping!$G$2:$G$19,E7198)</f>
        <v>food</v>
      </c>
      <c r="L7198" s="1" t="str">
        <f>IF(cleaning_working[[#This Row],[date]]="","Missing","Available")</f>
        <v>Missing</v>
      </c>
    </row>
    <row r="7199" spans="1:12" x14ac:dyDescent="0.35">
      <c r="A7199" s="1" t="s">
        <v>7194</v>
      </c>
      <c r="B7199" s="1" t="s">
        <v>85</v>
      </c>
      <c r="C7199" s="3">
        <v>45505</v>
      </c>
      <c r="D7199" s="1" t="s">
        <v>13</v>
      </c>
      <c r="E7199" s="1" t="s">
        <v>96</v>
      </c>
      <c r="F7199" s="1">
        <v>8200</v>
      </c>
      <c r="G7199" s="1" t="s">
        <v>64</v>
      </c>
      <c r="H7199" s="1" t="s">
        <v>83</v>
      </c>
      <c r="I7199" s="1" t="s">
        <v>49</v>
      </c>
      <c r="J7199" s="1" t="str" cm="1">
        <f t="array" ref="J7199">_xlfn.IFS(F7199="","missing",F7199&lt;0,"negative",F7199=0,"zero",AND(F7199&gt;=99999,MOD(F7199,9)=0),"99999 placeholder",AND(F7199&gt;$O$5,D7199="Expense"),"Expense outlier",AND(F7199&gt;$P$5,D7199="Income"),"Income outlier",TRUE,"valid")</f>
        <v>valid</v>
      </c>
      <c r="K7199" s="1" t="str">
        <f>_xlfn.XLOOKUP(I7199,[1]category_mapping!$F$2:$F$19,[1]category_mapping!$G$2:$G$19,E7199)</f>
        <v>travel</v>
      </c>
      <c r="L7199" s="1" t="str">
        <f>IF(cleaning_working[[#This Row],[date]]="","Missing","Available")</f>
        <v>Available</v>
      </c>
    </row>
    <row r="7200" spans="1:12" x14ac:dyDescent="0.35">
      <c r="A7200" s="1" t="s">
        <v>7195</v>
      </c>
      <c r="B7200" s="1" t="s">
        <v>172</v>
      </c>
      <c r="C7200" s="3">
        <v>45265</v>
      </c>
      <c r="D7200" s="1" t="s">
        <v>14</v>
      </c>
      <c r="E7200" s="1" t="s">
        <v>215</v>
      </c>
      <c r="F7200" s="1">
        <v>53078</v>
      </c>
      <c r="G7200" s="1" t="s">
        <v>64</v>
      </c>
      <c r="H7200" s="1" t="s">
        <v>83</v>
      </c>
      <c r="I7200" s="1" t="s">
        <v>194</v>
      </c>
      <c r="J7200" s="1" t="str" cm="1">
        <f t="array" ref="J7200">_xlfn.IFS(F7200="","missing",F7200&lt;0,"negative",F7200=0,"zero",AND(F7200&gt;=99999,MOD(F7200,9)=0),"99999 placeholder",AND(F7200&gt;$O$5,D7200="Expense"),"Expense outlier",AND(F7200&gt;$P$5,D7200="Income"),"Income outlier",TRUE,"valid")</f>
        <v>valid</v>
      </c>
      <c r="K7200" s="1" t="str">
        <f>_xlfn.XLOOKUP(I7200,[1]category_mapping!$F$2:$F$19,[1]category_mapping!$G$2:$G$19,E7200)</f>
        <v>travel</v>
      </c>
      <c r="L7200" s="1" t="str">
        <f>IF(cleaning_working[[#This Row],[date]]="","Missing","Available")</f>
        <v>Available</v>
      </c>
    </row>
    <row r="7201" spans="1:12" x14ac:dyDescent="0.35">
      <c r="A7201" s="1" t="s">
        <v>7196</v>
      </c>
      <c r="B7201" s="1" t="s">
        <v>381</v>
      </c>
      <c r="C7201" s="3">
        <v>45451</v>
      </c>
      <c r="D7201" s="1" t="s">
        <v>13</v>
      </c>
      <c r="E7201" s="1" t="s">
        <v>39</v>
      </c>
      <c r="F7201" s="1">
        <v>3840</v>
      </c>
      <c r="G7201" s="1" t="s">
        <v>25</v>
      </c>
      <c r="H7201" s="1" t="s">
        <v>107</v>
      </c>
      <c r="I7201" s="1" t="s">
        <v>71</v>
      </c>
      <c r="J7201" s="1" t="str" cm="1">
        <f t="array" ref="J7201">_xlfn.IFS(F7201="","missing",F7201&lt;0,"negative",F7201=0,"zero",AND(F7201&gt;=99999,MOD(F7201,9)=0),"99999 placeholder",AND(F7201&gt;$O$5,D7201="Expense"),"Expense outlier",AND(F7201&gt;$P$5,D7201="Income"),"Income outlier",TRUE,"valid")</f>
        <v>valid</v>
      </c>
      <c r="K7201" s="1" t="str">
        <f>_xlfn.XLOOKUP(I7201,[1]category_mapping!$F$2:$F$19,[1]category_mapping!$G$2:$G$19,E7201)</f>
        <v>health</v>
      </c>
      <c r="L7201" s="1" t="str">
        <f>IF(cleaning_working[[#This Row],[date]]="","Missing","Available")</f>
        <v>Available</v>
      </c>
    </row>
    <row r="7202" spans="1:12" x14ac:dyDescent="0.35">
      <c r="A7202" s="1" t="s">
        <v>7197</v>
      </c>
      <c r="B7202" s="1" t="s">
        <v>336</v>
      </c>
      <c r="C7202" s="3">
        <v>44776</v>
      </c>
      <c r="D7202" s="1" t="s">
        <v>14</v>
      </c>
      <c r="E7202" s="1" t="s">
        <v>70</v>
      </c>
      <c r="F7202" s="1">
        <v>78783</v>
      </c>
      <c r="G7202" s="1" t="s">
        <v>18</v>
      </c>
      <c r="H7202" s="1" t="s">
        <v>107</v>
      </c>
      <c r="J7202" s="1" t="str" cm="1">
        <f t="array" ref="J7202">_xlfn.IFS(F7202="","missing",F7202&lt;0,"negative",F7202=0,"zero",AND(F7202&gt;=99999,MOD(F7202,9)=0),"99999 placeholder",AND(F7202&gt;$O$5,D7202="Expense"),"Expense outlier",AND(F7202&gt;$P$5,D7202="Income"),"Income outlier",TRUE,"valid")</f>
        <v>valid</v>
      </c>
      <c r="K7202" s="1" t="str">
        <f>_xlfn.XLOOKUP(I7202,[1]category_mapping!$F$2:$F$19,[1]category_mapping!$G$2:$G$19,E7202)</f>
        <v>others</v>
      </c>
      <c r="L7202" s="1" t="str">
        <f>IF(cleaning_working[[#This Row],[date]]="","Missing","Available")</f>
        <v>Available</v>
      </c>
    </row>
    <row r="7203" spans="1:12" x14ac:dyDescent="0.35">
      <c r="A7203" s="1" t="s">
        <v>7198</v>
      </c>
      <c r="B7203" s="1" t="s">
        <v>400</v>
      </c>
      <c r="C7203" s="3">
        <v>45603</v>
      </c>
      <c r="D7203" s="1" t="s">
        <v>13</v>
      </c>
      <c r="E7203" s="1" t="s">
        <v>17</v>
      </c>
      <c r="F7203" s="1">
        <v>1120</v>
      </c>
      <c r="G7203" s="1" t="s">
        <v>64</v>
      </c>
      <c r="H7203" s="1" t="s">
        <v>107</v>
      </c>
      <c r="I7203" s="1" t="s">
        <v>272</v>
      </c>
      <c r="J7203" s="1" t="str" cm="1">
        <f t="array" ref="J7203">_xlfn.IFS(F7203="","missing",F7203&lt;0,"negative",F7203=0,"zero",AND(F7203&gt;=99999,MOD(F7203,9)=0),"99999 placeholder",AND(F7203&gt;$O$5,D7203="Expense"),"Expense outlier",AND(F7203&gt;$P$5,D7203="Income"),"Income outlier",TRUE,"valid")</f>
        <v>valid</v>
      </c>
      <c r="K7203" s="1" t="str">
        <f>_xlfn.XLOOKUP(I7203,[1]category_mapping!$F$2:$F$19,[1]category_mapping!$G$2:$G$19,E7203)</f>
        <v>food</v>
      </c>
      <c r="L7203" s="1" t="str">
        <f>IF(cleaning_working[[#This Row],[date]]="","Missing","Available")</f>
        <v>Available</v>
      </c>
    </row>
    <row r="7204" spans="1:12" x14ac:dyDescent="0.35">
      <c r="A7204" s="1" t="s">
        <v>7199</v>
      </c>
      <c r="B7204" s="1" t="s">
        <v>345</v>
      </c>
      <c r="C7204" s="3">
        <v>45498</v>
      </c>
      <c r="D7204" s="1" t="s">
        <v>13</v>
      </c>
      <c r="E7204" s="1" t="s">
        <v>39</v>
      </c>
      <c r="F7204" s="1">
        <v>4587</v>
      </c>
      <c r="G7204" s="1" t="s">
        <v>64</v>
      </c>
      <c r="H7204" s="1" t="s">
        <v>25</v>
      </c>
      <c r="I7204" s="1" t="s">
        <v>97</v>
      </c>
      <c r="J7204" s="1" t="str" cm="1">
        <f t="array" ref="J7204">_xlfn.IFS(F7204="","missing",F7204&lt;0,"negative",F7204=0,"zero",AND(F7204&gt;=99999,MOD(F7204,9)=0),"99999 placeholder",AND(F7204&gt;$O$5,D7204="Expense"),"Expense outlier",AND(F7204&gt;$P$5,D7204="Income"),"Income outlier",TRUE,"valid")</f>
        <v>valid</v>
      </c>
      <c r="K7204" s="1" t="str">
        <f>_xlfn.XLOOKUP(I7204,[1]category_mapping!$F$2:$F$19,[1]category_mapping!$G$2:$G$19,E7204)</f>
        <v>health</v>
      </c>
      <c r="L7204" s="1" t="str">
        <f>IF(cleaning_working[[#This Row],[date]]="","Missing","Available")</f>
        <v>Available</v>
      </c>
    </row>
    <row r="7205" spans="1:12" x14ac:dyDescent="0.35">
      <c r="A7205" s="1" t="s">
        <v>7200</v>
      </c>
      <c r="B7205" s="1" t="s">
        <v>557</v>
      </c>
      <c r="C7205" s="3">
        <v>45624</v>
      </c>
      <c r="D7205" s="1" t="s">
        <v>13</v>
      </c>
      <c r="E7205" s="1" t="s">
        <v>63</v>
      </c>
      <c r="F7205" s="1">
        <v>9750</v>
      </c>
      <c r="G7205" s="1" t="s">
        <v>64</v>
      </c>
      <c r="H7205" s="1" t="s">
        <v>133</v>
      </c>
      <c r="I7205" s="1" t="s">
        <v>49</v>
      </c>
      <c r="J7205" s="1" t="str" cm="1">
        <f t="array" ref="J7205">_xlfn.IFS(F7205="","missing",F7205&lt;0,"negative",F7205=0,"zero",AND(F7205&gt;=99999,MOD(F7205,9)=0),"99999 placeholder",AND(F7205&gt;$O$5,D7205="Expense"),"Expense outlier",AND(F7205&gt;$P$5,D7205="Income"),"Income outlier",TRUE,"valid")</f>
        <v>valid</v>
      </c>
      <c r="K7205" s="1" t="str">
        <f>_xlfn.XLOOKUP(I7205,[1]category_mapping!$F$2:$F$19,[1]category_mapping!$G$2:$G$19,E7205)</f>
        <v>utilities</v>
      </c>
      <c r="L7205" s="1" t="str">
        <f>IF(cleaning_working[[#This Row],[date]]="","Missing","Available")</f>
        <v>Available</v>
      </c>
    </row>
    <row r="7206" spans="1:12" x14ac:dyDescent="0.35">
      <c r="A7206" s="1" t="s">
        <v>7201</v>
      </c>
      <c r="B7206" s="1" t="s">
        <v>206</v>
      </c>
      <c r="C7206" s="3">
        <v>45010</v>
      </c>
      <c r="D7206" s="1" t="s">
        <v>13</v>
      </c>
      <c r="E7206" s="1" t="s">
        <v>17</v>
      </c>
      <c r="F7206" s="1">
        <v>4986</v>
      </c>
      <c r="G7206" s="1" t="s">
        <v>64</v>
      </c>
      <c r="H7206" s="1" t="s">
        <v>52</v>
      </c>
      <c r="I7206" s="1" t="s">
        <v>41</v>
      </c>
      <c r="J7206" s="1" t="str" cm="1">
        <f t="array" ref="J7206">_xlfn.IFS(F7206="","missing",F7206&lt;0,"negative",F7206=0,"zero",AND(F7206&gt;=99999,MOD(F7206,9)=0),"99999 placeholder",AND(F7206&gt;$O$5,D7206="Expense"),"Expense outlier",AND(F7206&gt;$P$5,D7206="Income"),"Income outlier",TRUE,"valid")</f>
        <v>valid</v>
      </c>
      <c r="K7206" s="1" t="str">
        <f>_xlfn.XLOOKUP(I7206,[1]category_mapping!$F$2:$F$19,[1]category_mapping!$G$2:$G$19,E7206)</f>
        <v>utilities</v>
      </c>
      <c r="L7206" s="1" t="str">
        <f>IF(cleaning_working[[#This Row],[date]]="","Missing","Available")</f>
        <v>Available</v>
      </c>
    </row>
    <row r="7207" spans="1:12" x14ac:dyDescent="0.35">
      <c r="A7207" s="1" t="s">
        <v>7202</v>
      </c>
      <c r="B7207" s="1" t="s">
        <v>56</v>
      </c>
      <c r="C7207" s="3">
        <v>44441</v>
      </c>
      <c r="D7207" s="1" t="s">
        <v>13</v>
      </c>
      <c r="E7207" s="1" t="s">
        <v>63</v>
      </c>
      <c r="F7207" s="1">
        <v>9229</v>
      </c>
      <c r="G7207" s="1" t="s">
        <v>64</v>
      </c>
      <c r="H7207" s="1" t="s">
        <v>159</v>
      </c>
      <c r="I7207" s="1" t="s">
        <v>128</v>
      </c>
      <c r="J7207" s="1" t="str" cm="1">
        <f t="array" ref="J7207">_xlfn.IFS(F7207="","missing",F7207&lt;0,"negative",F7207=0,"zero",AND(F7207&gt;=99999,MOD(F7207,9)=0),"99999 placeholder",AND(F7207&gt;$O$5,D7207="Expense"),"Expense outlier",AND(F7207&gt;$P$5,D7207="Income"),"Income outlier",TRUE,"valid")</f>
        <v>valid</v>
      </c>
      <c r="K7207" s="1" t="str">
        <f>_xlfn.XLOOKUP(I7207,[1]category_mapping!$F$2:$F$19,[1]category_mapping!$G$2:$G$19,E7207)</f>
        <v>utilities</v>
      </c>
      <c r="L7207" s="1" t="str">
        <f>IF(cleaning_working[[#This Row],[date]]="","Missing","Available")</f>
        <v>Available</v>
      </c>
    </row>
    <row r="7208" spans="1:12" x14ac:dyDescent="0.35">
      <c r="A7208" s="1" t="s">
        <v>7203</v>
      </c>
      <c r="B7208" s="1" t="s">
        <v>402</v>
      </c>
      <c r="C7208" s="3">
        <v>45378</v>
      </c>
      <c r="D7208" s="1" t="s">
        <v>14</v>
      </c>
      <c r="E7208" s="1" t="s">
        <v>70</v>
      </c>
      <c r="F7208" s="1">
        <v>28003</v>
      </c>
      <c r="G7208" s="1" t="s">
        <v>40</v>
      </c>
      <c r="H7208" s="1" t="s">
        <v>86</v>
      </c>
      <c r="I7208" s="1" t="s">
        <v>217</v>
      </c>
      <c r="J7208" s="1" t="str" cm="1">
        <f t="array" ref="J7208">_xlfn.IFS(F7208="","missing",F7208&lt;0,"negative",F7208=0,"zero",AND(F7208&gt;=99999,MOD(F7208,9)=0),"99999 placeholder",AND(F7208&gt;$O$5,D7208="Expense"),"Expense outlier",AND(F7208&gt;$P$5,D7208="Income"),"Income outlier",TRUE,"valid")</f>
        <v>valid</v>
      </c>
      <c r="K7208" s="1" t="str">
        <f>_xlfn.XLOOKUP(I7208,[1]category_mapping!$F$2:$F$19,[1]category_mapping!$G$2:$G$19,E7208)</f>
        <v>rent</v>
      </c>
      <c r="L7208" s="1" t="str">
        <f>IF(cleaning_working[[#This Row],[date]]="","Missing","Available")</f>
        <v>Available</v>
      </c>
    </row>
    <row r="7209" spans="1:12" x14ac:dyDescent="0.35">
      <c r="A7209" s="1" t="s">
        <v>7204</v>
      </c>
      <c r="B7209" s="1" t="s">
        <v>510</v>
      </c>
      <c r="C7209" s="3">
        <v>45153</v>
      </c>
      <c r="D7209" s="1" t="s">
        <v>13</v>
      </c>
      <c r="E7209" s="1" t="s">
        <v>45</v>
      </c>
      <c r="F7209" s="1">
        <v>2599</v>
      </c>
      <c r="G7209" s="1" t="s">
        <v>18</v>
      </c>
      <c r="H7209" s="1" t="s">
        <v>25</v>
      </c>
      <c r="I7209" s="1" t="s">
        <v>53</v>
      </c>
      <c r="J7209" s="1" t="str" cm="1">
        <f t="array" ref="J7209">_xlfn.IFS(F7209="","missing",F7209&lt;0,"negative",F7209=0,"zero",AND(F7209&gt;=99999,MOD(F7209,9)=0),"99999 placeholder",AND(F7209&gt;$O$5,D7209="Expense"),"Expense outlier",AND(F7209&gt;$P$5,D7209="Income"),"Income outlier",TRUE,"valid")</f>
        <v>valid</v>
      </c>
      <c r="K7209" s="1" t="str">
        <f>_xlfn.XLOOKUP(I7209,[1]category_mapping!$F$2:$F$19,[1]category_mapping!$G$2:$G$19,E7209)</f>
        <v>travel</v>
      </c>
      <c r="L7209" s="1" t="str">
        <f>IF(cleaning_working[[#This Row],[date]]="","Missing","Available")</f>
        <v>Available</v>
      </c>
    </row>
    <row r="7210" spans="1:12" x14ac:dyDescent="0.35">
      <c r="A7210" s="1" t="s">
        <v>4694</v>
      </c>
      <c r="B7210" s="1" t="s">
        <v>559</v>
      </c>
      <c r="C7210" s="3">
        <v>44290</v>
      </c>
      <c r="D7210" s="1" t="s">
        <v>13</v>
      </c>
      <c r="E7210" s="1" t="s">
        <v>45</v>
      </c>
      <c r="F7210" s="1">
        <v>9677</v>
      </c>
      <c r="G7210" s="1" t="s">
        <v>18</v>
      </c>
      <c r="H7210" s="1" t="s">
        <v>52</v>
      </c>
      <c r="I7210" s="1" t="s">
        <v>170</v>
      </c>
      <c r="J7210" s="1" t="str" cm="1">
        <f t="array" ref="J7210">_xlfn.IFS(F7210="","missing",F7210&lt;0,"negative",F7210=0,"zero",AND(F7210&gt;=99999,MOD(F7210,9)=0),"99999 placeholder",AND(F7210&gt;$O$5,D7210="Expense"),"Expense outlier",AND(F7210&gt;$P$5,D7210="Income"),"Income outlier",TRUE,"valid")</f>
        <v>valid</v>
      </c>
      <c r="K7210" s="1" t="str">
        <f>_xlfn.XLOOKUP(I7210,[1]category_mapping!$F$2:$F$19,[1]category_mapping!$G$2:$G$19,E7210)</f>
        <v>health</v>
      </c>
      <c r="L7210" s="1" t="str">
        <f>IF(cleaning_working[[#This Row],[date]]="","Missing","Available")</f>
        <v>Available</v>
      </c>
    </row>
    <row r="7211" spans="1:12" x14ac:dyDescent="0.35">
      <c r="A7211" s="1" t="s">
        <v>7205</v>
      </c>
      <c r="B7211" s="1" t="s">
        <v>319</v>
      </c>
      <c r="C7211" s="3">
        <v>44747</v>
      </c>
      <c r="D7211" s="1" t="s">
        <v>13</v>
      </c>
      <c r="E7211" s="1" t="s">
        <v>39</v>
      </c>
      <c r="F7211" s="1">
        <v>4120</v>
      </c>
      <c r="G7211" s="1" t="s">
        <v>64</v>
      </c>
      <c r="H7211" s="1" t="s">
        <v>86</v>
      </c>
      <c r="I7211" s="1" t="s">
        <v>120</v>
      </c>
      <c r="J7211" s="1" t="str" cm="1">
        <f t="array" ref="J7211">_xlfn.IFS(F7211="","missing",F7211&lt;0,"negative",F7211=0,"zero",AND(F7211&gt;=99999,MOD(F7211,9)=0),"99999 placeholder",AND(F7211&gt;$O$5,D7211="Expense"),"Expense outlier",AND(F7211&gt;$P$5,D7211="Income"),"Income outlier",TRUE,"valid")</f>
        <v>valid</v>
      </c>
      <c r="K7211" s="1" t="str">
        <f>_xlfn.XLOOKUP(I7211,[1]category_mapping!$F$2:$F$19,[1]category_mapping!$G$2:$G$19,E7211)</f>
        <v>food</v>
      </c>
      <c r="L7211" s="1" t="str">
        <f>IF(cleaning_working[[#This Row],[date]]="","Missing","Available")</f>
        <v>Available</v>
      </c>
    </row>
    <row r="7212" spans="1:12" x14ac:dyDescent="0.35">
      <c r="A7212" s="1" t="s">
        <v>7206</v>
      </c>
      <c r="B7212" s="1" t="s">
        <v>531</v>
      </c>
      <c r="C7212" s="3">
        <v>44977</v>
      </c>
      <c r="D7212" s="1" t="s">
        <v>14</v>
      </c>
      <c r="E7212" s="1" t="s">
        <v>70</v>
      </c>
      <c r="F7212" s="1">
        <v>51440</v>
      </c>
      <c r="G7212" s="1" t="s">
        <v>40</v>
      </c>
      <c r="H7212" s="1" t="s">
        <v>133</v>
      </c>
      <c r="I7212" s="1" t="s">
        <v>120</v>
      </c>
      <c r="J7212" s="1" t="str" cm="1">
        <f t="array" ref="J7212">_xlfn.IFS(F7212="","missing",F7212&lt;0,"negative",F7212=0,"zero",AND(F7212&gt;=99999,MOD(F7212,9)=0),"99999 placeholder",AND(F7212&gt;$O$5,D7212="Expense"),"Expense outlier",AND(F7212&gt;$P$5,D7212="Income"),"Income outlier",TRUE,"valid")</f>
        <v>valid</v>
      </c>
      <c r="K7212" s="1" t="str">
        <f>_xlfn.XLOOKUP(I7212,[1]category_mapping!$F$2:$F$19,[1]category_mapping!$G$2:$G$19,E7212)</f>
        <v>food</v>
      </c>
      <c r="L7212" s="1" t="str">
        <f>IF(cleaning_working[[#This Row],[date]]="","Missing","Available")</f>
        <v>Available</v>
      </c>
    </row>
    <row r="7213" spans="1:12" x14ac:dyDescent="0.35">
      <c r="A7213" s="1" t="s">
        <v>7207</v>
      </c>
      <c r="B7213" s="1" t="s">
        <v>16</v>
      </c>
      <c r="C7213" s="3">
        <v>44539</v>
      </c>
      <c r="D7213" s="1" t="s">
        <v>13</v>
      </c>
      <c r="E7213" s="1" t="s">
        <v>96</v>
      </c>
      <c r="F7213" s="1">
        <v>2660</v>
      </c>
      <c r="G7213" s="1" t="s">
        <v>64</v>
      </c>
      <c r="H7213" s="1" t="s">
        <v>26</v>
      </c>
      <c r="I7213" s="1" t="s">
        <v>41</v>
      </c>
      <c r="J7213" s="1" t="str" cm="1">
        <f t="array" ref="J7213">_xlfn.IFS(F7213="","missing",F7213&lt;0,"negative",F7213=0,"zero",AND(F7213&gt;=99999,MOD(F7213,9)=0),"99999 placeholder",AND(F7213&gt;$O$5,D7213="Expense"),"Expense outlier",AND(F7213&gt;$P$5,D7213="Income"),"Income outlier",TRUE,"valid")</f>
        <v>valid</v>
      </c>
      <c r="K7213" s="1" t="str">
        <f>_xlfn.XLOOKUP(I7213,[1]category_mapping!$F$2:$F$19,[1]category_mapping!$G$2:$G$19,E7213)</f>
        <v>utilities</v>
      </c>
      <c r="L7213" s="1" t="str">
        <f>IF(cleaning_working[[#This Row],[date]]="","Missing","Available")</f>
        <v>Available</v>
      </c>
    </row>
    <row r="7214" spans="1:12" x14ac:dyDescent="0.35">
      <c r="A7214" s="1" t="s">
        <v>7208</v>
      </c>
      <c r="B7214" s="1" t="s">
        <v>158</v>
      </c>
      <c r="C7214" s="3">
        <v>44334</v>
      </c>
      <c r="D7214" s="1" t="s">
        <v>13</v>
      </c>
      <c r="E7214" s="1" t="s">
        <v>24</v>
      </c>
      <c r="F7214" s="1">
        <v>36576</v>
      </c>
      <c r="G7214" s="1" t="s">
        <v>18</v>
      </c>
      <c r="H7214" s="1" t="s">
        <v>86</v>
      </c>
      <c r="I7214" s="1" t="s">
        <v>87</v>
      </c>
      <c r="J7214" s="1" t="str" cm="1">
        <f t="array" ref="J7214">_xlfn.IFS(F7214="","missing",F7214&lt;0,"negative",F7214=0,"zero",AND(F7214&gt;=99999,MOD(F7214,9)=0),"99999 placeholder",AND(F7214&gt;$O$5,D7214="Expense"),"Expense outlier",AND(F7214&gt;$P$5,D7214="Income"),"Income outlier",TRUE,"valid")</f>
        <v>Expense outlier</v>
      </c>
      <c r="K7214" s="1" t="str">
        <f>_xlfn.XLOOKUP(I7214,[1]category_mapping!$F$2:$F$19,[1]category_mapping!$G$2:$G$19,E7214)</f>
        <v>rent</v>
      </c>
      <c r="L7214" s="1" t="str">
        <f>IF(cleaning_working[[#This Row],[date]]="","Missing","Available")</f>
        <v>Available</v>
      </c>
    </row>
    <row r="7215" spans="1:12" x14ac:dyDescent="0.35">
      <c r="A7215" s="1" t="s">
        <v>7209</v>
      </c>
      <c r="B7215" s="1" t="s">
        <v>62</v>
      </c>
      <c r="C7215" s="3" t="s">
        <v>38</v>
      </c>
      <c r="D7215" s="1" t="s">
        <v>13</v>
      </c>
      <c r="E7215" s="1" t="s">
        <v>17</v>
      </c>
      <c r="F7215" s="1">
        <v>3590</v>
      </c>
      <c r="G7215" s="1" t="s">
        <v>40</v>
      </c>
      <c r="H7215" s="1" t="s">
        <v>107</v>
      </c>
      <c r="I7215" s="1" t="s">
        <v>46</v>
      </c>
      <c r="J7215" s="1" t="str" cm="1">
        <f t="array" ref="J7215">_xlfn.IFS(F7215="","missing",F7215&lt;0,"negative",F7215=0,"zero",AND(F7215&gt;=99999,MOD(F7215,9)=0),"99999 placeholder",AND(F7215&gt;$O$5,D7215="Expense"),"Expense outlier",AND(F7215&gt;$P$5,D7215="Income"),"Income outlier",TRUE,"valid")</f>
        <v>valid</v>
      </c>
      <c r="K7215" s="1" t="str">
        <f>_xlfn.XLOOKUP(I7215,[1]category_mapping!$F$2:$F$19,[1]category_mapping!$G$2:$G$19,E7215)</f>
        <v>education</v>
      </c>
      <c r="L7215" s="1" t="str">
        <f>IF(cleaning_working[[#This Row],[date]]="","Missing","Available")</f>
        <v>Missing</v>
      </c>
    </row>
    <row r="7216" spans="1:12" x14ac:dyDescent="0.35">
      <c r="A7216" s="1" t="s">
        <v>7210</v>
      </c>
      <c r="B7216" s="1" t="s">
        <v>82</v>
      </c>
      <c r="C7216" s="3">
        <v>44277</v>
      </c>
      <c r="D7216" s="1" t="s">
        <v>13</v>
      </c>
      <c r="E7216" s="1" t="s">
        <v>96</v>
      </c>
      <c r="F7216" s="1">
        <v>6829</v>
      </c>
      <c r="G7216" s="1" t="s">
        <v>64</v>
      </c>
      <c r="H7216" s="1" t="s">
        <v>83</v>
      </c>
      <c r="J7216" s="1" t="str" cm="1">
        <f t="array" ref="J7216">_xlfn.IFS(F7216="","missing",F7216&lt;0,"negative",F7216=0,"zero",AND(F7216&gt;=99999,MOD(F7216,9)=0),"99999 placeholder",AND(F7216&gt;$O$5,D7216="Expense"),"Expense outlier",AND(F7216&gt;$P$5,D7216="Income"),"Income outlier",TRUE,"valid")</f>
        <v>valid</v>
      </c>
      <c r="K7216" s="1" t="str">
        <f>_xlfn.XLOOKUP(I7216,[1]category_mapping!$F$2:$F$19,[1]category_mapping!$G$2:$G$19,E7216)</f>
        <v>travel</v>
      </c>
      <c r="L7216" s="1" t="str">
        <f>IF(cleaning_working[[#This Row],[date]]="","Missing","Available")</f>
        <v>Available</v>
      </c>
    </row>
    <row r="7217" spans="1:12" x14ac:dyDescent="0.35">
      <c r="A7217" s="1" t="s">
        <v>7211</v>
      </c>
      <c r="B7217" s="1" t="s">
        <v>62</v>
      </c>
      <c r="C7217" s="3">
        <v>45312</v>
      </c>
      <c r="D7217" s="1" t="s">
        <v>14</v>
      </c>
      <c r="E7217" s="1" t="s">
        <v>57</v>
      </c>
      <c r="F7217" s="1">
        <v>20053</v>
      </c>
      <c r="G7217" s="1" t="s">
        <v>18</v>
      </c>
      <c r="H7217" s="1" t="s">
        <v>107</v>
      </c>
      <c r="I7217" s="1" t="s">
        <v>80</v>
      </c>
      <c r="J7217" s="1" t="str" cm="1">
        <f t="array" ref="J7217">_xlfn.IFS(F7217="","missing",F7217&lt;0,"negative",F7217=0,"zero",AND(F7217&gt;=99999,MOD(F7217,9)=0),"99999 placeholder",AND(F7217&gt;$O$5,D7217="Expense"),"Expense outlier",AND(F7217&gt;$P$5,D7217="Income"),"Income outlier",TRUE,"valid")</f>
        <v>valid</v>
      </c>
      <c r="K7217" s="1" t="str">
        <f>_xlfn.XLOOKUP(I7217,[1]category_mapping!$F$2:$F$19,[1]category_mapping!$G$2:$G$19,E7217)</f>
        <v>food</v>
      </c>
      <c r="L7217" s="1" t="str">
        <f>IF(cleaning_working[[#This Row],[date]]="","Missing","Available")</f>
        <v>Available</v>
      </c>
    </row>
    <row r="7218" spans="1:12" x14ac:dyDescent="0.35">
      <c r="A7218" s="1" t="s">
        <v>7212</v>
      </c>
      <c r="B7218" s="1" t="s">
        <v>200</v>
      </c>
      <c r="C7218" s="3">
        <v>45357</v>
      </c>
      <c r="D7218" s="1" t="s">
        <v>13</v>
      </c>
      <c r="E7218" s="1" t="s">
        <v>45</v>
      </c>
      <c r="F7218" s="1">
        <v>722</v>
      </c>
      <c r="G7218" s="1" t="s">
        <v>64</v>
      </c>
      <c r="H7218" s="1" t="s">
        <v>83</v>
      </c>
      <c r="I7218" s="1" t="s">
        <v>53</v>
      </c>
      <c r="J7218" s="1" t="str" cm="1">
        <f t="array" ref="J7218">_xlfn.IFS(F7218="","missing",F7218&lt;0,"negative",F7218=0,"zero",AND(F7218&gt;=99999,MOD(F7218,9)=0),"99999 placeholder",AND(F7218&gt;$O$5,D7218="Expense"),"Expense outlier",AND(F7218&gt;$P$5,D7218="Income"),"Income outlier",TRUE,"valid")</f>
        <v>valid</v>
      </c>
      <c r="K7218" s="1" t="str">
        <f>_xlfn.XLOOKUP(I7218,[1]category_mapping!$F$2:$F$19,[1]category_mapping!$G$2:$G$19,E7218)</f>
        <v>travel</v>
      </c>
      <c r="L7218" s="1" t="str">
        <f>IF(cleaning_working[[#This Row],[date]]="","Missing","Available")</f>
        <v>Available</v>
      </c>
    </row>
    <row r="7219" spans="1:12" x14ac:dyDescent="0.35">
      <c r="A7219" s="1" t="s">
        <v>7213</v>
      </c>
      <c r="B7219" s="1" t="s">
        <v>239</v>
      </c>
      <c r="C7219" s="3">
        <v>44432</v>
      </c>
      <c r="D7219" s="1" t="s">
        <v>14</v>
      </c>
      <c r="E7219" s="1" t="s">
        <v>119</v>
      </c>
      <c r="F7219" s="1">
        <v>69778</v>
      </c>
      <c r="G7219" s="1" t="s">
        <v>40</v>
      </c>
      <c r="H7219" s="1" t="s">
        <v>86</v>
      </c>
      <c r="I7219" s="1" t="s">
        <v>162</v>
      </c>
      <c r="J7219" s="1" t="str" cm="1">
        <f t="array" ref="J7219">_xlfn.IFS(F7219="","missing",F7219&lt;0,"negative",F7219=0,"zero",AND(F7219&gt;=99999,MOD(F7219,9)=0),"99999 placeholder",AND(F7219&gt;$O$5,D7219="Expense"),"Expense outlier",AND(F7219&gt;$P$5,D7219="Income"),"Income outlier",TRUE,"valid")</f>
        <v>valid</v>
      </c>
      <c r="K7219" s="1" t="str">
        <f>_xlfn.XLOOKUP(I7219,[1]category_mapping!$F$2:$F$19,[1]category_mapping!$G$2:$G$19,E7219)</f>
        <v>investment</v>
      </c>
      <c r="L7219" s="1" t="str">
        <f>IF(cleaning_working[[#This Row],[date]]="","Missing","Available")</f>
        <v>Available</v>
      </c>
    </row>
    <row r="7220" spans="1:12" x14ac:dyDescent="0.35">
      <c r="A7220" s="1" t="s">
        <v>7214</v>
      </c>
      <c r="B7220" s="1" t="s">
        <v>286</v>
      </c>
      <c r="C7220" s="3">
        <v>44787</v>
      </c>
      <c r="D7220" s="1" t="s">
        <v>13</v>
      </c>
      <c r="E7220" s="1" t="s">
        <v>39</v>
      </c>
      <c r="F7220" s="1">
        <v>1350</v>
      </c>
      <c r="G7220" s="1" t="s">
        <v>18</v>
      </c>
      <c r="H7220" s="1" t="s">
        <v>26</v>
      </c>
      <c r="I7220" s="1" t="s">
        <v>66</v>
      </c>
      <c r="J7220" s="1" t="str" cm="1">
        <f t="array" ref="J7220">_xlfn.IFS(F7220="","missing",F7220&lt;0,"negative",F7220=0,"zero",AND(F7220&gt;=99999,MOD(F7220,9)=0),"99999 placeholder",AND(F7220&gt;$O$5,D7220="Expense"),"Expense outlier",AND(F7220&gt;$P$5,D7220="Income"),"Income outlier",TRUE,"valid")</f>
        <v>valid</v>
      </c>
      <c r="K7220" s="1" t="str">
        <f>_xlfn.XLOOKUP(I7220,[1]category_mapping!$F$2:$F$19,[1]category_mapping!$G$2:$G$19,E7220)</f>
        <v>food</v>
      </c>
      <c r="L7220" s="1" t="str">
        <f>IF(cleaning_working[[#This Row],[date]]="","Missing","Available")</f>
        <v>Available</v>
      </c>
    </row>
    <row r="7221" spans="1:12" x14ac:dyDescent="0.35">
      <c r="A7221" s="1" t="s">
        <v>7215</v>
      </c>
      <c r="B7221" s="1" t="s">
        <v>593</v>
      </c>
      <c r="C7221" s="3">
        <v>45323</v>
      </c>
      <c r="D7221" s="1" t="s">
        <v>14</v>
      </c>
      <c r="E7221" s="1" t="s">
        <v>57</v>
      </c>
      <c r="F7221" s="1">
        <v>213867</v>
      </c>
      <c r="G7221" s="1" t="s">
        <v>32</v>
      </c>
      <c r="H7221" s="1" t="s">
        <v>33</v>
      </c>
      <c r="I7221" s="1" t="s">
        <v>46</v>
      </c>
      <c r="J7221" s="1" t="str" cm="1">
        <f t="array" ref="J7221">_xlfn.IFS(F7221="","missing",F7221&lt;0,"negative",F7221=0,"zero",AND(F7221&gt;=99999,MOD(F7221,9)=0),"99999 placeholder",AND(F7221&gt;$O$5,D7221="Expense"),"Expense outlier",AND(F7221&gt;$P$5,D7221="Income"),"Income outlier",TRUE,"valid")</f>
        <v>99999 placeholder</v>
      </c>
      <c r="K7221" s="1" t="str">
        <f>_xlfn.XLOOKUP(I7221,[1]category_mapping!$F$2:$F$19,[1]category_mapping!$G$2:$G$19,E7221)</f>
        <v>salary</v>
      </c>
      <c r="L7221" s="1" t="str">
        <f>IF(cleaning_working[[#This Row],[date]]="","Missing","Available")</f>
        <v>Available</v>
      </c>
    </row>
    <row r="7222" spans="1:12" x14ac:dyDescent="0.35">
      <c r="A7222" s="1" t="s">
        <v>7216</v>
      </c>
      <c r="B7222" s="1" t="s">
        <v>79</v>
      </c>
      <c r="C7222" s="3">
        <v>44374</v>
      </c>
      <c r="D7222" s="1" t="s">
        <v>13</v>
      </c>
      <c r="E7222" s="1" t="s">
        <v>39</v>
      </c>
      <c r="F7222" s="1">
        <v>657</v>
      </c>
      <c r="G7222" s="1" t="s">
        <v>18</v>
      </c>
      <c r="H7222" s="1" t="s">
        <v>86</v>
      </c>
      <c r="J7222" s="1" t="str" cm="1">
        <f t="array" ref="J7222">_xlfn.IFS(F7222="","missing",F7222&lt;0,"negative",F7222=0,"zero",AND(F7222&gt;=99999,MOD(F7222,9)=0),"99999 placeholder",AND(F7222&gt;$O$5,D7222="Expense"),"Expense outlier",AND(F7222&gt;$P$5,D7222="Income"),"Income outlier",TRUE,"valid")</f>
        <v>valid</v>
      </c>
      <c r="K7222" s="1" t="str">
        <f>_xlfn.XLOOKUP(I7222,[1]category_mapping!$F$2:$F$19,[1]category_mapping!$G$2:$G$19,E7222)</f>
        <v>food</v>
      </c>
      <c r="L7222" s="1" t="str">
        <f>IF(cleaning_working[[#This Row],[date]]="","Missing","Available")</f>
        <v>Available</v>
      </c>
    </row>
    <row r="7223" spans="1:12" x14ac:dyDescent="0.35">
      <c r="A7223" s="1" t="s">
        <v>7217</v>
      </c>
      <c r="B7223" s="1" t="s">
        <v>528</v>
      </c>
      <c r="C7223" s="3">
        <v>44518</v>
      </c>
      <c r="D7223" s="1" t="s">
        <v>13</v>
      </c>
      <c r="E7223" s="1" t="s">
        <v>96</v>
      </c>
      <c r="F7223" s="1">
        <v>8578</v>
      </c>
      <c r="G7223" s="1" t="s">
        <v>64</v>
      </c>
      <c r="H7223" s="1" t="s">
        <v>52</v>
      </c>
      <c r="I7223" s="1" t="s">
        <v>20</v>
      </c>
      <c r="J7223" s="1" t="str" cm="1">
        <f t="array" ref="J7223">_xlfn.IFS(F7223="","missing",F7223&lt;0,"negative",F7223=0,"zero",AND(F7223&gt;=99999,MOD(F7223,9)=0),"99999 placeholder",AND(F7223&gt;$O$5,D7223="Expense"),"Expense outlier",AND(F7223&gt;$P$5,D7223="Income"),"Income outlier",TRUE,"valid")</f>
        <v>valid</v>
      </c>
      <c r="K7223" s="1" t="str">
        <f>_xlfn.XLOOKUP(I7223,[1]category_mapping!$F$2:$F$19,[1]category_mapping!$G$2:$G$19,E7223)</f>
        <v>entertainment</v>
      </c>
      <c r="L7223" s="1" t="str">
        <f>IF(cleaning_working[[#This Row],[date]]="","Missing","Available")</f>
        <v>Available</v>
      </c>
    </row>
    <row r="7224" spans="1:12" x14ac:dyDescent="0.35">
      <c r="A7224" s="1" t="s">
        <v>7218</v>
      </c>
      <c r="B7224" s="1" t="s">
        <v>510</v>
      </c>
      <c r="C7224" s="3">
        <v>45456</v>
      </c>
      <c r="D7224" s="1" t="s">
        <v>14</v>
      </c>
      <c r="E7224" s="1" t="s">
        <v>215</v>
      </c>
      <c r="F7224" s="1">
        <v>75604</v>
      </c>
      <c r="G7224" s="1" t="s">
        <v>40</v>
      </c>
      <c r="H7224" s="1" t="s">
        <v>133</v>
      </c>
      <c r="I7224" s="1" t="s">
        <v>87</v>
      </c>
      <c r="J7224" s="1" t="str" cm="1">
        <f t="array" ref="J7224">_xlfn.IFS(F7224="","missing",F7224&lt;0,"negative",F7224=0,"zero",AND(F7224&gt;=99999,MOD(F7224,9)=0),"99999 placeholder",AND(F7224&gt;$O$5,D7224="Expense"),"Expense outlier",AND(F7224&gt;$P$5,D7224="Income"),"Income outlier",TRUE,"valid")</f>
        <v>valid</v>
      </c>
      <c r="K7224" s="1" t="str">
        <f>_xlfn.XLOOKUP(I7224,[1]category_mapping!$F$2:$F$19,[1]category_mapping!$G$2:$G$19,E7224)</f>
        <v>bonus</v>
      </c>
      <c r="L7224" s="1" t="str">
        <f>IF(cleaning_working[[#This Row],[date]]="","Missing","Available")</f>
        <v>Available</v>
      </c>
    </row>
    <row r="7225" spans="1:12" x14ac:dyDescent="0.35">
      <c r="A7225" s="1" t="s">
        <v>7219</v>
      </c>
      <c r="B7225" s="1" t="s">
        <v>414</v>
      </c>
      <c r="C7225" s="3">
        <v>44642</v>
      </c>
      <c r="D7225" s="1" t="s">
        <v>13</v>
      </c>
      <c r="E7225" s="1" t="s">
        <v>46</v>
      </c>
      <c r="F7225" s="1">
        <v>7805</v>
      </c>
      <c r="G7225" s="1" t="s">
        <v>32</v>
      </c>
      <c r="H7225" s="1" t="s">
        <v>65</v>
      </c>
      <c r="I7225" s="1" t="s">
        <v>93</v>
      </c>
      <c r="J7225" s="1" t="str" cm="1">
        <f t="array" ref="J7225">_xlfn.IFS(F7225="","missing",F7225&lt;0,"negative",F7225=0,"zero",AND(F7225&gt;=99999,MOD(F7225,9)=0),"99999 placeholder",AND(F7225&gt;$O$5,D7225="Expense"),"Expense outlier",AND(F7225&gt;$P$5,D7225="Income"),"Income outlier",TRUE,"valid")</f>
        <v>valid</v>
      </c>
      <c r="K7225" s="1" t="str">
        <f>_xlfn.XLOOKUP(I7225,[1]category_mapping!$F$2:$F$19,[1]category_mapping!$G$2:$G$19,E7225)</f>
        <v>N/A</v>
      </c>
      <c r="L7225" s="1" t="str">
        <f>IF(cleaning_working[[#This Row],[date]]="","Missing","Available")</f>
        <v>Available</v>
      </c>
    </row>
    <row r="7226" spans="1:12" x14ac:dyDescent="0.35">
      <c r="A7226" s="1" t="s">
        <v>7220</v>
      </c>
      <c r="B7226" s="1" t="s">
        <v>386</v>
      </c>
      <c r="C7226" s="3">
        <v>44298</v>
      </c>
      <c r="D7226" s="1" t="s">
        <v>13</v>
      </c>
      <c r="E7226" s="1" t="s">
        <v>39</v>
      </c>
      <c r="F7226" s="1">
        <v>145</v>
      </c>
      <c r="G7226" s="1" t="s">
        <v>18</v>
      </c>
      <c r="H7226" s="1" t="s">
        <v>86</v>
      </c>
      <c r="I7226" s="1" t="s">
        <v>71</v>
      </c>
      <c r="J7226" s="1" t="str" cm="1">
        <f t="array" ref="J7226">_xlfn.IFS(F7226="","missing",F7226&lt;0,"negative",F7226=0,"zero",AND(F7226&gt;=99999,MOD(F7226,9)=0),"99999 placeholder",AND(F7226&gt;$O$5,D7226="Expense"),"Expense outlier",AND(F7226&gt;$P$5,D7226="Income"),"Income outlier",TRUE,"valid")</f>
        <v>valid</v>
      </c>
      <c r="K7226" s="1" t="str">
        <f>_xlfn.XLOOKUP(I7226,[1]category_mapping!$F$2:$F$19,[1]category_mapping!$G$2:$G$19,E7226)</f>
        <v>health</v>
      </c>
      <c r="L7226" s="1" t="str">
        <f>IF(cleaning_working[[#This Row],[date]]="","Missing","Available")</f>
        <v>Available</v>
      </c>
    </row>
    <row r="7227" spans="1:12" x14ac:dyDescent="0.35">
      <c r="A7227" s="1" t="s">
        <v>7221</v>
      </c>
      <c r="B7227" s="1" t="s">
        <v>152</v>
      </c>
      <c r="C7227" s="3">
        <v>44259</v>
      </c>
      <c r="D7227" s="1" t="s">
        <v>13</v>
      </c>
      <c r="E7227" s="1" t="s">
        <v>17</v>
      </c>
      <c r="F7227" s="1">
        <v>8923</v>
      </c>
      <c r="G7227" s="1" t="s">
        <v>40</v>
      </c>
      <c r="H7227" s="1" t="s">
        <v>107</v>
      </c>
      <c r="I7227" s="1" t="s">
        <v>80</v>
      </c>
      <c r="J7227" s="1" t="str" cm="1">
        <f t="array" ref="J7227">_xlfn.IFS(F7227="","missing",F7227&lt;0,"negative",F7227=0,"zero",AND(F7227&gt;=99999,MOD(F7227,9)=0),"99999 placeholder",AND(F7227&gt;$O$5,D7227="Expense"),"Expense outlier",AND(F7227&gt;$P$5,D7227="Income"),"Income outlier",TRUE,"valid")</f>
        <v>valid</v>
      </c>
      <c r="K7227" s="1" t="str">
        <f>_xlfn.XLOOKUP(I7227,[1]category_mapping!$F$2:$F$19,[1]category_mapping!$G$2:$G$19,E7227)</f>
        <v>food</v>
      </c>
      <c r="L7227" s="1" t="str">
        <f>IF(cleaning_working[[#This Row],[date]]="","Missing","Available")</f>
        <v>Available</v>
      </c>
    </row>
    <row r="7228" spans="1:12" x14ac:dyDescent="0.35">
      <c r="A7228" s="1" t="s">
        <v>7222</v>
      </c>
      <c r="B7228" s="1" t="s">
        <v>158</v>
      </c>
      <c r="C7228" s="3">
        <v>45577</v>
      </c>
      <c r="D7228" s="1" t="s">
        <v>13</v>
      </c>
      <c r="E7228" s="1" t="s">
        <v>39</v>
      </c>
      <c r="F7228" s="1">
        <v>1035</v>
      </c>
      <c r="G7228" s="1" t="s">
        <v>40</v>
      </c>
      <c r="H7228" s="1" t="s">
        <v>19</v>
      </c>
      <c r="I7228" s="1" t="s">
        <v>128</v>
      </c>
      <c r="J7228" s="1" t="str" cm="1">
        <f t="array" ref="J7228">_xlfn.IFS(F7228="","missing",F7228&lt;0,"negative",F7228=0,"zero",AND(F7228&gt;=99999,MOD(F7228,9)=0),"99999 placeholder",AND(F7228&gt;$O$5,D7228="Expense"),"Expense outlier",AND(F7228&gt;$P$5,D7228="Income"),"Income outlier",TRUE,"valid")</f>
        <v>valid</v>
      </c>
      <c r="K7228" s="1" t="str">
        <f>_xlfn.XLOOKUP(I7228,[1]category_mapping!$F$2:$F$19,[1]category_mapping!$G$2:$G$19,E7228)</f>
        <v>utilities</v>
      </c>
      <c r="L7228" s="1" t="str">
        <f>IF(cleaning_working[[#This Row],[date]]="","Missing","Available")</f>
        <v>Available</v>
      </c>
    </row>
    <row r="7229" spans="1:12" x14ac:dyDescent="0.35">
      <c r="A7229" s="1" t="s">
        <v>7223</v>
      </c>
      <c r="B7229" s="1" t="s">
        <v>196</v>
      </c>
      <c r="C7229" s="3">
        <v>45502</v>
      </c>
      <c r="D7229" s="1" t="s">
        <v>13</v>
      </c>
      <c r="E7229" s="1" t="s">
        <v>96</v>
      </c>
      <c r="F7229" s="1">
        <v>1396</v>
      </c>
      <c r="G7229" s="1" t="s">
        <v>18</v>
      </c>
      <c r="H7229" s="1" t="s">
        <v>83</v>
      </c>
      <c r="I7229" s="1" t="s">
        <v>128</v>
      </c>
      <c r="J7229" s="1" t="str" cm="1">
        <f t="array" ref="J7229">_xlfn.IFS(F7229="","missing",F7229&lt;0,"negative",F7229=0,"zero",AND(F7229&gt;=99999,MOD(F7229,9)=0),"99999 placeholder",AND(F7229&gt;$O$5,D7229="Expense"),"Expense outlier",AND(F7229&gt;$P$5,D7229="Income"),"Income outlier",TRUE,"valid")</f>
        <v>valid</v>
      </c>
      <c r="K7229" s="1" t="str">
        <f>_xlfn.XLOOKUP(I7229,[1]category_mapping!$F$2:$F$19,[1]category_mapping!$G$2:$G$19,E7229)</f>
        <v>utilities</v>
      </c>
      <c r="L7229" s="1" t="str">
        <f>IF(cleaning_working[[#This Row],[date]]="","Missing","Available")</f>
        <v>Available</v>
      </c>
    </row>
    <row r="7230" spans="1:12" x14ac:dyDescent="0.35">
      <c r="A7230" s="1" t="s">
        <v>7224</v>
      </c>
      <c r="B7230" s="1" t="s">
        <v>319</v>
      </c>
      <c r="C7230" s="3">
        <v>44420</v>
      </c>
      <c r="D7230" s="1" t="s">
        <v>14</v>
      </c>
      <c r="E7230" s="1" t="s">
        <v>57</v>
      </c>
      <c r="F7230" s="1">
        <v>43834</v>
      </c>
      <c r="G7230" s="1" t="s">
        <v>32</v>
      </c>
      <c r="H7230" s="1" t="s">
        <v>65</v>
      </c>
      <c r="I7230" s="1" t="s">
        <v>27</v>
      </c>
      <c r="J7230" s="1" t="str" cm="1">
        <f t="array" ref="J7230">_xlfn.IFS(F7230="","missing",F7230&lt;0,"negative",F7230=0,"zero",AND(F7230&gt;=99999,MOD(F7230,9)=0),"99999 placeholder",AND(F7230&gt;$O$5,D7230="Expense"),"Expense outlier",AND(F7230&gt;$P$5,D7230="Income"),"Income outlier",TRUE,"valid")</f>
        <v>valid</v>
      </c>
      <c r="K7230" s="1" t="str">
        <f>_xlfn.XLOOKUP(I7230,[1]category_mapping!$F$2:$F$19,[1]category_mapping!$G$2:$G$19,E7230)</f>
        <v>salary</v>
      </c>
      <c r="L7230" s="1" t="str">
        <f>IF(cleaning_working[[#This Row],[date]]="","Missing","Available")</f>
        <v>Available</v>
      </c>
    </row>
    <row r="7231" spans="1:12" x14ac:dyDescent="0.35">
      <c r="A7231" s="1" t="s">
        <v>7225</v>
      </c>
      <c r="B7231" s="1" t="s">
        <v>92</v>
      </c>
      <c r="C7231" s="3">
        <v>45375</v>
      </c>
      <c r="D7231" s="1" t="s">
        <v>13</v>
      </c>
      <c r="E7231" s="1" t="s">
        <v>39</v>
      </c>
      <c r="F7231" s="1">
        <v>4026</v>
      </c>
      <c r="G7231" s="1" t="s">
        <v>40</v>
      </c>
      <c r="H7231" s="1" t="s">
        <v>65</v>
      </c>
      <c r="I7231" s="1" t="s">
        <v>137</v>
      </c>
      <c r="J7231" s="1" t="str" cm="1">
        <f t="array" ref="J7231">_xlfn.IFS(F7231="","missing",F7231&lt;0,"negative",F7231=0,"zero",AND(F7231&gt;=99999,MOD(F7231,9)=0),"99999 placeholder",AND(F7231&gt;$O$5,D7231="Expense"),"Expense outlier",AND(F7231&gt;$P$5,D7231="Income"),"Income outlier",TRUE,"valid")</f>
        <v>valid</v>
      </c>
      <c r="K7231" s="1" t="str">
        <f>_xlfn.XLOOKUP(I7231,[1]category_mapping!$F$2:$F$19,[1]category_mapping!$G$2:$G$19,E7231)</f>
        <v>travel</v>
      </c>
      <c r="L7231" s="1" t="str">
        <f>IF(cleaning_working[[#This Row],[date]]="","Missing","Available")</f>
        <v>Available</v>
      </c>
    </row>
    <row r="7232" spans="1:12" x14ac:dyDescent="0.35">
      <c r="A7232" s="1" t="s">
        <v>7226</v>
      </c>
      <c r="B7232" s="1" t="s">
        <v>309</v>
      </c>
      <c r="C7232" s="3">
        <v>44926</v>
      </c>
      <c r="D7232" s="1" t="s">
        <v>13</v>
      </c>
      <c r="E7232" s="1" t="s">
        <v>46</v>
      </c>
      <c r="F7232" s="1">
        <v>6492</v>
      </c>
      <c r="G7232" s="1" t="s">
        <v>18</v>
      </c>
      <c r="H7232" s="1" t="s">
        <v>159</v>
      </c>
      <c r="I7232" s="1" t="s">
        <v>34</v>
      </c>
      <c r="J7232" s="1" t="str" cm="1">
        <f t="array" ref="J7232">_xlfn.IFS(F7232="","missing",F7232&lt;0,"negative",F7232=0,"zero",AND(F7232&gt;=99999,MOD(F7232,9)=0),"99999 placeholder",AND(F7232&gt;$O$5,D7232="Expense"),"Expense outlier",AND(F7232&gt;$P$5,D7232="Income"),"Income outlier",TRUE,"valid")</f>
        <v>valid</v>
      </c>
      <c r="K7232" s="1" t="str">
        <f>_xlfn.XLOOKUP(I7232,[1]category_mapping!$F$2:$F$19,[1]category_mapping!$G$2:$G$19,E7232)</f>
        <v>education</v>
      </c>
      <c r="L7232" s="1" t="str">
        <f>IF(cleaning_working[[#This Row],[date]]="","Missing","Available")</f>
        <v>Available</v>
      </c>
    </row>
    <row r="7233" spans="1:12" x14ac:dyDescent="0.35">
      <c r="A7233" s="1" t="s">
        <v>7227</v>
      </c>
      <c r="B7233" s="1" t="s">
        <v>150</v>
      </c>
      <c r="C7233" s="3" t="s">
        <v>38</v>
      </c>
      <c r="D7233" s="1" t="s">
        <v>13</v>
      </c>
      <c r="E7233" s="1" t="s">
        <v>45</v>
      </c>
      <c r="F7233" s="1">
        <v>3072</v>
      </c>
      <c r="G7233" s="1" t="s">
        <v>18</v>
      </c>
      <c r="H7233" s="1" t="s">
        <v>107</v>
      </c>
      <c r="I7233" s="1" t="s">
        <v>34</v>
      </c>
      <c r="J7233" s="1" t="str" cm="1">
        <f t="array" ref="J7233">_xlfn.IFS(F7233="","missing",F7233&lt;0,"negative",F7233=0,"zero",AND(F7233&gt;=99999,MOD(F7233,9)=0),"99999 placeholder",AND(F7233&gt;$O$5,D7233="Expense"),"Expense outlier",AND(F7233&gt;$P$5,D7233="Income"),"Income outlier",TRUE,"valid")</f>
        <v>valid</v>
      </c>
      <c r="K7233" s="1" t="str">
        <f>_xlfn.XLOOKUP(I7233,[1]category_mapping!$F$2:$F$19,[1]category_mapping!$G$2:$G$19,E7233)</f>
        <v>education</v>
      </c>
      <c r="L7233" s="1" t="str">
        <f>IF(cleaning_working[[#This Row],[date]]="","Missing","Available")</f>
        <v>Missing</v>
      </c>
    </row>
    <row r="7234" spans="1:12" x14ac:dyDescent="0.35">
      <c r="A7234" s="1" t="s">
        <v>7228</v>
      </c>
      <c r="B7234" s="1" t="s">
        <v>106</v>
      </c>
      <c r="C7234" s="3" t="s">
        <v>38</v>
      </c>
      <c r="D7234" s="1" t="s">
        <v>13</v>
      </c>
      <c r="E7234" s="1" t="s">
        <v>96</v>
      </c>
      <c r="F7234" s="1">
        <v>9535</v>
      </c>
      <c r="G7234" s="1" t="s">
        <v>32</v>
      </c>
      <c r="H7234" s="1" t="s">
        <v>33</v>
      </c>
      <c r="I7234" s="1" t="s">
        <v>128</v>
      </c>
      <c r="J7234" s="1" t="str" cm="1">
        <f t="array" ref="J7234">_xlfn.IFS(F7234="","missing",F7234&lt;0,"negative",F7234=0,"zero",AND(F7234&gt;=99999,MOD(F7234,9)=0),"99999 placeholder",AND(F7234&gt;$O$5,D7234="Expense"),"Expense outlier",AND(F7234&gt;$P$5,D7234="Income"),"Income outlier",TRUE,"valid")</f>
        <v>valid</v>
      </c>
      <c r="K7234" s="1" t="str">
        <f>_xlfn.XLOOKUP(I7234,[1]category_mapping!$F$2:$F$19,[1]category_mapping!$G$2:$G$19,E7234)</f>
        <v>utilities</v>
      </c>
      <c r="L7234" s="1" t="str">
        <f>IF(cleaning_working[[#This Row],[date]]="","Missing","Available")</f>
        <v>Missing</v>
      </c>
    </row>
    <row r="7235" spans="1:12" x14ac:dyDescent="0.35">
      <c r="A7235" s="1" t="s">
        <v>7229</v>
      </c>
      <c r="B7235" s="1" t="s">
        <v>212</v>
      </c>
      <c r="C7235" s="3">
        <v>44949</v>
      </c>
      <c r="D7235" s="1" t="s">
        <v>13</v>
      </c>
      <c r="E7235" s="1" t="s">
        <v>39</v>
      </c>
      <c r="F7235" s="1">
        <v>824</v>
      </c>
      <c r="G7235" s="1" t="s">
        <v>18</v>
      </c>
      <c r="H7235" s="1" t="s">
        <v>52</v>
      </c>
      <c r="I7235" s="1" t="s">
        <v>97</v>
      </c>
      <c r="J7235" s="1" t="str" cm="1">
        <f t="array" ref="J7235">_xlfn.IFS(F7235="","missing",F7235&lt;0,"negative",F7235=0,"zero",AND(F7235&gt;=99999,MOD(F7235,9)=0),"99999 placeholder",AND(F7235&gt;$O$5,D7235="Expense"),"Expense outlier",AND(F7235&gt;$P$5,D7235="Income"),"Income outlier",TRUE,"valid")</f>
        <v>valid</v>
      </c>
      <c r="K7235" s="1" t="str">
        <f>_xlfn.XLOOKUP(I7235,[1]category_mapping!$F$2:$F$19,[1]category_mapping!$G$2:$G$19,E7235)</f>
        <v>health</v>
      </c>
      <c r="L7235" s="1" t="str">
        <f>IF(cleaning_working[[#This Row],[date]]="","Missing","Available")</f>
        <v>Available</v>
      </c>
    </row>
    <row r="7236" spans="1:12" x14ac:dyDescent="0.35">
      <c r="A7236" s="1" t="s">
        <v>7230</v>
      </c>
      <c r="B7236" s="1" t="s">
        <v>343</v>
      </c>
      <c r="C7236" s="3">
        <v>45226</v>
      </c>
      <c r="D7236" s="1" t="s">
        <v>13</v>
      </c>
      <c r="E7236" s="1" t="s">
        <v>24</v>
      </c>
      <c r="F7236" s="1">
        <v>5175</v>
      </c>
      <c r="G7236" s="1" t="s">
        <v>40</v>
      </c>
      <c r="H7236" s="1" t="s">
        <v>33</v>
      </c>
      <c r="I7236" s="1" t="s">
        <v>49</v>
      </c>
      <c r="J7236" s="1" t="str" cm="1">
        <f t="array" ref="J7236">_xlfn.IFS(F7236="","missing",F7236&lt;0,"negative",F7236=0,"zero",AND(F7236&gt;=99999,MOD(F7236,9)=0),"99999 placeholder",AND(F7236&gt;$O$5,D7236="Expense"),"Expense outlier",AND(F7236&gt;$P$5,D7236="Income"),"Income outlier",TRUE,"valid")</f>
        <v>valid</v>
      </c>
      <c r="K7236" s="1" t="str">
        <f>_xlfn.XLOOKUP(I7236,[1]category_mapping!$F$2:$F$19,[1]category_mapping!$G$2:$G$19,E7236)</f>
        <v>rent</v>
      </c>
      <c r="L7236" s="1" t="str">
        <f>IF(cleaning_working[[#This Row],[date]]="","Missing","Available")</f>
        <v>Available</v>
      </c>
    </row>
    <row r="7237" spans="1:12" x14ac:dyDescent="0.35">
      <c r="A7237" s="1" t="s">
        <v>7231</v>
      </c>
      <c r="B7237" s="1" t="s">
        <v>478</v>
      </c>
      <c r="C7237" s="3">
        <v>44274</v>
      </c>
      <c r="D7237" s="1" t="s">
        <v>13</v>
      </c>
      <c r="E7237" s="1" t="s">
        <v>45</v>
      </c>
      <c r="F7237" s="1">
        <v>4398</v>
      </c>
      <c r="G7237" s="1" t="s">
        <v>40</v>
      </c>
      <c r="H7237" s="1" t="s">
        <v>19</v>
      </c>
      <c r="I7237" s="1" t="s">
        <v>41</v>
      </c>
      <c r="J7237" s="1" t="str" cm="1">
        <f t="array" ref="J7237">_xlfn.IFS(F7237="","missing",F7237&lt;0,"negative",F7237=0,"zero",AND(F7237&gt;=99999,MOD(F7237,9)=0),"99999 placeholder",AND(F7237&gt;$O$5,D7237="Expense"),"Expense outlier",AND(F7237&gt;$P$5,D7237="Income"),"Income outlier",TRUE,"valid")</f>
        <v>valid</v>
      </c>
      <c r="K7237" s="1" t="str">
        <f>_xlfn.XLOOKUP(I7237,[1]category_mapping!$F$2:$F$19,[1]category_mapping!$G$2:$G$19,E7237)</f>
        <v>utilities</v>
      </c>
      <c r="L7237" s="1" t="str">
        <f>IF(cleaning_working[[#This Row],[date]]="","Missing","Available")</f>
        <v>Available</v>
      </c>
    </row>
    <row r="7238" spans="1:12" x14ac:dyDescent="0.35">
      <c r="A7238" s="1" t="s">
        <v>7232</v>
      </c>
      <c r="B7238" s="1" t="s">
        <v>103</v>
      </c>
      <c r="C7238" s="3">
        <v>44619</v>
      </c>
      <c r="D7238" s="1" t="s">
        <v>14</v>
      </c>
      <c r="E7238" s="1" t="s">
        <v>57</v>
      </c>
      <c r="F7238" s="1">
        <v>245156</v>
      </c>
      <c r="G7238" s="1" t="s">
        <v>25</v>
      </c>
      <c r="H7238" s="1" t="s">
        <v>86</v>
      </c>
      <c r="I7238" s="1" t="s">
        <v>162</v>
      </c>
      <c r="J7238" s="1" t="str" cm="1">
        <f t="array" ref="J7238">_xlfn.IFS(F7238="","missing",F7238&lt;0,"negative",F7238=0,"zero",AND(F7238&gt;=99999,MOD(F7238,9)=0),"99999 placeholder",AND(F7238&gt;$O$5,D7238="Expense"),"Expense outlier",AND(F7238&gt;$P$5,D7238="Income"),"Income outlier",TRUE,"valid")</f>
        <v>Income outlier</v>
      </c>
      <c r="K7238" s="1" t="str">
        <f>_xlfn.XLOOKUP(I7238,[1]category_mapping!$F$2:$F$19,[1]category_mapping!$G$2:$G$19,E7238)</f>
        <v>salary</v>
      </c>
      <c r="L7238" s="1" t="str">
        <f>IF(cleaning_working[[#This Row],[date]]="","Missing","Available")</f>
        <v>Available</v>
      </c>
    </row>
    <row r="7239" spans="1:12" x14ac:dyDescent="0.35">
      <c r="A7239" s="1" t="s">
        <v>7233</v>
      </c>
      <c r="B7239" s="1" t="s">
        <v>168</v>
      </c>
      <c r="C7239" s="3">
        <v>44261</v>
      </c>
      <c r="D7239" s="1" t="s">
        <v>13</v>
      </c>
      <c r="E7239" s="1" t="s">
        <v>24</v>
      </c>
      <c r="F7239" s="1">
        <v>6051</v>
      </c>
      <c r="G7239" s="1" t="s">
        <v>64</v>
      </c>
      <c r="H7239" s="1" t="s">
        <v>33</v>
      </c>
      <c r="I7239" s="1" t="s">
        <v>123</v>
      </c>
      <c r="J7239" s="1" t="str" cm="1">
        <f t="array" ref="J7239">_xlfn.IFS(F7239="","missing",F7239&lt;0,"negative",F7239=0,"zero",AND(F7239&gt;=99999,MOD(F7239,9)=0),"99999 placeholder",AND(F7239&gt;$O$5,D7239="Expense"),"Expense outlier",AND(F7239&gt;$P$5,D7239="Income"),"Income outlier",TRUE,"valid")</f>
        <v>valid</v>
      </c>
      <c r="K7239" s="1" t="str">
        <f>_xlfn.XLOOKUP(I7239,[1]category_mapping!$F$2:$F$19,[1]category_mapping!$G$2:$G$19,E7239)</f>
        <v>rent</v>
      </c>
      <c r="L7239" s="1" t="str">
        <f>IF(cleaning_working[[#This Row],[date]]="","Missing","Available")</f>
        <v>Available</v>
      </c>
    </row>
    <row r="7240" spans="1:12" x14ac:dyDescent="0.35">
      <c r="A7240" s="1" t="s">
        <v>7234</v>
      </c>
      <c r="B7240" s="1" t="s">
        <v>99</v>
      </c>
      <c r="C7240" s="3">
        <v>45231</v>
      </c>
      <c r="D7240" s="1" t="s">
        <v>13</v>
      </c>
      <c r="E7240" s="1" t="s">
        <v>63</v>
      </c>
      <c r="F7240" s="1">
        <v>2301</v>
      </c>
      <c r="G7240" s="1" t="s">
        <v>40</v>
      </c>
      <c r="H7240" s="1" t="s">
        <v>19</v>
      </c>
      <c r="I7240" s="1" t="s">
        <v>93</v>
      </c>
      <c r="J7240" s="1" t="str" cm="1">
        <f t="array" ref="J7240">_xlfn.IFS(F7240="","missing",F7240&lt;0,"negative",F7240=0,"zero",AND(F7240&gt;=99999,MOD(F7240,9)=0),"99999 placeholder",AND(F7240&gt;$O$5,D7240="Expense"),"Expense outlier",AND(F7240&gt;$P$5,D7240="Income"),"Income outlier",TRUE,"valid")</f>
        <v>valid</v>
      </c>
      <c r="K7240" s="1" t="str">
        <f>_xlfn.XLOOKUP(I7240,[1]category_mapping!$F$2:$F$19,[1]category_mapping!$G$2:$G$19,E7240)</f>
        <v>utilities</v>
      </c>
      <c r="L7240" s="1" t="str">
        <f>IF(cleaning_working[[#This Row],[date]]="","Missing","Available")</f>
        <v>Available</v>
      </c>
    </row>
    <row r="7241" spans="1:12" x14ac:dyDescent="0.35">
      <c r="A7241" s="1" t="s">
        <v>7235</v>
      </c>
      <c r="B7241" s="1" t="s">
        <v>379</v>
      </c>
      <c r="C7241" s="3">
        <v>44245</v>
      </c>
      <c r="D7241" s="1" t="s">
        <v>14</v>
      </c>
      <c r="E7241" s="1" t="s">
        <v>31</v>
      </c>
      <c r="F7241" s="1">
        <v>40590</v>
      </c>
      <c r="G7241" s="1" t="s">
        <v>18</v>
      </c>
      <c r="H7241" s="1" t="s">
        <v>83</v>
      </c>
      <c r="I7241" s="1" t="s">
        <v>90</v>
      </c>
      <c r="J7241" s="1" t="str" cm="1">
        <f t="array" ref="J7241">_xlfn.IFS(F7241="","missing",F7241&lt;0,"negative",F7241=0,"zero",AND(F7241&gt;=99999,MOD(F7241,9)=0),"99999 placeholder",AND(F7241&gt;$O$5,D7241="Expense"),"Expense outlier",AND(F7241&gt;$P$5,D7241="Income"),"Income outlier",TRUE,"valid")</f>
        <v>valid</v>
      </c>
      <c r="K7241" s="1" t="str">
        <f>_xlfn.XLOOKUP(I7241,[1]category_mapping!$F$2:$F$19,[1]category_mapping!$G$2:$G$19,E7241)</f>
        <v>freelance</v>
      </c>
      <c r="L7241" s="1" t="str">
        <f>IF(cleaning_working[[#This Row],[date]]="","Missing","Available")</f>
        <v>Available</v>
      </c>
    </row>
    <row r="7242" spans="1:12" x14ac:dyDescent="0.35">
      <c r="A7242" s="1" t="s">
        <v>7236</v>
      </c>
      <c r="B7242" s="1" t="s">
        <v>106</v>
      </c>
      <c r="C7242" s="3">
        <v>45147</v>
      </c>
      <c r="D7242" s="1" t="s">
        <v>13</v>
      </c>
      <c r="E7242" s="1" t="s">
        <v>24</v>
      </c>
      <c r="F7242" s="1">
        <v>6961</v>
      </c>
      <c r="G7242" s="1" t="s">
        <v>32</v>
      </c>
      <c r="H7242" s="1" t="s">
        <v>26</v>
      </c>
      <c r="I7242" s="1" t="s">
        <v>90</v>
      </c>
      <c r="J7242" s="1" t="str" cm="1">
        <f t="array" ref="J7242">_xlfn.IFS(F7242="","missing",F7242&lt;0,"negative",F7242=0,"zero",AND(F7242&gt;=99999,MOD(F7242,9)=0),"99999 placeholder",AND(F7242&gt;$O$5,D7242="Expense"),"Expense outlier",AND(F7242&gt;$P$5,D7242="Income"),"Income outlier",TRUE,"valid")</f>
        <v>valid</v>
      </c>
      <c r="K7242" s="1" t="str">
        <f>_xlfn.XLOOKUP(I7242,[1]category_mapping!$F$2:$F$19,[1]category_mapping!$G$2:$G$19,E7242)</f>
        <v>rent</v>
      </c>
      <c r="L7242" s="1" t="str">
        <f>IF(cleaning_working[[#This Row],[date]]="","Missing","Available")</f>
        <v>Available</v>
      </c>
    </row>
    <row r="7243" spans="1:12" x14ac:dyDescent="0.35">
      <c r="A7243" s="1" t="s">
        <v>7237</v>
      </c>
      <c r="B7243" s="1" t="s">
        <v>144</v>
      </c>
      <c r="C7243" s="3">
        <v>45044</v>
      </c>
      <c r="D7243" s="1" t="s">
        <v>13</v>
      </c>
      <c r="E7243" s="1" t="s">
        <v>39</v>
      </c>
      <c r="F7243" s="1">
        <v>4252</v>
      </c>
      <c r="G7243" s="1" t="s">
        <v>32</v>
      </c>
      <c r="H7243" s="1" t="s">
        <v>86</v>
      </c>
      <c r="I7243" s="1" t="s">
        <v>194</v>
      </c>
      <c r="J7243" s="1" t="str" cm="1">
        <f t="array" ref="J7243">_xlfn.IFS(F7243="","missing",F7243&lt;0,"negative",F7243=0,"zero",AND(F7243&gt;=99999,MOD(F7243,9)=0),"99999 placeholder",AND(F7243&gt;$O$5,D7243="Expense"),"Expense outlier",AND(F7243&gt;$P$5,D7243="Income"),"Income outlier",TRUE,"valid")</f>
        <v>valid</v>
      </c>
      <c r="K7243" s="1" t="str">
        <f>_xlfn.XLOOKUP(I7243,[1]category_mapping!$F$2:$F$19,[1]category_mapping!$G$2:$G$19,E7243)</f>
        <v>travel</v>
      </c>
      <c r="L7243" s="1" t="str">
        <f>IF(cleaning_working[[#This Row],[date]]="","Missing","Available")</f>
        <v>Available</v>
      </c>
    </row>
    <row r="7244" spans="1:12" x14ac:dyDescent="0.35">
      <c r="A7244" s="1" t="s">
        <v>7238</v>
      </c>
      <c r="B7244" s="1" t="s">
        <v>782</v>
      </c>
      <c r="C7244" s="3">
        <v>45151</v>
      </c>
      <c r="D7244" s="1" t="s">
        <v>13</v>
      </c>
      <c r="E7244" s="1" t="s">
        <v>39</v>
      </c>
      <c r="F7244" s="1">
        <v>5783</v>
      </c>
      <c r="G7244" s="1" t="s">
        <v>32</v>
      </c>
      <c r="H7244" s="1" t="s">
        <v>159</v>
      </c>
      <c r="I7244" s="1" t="s">
        <v>71</v>
      </c>
      <c r="J7244" s="1" t="str" cm="1">
        <f t="array" ref="J7244">_xlfn.IFS(F7244="","missing",F7244&lt;0,"negative",F7244=0,"zero",AND(F7244&gt;=99999,MOD(F7244,9)=0),"99999 placeholder",AND(F7244&gt;$O$5,D7244="Expense"),"Expense outlier",AND(F7244&gt;$P$5,D7244="Income"),"Income outlier",TRUE,"valid")</f>
        <v>valid</v>
      </c>
      <c r="K7244" s="1" t="str">
        <f>_xlfn.XLOOKUP(I7244,[1]category_mapping!$F$2:$F$19,[1]category_mapping!$G$2:$G$19,E7244)</f>
        <v>health</v>
      </c>
      <c r="L7244" s="1" t="str">
        <f>IF(cleaning_working[[#This Row],[date]]="","Missing","Available")</f>
        <v>Available</v>
      </c>
    </row>
    <row r="7245" spans="1:12" x14ac:dyDescent="0.35">
      <c r="A7245" s="1" t="s">
        <v>7239</v>
      </c>
      <c r="B7245" s="1" t="s">
        <v>219</v>
      </c>
      <c r="C7245" s="3">
        <v>44356</v>
      </c>
      <c r="D7245" s="1" t="s">
        <v>13</v>
      </c>
      <c r="E7245" s="1" t="s">
        <v>24</v>
      </c>
      <c r="F7245" s="1">
        <v>40318</v>
      </c>
      <c r="G7245" s="1" t="s">
        <v>64</v>
      </c>
      <c r="H7245" s="1" t="s">
        <v>52</v>
      </c>
      <c r="I7245" s="1" t="s">
        <v>128</v>
      </c>
      <c r="J7245" s="1" t="str" cm="1">
        <f t="array" ref="J7245">_xlfn.IFS(F7245="","missing",F7245&lt;0,"negative",F7245=0,"zero",AND(F7245&gt;=99999,MOD(F7245,9)=0),"99999 placeholder",AND(F7245&gt;$O$5,D7245="Expense"),"Expense outlier",AND(F7245&gt;$P$5,D7245="Income"),"Income outlier",TRUE,"valid")</f>
        <v>Expense outlier</v>
      </c>
      <c r="K7245" s="1" t="str">
        <f>_xlfn.XLOOKUP(I7245,[1]category_mapping!$F$2:$F$19,[1]category_mapping!$G$2:$G$19,E7245)</f>
        <v>utilities</v>
      </c>
      <c r="L7245" s="1" t="str">
        <f>IF(cleaning_working[[#This Row],[date]]="","Missing","Available")</f>
        <v>Available</v>
      </c>
    </row>
    <row r="7246" spans="1:12" x14ac:dyDescent="0.35">
      <c r="A7246" s="1" t="s">
        <v>7240</v>
      </c>
      <c r="B7246" s="1" t="s">
        <v>446</v>
      </c>
      <c r="C7246" s="3">
        <v>44445</v>
      </c>
      <c r="D7246" s="1" t="s">
        <v>13</v>
      </c>
      <c r="E7246" s="1" t="s">
        <v>96</v>
      </c>
      <c r="F7246" s="1">
        <v>2226</v>
      </c>
      <c r="G7246" s="1" t="s">
        <v>32</v>
      </c>
      <c r="H7246" s="1" t="s">
        <v>25</v>
      </c>
      <c r="I7246" s="1" t="s">
        <v>162</v>
      </c>
      <c r="J7246" s="1" t="str" cm="1">
        <f t="array" ref="J7246">_xlfn.IFS(F7246="","missing",F7246&lt;0,"negative",F7246=0,"zero",AND(F7246&gt;=99999,MOD(F7246,9)=0),"99999 placeholder",AND(F7246&gt;$O$5,D7246="Expense"),"Expense outlier",AND(F7246&gt;$P$5,D7246="Income"),"Income outlier",TRUE,"valid")</f>
        <v>valid</v>
      </c>
      <c r="K7246" s="1" t="str">
        <f>_xlfn.XLOOKUP(I7246,[1]category_mapping!$F$2:$F$19,[1]category_mapping!$G$2:$G$19,E7246)</f>
        <v>travel</v>
      </c>
      <c r="L7246" s="1" t="str">
        <f>IF(cleaning_working[[#This Row],[date]]="","Missing","Available")</f>
        <v>Available</v>
      </c>
    </row>
    <row r="7247" spans="1:12" x14ac:dyDescent="0.35">
      <c r="A7247" s="1" t="s">
        <v>7241</v>
      </c>
      <c r="B7247" s="1" t="s">
        <v>219</v>
      </c>
      <c r="C7247" s="3">
        <v>45605</v>
      </c>
      <c r="D7247" s="1" t="s">
        <v>13</v>
      </c>
      <c r="E7247" s="1" t="s">
        <v>39</v>
      </c>
      <c r="F7247" s="1">
        <v>6252</v>
      </c>
      <c r="G7247" s="1" t="s">
        <v>40</v>
      </c>
      <c r="H7247" s="1" t="s">
        <v>33</v>
      </c>
      <c r="I7247" s="1" t="s">
        <v>162</v>
      </c>
      <c r="J7247" s="1" t="str" cm="1">
        <f t="array" ref="J7247">_xlfn.IFS(F7247="","missing",F7247&lt;0,"negative",F7247=0,"zero",AND(F7247&gt;=99999,MOD(F7247,9)=0),"99999 placeholder",AND(F7247&gt;$O$5,D7247="Expense"),"Expense outlier",AND(F7247&gt;$P$5,D7247="Income"),"Income outlier",TRUE,"valid")</f>
        <v>valid</v>
      </c>
      <c r="K7247" s="1" t="str">
        <f>_xlfn.XLOOKUP(I7247,[1]category_mapping!$F$2:$F$19,[1]category_mapping!$G$2:$G$19,E7247)</f>
        <v>food</v>
      </c>
      <c r="L7247" s="1" t="str">
        <f>IF(cleaning_working[[#This Row],[date]]="","Missing","Available")</f>
        <v>Available</v>
      </c>
    </row>
    <row r="7248" spans="1:12" x14ac:dyDescent="0.35">
      <c r="A7248" s="1" t="s">
        <v>7242</v>
      </c>
      <c r="B7248" s="1" t="s">
        <v>277</v>
      </c>
      <c r="C7248" s="3">
        <v>44680</v>
      </c>
      <c r="D7248" s="1" t="s">
        <v>13</v>
      </c>
      <c r="E7248" s="1" t="s">
        <v>24</v>
      </c>
      <c r="F7248" s="1">
        <v>42162</v>
      </c>
      <c r="G7248" s="1" t="s">
        <v>40</v>
      </c>
      <c r="H7248" s="1" t="s">
        <v>52</v>
      </c>
      <c r="I7248" s="1" t="s">
        <v>120</v>
      </c>
      <c r="J7248" s="1" t="str" cm="1">
        <f t="array" ref="J7248">_xlfn.IFS(F7248="","missing",F7248&lt;0,"negative",F7248=0,"zero",AND(F7248&gt;=99999,MOD(F7248,9)=0),"99999 placeholder",AND(F7248&gt;$O$5,D7248="Expense"),"Expense outlier",AND(F7248&gt;$P$5,D7248="Income"),"Income outlier",TRUE,"valid")</f>
        <v>Expense outlier</v>
      </c>
      <c r="K7248" s="1" t="str">
        <f>_xlfn.XLOOKUP(I7248,[1]category_mapping!$F$2:$F$19,[1]category_mapping!$G$2:$G$19,E7248)</f>
        <v>food</v>
      </c>
      <c r="L7248" s="1" t="str">
        <f>IF(cleaning_working[[#This Row],[date]]="","Missing","Available")</f>
        <v>Available</v>
      </c>
    </row>
    <row r="7249" spans="1:12" x14ac:dyDescent="0.35">
      <c r="A7249" s="1" t="s">
        <v>7243</v>
      </c>
      <c r="B7249" s="1" t="s">
        <v>235</v>
      </c>
      <c r="C7249" s="3">
        <v>44870</v>
      </c>
      <c r="D7249" s="1" t="s">
        <v>13</v>
      </c>
      <c r="E7249" s="1" t="s">
        <v>39</v>
      </c>
      <c r="F7249" s="1">
        <v>3844</v>
      </c>
      <c r="G7249" s="1" t="s">
        <v>32</v>
      </c>
      <c r="H7249" s="1" t="s">
        <v>19</v>
      </c>
      <c r="I7249" s="1" t="s">
        <v>97</v>
      </c>
      <c r="J7249" s="1" t="str" cm="1">
        <f t="array" ref="J7249">_xlfn.IFS(F7249="","missing",F7249&lt;0,"negative",F7249=0,"zero",AND(F7249&gt;=99999,MOD(F7249,9)=0),"99999 placeholder",AND(F7249&gt;$O$5,D7249="Expense"),"Expense outlier",AND(F7249&gt;$P$5,D7249="Income"),"Income outlier",TRUE,"valid")</f>
        <v>valid</v>
      </c>
      <c r="K7249" s="1" t="str">
        <f>_xlfn.XLOOKUP(I7249,[1]category_mapping!$F$2:$F$19,[1]category_mapping!$G$2:$G$19,E7249)</f>
        <v>health</v>
      </c>
      <c r="L7249" s="1" t="str">
        <f>IF(cleaning_working[[#This Row],[date]]="","Missing","Available")</f>
        <v>Available</v>
      </c>
    </row>
    <row r="7250" spans="1:12" x14ac:dyDescent="0.35">
      <c r="A7250" s="1" t="s">
        <v>7244</v>
      </c>
      <c r="B7250" s="1" t="s">
        <v>686</v>
      </c>
      <c r="C7250" s="3">
        <v>45457</v>
      </c>
      <c r="D7250" s="1" t="s">
        <v>13</v>
      </c>
      <c r="E7250" s="1" t="s">
        <v>104</v>
      </c>
      <c r="F7250" s="1">
        <v>2575</v>
      </c>
      <c r="G7250" s="1" t="s">
        <v>40</v>
      </c>
      <c r="H7250" s="1" t="s">
        <v>65</v>
      </c>
      <c r="I7250" s="1" t="s">
        <v>87</v>
      </c>
      <c r="J7250" s="1" t="str" cm="1">
        <f t="array" ref="J7250">_xlfn.IFS(F7250="","missing",F7250&lt;0,"negative",F7250=0,"zero",AND(F7250&gt;=99999,MOD(F7250,9)=0),"99999 placeholder",AND(F7250&gt;$O$5,D7250="Expense"),"Expense outlier",AND(F7250&gt;$P$5,D7250="Income"),"Income outlier",TRUE,"valid")</f>
        <v>valid</v>
      </c>
      <c r="K7250" s="1" t="str">
        <f>_xlfn.XLOOKUP(I7250,[1]category_mapping!$F$2:$F$19,[1]category_mapping!$G$2:$G$19,E7250)</f>
        <v>health</v>
      </c>
      <c r="L7250" s="1" t="str">
        <f>IF(cleaning_working[[#This Row],[date]]="","Missing","Available")</f>
        <v>Available</v>
      </c>
    </row>
    <row r="7251" spans="1:12" x14ac:dyDescent="0.35">
      <c r="A7251" s="1" t="s">
        <v>7245</v>
      </c>
      <c r="B7251" s="1" t="s">
        <v>247</v>
      </c>
      <c r="C7251" s="3">
        <v>44269</v>
      </c>
      <c r="D7251" s="1" t="s">
        <v>13</v>
      </c>
      <c r="E7251" s="1" t="s">
        <v>45</v>
      </c>
      <c r="F7251" s="1">
        <v>2323</v>
      </c>
      <c r="G7251" s="1" t="s">
        <v>40</v>
      </c>
      <c r="H7251" s="1" t="s">
        <v>19</v>
      </c>
      <c r="I7251" s="1" t="s">
        <v>71</v>
      </c>
      <c r="J7251" s="1" t="str" cm="1">
        <f t="array" ref="J7251">_xlfn.IFS(F7251="","missing",F7251&lt;0,"negative",F7251=0,"zero",AND(F7251&gt;=99999,MOD(F7251,9)=0),"99999 placeholder",AND(F7251&gt;$O$5,D7251="Expense"),"Expense outlier",AND(F7251&gt;$P$5,D7251="Income"),"Income outlier",TRUE,"valid")</f>
        <v>valid</v>
      </c>
      <c r="K7251" s="1" t="str">
        <f>_xlfn.XLOOKUP(I7251,[1]category_mapping!$F$2:$F$19,[1]category_mapping!$G$2:$G$19,E7251)</f>
        <v>health</v>
      </c>
      <c r="L7251" s="1" t="str">
        <f>IF(cleaning_working[[#This Row],[date]]="","Missing","Available")</f>
        <v>Available</v>
      </c>
    </row>
    <row r="7252" spans="1:12" x14ac:dyDescent="0.35">
      <c r="A7252" s="1" t="s">
        <v>7246</v>
      </c>
      <c r="B7252" s="1" t="s">
        <v>89</v>
      </c>
      <c r="C7252" s="3" t="s">
        <v>38</v>
      </c>
      <c r="D7252" s="1" t="s">
        <v>13</v>
      </c>
      <c r="E7252" s="1" t="s">
        <v>24</v>
      </c>
      <c r="F7252" s="1">
        <v>32511</v>
      </c>
      <c r="G7252" s="1" t="s">
        <v>64</v>
      </c>
      <c r="H7252" s="1" t="s">
        <v>83</v>
      </c>
      <c r="I7252" s="1" t="s">
        <v>134</v>
      </c>
      <c r="J7252" s="1" t="str" cm="1">
        <f t="array" ref="J7252">_xlfn.IFS(F7252="","missing",F7252&lt;0,"negative",F7252=0,"zero",AND(F7252&gt;=99999,MOD(F7252,9)=0),"99999 placeholder",AND(F7252&gt;$O$5,D7252="Expense"),"Expense outlier",AND(F7252&gt;$P$5,D7252="Income"),"Income outlier",TRUE,"valid")</f>
        <v>Expense outlier</v>
      </c>
      <c r="K7252" s="1" t="str">
        <f>_xlfn.XLOOKUP(I7252,[1]category_mapping!$F$2:$F$19,[1]category_mapping!$G$2:$G$19,E7252)</f>
        <v>education</v>
      </c>
      <c r="L7252" s="1" t="str">
        <f>IF(cleaning_working[[#This Row],[date]]="","Missing","Available")</f>
        <v>Missing</v>
      </c>
    </row>
    <row r="7253" spans="1:12" x14ac:dyDescent="0.35">
      <c r="A7253" s="1" t="s">
        <v>7247</v>
      </c>
      <c r="B7253" s="1" t="s">
        <v>689</v>
      </c>
      <c r="C7253" s="3">
        <v>44279</v>
      </c>
      <c r="D7253" s="1" t="s">
        <v>13</v>
      </c>
      <c r="E7253" s="1" t="s">
        <v>63</v>
      </c>
      <c r="F7253" s="1">
        <v>5223</v>
      </c>
      <c r="G7253" s="1" t="s">
        <v>32</v>
      </c>
      <c r="H7253" s="1" t="s">
        <v>65</v>
      </c>
      <c r="I7253" s="1" t="s">
        <v>170</v>
      </c>
      <c r="J7253" s="1" t="str" cm="1">
        <f t="array" ref="J7253">_xlfn.IFS(F7253="","missing",F7253&lt;0,"negative",F7253=0,"zero",AND(F7253&gt;=99999,MOD(F7253,9)=0),"99999 placeholder",AND(F7253&gt;$O$5,D7253="Expense"),"Expense outlier",AND(F7253&gt;$P$5,D7253="Income"),"Income outlier",TRUE,"valid")</f>
        <v>valid</v>
      </c>
      <c r="K7253" s="1" t="str">
        <f>_xlfn.XLOOKUP(I7253,[1]category_mapping!$F$2:$F$19,[1]category_mapping!$G$2:$G$19,E7253)</f>
        <v>health</v>
      </c>
      <c r="L7253" s="1" t="str">
        <f>IF(cleaning_working[[#This Row],[date]]="","Missing","Available")</f>
        <v>Available</v>
      </c>
    </row>
    <row r="7254" spans="1:12" x14ac:dyDescent="0.35">
      <c r="A7254" s="1" t="s">
        <v>7248</v>
      </c>
      <c r="B7254" s="1" t="s">
        <v>161</v>
      </c>
      <c r="C7254" s="3">
        <v>44657</v>
      </c>
      <c r="D7254" s="1" t="s">
        <v>13</v>
      </c>
      <c r="E7254" s="1" t="s">
        <v>39</v>
      </c>
      <c r="F7254" s="1">
        <v>4856</v>
      </c>
      <c r="G7254" s="1" t="s">
        <v>64</v>
      </c>
      <c r="H7254" s="1" t="s">
        <v>86</v>
      </c>
      <c r="I7254" s="1" t="s">
        <v>194</v>
      </c>
      <c r="J7254" s="1" t="str" cm="1">
        <f t="array" ref="J7254">_xlfn.IFS(F7254="","missing",F7254&lt;0,"negative",F7254=0,"zero",AND(F7254&gt;=99999,MOD(F7254,9)=0),"99999 placeholder",AND(F7254&gt;$O$5,D7254="Expense"),"Expense outlier",AND(F7254&gt;$P$5,D7254="Income"),"Income outlier",TRUE,"valid")</f>
        <v>valid</v>
      </c>
      <c r="K7254" s="1" t="str">
        <f>_xlfn.XLOOKUP(I7254,[1]category_mapping!$F$2:$F$19,[1]category_mapping!$G$2:$G$19,E7254)</f>
        <v>travel</v>
      </c>
      <c r="L7254" s="1" t="str">
        <f>IF(cleaning_working[[#This Row],[date]]="","Missing","Available")</f>
        <v>Available</v>
      </c>
    </row>
    <row r="7255" spans="1:12" x14ac:dyDescent="0.35">
      <c r="A7255" s="1" t="s">
        <v>7249</v>
      </c>
      <c r="B7255" s="1" t="s">
        <v>82</v>
      </c>
      <c r="C7255" s="3">
        <v>44380</v>
      </c>
      <c r="D7255" s="1" t="s">
        <v>13</v>
      </c>
      <c r="E7255" s="1" t="s">
        <v>39</v>
      </c>
      <c r="F7255" s="1">
        <v>6809</v>
      </c>
      <c r="G7255" s="1" t="s">
        <v>64</v>
      </c>
      <c r="H7255" s="1" t="s">
        <v>86</v>
      </c>
      <c r="I7255" s="1" t="s">
        <v>162</v>
      </c>
      <c r="J7255" s="1" t="str" cm="1">
        <f t="array" ref="J7255">_xlfn.IFS(F7255="","missing",F7255&lt;0,"negative",F7255=0,"zero",AND(F7255&gt;=99999,MOD(F7255,9)=0),"99999 placeholder",AND(F7255&gt;$O$5,D7255="Expense"),"Expense outlier",AND(F7255&gt;$P$5,D7255="Income"),"Income outlier",TRUE,"valid")</f>
        <v>valid</v>
      </c>
      <c r="K7255" s="1" t="str">
        <f>_xlfn.XLOOKUP(I7255,[1]category_mapping!$F$2:$F$19,[1]category_mapping!$G$2:$G$19,E7255)</f>
        <v>food</v>
      </c>
      <c r="L7255" s="1" t="str">
        <f>IF(cleaning_working[[#This Row],[date]]="","Missing","Available")</f>
        <v>Available</v>
      </c>
    </row>
    <row r="7256" spans="1:12" x14ac:dyDescent="0.35">
      <c r="A7256" s="1" t="s">
        <v>7250</v>
      </c>
      <c r="B7256" s="1" t="s">
        <v>478</v>
      </c>
      <c r="C7256" s="3">
        <v>45606</v>
      </c>
      <c r="D7256" s="1" t="s">
        <v>13</v>
      </c>
      <c r="E7256" s="1" t="s">
        <v>39</v>
      </c>
      <c r="F7256" s="1">
        <v>3368</v>
      </c>
      <c r="G7256" s="1" t="s">
        <v>40</v>
      </c>
      <c r="H7256" s="1" t="s">
        <v>33</v>
      </c>
      <c r="I7256" s="1" t="s">
        <v>120</v>
      </c>
      <c r="J7256" s="1" t="str" cm="1">
        <f t="array" ref="J7256">_xlfn.IFS(F7256="","missing",F7256&lt;0,"negative",F7256=0,"zero",AND(F7256&gt;=99999,MOD(F7256,9)=0),"99999 placeholder",AND(F7256&gt;$O$5,D7256="Expense"),"Expense outlier",AND(F7256&gt;$P$5,D7256="Income"),"Income outlier",TRUE,"valid")</f>
        <v>valid</v>
      </c>
      <c r="K7256" s="1" t="str">
        <f>_xlfn.XLOOKUP(I7256,[1]category_mapping!$F$2:$F$19,[1]category_mapping!$G$2:$G$19,E7256)</f>
        <v>food</v>
      </c>
      <c r="L7256" s="1" t="str">
        <f>IF(cleaning_working[[#This Row],[date]]="","Missing","Available")</f>
        <v>Available</v>
      </c>
    </row>
    <row r="7257" spans="1:12" x14ac:dyDescent="0.35">
      <c r="A7257" s="1" t="s">
        <v>7251</v>
      </c>
      <c r="B7257" s="1" t="s">
        <v>208</v>
      </c>
      <c r="C7257" s="3">
        <v>44286</v>
      </c>
      <c r="D7257" s="1" t="s">
        <v>13</v>
      </c>
      <c r="E7257" s="1" t="s">
        <v>39</v>
      </c>
      <c r="F7257" s="1">
        <v>721</v>
      </c>
      <c r="G7257" s="1" t="s">
        <v>18</v>
      </c>
      <c r="H7257" s="1" t="s">
        <v>33</v>
      </c>
      <c r="I7257" s="1" t="s">
        <v>71</v>
      </c>
      <c r="J7257" s="1" t="str" cm="1">
        <f t="array" ref="J7257">_xlfn.IFS(F7257="","missing",F7257&lt;0,"negative",F7257=0,"zero",AND(F7257&gt;=99999,MOD(F7257,9)=0),"99999 placeholder",AND(F7257&gt;$O$5,D7257="Expense"),"Expense outlier",AND(F7257&gt;$P$5,D7257="Income"),"Income outlier",TRUE,"valid")</f>
        <v>valid</v>
      </c>
      <c r="K7257" s="1" t="str">
        <f>_xlfn.XLOOKUP(I7257,[1]category_mapping!$F$2:$F$19,[1]category_mapping!$G$2:$G$19,E7257)</f>
        <v>health</v>
      </c>
      <c r="L7257" s="1" t="str">
        <f>IF(cleaning_working[[#This Row],[date]]="","Missing","Available")</f>
        <v>Available</v>
      </c>
    </row>
    <row r="7258" spans="1:12" x14ac:dyDescent="0.35">
      <c r="A7258" s="1" t="s">
        <v>7252</v>
      </c>
      <c r="B7258" s="1" t="s">
        <v>109</v>
      </c>
      <c r="C7258" s="3">
        <v>44472</v>
      </c>
      <c r="D7258" s="1" t="s">
        <v>14</v>
      </c>
      <c r="E7258" s="1" t="s">
        <v>215</v>
      </c>
      <c r="F7258" s="1">
        <v>65623</v>
      </c>
      <c r="G7258" s="1" t="s">
        <v>32</v>
      </c>
      <c r="H7258" s="1" t="s">
        <v>26</v>
      </c>
      <c r="I7258" s="1" t="s">
        <v>49</v>
      </c>
      <c r="J7258" s="1" t="str" cm="1">
        <f t="array" ref="J7258">_xlfn.IFS(F7258="","missing",F7258&lt;0,"negative",F7258=0,"zero",AND(F7258&gt;=99999,MOD(F7258,9)=0),"99999 placeholder",AND(F7258&gt;$O$5,D7258="Expense"),"Expense outlier",AND(F7258&gt;$P$5,D7258="Income"),"Income outlier",TRUE,"valid")</f>
        <v>valid</v>
      </c>
      <c r="K7258" s="1" t="str">
        <f>_xlfn.XLOOKUP(I7258,[1]category_mapping!$F$2:$F$19,[1]category_mapping!$G$2:$G$19,E7258)</f>
        <v>bonus</v>
      </c>
      <c r="L7258" s="1" t="str">
        <f>IF(cleaning_working[[#This Row],[date]]="","Missing","Available")</f>
        <v>Available</v>
      </c>
    </row>
    <row r="7259" spans="1:12" x14ac:dyDescent="0.35">
      <c r="A7259" s="1" t="s">
        <v>7253</v>
      </c>
      <c r="B7259" s="1" t="s">
        <v>296</v>
      </c>
      <c r="C7259" s="3">
        <v>45655</v>
      </c>
      <c r="D7259" s="1" t="s">
        <v>14</v>
      </c>
      <c r="E7259" s="1" t="s">
        <v>57</v>
      </c>
      <c r="F7259" s="1">
        <v>65957</v>
      </c>
      <c r="G7259" s="1" t="s">
        <v>18</v>
      </c>
      <c r="H7259" s="1" t="s">
        <v>159</v>
      </c>
      <c r="I7259" s="1" t="s">
        <v>170</v>
      </c>
      <c r="J7259" s="1" t="str" cm="1">
        <f t="array" ref="J7259">_xlfn.IFS(F7259="","missing",F7259&lt;0,"negative",F7259=0,"zero",AND(F7259&gt;=99999,MOD(F7259,9)=0),"99999 placeholder",AND(F7259&gt;$O$5,D7259="Expense"),"Expense outlier",AND(F7259&gt;$P$5,D7259="Income"),"Income outlier",TRUE,"valid")</f>
        <v>valid</v>
      </c>
      <c r="K7259" s="1" t="str">
        <f>_xlfn.XLOOKUP(I7259,[1]category_mapping!$F$2:$F$19,[1]category_mapping!$G$2:$G$19,E7259)</f>
        <v>health</v>
      </c>
      <c r="L7259" s="1" t="str">
        <f>IF(cleaning_working[[#This Row],[date]]="","Missing","Available")</f>
        <v>Available</v>
      </c>
    </row>
    <row r="7260" spans="1:12" x14ac:dyDescent="0.35">
      <c r="A7260" s="1" t="s">
        <v>7254</v>
      </c>
      <c r="B7260" s="1" t="s">
        <v>334</v>
      </c>
      <c r="C7260" s="3">
        <v>44873</v>
      </c>
      <c r="D7260" s="1" t="s">
        <v>13</v>
      </c>
      <c r="E7260" s="1" t="s">
        <v>39</v>
      </c>
      <c r="F7260" s="1">
        <v>9343</v>
      </c>
      <c r="G7260" s="1" t="s">
        <v>64</v>
      </c>
      <c r="H7260" s="1" t="s">
        <v>133</v>
      </c>
      <c r="I7260" s="1" t="s">
        <v>194</v>
      </c>
      <c r="J7260" s="1" t="str" cm="1">
        <f t="array" ref="J7260">_xlfn.IFS(F7260="","missing",F7260&lt;0,"negative",F7260=0,"zero",AND(F7260&gt;=99999,MOD(F7260,9)=0),"99999 placeholder",AND(F7260&gt;$O$5,D7260="Expense"),"Expense outlier",AND(F7260&gt;$P$5,D7260="Income"),"Income outlier",TRUE,"valid")</f>
        <v>valid</v>
      </c>
      <c r="K7260" s="1" t="str">
        <f>_xlfn.XLOOKUP(I7260,[1]category_mapping!$F$2:$F$19,[1]category_mapping!$G$2:$G$19,E7260)</f>
        <v>travel</v>
      </c>
      <c r="L7260" s="1" t="str">
        <f>IF(cleaning_working[[#This Row],[date]]="","Missing","Available")</f>
        <v>Available</v>
      </c>
    </row>
    <row r="7261" spans="1:12" x14ac:dyDescent="0.35">
      <c r="A7261" s="1" t="s">
        <v>7255</v>
      </c>
      <c r="B7261" s="1" t="s">
        <v>92</v>
      </c>
      <c r="C7261" s="3">
        <v>44307</v>
      </c>
      <c r="D7261" s="1" t="s">
        <v>13</v>
      </c>
      <c r="E7261" s="1" t="s">
        <v>70</v>
      </c>
      <c r="F7261" s="1">
        <v>5887</v>
      </c>
      <c r="G7261" s="1" t="s">
        <v>32</v>
      </c>
      <c r="H7261" s="1" t="s">
        <v>65</v>
      </c>
      <c r="I7261" s="1" t="s">
        <v>93</v>
      </c>
      <c r="J7261" s="1" t="str" cm="1">
        <f t="array" ref="J7261">_xlfn.IFS(F7261="","missing",F7261&lt;0,"negative",F7261=0,"zero",AND(F7261&gt;=99999,MOD(F7261,9)=0),"99999 placeholder",AND(F7261&gt;$O$5,D7261="Expense"),"Expense outlier",AND(F7261&gt;$P$5,D7261="Income"),"Income outlier",TRUE,"valid")</f>
        <v>valid</v>
      </c>
      <c r="K7261" s="1" t="str">
        <f>_xlfn.XLOOKUP(I7261,[1]category_mapping!$F$2:$F$19,[1]category_mapping!$G$2:$G$19,E7261)</f>
        <v>others</v>
      </c>
      <c r="L7261" s="1" t="str">
        <f>IF(cleaning_working[[#This Row],[date]]="","Missing","Available")</f>
        <v>Available</v>
      </c>
    </row>
    <row r="7262" spans="1:12" x14ac:dyDescent="0.35">
      <c r="A7262" s="1" t="s">
        <v>7256</v>
      </c>
      <c r="B7262" s="1" t="s">
        <v>528</v>
      </c>
      <c r="C7262" s="3">
        <v>44641</v>
      </c>
      <c r="D7262" s="1" t="s">
        <v>13</v>
      </c>
      <c r="E7262" s="1" t="s">
        <v>96</v>
      </c>
      <c r="F7262" s="1">
        <v>8063</v>
      </c>
      <c r="G7262" s="1" t="s">
        <v>18</v>
      </c>
      <c r="H7262" s="1" t="s">
        <v>33</v>
      </c>
      <c r="I7262" s="1" t="s">
        <v>272</v>
      </c>
      <c r="J7262" s="1" t="str" cm="1">
        <f t="array" ref="J7262">_xlfn.IFS(F7262="","missing",F7262&lt;0,"negative",F7262=0,"zero",AND(F7262&gt;=99999,MOD(F7262,9)=0),"99999 placeholder",AND(F7262&gt;$O$5,D7262="Expense"),"Expense outlier",AND(F7262&gt;$P$5,D7262="Income"),"Income outlier",TRUE,"valid")</f>
        <v>valid</v>
      </c>
      <c r="K7262" s="1" t="str">
        <f>_xlfn.XLOOKUP(I7262,[1]category_mapping!$F$2:$F$19,[1]category_mapping!$G$2:$G$19,E7262)</f>
        <v>food</v>
      </c>
      <c r="L7262" s="1" t="str">
        <f>IF(cleaning_working[[#This Row],[date]]="","Missing","Available")</f>
        <v>Available</v>
      </c>
    </row>
    <row r="7263" spans="1:12" x14ac:dyDescent="0.35">
      <c r="A7263" s="1" t="s">
        <v>7257</v>
      </c>
      <c r="B7263" s="1" t="s">
        <v>493</v>
      </c>
      <c r="C7263" s="3">
        <v>44305</v>
      </c>
      <c r="D7263" s="1" t="s">
        <v>13</v>
      </c>
      <c r="E7263" s="1" t="s">
        <v>63</v>
      </c>
      <c r="F7263" s="1">
        <v>3802</v>
      </c>
      <c r="G7263" s="1" t="s">
        <v>40</v>
      </c>
      <c r="H7263" s="1" t="s">
        <v>133</v>
      </c>
      <c r="I7263" s="1" t="s">
        <v>49</v>
      </c>
      <c r="J7263" s="1" t="str" cm="1">
        <f t="array" ref="J7263">_xlfn.IFS(F7263="","missing",F7263&lt;0,"negative",F7263=0,"zero",AND(F7263&gt;=99999,MOD(F7263,9)=0),"99999 placeholder",AND(F7263&gt;$O$5,D7263="Expense"),"Expense outlier",AND(F7263&gt;$P$5,D7263="Income"),"Income outlier",TRUE,"valid")</f>
        <v>valid</v>
      </c>
      <c r="K7263" s="1" t="str">
        <f>_xlfn.XLOOKUP(I7263,[1]category_mapping!$F$2:$F$19,[1]category_mapping!$G$2:$G$19,E7263)</f>
        <v>utilities</v>
      </c>
      <c r="L7263" s="1" t="str">
        <f>IF(cleaning_working[[#This Row],[date]]="","Missing","Available")</f>
        <v>Available</v>
      </c>
    </row>
    <row r="7264" spans="1:12" x14ac:dyDescent="0.35">
      <c r="A7264" s="1" t="s">
        <v>7258</v>
      </c>
      <c r="B7264" s="1" t="s">
        <v>200</v>
      </c>
      <c r="C7264" s="3">
        <v>44212</v>
      </c>
      <c r="D7264" s="1" t="s">
        <v>13</v>
      </c>
      <c r="E7264" s="1" t="s">
        <v>39</v>
      </c>
      <c r="F7264" s="1">
        <v>4554</v>
      </c>
      <c r="G7264" s="1" t="s">
        <v>25</v>
      </c>
      <c r="H7264" s="1" t="s">
        <v>133</v>
      </c>
      <c r="I7264" s="1" t="s">
        <v>97</v>
      </c>
      <c r="J7264" s="1" t="str" cm="1">
        <f t="array" ref="J7264">_xlfn.IFS(F7264="","missing",F7264&lt;0,"negative",F7264=0,"zero",AND(F7264&gt;=99999,MOD(F7264,9)=0),"99999 placeholder",AND(F7264&gt;$O$5,D7264="Expense"),"Expense outlier",AND(F7264&gt;$P$5,D7264="Income"),"Income outlier",TRUE,"valid")</f>
        <v>valid</v>
      </c>
      <c r="K7264" s="1" t="str">
        <f>_xlfn.XLOOKUP(I7264,[1]category_mapping!$F$2:$F$19,[1]category_mapping!$G$2:$G$19,E7264)</f>
        <v>health</v>
      </c>
      <c r="L7264" s="1" t="str">
        <f>IF(cleaning_working[[#This Row],[date]]="","Missing","Available")</f>
        <v>Available</v>
      </c>
    </row>
    <row r="7265" spans="1:12" x14ac:dyDescent="0.35">
      <c r="A7265" s="1" t="s">
        <v>7259</v>
      </c>
      <c r="B7265" s="1" t="s">
        <v>148</v>
      </c>
      <c r="C7265" s="3">
        <v>45589</v>
      </c>
      <c r="D7265" s="1" t="s">
        <v>13</v>
      </c>
      <c r="E7265" s="1" t="s">
        <v>39</v>
      </c>
      <c r="F7265" s="1">
        <v>2023</v>
      </c>
      <c r="G7265" s="1" t="s">
        <v>40</v>
      </c>
      <c r="H7265" s="1" t="s">
        <v>65</v>
      </c>
      <c r="J7265" s="1" t="str" cm="1">
        <f t="array" ref="J7265">_xlfn.IFS(F7265="","missing",F7265&lt;0,"negative",F7265=0,"zero",AND(F7265&gt;=99999,MOD(F7265,9)=0),"99999 placeholder",AND(F7265&gt;$O$5,D7265="Expense"),"Expense outlier",AND(F7265&gt;$P$5,D7265="Income"),"Income outlier",TRUE,"valid")</f>
        <v>valid</v>
      </c>
      <c r="K7265" s="1" t="str">
        <f>_xlfn.XLOOKUP(I7265,[1]category_mapping!$F$2:$F$19,[1]category_mapping!$G$2:$G$19,E7265)</f>
        <v>food</v>
      </c>
      <c r="L7265" s="1" t="str">
        <f>IF(cleaning_working[[#This Row],[date]]="","Missing","Available")</f>
        <v>Available</v>
      </c>
    </row>
    <row r="7266" spans="1:12" x14ac:dyDescent="0.35">
      <c r="A7266" s="1" t="s">
        <v>7260</v>
      </c>
      <c r="B7266" s="1" t="s">
        <v>528</v>
      </c>
      <c r="C7266" s="3">
        <v>45405</v>
      </c>
      <c r="D7266" s="1" t="s">
        <v>13</v>
      </c>
      <c r="E7266" s="1" t="s">
        <v>39</v>
      </c>
      <c r="F7266" s="1">
        <v>3919</v>
      </c>
      <c r="G7266" s="1" t="s">
        <v>18</v>
      </c>
      <c r="H7266" s="1" t="s">
        <v>19</v>
      </c>
      <c r="J7266" s="1" t="str" cm="1">
        <f t="array" ref="J7266">_xlfn.IFS(F7266="","missing",F7266&lt;0,"negative",F7266=0,"zero",AND(F7266&gt;=99999,MOD(F7266,9)=0),"99999 placeholder",AND(F7266&gt;$O$5,D7266="Expense"),"Expense outlier",AND(F7266&gt;$P$5,D7266="Income"),"Income outlier",TRUE,"valid")</f>
        <v>valid</v>
      </c>
      <c r="K7266" s="1" t="str">
        <f>_xlfn.XLOOKUP(I7266,[1]category_mapping!$F$2:$F$19,[1]category_mapping!$G$2:$G$19,E7266)</f>
        <v>food</v>
      </c>
      <c r="L7266" s="1" t="str">
        <f>IF(cleaning_working[[#This Row],[date]]="","Missing","Available")</f>
        <v>Available</v>
      </c>
    </row>
    <row r="7267" spans="1:12" x14ac:dyDescent="0.35">
      <c r="A7267" s="1" t="s">
        <v>7261</v>
      </c>
      <c r="B7267" s="1" t="s">
        <v>689</v>
      </c>
      <c r="C7267" s="3">
        <v>44625</v>
      </c>
      <c r="D7267" s="1" t="s">
        <v>14</v>
      </c>
      <c r="E7267" s="1" t="s">
        <v>31</v>
      </c>
      <c r="F7267" s="1">
        <v>22324</v>
      </c>
      <c r="G7267" s="1" t="s">
        <v>32</v>
      </c>
      <c r="H7267" s="1" t="s">
        <v>86</v>
      </c>
      <c r="I7267" s="1" t="s">
        <v>120</v>
      </c>
      <c r="J7267" s="1" t="str" cm="1">
        <f t="array" ref="J7267">_xlfn.IFS(F7267="","missing",F7267&lt;0,"negative",F7267=0,"zero",AND(F7267&gt;=99999,MOD(F7267,9)=0),"99999 placeholder",AND(F7267&gt;$O$5,D7267="Expense"),"Expense outlier",AND(F7267&gt;$P$5,D7267="Income"),"Income outlier",TRUE,"valid")</f>
        <v>valid</v>
      </c>
      <c r="K7267" s="1" t="str">
        <f>_xlfn.XLOOKUP(I7267,[1]category_mapping!$F$2:$F$19,[1]category_mapping!$G$2:$G$19,E7267)</f>
        <v>food</v>
      </c>
      <c r="L7267" s="1" t="str">
        <f>IF(cleaning_working[[#This Row],[date]]="","Missing","Available")</f>
        <v>Available</v>
      </c>
    </row>
    <row r="7268" spans="1:12" x14ac:dyDescent="0.35">
      <c r="A7268" s="1" t="s">
        <v>7262</v>
      </c>
      <c r="B7268" s="1" t="s">
        <v>414</v>
      </c>
      <c r="C7268" s="3">
        <v>44290</v>
      </c>
      <c r="D7268" s="1" t="s">
        <v>13</v>
      </c>
      <c r="E7268" s="1" t="s">
        <v>39</v>
      </c>
      <c r="F7268" s="1">
        <v>7271</v>
      </c>
      <c r="G7268" s="1" t="s">
        <v>64</v>
      </c>
      <c r="H7268" s="1" t="s">
        <v>86</v>
      </c>
      <c r="I7268" s="1" t="s">
        <v>49</v>
      </c>
      <c r="J7268" s="1" t="str" cm="1">
        <f t="array" ref="J7268">_xlfn.IFS(F7268="","missing",F7268&lt;0,"negative",F7268=0,"zero",AND(F7268&gt;=99999,MOD(F7268,9)=0),"99999 placeholder",AND(F7268&gt;$O$5,D7268="Expense"),"Expense outlier",AND(F7268&gt;$P$5,D7268="Income"),"Income outlier",TRUE,"valid")</f>
        <v>valid</v>
      </c>
      <c r="K7268" s="1" t="str">
        <f>_xlfn.XLOOKUP(I7268,[1]category_mapping!$F$2:$F$19,[1]category_mapping!$G$2:$G$19,E7268)</f>
        <v>food</v>
      </c>
      <c r="L7268" s="1" t="str">
        <f>IF(cleaning_working[[#This Row],[date]]="","Missing","Available")</f>
        <v>Available</v>
      </c>
    </row>
    <row r="7269" spans="1:12" x14ac:dyDescent="0.35">
      <c r="A7269" s="1" t="s">
        <v>7263</v>
      </c>
      <c r="B7269" s="1" t="s">
        <v>500</v>
      </c>
      <c r="C7269" s="3">
        <v>45405</v>
      </c>
      <c r="D7269" s="1" t="s">
        <v>13</v>
      </c>
      <c r="E7269" s="1" t="s">
        <v>17</v>
      </c>
      <c r="F7269" s="1">
        <v>6436</v>
      </c>
      <c r="G7269" s="1" t="s">
        <v>32</v>
      </c>
      <c r="H7269" s="1" t="s">
        <v>19</v>
      </c>
      <c r="I7269" s="1" t="s">
        <v>80</v>
      </c>
      <c r="J7269" s="1" t="str" cm="1">
        <f t="array" ref="J7269">_xlfn.IFS(F7269="","missing",F7269&lt;0,"negative",F7269=0,"zero",AND(F7269&gt;=99999,MOD(F7269,9)=0),"99999 placeholder",AND(F7269&gt;$O$5,D7269="Expense"),"Expense outlier",AND(F7269&gt;$P$5,D7269="Income"),"Income outlier",TRUE,"valid")</f>
        <v>valid</v>
      </c>
      <c r="K7269" s="1" t="str">
        <f>_xlfn.XLOOKUP(I7269,[1]category_mapping!$F$2:$F$19,[1]category_mapping!$G$2:$G$19,E7269)</f>
        <v>food</v>
      </c>
      <c r="L7269" s="1" t="str">
        <f>IF(cleaning_working[[#This Row],[date]]="","Missing","Available")</f>
        <v>Available</v>
      </c>
    </row>
    <row r="7270" spans="1:12" x14ac:dyDescent="0.35">
      <c r="A7270" s="1" t="s">
        <v>7264</v>
      </c>
      <c r="B7270" s="1" t="s">
        <v>16</v>
      </c>
      <c r="C7270" s="3">
        <v>44934</v>
      </c>
      <c r="D7270" s="1" t="s">
        <v>13</v>
      </c>
      <c r="E7270" s="1" t="s">
        <v>24</v>
      </c>
      <c r="F7270" s="1">
        <v>7751</v>
      </c>
      <c r="G7270" s="1" t="s">
        <v>40</v>
      </c>
      <c r="H7270" s="1" t="s">
        <v>159</v>
      </c>
      <c r="I7270" s="1" t="s">
        <v>134</v>
      </c>
      <c r="J7270" s="1" t="str" cm="1">
        <f t="array" ref="J7270">_xlfn.IFS(F7270="","missing",F7270&lt;0,"negative",F7270=0,"zero",AND(F7270&gt;=99999,MOD(F7270,9)=0),"99999 placeholder",AND(F7270&gt;$O$5,D7270="Expense"),"Expense outlier",AND(F7270&gt;$P$5,D7270="Income"),"Income outlier",TRUE,"valid")</f>
        <v>valid</v>
      </c>
      <c r="K7270" s="1" t="str">
        <f>_xlfn.XLOOKUP(I7270,[1]category_mapping!$F$2:$F$19,[1]category_mapping!$G$2:$G$19,E7270)</f>
        <v>education</v>
      </c>
      <c r="L7270" s="1" t="str">
        <f>IF(cleaning_working[[#This Row],[date]]="","Missing","Available")</f>
        <v>Available</v>
      </c>
    </row>
    <row r="7271" spans="1:12" x14ac:dyDescent="0.35">
      <c r="A7271" s="1" t="s">
        <v>7265</v>
      </c>
      <c r="B7271" s="1" t="s">
        <v>762</v>
      </c>
      <c r="C7271" s="3">
        <v>45603</v>
      </c>
      <c r="D7271" s="1" t="s">
        <v>13</v>
      </c>
      <c r="E7271" s="1" t="s">
        <v>45</v>
      </c>
      <c r="F7271" s="1">
        <v>7517</v>
      </c>
      <c r="G7271" s="1" t="s">
        <v>18</v>
      </c>
      <c r="H7271" s="1" t="s">
        <v>133</v>
      </c>
      <c r="I7271" s="1" t="s">
        <v>41</v>
      </c>
      <c r="J7271" s="1" t="str" cm="1">
        <f t="array" ref="J7271">_xlfn.IFS(F7271="","missing",F7271&lt;0,"negative",F7271=0,"zero",AND(F7271&gt;=99999,MOD(F7271,9)=0),"99999 placeholder",AND(F7271&gt;$O$5,D7271="Expense"),"Expense outlier",AND(F7271&gt;$P$5,D7271="Income"),"Income outlier",TRUE,"valid")</f>
        <v>valid</v>
      </c>
      <c r="K7271" s="1" t="str">
        <f>_xlfn.XLOOKUP(I7271,[1]category_mapping!$F$2:$F$19,[1]category_mapping!$G$2:$G$19,E7271)</f>
        <v>utilities</v>
      </c>
      <c r="L7271" s="1" t="str">
        <f>IF(cleaning_working[[#This Row],[date]]="","Missing","Available")</f>
        <v>Available</v>
      </c>
    </row>
    <row r="7272" spans="1:12" x14ac:dyDescent="0.35">
      <c r="A7272" s="1" t="s">
        <v>7266</v>
      </c>
      <c r="B7272" s="1" t="s">
        <v>48</v>
      </c>
      <c r="C7272" s="3">
        <v>44259</v>
      </c>
      <c r="D7272" s="1" t="s">
        <v>13</v>
      </c>
      <c r="E7272" s="1" t="s">
        <v>39</v>
      </c>
      <c r="F7272" s="1">
        <v>4195</v>
      </c>
      <c r="G7272" s="1" t="s">
        <v>40</v>
      </c>
      <c r="H7272" s="1" t="s">
        <v>65</v>
      </c>
      <c r="I7272" s="1" t="s">
        <v>97</v>
      </c>
      <c r="J7272" s="1" t="str" cm="1">
        <f t="array" ref="J7272">_xlfn.IFS(F7272="","missing",F7272&lt;0,"negative",F7272=0,"zero",AND(F7272&gt;=99999,MOD(F7272,9)=0),"99999 placeholder",AND(F7272&gt;$O$5,D7272="Expense"),"Expense outlier",AND(F7272&gt;$P$5,D7272="Income"),"Income outlier",TRUE,"valid")</f>
        <v>valid</v>
      </c>
      <c r="K7272" s="1" t="str">
        <f>_xlfn.XLOOKUP(I7272,[1]category_mapping!$F$2:$F$19,[1]category_mapping!$G$2:$G$19,E7272)</f>
        <v>health</v>
      </c>
      <c r="L7272" s="1" t="str">
        <f>IF(cleaning_working[[#This Row],[date]]="","Missing","Available")</f>
        <v>Available</v>
      </c>
    </row>
    <row r="7273" spans="1:12" x14ac:dyDescent="0.35">
      <c r="A7273" s="1" t="s">
        <v>7267</v>
      </c>
      <c r="B7273" s="1" t="s">
        <v>198</v>
      </c>
      <c r="C7273" s="3">
        <v>44785</v>
      </c>
      <c r="D7273" s="1" t="s">
        <v>14</v>
      </c>
      <c r="E7273" s="1" t="s">
        <v>215</v>
      </c>
      <c r="F7273" s="1">
        <v>38497</v>
      </c>
      <c r="G7273" s="1" t="s">
        <v>32</v>
      </c>
      <c r="H7273" s="1" t="s">
        <v>133</v>
      </c>
      <c r="I7273" s="1" t="s">
        <v>137</v>
      </c>
      <c r="J7273" s="1" t="str" cm="1">
        <f t="array" ref="J7273">_xlfn.IFS(F7273="","missing",F7273&lt;0,"negative",F7273=0,"zero",AND(F7273&gt;=99999,MOD(F7273,9)=0),"99999 placeholder",AND(F7273&gt;$O$5,D7273="Expense"),"Expense outlier",AND(F7273&gt;$P$5,D7273="Income"),"Income outlier",TRUE,"valid")</f>
        <v>valid</v>
      </c>
      <c r="K7273" s="1" t="str">
        <f>_xlfn.XLOOKUP(I7273,[1]category_mapping!$F$2:$F$19,[1]category_mapping!$G$2:$G$19,E7273)</f>
        <v>travel</v>
      </c>
      <c r="L7273" s="1" t="str">
        <f>IF(cleaning_working[[#This Row],[date]]="","Missing","Available")</f>
        <v>Available</v>
      </c>
    </row>
    <row r="7274" spans="1:12" x14ac:dyDescent="0.35">
      <c r="A7274" s="1" t="s">
        <v>7268</v>
      </c>
      <c r="B7274" s="1" t="s">
        <v>208</v>
      </c>
      <c r="C7274" s="3" t="s">
        <v>38</v>
      </c>
      <c r="D7274" s="1" t="s">
        <v>13</v>
      </c>
      <c r="E7274" s="1" t="s">
        <v>39</v>
      </c>
      <c r="F7274" s="1">
        <v>4529</v>
      </c>
      <c r="G7274" s="1" t="s">
        <v>40</v>
      </c>
      <c r="H7274" s="1" t="s">
        <v>33</v>
      </c>
      <c r="J7274" s="1" t="str" cm="1">
        <f t="array" ref="J7274">_xlfn.IFS(F7274="","missing",F7274&lt;0,"negative",F7274=0,"zero",AND(F7274&gt;=99999,MOD(F7274,9)=0),"99999 placeholder",AND(F7274&gt;$O$5,D7274="Expense"),"Expense outlier",AND(F7274&gt;$P$5,D7274="Income"),"Income outlier",TRUE,"valid")</f>
        <v>valid</v>
      </c>
      <c r="K7274" s="1" t="str">
        <f>_xlfn.XLOOKUP(I7274,[1]category_mapping!$F$2:$F$19,[1]category_mapping!$G$2:$G$19,E7274)</f>
        <v>food</v>
      </c>
      <c r="L7274" s="1" t="str">
        <f>IF(cleaning_working[[#This Row],[date]]="","Missing","Available")</f>
        <v>Missing</v>
      </c>
    </row>
    <row r="7275" spans="1:12" x14ac:dyDescent="0.35">
      <c r="A7275" s="1" t="s">
        <v>7269</v>
      </c>
      <c r="B7275" s="1" t="s">
        <v>139</v>
      </c>
      <c r="C7275" s="3">
        <v>45187</v>
      </c>
      <c r="D7275" s="1" t="s">
        <v>13</v>
      </c>
      <c r="E7275" s="1" t="s">
        <v>39</v>
      </c>
      <c r="F7275" s="1">
        <v>2642</v>
      </c>
      <c r="G7275" s="1" t="s">
        <v>18</v>
      </c>
      <c r="H7275" s="1" t="s">
        <v>107</v>
      </c>
      <c r="J7275" s="1" t="str" cm="1">
        <f t="array" ref="J7275">_xlfn.IFS(F7275="","missing",F7275&lt;0,"negative",F7275=0,"zero",AND(F7275&gt;=99999,MOD(F7275,9)=0),"99999 placeholder",AND(F7275&gt;$O$5,D7275="Expense"),"Expense outlier",AND(F7275&gt;$P$5,D7275="Income"),"Income outlier",TRUE,"valid")</f>
        <v>valid</v>
      </c>
      <c r="K7275" s="1" t="str">
        <f>_xlfn.XLOOKUP(I7275,[1]category_mapping!$F$2:$F$19,[1]category_mapping!$G$2:$G$19,E7275)</f>
        <v>food</v>
      </c>
      <c r="L7275" s="1" t="str">
        <f>IF(cleaning_working[[#This Row],[date]]="","Missing","Available")</f>
        <v>Available</v>
      </c>
    </row>
    <row r="7276" spans="1:12" x14ac:dyDescent="0.35">
      <c r="A7276" s="1" t="s">
        <v>7270</v>
      </c>
      <c r="B7276" s="1" t="s">
        <v>184</v>
      </c>
      <c r="C7276" s="3">
        <v>45529</v>
      </c>
      <c r="D7276" s="1" t="s">
        <v>13</v>
      </c>
      <c r="E7276" s="1" t="s">
        <v>45</v>
      </c>
      <c r="F7276" s="1">
        <v>6674</v>
      </c>
      <c r="G7276" s="1" t="s">
        <v>18</v>
      </c>
      <c r="H7276" s="1" t="s">
        <v>159</v>
      </c>
      <c r="J7276" s="1" t="str" cm="1">
        <f t="array" ref="J7276">_xlfn.IFS(F7276="","missing",F7276&lt;0,"negative",F7276=0,"zero",AND(F7276&gt;=99999,MOD(F7276,9)=0),"99999 placeholder",AND(F7276&gt;$O$5,D7276="Expense"),"Expense outlier",AND(F7276&gt;$P$5,D7276="Income"),"Income outlier",TRUE,"valid")</f>
        <v>valid</v>
      </c>
      <c r="K7276" s="1" t="str">
        <f>_xlfn.XLOOKUP(I7276,[1]category_mapping!$F$2:$F$19,[1]category_mapping!$G$2:$G$19,E7276)</f>
        <v>entertainment</v>
      </c>
      <c r="L7276" s="1" t="str">
        <f>IF(cleaning_working[[#This Row],[date]]="","Missing","Available")</f>
        <v>Available</v>
      </c>
    </row>
    <row r="7277" spans="1:12" x14ac:dyDescent="0.35">
      <c r="A7277" s="1" t="s">
        <v>7271</v>
      </c>
      <c r="B7277" s="1" t="s">
        <v>99</v>
      </c>
      <c r="C7277" s="3">
        <v>45612</v>
      </c>
      <c r="D7277" s="1" t="s">
        <v>13</v>
      </c>
      <c r="E7277" s="1" t="s">
        <v>45</v>
      </c>
      <c r="F7277" s="1">
        <v>1754</v>
      </c>
      <c r="G7277" s="1" t="s">
        <v>32</v>
      </c>
      <c r="H7277" s="1" t="s">
        <v>52</v>
      </c>
      <c r="I7277" s="1" t="s">
        <v>194</v>
      </c>
      <c r="J7277" s="1" t="str" cm="1">
        <f t="array" ref="J7277">_xlfn.IFS(F7277="","missing",F7277&lt;0,"negative",F7277=0,"zero",AND(F7277&gt;=99999,MOD(F7277,9)=0),"99999 placeholder",AND(F7277&gt;$O$5,D7277="Expense"),"Expense outlier",AND(F7277&gt;$P$5,D7277="Income"),"Income outlier",TRUE,"valid")</f>
        <v>valid</v>
      </c>
      <c r="K7277" s="1" t="str">
        <f>_xlfn.XLOOKUP(I7277,[1]category_mapping!$F$2:$F$19,[1]category_mapping!$G$2:$G$19,E7277)</f>
        <v>travel</v>
      </c>
      <c r="L7277" s="1" t="str">
        <f>IF(cleaning_working[[#This Row],[date]]="","Missing","Available")</f>
        <v>Available</v>
      </c>
    </row>
    <row r="7278" spans="1:12" x14ac:dyDescent="0.35">
      <c r="A7278" s="1" t="s">
        <v>7272</v>
      </c>
      <c r="B7278" s="1" t="s">
        <v>353</v>
      </c>
      <c r="C7278" s="3">
        <v>44446</v>
      </c>
      <c r="D7278" s="1" t="s">
        <v>13</v>
      </c>
      <c r="E7278" s="1" t="s">
        <v>17</v>
      </c>
      <c r="F7278" s="1">
        <v>4297</v>
      </c>
      <c r="G7278" s="1" t="s">
        <v>18</v>
      </c>
      <c r="H7278" s="1" t="s">
        <v>19</v>
      </c>
      <c r="I7278" s="1" t="s">
        <v>66</v>
      </c>
      <c r="J7278" s="1" t="str" cm="1">
        <f t="array" ref="J7278">_xlfn.IFS(F7278="","missing",F7278&lt;0,"negative",F7278=0,"zero",AND(F7278&gt;=99999,MOD(F7278,9)=0),"99999 placeholder",AND(F7278&gt;$O$5,D7278="Expense"),"Expense outlier",AND(F7278&gt;$P$5,D7278="Income"),"Income outlier",TRUE,"valid")</f>
        <v>valid</v>
      </c>
      <c r="K7278" s="1" t="str">
        <f>_xlfn.XLOOKUP(I7278,[1]category_mapping!$F$2:$F$19,[1]category_mapping!$G$2:$G$19,E7278)</f>
        <v>food</v>
      </c>
      <c r="L7278" s="1" t="str">
        <f>IF(cleaning_working[[#This Row],[date]]="","Missing","Available")</f>
        <v>Available</v>
      </c>
    </row>
    <row r="7279" spans="1:12" x14ac:dyDescent="0.35">
      <c r="A7279" s="1" t="s">
        <v>4033</v>
      </c>
      <c r="B7279" s="1" t="s">
        <v>348</v>
      </c>
      <c r="C7279" s="3">
        <v>45556</v>
      </c>
      <c r="D7279" s="1" t="s">
        <v>13</v>
      </c>
      <c r="E7279" s="1" t="s">
        <v>39</v>
      </c>
      <c r="F7279" s="1">
        <v>2324</v>
      </c>
      <c r="G7279" s="1" t="s">
        <v>32</v>
      </c>
      <c r="H7279" s="1" t="s">
        <v>86</v>
      </c>
      <c r="I7279" s="1" t="s">
        <v>128</v>
      </c>
      <c r="J7279" s="1" t="str" cm="1">
        <f t="array" ref="J7279">_xlfn.IFS(F7279="","missing",F7279&lt;0,"negative",F7279=0,"zero",AND(F7279&gt;=99999,MOD(F7279,9)=0),"99999 placeholder",AND(F7279&gt;$O$5,D7279="Expense"),"Expense outlier",AND(F7279&gt;$P$5,D7279="Income"),"Income outlier",TRUE,"valid")</f>
        <v>valid</v>
      </c>
      <c r="K7279" s="1" t="str">
        <f>_xlfn.XLOOKUP(I7279,[1]category_mapping!$F$2:$F$19,[1]category_mapping!$G$2:$G$19,E7279)</f>
        <v>utilities</v>
      </c>
      <c r="L7279" s="1" t="str">
        <f>IF(cleaning_working[[#This Row],[date]]="","Missing","Available")</f>
        <v>Available</v>
      </c>
    </row>
    <row r="7280" spans="1:12" x14ac:dyDescent="0.35">
      <c r="A7280" s="1" t="s">
        <v>7273</v>
      </c>
      <c r="B7280" s="1" t="s">
        <v>150</v>
      </c>
      <c r="C7280" s="3">
        <v>45337</v>
      </c>
      <c r="D7280" s="1" t="s">
        <v>13</v>
      </c>
      <c r="E7280" s="1" t="s">
        <v>39</v>
      </c>
      <c r="F7280" s="1">
        <v>886</v>
      </c>
      <c r="G7280" s="1" t="s">
        <v>64</v>
      </c>
      <c r="H7280" s="1" t="s">
        <v>86</v>
      </c>
      <c r="I7280" s="1" t="s">
        <v>46</v>
      </c>
      <c r="J7280" s="1" t="str" cm="1">
        <f t="array" ref="J7280">_xlfn.IFS(F7280="","missing",F7280&lt;0,"negative",F7280=0,"zero",AND(F7280&gt;=99999,MOD(F7280,9)=0),"99999 placeholder",AND(F7280&gt;$O$5,D7280="Expense"),"Expense outlier",AND(F7280&gt;$P$5,D7280="Income"),"Income outlier",TRUE,"valid")</f>
        <v>valid</v>
      </c>
      <c r="K7280" s="1" t="str">
        <f>_xlfn.XLOOKUP(I7280,[1]category_mapping!$F$2:$F$19,[1]category_mapping!$G$2:$G$19,E7280)</f>
        <v>food</v>
      </c>
      <c r="L7280" s="1" t="str">
        <f>IF(cleaning_working[[#This Row],[date]]="","Missing","Available")</f>
        <v>Available</v>
      </c>
    </row>
    <row r="7281" spans="1:12" x14ac:dyDescent="0.35">
      <c r="A7281" s="1" t="s">
        <v>7274</v>
      </c>
      <c r="B7281" s="1" t="s">
        <v>348</v>
      </c>
      <c r="C7281" s="3">
        <v>45595</v>
      </c>
      <c r="D7281" s="1" t="s">
        <v>13</v>
      </c>
      <c r="E7281" s="1" t="s">
        <v>63</v>
      </c>
      <c r="F7281" s="1">
        <v>5727</v>
      </c>
      <c r="G7281" s="1" t="s">
        <v>64</v>
      </c>
      <c r="H7281" s="1" t="s">
        <v>159</v>
      </c>
      <c r="J7281" s="1" t="str" cm="1">
        <f t="array" ref="J7281">_xlfn.IFS(F7281="","missing",F7281&lt;0,"negative",F7281=0,"zero",AND(F7281&gt;=99999,MOD(F7281,9)=0),"99999 placeholder",AND(F7281&gt;$O$5,D7281="Expense"),"Expense outlier",AND(F7281&gt;$P$5,D7281="Income"),"Income outlier",TRUE,"valid")</f>
        <v>valid</v>
      </c>
      <c r="K7281" s="1" t="str">
        <f>_xlfn.XLOOKUP(I7281,[1]category_mapping!$F$2:$F$19,[1]category_mapping!$G$2:$G$19,E7281)</f>
        <v>utilities</v>
      </c>
      <c r="L7281" s="1" t="str">
        <f>IF(cleaning_working[[#This Row],[date]]="","Missing","Available")</f>
        <v>Available</v>
      </c>
    </row>
    <row r="7282" spans="1:12" x14ac:dyDescent="0.35">
      <c r="A7282" s="1" t="s">
        <v>7275</v>
      </c>
      <c r="B7282" s="1" t="s">
        <v>491</v>
      </c>
      <c r="C7282" s="3">
        <v>45631</v>
      </c>
      <c r="D7282" s="1" t="s">
        <v>13</v>
      </c>
      <c r="E7282" s="1" t="s">
        <v>63</v>
      </c>
      <c r="F7282" s="1">
        <v>7572</v>
      </c>
      <c r="G7282" s="1" t="s">
        <v>32</v>
      </c>
      <c r="H7282" s="1" t="s">
        <v>65</v>
      </c>
      <c r="I7282" s="1" t="s">
        <v>41</v>
      </c>
      <c r="J7282" s="1" t="str" cm="1">
        <f t="array" ref="J7282">_xlfn.IFS(F7282="","missing",F7282&lt;0,"negative",F7282=0,"zero",AND(F7282&gt;=99999,MOD(F7282,9)=0),"99999 placeholder",AND(F7282&gt;$O$5,D7282="Expense"),"Expense outlier",AND(F7282&gt;$P$5,D7282="Income"),"Income outlier",TRUE,"valid")</f>
        <v>valid</v>
      </c>
      <c r="K7282" s="1" t="str">
        <f>_xlfn.XLOOKUP(I7282,[1]category_mapping!$F$2:$F$19,[1]category_mapping!$G$2:$G$19,E7282)</f>
        <v>utilities</v>
      </c>
      <c r="L7282" s="1" t="str">
        <f>IF(cleaning_working[[#This Row],[date]]="","Missing","Available")</f>
        <v>Available</v>
      </c>
    </row>
    <row r="7283" spans="1:12" x14ac:dyDescent="0.35">
      <c r="A7283" s="1" t="s">
        <v>6965</v>
      </c>
      <c r="B7283" s="1" t="s">
        <v>16</v>
      </c>
      <c r="C7283" s="3">
        <v>44974</v>
      </c>
      <c r="D7283" s="1" t="s">
        <v>13</v>
      </c>
      <c r="E7283" s="1" t="s">
        <v>63</v>
      </c>
      <c r="F7283" s="1">
        <v>185</v>
      </c>
      <c r="G7283" s="1" t="s">
        <v>64</v>
      </c>
      <c r="H7283" s="1" t="s">
        <v>86</v>
      </c>
      <c r="I7283" s="1" t="s">
        <v>123</v>
      </c>
      <c r="J7283" s="1" t="str" cm="1">
        <f t="array" ref="J7283">_xlfn.IFS(F7283="","missing",F7283&lt;0,"negative",F7283=0,"zero",AND(F7283&gt;=99999,MOD(F7283,9)=0),"99999 placeholder",AND(F7283&gt;$O$5,D7283="Expense"),"Expense outlier",AND(F7283&gt;$P$5,D7283="Income"),"Income outlier",TRUE,"valid")</f>
        <v>valid</v>
      </c>
      <c r="K7283" s="1" t="str">
        <f>_xlfn.XLOOKUP(I7283,[1]category_mapping!$F$2:$F$19,[1]category_mapping!$G$2:$G$19,E7283)</f>
        <v>utilities</v>
      </c>
      <c r="L7283" s="1" t="str">
        <f>IF(cleaning_working[[#This Row],[date]]="","Missing","Available")</f>
        <v>Available</v>
      </c>
    </row>
    <row r="7284" spans="1:12" x14ac:dyDescent="0.35">
      <c r="A7284" s="1" t="s">
        <v>7276</v>
      </c>
      <c r="B7284" s="1" t="s">
        <v>559</v>
      </c>
      <c r="C7284" s="3">
        <v>44587</v>
      </c>
      <c r="D7284" s="1" t="s">
        <v>13</v>
      </c>
      <c r="E7284" s="1" t="s">
        <v>24</v>
      </c>
      <c r="F7284" s="1">
        <v>5075</v>
      </c>
      <c r="G7284" s="1" t="s">
        <v>25</v>
      </c>
      <c r="H7284" s="1" t="s">
        <v>19</v>
      </c>
      <c r="I7284" s="1" t="s">
        <v>66</v>
      </c>
      <c r="J7284" s="1" t="str" cm="1">
        <f t="array" ref="J7284">_xlfn.IFS(F7284="","missing",F7284&lt;0,"negative",F7284=0,"zero",AND(F7284&gt;=99999,MOD(F7284,9)=0),"99999 placeholder",AND(F7284&gt;$O$5,D7284="Expense"),"Expense outlier",AND(F7284&gt;$P$5,D7284="Income"),"Income outlier",TRUE,"valid")</f>
        <v>valid</v>
      </c>
      <c r="K7284" s="1" t="str">
        <f>_xlfn.XLOOKUP(I7284,[1]category_mapping!$F$2:$F$19,[1]category_mapping!$G$2:$G$19,E7284)</f>
        <v>food</v>
      </c>
      <c r="L7284" s="1" t="str">
        <f>IF(cleaning_working[[#This Row],[date]]="","Missing","Available")</f>
        <v>Available</v>
      </c>
    </row>
    <row r="7285" spans="1:12" x14ac:dyDescent="0.35">
      <c r="A7285" s="1" t="s">
        <v>7277</v>
      </c>
      <c r="B7285" s="1" t="s">
        <v>243</v>
      </c>
      <c r="C7285" s="3" t="s">
        <v>38</v>
      </c>
      <c r="D7285" s="1" t="s">
        <v>13</v>
      </c>
      <c r="E7285" s="1" t="s">
        <v>45</v>
      </c>
      <c r="F7285" s="1">
        <v>2293</v>
      </c>
      <c r="G7285" s="1" t="s">
        <v>18</v>
      </c>
      <c r="H7285" s="1" t="s">
        <v>133</v>
      </c>
      <c r="I7285" s="1" t="s">
        <v>137</v>
      </c>
      <c r="J7285" s="1" t="str" cm="1">
        <f t="array" ref="J7285">_xlfn.IFS(F7285="","missing",F7285&lt;0,"negative",F7285=0,"zero",AND(F7285&gt;=99999,MOD(F7285,9)=0),"99999 placeholder",AND(F7285&gt;$O$5,D7285="Expense"),"Expense outlier",AND(F7285&gt;$P$5,D7285="Income"),"Income outlier",TRUE,"valid")</f>
        <v>valid</v>
      </c>
      <c r="K7285" s="1" t="str">
        <f>_xlfn.XLOOKUP(I7285,[1]category_mapping!$F$2:$F$19,[1]category_mapping!$G$2:$G$19,E7285)</f>
        <v>travel</v>
      </c>
      <c r="L7285" s="1" t="str">
        <f>IF(cleaning_working[[#This Row],[date]]="","Missing","Available")</f>
        <v>Missing</v>
      </c>
    </row>
    <row r="7286" spans="1:12" x14ac:dyDescent="0.35">
      <c r="A7286" s="1" t="s">
        <v>3848</v>
      </c>
      <c r="B7286" s="1" t="s">
        <v>148</v>
      </c>
      <c r="C7286" s="3">
        <v>44328</v>
      </c>
      <c r="D7286" s="1" t="s">
        <v>13</v>
      </c>
      <c r="E7286" s="1" t="s">
        <v>63</v>
      </c>
      <c r="F7286" s="1">
        <v>4022</v>
      </c>
      <c r="G7286" s="1" t="s">
        <v>40</v>
      </c>
      <c r="H7286" s="1" t="s">
        <v>86</v>
      </c>
      <c r="I7286" s="1" t="s">
        <v>137</v>
      </c>
      <c r="J7286" s="1" t="str" cm="1">
        <f t="array" ref="J7286">_xlfn.IFS(F7286="","missing",F7286&lt;0,"negative",F7286=0,"zero",AND(F7286&gt;=99999,MOD(F7286,9)=0),"99999 placeholder",AND(F7286&gt;$O$5,D7286="Expense"),"Expense outlier",AND(F7286&gt;$P$5,D7286="Income"),"Income outlier",TRUE,"valid")</f>
        <v>valid</v>
      </c>
      <c r="K7286" s="1" t="str">
        <f>_xlfn.XLOOKUP(I7286,[1]category_mapping!$F$2:$F$19,[1]category_mapping!$G$2:$G$19,E7286)</f>
        <v>travel</v>
      </c>
      <c r="L7286" s="1" t="str">
        <f>IF(cleaning_working[[#This Row],[date]]="","Missing","Available")</f>
        <v>Available</v>
      </c>
    </row>
    <row r="7287" spans="1:12" x14ac:dyDescent="0.35">
      <c r="A7287" s="1" t="s">
        <v>7278</v>
      </c>
      <c r="B7287" s="1" t="s">
        <v>484</v>
      </c>
      <c r="C7287" s="3">
        <v>45491</v>
      </c>
      <c r="D7287" s="1" t="s">
        <v>13</v>
      </c>
      <c r="E7287" s="1" t="s">
        <v>39</v>
      </c>
      <c r="F7287" s="1">
        <v>6217</v>
      </c>
      <c r="G7287" s="1" t="s">
        <v>32</v>
      </c>
      <c r="H7287" s="1" t="s">
        <v>107</v>
      </c>
      <c r="I7287" s="1" t="s">
        <v>90</v>
      </c>
      <c r="J7287" s="1" t="str" cm="1">
        <f t="array" ref="J7287">_xlfn.IFS(F7287="","missing",F7287&lt;0,"negative",F7287=0,"zero",AND(F7287&gt;=99999,MOD(F7287,9)=0),"99999 placeholder",AND(F7287&gt;$O$5,D7287="Expense"),"Expense outlier",AND(F7287&gt;$P$5,D7287="Income"),"Income outlier",TRUE,"valid")</f>
        <v>valid</v>
      </c>
      <c r="K7287" s="1" t="str">
        <f>_xlfn.XLOOKUP(I7287,[1]category_mapping!$F$2:$F$19,[1]category_mapping!$G$2:$G$19,E7287)</f>
        <v>food</v>
      </c>
      <c r="L7287" s="1" t="str">
        <f>IF(cleaning_working[[#This Row],[date]]="","Missing","Available")</f>
        <v>Available</v>
      </c>
    </row>
    <row r="7288" spans="1:12" x14ac:dyDescent="0.35">
      <c r="A7288" s="1" t="s">
        <v>7279</v>
      </c>
      <c r="B7288" s="1" t="s">
        <v>219</v>
      </c>
      <c r="C7288" s="3">
        <v>45110</v>
      </c>
      <c r="D7288" s="1" t="s">
        <v>13</v>
      </c>
      <c r="E7288" s="1" t="s">
        <v>24</v>
      </c>
      <c r="F7288" s="1">
        <v>13682</v>
      </c>
      <c r="G7288" s="1" t="s">
        <v>32</v>
      </c>
      <c r="H7288" s="1" t="s">
        <v>133</v>
      </c>
      <c r="I7288" s="1" t="s">
        <v>226</v>
      </c>
      <c r="J7288" s="1" t="str" cm="1">
        <f t="array" ref="J7288">_xlfn.IFS(F7288="","missing",F7288&lt;0,"negative",F7288=0,"zero",AND(F7288&gt;=99999,MOD(F7288,9)=0),"99999 placeholder",AND(F7288&gt;$O$5,D7288="Expense"),"Expense outlier",AND(F7288&gt;$P$5,D7288="Income"),"Income outlier",TRUE,"valid")</f>
        <v>valid</v>
      </c>
      <c r="K7288" s="1" t="str">
        <f>_xlfn.XLOOKUP(I7288,[1]category_mapping!$F$2:$F$19,[1]category_mapping!$G$2:$G$19,E7288)</f>
        <v>savings</v>
      </c>
      <c r="L7288" s="1" t="str">
        <f>IF(cleaning_working[[#This Row],[date]]="","Missing","Available")</f>
        <v>Available</v>
      </c>
    </row>
    <row r="7289" spans="1:12" x14ac:dyDescent="0.35">
      <c r="A7289" s="1" t="s">
        <v>7280</v>
      </c>
      <c r="B7289" s="1" t="s">
        <v>130</v>
      </c>
      <c r="C7289" s="3">
        <v>44223</v>
      </c>
      <c r="D7289" s="1" t="s">
        <v>13</v>
      </c>
      <c r="E7289" s="1" t="s">
        <v>39</v>
      </c>
      <c r="F7289" s="1">
        <v>8793</v>
      </c>
      <c r="G7289" s="1" t="s">
        <v>64</v>
      </c>
      <c r="H7289" s="1" t="s">
        <v>25</v>
      </c>
      <c r="I7289" s="1" t="s">
        <v>27</v>
      </c>
      <c r="J7289" s="1" t="str" cm="1">
        <f t="array" ref="J7289">_xlfn.IFS(F7289="","missing",F7289&lt;0,"negative",F7289=0,"zero",AND(F7289&gt;=99999,MOD(F7289,9)=0),"99999 placeholder",AND(F7289&gt;$O$5,D7289="Expense"),"Expense outlier",AND(F7289&gt;$P$5,D7289="Income"),"Income outlier",TRUE,"valid")</f>
        <v>valid</v>
      </c>
      <c r="K7289" s="1" t="str">
        <f>_xlfn.XLOOKUP(I7289,[1]category_mapping!$F$2:$F$19,[1]category_mapping!$G$2:$G$19,E7289)</f>
        <v>food</v>
      </c>
      <c r="L7289" s="1" t="str">
        <f>IF(cleaning_working[[#This Row],[date]]="","Missing","Available")</f>
        <v>Available</v>
      </c>
    </row>
    <row r="7290" spans="1:12" x14ac:dyDescent="0.35">
      <c r="A7290" s="1" t="s">
        <v>7281</v>
      </c>
      <c r="B7290" s="1" t="s">
        <v>283</v>
      </c>
      <c r="C7290" s="3">
        <v>45071</v>
      </c>
      <c r="D7290" s="1" t="s">
        <v>13</v>
      </c>
      <c r="E7290" s="1" t="s">
        <v>104</v>
      </c>
      <c r="F7290" s="1">
        <v>3658</v>
      </c>
      <c r="G7290" s="1" t="s">
        <v>40</v>
      </c>
      <c r="H7290" s="1" t="s">
        <v>33</v>
      </c>
      <c r="I7290" s="1" t="s">
        <v>97</v>
      </c>
      <c r="J7290" s="1" t="str" cm="1">
        <f t="array" ref="J7290">_xlfn.IFS(F7290="","missing",F7290&lt;0,"negative",F7290=0,"zero",AND(F7290&gt;=99999,MOD(F7290,9)=0),"99999 placeholder",AND(F7290&gt;$O$5,D7290="Expense"),"Expense outlier",AND(F7290&gt;$P$5,D7290="Income"),"Income outlier",TRUE,"valid")</f>
        <v>valid</v>
      </c>
      <c r="K7290" s="1" t="str">
        <f>_xlfn.XLOOKUP(I7290,[1]category_mapping!$F$2:$F$19,[1]category_mapping!$G$2:$G$19,E7290)</f>
        <v>health</v>
      </c>
      <c r="L7290" s="1" t="str">
        <f>IF(cleaning_working[[#This Row],[date]]="","Missing","Available")</f>
        <v>Available</v>
      </c>
    </row>
    <row r="7291" spans="1:12" x14ac:dyDescent="0.35">
      <c r="A7291" s="1" t="s">
        <v>7282</v>
      </c>
      <c r="B7291" s="1" t="s">
        <v>214</v>
      </c>
      <c r="C7291" s="3">
        <v>44561</v>
      </c>
      <c r="D7291" s="1" t="s">
        <v>13</v>
      </c>
      <c r="E7291" s="1" t="s">
        <v>96</v>
      </c>
      <c r="F7291" s="1">
        <v>7061</v>
      </c>
      <c r="G7291" s="1" t="s">
        <v>64</v>
      </c>
      <c r="H7291" s="1" t="s">
        <v>65</v>
      </c>
      <c r="I7291" s="1" t="s">
        <v>90</v>
      </c>
      <c r="J7291" s="1" t="str" cm="1">
        <f t="array" ref="J7291">_xlfn.IFS(F7291="","missing",F7291&lt;0,"negative",F7291=0,"zero",AND(F7291&gt;=99999,MOD(F7291,9)=0),"99999 placeholder",AND(F7291&gt;$O$5,D7291="Expense"),"Expense outlier",AND(F7291&gt;$P$5,D7291="Income"),"Income outlier",TRUE,"valid")</f>
        <v>valid</v>
      </c>
      <c r="K7291" s="1" t="str">
        <f>_xlfn.XLOOKUP(I7291,[1]category_mapping!$F$2:$F$19,[1]category_mapping!$G$2:$G$19,E7291)</f>
        <v>travel</v>
      </c>
      <c r="L7291" s="1" t="str">
        <f>IF(cleaning_working[[#This Row],[date]]="","Missing","Available")</f>
        <v>Available</v>
      </c>
    </row>
    <row r="7292" spans="1:12" x14ac:dyDescent="0.35">
      <c r="A7292" s="1" t="s">
        <v>7283</v>
      </c>
      <c r="B7292" s="1" t="s">
        <v>782</v>
      </c>
      <c r="C7292" s="3">
        <v>45266</v>
      </c>
      <c r="D7292" s="1" t="s">
        <v>13</v>
      </c>
      <c r="E7292" s="1" t="s">
        <v>46</v>
      </c>
      <c r="F7292" s="1">
        <v>2037</v>
      </c>
      <c r="G7292" s="1" t="s">
        <v>40</v>
      </c>
      <c r="H7292" s="1" t="s">
        <v>159</v>
      </c>
      <c r="I7292" s="1" t="s">
        <v>134</v>
      </c>
      <c r="J7292" s="1" t="str" cm="1">
        <f t="array" ref="J7292">_xlfn.IFS(F7292="","missing",F7292&lt;0,"negative",F7292=0,"zero",AND(F7292&gt;=99999,MOD(F7292,9)=0),"99999 placeholder",AND(F7292&gt;$O$5,D7292="Expense"),"Expense outlier",AND(F7292&gt;$P$5,D7292="Income"),"Income outlier",TRUE,"valid")</f>
        <v>valid</v>
      </c>
      <c r="K7292" s="1" t="str">
        <f>_xlfn.XLOOKUP(I7292,[1]category_mapping!$F$2:$F$19,[1]category_mapping!$G$2:$G$19,E7292)</f>
        <v>education</v>
      </c>
      <c r="L7292" s="1" t="str">
        <f>IF(cleaning_working[[#This Row],[date]]="","Missing","Available")</f>
        <v>Available</v>
      </c>
    </row>
    <row r="7293" spans="1:12" x14ac:dyDescent="0.35">
      <c r="A7293" s="1" t="s">
        <v>7284</v>
      </c>
      <c r="B7293" s="1" t="s">
        <v>150</v>
      </c>
      <c r="C7293" s="3">
        <v>45030</v>
      </c>
      <c r="D7293" s="1" t="s">
        <v>13</v>
      </c>
      <c r="E7293" s="1" t="s">
        <v>63</v>
      </c>
      <c r="F7293" s="1">
        <v>3389</v>
      </c>
      <c r="G7293" s="1" t="s">
        <v>18</v>
      </c>
      <c r="H7293" s="1" t="s">
        <v>159</v>
      </c>
      <c r="J7293" s="1" t="str" cm="1">
        <f t="array" ref="J7293">_xlfn.IFS(F7293="","missing",F7293&lt;0,"negative",F7293=0,"zero",AND(F7293&gt;=99999,MOD(F7293,9)=0),"99999 placeholder",AND(F7293&gt;$O$5,D7293="Expense"),"Expense outlier",AND(F7293&gt;$P$5,D7293="Income"),"Income outlier",TRUE,"valid")</f>
        <v>valid</v>
      </c>
      <c r="K7293" s="1" t="str">
        <f>_xlfn.XLOOKUP(I7293,[1]category_mapping!$F$2:$F$19,[1]category_mapping!$G$2:$G$19,E7293)</f>
        <v>utilities</v>
      </c>
      <c r="L7293" s="1" t="str">
        <f>IF(cleaning_working[[#This Row],[date]]="","Missing","Available")</f>
        <v>Available</v>
      </c>
    </row>
    <row r="7294" spans="1:12" x14ac:dyDescent="0.35">
      <c r="A7294" s="1" t="s">
        <v>7285</v>
      </c>
      <c r="B7294" s="1" t="s">
        <v>85</v>
      </c>
      <c r="C7294" s="3">
        <v>44384</v>
      </c>
      <c r="D7294" s="1" t="s">
        <v>13</v>
      </c>
      <c r="E7294" s="1" t="s">
        <v>104</v>
      </c>
      <c r="F7294" s="1">
        <v>8777</v>
      </c>
      <c r="G7294" s="1" t="s">
        <v>40</v>
      </c>
      <c r="H7294" s="1" t="s">
        <v>19</v>
      </c>
      <c r="I7294" s="1" t="s">
        <v>194</v>
      </c>
      <c r="J7294" s="1" t="str" cm="1">
        <f t="array" ref="J7294">_xlfn.IFS(F7294="","missing",F7294&lt;0,"negative",F7294=0,"zero",AND(F7294&gt;=99999,MOD(F7294,9)=0),"99999 placeholder",AND(F7294&gt;$O$5,D7294="Expense"),"Expense outlier",AND(F7294&gt;$P$5,D7294="Income"),"Income outlier",TRUE,"valid")</f>
        <v>valid</v>
      </c>
      <c r="K7294" s="1" t="str">
        <f>_xlfn.XLOOKUP(I7294,[1]category_mapping!$F$2:$F$19,[1]category_mapping!$G$2:$G$19,E7294)</f>
        <v>travel</v>
      </c>
      <c r="L7294" s="1" t="str">
        <f>IF(cleaning_working[[#This Row],[date]]="","Missing","Available")</f>
        <v>Available</v>
      </c>
    </row>
    <row r="7295" spans="1:12" x14ac:dyDescent="0.35">
      <c r="A7295" s="1" t="s">
        <v>7286</v>
      </c>
      <c r="B7295" s="1" t="s">
        <v>281</v>
      </c>
      <c r="C7295" s="3">
        <v>44754</v>
      </c>
      <c r="D7295" s="1" t="s">
        <v>14</v>
      </c>
      <c r="E7295" s="1" t="s">
        <v>70</v>
      </c>
      <c r="F7295" s="1">
        <v>77593</v>
      </c>
      <c r="G7295" s="1" t="s">
        <v>40</v>
      </c>
      <c r="H7295" s="1" t="s">
        <v>83</v>
      </c>
      <c r="I7295" s="1" t="s">
        <v>66</v>
      </c>
      <c r="J7295" s="1" t="str" cm="1">
        <f t="array" ref="J7295">_xlfn.IFS(F7295="","missing",F7295&lt;0,"negative",F7295=0,"zero",AND(F7295&gt;=99999,MOD(F7295,9)=0),"99999 placeholder",AND(F7295&gt;$O$5,D7295="Expense"),"Expense outlier",AND(F7295&gt;$P$5,D7295="Income"),"Income outlier",TRUE,"valid")</f>
        <v>valid</v>
      </c>
      <c r="K7295" s="1" t="str">
        <f>_xlfn.XLOOKUP(I7295,[1]category_mapping!$F$2:$F$19,[1]category_mapping!$G$2:$G$19,E7295)</f>
        <v>food</v>
      </c>
      <c r="L7295" s="1" t="str">
        <f>IF(cleaning_working[[#This Row],[date]]="","Missing","Available")</f>
        <v>Available</v>
      </c>
    </row>
    <row r="7296" spans="1:12" x14ac:dyDescent="0.35">
      <c r="A7296" s="1" t="s">
        <v>7287</v>
      </c>
      <c r="B7296" s="1" t="s">
        <v>142</v>
      </c>
      <c r="C7296" s="3">
        <v>45435</v>
      </c>
      <c r="D7296" s="1" t="s">
        <v>13</v>
      </c>
      <c r="E7296" s="1" t="s">
        <v>96</v>
      </c>
      <c r="F7296" s="1">
        <v>2673</v>
      </c>
      <c r="G7296" s="1" t="s">
        <v>32</v>
      </c>
      <c r="H7296" s="1" t="s">
        <v>133</v>
      </c>
      <c r="I7296" s="1" t="s">
        <v>41</v>
      </c>
      <c r="J7296" s="1" t="str" cm="1">
        <f t="array" ref="J7296">_xlfn.IFS(F7296="","missing",F7296&lt;0,"negative",F7296=0,"zero",AND(F7296&gt;=99999,MOD(F7296,9)=0),"99999 placeholder",AND(F7296&gt;$O$5,D7296="Expense"),"Expense outlier",AND(F7296&gt;$P$5,D7296="Income"),"Income outlier",TRUE,"valid")</f>
        <v>valid</v>
      </c>
      <c r="K7296" s="1" t="str">
        <f>_xlfn.XLOOKUP(I7296,[1]category_mapping!$F$2:$F$19,[1]category_mapping!$G$2:$G$19,E7296)</f>
        <v>utilities</v>
      </c>
      <c r="L7296" s="1" t="str">
        <f>IF(cleaning_working[[#This Row],[date]]="","Missing","Available")</f>
        <v>Available</v>
      </c>
    </row>
    <row r="7297" spans="1:12" x14ac:dyDescent="0.35">
      <c r="A7297" s="1" t="s">
        <v>7288</v>
      </c>
      <c r="B7297" s="1" t="s">
        <v>416</v>
      </c>
      <c r="C7297" s="3">
        <v>44989</v>
      </c>
      <c r="D7297" s="1" t="s">
        <v>13</v>
      </c>
      <c r="E7297" s="1" t="s">
        <v>96</v>
      </c>
      <c r="F7297" s="1">
        <v>5127</v>
      </c>
      <c r="G7297" s="1" t="s">
        <v>18</v>
      </c>
      <c r="H7297" s="1" t="s">
        <v>83</v>
      </c>
      <c r="I7297" s="1" t="s">
        <v>194</v>
      </c>
      <c r="J7297" s="1" t="str" cm="1">
        <f t="array" ref="J7297">_xlfn.IFS(F7297="","missing",F7297&lt;0,"negative",F7297=0,"zero",AND(F7297&gt;=99999,MOD(F7297,9)=0),"99999 placeholder",AND(F7297&gt;$O$5,D7297="Expense"),"Expense outlier",AND(F7297&gt;$P$5,D7297="Income"),"Income outlier",TRUE,"valid")</f>
        <v>valid</v>
      </c>
      <c r="K7297" s="1" t="str">
        <f>_xlfn.XLOOKUP(I7297,[1]category_mapping!$F$2:$F$19,[1]category_mapping!$G$2:$G$19,E7297)</f>
        <v>travel</v>
      </c>
      <c r="L7297" s="1" t="str">
        <f>IF(cleaning_working[[#This Row],[date]]="","Missing","Available")</f>
        <v>Available</v>
      </c>
    </row>
    <row r="7298" spans="1:12" x14ac:dyDescent="0.35">
      <c r="A7298" s="1" t="s">
        <v>7289</v>
      </c>
      <c r="B7298" s="1" t="s">
        <v>136</v>
      </c>
      <c r="C7298" s="3">
        <v>44455</v>
      </c>
      <c r="D7298" s="1" t="s">
        <v>13</v>
      </c>
      <c r="E7298" s="1" t="s">
        <v>104</v>
      </c>
      <c r="F7298" s="1">
        <v>6896</v>
      </c>
      <c r="G7298" s="1" t="s">
        <v>32</v>
      </c>
      <c r="H7298" s="1" t="s">
        <v>26</v>
      </c>
      <c r="I7298" s="1" t="s">
        <v>120</v>
      </c>
      <c r="J7298" s="1" t="str" cm="1">
        <f t="array" ref="J7298">_xlfn.IFS(F7298="","missing",F7298&lt;0,"negative",F7298=0,"zero",AND(F7298&gt;=99999,MOD(F7298,9)=0),"99999 placeholder",AND(F7298&gt;$O$5,D7298="Expense"),"Expense outlier",AND(F7298&gt;$P$5,D7298="Income"),"Income outlier",TRUE,"valid")</f>
        <v>valid</v>
      </c>
      <c r="K7298" s="1" t="str">
        <f>_xlfn.XLOOKUP(I7298,[1]category_mapping!$F$2:$F$19,[1]category_mapping!$G$2:$G$19,E7298)</f>
        <v>food</v>
      </c>
      <c r="L7298" s="1" t="str">
        <f>IF(cleaning_working[[#This Row],[date]]="","Missing","Available")</f>
        <v>Available</v>
      </c>
    </row>
    <row r="7299" spans="1:12" x14ac:dyDescent="0.35">
      <c r="A7299" s="1" t="s">
        <v>7290</v>
      </c>
      <c r="B7299" s="1" t="s">
        <v>182</v>
      </c>
      <c r="C7299" s="3">
        <v>45080</v>
      </c>
      <c r="D7299" s="1" t="s">
        <v>13</v>
      </c>
      <c r="E7299" s="1" t="s">
        <v>24</v>
      </c>
      <c r="F7299" s="1">
        <v>5412</v>
      </c>
      <c r="G7299" s="1" t="s">
        <v>40</v>
      </c>
      <c r="H7299" s="1" t="s">
        <v>86</v>
      </c>
      <c r="I7299" s="1" t="s">
        <v>46</v>
      </c>
      <c r="J7299" s="1" t="str" cm="1">
        <f t="array" ref="J7299">_xlfn.IFS(F7299="","missing",F7299&lt;0,"negative",F7299=0,"zero",AND(F7299&gt;=99999,MOD(F7299,9)=0),"99999 placeholder",AND(F7299&gt;$O$5,D7299="Expense"),"Expense outlier",AND(F7299&gt;$P$5,D7299="Income"),"Income outlier",TRUE,"valid")</f>
        <v>valid</v>
      </c>
      <c r="K7299" s="1" t="str">
        <f>_xlfn.XLOOKUP(I7299,[1]category_mapping!$F$2:$F$19,[1]category_mapping!$G$2:$G$19,E7299)</f>
        <v>rent</v>
      </c>
      <c r="L7299" s="1" t="str">
        <f>IF(cleaning_working[[#This Row],[date]]="","Missing","Available")</f>
        <v>Available</v>
      </c>
    </row>
    <row r="7300" spans="1:12" x14ac:dyDescent="0.35">
      <c r="A7300" s="1" t="s">
        <v>4880</v>
      </c>
      <c r="B7300" s="1" t="s">
        <v>386</v>
      </c>
      <c r="C7300" s="3">
        <v>45277</v>
      </c>
      <c r="D7300" s="1" t="s">
        <v>13</v>
      </c>
      <c r="E7300" s="1" t="s">
        <v>24</v>
      </c>
      <c r="F7300" s="1">
        <v>3940</v>
      </c>
      <c r="G7300" s="1" t="s">
        <v>32</v>
      </c>
      <c r="H7300" s="1" t="s">
        <v>107</v>
      </c>
      <c r="I7300" s="1" t="s">
        <v>97</v>
      </c>
      <c r="J7300" s="1" t="str" cm="1">
        <f t="array" ref="J7300">_xlfn.IFS(F7300="","missing",F7300&lt;0,"negative",F7300=0,"zero",AND(F7300&gt;=99999,MOD(F7300,9)=0),"99999 placeholder",AND(F7300&gt;$O$5,D7300="Expense"),"Expense outlier",AND(F7300&gt;$P$5,D7300="Income"),"Income outlier",TRUE,"valid")</f>
        <v>valid</v>
      </c>
      <c r="K7300" s="1" t="str">
        <f>_xlfn.XLOOKUP(I7300,[1]category_mapping!$F$2:$F$19,[1]category_mapping!$G$2:$G$19,E7300)</f>
        <v>health</v>
      </c>
      <c r="L7300" s="1" t="str">
        <f>IF(cleaning_working[[#This Row],[date]]="","Missing","Available")</f>
        <v>Available</v>
      </c>
    </row>
    <row r="7301" spans="1:12" x14ac:dyDescent="0.35">
      <c r="A7301" s="1" t="s">
        <v>4065</v>
      </c>
      <c r="B7301" s="1" t="s">
        <v>127</v>
      </c>
      <c r="C7301" s="3">
        <v>44715</v>
      </c>
      <c r="D7301" s="1" t="s">
        <v>13</v>
      </c>
      <c r="E7301" s="1" t="s">
        <v>17</v>
      </c>
      <c r="F7301" s="1">
        <v>7222</v>
      </c>
      <c r="G7301" s="1" t="s">
        <v>32</v>
      </c>
      <c r="H7301" s="1" t="s">
        <v>159</v>
      </c>
      <c r="I7301" s="1" t="s">
        <v>20</v>
      </c>
      <c r="J7301" s="1" t="str" cm="1">
        <f t="array" ref="J7301">_xlfn.IFS(F7301="","missing",F7301&lt;0,"negative",F7301=0,"zero",AND(F7301&gt;=99999,MOD(F7301,9)=0),"99999 placeholder",AND(F7301&gt;$O$5,D7301="Expense"),"Expense outlier",AND(F7301&gt;$P$5,D7301="Income"),"Income outlier",TRUE,"valid")</f>
        <v>valid</v>
      </c>
      <c r="K7301" s="1" t="str">
        <f>_xlfn.XLOOKUP(I7301,[1]category_mapping!$F$2:$F$19,[1]category_mapping!$G$2:$G$19,E7301)</f>
        <v>entertainment</v>
      </c>
      <c r="L7301" s="1" t="str">
        <f>IF(cleaning_working[[#This Row],[date]]="","Missing","Available")</f>
        <v>Available</v>
      </c>
    </row>
    <row r="7302" spans="1:12" x14ac:dyDescent="0.35">
      <c r="A7302" s="1" t="s">
        <v>7291</v>
      </c>
      <c r="B7302" s="1" t="s">
        <v>106</v>
      </c>
      <c r="C7302" s="3">
        <v>44333</v>
      </c>
      <c r="D7302" s="1" t="s">
        <v>13</v>
      </c>
      <c r="E7302" s="1" t="s">
        <v>45</v>
      </c>
      <c r="F7302" s="1">
        <v>4925</v>
      </c>
      <c r="G7302" s="1" t="s">
        <v>64</v>
      </c>
      <c r="H7302" s="1" t="s">
        <v>26</v>
      </c>
      <c r="I7302" s="1" t="s">
        <v>123</v>
      </c>
      <c r="J7302" s="1" t="str" cm="1">
        <f t="array" ref="J7302">_xlfn.IFS(F7302="","missing",F7302&lt;0,"negative",F7302=0,"zero",AND(F7302&gt;=99999,MOD(F7302,9)=0),"99999 placeholder",AND(F7302&gt;$O$5,D7302="Expense"),"Expense outlier",AND(F7302&gt;$P$5,D7302="Income"),"Income outlier",TRUE,"valid")</f>
        <v>valid</v>
      </c>
      <c r="K7302" s="1" t="str">
        <f>_xlfn.XLOOKUP(I7302,[1]category_mapping!$F$2:$F$19,[1]category_mapping!$G$2:$G$19,E7302)</f>
        <v>entertainment</v>
      </c>
      <c r="L7302" s="1" t="str">
        <f>IF(cleaning_working[[#This Row],[date]]="","Missing","Available")</f>
        <v>Available</v>
      </c>
    </row>
    <row r="7303" spans="1:12" x14ac:dyDescent="0.35">
      <c r="A7303" s="1" t="s">
        <v>7292</v>
      </c>
      <c r="B7303" s="1" t="s">
        <v>286</v>
      </c>
      <c r="C7303" s="3">
        <v>45193</v>
      </c>
      <c r="D7303" s="1" t="s">
        <v>13</v>
      </c>
      <c r="E7303" s="1" t="s">
        <v>39</v>
      </c>
      <c r="F7303" s="1">
        <v>1624</v>
      </c>
      <c r="G7303" s="1" t="s">
        <v>32</v>
      </c>
      <c r="H7303" s="1" t="s">
        <v>65</v>
      </c>
      <c r="I7303" s="1" t="s">
        <v>162</v>
      </c>
      <c r="J7303" s="1" t="str" cm="1">
        <f t="array" ref="J7303">_xlfn.IFS(F7303="","missing",F7303&lt;0,"negative",F7303=0,"zero",AND(F7303&gt;=99999,MOD(F7303,9)=0),"99999 placeholder",AND(F7303&gt;$O$5,D7303="Expense"),"Expense outlier",AND(F7303&gt;$P$5,D7303="Income"),"Income outlier",TRUE,"valid")</f>
        <v>valid</v>
      </c>
      <c r="K7303" s="1" t="str">
        <f>_xlfn.XLOOKUP(I7303,[1]category_mapping!$F$2:$F$19,[1]category_mapping!$G$2:$G$19,E7303)</f>
        <v>food</v>
      </c>
      <c r="L7303" s="1" t="str">
        <f>IF(cleaning_working[[#This Row],[date]]="","Missing","Available")</f>
        <v>Available</v>
      </c>
    </row>
    <row r="7304" spans="1:12" x14ac:dyDescent="0.35">
      <c r="A7304" s="1" t="s">
        <v>7293</v>
      </c>
      <c r="B7304" s="1" t="s">
        <v>132</v>
      </c>
      <c r="C7304" s="3">
        <v>44303</v>
      </c>
      <c r="D7304" s="1" t="s">
        <v>13</v>
      </c>
      <c r="E7304" s="1" t="s">
        <v>45</v>
      </c>
      <c r="F7304" s="1">
        <v>4164</v>
      </c>
      <c r="G7304" s="1" t="s">
        <v>18</v>
      </c>
      <c r="H7304" s="1" t="s">
        <v>26</v>
      </c>
      <c r="I7304" s="1" t="s">
        <v>194</v>
      </c>
      <c r="J7304" s="1" t="str" cm="1">
        <f t="array" ref="J7304">_xlfn.IFS(F7304="","missing",F7304&lt;0,"negative",F7304=0,"zero",AND(F7304&gt;=99999,MOD(F7304,9)=0),"99999 placeholder",AND(F7304&gt;$O$5,D7304="Expense"),"Expense outlier",AND(F7304&gt;$P$5,D7304="Income"),"Income outlier",TRUE,"valid")</f>
        <v>valid</v>
      </c>
      <c r="K7304" s="1" t="str">
        <f>_xlfn.XLOOKUP(I7304,[1]category_mapping!$F$2:$F$19,[1]category_mapping!$G$2:$G$19,E7304)</f>
        <v>travel</v>
      </c>
      <c r="L7304" s="1" t="str">
        <f>IF(cleaning_working[[#This Row],[date]]="","Missing","Available")</f>
        <v>Available</v>
      </c>
    </row>
    <row r="7305" spans="1:12" x14ac:dyDescent="0.35">
      <c r="A7305" s="1" t="s">
        <v>7294</v>
      </c>
      <c r="B7305" s="1" t="s">
        <v>255</v>
      </c>
      <c r="C7305" s="3">
        <v>45017</v>
      </c>
      <c r="D7305" s="1" t="s">
        <v>13</v>
      </c>
      <c r="E7305" s="1" t="s">
        <v>176</v>
      </c>
      <c r="F7305" s="1">
        <v>1315</v>
      </c>
      <c r="G7305" s="1" t="s">
        <v>32</v>
      </c>
      <c r="H7305" s="1" t="s">
        <v>107</v>
      </c>
      <c r="I7305" s="1" t="s">
        <v>41</v>
      </c>
      <c r="J7305" s="1" t="str" cm="1">
        <f t="array" ref="J7305">_xlfn.IFS(F7305="","missing",F7305&lt;0,"negative",F7305=0,"zero",AND(F7305&gt;=99999,MOD(F7305,9)=0),"99999 placeholder",AND(F7305&gt;$O$5,D7305="Expense"),"Expense outlier",AND(F7305&gt;$P$5,D7305="Income"),"Income outlier",TRUE,"valid")</f>
        <v>valid</v>
      </c>
      <c r="K7305" s="1" t="str">
        <f>_xlfn.XLOOKUP(I7305,[1]category_mapping!$F$2:$F$19,[1]category_mapping!$G$2:$G$19,E7305)</f>
        <v>utilities</v>
      </c>
      <c r="L7305" s="1" t="str">
        <f>IF(cleaning_working[[#This Row],[date]]="","Missing","Available")</f>
        <v>Available</v>
      </c>
    </row>
    <row r="7306" spans="1:12" x14ac:dyDescent="0.35">
      <c r="A7306" s="1" t="s">
        <v>7295</v>
      </c>
      <c r="B7306" s="1" t="s">
        <v>329</v>
      </c>
      <c r="C7306" s="3">
        <v>45344</v>
      </c>
      <c r="D7306" s="1" t="s">
        <v>13</v>
      </c>
      <c r="E7306" s="1" t="s">
        <v>39</v>
      </c>
      <c r="F7306" s="1">
        <v>5213</v>
      </c>
      <c r="G7306" s="1" t="s">
        <v>40</v>
      </c>
      <c r="H7306" s="1" t="s">
        <v>107</v>
      </c>
      <c r="I7306" s="1" t="s">
        <v>137</v>
      </c>
      <c r="J7306" s="1" t="str" cm="1">
        <f t="array" ref="J7306">_xlfn.IFS(F7306="","missing",F7306&lt;0,"negative",F7306=0,"zero",AND(F7306&gt;=99999,MOD(F7306,9)=0),"99999 placeholder",AND(F7306&gt;$O$5,D7306="Expense"),"Expense outlier",AND(F7306&gt;$P$5,D7306="Income"),"Income outlier",TRUE,"valid")</f>
        <v>valid</v>
      </c>
      <c r="K7306" s="1" t="str">
        <f>_xlfn.XLOOKUP(I7306,[1]category_mapping!$F$2:$F$19,[1]category_mapping!$G$2:$G$19,E7306)</f>
        <v>travel</v>
      </c>
      <c r="L7306" s="1" t="str">
        <f>IF(cleaning_working[[#This Row],[date]]="","Missing","Available")</f>
        <v>Available</v>
      </c>
    </row>
    <row r="7307" spans="1:12" x14ac:dyDescent="0.35">
      <c r="A7307" s="1" t="s">
        <v>7296</v>
      </c>
      <c r="B7307" s="1" t="s">
        <v>368</v>
      </c>
      <c r="C7307" s="3">
        <v>45446</v>
      </c>
      <c r="D7307" s="1" t="s">
        <v>13</v>
      </c>
      <c r="E7307" s="1" t="s">
        <v>45</v>
      </c>
      <c r="F7307" s="1">
        <v>9531</v>
      </c>
      <c r="G7307" s="1" t="s">
        <v>40</v>
      </c>
      <c r="H7307" s="1" t="s">
        <v>33</v>
      </c>
      <c r="I7307" s="1" t="s">
        <v>53</v>
      </c>
      <c r="J7307" s="1" t="str" cm="1">
        <f t="array" ref="J7307">_xlfn.IFS(F7307="","missing",F7307&lt;0,"negative",F7307=0,"zero",AND(F7307&gt;=99999,MOD(F7307,9)=0),"99999 placeholder",AND(F7307&gt;$O$5,D7307="Expense"),"Expense outlier",AND(F7307&gt;$P$5,D7307="Income"),"Income outlier",TRUE,"valid")</f>
        <v>valid</v>
      </c>
      <c r="K7307" s="1" t="str">
        <f>_xlfn.XLOOKUP(I7307,[1]category_mapping!$F$2:$F$19,[1]category_mapping!$G$2:$G$19,E7307)</f>
        <v>travel</v>
      </c>
      <c r="L7307" s="1" t="str">
        <f>IF(cleaning_working[[#This Row],[date]]="","Missing","Available")</f>
        <v>Available</v>
      </c>
    </row>
    <row r="7308" spans="1:12" x14ac:dyDescent="0.35">
      <c r="A7308" s="1" t="s">
        <v>7297</v>
      </c>
      <c r="B7308" s="1" t="s">
        <v>467</v>
      </c>
      <c r="C7308" s="3" t="s">
        <v>38</v>
      </c>
      <c r="D7308" s="1" t="s">
        <v>13</v>
      </c>
      <c r="E7308" s="1" t="s">
        <v>24</v>
      </c>
      <c r="F7308" s="1">
        <v>13343</v>
      </c>
      <c r="G7308" s="1" t="s">
        <v>64</v>
      </c>
      <c r="H7308" s="1" t="s">
        <v>83</v>
      </c>
      <c r="I7308" s="1" t="s">
        <v>90</v>
      </c>
      <c r="J7308" s="1" t="str" cm="1">
        <f t="array" ref="J7308">_xlfn.IFS(F7308="","missing",F7308&lt;0,"negative",F7308=0,"zero",AND(F7308&gt;=99999,MOD(F7308,9)=0),"99999 placeholder",AND(F7308&gt;$O$5,D7308="Expense"),"Expense outlier",AND(F7308&gt;$P$5,D7308="Income"),"Income outlier",TRUE,"valid")</f>
        <v>valid</v>
      </c>
      <c r="K7308" s="1" t="str">
        <f>_xlfn.XLOOKUP(I7308,[1]category_mapping!$F$2:$F$19,[1]category_mapping!$G$2:$G$19,E7308)</f>
        <v>rent</v>
      </c>
      <c r="L7308" s="1" t="str">
        <f>IF(cleaning_working[[#This Row],[date]]="","Missing","Available")</f>
        <v>Missing</v>
      </c>
    </row>
    <row r="7309" spans="1:12" x14ac:dyDescent="0.35">
      <c r="A7309" s="1" t="s">
        <v>7298</v>
      </c>
      <c r="B7309" s="1" t="s">
        <v>62</v>
      </c>
      <c r="C7309" s="3">
        <v>44656</v>
      </c>
      <c r="D7309" s="1" t="s">
        <v>13</v>
      </c>
      <c r="E7309" s="1" t="s">
        <v>104</v>
      </c>
      <c r="F7309" s="1">
        <v>500</v>
      </c>
      <c r="G7309" s="1" t="s">
        <v>64</v>
      </c>
      <c r="H7309" s="1" t="s">
        <v>159</v>
      </c>
      <c r="I7309" s="1" t="s">
        <v>217</v>
      </c>
      <c r="J7309" s="1" t="str" cm="1">
        <f t="array" ref="J7309">_xlfn.IFS(F7309="","missing",F7309&lt;0,"negative",F7309=0,"zero",AND(F7309&gt;=99999,MOD(F7309,9)=0),"99999 placeholder",AND(F7309&gt;$O$5,D7309="Expense"),"Expense outlier",AND(F7309&gt;$P$5,D7309="Income"),"Income outlier",TRUE,"valid")</f>
        <v>valid</v>
      </c>
      <c r="K7309" s="1" t="str">
        <f>_xlfn.XLOOKUP(I7309,[1]category_mapping!$F$2:$F$19,[1]category_mapping!$G$2:$G$19,E7309)</f>
        <v>rent</v>
      </c>
      <c r="L7309" s="1" t="str">
        <f>IF(cleaning_working[[#This Row],[date]]="","Missing","Available")</f>
        <v>Available</v>
      </c>
    </row>
    <row r="7310" spans="1:12" x14ac:dyDescent="0.35">
      <c r="A7310" s="1" t="s">
        <v>7299</v>
      </c>
      <c r="B7310" s="1" t="s">
        <v>196</v>
      </c>
      <c r="C7310" s="3">
        <v>44890</v>
      </c>
      <c r="D7310" s="1" t="s">
        <v>13</v>
      </c>
      <c r="E7310" s="1" t="s">
        <v>63</v>
      </c>
      <c r="F7310" s="1">
        <v>7809</v>
      </c>
      <c r="G7310" s="1" t="s">
        <v>32</v>
      </c>
      <c r="H7310" s="1" t="s">
        <v>19</v>
      </c>
      <c r="I7310" s="1" t="s">
        <v>134</v>
      </c>
      <c r="J7310" s="1" t="str" cm="1">
        <f t="array" ref="J7310">_xlfn.IFS(F7310="","missing",F7310&lt;0,"negative",F7310=0,"zero",AND(F7310&gt;=99999,MOD(F7310,9)=0),"99999 placeholder",AND(F7310&gt;$O$5,D7310="Expense"),"Expense outlier",AND(F7310&gt;$P$5,D7310="Income"),"Income outlier",TRUE,"valid")</f>
        <v>valid</v>
      </c>
      <c r="K7310" s="1" t="str">
        <f>_xlfn.XLOOKUP(I7310,[1]category_mapping!$F$2:$F$19,[1]category_mapping!$G$2:$G$19,E7310)</f>
        <v>education</v>
      </c>
      <c r="L7310" s="1" t="str">
        <f>IF(cleaning_working[[#This Row],[date]]="","Missing","Available")</f>
        <v>Available</v>
      </c>
    </row>
    <row r="7311" spans="1:12" x14ac:dyDescent="0.35">
      <c r="A7311" s="1" t="s">
        <v>7300</v>
      </c>
      <c r="B7311" s="1" t="s">
        <v>164</v>
      </c>
      <c r="C7311" s="3">
        <v>44645</v>
      </c>
      <c r="D7311" s="1" t="s">
        <v>13</v>
      </c>
      <c r="E7311" s="1" t="s">
        <v>17</v>
      </c>
      <c r="F7311" s="1">
        <v>6963</v>
      </c>
      <c r="G7311" s="1" t="s">
        <v>32</v>
      </c>
      <c r="H7311" s="1" t="s">
        <v>86</v>
      </c>
      <c r="I7311" s="1" t="s">
        <v>71</v>
      </c>
      <c r="J7311" s="1" t="str" cm="1">
        <f t="array" ref="J7311">_xlfn.IFS(F7311="","missing",F7311&lt;0,"negative",F7311=0,"zero",AND(F7311&gt;=99999,MOD(F7311,9)=0),"99999 placeholder",AND(F7311&gt;$O$5,D7311="Expense"),"Expense outlier",AND(F7311&gt;$P$5,D7311="Income"),"Income outlier",TRUE,"valid")</f>
        <v>valid</v>
      </c>
      <c r="K7311" s="1" t="str">
        <f>_xlfn.XLOOKUP(I7311,[1]category_mapping!$F$2:$F$19,[1]category_mapping!$G$2:$G$19,E7311)</f>
        <v>health</v>
      </c>
      <c r="L7311" s="1" t="str">
        <f>IF(cleaning_working[[#This Row],[date]]="","Missing","Available")</f>
        <v>Available</v>
      </c>
    </row>
    <row r="7312" spans="1:12" x14ac:dyDescent="0.35">
      <c r="A7312" s="1" t="s">
        <v>7301</v>
      </c>
      <c r="B7312" s="1" t="s">
        <v>85</v>
      </c>
      <c r="C7312" s="3">
        <v>44560</v>
      </c>
      <c r="D7312" s="1" t="s">
        <v>14</v>
      </c>
      <c r="E7312" s="1" t="s">
        <v>119</v>
      </c>
      <c r="F7312" s="1">
        <v>73953</v>
      </c>
      <c r="G7312" s="1" t="s">
        <v>18</v>
      </c>
      <c r="H7312" s="1" t="s">
        <v>107</v>
      </c>
      <c r="I7312" s="1" t="s">
        <v>41</v>
      </c>
      <c r="J7312" s="1" t="str" cm="1">
        <f t="array" ref="J7312">_xlfn.IFS(F7312="","missing",F7312&lt;0,"negative",F7312=0,"zero",AND(F7312&gt;=99999,MOD(F7312,9)=0),"99999 placeholder",AND(F7312&gt;$O$5,D7312="Expense"),"Expense outlier",AND(F7312&gt;$P$5,D7312="Income"),"Income outlier",TRUE,"valid")</f>
        <v>valid</v>
      </c>
      <c r="K7312" s="1" t="str">
        <f>_xlfn.XLOOKUP(I7312,[1]category_mapping!$F$2:$F$19,[1]category_mapping!$G$2:$G$19,E7312)</f>
        <v>utilities</v>
      </c>
      <c r="L7312" s="1" t="str">
        <f>IF(cleaning_working[[#This Row],[date]]="","Missing","Available")</f>
        <v>Available</v>
      </c>
    </row>
    <row r="7313" spans="1:12" x14ac:dyDescent="0.35">
      <c r="A7313" s="1" t="s">
        <v>7302</v>
      </c>
      <c r="B7313" s="1" t="s">
        <v>464</v>
      </c>
      <c r="C7313" s="3">
        <v>44777</v>
      </c>
      <c r="D7313" s="1" t="s">
        <v>13</v>
      </c>
      <c r="E7313" s="1" t="s">
        <v>63</v>
      </c>
      <c r="F7313" s="1">
        <v>6660</v>
      </c>
      <c r="G7313" s="1" t="s">
        <v>64</v>
      </c>
      <c r="H7313" s="1" t="s">
        <v>33</v>
      </c>
      <c r="I7313" s="1" t="s">
        <v>272</v>
      </c>
      <c r="J7313" s="1" t="str" cm="1">
        <f t="array" ref="J7313">_xlfn.IFS(F7313="","missing",F7313&lt;0,"negative",F7313=0,"zero",AND(F7313&gt;=99999,MOD(F7313,9)=0),"99999 placeholder",AND(F7313&gt;$O$5,D7313="Expense"),"Expense outlier",AND(F7313&gt;$P$5,D7313="Income"),"Income outlier",TRUE,"valid")</f>
        <v>valid</v>
      </c>
      <c r="K7313" s="1" t="str">
        <f>_xlfn.XLOOKUP(I7313,[1]category_mapping!$F$2:$F$19,[1]category_mapping!$G$2:$G$19,E7313)</f>
        <v>food</v>
      </c>
      <c r="L7313" s="1" t="str">
        <f>IF(cleaning_working[[#This Row],[date]]="","Missing","Available")</f>
        <v>Available</v>
      </c>
    </row>
    <row r="7314" spans="1:12" x14ac:dyDescent="0.35">
      <c r="A7314" s="1" t="s">
        <v>7303</v>
      </c>
      <c r="B7314" s="1" t="s">
        <v>416</v>
      </c>
      <c r="C7314" s="3">
        <v>44663</v>
      </c>
      <c r="D7314" s="1" t="s">
        <v>13</v>
      </c>
      <c r="E7314" s="1" t="s">
        <v>39</v>
      </c>
      <c r="F7314" s="1">
        <v>2784</v>
      </c>
      <c r="G7314" s="1" t="s">
        <v>32</v>
      </c>
      <c r="H7314" s="1" t="s">
        <v>107</v>
      </c>
      <c r="I7314" s="1" t="s">
        <v>49</v>
      </c>
      <c r="J7314" s="1" t="str" cm="1">
        <f t="array" ref="J7314">_xlfn.IFS(F7314="","missing",F7314&lt;0,"negative",F7314=0,"zero",AND(F7314&gt;=99999,MOD(F7314,9)=0),"99999 placeholder",AND(F7314&gt;$O$5,D7314="Expense"),"Expense outlier",AND(F7314&gt;$P$5,D7314="Income"),"Income outlier",TRUE,"valid")</f>
        <v>valid</v>
      </c>
      <c r="K7314" s="1" t="str">
        <f>_xlfn.XLOOKUP(I7314,[1]category_mapping!$F$2:$F$19,[1]category_mapping!$G$2:$G$19,E7314)</f>
        <v>food</v>
      </c>
      <c r="L7314" s="1" t="str">
        <f>IF(cleaning_working[[#This Row],[date]]="","Missing","Available")</f>
        <v>Available</v>
      </c>
    </row>
    <row r="7315" spans="1:12" x14ac:dyDescent="0.35">
      <c r="A7315" s="1" t="s">
        <v>7304</v>
      </c>
      <c r="B7315" s="1" t="s">
        <v>334</v>
      </c>
      <c r="C7315" s="3">
        <v>45362</v>
      </c>
      <c r="D7315" s="1" t="s">
        <v>14</v>
      </c>
      <c r="E7315" s="1" t="s">
        <v>119</v>
      </c>
      <c r="F7315" s="1">
        <v>64156</v>
      </c>
      <c r="G7315" s="1" t="s">
        <v>32</v>
      </c>
      <c r="H7315" s="1" t="s">
        <v>133</v>
      </c>
      <c r="I7315" s="1" t="s">
        <v>217</v>
      </c>
      <c r="J7315" s="1" t="str" cm="1">
        <f t="array" ref="J7315">_xlfn.IFS(F7315="","missing",F7315&lt;0,"negative",F7315=0,"zero",AND(F7315&gt;=99999,MOD(F7315,9)=0),"99999 placeholder",AND(F7315&gt;$O$5,D7315="Expense"),"Expense outlier",AND(F7315&gt;$P$5,D7315="Income"),"Income outlier",TRUE,"valid")</f>
        <v>valid</v>
      </c>
      <c r="K7315" s="1" t="str">
        <f>_xlfn.XLOOKUP(I7315,[1]category_mapping!$F$2:$F$19,[1]category_mapping!$G$2:$G$19,E7315)</f>
        <v>rent</v>
      </c>
      <c r="L7315" s="1" t="str">
        <f>IF(cleaning_working[[#This Row],[date]]="","Missing","Available")</f>
        <v>Available</v>
      </c>
    </row>
    <row r="7316" spans="1:12" x14ac:dyDescent="0.35">
      <c r="A7316" s="1" t="s">
        <v>7305</v>
      </c>
      <c r="B7316" s="1" t="s">
        <v>319</v>
      </c>
      <c r="C7316" s="3">
        <v>45137</v>
      </c>
      <c r="D7316" s="1" t="s">
        <v>13</v>
      </c>
      <c r="E7316" s="1" t="s">
        <v>63</v>
      </c>
      <c r="F7316" s="1">
        <v>7048</v>
      </c>
      <c r="G7316" s="1" t="s">
        <v>25</v>
      </c>
      <c r="H7316" s="1" t="s">
        <v>159</v>
      </c>
      <c r="J7316" s="1" t="str" cm="1">
        <f t="array" ref="J7316">_xlfn.IFS(F7316="","missing",F7316&lt;0,"negative",F7316=0,"zero",AND(F7316&gt;=99999,MOD(F7316,9)=0),"99999 placeholder",AND(F7316&gt;$O$5,D7316="Expense"),"Expense outlier",AND(F7316&gt;$P$5,D7316="Income"),"Income outlier",TRUE,"valid")</f>
        <v>valid</v>
      </c>
      <c r="K7316" s="1" t="str">
        <f>_xlfn.XLOOKUP(I7316,[1]category_mapping!$F$2:$F$19,[1]category_mapping!$G$2:$G$19,E7316)</f>
        <v>utilities</v>
      </c>
      <c r="L7316" s="1" t="str">
        <f>IF(cleaning_working[[#This Row],[date]]="","Missing","Available")</f>
        <v>Available</v>
      </c>
    </row>
    <row r="7317" spans="1:12" x14ac:dyDescent="0.35">
      <c r="A7317" s="1" t="s">
        <v>7306</v>
      </c>
      <c r="B7317" s="1" t="s">
        <v>106</v>
      </c>
      <c r="C7317" s="3">
        <v>44779</v>
      </c>
      <c r="D7317" s="1" t="s">
        <v>13</v>
      </c>
      <c r="E7317" s="1" t="s">
        <v>45</v>
      </c>
      <c r="F7317" s="1">
        <v>1124</v>
      </c>
      <c r="G7317" s="1" t="s">
        <v>64</v>
      </c>
      <c r="H7317" s="1" t="s">
        <v>19</v>
      </c>
      <c r="I7317" s="1" t="s">
        <v>128</v>
      </c>
      <c r="J7317" s="1" t="str" cm="1">
        <f t="array" ref="J7317">_xlfn.IFS(F7317="","missing",F7317&lt;0,"negative",F7317=0,"zero",AND(F7317&gt;=99999,MOD(F7317,9)=0),"99999 placeholder",AND(F7317&gt;$O$5,D7317="Expense"),"Expense outlier",AND(F7317&gt;$P$5,D7317="Income"),"Income outlier",TRUE,"valid")</f>
        <v>valid</v>
      </c>
      <c r="K7317" s="1" t="str">
        <f>_xlfn.XLOOKUP(I7317,[1]category_mapping!$F$2:$F$19,[1]category_mapping!$G$2:$G$19,E7317)</f>
        <v>utilities</v>
      </c>
      <c r="L7317" s="1" t="str">
        <f>IF(cleaning_working[[#This Row],[date]]="","Missing","Available")</f>
        <v>Available</v>
      </c>
    </row>
    <row r="7318" spans="1:12" x14ac:dyDescent="0.35">
      <c r="A7318" s="1" t="s">
        <v>7307</v>
      </c>
      <c r="B7318" s="1" t="s">
        <v>106</v>
      </c>
      <c r="C7318" s="3">
        <v>44724</v>
      </c>
      <c r="D7318" s="1" t="s">
        <v>13</v>
      </c>
      <c r="E7318" s="1" t="s">
        <v>46</v>
      </c>
      <c r="F7318" s="1">
        <v>1888</v>
      </c>
      <c r="G7318" s="1" t="s">
        <v>64</v>
      </c>
      <c r="H7318" s="1" t="s">
        <v>86</v>
      </c>
      <c r="I7318" s="1" t="s">
        <v>87</v>
      </c>
      <c r="J7318" s="1" t="str" cm="1">
        <f t="array" ref="J7318">_xlfn.IFS(F7318="","missing",F7318&lt;0,"negative",F7318=0,"zero",AND(F7318&gt;=99999,MOD(F7318,9)=0),"99999 placeholder",AND(F7318&gt;$O$5,D7318="Expense"),"Expense outlier",AND(F7318&gt;$P$5,D7318="Income"),"Income outlier",TRUE,"valid")</f>
        <v>valid</v>
      </c>
      <c r="K7318" s="1" t="str">
        <f>_xlfn.XLOOKUP(I7318,[1]category_mapping!$F$2:$F$19,[1]category_mapping!$G$2:$G$19,E7318)</f>
        <v>N/A</v>
      </c>
      <c r="L7318" s="1" t="str">
        <f>IF(cleaning_working[[#This Row],[date]]="","Missing","Available")</f>
        <v>Available</v>
      </c>
    </row>
    <row r="7319" spans="1:12" x14ac:dyDescent="0.35">
      <c r="A7319" s="1" t="s">
        <v>7308</v>
      </c>
      <c r="B7319" s="1" t="s">
        <v>139</v>
      </c>
      <c r="C7319" s="3">
        <v>44269</v>
      </c>
      <c r="D7319" s="1" t="s">
        <v>13</v>
      </c>
      <c r="E7319" s="1" t="s">
        <v>96</v>
      </c>
      <c r="F7319" s="1">
        <v>964</v>
      </c>
      <c r="G7319" s="1" t="s">
        <v>64</v>
      </c>
      <c r="H7319" s="1" t="s">
        <v>83</v>
      </c>
      <c r="I7319" s="1" t="s">
        <v>178</v>
      </c>
      <c r="J7319" s="1" t="str" cm="1">
        <f t="array" ref="J7319">_xlfn.IFS(F7319="","missing",F7319&lt;0,"negative",F7319=0,"zero",AND(F7319&gt;=99999,MOD(F7319,9)=0),"99999 placeholder",AND(F7319&gt;$O$5,D7319="Expense"),"Expense outlier",AND(F7319&gt;$P$5,D7319="Income"),"Income outlier",TRUE,"valid")</f>
        <v>valid</v>
      </c>
      <c r="K7319" s="1" t="str">
        <f>_xlfn.XLOOKUP(I7319,[1]category_mapping!$F$2:$F$19,[1]category_mapping!$G$2:$G$19,E7319)</f>
        <v>rent</v>
      </c>
      <c r="L7319" s="1" t="str">
        <f>IF(cleaning_working[[#This Row],[date]]="","Missing","Available")</f>
        <v>Available</v>
      </c>
    </row>
    <row r="7320" spans="1:12" x14ac:dyDescent="0.35">
      <c r="A7320" s="1" t="s">
        <v>5762</v>
      </c>
      <c r="B7320" s="1" t="s">
        <v>372</v>
      </c>
      <c r="C7320" s="3">
        <v>45236</v>
      </c>
      <c r="D7320" s="1" t="s">
        <v>13</v>
      </c>
      <c r="E7320" s="1" t="s">
        <v>24</v>
      </c>
      <c r="F7320" s="1">
        <v>15012</v>
      </c>
      <c r="G7320" s="1" t="s">
        <v>32</v>
      </c>
      <c r="H7320" s="1" t="s">
        <v>52</v>
      </c>
      <c r="J7320" s="1" t="str" cm="1">
        <f t="array" ref="J7320">_xlfn.IFS(F7320="","missing",F7320&lt;0,"negative",F7320=0,"zero",AND(F7320&gt;=99999,MOD(F7320,9)=0),"99999 placeholder",AND(F7320&gt;$O$5,D7320="Expense"),"Expense outlier",AND(F7320&gt;$P$5,D7320="Income"),"Income outlier",TRUE,"valid")</f>
        <v>valid</v>
      </c>
      <c r="K7320" s="1" t="str">
        <f>_xlfn.XLOOKUP(I7320,[1]category_mapping!$F$2:$F$19,[1]category_mapping!$G$2:$G$19,E7320)</f>
        <v>rent</v>
      </c>
      <c r="L7320" s="1" t="str">
        <f>IF(cleaning_working[[#This Row],[date]]="","Missing","Available")</f>
        <v>Available</v>
      </c>
    </row>
    <row r="7321" spans="1:12" x14ac:dyDescent="0.35">
      <c r="A7321" s="1" t="s">
        <v>7309</v>
      </c>
      <c r="B7321" s="1" t="s">
        <v>247</v>
      </c>
      <c r="C7321" s="3">
        <v>44399</v>
      </c>
      <c r="D7321" s="1" t="s">
        <v>13</v>
      </c>
      <c r="E7321" s="1" t="s">
        <v>39</v>
      </c>
      <c r="F7321" s="1">
        <v>3310</v>
      </c>
      <c r="G7321" s="1" t="s">
        <v>32</v>
      </c>
      <c r="H7321" s="1" t="s">
        <v>19</v>
      </c>
      <c r="J7321" s="1" t="str" cm="1">
        <f t="array" ref="J7321">_xlfn.IFS(F7321="","missing",F7321&lt;0,"negative",F7321=0,"zero",AND(F7321&gt;=99999,MOD(F7321,9)=0),"99999 placeholder",AND(F7321&gt;$O$5,D7321="Expense"),"Expense outlier",AND(F7321&gt;$P$5,D7321="Income"),"Income outlier",TRUE,"valid")</f>
        <v>valid</v>
      </c>
      <c r="K7321" s="1" t="str">
        <f>_xlfn.XLOOKUP(I7321,[1]category_mapping!$F$2:$F$19,[1]category_mapping!$G$2:$G$19,E7321)</f>
        <v>food</v>
      </c>
      <c r="L7321" s="1" t="str">
        <f>IF(cleaning_working[[#This Row],[date]]="","Missing","Available")</f>
        <v>Available</v>
      </c>
    </row>
    <row r="7322" spans="1:12" x14ac:dyDescent="0.35">
      <c r="A7322" s="1" t="s">
        <v>7310</v>
      </c>
      <c r="B7322" s="1" t="s">
        <v>464</v>
      </c>
      <c r="C7322" s="3">
        <v>45322</v>
      </c>
      <c r="D7322" s="1" t="s">
        <v>13</v>
      </c>
      <c r="E7322" s="1" t="s">
        <v>45</v>
      </c>
      <c r="F7322" s="1">
        <v>3582</v>
      </c>
      <c r="G7322" s="1" t="s">
        <v>18</v>
      </c>
      <c r="H7322" s="1" t="s">
        <v>65</v>
      </c>
      <c r="I7322" s="1" t="s">
        <v>27</v>
      </c>
      <c r="J7322" s="1" t="str" cm="1">
        <f t="array" ref="J7322">_xlfn.IFS(F7322="","missing",F7322&lt;0,"negative",F7322=0,"zero",AND(F7322&gt;=99999,MOD(F7322,9)=0),"99999 placeholder",AND(F7322&gt;$O$5,D7322="Expense"),"Expense outlier",AND(F7322&gt;$P$5,D7322="Income"),"Income outlier",TRUE,"valid")</f>
        <v>valid</v>
      </c>
      <c r="K7322" s="1" t="str">
        <f>_xlfn.XLOOKUP(I7322,[1]category_mapping!$F$2:$F$19,[1]category_mapping!$G$2:$G$19,E7322)</f>
        <v>entertainment</v>
      </c>
      <c r="L7322" s="1" t="str">
        <f>IF(cleaning_working[[#This Row],[date]]="","Missing","Available")</f>
        <v>Available</v>
      </c>
    </row>
    <row r="7323" spans="1:12" x14ac:dyDescent="0.35">
      <c r="A7323" s="1" t="s">
        <v>7311</v>
      </c>
      <c r="B7323" s="1" t="s">
        <v>166</v>
      </c>
      <c r="C7323" s="3" t="s">
        <v>38</v>
      </c>
      <c r="D7323" s="1" t="s">
        <v>13</v>
      </c>
      <c r="E7323" s="1" t="s">
        <v>63</v>
      </c>
      <c r="F7323" s="1">
        <v>2500</v>
      </c>
      <c r="G7323" s="1" t="s">
        <v>40</v>
      </c>
      <c r="H7323" s="1" t="s">
        <v>52</v>
      </c>
      <c r="J7323" s="1" t="str" cm="1">
        <f t="array" ref="J7323">_xlfn.IFS(F7323="","missing",F7323&lt;0,"negative",F7323=0,"zero",AND(F7323&gt;=99999,MOD(F7323,9)=0),"99999 placeholder",AND(F7323&gt;$O$5,D7323="Expense"),"Expense outlier",AND(F7323&gt;$P$5,D7323="Income"),"Income outlier",TRUE,"valid")</f>
        <v>valid</v>
      </c>
      <c r="K7323" s="1" t="str">
        <f>_xlfn.XLOOKUP(I7323,[1]category_mapping!$F$2:$F$19,[1]category_mapping!$G$2:$G$19,E7323)</f>
        <v>utilities</v>
      </c>
      <c r="L7323" s="1" t="str">
        <f>IF(cleaning_working[[#This Row],[date]]="","Missing","Available")</f>
        <v>Missing</v>
      </c>
    </row>
    <row r="7324" spans="1:12" x14ac:dyDescent="0.35">
      <c r="A7324" s="1" t="s">
        <v>7312</v>
      </c>
      <c r="B7324" s="1" t="s">
        <v>109</v>
      </c>
      <c r="C7324" s="3">
        <v>45459</v>
      </c>
      <c r="D7324" s="1" t="s">
        <v>13</v>
      </c>
      <c r="E7324" s="1" t="s">
        <v>96</v>
      </c>
      <c r="F7324" s="1">
        <v>3156</v>
      </c>
      <c r="G7324" s="1" t="s">
        <v>64</v>
      </c>
      <c r="H7324" s="1" t="s">
        <v>33</v>
      </c>
      <c r="I7324" s="1" t="s">
        <v>178</v>
      </c>
      <c r="J7324" s="1" t="str" cm="1">
        <f t="array" ref="J7324">_xlfn.IFS(F7324="","missing",F7324&lt;0,"negative",F7324=0,"zero",AND(F7324&gt;=99999,MOD(F7324,9)=0),"99999 placeholder",AND(F7324&gt;$O$5,D7324="Expense"),"Expense outlier",AND(F7324&gt;$P$5,D7324="Income"),"Income outlier",TRUE,"valid")</f>
        <v>valid</v>
      </c>
      <c r="K7324" s="1" t="str">
        <f>_xlfn.XLOOKUP(I7324,[1]category_mapping!$F$2:$F$19,[1]category_mapping!$G$2:$G$19,E7324)</f>
        <v>rent</v>
      </c>
      <c r="L7324" s="1" t="str">
        <f>IF(cleaning_working[[#This Row],[date]]="","Missing","Available")</f>
        <v>Available</v>
      </c>
    </row>
    <row r="7325" spans="1:12" x14ac:dyDescent="0.35">
      <c r="A7325" s="1" t="s">
        <v>7313</v>
      </c>
      <c r="B7325" s="1" t="s">
        <v>767</v>
      </c>
      <c r="C7325" s="3">
        <v>45331</v>
      </c>
      <c r="D7325" s="1" t="s">
        <v>13</v>
      </c>
      <c r="E7325" s="1" t="s">
        <v>63</v>
      </c>
      <c r="F7325" s="1">
        <v>5245</v>
      </c>
      <c r="G7325" s="1" t="s">
        <v>40</v>
      </c>
      <c r="H7325" s="1" t="s">
        <v>86</v>
      </c>
      <c r="I7325" s="1" t="s">
        <v>217</v>
      </c>
      <c r="J7325" s="1" t="str" cm="1">
        <f t="array" ref="J7325">_xlfn.IFS(F7325="","missing",F7325&lt;0,"negative",F7325=0,"zero",AND(F7325&gt;=99999,MOD(F7325,9)=0),"99999 placeholder",AND(F7325&gt;$O$5,D7325="Expense"),"Expense outlier",AND(F7325&gt;$P$5,D7325="Income"),"Income outlier",TRUE,"valid")</f>
        <v>valid</v>
      </c>
      <c r="K7325" s="1" t="str">
        <f>_xlfn.XLOOKUP(I7325,[1]category_mapping!$F$2:$F$19,[1]category_mapping!$G$2:$G$19,E7325)</f>
        <v>rent</v>
      </c>
      <c r="L7325" s="1" t="str">
        <f>IF(cleaning_working[[#This Row],[date]]="","Missing","Available")</f>
        <v>Available</v>
      </c>
    </row>
    <row r="7326" spans="1:12" x14ac:dyDescent="0.35">
      <c r="A7326" s="1" t="s">
        <v>7314</v>
      </c>
      <c r="B7326" s="1" t="s">
        <v>250</v>
      </c>
      <c r="C7326" s="3">
        <v>44925</v>
      </c>
      <c r="D7326" s="1" t="s">
        <v>13</v>
      </c>
      <c r="E7326" s="1" t="s">
        <v>24</v>
      </c>
      <c r="F7326" s="1">
        <v>6250</v>
      </c>
      <c r="G7326" s="1" t="s">
        <v>18</v>
      </c>
      <c r="H7326" s="1" t="s">
        <v>65</v>
      </c>
      <c r="I7326" s="1" t="s">
        <v>134</v>
      </c>
      <c r="J7326" s="1" t="str" cm="1">
        <f t="array" ref="J7326">_xlfn.IFS(F7326="","missing",F7326&lt;0,"negative",F7326=0,"zero",AND(F7326&gt;=99999,MOD(F7326,9)=0),"99999 placeholder",AND(F7326&gt;$O$5,D7326="Expense"),"Expense outlier",AND(F7326&gt;$P$5,D7326="Income"),"Income outlier",TRUE,"valid")</f>
        <v>valid</v>
      </c>
      <c r="K7326" s="1" t="str">
        <f>_xlfn.XLOOKUP(I7326,[1]category_mapping!$F$2:$F$19,[1]category_mapping!$G$2:$G$19,E7326)</f>
        <v>education</v>
      </c>
      <c r="L7326" s="1" t="str">
        <f>IF(cleaning_working[[#This Row],[date]]="","Missing","Available")</f>
        <v>Available</v>
      </c>
    </row>
    <row r="7327" spans="1:12" x14ac:dyDescent="0.35">
      <c r="A7327" s="1" t="s">
        <v>7315</v>
      </c>
      <c r="B7327" s="1" t="s">
        <v>467</v>
      </c>
      <c r="C7327" s="3">
        <v>45292</v>
      </c>
      <c r="D7327" s="1" t="s">
        <v>13</v>
      </c>
      <c r="E7327" s="1" t="s">
        <v>63</v>
      </c>
      <c r="F7327" s="1">
        <v>2403</v>
      </c>
      <c r="G7327" s="1" t="s">
        <v>32</v>
      </c>
      <c r="H7327" s="1" t="s">
        <v>25</v>
      </c>
      <c r="I7327" s="1" t="s">
        <v>34</v>
      </c>
      <c r="J7327" s="1" t="str" cm="1">
        <f t="array" ref="J7327">_xlfn.IFS(F7327="","missing",F7327&lt;0,"negative",F7327=0,"zero",AND(F7327&gt;=99999,MOD(F7327,9)=0),"99999 placeholder",AND(F7327&gt;$O$5,D7327="Expense"),"Expense outlier",AND(F7327&gt;$P$5,D7327="Income"),"Income outlier",TRUE,"valid")</f>
        <v>valid</v>
      </c>
      <c r="K7327" s="1" t="str">
        <f>_xlfn.XLOOKUP(I7327,[1]category_mapping!$F$2:$F$19,[1]category_mapping!$G$2:$G$19,E7327)</f>
        <v>education</v>
      </c>
      <c r="L7327" s="1" t="str">
        <f>IF(cleaning_working[[#This Row],[date]]="","Missing","Available")</f>
        <v>Available</v>
      </c>
    </row>
    <row r="7328" spans="1:12" x14ac:dyDescent="0.35">
      <c r="A7328" s="1" t="s">
        <v>7316</v>
      </c>
      <c r="B7328" s="1" t="s">
        <v>351</v>
      </c>
      <c r="C7328" s="3">
        <v>44435</v>
      </c>
      <c r="D7328" s="1" t="s">
        <v>14</v>
      </c>
      <c r="E7328" s="1" t="s">
        <v>31</v>
      </c>
      <c r="F7328" s="1">
        <v>54485</v>
      </c>
      <c r="G7328" s="1" t="s">
        <v>40</v>
      </c>
      <c r="H7328" s="1" t="s">
        <v>26</v>
      </c>
      <c r="J7328" s="1" t="str" cm="1">
        <f t="array" ref="J7328">_xlfn.IFS(F7328="","missing",F7328&lt;0,"negative",F7328=0,"zero",AND(F7328&gt;=99999,MOD(F7328,9)=0),"99999 placeholder",AND(F7328&gt;$O$5,D7328="Expense"),"Expense outlier",AND(F7328&gt;$P$5,D7328="Income"),"Income outlier",TRUE,"valid")</f>
        <v>valid</v>
      </c>
      <c r="K7328" s="1" t="str">
        <f>_xlfn.XLOOKUP(I7328,[1]category_mapping!$F$2:$F$19,[1]category_mapping!$G$2:$G$19,E7328)</f>
        <v>freelance</v>
      </c>
      <c r="L7328" s="1" t="str">
        <f>IF(cleaning_working[[#This Row],[date]]="","Missing","Available")</f>
        <v>Available</v>
      </c>
    </row>
    <row r="7329" spans="1:12" x14ac:dyDescent="0.35">
      <c r="A7329" s="1" t="s">
        <v>7317</v>
      </c>
      <c r="B7329" s="1" t="s">
        <v>281</v>
      </c>
      <c r="C7329" s="3">
        <v>44591</v>
      </c>
      <c r="D7329" s="1" t="s">
        <v>13</v>
      </c>
      <c r="E7329" s="1" t="s">
        <v>46</v>
      </c>
      <c r="F7329" s="1">
        <v>3956</v>
      </c>
      <c r="G7329" s="1" t="s">
        <v>40</v>
      </c>
      <c r="H7329" s="1" t="s">
        <v>65</v>
      </c>
      <c r="I7329" s="1" t="s">
        <v>58</v>
      </c>
      <c r="J7329" s="1" t="str" cm="1">
        <f t="array" ref="J7329">_xlfn.IFS(F7329="","missing",F7329&lt;0,"negative",F7329=0,"zero",AND(F7329&gt;=99999,MOD(F7329,9)=0),"99999 placeholder",AND(F7329&gt;$O$5,D7329="Expense"),"Expense outlier",AND(F7329&gt;$P$5,D7329="Income"),"Income outlier",TRUE,"valid")</f>
        <v>valid</v>
      </c>
      <c r="K7329" s="1" t="str">
        <f>_xlfn.XLOOKUP(I7329,[1]category_mapping!$F$2:$F$19,[1]category_mapping!$G$2:$G$19,E7329)</f>
        <v>N/A</v>
      </c>
      <c r="L7329" s="1" t="str">
        <f>IF(cleaning_working[[#This Row],[date]]="","Missing","Available")</f>
        <v>Available</v>
      </c>
    </row>
    <row r="7330" spans="1:12" x14ac:dyDescent="0.35">
      <c r="A7330" s="1" t="s">
        <v>4440</v>
      </c>
      <c r="B7330" s="1" t="s">
        <v>286</v>
      </c>
      <c r="C7330" s="3">
        <v>44999</v>
      </c>
      <c r="D7330" s="1" t="s">
        <v>13</v>
      </c>
      <c r="E7330" s="1" t="s">
        <v>24</v>
      </c>
      <c r="F7330" s="1">
        <v>3320</v>
      </c>
      <c r="G7330" s="1" t="s">
        <v>64</v>
      </c>
      <c r="H7330" s="1" t="s">
        <v>25</v>
      </c>
      <c r="I7330" s="1" t="s">
        <v>66</v>
      </c>
      <c r="J7330" s="1" t="str" cm="1">
        <f t="array" ref="J7330">_xlfn.IFS(F7330="","missing",F7330&lt;0,"negative",F7330=0,"zero",AND(F7330&gt;=99999,MOD(F7330,9)=0),"99999 placeholder",AND(F7330&gt;$O$5,D7330="Expense"),"Expense outlier",AND(F7330&gt;$P$5,D7330="Income"),"Income outlier",TRUE,"valid")</f>
        <v>valid</v>
      </c>
      <c r="K7330" s="1" t="str">
        <f>_xlfn.XLOOKUP(I7330,[1]category_mapping!$F$2:$F$19,[1]category_mapping!$G$2:$G$19,E7330)</f>
        <v>food</v>
      </c>
      <c r="L7330" s="1" t="str">
        <f>IF(cleaning_working[[#This Row],[date]]="","Missing","Available")</f>
        <v>Available</v>
      </c>
    </row>
    <row r="7331" spans="1:12" x14ac:dyDescent="0.35">
      <c r="A7331" s="1" t="s">
        <v>7318</v>
      </c>
      <c r="B7331" s="1" t="s">
        <v>767</v>
      </c>
      <c r="C7331" s="3" t="s">
        <v>38</v>
      </c>
      <c r="D7331" s="1" t="s">
        <v>13</v>
      </c>
      <c r="E7331" s="1" t="s">
        <v>39</v>
      </c>
      <c r="F7331" s="1">
        <v>5304</v>
      </c>
      <c r="G7331" s="1" t="s">
        <v>32</v>
      </c>
      <c r="H7331" s="1" t="s">
        <v>83</v>
      </c>
      <c r="I7331" s="1" t="s">
        <v>123</v>
      </c>
      <c r="J7331" s="1" t="str" cm="1">
        <f t="array" ref="J7331">_xlfn.IFS(F7331="","missing",F7331&lt;0,"negative",F7331=0,"zero",AND(F7331&gt;=99999,MOD(F7331,9)=0),"99999 placeholder",AND(F7331&gt;$O$5,D7331="Expense"),"Expense outlier",AND(F7331&gt;$P$5,D7331="Income"),"Income outlier",TRUE,"valid")</f>
        <v>valid</v>
      </c>
      <c r="K7331" s="1" t="str">
        <f>_xlfn.XLOOKUP(I7331,[1]category_mapping!$F$2:$F$19,[1]category_mapping!$G$2:$G$19,E7331)</f>
        <v>food</v>
      </c>
      <c r="L7331" s="1" t="str">
        <f>IF(cleaning_working[[#This Row],[date]]="","Missing","Available")</f>
        <v>Missing</v>
      </c>
    </row>
    <row r="7332" spans="1:12" x14ac:dyDescent="0.35">
      <c r="A7332" s="1" t="s">
        <v>7319</v>
      </c>
      <c r="B7332" s="1" t="s">
        <v>111</v>
      </c>
      <c r="C7332" s="3">
        <v>45485</v>
      </c>
      <c r="D7332" s="1" t="s">
        <v>14</v>
      </c>
      <c r="E7332" s="1" t="s">
        <v>57</v>
      </c>
      <c r="F7332" s="1">
        <v>66538</v>
      </c>
      <c r="G7332" s="1" t="s">
        <v>32</v>
      </c>
      <c r="H7332" s="1" t="s">
        <v>33</v>
      </c>
      <c r="J7332" s="1" t="str" cm="1">
        <f t="array" ref="J7332">_xlfn.IFS(F7332="","missing",F7332&lt;0,"negative",F7332=0,"zero",AND(F7332&gt;=99999,MOD(F7332,9)=0),"99999 placeholder",AND(F7332&gt;$O$5,D7332="Expense"),"Expense outlier",AND(F7332&gt;$P$5,D7332="Income"),"Income outlier",TRUE,"valid")</f>
        <v>valid</v>
      </c>
      <c r="K7332" s="1" t="str">
        <f>_xlfn.XLOOKUP(I7332,[1]category_mapping!$F$2:$F$19,[1]category_mapping!$G$2:$G$19,E7332)</f>
        <v>salary</v>
      </c>
      <c r="L7332" s="1" t="str">
        <f>IF(cleaning_working[[#This Row],[date]]="","Missing","Available")</f>
        <v>Available</v>
      </c>
    </row>
    <row r="7333" spans="1:12" x14ac:dyDescent="0.35">
      <c r="A7333" s="1" t="s">
        <v>7320</v>
      </c>
      <c r="B7333" s="1" t="s">
        <v>101</v>
      </c>
      <c r="C7333" s="3">
        <v>44710</v>
      </c>
      <c r="D7333" s="1" t="s">
        <v>13</v>
      </c>
      <c r="E7333" s="1" t="s">
        <v>39</v>
      </c>
      <c r="F7333" s="1">
        <v>2407</v>
      </c>
      <c r="G7333" s="1" t="s">
        <v>40</v>
      </c>
      <c r="H7333" s="1" t="s">
        <v>26</v>
      </c>
      <c r="I7333" s="1" t="s">
        <v>20</v>
      </c>
      <c r="J7333" s="1" t="str" cm="1">
        <f t="array" ref="J7333">_xlfn.IFS(F7333="","missing",F7333&lt;0,"negative",F7333=0,"zero",AND(F7333&gt;=99999,MOD(F7333,9)=0),"99999 placeholder",AND(F7333&gt;$O$5,D7333="Expense"),"Expense outlier",AND(F7333&gt;$P$5,D7333="Income"),"Income outlier",TRUE,"valid")</f>
        <v>valid</v>
      </c>
      <c r="K7333" s="1" t="str">
        <f>_xlfn.XLOOKUP(I7333,[1]category_mapping!$F$2:$F$19,[1]category_mapping!$G$2:$G$19,E7333)</f>
        <v>entertainment</v>
      </c>
      <c r="L7333" s="1" t="str">
        <f>IF(cleaning_working[[#This Row],[date]]="","Missing","Available")</f>
        <v>Available</v>
      </c>
    </row>
    <row r="7334" spans="1:12" x14ac:dyDescent="0.35">
      <c r="A7334" s="1" t="s">
        <v>7321</v>
      </c>
      <c r="B7334" s="1" t="s">
        <v>303</v>
      </c>
      <c r="C7334" s="3">
        <v>44600</v>
      </c>
      <c r="D7334" s="1" t="s">
        <v>13</v>
      </c>
      <c r="E7334" s="1" t="s">
        <v>176</v>
      </c>
      <c r="F7334" s="1">
        <v>4252</v>
      </c>
      <c r="G7334" s="1" t="s">
        <v>40</v>
      </c>
      <c r="H7334" s="1" t="s">
        <v>19</v>
      </c>
      <c r="I7334" s="1" t="s">
        <v>123</v>
      </c>
      <c r="J7334" s="1" t="str" cm="1">
        <f t="array" ref="J7334">_xlfn.IFS(F7334="","missing",F7334&lt;0,"negative",F7334=0,"zero",AND(F7334&gt;=99999,MOD(F7334,9)=0),"99999 placeholder",AND(F7334&gt;$O$5,D7334="Expense"),"Expense outlier",AND(F7334&gt;$P$5,D7334="Income"),"Income outlier",TRUE,"valid")</f>
        <v>valid</v>
      </c>
      <c r="K7334" s="1" t="str">
        <f>_xlfn.XLOOKUP(I7334,[1]category_mapping!$F$2:$F$19,[1]category_mapping!$G$2:$G$19,E7334)</f>
        <v>savings</v>
      </c>
      <c r="L7334" s="1" t="str">
        <f>IF(cleaning_working[[#This Row],[date]]="","Missing","Available")</f>
        <v>Available</v>
      </c>
    </row>
    <row r="7335" spans="1:12" x14ac:dyDescent="0.35">
      <c r="A7335" s="1" t="s">
        <v>7322</v>
      </c>
      <c r="B7335" s="1" t="s">
        <v>106</v>
      </c>
      <c r="C7335" s="3">
        <v>45540</v>
      </c>
      <c r="D7335" s="1" t="s">
        <v>13</v>
      </c>
      <c r="E7335" s="1" t="s">
        <v>45</v>
      </c>
      <c r="F7335" s="1">
        <v>787</v>
      </c>
      <c r="G7335" s="1" t="s">
        <v>64</v>
      </c>
      <c r="H7335" s="1" t="s">
        <v>25</v>
      </c>
      <c r="I7335" s="1" t="s">
        <v>53</v>
      </c>
      <c r="J7335" s="1" t="str" cm="1">
        <f t="array" ref="J7335">_xlfn.IFS(F7335="","missing",F7335&lt;0,"negative",F7335=0,"zero",AND(F7335&gt;=99999,MOD(F7335,9)=0),"99999 placeholder",AND(F7335&gt;$O$5,D7335="Expense"),"Expense outlier",AND(F7335&gt;$P$5,D7335="Income"),"Income outlier",TRUE,"valid")</f>
        <v>valid</v>
      </c>
      <c r="K7335" s="1" t="str">
        <f>_xlfn.XLOOKUP(I7335,[1]category_mapping!$F$2:$F$19,[1]category_mapping!$G$2:$G$19,E7335)</f>
        <v>travel</v>
      </c>
      <c r="L7335" s="1" t="str">
        <f>IF(cleaning_working[[#This Row],[date]]="","Missing","Available")</f>
        <v>Available</v>
      </c>
    </row>
    <row r="7336" spans="1:12" x14ac:dyDescent="0.35">
      <c r="A7336" s="1" t="s">
        <v>7323</v>
      </c>
      <c r="B7336" s="1" t="s">
        <v>491</v>
      </c>
      <c r="C7336" s="3">
        <v>45169</v>
      </c>
      <c r="D7336" s="1" t="s">
        <v>13</v>
      </c>
      <c r="E7336" s="1" t="s">
        <v>24</v>
      </c>
      <c r="F7336" s="1">
        <v>2581</v>
      </c>
      <c r="G7336" s="1" t="s">
        <v>18</v>
      </c>
      <c r="H7336" s="1" t="s">
        <v>86</v>
      </c>
      <c r="I7336" s="1" t="s">
        <v>226</v>
      </c>
      <c r="J7336" s="1" t="str" cm="1">
        <f t="array" ref="J7336">_xlfn.IFS(F7336="","missing",F7336&lt;0,"negative",F7336=0,"zero",AND(F7336&gt;=99999,MOD(F7336,9)=0),"99999 placeholder",AND(F7336&gt;$O$5,D7336="Expense"),"Expense outlier",AND(F7336&gt;$P$5,D7336="Income"),"Income outlier",TRUE,"valid")</f>
        <v>valid</v>
      </c>
      <c r="K7336" s="1" t="str">
        <f>_xlfn.XLOOKUP(I7336,[1]category_mapping!$F$2:$F$19,[1]category_mapping!$G$2:$G$19,E7336)</f>
        <v>savings</v>
      </c>
      <c r="L7336" s="1" t="str">
        <f>IF(cleaning_working[[#This Row],[date]]="","Missing","Available")</f>
        <v>Available</v>
      </c>
    </row>
    <row r="7337" spans="1:12" x14ac:dyDescent="0.35">
      <c r="A7337" s="1" t="s">
        <v>7324</v>
      </c>
      <c r="B7337" s="1" t="s">
        <v>508</v>
      </c>
      <c r="C7337" s="3">
        <v>45377</v>
      </c>
      <c r="D7337" s="1" t="s">
        <v>13</v>
      </c>
      <c r="E7337" s="1" t="s">
        <v>39</v>
      </c>
      <c r="F7337" s="1">
        <v>4739</v>
      </c>
      <c r="G7337" s="1" t="s">
        <v>18</v>
      </c>
      <c r="H7337" s="1" t="s">
        <v>65</v>
      </c>
      <c r="I7337" s="1" t="s">
        <v>93</v>
      </c>
      <c r="J7337" s="1" t="str" cm="1">
        <f t="array" ref="J7337">_xlfn.IFS(F7337="","missing",F7337&lt;0,"negative",F7337=0,"zero",AND(F7337&gt;=99999,MOD(F7337,9)=0),"99999 placeholder",AND(F7337&gt;$O$5,D7337="Expense"),"Expense outlier",AND(F7337&gt;$P$5,D7337="Income"),"Income outlier",TRUE,"valid")</f>
        <v>valid</v>
      </c>
      <c r="K7337" s="1" t="str">
        <f>_xlfn.XLOOKUP(I7337,[1]category_mapping!$F$2:$F$19,[1]category_mapping!$G$2:$G$19,E7337)</f>
        <v>food</v>
      </c>
      <c r="L7337" s="1" t="str">
        <f>IF(cleaning_working[[#This Row],[date]]="","Missing","Available")</f>
        <v>Available</v>
      </c>
    </row>
    <row r="7338" spans="1:12" x14ac:dyDescent="0.35">
      <c r="A7338" s="1" t="s">
        <v>7325</v>
      </c>
      <c r="B7338" s="1" t="s">
        <v>873</v>
      </c>
      <c r="C7338" s="3">
        <v>45387</v>
      </c>
      <c r="D7338" s="1" t="s">
        <v>13</v>
      </c>
      <c r="E7338" s="1" t="s">
        <v>96</v>
      </c>
      <c r="F7338" s="1">
        <v>3605</v>
      </c>
      <c r="G7338" s="1" t="s">
        <v>64</v>
      </c>
      <c r="H7338" s="1" t="s">
        <v>133</v>
      </c>
      <c r="I7338" s="1" t="s">
        <v>97</v>
      </c>
      <c r="J7338" s="1" t="str" cm="1">
        <f t="array" ref="J7338">_xlfn.IFS(F7338="","missing",F7338&lt;0,"negative",F7338=0,"zero",AND(F7338&gt;=99999,MOD(F7338,9)=0),"99999 placeholder",AND(F7338&gt;$O$5,D7338="Expense"),"Expense outlier",AND(F7338&gt;$P$5,D7338="Income"),"Income outlier",TRUE,"valid")</f>
        <v>valid</v>
      </c>
      <c r="K7338" s="1" t="str">
        <f>_xlfn.XLOOKUP(I7338,[1]category_mapping!$F$2:$F$19,[1]category_mapping!$G$2:$G$19,E7338)</f>
        <v>health</v>
      </c>
      <c r="L7338" s="1" t="str">
        <f>IF(cleaning_working[[#This Row],[date]]="","Missing","Available")</f>
        <v>Available</v>
      </c>
    </row>
    <row r="7339" spans="1:12" x14ac:dyDescent="0.35">
      <c r="A7339" s="1" t="s">
        <v>7326</v>
      </c>
      <c r="B7339" s="1" t="s">
        <v>200</v>
      </c>
      <c r="C7339" s="3">
        <v>45563</v>
      </c>
      <c r="D7339" s="1" t="s">
        <v>13</v>
      </c>
      <c r="E7339" s="1" t="s">
        <v>45</v>
      </c>
      <c r="F7339" s="1">
        <v>4230</v>
      </c>
      <c r="G7339" s="1" t="s">
        <v>64</v>
      </c>
      <c r="H7339" s="1" t="s">
        <v>33</v>
      </c>
      <c r="I7339" s="1" t="s">
        <v>71</v>
      </c>
      <c r="J7339" s="1" t="str" cm="1">
        <f t="array" ref="J7339">_xlfn.IFS(F7339="","missing",F7339&lt;0,"negative",F7339=0,"zero",AND(F7339&gt;=99999,MOD(F7339,9)=0),"99999 placeholder",AND(F7339&gt;$O$5,D7339="Expense"),"Expense outlier",AND(F7339&gt;$P$5,D7339="Income"),"Income outlier",TRUE,"valid")</f>
        <v>valid</v>
      </c>
      <c r="K7339" s="1" t="str">
        <f>_xlfn.XLOOKUP(I7339,[1]category_mapping!$F$2:$F$19,[1]category_mapping!$G$2:$G$19,E7339)</f>
        <v>health</v>
      </c>
      <c r="L7339" s="1" t="str">
        <f>IF(cleaning_working[[#This Row],[date]]="","Missing","Available")</f>
        <v>Available</v>
      </c>
    </row>
    <row r="7340" spans="1:12" x14ac:dyDescent="0.35">
      <c r="A7340" s="1" t="s">
        <v>7327</v>
      </c>
      <c r="B7340" s="1" t="s">
        <v>214</v>
      </c>
      <c r="C7340" s="3">
        <v>45644</v>
      </c>
      <c r="D7340" s="1" t="s">
        <v>13</v>
      </c>
      <c r="E7340" s="1" t="s">
        <v>70</v>
      </c>
      <c r="F7340" s="1">
        <v>9456</v>
      </c>
      <c r="G7340" s="1" t="s">
        <v>32</v>
      </c>
      <c r="H7340" s="1" t="s">
        <v>133</v>
      </c>
      <c r="I7340" s="1" t="s">
        <v>49</v>
      </c>
      <c r="J7340" s="1" t="str" cm="1">
        <f t="array" ref="J7340">_xlfn.IFS(F7340="","missing",F7340&lt;0,"negative",F7340=0,"zero",AND(F7340&gt;=99999,MOD(F7340,9)=0),"99999 placeholder",AND(F7340&gt;$O$5,D7340="Expense"),"Expense outlier",AND(F7340&gt;$P$5,D7340="Income"),"Income outlier",TRUE,"valid")</f>
        <v>valid</v>
      </c>
      <c r="K7340" s="1" t="str">
        <f>_xlfn.XLOOKUP(I7340,[1]category_mapping!$F$2:$F$19,[1]category_mapping!$G$2:$G$19,E7340)</f>
        <v>others</v>
      </c>
      <c r="L7340" s="1" t="str">
        <f>IF(cleaning_working[[#This Row],[date]]="","Missing","Available")</f>
        <v>Available</v>
      </c>
    </row>
    <row r="7341" spans="1:12" x14ac:dyDescent="0.35">
      <c r="A7341" s="1" t="s">
        <v>7328</v>
      </c>
      <c r="B7341" s="1" t="s">
        <v>223</v>
      </c>
      <c r="C7341" s="3" t="s">
        <v>38</v>
      </c>
      <c r="D7341" s="1" t="s">
        <v>13</v>
      </c>
      <c r="E7341" s="1" t="s">
        <v>39</v>
      </c>
      <c r="F7341" s="1">
        <v>805</v>
      </c>
      <c r="G7341" s="1" t="s">
        <v>64</v>
      </c>
      <c r="H7341" s="1" t="s">
        <v>52</v>
      </c>
      <c r="I7341" s="1" t="s">
        <v>93</v>
      </c>
      <c r="J7341" s="1" t="str" cm="1">
        <f t="array" ref="J7341">_xlfn.IFS(F7341="","missing",F7341&lt;0,"negative",F7341=0,"zero",AND(F7341&gt;=99999,MOD(F7341,9)=0),"99999 placeholder",AND(F7341&gt;$O$5,D7341="Expense"),"Expense outlier",AND(F7341&gt;$P$5,D7341="Income"),"Income outlier",TRUE,"valid")</f>
        <v>valid</v>
      </c>
      <c r="K7341" s="1" t="str">
        <f>_xlfn.XLOOKUP(I7341,[1]category_mapping!$F$2:$F$19,[1]category_mapping!$G$2:$G$19,E7341)</f>
        <v>food</v>
      </c>
      <c r="L7341" s="1" t="str">
        <f>IF(cleaning_working[[#This Row],[date]]="","Missing","Available")</f>
        <v>Missing</v>
      </c>
    </row>
    <row r="7342" spans="1:12" x14ac:dyDescent="0.35">
      <c r="A7342" s="1" t="s">
        <v>7329</v>
      </c>
      <c r="B7342" s="1" t="s">
        <v>386</v>
      </c>
      <c r="C7342" s="3">
        <v>44926</v>
      </c>
      <c r="D7342" s="1" t="s">
        <v>13</v>
      </c>
      <c r="E7342" s="1" t="s">
        <v>17</v>
      </c>
      <c r="F7342" s="1">
        <v>4334</v>
      </c>
      <c r="G7342" s="1" t="s">
        <v>18</v>
      </c>
      <c r="H7342" s="1" t="s">
        <v>65</v>
      </c>
      <c r="I7342" s="1" t="s">
        <v>34</v>
      </c>
      <c r="J7342" s="1" t="str" cm="1">
        <f t="array" ref="J7342">_xlfn.IFS(F7342="","missing",F7342&lt;0,"negative",F7342=0,"zero",AND(F7342&gt;=99999,MOD(F7342,9)=0),"99999 placeholder",AND(F7342&gt;$O$5,D7342="Expense"),"Expense outlier",AND(F7342&gt;$P$5,D7342="Income"),"Income outlier",TRUE,"valid")</f>
        <v>valid</v>
      </c>
      <c r="K7342" s="1" t="str">
        <f>_xlfn.XLOOKUP(I7342,[1]category_mapping!$F$2:$F$19,[1]category_mapping!$G$2:$G$19,E7342)</f>
        <v>education</v>
      </c>
      <c r="L7342" s="1" t="str">
        <f>IF(cleaning_working[[#This Row],[date]]="","Missing","Available")</f>
        <v>Available</v>
      </c>
    </row>
    <row r="7343" spans="1:12" x14ac:dyDescent="0.35">
      <c r="A7343" s="1" t="s">
        <v>7330</v>
      </c>
      <c r="B7343" s="1" t="s">
        <v>235</v>
      </c>
      <c r="C7343" s="3">
        <v>45184</v>
      </c>
      <c r="D7343" s="1" t="s">
        <v>13</v>
      </c>
      <c r="E7343" s="1" t="s">
        <v>17</v>
      </c>
      <c r="F7343" s="1">
        <v>503</v>
      </c>
      <c r="G7343" s="1" t="s">
        <v>40</v>
      </c>
      <c r="H7343" s="1" t="s">
        <v>83</v>
      </c>
      <c r="I7343" s="1" t="s">
        <v>49</v>
      </c>
      <c r="J7343" s="1" t="str" cm="1">
        <f t="array" ref="J7343">_xlfn.IFS(F7343="","missing",F7343&lt;0,"negative",F7343=0,"zero",AND(F7343&gt;=99999,MOD(F7343,9)=0),"99999 placeholder",AND(F7343&gt;$O$5,D7343="Expense"),"Expense outlier",AND(F7343&gt;$P$5,D7343="Income"),"Income outlier",TRUE,"valid")</f>
        <v>valid</v>
      </c>
      <c r="K7343" s="1" t="str">
        <f>_xlfn.XLOOKUP(I7343,[1]category_mapping!$F$2:$F$19,[1]category_mapping!$G$2:$G$19,E7343)</f>
        <v>education</v>
      </c>
      <c r="L7343" s="1" t="str">
        <f>IF(cleaning_working[[#This Row],[date]]="","Missing","Available")</f>
        <v>Available</v>
      </c>
    </row>
    <row r="7344" spans="1:12" x14ac:dyDescent="0.35">
      <c r="A7344" s="1" t="s">
        <v>7331</v>
      </c>
      <c r="B7344" s="1" t="s">
        <v>500</v>
      </c>
      <c r="C7344" s="3">
        <v>45219</v>
      </c>
      <c r="D7344" s="1" t="s">
        <v>13</v>
      </c>
      <c r="E7344" s="1" t="s">
        <v>39</v>
      </c>
      <c r="F7344" s="1">
        <v>9391</v>
      </c>
      <c r="G7344" s="1" t="s">
        <v>25</v>
      </c>
      <c r="H7344" s="1" t="s">
        <v>26</v>
      </c>
      <c r="I7344" s="1" t="s">
        <v>53</v>
      </c>
      <c r="J7344" s="1" t="str" cm="1">
        <f t="array" ref="J7344">_xlfn.IFS(F7344="","missing",F7344&lt;0,"negative",F7344=0,"zero",AND(F7344&gt;=99999,MOD(F7344,9)=0),"99999 placeholder",AND(F7344&gt;$O$5,D7344="Expense"),"Expense outlier",AND(F7344&gt;$P$5,D7344="Income"),"Income outlier",TRUE,"valid")</f>
        <v>valid</v>
      </c>
      <c r="K7344" s="1" t="str">
        <f>_xlfn.XLOOKUP(I7344,[1]category_mapping!$F$2:$F$19,[1]category_mapping!$G$2:$G$19,E7344)</f>
        <v>travel</v>
      </c>
      <c r="L7344" s="1" t="str">
        <f>IF(cleaning_working[[#This Row],[date]]="","Missing","Available")</f>
        <v>Available</v>
      </c>
    </row>
    <row r="7345" spans="1:12" x14ac:dyDescent="0.35">
      <c r="A7345" s="1" t="s">
        <v>7332</v>
      </c>
      <c r="B7345" s="1" t="s">
        <v>229</v>
      </c>
      <c r="C7345" s="3">
        <v>44723</v>
      </c>
      <c r="D7345" s="1" t="s">
        <v>13</v>
      </c>
      <c r="E7345" s="1" t="s">
        <v>45</v>
      </c>
      <c r="F7345" s="1">
        <v>5791</v>
      </c>
      <c r="G7345" s="1" t="s">
        <v>64</v>
      </c>
      <c r="H7345" s="1" t="s">
        <v>33</v>
      </c>
      <c r="J7345" s="1" t="str" cm="1">
        <f t="array" ref="J7345">_xlfn.IFS(F7345="","missing",F7345&lt;0,"negative",F7345=0,"zero",AND(F7345&gt;=99999,MOD(F7345,9)=0),"99999 placeholder",AND(F7345&gt;$O$5,D7345="Expense"),"Expense outlier",AND(F7345&gt;$P$5,D7345="Income"),"Income outlier",TRUE,"valid")</f>
        <v>valid</v>
      </c>
      <c r="K7345" s="1" t="str">
        <f>_xlfn.XLOOKUP(I7345,[1]category_mapping!$F$2:$F$19,[1]category_mapping!$G$2:$G$19,E7345)</f>
        <v>entertainment</v>
      </c>
      <c r="L7345" s="1" t="str">
        <f>IF(cleaning_working[[#This Row],[date]]="","Missing","Available")</f>
        <v>Available</v>
      </c>
    </row>
    <row r="7346" spans="1:12" x14ac:dyDescent="0.35">
      <c r="A7346" s="1" t="s">
        <v>7333</v>
      </c>
      <c r="B7346" s="1" t="s">
        <v>56</v>
      </c>
      <c r="C7346" s="3" t="s">
        <v>38</v>
      </c>
      <c r="D7346" s="1" t="s">
        <v>13</v>
      </c>
      <c r="E7346" s="1" t="s">
        <v>96</v>
      </c>
      <c r="F7346" s="1">
        <v>1034</v>
      </c>
      <c r="G7346" s="1" t="s">
        <v>18</v>
      </c>
      <c r="H7346" s="1" t="s">
        <v>65</v>
      </c>
      <c r="I7346" s="1" t="s">
        <v>194</v>
      </c>
      <c r="J7346" s="1" t="str" cm="1">
        <f t="array" ref="J7346">_xlfn.IFS(F7346="","missing",F7346&lt;0,"negative",F7346=0,"zero",AND(F7346&gt;=99999,MOD(F7346,9)=0),"99999 placeholder",AND(F7346&gt;$O$5,D7346="Expense"),"Expense outlier",AND(F7346&gt;$P$5,D7346="Income"),"Income outlier",TRUE,"valid")</f>
        <v>valid</v>
      </c>
      <c r="K7346" s="1" t="str">
        <f>_xlfn.XLOOKUP(I7346,[1]category_mapping!$F$2:$F$19,[1]category_mapping!$G$2:$G$19,E7346)</f>
        <v>travel</v>
      </c>
      <c r="L7346" s="1" t="str">
        <f>IF(cleaning_working[[#This Row],[date]]="","Missing","Available")</f>
        <v>Missing</v>
      </c>
    </row>
    <row r="7347" spans="1:12" x14ac:dyDescent="0.35">
      <c r="A7347" s="1" t="s">
        <v>7334</v>
      </c>
      <c r="B7347" s="1" t="s">
        <v>266</v>
      </c>
      <c r="C7347" s="3">
        <v>44367</v>
      </c>
      <c r="D7347" s="1" t="s">
        <v>13</v>
      </c>
      <c r="E7347" s="1" t="s">
        <v>63</v>
      </c>
      <c r="F7347" s="1">
        <v>7835</v>
      </c>
      <c r="G7347" s="1" t="s">
        <v>32</v>
      </c>
      <c r="H7347" s="1" t="s">
        <v>133</v>
      </c>
      <c r="I7347" s="1" t="s">
        <v>217</v>
      </c>
      <c r="J7347" s="1" t="str" cm="1">
        <f t="array" ref="J7347">_xlfn.IFS(F7347="","missing",F7347&lt;0,"negative",F7347=0,"zero",AND(F7347&gt;=99999,MOD(F7347,9)=0),"99999 placeholder",AND(F7347&gt;$O$5,D7347="Expense"),"Expense outlier",AND(F7347&gt;$P$5,D7347="Income"),"Income outlier",TRUE,"valid")</f>
        <v>valid</v>
      </c>
      <c r="K7347" s="1" t="str">
        <f>_xlfn.XLOOKUP(I7347,[1]category_mapping!$F$2:$F$19,[1]category_mapping!$G$2:$G$19,E7347)</f>
        <v>rent</v>
      </c>
      <c r="L7347" s="1" t="str">
        <f>IF(cleaning_working[[#This Row],[date]]="","Missing","Available")</f>
        <v>Available</v>
      </c>
    </row>
    <row r="7348" spans="1:12" x14ac:dyDescent="0.35">
      <c r="A7348" s="1" t="s">
        <v>7335</v>
      </c>
      <c r="B7348" s="1" t="s">
        <v>51</v>
      </c>
      <c r="C7348" s="3">
        <v>44831</v>
      </c>
      <c r="D7348" s="1" t="s">
        <v>13</v>
      </c>
      <c r="E7348" s="1" t="s">
        <v>176</v>
      </c>
      <c r="F7348" s="1">
        <v>604</v>
      </c>
      <c r="G7348" s="1" t="s">
        <v>64</v>
      </c>
      <c r="H7348" s="1" t="s">
        <v>65</v>
      </c>
      <c r="I7348" s="1" t="s">
        <v>27</v>
      </c>
      <c r="J7348" s="1" t="str" cm="1">
        <f t="array" ref="J7348">_xlfn.IFS(F7348="","missing",F7348&lt;0,"negative",F7348=0,"zero",AND(F7348&gt;=99999,MOD(F7348,9)=0),"99999 placeholder",AND(F7348&gt;$O$5,D7348="Expense"),"Expense outlier",AND(F7348&gt;$P$5,D7348="Income"),"Income outlier",TRUE,"valid")</f>
        <v>valid</v>
      </c>
      <c r="K7348" s="1" t="str">
        <f>_xlfn.XLOOKUP(I7348,[1]category_mapping!$F$2:$F$19,[1]category_mapping!$G$2:$G$19,E7348)</f>
        <v>savings</v>
      </c>
      <c r="L7348" s="1" t="str">
        <f>IF(cleaning_working[[#This Row],[date]]="","Missing","Available")</f>
        <v>Available</v>
      </c>
    </row>
    <row r="7349" spans="1:12" x14ac:dyDescent="0.35">
      <c r="A7349" s="1" t="s">
        <v>7336</v>
      </c>
      <c r="B7349" s="1" t="s">
        <v>557</v>
      </c>
      <c r="C7349" s="3">
        <v>44717</v>
      </c>
      <c r="D7349" s="1" t="s">
        <v>13</v>
      </c>
      <c r="E7349" s="1" t="s">
        <v>63</v>
      </c>
      <c r="F7349" s="1">
        <v>8377</v>
      </c>
      <c r="G7349" s="1" t="s">
        <v>64</v>
      </c>
      <c r="H7349" s="1" t="s">
        <v>133</v>
      </c>
      <c r="I7349" s="1" t="s">
        <v>87</v>
      </c>
      <c r="J7349" s="1" t="str" cm="1">
        <f t="array" ref="J7349">_xlfn.IFS(F7349="","missing",F7349&lt;0,"negative",F7349=0,"zero",AND(F7349&gt;=99999,MOD(F7349,9)=0),"99999 placeholder",AND(F7349&gt;$O$5,D7349="Expense"),"Expense outlier",AND(F7349&gt;$P$5,D7349="Income"),"Income outlier",TRUE,"valid")</f>
        <v>valid</v>
      </c>
      <c r="K7349" s="1" t="str">
        <f>_xlfn.XLOOKUP(I7349,[1]category_mapping!$F$2:$F$19,[1]category_mapping!$G$2:$G$19,E7349)</f>
        <v>utilities</v>
      </c>
      <c r="L7349" s="1" t="str">
        <f>IF(cleaning_working[[#This Row],[date]]="","Missing","Available")</f>
        <v>Available</v>
      </c>
    </row>
    <row r="7350" spans="1:12" x14ac:dyDescent="0.35">
      <c r="A7350" s="1" t="s">
        <v>7337</v>
      </c>
      <c r="B7350" s="1" t="s">
        <v>423</v>
      </c>
      <c r="C7350" s="3">
        <v>44577</v>
      </c>
      <c r="D7350" s="1" t="s">
        <v>13</v>
      </c>
      <c r="E7350" s="1" t="s">
        <v>24</v>
      </c>
      <c r="F7350" s="1">
        <v>3464</v>
      </c>
      <c r="G7350" s="1" t="s">
        <v>32</v>
      </c>
      <c r="H7350" s="1" t="s">
        <v>86</v>
      </c>
      <c r="I7350" s="1" t="s">
        <v>226</v>
      </c>
      <c r="J7350" s="1" t="str" cm="1">
        <f t="array" ref="J7350">_xlfn.IFS(F7350="","missing",F7350&lt;0,"negative",F7350=0,"zero",AND(F7350&gt;=99999,MOD(F7350,9)=0),"99999 placeholder",AND(F7350&gt;$O$5,D7350="Expense"),"Expense outlier",AND(F7350&gt;$P$5,D7350="Income"),"Income outlier",TRUE,"valid")</f>
        <v>valid</v>
      </c>
      <c r="K7350" s="1" t="str">
        <f>_xlfn.XLOOKUP(I7350,[1]category_mapping!$F$2:$F$19,[1]category_mapping!$G$2:$G$19,E7350)</f>
        <v>savings</v>
      </c>
      <c r="L7350" s="1" t="str">
        <f>IF(cleaning_working[[#This Row],[date]]="","Missing","Available")</f>
        <v>Available</v>
      </c>
    </row>
    <row r="7351" spans="1:12" x14ac:dyDescent="0.35">
      <c r="A7351" s="1" t="s">
        <v>7338</v>
      </c>
      <c r="B7351" s="1" t="s">
        <v>225</v>
      </c>
      <c r="C7351" s="3">
        <v>45321</v>
      </c>
      <c r="D7351" s="1" t="s">
        <v>13</v>
      </c>
      <c r="E7351" s="1" t="s">
        <v>63</v>
      </c>
      <c r="F7351" s="1">
        <v>7134</v>
      </c>
      <c r="G7351" s="1" t="s">
        <v>18</v>
      </c>
      <c r="H7351" s="1" t="s">
        <v>26</v>
      </c>
      <c r="I7351" s="1" t="s">
        <v>134</v>
      </c>
      <c r="J7351" s="1" t="str" cm="1">
        <f t="array" ref="J7351">_xlfn.IFS(F7351="","missing",F7351&lt;0,"negative",F7351=0,"zero",AND(F7351&gt;=99999,MOD(F7351,9)=0),"99999 placeholder",AND(F7351&gt;$O$5,D7351="Expense"),"Expense outlier",AND(F7351&gt;$P$5,D7351="Income"),"Income outlier",TRUE,"valid")</f>
        <v>valid</v>
      </c>
      <c r="K7351" s="1" t="str">
        <f>_xlfn.XLOOKUP(I7351,[1]category_mapping!$F$2:$F$19,[1]category_mapping!$G$2:$G$19,E7351)</f>
        <v>education</v>
      </c>
      <c r="L7351" s="1" t="str">
        <f>IF(cleaning_working[[#This Row],[date]]="","Missing","Available")</f>
        <v>Available</v>
      </c>
    </row>
    <row r="7352" spans="1:12" x14ac:dyDescent="0.35">
      <c r="A7352" s="1" t="s">
        <v>2408</v>
      </c>
      <c r="B7352" s="1" t="s">
        <v>190</v>
      </c>
      <c r="C7352" s="3">
        <v>44362</v>
      </c>
      <c r="D7352" s="1" t="s">
        <v>13</v>
      </c>
      <c r="E7352" s="1" t="s">
        <v>63</v>
      </c>
      <c r="F7352" s="1">
        <v>5546</v>
      </c>
      <c r="G7352" s="1" t="s">
        <v>64</v>
      </c>
      <c r="H7352" s="1" t="s">
        <v>65</v>
      </c>
      <c r="I7352" s="1" t="s">
        <v>87</v>
      </c>
      <c r="J7352" s="1" t="str" cm="1">
        <f t="array" ref="J7352">_xlfn.IFS(F7352="","missing",F7352&lt;0,"negative",F7352=0,"zero",AND(F7352&gt;=99999,MOD(F7352,9)=0),"99999 placeholder",AND(F7352&gt;$O$5,D7352="Expense"),"Expense outlier",AND(F7352&gt;$P$5,D7352="Income"),"Income outlier",TRUE,"valid")</f>
        <v>valid</v>
      </c>
      <c r="K7352" s="1" t="str">
        <f>_xlfn.XLOOKUP(I7352,[1]category_mapping!$F$2:$F$19,[1]category_mapping!$G$2:$G$19,E7352)</f>
        <v>utilities</v>
      </c>
      <c r="L7352" s="1" t="str">
        <f>IF(cleaning_working[[#This Row],[date]]="","Missing","Available")</f>
        <v>Available</v>
      </c>
    </row>
    <row r="7353" spans="1:12" x14ac:dyDescent="0.35">
      <c r="A7353" s="1" t="s">
        <v>7339</v>
      </c>
      <c r="B7353" s="1" t="s">
        <v>148</v>
      </c>
      <c r="C7353" s="3">
        <v>44524</v>
      </c>
      <c r="D7353" s="1" t="s">
        <v>13</v>
      </c>
      <c r="E7353" s="1" t="s">
        <v>96</v>
      </c>
      <c r="F7353" s="1">
        <v>330</v>
      </c>
      <c r="G7353" s="1" t="s">
        <v>40</v>
      </c>
      <c r="H7353" s="1" t="s">
        <v>83</v>
      </c>
      <c r="I7353" s="1" t="s">
        <v>137</v>
      </c>
      <c r="J7353" s="1" t="str" cm="1">
        <f t="array" ref="J7353">_xlfn.IFS(F7353="","missing",F7353&lt;0,"negative",F7353=0,"zero",AND(F7353&gt;=99999,MOD(F7353,9)=0),"99999 placeholder",AND(F7353&gt;$O$5,D7353="Expense"),"Expense outlier",AND(F7353&gt;$P$5,D7353="Income"),"Income outlier",TRUE,"valid")</f>
        <v>valid</v>
      </c>
      <c r="K7353" s="1" t="str">
        <f>_xlfn.XLOOKUP(I7353,[1]category_mapping!$F$2:$F$19,[1]category_mapping!$G$2:$G$19,E7353)</f>
        <v>travel</v>
      </c>
      <c r="L7353" s="1" t="str">
        <f>IF(cleaning_working[[#This Row],[date]]="","Missing","Available")</f>
        <v>Available</v>
      </c>
    </row>
    <row r="7354" spans="1:12" x14ac:dyDescent="0.35">
      <c r="A7354" s="1" t="s">
        <v>7340</v>
      </c>
      <c r="B7354" s="1" t="s">
        <v>269</v>
      </c>
      <c r="C7354" s="3">
        <v>45403</v>
      </c>
      <c r="D7354" s="1" t="s">
        <v>14</v>
      </c>
      <c r="E7354" s="1" t="s">
        <v>119</v>
      </c>
      <c r="F7354" s="1">
        <v>58808</v>
      </c>
      <c r="G7354" s="1" t="s">
        <v>18</v>
      </c>
      <c r="H7354" s="1" t="s">
        <v>26</v>
      </c>
      <c r="I7354" s="1" t="s">
        <v>27</v>
      </c>
      <c r="J7354" s="1" t="str" cm="1">
        <f t="array" ref="J7354">_xlfn.IFS(F7354="","missing",F7354&lt;0,"negative",F7354=0,"zero",AND(F7354&gt;=99999,MOD(F7354,9)=0),"99999 placeholder",AND(F7354&gt;$O$5,D7354="Expense"),"Expense outlier",AND(F7354&gt;$P$5,D7354="Income"),"Income outlier",TRUE,"valid")</f>
        <v>valid</v>
      </c>
      <c r="K7354" s="1" t="str">
        <f>_xlfn.XLOOKUP(I7354,[1]category_mapping!$F$2:$F$19,[1]category_mapping!$G$2:$G$19,E7354)</f>
        <v>investment</v>
      </c>
      <c r="L7354" s="1" t="str">
        <f>IF(cleaning_working[[#This Row],[date]]="","Missing","Available")</f>
        <v>Available</v>
      </c>
    </row>
    <row r="7355" spans="1:12" x14ac:dyDescent="0.35">
      <c r="A7355" s="1" t="s">
        <v>7341</v>
      </c>
      <c r="B7355" s="1" t="s">
        <v>336</v>
      </c>
      <c r="C7355" s="3">
        <v>44688</v>
      </c>
      <c r="D7355" s="1" t="s">
        <v>13</v>
      </c>
      <c r="E7355" s="1" t="s">
        <v>96</v>
      </c>
      <c r="F7355" s="1">
        <v>4472</v>
      </c>
      <c r="G7355" s="1" t="s">
        <v>64</v>
      </c>
      <c r="H7355" s="1" t="s">
        <v>133</v>
      </c>
      <c r="J7355" s="1" t="str" cm="1">
        <f t="array" ref="J7355">_xlfn.IFS(F7355="","missing",F7355&lt;0,"negative",F7355=0,"zero",AND(F7355&gt;=99999,MOD(F7355,9)=0),"99999 placeholder",AND(F7355&gt;$O$5,D7355="Expense"),"Expense outlier",AND(F7355&gt;$P$5,D7355="Income"),"Income outlier",TRUE,"valid")</f>
        <v>valid</v>
      </c>
      <c r="K7355" s="1" t="str">
        <f>_xlfn.XLOOKUP(I7355,[1]category_mapping!$F$2:$F$19,[1]category_mapping!$G$2:$G$19,E7355)</f>
        <v>travel</v>
      </c>
      <c r="L7355" s="1" t="str">
        <f>IF(cleaning_working[[#This Row],[date]]="","Missing","Available")</f>
        <v>Available</v>
      </c>
    </row>
    <row r="7356" spans="1:12" x14ac:dyDescent="0.35">
      <c r="A7356" s="1" t="s">
        <v>7342</v>
      </c>
      <c r="B7356" s="1" t="s">
        <v>210</v>
      </c>
      <c r="C7356" s="3">
        <v>45037</v>
      </c>
      <c r="D7356" s="1" t="s">
        <v>13</v>
      </c>
      <c r="E7356" s="1" t="s">
        <v>39</v>
      </c>
      <c r="F7356" s="1">
        <v>2027</v>
      </c>
      <c r="G7356" s="1" t="s">
        <v>40</v>
      </c>
      <c r="H7356" s="1" t="s">
        <v>86</v>
      </c>
      <c r="I7356" s="1" t="s">
        <v>71</v>
      </c>
      <c r="J7356" s="1" t="str" cm="1">
        <f t="array" ref="J7356">_xlfn.IFS(F7356="","missing",F7356&lt;0,"negative",F7356=0,"zero",AND(F7356&gt;=99999,MOD(F7356,9)=0),"99999 placeholder",AND(F7356&gt;$O$5,D7356="Expense"),"Expense outlier",AND(F7356&gt;$P$5,D7356="Income"),"Income outlier",TRUE,"valid")</f>
        <v>valid</v>
      </c>
      <c r="K7356" s="1" t="str">
        <f>_xlfn.XLOOKUP(I7356,[1]category_mapping!$F$2:$F$19,[1]category_mapping!$G$2:$G$19,E7356)</f>
        <v>health</v>
      </c>
      <c r="L7356" s="1" t="str">
        <f>IF(cleaning_working[[#This Row],[date]]="","Missing","Available")</f>
        <v>Available</v>
      </c>
    </row>
    <row r="7357" spans="1:12" x14ac:dyDescent="0.35">
      <c r="A7357" s="1" t="s">
        <v>7343</v>
      </c>
      <c r="B7357" s="1" t="s">
        <v>467</v>
      </c>
      <c r="C7357" s="3">
        <v>44422</v>
      </c>
      <c r="D7357" s="1" t="s">
        <v>13</v>
      </c>
      <c r="E7357" s="1" t="s">
        <v>17</v>
      </c>
      <c r="F7357" s="1">
        <v>4867</v>
      </c>
      <c r="G7357" s="1" t="s">
        <v>40</v>
      </c>
      <c r="H7357" s="1" t="s">
        <v>19</v>
      </c>
      <c r="I7357" s="1" t="s">
        <v>87</v>
      </c>
      <c r="J7357" s="1" t="str" cm="1">
        <f t="array" ref="J7357">_xlfn.IFS(F7357="","missing",F7357&lt;0,"negative",F7357=0,"zero",AND(F7357&gt;=99999,MOD(F7357,9)=0),"99999 placeholder",AND(F7357&gt;$O$5,D7357="Expense"),"Expense outlier",AND(F7357&gt;$P$5,D7357="Income"),"Income outlier",TRUE,"valid")</f>
        <v>valid</v>
      </c>
      <c r="K7357" s="1" t="str">
        <f>_xlfn.XLOOKUP(I7357,[1]category_mapping!$F$2:$F$19,[1]category_mapping!$G$2:$G$19,E7357)</f>
        <v>education</v>
      </c>
      <c r="L7357" s="1" t="str">
        <f>IF(cleaning_working[[#This Row],[date]]="","Missing","Available")</f>
        <v>Available</v>
      </c>
    </row>
    <row r="7358" spans="1:12" x14ac:dyDescent="0.35">
      <c r="A7358" s="1" t="s">
        <v>5704</v>
      </c>
      <c r="B7358" s="1" t="s">
        <v>484</v>
      </c>
      <c r="C7358" s="3">
        <v>44569</v>
      </c>
      <c r="D7358" s="1" t="s">
        <v>13</v>
      </c>
      <c r="E7358" s="1" t="s">
        <v>96</v>
      </c>
      <c r="F7358" s="1">
        <v>1334</v>
      </c>
      <c r="G7358" s="1" t="s">
        <v>40</v>
      </c>
      <c r="H7358" s="1" t="s">
        <v>83</v>
      </c>
      <c r="I7358" s="1" t="s">
        <v>58</v>
      </c>
      <c r="J7358" s="1" t="str" cm="1">
        <f t="array" ref="J7358">_xlfn.IFS(F7358="","missing",F7358&lt;0,"negative",F7358=0,"zero",AND(F7358&gt;=99999,MOD(F7358,9)=0),"99999 placeholder",AND(F7358&gt;$O$5,D7358="Expense"),"Expense outlier",AND(F7358&gt;$P$5,D7358="Income"),"Income outlier",TRUE,"valid")</f>
        <v>valid</v>
      </c>
      <c r="K7358" s="1" t="str">
        <f>_xlfn.XLOOKUP(I7358,[1]category_mapping!$F$2:$F$19,[1]category_mapping!$G$2:$G$19,E7358)</f>
        <v>travel</v>
      </c>
      <c r="L7358" s="1" t="str">
        <f>IF(cleaning_working[[#This Row],[date]]="","Missing","Available")</f>
        <v>Available</v>
      </c>
    </row>
    <row r="7359" spans="1:12" x14ac:dyDescent="0.35">
      <c r="A7359" s="1" t="s">
        <v>7344</v>
      </c>
      <c r="B7359" s="1" t="s">
        <v>92</v>
      </c>
      <c r="C7359" s="3">
        <v>44252</v>
      </c>
      <c r="D7359" s="1" t="s">
        <v>14</v>
      </c>
      <c r="E7359" s="1" t="s">
        <v>31</v>
      </c>
      <c r="F7359" s="1">
        <v>72857</v>
      </c>
      <c r="G7359" s="1" t="s">
        <v>32</v>
      </c>
      <c r="H7359" s="1" t="s">
        <v>107</v>
      </c>
      <c r="J7359" s="1" t="str" cm="1">
        <f t="array" ref="J7359">_xlfn.IFS(F7359="","missing",F7359&lt;0,"negative",F7359=0,"zero",AND(F7359&gt;=99999,MOD(F7359,9)=0),"99999 placeholder",AND(F7359&gt;$O$5,D7359="Expense"),"Expense outlier",AND(F7359&gt;$P$5,D7359="Income"),"Income outlier",TRUE,"valid")</f>
        <v>valid</v>
      </c>
      <c r="K7359" s="1" t="str">
        <f>_xlfn.XLOOKUP(I7359,[1]category_mapping!$F$2:$F$19,[1]category_mapping!$G$2:$G$19,E7359)</f>
        <v>freelance</v>
      </c>
      <c r="L7359" s="1" t="str">
        <f>IF(cleaning_working[[#This Row],[date]]="","Missing","Available")</f>
        <v>Available</v>
      </c>
    </row>
    <row r="7360" spans="1:12" x14ac:dyDescent="0.35">
      <c r="A7360" s="1" t="s">
        <v>7345</v>
      </c>
      <c r="B7360" s="1" t="s">
        <v>296</v>
      </c>
      <c r="C7360" s="3">
        <v>44679</v>
      </c>
      <c r="D7360" s="1" t="s">
        <v>14</v>
      </c>
      <c r="E7360" s="1" t="s">
        <v>215</v>
      </c>
      <c r="F7360" s="1">
        <v>53734</v>
      </c>
      <c r="G7360" s="1" t="s">
        <v>40</v>
      </c>
      <c r="H7360" s="1" t="s">
        <v>25</v>
      </c>
      <c r="I7360" s="1" t="s">
        <v>53</v>
      </c>
      <c r="J7360" s="1" t="str" cm="1">
        <f t="array" ref="J7360">_xlfn.IFS(F7360="","missing",F7360&lt;0,"negative",F7360=0,"zero",AND(F7360&gt;=99999,MOD(F7360,9)=0),"99999 placeholder",AND(F7360&gt;$O$5,D7360="Expense"),"Expense outlier",AND(F7360&gt;$P$5,D7360="Income"),"Income outlier",TRUE,"valid")</f>
        <v>valid</v>
      </c>
      <c r="K7360" s="1" t="str">
        <f>_xlfn.XLOOKUP(I7360,[1]category_mapping!$F$2:$F$19,[1]category_mapping!$G$2:$G$19,E7360)</f>
        <v>travel</v>
      </c>
      <c r="L7360" s="1" t="str">
        <f>IF(cleaning_working[[#This Row],[date]]="","Missing","Available")</f>
        <v>Available</v>
      </c>
    </row>
    <row r="7361" spans="1:12" x14ac:dyDescent="0.35">
      <c r="A7361" s="1" t="s">
        <v>7346</v>
      </c>
      <c r="B7361" s="1" t="s">
        <v>113</v>
      </c>
      <c r="C7361" s="3">
        <v>44572</v>
      </c>
      <c r="D7361" s="1" t="s">
        <v>14</v>
      </c>
      <c r="E7361" s="1" t="s">
        <v>119</v>
      </c>
      <c r="F7361" s="1">
        <v>71333</v>
      </c>
      <c r="G7361" s="1" t="s">
        <v>40</v>
      </c>
      <c r="H7361" s="1" t="s">
        <v>83</v>
      </c>
      <c r="I7361" s="1" t="s">
        <v>162</v>
      </c>
      <c r="J7361" s="1" t="str" cm="1">
        <f t="array" ref="J7361">_xlfn.IFS(F7361="","missing",F7361&lt;0,"negative",F7361=0,"zero",AND(F7361&gt;=99999,MOD(F7361,9)=0),"99999 placeholder",AND(F7361&gt;$O$5,D7361="Expense"),"Expense outlier",AND(F7361&gt;$P$5,D7361="Income"),"Income outlier",TRUE,"valid")</f>
        <v>valid</v>
      </c>
      <c r="K7361" s="1" t="str">
        <f>_xlfn.XLOOKUP(I7361,[1]category_mapping!$F$2:$F$19,[1]category_mapping!$G$2:$G$19,E7361)</f>
        <v>investment</v>
      </c>
      <c r="L7361" s="1" t="str">
        <f>IF(cleaning_working[[#This Row],[date]]="","Missing","Available")</f>
        <v>Available</v>
      </c>
    </row>
    <row r="7362" spans="1:12" x14ac:dyDescent="0.35">
      <c r="A7362" s="1" t="s">
        <v>7347</v>
      </c>
      <c r="B7362" s="1" t="s">
        <v>416</v>
      </c>
      <c r="C7362" s="3">
        <v>45173</v>
      </c>
      <c r="D7362" s="1" t="s">
        <v>13</v>
      </c>
      <c r="E7362" s="1" t="s">
        <v>24</v>
      </c>
      <c r="F7362" s="1">
        <v>2581</v>
      </c>
      <c r="G7362" s="1" t="s">
        <v>32</v>
      </c>
      <c r="H7362" s="1" t="s">
        <v>65</v>
      </c>
      <c r="I7362" s="1" t="s">
        <v>90</v>
      </c>
      <c r="J7362" s="1" t="str" cm="1">
        <f t="array" ref="J7362">_xlfn.IFS(F7362="","missing",F7362&lt;0,"negative",F7362=0,"zero",AND(F7362&gt;=99999,MOD(F7362,9)=0),"99999 placeholder",AND(F7362&gt;$O$5,D7362="Expense"),"Expense outlier",AND(F7362&gt;$P$5,D7362="Income"),"Income outlier",TRUE,"valid")</f>
        <v>valid</v>
      </c>
      <c r="K7362" s="1" t="str">
        <f>_xlfn.XLOOKUP(I7362,[1]category_mapping!$F$2:$F$19,[1]category_mapping!$G$2:$G$19,E7362)</f>
        <v>rent</v>
      </c>
      <c r="L7362" s="1" t="str">
        <f>IF(cleaning_working[[#This Row],[date]]="","Missing","Available")</f>
        <v>Available</v>
      </c>
    </row>
    <row r="7363" spans="1:12" x14ac:dyDescent="0.35">
      <c r="A7363" s="1" t="s">
        <v>7348</v>
      </c>
      <c r="B7363" s="1" t="s">
        <v>212</v>
      </c>
      <c r="C7363" s="3">
        <v>45603</v>
      </c>
      <c r="D7363" s="1" t="s">
        <v>13</v>
      </c>
      <c r="E7363" s="1" t="s">
        <v>39</v>
      </c>
      <c r="F7363" s="1">
        <v>645</v>
      </c>
      <c r="G7363" s="1" t="s">
        <v>64</v>
      </c>
      <c r="H7363" s="1" t="s">
        <v>19</v>
      </c>
      <c r="I7363" s="1" t="s">
        <v>58</v>
      </c>
      <c r="J7363" s="1" t="str" cm="1">
        <f t="array" ref="J7363">_xlfn.IFS(F7363="","missing",F7363&lt;0,"negative",F7363=0,"zero",AND(F7363&gt;=99999,MOD(F7363,9)=0),"99999 placeholder",AND(F7363&gt;$O$5,D7363="Expense"),"Expense outlier",AND(F7363&gt;$P$5,D7363="Income"),"Income outlier",TRUE,"valid")</f>
        <v>valid</v>
      </c>
      <c r="K7363" s="1" t="str">
        <f>_xlfn.XLOOKUP(I7363,[1]category_mapping!$F$2:$F$19,[1]category_mapping!$G$2:$G$19,E7363)</f>
        <v>food</v>
      </c>
      <c r="L7363" s="1" t="str">
        <f>IF(cleaning_working[[#This Row],[date]]="","Missing","Available")</f>
        <v>Available</v>
      </c>
    </row>
    <row r="7364" spans="1:12" x14ac:dyDescent="0.35">
      <c r="A7364" s="1" t="s">
        <v>7349</v>
      </c>
      <c r="B7364" s="1" t="s">
        <v>283</v>
      </c>
      <c r="C7364" s="3">
        <v>44202</v>
      </c>
      <c r="D7364" s="1" t="s">
        <v>13</v>
      </c>
      <c r="E7364" s="1" t="s">
        <v>63</v>
      </c>
      <c r="F7364" s="1">
        <v>4655</v>
      </c>
      <c r="G7364" s="1" t="s">
        <v>64</v>
      </c>
      <c r="H7364" s="1" t="s">
        <v>26</v>
      </c>
      <c r="J7364" s="1" t="str" cm="1">
        <f t="array" ref="J7364">_xlfn.IFS(F7364="","missing",F7364&lt;0,"negative",F7364=0,"zero",AND(F7364&gt;=99999,MOD(F7364,9)=0),"99999 placeholder",AND(F7364&gt;$O$5,D7364="Expense"),"Expense outlier",AND(F7364&gt;$P$5,D7364="Income"),"Income outlier",TRUE,"valid")</f>
        <v>valid</v>
      </c>
      <c r="K7364" s="1" t="str">
        <f>_xlfn.XLOOKUP(I7364,[1]category_mapping!$F$2:$F$19,[1]category_mapping!$G$2:$G$19,E7364)</f>
        <v>utilities</v>
      </c>
      <c r="L7364" s="1" t="str">
        <f>IF(cleaning_working[[#This Row],[date]]="","Missing","Available")</f>
        <v>Available</v>
      </c>
    </row>
    <row r="7365" spans="1:12" x14ac:dyDescent="0.35">
      <c r="A7365" s="1" t="s">
        <v>7350</v>
      </c>
      <c r="B7365" s="1" t="s">
        <v>491</v>
      </c>
      <c r="C7365" s="3">
        <v>45254</v>
      </c>
      <c r="D7365" s="1" t="s">
        <v>13</v>
      </c>
      <c r="E7365" s="1" t="s">
        <v>24</v>
      </c>
      <c r="F7365" s="1">
        <v>17314</v>
      </c>
      <c r="G7365" s="1" t="s">
        <v>64</v>
      </c>
      <c r="H7365" s="1" t="s">
        <v>26</v>
      </c>
      <c r="I7365" s="1" t="s">
        <v>226</v>
      </c>
      <c r="J7365" s="1" t="str" cm="1">
        <f t="array" ref="J7365">_xlfn.IFS(F7365="","missing",F7365&lt;0,"negative",F7365=0,"zero",AND(F7365&gt;=99999,MOD(F7365,9)=0),"99999 placeholder",AND(F7365&gt;$O$5,D7365="Expense"),"Expense outlier",AND(F7365&gt;$P$5,D7365="Income"),"Income outlier",TRUE,"valid")</f>
        <v>Expense outlier</v>
      </c>
      <c r="K7365" s="1" t="str">
        <f>_xlfn.XLOOKUP(I7365,[1]category_mapping!$F$2:$F$19,[1]category_mapping!$G$2:$G$19,E7365)</f>
        <v>savings</v>
      </c>
      <c r="L7365" s="1" t="str">
        <f>IF(cleaning_working[[#This Row],[date]]="","Missing","Available")</f>
        <v>Available</v>
      </c>
    </row>
    <row r="7366" spans="1:12" x14ac:dyDescent="0.35">
      <c r="A7366" s="1" t="s">
        <v>2129</v>
      </c>
      <c r="B7366" s="1" t="s">
        <v>111</v>
      </c>
      <c r="C7366" s="3">
        <v>44553</v>
      </c>
      <c r="D7366" s="1" t="s">
        <v>13</v>
      </c>
      <c r="E7366" s="1" t="s">
        <v>17</v>
      </c>
      <c r="F7366" s="1">
        <v>9998</v>
      </c>
      <c r="G7366" s="1" t="s">
        <v>64</v>
      </c>
      <c r="H7366" s="1" t="s">
        <v>25</v>
      </c>
      <c r="I7366" s="1" t="s">
        <v>226</v>
      </c>
      <c r="J7366" s="1" t="str" cm="1">
        <f t="array" ref="J7366">_xlfn.IFS(F7366="","missing",F7366&lt;0,"negative",F7366=0,"zero",AND(F7366&gt;=99999,MOD(F7366,9)=0),"99999 placeholder",AND(F7366&gt;$O$5,D7366="Expense"),"Expense outlier",AND(F7366&gt;$P$5,D7366="Income"),"Income outlier",TRUE,"valid")</f>
        <v>valid</v>
      </c>
      <c r="K7366" s="1" t="str">
        <f>_xlfn.XLOOKUP(I7366,[1]category_mapping!$F$2:$F$19,[1]category_mapping!$G$2:$G$19,E7366)</f>
        <v>savings</v>
      </c>
      <c r="L7366" s="1" t="str">
        <f>IF(cleaning_working[[#This Row],[date]]="","Missing","Available")</f>
        <v>Available</v>
      </c>
    </row>
    <row r="7367" spans="1:12" x14ac:dyDescent="0.35">
      <c r="A7367" s="1" t="s">
        <v>7351</v>
      </c>
      <c r="B7367" s="1" t="s">
        <v>127</v>
      </c>
      <c r="C7367" s="3">
        <v>44885</v>
      </c>
      <c r="D7367" s="1" t="s">
        <v>13</v>
      </c>
      <c r="E7367" s="1" t="s">
        <v>45</v>
      </c>
      <c r="F7367" s="1">
        <v>2788</v>
      </c>
      <c r="G7367" s="1" t="s">
        <v>40</v>
      </c>
      <c r="H7367" s="1" t="s">
        <v>83</v>
      </c>
      <c r="I7367" s="1" t="s">
        <v>120</v>
      </c>
      <c r="J7367" s="1" t="str" cm="1">
        <f t="array" ref="J7367">_xlfn.IFS(F7367="","missing",F7367&lt;0,"negative",F7367=0,"zero",AND(F7367&gt;=99999,MOD(F7367,9)=0),"99999 placeholder",AND(F7367&gt;$O$5,D7367="Expense"),"Expense outlier",AND(F7367&gt;$P$5,D7367="Income"),"Income outlier",TRUE,"valid")</f>
        <v>valid</v>
      </c>
      <c r="K7367" s="1" t="str">
        <f>_xlfn.XLOOKUP(I7367,[1]category_mapping!$F$2:$F$19,[1]category_mapping!$G$2:$G$19,E7367)</f>
        <v>food</v>
      </c>
      <c r="L7367" s="1" t="str">
        <f>IF(cleaning_working[[#This Row],[date]]="","Missing","Available")</f>
        <v>Available</v>
      </c>
    </row>
    <row r="7368" spans="1:12" x14ac:dyDescent="0.35">
      <c r="A7368" s="1" t="s">
        <v>7352</v>
      </c>
      <c r="B7368" s="1" t="s">
        <v>767</v>
      </c>
      <c r="C7368" s="3">
        <v>45636</v>
      </c>
      <c r="D7368" s="1" t="s">
        <v>13</v>
      </c>
      <c r="E7368" s="1" t="s">
        <v>96</v>
      </c>
      <c r="F7368" s="1">
        <v>4115</v>
      </c>
      <c r="G7368" s="1" t="s">
        <v>18</v>
      </c>
      <c r="H7368" s="1" t="s">
        <v>65</v>
      </c>
      <c r="I7368" s="1" t="s">
        <v>41</v>
      </c>
      <c r="J7368" s="1" t="str" cm="1">
        <f t="array" ref="J7368">_xlfn.IFS(F7368="","missing",F7368&lt;0,"negative",F7368=0,"zero",AND(F7368&gt;=99999,MOD(F7368,9)=0),"99999 placeholder",AND(F7368&gt;$O$5,D7368="Expense"),"Expense outlier",AND(F7368&gt;$P$5,D7368="Income"),"Income outlier",TRUE,"valid")</f>
        <v>valid</v>
      </c>
      <c r="K7368" s="1" t="str">
        <f>_xlfn.XLOOKUP(I7368,[1]category_mapping!$F$2:$F$19,[1]category_mapping!$G$2:$G$19,E7368)</f>
        <v>utilities</v>
      </c>
      <c r="L7368" s="1" t="str">
        <f>IF(cleaning_working[[#This Row],[date]]="","Missing","Available")</f>
        <v>Available</v>
      </c>
    </row>
    <row r="7369" spans="1:12" x14ac:dyDescent="0.35">
      <c r="A7369" s="1" t="s">
        <v>7353</v>
      </c>
      <c r="B7369" s="1" t="s">
        <v>334</v>
      </c>
      <c r="C7369" s="3">
        <v>44837</v>
      </c>
      <c r="D7369" s="1" t="s">
        <v>13</v>
      </c>
      <c r="E7369" s="1" t="s">
        <v>39</v>
      </c>
      <c r="F7369" s="1">
        <v>9164</v>
      </c>
      <c r="G7369" s="1" t="s">
        <v>18</v>
      </c>
      <c r="H7369" s="1" t="s">
        <v>107</v>
      </c>
      <c r="I7369" s="1" t="s">
        <v>27</v>
      </c>
      <c r="J7369" s="1" t="str" cm="1">
        <f t="array" ref="J7369">_xlfn.IFS(F7369="","missing",F7369&lt;0,"negative",F7369=0,"zero",AND(F7369&gt;=99999,MOD(F7369,9)=0),"99999 placeholder",AND(F7369&gt;$O$5,D7369="Expense"),"Expense outlier",AND(F7369&gt;$P$5,D7369="Income"),"Income outlier",TRUE,"valid")</f>
        <v>valid</v>
      </c>
      <c r="K7369" s="1" t="str">
        <f>_xlfn.XLOOKUP(I7369,[1]category_mapping!$F$2:$F$19,[1]category_mapping!$G$2:$G$19,E7369)</f>
        <v>food</v>
      </c>
      <c r="L7369" s="1" t="str">
        <f>IF(cleaning_working[[#This Row],[date]]="","Missing","Available")</f>
        <v>Available</v>
      </c>
    </row>
    <row r="7370" spans="1:12" x14ac:dyDescent="0.35">
      <c r="A7370" s="1" t="s">
        <v>7354</v>
      </c>
      <c r="B7370" s="1" t="s">
        <v>190</v>
      </c>
      <c r="C7370" s="3">
        <v>44594</v>
      </c>
      <c r="D7370" s="1" t="s">
        <v>14</v>
      </c>
      <c r="E7370" s="1" t="s">
        <v>57</v>
      </c>
      <c r="F7370" s="1">
        <v>59269</v>
      </c>
      <c r="G7370" s="1" t="s">
        <v>18</v>
      </c>
      <c r="H7370" s="1" t="s">
        <v>86</v>
      </c>
      <c r="I7370" s="1" t="s">
        <v>97</v>
      </c>
      <c r="J7370" s="1" t="str" cm="1">
        <f t="array" ref="J7370">_xlfn.IFS(F7370="","missing",F7370&lt;0,"negative",F7370=0,"zero",AND(F7370&gt;=99999,MOD(F7370,9)=0),"99999 placeholder",AND(F7370&gt;$O$5,D7370="Expense"),"Expense outlier",AND(F7370&gt;$P$5,D7370="Income"),"Income outlier",TRUE,"valid")</f>
        <v>valid</v>
      </c>
      <c r="K7370" s="1" t="str">
        <f>_xlfn.XLOOKUP(I7370,[1]category_mapping!$F$2:$F$19,[1]category_mapping!$G$2:$G$19,E7370)</f>
        <v>health</v>
      </c>
      <c r="L7370" s="1" t="str">
        <f>IF(cleaning_working[[#This Row],[date]]="","Missing","Available")</f>
        <v>Available</v>
      </c>
    </row>
    <row r="7371" spans="1:12" x14ac:dyDescent="0.35">
      <c r="A7371" s="1" t="s">
        <v>4137</v>
      </c>
      <c r="B7371" s="1" t="s">
        <v>125</v>
      </c>
      <c r="C7371" s="3">
        <v>45145</v>
      </c>
      <c r="D7371" s="1" t="s">
        <v>13</v>
      </c>
      <c r="E7371" s="1" t="s">
        <v>24</v>
      </c>
      <c r="F7371" s="1">
        <v>15509</v>
      </c>
      <c r="G7371" s="1" t="s">
        <v>25</v>
      </c>
      <c r="H7371" s="1" t="s">
        <v>25</v>
      </c>
      <c r="I7371" s="1" t="s">
        <v>128</v>
      </c>
      <c r="J7371" s="1" t="str" cm="1">
        <f t="array" ref="J7371">_xlfn.IFS(F7371="","missing",F7371&lt;0,"negative",F7371=0,"zero",AND(F7371&gt;=99999,MOD(F7371,9)=0),"99999 placeholder",AND(F7371&gt;$O$5,D7371="Expense"),"Expense outlier",AND(F7371&gt;$P$5,D7371="Income"),"Income outlier",TRUE,"valid")</f>
        <v>valid</v>
      </c>
      <c r="K7371" s="1" t="str">
        <f>_xlfn.XLOOKUP(I7371,[1]category_mapping!$F$2:$F$19,[1]category_mapping!$G$2:$G$19,E7371)</f>
        <v>utilities</v>
      </c>
      <c r="L7371" s="1" t="str">
        <f>IF(cleaning_working[[#This Row],[date]]="","Missing","Available")</f>
        <v>Available</v>
      </c>
    </row>
    <row r="7372" spans="1:12" x14ac:dyDescent="0.35">
      <c r="A7372" s="1" t="s">
        <v>7355</v>
      </c>
      <c r="B7372" s="1" t="s">
        <v>381</v>
      </c>
      <c r="C7372" s="3">
        <v>45538</v>
      </c>
      <c r="D7372" s="1" t="s">
        <v>13</v>
      </c>
      <c r="E7372" s="1" t="s">
        <v>96</v>
      </c>
      <c r="F7372" s="1">
        <v>7077</v>
      </c>
      <c r="G7372" s="1" t="s">
        <v>40</v>
      </c>
      <c r="H7372" s="1" t="s">
        <v>19</v>
      </c>
      <c r="I7372" s="1" t="s">
        <v>90</v>
      </c>
      <c r="J7372" s="1" t="str" cm="1">
        <f t="array" ref="J7372">_xlfn.IFS(F7372="","missing",F7372&lt;0,"negative",F7372=0,"zero",AND(F7372&gt;=99999,MOD(F7372,9)=0),"99999 placeholder",AND(F7372&gt;$O$5,D7372="Expense"),"Expense outlier",AND(F7372&gt;$P$5,D7372="Income"),"Income outlier",TRUE,"valid")</f>
        <v>valid</v>
      </c>
      <c r="K7372" s="1" t="str">
        <f>_xlfn.XLOOKUP(I7372,[1]category_mapping!$F$2:$F$19,[1]category_mapping!$G$2:$G$19,E7372)</f>
        <v>travel</v>
      </c>
      <c r="L7372" s="1" t="str">
        <f>IF(cleaning_working[[#This Row],[date]]="","Missing","Available")</f>
        <v>Available</v>
      </c>
    </row>
    <row r="7373" spans="1:12" x14ac:dyDescent="0.35">
      <c r="A7373" s="1" t="s">
        <v>7356</v>
      </c>
      <c r="B7373" s="1" t="s">
        <v>414</v>
      </c>
      <c r="C7373" s="3">
        <v>44983</v>
      </c>
      <c r="D7373" s="1" t="s">
        <v>13</v>
      </c>
      <c r="E7373" s="1" t="s">
        <v>17</v>
      </c>
      <c r="F7373" s="1">
        <v>8254</v>
      </c>
      <c r="G7373" s="1" t="s">
        <v>18</v>
      </c>
      <c r="H7373" s="1" t="s">
        <v>86</v>
      </c>
      <c r="I7373" s="1" t="s">
        <v>226</v>
      </c>
      <c r="J7373" s="1" t="str" cm="1">
        <f t="array" ref="J7373">_xlfn.IFS(F7373="","missing",F7373&lt;0,"negative",F7373=0,"zero",AND(F7373&gt;=99999,MOD(F7373,9)=0),"99999 placeholder",AND(F7373&gt;$O$5,D7373="Expense"),"Expense outlier",AND(F7373&gt;$P$5,D7373="Income"),"Income outlier",TRUE,"valid")</f>
        <v>valid</v>
      </c>
      <c r="K7373" s="1" t="str">
        <f>_xlfn.XLOOKUP(I7373,[1]category_mapping!$F$2:$F$19,[1]category_mapping!$G$2:$G$19,E7373)</f>
        <v>savings</v>
      </c>
      <c r="L7373" s="1" t="str">
        <f>IF(cleaning_working[[#This Row],[date]]="","Missing","Available")</f>
        <v>Available</v>
      </c>
    </row>
    <row r="7374" spans="1:12" x14ac:dyDescent="0.35">
      <c r="A7374" s="1" t="s">
        <v>7357</v>
      </c>
      <c r="B7374" s="1" t="s">
        <v>245</v>
      </c>
      <c r="C7374" s="3">
        <v>45324</v>
      </c>
      <c r="D7374" s="1" t="s">
        <v>13</v>
      </c>
      <c r="E7374" s="1" t="s">
        <v>45</v>
      </c>
      <c r="F7374" s="1">
        <v>1555</v>
      </c>
      <c r="G7374" s="1" t="s">
        <v>64</v>
      </c>
      <c r="H7374" s="1" t="s">
        <v>107</v>
      </c>
      <c r="I7374" s="1" t="s">
        <v>41</v>
      </c>
      <c r="J7374" s="1" t="str" cm="1">
        <f t="array" ref="J7374">_xlfn.IFS(F7374="","missing",F7374&lt;0,"negative",F7374=0,"zero",AND(F7374&gt;=99999,MOD(F7374,9)=0),"99999 placeholder",AND(F7374&gt;$O$5,D7374="Expense"),"Expense outlier",AND(F7374&gt;$P$5,D7374="Income"),"Income outlier",TRUE,"valid")</f>
        <v>valid</v>
      </c>
      <c r="K7374" s="1" t="str">
        <f>_xlfn.XLOOKUP(I7374,[1]category_mapping!$F$2:$F$19,[1]category_mapping!$G$2:$G$19,E7374)</f>
        <v>utilities</v>
      </c>
      <c r="L7374" s="1" t="str">
        <f>IF(cleaning_working[[#This Row],[date]]="","Missing","Available")</f>
        <v>Available</v>
      </c>
    </row>
    <row r="7375" spans="1:12" x14ac:dyDescent="0.35">
      <c r="A7375" s="1" t="s">
        <v>7358</v>
      </c>
      <c r="B7375" s="1" t="s">
        <v>103</v>
      </c>
      <c r="C7375" s="3">
        <v>44550</v>
      </c>
      <c r="D7375" s="1" t="s">
        <v>13</v>
      </c>
      <c r="E7375" s="1" t="s">
        <v>63</v>
      </c>
      <c r="F7375" s="1">
        <v>5017</v>
      </c>
      <c r="G7375" s="1" t="s">
        <v>64</v>
      </c>
      <c r="H7375" s="1" t="s">
        <v>52</v>
      </c>
      <c r="I7375" s="1" t="s">
        <v>128</v>
      </c>
      <c r="J7375" s="1" t="str" cm="1">
        <f t="array" ref="J7375">_xlfn.IFS(F7375="","missing",F7375&lt;0,"negative",F7375=0,"zero",AND(F7375&gt;=99999,MOD(F7375,9)=0),"99999 placeholder",AND(F7375&gt;$O$5,D7375="Expense"),"Expense outlier",AND(F7375&gt;$P$5,D7375="Income"),"Income outlier",TRUE,"valid")</f>
        <v>valid</v>
      </c>
      <c r="K7375" s="1" t="str">
        <f>_xlfn.XLOOKUP(I7375,[1]category_mapping!$F$2:$F$19,[1]category_mapping!$G$2:$G$19,E7375)</f>
        <v>utilities</v>
      </c>
      <c r="L7375" s="1" t="str">
        <f>IF(cleaning_working[[#This Row],[date]]="","Missing","Available")</f>
        <v>Available</v>
      </c>
    </row>
    <row r="7376" spans="1:12" x14ac:dyDescent="0.35">
      <c r="A7376" s="1" t="s">
        <v>7359</v>
      </c>
      <c r="B7376" s="1" t="s">
        <v>73</v>
      </c>
      <c r="C7376" s="3">
        <v>44295</v>
      </c>
      <c r="D7376" s="1" t="s">
        <v>13</v>
      </c>
      <c r="E7376" s="1" t="s">
        <v>39</v>
      </c>
      <c r="F7376" s="1">
        <v>2941</v>
      </c>
      <c r="G7376" s="1" t="s">
        <v>40</v>
      </c>
      <c r="H7376" s="1" t="s">
        <v>65</v>
      </c>
      <c r="I7376" s="1" t="s">
        <v>90</v>
      </c>
      <c r="J7376" s="1" t="str" cm="1">
        <f t="array" ref="J7376">_xlfn.IFS(F7376="","missing",F7376&lt;0,"negative",F7376=0,"zero",AND(F7376&gt;=99999,MOD(F7376,9)=0),"99999 placeholder",AND(F7376&gt;$O$5,D7376="Expense"),"Expense outlier",AND(F7376&gt;$P$5,D7376="Income"),"Income outlier",TRUE,"valid")</f>
        <v>valid</v>
      </c>
      <c r="K7376" s="1" t="str">
        <f>_xlfn.XLOOKUP(I7376,[1]category_mapping!$F$2:$F$19,[1]category_mapping!$G$2:$G$19,E7376)</f>
        <v>food</v>
      </c>
      <c r="L7376" s="1" t="str">
        <f>IF(cleaning_working[[#This Row],[date]]="","Missing","Available")</f>
        <v>Available</v>
      </c>
    </row>
    <row r="7377" spans="1:12" x14ac:dyDescent="0.35">
      <c r="A7377" s="1" t="s">
        <v>7360</v>
      </c>
      <c r="B7377" s="1" t="s">
        <v>311</v>
      </c>
      <c r="C7377" s="3">
        <v>45559</v>
      </c>
      <c r="D7377" s="1" t="s">
        <v>13</v>
      </c>
      <c r="E7377" s="1" t="s">
        <v>24</v>
      </c>
      <c r="F7377" s="1">
        <v>37994</v>
      </c>
      <c r="G7377" s="1" t="s">
        <v>18</v>
      </c>
      <c r="H7377" s="1" t="s">
        <v>26</v>
      </c>
      <c r="I7377" s="1" t="s">
        <v>58</v>
      </c>
      <c r="J7377" s="1" t="str" cm="1">
        <f t="array" ref="J7377">_xlfn.IFS(F7377="","missing",F7377&lt;0,"negative",F7377=0,"zero",AND(F7377&gt;=99999,MOD(F7377,9)=0),"99999 placeholder",AND(F7377&gt;$O$5,D7377="Expense"),"Expense outlier",AND(F7377&gt;$P$5,D7377="Income"),"Income outlier",TRUE,"valid")</f>
        <v>Expense outlier</v>
      </c>
      <c r="K7377" s="1" t="str">
        <f>_xlfn.XLOOKUP(I7377,[1]category_mapping!$F$2:$F$19,[1]category_mapping!$G$2:$G$19,E7377)</f>
        <v>rent</v>
      </c>
      <c r="L7377" s="1" t="str">
        <f>IF(cleaning_working[[#This Row],[date]]="","Missing","Available")</f>
        <v>Available</v>
      </c>
    </row>
    <row r="7378" spans="1:12" x14ac:dyDescent="0.35">
      <c r="A7378" s="1" t="s">
        <v>7361</v>
      </c>
      <c r="B7378" s="1" t="s">
        <v>269</v>
      </c>
      <c r="C7378" s="3">
        <v>44577</v>
      </c>
      <c r="D7378" s="1" t="s">
        <v>13</v>
      </c>
      <c r="E7378" s="1" t="s">
        <v>24</v>
      </c>
      <c r="F7378" s="1">
        <v>49122</v>
      </c>
      <c r="G7378" s="1" t="s">
        <v>18</v>
      </c>
      <c r="H7378" s="1" t="s">
        <v>107</v>
      </c>
      <c r="I7378" s="1" t="s">
        <v>194</v>
      </c>
      <c r="J7378" s="1" t="str" cm="1">
        <f t="array" ref="J7378">_xlfn.IFS(F7378="","missing",F7378&lt;0,"negative",F7378=0,"zero",AND(F7378&gt;=99999,MOD(F7378,9)=0),"99999 placeholder",AND(F7378&gt;$O$5,D7378="Expense"),"Expense outlier",AND(F7378&gt;$P$5,D7378="Income"),"Income outlier",TRUE,"valid")</f>
        <v>Expense outlier</v>
      </c>
      <c r="K7378" s="1" t="str">
        <f>_xlfn.XLOOKUP(I7378,[1]category_mapping!$F$2:$F$19,[1]category_mapping!$G$2:$G$19,E7378)</f>
        <v>travel</v>
      </c>
      <c r="L7378" s="1" t="str">
        <f>IF(cleaning_working[[#This Row],[date]]="","Missing","Available")</f>
        <v>Available</v>
      </c>
    </row>
    <row r="7379" spans="1:12" x14ac:dyDescent="0.35">
      <c r="A7379" s="1" t="s">
        <v>7362</v>
      </c>
      <c r="B7379" s="1" t="s">
        <v>281</v>
      </c>
      <c r="C7379" s="3">
        <v>45520</v>
      </c>
      <c r="D7379" s="1" t="s">
        <v>13</v>
      </c>
      <c r="E7379" s="1" t="s">
        <v>104</v>
      </c>
      <c r="F7379" s="1">
        <v>1761</v>
      </c>
      <c r="G7379" s="1" t="s">
        <v>25</v>
      </c>
      <c r="H7379" s="1" t="s">
        <v>19</v>
      </c>
      <c r="I7379" s="1" t="s">
        <v>162</v>
      </c>
      <c r="J7379" s="1" t="str" cm="1">
        <f t="array" ref="J7379">_xlfn.IFS(F7379="","missing",F7379&lt;0,"negative",F7379=0,"zero",AND(F7379&gt;=99999,MOD(F7379,9)=0),"99999 placeholder",AND(F7379&gt;$O$5,D7379="Expense"),"Expense outlier",AND(F7379&gt;$P$5,D7379="Income"),"Income outlier",TRUE,"valid")</f>
        <v>valid</v>
      </c>
      <c r="K7379" s="1" t="str">
        <f>_xlfn.XLOOKUP(I7379,[1]category_mapping!$F$2:$F$19,[1]category_mapping!$G$2:$G$19,E7379)</f>
        <v>health</v>
      </c>
      <c r="L7379" s="1" t="str">
        <f>IF(cleaning_working[[#This Row],[date]]="","Missing","Available")</f>
        <v>Available</v>
      </c>
    </row>
    <row r="7380" spans="1:12" x14ac:dyDescent="0.35">
      <c r="A7380" s="1" t="s">
        <v>7363</v>
      </c>
      <c r="B7380" s="1" t="s">
        <v>225</v>
      </c>
      <c r="C7380" s="3">
        <v>44645</v>
      </c>
      <c r="D7380" s="1" t="s">
        <v>13</v>
      </c>
      <c r="E7380" s="1" t="s">
        <v>24</v>
      </c>
      <c r="F7380" s="1">
        <v>10003</v>
      </c>
      <c r="G7380" s="1" t="s">
        <v>18</v>
      </c>
      <c r="H7380" s="1" t="s">
        <v>86</v>
      </c>
      <c r="I7380" s="1" t="s">
        <v>120</v>
      </c>
      <c r="J7380" s="1" t="str" cm="1">
        <f t="array" ref="J7380">_xlfn.IFS(F7380="","missing",F7380&lt;0,"negative",F7380=0,"zero",AND(F7380&gt;=99999,MOD(F7380,9)=0),"99999 placeholder",AND(F7380&gt;$O$5,D7380="Expense"),"Expense outlier",AND(F7380&gt;$P$5,D7380="Income"),"Income outlier",TRUE,"valid")</f>
        <v>valid</v>
      </c>
      <c r="K7380" s="1" t="str">
        <f>_xlfn.XLOOKUP(I7380,[1]category_mapping!$F$2:$F$19,[1]category_mapping!$G$2:$G$19,E7380)</f>
        <v>food</v>
      </c>
      <c r="L7380" s="1" t="str">
        <f>IF(cleaning_working[[#This Row],[date]]="","Missing","Available")</f>
        <v>Available</v>
      </c>
    </row>
    <row r="7381" spans="1:12" x14ac:dyDescent="0.35">
      <c r="A7381" s="1" t="s">
        <v>7364</v>
      </c>
      <c r="B7381" s="1" t="s">
        <v>1044</v>
      </c>
      <c r="C7381" s="3">
        <v>44207</v>
      </c>
      <c r="D7381" s="1" t="s">
        <v>14</v>
      </c>
      <c r="E7381" s="1" t="s">
        <v>215</v>
      </c>
      <c r="F7381" s="1">
        <v>20062</v>
      </c>
      <c r="G7381" s="1" t="s">
        <v>40</v>
      </c>
      <c r="H7381" s="1" t="s">
        <v>33</v>
      </c>
      <c r="I7381" s="1" t="s">
        <v>272</v>
      </c>
      <c r="J7381" s="1" t="str" cm="1">
        <f t="array" ref="J7381">_xlfn.IFS(F7381="","missing",F7381&lt;0,"negative",F7381=0,"zero",AND(F7381&gt;=99999,MOD(F7381,9)=0),"99999 placeholder",AND(F7381&gt;$O$5,D7381="Expense"),"Expense outlier",AND(F7381&gt;$P$5,D7381="Income"),"Income outlier",TRUE,"valid")</f>
        <v>valid</v>
      </c>
      <c r="K7381" s="1" t="str">
        <f>_xlfn.XLOOKUP(I7381,[1]category_mapping!$F$2:$F$19,[1]category_mapping!$G$2:$G$19,E7381)</f>
        <v>food</v>
      </c>
      <c r="L7381" s="1" t="str">
        <f>IF(cleaning_working[[#This Row],[date]]="","Missing","Available")</f>
        <v>Available</v>
      </c>
    </row>
    <row r="7382" spans="1:12" x14ac:dyDescent="0.35">
      <c r="A7382" s="1" t="s">
        <v>7365</v>
      </c>
      <c r="B7382" s="1" t="s">
        <v>348</v>
      </c>
      <c r="C7382" s="3">
        <v>45079</v>
      </c>
      <c r="D7382" s="1" t="s">
        <v>13</v>
      </c>
      <c r="E7382" s="1" t="s">
        <v>176</v>
      </c>
      <c r="F7382" s="1">
        <v>500</v>
      </c>
      <c r="G7382" s="1" t="s">
        <v>32</v>
      </c>
      <c r="H7382" s="1" t="s">
        <v>86</v>
      </c>
      <c r="I7382" s="1" t="s">
        <v>123</v>
      </c>
      <c r="J7382" s="1" t="str" cm="1">
        <f t="array" ref="J7382">_xlfn.IFS(F7382="","missing",F7382&lt;0,"negative",F7382=0,"zero",AND(F7382&gt;=99999,MOD(F7382,9)=0),"99999 placeholder",AND(F7382&gt;$O$5,D7382="Expense"),"Expense outlier",AND(F7382&gt;$P$5,D7382="Income"),"Income outlier",TRUE,"valid")</f>
        <v>valid</v>
      </c>
      <c r="K7382" s="1" t="str">
        <f>_xlfn.XLOOKUP(I7382,[1]category_mapping!$F$2:$F$19,[1]category_mapping!$G$2:$G$19,E7382)</f>
        <v>savings</v>
      </c>
      <c r="L7382" s="1" t="str">
        <f>IF(cleaning_working[[#This Row],[date]]="","Missing","Available")</f>
        <v>Available</v>
      </c>
    </row>
    <row r="7383" spans="1:12" x14ac:dyDescent="0.35">
      <c r="A7383" s="1" t="s">
        <v>1411</v>
      </c>
      <c r="B7383" s="1" t="s">
        <v>62</v>
      </c>
      <c r="C7383" s="3">
        <v>44219</v>
      </c>
      <c r="D7383" s="1" t="s">
        <v>13</v>
      </c>
      <c r="E7383" s="1" t="s">
        <v>96</v>
      </c>
      <c r="F7383" s="1">
        <v>4603</v>
      </c>
      <c r="G7383" s="1" t="s">
        <v>18</v>
      </c>
      <c r="H7383" s="1" t="s">
        <v>33</v>
      </c>
      <c r="I7383" s="1" t="s">
        <v>162</v>
      </c>
      <c r="J7383" s="1" t="str" cm="1">
        <f t="array" ref="J7383">_xlfn.IFS(F7383="","missing",F7383&lt;0,"negative",F7383=0,"zero",AND(F7383&gt;=99999,MOD(F7383,9)=0),"99999 placeholder",AND(F7383&gt;$O$5,D7383="Expense"),"Expense outlier",AND(F7383&gt;$P$5,D7383="Income"),"Income outlier",TRUE,"valid")</f>
        <v>valid</v>
      </c>
      <c r="K7383" s="1" t="str">
        <f>_xlfn.XLOOKUP(I7383,[1]category_mapping!$F$2:$F$19,[1]category_mapping!$G$2:$G$19,E7383)</f>
        <v>travel</v>
      </c>
      <c r="L7383" s="1" t="str">
        <f>IF(cleaning_working[[#This Row],[date]]="","Missing","Available")</f>
        <v>Available</v>
      </c>
    </row>
    <row r="7384" spans="1:12" x14ac:dyDescent="0.35">
      <c r="A7384" s="1" t="s">
        <v>7366</v>
      </c>
      <c r="B7384" s="1" t="s">
        <v>376</v>
      </c>
      <c r="C7384" s="3">
        <v>45424</v>
      </c>
      <c r="D7384" s="1" t="s">
        <v>13</v>
      </c>
      <c r="E7384" s="1" t="s">
        <v>45</v>
      </c>
      <c r="F7384" s="1">
        <v>9986</v>
      </c>
      <c r="G7384" s="1" t="s">
        <v>40</v>
      </c>
      <c r="H7384" s="1" t="s">
        <v>52</v>
      </c>
      <c r="I7384" s="1" t="s">
        <v>137</v>
      </c>
      <c r="J7384" s="1" t="str" cm="1">
        <f t="array" ref="J7384">_xlfn.IFS(F7384="","missing",F7384&lt;0,"negative",F7384=0,"zero",AND(F7384&gt;=99999,MOD(F7384,9)=0),"99999 placeholder",AND(F7384&gt;$O$5,D7384="Expense"),"Expense outlier",AND(F7384&gt;$P$5,D7384="Income"),"Income outlier",TRUE,"valid")</f>
        <v>valid</v>
      </c>
      <c r="K7384" s="1" t="str">
        <f>_xlfn.XLOOKUP(I7384,[1]category_mapping!$F$2:$F$19,[1]category_mapping!$G$2:$G$19,E7384)</f>
        <v>travel</v>
      </c>
      <c r="L7384" s="1" t="str">
        <f>IF(cleaning_working[[#This Row],[date]]="","Missing","Available")</f>
        <v>Available</v>
      </c>
    </row>
    <row r="7385" spans="1:12" x14ac:dyDescent="0.35">
      <c r="A7385" s="1" t="s">
        <v>6937</v>
      </c>
      <c r="B7385" s="1" t="s">
        <v>77</v>
      </c>
      <c r="C7385" s="3">
        <v>45357</v>
      </c>
      <c r="D7385" s="1" t="s">
        <v>14</v>
      </c>
      <c r="E7385" s="1" t="s">
        <v>57</v>
      </c>
      <c r="F7385" s="1">
        <v>63843</v>
      </c>
      <c r="G7385" s="1" t="s">
        <v>18</v>
      </c>
      <c r="H7385" s="1" t="s">
        <v>159</v>
      </c>
      <c r="J7385" s="1" t="str" cm="1">
        <f t="array" ref="J7385">_xlfn.IFS(F7385="","missing",F7385&lt;0,"negative",F7385=0,"zero",AND(F7385&gt;=99999,MOD(F7385,9)=0),"99999 placeholder",AND(F7385&gt;$O$5,D7385="Expense"),"Expense outlier",AND(F7385&gt;$P$5,D7385="Income"),"Income outlier",TRUE,"valid")</f>
        <v>valid</v>
      </c>
      <c r="K7385" s="1" t="str">
        <f>_xlfn.XLOOKUP(I7385,[1]category_mapping!$F$2:$F$19,[1]category_mapping!$G$2:$G$19,E7385)</f>
        <v>salary</v>
      </c>
      <c r="L7385" s="1" t="str">
        <f>IF(cleaning_working[[#This Row],[date]]="","Missing","Available")</f>
        <v>Available</v>
      </c>
    </row>
    <row r="7386" spans="1:12" x14ac:dyDescent="0.35">
      <c r="A7386" s="1" t="s">
        <v>7367</v>
      </c>
      <c r="B7386" s="1" t="s">
        <v>85</v>
      </c>
      <c r="C7386" s="3">
        <v>44358</v>
      </c>
      <c r="D7386" s="1" t="s">
        <v>13</v>
      </c>
      <c r="E7386" s="1" t="s">
        <v>39</v>
      </c>
      <c r="F7386" s="1">
        <v>7886</v>
      </c>
      <c r="G7386" s="1" t="s">
        <v>40</v>
      </c>
      <c r="H7386" s="1" t="s">
        <v>19</v>
      </c>
      <c r="I7386" s="1" t="s">
        <v>128</v>
      </c>
      <c r="J7386" s="1" t="str" cm="1">
        <f t="array" ref="J7386">_xlfn.IFS(F7386="","missing",F7386&lt;0,"negative",F7386=0,"zero",AND(F7386&gt;=99999,MOD(F7386,9)=0),"99999 placeholder",AND(F7386&gt;$O$5,D7386="Expense"),"Expense outlier",AND(F7386&gt;$P$5,D7386="Income"),"Income outlier",TRUE,"valid")</f>
        <v>valid</v>
      </c>
      <c r="K7386" s="1" t="str">
        <f>_xlfn.XLOOKUP(I7386,[1]category_mapping!$F$2:$F$19,[1]category_mapping!$G$2:$G$19,E7386)</f>
        <v>utilities</v>
      </c>
      <c r="L7386" s="1" t="str">
        <f>IF(cleaning_working[[#This Row],[date]]="","Missing","Available")</f>
        <v>Available</v>
      </c>
    </row>
    <row r="7387" spans="1:12" x14ac:dyDescent="0.35">
      <c r="A7387" s="1" t="s">
        <v>7368</v>
      </c>
      <c r="B7387" s="1" t="s">
        <v>400</v>
      </c>
      <c r="C7387" s="3">
        <v>45644</v>
      </c>
      <c r="D7387" s="1" t="s">
        <v>13</v>
      </c>
      <c r="E7387" s="1" t="s">
        <v>24</v>
      </c>
      <c r="F7387" s="1">
        <v>6330</v>
      </c>
      <c r="G7387" s="1" t="s">
        <v>18</v>
      </c>
      <c r="H7387" s="1" t="s">
        <v>133</v>
      </c>
      <c r="I7387" s="1" t="s">
        <v>178</v>
      </c>
      <c r="J7387" s="1" t="str" cm="1">
        <f t="array" ref="J7387">_xlfn.IFS(F7387="","missing",F7387&lt;0,"negative",F7387=0,"zero",AND(F7387&gt;=99999,MOD(F7387,9)=0),"99999 placeholder",AND(F7387&gt;$O$5,D7387="Expense"),"Expense outlier",AND(F7387&gt;$P$5,D7387="Income"),"Income outlier",TRUE,"valid")</f>
        <v>valid</v>
      </c>
      <c r="K7387" s="1" t="str">
        <f>_xlfn.XLOOKUP(I7387,[1]category_mapping!$F$2:$F$19,[1]category_mapping!$G$2:$G$19,E7387)</f>
        <v>rent</v>
      </c>
      <c r="L7387" s="1" t="str">
        <f>IF(cleaning_working[[#This Row],[date]]="","Missing","Available")</f>
        <v>Available</v>
      </c>
    </row>
    <row r="7388" spans="1:12" x14ac:dyDescent="0.35">
      <c r="A7388" s="1" t="s">
        <v>7369</v>
      </c>
      <c r="B7388" s="1" t="s">
        <v>56</v>
      </c>
      <c r="C7388" s="3">
        <v>44719</v>
      </c>
      <c r="D7388" s="1" t="s">
        <v>13</v>
      </c>
      <c r="E7388" s="1" t="s">
        <v>104</v>
      </c>
      <c r="F7388" s="1">
        <v>4109</v>
      </c>
      <c r="G7388" s="1" t="s">
        <v>18</v>
      </c>
      <c r="H7388" s="1" t="s">
        <v>19</v>
      </c>
      <c r="I7388" s="1" t="s">
        <v>41</v>
      </c>
      <c r="J7388" s="1" t="str" cm="1">
        <f t="array" ref="J7388">_xlfn.IFS(F7388="","missing",F7388&lt;0,"negative",F7388=0,"zero",AND(F7388&gt;=99999,MOD(F7388,9)=0),"99999 placeholder",AND(F7388&gt;$O$5,D7388="Expense"),"Expense outlier",AND(F7388&gt;$P$5,D7388="Income"),"Income outlier",TRUE,"valid")</f>
        <v>valid</v>
      </c>
      <c r="K7388" s="1" t="str">
        <f>_xlfn.XLOOKUP(I7388,[1]category_mapping!$F$2:$F$19,[1]category_mapping!$G$2:$G$19,E7388)</f>
        <v>utilities</v>
      </c>
      <c r="L7388" s="1" t="str">
        <f>IF(cleaning_working[[#This Row],[date]]="","Missing","Available")</f>
        <v>Available</v>
      </c>
    </row>
    <row r="7389" spans="1:12" x14ac:dyDescent="0.35">
      <c r="A7389" s="1" t="s">
        <v>7370</v>
      </c>
      <c r="B7389" s="1" t="s">
        <v>127</v>
      </c>
      <c r="C7389" s="3">
        <v>44907</v>
      </c>
      <c r="D7389" s="1" t="s">
        <v>13</v>
      </c>
      <c r="E7389" s="1" t="s">
        <v>39</v>
      </c>
      <c r="F7389" s="1">
        <v>4856</v>
      </c>
      <c r="G7389" s="1" t="s">
        <v>32</v>
      </c>
      <c r="H7389" s="1" t="s">
        <v>159</v>
      </c>
      <c r="I7389" s="1" t="s">
        <v>34</v>
      </c>
      <c r="J7389" s="1" t="str" cm="1">
        <f t="array" ref="J7389">_xlfn.IFS(F7389="","missing",F7389&lt;0,"negative",F7389=0,"zero",AND(F7389&gt;=99999,MOD(F7389,9)=0),"99999 placeholder",AND(F7389&gt;$O$5,D7389="Expense"),"Expense outlier",AND(F7389&gt;$P$5,D7389="Income"),"Income outlier",TRUE,"valid")</f>
        <v>valid</v>
      </c>
      <c r="K7389" s="1" t="str">
        <f>_xlfn.XLOOKUP(I7389,[1]category_mapping!$F$2:$F$19,[1]category_mapping!$G$2:$G$19,E7389)</f>
        <v>education</v>
      </c>
      <c r="L7389" s="1" t="str">
        <f>IF(cleaning_working[[#This Row],[date]]="","Missing","Available")</f>
        <v>Available</v>
      </c>
    </row>
    <row r="7390" spans="1:12" x14ac:dyDescent="0.35">
      <c r="A7390" s="1" t="s">
        <v>7371</v>
      </c>
      <c r="B7390" s="1" t="s">
        <v>309</v>
      </c>
      <c r="C7390" s="3">
        <v>44278</v>
      </c>
      <c r="D7390" s="1" t="s">
        <v>13</v>
      </c>
      <c r="E7390" s="1" t="s">
        <v>45</v>
      </c>
      <c r="F7390" s="1">
        <v>2491</v>
      </c>
      <c r="G7390" s="1" t="s">
        <v>25</v>
      </c>
      <c r="H7390" s="1" t="s">
        <v>33</v>
      </c>
      <c r="I7390" s="1" t="s">
        <v>49</v>
      </c>
      <c r="J7390" s="1" t="str" cm="1">
        <f t="array" ref="J7390">_xlfn.IFS(F7390="","missing",F7390&lt;0,"negative",F7390=0,"zero",AND(F7390&gt;=99999,MOD(F7390,9)=0),"99999 placeholder",AND(F7390&gt;$O$5,D7390="Expense"),"Expense outlier",AND(F7390&gt;$P$5,D7390="Income"),"Income outlier",TRUE,"valid")</f>
        <v>valid</v>
      </c>
      <c r="K7390" s="1" t="str">
        <f>_xlfn.XLOOKUP(I7390,[1]category_mapping!$F$2:$F$19,[1]category_mapping!$G$2:$G$19,E7390)</f>
        <v>entertainment</v>
      </c>
      <c r="L7390" s="1" t="str">
        <f>IF(cleaning_working[[#This Row],[date]]="","Missing","Available")</f>
        <v>Available</v>
      </c>
    </row>
    <row r="7391" spans="1:12" x14ac:dyDescent="0.35">
      <c r="A7391" s="1" t="s">
        <v>1242</v>
      </c>
      <c r="B7391" s="1" t="s">
        <v>212</v>
      </c>
      <c r="C7391" s="3" t="s">
        <v>38</v>
      </c>
      <c r="D7391" s="1" t="s">
        <v>13</v>
      </c>
      <c r="E7391" s="1" t="s">
        <v>24</v>
      </c>
      <c r="F7391" s="1">
        <v>9855</v>
      </c>
      <c r="G7391" s="1" t="s">
        <v>40</v>
      </c>
      <c r="H7391" s="1" t="s">
        <v>133</v>
      </c>
      <c r="I7391" s="1" t="s">
        <v>20</v>
      </c>
      <c r="J7391" s="1" t="str" cm="1">
        <f t="array" ref="J7391">_xlfn.IFS(F7391="","missing",F7391&lt;0,"negative",F7391=0,"zero",AND(F7391&gt;=99999,MOD(F7391,9)=0),"99999 placeholder",AND(F7391&gt;$O$5,D7391="Expense"),"Expense outlier",AND(F7391&gt;$P$5,D7391="Income"),"Income outlier",TRUE,"valid")</f>
        <v>valid</v>
      </c>
      <c r="K7391" s="1" t="str">
        <f>_xlfn.XLOOKUP(I7391,[1]category_mapping!$F$2:$F$19,[1]category_mapping!$G$2:$G$19,E7391)</f>
        <v>entertainment</v>
      </c>
      <c r="L7391" s="1" t="str">
        <f>IF(cleaning_working[[#This Row],[date]]="","Missing","Available")</f>
        <v>Missing</v>
      </c>
    </row>
    <row r="7392" spans="1:12" x14ac:dyDescent="0.35">
      <c r="A7392" s="1" t="s">
        <v>7372</v>
      </c>
      <c r="B7392" s="1" t="s">
        <v>155</v>
      </c>
      <c r="C7392" s="3">
        <v>45563</v>
      </c>
      <c r="D7392" s="1" t="s">
        <v>13</v>
      </c>
      <c r="E7392" s="1" t="s">
        <v>24</v>
      </c>
      <c r="F7392" s="1">
        <v>37722</v>
      </c>
      <c r="G7392" s="1" t="s">
        <v>40</v>
      </c>
      <c r="H7392" s="1" t="s">
        <v>65</v>
      </c>
      <c r="I7392" s="1" t="s">
        <v>162</v>
      </c>
      <c r="J7392" s="1" t="str" cm="1">
        <f t="array" ref="J7392">_xlfn.IFS(F7392="","missing",F7392&lt;0,"negative",F7392=0,"zero",AND(F7392&gt;=99999,MOD(F7392,9)=0),"99999 placeholder",AND(F7392&gt;$O$5,D7392="Expense"),"Expense outlier",AND(F7392&gt;$P$5,D7392="Income"),"Income outlier",TRUE,"valid")</f>
        <v>Expense outlier</v>
      </c>
      <c r="K7392" s="1" t="str">
        <f>_xlfn.XLOOKUP(I7392,[1]category_mapping!$F$2:$F$19,[1]category_mapping!$G$2:$G$19,E7392)</f>
        <v>rent</v>
      </c>
      <c r="L7392" s="1" t="str">
        <f>IF(cleaning_working[[#This Row],[date]]="","Missing","Available")</f>
        <v>Available</v>
      </c>
    </row>
    <row r="7393" spans="1:12" x14ac:dyDescent="0.35">
      <c r="A7393" s="1" t="s">
        <v>7373</v>
      </c>
      <c r="B7393" s="1" t="s">
        <v>23</v>
      </c>
      <c r="C7393" s="3">
        <v>44793</v>
      </c>
      <c r="D7393" s="1" t="s">
        <v>13</v>
      </c>
      <c r="E7393" s="1" t="s">
        <v>24</v>
      </c>
      <c r="F7393" s="1">
        <v>4508</v>
      </c>
      <c r="G7393" s="1" t="s">
        <v>64</v>
      </c>
      <c r="H7393" s="1" t="s">
        <v>159</v>
      </c>
      <c r="I7393" s="1" t="s">
        <v>128</v>
      </c>
      <c r="J7393" s="1" t="str" cm="1">
        <f t="array" ref="J7393">_xlfn.IFS(F7393="","missing",F7393&lt;0,"negative",F7393=0,"zero",AND(F7393&gt;=99999,MOD(F7393,9)=0),"99999 placeholder",AND(F7393&gt;$O$5,D7393="Expense"),"Expense outlier",AND(F7393&gt;$P$5,D7393="Income"),"Income outlier",TRUE,"valid")</f>
        <v>valid</v>
      </c>
      <c r="K7393" s="1" t="str">
        <f>_xlfn.XLOOKUP(I7393,[1]category_mapping!$F$2:$F$19,[1]category_mapping!$G$2:$G$19,E7393)</f>
        <v>utilities</v>
      </c>
      <c r="L7393" s="1" t="str">
        <f>IF(cleaning_working[[#This Row],[date]]="","Missing","Available")</f>
        <v>Available</v>
      </c>
    </row>
    <row r="7394" spans="1:12" x14ac:dyDescent="0.35">
      <c r="A7394" s="1" t="s">
        <v>7374</v>
      </c>
      <c r="B7394" s="1" t="s">
        <v>113</v>
      </c>
      <c r="C7394" s="3">
        <v>44684</v>
      </c>
      <c r="D7394" s="1" t="s">
        <v>13</v>
      </c>
      <c r="E7394" s="1" t="s">
        <v>24</v>
      </c>
      <c r="F7394" s="1">
        <v>9199</v>
      </c>
      <c r="G7394" s="1" t="s">
        <v>40</v>
      </c>
      <c r="H7394" s="1" t="s">
        <v>52</v>
      </c>
      <c r="I7394" s="1" t="s">
        <v>97</v>
      </c>
      <c r="J7394" s="1" t="str" cm="1">
        <f t="array" ref="J7394">_xlfn.IFS(F7394="","missing",F7394&lt;0,"negative",F7394=0,"zero",AND(F7394&gt;=99999,MOD(F7394,9)=0),"99999 placeholder",AND(F7394&gt;$O$5,D7394="Expense"),"Expense outlier",AND(F7394&gt;$P$5,D7394="Income"),"Income outlier",TRUE,"valid")</f>
        <v>valid</v>
      </c>
      <c r="K7394" s="1" t="str">
        <f>_xlfn.XLOOKUP(I7394,[1]category_mapping!$F$2:$F$19,[1]category_mapping!$G$2:$G$19,E7394)</f>
        <v>health</v>
      </c>
      <c r="L7394" s="1" t="str">
        <f>IF(cleaning_working[[#This Row],[date]]="","Missing","Available")</f>
        <v>Available</v>
      </c>
    </row>
    <row r="7395" spans="1:12" x14ac:dyDescent="0.35">
      <c r="A7395" s="1" t="s">
        <v>7375</v>
      </c>
      <c r="B7395" s="1" t="s">
        <v>686</v>
      </c>
      <c r="C7395" s="3">
        <v>44225</v>
      </c>
      <c r="D7395" s="1" t="s">
        <v>13</v>
      </c>
      <c r="E7395" s="1" t="s">
        <v>17</v>
      </c>
      <c r="F7395" s="1">
        <v>2704</v>
      </c>
      <c r="G7395" s="1" t="s">
        <v>18</v>
      </c>
      <c r="H7395" s="1" t="s">
        <v>107</v>
      </c>
      <c r="I7395" s="1" t="s">
        <v>162</v>
      </c>
      <c r="J7395" s="1" t="str" cm="1">
        <f t="array" ref="J7395">_xlfn.IFS(F7395="","missing",F7395&lt;0,"negative",F7395=0,"zero",AND(F7395&gt;=99999,MOD(F7395,9)=0),"99999 placeholder",AND(F7395&gt;$O$5,D7395="Expense"),"Expense outlier",AND(F7395&gt;$P$5,D7395="Income"),"Income outlier",TRUE,"valid")</f>
        <v>valid</v>
      </c>
      <c r="K7395" s="1" t="str">
        <f>_xlfn.XLOOKUP(I7395,[1]category_mapping!$F$2:$F$19,[1]category_mapping!$G$2:$G$19,E7395)</f>
        <v>education</v>
      </c>
      <c r="L7395" s="1" t="str">
        <f>IF(cleaning_working[[#This Row],[date]]="","Missing","Available")</f>
        <v>Available</v>
      </c>
    </row>
    <row r="7396" spans="1:12" x14ac:dyDescent="0.35">
      <c r="A7396" s="1" t="s">
        <v>7376</v>
      </c>
      <c r="B7396" s="1" t="s">
        <v>460</v>
      </c>
      <c r="C7396" s="3">
        <v>45052</v>
      </c>
      <c r="D7396" s="1" t="s">
        <v>13</v>
      </c>
      <c r="E7396" s="1" t="s">
        <v>39</v>
      </c>
      <c r="F7396" s="1">
        <v>5560</v>
      </c>
      <c r="G7396" s="1" t="s">
        <v>40</v>
      </c>
      <c r="H7396" s="1" t="s">
        <v>133</v>
      </c>
      <c r="I7396" s="1" t="s">
        <v>27</v>
      </c>
      <c r="J7396" s="1" t="str" cm="1">
        <f t="array" ref="J7396">_xlfn.IFS(F7396="","missing",F7396&lt;0,"negative",F7396=0,"zero",AND(F7396&gt;=99999,MOD(F7396,9)=0),"99999 placeholder",AND(F7396&gt;$O$5,D7396="Expense"),"Expense outlier",AND(F7396&gt;$P$5,D7396="Income"),"Income outlier",TRUE,"valid")</f>
        <v>valid</v>
      </c>
      <c r="K7396" s="1" t="str">
        <f>_xlfn.XLOOKUP(I7396,[1]category_mapping!$F$2:$F$19,[1]category_mapping!$G$2:$G$19,E7396)</f>
        <v>food</v>
      </c>
      <c r="L7396" s="1" t="str">
        <f>IF(cleaning_working[[#This Row],[date]]="","Missing","Available")</f>
        <v>Available</v>
      </c>
    </row>
    <row r="7397" spans="1:12" x14ac:dyDescent="0.35">
      <c r="A7397" s="1" t="s">
        <v>7377</v>
      </c>
      <c r="B7397" s="1" t="s">
        <v>30</v>
      </c>
      <c r="C7397" s="3">
        <v>44859</v>
      </c>
      <c r="D7397" s="1" t="s">
        <v>13</v>
      </c>
      <c r="E7397" s="1" t="s">
        <v>39</v>
      </c>
      <c r="F7397" s="1">
        <v>2080</v>
      </c>
      <c r="G7397" s="1" t="s">
        <v>64</v>
      </c>
      <c r="H7397" s="1" t="s">
        <v>133</v>
      </c>
      <c r="I7397" s="1" t="s">
        <v>120</v>
      </c>
      <c r="J7397" s="1" t="str" cm="1">
        <f t="array" ref="J7397">_xlfn.IFS(F7397="","missing",F7397&lt;0,"negative",F7397=0,"zero",AND(F7397&gt;=99999,MOD(F7397,9)=0),"99999 placeholder",AND(F7397&gt;$O$5,D7397="Expense"),"Expense outlier",AND(F7397&gt;$P$5,D7397="Income"),"Income outlier",TRUE,"valid")</f>
        <v>valid</v>
      </c>
      <c r="K7397" s="1" t="str">
        <f>_xlfn.XLOOKUP(I7397,[1]category_mapping!$F$2:$F$19,[1]category_mapping!$G$2:$G$19,E7397)</f>
        <v>food</v>
      </c>
      <c r="L7397" s="1" t="str">
        <f>IF(cleaning_working[[#This Row],[date]]="","Missing","Available")</f>
        <v>Available</v>
      </c>
    </row>
    <row r="7398" spans="1:12" x14ac:dyDescent="0.35">
      <c r="A7398" s="1" t="s">
        <v>7378</v>
      </c>
      <c r="B7398" s="1" t="s">
        <v>281</v>
      </c>
      <c r="C7398" s="3">
        <v>45598</v>
      </c>
      <c r="D7398" s="1" t="s">
        <v>13</v>
      </c>
      <c r="E7398" s="1" t="s">
        <v>39</v>
      </c>
      <c r="F7398" s="1">
        <v>1792</v>
      </c>
      <c r="G7398" s="1" t="s">
        <v>18</v>
      </c>
      <c r="H7398" s="1" t="s">
        <v>133</v>
      </c>
      <c r="I7398" s="1" t="s">
        <v>128</v>
      </c>
      <c r="J7398" s="1" t="str" cm="1">
        <f t="array" ref="J7398">_xlfn.IFS(F7398="","missing",F7398&lt;0,"negative",F7398=0,"zero",AND(F7398&gt;=99999,MOD(F7398,9)=0),"99999 placeholder",AND(F7398&gt;$O$5,D7398="Expense"),"Expense outlier",AND(F7398&gt;$P$5,D7398="Income"),"Income outlier",TRUE,"valid")</f>
        <v>valid</v>
      </c>
      <c r="K7398" s="1" t="str">
        <f>_xlfn.XLOOKUP(I7398,[1]category_mapping!$F$2:$F$19,[1]category_mapping!$G$2:$G$19,E7398)</f>
        <v>utilities</v>
      </c>
      <c r="L7398" s="1" t="str">
        <f>IF(cleaning_working[[#This Row],[date]]="","Missing","Available")</f>
        <v>Available</v>
      </c>
    </row>
    <row r="7399" spans="1:12" x14ac:dyDescent="0.35">
      <c r="A7399" s="1" t="s">
        <v>7379</v>
      </c>
      <c r="B7399" s="1" t="s">
        <v>196</v>
      </c>
      <c r="C7399" s="3">
        <v>44280</v>
      </c>
      <c r="D7399" s="1" t="s">
        <v>13</v>
      </c>
      <c r="E7399" s="1" t="s">
        <v>63</v>
      </c>
      <c r="F7399" s="1">
        <v>279</v>
      </c>
      <c r="G7399" s="1" t="s">
        <v>32</v>
      </c>
      <c r="H7399" s="1" t="s">
        <v>19</v>
      </c>
      <c r="I7399" s="1" t="s">
        <v>217</v>
      </c>
      <c r="J7399" s="1" t="str" cm="1">
        <f t="array" ref="J7399">_xlfn.IFS(F7399="","missing",F7399&lt;0,"negative",F7399=0,"zero",AND(F7399&gt;=99999,MOD(F7399,9)=0),"99999 placeholder",AND(F7399&gt;$O$5,D7399="Expense"),"Expense outlier",AND(F7399&gt;$P$5,D7399="Income"),"Income outlier",TRUE,"valid")</f>
        <v>valid</v>
      </c>
      <c r="K7399" s="1" t="str">
        <f>_xlfn.XLOOKUP(I7399,[1]category_mapping!$F$2:$F$19,[1]category_mapping!$G$2:$G$19,E7399)</f>
        <v>rent</v>
      </c>
      <c r="L7399" s="1" t="str">
        <f>IF(cleaning_working[[#This Row],[date]]="","Missing","Available")</f>
        <v>Available</v>
      </c>
    </row>
    <row r="7400" spans="1:12" x14ac:dyDescent="0.35">
      <c r="A7400" s="1" t="s">
        <v>7380</v>
      </c>
      <c r="B7400" s="1" t="s">
        <v>1044</v>
      </c>
      <c r="C7400" s="3">
        <v>45293</v>
      </c>
      <c r="D7400" s="1" t="s">
        <v>14</v>
      </c>
      <c r="E7400" s="1" t="s">
        <v>119</v>
      </c>
      <c r="F7400" s="1">
        <v>22772</v>
      </c>
      <c r="G7400" s="1" t="s">
        <v>64</v>
      </c>
      <c r="H7400" s="1" t="s">
        <v>107</v>
      </c>
      <c r="J7400" s="1" t="str" cm="1">
        <f t="array" ref="J7400">_xlfn.IFS(F7400="","missing",F7400&lt;0,"negative",F7400=0,"zero",AND(F7400&gt;=99999,MOD(F7400,9)=0),"99999 placeholder",AND(F7400&gt;$O$5,D7400="Expense"),"Expense outlier",AND(F7400&gt;$P$5,D7400="Income"),"Income outlier",TRUE,"valid")</f>
        <v>valid</v>
      </c>
      <c r="K7400" s="1" t="str">
        <f>_xlfn.XLOOKUP(I7400,[1]category_mapping!$F$2:$F$19,[1]category_mapping!$G$2:$G$19,E7400)</f>
        <v>investment</v>
      </c>
      <c r="L7400" s="1" t="str">
        <f>IF(cleaning_working[[#This Row],[date]]="","Missing","Available")</f>
        <v>Available</v>
      </c>
    </row>
    <row r="7401" spans="1:12" x14ac:dyDescent="0.35">
      <c r="A7401" s="1" t="s">
        <v>7381</v>
      </c>
      <c r="B7401" s="1" t="s">
        <v>111</v>
      </c>
      <c r="C7401" s="3">
        <v>45414</v>
      </c>
      <c r="D7401" s="1" t="s">
        <v>13</v>
      </c>
      <c r="E7401" s="1" t="s">
        <v>24</v>
      </c>
      <c r="F7401" s="1">
        <v>37190</v>
      </c>
      <c r="G7401" s="1" t="s">
        <v>40</v>
      </c>
      <c r="H7401" s="1" t="s">
        <v>83</v>
      </c>
      <c r="I7401" s="1" t="s">
        <v>41</v>
      </c>
      <c r="J7401" s="1" t="str" cm="1">
        <f t="array" ref="J7401">_xlfn.IFS(F7401="","missing",F7401&lt;0,"negative",F7401=0,"zero",AND(F7401&gt;=99999,MOD(F7401,9)=0),"99999 placeholder",AND(F7401&gt;$O$5,D7401="Expense"),"Expense outlier",AND(F7401&gt;$P$5,D7401="Income"),"Income outlier",TRUE,"valid")</f>
        <v>Expense outlier</v>
      </c>
      <c r="K7401" s="1" t="str">
        <f>_xlfn.XLOOKUP(I7401,[1]category_mapping!$F$2:$F$19,[1]category_mapping!$G$2:$G$19,E7401)</f>
        <v>utilities</v>
      </c>
      <c r="L7401" s="1" t="str">
        <f>IF(cleaning_working[[#This Row],[date]]="","Missing","Available")</f>
        <v>Available</v>
      </c>
    </row>
    <row r="7402" spans="1:12" x14ac:dyDescent="0.35">
      <c r="A7402" s="1" t="s">
        <v>7382</v>
      </c>
      <c r="B7402" s="1" t="s">
        <v>109</v>
      </c>
      <c r="C7402" s="3">
        <v>45144</v>
      </c>
      <c r="D7402" s="1" t="s">
        <v>13</v>
      </c>
      <c r="E7402" s="1" t="s">
        <v>63</v>
      </c>
      <c r="F7402" s="1">
        <v>7919</v>
      </c>
      <c r="G7402" s="1" t="s">
        <v>32</v>
      </c>
      <c r="H7402" s="1" t="s">
        <v>83</v>
      </c>
      <c r="I7402" s="1" t="s">
        <v>58</v>
      </c>
      <c r="J7402" s="1" t="str" cm="1">
        <f t="array" ref="J7402">_xlfn.IFS(F7402="","missing",F7402&lt;0,"negative",F7402=0,"zero",AND(F7402&gt;=99999,MOD(F7402,9)=0),"99999 placeholder",AND(F7402&gt;$O$5,D7402="Expense"),"Expense outlier",AND(F7402&gt;$P$5,D7402="Income"),"Income outlier",TRUE,"valid")</f>
        <v>valid</v>
      </c>
      <c r="K7402" s="1" t="str">
        <f>_xlfn.XLOOKUP(I7402,[1]category_mapping!$F$2:$F$19,[1]category_mapping!$G$2:$G$19,E7402)</f>
        <v>utilities</v>
      </c>
      <c r="L7402" s="1" t="str">
        <f>IF(cleaning_working[[#This Row],[date]]="","Missing","Available")</f>
        <v>Available</v>
      </c>
    </row>
    <row r="7403" spans="1:12" x14ac:dyDescent="0.35">
      <c r="A7403" s="1" t="s">
        <v>7383</v>
      </c>
      <c r="B7403" s="1" t="s">
        <v>400</v>
      </c>
      <c r="C7403" s="3">
        <v>45238</v>
      </c>
      <c r="D7403" s="1" t="s">
        <v>13</v>
      </c>
      <c r="E7403" s="1" t="s">
        <v>39</v>
      </c>
      <c r="F7403" s="1">
        <v>1725</v>
      </c>
      <c r="G7403" s="1" t="s">
        <v>64</v>
      </c>
      <c r="H7403" s="1" t="s">
        <v>33</v>
      </c>
      <c r="J7403" s="1" t="str" cm="1">
        <f t="array" ref="J7403">_xlfn.IFS(F7403="","missing",F7403&lt;0,"negative",F7403=0,"zero",AND(F7403&gt;=99999,MOD(F7403,9)=0),"99999 placeholder",AND(F7403&gt;$O$5,D7403="Expense"),"Expense outlier",AND(F7403&gt;$P$5,D7403="Income"),"Income outlier",TRUE,"valid")</f>
        <v>valid</v>
      </c>
      <c r="K7403" s="1" t="str">
        <f>_xlfn.XLOOKUP(I7403,[1]category_mapping!$F$2:$F$19,[1]category_mapping!$G$2:$G$19,E7403)</f>
        <v>food</v>
      </c>
      <c r="L7403" s="1" t="str">
        <f>IF(cleaning_working[[#This Row],[date]]="","Missing","Available")</f>
        <v>Available</v>
      </c>
    </row>
    <row r="7404" spans="1:12" x14ac:dyDescent="0.35">
      <c r="A7404" s="1" t="s">
        <v>7384</v>
      </c>
      <c r="B7404" s="1" t="s">
        <v>478</v>
      </c>
      <c r="C7404" s="3">
        <v>44582</v>
      </c>
      <c r="D7404" s="1" t="s">
        <v>13</v>
      </c>
      <c r="E7404" s="1" t="s">
        <v>17</v>
      </c>
      <c r="F7404" s="1">
        <v>536</v>
      </c>
      <c r="G7404" s="1" t="s">
        <v>40</v>
      </c>
      <c r="H7404" s="1" t="s">
        <v>52</v>
      </c>
      <c r="I7404" s="1" t="s">
        <v>93</v>
      </c>
      <c r="J7404" s="1" t="str" cm="1">
        <f t="array" ref="J7404">_xlfn.IFS(F7404="","missing",F7404&lt;0,"negative",F7404=0,"zero",AND(F7404&gt;=99999,MOD(F7404,9)=0),"99999 placeholder",AND(F7404&gt;$O$5,D7404="Expense"),"Expense outlier",AND(F7404&gt;$P$5,D7404="Income"),"Income outlier",TRUE,"valid")</f>
        <v>valid</v>
      </c>
      <c r="K7404" s="1" t="str">
        <f>_xlfn.XLOOKUP(I7404,[1]category_mapping!$F$2:$F$19,[1]category_mapping!$G$2:$G$19,E7404)</f>
        <v>education</v>
      </c>
      <c r="L7404" s="1" t="str">
        <f>IF(cleaning_working[[#This Row],[date]]="","Missing","Available")</f>
        <v>Available</v>
      </c>
    </row>
    <row r="7405" spans="1:12" x14ac:dyDescent="0.35">
      <c r="A7405" s="1" t="s">
        <v>7385</v>
      </c>
      <c r="B7405" s="1" t="s">
        <v>351</v>
      </c>
      <c r="C7405" s="3">
        <v>44755</v>
      </c>
      <c r="D7405" s="1" t="s">
        <v>13</v>
      </c>
      <c r="E7405" s="1" t="s">
        <v>39</v>
      </c>
      <c r="F7405" s="1">
        <v>4876</v>
      </c>
      <c r="G7405" s="1" t="s">
        <v>18</v>
      </c>
      <c r="H7405" s="1" t="s">
        <v>107</v>
      </c>
      <c r="I7405" s="1" t="s">
        <v>170</v>
      </c>
      <c r="J7405" s="1" t="str" cm="1">
        <f t="array" ref="J7405">_xlfn.IFS(F7405="","missing",F7405&lt;0,"negative",F7405=0,"zero",AND(F7405&gt;=99999,MOD(F7405,9)=0),"99999 placeholder",AND(F7405&gt;$O$5,D7405="Expense"),"Expense outlier",AND(F7405&gt;$P$5,D7405="Income"),"Income outlier",TRUE,"valid")</f>
        <v>valid</v>
      </c>
      <c r="K7405" s="1" t="str">
        <f>_xlfn.XLOOKUP(I7405,[1]category_mapping!$F$2:$F$19,[1]category_mapping!$G$2:$G$19,E7405)</f>
        <v>health</v>
      </c>
      <c r="L7405" s="1" t="str">
        <f>IF(cleaning_working[[#This Row],[date]]="","Missing","Available")</f>
        <v>Available</v>
      </c>
    </row>
    <row r="7406" spans="1:12" x14ac:dyDescent="0.35">
      <c r="A7406" s="1" t="s">
        <v>3915</v>
      </c>
      <c r="B7406" s="1" t="s">
        <v>172</v>
      </c>
      <c r="C7406" s="3">
        <v>44315</v>
      </c>
      <c r="D7406" s="1" t="s">
        <v>13</v>
      </c>
      <c r="E7406" s="1" t="s">
        <v>63</v>
      </c>
      <c r="F7406" s="1">
        <v>634</v>
      </c>
      <c r="G7406" s="1" t="s">
        <v>18</v>
      </c>
      <c r="H7406" s="1" t="s">
        <v>19</v>
      </c>
      <c r="I7406" s="1" t="s">
        <v>87</v>
      </c>
      <c r="J7406" s="1" t="str" cm="1">
        <f t="array" ref="J7406">_xlfn.IFS(F7406="","missing",F7406&lt;0,"negative",F7406=0,"zero",AND(F7406&gt;=99999,MOD(F7406,9)=0),"99999 placeholder",AND(F7406&gt;$O$5,D7406="Expense"),"Expense outlier",AND(F7406&gt;$P$5,D7406="Income"),"Income outlier",TRUE,"valid")</f>
        <v>valid</v>
      </c>
      <c r="K7406" s="1" t="str">
        <f>_xlfn.XLOOKUP(I7406,[1]category_mapping!$F$2:$F$19,[1]category_mapping!$G$2:$G$19,E7406)</f>
        <v>utilities</v>
      </c>
      <c r="L7406" s="1" t="str">
        <f>IF(cleaning_working[[#This Row],[date]]="","Missing","Available")</f>
        <v>Available</v>
      </c>
    </row>
    <row r="7407" spans="1:12" x14ac:dyDescent="0.35">
      <c r="A7407" s="1" t="s">
        <v>2713</v>
      </c>
      <c r="B7407" s="1" t="s">
        <v>266</v>
      </c>
      <c r="C7407" s="3">
        <v>44588</v>
      </c>
      <c r="D7407" s="1" t="s">
        <v>13</v>
      </c>
      <c r="E7407" s="1" t="s">
        <v>45</v>
      </c>
      <c r="F7407" s="1">
        <v>1670</v>
      </c>
      <c r="G7407" s="1" t="s">
        <v>32</v>
      </c>
      <c r="H7407" s="1" t="s">
        <v>65</v>
      </c>
      <c r="I7407" s="1" t="s">
        <v>226</v>
      </c>
      <c r="J7407" s="1" t="str" cm="1">
        <f t="array" ref="J7407">_xlfn.IFS(F7407="","missing",F7407&lt;0,"negative",F7407=0,"zero",AND(F7407&gt;=99999,MOD(F7407,9)=0),"99999 placeholder",AND(F7407&gt;$O$5,D7407="Expense"),"Expense outlier",AND(F7407&gt;$P$5,D7407="Income"),"Income outlier",TRUE,"valid")</f>
        <v>valid</v>
      </c>
      <c r="K7407" s="1" t="str">
        <f>_xlfn.XLOOKUP(I7407,[1]category_mapping!$F$2:$F$19,[1]category_mapping!$G$2:$G$19,E7407)</f>
        <v>savings</v>
      </c>
      <c r="L7407" s="1" t="str">
        <f>IF(cleaning_working[[#This Row],[date]]="","Missing","Available")</f>
        <v>Available</v>
      </c>
    </row>
    <row r="7408" spans="1:12" x14ac:dyDescent="0.35">
      <c r="A7408" s="1" t="s">
        <v>7386</v>
      </c>
      <c r="B7408" s="1" t="s">
        <v>85</v>
      </c>
      <c r="C7408" s="3">
        <v>45585</v>
      </c>
      <c r="D7408" s="1" t="s">
        <v>14</v>
      </c>
      <c r="E7408" s="1" t="s">
        <v>70</v>
      </c>
      <c r="F7408" s="1">
        <v>43241</v>
      </c>
      <c r="G7408" s="1" t="s">
        <v>64</v>
      </c>
      <c r="H7408" s="1" t="s">
        <v>26</v>
      </c>
      <c r="I7408" s="1" t="s">
        <v>46</v>
      </c>
      <c r="J7408" s="1" t="str" cm="1">
        <f t="array" ref="J7408">_xlfn.IFS(F7408="","missing",F7408&lt;0,"negative",F7408=0,"zero",AND(F7408&gt;=99999,MOD(F7408,9)=0),"99999 placeholder",AND(F7408&gt;$O$5,D7408="Expense"),"Expense outlier",AND(F7408&gt;$P$5,D7408="Income"),"Income outlier",TRUE,"valid")</f>
        <v>valid</v>
      </c>
      <c r="K7408" s="1" t="str">
        <f>_xlfn.XLOOKUP(I7408,[1]category_mapping!$F$2:$F$19,[1]category_mapping!$G$2:$G$19,E7408)</f>
        <v>others</v>
      </c>
      <c r="L7408" s="1" t="str">
        <f>IF(cleaning_working[[#This Row],[date]]="","Missing","Available")</f>
        <v>Available</v>
      </c>
    </row>
    <row r="7409" spans="1:12" x14ac:dyDescent="0.35">
      <c r="A7409" s="1" t="s">
        <v>7387</v>
      </c>
      <c r="B7409" s="1" t="s">
        <v>44</v>
      </c>
      <c r="C7409" s="3" t="s">
        <v>38</v>
      </c>
      <c r="D7409" s="1" t="s">
        <v>13</v>
      </c>
      <c r="E7409" s="1" t="s">
        <v>24</v>
      </c>
      <c r="F7409" s="1">
        <v>3818</v>
      </c>
      <c r="G7409" s="1" t="s">
        <v>64</v>
      </c>
      <c r="H7409" s="1" t="s">
        <v>19</v>
      </c>
      <c r="J7409" s="1" t="str" cm="1">
        <f t="array" ref="J7409">_xlfn.IFS(F7409="","missing",F7409&lt;0,"negative",F7409=0,"zero",AND(F7409&gt;=99999,MOD(F7409,9)=0),"99999 placeholder",AND(F7409&gt;$O$5,D7409="Expense"),"Expense outlier",AND(F7409&gt;$P$5,D7409="Income"),"Income outlier",TRUE,"valid")</f>
        <v>valid</v>
      </c>
      <c r="K7409" s="1" t="str">
        <f>_xlfn.XLOOKUP(I7409,[1]category_mapping!$F$2:$F$19,[1]category_mapping!$G$2:$G$19,E7409)</f>
        <v>rent</v>
      </c>
      <c r="L7409" s="1" t="str">
        <f>IF(cleaning_working[[#This Row],[date]]="","Missing","Available")</f>
        <v>Missing</v>
      </c>
    </row>
    <row r="7410" spans="1:12" x14ac:dyDescent="0.35">
      <c r="A7410" s="1" t="s">
        <v>7388</v>
      </c>
      <c r="B7410" s="1" t="s">
        <v>56</v>
      </c>
      <c r="C7410" s="3">
        <v>44459</v>
      </c>
      <c r="D7410" s="1" t="s">
        <v>13</v>
      </c>
      <c r="E7410" s="1" t="s">
        <v>39</v>
      </c>
      <c r="F7410" s="1">
        <v>3451</v>
      </c>
      <c r="G7410" s="1" t="s">
        <v>18</v>
      </c>
      <c r="H7410" s="1" t="s">
        <v>33</v>
      </c>
      <c r="J7410" s="1" t="str" cm="1">
        <f t="array" ref="J7410">_xlfn.IFS(F7410="","missing",F7410&lt;0,"negative",F7410=0,"zero",AND(F7410&gt;=99999,MOD(F7410,9)=0),"99999 placeholder",AND(F7410&gt;$O$5,D7410="Expense"),"Expense outlier",AND(F7410&gt;$P$5,D7410="Income"),"Income outlier",TRUE,"valid")</f>
        <v>valid</v>
      </c>
      <c r="K7410" s="1" t="str">
        <f>_xlfn.XLOOKUP(I7410,[1]category_mapping!$F$2:$F$19,[1]category_mapping!$G$2:$G$19,E7410)</f>
        <v>food</v>
      </c>
      <c r="L7410" s="1" t="str">
        <f>IF(cleaning_working[[#This Row],[date]]="","Missing","Available")</f>
        <v>Available</v>
      </c>
    </row>
    <row r="7411" spans="1:12" x14ac:dyDescent="0.35">
      <c r="A7411" s="1" t="s">
        <v>7389</v>
      </c>
      <c r="B7411" s="1" t="s">
        <v>379</v>
      </c>
      <c r="C7411" s="3">
        <v>44633</v>
      </c>
      <c r="D7411" s="1" t="s">
        <v>14</v>
      </c>
      <c r="E7411" s="1" t="s">
        <v>215</v>
      </c>
      <c r="F7411" s="1">
        <v>37131</v>
      </c>
      <c r="G7411" s="1" t="s">
        <v>40</v>
      </c>
      <c r="H7411" s="1" t="s">
        <v>159</v>
      </c>
      <c r="I7411" s="1" t="s">
        <v>226</v>
      </c>
      <c r="J7411" s="1" t="str" cm="1">
        <f t="array" ref="J7411">_xlfn.IFS(F7411="","missing",F7411&lt;0,"negative",F7411=0,"zero",AND(F7411&gt;=99999,MOD(F7411,9)=0),"99999 placeholder",AND(F7411&gt;$O$5,D7411="Expense"),"Expense outlier",AND(F7411&gt;$P$5,D7411="Income"),"Income outlier",TRUE,"valid")</f>
        <v>valid</v>
      </c>
      <c r="K7411" s="1" t="str">
        <f>_xlfn.XLOOKUP(I7411,[1]category_mapping!$F$2:$F$19,[1]category_mapping!$G$2:$G$19,E7411)</f>
        <v>savings</v>
      </c>
      <c r="L7411" s="1" t="str">
        <f>IF(cleaning_working[[#This Row],[date]]="","Missing","Available")</f>
        <v>Available</v>
      </c>
    </row>
    <row r="7412" spans="1:12" x14ac:dyDescent="0.35">
      <c r="A7412" s="1" t="s">
        <v>7390</v>
      </c>
      <c r="B7412" s="1" t="s">
        <v>113</v>
      </c>
      <c r="C7412" s="3">
        <v>45558</v>
      </c>
      <c r="D7412" s="1" t="s">
        <v>13</v>
      </c>
      <c r="E7412" s="1" t="s">
        <v>39</v>
      </c>
      <c r="F7412" s="1">
        <v>442</v>
      </c>
      <c r="G7412" s="1" t="s">
        <v>64</v>
      </c>
      <c r="H7412" s="1" t="s">
        <v>25</v>
      </c>
      <c r="I7412" s="1" t="s">
        <v>41</v>
      </c>
      <c r="J7412" s="1" t="str" cm="1">
        <f t="array" ref="J7412">_xlfn.IFS(F7412="","missing",F7412&lt;0,"negative",F7412=0,"zero",AND(F7412&gt;=99999,MOD(F7412,9)=0),"99999 placeholder",AND(F7412&gt;$O$5,D7412="Expense"),"Expense outlier",AND(F7412&gt;$P$5,D7412="Income"),"Income outlier",TRUE,"valid")</f>
        <v>valid</v>
      </c>
      <c r="K7412" s="1" t="str">
        <f>_xlfn.XLOOKUP(I7412,[1]category_mapping!$F$2:$F$19,[1]category_mapping!$G$2:$G$19,E7412)</f>
        <v>utilities</v>
      </c>
      <c r="L7412" s="1" t="str">
        <f>IF(cleaning_working[[#This Row],[date]]="","Missing","Available")</f>
        <v>Available</v>
      </c>
    </row>
    <row r="7413" spans="1:12" x14ac:dyDescent="0.35">
      <c r="A7413" s="1" t="s">
        <v>3142</v>
      </c>
      <c r="B7413" s="1" t="s">
        <v>416</v>
      </c>
      <c r="C7413" s="3">
        <v>45116</v>
      </c>
      <c r="D7413" s="1" t="s">
        <v>13</v>
      </c>
      <c r="E7413" s="1" t="s">
        <v>96</v>
      </c>
      <c r="F7413" s="1">
        <v>7261</v>
      </c>
      <c r="G7413" s="1" t="s">
        <v>18</v>
      </c>
      <c r="H7413" s="1" t="s">
        <v>86</v>
      </c>
      <c r="I7413" s="1" t="s">
        <v>120</v>
      </c>
      <c r="J7413" s="1" t="str" cm="1">
        <f t="array" ref="J7413">_xlfn.IFS(F7413="","missing",F7413&lt;0,"negative",F7413=0,"zero",AND(F7413&gt;=99999,MOD(F7413,9)=0),"99999 placeholder",AND(F7413&gt;$O$5,D7413="Expense"),"Expense outlier",AND(F7413&gt;$P$5,D7413="Income"),"Income outlier",TRUE,"valid")</f>
        <v>valid</v>
      </c>
      <c r="K7413" s="1" t="str">
        <f>_xlfn.XLOOKUP(I7413,[1]category_mapping!$F$2:$F$19,[1]category_mapping!$G$2:$G$19,E7413)</f>
        <v>food</v>
      </c>
      <c r="L7413" s="1" t="str">
        <f>IF(cleaning_working[[#This Row],[date]]="","Missing","Available")</f>
        <v>Available</v>
      </c>
    </row>
    <row r="7414" spans="1:12" x14ac:dyDescent="0.35">
      <c r="A7414" s="1" t="s">
        <v>7391</v>
      </c>
      <c r="B7414" s="1" t="s">
        <v>132</v>
      </c>
      <c r="C7414" s="3">
        <v>44528</v>
      </c>
      <c r="D7414" s="1" t="s">
        <v>13</v>
      </c>
      <c r="E7414" s="1" t="s">
        <v>63</v>
      </c>
      <c r="F7414" s="1">
        <v>3749</v>
      </c>
      <c r="G7414" s="1" t="s">
        <v>64</v>
      </c>
      <c r="H7414" s="1" t="s">
        <v>65</v>
      </c>
      <c r="I7414" s="1" t="s">
        <v>53</v>
      </c>
      <c r="J7414" s="1" t="str" cm="1">
        <f t="array" ref="J7414">_xlfn.IFS(F7414="","missing",F7414&lt;0,"negative",F7414=0,"zero",AND(F7414&gt;=99999,MOD(F7414,9)=0),"99999 placeholder",AND(F7414&gt;$O$5,D7414="Expense"),"Expense outlier",AND(F7414&gt;$P$5,D7414="Income"),"Income outlier",TRUE,"valid")</f>
        <v>valid</v>
      </c>
      <c r="K7414" s="1" t="str">
        <f>_xlfn.XLOOKUP(I7414,[1]category_mapping!$F$2:$F$19,[1]category_mapping!$G$2:$G$19,E7414)</f>
        <v>travel</v>
      </c>
      <c r="L7414" s="1" t="str">
        <f>IF(cleaning_working[[#This Row],[date]]="","Missing","Available")</f>
        <v>Available</v>
      </c>
    </row>
    <row r="7415" spans="1:12" x14ac:dyDescent="0.35">
      <c r="A7415" s="1" t="s">
        <v>7392</v>
      </c>
      <c r="B7415" s="1" t="s">
        <v>345</v>
      </c>
      <c r="C7415" s="3">
        <v>45407</v>
      </c>
      <c r="D7415" s="1" t="s">
        <v>13</v>
      </c>
      <c r="E7415" s="1" t="s">
        <v>39</v>
      </c>
      <c r="F7415" s="1">
        <v>1316</v>
      </c>
      <c r="G7415" s="1" t="s">
        <v>64</v>
      </c>
      <c r="H7415" s="1" t="s">
        <v>159</v>
      </c>
      <c r="I7415" s="1" t="s">
        <v>137</v>
      </c>
      <c r="J7415" s="1" t="str" cm="1">
        <f t="array" ref="J7415">_xlfn.IFS(F7415="","missing",F7415&lt;0,"negative",F7415=0,"zero",AND(F7415&gt;=99999,MOD(F7415,9)=0),"99999 placeholder",AND(F7415&gt;$O$5,D7415="Expense"),"Expense outlier",AND(F7415&gt;$P$5,D7415="Income"),"Income outlier",TRUE,"valid")</f>
        <v>valid</v>
      </c>
      <c r="K7415" s="1" t="str">
        <f>_xlfn.XLOOKUP(I7415,[1]category_mapping!$F$2:$F$19,[1]category_mapping!$G$2:$G$19,E7415)</f>
        <v>travel</v>
      </c>
      <c r="L7415" s="1" t="str">
        <f>IF(cleaning_working[[#This Row],[date]]="","Missing","Available")</f>
        <v>Available</v>
      </c>
    </row>
    <row r="7416" spans="1:12" x14ac:dyDescent="0.35">
      <c r="A7416" s="1" t="s">
        <v>7393</v>
      </c>
      <c r="B7416" s="1" t="s">
        <v>85</v>
      </c>
      <c r="C7416" s="3">
        <v>45144</v>
      </c>
      <c r="D7416" s="1" t="s">
        <v>13</v>
      </c>
      <c r="E7416" s="1" t="s">
        <v>104</v>
      </c>
      <c r="F7416" s="1">
        <v>1891</v>
      </c>
      <c r="G7416" s="1" t="s">
        <v>18</v>
      </c>
      <c r="H7416" s="1" t="s">
        <v>26</v>
      </c>
      <c r="I7416" s="1" t="s">
        <v>53</v>
      </c>
      <c r="J7416" s="1" t="str" cm="1">
        <f t="array" ref="J7416">_xlfn.IFS(F7416="","missing",F7416&lt;0,"negative",F7416=0,"zero",AND(F7416&gt;=99999,MOD(F7416,9)=0),"99999 placeholder",AND(F7416&gt;$O$5,D7416="Expense"),"Expense outlier",AND(F7416&gt;$P$5,D7416="Income"),"Income outlier",TRUE,"valid")</f>
        <v>valid</v>
      </c>
      <c r="K7416" s="1" t="str">
        <f>_xlfn.XLOOKUP(I7416,[1]category_mapping!$F$2:$F$19,[1]category_mapping!$G$2:$G$19,E7416)</f>
        <v>travel</v>
      </c>
      <c r="L7416" s="1" t="str">
        <f>IF(cleaning_working[[#This Row],[date]]="","Missing","Available")</f>
        <v>Available</v>
      </c>
    </row>
    <row r="7417" spans="1:12" x14ac:dyDescent="0.35">
      <c r="A7417" s="1" t="s">
        <v>7394</v>
      </c>
      <c r="B7417" s="1" t="s">
        <v>136</v>
      </c>
      <c r="C7417" s="3">
        <v>44995</v>
      </c>
      <c r="D7417" s="1" t="s">
        <v>13</v>
      </c>
      <c r="E7417" s="1" t="s">
        <v>63</v>
      </c>
      <c r="F7417" s="1">
        <v>877</v>
      </c>
      <c r="G7417" s="1" t="s">
        <v>64</v>
      </c>
      <c r="H7417" s="1" t="s">
        <v>26</v>
      </c>
      <c r="I7417" s="1" t="s">
        <v>123</v>
      </c>
      <c r="J7417" s="1" t="str" cm="1">
        <f t="array" ref="J7417">_xlfn.IFS(F7417="","missing",F7417&lt;0,"negative",F7417=0,"zero",AND(F7417&gt;=99999,MOD(F7417,9)=0),"99999 placeholder",AND(F7417&gt;$O$5,D7417="Expense"),"Expense outlier",AND(F7417&gt;$P$5,D7417="Income"),"Income outlier",TRUE,"valid")</f>
        <v>valid</v>
      </c>
      <c r="K7417" s="1" t="str">
        <f>_xlfn.XLOOKUP(I7417,[1]category_mapping!$F$2:$F$19,[1]category_mapping!$G$2:$G$19,E7417)</f>
        <v>utilities</v>
      </c>
      <c r="L7417" s="1" t="str">
        <f>IF(cleaning_working[[#This Row],[date]]="","Missing","Available")</f>
        <v>Available</v>
      </c>
    </row>
    <row r="7418" spans="1:12" x14ac:dyDescent="0.35">
      <c r="A7418" s="1" t="s">
        <v>7395</v>
      </c>
      <c r="B7418" s="1" t="s">
        <v>122</v>
      </c>
      <c r="C7418" s="3">
        <v>44751</v>
      </c>
      <c r="D7418" s="1" t="s">
        <v>13</v>
      </c>
      <c r="E7418" s="1" t="s">
        <v>46</v>
      </c>
      <c r="F7418" s="1">
        <v>820</v>
      </c>
      <c r="G7418" s="1" t="s">
        <v>25</v>
      </c>
      <c r="H7418" s="1" t="s">
        <v>52</v>
      </c>
      <c r="I7418" s="1" t="s">
        <v>226</v>
      </c>
      <c r="J7418" s="1" t="str" cm="1">
        <f t="array" ref="J7418">_xlfn.IFS(F7418="","missing",F7418&lt;0,"negative",F7418=0,"zero",AND(F7418&gt;=99999,MOD(F7418,9)=0),"99999 placeholder",AND(F7418&gt;$O$5,D7418="Expense"),"Expense outlier",AND(F7418&gt;$P$5,D7418="Income"),"Income outlier",TRUE,"valid")</f>
        <v>valid</v>
      </c>
      <c r="K7418" s="1" t="str">
        <f>_xlfn.XLOOKUP(I7418,[1]category_mapping!$F$2:$F$19,[1]category_mapping!$G$2:$G$19,E7418)</f>
        <v>savings</v>
      </c>
      <c r="L7418" s="1" t="str">
        <f>IF(cleaning_working[[#This Row],[date]]="","Missing","Available")</f>
        <v>Available</v>
      </c>
    </row>
    <row r="7419" spans="1:12" x14ac:dyDescent="0.35">
      <c r="A7419" s="1" t="s">
        <v>7396</v>
      </c>
      <c r="B7419" s="1" t="s">
        <v>612</v>
      </c>
      <c r="C7419" s="3" t="s">
        <v>38</v>
      </c>
      <c r="D7419" s="1" t="s">
        <v>13</v>
      </c>
      <c r="E7419" s="1" t="s">
        <v>63</v>
      </c>
      <c r="F7419" s="1">
        <v>9297</v>
      </c>
      <c r="G7419" s="1" t="s">
        <v>40</v>
      </c>
      <c r="H7419" s="1" t="s">
        <v>83</v>
      </c>
      <c r="J7419" s="1" t="str" cm="1">
        <f t="array" ref="J7419">_xlfn.IFS(F7419="","missing",F7419&lt;0,"negative",F7419=0,"zero",AND(F7419&gt;=99999,MOD(F7419,9)=0),"99999 placeholder",AND(F7419&gt;$O$5,D7419="Expense"),"Expense outlier",AND(F7419&gt;$P$5,D7419="Income"),"Income outlier",TRUE,"valid")</f>
        <v>valid</v>
      </c>
      <c r="K7419" s="1" t="str">
        <f>_xlfn.XLOOKUP(I7419,[1]category_mapping!$F$2:$F$19,[1]category_mapping!$G$2:$G$19,E7419)</f>
        <v>utilities</v>
      </c>
      <c r="L7419" s="1" t="str">
        <f>IF(cleaning_working[[#This Row],[date]]="","Missing","Available")</f>
        <v>Missing</v>
      </c>
    </row>
    <row r="7420" spans="1:12" x14ac:dyDescent="0.35">
      <c r="A7420" s="1" t="s">
        <v>7397</v>
      </c>
      <c r="B7420" s="1" t="s">
        <v>158</v>
      </c>
      <c r="C7420" s="3">
        <v>45132</v>
      </c>
      <c r="D7420" s="1" t="s">
        <v>14</v>
      </c>
      <c r="E7420" s="1" t="s">
        <v>70</v>
      </c>
      <c r="F7420" s="1">
        <v>25449</v>
      </c>
      <c r="G7420" s="1" t="s">
        <v>18</v>
      </c>
      <c r="H7420" s="1" t="s">
        <v>107</v>
      </c>
      <c r="I7420" s="1" t="s">
        <v>80</v>
      </c>
      <c r="J7420" s="1" t="str" cm="1">
        <f t="array" ref="J7420">_xlfn.IFS(F7420="","missing",F7420&lt;0,"negative",F7420=0,"zero",AND(F7420&gt;=99999,MOD(F7420,9)=0),"99999 placeholder",AND(F7420&gt;$O$5,D7420="Expense"),"Expense outlier",AND(F7420&gt;$P$5,D7420="Income"),"Income outlier",TRUE,"valid")</f>
        <v>valid</v>
      </c>
      <c r="K7420" s="1" t="str">
        <f>_xlfn.XLOOKUP(I7420,[1]category_mapping!$F$2:$F$19,[1]category_mapping!$G$2:$G$19,E7420)</f>
        <v>food</v>
      </c>
      <c r="L7420" s="1" t="str">
        <f>IF(cleaning_working[[#This Row],[date]]="","Missing","Available")</f>
        <v>Available</v>
      </c>
    </row>
    <row r="7421" spans="1:12" x14ac:dyDescent="0.35">
      <c r="A7421" s="1" t="s">
        <v>7398</v>
      </c>
      <c r="B7421" s="1" t="s">
        <v>82</v>
      </c>
      <c r="C7421" s="3">
        <v>45571</v>
      </c>
      <c r="D7421" s="1" t="s">
        <v>13</v>
      </c>
      <c r="E7421" s="1" t="s">
        <v>24</v>
      </c>
      <c r="F7421" s="1">
        <v>7345</v>
      </c>
      <c r="G7421" s="1" t="s">
        <v>25</v>
      </c>
      <c r="H7421" s="1" t="s">
        <v>25</v>
      </c>
      <c r="I7421" s="1" t="s">
        <v>87</v>
      </c>
      <c r="J7421" s="1" t="str" cm="1">
        <f t="array" ref="J7421">_xlfn.IFS(F7421="","missing",F7421&lt;0,"negative",F7421=0,"zero",AND(F7421&gt;=99999,MOD(F7421,9)=0),"99999 placeholder",AND(F7421&gt;$O$5,D7421="Expense"),"Expense outlier",AND(F7421&gt;$P$5,D7421="Income"),"Income outlier",TRUE,"valid")</f>
        <v>valid</v>
      </c>
      <c r="K7421" s="1" t="str">
        <f>_xlfn.XLOOKUP(I7421,[1]category_mapping!$F$2:$F$19,[1]category_mapping!$G$2:$G$19,E7421)</f>
        <v>rent</v>
      </c>
      <c r="L7421" s="1" t="str">
        <f>IF(cleaning_working[[#This Row],[date]]="","Missing","Available")</f>
        <v>Available</v>
      </c>
    </row>
    <row r="7422" spans="1:12" x14ac:dyDescent="0.35">
      <c r="A7422" s="1" t="s">
        <v>7399</v>
      </c>
      <c r="B7422" s="1" t="s">
        <v>146</v>
      </c>
      <c r="C7422" s="3">
        <v>45460</v>
      </c>
      <c r="D7422" s="1" t="s">
        <v>14</v>
      </c>
      <c r="E7422" s="1" t="s">
        <v>215</v>
      </c>
      <c r="F7422" s="1">
        <v>10326</v>
      </c>
      <c r="G7422" s="1" t="s">
        <v>64</v>
      </c>
      <c r="H7422" s="1" t="s">
        <v>133</v>
      </c>
      <c r="I7422" s="1" t="s">
        <v>93</v>
      </c>
      <c r="J7422" s="1" t="str" cm="1">
        <f t="array" ref="J7422">_xlfn.IFS(F7422="","missing",F7422&lt;0,"negative",F7422=0,"zero",AND(F7422&gt;=99999,MOD(F7422,9)=0),"99999 placeholder",AND(F7422&gt;$O$5,D7422="Expense"),"Expense outlier",AND(F7422&gt;$P$5,D7422="Income"),"Income outlier",TRUE,"valid")</f>
        <v>valid</v>
      </c>
      <c r="K7422" s="1" t="str">
        <f>_xlfn.XLOOKUP(I7422,[1]category_mapping!$F$2:$F$19,[1]category_mapping!$G$2:$G$19,E7422)</f>
        <v>bonus</v>
      </c>
      <c r="L7422" s="1" t="str">
        <f>IF(cleaning_working[[#This Row],[date]]="","Missing","Available")</f>
        <v>Available</v>
      </c>
    </row>
    <row r="7423" spans="1:12" x14ac:dyDescent="0.35">
      <c r="A7423" s="1" t="s">
        <v>7400</v>
      </c>
      <c r="B7423" s="1" t="s">
        <v>117</v>
      </c>
      <c r="C7423" s="3">
        <v>44610</v>
      </c>
      <c r="D7423" s="1" t="s">
        <v>13</v>
      </c>
      <c r="E7423" s="1" t="s">
        <v>96</v>
      </c>
      <c r="F7423" s="1">
        <v>5563</v>
      </c>
      <c r="G7423" s="1" t="s">
        <v>64</v>
      </c>
      <c r="H7423" s="1" t="s">
        <v>26</v>
      </c>
      <c r="I7423" s="1" t="s">
        <v>34</v>
      </c>
      <c r="J7423" s="1" t="str" cm="1">
        <f t="array" ref="J7423">_xlfn.IFS(F7423="","missing",F7423&lt;0,"negative",F7423=0,"zero",AND(F7423&gt;=99999,MOD(F7423,9)=0),"99999 placeholder",AND(F7423&gt;$O$5,D7423="Expense"),"Expense outlier",AND(F7423&gt;$P$5,D7423="Income"),"Income outlier",TRUE,"valid")</f>
        <v>valid</v>
      </c>
      <c r="K7423" s="1" t="str">
        <f>_xlfn.XLOOKUP(I7423,[1]category_mapping!$F$2:$F$19,[1]category_mapping!$G$2:$G$19,E7423)</f>
        <v>education</v>
      </c>
      <c r="L7423" s="1" t="str">
        <f>IF(cleaning_working[[#This Row],[date]]="","Missing","Available")</f>
        <v>Available</v>
      </c>
    </row>
    <row r="7424" spans="1:12" x14ac:dyDescent="0.35">
      <c r="A7424" s="1" t="s">
        <v>7401</v>
      </c>
      <c r="B7424" s="1" t="s">
        <v>255</v>
      </c>
      <c r="C7424" s="3">
        <v>45437</v>
      </c>
      <c r="D7424" s="1" t="s">
        <v>13</v>
      </c>
      <c r="E7424" s="1" t="s">
        <v>46</v>
      </c>
      <c r="F7424" s="1">
        <v>6372</v>
      </c>
      <c r="G7424" s="1" t="s">
        <v>64</v>
      </c>
      <c r="H7424" s="1" t="s">
        <v>86</v>
      </c>
      <c r="I7424" s="1" t="s">
        <v>93</v>
      </c>
      <c r="J7424" s="1" t="str" cm="1">
        <f t="array" ref="J7424">_xlfn.IFS(F7424="","missing",F7424&lt;0,"negative",F7424=0,"zero",AND(F7424&gt;=99999,MOD(F7424,9)=0),"99999 placeholder",AND(F7424&gt;$O$5,D7424="Expense"),"Expense outlier",AND(F7424&gt;$P$5,D7424="Income"),"Income outlier",TRUE,"valid")</f>
        <v>valid</v>
      </c>
      <c r="K7424" s="1" t="str">
        <f>_xlfn.XLOOKUP(I7424,[1]category_mapping!$F$2:$F$19,[1]category_mapping!$G$2:$G$19,E7424)</f>
        <v>N/A</v>
      </c>
      <c r="L7424" s="1" t="str">
        <f>IF(cleaning_working[[#This Row],[date]]="","Missing","Available")</f>
        <v>Available</v>
      </c>
    </row>
    <row r="7425" spans="1:12" x14ac:dyDescent="0.35">
      <c r="A7425" s="1" t="s">
        <v>7402</v>
      </c>
      <c r="B7425" s="1" t="s">
        <v>345</v>
      </c>
      <c r="C7425" s="3">
        <v>44266</v>
      </c>
      <c r="D7425" s="1" t="s">
        <v>14</v>
      </c>
      <c r="E7425" s="1" t="s">
        <v>31</v>
      </c>
      <c r="F7425" s="1">
        <v>27223</v>
      </c>
      <c r="G7425" s="1" t="s">
        <v>18</v>
      </c>
      <c r="H7425" s="1" t="s">
        <v>133</v>
      </c>
      <c r="I7425" s="1" t="s">
        <v>178</v>
      </c>
      <c r="J7425" s="1" t="str" cm="1">
        <f t="array" ref="J7425">_xlfn.IFS(F7425="","missing",F7425&lt;0,"negative",F7425=0,"zero",AND(F7425&gt;=99999,MOD(F7425,9)=0),"99999 placeholder",AND(F7425&gt;$O$5,D7425="Expense"),"Expense outlier",AND(F7425&gt;$P$5,D7425="Income"),"Income outlier",TRUE,"valid")</f>
        <v>valid</v>
      </c>
      <c r="K7425" s="1" t="str">
        <f>_xlfn.XLOOKUP(I7425,[1]category_mapping!$F$2:$F$19,[1]category_mapping!$G$2:$G$19,E7425)</f>
        <v>rent</v>
      </c>
      <c r="L7425" s="1" t="str">
        <f>IF(cleaning_working[[#This Row],[date]]="","Missing","Available")</f>
        <v>Available</v>
      </c>
    </row>
    <row r="7426" spans="1:12" x14ac:dyDescent="0.35">
      <c r="A7426" s="1" t="s">
        <v>7403</v>
      </c>
      <c r="B7426" s="1" t="s">
        <v>164</v>
      </c>
      <c r="C7426" s="3">
        <v>44485</v>
      </c>
      <c r="D7426" s="1" t="s">
        <v>13</v>
      </c>
      <c r="E7426" s="1" t="s">
        <v>24</v>
      </c>
      <c r="F7426" s="1">
        <v>4522</v>
      </c>
      <c r="G7426" s="1" t="s">
        <v>32</v>
      </c>
      <c r="H7426" s="1" t="s">
        <v>33</v>
      </c>
      <c r="I7426" s="1" t="s">
        <v>120</v>
      </c>
      <c r="J7426" s="1" t="str" cm="1">
        <f t="array" ref="J7426">_xlfn.IFS(F7426="","missing",F7426&lt;0,"negative",F7426=0,"zero",AND(F7426&gt;=99999,MOD(F7426,9)=0),"99999 placeholder",AND(F7426&gt;$O$5,D7426="Expense"),"Expense outlier",AND(F7426&gt;$P$5,D7426="Income"),"Income outlier",TRUE,"valid")</f>
        <v>valid</v>
      </c>
      <c r="K7426" s="1" t="str">
        <f>_xlfn.XLOOKUP(I7426,[1]category_mapping!$F$2:$F$19,[1]category_mapping!$G$2:$G$19,E7426)</f>
        <v>food</v>
      </c>
      <c r="L7426" s="1" t="str">
        <f>IF(cleaning_working[[#This Row],[date]]="","Missing","Available")</f>
        <v>Available</v>
      </c>
    </row>
    <row r="7427" spans="1:12" x14ac:dyDescent="0.35">
      <c r="A7427" s="1" t="s">
        <v>7404</v>
      </c>
      <c r="B7427" s="1" t="s">
        <v>296</v>
      </c>
      <c r="C7427" s="3">
        <v>44223</v>
      </c>
      <c r="D7427" s="1" t="s">
        <v>13</v>
      </c>
      <c r="E7427" s="1" t="s">
        <v>24</v>
      </c>
      <c r="F7427" s="1">
        <v>3204</v>
      </c>
      <c r="G7427" s="1" t="s">
        <v>32</v>
      </c>
      <c r="H7427" s="1" t="s">
        <v>52</v>
      </c>
      <c r="I7427" s="1" t="s">
        <v>53</v>
      </c>
      <c r="J7427" s="1" t="str" cm="1">
        <f t="array" ref="J7427">_xlfn.IFS(F7427="","missing",F7427&lt;0,"negative",F7427=0,"zero",AND(F7427&gt;=99999,MOD(F7427,9)=0),"99999 placeholder",AND(F7427&gt;$O$5,D7427="Expense"),"Expense outlier",AND(F7427&gt;$P$5,D7427="Income"),"Income outlier",TRUE,"valid")</f>
        <v>valid</v>
      </c>
      <c r="K7427" s="1" t="str">
        <f>_xlfn.XLOOKUP(I7427,[1]category_mapping!$F$2:$F$19,[1]category_mapping!$G$2:$G$19,E7427)</f>
        <v>travel</v>
      </c>
      <c r="L7427" s="1" t="str">
        <f>IF(cleaning_working[[#This Row],[date]]="","Missing","Available")</f>
        <v>Available</v>
      </c>
    </row>
    <row r="7428" spans="1:12" x14ac:dyDescent="0.35">
      <c r="A7428" s="1" t="s">
        <v>7405</v>
      </c>
      <c r="B7428" s="1" t="s">
        <v>89</v>
      </c>
      <c r="C7428" s="3">
        <v>45157</v>
      </c>
      <c r="D7428" s="1" t="s">
        <v>13</v>
      </c>
      <c r="E7428" s="1" t="s">
        <v>39</v>
      </c>
      <c r="F7428" s="1">
        <v>4235</v>
      </c>
      <c r="G7428" s="1" t="s">
        <v>25</v>
      </c>
      <c r="H7428" s="1" t="s">
        <v>65</v>
      </c>
      <c r="J7428" s="1" t="str" cm="1">
        <f t="array" ref="J7428">_xlfn.IFS(F7428="","missing",F7428&lt;0,"negative",F7428=0,"zero",AND(F7428&gt;=99999,MOD(F7428,9)=0),"99999 placeholder",AND(F7428&gt;$O$5,D7428="Expense"),"Expense outlier",AND(F7428&gt;$P$5,D7428="Income"),"Income outlier",TRUE,"valid")</f>
        <v>valid</v>
      </c>
      <c r="K7428" s="1" t="str">
        <f>_xlfn.XLOOKUP(I7428,[1]category_mapping!$F$2:$F$19,[1]category_mapping!$G$2:$G$19,E7428)</f>
        <v>food</v>
      </c>
      <c r="L7428" s="1" t="str">
        <f>IF(cleaning_working[[#This Row],[date]]="","Missing","Available")</f>
        <v>Available</v>
      </c>
    </row>
    <row r="7429" spans="1:12" x14ac:dyDescent="0.35">
      <c r="A7429" s="1" t="s">
        <v>7406</v>
      </c>
      <c r="B7429" s="1" t="s">
        <v>500</v>
      </c>
      <c r="C7429" s="3">
        <v>45282</v>
      </c>
      <c r="D7429" s="1" t="s">
        <v>14</v>
      </c>
      <c r="E7429" s="1" t="s">
        <v>70</v>
      </c>
      <c r="F7429" s="1">
        <v>54330</v>
      </c>
      <c r="G7429" s="1" t="s">
        <v>18</v>
      </c>
      <c r="H7429" s="1" t="s">
        <v>133</v>
      </c>
      <c r="I7429" s="1" t="s">
        <v>87</v>
      </c>
      <c r="J7429" s="1" t="str" cm="1">
        <f t="array" ref="J7429">_xlfn.IFS(F7429="","missing",F7429&lt;0,"negative",F7429=0,"zero",AND(F7429&gt;=99999,MOD(F7429,9)=0),"99999 placeholder",AND(F7429&gt;$O$5,D7429="Expense"),"Expense outlier",AND(F7429&gt;$P$5,D7429="Income"),"Income outlier",TRUE,"valid")</f>
        <v>valid</v>
      </c>
      <c r="K7429" s="1" t="str">
        <f>_xlfn.XLOOKUP(I7429,[1]category_mapping!$F$2:$F$19,[1]category_mapping!$G$2:$G$19,E7429)</f>
        <v>others</v>
      </c>
      <c r="L7429" s="1" t="str">
        <f>IF(cleaning_working[[#This Row],[date]]="","Missing","Available")</f>
        <v>Available</v>
      </c>
    </row>
    <row r="7430" spans="1:12" x14ac:dyDescent="0.35">
      <c r="A7430" s="1" t="s">
        <v>7407</v>
      </c>
      <c r="B7430" s="1" t="s">
        <v>339</v>
      </c>
      <c r="C7430" s="3">
        <v>45067</v>
      </c>
      <c r="D7430" s="1" t="s">
        <v>14</v>
      </c>
      <c r="E7430" s="1" t="s">
        <v>70</v>
      </c>
      <c r="F7430" s="1">
        <v>550580</v>
      </c>
      <c r="G7430" s="1" t="s">
        <v>18</v>
      </c>
      <c r="H7430" s="1" t="s">
        <v>133</v>
      </c>
      <c r="I7430" s="1" t="s">
        <v>170</v>
      </c>
      <c r="J7430" s="1" t="str" cm="1">
        <f t="array" ref="J7430">_xlfn.IFS(F7430="","missing",F7430&lt;0,"negative",F7430=0,"zero",AND(F7430&gt;=99999,MOD(F7430,9)=0),"99999 placeholder",AND(F7430&gt;$O$5,D7430="Expense"),"Expense outlier",AND(F7430&gt;$P$5,D7430="Income"),"Income outlier",TRUE,"valid")</f>
        <v>Income outlier</v>
      </c>
      <c r="K7430" s="1" t="str">
        <f>_xlfn.XLOOKUP(I7430,[1]category_mapping!$F$2:$F$19,[1]category_mapping!$G$2:$G$19,E7430)</f>
        <v>health</v>
      </c>
      <c r="L7430" s="1" t="str">
        <f>IF(cleaning_working[[#This Row],[date]]="","Missing","Available")</f>
        <v>Available</v>
      </c>
    </row>
    <row r="7431" spans="1:12" x14ac:dyDescent="0.35">
      <c r="A7431" s="1" t="s">
        <v>7408</v>
      </c>
      <c r="B7431" s="1" t="s">
        <v>400</v>
      </c>
      <c r="C7431" s="3">
        <v>45244</v>
      </c>
      <c r="D7431" s="1" t="s">
        <v>13</v>
      </c>
      <c r="E7431" s="1" t="s">
        <v>39</v>
      </c>
      <c r="F7431" s="1">
        <v>220</v>
      </c>
      <c r="G7431" s="1" t="s">
        <v>40</v>
      </c>
      <c r="H7431" s="1" t="s">
        <v>65</v>
      </c>
      <c r="I7431" s="1" t="s">
        <v>41</v>
      </c>
      <c r="J7431" s="1" t="str" cm="1">
        <f t="array" ref="J7431">_xlfn.IFS(F7431="","missing",F7431&lt;0,"negative",F7431=0,"zero",AND(F7431&gt;=99999,MOD(F7431,9)=0),"99999 placeholder",AND(F7431&gt;$O$5,D7431="Expense"),"Expense outlier",AND(F7431&gt;$P$5,D7431="Income"),"Income outlier",TRUE,"valid")</f>
        <v>valid</v>
      </c>
      <c r="K7431" s="1" t="str">
        <f>_xlfn.XLOOKUP(I7431,[1]category_mapping!$F$2:$F$19,[1]category_mapping!$G$2:$G$19,E7431)</f>
        <v>utilities</v>
      </c>
      <c r="L7431" s="1" t="str">
        <f>IF(cleaning_working[[#This Row],[date]]="","Missing","Available")</f>
        <v>Available</v>
      </c>
    </row>
    <row r="7432" spans="1:12" x14ac:dyDescent="0.35">
      <c r="A7432" s="1" t="s">
        <v>7409</v>
      </c>
      <c r="B7432" s="1" t="s">
        <v>172</v>
      </c>
      <c r="C7432" s="3">
        <v>44933</v>
      </c>
      <c r="D7432" s="1" t="s">
        <v>14</v>
      </c>
      <c r="E7432" s="1" t="s">
        <v>57</v>
      </c>
      <c r="F7432" s="1">
        <v>11603</v>
      </c>
      <c r="G7432" s="1" t="s">
        <v>25</v>
      </c>
      <c r="H7432" s="1" t="s">
        <v>65</v>
      </c>
      <c r="I7432" s="1" t="s">
        <v>194</v>
      </c>
      <c r="J7432" s="1" t="str" cm="1">
        <f t="array" ref="J7432">_xlfn.IFS(F7432="","missing",F7432&lt;0,"negative",F7432=0,"zero",AND(F7432&gt;=99999,MOD(F7432,9)=0),"99999 placeholder",AND(F7432&gt;$O$5,D7432="Expense"),"Expense outlier",AND(F7432&gt;$P$5,D7432="Income"),"Income outlier",TRUE,"valid")</f>
        <v>valid</v>
      </c>
      <c r="K7432" s="1" t="str">
        <f>_xlfn.XLOOKUP(I7432,[1]category_mapping!$F$2:$F$19,[1]category_mapping!$G$2:$G$19,E7432)</f>
        <v>travel</v>
      </c>
      <c r="L7432" s="1" t="str">
        <f>IF(cleaning_working[[#This Row],[date]]="","Missing","Available")</f>
        <v>Available</v>
      </c>
    </row>
    <row r="7433" spans="1:12" x14ac:dyDescent="0.35">
      <c r="A7433" s="1" t="s">
        <v>7410</v>
      </c>
      <c r="B7433" s="1" t="s">
        <v>423</v>
      </c>
      <c r="C7433" s="3">
        <v>44941</v>
      </c>
      <c r="D7433" s="1" t="s">
        <v>13</v>
      </c>
      <c r="E7433" s="1" t="s">
        <v>17</v>
      </c>
      <c r="F7433" s="1">
        <v>3503</v>
      </c>
      <c r="G7433" s="1" t="s">
        <v>32</v>
      </c>
      <c r="H7433" s="1" t="s">
        <v>107</v>
      </c>
      <c r="I7433" s="1" t="s">
        <v>66</v>
      </c>
      <c r="J7433" s="1" t="str" cm="1">
        <f t="array" ref="J7433">_xlfn.IFS(F7433="","missing",F7433&lt;0,"negative",F7433=0,"zero",AND(F7433&gt;=99999,MOD(F7433,9)=0),"99999 placeholder",AND(F7433&gt;$O$5,D7433="Expense"),"Expense outlier",AND(F7433&gt;$P$5,D7433="Income"),"Income outlier",TRUE,"valid")</f>
        <v>valid</v>
      </c>
      <c r="K7433" s="1" t="str">
        <f>_xlfn.XLOOKUP(I7433,[1]category_mapping!$F$2:$F$19,[1]category_mapping!$G$2:$G$19,E7433)</f>
        <v>food</v>
      </c>
      <c r="L7433" s="1" t="str">
        <f>IF(cleaning_working[[#This Row],[date]]="","Missing","Available")</f>
        <v>Available</v>
      </c>
    </row>
    <row r="7434" spans="1:12" x14ac:dyDescent="0.35">
      <c r="A7434" s="1" t="s">
        <v>7411</v>
      </c>
      <c r="B7434" s="1" t="s">
        <v>187</v>
      </c>
      <c r="C7434" s="3">
        <v>45654</v>
      </c>
      <c r="D7434" s="1" t="s">
        <v>14</v>
      </c>
      <c r="E7434" s="1" t="s">
        <v>31</v>
      </c>
      <c r="F7434" s="1">
        <v>20421</v>
      </c>
      <c r="G7434" s="1" t="s">
        <v>32</v>
      </c>
      <c r="H7434" s="1" t="s">
        <v>33</v>
      </c>
      <c r="I7434" s="1" t="s">
        <v>27</v>
      </c>
      <c r="J7434" s="1" t="str" cm="1">
        <f t="array" ref="J7434">_xlfn.IFS(F7434="","missing",F7434&lt;0,"negative",F7434=0,"zero",AND(F7434&gt;=99999,MOD(F7434,9)=0),"99999 placeholder",AND(F7434&gt;$O$5,D7434="Expense"),"Expense outlier",AND(F7434&gt;$P$5,D7434="Income"),"Income outlier",TRUE,"valid")</f>
        <v>valid</v>
      </c>
      <c r="K7434" s="1" t="str">
        <f>_xlfn.XLOOKUP(I7434,[1]category_mapping!$F$2:$F$19,[1]category_mapping!$G$2:$G$19,E7434)</f>
        <v>freelance</v>
      </c>
      <c r="L7434" s="1" t="str">
        <f>IF(cleaning_working[[#This Row],[date]]="","Missing","Available")</f>
        <v>Available</v>
      </c>
    </row>
    <row r="7435" spans="1:12" x14ac:dyDescent="0.35">
      <c r="A7435" s="1" t="s">
        <v>7412</v>
      </c>
      <c r="B7435" s="1" t="s">
        <v>343</v>
      </c>
      <c r="C7435" s="3">
        <v>45094</v>
      </c>
      <c r="D7435" s="1" t="s">
        <v>13</v>
      </c>
      <c r="E7435" s="1" t="s">
        <v>24</v>
      </c>
      <c r="F7435" s="1">
        <v>2970</v>
      </c>
      <c r="G7435" s="1" t="s">
        <v>40</v>
      </c>
      <c r="H7435" s="1" t="s">
        <v>25</v>
      </c>
      <c r="I7435" s="1" t="s">
        <v>66</v>
      </c>
      <c r="J7435" s="1" t="str" cm="1">
        <f t="array" ref="J7435">_xlfn.IFS(F7435="","missing",F7435&lt;0,"negative",F7435=0,"zero",AND(F7435&gt;=99999,MOD(F7435,9)=0),"99999 placeholder",AND(F7435&gt;$O$5,D7435="Expense"),"Expense outlier",AND(F7435&gt;$P$5,D7435="Income"),"Income outlier",TRUE,"valid")</f>
        <v>valid</v>
      </c>
      <c r="K7435" s="1" t="str">
        <f>_xlfn.XLOOKUP(I7435,[1]category_mapping!$F$2:$F$19,[1]category_mapping!$G$2:$G$19,E7435)</f>
        <v>food</v>
      </c>
      <c r="L7435" s="1" t="str">
        <f>IF(cleaning_working[[#This Row],[date]]="","Missing","Available")</f>
        <v>Available</v>
      </c>
    </row>
    <row r="7436" spans="1:12" x14ac:dyDescent="0.35">
      <c r="A7436" s="1" t="s">
        <v>7413</v>
      </c>
      <c r="B7436" s="1" t="s">
        <v>23</v>
      </c>
      <c r="C7436" s="3">
        <v>45601</v>
      </c>
      <c r="D7436" s="1" t="s">
        <v>13</v>
      </c>
      <c r="E7436" s="1" t="s">
        <v>17</v>
      </c>
      <c r="F7436" s="1">
        <v>6357</v>
      </c>
      <c r="G7436" s="1" t="s">
        <v>64</v>
      </c>
      <c r="H7436" s="1" t="s">
        <v>159</v>
      </c>
      <c r="I7436" s="1" t="s">
        <v>90</v>
      </c>
      <c r="J7436" s="1" t="str" cm="1">
        <f t="array" ref="J7436">_xlfn.IFS(F7436="","missing",F7436&lt;0,"negative",F7436=0,"zero",AND(F7436&gt;=99999,MOD(F7436,9)=0),"99999 placeholder",AND(F7436&gt;$O$5,D7436="Expense"),"Expense outlier",AND(F7436&gt;$P$5,D7436="Income"),"Income outlier",TRUE,"valid")</f>
        <v>valid</v>
      </c>
      <c r="K7436" s="1" t="str">
        <f>_xlfn.XLOOKUP(I7436,[1]category_mapping!$F$2:$F$19,[1]category_mapping!$G$2:$G$19,E7436)</f>
        <v>education</v>
      </c>
      <c r="L7436" s="1" t="str">
        <f>IF(cleaning_working[[#This Row],[date]]="","Missing","Available")</f>
        <v>Available</v>
      </c>
    </row>
    <row r="7437" spans="1:12" x14ac:dyDescent="0.35">
      <c r="A7437" s="1" t="s">
        <v>7414</v>
      </c>
      <c r="B7437" s="1" t="s">
        <v>500</v>
      </c>
      <c r="C7437" s="3">
        <v>45483</v>
      </c>
      <c r="D7437" s="1" t="s">
        <v>13</v>
      </c>
      <c r="E7437" s="1" t="s">
        <v>39</v>
      </c>
      <c r="F7437" s="1">
        <v>3833</v>
      </c>
      <c r="G7437" s="1" t="s">
        <v>64</v>
      </c>
      <c r="H7437" s="1" t="s">
        <v>25</v>
      </c>
      <c r="I7437" s="1" t="s">
        <v>226</v>
      </c>
      <c r="J7437" s="1" t="str" cm="1">
        <f t="array" ref="J7437">_xlfn.IFS(F7437="","missing",F7437&lt;0,"negative",F7437=0,"zero",AND(F7437&gt;=99999,MOD(F7437,9)=0),"99999 placeholder",AND(F7437&gt;$O$5,D7437="Expense"),"Expense outlier",AND(F7437&gt;$P$5,D7437="Income"),"Income outlier",TRUE,"valid")</f>
        <v>valid</v>
      </c>
      <c r="K7437" s="1" t="str">
        <f>_xlfn.XLOOKUP(I7437,[1]category_mapping!$F$2:$F$19,[1]category_mapping!$G$2:$G$19,E7437)</f>
        <v>savings</v>
      </c>
      <c r="L7437" s="1" t="str">
        <f>IF(cleaning_working[[#This Row],[date]]="","Missing","Available")</f>
        <v>Available</v>
      </c>
    </row>
    <row r="7438" spans="1:12" x14ac:dyDescent="0.35">
      <c r="A7438" s="1" t="s">
        <v>7415</v>
      </c>
      <c r="B7438" s="1" t="s">
        <v>365</v>
      </c>
      <c r="C7438" s="3">
        <v>44762</v>
      </c>
      <c r="D7438" s="1" t="s">
        <v>13</v>
      </c>
      <c r="E7438" s="1" t="s">
        <v>24</v>
      </c>
      <c r="F7438" s="1">
        <v>9525</v>
      </c>
      <c r="G7438" s="1" t="s">
        <v>18</v>
      </c>
      <c r="H7438" s="1" t="s">
        <v>133</v>
      </c>
      <c r="I7438" s="1" t="s">
        <v>80</v>
      </c>
      <c r="J7438" s="1" t="str" cm="1">
        <f t="array" ref="J7438">_xlfn.IFS(F7438="","missing",F7438&lt;0,"negative",F7438=0,"zero",AND(F7438&gt;=99999,MOD(F7438,9)=0),"99999 placeholder",AND(F7438&gt;$O$5,D7438="Expense"),"Expense outlier",AND(F7438&gt;$P$5,D7438="Income"),"Income outlier",TRUE,"valid")</f>
        <v>valid</v>
      </c>
      <c r="K7438" s="1" t="str">
        <f>_xlfn.XLOOKUP(I7438,[1]category_mapping!$F$2:$F$19,[1]category_mapping!$G$2:$G$19,E7438)</f>
        <v>food</v>
      </c>
      <c r="L7438" s="1" t="str">
        <f>IF(cleaning_working[[#This Row],[date]]="","Missing","Available")</f>
        <v>Available</v>
      </c>
    </row>
    <row r="7439" spans="1:12" x14ac:dyDescent="0.35">
      <c r="A7439" s="1" t="s">
        <v>7416</v>
      </c>
      <c r="B7439" s="1" t="s">
        <v>132</v>
      </c>
      <c r="C7439" s="3">
        <v>44633</v>
      </c>
      <c r="D7439" s="1" t="s">
        <v>14</v>
      </c>
      <c r="E7439" s="1" t="s">
        <v>119</v>
      </c>
      <c r="F7439" s="1">
        <v>46178</v>
      </c>
      <c r="G7439" s="1" t="s">
        <v>64</v>
      </c>
      <c r="H7439" s="1" t="s">
        <v>65</v>
      </c>
      <c r="I7439" s="1" t="s">
        <v>162</v>
      </c>
      <c r="J7439" s="1" t="str" cm="1">
        <f t="array" ref="J7439">_xlfn.IFS(F7439="","missing",F7439&lt;0,"negative",F7439=0,"zero",AND(F7439&gt;=99999,MOD(F7439,9)=0),"99999 placeholder",AND(F7439&gt;$O$5,D7439="Expense"),"Expense outlier",AND(F7439&gt;$P$5,D7439="Income"),"Income outlier",TRUE,"valid")</f>
        <v>valid</v>
      </c>
      <c r="K7439" s="1" t="str">
        <f>_xlfn.XLOOKUP(I7439,[1]category_mapping!$F$2:$F$19,[1]category_mapping!$G$2:$G$19,E7439)</f>
        <v>investment</v>
      </c>
      <c r="L7439" s="1" t="str">
        <f>IF(cleaning_working[[#This Row],[date]]="","Missing","Available")</f>
        <v>Available</v>
      </c>
    </row>
    <row r="7440" spans="1:12" x14ac:dyDescent="0.35">
      <c r="A7440" s="1" t="s">
        <v>7417</v>
      </c>
      <c r="B7440" s="1" t="s">
        <v>353</v>
      </c>
      <c r="C7440" s="3">
        <v>44619</v>
      </c>
      <c r="D7440" s="1" t="s">
        <v>13</v>
      </c>
      <c r="E7440" s="1" t="s">
        <v>96</v>
      </c>
      <c r="F7440" s="1">
        <v>9960</v>
      </c>
      <c r="G7440" s="1" t="s">
        <v>64</v>
      </c>
      <c r="H7440" s="1" t="s">
        <v>25</v>
      </c>
      <c r="I7440" s="1" t="s">
        <v>66</v>
      </c>
      <c r="J7440" s="1" t="str" cm="1">
        <f t="array" ref="J7440">_xlfn.IFS(F7440="","missing",F7440&lt;0,"negative",F7440=0,"zero",AND(F7440&gt;=99999,MOD(F7440,9)=0),"99999 placeholder",AND(F7440&gt;$O$5,D7440="Expense"),"Expense outlier",AND(F7440&gt;$P$5,D7440="Income"),"Income outlier",TRUE,"valid")</f>
        <v>valid</v>
      </c>
      <c r="K7440" s="1" t="str">
        <f>_xlfn.XLOOKUP(I7440,[1]category_mapping!$F$2:$F$19,[1]category_mapping!$G$2:$G$19,E7440)</f>
        <v>food</v>
      </c>
      <c r="L7440" s="1" t="str">
        <f>IF(cleaning_working[[#This Row],[date]]="","Missing","Available")</f>
        <v>Available</v>
      </c>
    </row>
    <row r="7441" spans="1:12" x14ac:dyDescent="0.35">
      <c r="A7441" s="1" t="s">
        <v>7418</v>
      </c>
      <c r="B7441" s="1" t="s">
        <v>30</v>
      </c>
      <c r="C7441" s="3">
        <v>45521</v>
      </c>
      <c r="D7441" s="1" t="s">
        <v>13</v>
      </c>
      <c r="E7441" s="1" t="s">
        <v>45</v>
      </c>
      <c r="F7441" s="1">
        <v>9838</v>
      </c>
      <c r="G7441" s="1" t="s">
        <v>18</v>
      </c>
      <c r="H7441" s="1" t="s">
        <v>159</v>
      </c>
      <c r="I7441" s="1" t="s">
        <v>162</v>
      </c>
      <c r="J7441" s="1" t="str" cm="1">
        <f t="array" ref="J7441">_xlfn.IFS(F7441="","missing",F7441&lt;0,"negative",F7441=0,"zero",AND(F7441&gt;=99999,MOD(F7441,9)=0),"99999 placeholder",AND(F7441&gt;$O$5,D7441="Expense"),"Expense outlier",AND(F7441&gt;$P$5,D7441="Income"),"Income outlier",TRUE,"valid")</f>
        <v>valid</v>
      </c>
      <c r="K7441" s="1" t="str">
        <f>_xlfn.XLOOKUP(I7441,[1]category_mapping!$F$2:$F$19,[1]category_mapping!$G$2:$G$19,E7441)</f>
        <v>entertainment</v>
      </c>
      <c r="L7441" s="1" t="str">
        <f>IF(cleaning_working[[#This Row],[date]]="","Missing","Available")</f>
        <v>Available</v>
      </c>
    </row>
    <row r="7442" spans="1:12" x14ac:dyDescent="0.35">
      <c r="A7442" s="1" t="s">
        <v>7419</v>
      </c>
      <c r="B7442" s="1" t="s">
        <v>686</v>
      </c>
      <c r="C7442" s="3">
        <v>45184</v>
      </c>
      <c r="D7442" s="1" t="s">
        <v>13</v>
      </c>
      <c r="E7442" s="1" t="s">
        <v>17</v>
      </c>
      <c r="F7442" s="1">
        <v>7275</v>
      </c>
      <c r="G7442" s="1" t="s">
        <v>32</v>
      </c>
      <c r="H7442" s="1" t="s">
        <v>86</v>
      </c>
      <c r="I7442" s="1" t="s">
        <v>49</v>
      </c>
      <c r="J7442" s="1" t="str" cm="1">
        <f t="array" ref="J7442">_xlfn.IFS(F7442="","missing",F7442&lt;0,"negative",F7442=0,"zero",AND(F7442&gt;=99999,MOD(F7442,9)=0),"99999 placeholder",AND(F7442&gt;$O$5,D7442="Expense"),"Expense outlier",AND(F7442&gt;$P$5,D7442="Income"),"Income outlier",TRUE,"valid")</f>
        <v>valid</v>
      </c>
      <c r="K7442" s="1" t="str">
        <f>_xlfn.XLOOKUP(I7442,[1]category_mapping!$F$2:$F$19,[1]category_mapping!$G$2:$G$19,E7442)</f>
        <v>education</v>
      </c>
      <c r="L7442" s="1" t="str">
        <f>IF(cleaning_working[[#This Row],[date]]="","Missing","Available")</f>
        <v>Available</v>
      </c>
    </row>
    <row r="7443" spans="1:12" x14ac:dyDescent="0.35">
      <c r="A7443" s="1" t="s">
        <v>7420</v>
      </c>
      <c r="B7443" s="1" t="s">
        <v>329</v>
      </c>
      <c r="C7443" s="3">
        <v>45477</v>
      </c>
      <c r="D7443" s="1" t="s">
        <v>13</v>
      </c>
      <c r="E7443" s="1" t="s">
        <v>17</v>
      </c>
      <c r="F7443" s="1">
        <v>9891</v>
      </c>
      <c r="G7443" s="1" t="s">
        <v>32</v>
      </c>
      <c r="H7443" s="1" t="s">
        <v>19</v>
      </c>
      <c r="I7443" s="1" t="s">
        <v>66</v>
      </c>
      <c r="J7443" s="1" t="str" cm="1">
        <f t="array" ref="J7443">_xlfn.IFS(F7443="","missing",F7443&lt;0,"negative",F7443=0,"zero",AND(F7443&gt;=99999,MOD(F7443,9)=0),"99999 placeholder",AND(F7443&gt;$O$5,D7443="Expense"),"Expense outlier",AND(F7443&gt;$P$5,D7443="Income"),"Income outlier",TRUE,"valid")</f>
        <v>valid</v>
      </c>
      <c r="K7443" s="1" t="str">
        <f>_xlfn.XLOOKUP(I7443,[1]category_mapping!$F$2:$F$19,[1]category_mapping!$G$2:$G$19,E7443)</f>
        <v>food</v>
      </c>
      <c r="L7443" s="1" t="str">
        <f>IF(cleaning_working[[#This Row],[date]]="","Missing","Available")</f>
        <v>Available</v>
      </c>
    </row>
    <row r="7444" spans="1:12" x14ac:dyDescent="0.35">
      <c r="A7444" s="1" t="s">
        <v>7421</v>
      </c>
      <c r="B7444" s="1" t="s">
        <v>202</v>
      </c>
      <c r="C7444" s="3">
        <v>44536</v>
      </c>
      <c r="D7444" s="1" t="s">
        <v>13</v>
      </c>
      <c r="E7444" s="1" t="s">
        <v>24</v>
      </c>
      <c r="F7444" s="1">
        <v>6362</v>
      </c>
      <c r="G7444" s="1" t="s">
        <v>32</v>
      </c>
      <c r="H7444" s="1" t="s">
        <v>26</v>
      </c>
      <c r="I7444" s="1" t="s">
        <v>53</v>
      </c>
      <c r="J7444" s="1" t="str" cm="1">
        <f t="array" ref="J7444">_xlfn.IFS(F7444="","missing",F7444&lt;0,"negative",F7444=0,"zero",AND(F7444&gt;=99999,MOD(F7444,9)=0),"99999 placeholder",AND(F7444&gt;$O$5,D7444="Expense"),"Expense outlier",AND(F7444&gt;$P$5,D7444="Income"),"Income outlier",TRUE,"valid")</f>
        <v>valid</v>
      </c>
      <c r="K7444" s="1" t="str">
        <f>_xlfn.XLOOKUP(I7444,[1]category_mapping!$F$2:$F$19,[1]category_mapping!$G$2:$G$19,E7444)</f>
        <v>travel</v>
      </c>
      <c r="L7444" s="1" t="str">
        <f>IF(cleaning_working[[#This Row],[date]]="","Missing","Available")</f>
        <v>Available</v>
      </c>
    </row>
    <row r="7445" spans="1:12" x14ac:dyDescent="0.35">
      <c r="A7445" s="1" t="s">
        <v>7422</v>
      </c>
      <c r="B7445" s="1" t="s">
        <v>762</v>
      </c>
      <c r="C7445" s="3">
        <v>45505</v>
      </c>
      <c r="D7445" s="1" t="s">
        <v>13</v>
      </c>
      <c r="E7445" s="1" t="s">
        <v>39</v>
      </c>
      <c r="F7445" s="1">
        <v>2115</v>
      </c>
      <c r="G7445" s="1" t="s">
        <v>40</v>
      </c>
      <c r="H7445" s="1" t="s">
        <v>65</v>
      </c>
      <c r="I7445" s="1" t="s">
        <v>120</v>
      </c>
      <c r="J7445" s="1" t="str" cm="1">
        <f t="array" ref="J7445">_xlfn.IFS(F7445="","missing",F7445&lt;0,"negative",F7445=0,"zero",AND(F7445&gt;=99999,MOD(F7445,9)=0),"99999 placeholder",AND(F7445&gt;$O$5,D7445="Expense"),"Expense outlier",AND(F7445&gt;$P$5,D7445="Income"),"Income outlier",TRUE,"valid")</f>
        <v>valid</v>
      </c>
      <c r="K7445" s="1" t="str">
        <f>_xlfn.XLOOKUP(I7445,[1]category_mapping!$F$2:$F$19,[1]category_mapping!$G$2:$G$19,E7445)</f>
        <v>food</v>
      </c>
      <c r="L7445" s="1" t="str">
        <f>IF(cleaning_working[[#This Row],[date]]="","Missing","Available")</f>
        <v>Available</v>
      </c>
    </row>
    <row r="7446" spans="1:12" x14ac:dyDescent="0.35">
      <c r="A7446" s="1" t="s">
        <v>7423</v>
      </c>
      <c r="B7446" s="1" t="s">
        <v>95</v>
      </c>
      <c r="C7446" s="3">
        <v>44500</v>
      </c>
      <c r="D7446" s="1" t="s">
        <v>13</v>
      </c>
      <c r="E7446" s="1" t="s">
        <v>24</v>
      </c>
      <c r="F7446" s="1">
        <v>49062</v>
      </c>
      <c r="G7446" s="1" t="s">
        <v>40</v>
      </c>
      <c r="H7446" s="1" t="s">
        <v>107</v>
      </c>
      <c r="I7446" s="1" t="s">
        <v>58</v>
      </c>
      <c r="J7446" s="1" t="str" cm="1">
        <f t="array" ref="J7446">_xlfn.IFS(F7446="","missing",F7446&lt;0,"negative",F7446=0,"zero",AND(F7446&gt;=99999,MOD(F7446,9)=0),"99999 placeholder",AND(F7446&gt;$O$5,D7446="Expense"),"Expense outlier",AND(F7446&gt;$P$5,D7446="Income"),"Income outlier",TRUE,"valid")</f>
        <v>Expense outlier</v>
      </c>
      <c r="K7446" s="1" t="str">
        <f>_xlfn.XLOOKUP(I7446,[1]category_mapping!$F$2:$F$19,[1]category_mapping!$G$2:$G$19,E7446)</f>
        <v>rent</v>
      </c>
      <c r="L7446" s="1" t="str">
        <f>IF(cleaning_working[[#This Row],[date]]="","Missing","Available")</f>
        <v>Available</v>
      </c>
    </row>
    <row r="7447" spans="1:12" x14ac:dyDescent="0.35">
      <c r="A7447" s="1" t="s">
        <v>7424</v>
      </c>
      <c r="B7447" s="1" t="s">
        <v>887</v>
      </c>
      <c r="C7447" s="3">
        <v>44449</v>
      </c>
      <c r="D7447" s="1" t="s">
        <v>13</v>
      </c>
      <c r="E7447" s="1" t="s">
        <v>45</v>
      </c>
      <c r="F7447" s="1">
        <v>4446</v>
      </c>
      <c r="G7447" s="1" t="s">
        <v>18</v>
      </c>
      <c r="H7447" s="1" t="s">
        <v>65</v>
      </c>
      <c r="I7447" s="1" t="s">
        <v>170</v>
      </c>
      <c r="J7447" s="1" t="str" cm="1">
        <f t="array" ref="J7447">_xlfn.IFS(F7447="","missing",F7447&lt;0,"negative",F7447=0,"zero",AND(F7447&gt;=99999,MOD(F7447,9)=0),"99999 placeholder",AND(F7447&gt;$O$5,D7447="Expense"),"Expense outlier",AND(F7447&gt;$P$5,D7447="Income"),"Income outlier",TRUE,"valid")</f>
        <v>valid</v>
      </c>
      <c r="K7447" s="1" t="str">
        <f>_xlfn.XLOOKUP(I7447,[1]category_mapping!$F$2:$F$19,[1]category_mapping!$G$2:$G$19,E7447)</f>
        <v>health</v>
      </c>
      <c r="L7447" s="1" t="str">
        <f>IF(cleaning_working[[#This Row],[date]]="","Missing","Available")</f>
        <v>Available</v>
      </c>
    </row>
    <row r="7448" spans="1:12" x14ac:dyDescent="0.35">
      <c r="A7448" s="1" t="s">
        <v>7425</v>
      </c>
      <c r="B7448" s="1" t="s">
        <v>323</v>
      </c>
      <c r="C7448" s="3">
        <v>44937</v>
      </c>
      <c r="D7448" s="1" t="s">
        <v>13</v>
      </c>
      <c r="E7448" s="1" t="s">
        <v>45</v>
      </c>
      <c r="F7448" s="1">
        <v>8348</v>
      </c>
      <c r="G7448" s="1" t="s">
        <v>32</v>
      </c>
      <c r="H7448" s="1" t="s">
        <v>65</v>
      </c>
      <c r="I7448" s="1" t="s">
        <v>41</v>
      </c>
      <c r="J7448" s="1" t="str" cm="1">
        <f t="array" ref="J7448">_xlfn.IFS(F7448="","missing",F7448&lt;0,"negative",F7448=0,"zero",AND(F7448&gt;=99999,MOD(F7448,9)=0),"99999 placeholder",AND(F7448&gt;$O$5,D7448="Expense"),"Expense outlier",AND(F7448&gt;$P$5,D7448="Income"),"Income outlier",TRUE,"valid")</f>
        <v>valid</v>
      </c>
      <c r="K7448" s="1" t="str">
        <f>_xlfn.XLOOKUP(I7448,[1]category_mapping!$F$2:$F$19,[1]category_mapping!$G$2:$G$19,E7448)</f>
        <v>utilities</v>
      </c>
      <c r="L7448" s="1" t="str">
        <f>IF(cleaning_working[[#This Row],[date]]="","Missing","Available")</f>
        <v>Available</v>
      </c>
    </row>
    <row r="7449" spans="1:12" x14ac:dyDescent="0.35">
      <c r="A7449" s="1" t="s">
        <v>7426</v>
      </c>
      <c r="B7449" s="1" t="s">
        <v>113</v>
      </c>
      <c r="C7449" s="3">
        <v>45328</v>
      </c>
      <c r="D7449" s="1" t="s">
        <v>13</v>
      </c>
      <c r="E7449" s="1" t="s">
        <v>63</v>
      </c>
      <c r="F7449" s="1">
        <v>6822</v>
      </c>
      <c r="G7449" s="1" t="s">
        <v>40</v>
      </c>
      <c r="H7449" s="1" t="s">
        <v>52</v>
      </c>
      <c r="I7449" s="1" t="s">
        <v>217</v>
      </c>
      <c r="J7449" s="1" t="str" cm="1">
        <f t="array" ref="J7449">_xlfn.IFS(F7449="","missing",F7449&lt;0,"negative",F7449=0,"zero",AND(F7449&gt;=99999,MOD(F7449,9)=0),"99999 placeholder",AND(F7449&gt;$O$5,D7449="Expense"),"Expense outlier",AND(F7449&gt;$P$5,D7449="Income"),"Income outlier",TRUE,"valid")</f>
        <v>valid</v>
      </c>
      <c r="K7449" s="1" t="str">
        <f>_xlfn.XLOOKUP(I7449,[1]category_mapping!$F$2:$F$19,[1]category_mapping!$G$2:$G$19,E7449)</f>
        <v>rent</v>
      </c>
      <c r="L7449" s="1" t="str">
        <f>IF(cleaning_working[[#This Row],[date]]="","Missing","Available")</f>
        <v>Available</v>
      </c>
    </row>
    <row r="7450" spans="1:12" x14ac:dyDescent="0.35">
      <c r="A7450" s="1" t="s">
        <v>7427</v>
      </c>
      <c r="B7450" s="1" t="s">
        <v>416</v>
      </c>
      <c r="C7450" s="3" t="s">
        <v>38</v>
      </c>
      <c r="D7450" s="1" t="s">
        <v>13</v>
      </c>
      <c r="E7450" s="1" t="s">
        <v>24</v>
      </c>
      <c r="F7450" s="1">
        <v>3797</v>
      </c>
      <c r="G7450" s="1" t="s">
        <v>40</v>
      </c>
      <c r="H7450" s="1" t="s">
        <v>52</v>
      </c>
      <c r="I7450" s="1" t="s">
        <v>194</v>
      </c>
      <c r="J7450" s="1" t="str" cm="1">
        <f t="array" ref="J7450">_xlfn.IFS(F7450="","missing",F7450&lt;0,"negative",F7450=0,"zero",AND(F7450&gt;=99999,MOD(F7450,9)=0),"99999 placeholder",AND(F7450&gt;$O$5,D7450="Expense"),"Expense outlier",AND(F7450&gt;$P$5,D7450="Income"),"Income outlier",TRUE,"valid")</f>
        <v>valid</v>
      </c>
      <c r="K7450" s="1" t="str">
        <f>_xlfn.XLOOKUP(I7450,[1]category_mapping!$F$2:$F$19,[1]category_mapping!$G$2:$G$19,E7450)</f>
        <v>travel</v>
      </c>
      <c r="L7450" s="1" t="str">
        <f>IF(cleaning_working[[#This Row],[date]]="","Missing","Available")</f>
        <v>Missing</v>
      </c>
    </row>
    <row r="7451" spans="1:12" x14ac:dyDescent="0.35">
      <c r="A7451" s="1" t="s">
        <v>7428</v>
      </c>
      <c r="B7451" s="1" t="s">
        <v>229</v>
      </c>
      <c r="C7451" s="3">
        <v>45001</v>
      </c>
      <c r="D7451" s="1" t="s">
        <v>13</v>
      </c>
      <c r="E7451" s="1" t="s">
        <v>39</v>
      </c>
      <c r="F7451" s="1">
        <v>5058</v>
      </c>
      <c r="G7451" s="1" t="s">
        <v>18</v>
      </c>
      <c r="H7451" s="1" t="s">
        <v>25</v>
      </c>
      <c r="I7451" s="1" t="s">
        <v>71</v>
      </c>
      <c r="J7451" s="1" t="str" cm="1">
        <f t="array" ref="J7451">_xlfn.IFS(F7451="","missing",F7451&lt;0,"negative",F7451=0,"zero",AND(F7451&gt;=99999,MOD(F7451,9)=0),"99999 placeholder",AND(F7451&gt;$O$5,D7451="Expense"),"Expense outlier",AND(F7451&gt;$P$5,D7451="Income"),"Income outlier",TRUE,"valid")</f>
        <v>valid</v>
      </c>
      <c r="K7451" s="1" t="str">
        <f>_xlfn.XLOOKUP(I7451,[1]category_mapping!$F$2:$F$19,[1]category_mapping!$G$2:$G$19,E7451)</f>
        <v>health</v>
      </c>
      <c r="L7451" s="1" t="str">
        <f>IF(cleaning_working[[#This Row],[date]]="","Missing","Available")</f>
        <v>Available</v>
      </c>
    </row>
    <row r="7452" spans="1:12" x14ac:dyDescent="0.35">
      <c r="A7452" s="1" t="s">
        <v>7429</v>
      </c>
      <c r="B7452" s="1" t="s">
        <v>161</v>
      </c>
      <c r="C7452" s="3">
        <v>44341</v>
      </c>
      <c r="D7452" s="1" t="s">
        <v>14</v>
      </c>
      <c r="E7452" s="1" t="s">
        <v>119</v>
      </c>
      <c r="F7452" s="1">
        <v>58968</v>
      </c>
      <c r="G7452" s="1" t="s">
        <v>32</v>
      </c>
      <c r="H7452" s="1" t="s">
        <v>133</v>
      </c>
      <c r="I7452" s="1" t="s">
        <v>80</v>
      </c>
      <c r="J7452" s="1" t="str" cm="1">
        <f t="array" ref="J7452">_xlfn.IFS(F7452="","missing",F7452&lt;0,"negative",F7452=0,"zero",AND(F7452&gt;=99999,MOD(F7452,9)=0),"99999 placeholder",AND(F7452&gt;$O$5,D7452="Expense"),"Expense outlier",AND(F7452&gt;$P$5,D7452="Income"),"Income outlier",TRUE,"valid")</f>
        <v>valid</v>
      </c>
      <c r="K7452" s="1" t="str">
        <f>_xlfn.XLOOKUP(I7452,[1]category_mapping!$F$2:$F$19,[1]category_mapping!$G$2:$G$19,E7452)</f>
        <v>food</v>
      </c>
      <c r="L7452" s="1" t="str">
        <f>IF(cleaning_working[[#This Row],[date]]="","Missing","Available")</f>
        <v>Available</v>
      </c>
    </row>
    <row r="7453" spans="1:12" x14ac:dyDescent="0.35">
      <c r="A7453" s="1" t="s">
        <v>7430</v>
      </c>
      <c r="B7453" s="1" t="s">
        <v>478</v>
      </c>
      <c r="C7453" s="3">
        <v>45218</v>
      </c>
      <c r="D7453" s="1" t="s">
        <v>13</v>
      </c>
      <c r="E7453" s="1" t="s">
        <v>63</v>
      </c>
      <c r="F7453" s="1">
        <v>9480</v>
      </c>
      <c r="G7453" s="1" t="s">
        <v>64</v>
      </c>
      <c r="H7453" s="1" t="s">
        <v>133</v>
      </c>
      <c r="I7453" s="1" t="s">
        <v>97</v>
      </c>
      <c r="J7453" s="1" t="str" cm="1">
        <f t="array" ref="J7453">_xlfn.IFS(F7453="","missing",F7453&lt;0,"negative",F7453=0,"zero",AND(F7453&gt;=99999,MOD(F7453,9)=0),"99999 placeholder",AND(F7453&gt;$O$5,D7453="Expense"),"Expense outlier",AND(F7453&gt;$P$5,D7453="Income"),"Income outlier",TRUE,"valid")</f>
        <v>valid</v>
      </c>
      <c r="K7453" s="1" t="str">
        <f>_xlfn.XLOOKUP(I7453,[1]category_mapping!$F$2:$F$19,[1]category_mapping!$G$2:$G$19,E7453)</f>
        <v>health</v>
      </c>
      <c r="L7453" s="1" t="str">
        <f>IF(cleaning_working[[#This Row],[date]]="","Missing","Available")</f>
        <v>Available</v>
      </c>
    </row>
    <row r="7454" spans="1:12" x14ac:dyDescent="0.35">
      <c r="A7454" s="1" t="s">
        <v>7431</v>
      </c>
      <c r="B7454" s="1" t="s">
        <v>431</v>
      </c>
      <c r="C7454" s="3">
        <v>44865</v>
      </c>
      <c r="D7454" s="1" t="s">
        <v>13</v>
      </c>
      <c r="E7454" s="1" t="s">
        <v>96</v>
      </c>
      <c r="F7454" s="1">
        <v>5560</v>
      </c>
      <c r="G7454" s="1" t="s">
        <v>64</v>
      </c>
      <c r="H7454" s="1" t="s">
        <v>159</v>
      </c>
      <c r="I7454" s="1" t="s">
        <v>226</v>
      </c>
      <c r="J7454" s="1" t="str" cm="1">
        <f t="array" ref="J7454">_xlfn.IFS(F7454="","missing",F7454&lt;0,"negative",F7454=0,"zero",AND(F7454&gt;=99999,MOD(F7454,9)=0),"99999 placeholder",AND(F7454&gt;$O$5,D7454="Expense"),"Expense outlier",AND(F7454&gt;$P$5,D7454="Income"),"Income outlier",TRUE,"valid")</f>
        <v>valid</v>
      </c>
      <c r="K7454" s="1" t="str">
        <f>_xlfn.XLOOKUP(I7454,[1]category_mapping!$F$2:$F$19,[1]category_mapping!$G$2:$G$19,E7454)</f>
        <v>savings</v>
      </c>
      <c r="L7454" s="1" t="str">
        <f>IF(cleaning_working[[#This Row],[date]]="","Missing","Available")</f>
        <v>Available</v>
      </c>
    </row>
    <row r="7455" spans="1:12" x14ac:dyDescent="0.35">
      <c r="A7455" s="1" t="s">
        <v>7432</v>
      </c>
      <c r="B7455" s="1" t="s">
        <v>117</v>
      </c>
      <c r="C7455" s="3">
        <v>44851</v>
      </c>
      <c r="D7455" s="1" t="s">
        <v>13</v>
      </c>
      <c r="E7455" s="1" t="s">
        <v>39</v>
      </c>
      <c r="F7455" s="1">
        <v>4012</v>
      </c>
      <c r="G7455" s="1" t="s">
        <v>18</v>
      </c>
      <c r="H7455" s="1" t="s">
        <v>65</v>
      </c>
      <c r="I7455" s="1" t="s">
        <v>217</v>
      </c>
      <c r="J7455" s="1" t="str" cm="1">
        <f t="array" ref="J7455">_xlfn.IFS(F7455="","missing",F7455&lt;0,"negative",F7455=0,"zero",AND(F7455&gt;=99999,MOD(F7455,9)=0),"99999 placeholder",AND(F7455&gt;$O$5,D7455="Expense"),"Expense outlier",AND(F7455&gt;$P$5,D7455="Income"),"Income outlier",TRUE,"valid")</f>
        <v>valid</v>
      </c>
      <c r="K7455" s="1" t="str">
        <f>_xlfn.XLOOKUP(I7455,[1]category_mapping!$F$2:$F$19,[1]category_mapping!$G$2:$G$19,E7455)</f>
        <v>rent</v>
      </c>
      <c r="L7455" s="1" t="str">
        <f>IF(cleaning_working[[#This Row],[date]]="","Missing","Available")</f>
        <v>Available</v>
      </c>
    </row>
    <row r="7456" spans="1:12" x14ac:dyDescent="0.35">
      <c r="A7456" s="1" t="s">
        <v>7433</v>
      </c>
      <c r="B7456" s="1" t="s">
        <v>184</v>
      </c>
      <c r="C7456" s="3">
        <v>45329</v>
      </c>
      <c r="D7456" s="1" t="s">
        <v>13</v>
      </c>
      <c r="E7456" s="1" t="s">
        <v>39</v>
      </c>
      <c r="F7456" s="1">
        <v>4603</v>
      </c>
      <c r="G7456" s="1" t="s">
        <v>18</v>
      </c>
      <c r="H7456" s="1" t="s">
        <v>159</v>
      </c>
      <c r="I7456" s="1" t="s">
        <v>34</v>
      </c>
      <c r="J7456" s="1" t="str" cm="1">
        <f t="array" ref="J7456">_xlfn.IFS(F7456="","missing",F7456&lt;0,"negative",F7456=0,"zero",AND(F7456&gt;=99999,MOD(F7456,9)=0),"99999 placeholder",AND(F7456&gt;$O$5,D7456="Expense"),"Expense outlier",AND(F7456&gt;$P$5,D7456="Income"),"Income outlier",TRUE,"valid")</f>
        <v>valid</v>
      </c>
      <c r="K7456" s="1" t="str">
        <f>_xlfn.XLOOKUP(I7456,[1]category_mapping!$F$2:$F$19,[1]category_mapping!$G$2:$G$19,E7456)</f>
        <v>education</v>
      </c>
      <c r="L7456" s="1" t="str">
        <f>IF(cleaning_working[[#This Row],[date]]="","Missing","Available")</f>
        <v>Available</v>
      </c>
    </row>
    <row r="7457" spans="1:12" x14ac:dyDescent="0.35">
      <c r="A7457" s="1" t="s">
        <v>7434</v>
      </c>
      <c r="B7457" s="1" t="s">
        <v>77</v>
      </c>
      <c r="C7457" s="3">
        <v>44968</v>
      </c>
      <c r="D7457" s="1" t="s">
        <v>13</v>
      </c>
      <c r="E7457" s="1" t="s">
        <v>24</v>
      </c>
      <c r="F7457" s="1">
        <v>1454</v>
      </c>
      <c r="G7457" s="1" t="s">
        <v>32</v>
      </c>
      <c r="H7457" s="1" t="s">
        <v>65</v>
      </c>
      <c r="I7457" s="1" t="s">
        <v>194</v>
      </c>
      <c r="J7457" s="1" t="str" cm="1">
        <f t="array" ref="J7457">_xlfn.IFS(F7457="","missing",F7457&lt;0,"negative",F7457=0,"zero",AND(F7457&gt;=99999,MOD(F7457,9)=0),"99999 placeholder",AND(F7457&gt;$O$5,D7457="Expense"),"Expense outlier",AND(F7457&gt;$P$5,D7457="Income"),"Income outlier",TRUE,"valid")</f>
        <v>valid</v>
      </c>
      <c r="K7457" s="1" t="str">
        <f>_xlfn.XLOOKUP(I7457,[1]category_mapping!$F$2:$F$19,[1]category_mapping!$G$2:$G$19,E7457)</f>
        <v>travel</v>
      </c>
      <c r="L7457" s="1" t="str">
        <f>IF(cleaning_working[[#This Row],[date]]="","Missing","Available")</f>
        <v>Available</v>
      </c>
    </row>
    <row r="7458" spans="1:12" x14ac:dyDescent="0.35">
      <c r="A7458" s="1" t="s">
        <v>7435</v>
      </c>
      <c r="B7458" s="1" t="s">
        <v>37</v>
      </c>
      <c r="C7458" s="3">
        <v>44546</v>
      </c>
      <c r="D7458" s="1" t="s">
        <v>13</v>
      </c>
      <c r="E7458" s="1" t="s">
        <v>45</v>
      </c>
      <c r="F7458" s="1">
        <v>4331</v>
      </c>
      <c r="G7458" s="1" t="s">
        <v>32</v>
      </c>
      <c r="H7458" s="1" t="s">
        <v>26</v>
      </c>
      <c r="J7458" s="1" t="str" cm="1">
        <f t="array" ref="J7458">_xlfn.IFS(F7458="","missing",F7458&lt;0,"negative",F7458=0,"zero",AND(F7458&gt;=99999,MOD(F7458,9)=0),"99999 placeholder",AND(F7458&gt;$O$5,D7458="Expense"),"Expense outlier",AND(F7458&gt;$P$5,D7458="Income"),"Income outlier",TRUE,"valid")</f>
        <v>valid</v>
      </c>
      <c r="K7458" s="1" t="str">
        <f>_xlfn.XLOOKUP(I7458,[1]category_mapping!$F$2:$F$19,[1]category_mapping!$G$2:$G$19,E7458)</f>
        <v>entertainment</v>
      </c>
      <c r="L7458" s="1" t="str">
        <f>IF(cleaning_working[[#This Row],[date]]="","Missing","Available")</f>
        <v>Available</v>
      </c>
    </row>
    <row r="7459" spans="1:12" x14ac:dyDescent="0.35">
      <c r="A7459" s="1" t="s">
        <v>7436</v>
      </c>
      <c r="B7459" s="1" t="s">
        <v>400</v>
      </c>
      <c r="C7459" s="3">
        <v>44793</v>
      </c>
      <c r="D7459" s="1" t="s">
        <v>13</v>
      </c>
      <c r="E7459" s="1" t="s">
        <v>39</v>
      </c>
      <c r="F7459" s="1">
        <v>6007</v>
      </c>
      <c r="G7459" s="1" t="s">
        <v>18</v>
      </c>
      <c r="H7459" s="1" t="s">
        <v>107</v>
      </c>
      <c r="I7459" s="1" t="s">
        <v>20</v>
      </c>
      <c r="J7459" s="1" t="str" cm="1">
        <f t="array" ref="J7459">_xlfn.IFS(F7459="","missing",F7459&lt;0,"negative",F7459=0,"zero",AND(F7459&gt;=99999,MOD(F7459,9)=0),"99999 placeholder",AND(F7459&gt;$O$5,D7459="Expense"),"Expense outlier",AND(F7459&gt;$P$5,D7459="Income"),"Income outlier",TRUE,"valid")</f>
        <v>valid</v>
      </c>
      <c r="K7459" s="1" t="str">
        <f>_xlfn.XLOOKUP(I7459,[1]category_mapping!$F$2:$F$19,[1]category_mapping!$G$2:$G$19,E7459)</f>
        <v>entertainment</v>
      </c>
      <c r="L7459" s="1" t="str">
        <f>IF(cleaning_working[[#This Row],[date]]="","Missing","Available")</f>
        <v>Available</v>
      </c>
    </row>
    <row r="7460" spans="1:12" x14ac:dyDescent="0.35">
      <c r="A7460" s="1" t="s">
        <v>7437</v>
      </c>
      <c r="B7460" s="1" t="s">
        <v>243</v>
      </c>
      <c r="C7460" s="3">
        <v>44919</v>
      </c>
      <c r="D7460" s="1" t="s">
        <v>13</v>
      </c>
      <c r="E7460" s="1" t="s">
        <v>70</v>
      </c>
      <c r="F7460" s="1">
        <v>9581</v>
      </c>
      <c r="G7460" s="1" t="s">
        <v>40</v>
      </c>
      <c r="H7460" s="1" t="s">
        <v>133</v>
      </c>
      <c r="I7460" s="1" t="s">
        <v>194</v>
      </c>
      <c r="J7460" s="1" t="str" cm="1">
        <f t="array" ref="J7460">_xlfn.IFS(F7460="","missing",F7460&lt;0,"negative",F7460=0,"zero",AND(F7460&gt;=99999,MOD(F7460,9)=0),"99999 placeholder",AND(F7460&gt;$O$5,D7460="Expense"),"Expense outlier",AND(F7460&gt;$P$5,D7460="Income"),"Income outlier",TRUE,"valid")</f>
        <v>valid</v>
      </c>
      <c r="K7460" s="1" t="str">
        <f>_xlfn.XLOOKUP(I7460,[1]category_mapping!$F$2:$F$19,[1]category_mapping!$G$2:$G$19,E7460)</f>
        <v>travel</v>
      </c>
      <c r="L7460" s="1" t="str">
        <f>IF(cleaning_working[[#This Row],[date]]="","Missing","Available")</f>
        <v>Available</v>
      </c>
    </row>
    <row r="7461" spans="1:12" x14ac:dyDescent="0.35">
      <c r="A7461" s="1" t="s">
        <v>7438</v>
      </c>
      <c r="B7461" s="1" t="s">
        <v>336</v>
      </c>
      <c r="C7461" s="3">
        <v>44980</v>
      </c>
      <c r="D7461" s="1" t="s">
        <v>13</v>
      </c>
      <c r="E7461" s="1" t="s">
        <v>39</v>
      </c>
      <c r="F7461" s="1">
        <v>3690</v>
      </c>
      <c r="G7461" s="1" t="s">
        <v>18</v>
      </c>
      <c r="H7461" s="1" t="s">
        <v>86</v>
      </c>
      <c r="I7461" s="1" t="s">
        <v>128</v>
      </c>
      <c r="J7461" s="1" t="str" cm="1">
        <f t="array" ref="J7461">_xlfn.IFS(F7461="","missing",F7461&lt;0,"negative",F7461=0,"zero",AND(F7461&gt;=99999,MOD(F7461,9)=0),"99999 placeholder",AND(F7461&gt;$O$5,D7461="Expense"),"Expense outlier",AND(F7461&gt;$P$5,D7461="Income"),"Income outlier",TRUE,"valid")</f>
        <v>valid</v>
      </c>
      <c r="K7461" s="1" t="str">
        <f>_xlfn.XLOOKUP(I7461,[1]category_mapping!$F$2:$F$19,[1]category_mapping!$G$2:$G$19,E7461)</f>
        <v>utilities</v>
      </c>
      <c r="L7461" s="1" t="str">
        <f>IF(cleaning_working[[#This Row],[date]]="","Missing","Available")</f>
        <v>Available</v>
      </c>
    </row>
    <row r="7462" spans="1:12" x14ac:dyDescent="0.35">
      <c r="A7462" s="1" t="s">
        <v>7439</v>
      </c>
      <c r="B7462" s="1" t="s">
        <v>467</v>
      </c>
      <c r="C7462" s="3">
        <v>45586</v>
      </c>
      <c r="D7462" s="1" t="s">
        <v>14</v>
      </c>
      <c r="E7462" s="1" t="s">
        <v>119</v>
      </c>
      <c r="F7462" s="1">
        <v>28908</v>
      </c>
      <c r="G7462" s="1" t="s">
        <v>18</v>
      </c>
      <c r="H7462" s="1" t="s">
        <v>65</v>
      </c>
      <c r="I7462" s="1" t="s">
        <v>58</v>
      </c>
      <c r="J7462" s="1" t="str" cm="1">
        <f t="array" ref="J7462">_xlfn.IFS(F7462="","missing",F7462&lt;0,"negative",F7462=0,"zero",AND(F7462&gt;=99999,MOD(F7462,9)=0),"99999 placeholder",AND(F7462&gt;$O$5,D7462="Expense"),"Expense outlier",AND(F7462&gt;$P$5,D7462="Income"),"Income outlier",TRUE,"valid")</f>
        <v>valid</v>
      </c>
      <c r="K7462" s="1" t="str">
        <f>_xlfn.XLOOKUP(I7462,[1]category_mapping!$F$2:$F$19,[1]category_mapping!$G$2:$G$19,E7462)</f>
        <v>investment</v>
      </c>
      <c r="L7462" s="1" t="str">
        <f>IF(cleaning_working[[#This Row],[date]]="","Missing","Available")</f>
        <v>Available</v>
      </c>
    </row>
    <row r="7463" spans="1:12" x14ac:dyDescent="0.35">
      <c r="A7463" s="1" t="s">
        <v>7440</v>
      </c>
      <c r="B7463" s="1" t="s">
        <v>148</v>
      </c>
      <c r="C7463" s="3">
        <v>44654</v>
      </c>
      <c r="D7463" s="1" t="s">
        <v>13</v>
      </c>
      <c r="E7463" s="1" t="s">
        <v>39</v>
      </c>
      <c r="F7463" s="1">
        <v>4040</v>
      </c>
      <c r="G7463" s="1" t="s">
        <v>40</v>
      </c>
      <c r="H7463" s="1" t="s">
        <v>65</v>
      </c>
      <c r="I7463" s="1" t="s">
        <v>128</v>
      </c>
      <c r="J7463" s="1" t="str" cm="1">
        <f t="array" ref="J7463">_xlfn.IFS(F7463="","missing",F7463&lt;0,"negative",F7463=0,"zero",AND(F7463&gt;=99999,MOD(F7463,9)=0),"99999 placeholder",AND(F7463&gt;$O$5,D7463="Expense"),"Expense outlier",AND(F7463&gt;$P$5,D7463="Income"),"Income outlier",TRUE,"valid")</f>
        <v>valid</v>
      </c>
      <c r="K7463" s="1" t="str">
        <f>_xlfn.XLOOKUP(I7463,[1]category_mapping!$F$2:$F$19,[1]category_mapping!$G$2:$G$19,E7463)</f>
        <v>utilities</v>
      </c>
      <c r="L7463" s="1" t="str">
        <f>IF(cleaning_working[[#This Row],[date]]="","Missing","Available")</f>
        <v>Available</v>
      </c>
    </row>
    <row r="7464" spans="1:12" x14ac:dyDescent="0.35">
      <c r="A7464" s="1" t="s">
        <v>7441</v>
      </c>
      <c r="B7464" s="1" t="s">
        <v>48</v>
      </c>
      <c r="C7464" s="3">
        <v>45350</v>
      </c>
      <c r="D7464" s="1" t="s">
        <v>13</v>
      </c>
      <c r="E7464" s="1" t="s">
        <v>39</v>
      </c>
      <c r="F7464" s="1">
        <v>111</v>
      </c>
      <c r="G7464" s="1" t="s">
        <v>40</v>
      </c>
      <c r="H7464" s="1" t="s">
        <v>83</v>
      </c>
      <c r="J7464" s="1" t="str" cm="1">
        <f t="array" ref="J7464">_xlfn.IFS(F7464="","missing",F7464&lt;0,"negative",F7464=0,"zero",AND(F7464&gt;=99999,MOD(F7464,9)=0),"99999 placeholder",AND(F7464&gt;$O$5,D7464="Expense"),"Expense outlier",AND(F7464&gt;$P$5,D7464="Income"),"Income outlier",TRUE,"valid")</f>
        <v>valid</v>
      </c>
      <c r="K7464" s="1" t="str">
        <f>_xlfn.XLOOKUP(I7464,[1]category_mapping!$F$2:$F$19,[1]category_mapping!$G$2:$G$19,E7464)</f>
        <v>food</v>
      </c>
      <c r="L7464" s="1" t="str">
        <f>IF(cleaning_working[[#This Row],[date]]="","Missing","Available")</f>
        <v>Available</v>
      </c>
    </row>
    <row r="7465" spans="1:12" x14ac:dyDescent="0.35">
      <c r="A7465" s="1" t="s">
        <v>597</v>
      </c>
      <c r="B7465" s="1" t="s">
        <v>296</v>
      </c>
      <c r="C7465" s="3">
        <v>44867</v>
      </c>
      <c r="D7465" s="1" t="s">
        <v>13</v>
      </c>
      <c r="E7465" s="1" t="s">
        <v>24</v>
      </c>
      <c r="F7465" s="1">
        <v>2619</v>
      </c>
      <c r="G7465" s="1" t="s">
        <v>18</v>
      </c>
      <c r="H7465" s="1" t="s">
        <v>107</v>
      </c>
      <c r="I7465" s="1" t="s">
        <v>80</v>
      </c>
      <c r="J7465" s="1" t="str" cm="1">
        <f t="array" ref="J7465">_xlfn.IFS(F7465="","missing",F7465&lt;0,"negative",F7465=0,"zero",AND(F7465&gt;=99999,MOD(F7465,9)=0),"99999 placeholder",AND(F7465&gt;$O$5,D7465="Expense"),"Expense outlier",AND(F7465&gt;$P$5,D7465="Income"),"Income outlier",TRUE,"valid")</f>
        <v>valid</v>
      </c>
      <c r="K7465" s="1" t="str">
        <f>_xlfn.XLOOKUP(I7465,[1]category_mapping!$F$2:$F$19,[1]category_mapping!$G$2:$G$19,E7465)</f>
        <v>food</v>
      </c>
      <c r="L7465" s="1" t="str">
        <f>IF(cleaning_working[[#This Row],[date]]="","Missing","Available")</f>
        <v>Available</v>
      </c>
    </row>
    <row r="7466" spans="1:12" x14ac:dyDescent="0.35">
      <c r="A7466" s="1" t="s">
        <v>7442</v>
      </c>
      <c r="B7466" s="1" t="s">
        <v>51</v>
      </c>
      <c r="C7466" s="3">
        <v>44466</v>
      </c>
      <c r="D7466" s="1" t="s">
        <v>13</v>
      </c>
      <c r="E7466" s="1" t="s">
        <v>39</v>
      </c>
      <c r="F7466" s="1">
        <v>4037</v>
      </c>
      <c r="G7466" s="1" t="s">
        <v>64</v>
      </c>
      <c r="H7466" s="1" t="s">
        <v>107</v>
      </c>
      <c r="I7466" s="1" t="s">
        <v>34</v>
      </c>
      <c r="J7466" s="1" t="str" cm="1">
        <f t="array" ref="J7466">_xlfn.IFS(F7466="","missing",F7466&lt;0,"negative",F7466=0,"zero",AND(F7466&gt;=99999,MOD(F7466,9)=0),"99999 placeholder",AND(F7466&gt;$O$5,D7466="Expense"),"Expense outlier",AND(F7466&gt;$P$5,D7466="Income"),"Income outlier",TRUE,"valid")</f>
        <v>valid</v>
      </c>
      <c r="K7466" s="1" t="str">
        <f>_xlfn.XLOOKUP(I7466,[1]category_mapping!$F$2:$F$19,[1]category_mapping!$G$2:$G$19,E7466)</f>
        <v>education</v>
      </c>
      <c r="L7466" s="1" t="str">
        <f>IF(cleaning_working[[#This Row],[date]]="","Missing","Available")</f>
        <v>Available</v>
      </c>
    </row>
    <row r="7467" spans="1:12" x14ac:dyDescent="0.35">
      <c r="A7467" s="1" t="s">
        <v>7443</v>
      </c>
      <c r="B7467" s="1" t="s">
        <v>277</v>
      </c>
      <c r="C7467" s="3">
        <v>44826</v>
      </c>
      <c r="D7467" s="1" t="s">
        <v>13</v>
      </c>
      <c r="E7467" s="1" t="s">
        <v>104</v>
      </c>
      <c r="F7467" s="1">
        <v>596</v>
      </c>
      <c r="G7467" s="1" t="s">
        <v>32</v>
      </c>
      <c r="H7467" s="1" t="s">
        <v>25</v>
      </c>
      <c r="I7467" s="1" t="s">
        <v>272</v>
      </c>
      <c r="J7467" s="1" t="str" cm="1">
        <f t="array" ref="J7467">_xlfn.IFS(F7467="","missing",F7467&lt;0,"negative",F7467=0,"zero",AND(F7467&gt;=99999,MOD(F7467,9)=0),"99999 placeholder",AND(F7467&gt;$O$5,D7467="Expense"),"Expense outlier",AND(F7467&gt;$P$5,D7467="Income"),"Income outlier",TRUE,"valid")</f>
        <v>valid</v>
      </c>
      <c r="K7467" s="1" t="str">
        <f>_xlfn.XLOOKUP(I7467,[1]category_mapping!$F$2:$F$19,[1]category_mapping!$G$2:$G$19,E7467)</f>
        <v>food</v>
      </c>
      <c r="L7467" s="1" t="str">
        <f>IF(cleaning_working[[#This Row],[date]]="","Missing","Available")</f>
        <v>Available</v>
      </c>
    </row>
    <row r="7468" spans="1:12" x14ac:dyDescent="0.35">
      <c r="A7468" s="1" t="s">
        <v>7444</v>
      </c>
      <c r="B7468" s="1" t="s">
        <v>23</v>
      </c>
      <c r="C7468" s="3">
        <v>44372</v>
      </c>
      <c r="D7468" s="1" t="s">
        <v>13</v>
      </c>
      <c r="E7468" s="1" t="s">
        <v>39</v>
      </c>
      <c r="F7468" s="1">
        <v>4070</v>
      </c>
      <c r="G7468" s="1" t="s">
        <v>40</v>
      </c>
      <c r="H7468" s="1" t="s">
        <v>52</v>
      </c>
      <c r="I7468" s="1" t="s">
        <v>93</v>
      </c>
      <c r="J7468" s="1" t="str" cm="1">
        <f t="array" ref="J7468">_xlfn.IFS(F7468="","missing",F7468&lt;0,"negative",F7468=0,"zero",AND(F7468&gt;=99999,MOD(F7468,9)=0),"99999 placeholder",AND(F7468&gt;$O$5,D7468="Expense"),"Expense outlier",AND(F7468&gt;$P$5,D7468="Income"),"Income outlier",TRUE,"valid")</f>
        <v>valid</v>
      </c>
      <c r="K7468" s="1" t="str">
        <f>_xlfn.XLOOKUP(I7468,[1]category_mapping!$F$2:$F$19,[1]category_mapping!$G$2:$G$19,E7468)</f>
        <v>food</v>
      </c>
      <c r="L7468" s="1" t="str">
        <f>IF(cleaning_working[[#This Row],[date]]="","Missing","Available")</f>
        <v>Available</v>
      </c>
    </row>
    <row r="7469" spans="1:12" x14ac:dyDescent="0.35">
      <c r="A7469" s="1" t="s">
        <v>7445</v>
      </c>
      <c r="B7469" s="1" t="s">
        <v>241</v>
      </c>
      <c r="C7469" s="3">
        <v>45435</v>
      </c>
      <c r="D7469" s="1" t="s">
        <v>13</v>
      </c>
      <c r="E7469" s="1" t="s">
        <v>45</v>
      </c>
      <c r="F7469" s="1">
        <v>7656</v>
      </c>
      <c r="G7469" s="1" t="s">
        <v>64</v>
      </c>
      <c r="H7469" s="1" t="s">
        <v>52</v>
      </c>
      <c r="J7469" s="1" t="str" cm="1">
        <f t="array" ref="J7469">_xlfn.IFS(F7469="","missing",F7469&lt;0,"negative",F7469=0,"zero",AND(F7469&gt;=99999,MOD(F7469,9)=0),"99999 placeholder",AND(F7469&gt;$O$5,D7469="Expense"),"Expense outlier",AND(F7469&gt;$P$5,D7469="Income"),"Income outlier",TRUE,"valid")</f>
        <v>valid</v>
      </c>
      <c r="K7469" s="1" t="str">
        <f>_xlfn.XLOOKUP(I7469,[1]category_mapping!$F$2:$F$19,[1]category_mapping!$G$2:$G$19,E7469)</f>
        <v>entertainment</v>
      </c>
      <c r="L7469" s="1" t="str">
        <f>IF(cleaning_working[[#This Row],[date]]="","Missing","Available")</f>
        <v>Available</v>
      </c>
    </row>
    <row r="7470" spans="1:12" x14ac:dyDescent="0.35">
      <c r="A7470" s="1" t="s">
        <v>7446</v>
      </c>
      <c r="B7470" s="1" t="s">
        <v>198</v>
      </c>
      <c r="C7470" s="3">
        <v>44299</v>
      </c>
      <c r="D7470" s="1" t="s">
        <v>13</v>
      </c>
      <c r="E7470" s="1" t="s">
        <v>24</v>
      </c>
      <c r="F7470" s="1">
        <v>8384</v>
      </c>
      <c r="G7470" s="1" t="s">
        <v>40</v>
      </c>
      <c r="H7470" s="1" t="s">
        <v>133</v>
      </c>
      <c r="I7470" s="1" t="s">
        <v>58</v>
      </c>
      <c r="J7470" s="1" t="str" cm="1">
        <f t="array" ref="J7470">_xlfn.IFS(F7470="","missing",F7470&lt;0,"negative",F7470=0,"zero",AND(F7470&gt;=99999,MOD(F7470,9)=0),"99999 placeholder",AND(F7470&gt;$O$5,D7470="Expense"),"Expense outlier",AND(F7470&gt;$P$5,D7470="Income"),"Income outlier",TRUE,"valid")</f>
        <v>valid</v>
      </c>
      <c r="K7470" s="1" t="str">
        <f>_xlfn.XLOOKUP(I7470,[1]category_mapping!$F$2:$F$19,[1]category_mapping!$G$2:$G$19,E7470)</f>
        <v>rent</v>
      </c>
      <c r="L7470" s="1" t="str">
        <f>IF(cleaning_working[[#This Row],[date]]="","Missing","Available")</f>
        <v>Available</v>
      </c>
    </row>
    <row r="7471" spans="1:12" x14ac:dyDescent="0.35">
      <c r="A7471" s="1" t="s">
        <v>7447</v>
      </c>
      <c r="B7471" s="1" t="s">
        <v>381</v>
      </c>
      <c r="C7471" s="3">
        <v>45383</v>
      </c>
      <c r="D7471" s="1" t="s">
        <v>14</v>
      </c>
      <c r="E7471" s="1" t="s">
        <v>70</v>
      </c>
      <c r="F7471" s="1">
        <v>25678</v>
      </c>
      <c r="G7471" s="1" t="s">
        <v>40</v>
      </c>
      <c r="H7471" s="1" t="s">
        <v>159</v>
      </c>
      <c r="I7471" s="1" t="s">
        <v>80</v>
      </c>
      <c r="J7471" s="1" t="str" cm="1">
        <f t="array" ref="J7471">_xlfn.IFS(F7471="","missing",F7471&lt;0,"negative",F7471=0,"zero",AND(F7471&gt;=99999,MOD(F7471,9)=0),"99999 placeholder",AND(F7471&gt;$O$5,D7471="Expense"),"Expense outlier",AND(F7471&gt;$P$5,D7471="Income"),"Income outlier",TRUE,"valid")</f>
        <v>valid</v>
      </c>
      <c r="K7471" s="1" t="str">
        <f>_xlfn.XLOOKUP(I7471,[1]category_mapping!$F$2:$F$19,[1]category_mapping!$G$2:$G$19,E7471)</f>
        <v>food</v>
      </c>
      <c r="L7471" s="1" t="str">
        <f>IF(cleaning_working[[#This Row],[date]]="","Missing","Available")</f>
        <v>Available</v>
      </c>
    </row>
    <row r="7472" spans="1:12" x14ac:dyDescent="0.35">
      <c r="A7472" s="1" t="s">
        <v>7448</v>
      </c>
      <c r="B7472" s="1" t="s">
        <v>241</v>
      </c>
      <c r="C7472" s="3">
        <v>44577</v>
      </c>
      <c r="D7472" s="1" t="s">
        <v>13</v>
      </c>
      <c r="E7472" s="1" t="s">
        <v>24</v>
      </c>
      <c r="F7472" s="1">
        <v>9284</v>
      </c>
      <c r="G7472" s="1" t="s">
        <v>32</v>
      </c>
      <c r="H7472" s="1" t="s">
        <v>65</v>
      </c>
      <c r="I7472" s="1" t="s">
        <v>66</v>
      </c>
      <c r="J7472" s="1" t="str" cm="1">
        <f t="array" ref="J7472">_xlfn.IFS(F7472="","missing",F7472&lt;0,"negative",F7472=0,"zero",AND(F7472&gt;=99999,MOD(F7472,9)=0),"99999 placeholder",AND(F7472&gt;$O$5,D7472="Expense"),"Expense outlier",AND(F7472&gt;$P$5,D7472="Income"),"Income outlier",TRUE,"valid")</f>
        <v>valid</v>
      </c>
      <c r="K7472" s="1" t="str">
        <f>_xlfn.XLOOKUP(I7472,[1]category_mapping!$F$2:$F$19,[1]category_mapping!$G$2:$G$19,E7472)</f>
        <v>food</v>
      </c>
      <c r="L7472" s="1" t="str">
        <f>IF(cleaning_working[[#This Row],[date]]="","Missing","Available")</f>
        <v>Available</v>
      </c>
    </row>
    <row r="7473" spans="1:12" x14ac:dyDescent="0.35">
      <c r="A7473" s="1" t="s">
        <v>7449</v>
      </c>
      <c r="B7473" s="1" t="s">
        <v>144</v>
      </c>
      <c r="C7473" s="3">
        <v>44326</v>
      </c>
      <c r="D7473" s="1" t="s">
        <v>14</v>
      </c>
      <c r="E7473" s="1" t="s">
        <v>215</v>
      </c>
      <c r="F7473" s="1">
        <v>24104</v>
      </c>
      <c r="G7473" s="1" t="s">
        <v>18</v>
      </c>
      <c r="H7473" s="1" t="s">
        <v>133</v>
      </c>
      <c r="I7473" s="1" t="s">
        <v>162</v>
      </c>
      <c r="J7473" s="1" t="str" cm="1">
        <f t="array" ref="J7473">_xlfn.IFS(F7473="","missing",F7473&lt;0,"negative",F7473=0,"zero",AND(F7473&gt;=99999,MOD(F7473,9)=0),"99999 placeholder",AND(F7473&gt;$O$5,D7473="Expense"),"Expense outlier",AND(F7473&gt;$P$5,D7473="Income"),"Income outlier",TRUE,"valid")</f>
        <v>valid</v>
      </c>
      <c r="K7473" s="1" t="str">
        <f>_xlfn.XLOOKUP(I7473,[1]category_mapping!$F$2:$F$19,[1]category_mapping!$G$2:$G$19,E7473)</f>
        <v>bonus</v>
      </c>
      <c r="L7473" s="1" t="str">
        <f>IF(cleaning_working[[#This Row],[date]]="","Missing","Available")</f>
        <v>Available</v>
      </c>
    </row>
    <row r="7474" spans="1:12" x14ac:dyDescent="0.35">
      <c r="A7474" s="1" t="s">
        <v>7450</v>
      </c>
      <c r="B7474" s="1" t="s">
        <v>557</v>
      </c>
      <c r="C7474" s="3">
        <v>44668</v>
      </c>
      <c r="D7474" s="1" t="s">
        <v>14</v>
      </c>
      <c r="E7474" s="1" t="s">
        <v>70</v>
      </c>
      <c r="F7474" s="1">
        <v>21175</v>
      </c>
      <c r="G7474" s="1" t="s">
        <v>64</v>
      </c>
      <c r="H7474" s="1" t="s">
        <v>33</v>
      </c>
      <c r="I7474" s="1" t="s">
        <v>71</v>
      </c>
      <c r="J7474" s="1" t="str" cm="1">
        <f t="array" ref="J7474">_xlfn.IFS(F7474="","missing",F7474&lt;0,"negative",F7474=0,"zero",AND(F7474&gt;=99999,MOD(F7474,9)=0),"99999 placeholder",AND(F7474&gt;$O$5,D7474="Expense"),"Expense outlier",AND(F7474&gt;$P$5,D7474="Income"),"Income outlier",TRUE,"valid")</f>
        <v>valid</v>
      </c>
      <c r="K7474" s="1" t="str">
        <f>_xlfn.XLOOKUP(I7474,[1]category_mapping!$F$2:$F$19,[1]category_mapping!$G$2:$G$19,E7474)</f>
        <v>health</v>
      </c>
      <c r="L7474" s="1" t="str">
        <f>IF(cleaning_working[[#This Row],[date]]="","Missing","Available")</f>
        <v>Available</v>
      </c>
    </row>
    <row r="7475" spans="1:12" x14ac:dyDescent="0.35">
      <c r="A7475" s="1" t="s">
        <v>7451</v>
      </c>
      <c r="B7475" s="1" t="s">
        <v>111</v>
      </c>
      <c r="C7475" s="3">
        <v>45609</v>
      </c>
      <c r="D7475" s="1" t="s">
        <v>14</v>
      </c>
      <c r="E7475" s="1" t="s">
        <v>70</v>
      </c>
      <c r="F7475" s="1">
        <v>25701</v>
      </c>
      <c r="G7475" s="1" t="s">
        <v>40</v>
      </c>
      <c r="H7475" s="1" t="s">
        <v>83</v>
      </c>
      <c r="I7475" s="1" t="s">
        <v>93</v>
      </c>
      <c r="J7475" s="1" t="str" cm="1">
        <f t="array" ref="J7475">_xlfn.IFS(F7475="","missing",F7475&lt;0,"negative",F7475=0,"zero",AND(F7475&gt;=99999,MOD(F7475,9)=0),"99999 placeholder",AND(F7475&gt;$O$5,D7475="Expense"),"Expense outlier",AND(F7475&gt;$P$5,D7475="Income"),"Income outlier",TRUE,"valid")</f>
        <v>valid</v>
      </c>
      <c r="K7475" s="1" t="str">
        <f>_xlfn.XLOOKUP(I7475,[1]category_mapping!$F$2:$F$19,[1]category_mapping!$G$2:$G$19,E7475)</f>
        <v>others</v>
      </c>
      <c r="L7475" s="1" t="str">
        <f>IF(cleaning_working[[#This Row],[date]]="","Missing","Available")</f>
        <v>Available</v>
      </c>
    </row>
    <row r="7476" spans="1:12" x14ac:dyDescent="0.35">
      <c r="A7476" s="1" t="s">
        <v>7452</v>
      </c>
      <c r="B7476" s="1" t="s">
        <v>306</v>
      </c>
      <c r="C7476" s="3">
        <v>45088</v>
      </c>
      <c r="D7476" s="1" t="s">
        <v>13</v>
      </c>
      <c r="E7476" s="1" t="s">
        <v>63</v>
      </c>
      <c r="F7476" s="1">
        <v>907</v>
      </c>
      <c r="G7476" s="1" t="s">
        <v>64</v>
      </c>
      <c r="H7476" s="1" t="s">
        <v>83</v>
      </c>
      <c r="J7476" s="1" t="str" cm="1">
        <f t="array" ref="J7476">_xlfn.IFS(F7476="","missing",F7476&lt;0,"negative",F7476=0,"zero",AND(F7476&gt;=99999,MOD(F7476,9)=0),"99999 placeholder",AND(F7476&gt;$O$5,D7476="Expense"),"Expense outlier",AND(F7476&gt;$P$5,D7476="Income"),"Income outlier",TRUE,"valid")</f>
        <v>valid</v>
      </c>
      <c r="K7476" s="1" t="str">
        <f>_xlfn.XLOOKUP(I7476,[1]category_mapping!$F$2:$F$19,[1]category_mapping!$G$2:$G$19,E7476)</f>
        <v>utilities</v>
      </c>
      <c r="L7476" s="1" t="str">
        <f>IF(cleaning_working[[#This Row],[date]]="","Missing","Available")</f>
        <v>Available</v>
      </c>
    </row>
    <row r="7477" spans="1:12" x14ac:dyDescent="0.35">
      <c r="A7477" s="1" t="s">
        <v>7453</v>
      </c>
      <c r="B7477" s="1" t="s">
        <v>293</v>
      </c>
      <c r="C7477" s="3">
        <v>45043</v>
      </c>
      <c r="D7477" s="1" t="s">
        <v>13</v>
      </c>
      <c r="E7477" s="1" t="s">
        <v>39</v>
      </c>
      <c r="F7477" s="1">
        <v>497</v>
      </c>
      <c r="G7477" s="1" t="s">
        <v>64</v>
      </c>
      <c r="H7477" s="1" t="s">
        <v>83</v>
      </c>
      <c r="J7477" s="1" t="str" cm="1">
        <f t="array" ref="J7477">_xlfn.IFS(F7477="","missing",F7477&lt;0,"negative",F7477=0,"zero",AND(F7477&gt;=99999,MOD(F7477,9)=0),"99999 placeholder",AND(F7477&gt;$O$5,D7477="Expense"),"Expense outlier",AND(F7477&gt;$P$5,D7477="Income"),"Income outlier",TRUE,"valid")</f>
        <v>valid</v>
      </c>
      <c r="K7477" s="1" t="str">
        <f>_xlfn.XLOOKUP(I7477,[1]category_mapping!$F$2:$F$19,[1]category_mapping!$G$2:$G$19,E7477)</f>
        <v>food</v>
      </c>
      <c r="L7477" s="1" t="str">
        <f>IF(cleaning_working[[#This Row],[date]]="","Missing","Available")</f>
        <v>Available</v>
      </c>
    </row>
    <row r="7478" spans="1:12" x14ac:dyDescent="0.35">
      <c r="A7478" s="1" t="s">
        <v>7454</v>
      </c>
      <c r="B7478" s="1" t="s">
        <v>423</v>
      </c>
      <c r="C7478" s="3">
        <v>44997</v>
      </c>
      <c r="D7478" s="1" t="s">
        <v>13</v>
      </c>
      <c r="E7478" s="1" t="s">
        <v>24</v>
      </c>
      <c r="F7478" s="1">
        <v>7453</v>
      </c>
      <c r="G7478" s="1" t="s">
        <v>18</v>
      </c>
      <c r="H7478" s="1" t="s">
        <v>133</v>
      </c>
      <c r="I7478" s="1" t="s">
        <v>272</v>
      </c>
      <c r="J7478" s="1" t="str" cm="1">
        <f t="array" ref="J7478">_xlfn.IFS(F7478="","missing",F7478&lt;0,"negative",F7478=0,"zero",AND(F7478&gt;=99999,MOD(F7478,9)=0),"99999 placeholder",AND(F7478&gt;$O$5,D7478="Expense"),"Expense outlier",AND(F7478&gt;$P$5,D7478="Income"),"Income outlier",TRUE,"valid")</f>
        <v>valid</v>
      </c>
      <c r="K7478" s="1" t="str">
        <f>_xlfn.XLOOKUP(I7478,[1]category_mapping!$F$2:$F$19,[1]category_mapping!$G$2:$G$19,E7478)</f>
        <v>food</v>
      </c>
      <c r="L7478" s="1" t="str">
        <f>IF(cleaning_working[[#This Row],[date]]="","Missing","Available")</f>
        <v>Available</v>
      </c>
    </row>
    <row r="7479" spans="1:12" x14ac:dyDescent="0.35">
      <c r="A7479" s="1" t="s">
        <v>7455</v>
      </c>
      <c r="B7479" s="1" t="s">
        <v>247</v>
      </c>
      <c r="C7479" s="3">
        <v>45539</v>
      </c>
      <c r="D7479" s="1" t="s">
        <v>14</v>
      </c>
      <c r="E7479" s="1" t="s">
        <v>70</v>
      </c>
      <c r="F7479" s="1">
        <v>68838</v>
      </c>
      <c r="G7479" s="1" t="s">
        <v>64</v>
      </c>
      <c r="H7479" s="1" t="s">
        <v>133</v>
      </c>
      <c r="J7479" s="1" t="str" cm="1">
        <f t="array" ref="J7479">_xlfn.IFS(F7479="","missing",F7479&lt;0,"negative",F7479=0,"zero",AND(F7479&gt;=99999,MOD(F7479,9)=0),"99999 placeholder",AND(F7479&gt;$O$5,D7479="Expense"),"Expense outlier",AND(F7479&gt;$P$5,D7479="Income"),"Income outlier",TRUE,"valid")</f>
        <v>valid</v>
      </c>
      <c r="K7479" s="1" t="str">
        <f>_xlfn.XLOOKUP(I7479,[1]category_mapping!$F$2:$F$19,[1]category_mapping!$G$2:$G$19,E7479)</f>
        <v>others</v>
      </c>
      <c r="L7479" s="1" t="str">
        <f>IF(cleaning_working[[#This Row],[date]]="","Missing","Available")</f>
        <v>Available</v>
      </c>
    </row>
    <row r="7480" spans="1:12" x14ac:dyDescent="0.35">
      <c r="A7480" s="1" t="s">
        <v>7456</v>
      </c>
      <c r="B7480" s="1" t="s">
        <v>241</v>
      </c>
      <c r="C7480" s="3">
        <v>45507</v>
      </c>
      <c r="D7480" s="1" t="s">
        <v>14</v>
      </c>
      <c r="E7480" s="1" t="s">
        <v>31</v>
      </c>
      <c r="F7480" s="1">
        <v>68176</v>
      </c>
      <c r="G7480" s="1" t="s">
        <v>32</v>
      </c>
      <c r="H7480" s="1" t="s">
        <v>83</v>
      </c>
      <c r="I7480" s="1" t="s">
        <v>27</v>
      </c>
      <c r="J7480" s="1" t="str" cm="1">
        <f t="array" ref="J7480">_xlfn.IFS(F7480="","missing",F7480&lt;0,"negative",F7480=0,"zero",AND(F7480&gt;=99999,MOD(F7480,9)=0),"99999 placeholder",AND(F7480&gt;$O$5,D7480="Expense"),"Expense outlier",AND(F7480&gt;$P$5,D7480="Income"),"Income outlier",TRUE,"valid")</f>
        <v>valid</v>
      </c>
      <c r="K7480" s="1" t="str">
        <f>_xlfn.XLOOKUP(I7480,[1]category_mapping!$F$2:$F$19,[1]category_mapping!$G$2:$G$19,E7480)</f>
        <v>freelance</v>
      </c>
      <c r="L7480" s="1" t="str">
        <f>IF(cleaning_working[[#This Row],[date]]="","Missing","Available")</f>
        <v>Available</v>
      </c>
    </row>
    <row r="7481" spans="1:12" x14ac:dyDescent="0.35">
      <c r="A7481" s="1" t="s">
        <v>7457</v>
      </c>
      <c r="B7481" s="1" t="s">
        <v>345</v>
      </c>
      <c r="C7481" s="3">
        <v>44275</v>
      </c>
      <c r="D7481" s="1" t="s">
        <v>13</v>
      </c>
      <c r="E7481" s="1" t="s">
        <v>96</v>
      </c>
      <c r="F7481" s="1">
        <v>6624</v>
      </c>
      <c r="G7481" s="1" t="s">
        <v>64</v>
      </c>
      <c r="H7481" s="1" t="s">
        <v>52</v>
      </c>
      <c r="I7481" s="1" t="s">
        <v>20</v>
      </c>
      <c r="J7481" s="1" t="str" cm="1">
        <f t="array" ref="J7481">_xlfn.IFS(F7481="","missing",F7481&lt;0,"negative",F7481=0,"zero",AND(F7481&gt;=99999,MOD(F7481,9)=0),"99999 placeholder",AND(F7481&gt;$O$5,D7481="Expense"),"Expense outlier",AND(F7481&gt;$P$5,D7481="Income"),"Income outlier",TRUE,"valid")</f>
        <v>valid</v>
      </c>
      <c r="K7481" s="1" t="str">
        <f>_xlfn.XLOOKUP(I7481,[1]category_mapping!$F$2:$F$19,[1]category_mapping!$G$2:$G$19,E7481)</f>
        <v>entertainment</v>
      </c>
      <c r="L7481" s="1" t="str">
        <f>IF(cleaning_working[[#This Row],[date]]="","Missing","Available")</f>
        <v>Available</v>
      </c>
    </row>
    <row r="7482" spans="1:12" x14ac:dyDescent="0.35">
      <c r="A7482" s="1" t="s">
        <v>7458</v>
      </c>
      <c r="B7482" s="1" t="s">
        <v>77</v>
      </c>
      <c r="C7482" s="3">
        <v>44338</v>
      </c>
      <c r="D7482" s="1" t="s">
        <v>13</v>
      </c>
      <c r="E7482" s="1" t="s">
        <v>45</v>
      </c>
      <c r="F7482" s="1">
        <v>9602</v>
      </c>
      <c r="G7482" s="1" t="s">
        <v>64</v>
      </c>
      <c r="H7482" s="1" t="s">
        <v>133</v>
      </c>
      <c r="I7482" s="1" t="s">
        <v>120</v>
      </c>
      <c r="J7482" s="1" t="str" cm="1">
        <f t="array" ref="J7482">_xlfn.IFS(F7482="","missing",F7482&lt;0,"negative",F7482=0,"zero",AND(F7482&gt;=99999,MOD(F7482,9)=0),"99999 placeholder",AND(F7482&gt;$O$5,D7482="Expense"),"Expense outlier",AND(F7482&gt;$P$5,D7482="Income"),"Income outlier",TRUE,"valid")</f>
        <v>valid</v>
      </c>
      <c r="K7482" s="1" t="str">
        <f>_xlfn.XLOOKUP(I7482,[1]category_mapping!$F$2:$F$19,[1]category_mapping!$G$2:$G$19,E7482)</f>
        <v>food</v>
      </c>
      <c r="L7482" s="1" t="str">
        <f>IF(cleaning_working[[#This Row],[date]]="","Missing","Available")</f>
        <v>Available</v>
      </c>
    </row>
    <row r="7483" spans="1:12" x14ac:dyDescent="0.35">
      <c r="A7483" s="1" t="s">
        <v>7459</v>
      </c>
      <c r="B7483" s="1" t="s">
        <v>192</v>
      </c>
      <c r="C7483" s="3">
        <v>45127</v>
      </c>
      <c r="D7483" s="1" t="s">
        <v>13</v>
      </c>
      <c r="E7483" s="1" t="s">
        <v>24</v>
      </c>
      <c r="F7483" s="1">
        <v>24848</v>
      </c>
      <c r="G7483" s="1" t="s">
        <v>64</v>
      </c>
      <c r="H7483" s="1" t="s">
        <v>83</v>
      </c>
      <c r="I7483" s="1" t="s">
        <v>162</v>
      </c>
      <c r="J7483" s="1" t="str" cm="1">
        <f t="array" ref="J7483">_xlfn.IFS(F7483="","missing",F7483&lt;0,"negative",F7483=0,"zero",AND(F7483&gt;=99999,MOD(F7483,9)=0),"99999 placeholder",AND(F7483&gt;$O$5,D7483="Expense"),"Expense outlier",AND(F7483&gt;$P$5,D7483="Income"),"Income outlier",TRUE,"valid")</f>
        <v>Expense outlier</v>
      </c>
      <c r="K7483" s="1" t="str">
        <f>_xlfn.XLOOKUP(I7483,[1]category_mapping!$F$2:$F$19,[1]category_mapping!$G$2:$G$19,E7483)</f>
        <v>rent</v>
      </c>
      <c r="L7483" s="1" t="str">
        <f>IF(cleaning_working[[#This Row],[date]]="","Missing","Available")</f>
        <v>Available</v>
      </c>
    </row>
    <row r="7484" spans="1:12" x14ac:dyDescent="0.35">
      <c r="A7484" s="1" t="s">
        <v>5946</v>
      </c>
      <c r="B7484" s="1" t="s">
        <v>303</v>
      </c>
      <c r="C7484" s="3">
        <v>44242</v>
      </c>
      <c r="D7484" s="1" t="s">
        <v>13</v>
      </c>
      <c r="E7484" s="1" t="s">
        <v>39</v>
      </c>
      <c r="F7484" s="1">
        <v>8737</v>
      </c>
      <c r="G7484" s="1" t="s">
        <v>18</v>
      </c>
      <c r="H7484" s="1" t="s">
        <v>86</v>
      </c>
      <c r="I7484" s="1" t="s">
        <v>46</v>
      </c>
      <c r="J7484" s="1" t="str" cm="1">
        <f t="array" ref="J7484">_xlfn.IFS(F7484="","missing",F7484&lt;0,"negative",F7484=0,"zero",AND(F7484&gt;=99999,MOD(F7484,9)=0),"99999 placeholder",AND(F7484&gt;$O$5,D7484="Expense"),"Expense outlier",AND(F7484&gt;$P$5,D7484="Income"),"Income outlier",TRUE,"valid")</f>
        <v>valid</v>
      </c>
      <c r="K7484" s="1" t="str">
        <f>_xlfn.XLOOKUP(I7484,[1]category_mapping!$F$2:$F$19,[1]category_mapping!$G$2:$G$19,E7484)</f>
        <v>food</v>
      </c>
      <c r="L7484" s="1" t="str">
        <f>IF(cleaning_working[[#This Row],[date]]="","Missing","Available")</f>
        <v>Available</v>
      </c>
    </row>
    <row r="7485" spans="1:12" x14ac:dyDescent="0.35">
      <c r="A7485" s="1" t="s">
        <v>7460</v>
      </c>
      <c r="B7485" s="1" t="s">
        <v>689</v>
      </c>
      <c r="C7485" s="3">
        <v>45456</v>
      </c>
      <c r="D7485" s="1" t="s">
        <v>13</v>
      </c>
      <c r="E7485" s="1" t="s">
        <v>17</v>
      </c>
      <c r="F7485" s="1">
        <v>9314</v>
      </c>
      <c r="G7485" s="1" t="s">
        <v>40</v>
      </c>
      <c r="H7485" s="1" t="s">
        <v>25</v>
      </c>
      <c r="I7485" s="1" t="s">
        <v>20</v>
      </c>
      <c r="J7485" s="1" t="str" cm="1">
        <f t="array" ref="J7485">_xlfn.IFS(F7485="","missing",F7485&lt;0,"negative",F7485=0,"zero",AND(F7485&gt;=99999,MOD(F7485,9)=0),"99999 placeholder",AND(F7485&gt;$O$5,D7485="Expense"),"Expense outlier",AND(F7485&gt;$P$5,D7485="Income"),"Income outlier",TRUE,"valid")</f>
        <v>valid</v>
      </c>
      <c r="K7485" s="1" t="str">
        <f>_xlfn.XLOOKUP(I7485,[1]category_mapping!$F$2:$F$19,[1]category_mapping!$G$2:$G$19,E7485)</f>
        <v>entertainment</v>
      </c>
      <c r="L7485" s="1" t="str">
        <f>IF(cleaning_working[[#This Row],[date]]="","Missing","Available")</f>
        <v>Available</v>
      </c>
    </row>
    <row r="7486" spans="1:12" x14ac:dyDescent="0.35">
      <c r="A7486" s="1" t="s">
        <v>7461</v>
      </c>
      <c r="B7486" s="1" t="s">
        <v>23</v>
      </c>
      <c r="C7486" s="3">
        <v>45522</v>
      </c>
      <c r="D7486" s="1" t="s">
        <v>13</v>
      </c>
      <c r="E7486" s="1" t="s">
        <v>17</v>
      </c>
      <c r="F7486" s="1">
        <v>2594</v>
      </c>
      <c r="G7486" s="1" t="s">
        <v>25</v>
      </c>
      <c r="H7486" s="1" t="s">
        <v>83</v>
      </c>
      <c r="J7486" s="1" t="str" cm="1">
        <f t="array" ref="J7486">_xlfn.IFS(F7486="","missing",F7486&lt;0,"negative",F7486=0,"zero",AND(F7486&gt;=99999,MOD(F7486,9)=0),"99999 placeholder",AND(F7486&gt;$O$5,D7486="Expense"),"Expense outlier",AND(F7486&gt;$P$5,D7486="Income"),"Income outlier",TRUE,"valid")</f>
        <v>valid</v>
      </c>
      <c r="K7486" s="1" t="str">
        <f>_xlfn.XLOOKUP(I7486,[1]category_mapping!$F$2:$F$19,[1]category_mapping!$G$2:$G$19,E7486)</f>
        <v>education</v>
      </c>
      <c r="L7486" s="1" t="str">
        <f>IF(cleaning_working[[#This Row],[date]]="","Missing","Available")</f>
        <v>Available</v>
      </c>
    </row>
    <row r="7487" spans="1:12" x14ac:dyDescent="0.35">
      <c r="A7487" s="1" t="s">
        <v>7462</v>
      </c>
      <c r="B7487" s="1" t="s">
        <v>402</v>
      </c>
      <c r="C7487" s="3">
        <v>45375</v>
      </c>
      <c r="D7487" s="1" t="s">
        <v>13</v>
      </c>
      <c r="E7487" s="1" t="s">
        <v>176</v>
      </c>
      <c r="F7487" s="1">
        <v>259</v>
      </c>
      <c r="G7487" s="1" t="s">
        <v>40</v>
      </c>
      <c r="H7487" s="1" t="s">
        <v>26</v>
      </c>
      <c r="I7487" s="1" t="s">
        <v>217</v>
      </c>
      <c r="J7487" s="1" t="str" cm="1">
        <f t="array" ref="J7487">_xlfn.IFS(F7487="","missing",F7487&lt;0,"negative",F7487=0,"zero",AND(F7487&gt;=99999,MOD(F7487,9)=0),"99999 placeholder",AND(F7487&gt;$O$5,D7487="Expense"),"Expense outlier",AND(F7487&gt;$P$5,D7487="Income"),"Income outlier",TRUE,"valid")</f>
        <v>valid</v>
      </c>
      <c r="K7487" s="1" t="str">
        <f>_xlfn.XLOOKUP(I7487,[1]category_mapping!$F$2:$F$19,[1]category_mapping!$G$2:$G$19,E7487)</f>
        <v>rent</v>
      </c>
      <c r="L7487" s="1" t="str">
        <f>IF(cleaning_working[[#This Row],[date]]="","Missing","Available")</f>
        <v>Available</v>
      </c>
    </row>
    <row r="7488" spans="1:12" x14ac:dyDescent="0.35">
      <c r="A7488" s="1" t="s">
        <v>6184</v>
      </c>
      <c r="B7488" s="1" t="s">
        <v>293</v>
      </c>
      <c r="C7488" s="3">
        <v>44404</v>
      </c>
      <c r="D7488" s="1" t="s">
        <v>13</v>
      </c>
      <c r="E7488" s="1" t="s">
        <v>45</v>
      </c>
      <c r="F7488" s="1">
        <v>5587</v>
      </c>
      <c r="G7488" s="1" t="s">
        <v>25</v>
      </c>
      <c r="H7488" s="1" t="s">
        <v>33</v>
      </c>
      <c r="J7488" s="1" t="str" cm="1">
        <f t="array" ref="J7488">_xlfn.IFS(F7488="","missing",F7488&lt;0,"negative",F7488=0,"zero",AND(F7488&gt;=99999,MOD(F7488,9)=0),"99999 placeholder",AND(F7488&gt;$O$5,D7488="Expense"),"Expense outlier",AND(F7488&gt;$P$5,D7488="Income"),"Income outlier",TRUE,"valid")</f>
        <v>valid</v>
      </c>
      <c r="K7488" s="1" t="str">
        <f>_xlfn.XLOOKUP(I7488,[1]category_mapping!$F$2:$F$19,[1]category_mapping!$G$2:$G$19,E7488)</f>
        <v>entertainment</v>
      </c>
      <c r="L7488" s="1" t="str">
        <f>IF(cleaning_working[[#This Row],[date]]="","Missing","Available")</f>
        <v>Available</v>
      </c>
    </row>
    <row r="7489" spans="1:12" x14ac:dyDescent="0.35">
      <c r="A7489" s="1" t="s">
        <v>7463</v>
      </c>
      <c r="B7489" s="1" t="s">
        <v>206</v>
      </c>
      <c r="C7489" s="3">
        <v>45049</v>
      </c>
      <c r="D7489" s="1" t="s">
        <v>13</v>
      </c>
      <c r="E7489" s="1" t="s">
        <v>45</v>
      </c>
      <c r="F7489" s="1">
        <v>9315</v>
      </c>
      <c r="G7489" s="1" t="s">
        <v>32</v>
      </c>
      <c r="H7489" s="1" t="s">
        <v>133</v>
      </c>
      <c r="I7489" s="1" t="s">
        <v>128</v>
      </c>
      <c r="J7489" s="1" t="str" cm="1">
        <f t="array" ref="J7489">_xlfn.IFS(F7489="","missing",F7489&lt;0,"negative",F7489=0,"zero",AND(F7489&gt;=99999,MOD(F7489,9)=0),"99999 placeholder",AND(F7489&gt;$O$5,D7489="Expense"),"Expense outlier",AND(F7489&gt;$P$5,D7489="Income"),"Income outlier",TRUE,"valid")</f>
        <v>valid</v>
      </c>
      <c r="K7489" s="1" t="str">
        <f>_xlfn.XLOOKUP(I7489,[1]category_mapping!$F$2:$F$19,[1]category_mapping!$G$2:$G$19,E7489)</f>
        <v>utilities</v>
      </c>
      <c r="L7489" s="1" t="str">
        <f>IF(cleaning_working[[#This Row],[date]]="","Missing","Available")</f>
        <v>Available</v>
      </c>
    </row>
    <row r="7490" spans="1:12" x14ac:dyDescent="0.35">
      <c r="A7490" s="1" t="s">
        <v>7464</v>
      </c>
      <c r="B7490" s="1" t="s">
        <v>255</v>
      </c>
      <c r="C7490" s="3">
        <v>44329</v>
      </c>
      <c r="D7490" s="1" t="s">
        <v>13</v>
      </c>
      <c r="E7490" s="1" t="s">
        <v>96</v>
      </c>
      <c r="F7490" s="1">
        <v>8347</v>
      </c>
      <c r="G7490" s="1" t="s">
        <v>32</v>
      </c>
      <c r="H7490" s="1" t="s">
        <v>33</v>
      </c>
      <c r="I7490" s="1" t="s">
        <v>178</v>
      </c>
      <c r="J7490" s="1" t="str" cm="1">
        <f t="array" ref="J7490">_xlfn.IFS(F7490="","missing",F7490&lt;0,"negative",F7490=0,"zero",AND(F7490&gt;=99999,MOD(F7490,9)=0),"99999 placeholder",AND(F7490&gt;$O$5,D7490="Expense"),"Expense outlier",AND(F7490&gt;$P$5,D7490="Income"),"Income outlier",TRUE,"valid")</f>
        <v>valid</v>
      </c>
      <c r="K7490" s="1" t="str">
        <f>_xlfn.XLOOKUP(I7490,[1]category_mapping!$F$2:$F$19,[1]category_mapping!$G$2:$G$19,E7490)</f>
        <v>rent</v>
      </c>
      <c r="L7490" s="1" t="str">
        <f>IF(cleaning_working[[#This Row],[date]]="","Missing","Available")</f>
        <v>Available</v>
      </c>
    </row>
    <row r="7491" spans="1:12" x14ac:dyDescent="0.35">
      <c r="A7491" s="1" t="s">
        <v>7465</v>
      </c>
      <c r="B7491" s="1" t="s">
        <v>317</v>
      </c>
      <c r="C7491" s="3">
        <v>45483</v>
      </c>
      <c r="D7491" s="1" t="s">
        <v>13</v>
      </c>
      <c r="E7491" s="1" t="s">
        <v>39</v>
      </c>
      <c r="F7491" s="1">
        <v>3644</v>
      </c>
      <c r="G7491" s="1" t="s">
        <v>64</v>
      </c>
      <c r="H7491" s="1" t="s">
        <v>26</v>
      </c>
      <c r="I7491" s="1" t="s">
        <v>272</v>
      </c>
      <c r="J7491" s="1" t="str" cm="1">
        <f t="array" ref="J7491">_xlfn.IFS(F7491="","missing",F7491&lt;0,"negative",F7491=0,"zero",AND(F7491&gt;=99999,MOD(F7491,9)=0),"99999 placeholder",AND(F7491&gt;$O$5,D7491="Expense"),"Expense outlier",AND(F7491&gt;$P$5,D7491="Income"),"Income outlier",TRUE,"valid")</f>
        <v>valid</v>
      </c>
      <c r="K7491" s="1" t="str">
        <f>_xlfn.XLOOKUP(I7491,[1]category_mapping!$F$2:$F$19,[1]category_mapping!$G$2:$G$19,E7491)</f>
        <v>food</v>
      </c>
      <c r="L7491" s="1" t="str">
        <f>IF(cleaning_working[[#This Row],[date]]="","Missing","Available")</f>
        <v>Available</v>
      </c>
    </row>
    <row r="7492" spans="1:12" x14ac:dyDescent="0.35">
      <c r="A7492" s="1" t="s">
        <v>7466</v>
      </c>
      <c r="B7492" s="1" t="s">
        <v>127</v>
      </c>
      <c r="C7492" s="3">
        <v>45176</v>
      </c>
      <c r="D7492" s="1" t="s">
        <v>13</v>
      </c>
      <c r="E7492" s="1" t="s">
        <v>39</v>
      </c>
      <c r="F7492" s="1">
        <v>1491</v>
      </c>
      <c r="G7492" s="1" t="s">
        <v>64</v>
      </c>
      <c r="H7492" s="1" t="s">
        <v>159</v>
      </c>
      <c r="I7492" s="1" t="s">
        <v>272</v>
      </c>
      <c r="J7492" s="1" t="str" cm="1">
        <f t="array" ref="J7492">_xlfn.IFS(F7492="","missing",F7492&lt;0,"negative",F7492=0,"zero",AND(F7492&gt;=99999,MOD(F7492,9)=0),"99999 placeholder",AND(F7492&gt;$O$5,D7492="Expense"),"Expense outlier",AND(F7492&gt;$P$5,D7492="Income"),"Income outlier",TRUE,"valid")</f>
        <v>valid</v>
      </c>
      <c r="K7492" s="1" t="str">
        <f>_xlfn.XLOOKUP(I7492,[1]category_mapping!$F$2:$F$19,[1]category_mapping!$G$2:$G$19,E7492)</f>
        <v>food</v>
      </c>
      <c r="L7492" s="1" t="str">
        <f>IF(cleaning_working[[#This Row],[date]]="","Missing","Available")</f>
        <v>Available</v>
      </c>
    </row>
    <row r="7493" spans="1:12" x14ac:dyDescent="0.35">
      <c r="A7493" s="1" t="s">
        <v>7467</v>
      </c>
      <c r="B7493" s="1" t="s">
        <v>334</v>
      </c>
      <c r="C7493" s="3">
        <v>45469</v>
      </c>
      <c r="D7493" s="1" t="s">
        <v>14</v>
      </c>
      <c r="E7493" s="1" t="s">
        <v>119</v>
      </c>
      <c r="F7493" s="1">
        <v>60740</v>
      </c>
      <c r="G7493" s="1" t="s">
        <v>32</v>
      </c>
      <c r="H7493" s="1" t="s">
        <v>159</v>
      </c>
      <c r="I7493" s="1" t="s">
        <v>170</v>
      </c>
      <c r="J7493" s="1" t="str" cm="1">
        <f t="array" ref="J7493">_xlfn.IFS(F7493="","missing",F7493&lt;0,"negative",F7493=0,"zero",AND(F7493&gt;=99999,MOD(F7493,9)=0),"99999 placeholder",AND(F7493&gt;$O$5,D7493="Expense"),"Expense outlier",AND(F7493&gt;$P$5,D7493="Income"),"Income outlier",TRUE,"valid")</f>
        <v>valid</v>
      </c>
      <c r="K7493" s="1" t="str">
        <f>_xlfn.XLOOKUP(I7493,[1]category_mapping!$F$2:$F$19,[1]category_mapping!$G$2:$G$19,E7493)</f>
        <v>health</v>
      </c>
      <c r="L7493" s="1" t="str">
        <f>IF(cleaning_working[[#This Row],[date]]="","Missing","Available")</f>
        <v>Available</v>
      </c>
    </row>
    <row r="7494" spans="1:12" x14ac:dyDescent="0.35">
      <c r="A7494" s="1" t="s">
        <v>7468</v>
      </c>
      <c r="B7494" s="1" t="s">
        <v>400</v>
      </c>
      <c r="C7494" s="3">
        <v>45324</v>
      </c>
      <c r="D7494" s="1" t="s">
        <v>13</v>
      </c>
      <c r="E7494" s="1" t="s">
        <v>24</v>
      </c>
      <c r="F7494" s="1">
        <v>3753</v>
      </c>
      <c r="G7494" s="1" t="s">
        <v>64</v>
      </c>
      <c r="H7494" s="1" t="s">
        <v>26</v>
      </c>
      <c r="I7494" s="1" t="s">
        <v>170</v>
      </c>
      <c r="J7494" s="1" t="str" cm="1">
        <f t="array" ref="J7494">_xlfn.IFS(F7494="","missing",F7494&lt;0,"negative",F7494=0,"zero",AND(F7494&gt;=99999,MOD(F7494,9)=0),"99999 placeholder",AND(F7494&gt;$O$5,D7494="Expense"),"Expense outlier",AND(F7494&gt;$P$5,D7494="Income"),"Income outlier",TRUE,"valid")</f>
        <v>valid</v>
      </c>
      <c r="K7494" s="1" t="str">
        <f>_xlfn.XLOOKUP(I7494,[1]category_mapping!$F$2:$F$19,[1]category_mapping!$G$2:$G$19,E7494)</f>
        <v>health</v>
      </c>
      <c r="L7494" s="1" t="str">
        <f>IF(cleaning_working[[#This Row],[date]]="","Missing","Available")</f>
        <v>Available</v>
      </c>
    </row>
    <row r="7495" spans="1:12" x14ac:dyDescent="0.35">
      <c r="A7495" s="1" t="s">
        <v>7469</v>
      </c>
      <c r="B7495" s="1" t="s">
        <v>386</v>
      </c>
      <c r="C7495" s="3">
        <v>44338</v>
      </c>
      <c r="D7495" s="1" t="s">
        <v>13</v>
      </c>
      <c r="E7495" s="1" t="s">
        <v>96</v>
      </c>
      <c r="F7495" s="1">
        <v>7640</v>
      </c>
      <c r="G7495" s="1" t="s">
        <v>64</v>
      </c>
      <c r="H7495" s="1" t="s">
        <v>65</v>
      </c>
      <c r="I7495" s="1" t="s">
        <v>272</v>
      </c>
      <c r="J7495" s="1" t="str" cm="1">
        <f t="array" ref="J7495">_xlfn.IFS(F7495="","missing",F7495&lt;0,"negative",F7495=0,"zero",AND(F7495&gt;=99999,MOD(F7495,9)=0),"99999 placeholder",AND(F7495&gt;$O$5,D7495="Expense"),"Expense outlier",AND(F7495&gt;$P$5,D7495="Income"),"Income outlier",TRUE,"valid")</f>
        <v>valid</v>
      </c>
      <c r="K7495" s="1" t="str">
        <f>_xlfn.XLOOKUP(I7495,[1]category_mapping!$F$2:$F$19,[1]category_mapping!$G$2:$G$19,E7495)</f>
        <v>food</v>
      </c>
      <c r="L7495" s="1" t="str">
        <f>IF(cleaning_working[[#This Row],[date]]="","Missing","Available")</f>
        <v>Available</v>
      </c>
    </row>
    <row r="7496" spans="1:12" x14ac:dyDescent="0.35">
      <c r="A7496" s="1" t="s">
        <v>7470</v>
      </c>
      <c r="B7496" s="1" t="s">
        <v>593</v>
      </c>
      <c r="C7496" s="3">
        <v>45622</v>
      </c>
      <c r="D7496" s="1" t="s">
        <v>13</v>
      </c>
      <c r="E7496" s="1" t="s">
        <v>96</v>
      </c>
      <c r="F7496" s="1">
        <v>9855</v>
      </c>
      <c r="G7496" s="1" t="s">
        <v>64</v>
      </c>
      <c r="H7496" s="1" t="s">
        <v>133</v>
      </c>
      <c r="I7496" s="1" t="s">
        <v>71</v>
      </c>
      <c r="J7496" s="1" t="str" cm="1">
        <f t="array" ref="J7496">_xlfn.IFS(F7496="","missing",F7496&lt;0,"negative",F7496=0,"zero",AND(F7496&gt;=99999,MOD(F7496,9)=0),"99999 placeholder",AND(F7496&gt;$O$5,D7496="Expense"),"Expense outlier",AND(F7496&gt;$P$5,D7496="Income"),"Income outlier",TRUE,"valid")</f>
        <v>valid</v>
      </c>
      <c r="K7496" s="1" t="str">
        <f>_xlfn.XLOOKUP(I7496,[1]category_mapping!$F$2:$F$19,[1]category_mapping!$G$2:$G$19,E7496)</f>
        <v>health</v>
      </c>
      <c r="L7496" s="1" t="str">
        <f>IF(cleaning_working[[#This Row],[date]]="","Missing","Available")</f>
        <v>Available</v>
      </c>
    </row>
    <row r="7497" spans="1:12" x14ac:dyDescent="0.35">
      <c r="A7497" s="1" t="s">
        <v>7471</v>
      </c>
      <c r="B7497" s="1" t="s">
        <v>122</v>
      </c>
      <c r="C7497" s="3">
        <v>45140</v>
      </c>
      <c r="D7497" s="1" t="s">
        <v>13</v>
      </c>
      <c r="E7497" s="1" t="s">
        <v>45</v>
      </c>
      <c r="F7497" s="1">
        <v>3692</v>
      </c>
      <c r="G7497" s="1" t="s">
        <v>25</v>
      </c>
      <c r="H7497" s="1" t="s">
        <v>159</v>
      </c>
      <c r="I7497" s="1" t="s">
        <v>97</v>
      </c>
      <c r="J7497" s="1" t="str" cm="1">
        <f t="array" ref="J7497">_xlfn.IFS(F7497="","missing",F7497&lt;0,"negative",F7497=0,"zero",AND(F7497&gt;=99999,MOD(F7497,9)=0),"99999 placeholder",AND(F7497&gt;$O$5,D7497="Expense"),"Expense outlier",AND(F7497&gt;$P$5,D7497="Income"),"Income outlier",TRUE,"valid")</f>
        <v>valid</v>
      </c>
      <c r="K7497" s="1" t="str">
        <f>_xlfn.XLOOKUP(I7497,[1]category_mapping!$F$2:$F$19,[1]category_mapping!$G$2:$G$19,E7497)</f>
        <v>health</v>
      </c>
      <c r="L7497" s="1" t="str">
        <f>IF(cleaning_working[[#This Row],[date]]="","Missing","Available")</f>
        <v>Available</v>
      </c>
    </row>
    <row r="7498" spans="1:12" x14ac:dyDescent="0.35">
      <c r="A7498" s="1" t="s">
        <v>7472</v>
      </c>
      <c r="B7498" s="1" t="s">
        <v>301</v>
      </c>
      <c r="C7498" s="3">
        <v>45205</v>
      </c>
      <c r="D7498" s="1" t="s">
        <v>14</v>
      </c>
      <c r="E7498" s="1" t="s">
        <v>70</v>
      </c>
      <c r="F7498" s="1">
        <v>10693</v>
      </c>
      <c r="G7498" s="1" t="s">
        <v>40</v>
      </c>
      <c r="H7498" s="1" t="s">
        <v>19</v>
      </c>
      <c r="I7498" s="1" t="s">
        <v>178</v>
      </c>
      <c r="J7498" s="1" t="str" cm="1">
        <f t="array" ref="J7498">_xlfn.IFS(F7498="","missing",F7498&lt;0,"negative",F7498=0,"zero",AND(F7498&gt;=99999,MOD(F7498,9)=0),"99999 placeholder",AND(F7498&gt;$O$5,D7498="Expense"),"Expense outlier",AND(F7498&gt;$P$5,D7498="Income"),"Income outlier",TRUE,"valid")</f>
        <v>valid</v>
      </c>
      <c r="K7498" s="1" t="str">
        <f>_xlfn.XLOOKUP(I7498,[1]category_mapping!$F$2:$F$19,[1]category_mapping!$G$2:$G$19,E7498)</f>
        <v>rent</v>
      </c>
      <c r="L7498" s="1" t="str">
        <f>IF(cleaning_working[[#This Row],[date]]="","Missing","Available")</f>
        <v>Available</v>
      </c>
    </row>
    <row r="7499" spans="1:12" x14ac:dyDescent="0.35">
      <c r="A7499" s="1" t="s">
        <v>7473</v>
      </c>
      <c r="B7499" s="1" t="s">
        <v>269</v>
      </c>
      <c r="C7499" s="3">
        <v>45588</v>
      </c>
      <c r="D7499" s="1" t="s">
        <v>13</v>
      </c>
      <c r="E7499" s="1" t="s">
        <v>24</v>
      </c>
      <c r="F7499" s="1">
        <v>8540</v>
      </c>
      <c r="G7499" s="1" t="s">
        <v>32</v>
      </c>
      <c r="H7499" s="1" t="s">
        <v>52</v>
      </c>
      <c r="I7499" s="1" t="s">
        <v>170</v>
      </c>
      <c r="J7499" s="1" t="str" cm="1">
        <f t="array" ref="J7499">_xlfn.IFS(F7499="","missing",F7499&lt;0,"negative",F7499=0,"zero",AND(F7499&gt;=99999,MOD(F7499,9)=0),"99999 placeholder",AND(F7499&gt;$O$5,D7499="Expense"),"Expense outlier",AND(F7499&gt;$P$5,D7499="Income"),"Income outlier",TRUE,"valid")</f>
        <v>valid</v>
      </c>
      <c r="K7499" s="1" t="str">
        <f>_xlfn.XLOOKUP(I7499,[1]category_mapping!$F$2:$F$19,[1]category_mapping!$G$2:$G$19,E7499)</f>
        <v>health</v>
      </c>
      <c r="L7499" s="1" t="str">
        <f>IF(cleaning_working[[#This Row],[date]]="","Missing","Available")</f>
        <v>Available</v>
      </c>
    </row>
    <row r="7500" spans="1:12" x14ac:dyDescent="0.35">
      <c r="A7500" s="1" t="s">
        <v>7474</v>
      </c>
      <c r="B7500" s="1" t="s">
        <v>125</v>
      </c>
      <c r="C7500" s="3">
        <v>44761</v>
      </c>
      <c r="D7500" s="1" t="s">
        <v>13</v>
      </c>
      <c r="E7500" s="1" t="s">
        <v>45</v>
      </c>
      <c r="F7500" s="1">
        <v>7319</v>
      </c>
      <c r="G7500" s="1" t="s">
        <v>40</v>
      </c>
      <c r="H7500" s="1" t="s">
        <v>107</v>
      </c>
      <c r="I7500" s="1" t="s">
        <v>97</v>
      </c>
      <c r="J7500" s="1" t="str" cm="1">
        <f t="array" ref="J7500">_xlfn.IFS(F7500="","missing",F7500&lt;0,"negative",F7500=0,"zero",AND(F7500&gt;=99999,MOD(F7500,9)=0),"99999 placeholder",AND(F7500&gt;$O$5,D7500="Expense"),"Expense outlier",AND(F7500&gt;$P$5,D7500="Income"),"Income outlier",TRUE,"valid")</f>
        <v>valid</v>
      </c>
      <c r="K7500" s="1" t="str">
        <f>_xlfn.XLOOKUP(I7500,[1]category_mapping!$F$2:$F$19,[1]category_mapping!$G$2:$G$19,E7500)</f>
        <v>health</v>
      </c>
      <c r="L7500" s="1" t="str">
        <f>IF(cleaning_working[[#This Row],[date]]="","Missing","Available")</f>
        <v>Available</v>
      </c>
    </row>
    <row r="7501" spans="1:12" x14ac:dyDescent="0.35">
      <c r="A7501" s="1" t="s">
        <v>7475</v>
      </c>
      <c r="B7501" s="1" t="s">
        <v>225</v>
      </c>
      <c r="C7501" s="3">
        <v>44834</v>
      </c>
      <c r="D7501" s="1" t="s">
        <v>13</v>
      </c>
      <c r="E7501" s="1" t="s">
        <v>96</v>
      </c>
      <c r="F7501" s="1">
        <v>7921</v>
      </c>
      <c r="G7501" s="1" t="s">
        <v>32</v>
      </c>
      <c r="H7501" s="1" t="s">
        <v>25</v>
      </c>
      <c r="J7501" s="1" t="str" cm="1">
        <f t="array" ref="J7501">_xlfn.IFS(F7501="","missing",F7501&lt;0,"negative",F7501=0,"zero",AND(F7501&gt;=99999,MOD(F7501,9)=0),"99999 placeholder",AND(F7501&gt;$O$5,D7501="Expense"),"Expense outlier",AND(F7501&gt;$P$5,D7501="Income"),"Income outlier",TRUE,"valid")</f>
        <v>valid</v>
      </c>
      <c r="K7501" s="1" t="str">
        <f>_xlfn.XLOOKUP(I7501,[1]category_mapping!$F$2:$F$19,[1]category_mapping!$G$2:$G$19,E7501)</f>
        <v>travel</v>
      </c>
      <c r="L7501" s="1" t="str">
        <f>IF(cleaning_working[[#This Row],[date]]="","Missing","Available")</f>
        <v>Available</v>
      </c>
    </row>
    <row r="7502" spans="1:12" x14ac:dyDescent="0.35">
      <c r="A7502" s="1" t="s">
        <v>7476</v>
      </c>
      <c r="B7502" s="1" t="s">
        <v>23</v>
      </c>
      <c r="C7502" s="3">
        <v>45558</v>
      </c>
      <c r="D7502" s="1" t="s">
        <v>13</v>
      </c>
      <c r="E7502" s="1" t="s">
        <v>17</v>
      </c>
      <c r="F7502" s="1">
        <v>8251</v>
      </c>
      <c r="G7502" s="1" t="s">
        <v>32</v>
      </c>
      <c r="H7502" s="1" t="s">
        <v>65</v>
      </c>
      <c r="I7502" s="1" t="s">
        <v>41</v>
      </c>
      <c r="J7502" s="1" t="str" cm="1">
        <f t="array" ref="J7502">_xlfn.IFS(F7502="","missing",F7502&lt;0,"negative",F7502=0,"zero",AND(F7502&gt;=99999,MOD(F7502,9)=0),"99999 placeholder",AND(F7502&gt;$O$5,D7502="Expense"),"Expense outlier",AND(F7502&gt;$P$5,D7502="Income"),"Income outlier",TRUE,"valid")</f>
        <v>valid</v>
      </c>
      <c r="K7502" s="1" t="str">
        <f>_xlfn.XLOOKUP(I7502,[1]category_mapping!$F$2:$F$19,[1]category_mapping!$G$2:$G$19,E7502)</f>
        <v>utilities</v>
      </c>
      <c r="L7502" s="1" t="str">
        <f>IF(cleaning_working[[#This Row],[date]]="","Missing","Available")</f>
        <v>Available</v>
      </c>
    </row>
    <row r="7503" spans="1:12" x14ac:dyDescent="0.35">
      <c r="A7503" s="1" t="s">
        <v>7477</v>
      </c>
      <c r="B7503" s="1" t="s">
        <v>323</v>
      </c>
      <c r="C7503" s="3">
        <v>45649</v>
      </c>
      <c r="D7503" s="1" t="s">
        <v>13</v>
      </c>
      <c r="E7503" s="1" t="s">
        <v>104</v>
      </c>
      <c r="F7503" s="1">
        <v>1122</v>
      </c>
      <c r="G7503" s="1" t="s">
        <v>64</v>
      </c>
      <c r="H7503" s="1" t="s">
        <v>159</v>
      </c>
      <c r="I7503" s="1" t="s">
        <v>58</v>
      </c>
      <c r="J7503" s="1" t="str" cm="1">
        <f t="array" ref="J7503">_xlfn.IFS(F7503="","missing",F7503&lt;0,"negative",F7503=0,"zero",AND(F7503&gt;=99999,MOD(F7503,9)=0),"99999 placeholder",AND(F7503&gt;$O$5,D7503="Expense"),"Expense outlier",AND(F7503&gt;$P$5,D7503="Income"),"Income outlier",TRUE,"valid")</f>
        <v>valid</v>
      </c>
      <c r="K7503" s="1" t="str">
        <f>_xlfn.XLOOKUP(I7503,[1]category_mapping!$F$2:$F$19,[1]category_mapping!$G$2:$G$19,E7503)</f>
        <v>health</v>
      </c>
      <c r="L7503" s="1" t="str">
        <f>IF(cleaning_working[[#This Row],[date]]="","Missing","Available")</f>
        <v>Available</v>
      </c>
    </row>
    <row r="7504" spans="1:12" x14ac:dyDescent="0.35">
      <c r="A7504" s="1" t="s">
        <v>7478</v>
      </c>
      <c r="B7504" s="1" t="s">
        <v>557</v>
      </c>
      <c r="C7504" s="3">
        <v>45292</v>
      </c>
      <c r="D7504" s="1" t="s">
        <v>14</v>
      </c>
      <c r="E7504" s="1" t="s">
        <v>215</v>
      </c>
      <c r="F7504" s="1">
        <v>63932</v>
      </c>
      <c r="G7504" s="1" t="s">
        <v>18</v>
      </c>
      <c r="H7504" s="1" t="s">
        <v>159</v>
      </c>
      <c r="J7504" s="1" t="str" cm="1">
        <f t="array" ref="J7504">_xlfn.IFS(F7504="","missing",F7504&lt;0,"negative",F7504=0,"zero",AND(F7504&gt;=99999,MOD(F7504,9)=0),"99999 placeholder",AND(F7504&gt;$O$5,D7504="Expense"),"Expense outlier",AND(F7504&gt;$P$5,D7504="Income"),"Income outlier",TRUE,"valid")</f>
        <v>valid</v>
      </c>
      <c r="K7504" s="1" t="str">
        <f>_xlfn.XLOOKUP(I7504,[1]category_mapping!$F$2:$F$19,[1]category_mapping!$G$2:$G$19,E7504)</f>
        <v>bonus</v>
      </c>
      <c r="L7504" s="1" t="str">
        <f>IF(cleaning_working[[#This Row],[date]]="","Missing","Available")</f>
        <v>Available</v>
      </c>
    </row>
    <row r="7505" spans="1:12" x14ac:dyDescent="0.35">
      <c r="A7505" s="1" t="s">
        <v>7479</v>
      </c>
      <c r="B7505" s="1" t="s">
        <v>229</v>
      </c>
      <c r="C7505" s="3">
        <v>44365</v>
      </c>
      <c r="D7505" s="1" t="s">
        <v>13</v>
      </c>
      <c r="E7505" s="1" t="s">
        <v>46</v>
      </c>
      <c r="F7505" s="1">
        <v>7710</v>
      </c>
      <c r="G7505" s="1" t="s">
        <v>64</v>
      </c>
      <c r="H7505" s="1" t="s">
        <v>33</v>
      </c>
      <c r="I7505" s="1" t="s">
        <v>20</v>
      </c>
      <c r="J7505" s="1" t="str" cm="1">
        <f t="array" ref="J7505">_xlfn.IFS(F7505="","missing",F7505&lt;0,"negative",F7505=0,"zero",AND(F7505&gt;=99999,MOD(F7505,9)=0),"99999 placeholder",AND(F7505&gt;$O$5,D7505="Expense"),"Expense outlier",AND(F7505&gt;$P$5,D7505="Income"),"Income outlier",TRUE,"valid")</f>
        <v>valid</v>
      </c>
      <c r="K7505" s="1" t="str">
        <f>_xlfn.XLOOKUP(I7505,[1]category_mapping!$F$2:$F$19,[1]category_mapping!$G$2:$G$19,E7505)</f>
        <v>entertainment</v>
      </c>
      <c r="L7505" s="1" t="str">
        <f>IF(cleaning_working[[#This Row],[date]]="","Missing","Available")</f>
        <v>Available</v>
      </c>
    </row>
    <row r="7506" spans="1:12" x14ac:dyDescent="0.35">
      <c r="A7506" s="1" t="s">
        <v>7480</v>
      </c>
      <c r="B7506" s="1" t="s">
        <v>508</v>
      </c>
      <c r="C7506" s="3">
        <v>44756</v>
      </c>
      <c r="D7506" s="1" t="s">
        <v>13</v>
      </c>
      <c r="E7506" s="1" t="s">
        <v>45</v>
      </c>
      <c r="F7506" s="1">
        <v>5784</v>
      </c>
      <c r="G7506" s="1" t="s">
        <v>18</v>
      </c>
      <c r="H7506" s="1" t="s">
        <v>86</v>
      </c>
      <c r="I7506" s="1" t="s">
        <v>226</v>
      </c>
      <c r="J7506" s="1" t="str" cm="1">
        <f t="array" ref="J7506">_xlfn.IFS(F7506="","missing",F7506&lt;0,"negative",F7506=0,"zero",AND(F7506&gt;=99999,MOD(F7506,9)=0),"99999 placeholder",AND(F7506&gt;$O$5,D7506="Expense"),"Expense outlier",AND(F7506&gt;$P$5,D7506="Income"),"Income outlier",TRUE,"valid")</f>
        <v>valid</v>
      </c>
      <c r="K7506" s="1" t="str">
        <f>_xlfn.XLOOKUP(I7506,[1]category_mapping!$F$2:$F$19,[1]category_mapping!$G$2:$G$19,E7506)</f>
        <v>savings</v>
      </c>
      <c r="L7506" s="1" t="str">
        <f>IF(cleaning_working[[#This Row],[date]]="","Missing","Available")</f>
        <v>Available</v>
      </c>
    </row>
    <row r="7507" spans="1:12" x14ac:dyDescent="0.35">
      <c r="A7507" s="1" t="s">
        <v>7481</v>
      </c>
      <c r="B7507" s="1" t="s">
        <v>202</v>
      </c>
      <c r="C7507" s="3">
        <v>44771</v>
      </c>
      <c r="D7507" s="1" t="s">
        <v>14</v>
      </c>
      <c r="E7507" s="1" t="s">
        <v>57</v>
      </c>
      <c r="F7507" s="1">
        <v>29590</v>
      </c>
      <c r="G7507" s="1" t="s">
        <v>32</v>
      </c>
      <c r="H7507" s="1" t="s">
        <v>107</v>
      </c>
      <c r="I7507" s="1" t="s">
        <v>20</v>
      </c>
      <c r="J7507" s="1" t="str" cm="1">
        <f t="array" ref="J7507">_xlfn.IFS(F7507="","missing",F7507&lt;0,"negative",F7507=0,"zero",AND(F7507&gt;=99999,MOD(F7507,9)=0),"99999 placeholder",AND(F7507&gt;$O$5,D7507="Expense"),"Expense outlier",AND(F7507&gt;$P$5,D7507="Income"),"Income outlier",TRUE,"valid")</f>
        <v>valid</v>
      </c>
      <c r="K7507" s="1" t="str">
        <f>_xlfn.XLOOKUP(I7507,[1]category_mapping!$F$2:$F$19,[1]category_mapping!$G$2:$G$19,E7507)</f>
        <v>entertainment</v>
      </c>
      <c r="L7507" s="1" t="str">
        <f>IF(cleaning_working[[#This Row],[date]]="","Missing","Available")</f>
        <v>Available</v>
      </c>
    </row>
    <row r="7508" spans="1:12" x14ac:dyDescent="0.35">
      <c r="A7508" s="1" t="s">
        <v>7482</v>
      </c>
      <c r="B7508" s="1" t="s">
        <v>500</v>
      </c>
      <c r="C7508" s="3">
        <v>44820</v>
      </c>
      <c r="D7508" s="1" t="s">
        <v>13</v>
      </c>
      <c r="E7508" s="1" t="s">
        <v>39</v>
      </c>
      <c r="F7508" s="1">
        <v>4799</v>
      </c>
      <c r="G7508" s="1" t="s">
        <v>64</v>
      </c>
      <c r="H7508" s="1" t="s">
        <v>33</v>
      </c>
      <c r="I7508" s="1" t="s">
        <v>20</v>
      </c>
      <c r="J7508" s="1" t="str" cm="1">
        <f t="array" ref="J7508">_xlfn.IFS(F7508="","missing",F7508&lt;0,"negative",F7508=0,"zero",AND(F7508&gt;=99999,MOD(F7508,9)=0),"99999 placeholder",AND(F7508&gt;$O$5,D7508="Expense"),"Expense outlier",AND(F7508&gt;$P$5,D7508="Income"),"Income outlier",TRUE,"valid")</f>
        <v>valid</v>
      </c>
      <c r="K7508" s="1" t="str">
        <f>_xlfn.XLOOKUP(I7508,[1]category_mapping!$F$2:$F$19,[1]category_mapping!$G$2:$G$19,E7508)</f>
        <v>entertainment</v>
      </c>
      <c r="L7508" s="1" t="str">
        <f>IF(cleaning_working[[#This Row],[date]]="","Missing","Available")</f>
        <v>Available</v>
      </c>
    </row>
    <row r="7509" spans="1:12" x14ac:dyDescent="0.35">
      <c r="A7509" s="1" t="s">
        <v>7483</v>
      </c>
      <c r="B7509" s="1" t="s">
        <v>379</v>
      </c>
      <c r="C7509" s="3">
        <v>45568</v>
      </c>
      <c r="D7509" s="1" t="s">
        <v>13</v>
      </c>
      <c r="E7509" s="1" t="s">
        <v>24</v>
      </c>
      <c r="F7509" s="1">
        <v>25493</v>
      </c>
      <c r="G7509" s="1" t="s">
        <v>18</v>
      </c>
      <c r="H7509" s="1" t="s">
        <v>19</v>
      </c>
      <c r="I7509" s="1" t="s">
        <v>194</v>
      </c>
      <c r="J7509" s="1" t="str" cm="1">
        <f t="array" ref="J7509">_xlfn.IFS(F7509="","missing",F7509&lt;0,"negative",F7509=0,"zero",AND(F7509&gt;=99999,MOD(F7509,9)=0),"99999 placeholder",AND(F7509&gt;$O$5,D7509="Expense"),"Expense outlier",AND(F7509&gt;$P$5,D7509="Income"),"Income outlier",TRUE,"valid")</f>
        <v>Expense outlier</v>
      </c>
      <c r="K7509" s="1" t="str">
        <f>_xlfn.XLOOKUP(I7509,[1]category_mapping!$F$2:$F$19,[1]category_mapping!$G$2:$G$19,E7509)</f>
        <v>travel</v>
      </c>
      <c r="L7509" s="1" t="str">
        <f>IF(cleaning_working[[#This Row],[date]]="","Missing","Available")</f>
        <v>Available</v>
      </c>
    </row>
    <row r="7510" spans="1:12" x14ac:dyDescent="0.35">
      <c r="A7510" s="1" t="s">
        <v>2435</v>
      </c>
      <c r="B7510" s="1" t="s">
        <v>243</v>
      </c>
      <c r="C7510" s="3">
        <v>45108</v>
      </c>
      <c r="D7510" s="1" t="s">
        <v>13</v>
      </c>
      <c r="E7510" s="1" t="s">
        <v>24</v>
      </c>
      <c r="F7510" s="1">
        <v>8623</v>
      </c>
      <c r="G7510" s="1" t="s">
        <v>18</v>
      </c>
      <c r="H7510" s="1" t="s">
        <v>25</v>
      </c>
      <c r="I7510" s="1" t="s">
        <v>87</v>
      </c>
      <c r="J7510" s="1" t="str" cm="1">
        <f t="array" ref="J7510">_xlfn.IFS(F7510="","missing",F7510&lt;0,"negative",F7510=0,"zero",AND(F7510&gt;=99999,MOD(F7510,9)=0),"99999 placeholder",AND(F7510&gt;$O$5,D7510="Expense"),"Expense outlier",AND(F7510&gt;$P$5,D7510="Income"),"Income outlier",TRUE,"valid")</f>
        <v>valid</v>
      </c>
      <c r="K7510" s="1" t="str">
        <f>_xlfn.XLOOKUP(I7510,[1]category_mapping!$F$2:$F$19,[1]category_mapping!$G$2:$G$19,E7510)</f>
        <v>rent</v>
      </c>
      <c r="L7510" s="1" t="str">
        <f>IF(cleaning_working[[#This Row],[date]]="","Missing","Available")</f>
        <v>Available</v>
      </c>
    </row>
    <row r="7511" spans="1:12" x14ac:dyDescent="0.35">
      <c r="A7511" s="1" t="s">
        <v>7484</v>
      </c>
      <c r="B7511" s="1" t="s">
        <v>281</v>
      </c>
      <c r="C7511" s="3">
        <v>45173</v>
      </c>
      <c r="D7511" s="1" t="s">
        <v>13</v>
      </c>
      <c r="E7511" s="1" t="s">
        <v>176</v>
      </c>
      <c r="F7511" s="1">
        <v>2421</v>
      </c>
      <c r="G7511" s="1" t="s">
        <v>18</v>
      </c>
      <c r="H7511" s="1" t="s">
        <v>133</v>
      </c>
      <c r="I7511" s="1" t="s">
        <v>71</v>
      </c>
      <c r="J7511" s="1" t="str" cm="1">
        <f t="array" ref="J7511">_xlfn.IFS(F7511="","missing",F7511&lt;0,"negative",F7511=0,"zero",AND(F7511&gt;=99999,MOD(F7511,9)=0),"99999 placeholder",AND(F7511&gt;$O$5,D7511="Expense"),"Expense outlier",AND(F7511&gt;$P$5,D7511="Income"),"Income outlier",TRUE,"valid")</f>
        <v>valid</v>
      </c>
      <c r="K7511" s="1" t="str">
        <f>_xlfn.XLOOKUP(I7511,[1]category_mapping!$F$2:$F$19,[1]category_mapping!$G$2:$G$19,E7511)</f>
        <v>health</v>
      </c>
      <c r="L7511" s="1" t="str">
        <f>IF(cleaning_working[[#This Row],[date]]="","Missing","Available")</f>
        <v>Available</v>
      </c>
    </row>
    <row r="7512" spans="1:12" x14ac:dyDescent="0.35">
      <c r="A7512" s="1" t="s">
        <v>7485</v>
      </c>
      <c r="B7512" s="1" t="s">
        <v>136</v>
      </c>
      <c r="C7512" s="3">
        <v>45029</v>
      </c>
      <c r="D7512" s="1" t="s">
        <v>13</v>
      </c>
      <c r="E7512" s="1" t="s">
        <v>39</v>
      </c>
      <c r="F7512" s="1">
        <v>2405</v>
      </c>
      <c r="G7512" s="1" t="s">
        <v>64</v>
      </c>
      <c r="H7512" s="1" t="s">
        <v>33</v>
      </c>
      <c r="I7512" s="1" t="s">
        <v>97</v>
      </c>
      <c r="J7512" s="1" t="str" cm="1">
        <f t="array" ref="J7512">_xlfn.IFS(F7512="","missing",F7512&lt;0,"negative",F7512=0,"zero",AND(F7512&gt;=99999,MOD(F7512,9)=0),"99999 placeholder",AND(F7512&gt;$O$5,D7512="Expense"),"Expense outlier",AND(F7512&gt;$P$5,D7512="Income"),"Income outlier",TRUE,"valid")</f>
        <v>valid</v>
      </c>
      <c r="K7512" s="1" t="str">
        <f>_xlfn.XLOOKUP(I7512,[1]category_mapping!$F$2:$F$19,[1]category_mapping!$G$2:$G$19,E7512)</f>
        <v>health</v>
      </c>
      <c r="L7512" s="1" t="str">
        <f>IF(cleaning_working[[#This Row],[date]]="","Missing","Available")</f>
        <v>Available</v>
      </c>
    </row>
    <row r="7513" spans="1:12" x14ac:dyDescent="0.35">
      <c r="A7513" s="1" t="s">
        <v>7486</v>
      </c>
      <c r="B7513" s="1" t="s">
        <v>85</v>
      </c>
      <c r="C7513" s="3">
        <v>44447</v>
      </c>
      <c r="D7513" s="1" t="s">
        <v>13</v>
      </c>
      <c r="E7513" s="1" t="s">
        <v>96</v>
      </c>
      <c r="F7513" s="1">
        <v>3965</v>
      </c>
      <c r="G7513" s="1" t="s">
        <v>18</v>
      </c>
      <c r="H7513" s="1" t="s">
        <v>65</v>
      </c>
      <c r="I7513" s="1" t="s">
        <v>41</v>
      </c>
      <c r="J7513" s="1" t="str" cm="1">
        <f t="array" ref="J7513">_xlfn.IFS(F7513="","missing",F7513&lt;0,"negative",F7513=0,"zero",AND(F7513&gt;=99999,MOD(F7513,9)=0),"99999 placeholder",AND(F7513&gt;$O$5,D7513="Expense"),"Expense outlier",AND(F7513&gt;$P$5,D7513="Income"),"Income outlier",TRUE,"valid")</f>
        <v>valid</v>
      </c>
      <c r="K7513" s="1" t="str">
        <f>_xlfn.XLOOKUP(I7513,[1]category_mapping!$F$2:$F$19,[1]category_mapping!$G$2:$G$19,E7513)</f>
        <v>utilities</v>
      </c>
      <c r="L7513" s="1" t="str">
        <f>IF(cleaning_working[[#This Row],[date]]="","Missing","Available")</f>
        <v>Available</v>
      </c>
    </row>
    <row r="7514" spans="1:12" x14ac:dyDescent="0.35">
      <c r="A7514" s="1" t="s">
        <v>7487</v>
      </c>
      <c r="B7514" s="1" t="s">
        <v>241</v>
      </c>
      <c r="C7514" s="3">
        <v>45079</v>
      </c>
      <c r="D7514" s="1" t="s">
        <v>13</v>
      </c>
      <c r="E7514" s="1" t="s">
        <v>63</v>
      </c>
      <c r="F7514" s="1">
        <v>1697</v>
      </c>
      <c r="G7514" s="1" t="s">
        <v>18</v>
      </c>
      <c r="H7514" s="1" t="s">
        <v>83</v>
      </c>
      <c r="J7514" s="1" t="str" cm="1">
        <f t="array" ref="J7514">_xlfn.IFS(F7514="","missing",F7514&lt;0,"negative",F7514=0,"zero",AND(F7514&gt;=99999,MOD(F7514,9)=0),"99999 placeholder",AND(F7514&gt;$O$5,D7514="Expense"),"Expense outlier",AND(F7514&gt;$P$5,D7514="Income"),"Income outlier",TRUE,"valid")</f>
        <v>valid</v>
      </c>
      <c r="K7514" s="1" t="str">
        <f>_xlfn.XLOOKUP(I7514,[1]category_mapping!$F$2:$F$19,[1]category_mapping!$G$2:$G$19,E7514)</f>
        <v>utilities</v>
      </c>
      <c r="L7514" s="1" t="str">
        <f>IF(cleaning_working[[#This Row],[date]]="","Missing","Available")</f>
        <v>Available</v>
      </c>
    </row>
    <row r="7515" spans="1:12" x14ac:dyDescent="0.35">
      <c r="A7515" s="1" t="s">
        <v>7488</v>
      </c>
      <c r="B7515" s="1" t="s">
        <v>241</v>
      </c>
      <c r="C7515" s="3">
        <v>44955</v>
      </c>
      <c r="D7515" s="1" t="s">
        <v>13</v>
      </c>
      <c r="E7515" s="1" t="s">
        <v>24</v>
      </c>
      <c r="F7515" s="1">
        <v>21911</v>
      </c>
      <c r="G7515" s="1" t="s">
        <v>25</v>
      </c>
      <c r="H7515" s="1" t="s">
        <v>25</v>
      </c>
      <c r="I7515" s="1" t="s">
        <v>80</v>
      </c>
      <c r="J7515" s="1" t="str" cm="1">
        <f t="array" ref="J7515">_xlfn.IFS(F7515="","missing",F7515&lt;0,"negative",F7515=0,"zero",AND(F7515&gt;=99999,MOD(F7515,9)=0),"99999 placeholder",AND(F7515&gt;$O$5,D7515="Expense"),"Expense outlier",AND(F7515&gt;$P$5,D7515="Income"),"Income outlier",TRUE,"valid")</f>
        <v>Expense outlier</v>
      </c>
      <c r="K7515" s="1" t="str">
        <f>_xlfn.XLOOKUP(I7515,[1]category_mapping!$F$2:$F$19,[1]category_mapping!$G$2:$G$19,E7515)</f>
        <v>food</v>
      </c>
      <c r="L7515" s="1" t="str">
        <f>IF(cleaning_working[[#This Row],[date]]="","Missing","Available")</f>
        <v>Available</v>
      </c>
    </row>
    <row r="7516" spans="1:12" x14ac:dyDescent="0.35">
      <c r="A7516" s="1" t="s">
        <v>7489</v>
      </c>
      <c r="B7516" s="1" t="s">
        <v>531</v>
      </c>
      <c r="C7516" s="3">
        <v>45524</v>
      </c>
      <c r="D7516" s="1" t="s">
        <v>13</v>
      </c>
      <c r="E7516" s="1" t="s">
        <v>45</v>
      </c>
      <c r="F7516" s="1">
        <v>1233</v>
      </c>
      <c r="G7516" s="1" t="s">
        <v>40</v>
      </c>
      <c r="H7516" s="1" t="s">
        <v>83</v>
      </c>
      <c r="I7516" s="1" t="s">
        <v>41</v>
      </c>
      <c r="J7516" s="1" t="str" cm="1">
        <f t="array" ref="J7516">_xlfn.IFS(F7516="","missing",F7516&lt;0,"negative",F7516=0,"zero",AND(F7516&gt;=99999,MOD(F7516,9)=0),"99999 placeholder",AND(F7516&gt;$O$5,D7516="Expense"),"Expense outlier",AND(F7516&gt;$P$5,D7516="Income"),"Income outlier",TRUE,"valid")</f>
        <v>valid</v>
      </c>
      <c r="K7516" s="1" t="str">
        <f>_xlfn.XLOOKUP(I7516,[1]category_mapping!$F$2:$F$19,[1]category_mapping!$G$2:$G$19,E7516)</f>
        <v>utilities</v>
      </c>
      <c r="L7516" s="1" t="str">
        <f>IF(cleaning_working[[#This Row],[date]]="","Missing","Available")</f>
        <v>Available</v>
      </c>
    </row>
    <row r="7517" spans="1:12" x14ac:dyDescent="0.35">
      <c r="A7517" s="1" t="s">
        <v>2919</v>
      </c>
      <c r="B7517" s="1" t="s">
        <v>376</v>
      </c>
      <c r="C7517" s="3">
        <v>45051</v>
      </c>
      <c r="D7517" s="1" t="s">
        <v>13</v>
      </c>
      <c r="E7517" s="1" t="s">
        <v>39</v>
      </c>
      <c r="F7517" s="1">
        <v>252</v>
      </c>
      <c r="G7517" s="1" t="s">
        <v>18</v>
      </c>
      <c r="H7517" s="1" t="s">
        <v>26</v>
      </c>
      <c r="I7517" s="1" t="s">
        <v>178</v>
      </c>
      <c r="J7517" s="1" t="str" cm="1">
        <f t="array" ref="J7517">_xlfn.IFS(F7517="","missing",F7517&lt;0,"negative",F7517=0,"zero",AND(F7517&gt;=99999,MOD(F7517,9)=0),"99999 placeholder",AND(F7517&gt;$O$5,D7517="Expense"),"Expense outlier",AND(F7517&gt;$P$5,D7517="Income"),"Income outlier",TRUE,"valid")</f>
        <v>valid</v>
      </c>
      <c r="K7517" s="1" t="str">
        <f>_xlfn.XLOOKUP(I7517,[1]category_mapping!$F$2:$F$19,[1]category_mapping!$G$2:$G$19,E7517)</f>
        <v>rent</v>
      </c>
      <c r="L7517" s="1" t="str">
        <f>IF(cleaning_working[[#This Row],[date]]="","Missing","Available")</f>
        <v>Available</v>
      </c>
    </row>
    <row r="7518" spans="1:12" x14ac:dyDescent="0.35">
      <c r="A7518" s="1" t="s">
        <v>7490</v>
      </c>
      <c r="B7518" s="1" t="s">
        <v>431</v>
      </c>
      <c r="C7518" s="3">
        <v>44260</v>
      </c>
      <c r="D7518" s="1" t="s">
        <v>13</v>
      </c>
      <c r="E7518" s="1" t="s">
        <v>39</v>
      </c>
      <c r="F7518" s="1">
        <v>2969</v>
      </c>
      <c r="G7518" s="1" t="s">
        <v>64</v>
      </c>
      <c r="H7518" s="1" t="s">
        <v>52</v>
      </c>
      <c r="I7518" s="1" t="s">
        <v>272</v>
      </c>
      <c r="J7518" s="1" t="str" cm="1">
        <f t="array" ref="J7518">_xlfn.IFS(F7518="","missing",F7518&lt;0,"negative",F7518=0,"zero",AND(F7518&gt;=99999,MOD(F7518,9)=0),"99999 placeholder",AND(F7518&gt;$O$5,D7518="Expense"),"Expense outlier",AND(F7518&gt;$P$5,D7518="Income"),"Income outlier",TRUE,"valid")</f>
        <v>valid</v>
      </c>
      <c r="K7518" s="1" t="str">
        <f>_xlfn.XLOOKUP(I7518,[1]category_mapping!$F$2:$F$19,[1]category_mapping!$G$2:$G$19,E7518)</f>
        <v>food</v>
      </c>
      <c r="L7518" s="1" t="str">
        <f>IF(cleaning_working[[#This Row],[date]]="","Missing","Available")</f>
        <v>Available</v>
      </c>
    </row>
    <row r="7519" spans="1:12" x14ac:dyDescent="0.35">
      <c r="A7519" s="1" t="s">
        <v>3428</v>
      </c>
      <c r="B7519" s="1" t="s">
        <v>79</v>
      </c>
      <c r="C7519" s="3">
        <v>44313</v>
      </c>
      <c r="D7519" s="1" t="s">
        <v>13</v>
      </c>
      <c r="E7519" s="1" t="s">
        <v>24</v>
      </c>
      <c r="F7519" s="1">
        <v>34322</v>
      </c>
      <c r="G7519" s="1" t="s">
        <v>32</v>
      </c>
      <c r="H7519" s="1" t="s">
        <v>19</v>
      </c>
      <c r="I7519" s="1" t="s">
        <v>90</v>
      </c>
      <c r="J7519" s="1" t="str" cm="1">
        <f t="array" ref="J7519">_xlfn.IFS(F7519="","missing",F7519&lt;0,"negative",F7519=0,"zero",AND(F7519&gt;=99999,MOD(F7519,9)=0),"99999 placeholder",AND(F7519&gt;$O$5,D7519="Expense"),"Expense outlier",AND(F7519&gt;$P$5,D7519="Income"),"Income outlier",TRUE,"valid")</f>
        <v>Expense outlier</v>
      </c>
      <c r="K7519" s="1" t="str">
        <f>_xlfn.XLOOKUP(I7519,[1]category_mapping!$F$2:$F$19,[1]category_mapping!$G$2:$G$19,E7519)</f>
        <v>rent</v>
      </c>
      <c r="L7519" s="1" t="str">
        <f>IF(cleaning_working[[#This Row],[date]]="","Missing","Available")</f>
        <v>Available</v>
      </c>
    </row>
    <row r="7520" spans="1:12" x14ac:dyDescent="0.35">
      <c r="A7520" s="1" t="s">
        <v>7491</v>
      </c>
      <c r="B7520" s="1" t="s">
        <v>428</v>
      </c>
      <c r="C7520" s="3">
        <v>45161</v>
      </c>
      <c r="D7520" s="1" t="s">
        <v>13</v>
      </c>
      <c r="E7520" s="1" t="s">
        <v>96</v>
      </c>
      <c r="F7520" s="1">
        <v>3063</v>
      </c>
      <c r="G7520" s="1" t="s">
        <v>40</v>
      </c>
      <c r="H7520" s="1" t="s">
        <v>65</v>
      </c>
      <c r="J7520" s="1" t="str" cm="1">
        <f t="array" ref="J7520">_xlfn.IFS(F7520="","missing",F7520&lt;0,"negative",F7520=0,"zero",AND(F7520&gt;=99999,MOD(F7520,9)=0),"99999 placeholder",AND(F7520&gt;$O$5,D7520="Expense"),"Expense outlier",AND(F7520&gt;$P$5,D7520="Income"),"Income outlier",TRUE,"valid")</f>
        <v>valid</v>
      </c>
      <c r="K7520" s="1" t="str">
        <f>_xlfn.XLOOKUP(I7520,[1]category_mapping!$F$2:$F$19,[1]category_mapping!$G$2:$G$19,E7520)</f>
        <v>travel</v>
      </c>
      <c r="L7520" s="1" t="str">
        <f>IF(cleaning_working[[#This Row],[date]]="","Missing","Available")</f>
        <v>Available</v>
      </c>
    </row>
    <row r="7521" spans="1:12" x14ac:dyDescent="0.35">
      <c r="A7521" s="1" t="s">
        <v>7492</v>
      </c>
      <c r="B7521" s="1" t="s">
        <v>266</v>
      </c>
      <c r="C7521" s="3">
        <v>45498</v>
      </c>
      <c r="D7521" s="1" t="s">
        <v>13</v>
      </c>
      <c r="E7521" s="1" t="s">
        <v>17</v>
      </c>
      <c r="F7521" s="1">
        <v>3905</v>
      </c>
      <c r="G7521" s="1" t="s">
        <v>40</v>
      </c>
      <c r="H7521" s="1" t="s">
        <v>26</v>
      </c>
      <c r="I7521" s="1" t="s">
        <v>162</v>
      </c>
      <c r="J7521" s="1" t="str" cm="1">
        <f t="array" ref="J7521">_xlfn.IFS(F7521="","missing",F7521&lt;0,"negative",F7521=0,"zero",AND(F7521&gt;=99999,MOD(F7521,9)=0),"99999 placeholder",AND(F7521&gt;$O$5,D7521="Expense"),"Expense outlier",AND(F7521&gt;$P$5,D7521="Income"),"Income outlier",TRUE,"valid")</f>
        <v>valid</v>
      </c>
      <c r="K7521" s="1" t="str">
        <f>_xlfn.XLOOKUP(I7521,[1]category_mapping!$F$2:$F$19,[1]category_mapping!$G$2:$G$19,E7521)</f>
        <v>education</v>
      </c>
      <c r="L7521" s="1" t="str">
        <f>IF(cleaning_working[[#This Row],[date]]="","Missing","Available")</f>
        <v>Available</v>
      </c>
    </row>
    <row r="7522" spans="1:12" x14ac:dyDescent="0.35">
      <c r="A7522" s="1" t="s">
        <v>7493</v>
      </c>
      <c r="B7522" s="1" t="s">
        <v>464</v>
      </c>
      <c r="C7522" s="3">
        <v>44236</v>
      </c>
      <c r="D7522" s="1" t="s">
        <v>13</v>
      </c>
      <c r="E7522" s="1" t="s">
        <v>63</v>
      </c>
      <c r="F7522" s="1">
        <v>749</v>
      </c>
      <c r="G7522" s="1" t="s">
        <v>32</v>
      </c>
      <c r="H7522" s="1" t="s">
        <v>65</v>
      </c>
      <c r="I7522" s="1" t="s">
        <v>66</v>
      </c>
      <c r="J7522" s="1" t="str" cm="1">
        <f t="array" ref="J7522">_xlfn.IFS(F7522="","missing",F7522&lt;0,"negative",F7522=0,"zero",AND(F7522&gt;=99999,MOD(F7522,9)=0),"99999 placeholder",AND(F7522&gt;$O$5,D7522="Expense"),"Expense outlier",AND(F7522&gt;$P$5,D7522="Income"),"Income outlier",TRUE,"valid")</f>
        <v>valid</v>
      </c>
      <c r="K7522" s="1" t="str">
        <f>_xlfn.XLOOKUP(I7522,[1]category_mapping!$F$2:$F$19,[1]category_mapping!$G$2:$G$19,E7522)</f>
        <v>food</v>
      </c>
      <c r="L7522" s="1" t="str">
        <f>IF(cleaning_working[[#This Row],[date]]="","Missing","Available")</f>
        <v>Available</v>
      </c>
    </row>
    <row r="7523" spans="1:12" x14ac:dyDescent="0.35">
      <c r="A7523" s="1" t="s">
        <v>7494</v>
      </c>
      <c r="B7523" s="1" t="s">
        <v>289</v>
      </c>
      <c r="C7523" s="3">
        <v>44359</v>
      </c>
      <c r="D7523" s="1" t="s">
        <v>13</v>
      </c>
      <c r="E7523" s="1" t="s">
        <v>17</v>
      </c>
      <c r="F7523" s="1">
        <v>7016</v>
      </c>
      <c r="G7523" s="1" t="s">
        <v>32</v>
      </c>
      <c r="H7523" s="1" t="s">
        <v>19</v>
      </c>
      <c r="I7523" s="1" t="s">
        <v>226</v>
      </c>
      <c r="J7523" s="1" t="str" cm="1">
        <f t="array" ref="J7523">_xlfn.IFS(F7523="","missing",F7523&lt;0,"negative",F7523=0,"zero",AND(F7523&gt;=99999,MOD(F7523,9)=0),"99999 placeholder",AND(F7523&gt;$O$5,D7523="Expense"),"Expense outlier",AND(F7523&gt;$P$5,D7523="Income"),"Income outlier",TRUE,"valid")</f>
        <v>valid</v>
      </c>
      <c r="K7523" s="1" t="str">
        <f>_xlfn.XLOOKUP(I7523,[1]category_mapping!$F$2:$F$19,[1]category_mapping!$G$2:$G$19,E7523)</f>
        <v>savings</v>
      </c>
      <c r="L7523" s="1" t="str">
        <f>IF(cleaning_working[[#This Row],[date]]="","Missing","Available")</f>
        <v>Available</v>
      </c>
    </row>
    <row r="7524" spans="1:12" x14ac:dyDescent="0.35">
      <c r="A7524" s="1" t="s">
        <v>7495</v>
      </c>
      <c r="B7524" s="1" t="s">
        <v>309</v>
      </c>
      <c r="C7524" s="3">
        <v>44767</v>
      </c>
      <c r="D7524" s="1" t="s">
        <v>13</v>
      </c>
      <c r="E7524" s="1" t="s">
        <v>96</v>
      </c>
      <c r="F7524" s="1">
        <v>2825</v>
      </c>
      <c r="G7524" s="1" t="s">
        <v>40</v>
      </c>
      <c r="H7524" s="1" t="s">
        <v>107</v>
      </c>
      <c r="I7524" s="1" t="s">
        <v>58</v>
      </c>
      <c r="J7524" s="1" t="str" cm="1">
        <f t="array" ref="J7524">_xlfn.IFS(F7524="","missing",F7524&lt;0,"negative",F7524=0,"zero",AND(F7524&gt;=99999,MOD(F7524,9)=0),"99999 placeholder",AND(F7524&gt;$O$5,D7524="Expense"),"Expense outlier",AND(F7524&gt;$P$5,D7524="Income"),"Income outlier",TRUE,"valid")</f>
        <v>valid</v>
      </c>
      <c r="K7524" s="1" t="str">
        <f>_xlfn.XLOOKUP(I7524,[1]category_mapping!$F$2:$F$19,[1]category_mapping!$G$2:$G$19,E7524)</f>
        <v>travel</v>
      </c>
      <c r="L7524" s="1" t="str">
        <f>IF(cleaning_working[[#This Row],[date]]="","Missing","Available")</f>
        <v>Available</v>
      </c>
    </row>
    <row r="7525" spans="1:12" x14ac:dyDescent="0.35">
      <c r="A7525" s="1" t="s">
        <v>7496</v>
      </c>
      <c r="B7525" s="1" t="s">
        <v>198</v>
      </c>
      <c r="C7525" s="3">
        <v>45466</v>
      </c>
      <c r="D7525" s="1" t="s">
        <v>13</v>
      </c>
      <c r="E7525" s="1" t="s">
        <v>24</v>
      </c>
      <c r="F7525" s="1">
        <v>4266</v>
      </c>
      <c r="G7525" s="1" t="s">
        <v>18</v>
      </c>
      <c r="H7525" s="1" t="s">
        <v>107</v>
      </c>
      <c r="I7525" s="1" t="s">
        <v>66</v>
      </c>
      <c r="J7525" s="1" t="str" cm="1">
        <f t="array" ref="J7525">_xlfn.IFS(F7525="","missing",F7525&lt;0,"negative",F7525=0,"zero",AND(F7525&gt;=99999,MOD(F7525,9)=0),"99999 placeholder",AND(F7525&gt;$O$5,D7525="Expense"),"Expense outlier",AND(F7525&gt;$P$5,D7525="Income"),"Income outlier",TRUE,"valid")</f>
        <v>valid</v>
      </c>
      <c r="K7525" s="1" t="str">
        <f>_xlfn.XLOOKUP(I7525,[1]category_mapping!$F$2:$F$19,[1]category_mapping!$G$2:$G$19,E7525)</f>
        <v>food</v>
      </c>
      <c r="L7525" s="1" t="str">
        <f>IF(cleaning_working[[#This Row],[date]]="","Missing","Available")</f>
        <v>Available</v>
      </c>
    </row>
    <row r="7526" spans="1:12" x14ac:dyDescent="0.35">
      <c r="A7526" s="1" t="s">
        <v>7497</v>
      </c>
      <c r="B7526" s="1" t="s">
        <v>241</v>
      </c>
      <c r="C7526" s="3">
        <v>45249</v>
      </c>
      <c r="D7526" s="1" t="s">
        <v>13</v>
      </c>
      <c r="E7526" s="1" t="s">
        <v>39</v>
      </c>
      <c r="F7526" s="1">
        <v>512</v>
      </c>
      <c r="G7526" s="1" t="s">
        <v>18</v>
      </c>
      <c r="H7526" s="1" t="s">
        <v>26</v>
      </c>
      <c r="I7526" s="1" t="s">
        <v>170</v>
      </c>
      <c r="J7526" s="1" t="str" cm="1">
        <f t="array" ref="J7526">_xlfn.IFS(F7526="","missing",F7526&lt;0,"negative",F7526=0,"zero",AND(F7526&gt;=99999,MOD(F7526,9)=0),"99999 placeholder",AND(F7526&gt;$O$5,D7526="Expense"),"Expense outlier",AND(F7526&gt;$P$5,D7526="Income"),"Income outlier",TRUE,"valid")</f>
        <v>valid</v>
      </c>
      <c r="K7526" s="1" t="str">
        <f>_xlfn.XLOOKUP(I7526,[1]category_mapping!$F$2:$F$19,[1]category_mapping!$G$2:$G$19,E7526)</f>
        <v>health</v>
      </c>
      <c r="L7526" s="1" t="str">
        <f>IF(cleaning_working[[#This Row],[date]]="","Missing","Available")</f>
        <v>Available</v>
      </c>
    </row>
    <row r="7527" spans="1:12" x14ac:dyDescent="0.35">
      <c r="A7527" s="1" t="s">
        <v>7498</v>
      </c>
      <c r="B7527" s="1" t="s">
        <v>309</v>
      </c>
      <c r="C7527" s="3">
        <v>44786</v>
      </c>
      <c r="D7527" s="1" t="s">
        <v>13</v>
      </c>
      <c r="E7527" s="1" t="s">
        <v>96</v>
      </c>
      <c r="F7527" s="1">
        <v>1482</v>
      </c>
      <c r="G7527" s="1" t="s">
        <v>40</v>
      </c>
      <c r="H7527" s="1" t="s">
        <v>159</v>
      </c>
      <c r="I7527" s="1" t="s">
        <v>66</v>
      </c>
      <c r="J7527" s="1" t="str" cm="1">
        <f t="array" ref="J7527">_xlfn.IFS(F7527="","missing",F7527&lt;0,"negative",F7527=0,"zero",AND(F7527&gt;=99999,MOD(F7527,9)=0),"99999 placeholder",AND(F7527&gt;$O$5,D7527="Expense"),"Expense outlier",AND(F7527&gt;$P$5,D7527="Income"),"Income outlier",TRUE,"valid")</f>
        <v>valid</v>
      </c>
      <c r="K7527" s="1" t="str">
        <f>_xlfn.XLOOKUP(I7527,[1]category_mapping!$F$2:$F$19,[1]category_mapping!$G$2:$G$19,E7527)</f>
        <v>food</v>
      </c>
      <c r="L7527" s="1" t="str">
        <f>IF(cleaning_working[[#This Row],[date]]="","Missing","Available")</f>
        <v>Available</v>
      </c>
    </row>
    <row r="7528" spans="1:12" x14ac:dyDescent="0.35">
      <c r="A7528" s="1" t="s">
        <v>7499</v>
      </c>
      <c r="B7528" s="1" t="s">
        <v>528</v>
      </c>
      <c r="C7528" s="3">
        <v>45493</v>
      </c>
      <c r="D7528" s="1" t="s">
        <v>13</v>
      </c>
      <c r="E7528" s="1" t="s">
        <v>24</v>
      </c>
      <c r="F7528" s="1">
        <v>6825</v>
      </c>
      <c r="G7528" s="1" t="s">
        <v>40</v>
      </c>
      <c r="H7528" s="1" t="s">
        <v>25</v>
      </c>
      <c r="I7528" s="1" t="s">
        <v>93</v>
      </c>
      <c r="J7528" s="1" t="str" cm="1">
        <f t="array" ref="J7528">_xlfn.IFS(F7528="","missing",F7528&lt;0,"negative",F7528=0,"zero",AND(F7528&gt;=99999,MOD(F7528,9)=0),"99999 placeholder",AND(F7528&gt;$O$5,D7528="Expense"),"Expense outlier",AND(F7528&gt;$P$5,D7528="Income"),"Income outlier",TRUE,"valid")</f>
        <v>valid</v>
      </c>
      <c r="K7528" s="1" t="str">
        <f>_xlfn.XLOOKUP(I7528,[1]category_mapping!$F$2:$F$19,[1]category_mapping!$G$2:$G$19,E7528)</f>
        <v>rent</v>
      </c>
      <c r="L7528" s="1" t="str">
        <f>IF(cleaning_working[[#This Row],[date]]="","Missing","Available")</f>
        <v>Available</v>
      </c>
    </row>
    <row r="7529" spans="1:12" x14ac:dyDescent="0.35">
      <c r="A7529" s="1" t="s">
        <v>7500</v>
      </c>
      <c r="B7529" s="1" t="s">
        <v>311</v>
      </c>
      <c r="C7529" s="3">
        <v>45268</v>
      </c>
      <c r="D7529" s="1" t="s">
        <v>13</v>
      </c>
      <c r="E7529" s="1" t="s">
        <v>45</v>
      </c>
      <c r="F7529" s="1">
        <v>449</v>
      </c>
      <c r="G7529" s="1" t="s">
        <v>40</v>
      </c>
      <c r="H7529" s="1" t="s">
        <v>86</v>
      </c>
      <c r="J7529" s="1" t="str" cm="1">
        <f t="array" ref="J7529">_xlfn.IFS(F7529="","missing",F7529&lt;0,"negative",F7529=0,"zero",AND(F7529&gt;=99999,MOD(F7529,9)=0),"99999 placeholder",AND(F7529&gt;$O$5,D7529="Expense"),"Expense outlier",AND(F7529&gt;$P$5,D7529="Income"),"Income outlier",TRUE,"valid")</f>
        <v>valid</v>
      </c>
      <c r="K7529" s="1" t="str">
        <f>_xlfn.XLOOKUP(I7529,[1]category_mapping!$F$2:$F$19,[1]category_mapping!$G$2:$G$19,E7529)</f>
        <v>entertainment</v>
      </c>
      <c r="L7529" s="1" t="str">
        <f>IF(cleaning_working[[#This Row],[date]]="","Missing","Available")</f>
        <v>Available</v>
      </c>
    </row>
    <row r="7530" spans="1:12" x14ac:dyDescent="0.35">
      <c r="A7530" s="1" t="s">
        <v>7501</v>
      </c>
      <c r="B7530" s="1" t="s">
        <v>528</v>
      </c>
      <c r="C7530" s="3">
        <v>44201</v>
      </c>
      <c r="D7530" s="1" t="s">
        <v>13</v>
      </c>
      <c r="E7530" s="1" t="s">
        <v>24</v>
      </c>
      <c r="F7530" s="1">
        <v>9560</v>
      </c>
      <c r="G7530" s="1" t="s">
        <v>32</v>
      </c>
      <c r="H7530" s="1" t="s">
        <v>52</v>
      </c>
      <c r="I7530" s="1" t="s">
        <v>123</v>
      </c>
      <c r="J7530" s="1" t="str" cm="1">
        <f t="array" ref="J7530">_xlfn.IFS(F7530="","missing",F7530&lt;0,"negative",F7530=0,"zero",AND(F7530&gt;=99999,MOD(F7530,9)=0),"99999 placeholder",AND(F7530&gt;$O$5,D7530="Expense"),"Expense outlier",AND(F7530&gt;$P$5,D7530="Income"),"Income outlier",TRUE,"valid")</f>
        <v>valid</v>
      </c>
      <c r="K7530" s="1" t="str">
        <f>_xlfn.XLOOKUP(I7530,[1]category_mapping!$F$2:$F$19,[1]category_mapping!$G$2:$G$19,E7530)</f>
        <v>rent</v>
      </c>
      <c r="L7530" s="1" t="str">
        <f>IF(cleaning_working[[#This Row],[date]]="","Missing","Available")</f>
        <v>Available</v>
      </c>
    </row>
    <row r="7531" spans="1:12" x14ac:dyDescent="0.35">
      <c r="A7531" s="1" t="s">
        <v>7502</v>
      </c>
      <c r="B7531" s="1" t="s">
        <v>172</v>
      </c>
      <c r="C7531" s="3" t="s">
        <v>38</v>
      </c>
      <c r="D7531" s="1" t="s">
        <v>14</v>
      </c>
      <c r="E7531" s="1" t="s">
        <v>215</v>
      </c>
      <c r="F7531" s="1">
        <v>39326</v>
      </c>
      <c r="G7531" s="1" t="s">
        <v>64</v>
      </c>
      <c r="H7531" s="1" t="s">
        <v>19</v>
      </c>
      <c r="I7531" s="1" t="s">
        <v>217</v>
      </c>
      <c r="J7531" s="1" t="str" cm="1">
        <f t="array" ref="J7531">_xlfn.IFS(F7531="","missing",F7531&lt;0,"negative",F7531=0,"zero",AND(F7531&gt;=99999,MOD(F7531,9)=0),"99999 placeholder",AND(F7531&gt;$O$5,D7531="Expense"),"Expense outlier",AND(F7531&gt;$P$5,D7531="Income"),"Income outlier",TRUE,"valid")</f>
        <v>valid</v>
      </c>
      <c r="K7531" s="1" t="str">
        <f>_xlfn.XLOOKUP(I7531,[1]category_mapping!$F$2:$F$19,[1]category_mapping!$G$2:$G$19,E7531)</f>
        <v>rent</v>
      </c>
      <c r="L7531" s="1" t="str">
        <f>IF(cleaning_working[[#This Row],[date]]="","Missing","Available")</f>
        <v>Missing</v>
      </c>
    </row>
    <row r="7532" spans="1:12" x14ac:dyDescent="0.35">
      <c r="A7532" s="1" t="s">
        <v>7503</v>
      </c>
      <c r="B7532" s="1" t="s">
        <v>379</v>
      </c>
      <c r="C7532" s="3">
        <v>44405</v>
      </c>
      <c r="D7532" s="1" t="s">
        <v>13</v>
      </c>
      <c r="E7532" s="1" t="s">
        <v>39</v>
      </c>
      <c r="F7532" s="1">
        <v>3820</v>
      </c>
      <c r="G7532" s="1" t="s">
        <v>32</v>
      </c>
      <c r="H7532" s="1" t="s">
        <v>33</v>
      </c>
      <c r="I7532" s="1" t="s">
        <v>128</v>
      </c>
      <c r="J7532" s="1" t="str" cm="1">
        <f t="array" ref="J7532">_xlfn.IFS(F7532="","missing",F7532&lt;0,"negative",F7532=0,"zero",AND(F7532&gt;=99999,MOD(F7532,9)=0),"99999 placeholder",AND(F7532&gt;$O$5,D7532="Expense"),"Expense outlier",AND(F7532&gt;$P$5,D7532="Income"),"Income outlier",TRUE,"valid")</f>
        <v>valid</v>
      </c>
      <c r="K7532" s="1" t="str">
        <f>_xlfn.XLOOKUP(I7532,[1]category_mapping!$F$2:$F$19,[1]category_mapping!$G$2:$G$19,E7532)</f>
        <v>utilities</v>
      </c>
      <c r="L7532" s="1" t="str">
        <f>IF(cleaning_working[[#This Row],[date]]="","Missing","Available")</f>
        <v>Available</v>
      </c>
    </row>
    <row r="7533" spans="1:12" x14ac:dyDescent="0.35">
      <c r="A7533" s="1" t="s">
        <v>7504</v>
      </c>
      <c r="B7533" s="1" t="s">
        <v>301</v>
      </c>
      <c r="C7533" s="3">
        <v>44803</v>
      </c>
      <c r="D7533" s="1" t="s">
        <v>13</v>
      </c>
      <c r="E7533" s="1" t="s">
        <v>24</v>
      </c>
      <c r="F7533" s="1">
        <v>2838</v>
      </c>
      <c r="G7533" s="1" t="s">
        <v>40</v>
      </c>
      <c r="H7533" s="1" t="s">
        <v>133</v>
      </c>
      <c r="I7533" s="1" t="s">
        <v>137</v>
      </c>
      <c r="J7533" s="1" t="str" cm="1">
        <f t="array" ref="J7533">_xlfn.IFS(F7533="","missing",F7533&lt;0,"negative",F7533=0,"zero",AND(F7533&gt;=99999,MOD(F7533,9)=0),"99999 placeholder",AND(F7533&gt;$O$5,D7533="Expense"),"Expense outlier",AND(F7533&gt;$P$5,D7533="Income"),"Income outlier",TRUE,"valid")</f>
        <v>valid</v>
      </c>
      <c r="K7533" s="1" t="str">
        <f>_xlfn.XLOOKUP(I7533,[1]category_mapping!$F$2:$F$19,[1]category_mapping!$G$2:$G$19,E7533)</f>
        <v>travel</v>
      </c>
      <c r="L7533" s="1" t="str">
        <f>IF(cleaning_working[[#This Row],[date]]="","Missing","Available")</f>
        <v>Available</v>
      </c>
    </row>
    <row r="7534" spans="1:12" x14ac:dyDescent="0.35">
      <c r="A7534" s="1" t="s">
        <v>7505</v>
      </c>
      <c r="B7534" s="1" t="s">
        <v>77</v>
      </c>
      <c r="C7534" s="3">
        <v>44779</v>
      </c>
      <c r="D7534" s="1" t="s">
        <v>13</v>
      </c>
      <c r="E7534" s="1" t="s">
        <v>24</v>
      </c>
      <c r="F7534" s="1">
        <v>25522</v>
      </c>
      <c r="G7534" s="1" t="s">
        <v>64</v>
      </c>
      <c r="H7534" s="1" t="s">
        <v>83</v>
      </c>
      <c r="I7534" s="1" t="s">
        <v>53</v>
      </c>
      <c r="J7534" s="1" t="str" cm="1">
        <f t="array" ref="J7534">_xlfn.IFS(F7534="","missing",F7534&lt;0,"negative",F7534=0,"zero",AND(F7534&gt;=99999,MOD(F7534,9)=0),"99999 placeholder",AND(F7534&gt;$O$5,D7534="Expense"),"Expense outlier",AND(F7534&gt;$P$5,D7534="Income"),"Income outlier",TRUE,"valid")</f>
        <v>Expense outlier</v>
      </c>
      <c r="K7534" s="1" t="str">
        <f>_xlfn.XLOOKUP(I7534,[1]category_mapping!$F$2:$F$19,[1]category_mapping!$G$2:$G$19,E7534)</f>
        <v>travel</v>
      </c>
      <c r="L7534" s="1" t="str">
        <f>IF(cleaning_working[[#This Row],[date]]="","Missing","Available")</f>
        <v>Available</v>
      </c>
    </row>
    <row r="7535" spans="1:12" x14ac:dyDescent="0.35">
      <c r="A7535" s="1" t="s">
        <v>7506</v>
      </c>
      <c r="B7535" s="1" t="s">
        <v>132</v>
      </c>
      <c r="C7535" s="3">
        <v>45438</v>
      </c>
      <c r="D7535" s="1" t="s">
        <v>13</v>
      </c>
      <c r="E7535" s="1" t="s">
        <v>24</v>
      </c>
      <c r="F7535" s="1">
        <v>4225</v>
      </c>
      <c r="G7535" s="1" t="s">
        <v>64</v>
      </c>
      <c r="H7535" s="1" t="s">
        <v>25</v>
      </c>
      <c r="I7535" s="1" t="s">
        <v>170</v>
      </c>
      <c r="J7535" s="1" t="str" cm="1">
        <f t="array" ref="J7535">_xlfn.IFS(F7535="","missing",F7535&lt;0,"negative",F7535=0,"zero",AND(F7535&gt;=99999,MOD(F7535,9)=0),"99999 placeholder",AND(F7535&gt;$O$5,D7535="Expense"),"Expense outlier",AND(F7535&gt;$P$5,D7535="Income"),"Income outlier",TRUE,"valid")</f>
        <v>valid</v>
      </c>
      <c r="K7535" s="1" t="str">
        <f>_xlfn.XLOOKUP(I7535,[1]category_mapping!$F$2:$F$19,[1]category_mapping!$G$2:$G$19,E7535)</f>
        <v>health</v>
      </c>
      <c r="L7535" s="1" t="str">
        <f>IF(cleaning_working[[#This Row],[date]]="","Missing","Available")</f>
        <v>Available</v>
      </c>
    </row>
    <row r="7536" spans="1:12" x14ac:dyDescent="0.35">
      <c r="A7536" s="1" t="s">
        <v>7507</v>
      </c>
      <c r="B7536" s="1" t="s">
        <v>491</v>
      </c>
      <c r="C7536" s="3">
        <v>45028</v>
      </c>
      <c r="D7536" s="1" t="s">
        <v>13</v>
      </c>
      <c r="E7536" s="1" t="s">
        <v>63</v>
      </c>
      <c r="F7536" s="1">
        <v>179</v>
      </c>
      <c r="G7536" s="1" t="s">
        <v>18</v>
      </c>
      <c r="H7536" s="1" t="s">
        <v>52</v>
      </c>
      <c r="I7536" s="1" t="s">
        <v>49</v>
      </c>
      <c r="J7536" s="1" t="str" cm="1">
        <f t="array" ref="J7536">_xlfn.IFS(F7536="","missing",F7536&lt;0,"negative",F7536=0,"zero",AND(F7536&gt;=99999,MOD(F7536,9)=0),"99999 placeholder",AND(F7536&gt;$O$5,D7536="Expense"),"Expense outlier",AND(F7536&gt;$P$5,D7536="Income"),"Income outlier",TRUE,"valid")</f>
        <v>valid</v>
      </c>
      <c r="K7536" s="1" t="str">
        <f>_xlfn.XLOOKUP(I7536,[1]category_mapping!$F$2:$F$19,[1]category_mapping!$G$2:$G$19,E7536)</f>
        <v>utilities</v>
      </c>
      <c r="L7536" s="1" t="str">
        <f>IF(cleaning_working[[#This Row],[date]]="","Missing","Available")</f>
        <v>Available</v>
      </c>
    </row>
    <row r="7537" spans="1:12" x14ac:dyDescent="0.35">
      <c r="A7537" s="1" t="s">
        <v>7508</v>
      </c>
      <c r="B7537" s="1" t="s">
        <v>51</v>
      </c>
      <c r="C7537" s="3">
        <v>44652</v>
      </c>
      <c r="D7537" s="1" t="s">
        <v>13</v>
      </c>
      <c r="E7537" s="1" t="s">
        <v>24</v>
      </c>
      <c r="F7537" s="1">
        <v>5122</v>
      </c>
      <c r="G7537" s="1" t="s">
        <v>64</v>
      </c>
      <c r="H7537" s="1" t="s">
        <v>52</v>
      </c>
      <c r="I7537" s="1" t="s">
        <v>20</v>
      </c>
      <c r="J7537" s="1" t="str" cm="1">
        <f t="array" ref="J7537">_xlfn.IFS(F7537="","missing",F7537&lt;0,"negative",F7537=0,"zero",AND(F7537&gt;=99999,MOD(F7537,9)=0),"99999 placeholder",AND(F7537&gt;$O$5,D7537="Expense"),"Expense outlier",AND(F7537&gt;$P$5,D7537="Income"),"Income outlier",TRUE,"valid")</f>
        <v>valid</v>
      </c>
      <c r="K7537" s="1" t="str">
        <f>_xlfn.XLOOKUP(I7537,[1]category_mapping!$F$2:$F$19,[1]category_mapping!$G$2:$G$19,E7537)</f>
        <v>entertainment</v>
      </c>
      <c r="L7537" s="1" t="str">
        <f>IF(cleaning_working[[#This Row],[date]]="","Missing","Available")</f>
        <v>Available</v>
      </c>
    </row>
    <row r="7538" spans="1:12" x14ac:dyDescent="0.35">
      <c r="A7538" s="1" t="s">
        <v>7509</v>
      </c>
      <c r="B7538" s="1" t="s">
        <v>303</v>
      </c>
      <c r="C7538" s="3">
        <v>44784</v>
      </c>
      <c r="D7538" s="1" t="s">
        <v>13</v>
      </c>
      <c r="E7538" s="1" t="s">
        <v>45</v>
      </c>
      <c r="F7538" s="1">
        <v>4988</v>
      </c>
      <c r="G7538" s="1" t="s">
        <v>40</v>
      </c>
      <c r="H7538" s="1" t="s">
        <v>86</v>
      </c>
      <c r="J7538" s="1" t="str" cm="1">
        <f t="array" ref="J7538">_xlfn.IFS(F7538="","missing",F7538&lt;0,"negative",F7538=0,"zero",AND(F7538&gt;=99999,MOD(F7538,9)=0),"99999 placeholder",AND(F7538&gt;$O$5,D7538="Expense"),"Expense outlier",AND(F7538&gt;$P$5,D7538="Income"),"Income outlier",TRUE,"valid")</f>
        <v>valid</v>
      </c>
      <c r="K7538" s="1" t="str">
        <f>_xlfn.XLOOKUP(I7538,[1]category_mapping!$F$2:$F$19,[1]category_mapping!$G$2:$G$19,E7538)</f>
        <v>entertainment</v>
      </c>
      <c r="L7538" s="1" t="str">
        <f>IF(cleaning_working[[#This Row],[date]]="","Missing","Available")</f>
        <v>Available</v>
      </c>
    </row>
    <row r="7539" spans="1:12" x14ac:dyDescent="0.35">
      <c r="A7539" s="1" t="s">
        <v>7510</v>
      </c>
      <c r="B7539" s="1" t="s">
        <v>262</v>
      </c>
      <c r="C7539" s="3">
        <v>44635</v>
      </c>
      <c r="D7539" s="1" t="s">
        <v>13</v>
      </c>
      <c r="E7539" s="1" t="s">
        <v>39</v>
      </c>
      <c r="F7539" s="1">
        <v>1261</v>
      </c>
      <c r="G7539" s="1" t="s">
        <v>32</v>
      </c>
      <c r="H7539" s="1" t="s">
        <v>133</v>
      </c>
      <c r="I7539" s="1" t="s">
        <v>194</v>
      </c>
      <c r="J7539" s="1" t="str" cm="1">
        <f t="array" ref="J7539">_xlfn.IFS(F7539="","missing",F7539&lt;0,"negative",F7539=0,"zero",AND(F7539&gt;=99999,MOD(F7539,9)=0),"99999 placeholder",AND(F7539&gt;$O$5,D7539="Expense"),"Expense outlier",AND(F7539&gt;$P$5,D7539="Income"),"Income outlier",TRUE,"valid")</f>
        <v>valid</v>
      </c>
      <c r="K7539" s="1" t="str">
        <f>_xlfn.XLOOKUP(I7539,[1]category_mapping!$F$2:$F$19,[1]category_mapping!$G$2:$G$19,E7539)</f>
        <v>travel</v>
      </c>
      <c r="L7539" s="1" t="str">
        <f>IF(cleaning_working[[#This Row],[date]]="","Missing","Available")</f>
        <v>Available</v>
      </c>
    </row>
    <row r="7540" spans="1:12" x14ac:dyDescent="0.35">
      <c r="A7540" s="1" t="s">
        <v>7511</v>
      </c>
      <c r="B7540" s="1" t="s">
        <v>16</v>
      </c>
      <c r="C7540" s="3">
        <v>44922</v>
      </c>
      <c r="D7540" s="1" t="s">
        <v>13</v>
      </c>
      <c r="E7540" s="1" t="s">
        <v>39</v>
      </c>
      <c r="F7540" s="1">
        <v>4935</v>
      </c>
      <c r="G7540" s="1" t="s">
        <v>40</v>
      </c>
      <c r="H7540" s="1" t="s">
        <v>26</v>
      </c>
      <c r="I7540" s="1" t="s">
        <v>93</v>
      </c>
      <c r="J7540" s="1" t="str" cm="1">
        <f t="array" ref="J7540">_xlfn.IFS(F7540="","missing",F7540&lt;0,"negative",F7540=0,"zero",AND(F7540&gt;=99999,MOD(F7540,9)=0),"99999 placeholder",AND(F7540&gt;$O$5,D7540="Expense"),"Expense outlier",AND(F7540&gt;$P$5,D7540="Income"),"Income outlier",TRUE,"valid")</f>
        <v>valid</v>
      </c>
      <c r="K7540" s="1" t="str">
        <f>_xlfn.XLOOKUP(I7540,[1]category_mapping!$F$2:$F$19,[1]category_mapping!$G$2:$G$19,E7540)</f>
        <v>food</v>
      </c>
      <c r="L7540" s="1" t="str">
        <f>IF(cleaning_working[[#This Row],[date]]="","Missing","Available")</f>
        <v>Available</v>
      </c>
    </row>
    <row r="7541" spans="1:12" x14ac:dyDescent="0.35">
      <c r="A7541" s="1" t="s">
        <v>7512</v>
      </c>
      <c r="B7541" s="1" t="s">
        <v>379</v>
      </c>
      <c r="C7541" s="3">
        <v>45438</v>
      </c>
      <c r="D7541" s="1" t="s">
        <v>13</v>
      </c>
      <c r="E7541" s="1" t="s">
        <v>104</v>
      </c>
      <c r="F7541" s="1">
        <v>2555</v>
      </c>
      <c r="G7541" s="1" t="s">
        <v>18</v>
      </c>
      <c r="H7541" s="1" t="s">
        <v>86</v>
      </c>
      <c r="I7541" s="1" t="s">
        <v>128</v>
      </c>
      <c r="J7541" s="1" t="str" cm="1">
        <f t="array" ref="J7541">_xlfn.IFS(F7541="","missing",F7541&lt;0,"negative",F7541=0,"zero",AND(F7541&gt;=99999,MOD(F7541,9)=0),"99999 placeholder",AND(F7541&gt;$O$5,D7541="Expense"),"Expense outlier",AND(F7541&gt;$P$5,D7541="Income"),"Income outlier",TRUE,"valid")</f>
        <v>valid</v>
      </c>
      <c r="K7541" s="1" t="str">
        <f>_xlfn.XLOOKUP(I7541,[1]category_mapping!$F$2:$F$19,[1]category_mapping!$G$2:$G$19,E7541)</f>
        <v>utilities</v>
      </c>
      <c r="L7541" s="1" t="str">
        <f>IF(cleaning_working[[#This Row],[date]]="","Missing","Available")</f>
        <v>Available</v>
      </c>
    </row>
    <row r="7542" spans="1:12" x14ac:dyDescent="0.35">
      <c r="A7542" s="1" t="s">
        <v>7513</v>
      </c>
      <c r="B7542" s="1" t="s">
        <v>372</v>
      </c>
      <c r="C7542" s="3">
        <v>44236</v>
      </c>
      <c r="D7542" s="1" t="s">
        <v>13</v>
      </c>
      <c r="E7542" s="1" t="s">
        <v>104</v>
      </c>
      <c r="F7542" s="1">
        <v>7636</v>
      </c>
      <c r="G7542" s="1" t="s">
        <v>32</v>
      </c>
      <c r="H7542" s="1" t="s">
        <v>83</v>
      </c>
      <c r="I7542" s="1" t="s">
        <v>120</v>
      </c>
      <c r="J7542" s="1" t="str" cm="1">
        <f t="array" ref="J7542">_xlfn.IFS(F7542="","missing",F7542&lt;0,"negative",F7542=0,"zero",AND(F7542&gt;=99999,MOD(F7542,9)=0),"99999 placeholder",AND(F7542&gt;$O$5,D7542="Expense"),"Expense outlier",AND(F7542&gt;$P$5,D7542="Income"),"Income outlier",TRUE,"valid")</f>
        <v>valid</v>
      </c>
      <c r="K7542" s="1" t="str">
        <f>_xlfn.XLOOKUP(I7542,[1]category_mapping!$F$2:$F$19,[1]category_mapping!$G$2:$G$19,E7542)</f>
        <v>food</v>
      </c>
      <c r="L7542" s="1" t="str">
        <f>IF(cleaning_working[[#This Row],[date]]="","Missing","Available")</f>
        <v>Available</v>
      </c>
    </row>
    <row r="7543" spans="1:12" x14ac:dyDescent="0.35">
      <c r="A7543" s="1" t="s">
        <v>7514</v>
      </c>
      <c r="B7543" s="1" t="s">
        <v>117</v>
      </c>
      <c r="C7543" s="3">
        <v>45270</v>
      </c>
      <c r="D7543" s="1" t="s">
        <v>13</v>
      </c>
      <c r="E7543" s="1" t="s">
        <v>24</v>
      </c>
      <c r="F7543" s="1">
        <v>2166</v>
      </c>
      <c r="G7543" s="1" t="s">
        <v>32</v>
      </c>
      <c r="H7543" s="1" t="s">
        <v>33</v>
      </c>
      <c r="I7543" s="1" t="s">
        <v>178</v>
      </c>
      <c r="J7543" s="1" t="str" cm="1">
        <f t="array" ref="J7543">_xlfn.IFS(F7543="","missing",F7543&lt;0,"negative",F7543=0,"zero",AND(F7543&gt;=99999,MOD(F7543,9)=0),"99999 placeholder",AND(F7543&gt;$O$5,D7543="Expense"),"Expense outlier",AND(F7543&gt;$P$5,D7543="Income"),"Income outlier",TRUE,"valid")</f>
        <v>valid</v>
      </c>
      <c r="K7543" s="1" t="str">
        <f>_xlfn.XLOOKUP(I7543,[1]category_mapping!$F$2:$F$19,[1]category_mapping!$G$2:$G$19,E7543)</f>
        <v>rent</v>
      </c>
      <c r="L7543" s="1" t="str">
        <f>IF(cleaning_working[[#This Row],[date]]="","Missing","Available")</f>
        <v>Available</v>
      </c>
    </row>
    <row r="7544" spans="1:12" x14ac:dyDescent="0.35">
      <c r="A7544" s="1" t="s">
        <v>7515</v>
      </c>
      <c r="B7544" s="1" t="s">
        <v>255</v>
      </c>
      <c r="C7544" s="3">
        <v>44590</v>
      </c>
      <c r="D7544" s="1" t="s">
        <v>13</v>
      </c>
      <c r="E7544" s="1" t="s">
        <v>39</v>
      </c>
      <c r="F7544" s="1">
        <v>3633</v>
      </c>
      <c r="G7544" s="1" t="s">
        <v>40</v>
      </c>
      <c r="H7544" s="1" t="s">
        <v>159</v>
      </c>
      <c r="I7544" s="1" t="s">
        <v>66</v>
      </c>
      <c r="J7544" s="1" t="str" cm="1">
        <f t="array" ref="J7544">_xlfn.IFS(F7544="","missing",F7544&lt;0,"negative",F7544=0,"zero",AND(F7544&gt;=99999,MOD(F7544,9)=0),"99999 placeholder",AND(F7544&gt;$O$5,D7544="Expense"),"Expense outlier",AND(F7544&gt;$P$5,D7544="Income"),"Income outlier",TRUE,"valid")</f>
        <v>valid</v>
      </c>
      <c r="K7544" s="1" t="str">
        <f>_xlfn.XLOOKUP(I7544,[1]category_mapping!$F$2:$F$19,[1]category_mapping!$G$2:$G$19,E7544)</f>
        <v>food</v>
      </c>
      <c r="L7544" s="1" t="str">
        <f>IF(cleaning_working[[#This Row],[date]]="","Missing","Available")</f>
        <v>Available</v>
      </c>
    </row>
    <row r="7545" spans="1:12" x14ac:dyDescent="0.35">
      <c r="A7545" s="1" t="s">
        <v>7516</v>
      </c>
      <c r="B7545" s="1" t="s">
        <v>175</v>
      </c>
      <c r="C7545" s="3">
        <v>44305</v>
      </c>
      <c r="D7545" s="1" t="s">
        <v>13</v>
      </c>
      <c r="E7545" s="1" t="s">
        <v>63</v>
      </c>
      <c r="F7545" s="1">
        <v>4890</v>
      </c>
      <c r="G7545" s="1" t="s">
        <v>32</v>
      </c>
      <c r="H7545" s="1" t="s">
        <v>65</v>
      </c>
      <c r="I7545" s="1" t="s">
        <v>46</v>
      </c>
      <c r="J7545" s="1" t="str" cm="1">
        <f t="array" ref="J7545">_xlfn.IFS(F7545="","missing",F7545&lt;0,"negative",F7545=0,"zero",AND(F7545&gt;=99999,MOD(F7545,9)=0),"99999 placeholder",AND(F7545&gt;$O$5,D7545="Expense"),"Expense outlier",AND(F7545&gt;$P$5,D7545="Income"),"Income outlier",TRUE,"valid")</f>
        <v>valid</v>
      </c>
      <c r="K7545" s="1" t="str">
        <f>_xlfn.XLOOKUP(I7545,[1]category_mapping!$F$2:$F$19,[1]category_mapping!$G$2:$G$19,E7545)</f>
        <v>utilities</v>
      </c>
      <c r="L7545" s="1" t="str">
        <f>IF(cleaning_working[[#This Row],[date]]="","Missing","Available")</f>
        <v>Available</v>
      </c>
    </row>
    <row r="7546" spans="1:12" x14ac:dyDescent="0.35">
      <c r="A7546" s="1" t="s">
        <v>7517</v>
      </c>
      <c r="B7546" s="1" t="s">
        <v>266</v>
      </c>
      <c r="C7546" s="3">
        <v>45341</v>
      </c>
      <c r="D7546" s="1" t="s">
        <v>13</v>
      </c>
      <c r="E7546" s="1" t="s">
        <v>176</v>
      </c>
      <c r="F7546" s="1">
        <v>7864</v>
      </c>
      <c r="G7546" s="1" t="s">
        <v>64</v>
      </c>
      <c r="H7546" s="1" t="s">
        <v>86</v>
      </c>
      <c r="I7546" s="1" t="s">
        <v>87</v>
      </c>
      <c r="J7546" s="1" t="str" cm="1">
        <f t="array" ref="J7546">_xlfn.IFS(F7546="","missing",F7546&lt;0,"negative",F7546=0,"zero",AND(F7546&gt;=99999,MOD(F7546,9)=0),"99999 placeholder",AND(F7546&gt;$O$5,D7546="Expense"),"Expense outlier",AND(F7546&gt;$P$5,D7546="Income"),"Income outlier",TRUE,"valid")</f>
        <v>valid</v>
      </c>
      <c r="K7546" s="1" t="str">
        <f>_xlfn.XLOOKUP(I7546,[1]category_mapping!$F$2:$F$19,[1]category_mapping!$G$2:$G$19,E7546)</f>
        <v>savings</v>
      </c>
      <c r="L7546" s="1" t="str">
        <f>IF(cleaning_working[[#This Row],[date]]="","Missing","Available")</f>
        <v>Available</v>
      </c>
    </row>
    <row r="7547" spans="1:12" x14ac:dyDescent="0.35">
      <c r="A7547" s="1" t="s">
        <v>7518</v>
      </c>
      <c r="B7547" s="1" t="s">
        <v>686</v>
      </c>
      <c r="C7547" s="3" t="s">
        <v>38</v>
      </c>
      <c r="D7547" s="1" t="s">
        <v>13</v>
      </c>
      <c r="E7547" s="1" t="s">
        <v>17</v>
      </c>
      <c r="F7547" s="1">
        <v>9892</v>
      </c>
      <c r="G7547" s="1" t="s">
        <v>64</v>
      </c>
      <c r="H7547" s="1" t="s">
        <v>107</v>
      </c>
      <c r="I7547" s="1" t="s">
        <v>49</v>
      </c>
      <c r="J7547" s="1" t="str" cm="1">
        <f t="array" ref="J7547">_xlfn.IFS(F7547="","missing",F7547&lt;0,"negative",F7547=0,"zero",AND(F7547&gt;=99999,MOD(F7547,9)=0),"99999 placeholder",AND(F7547&gt;$O$5,D7547="Expense"),"Expense outlier",AND(F7547&gt;$P$5,D7547="Income"),"Income outlier",TRUE,"valid")</f>
        <v>valid</v>
      </c>
      <c r="K7547" s="1" t="str">
        <f>_xlfn.XLOOKUP(I7547,[1]category_mapping!$F$2:$F$19,[1]category_mapping!$G$2:$G$19,E7547)</f>
        <v>education</v>
      </c>
      <c r="L7547" s="1" t="str">
        <f>IF(cleaning_working[[#This Row],[date]]="","Missing","Available")</f>
        <v>Missing</v>
      </c>
    </row>
    <row r="7548" spans="1:12" x14ac:dyDescent="0.35">
      <c r="A7548" s="1" t="s">
        <v>7519</v>
      </c>
      <c r="B7548" s="1" t="s">
        <v>235</v>
      </c>
      <c r="C7548" s="3">
        <v>44947</v>
      </c>
      <c r="D7548" s="1" t="s">
        <v>14</v>
      </c>
      <c r="E7548" s="1" t="s">
        <v>70</v>
      </c>
      <c r="F7548" s="1">
        <v>42712</v>
      </c>
      <c r="G7548" s="1" t="s">
        <v>64</v>
      </c>
      <c r="H7548" s="1" t="s">
        <v>33</v>
      </c>
      <c r="I7548" s="1" t="s">
        <v>53</v>
      </c>
      <c r="J7548" s="1" t="str" cm="1">
        <f t="array" ref="J7548">_xlfn.IFS(F7548="","missing",F7548&lt;0,"negative",F7548=0,"zero",AND(F7548&gt;=99999,MOD(F7548,9)=0),"99999 placeholder",AND(F7548&gt;$O$5,D7548="Expense"),"Expense outlier",AND(F7548&gt;$P$5,D7548="Income"),"Income outlier",TRUE,"valid")</f>
        <v>valid</v>
      </c>
      <c r="K7548" s="1" t="str">
        <f>_xlfn.XLOOKUP(I7548,[1]category_mapping!$F$2:$F$19,[1]category_mapping!$G$2:$G$19,E7548)</f>
        <v>travel</v>
      </c>
      <c r="L7548" s="1" t="str">
        <f>IF(cleaning_working[[#This Row],[date]]="","Missing","Available")</f>
        <v>Available</v>
      </c>
    </row>
    <row r="7549" spans="1:12" x14ac:dyDescent="0.35">
      <c r="A7549" s="1" t="s">
        <v>7520</v>
      </c>
      <c r="B7549" s="1" t="s">
        <v>229</v>
      </c>
      <c r="C7549" s="3">
        <v>44478</v>
      </c>
      <c r="D7549" s="1" t="s">
        <v>13</v>
      </c>
      <c r="E7549" s="1" t="s">
        <v>93</v>
      </c>
      <c r="F7549" s="1">
        <v>9794</v>
      </c>
      <c r="G7549" s="1" t="s">
        <v>40</v>
      </c>
      <c r="H7549" s="1" t="s">
        <v>52</v>
      </c>
      <c r="I7549" s="1" t="s">
        <v>128</v>
      </c>
      <c r="J7549" s="1" t="str" cm="1">
        <f t="array" ref="J7549">_xlfn.IFS(F7549="","missing",F7549&lt;0,"negative",F7549=0,"zero",AND(F7549&gt;=99999,MOD(F7549,9)=0),"99999 placeholder",AND(F7549&gt;$O$5,D7549="Expense"),"Expense outlier",AND(F7549&gt;$P$5,D7549="Income"),"Income outlier",TRUE,"valid")</f>
        <v>valid</v>
      </c>
      <c r="K7549" s="1" t="str">
        <f>_xlfn.XLOOKUP(I7549,[1]category_mapping!$F$2:$F$19,[1]category_mapping!$G$2:$G$19,E7549)</f>
        <v>utilities</v>
      </c>
      <c r="L7549" s="1" t="str">
        <f>IF(cleaning_working[[#This Row],[date]]="","Missing","Available")</f>
        <v>Available</v>
      </c>
    </row>
    <row r="7550" spans="1:12" x14ac:dyDescent="0.35">
      <c r="A7550" s="1" t="s">
        <v>7521</v>
      </c>
      <c r="B7550" s="1" t="s">
        <v>103</v>
      </c>
      <c r="C7550" s="3">
        <v>45475</v>
      </c>
      <c r="D7550" s="1" t="s">
        <v>13</v>
      </c>
      <c r="E7550" s="1" t="s">
        <v>39</v>
      </c>
      <c r="F7550" s="1">
        <v>5884</v>
      </c>
      <c r="G7550" s="1" t="s">
        <v>25</v>
      </c>
      <c r="H7550" s="1" t="s">
        <v>133</v>
      </c>
      <c r="I7550" s="1" t="s">
        <v>87</v>
      </c>
      <c r="J7550" s="1" t="str" cm="1">
        <f t="array" ref="J7550">_xlfn.IFS(F7550="","missing",F7550&lt;0,"negative",F7550=0,"zero",AND(F7550&gt;=99999,MOD(F7550,9)=0),"99999 placeholder",AND(F7550&gt;$O$5,D7550="Expense"),"Expense outlier",AND(F7550&gt;$P$5,D7550="Income"),"Income outlier",TRUE,"valid")</f>
        <v>valid</v>
      </c>
      <c r="K7550" s="1" t="str">
        <f>_xlfn.XLOOKUP(I7550,[1]category_mapping!$F$2:$F$19,[1]category_mapping!$G$2:$G$19,E7550)</f>
        <v>food</v>
      </c>
      <c r="L7550" s="1" t="str">
        <f>IF(cleaning_working[[#This Row],[date]]="","Missing","Available")</f>
        <v>Available</v>
      </c>
    </row>
    <row r="7551" spans="1:12" x14ac:dyDescent="0.35">
      <c r="A7551" s="1" t="s">
        <v>7522</v>
      </c>
      <c r="B7551" s="1" t="s">
        <v>73</v>
      </c>
      <c r="C7551" s="3">
        <v>45235</v>
      </c>
      <c r="D7551" s="1" t="s">
        <v>13</v>
      </c>
      <c r="E7551" s="1" t="s">
        <v>104</v>
      </c>
      <c r="F7551" s="1">
        <v>2464</v>
      </c>
      <c r="G7551" s="1" t="s">
        <v>64</v>
      </c>
      <c r="H7551" s="1" t="s">
        <v>159</v>
      </c>
      <c r="I7551" s="1" t="s">
        <v>34</v>
      </c>
      <c r="J7551" s="1" t="str" cm="1">
        <f t="array" ref="J7551">_xlfn.IFS(F7551="","missing",F7551&lt;0,"negative",F7551=0,"zero",AND(F7551&gt;=99999,MOD(F7551,9)=0),"99999 placeholder",AND(F7551&gt;$O$5,D7551="Expense"),"Expense outlier",AND(F7551&gt;$P$5,D7551="Income"),"Income outlier",TRUE,"valid")</f>
        <v>valid</v>
      </c>
      <c r="K7551" s="1" t="str">
        <f>_xlfn.XLOOKUP(I7551,[1]category_mapping!$F$2:$F$19,[1]category_mapping!$G$2:$G$19,E7551)</f>
        <v>education</v>
      </c>
      <c r="L7551" s="1" t="str">
        <f>IF(cleaning_working[[#This Row],[date]]="","Missing","Available")</f>
        <v>Available</v>
      </c>
    </row>
    <row r="7552" spans="1:12" x14ac:dyDescent="0.35">
      <c r="A7552" s="1" t="s">
        <v>2419</v>
      </c>
      <c r="B7552" s="1" t="s">
        <v>82</v>
      </c>
      <c r="C7552" s="3">
        <v>45350</v>
      </c>
      <c r="D7552" s="1" t="s">
        <v>13</v>
      </c>
      <c r="E7552" s="1" t="s">
        <v>39</v>
      </c>
      <c r="F7552" s="1">
        <v>8027</v>
      </c>
      <c r="G7552" s="1" t="s">
        <v>64</v>
      </c>
      <c r="H7552" s="1" t="s">
        <v>107</v>
      </c>
      <c r="I7552" s="1" t="s">
        <v>53</v>
      </c>
      <c r="J7552" s="1" t="str" cm="1">
        <f t="array" ref="J7552">_xlfn.IFS(F7552="","missing",F7552&lt;0,"negative",F7552=0,"zero",AND(F7552&gt;=99999,MOD(F7552,9)=0),"99999 placeholder",AND(F7552&gt;$O$5,D7552="Expense"),"Expense outlier",AND(F7552&gt;$P$5,D7552="Income"),"Income outlier",TRUE,"valid")</f>
        <v>valid</v>
      </c>
      <c r="K7552" s="1" t="str">
        <f>_xlfn.XLOOKUP(I7552,[1]category_mapping!$F$2:$F$19,[1]category_mapping!$G$2:$G$19,E7552)</f>
        <v>travel</v>
      </c>
      <c r="L7552" s="1" t="str">
        <f>IF(cleaning_working[[#This Row],[date]]="","Missing","Available")</f>
        <v>Available</v>
      </c>
    </row>
    <row r="7553" spans="1:12" x14ac:dyDescent="0.35">
      <c r="A7553" s="1" t="s">
        <v>7523</v>
      </c>
      <c r="B7553" s="1" t="s">
        <v>762</v>
      </c>
      <c r="C7553" s="3">
        <v>45633</v>
      </c>
      <c r="D7553" s="1" t="s">
        <v>13</v>
      </c>
      <c r="E7553" s="1" t="s">
        <v>96</v>
      </c>
      <c r="F7553" s="1">
        <v>9225</v>
      </c>
      <c r="G7553" s="1" t="s">
        <v>18</v>
      </c>
      <c r="H7553" s="1" t="s">
        <v>19</v>
      </c>
      <c r="I7553" s="1" t="s">
        <v>80</v>
      </c>
      <c r="J7553" s="1" t="str" cm="1">
        <f t="array" ref="J7553">_xlfn.IFS(F7553="","missing",F7553&lt;0,"negative",F7553=0,"zero",AND(F7553&gt;=99999,MOD(F7553,9)=0),"99999 placeholder",AND(F7553&gt;$O$5,D7553="Expense"),"Expense outlier",AND(F7553&gt;$P$5,D7553="Income"),"Income outlier",TRUE,"valid")</f>
        <v>valid</v>
      </c>
      <c r="K7553" s="1" t="str">
        <f>_xlfn.XLOOKUP(I7553,[1]category_mapping!$F$2:$F$19,[1]category_mapping!$G$2:$G$19,E7553)</f>
        <v>food</v>
      </c>
      <c r="L7553" s="1" t="str">
        <f>IF(cleaning_working[[#This Row],[date]]="","Missing","Available")</f>
        <v>Available</v>
      </c>
    </row>
    <row r="7554" spans="1:12" x14ac:dyDescent="0.35">
      <c r="A7554" s="1" t="s">
        <v>7524</v>
      </c>
      <c r="B7554" s="1" t="s">
        <v>155</v>
      </c>
      <c r="C7554" s="3">
        <v>44529</v>
      </c>
      <c r="D7554" s="1" t="s">
        <v>13</v>
      </c>
      <c r="E7554" s="1" t="s">
        <v>39</v>
      </c>
      <c r="F7554" s="1">
        <v>8156</v>
      </c>
      <c r="G7554" s="1" t="s">
        <v>18</v>
      </c>
      <c r="H7554" s="1" t="s">
        <v>33</v>
      </c>
      <c r="I7554" s="1" t="s">
        <v>71</v>
      </c>
      <c r="J7554" s="1" t="str" cm="1">
        <f t="array" ref="J7554">_xlfn.IFS(F7554="","missing",F7554&lt;0,"negative",F7554=0,"zero",AND(F7554&gt;=99999,MOD(F7554,9)=0),"99999 placeholder",AND(F7554&gt;$O$5,D7554="Expense"),"Expense outlier",AND(F7554&gt;$P$5,D7554="Income"),"Income outlier",TRUE,"valid")</f>
        <v>valid</v>
      </c>
      <c r="K7554" s="1" t="str">
        <f>_xlfn.XLOOKUP(I7554,[1]category_mapping!$F$2:$F$19,[1]category_mapping!$G$2:$G$19,E7554)</f>
        <v>health</v>
      </c>
      <c r="L7554" s="1" t="str">
        <f>IF(cleaning_working[[#This Row],[date]]="","Missing","Available")</f>
        <v>Available</v>
      </c>
    </row>
    <row r="7555" spans="1:12" x14ac:dyDescent="0.35">
      <c r="A7555" s="1" t="s">
        <v>7525</v>
      </c>
      <c r="B7555" s="1" t="s">
        <v>73</v>
      </c>
      <c r="C7555" s="3">
        <v>45070</v>
      </c>
      <c r="D7555" s="1" t="s">
        <v>13</v>
      </c>
      <c r="E7555" s="1" t="s">
        <v>39</v>
      </c>
      <c r="F7555" s="1">
        <v>116</v>
      </c>
      <c r="G7555" s="1" t="s">
        <v>18</v>
      </c>
      <c r="H7555" s="1" t="s">
        <v>33</v>
      </c>
      <c r="I7555" s="1" t="s">
        <v>137</v>
      </c>
      <c r="J7555" s="1" t="str" cm="1">
        <f t="array" ref="J7555">_xlfn.IFS(F7555="","missing",F7555&lt;0,"negative",F7555=0,"zero",AND(F7555&gt;=99999,MOD(F7555,9)=0),"99999 placeholder",AND(F7555&gt;$O$5,D7555="Expense"),"Expense outlier",AND(F7555&gt;$P$5,D7555="Income"),"Income outlier",TRUE,"valid")</f>
        <v>valid</v>
      </c>
      <c r="K7555" s="1" t="str">
        <f>_xlfn.XLOOKUP(I7555,[1]category_mapping!$F$2:$F$19,[1]category_mapping!$G$2:$G$19,E7555)</f>
        <v>travel</v>
      </c>
      <c r="L7555" s="1" t="str">
        <f>IF(cleaning_working[[#This Row],[date]]="","Missing","Available")</f>
        <v>Available</v>
      </c>
    </row>
    <row r="7556" spans="1:12" x14ac:dyDescent="0.35">
      <c r="A7556" s="1" t="s">
        <v>2317</v>
      </c>
      <c r="B7556" s="1" t="s">
        <v>559</v>
      </c>
      <c r="C7556" s="3">
        <v>45035</v>
      </c>
      <c r="D7556" s="1" t="s">
        <v>13</v>
      </c>
      <c r="E7556" s="1" t="s">
        <v>24</v>
      </c>
      <c r="F7556" s="1">
        <v>41736</v>
      </c>
      <c r="G7556" s="1" t="s">
        <v>32</v>
      </c>
      <c r="H7556" s="1" t="s">
        <v>133</v>
      </c>
      <c r="I7556" s="1" t="s">
        <v>80</v>
      </c>
      <c r="J7556" s="1" t="str" cm="1">
        <f t="array" ref="J7556">_xlfn.IFS(F7556="","missing",F7556&lt;0,"negative",F7556=0,"zero",AND(F7556&gt;=99999,MOD(F7556,9)=0),"99999 placeholder",AND(F7556&gt;$O$5,D7556="Expense"),"Expense outlier",AND(F7556&gt;$P$5,D7556="Income"),"Income outlier",TRUE,"valid")</f>
        <v>Expense outlier</v>
      </c>
      <c r="K7556" s="1" t="str">
        <f>_xlfn.XLOOKUP(I7556,[1]category_mapping!$F$2:$F$19,[1]category_mapping!$G$2:$G$19,E7556)</f>
        <v>food</v>
      </c>
      <c r="L7556" s="1" t="str">
        <f>IF(cleaning_working[[#This Row],[date]]="","Missing","Available")</f>
        <v>Available</v>
      </c>
    </row>
    <row r="7557" spans="1:12" x14ac:dyDescent="0.35">
      <c r="A7557" s="1" t="s">
        <v>7526</v>
      </c>
      <c r="B7557" s="1" t="s">
        <v>196</v>
      </c>
      <c r="C7557" s="3">
        <v>44206</v>
      </c>
      <c r="D7557" s="1" t="s">
        <v>13</v>
      </c>
      <c r="E7557" s="1" t="s">
        <v>63</v>
      </c>
      <c r="F7557" s="1">
        <v>6392</v>
      </c>
      <c r="G7557" s="1" t="s">
        <v>64</v>
      </c>
      <c r="H7557" s="1" t="s">
        <v>83</v>
      </c>
      <c r="I7557" s="1" t="s">
        <v>170</v>
      </c>
      <c r="J7557" s="1" t="str" cm="1">
        <f t="array" ref="J7557">_xlfn.IFS(F7557="","missing",F7557&lt;0,"negative",F7557=0,"zero",AND(F7557&gt;=99999,MOD(F7557,9)=0),"99999 placeholder",AND(F7557&gt;$O$5,D7557="Expense"),"Expense outlier",AND(F7557&gt;$P$5,D7557="Income"),"Income outlier",TRUE,"valid")</f>
        <v>valid</v>
      </c>
      <c r="K7557" s="1" t="str">
        <f>_xlfn.XLOOKUP(I7557,[1]category_mapping!$F$2:$F$19,[1]category_mapping!$G$2:$G$19,E7557)</f>
        <v>health</v>
      </c>
      <c r="L7557" s="1" t="str">
        <f>IF(cleaning_working[[#This Row],[date]]="","Missing","Available")</f>
        <v>Available</v>
      </c>
    </row>
    <row r="7558" spans="1:12" x14ac:dyDescent="0.35">
      <c r="A7558" s="1" t="s">
        <v>7527</v>
      </c>
      <c r="B7558" s="1" t="s">
        <v>139</v>
      </c>
      <c r="C7558" s="3">
        <v>44541</v>
      </c>
      <c r="D7558" s="1" t="s">
        <v>14</v>
      </c>
      <c r="E7558" s="1" t="s">
        <v>215</v>
      </c>
      <c r="F7558" s="1">
        <v>32753</v>
      </c>
      <c r="G7558" s="1" t="s">
        <v>18</v>
      </c>
      <c r="H7558" s="1" t="s">
        <v>133</v>
      </c>
      <c r="I7558" s="1" t="s">
        <v>170</v>
      </c>
      <c r="J7558" s="1" t="str" cm="1">
        <f t="array" ref="J7558">_xlfn.IFS(F7558="","missing",F7558&lt;0,"negative",F7558=0,"zero",AND(F7558&gt;=99999,MOD(F7558,9)=0),"99999 placeholder",AND(F7558&gt;$O$5,D7558="Expense"),"Expense outlier",AND(F7558&gt;$P$5,D7558="Income"),"Income outlier",TRUE,"valid")</f>
        <v>valid</v>
      </c>
      <c r="K7558" s="1" t="str">
        <f>_xlfn.XLOOKUP(I7558,[1]category_mapping!$F$2:$F$19,[1]category_mapping!$G$2:$G$19,E7558)</f>
        <v>health</v>
      </c>
      <c r="L7558" s="1" t="str">
        <f>IF(cleaning_working[[#This Row],[date]]="","Missing","Available")</f>
        <v>Available</v>
      </c>
    </row>
    <row r="7559" spans="1:12" x14ac:dyDescent="0.35">
      <c r="A7559" s="1" t="s">
        <v>7528</v>
      </c>
      <c r="B7559" s="1" t="s">
        <v>281</v>
      </c>
      <c r="C7559" s="3">
        <v>45381</v>
      </c>
      <c r="D7559" s="1" t="s">
        <v>13</v>
      </c>
      <c r="E7559" s="1" t="s">
        <v>63</v>
      </c>
      <c r="F7559" s="1">
        <v>9957</v>
      </c>
      <c r="G7559" s="1" t="s">
        <v>18</v>
      </c>
      <c r="H7559" s="1" t="s">
        <v>159</v>
      </c>
      <c r="I7559" s="1" t="s">
        <v>162</v>
      </c>
      <c r="J7559" s="1" t="str" cm="1">
        <f t="array" ref="J7559">_xlfn.IFS(F7559="","missing",F7559&lt;0,"negative",F7559=0,"zero",AND(F7559&gt;=99999,MOD(F7559,9)=0),"99999 placeholder",AND(F7559&gt;$O$5,D7559="Expense"),"Expense outlier",AND(F7559&gt;$P$5,D7559="Income"),"Income outlier",TRUE,"valid")</f>
        <v>valid</v>
      </c>
      <c r="K7559" s="1" t="str">
        <f>_xlfn.XLOOKUP(I7559,[1]category_mapping!$F$2:$F$19,[1]category_mapping!$G$2:$G$19,E7559)</f>
        <v>utilities</v>
      </c>
      <c r="L7559" s="1" t="str">
        <f>IF(cleaning_working[[#This Row],[date]]="","Missing","Available")</f>
        <v>Available</v>
      </c>
    </row>
    <row r="7560" spans="1:12" x14ac:dyDescent="0.35">
      <c r="A7560" s="1" t="s">
        <v>7529</v>
      </c>
      <c r="B7560" s="1" t="s">
        <v>113</v>
      </c>
      <c r="C7560" s="3">
        <v>44560</v>
      </c>
      <c r="D7560" s="1" t="s">
        <v>13</v>
      </c>
      <c r="E7560" s="1" t="s">
        <v>96</v>
      </c>
      <c r="F7560" s="1">
        <v>6344</v>
      </c>
      <c r="G7560" s="1" t="s">
        <v>18</v>
      </c>
      <c r="H7560" s="1" t="s">
        <v>25</v>
      </c>
      <c r="I7560" s="1" t="s">
        <v>93</v>
      </c>
      <c r="J7560" s="1" t="str" cm="1">
        <f t="array" ref="J7560">_xlfn.IFS(F7560="","missing",F7560&lt;0,"negative",F7560=0,"zero",AND(F7560&gt;=99999,MOD(F7560,9)=0),"99999 placeholder",AND(F7560&gt;$O$5,D7560="Expense"),"Expense outlier",AND(F7560&gt;$P$5,D7560="Income"),"Income outlier",TRUE,"valid")</f>
        <v>valid</v>
      </c>
      <c r="K7560" s="1" t="str">
        <f>_xlfn.XLOOKUP(I7560,[1]category_mapping!$F$2:$F$19,[1]category_mapping!$G$2:$G$19,E7560)</f>
        <v>travel</v>
      </c>
      <c r="L7560" s="1" t="str">
        <f>IF(cleaning_working[[#This Row],[date]]="","Missing","Available")</f>
        <v>Available</v>
      </c>
    </row>
    <row r="7561" spans="1:12" x14ac:dyDescent="0.35">
      <c r="A7561" s="1" t="s">
        <v>7530</v>
      </c>
      <c r="B7561" s="1" t="s">
        <v>336</v>
      </c>
      <c r="C7561" s="3">
        <v>44324</v>
      </c>
      <c r="D7561" s="1" t="s">
        <v>13</v>
      </c>
      <c r="E7561" s="1" t="s">
        <v>96</v>
      </c>
      <c r="F7561" s="1">
        <v>3176</v>
      </c>
      <c r="G7561" s="1" t="s">
        <v>32</v>
      </c>
      <c r="H7561" s="1" t="s">
        <v>65</v>
      </c>
      <c r="J7561" s="1" t="str" cm="1">
        <f t="array" ref="J7561">_xlfn.IFS(F7561="","missing",F7561&lt;0,"negative",F7561=0,"zero",AND(F7561&gt;=99999,MOD(F7561,9)=0),"99999 placeholder",AND(F7561&gt;$O$5,D7561="Expense"),"Expense outlier",AND(F7561&gt;$P$5,D7561="Income"),"Income outlier",TRUE,"valid")</f>
        <v>valid</v>
      </c>
      <c r="K7561" s="1" t="str">
        <f>_xlfn.XLOOKUP(I7561,[1]category_mapping!$F$2:$F$19,[1]category_mapping!$G$2:$G$19,E7561)</f>
        <v>travel</v>
      </c>
      <c r="L7561" s="1" t="str">
        <f>IF(cleaning_working[[#This Row],[date]]="","Missing","Available")</f>
        <v>Available</v>
      </c>
    </row>
    <row r="7562" spans="1:12" x14ac:dyDescent="0.35">
      <c r="A7562" s="1" t="s">
        <v>7531</v>
      </c>
      <c r="B7562" s="1" t="s">
        <v>190</v>
      </c>
      <c r="C7562" s="3">
        <v>44901</v>
      </c>
      <c r="D7562" s="1" t="s">
        <v>13</v>
      </c>
      <c r="E7562" s="1" t="s">
        <v>17</v>
      </c>
      <c r="F7562" s="1">
        <v>754</v>
      </c>
      <c r="G7562" s="1" t="s">
        <v>64</v>
      </c>
      <c r="H7562" s="1" t="s">
        <v>26</v>
      </c>
      <c r="I7562" s="1" t="s">
        <v>20</v>
      </c>
      <c r="J7562" s="1" t="str" cm="1">
        <f t="array" ref="J7562">_xlfn.IFS(F7562="","missing",F7562&lt;0,"negative",F7562=0,"zero",AND(F7562&gt;=99999,MOD(F7562,9)=0),"99999 placeholder",AND(F7562&gt;$O$5,D7562="Expense"),"Expense outlier",AND(F7562&gt;$P$5,D7562="Income"),"Income outlier",TRUE,"valid")</f>
        <v>valid</v>
      </c>
      <c r="K7562" s="1" t="str">
        <f>_xlfn.XLOOKUP(I7562,[1]category_mapping!$F$2:$F$19,[1]category_mapping!$G$2:$G$19,E7562)</f>
        <v>entertainment</v>
      </c>
      <c r="L7562" s="1" t="str">
        <f>IF(cleaning_working[[#This Row],[date]]="","Missing","Available")</f>
        <v>Available</v>
      </c>
    </row>
    <row r="7563" spans="1:12" x14ac:dyDescent="0.35">
      <c r="A7563" s="1" t="s">
        <v>7532</v>
      </c>
      <c r="B7563" s="1" t="s">
        <v>317</v>
      </c>
      <c r="C7563" s="3">
        <v>45260</v>
      </c>
      <c r="D7563" s="1" t="s">
        <v>13</v>
      </c>
      <c r="E7563" s="1" t="s">
        <v>24</v>
      </c>
      <c r="F7563" s="1">
        <v>7937</v>
      </c>
      <c r="G7563" s="1" t="s">
        <v>40</v>
      </c>
      <c r="H7563" s="1" t="s">
        <v>107</v>
      </c>
      <c r="I7563" s="1" t="s">
        <v>58</v>
      </c>
      <c r="J7563" s="1" t="str" cm="1">
        <f t="array" ref="J7563">_xlfn.IFS(F7563="","missing",F7563&lt;0,"negative",F7563=0,"zero",AND(F7563&gt;=99999,MOD(F7563,9)=0),"99999 placeholder",AND(F7563&gt;$O$5,D7563="Expense"),"Expense outlier",AND(F7563&gt;$P$5,D7563="Income"),"Income outlier",TRUE,"valid")</f>
        <v>valid</v>
      </c>
      <c r="K7563" s="1" t="str">
        <f>_xlfn.XLOOKUP(I7563,[1]category_mapping!$F$2:$F$19,[1]category_mapping!$G$2:$G$19,E7563)</f>
        <v>rent</v>
      </c>
      <c r="L7563" s="1" t="str">
        <f>IF(cleaning_working[[#This Row],[date]]="","Missing","Available")</f>
        <v>Available</v>
      </c>
    </row>
    <row r="7564" spans="1:12" x14ac:dyDescent="0.35">
      <c r="A7564" s="1" t="s">
        <v>7533</v>
      </c>
      <c r="B7564" s="1" t="s">
        <v>362</v>
      </c>
      <c r="C7564" s="3">
        <v>44708</v>
      </c>
      <c r="D7564" s="1" t="s">
        <v>13</v>
      </c>
      <c r="E7564" s="1" t="s">
        <v>96</v>
      </c>
      <c r="F7564" s="1">
        <v>760</v>
      </c>
      <c r="G7564" s="1" t="s">
        <v>40</v>
      </c>
      <c r="H7564" s="1" t="s">
        <v>19</v>
      </c>
      <c r="I7564" s="1" t="s">
        <v>49</v>
      </c>
      <c r="J7564" s="1" t="str" cm="1">
        <f t="array" ref="J7564">_xlfn.IFS(F7564="","missing",F7564&lt;0,"negative",F7564=0,"zero",AND(F7564&gt;=99999,MOD(F7564,9)=0),"99999 placeholder",AND(F7564&gt;$O$5,D7564="Expense"),"Expense outlier",AND(F7564&gt;$P$5,D7564="Income"),"Income outlier",TRUE,"valid")</f>
        <v>valid</v>
      </c>
      <c r="K7564" s="1" t="str">
        <f>_xlfn.XLOOKUP(I7564,[1]category_mapping!$F$2:$F$19,[1]category_mapping!$G$2:$G$19,E7564)</f>
        <v>travel</v>
      </c>
      <c r="L7564" s="1" t="str">
        <f>IF(cleaning_working[[#This Row],[date]]="","Missing","Available")</f>
        <v>Available</v>
      </c>
    </row>
    <row r="7565" spans="1:12" x14ac:dyDescent="0.35">
      <c r="A7565" s="1" t="s">
        <v>7534</v>
      </c>
      <c r="B7565" s="1" t="s">
        <v>420</v>
      </c>
      <c r="C7565" s="3">
        <v>45458</v>
      </c>
      <c r="D7565" s="1" t="s">
        <v>13</v>
      </c>
      <c r="E7565" s="1" t="s">
        <v>45</v>
      </c>
      <c r="F7565" s="1">
        <v>8181</v>
      </c>
      <c r="G7565" s="1" t="s">
        <v>18</v>
      </c>
      <c r="H7565" s="1" t="s">
        <v>83</v>
      </c>
      <c r="I7565" s="1" t="s">
        <v>272</v>
      </c>
      <c r="J7565" s="1" t="str" cm="1">
        <f t="array" ref="J7565">_xlfn.IFS(F7565="","missing",F7565&lt;0,"negative",F7565=0,"zero",AND(F7565&gt;=99999,MOD(F7565,9)=0),"99999 placeholder",AND(F7565&gt;$O$5,D7565="Expense"),"Expense outlier",AND(F7565&gt;$P$5,D7565="Income"),"Income outlier",TRUE,"valid")</f>
        <v>valid</v>
      </c>
      <c r="K7565" s="1" t="str">
        <f>_xlfn.XLOOKUP(I7565,[1]category_mapping!$F$2:$F$19,[1]category_mapping!$G$2:$G$19,E7565)</f>
        <v>food</v>
      </c>
      <c r="L7565" s="1" t="str">
        <f>IF(cleaning_working[[#This Row],[date]]="","Missing","Available")</f>
        <v>Available</v>
      </c>
    </row>
    <row r="7566" spans="1:12" x14ac:dyDescent="0.35">
      <c r="A7566" s="1" t="s">
        <v>7535</v>
      </c>
      <c r="B7566" s="1" t="s">
        <v>531</v>
      </c>
      <c r="C7566" s="3">
        <v>44240</v>
      </c>
      <c r="D7566" s="1" t="s">
        <v>13</v>
      </c>
      <c r="E7566" s="1" t="s">
        <v>24</v>
      </c>
      <c r="F7566" s="1">
        <v>2657</v>
      </c>
      <c r="G7566" s="1" t="s">
        <v>32</v>
      </c>
      <c r="H7566" s="1" t="s">
        <v>133</v>
      </c>
      <c r="I7566" s="1" t="s">
        <v>80</v>
      </c>
      <c r="J7566" s="1" t="str" cm="1">
        <f t="array" ref="J7566">_xlfn.IFS(F7566="","missing",F7566&lt;0,"negative",F7566=0,"zero",AND(F7566&gt;=99999,MOD(F7566,9)=0),"99999 placeholder",AND(F7566&gt;$O$5,D7566="Expense"),"Expense outlier",AND(F7566&gt;$P$5,D7566="Income"),"Income outlier",TRUE,"valid")</f>
        <v>valid</v>
      </c>
      <c r="K7566" s="1" t="str">
        <f>_xlfn.XLOOKUP(I7566,[1]category_mapping!$F$2:$F$19,[1]category_mapping!$G$2:$G$19,E7566)</f>
        <v>food</v>
      </c>
      <c r="L7566" s="1" t="str">
        <f>IF(cleaning_working[[#This Row],[date]]="","Missing","Available")</f>
        <v>Available</v>
      </c>
    </row>
    <row r="7567" spans="1:12" x14ac:dyDescent="0.35">
      <c r="A7567" s="1" t="s">
        <v>7536</v>
      </c>
      <c r="B7567" s="1" t="s">
        <v>106</v>
      </c>
      <c r="C7567" s="3" t="s">
        <v>38</v>
      </c>
      <c r="D7567" s="1" t="s">
        <v>13</v>
      </c>
      <c r="E7567" s="1" t="s">
        <v>39</v>
      </c>
      <c r="F7567" s="1">
        <v>4814</v>
      </c>
      <c r="G7567" s="1" t="s">
        <v>40</v>
      </c>
      <c r="H7567" s="1" t="s">
        <v>65</v>
      </c>
      <c r="I7567" s="1" t="s">
        <v>272</v>
      </c>
      <c r="J7567" s="1" t="str" cm="1">
        <f t="array" ref="J7567">_xlfn.IFS(F7567="","missing",F7567&lt;0,"negative",F7567=0,"zero",AND(F7567&gt;=99999,MOD(F7567,9)=0),"99999 placeholder",AND(F7567&gt;$O$5,D7567="Expense"),"Expense outlier",AND(F7567&gt;$P$5,D7567="Income"),"Income outlier",TRUE,"valid")</f>
        <v>valid</v>
      </c>
      <c r="K7567" s="1" t="str">
        <f>_xlfn.XLOOKUP(I7567,[1]category_mapping!$F$2:$F$19,[1]category_mapping!$G$2:$G$19,E7567)</f>
        <v>food</v>
      </c>
      <c r="L7567" s="1" t="str">
        <f>IF(cleaning_working[[#This Row],[date]]="","Missing","Available")</f>
        <v>Missing</v>
      </c>
    </row>
    <row r="7568" spans="1:12" x14ac:dyDescent="0.35">
      <c r="A7568" s="1" t="s">
        <v>7537</v>
      </c>
      <c r="B7568" s="1" t="s">
        <v>612</v>
      </c>
      <c r="C7568" s="3">
        <v>44864</v>
      </c>
      <c r="D7568" s="1" t="s">
        <v>14</v>
      </c>
      <c r="E7568" s="1" t="s">
        <v>215</v>
      </c>
      <c r="F7568" s="1">
        <v>30953</v>
      </c>
      <c r="G7568" s="1" t="s">
        <v>40</v>
      </c>
      <c r="H7568" s="1" t="s">
        <v>65</v>
      </c>
      <c r="I7568" s="1" t="s">
        <v>137</v>
      </c>
      <c r="J7568" s="1" t="str" cm="1">
        <f t="array" ref="J7568">_xlfn.IFS(F7568="","missing",F7568&lt;0,"negative",F7568=0,"zero",AND(F7568&gt;=99999,MOD(F7568,9)=0),"99999 placeholder",AND(F7568&gt;$O$5,D7568="Expense"),"Expense outlier",AND(F7568&gt;$P$5,D7568="Income"),"Income outlier",TRUE,"valid")</f>
        <v>valid</v>
      </c>
      <c r="K7568" s="1" t="str">
        <f>_xlfn.XLOOKUP(I7568,[1]category_mapping!$F$2:$F$19,[1]category_mapping!$G$2:$G$19,E7568)</f>
        <v>travel</v>
      </c>
      <c r="L7568" s="1" t="str">
        <f>IF(cleaning_working[[#This Row],[date]]="","Missing","Available")</f>
        <v>Available</v>
      </c>
    </row>
    <row r="7569" spans="1:12" x14ac:dyDescent="0.35">
      <c r="A7569" s="1" t="s">
        <v>7538</v>
      </c>
      <c r="B7569" s="1" t="s">
        <v>283</v>
      </c>
      <c r="C7569" s="3">
        <v>45594</v>
      </c>
      <c r="D7569" s="1" t="s">
        <v>14</v>
      </c>
      <c r="E7569" s="1" t="s">
        <v>119</v>
      </c>
      <c r="F7569" s="1">
        <v>69768</v>
      </c>
      <c r="G7569" s="1" t="s">
        <v>18</v>
      </c>
      <c r="H7569" s="1" t="s">
        <v>83</v>
      </c>
      <c r="I7569" s="1" t="s">
        <v>226</v>
      </c>
      <c r="J7569" s="1" t="str" cm="1">
        <f t="array" ref="J7569">_xlfn.IFS(F7569="","missing",F7569&lt;0,"negative",F7569=0,"zero",AND(F7569&gt;=99999,MOD(F7569,9)=0),"99999 placeholder",AND(F7569&gt;$O$5,D7569="Expense"),"Expense outlier",AND(F7569&gt;$P$5,D7569="Income"),"Income outlier",TRUE,"valid")</f>
        <v>valid</v>
      </c>
      <c r="K7569" s="1" t="str">
        <f>_xlfn.XLOOKUP(I7569,[1]category_mapping!$F$2:$F$19,[1]category_mapping!$G$2:$G$19,E7569)</f>
        <v>savings</v>
      </c>
      <c r="L7569" s="1" t="str">
        <f>IF(cleaning_working[[#This Row],[date]]="","Missing","Available")</f>
        <v>Available</v>
      </c>
    </row>
    <row r="7570" spans="1:12" x14ac:dyDescent="0.35">
      <c r="A7570" s="1" t="s">
        <v>7539</v>
      </c>
      <c r="B7570" s="1" t="s">
        <v>37</v>
      </c>
      <c r="C7570" s="3">
        <v>44763</v>
      </c>
      <c r="D7570" s="1" t="s">
        <v>13</v>
      </c>
      <c r="E7570" s="1" t="s">
        <v>39</v>
      </c>
      <c r="F7570" s="1">
        <v>7859</v>
      </c>
      <c r="G7570" s="1" t="s">
        <v>32</v>
      </c>
      <c r="H7570" s="1" t="s">
        <v>52</v>
      </c>
      <c r="I7570" s="1" t="s">
        <v>128</v>
      </c>
      <c r="J7570" s="1" t="str" cm="1">
        <f t="array" ref="J7570">_xlfn.IFS(F7570="","missing",F7570&lt;0,"negative",F7570=0,"zero",AND(F7570&gt;=99999,MOD(F7570,9)=0),"99999 placeholder",AND(F7570&gt;$O$5,D7570="Expense"),"Expense outlier",AND(F7570&gt;$P$5,D7570="Income"),"Income outlier",TRUE,"valid")</f>
        <v>valid</v>
      </c>
      <c r="K7570" s="1" t="str">
        <f>_xlfn.XLOOKUP(I7570,[1]category_mapping!$F$2:$F$19,[1]category_mapping!$G$2:$G$19,E7570)</f>
        <v>utilities</v>
      </c>
      <c r="L7570" s="1" t="str">
        <f>IF(cleaning_working[[#This Row],[date]]="","Missing","Available")</f>
        <v>Available</v>
      </c>
    </row>
    <row r="7571" spans="1:12" x14ac:dyDescent="0.35">
      <c r="A7571" s="1" t="s">
        <v>7540</v>
      </c>
      <c r="B7571" s="1" t="s">
        <v>182</v>
      </c>
      <c r="C7571" s="3">
        <v>44585</v>
      </c>
      <c r="D7571" s="1" t="s">
        <v>13</v>
      </c>
      <c r="E7571" s="1" t="s">
        <v>24</v>
      </c>
      <c r="F7571" s="1">
        <v>2376</v>
      </c>
      <c r="G7571" s="1" t="s">
        <v>64</v>
      </c>
      <c r="H7571" s="1" t="s">
        <v>159</v>
      </c>
      <c r="I7571" s="1" t="s">
        <v>87</v>
      </c>
      <c r="J7571" s="1" t="str" cm="1">
        <f t="array" ref="J7571">_xlfn.IFS(F7571="","missing",F7571&lt;0,"negative",F7571=0,"zero",AND(F7571&gt;=99999,MOD(F7571,9)=0),"99999 placeholder",AND(F7571&gt;$O$5,D7571="Expense"),"Expense outlier",AND(F7571&gt;$P$5,D7571="Income"),"Income outlier",TRUE,"valid")</f>
        <v>valid</v>
      </c>
      <c r="K7571" s="1" t="str">
        <f>_xlfn.XLOOKUP(I7571,[1]category_mapping!$F$2:$F$19,[1]category_mapping!$G$2:$G$19,E7571)</f>
        <v>rent</v>
      </c>
      <c r="L7571" s="1" t="str">
        <f>IF(cleaning_working[[#This Row],[date]]="","Missing","Available")</f>
        <v>Available</v>
      </c>
    </row>
    <row r="7572" spans="1:12" x14ac:dyDescent="0.35">
      <c r="A7572" s="1" t="s">
        <v>7541</v>
      </c>
      <c r="B7572" s="1" t="s">
        <v>73</v>
      </c>
      <c r="C7572" s="3">
        <v>45010</v>
      </c>
      <c r="D7572" s="1" t="s">
        <v>13</v>
      </c>
      <c r="E7572" s="1" t="s">
        <v>39</v>
      </c>
      <c r="F7572" s="1">
        <v>8973</v>
      </c>
      <c r="G7572" s="1" t="s">
        <v>18</v>
      </c>
      <c r="H7572" s="1" t="s">
        <v>159</v>
      </c>
      <c r="I7572" s="1" t="s">
        <v>53</v>
      </c>
      <c r="J7572" s="1" t="str" cm="1">
        <f t="array" ref="J7572">_xlfn.IFS(F7572="","missing",F7572&lt;0,"negative",F7572=0,"zero",AND(F7572&gt;=99999,MOD(F7572,9)=0),"99999 placeholder",AND(F7572&gt;$O$5,D7572="Expense"),"Expense outlier",AND(F7572&gt;$P$5,D7572="Income"),"Income outlier",TRUE,"valid")</f>
        <v>valid</v>
      </c>
      <c r="K7572" s="1" t="str">
        <f>_xlfn.XLOOKUP(I7572,[1]category_mapping!$F$2:$F$19,[1]category_mapping!$G$2:$G$19,E7572)</f>
        <v>travel</v>
      </c>
      <c r="L7572" s="1" t="str">
        <f>IF(cleaning_working[[#This Row],[date]]="","Missing","Available")</f>
        <v>Available</v>
      </c>
    </row>
    <row r="7573" spans="1:12" x14ac:dyDescent="0.35">
      <c r="A7573" s="1" t="s">
        <v>1592</v>
      </c>
      <c r="B7573" s="1" t="s">
        <v>101</v>
      </c>
      <c r="C7573" s="3">
        <v>44607</v>
      </c>
      <c r="D7573" s="1" t="s">
        <v>13</v>
      </c>
      <c r="E7573" s="1" t="s">
        <v>17</v>
      </c>
      <c r="F7573" s="1">
        <v>3177</v>
      </c>
      <c r="G7573" s="1" t="s">
        <v>64</v>
      </c>
      <c r="H7573" s="1" t="s">
        <v>52</v>
      </c>
      <c r="I7573" s="1" t="s">
        <v>226</v>
      </c>
      <c r="J7573" s="1" t="str" cm="1">
        <f t="array" ref="J7573">_xlfn.IFS(F7573="","missing",F7573&lt;0,"negative",F7573=0,"zero",AND(F7573&gt;=99999,MOD(F7573,9)=0),"99999 placeholder",AND(F7573&gt;$O$5,D7573="Expense"),"Expense outlier",AND(F7573&gt;$P$5,D7573="Income"),"Income outlier",TRUE,"valid")</f>
        <v>valid</v>
      </c>
      <c r="K7573" s="1" t="str">
        <f>_xlfn.XLOOKUP(I7573,[1]category_mapping!$F$2:$F$19,[1]category_mapping!$G$2:$G$19,E7573)</f>
        <v>savings</v>
      </c>
      <c r="L7573" s="1" t="str">
        <f>IF(cleaning_working[[#This Row],[date]]="","Missing","Available")</f>
        <v>Available</v>
      </c>
    </row>
    <row r="7574" spans="1:12" x14ac:dyDescent="0.35">
      <c r="A7574" s="1" t="s">
        <v>7542</v>
      </c>
      <c r="B7574" s="1" t="s">
        <v>79</v>
      </c>
      <c r="C7574" s="3">
        <v>45587</v>
      </c>
      <c r="D7574" s="1" t="s">
        <v>13</v>
      </c>
      <c r="E7574" s="1" t="s">
        <v>39</v>
      </c>
      <c r="F7574" s="1">
        <v>3087</v>
      </c>
      <c r="G7574" s="1" t="s">
        <v>18</v>
      </c>
      <c r="H7574" s="1" t="s">
        <v>159</v>
      </c>
      <c r="I7574" s="1" t="s">
        <v>80</v>
      </c>
      <c r="J7574" s="1" t="str" cm="1">
        <f t="array" ref="J7574">_xlfn.IFS(F7574="","missing",F7574&lt;0,"negative",F7574=0,"zero",AND(F7574&gt;=99999,MOD(F7574,9)=0),"99999 placeholder",AND(F7574&gt;$O$5,D7574="Expense"),"Expense outlier",AND(F7574&gt;$P$5,D7574="Income"),"Income outlier",TRUE,"valid")</f>
        <v>valid</v>
      </c>
      <c r="K7574" s="1" t="str">
        <f>_xlfn.XLOOKUP(I7574,[1]category_mapping!$F$2:$F$19,[1]category_mapping!$G$2:$G$19,E7574)</f>
        <v>food</v>
      </c>
      <c r="L7574" s="1" t="str">
        <f>IF(cleaning_working[[#This Row],[date]]="","Missing","Available")</f>
        <v>Available</v>
      </c>
    </row>
    <row r="7575" spans="1:12" x14ac:dyDescent="0.35">
      <c r="A7575" s="1" t="s">
        <v>7543</v>
      </c>
      <c r="B7575" s="1" t="s">
        <v>247</v>
      </c>
      <c r="C7575" s="3">
        <v>44416</v>
      </c>
      <c r="D7575" s="1" t="s">
        <v>13</v>
      </c>
      <c r="E7575" s="1" t="s">
        <v>176</v>
      </c>
      <c r="F7575" s="1">
        <v>7287</v>
      </c>
      <c r="G7575" s="1" t="s">
        <v>18</v>
      </c>
      <c r="H7575" s="1" t="s">
        <v>19</v>
      </c>
      <c r="I7575" s="1" t="s">
        <v>27</v>
      </c>
      <c r="J7575" s="1" t="str" cm="1">
        <f t="array" ref="J7575">_xlfn.IFS(F7575="","missing",F7575&lt;0,"negative",F7575=0,"zero",AND(F7575&gt;=99999,MOD(F7575,9)=0),"99999 placeholder",AND(F7575&gt;$O$5,D7575="Expense"),"Expense outlier",AND(F7575&gt;$P$5,D7575="Income"),"Income outlier",TRUE,"valid")</f>
        <v>valid</v>
      </c>
      <c r="K7575" s="1" t="str">
        <f>_xlfn.XLOOKUP(I7575,[1]category_mapping!$F$2:$F$19,[1]category_mapping!$G$2:$G$19,E7575)</f>
        <v>savings</v>
      </c>
      <c r="L7575" s="1" t="str">
        <f>IF(cleaning_working[[#This Row],[date]]="","Missing","Available")</f>
        <v>Available</v>
      </c>
    </row>
    <row r="7576" spans="1:12" x14ac:dyDescent="0.35">
      <c r="A7576" s="1" t="s">
        <v>7544</v>
      </c>
      <c r="B7576" s="1" t="s">
        <v>166</v>
      </c>
      <c r="C7576" s="3">
        <v>45104</v>
      </c>
      <c r="D7576" s="1" t="s">
        <v>13</v>
      </c>
      <c r="E7576" s="1" t="s">
        <v>24</v>
      </c>
      <c r="F7576" s="1">
        <v>23603</v>
      </c>
      <c r="G7576" s="1" t="s">
        <v>18</v>
      </c>
      <c r="H7576" s="1" t="s">
        <v>19</v>
      </c>
      <c r="I7576" s="1" t="s">
        <v>87</v>
      </c>
      <c r="J7576" s="1" t="str" cm="1">
        <f t="array" ref="J7576">_xlfn.IFS(F7576="","missing",F7576&lt;0,"negative",F7576=0,"zero",AND(F7576&gt;=99999,MOD(F7576,9)=0),"99999 placeholder",AND(F7576&gt;$O$5,D7576="Expense"),"Expense outlier",AND(F7576&gt;$P$5,D7576="Income"),"Income outlier",TRUE,"valid")</f>
        <v>Expense outlier</v>
      </c>
      <c r="K7576" s="1" t="str">
        <f>_xlfn.XLOOKUP(I7576,[1]category_mapping!$F$2:$F$19,[1]category_mapping!$G$2:$G$19,E7576)</f>
        <v>rent</v>
      </c>
      <c r="L7576" s="1" t="str">
        <f>IF(cleaning_working[[#This Row],[date]]="","Missing","Available")</f>
        <v>Available</v>
      </c>
    </row>
    <row r="7577" spans="1:12" x14ac:dyDescent="0.35">
      <c r="A7577" s="1" t="s">
        <v>5367</v>
      </c>
      <c r="B7577" s="1" t="s">
        <v>142</v>
      </c>
      <c r="C7577" s="3">
        <v>45426</v>
      </c>
      <c r="D7577" s="1" t="s">
        <v>13</v>
      </c>
      <c r="E7577" s="1" t="s">
        <v>45</v>
      </c>
      <c r="F7577" s="1">
        <v>4715</v>
      </c>
      <c r="G7577" s="1" t="s">
        <v>18</v>
      </c>
      <c r="H7577" s="1" t="s">
        <v>26</v>
      </c>
      <c r="I7577" s="1" t="s">
        <v>120</v>
      </c>
      <c r="J7577" s="1" t="str" cm="1">
        <f t="array" ref="J7577">_xlfn.IFS(F7577="","missing",F7577&lt;0,"negative",F7577=0,"zero",AND(F7577&gt;=99999,MOD(F7577,9)=0),"99999 placeholder",AND(F7577&gt;$O$5,D7577="Expense"),"Expense outlier",AND(F7577&gt;$P$5,D7577="Income"),"Income outlier",TRUE,"valid")</f>
        <v>valid</v>
      </c>
      <c r="K7577" s="1" t="str">
        <f>_xlfn.XLOOKUP(I7577,[1]category_mapping!$F$2:$F$19,[1]category_mapping!$G$2:$G$19,E7577)</f>
        <v>food</v>
      </c>
      <c r="L7577" s="1" t="str">
        <f>IF(cleaning_working[[#This Row],[date]]="","Missing","Available")</f>
        <v>Available</v>
      </c>
    </row>
    <row r="7578" spans="1:12" x14ac:dyDescent="0.35">
      <c r="A7578" s="1" t="s">
        <v>7545</v>
      </c>
      <c r="B7578" s="1" t="s">
        <v>214</v>
      </c>
      <c r="C7578" s="3">
        <v>44278</v>
      </c>
      <c r="D7578" s="1" t="s">
        <v>13</v>
      </c>
      <c r="E7578" s="1" t="s">
        <v>45</v>
      </c>
      <c r="F7578" s="1">
        <v>7405</v>
      </c>
      <c r="G7578" s="1" t="s">
        <v>40</v>
      </c>
      <c r="H7578" s="1" t="s">
        <v>65</v>
      </c>
      <c r="I7578" s="1" t="s">
        <v>27</v>
      </c>
      <c r="J7578" s="1" t="str" cm="1">
        <f t="array" ref="J7578">_xlfn.IFS(F7578="","missing",F7578&lt;0,"negative",F7578=0,"zero",AND(F7578&gt;=99999,MOD(F7578,9)=0),"99999 placeholder",AND(F7578&gt;$O$5,D7578="Expense"),"Expense outlier",AND(F7578&gt;$P$5,D7578="Income"),"Income outlier",TRUE,"valid")</f>
        <v>valid</v>
      </c>
      <c r="K7578" s="1" t="str">
        <f>_xlfn.XLOOKUP(I7578,[1]category_mapping!$F$2:$F$19,[1]category_mapping!$G$2:$G$19,E7578)</f>
        <v>entertainment</v>
      </c>
      <c r="L7578" s="1" t="str">
        <f>IF(cleaning_working[[#This Row],[date]]="","Missing","Available")</f>
        <v>Available</v>
      </c>
    </row>
    <row r="7579" spans="1:12" x14ac:dyDescent="0.35">
      <c r="A7579" s="1" t="s">
        <v>457</v>
      </c>
      <c r="B7579" s="1" t="s">
        <v>329</v>
      </c>
      <c r="C7579" s="3">
        <v>44475</v>
      </c>
      <c r="D7579" s="1" t="s">
        <v>13</v>
      </c>
      <c r="E7579" s="1" t="s">
        <v>104</v>
      </c>
      <c r="F7579" s="1">
        <v>4481</v>
      </c>
      <c r="G7579" s="1" t="s">
        <v>18</v>
      </c>
      <c r="H7579" s="1" t="s">
        <v>52</v>
      </c>
      <c r="I7579" s="1" t="s">
        <v>226</v>
      </c>
      <c r="J7579" s="1" t="str" cm="1">
        <f t="array" ref="J7579">_xlfn.IFS(F7579="","missing",F7579&lt;0,"negative",F7579=0,"zero",AND(F7579&gt;=99999,MOD(F7579,9)=0),"99999 placeholder",AND(F7579&gt;$O$5,D7579="Expense"),"Expense outlier",AND(F7579&gt;$P$5,D7579="Income"),"Income outlier",TRUE,"valid")</f>
        <v>valid</v>
      </c>
      <c r="K7579" s="1" t="str">
        <f>_xlfn.XLOOKUP(I7579,[1]category_mapping!$F$2:$F$19,[1]category_mapping!$G$2:$G$19,E7579)</f>
        <v>savings</v>
      </c>
      <c r="L7579" s="1" t="str">
        <f>IF(cleaning_working[[#This Row],[date]]="","Missing","Available")</f>
        <v>Available</v>
      </c>
    </row>
    <row r="7580" spans="1:12" x14ac:dyDescent="0.35">
      <c r="A7580" s="1" t="s">
        <v>7546</v>
      </c>
      <c r="B7580" s="1" t="s">
        <v>557</v>
      </c>
      <c r="C7580" s="3">
        <v>44941</v>
      </c>
      <c r="D7580" s="1" t="s">
        <v>13</v>
      </c>
      <c r="E7580" s="1" t="s">
        <v>17</v>
      </c>
      <c r="F7580" s="1">
        <v>1184</v>
      </c>
      <c r="G7580" s="1" t="s">
        <v>32</v>
      </c>
      <c r="H7580" s="1" t="s">
        <v>52</v>
      </c>
      <c r="I7580" s="1" t="s">
        <v>58</v>
      </c>
      <c r="J7580" s="1" t="str" cm="1">
        <f t="array" ref="J7580">_xlfn.IFS(F7580="","missing",F7580&lt;0,"negative",F7580=0,"zero",AND(F7580&gt;=99999,MOD(F7580,9)=0),"99999 placeholder",AND(F7580&gt;$O$5,D7580="Expense"),"Expense outlier",AND(F7580&gt;$P$5,D7580="Income"),"Income outlier",TRUE,"valid")</f>
        <v>valid</v>
      </c>
      <c r="K7580" s="1" t="str">
        <f>_xlfn.XLOOKUP(I7580,[1]category_mapping!$F$2:$F$19,[1]category_mapping!$G$2:$G$19,E7580)</f>
        <v>education</v>
      </c>
      <c r="L7580" s="1" t="str">
        <f>IF(cleaning_working[[#This Row],[date]]="","Missing","Available")</f>
        <v>Available</v>
      </c>
    </row>
    <row r="7581" spans="1:12" x14ac:dyDescent="0.35">
      <c r="A7581" s="1" t="s">
        <v>6880</v>
      </c>
      <c r="B7581" s="1" t="s">
        <v>44</v>
      </c>
      <c r="C7581" s="3">
        <v>45251</v>
      </c>
      <c r="D7581" s="1" t="s">
        <v>13</v>
      </c>
      <c r="E7581" s="1" t="s">
        <v>96</v>
      </c>
      <c r="F7581" s="1">
        <v>5325</v>
      </c>
      <c r="G7581" s="1" t="s">
        <v>64</v>
      </c>
      <c r="H7581" s="1" t="s">
        <v>19</v>
      </c>
      <c r="I7581" s="1" t="s">
        <v>90</v>
      </c>
      <c r="J7581" s="1" t="str" cm="1">
        <f t="array" ref="J7581">_xlfn.IFS(F7581="","missing",F7581&lt;0,"negative",F7581=0,"zero",AND(F7581&gt;=99999,MOD(F7581,9)=0),"99999 placeholder",AND(F7581&gt;$O$5,D7581="Expense"),"Expense outlier",AND(F7581&gt;$P$5,D7581="Income"),"Income outlier",TRUE,"valid")</f>
        <v>valid</v>
      </c>
      <c r="K7581" s="1" t="str">
        <f>_xlfn.XLOOKUP(I7581,[1]category_mapping!$F$2:$F$19,[1]category_mapping!$G$2:$G$19,E7581)</f>
        <v>travel</v>
      </c>
      <c r="L7581" s="1" t="str">
        <f>IF(cleaning_working[[#This Row],[date]]="","Missing","Available")</f>
        <v>Available</v>
      </c>
    </row>
    <row r="7582" spans="1:12" x14ac:dyDescent="0.35">
      <c r="A7582" s="1" t="s">
        <v>7547</v>
      </c>
      <c r="B7582" s="1" t="s">
        <v>301</v>
      </c>
      <c r="C7582" s="3">
        <v>44340</v>
      </c>
      <c r="D7582" s="1" t="s">
        <v>13</v>
      </c>
      <c r="E7582" s="1" t="s">
        <v>39</v>
      </c>
      <c r="F7582" s="1">
        <v>833</v>
      </c>
      <c r="G7582" s="1" t="s">
        <v>32</v>
      </c>
      <c r="H7582" s="1" t="s">
        <v>65</v>
      </c>
      <c r="I7582" s="1" t="s">
        <v>120</v>
      </c>
      <c r="J7582" s="1" t="str" cm="1">
        <f t="array" ref="J7582">_xlfn.IFS(F7582="","missing",F7582&lt;0,"negative",F7582=0,"zero",AND(F7582&gt;=99999,MOD(F7582,9)=0),"99999 placeholder",AND(F7582&gt;$O$5,D7582="Expense"),"Expense outlier",AND(F7582&gt;$P$5,D7582="Income"),"Income outlier",TRUE,"valid")</f>
        <v>valid</v>
      </c>
      <c r="K7582" s="1" t="str">
        <f>_xlfn.XLOOKUP(I7582,[1]category_mapping!$F$2:$F$19,[1]category_mapping!$G$2:$G$19,E7582)</f>
        <v>food</v>
      </c>
      <c r="L7582" s="1" t="str">
        <f>IF(cleaning_working[[#This Row],[date]]="","Missing","Available")</f>
        <v>Available</v>
      </c>
    </row>
    <row r="7583" spans="1:12" x14ac:dyDescent="0.35">
      <c r="A7583" s="1" t="s">
        <v>7548</v>
      </c>
      <c r="B7583" s="1" t="s">
        <v>30</v>
      </c>
      <c r="C7583" s="3">
        <v>45373</v>
      </c>
      <c r="D7583" s="1" t="s">
        <v>13</v>
      </c>
      <c r="E7583" s="1" t="s">
        <v>39</v>
      </c>
      <c r="F7583" s="1">
        <v>881</v>
      </c>
      <c r="G7583" s="1" t="s">
        <v>40</v>
      </c>
      <c r="H7583" s="1" t="s">
        <v>83</v>
      </c>
      <c r="I7583" s="1" t="s">
        <v>41</v>
      </c>
      <c r="J7583" s="1" t="str" cm="1">
        <f t="array" ref="J7583">_xlfn.IFS(F7583="","missing",F7583&lt;0,"negative",F7583=0,"zero",AND(F7583&gt;=99999,MOD(F7583,9)=0),"99999 placeholder",AND(F7583&gt;$O$5,D7583="Expense"),"Expense outlier",AND(F7583&gt;$P$5,D7583="Income"),"Income outlier",TRUE,"valid")</f>
        <v>valid</v>
      </c>
      <c r="K7583" s="1" t="str">
        <f>_xlfn.XLOOKUP(I7583,[1]category_mapping!$F$2:$F$19,[1]category_mapping!$G$2:$G$19,E7583)</f>
        <v>utilities</v>
      </c>
      <c r="L7583" s="1" t="str">
        <f>IF(cleaning_working[[#This Row],[date]]="","Missing","Available")</f>
        <v>Available</v>
      </c>
    </row>
    <row r="7584" spans="1:12" x14ac:dyDescent="0.35">
      <c r="A7584" s="1" t="s">
        <v>7549</v>
      </c>
      <c r="B7584" s="1" t="s">
        <v>257</v>
      </c>
      <c r="C7584" s="3">
        <v>45448</v>
      </c>
      <c r="D7584" s="1" t="s">
        <v>13</v>
      </c>
      <c r="E7584" s="1" t="s">
        <v>39</v>
      </c>
      <c r="F7584" s="1">
        <v>1611</v>
      </c>
      <c r="G7584" s="1" t="s">
        <v>32</v>
      </c>
      <c r="H7584" s="1" t="s">
        <v>52</v>
      </c>
      <c r="I7584" s="1" t="s">
        <v>226</v>
      </c>
      <c r="J7584" s="1" t="str" cm="1">
        <f t="array" ref="J7584">_xlfn.IFS(F7584="","missing",F7584&lt;0,"negative",F7584=0,"zero",AND(F7584&gt;=99999,MOD(F7584,9)=0),"99999 placeholder",AND(F7584&gt;$O$5,D7584="Expense"),"Expense outlier",AND(F7584&gt;$P$5,D7584="Income"),"Income outlier",TRUE,"valid")</f>
        <v>valid</v>
      </c>
      <c r="K7584" s="1" t="str">
        <f>_xlfn.XLOOKUP(I7584,[1]category_mapping!$F$2:$F$19,[1]category_mapping!$G$2:$G$19,E7584)</f>
        <v>savings</v>
      </c>
      <c r="L7584" s="1" t="str">
        <f>IF(cleaning_working[[#This Row],[date]]="","Missing","Available")</f>
        <v>Available</v>
      </c>
    </row>
    <row r="7585" spans="1:12" x14ac:dyDescent="0.35">
      <c r="A7585" s="1" t="s">
        <v>7550</v>
      </c>
      <c r="B7585" s="1" t="s">
        <v>202</v>
      </c>
      <c r="C7585" s="3">
        <v>44945</v>
      </c>
      <c r="D7585" s="1" t="s">
        <v>13</v>
      </c>
      <c r="E7585" s="1" t="s">
        <v>176</v>
      </c>
      <c r="F7585" s="1">
        <v>4898</v>
      </c>
      <c r="G7585" s="1" t="s">
        <v>40</v>
      </c>
      <c r="H7585" s="1" t="s">
        <v>26</v>
      </c>
      <c r="I7585" s="1" t="s">
        <v>34</v>
      </c>
      <c r="J7585" s="1" t="str" cm="1">
        <f t="array" ref="J7585">_xlfn.IFS(F7585="","missing",F7585&lt;0,"negative",F7585=0,"zero",AND(F7585&gt;=99999,MOD(F7585,9)=0),"99999 placeholder",AND(F7585&gt;$O$5,D7585="Expense"),"Expense outlier",AND(F7585&gt;$P$5,D7585="Income"),"Income outlier",TRUE,"valid")</f>
        <v>valid</v>
      </c>
      <c r="K7585" s="1" t="str">
        <f>_xlfn.XLOOKUP(I7585,[1]category_mapping!$F$2:$F$19,[1]category_mapping!$G$2:$G$19,E7585)</f>
        <v>education</v>
      </c>
      <c r="L7585" s="1" t="str">
        <f>IF(cleaning_working[[#This Row],[date]]="","Missing","Available")</f>
        <v>Available</v>
      </c>
    </row>
    <row r="7586" spans="1:12" x14ac:dyDescent="0.35">
      <c r="A7586" s="1" t="s">
        <v>7551</v>
      </c>
      <c r="B7586" s="1" t="s">
        <v>75</v>
      </c>
      <c r="C7586" s="3">
        <v>45202</v>
      </c>
      <c r="D7586" s="1" t="s">
        <v>13</v>
      </c>
      <c r="E7586" s="1" t="s">
        <v>45</v>
      </c>
      <c r="F7586" s="1">
        <v>8775</v>
      </c>
      <c r="G7586" s="1" t="s">
        <v>32</v>
      </c>
      <c r="H7586" s="1" t="s">
        <v>86</v>
      </c>
      <c r="I7586" s="1" t="s">
        <v>71</v>
      </c>
      <c r="J7586" s="1" t="str" cm="1">
        <f t="array" ref="J7586">_xlfn.IFS(F7586="","missing",F7586&lt;0,"negative",F7586=0,"zero",AND(F7586&gt;=99999,MOD(F7586,9)=0),"99999 placeholder",AND(F7586&gt;$O$5,D7586="Expense"),"Expense outlier",AND(F7586&gt;$P$5,D7586="Income"),"Income outlier",TRUE,"valid")</f>
        <v>valid</v>
      </c>
      <c r="K7586" s="1" t="str">
        <f>_xlfn.XLOOKUP(I7586,[1]category_mapping!$F$2:$F$19,[1]category_mapping!$G$2:$G$19,E7586)</f>
        <v>health</v>
      </c>
      <c r="L7586" s="1" t="str">
        <f>IF(cleaning_working[[#This Row],[date]]="","Missing","Available")</f>
        <v>Available</v>
      </c>
    </row>
    <row r="7587" spans="1:12" x14ac:dyDescent="0.35">
      <c r="A7587" s="1" t="s">
        <v>7552</v>
      </c>
      <c r="B7587" s="1" t="s">
        <v>30</v>
      </c>
      <c r="C7587" s="3">
        <v>44664</v>
      </c>
      <c r="D7587" s="1" t="s">
        <v>13</v>
      </c>
      <c r="E7587" s="1" t="s">
        <v>96</v>
      </c>
      <c r="F7587" s="1">
        <v>6644</v>
      </c>
      <c r="G7587" s="1" t="s">
        <v>32</v>
      </c>
      <c r="H7587" s="1" t="s">
        <v>52</v>
      </c>
      <c r="I7587" s="1" t="s">
        <v>134</v>
      </c>
      <c r="J7587" s="1" t="str" cm="1">
        <f t="array" ref="J7587">_xlfn.IFS(F7587="","missing",F7587&lt;0,"negative",F7587=0,"zero",AND(F7587&gt;=99999,MOD(F7587,9)=0),"99999 placeholder",AND(F7587&gt;$O$5,D7587="Expense"),"Expense outlier",AND(F7587&gt;$P$5,D7587="Income"),"Income outlier",TRUE,"valid")</f>
        <v>valid</v>
      </c>
      <c r="K7587" s="1" t="str">
        <f>_xlfn.XLOOKUP(I7587,[1]category_mapping!$F$2:$F$19,[1]category_mapping!$G$2:$G$19,E7587)</f>
        <v>education</v>
      </c>
      <c r="L7587" s="1" t="str">
        <f>IF(cleaning_working[[#This Row],[date]]="","Missing","Available")</f>
        <v>Available</v>
      </c>
    </row>
    <row r="7588" spans="1:12" x14ac:dyDescent="0.35">
      <c r="A7588" s="1" t="s">
        <v>7553</v>
      </c>
      <c r="B7588" s="1" t="s">
        <v>343</v>
      </c>
      <c r="C7588" s="3">
        <v>45631</v>
      </c>
      <c r="D7588" s="1" t="s">
        <v>14</v>
      </c>
      <c r="E7588" s="1" t="s">
        <v>31</v>
      </c>
      <c r="F7588" s="1">
        <v>57072</v>
      </c>
      <c r="G7588" s="1" t="s">
        <v>64</v>
      </c>
      <c r="H7588" s="1" t="s">
        <v>107</v>
      </c>
      <c r="I7588" s="1" t="s">
        <v>46</v>
      </c>
      <c r="J7588" s="1" t="str" cm="1">
        <f t="array" ref="J7588">_xlfn.IFS(F7588="","missing",F7588&lt;0,"negative",F7588=0,"zero",AND(F7588&gt;=99999,MOD(F7588,9)=0),"99999 placeholder",AND(F7588&gt;$O$5,D7588="Expense"),"Expense outlier",AND(F7588&gt;$P$5,D7588="Income"),"Income outlier",TRUE,"valid")</f>
        <v>valid</v>
      </c>
      <c r="K7588" s="1" t="str">
        <f>_xlfn.XLOOKUP(I7588,[1]category_mapping!$F$2:$F$19,[1]category_mapping!$G$2:$G$19,E7588)</f>
        <v>freelance</v>
      </c>
      <c r="L7588" s="1" t="str">
        <f>IF(cleaning_working[[#This Row],[date]]="","Missing","Available")</f>
        <v>Available</v>
      </c>
    </row>
    <row r="7589" spans="1:12" x14ac:dyDescent="0.35">
      <c r="A7589" s="1" t="s">
        <v>7554</v>
      </c>
      <c r="B7589" s="1" t="s">
        <v>460</v>
      </c>
      <c r="C7589" s="3">
        <v>44304</v>
      </c>
      <c r="D7589" s="1" t="s">
        <v>14</v>
      </c>
      <c r="E7589" s="1" t="s">
        <v>31</v>
      </c>
      <c r="F7589" s="1">
        <v>44598</v>
      </c>
      <c r="G7589" s="1" t="s">
        <v>40</v>
      </c>
      <c r="H7589" s="1" t="s">
        <v>159</v>
      </c>
      <c r="I7589" s="1" t="s">
        <v>97</v>
      </c>
      <c r="J7589" s="1" t="str" cm="1">
        <f t="array" ref="J7589">_xlfn.IFS(F7589="","missing",F7589&lt;0,"negative",F7589=0,"zero",AND(F7589&gt;=99999,MOD(F7589,9)=0),"99999 placeholder",AND(F7589&gt;$O$5,D7589="Expense"),"Expense outlier",AND(F7589&gt;$P$5,D7589="Income"),"Income outlier",TRUE,"valid")</f>
        <v>valid</v>
      </c>
      <c r="K7589" s="1" t="str">
        <f>_xlfn.XLOOKUP(I7589,[1]category_mapping!$F$2:$F$19,[1]category_mapping!$G$2:$G$19,E7589)</f>
        <v>health</v>
      </c>
      <c r="L7589" s="1" t="str">
        <f>IF(cleaning_working[[#This Row],[date]]="","Missing","Available")</f>
        <v>Available</v>
      </c>
    </row>
    <row r="7590" spans="1:12" x14ac:dyDescent="0.35">
      <c r="A7590" s="1" t="s">
        <v>7555</v>
      </c>
      <c r="B7590" s="1" t="s">
        <v>1044</v>
      </c>
      <c r="C7590" s="3">
        <v>45416</v>
      </c>
      <c r="D7590" s="1" t="s">
        <v>13</v>
      </c>
      <c r="E7590" s="1" t="s">
        <v>45</v>
      </c>
      <c r="F7590" s="1">
        <v>5302</v>
      </c>
      <c r="G7590" s="1" t="s">
        <v>64</v>
      </c>
      <c r="H7590" s="1" t="s">
        <v>159</v>
      </c>
      <c r="I7590" s="1" t="s">
        <v>87</v>
      </c>
      <c r="J7590" s="1" t="str" cm="1">
        <f t="array" ref="J7590">_xlfn.IFS(F7590="","missing",F7590&lt;0,"negative",F7590=0,"zero",AND(F7590&gt;=99999,MOD(F7590,9)=0),"99999 placeholder",AND(F7590&gt;$O$5,D7590="Expense"),"Expense outlier",AND(F7590&gt;$P$5,D7590="Income"),"Income outlier",TRUE,"valid")</f>
        <v>valid</v>
      </c>
      <c r="K7590" s="1" t="str">
        <f>_xlfn.XLOOKUP(I7590,[1]category_mapping!$F$2:$F$19,[1]category_mapping!$G$2:$G$19,E7590)</f>
        <v>entertainment</v>
      </c>
      <c r="L7590" s="1" t="str">
        <f>IF(cleaning_working[[#This Row],[date]]="","Missing","Available")</f>
        <v>Available</v>
      </c>
    </row>
    <row r="7591" spans="1:12" x14ac:dyDescent="0.35">
      <c r="A7591" s="1" t="s">
        <v>1663</v>
      </c>
      <c r="B7591" s="1" t="s">
        <v>274</v>
      </c>
      <c r="C7591" s="3">
        <v>45585</v>
      </c>
      <c r="D7591" s="1" t="s">
        <v>13</v>
      </c>
      <c r="E7591" s="1" t="s">
        <v>96</v>
      </c>
      <c r="F7591" s="1">
        <v>1992</v>
      </c>
      <c r="G7591" s="1" t="s">
        <v>32</v>
      </c>
      <c r="H7591" s="1" t="s">
        <v>25</v>
      </c>
      <c r="I7591" s="1" t="s">
        <v>66</v>
      </c>
      <c r="J7591" s="1" t="str" cm="1">
        <f t="array" ref="J7591">_xlfn.IFS(F7591="","missing",F7591&lt;0,"negative",F7591=0,"zero",AND(F7591&gt;=99999,MOD(F7591,9)=0),"99999 placeholder",AND(F7591&gt;$O$5,D7591="Expense"),"Expense outlier",AND(F7591&gt;$P$5,D7591="Income"),"Income outlier",TRUE,"valid")</f>
        <v>valid</v>
      </c>
      <c r="K7591" s="1" t="str">
        <f>_xlfn.XLOOKUP(I7591,[1]category_mapping!$F$2:$F$19,[1]category_mapping!$G$2:$G$19,E7591)</f>
        <v>food</v>
      </c>
      <c r="L7591" s="1" t="str">
        <f>IF(cleaning_working[[#This Row],[date]]="","Missing","Available")</f>
        <v>Available</v>
      </c>
    </row>
    <row r="7592" spans="1:12" x14ac:dyDescent="0.35">
      <c r="A7592" s="1" t="s">
        <v>7556</v>
      </c>
      <c r="B7592" s="1" t="s">
        <v>142</v>
      </c>
      <c r="C7592" s="3">
        <v>44624</v>
      </c>
      <c r="D7592" s="1" t="s">
        <v>13</v>
      </c>
      <c r="E7592" s="1" t="s">
        <v>24</v>
      </c>
      <c r="F7592" s="1">
        <v>6641</v>
      </c>
      <c r="G7592" s="1" t="s">
        <v>32</v>
      </c>
      <c r="H7592" s="1" t="s">
        <v>65</v>
      </c>
      <c r="I7592" s="1" t="s">
        <v>53</v>
      </c>
      <c r="J7592" s="1" t="str" cm="1">
        <f t="array" ref="J7592">_xlfn.IFS(F7592="","missing",F7592&lt;0,"negative",F7592=0,"zero",AND(F7592&gt;=99999,MOD(F7592,9)=0),"99999 placeholder",AND(F7592&gt;$O$5,D7592="Expense"),"Expense outlier",AND(F7592&gt;$P$5,D7592="Income"),"Income outlier",TRUE,"valid")</f>
        <v>valid</v>
      </c>
      <c r="K7592" s="1" t="str">
        <f>_xlfn.XLOOKUP(I7592,[1]category_mapping!$F$2:$F$19,[1]category_mapping!$G$2:$G$19,E7592)</f>
        <v>travel</v>
      </c>
      <c r="L7592" s="1" t="str">
        <f>IF(cleaning_working[[#This Row],[date]]="","Missing","Available")</f>
        <v>Available</v>
      </c>
    </row>
    <row r="7593" spans="1:12" x14ac:dyDescent="0.35">
      <c r="A7593" s="1" t="s">
        <v>7557</v>
      </c>
      <c r="B7593" s="1" t="s">
        <v>146</v>
      </c>
      <c r="C7593" s="3">
        <v>44592</v>
      </c>
      <c r="D7593" s="1" t="s">
        <v>13</v>
      </c>
      <c r="E7593" s="1" t="s">
        <v>17</v>
      </c>
      <c r="F7593" s="1">
        <v>5912</v>
      </c>
      <c r="G7593" s="1" t="s">
        <v>32</v>
      </c>
      <c r="H7593" s="1" t="s">
        <v>65</v>
      </c>
      <c r="I7593" s="1" t="s">
        <v>49</v>
      </c>
      <c r="J7593" s="1" t="str" cm="1">
        <f t="array" ref="J7593">_xlfn.IFS(F7593="","missing",F7593&lt;0,"negative",F7593=0,"zero",AND(F7593&gt;=99999,MOD(F7593,9)=0),"99999 placeholder",AND(F7593&gt;$O$5,D7593="Expense"),"Expense outlier",AND(F7593&gt;$P$5,D7593="Income"),"Income outlier",TRUE,"valid")</f>
        <v>valid</v>
      </c>
      <c r="K7593" s="1" t="str">
        <f>_xlfn.XLOOKUP(I7593,[1]category_mapping!$F$2:$F$19,[1]category_mapping!$G$2:$G$19,E7593)</f>
        <v>education</v>
      </c>
      <c r="L7593" s="1" t="str">
        <f>IF(cleaning_working[[#This Row],[date]]="","Missing","Available")</f>
        <v>Available</v>
      </c>
    </row>
    <row r="7594" spans="1:12" x14ac:dyDescent="0.35">
      <c r="A7594" s="1" t="s">
        <v>7558</v>
      </c>
      <c r="B7594" s="1" t="s">
        <v>478</v>
      </c>
      <c r="C7594" s="3">
        <v>45584</v>
      </c>
      <c r="D7594" s="1" t="s">
        <v>13</v>
      </c>
      <c r="E7594" s="1" t="s">
        <v>39</v>
      </c>
      <c r="F7594" s="1">
        <v>1260</v>
      </c>
      <c r="G7594" s="1" t="s">
        <v>18</v>
      </c>
      <c r="H7594" s="1" t="s">
        <v>107</v>
      </c>
      <c r="I7594" s="1" t="s">
        <v>71</v>
      </c>
      <c r="J7594" s="1" t="str" cm="1">
        <f t="array" ref="J7594">_xlfn.IFS(F7594="","missing",F7594&lt;0,"negative",F7594=0,"zero",AND(F7594&gt;=99999,MOD(F7594,9)=0),"99999 placeholder",AND(F7594&gt;$O$5,D7594="Expense"),"Expense outlier",AND(F7594&gt;$P$5,D7594="Income"),"Income outlier",TRUE,"valid")</f>
        <v>valid</v>
      </c>
      <c r="K7594" s="1" t="str">
        <f>_xlfn.XLOOKUP(I7594,[1]category_mapping!$F$2:$F$19,[1]category_mapping!$G$2:$G$19,E7594)</f>
        <v>health</v>
      </c>
      <c r="L7594" s="1" t="str">
        <f>IF(cleaning_working[[#This Row],[date]]="","Missing","Available")</f>
        <v>Available</v>
      </c>
    </row>
    <row r="7595" spans="1:12" x14ac:dyDescent="0.35">
      <c r="A7595" s="1" t="s">
        <v>7559</v>
      </c>
      <c r="B7595" s="1" t="s">
        <v>111</v>
      </c>
      <c r="C7595" s="3">
        <v>44476</v>
      </c>
      <c r="D7595" s="1" t="s">
        <v>13</v>
      </c>
      <c r="E7595" s="1" t="s">
        <v>45</v>
      </c>
      <c r="F7595" s="1">
        <v>343</v>
      </c>
      <c r="G7595" s="1" t="s">
        <v>32</v>
      </c>
      <c r="H7595" s="1" t="s">
        <v>33</v>
      </c>
      <c r="J7595" s="1" t="str" cm="1">
        <f t="array" ref="J7595">_xlfn.IFS(F7595="","missing",F7595&lt;0,"negative",F7595=0,"zero",AND(F7595&gt;=99999,MOD(F7595,9)=0),"99999 placeholder",AND(F7595&gt;$O$5,D7595="Expense"),"Expense outlier",AND(F7595&gt;$P$5,D7595="Income"),"Income outlier",TRUE,"valid")</f>
        <v>valid</v>
      </c>
      <c r="K7595" s="1" t="str">
        <f>_xlfn.XLOOKUP(I7595,[1]category_mapping!$F$2:$F$19,[1]category_mapping!$G$2:$G$19,E7595)</f>
        <v>entertainment</v>
      </c>
      <c r="L7595" s="1" t="str">
        <f>IF(cleaning_working[[#This Row],[date]]="","Missing","Available")</f>
        <v>Available</v>
      </c>
    </row>
    <row r="7596" spans="1:12" x14ac:dyDescent="0.35">
      <c r="A7596" s="1" t="s">
        <v>7560</v>
      </c>
      <c r="B7596" s="1" t="s">
        <v>202</v>
      </c>
      <c r="C7596" s="3">
        <v>45424</v>
      </c>
      <c r="D7596" s="1" t="s">
        <v>13</v>
      </c>
      <c r="E7596" s="1" t="s">
        <v>24</v>
      </c>
      <c r="F7596" s="1">
        <v>2683</v>
      </c>
      <c r="G7596" s="1" t="s">
        <v>18</v>
      </c>
      <c r="H7596" s="1" t="s">
        <v>33</v>
      </c>
      <c r="J7596" s="1" t="str" cm="1">
        <f t="array" ref="J7596">_xlfn.IFS(F7596="","missing",F7596&lt;0,"negative",F7596=0,"zero",AND(F7596&gt;=99999,MOD(F7596,9)=0),"99999 placeholder",AND(F7596&gt;$O$5,D7596="Expense"),"Expense outlier",AND(F7596&gt;$P$5,D7596="Income"),"Income outlier",TRUE,"valid")</f>
        <v>valid</v>
      </c>
      <c r="K7596" s="1" t="str">
        <f>_xlfn.XLOOKUP(I7596,[1]category_mapping!$F$2:$F$19,[1]category_mapping!$G$2:$G$19,E7596)</f>
        <v>rent</v>
      </c>
      <c r="L7596" s="1" t="str">
        <f>IF(cleaning_working[[#This Row],[date]]="","Missing","Available")</f>
        <v>Available</v>
      </c>
    </row>
    <row r="7597" spans="1:12" x14ac:dyDescent="0.35">
      <c r="A7597" s="1" t="s">
        <v>7561</v>
      </c>
      <c r="B7597" s="1" t="s">
        <v>225</v>
      </c>
      <c r="C7597" s="3">
        <v>44456</v>
      </c>
      <c r="D7597" s="1" t="s">
        <v>13</v>
      </c>
      <c r="E7597" s="1" t="s">
        <v>17</v>
      </c>
      <c r="F7597" s="1">
        <v>462</v>
      </c>
      <c r="G7597" s="1" t="s">
        <v>32</v>
      </c>
      <c r="H7597" s="1" t="s">
        <v>107</v>
      </c>
      <c r="I7597" s="1" t="s">
        <v>178</v>
      </c>
      <c r="J7597" s="1" t="str" cm="1">
        <f t="array" ref="J7597">_xlfn.IFS(F7597="","missing",F7597&lt;0,"negative",F7597=0,"zero",AND(F7597&gt;=99999,MOD(F7597,9)=0),"99999 placeholder",AND(F7597&gt;$O$5,D7597="Expense"),"Expense outlier",AND(F7597&gt;$P$5,D7597="Income"),"Income outlier",TRUE,"valid")</f>
        <v>valid</v>
      </c>
      <c r="K7597" s="1" t="str">
        <f>_xlfn.XLOOKUP(I7597,[1]category_mapping!$F$2:$F$19,[1]category_mapping!$G$2:$G$19,E7597)</f>
        <v>rent</v>
      </c>
      <c r="L7597" s="1" t="str">
        <f>IF(cleaning_working[[#This Row],[date]]="","Missing","Available")</f>
        <v>Available</v>
      </c>
    </row>
    <row r="7598" spans="1:12" x14ac:dyDescent="0.35">
      <c r="A7598" s="1" t="s">
        <v>1083</v>
      </c>
      <c r="B7598" s="1" t="s">
        <v>416</v>
      </c>
      <c r="C7598" s="3">
        <v>45202</v>
      </c>
      <c r="D7598" s="1" t="s">
        <v>13</v>
      </c>
      <c r="E7598" s="1" t="s">
        <v>39</v>
      </c>
      <c r="F7598" s="1">
        <v>3120</v>
      </c>
      <c r="G7598" s="1" t="s">
        <v>32</v>
      </c>
      <c r="H7598" s="1" t="s">
        <v>133</v>
      </c>
      <c r="I7598" s="1" t="s">
        <v>41</v>
      </c>
      <c r="J7598" s="1" t="str" cm="1">
        <f t="array" ref="J7598">_xlfn.IFS(F7598="","missing",F7598&lt;0,"negative",F7598=0,"zero",AND(F7598&gt;=99999,MOD(F7598,9)=0),"99999 placeholder",AND(F7598&gt;$O$5,D7598="Expense"),"Expense outlier",AND(F7598&gt;$P$5,D7598="Income"),"Income outlier",TRUE,"valid")</f>
        <v>valid</v>
      </c>
      <c r="K7598" s="1" t="str">
        <f>_xlfn.XLOOKUP(I7598,[1]category_mapping!$F$2:$F$19,[1]category_mapping!$G$2:$G$19,E7598)</f>
        <v>utilities</v>
      </c>
      <c r="L7598" s="1" t="str">
        <f>IF(cleaning_working[[#This Row],[date]]="","Missing","Available")</f>
        <v>Available</v>
      </c>
    </row>
    <row r="7599" spans="1:12" x14ac:dyDescent="0.35">
      <c r="A7599" s="1" t="s">
        <v>7562</v>
      </c>
      <c r="B7599" s="1" t="s">
        <v>92</v>
      </c>
      <c r="C7599" s="3">
        <v>45383</v>
      </c>
      <c r="D7599" s="1" t="s">
        <v>13</v>
      </c>
      <c r="E7599" s="1" t="s">
        <v>63</v>
      </c>
      <c r="F7599" s="1">
        <v>4081</v>
      </c>
      <c r="G7599" s="1" t="s">
        <v>32</v>
      </c>
      <c r="H7599" s="1" t="s">
        <v>107</v>
      </c>
      <c r="I7599" s="1" t="s">
        <v>87</v>
      </c>
      <c r="J7599" s="1" t="str" cm="1">
        <f t="array" ref="J7599">_xlfn.IFS(F7599="","missing",F7599&lt;0,"negative",F7599=0,"zero",AND(F7599&gt;=99999,MOD(F7599,9)=0),"99999 placeholder",AND(F7599&gt;$O$5,D7599="Expense"),"Expense outlier",AND(F7599&gt;$P$5,D7599="Income"),"Income outlier",TRUE,"valid")</f>
        <v>valid</v>
      </c>
      <c r="K7599" s="1" t="str">
        <f>_xlfn.XLOOKUP(I7599,[1]category_mapping!$F$2:$F$19,[1]category_mapping!$G$2:$G$19,E7599)</f>
        <v>utilities</v>
      </c>
      <c r="L7599" s="1" t="str">
        <f>IF(cleaning_working[[#This Row],[date]]="","Missing","Available")</f>
        <v>Available</v>
      </c>
    </row>
    <row r="7600" spans="1:12" x14ac:dyDescent="0.35">
      <c r="A7600" s="1" t="s">
        <v>7563</v>
      </c>
      <c r="B7600" s="1" t="s">
        <v>51</v>
      </c>
      <c r="C7600" s="3">
        <v>44595</v>
      </c>
      <c r="D7600" s="1" t="s">
        <v>13</v>
      </c>
      <c r="E7600" s="1" t="s">
        <v>39</v>
      </c>
      <c r="F7600" s="1">
        <v>664</v>
      </c>
      <c r="G7600" s="1" t="s">
        <v>40</v>
      </c>
      <c r="H7600" s="1" t="s">
        <v>25</v>
      </c>
      <c r="I7600" s="1" t="s">
        <v>87</v>
      </c>
      <c r="J7600" s="1" t="str" cm="1">
        <f t="array" ref="J7600">_xlfn.IFS(F7600="","missing",F7600&lt;0,"negative",F7600=0,"zero",AND(F7600&gt;=99999,MOD(F7600,9)=0),"99999 placeholder",AND(F7600&gt;$O$5,D7600="Expense"),"Expense outlier",AND(F7600&gt;$P$5,D7600="Income"),"Income outlier",TRUE,"valid")</f>
        <v>valid</v>
      </c>
      <c r="K7600" s="1" t="str">
        <f>_xlfn.XLOOKUP(I7600,[1]category_mapping!$F$2:$F$19,[1]category_mapping!$G$2:$G$19,E7600)</f>
        <v>food</v>
      </c>
      <c r="L7600" s="1" t="str">
        <f>IF(cleaning_working[[#This Row],[date]]="","Missing","Available")</f>
        <v>Available</v>
      </c>
    </row>
    <row r="7601" spans="1:12" x14ac:dyDescent="0.35">
      <c r="A7601" s="1" t="s">
        <v>7564</v>
      </c>
      <c r="B7601" s="1" t="s">
        <v>212</v>
      </c>
      <c r="C7601" s="3">
        <v>44826</v>
      </c>
      <c r="D7601" s="1" t="s">
        <v>13</v>
      </c>
      <c r="E7601" s="1" t="s">
        <v>96</v>
      </c>
      <c r="F7601" s="1">
        <v>783</v>
      </c>
      <c r="G7601" s="1" t="s">
        <v>32</v>
      </c>
      <c r="H7601" s="1" t="s">
        <v>107</v>
      </c>
      <c r="I7601" s="1" t="s">
        <v>71</v>
      </c>
      <c r="J7601" s="1" t="str" cm="1">
        <f t="array" ref="J7601">_xlfn.IFS(F7601="","missing",F7601&lt;0,"negative",F7601=0,"zero",AND(F7601&gt;=99999,MOD(F7601,9)=0),"99999 placeholder",AND(F7601&gt;$O$5,D7601="Expense"),"Expense outlier",AND(F7601&gt;$P$5,D7601="Income"),"Income outlier",TRUE,"valid")</f>
        <v>valid</v>
      </c>
      <c r="K7601" s="1" t="str">
        <f>_xlfn.XLOOKUP(I7601,[1]category_mapping!$F$2:$F$19,[1]category_mapping!$G$2:$G$19,E7601)</f>
        <v>health</v>
      </c>
      <c r="L7601" s="1" t="str">
        <f>IF(cleaning_working[[#This Row],[date]]="","Missing","Available")</f>
        <v>Available</v>
      </c>
    </row>
    <row r="7602" spans="1:12" x14ac:dyDescent="0.35">
      <c r="A7602" s="1" t="s">
        <v>7565</v>
      </c>
      <c r="B7602" s="1" t="s">
        <v>103</v>
      </c>
      <c r="C7602" s="3">
        <v>44794</v>
      </c>
      <c r="D7602" s="1" t="s">
        <v>13</v>
      </c>
      <c r="E7602" s="1" t="s">
        <v>24</v>
      </c>
      <c r="F7602" s="1">
        <v>29112</v>
      </c>
      <c r="G7602" s="1" t="s">
        <v>40</v>
      </c>
      <c r="H7602" s="1" t="s">
        <v>133</v>
      </c>
      <c r="I7602" s="1" t="s">
        <v>71</v>
      </c>
      <c r="J7602" s="1" t="str" cm="1">
        <f t="array" ref="J7602">_xlfn.IFS(F7602="","missing",F7602&lt;0,"negative",F7602=0,"zero",AND(F7602&gt;=99999,MOD(F7602,9)=0),"99999 placeholder",AND(F7602&gt;$O$5,D7602="Expense"),"Expense outlier",AND(F7602&gt;$P$5,D7602="Income"),"Income outlier",TRUE,"valid")</f>
        <v>Expense outlier</v>
      </c>
      <c r="K7602" s="1" t="str">
        <f>_xlfn.XLOOKUP(I7602,[1]category_mapping!$F$2:$F$19,[1]category_mapping!$G$2:$G$19,E7602)</f>
        <v>health</v>
      </c>
      <c r="L7602" s="1" t="str">
        <f>IF(cleaning_working[[#This Row],[date]]="","Missing","Available")</f>
        <v>Available</v>
      </c>
    </row>
    <row r="7603" spans="1:12" x14ac:dyDescent="0.35">
      <c r="A7603" s="1" t="s">
        <v>7566</v>
      </c>
      <c r="B7603" s="1" t="s">
        <v>531</v>
      </c>
      <c r="C7603" s="3">
        <v>44594</v>
      </c>
      <c r="D7603" s="1" t="s">
        <v>13</v>
      </c>
      <c r="E7603" s="1" t="s">
        <v>39</v>
      </c>
      <c r="F7603" s="1">
        <v>4797</v>
      </c>
      <c r="G7603" s="1" t="s">
        <v>40</v>
      </c>
      <c r="H7603" s="1" t="s">
        <v>83</v>
      </c>
      <c r="I7603" s="1" t="s">
        <v>134</v>
      </c>
      <c r="J7603" s="1" t="str" cm="1">
        <f t="array" ref="J7603">_xlfn.IFS(F7603="","missing",F7603&lt;0,"negative",F7603=0,"zero",AND(F7603&gt;=99999,MOD(F7603,9)=0),"99999 placeholder",AND(F7603&gt;$O$5,D7603="Expense"),"Expense outlier",AND(F7603&gt;$P$5,D7603="Income"),"Income outlier",TRUE,"valid")</f>
        <v>valid</v>
      </c>
      <c r="K7603" s="1" t="str">
        <f>_xlfn.XLOOKUP(I7603,[1]category_mapping!$F$2:$F$19,[1]category_mapping!$G$2:$G$19,E7603)</f>
        <v>education</v>
      </c>
      <c r="L7603" s="1" t="str">
        <f>IF(cleaning_working[[#This Row],[date]]="","Missing","Available")</f>
        <v>Available</v>
      </c>
    </row>
    <row r="7604" spans="1:12" x14ac:dyDescent="0.35">
      <c r="A7604" s="1" t="s">
        <v>7567</v>
      </c>
      <c r="B7604" s="1" t="s">
        <v>175</v>
      </c>
      <c r="C7604" s="3">
        <v>45268</v>
      </c>
      <c r="D7604" s="1" t="s">
        <v>13</v>
      </c>
      <c r="E7604" s="1" t="s">
        <v>24</v>
      </c>
      <c r="F7604" s="1">
        <v>2508</v>
      </c>
      <c r="G7604" s="1" t="s">
        <v>18</v>
      </c>
      <c r="H7604" s="1" t="s">
        <v>26</v>
      </c>
      <c r="I7604" s="1" t="s">
        <v>20</v>
      </c>
      <c r="J7604" s="1" t="str" cm="1">
        <f t="array" ref="J7604">_xlfn.IFS(F7604="","missing",F7604&lt;0,"negative",F7604=0,"zero",AND(F7604&gt;=99999,MOD(F7604,9)=0),"99999 placeholder",AND(F7604&gt;$O$5,D7604="Expense"),"Expense outlier",AND(F7604&gt;$P$5,D7604="Income"),"Income outlier",TRUE,"valid")</f>
        <v>valid</v>
      </c>
      <c r="K7604" s="1" t="str">
        <f>_xlfn.XLOOKUP(I7604,[1]category_mapping!$F$2:$F$19,[1]category_mapping!$G$2:$G$19,E7604)</f>
        <v>entertainment</v>
      </c>
      <c r="L7604" s="1" t="str">
        <f>IF(cleaning_working[[#This Row],[date]]="","Missing","Available")</f>
        <v>Available</v>
      </c>
    </row>
    <row r="7605" spans="1:12" x14ac:dyDescent="0.35">
      <c r="A7605" s="1" t="s">
        <v>7568</v>
      </c>
      <c r="B7605" s="1" t="s">
        <v>400</v>
      </c>
      <c r="C7605" s="3">
        <v>44905</v>
      </c>
      <c r="D7605" s="1" t="s">
        <v>13</v>
      </c>
      <c r="E7605" s="1" t="s">
        <v>24</v>
      </c>
      <c r="F7605" s="1">
        <v>6464</v>
      </c>
      <c r="G7605" s="1" t="s">
        <v>64</v>
      </c>
      <c r="H7605" s="1" t="s">
        <v>26</v>
      </c>
      <c r="J7605" s="1" t="str" cm="1">
        <f t="array" ref="J7605">_xlfn.IFS(F7605="","missing",F7605&lt;0,"negative",F7605=0,"zero",AND(F7605&gt;=99999,MOD(F7605,9)=0),"99999 placeholder",AND(F7605&gt;$O$5,D7605="Expense"),"Expense outlier",AND(F7605&gt;$P$5,D7605="Income"),"Income outlier",TRUE,"valid")</f>
        <v>valid</v>
      </c>
      <c r="K7605" s="1" t="str">
        <f>_xlfn.XLOOKUP(I7605,[1]category_mapping!$F$2:$F$19,[1]category_mapping!$G$2:$G$19,E7605)</f>
        <v>rent</v>
      </c>
      <c r="L7605" s="1" t="str">
        <f>IF(cleaning_working[[#This Row],[date]]="","Missing","Available")</f>
        <v>Available</v>
      </c>
    </row>
    <row r="7606" spans="1:12" x14ac:dyDescent="0.35">
      <c r="A7606" s="1" t="s">
        <v>1716</v>
      </c>
      <c r="B7606" s="1" t="s">
        <v>257</v>
      </c>
      <c r="C7606" s="3">
        <v>44229</v>
      </c>
      <c r="D7606" s="1" t="s">
        <v>14</v>
      </c>
      <c r="E7606" s="1" t="s">
        <v>215</v>
      </c>
      <c r="F7606" s="1">
        <v>69323</v>
      </c>
      <c r="G7606" s="1" t="s">
        <v>32</v>
      </c>
      <c r="H7606" s="1" t="s">
        <v>65</v>
      </c>
      <c r="I7606" s="1" t="s">
        <v>27</v>
      </c>
      <c r="J7606" s="1" t="str" cm="1">
        <f t="array" ref="J7606">_xlfn.IFS(F7606="","missing",F7606&lt;0,"negative",F7606=0,"zero",AND(F7606&gt;=99999,MOD(F7606,9)=0),"99999 placeholder",AND(F7606&gt;$O$5,D7606="Expense"),"Expense outlier",AND(F7606&gt;$P$5,D7606="Income"),"Income outlier",TRUE,"valid")</f>
        <v>valid</v>
      </c>
      <c r="K7606" s="1" t="str">
        <f>_xlfn.XLOOKUP(I7606,[1]category_mapping!$F$2:$F$19,[1]category_mapping!$G$2:$G$19,E7606)</f>
        <v>bonus</v>
      </c>
      <c r="L7606" s="1" t="str">
        <f>IF(cleaning_working[[#This Row],[date]]="","Missing","Available")</f>
        <v>Available</v>
      </c>
    </row>
    <row r="7607" spans="1:12" x14ac:dyDescent="0.35">
      <c r="A7607" s="1" t="s">
        <v>7569</v>
      </c>
      <c r="B7607" s="1" t="s">
        <v>283</v>
      </c>
      <c r="C7607" s="3">
        <v>44285</v>
      </c>
      <c r="D7607" s="1" t="s">
        <v>13</v>
      </c>
      <c r="E7607" s="1" t="s">
        <v>63</v>
      </c>
      <c r="F7607" s="1">
        <v>9423</v>
      </c>
      <c r="G7607" s="1" t="s">
        <v>18</v>
      </c>
      <c r="H7607" s="1" t="s">
        <v>159</v>
      </c>
      <c r="I7607" s="1" t="s">
        <v>137</v>
      </c>
      <c r="J7607" s="1" t="str" cm="1">
        <f t="array" ref="J7607">_xlfn.IFS(F7607="","missing",F7607&lt;0,"negative",F7607=0,"zero",AND(F7607&gt;=99999,MOD(F7607,9)=0),"99999 placeholder",AND(F7607&gt;$O$5,D7607="Expense"),"Expense outlier",AND(F7607&gt;$P$5,D7607="Income"),"Income outlier",TRUE,"valid")</f>
        <v>valid</v>
      </c>
      <c r="K7607" s="1" t="str">
        <f>_xlfn.XLOOKUP(I7607,[1]category_mapping!$F$2:$F$19,[1]category_mapping!$G$2:$G$19,E7607)</f>
        <v>travel</v>
      </c>
      <c r="L7607" s="1" t="str">
        <f>IF(cleaning_working[[#This Row],[date]]="","Missing","Available")</f>
        <v>Available</v>
      </c>
    </row>
    <row r="7608" spans="1:12" x14ac:dyDescent="0.35">
      <c r="A7608" s="1" t="s">
        <v>7570</v>
      </c>
      <c r="B7608" s="1" t="s">
        <v>200</v>
      </c>
      <c r="C7608" s="3">
        <v>45199</v>
      </c>
      <c r="D7608" s="1" t="s">
        <v>13</v>
      </c>
      <c r="E7608" s="1" t="s">
        <v>24</v>
      </c>
      <c r="F7608" s="1">
        <v>6187</v>
      </c>
      <c r="G7608" s="1" t="s">
        <v>64</v>
      </c>
      <c r="H7608" s="1" t="s">
        <v>26</v>
      </c>
      <c r="I7608" s="1" t="s">
        <v>178</v>
      </c>
      <c r="J7608" s="1" t="str" cm="1">
        <f t="array" ref="J7608">_xlfn.IFS(F7608="","missing",F7608&lt;0,"negative",F7608=0,"zero",AND(F7608&gt;=99999,MOD(F7608,9)=0),"99999 placeholder",AND(F7608&gt;$O$5,D7608="Expense"),"Expense outlier",AND(F7608&gt;$P$5,D7608="Income"),"Income outlier",TRUE,"valid")</f>
        <v>valid</v>
      </c>
      <c r="K7608" s="1" t="str">
        <f>_xlfn.XLOOKUP(I7608,[1]category_mapping!$F$2:$F$19,[1]category_mapping!$G$2:$G$19,E7608)</f>
        <v>rent</v>
      </c>
      <c r="L7608" s="1" t="str">
        <f>IF(cleaning_working[[#This Row],[date]]="","Missing","Available")</f>
        <v>Available</v>
      </c>
    </row>
    <row r="7609" spans="1:12" x14ac:dyDescent="0.35">
      <c r="A7609" s="1" t="s">
        <v>3421</v>
      </c>
      <c r="B7609" s="1" t="s">
        <v>790</v>
      </c>
      <c r="C7609" s="3" t="s">
        <v>38</v>
      </c>
      <c r="D7609" s="1" t="s">
        <v>13</v>
      </c>
      <c r="E7609" s="1" t="s">
        <v>96</v>
      </c>
      <c r="F7609" s="1">
        <v>1845</v>
      </c>
      <c r="G7609" s="1" t="s">
        <v>64</v>
      </c>
      <c r="H7609" s="1" t="s">
        <v>65</v>
      </c>
      <c r="I7609" s="1" t="s">
        <v>53</v>
      </c>
      <c r="J7609" s="1" t="str" cm="1">
        <f t="array" ref="J7609">_xlfn.IFS(F7609="","missing",F7609&lt;0,"negative",F7609=0,"zero",AND(F7609&gt;=99999,MOD(F7609,9)=0),"99999 placeholder",AND(F7609&gt;$O$5,D7609="Expense"),"Expense outlier",AND(F7609&gt;$P$5,D7609="Income"),"Income outlier",TRUE,"valid")</f>
        <v>valid</v>
      </c>
      <c r="K7609" s="1" t="str">
        <f>_xlfn.XLOOKUP(I7609,[1]category_mapping!$F$2:$F$19,[1]category_mapping!$G$2:$G$19,E7609)</f>
        <v>travel</v>
      </c>
      <c r="L7609" s="1" t="str">
        <f>IF(cleaning_working[[#This Row],[date]]="","Missing","Available")</f>
        <v>Missing</v>
      </c>
    </row>
    <row r="7610" spans="1:12" x14ac:dyDescent="0.35">
      <c r="A7610" s="1" t="s">
        <v>7571</v>
      </c>
      <c r="B7610" s="1" t="s">
        <v>386</v>
      </c>
      <c r="C7610" s="3">
        <v>44660</v>
      </c>
      <c r="D7610" s="1" t="s">
        <v>13</v>
      </c>
      <c r="E7610" s="1" t="s">
        <v>24</v>
      </c>
      <c r="F7610" s="1">
        <v>38889</v>
      </c>
      <c r="G7610" s="1" t="s">
        <v>64</v>
      </c>
      <c r="H7610" s="1" t="s">
        <v>26</v>
      </c>
      <c r="I7610" s="1" t="s">
        <v>226</v>
      </c>
      <c r="J7610" s="1" t="str" cm="1">
        <f t="array" ref="J7610">_xlfn.IFS(F7610="","missing",F7610&lt;0,"negative",F7610=0,"zero",AND(F7610&gt;=99999,MOD(F7610,9)=0),"99999 placeholder",AND(F7610&gt;$O$5,D7610="Expense"),"Expense outlier",AND(F7610&gt;$P$5,D7610="Income"),"Income outlier",TRUE,"valid")</f>
        <v>Expense outlier</v>
      </c>
      <c r="K7610" s="1" t="str">
        <f>_xlfn.XLOOKUP(I7610,[1]category_mapping!$F$2:$F$19,[1]category_mapping!$G$2:$G$19,E7610)</f>
        <v>savings</v>
      </c>
      <c r="L7610" s="1" t="str">
        <f>IF(cleaning_working[[#This Row],[date]]="","Missing","Available")</f>
        <v>Available</v>
      </c>
    </row>
    <row r="7611" spans="1:12" x14ac:dyDescent="0.35">
      <c r="A7611" s="1" t="s">
        <v>7572</v>
      </c>
      <c r="B7611" s="1" t="s">
        <v>212</v>
      </c>
      <c r="C7611" s="3">
        <v>45123</v>
      </c>
      <c r="D7611" s="1" t="s">
        <v>13</v>
      </c>
      <c r="E7611" s="1" t="s">
        <v>45</v>
      </c>
      <c r="F7611" s="1">
        <v>790</v>
      </c>
      <c r="G7611" s="1" t="s">
        <v>32</v>
      </c>
      <c r="H7611" s="1" t="s">
        <v>65</v>
      </c>
      <c r="I7611" s="1" t="s">
        <v>90</v>
      </c>
      <c r="J7611" s="1" t="str" cm="1">
        <f t="array" ref="J7611">_xlfn.IFS(F7611="","missing",F7611&lt;0,"negative",F7611=0,"zero",AND(F7611&gt;=99999,MOD(F7611,9)=0),"99999 placeholder",AND(F7611&gt;$O$5,D7611="Expense"),"Expense outlier",AND(F7611&gt;$P$5,D7611="Income"),"Income outlier",TRUE,"valid")</f>
        <v>valid</v>
      </c>
      <c r="K7611" s="1" t="str">
        <f>_xlfn.XLOOKUP(I7611,[1]category_mapping!$F$2:$F$19,[1]category_mapping!$G$2:$G$19,E7611)</f>
        <v>entertainment</v>
      </c>
      <c r="L7611" s="1" t="str">
        <f>IF(cleaning_working[[#This Row],[date]]="","Missing","Available")</f>
        <v>Available</v>
      </c>
    </row>
    <row r="7612" spans="1:12" x14ac:dyDescent="0.35">
      <c r="A7612" s="1" t="s">
        <v>7573</v>
      </c>
      <c r="B7612" s="1" t="s">
        <v>198</v>
      </c>
      <c r="C7612" s="3">
        <v>44710</v>
      </c>
      <c r="D7612" s="1" t="s">
        <v>13</v>
      </c>
      <c r="E7612" s="1" t="s">
        <v>104</v>
      </c>
      <c r="F7612" s="1">
        <v>167</v>
      </c>
      <c r="G7612" s="1" t="s">
        <v>32</v>
      </c>
      <c r="H7612" s="1" t="s">
        <v>65</v>
      </c>
      <c r="I7612" s="1" t="s">
        <v>137</v>
      </c>
      <c r="J7612" s="1" t="str" cm="1">
        <f t="array" ref="J7612">_xlfn.IFS(F7612="","missing",F7612&lt;0,"negative",F7612=0,"zero",AND(F7612&gt;=99999,MOD(F7612,9)=0),"99999 placeholder",AND(F7612&gt;$O$5,D7612="Expense"),"Expense outlier",AND(F7612&gt;$P$5,D7612="Income"),"Income outlier",TRUE,"valid")</f>
        <v>valid</v>
      </c>
      <c r="K7612" s="1" t="str">
        <f>_xlfn.XLOOKUP(I7612,[1]category_mapping!$F$2:$F$19,[1]category_mapping!$G$2:$G$19,E7612)</f>
        <v>travel</v>
      </c>
      <c r="L7612" s="1" t="str">
        <f>IF(cleaning_working[[#This Row],[date]]="","Missing","Available")</f>
        <v>Available</v>
      </c>
    </row>
    <row r="7613" spans="1:12" x14ac:dyDescent="0.35">
      <c r="A7613" s="1" t="s">
        <v>7574</v>
      </c>
      <c r="B7613" s="1" t="s">
        <v>196</v>
      </c>
      <c r="C7613" s="3">
        <v>44790</v>
      </c>
      <c r="D7613" s="1" t="s">
        <v>13</v>
      </c>
      <c r="E7613" s="1" t="s">
        <v>24</v>
      </c>
      <c r="F7613" s="1">
        <v>3218</v>
      </c>
      <c r="G7613" s="1" t="s">
        <v>64</v>
      </c>
      <c r="H7613" s="1" t="s">
        <v>159</v>
      </c>
      <c r="I7613" s="1" t="s">
        <v>162</v>
      </c>
      <c r="J7613" s="1" t="str" cm="1">
        <f t="array" ref="J7613">_xlfn.IFS(F7613="","missing",F7613&lt;0,"negative",F7613=0,"zero",AND(F7613&gt;=99999,MOD(F7613,9)=0),"99999 placeholder",AND(F7613&gt;$O$5,D7613="Expense"),"Expense outlier",AND(F7613&gt;$P$5,D7613="Income"),"Income outlier",TRUE,"valid")</f>
        <v>valid</v>
      </c>
      <c r="K7613" s="1" t="str">
        <f>_xlfn.XLOOKUP(I7613,[1]category_mapping!$F$2:$F$19,[1]category_mapping!$G$2:$G$19,E7613)</f>
        <v>rent</v>
      </c>
      <c r="L7613" s="1" t="str">
        <f>IF(cleaning_working[[#This Row],[date]]="","Missing","Available")</f>
        <v>Available</v>
      </c>
    </row>
    <row r="7614" spans="1:12" x14ac:dyDescent="0.35">
      <c r="A7614" s="1" t="s">
        <v>7575</v>
      </c>
      <c r="B7614" s="1" t="s">
        <v>89</v>
      </c>
      <c r="C7614" s="3">
        <v>44986</v>
      </c>
      <c r="D7614" s="1" t="s">
        <v>13</v>
      </c>
      <c r="E7614" s="1" t="s">
        <v>24</v>
      </c>
      <c r="F7614" s="1">
        <v>10193</v>
      </c>
      <c r="G7614" s="1" t="s">
        <v>18</v>
      </c>
      <c r="H7614" s="1" t="s">
        <v>26</v>
      </c>
      <c r="I7614" s="1" t="s">
        <v>217</v>
      </c>
      <c r="J7614" s="1" t="str" cm="1">
        <f t="array" ref="J7614">_xlfn.IFS(F7614="","missing",F7614&lt;0,"negative",F7614=0,"zero",AND(F7614&gt;=99999,MOD(F7614,9)=0),"99999 placeholder",AND(F7614&gt;$O$5,D7614="Expense"),"Expense outlier",AND(F7614&gt;$P$5,D7614="Income"),"Income outlier",TRUE,"valid")</f>
        <v>valid</v>
      </c>
      <c r="K7614" s="1" t="str">
        <f>_xlfn.XLOOKUP(I7614,[1]category_mapping!$F$2:$F$19,[1]category_mapping!$G$2:$G$19,E7614)</f>
        <v>rent</v>
      </c>
      <c r="L7614" s="1" t="str">
        <f>IF(cleaning_working[[#This Row],[date]]="","Missing","Available")</f>
        <v>Available</v>
      </c>
    </row>
    <row r="7615" spans="1:12" x14ac:dyDescent="0.35">
      <c r="A7615" s="1" t="s">
        <v>7576</v>
      </c>
      <c r="B7615" s="1" t="s">
        <v>317</v>
      </c>
      <c r="C7615" s="3">
        <v>44827</v>
      </c>
      <c r="D7615" s="1" t="s">
        <v>13</v>
      </c>
      <c r="E7615" s="1" t="s">
        <v>39</v>
      </c>
      <c r="F7615" s="1">
        <v>301</v>
      </c>
      <c r="G7615" s="1" t="s">
        <v>18</v>
      </c>
      <c r="H7615" s="1" t="s">
        <v>133</v>
      </c>
      <c r="I7615" s="1" t="s">
        <v>128</v>
      </c>
      <c r="J7615" s="1" t="str" cm="1">
        <f t="array" ref="J7615">_xlfn.IFS(F7615="","missing",F7615&lt;0,"negative",F7615=0,"zero",AND(F7615&gt;=99999,MOD(F7615,9)=0),"99999 placeholder",AND(F7615&gt;$O$5,D7615="Expense"),"Expense outlier",AND(F7615&gt;$P$5,D7615="Income"),"Income outlier",TRUE,"valid")</f>
        <v>valid</v>
      </c>
      <c r="K7615" s="1" t="str">
        <f>_xlfn.XLOOKUP(I7615,[1]category_mapping!$F$2:$F$19,[1]category_mapping!$G$2:$G$19,E7615)</f>
        <v>utilities</v>
      </c>
      <c r="L7615" s="1" t="str">
        <f>IF(cleaning_working[[#This Row],[date]]="","Missing","Available")</f>
        <v>Available</v>
      </c>
    </row>
    <row r="7616" spans="1:12" x14ac:dyDescent="0.35">
      <c r="A7616" s="1" t="s">
        <v>7577</v>
      </c>
      <c r="B7616" s="1" t="s">
        <v>416</v>
      </c>
      <c r="C7616" s="3">
        <v>45608</v>
      </c>
      <c r="D7616" s="1" t="s">
        <v>13</v>
      </c>
      <c r="E7616" s="1" t="s">
        <v>17</v>
      </c>
      <c r="F7616" s="1">
        <v>5161</v>
      </c>
      <c r="G7616" s="1" t="s">
        <v>64</v>
      </c>
      <c r="H7616" s="1" t="s">
        <v>65</v>
      </c>
      <c r="I7616" s="1" t="s">
        <v>90</v>
      </c>
      <c r="J7616" s="1" t="str" cm="1">
        <f t="array" ref="J7616">_xlfn.IFS(F7616="","missing",F7616&lt;0,"negative",F7616=0,"zero",AND(F7616&gt;=99999,MOD(F7616,9)=0),"99999 placeholder",AND(F7616&gt;$O$5,D7616="Expense"),"Expense outlier",AND(F7616&gt;$P$5,D7616="Income"),"Income outlier",TRUE,"valid")</f>
        <v>valid</v>
      </c>
      <c r="K7616" s="1" t="str">
        <f>_xlfn.XLOOKUP(I7616,[1]category_mapping!$F$2:$F$19,[1]category_mapping!$G$2:$G$19,E7616)</f>
        <v>education</v>
      </c>
      <c r="L7616" s="1" t="str">
        <f>IF(cleaning_working[[#This Row],[date]]="","Missing","Available")</f>
        <v>Available</v>
      </c>
    </row>
    <row r="7617" spans="1:12" x14ac:dyDescent="0.35">
      <c r="A7617" s="1" t="s">
        <v>7578</v>
      </c>
      <c r="B7617" s="1" t="s">
        <v>241</v>
      </c>
      <c r="C7617" s="3">
        <v>44230</v>
      </c>
      <c r="D7617" s="1" t="s">
        <v>13</v>
      </c>
      <c r="E7617" s="1" t="s">
        <v>39</v>
      </c>
      <c r="F7617" s="1">
        <v>6557</v>
      </c>
      <c r="G7617" s="1" t="s">
        <v>18</v>
      </c>
      <c r="H7617" s="1" t="s">
        <v>86</v>
      </c>
      <c r="I7617" s="1" t="s">
        <v>178</v>
      </c>
      <c r="J7617" s="1" t="str" cm="1">
        <f t="array" ref="J7617">_xlfn.IFS(F7617="","missing",F7617&lt;0,"negative",F7617=0,"zero",AND(F7617&gt;=99999,MOD(F7617,9)=0),"99999 placeholder",AND(F7617&gt;$O$5,D7617="Expense"),"Expense outlier",AND(F7617&gt;$P$5,D7617="Income"),"Income outlier",TRUE,"valid")</f>
        <v>valid</v>
      </c>
      <c r="K7617" s="1" t="str">
        <f>_xlfn.XLOOKUP(I7617,[1]category_mapping!$F$2:$F$19,[1]category_mapping!$G$2:$G$19,E7617)</f>
        <v>rent</v>
      </c>
      <c r="L7617" s="1" t="str">
        <f>IF(cleaning_working[[#This Row],[date]]="","Missing","Available")</f>
        <v>Available</v>
      </c>
    </row>
    <row r="7618" spans="1:12" x14ac:dyDescent="0.35">
      <c r="A7618" s="1" t="s">
        <v>7579</v>
      </c>
      <c r="B7618" s="1" t="s">
        <v>612</v>
      </c>
      <c r="C7618" s="3">
        <v>44312</v>
      </c>
      <c r="D7618" s="1" t="s">
        <v>13</v>
      </c>
      <c r="E7618" s="1" t="s">
        <v>96</v>
      </c>
      <c r="F7618" s="1">
        <v>6818</v>
      </c>
      <c r="G7618" s="1" t="s">
        <v>18</v>
      </c>
      <c r="H7618" s="1" t="s">
        <v>86</v>
      </c>
      <c r="I7618" s="1" t="s">
        <v>128</v>
      </c>
      <c r="J7618" s="1" t="str" cm="1">
        <f t="array" ref="J7618">_xlfn.IFS(F7618="","missing",F7618&lt;0,"negative",F7618=0,"zero",AND(F7618&gt;=99999,MOD(F7618,9)=0),"99999 placeholder",AND(F7618&gt;$O$5,D7618="Expense"),"Expense outlier",AND(F7618&gt;$P$5,D7618="Income"),"Income outlier",TRUE,"valid")</f>
        <v>valid</v>
      </c>
      <c r="K7618" s="1" t="str">
        <f>_xlfn.XLOOKUP(I7618,[1]category_mapping!$F$2:$F$19,[1]category_mapping!$G$2:$G$19,E7618)</f>
        <v>utilities</v>
      </c>
      <c r="L7618" s="1" t="str">
        <f>IF(cleaning_working[[#This Row],[date]]="","Missing","Available")</f>
        <v>Available</v>
      </c>
    </row>
    <row r="7619" spans="1:12" x14ac:dyDescent="0.35">
      <c r="A7619" s="1" t="s">
        <v>7580</v>
      </c>
      <c r="B7619" s="1" t="s">
        <v>266</v>
      </c>
      <c r="C7619" s="3">
        <v>45578</v>
      </c>
      <c r="D7619" s="1" t="s">
        <v>13</v>
      </c>
      <c r="E7619" s="1" t="s">
        <v>96</v>
      </c>
      <c r="F7619" s="1">
        <v>1240</v>
      </c>
      <c r="G7619" s="1" t="s">
        <v>18</v>
      </c>
      <c r="H7619" s="1" t="s">
        <v>107</v>
      </c>
      <c r="I7619" s="1" t="s">
        <v>87</v>
      </c>
      <c r="J7619" s="1" t="str" cm="1">
        <f t="array" ref="J7619">_xlfn.IFS(F7619="","missing",F7619&lt;0,"negative",F7619=0,"zero",AND(F7619&gt;=99999,MOD(F7619,9)=0),"99999 placeholder",AND(F7619&gt;$O$5,D7619="Expense"),"Expense outlier",AND(F7619&gt;$P$5,D7619="Income"),"Income outlier",TRUE,"valid")</f>
        <v>valid</v>
      </c>
      <c r="K7619" s="1" t="str">
        <f>_xlfn.XLOOKUP(I7619,[1]category_mapping!$F$2:$F$19,[1]category_mapping!$G$2:$G$19,E7619)</f>
        <v>travel</v>
      </c>
      <c r="L7619" s="1" t="str">
        <f>IF(cleaning_working[[#This Row],[date]]="","Missing","Available")</f>
        <v>Available</v>
      </c>
    </row>
    <row r="7620" spans="1:12" x14ac:dyDescent="0.35">
      <c r="A7620" s="1" t="s">
        <v>7581</v>
      </c>
      <c r="B7620" s="1" t="s">
        <v>103</v>
      </c>
      <c r="C7620" s="3">
        <v>45619</v>
      </c>
      <c r="D7620" s="1" t="s">
        <v>13</v>
      </c>
      <c r="E7620" s="1" t="s">
        <v>24</v>
      </c>
      <c r="F7620" s="1">
        <v>1689</v>
      </c>
      <c r="G7620" s="1" t="s">
        <v>18</v>
      </c>
      <c r="H7620" s="1" t="s">
        <v>25</v>
      </c>
      <c r="I7620" s="1" t="s">
        <v>272</v>
      </c>
      <c r="J7620" s="1" t="str" cm="1">
        <f t="array" ref="J7620">_xlfn.IFS(F7620="","missing",F7620&lt;0,"negative",F7620=0,"zero",AND(F7620&gt;=99999,MOD(F7620,9)=0),"99999 placeholder",AND(F7620&gt;$O$5,D7620="Expense"),"Expense outlier",AND(F7620&gt;$P$5,D7620="Income"),"Income outlier",TRUE,"valid")</f>
        <v>valid</v>
      </c>
      <c r="K7620" s="1" t="str">
        <f>_xlfn.XLOOKUP(I7620,[1]category_mapping!$F$2:$F$19,[1]category_mapping!$G$2:$G$19,E7620)</f>
        <v>food</v>
      </c>
      <c r="L7620" s="1" t="str">
        <f>IF(cleaning_working[[#This Row],[date]]="","Missing","Available")</f>
        <v>Available</v>
      </c>
    </row>
    <row r="7621" spans="1:12" x14ac:dyDescent="0.35">
      <c r="A7621" s="1" t="s">
        <v>110</v>
      </c>
      <c r="B7621" s="1" t="s">
        <v>414</v>
      </c>
      <c r="C7621" s="3">
        <v>44539</v>
      </c>
      <c r="D7621" s="1" t="s">
        <v>13</v>
      </c>
      <c r="E7621" s="1" t="s">
        <v>63</v>
      </c>
      <c r="F7621" s="1">
        <v>1973</v>
      </c>
      <c r="G7621" s="1" t="s">
        <v>18</v>
      </c>
      <c r="H7621" s="1" t="s">
        <v>133</v>
      </c>
      <c r="I7621" s="1" t="s">
        <v>58</v>
      </c>
      <c r="J7621" s="1" t="str" cm="1">
        <f t="array" ref="J7621">_xlfn.IFS(F7621="","missing",F7621&lt;0,"negative",F7621=0,"zero",AND(F7621&gt;=99999,MOD(F7621,9)=0),"99999 placeholder",AND(F7621&gt;$O$5,D7621="Expense"),"Expense outlier",AND(F7621&gt;$P$5,D7621="Income"),"Income outlier",TRUE,"valid")</f>
        <v>valid</v>
      </c>
      <c r="K7621" s="1" t="str">
        <f>_xlfn.XLOOKUP(I7621,[1]category_mapping!$F$2:$F$19,[1]category_mapping!$G$2:$G$19,E7621)</f>
        <v>utilities</v>
      </c>
      <c r="L7621" s="1" t="str">
        <f>IF(cleaning_working[[#This Row],[date]]="","Missing","Available")</f>
        <v>Available</v>
      </c>
    </row>
    <row r="7622" spans="1:12" x14ac:dyDescent="0.35">
      <c r="A7622" s="1" t="s">
        <v>1862</v>
      </c>
      <c r="B7622" s="1" t="s">
        <v>767</v>
      </c>
      <c r="C7622" s="3">
        <v>44816</v>
      </c>
      <c r="D7622" s="1" t="s">
        <v>13</v>
      </c>
      <c r="E7622" s="1" t="s">
        <v>24</v>
      </c>
      <c r="F7622" s="1">
        <v>1212</v>
      </c>
      <c r="G7622" s="1" t="s">
        <v>40</v>
      </c>
      <c r="H7622" s="1" t="s">
        <v>19</v>
      </c>
      <c r="I7622" s="1" t="s">
        <v>46</v>
      </c>
      <c r="J7622" s="1" t="str" cm="1">
        <f t="array" ref="J7622">_xlfn.IFS(F7622="","missing",F7622&lt;0,"negative",F7622=0,"zero",AND(F7622&gt;=99999,MOD(F7622,9)=0),"99999 placeholder",AND(F7622&gt;$O$5,D7622="Expense"),"Expense outlier",AND(F7622&gt;$P$5,D7622="Income"),"Income outlier",TRUE,"valid")</f>
        <v>valid</v>
      </c>
      <c r="K7622" s="1" t="str">
        <f>_xlfn.XLOOKUP(I7622,[1]category_mapping!$F$2:$F$19,[1]category_mapping!$G$2:$G$19,E7622)</f>
        <v>rent</v>
      </c>
      <c r="L7622" s="1" t="str">
        <f>IF(cleaning_working[[#This Row],[date]]="","Missing","Available")</f>
        <v>Available</v>
      </c>
    </row>
    <row r="7623" spans="1:12" x14ac:dyDescent="0.35">
      <c r="A7623" s="1" t="s">
        <v>7582</v>
      </c>
      <c r="B7623" s="1" t="s">
        <v>158</v>
      </c>
      <c r="C7623" s="3">
        <v>44783</v>
      </c>
      <c r="D7623" s="1" t="s">
        <v>13</v>
      </c>
      <c r="E7623" s="1" t="s">
        <v>17</v>
      </c>
      <c r="F7623" s="1">
        <v>882</v>
      </c>
      <c r="G7623" s="1" t="s">
        <v>40</v>
      </c>
      <c r="H7623" s="1" t="s">
        <v>25</v>
      </c>
      <c r="I7623" s="1" t="s">
        <v>170</v>
      </c>
      <c r="J7623" s="1" t="str" cm="1">
        <f t="array" ref="J7623">_xlfn.IFS(F7623="","missing",F7623&lt;0,"negative",F7623=0,"zero",AND(F7623&gt;=99999,MOD(F7623,9)=0),"99999 placeholder",AND(F7623&gt;$O$5,D7623="Expense"),"Expense outlier",AND(F7623&gt;$P$5,D7623="Income"),"Income outlier",TRUE,"valid")</f>
        <v>valid</v>
      </c>
      <c r="K7623" s="1" t="str">
        <f>_xlfn.XLOOKUP(I7623,[1]category_mapping!$F$2:$F$19,[1]category_mapping!$G$2:$G$19,E7623)</f>
        <v>health</v>
      </c>
      <c r="L7623" s="1" t="str">
        <f>IF(cleaning_working[[#This Row],[date]]="","Missing","Available")</f>
        <v>Available</v>
      </c>
    </row>
    <row r="7624" spans="1:12" x14ac:dyDescent="0.35">
      <c r="A7624" s="1" t="s">
        <v>7583</v>
      </c>
      <c r="B7624" s="1" t="s">
        <v>339</v>
      </c>
      <c r="C7624" s="3">
        <v>45025</v>
      </c>
      <c r="D7624" s="1" t="s">
        <v>14</v>
      </c>
      <c r="E7624" s="1" t="s">
        <v>119</v>
      </c>
      <c r="F7624" s="1">
        <v>37592</v>
      </c>
      <c r="G7624" s="1" t="s">
        <v>32</v>
      </c>
      <c r="H7624" s="1" t="s">
        <v>86</v>
      </c>
      <c r="I7624" s="1" t="s">
        <v>20</v>
      </c>
      <c r="J7624" s="1" t="str" cm="1">
        <f t="array" ref="J7624">_xlfn.IFS(F7624="","missing",F7624&lt;0,"negative",F7624=0,"zero",AND(F7624&gt;=99999,MOD(F7624,9)=0),"99999 placeholder",AND(F7624&gt;$O$5,D7624="Expense"),"Expense outlier",AND(F7624&gt;$P$5,D7624="Income"),"Income outlier",TRUE,"valid")</f>
        <v>valid</v>
      </c>
      <c r="K7624" s="1" t="str">
        <f>_xlfn.XLOOKUP(I7624,[1]category_mapping!$F$2:$F$19,[1]category_mapping!$G$2:$G$19,E7624)</f>
        <v>entertainment</v>
      </c>
      <c r="L7624" s="1" t="str">
        <f>IF(cleaning_working[[#This Row],[date]]="","Missing","Available")</f>
        <v>Available</v>
      </c>
    </row>
    <row r="7625" spans="1:12" x14ac:dyDescent="0.35">
      <c r="A7625" s="1" t="s">
        <v>7584</v>
      </c>
      <c r="B7625" s="1" t="s">
        <v>198</v>
      </c>
      <c r="C7625" s="3">
        <v>44554</v>
      </c>
      <c r="D7625" s="1" t="s">
        <v>13</v>
      </c>
      <c r="E7625" s="1" t="s">
        <v>39</v>
      </c>
      <c r="F7625" s="1">
        <v>7995</v>
      </c>
      <c r="G7625" s="1" t="s">
        <v>18</v>
      </c>
      <c r="H7625" s="1" t="s">
        <v>19</v>
      </c>
      <c r="I7625" s="1" t="s">
        <v>170</v>
      </c>
      <c r="J7625" s="1" t="str" cm="1">
        <f t="array" ref="J7625">_xlfn.IFS(F7625="","missing",F7625&lt;0,"negative",F7625=0,"zero",AND(F7625&gt;=99999,MOD(F7625,9)=0),"99999 placeholder",AND(F7625&gt;$O$5,D7625="Expense"),"Expense outlier",AND(F7625&gt;$P$5,D7625="Income"),"Income outlier",TRUE,"valid")</f>
        <v>valid</v>
      </c>
      <c r="K7625" s="1" t="str">
        <f>_xlfn.XLOOKUP(I7625,[1]category_mapping!$F$2:$F$19,[1]category_mapping!$G$2:$G$19,E7625)</f>
        <v>health</v>
      </c>
      <c r="L7625" s="1" t="str">
        <f>IF(cleaning_working[[#This Row],[date]]="","Missing","Available")</f>
        <v>Available</v>
      </c>
    </row>
    <row r="7626" spans="1:12" x14ac:dyDescent="0.35">
      <c r="A7626" s="1" t="s">
        <v>7585</v>
      </c>
      <c r="B7626" s="1" t="s">
        <v>255</v>
      </c>
      <c r="C7626" s="3">
        <v>45626</v>
      </c>
      <c r="D7626" s="1" t="s">
        <v>14</v>
      </c>
      <c r="E7626" s="1" t="s">
        <v>31</v>
      </c>
      <c r="F7626" s="1">
        <v>40518</v>
      </c>
      <c r="G7626" s="1" t="s">
        <v>32</v>
      </c>
      <c r="H7626" s="1" t="s">
        <v>33</v>
      </c>
      <c r="I7626" s="1" t="s">
        <v>20</v>
      </c>
      <c r="J7626" s="1" t="str" cm="1">
        <f t="array" ref="J7626">_xlfn.IFS(F7626="","missing",F7626&lt;0,"negative",F7626=0,"zero",AND(F7626&gt;=99999,MOD(F7626,9)=0),"99999 placeholder",AND(F7626&gt;$O$5,D7626="Expense"),"Expense outlier",AND(F7626&gt;$P$5,D7626="Income"),"Income outlier",TRUE,"valid")</f>
        <v>valid</v>
      </c>
      <c r="K7626" s="1" t="str">
        <f>_xlfn.XLOOKUP(I7626,[1]category_mapping!$F$2:$F$19,[1]category_mapping!$G$2:$G$19,E7626)</f>
        <v>entertainment</v>
      </c>
      <c r="L7626" s="1" t="str">
        <f>IF(cleaning_working[[#This Row],[date]]="","Missing","Available")</f>
        <v>Available</v>
      </c>
    </row>
    <row r="7627" spans="1:12" x14ac:dyDescent="0.35">
      <c r="A7627" s="1" t="s">
        <v>7586</v>
      </c>
      <c r="B7627" s="1" t="s">
        <v>293</v>
      </c>
      <c r="C7627" s="3">
        <v>45327</v>
      </c>
      <c r="D7627" s="1" t="s">
        <v>13</v>
      </c>
      <c r="E7627" s="1" t="s">
        <v>39</v>
      </c>
      <c r="F7627" s="1">
        <v>3675</v>
      </c>
      <c r="G7627" s="1" t="s">
        <v>18</v>
      </c>
      <c r="H7627" s="1" t="s">
        <v>33</v>
      </c>
      <c r="I7627" s="1" t="s">
        <v>41</v>
      </c>
      <c r="J7627" s="1" t="str" cm="1">
        <f t="array" ref="J7627">_xlfn.IFS(F7627="","missing",F7627&lt;0,"negative",F7627=0,"zero",AND(F7627&gt;=99999,MOD(F7627,9)=0),"99999 placeholder",AND(F7627&gt;$O$5,D7627="Expense"),"Expense outlier",AND(F7627&gt;$P$5,D7627="Income"),"Income outlier",TRUE,"valid")</f>
        <v>valid</v>
      </c>
      <c r="K7627" s="1" t="str">
        <f>_xlfn.XLOOKUP(I7627,[1]category_mapping!$F$2:$F$19,[1]category_mapping!$G$2:$G$19,E7627)</f>
        <v>utilities</v>
      </c>
      <c r="L7627" s="1" t="str">
        <f>IF(cleaning_working[[#This Row],[date]]="","Missing","Available")</f>
        <v>Available</v>
      </c>
    </row>
    <row r="7628" spans="1:12" x14ac:dyDescent="0.35">
      <c r="A7628" s="1" t="s">
        <v>7587</v>
      </c>
      <c r="B7628" s="1" t="s">
        <v>103</v>
      </c>
      <c r="C7628" s="3">
        <v>45188</v>
      </c>
      <c r="D7628" s="1" t="s">
        <v>13</v>
      </c>
      <c r="E7628" s="1" t="s">
        <v>24</v>
      </c>
      <c r="F7628" s="1">
        <v>11161</v>
      </c>
      <c r="G7628" s="1" t="s">
        <v>40</v>
      </c>
      <c r="H7628" s="1" t="s">
        <v>133</v>
      </c>
      <c r="I7628" s="1" t="s">
        <v>162</v>
      </c>
      <c r="J7628" s="1" t="str" cm="1">
        <f t="array" ref="J7628">_xlfn.IFS(F7628="","missing",F7628&lt;0,"negative",F7628=0,"zero",AND(F7628&gt;=99999,MOD(F7628,9)=0),"99999 placeholder",AND(F7628&gt;$O$5,D7628="Expense"),"Expense outlier",AND(F7628&gt;$P$5,D7628="Income"),"Income outlier",TRUE,"valid")</f>
        <v>valid</v>
      </c>
      <c r="K7628" s="1" t="str">
        <f>_xlfn.XLOOKUP(I7628,[1]category_mapping!$F$2:$F$19,[1]category_mapping!$G$2:$G$19,E7628)</f>
        <v>rent</v>
      </c>
      <c r="L7628" s="1" t="str">
        <f>IF(cleaning_working[[#This Row],[date]]="","Missing","Available")</f>
        <v>Available</v>
      </c>
    </row>
    <row r="7629" spans="1:12" x14ac:dyDescent="0.35">
      <c r="A7629" s="1" t="s">
        <v>7588</v>
      </c>
      <c r="B7629" s="1" t="s">
        <v>30</v>
      </c>
      <c r="C7629" s="3">
        <v>45372</v>
      </c>
      <c r="D7629" s="1" t="s">
        <v>14</v>
      </c>
      <c r="E7629" s="1" t="s">
        <v>70</v>
      </c>
      <c r="F7629" s="1">
        <v>75246</v>
      </c>
      <c r="G7629" s="1" t="s">
        <v>64</v>
      </c>
      <c r="H7629" s="1" t="s">
        <v>33</v>
      </c>
      <c r="I7629" s="1" t="s">
        <v>49</v>
      </c>
      <c r="J7629" s="1" t="str" cm="1">
        <f t="array" ref="J7629">_xlfn.IFS(F7629="","missing",F7629&lt;0,"negative",F7629=0,"zero",AND(F7629&gt;=99999,MOD(F7629,9)=0),"99999 placeholder",AND(F7629&gt;$O$5,D7629="Expense"),"Expense outlier",AND(F7629&gt;$P$5,D7629="Income"),"Income outlier",TRUE,"valid")</f>
        <v>valid</v>
      </c>
      <c r="K7629" s="1" t="str">
        <f>_xlfn.XLOOKUP(I7629,[1]category_mapping!$F$2:$F$19,[1]category_mapping!$G$2:$G$19,E7629)</f>
        <v>others</v>
      </c>
      <c r="L7629" s="1" t="str">
        <f>IF(cleaning_working[[#This Row],[date]]="","Missing","Available")</f>
        <v>Available</v>
      </c>
    </row>
    <row r="7630" spans="1:12" x14ac:dyDescent="0.35">
      <c r="A7630" s="1" t="s">
        <v>7589</v>
      </c>
      <c r="B7630" s="1" t="s">
        <v>182</v>
      </c>
      <c r="C7630" s="3">
        <v>44852</v>
      </c>
      <c r="D7630" s="1" t="s">
        <v>13</v>
      </c>
      <c r="E7630" s="1" t="s">
        <v>63</v>
      </c>
      <c r="F7630" s="1">
        <v>7236</v>
      </c>
      <c r="G7630" s="1" t="s">
        <v>18</v>
      </c>
      <c r="H7630" s="1" t="s">
        <v>107</v>
      </c>
      <c r="I7630" s="1" t="s">
        <v>87</v>
      </c>
      <c r="J7630" s="1" t="str" cm="1">
        <f t="array" ref="J7630">_xlfn.IFS(F7630="","missing",F7630&lt;0,"negative",F7630=0,"zero",AND(F7630&gt;=99999,MOD(F7630,9)=0),"99999 placeholder",AND(F7630&gt;$O$5,D7630="Expense"),"Expense outlier",AND(F7630&gt;$P$5,D7630="Income"),"Income outlier",TRUE,"valid")</f>
        <v>valid</v>
      </c>
      <c r="K7630" s="1" t="str">
        <f>_xlfn.XLOOKUP(I7630,[1]category_mapping!$F$2:$F$19,[1]category_mapping!$G$2:$G$19,E7630)</f>
        <v>utilities</v>
      </c>
      <c r="L7630" s="1" t="str">
        <f>IF(cleaning_working[[#This Row],[date]]="","Missing","Available")</f>
        <v>Available</v>
      </c>
    </row>
    <row r="7631" spans="1:12" x14ac:dyDescent="0.35">
      <c r="A7631" s="1" t="s">
        <v>7590</v>
      </c>
      <c r="B7631" s="1" t="s">
        <v>362</v>
      </c>
      <c r="C7631" s="3">
        <v>45363</v>
      </c>
      <c r="D7631" s="1" t="s">
        <v>13</v>
      </c>
      <c r="E7631" s="1" t="s">
        <v>39</v>
      </c>
      <c r="F7631" s="1">
        <v>2570</v>
      </c>
      <c r="G7631" s="1" t="s">
        <v>40</v>
      </c>
      <c r="H7631" s="1" t="s">
        <v>83</v>
      </c>
      <c r="I7631" s="1" t="s">
        <v>34</v>
      </c>
      <c r="J7631" s="1" t="str" cm="1">
        <f t="array" ref="J7631">_xlfn.IFS(F7631="","missing",F7631&lt;0,"negative",F7631=0,"zero",AND(F7631&gt;=99999,MOD(F7631,9)=0),"99999 placeholder",AND(F7631&gt;$O$5,D7631="Expense"),"Expense outlier",AND(F7631&gt;$P$5,D7631="Income"),"Income outlier",TRUE,"valid")</f>
        <v>valid</v>
      </c>
      <c r="K7631" s="1" t="str">
        <f>_xlfn.XLOOKUP(I7631,[1]category_mapping!$F$2:$F$19,[1]category_mapping!$G$2:$G$19,E7631)</f>
        <v>education</v>
      </c>
      <c r="L7631" s="1" t="str">
        <f>IF(cleaning_working[[#This Row],[date]]="","Missing","Available")</f>
        <v>Available</v>
      </c>
    </row>
    <row r="7632" spans="1:12" x14ac:dyDescent="0.35">
      <c r="A7632" s="1" t="s">
        <v>840</v>
      </c>
      <c r="B7632" s="1" t="s">
        <v>62</v>
      </c>
      <c r="C7632" s="3">
        <v>44977</v>
      </c>
      <c r="D7632" s="1" t="s">
        <v>14</v>
      </c>
      <c r="E7632" s="1" t="s">
        <v>215</v>
      </c>
      <c r="F7632" s="1">
        <v>30490</v>
      </c>
      <c r="G7632" s="1" t="s">
        <v>25</v>
      </c>
      <c r="H7632" s="1" t="s">
        <v>26</v>
      </c>
      <c r="I7632" s="1" t="s">
        <v>170</v>
      </c>
      <c r="J7632" s="1" t="str" cm="1">
        <f t="array" ref="J7632">_xlfn.IFS(F7632="","missing",F7632&lt;0,"negative",F7632=0,"zero",AND(F7632&gt;=99999,MOD(F7632,9)=0),"99999 placeholder",AND(F7632&gt;$O$5,D7632="Expense"),"Expense outlier",AND(F7632&gt;$P$5,D7632="Income"),"Income outlier",TRUE,"valid")</f>
        <v>valid</v>
      </c>
      <c r="K7632" s="1" t="str">
        <f>_xlfn.XLOOKUP(I7632,[1]category_mapping!$F$2:$F$19,[1]category_mapping!$G$2:$G$19,E7632)</f>
        <v>health</v>
      </c>
      <c r="L7632" s="1" t="str">
        <f>IF(cleaning_working[[#This Row],[date]]="","Missing","Available")</f>
        <v>Available</v>
      </c>
    </row>
    <row r="7633" spans="1:12" x14ac:dyDescent="0.35">
      <c r="A7633" s="1" t="s">
        <v>7591</v>
      </c>
      <c r="B7633" s="1" t="s">
        <v>303</v>
      </c>
      <c r="C7633" s="3">
        <v>44723</v>
      </c>
      <c r="D7633" s="1" t="s">
        <v>13</v>
      </c>
      <c r="E7633" s="1" t="s">
        <v>17</v>
      </c>
      <c r="F7633" s="1">
        <v>6108</v>
      </c>
      <c r="G7633" s="1" t="s">
        <v>40</v>
      </c>
      <c r="H7633" s="1" t="s">
        <v>107</v>
      </c>
      <c r="I7633" s="1" t="s">
        <v>87</v>
      </c>
      <c r="J7633" s="1" t="str" cm="1">
        <f t="array" ref="J7633">_xlfn.IFS(F7633="","missing",F7633&lt;0,"negative",F7633=0,"zero",AND(F7633&gt;=99999,MOD(F7633,9)=0),"99999 placeholder",AND(F7633&gt;$O$5,D7633="Expense"),"Expense outlier",AND(F7633&gt;$P$5,D7633="Income"),"Income outlier",TRUE,"valid")</f>
        <v>valid</v>
      </c>
      <c r="K7633" s="1" t="str">
        <f>_xlfn.XLOOKUP(I7633,[1]category_mapping!$F$2:$F$19,[1]category_mapping!$G$2:$G$19,E7633)</f>
        <v>education</v>
      </c>
      <c r="L7633" s="1" t="str">
        <f>IF(cleaning_working[[#This Row],[date]]="","Missing","Available")</f>
        <v>Available</v>
      </c>
    </row>
    <row r="7634" spans="1:12" x14ac:dyDescent="0.35">
      <c r="A7634" s="1" t="s">
        <v>7592</v>
      </c>
      <c r="B7634" s="1" t="s">
        <v>172</v>
      </c>
      <c r="C7634" s="3">
        <v>44871</v>
      </c>
      <c r="D7634" s="1" t="s">
        <v>13</v>
      </c>
      <c r="E7634" s="1" t="s">
        <v>17</v>
      </c>
      <c r="F7634" s="1">
        <v>9328</v>
      </c>
      <c r="G7634" s="1" t="s">
        <v>40</v>
      </c>
      <c r="H7634" s="1" t="s">
        <v>25</v>
      </c>
      <c r="I7634" s="1" t="s">
        <v>27</v>
      </c>
      <c r="J7634" s="1" t="str" cm="1">
        <f t="array" ref="J7634">_xlfn.IFS(F7634="","missing",F7634&lt;0,"negative",F7634=0,"zero",AND(F7634&gt;=99999,MOD(F7634,9)=0),"99999 placeholder",AND(F7634&gt;$O$5,D7634="Expense"),"Expense outlier",AND(F7634&gt;$P$5,D7634="Income"),"Income outlier",TRUE,"valid")</f>
        <v>valid</v>
      </c>
      <c r="K7634" s="1" t="str">
        <f>_xlfn.XLOOKUP(I7634,[1]category_mapping!$F$2:$F$19,[1]category_mapping!$G$2:$G$19,E7634)</f>
        <v>education</v>
      </c>
      <c r="L7634" s="1" t="str">
        <f>IF(cleaning_working[[#This Row],[date]]="","Missing","Available")</f>
        <v>Available</v>
      </c>
    </row>
    <row r="7635" spans="1:12" x14ac:dyDescent="0.35">
      <c r="A7635" s="1" t="s">
        <v>7593</v>
      </c>
      <c r="B7635" s="1" t="s">
        <v>767</v>
      </c>
      <c r="C7635" s="3">
        <v>45475</v>
      </c>
      <c r="D7635" s="1" t="s">
        <v>13</v>
      </c>
      <c r="E7635" s="1" t="s">
        <v>96</v>
      </c>
      <c r="F7635" s="1">
        <v>3023</v>
      </c>
      <c r="G7635" s="1" t="s">
        <v>32</v>
      </c>
      <c r="H7635" s="1" t="s">
        <v>26</v>
      </c>
      <c r="I7635" s="1" t="s">
        <v>71</v>
      </c>
      <c r="J7635" s="1" t="str" cm="1">
        <f t="array" ref="J7635">_xlfn.IFS(F7635="","missing",F7635&lt;0,"negative",F7635=0,"zero",AND(F7635&gt;=99999,MOD(F7635,9)=0),"99999 placeholder",AND(F7635&gt;$O$5,D7635="Expense"),"Expense outlier",AND(F7635&gt;$P$5,D7635="Income"),"Income outlier",TRUE,"valid")</f>
        <v>valid</v>
      </c>
      <c r="K7635" s="1" t="str">
        <f>_xlfn.XLOOKUP(I7635,[1]category_mapping!$F$2:$F$19,[1]category_mapping!$G$2:$G$19,E7635)</f>
        <v>health</v>
      </c>
      <c r="L7635" s="1" t="str">
        <f>IF(cleaning_working[[#This Row],[date]]="","Missing","Available")</f>
        <v>Available</v>
      </c>
    </row>
    <row r="7636" spans="1:12" x14ac:dyDescent="0.35">
      <c r="A7636" s="1" t="s">
        <v>7594</v>
      </c>
      <c r="B7636" s="1" t="s">
        <v>431</v>
      </c>
      <c r="C7636" s="3">
        <v>44271</v>
      </c>
      <c r="D7636" s="1" t="s">
        <v>13</v>
      </c>
      <c r="E7636" s="1" t="s">
        <v>39</v>
      </c>
      <c r="F7636" s="1">
        <v>6856</v>
      </c>
      <c r="G7636" s="1" t="s">
        <v>25</v>
      </c>
      <c r="H7636" s="1" t="s">
        <v>159</v>
      </c>
      <c r="I7636" s="1" t="s">
        <v>34</v>
      </c>
      <c r="J7636" s="1" t="str" cm="1">
        <f t="array" ref="J7636">_xlfn.IFS(F7636="","missing",F7636&lt;0,"negative",F7636=0,"zero",AND(F7636&gt;=99999,MOD(F7636,9)=0),"99999 placeholder",AND(F7636&gt;$O$5,D7636="Expense"),"Expense outlier",AND(F7636&gt;$P$5,D7636="Income"),"Income outlier",TRUE,"valid")</f>
        <v>valid</v>
      </c>
      <c r="K7636" s="1" t="str">
        <f>_xlfn.XLOOKUP(I7636,[1]category_mapping!$F$2:$F$19,[1]category_mapping!$G$2:$G$19,E7636)</f>
        <v>education</v>
      </c>
      <c r="L7636" s="1" t="str">
        <f>IF(cleaning_working[[#This Row],[date]]="","Missing","Available")</f>
        <v>Available</v>
      </c>
    </row>
    <row r="7637" spans="1:12" x14ac:dyDescent="0.35">
      <c r="A7637" s="1" t="s">
        <v>7595</v>
      </c>
      <c r="B7637" s="1" t="s">
        <v>762</v>
      </c>
      <c r="C7637" s="3">
        <v>45516</v>
      </c>
      <c r="D7637" s="1" t="s">
        <v>13</v>
      </c>
      <c r="E7637" s="1" t="s">
        <v>24</v>
      </c>
      <c r="F7637" s="1">
        <v>7401</v>
      </c>
      <c r="G7637" s="1" t="s">
        <v>64</v>
      </c>
      <c r="H7637" s="1" t="s">
        <v>26</v>
      </c>
      <c r="I7637" s="1" t="s">
        <v>134</v>
      </c>
      <c r="J7637" s="1" t="str" cm="1">
        <f t="array" ref="J7637">_xlfn.IFS(F7637="","missing",F7637&lt;0,"negative",F7637=0,"zero",AND(F7637&gt;=99999,MOD(F7637,9)=0),"99999 placeholder",AND(F7637&gt;$O$5,D7637="Expense"),"Expense outlier",AND(F7637&gt;$P$5,D7637="Income"),"Income outlier",TRUE,"valid")</f>
        <v>valid</v>
      </c>
      <c r="K7637" s="1" t="str">
        <f>_xlfn.XLOOKUP(I7637,[1]category_mapping!$F$2:$F$19,[1]category_mapping!$G$2:$G$19,E7637)</f>
        <v>education</v>
      </c>
      <c r="L7637" s="1" t="str">
        <f>IF(cleaning_working[[#This Row],[date]]="","Missing","Available")</f>
        <v>Available</v>
      </c>
    </row>
    <row r="7638" spans="1:12" x14ac:dyDescent="0.35">
      <c r="A7638" s="1" t="s">
        <v>7596</v>
      </c>
      <c r="B7638" s="1" t="s">
        <v>77</v>
      </c>
      <c r="C7638" s="3">
        <v>44751</v>
      </c>
      <c r="D7638" s="1" t="s">
        <v>13</v>
      </c>
      <c r="E7638" s="1" t="s">
        <v>176</v>
      </c>
      <c r="F7638" s="1">
        <v>9356</v>
      </c>
      <c r="G7638" s="1" t="s">
        <v>32</v>
      </c>
      <c r="H7638" s="1" t="s">
        <v>33</v>
      </c>
      <c r="I7638" s="1" t="s">
        <v>90</v>
      </c>
      <c r="J7638" s="1" t="str" cm="1">
        <f t="array" ref="J7638">_xlfn.IFS(F7638="","missing",F7638&lt;0,"negative",F7638=0,"zero",AND(F7638&gt;=99999,MOD(F7638,9)=0),"99999 placeholder",AND(F7638&gt;$O$5,D7638="Expense"),"Expense outlier",AND(F7638&gt;$P$5,D7638="Income"),"Income outlier",TRUE,"valid")</f>
        <v>valid</v>
      </c>
      <c r="K7638" s="1" t="str">
        <f>_xlfn.XLOOKUP(I7638,[1]category_mapping!$F$2:$F$19,[1]category_mapping!$G$2:$G$19,E7638)</f>
        <v>savings</v>
      </c>
      <c r="L7638" s="1" t="str">
        <f>IF(cleaning_working[[#This Row],[date]]="","Missing","Available")</f>
        <v>Available</v>
      </c>
    </row>
    <row r="7639" spans="1:12" x14ac:dyDescent="0.35">
      <c r="A7639" s="1" t="s">
        <v>7597</v>
      </c>
      <c r="B7639" s="1" t="s">
        <v>122</v>
      </c>
      <c r="C7639" s="3">
        <v>44953</v>
      </c>
      <c r="D7639" s="1" t="s">
        <v>13</v>
      </c>
      <c r="E7639" s="1" t="s">
        <v>45</v>
      </c>
      <c r="F7639" s="1">
        <v>8631</v>
      </c>
      <c r="G7639" s="1" t="s">
        <v>64</v>
      </c>
      <c r="H7639" s="1" t="s">
        <v>19</v>
      </c>
      <c r="I7639" s="1" t="s">
        <v>178</v>
      </c>
      <c r="J7639" s="1" t="str" cm="1">
        <f t="array" ref="J7639">_xlfn.IFS(F7639="","missing",F7639&lt;0,"negative",F7639=0,"zero",AND(F7639&gt;=99999,MOD(F7639,9)=0),"99999 placeholder",AND(F7639&gt;$O$5,D7639="Expense"),"Expense outlier",AND(F7639&gt;$P$5,D7639="Income"),"Income outlier",TRUE,"valid")</f>
        <v>valid</v>
      </c>
      <c r="K7639" s="1" t="str">
        <f>_xlfn.XLOOKUP(I7639,[1]category_mapping!$F$2:$F$19,[1]category_mapping!$G$2:$G$19,E7639)</f>
        <v>rent</v>
      </c>
      <c r="L7639" s="1" t="str">
        <f>IF(cleaning_working[[#This Row],[date]]="","Missing","Available")</f>
        <v>Available</v>
      </c>
    </row>
    <row r="7640" spans="1:12" x14ac:dyDescent="0.35">
      <c r="A7640" s="1" t="s">
        <v>7598</v>
      </c>
      <c r="B7640" s="1" t="s">
        <v>379</v>
      </c>
      <c r="C7640" s="3">
        <v>44688</v>
      </c>
      <c r="D7640" s="1" t="s">
        <v>13</v>
      </c>
      <c r="E7640" s="1" t="s">
        <v>39</v>
      </c>
      <c r="F7640" s="1">
        <v>7954</v>
      </c>
      <c r="G7640" s="1" t="s">
        <v>64</v>
      </c>
      <c r="H7640" s="1" t="s">
        <v>65</v>
      </c>
      <c r="I7640" s="1" t="s">
        <v>34</v>
      </c>
      <c r="J7640" s="1" t="str" cm="1">
        <f t="array" ref="J7640">_xlfn.IFS(F7640="","missing",F7640&lt;0,"negative",F7640=0,"zero",AND(F7640&gt;=99999,MOD(F7640,9)=0),"99999 placeholder",AND(F7640&gt;$O$5,D7640="Expense"),"Expense outlier",AND(F7640&gt;$P$5,D7640="Income"),"Income outlier",TRUE,"valid")</f>
        <v>valid</v>
      </c>
      <c r="K7640" s="1" t="str">
        <f>_xlfn.XLOOKUP(I7640,[1]category_mapping!$F$2:$F$19,[1]category_mapping!$G$2:$G$19,E7640)</f>
        <v>education</v>
      </c>
      <c r="L7640" s="1" t="str">
        <f>IF(cleaning_working[[#This Row],[date]]="","Missing","Available")</f>
        <v>Available</v>
      </c>
    </row>
    <row r="7641" spans="1:12" x14ac:dyDescent="0.35">
      <c r="A7641" s="1" t="s">
        <v>7599</v>
      </c>
      <c r="B7641" s="1" t="s">
        <v>255</v>
      </c>
      <c r="C7641" s="3">
        <v>44272</v>
      </c>
      <c r="D7641" s="1" t="s">
        <v>13</v>
      </c>
      <c r="E7641" s="1" t="s">
        <v>45</v>
      </c>
      <c r="F7641" s="1">
        <v>6530</v>
      </c>
      <c r="G7641" s="1" t="s">
        <v>64</v>
      </c>
      <c r="H7641" s="1" t="s">
        <v>26</v>
      </c>
      <c r="I7641" s="1" t="s">
        <v>66</v>
      </c>
      <c r="J7641" s="1" t="str" cm="1">
        <f t="array" ref="J7641">_xlfn.IFS(F7641="","missing",F7641&lt;0,"negative",F7641=0,"zero",AND(F7641&gt;=99999,MOD(F7641,9)=0),"99999 placeholder",AND(F7641&gt;$O$5,D7641="Expense"),"Expense outlier",AND(F7641&gt;$P$5,D7641="Income"),"Income outlier",TRUE,"valid")</f>
        <v>valid</v>
      </c>
      <c r="K7641" s="1" t="str">
        <f>_xlfn.XLOOKUP(I7641,[1]category_mapping!$F$2:$F$19,[1]category_mapping!$G$2:$G$19,E7641)</f>
        <v>food</v>
      </c>
      <c r="L7641" s="1" t="str">
        <f>IF(cleaning_working[[#This Row],[date]]="","Missing","Available")</f>
        <v>Available</v>
      </c>
    </row>
    <row r="7642" spans="1:12" x14ac:dyDescent="0.35">
      <c r="A7642" s="1" t="s">
        <v>4451</v>
      </c>
      <c r="B7642" s="1" t="s">
        <v>414</v>
      </c>
      <c r="C7642" s="3">
        <v>44822</v>
      </c>
      <c r="D7642" s="1" t="s">
        <v>13</v>
      </c>
      <c r="E7642" s="1" t="s">
        <v>63</v>
      </c>
      <c r="F7642" s="1">
        <v>7698</v>
      </c>
      <c r="G7642" s="1" t="s">
        <v>32</v>
      </c>
      <c r="H7642" s="1" t="s">
        <v>83</v>
      </c>
      <c r="I7642" s="1" t="s">
        <v>27</v>
      </c>
      <c r="J7642" s="1" t="str" cm="1">
        <f t="array" ref="J7642">_xlfn.IFS(F7642="","missing",F7642&lt;0,"negative",F7642=0,"zero",AND(F7642&gt;=99999,MOD(F7642,9)=0),"99999 placeholder",AND(F7642&gt;$O$5,D7642="Expense"),"Expense outlier",AND(F7642&gt;$P$5,D7642="Income"),"Income outlier",TRUE,"valid")</f>
        <v>valid</v>
      </c>
      <c r="K7642" s="1" t="str">
        <f>_xlfn.XLOOKUP(I7642,[1]category_mapping!$F$2:$F$19,[1]category_mapping!$G$2:$G$19,E7642)</f>
        <v>utilities</v>
      </c>
      <c r="L7642" s="1" t="str">
        <f>IF(cleaning_working[[#This Row],[date]]="","Missing","Available")</f>
        <v>Available</v>
      </c>
    </row>
    <row r="7643" spans="1:12" x14ac:dyDescent="0.35">
      <c r="A7643" s="1" t="s">
        <v>7600</v>
      </c>
      <c r="B7643" s="1" t="s">
        <v>77</v>
      </c>
      <c r="C7643" s="3">
        <v>45187</v>
      </c>
      <c r="D7643" s="1" t="s">
        <v>14</v>
      </c>
      <c r="E7643" s="1" t="s">
        <v>119</v>
      </c>
      <c r="F7643" s="1">
        <v>73973</v>
      </c>
      <c r="G7643" s="1" t="s">
        <v>25</v>
      </c>
      <c r="H7643" s="1" t="s">
        <v>159</v>
      </c>
      <c r="J7643" s="1" t="str" cm="1">
        <f t="array" ref="J7643">_xlfn.IFS(F7643="","missing",F7643&lt;0,"negative",F7643=0,"zero",AND(F7643&gt;=99999,MOD(F7643,9)=0),"99999 placeholder",AND(F7643&gt;$O$5,D7643="Expense"),"Expense outlier",AND(F7643&gt;$P$5,D7643="Income"),"Income outlier",TRUE,"valid")</f>
        <v>valid</v>
      </c>
      <c r="K7643" s="1" t="str">
        <f>_xlfn.XLOOKUP(I7643,[1]category_mapping!$F$2:$F$19,[1]category_mapping!$G$2:$G$19,E7643)</f>
        <v>investment</v>
      </c>
      <c r="L7643" s="1" t="str">
        <f>IF(cleaning_working[[#This Row],[date]]="","Missing","Available")</f>
        <v>Available</v>
      </c>
    </row>
    <row r="7644" spans="1:12" x14ac:dyDescent="0.35">
      <c r="A7644" s="1" t="s">
        <v>994</v>
      </c>
      <c r="B7644" s="1" t="s">
        <v>289</v>
      </c>
      <c r="C7644" s="3">
        <v>45495</v>
      </c>
      <c r="D7644" s="1" t="s">
        <v>13</v>
      </c>
      <c r="E7644" s="1" t="s">
        <v>39</v>
      </c>
      <c r="F7644" s="1">
        <v>2416</v>
      </c>
      <c r="G7644" s="1" t="s">
        <v>32</v>
      </c>
      <c r="H7644" s="1" t="s">
        <v>26</v>
      </c>
      <c r="I7644" s="1" t="s">
        <v>128</v>
      </c>
      <c r="J7644" s="1" t="str" cm="1">
        <f t="array" ref="J7644">_xlfn.IFS(F7644="","missing",F7644&lt;0,"negative",F7644=0,"zero",AND(F7644&gt;=99999,MOD(F7644,9)=0),"99999 placeholder",AND(F7644&gt;$O$5,D7644="Expense"),"Expense outlier",AND(F7644&gt;$P$5,D7644="Income"),"Income outlier",TRUE,"valid")</f>
        <v>valid</v>
      </c>
      <c r="K7644" s="1" t="str">
        <f>_xlfn.XLOOKUP(I7644,[1]category_mapping!$F$2:$F$19,[1]category_mapping!$G$2:$G$19,E7644)</f>
        <v>utilities</v>
      </c>
      <c r="L7644" s="1" t="str">
        <f>IF(cleaning_working[[#This Row],[date]]="","Missing","Available")</f>
        <v>Available</v>
      </c>
    </row>
    <row r="7645" spans="1:12" x14ac:dyDescent="0.35">
      <c r="A7645" s="1" t="s">
        <v>7601</v>
      </c>
      <c r="B7645" s="1" t="s">
        <v>198</v>
      </c>
      <c r="C7645" s="3">
        <v>45435</v>
      </c>
      <c r="D7645" s="1" t="s">
        <v>13</v>
      </c>
      <c r="E7645" s="1" t="s">
        <v>46</v>
      </c>
      <c r="F7645" s="1">
        <v>4142</v>
      </c>
      <c r="G7645" s="1" t="s">
        <v>40</v>
      </c>
      <c r="H7645" s="1" t="s">
        <v>26</v>
      </c>
      <c r="I7645" s="1" t="s">
        <v>34</v>
      </c>
      <c r="J7645" s="1" t="str" cm="1">
        <f t="array" ref="J7645">_xlfn.IFS(F7645="","missing",F7645&lt;0,"negative",F7645=0,"zero",AND(F7645&gt;=99999,MOD(F7645,9)=0),"99999 placeholder",AND(F7645&gt;$O$5,D7645="Expense"),"Expense outlier",AND(F7645&gt;$P$5,D7645="Income"),"Income outlier",TRUE,"valid")</f>
        <v>valid</v>
      </c>
      <c r="K7645" s="1" t="str">
        <f>_xlfn.XLOOKUP(I7645,[1]category_mapping!$F$2:$F$19,[1]category_mapping!$G$2:$G$19,E7645)</f>
        <v>education</v>
      </c>
      <c r="L7645" s="1" t="str">
        <f>IF(cleaning_working[[#This Row],[date]]="","Missing","Available")</f>
        <v>Available</v>
      </c>
    </row>
    <row r="7646" spans="1:12" x14ac:dyDescent="0.35">
      <c r="A7646" s="1" t="s">
        <v>7602</v>
      </c>
      <c r="B7646" s="1" t="s">
        <v>219</v>
      </c>
      <c r="C7646" s="3">
        <v>45319</v>
      </c>
      <c r="D7646" s="1" t="s">
        <v>14</v>
      </c>
      <c r="E7646" s="1" t="s">
        <v>57</v>
      </c>
      <c r="F7646" s="1">
        <v>45299</v>
      </c>
      <c r="G7646" s="1" t="s">
        <v>18</v>
      </c>
      <c r="H7646" s="1" t="s">
        <v>25</v>
      </c>
      <c r="I7646" s="1" t="s">
        <v>58</v>
      </c>
      <c r="J7646" s="1" t="str" cm="1">
        <f t="array" ref="J7646">_xlfn.IFS(F7646="","missing",F7646&lt;0,"negative",F7646=0,"zero",AND(F7646&gt;=99999,MOD(F7646,9)=0),"99999 placeholder",AND(F7646&gt;$O$5,D7646="Expense"),"Expense outlier",AND(F7646&gt;$P$5,D7646="Income"),"Income outlier",TRUE,"valid")</f>
        <v>valid</v>
      </c>
      <c r="K7646" s="1" t="str">
        <f>_xlfn.XLOOKUP(I7646,[1]category_mapping!$F$2:$F$19,[1]category_mapping!$G$2:$G$19,E7646)</f>
        <v>salary</v>
      </c>
      <c r="L7646" s="1" t="str">
        <f>IF(cleaning_working[[#This Row],[date]]="","Missing","Available")</f>
        <v>Available</v>
      </c>
    </row>
    <row r="7647" spans="1:12" x14ac:dyDescent="0.35">
      <c r="A7647" s="1" t="s">
        <v>7603</v>
      </c>
      <c r="B7647" s="1" t="s">
        <v>782</v>
      </c>
      <c r="C7647" s="3">
        <v>45130</v>
      </c>
      <c r="D7647" s="1" t="s">
        <v>13</v>
      </c>
      <c r="E7647" s="1" t="s">
        <v>104</v>
      </c>
      <c r="F7647" s="1">
        <v>3002</v>
      </c>
      <c r="G7647" s="1" t="s">
        <v>40</v>
      </c>
      <c r="H7647" s="1" t="s">
        <v>159</v>
      </c>
      <c r="I7647" s="1" t="s">
        <v>272</v>
      </c>
      <c r="J7647" s="1" t="str" cm="1">
        <f t="array" ref="J7647">_xlfn.IFS(F7647="","missing",F7647&lt;0,"negative",F7647=0,"zero",AND(F7647&gt;=99999,MOD(F7647,9)=0),"99999 placeholder",AND(F7647&gt;$O$5,D7647="Expense"),"Expense outlier",AND(F7647&gt;$P$5,D7647="Income"),"Income outlier",TRUE,"valid")</f>
        <v>valid</v>
      </c>
      <c r="K7647" s="1" t="str">
        <f>_xlfn.XLOOKUP(I7647,[1]category_mapping!$F$2:$F$19,[1]category_mapping!$G$2:$G$19,E7647)</f>
        <v>food</v>
      </c>
      <c r="L7647" s="1" t="str">
        <f>IF(cleaning_working[[#This Row],[date]]="","Missing","Available")</f>
        <v>Available</v>
      </c>
    </row>
    <row r="7648" spans="1:12" x14ac:dyDescent="0.35">
      <c r="A7648" s="1" t="s">
        <v>7604</v>
      </c>
      <c r="B7648" s="1" t="s">
        <v>103</v>
      </c>
      <c r="C7648" s="3">
        <v>44411</v>
      </c>
      <c r="D7648" s="1" t="s">
        <v>13</v>
      </c>
      <c r="E7648" s="1" t="s">
        <v>24</v>
      </c>
      <c r="F7648" s="1">
        <v>16470</v>
      </c>
      <c r="G7648" s="1" t="s">
        <v>32</v>
      </c>
      <c r="H7648" s="1" t="s">
        <v>133</v>
      </c>
      <c r="I7648" s="1" t="s">
        <v>53</v>
      </c>
      <c r="J7648" s="1" t="str" cm="1">
        <f t="array" ref="J7648">_xlfn.IFS(F7648="","missing",F7648&lt;0,"negative",F7648=0,"zero",AND(F7648&gt;=99999,MOD(F7648,9)=0),"99999 placeholder",AND(F7648&gt;$O$5,D7648="Expense"),"Expense outlier",AND(F7648&gt;$P$5,D7648="Income"),"Income outlier",TRUE,"valid")</f>
        <v>Expense outlier</v>
      </c>
      <c r="K7648" s="1" t="str">
        <f>_xlfn.XLOOKUP(I7648,[1]category_mapping!$F$2:$F$19,[1]category_mapping!$G$2:$G$19,E7648)</f>
        <v>travel</v>
      </c>
      <c r="L7648" s="1" t="str">
        <f>IF(cleaning_working[[#This Row],[date]]="","Missing","Available")</f>
        <v>Available</v>
      </c>
    </row>
    <row r="7649" spans="1:12" x14ac:dyDescent="0.35">
      <c r="A7649" s="1" t="s">
        <v>7605</v>
      </c>
      <c r="B7649" s="1" t="s">
        <v>420</v>
      </c>
      <c r="C7649" s="3">
        <v>44889</v>
      </c>
      <c r="D7649" s="1" t="s">
        <v>13</v>
      </c>
      <c r="E7649" s="1" t="s">
        <v>39</v>
      </c>
      <c r="F7649" s="1">
        <v>4250</v>
      </c>
      <c r="G7649" s="1" t="s">
        <v>64</v>
      </c>
      <c r="H7649" s="1" t="s">
        <v>159</v>
      </c>
      <c r="J7649" s="1" t="str" cm="1">
        <f t="array" ref="J7649">_xlfn.IFS(F7649="","missing",F7649&lt;0,"negative",F7649=0,"zero",AND(F7649&gt;=99999,MOD(F7649,9)=0),"99999 placeholder",AND(F7649&gt;$O$5,D7649="Expense"),"Expense outlier",AND(F7649&gt;$P$5,D7649="Income"),"Income outlier",TRUE,"valid")</f>
        <v>valid</v>
      </c>
      <c r="K7649" s="1" t="str">
        <f>_xlfn.XLOOKUP(I7649,[1]category_mapping!$F$2:$F$19,[1]category_mapping!$G$2:$G$19,E7649)</f>
        <v>food</v>
      </c>
      <c r="L7649" s="1" t="str">
        <f>IF(cleaning_working[[#This Row],[date]]="","Missing","Available")</f>
        <v>Available</v>
      </c>
    </row>
    <row r="7650" spans="1:12" x14ac:dyDescent="0.35">
      <c r="A7650" s="1" t="s">
        <v>7606</v>
      </c>
      <c r="B7650" s="1" t="s">
        <v>95</v>
      </c>
      <c r="C7650" s="3">
        <v>45267</v>
      </c>
      <c r="D7650" s="1" t="s">
        <v>14</v>
      </c>
      <c r="E7650" s="1" t="s">
        <v>215</v>
      </c>
      <c r="F7650" s="1">
        <v>18838</v>
      </c>
      <c r="G7650" s="1" t="s">
        <v>64</v>
      </c>
      <c r="H7650" s="1" t="s">
        <v>65</v>
      </c>
      <c r="I7650" s="1" t="s">
        <v>162</v>
      </c>
      <c r="J7650" s="1" t="str" cm="1">
        <f t="array" ref="J7650">_xlfn.IFS(F7650="","missing",F7650&lt;0,"negative",F7650=0,"zero",AND(F7650&gt;=99999,MOD(F7650,9)=0),"99999 placeholder",AND(F7650&gt;$O$5,D7650="Expense"),"Expense outlier",AND(F7650&gt;$P$5,D7650="Income"),"Income outlier",TRUE,"valid")</f>
        <v>valid</v>
      </c>
      <c r="K7650" s="1" t="str">
        <f>_xlfn.XLOOKUP(I7650,[1]category_mapping!$F$2:$F$19,[1]category_mapping!$G$2:$G$19,E7650)</f>
        <v>bonus</v>
      </c>
      <c r="L7650" s="1" t="str">
        <f>IF(cleaning_working[[#This Row],[date]]="","Missing","Available")</f>
        <v>Available</v>
      </c>
    </row>
    <row r="7651" spans="1:12" x14ac:dyDescent="0.35">
      <c r="A7651" s="1" t="s">
        <v>7607</v>
      </c>
      <c r="B7651" s="1" t="s">
        <v>528</v>
      </c>
      <c r="C7651" s="3">
        <v>45602</v>
      </c>
      <c r="D7651" s="1" t="s">
        <v>13</v>
      </c>
      <c r="E7651" s="1" t="s">
        <v>17</v>
      </c>
      <c r="F7651" s="1">
        <v>6177</v>
      </c>
      <c r="G7651" s="1" t="s">
        <v>40</v>
      </c>
      <c r="H7651" s="1" t="s">
        <v>86</v>
      </c>
      <c r="I7651" s="1" t="s">
        <v>80</v>
      </c>
      <c r="J7651" s="1" t="str" cm="1">
        <f t="array" ref="J7651">_xlfn.IFS(F7651="","missing",F7651&lt;0,"negative",F7651=0,"zero",AND(F7651&gt;=99999,MOD(F7651,9)=0),"99999 placeholder",AND(F7651&gt;$O$5,D7651="Expense"),"Expense outlier",AND(F7651&gt;$P$5,D7651="Income"),"Income outlier",TRUE,"valid")</f>
        <v>valid</v>
      </c>
      <c r="K7651" s="1" t="str">
        <f>_xlfn.XLOOKUP(I7651,[1]category_mapping!$F$2:$F$19,[1]category_mapping!$G$2:$G$19,E7651)</f>
        <v>food</v>
      </c>
      <c r="L7651" s="1" t="str">
        <f>IF(cleaning_working[[#This Row],[date]]="","Missing","Available")</f>
        <v>Available</v>
      </c>
    </row>
    <row r="7652" spans="1:12" x14ac:dyDescent="0.35">
      <c r="A7652" s="1" t="s">
        <v>7608</v>
      </c>
      <c r="B7652" s="1" t="s">
        <v>75</v>
      </c>
      <c r="C7652" s="3">
        <v>45298</v>
      </c>
      <c r="D7652" s="1" t="s">
        <v>13</v>
      </c>
      <c r="E7652" s="1" t="s">
        <v>39</v>
      </c>
      <c r="F7652" s="1">
        <v>2415</v>
      </c>
      <c r="G7652" s="1" t="s">
        <v>32</v>
      </c>
      <c r="H7652" s="1" t="s">
        <v>65</v>
      </c>
      <c r="I7652" s="1" t="s">
        <v>170</v>
      </c>
      <c r="J7652" s="1" t="str" cm="1">
        <f t="array" ref="J7652">_xlfn.IFS(F7652="","missing",F7652&lt;0,"negative",F7652=0,"zero",AND(F7652&gt;=99999,MOD(F7652,9)=0),"99999 placeholder",AND(F7652&gt;$O$5,D7652="Expense"),"Expense outlier",AND(F7652&gt;$P$5,D7652="Income"),"Income outlier",TRUE,"valid")</f>
        <v>valid</v>
      </c>
      <c r="K7652" s="1" t="str">
        <f>_xlfn.XLOOKUP(I7652,[1]category_mapping!$F$2:$F$19,[1]category_mapping!$G$2:$G$19,E7652)</f>
        <v>health</v>
      </c>
      <c r="L7652" s="1" t="str">
        <f>IF(cleaning_working[[#This Row],[date]]="","Missing","Available")</f>
        <v>Available</v>
      </c>
    </row>
    <row r="7653" spans="1:12" x14ac:dyDescent="0.35">
      <c r="A7653" s="1" t="s">
        <v>7609</v>
      </c>
      <c r="B7653" s="1" t="s">
        <v>782</v>
      </c>
      <c r="C7653" s="3">
        <v>44472</v>
      </c>
      <c r="D7653" s="1" t="s">
        <v>14</v>
      </c>
      <c r="E7653" s="1" t="s">
        <v>57</v>
      </c>
      <c r="F7653" s="1">
        <v>18526</v>
      </c>
      <c r="G7653" s="1" t="s">
        <v>32</v>
      </c>
      <c r="H7653" s="1" t="s">
        <v>86</v>
      </c>
      <c r="I7653" s="1" t="s">
        <v>93</v>
      </c>
      <c r="J7653" s="1" t="str" cm="1">
        <f t="array" ref="J7653">_xlfn.IFS(F7653="","missing",F7653&lt;0,"negative",F7653=0,"zero",AND(F7653&gt;=99999,MOD(F7653,9)=0),"99999 placeholder",AND(F7653&gt;$O$5,D7653="Expense"),"Expense outlier",AND(F7653&gt;$P$5,D7653="Income"),"Income outlier",TRUE,"valid")</f>
        <v>valid</v>
      </c>
      <c r="K7653" s="1" t="str">
        <f>_xlfn.XLOOKUP(I7653,[1]category_mapping!$F$2:$F$19,[1]category_mapping!$G$2:$G$19,E7653)</f>
        <v>salary</v>
      </c>
      <c r="L7653" s="1" t="str">
        <f>IF(cleaning_working[[#This Row],[date]]="","Missing","Available")</f>
        <v>Available</v>
      </c>
    </row>
    <row r="7654" spans="1:12" x14ac:dyDescent="0.35">
      <c r="A7654" s="1" t="s">
        <v>7610</v>
      </c>
      <c r="B7654" s="1" t="s">
        <v>484</v>
      </c>
      <c r="C7654" s="3">
        <v>45360</v>
      </c>
      <c r="D7654" s="1" t="s">
        <v>13</v>
      </c>
      <c r="E7654" s="1" t="s">
        <v>39</v>
      </c>
      <c r="F7654" s="1">
        <v>5401</v>
      </c>
      <c r="G7654" s="1" t="s">
        <v>64</v>
      </c>
      <c r="H7654" s="1" t="s">
        <v>52</v>
      </c>
      <c r="I7654" s="1" t="s">
        <v>123</v>
      </c>
      <c r="J7654" s="1" t="str" cm="1">
        <f t="array" ref="J7654">_xlfn.IFS(F7654="","missing",F7654&lt;0,"negative",F7654=0,"zero",AND(F7654&gt;=99999,MOD(F7654,9)=0),"99999 placeholder",AND(F7654&gt;$O$5,D7654="Expense"),"Expense outlier",AND(F7654&gt;$P$5,D7654="Income"),"Income outlier",TRUE,"valid")</f>
        <v>valid</v>
      </c>
      <c r="K7654" s="1" t="str">
        <f>_xlfn.XLOOKUP(I7654,[1]category_mapping!$F$2:$F$19,[1]category_mapping!$G$2:$G$19,E7654)</f>
        <v>food</v>
      </c>
      <c r="L7654" s="1" t="str">
        <f>IF(cleaning_working[[#This Row],[date]]="","Missing","Available")</f>
        <v>Available</v>
      </c>
    </row>
    <row r="7655" spans="1:12" x14ac:dyDescent="0.35">
      <c r="A7655" s="1" t="s">
        <v>7611</v>
      </c>
      <c r="B7655" s="1" t="s">
        <v>289</v>
      </c>
      <c r="C7655" s="3">
        <v>44991</v>
      </c>
      <c r="D7655" s="1" t="s">
        <v>13</v>
      </c>
      <c r="E7655" s="1" t="s">
        <v>45</v>
      </c>
      <c r="F7655" s="1">
        <v>6311</v>
      </c>
      <c r="G7655" s="1" t="s">
        <v>18</v>
      </c>
      <c r="H7655" s="1" t="s">
        <v>133</v>
      </c>
      <c r="J7655" s="1" t="str" cm="1">
        <f t="array" ref="J7655">_xlfn.IFS(F7655="","missing",F7655&lt;0,"negative",F7655=0,"zero",AND(F7655&gt;=99999,MOD(F7655,9)=0),"99999 placeholder",AND(F7655&gt;$O$5,D7655="Expense"),"Expense outlier",AND(F7655&gt;$P$5,D7655="Income"),"Income outlier",TRUE,"valid")</f>
        <v>valid</v>
      </c>
      <c r="K7655" s="1" t="str">
        <f>_xlfn.XLOOKUP(I7655,[1]category_mapping!$F$2:$F$19,[1]category_mapping!$G$2:$G$19,E7655)</f>
        <v>entertainment</v>
      </c>
      <c r="L7655" s="1" t="str">
        <f>IF(cleaning_working[[#This Row],[date]]="","Missing","Available")</f>
        <v>Available</v>
      </c>
    </row>
    <row r="7656" spans="1:12" x14ac:dyDescent="0.35">
      <c r="A7656" s="1" t="s">
        <v>7612</v>
      </c>
      <c r="B7656" s="1" t="s">
        <v>446</v>
      </c>
      <c r="C7656" s="3">
        <v>44259</v>
      </c>
      <c r="D7656" s="1" t="s">
        <v>13</v>
      </c>
      <c r="E7656" s="1" t="s">
        <v>70</v>
      </c>
      <c r="F7656" s="1">
        <v>2227</v>
      </c>
      <c r="G7656" s="1" t="s">
        <v>40</v>
      </c>
      <c r="H7656" s="1" t="s">
        <v>33</v>
      </c>
      <c r="I7656" s="1" t="s">
        <v>87</v>
      </c>
      <c r="J7656" s="1" t="str" cm="1">
        <f t="array" ref="J7656">_xlfn.IFS(F7656="","missing",F7656&lt;0,"negative",F7656=0,"zero",AND(F7656&gt;=99999,MOD(F7656,9)=0),"99999 placeholder",AND(F7656&gt;$O$5,D7656="Expense"),"Expense outlier",AND(F7656&gt;$P$5,D7656="Income"),"Income outlier",TRUE,"valid")</f>
        <v>valid</v>
      </c>
      <c r="K7656" s="1" t="str">
        <f>_xlfn.XLOOKUP(I7656,[1]category_mapping!$F$2:$F$19,[1]category_mapping!$G$2:$G$19,E7656)</f>
        <v>others</v>
      </c>
      <c r="L7656" s="1" t="str">
        <f>IF(cleaning_working[[#This Row],[date]]="","Missing","Available")</f>
        <v>Available</v>
      </c>
    </row>
    <row r="7657" spans="1:12" x14ac:dyDescent="0.35">
      <c r="A7657" s="1" t="s">
        <v>7613</v>
      </c>
      <c r="B7657" s="1" t="s">
        <v>247</v>
      </c>
      <c r="C7657" s="3">
        <v>44606</v>
      </c>
      <c r="D7657" s="1" t="s">
        <v>13</v>
      </c>
      <c r="E7657" s="1" t="s">
        <v>63</v>
      </c>
      <c r="F7657" s="1">
        <v>4950</v>
      </c>
      <c r="G7657" s="1" t="s">
        <v>40</v>
      </c>
      <c r="H7657" s="1" t="s">
        <v>25</v>
      </c>
      <c r="J7657" s="1" t="str" cm="1">
        <f t="array" ref="J7657">_xlfn.IFS(F7657="","missing",F7657&lt;0,"negative",F7657=0,"zero",AND(F7657&gt;=99999,MOD(F7657,9)=0),"99999 placeholder",AND(F7657&gt;$O$5,D7657="Expense"),"Expense outlier",AND(F7657&gt;$P$5,D7657="Income"),"Income outlier",TRUE,"valid")</f>
        <v>valid</v>
      </c>
      <c r="K7657" s="1" t="str">
        <f>_xlfn.XLOOKUP(I7657,[1]category_mapping!$F$2:$F$19,[1]category_mapping!$G$2:$G$19,E7657)</f>
        <v>utilities</v>
      </c>
      <c r="L7657" s="1" t="str">
        <f>IF(cleaning_working[[#This Row],[date]]="","Missing","Available")</f>
        <v>Available</v>
      </c>
    </row>
    <row r="7658" spans="1:12" x14ac:dyDescent="0.35">
      <c r="A7658" s="1" t="s">
        <v>7614</v>
      </c>
      <c r="B7658" s="1" t="s">
        <v>402</v>
      </c>
      <c r="C7658" s="3">
        <v>44564</v>
      </c>
      <c r="D7658" s="1" t="s">
        <v>14</v>
      </c>
      <c r="E7658" s="1" t="s">
        <v>31</v>
      </c>
      <c r="F7658" s="1">
        <v>456937</v>
      </c>
      <c r="G7658" s="1" t="s">
        <v>18</v>
      </c>
      <c r="H7658" s="1" t="s">
        <v>86</v>
      </c>
      <c r="I7658" s="1" t="s">
        <v>58</v>
      </c>
      <c r="J7658" s="1" t="str" cm="1">
        <f t="array" ref="J7658">_xlfn.IFS(F7658="","missing",F7658&lt;0,"negative",F7658=0,"zero",AND(F7658&gt;=99999,MOD(F7658,9)=0),"99999 placeholder",AND(F7658&gt;$O$5,D7658="Expense"),"Expense outlier",AND(F7658&gt;$P$5,D7658="Income"),"Income outlier",TRUE,"valid")</f>
        <v>Income outlier</v>
      </c>
      <c r="K7658" s="1" t="str">
        <f>_xlfn.XLOOKUP(I7658,[1]category_mapping!$F$2:$F$19,[1]category_mapping!$G$2:$G$19,E7658)</f>
        <v>freelance</v>
      </c>
      <c r="L7658" s="1" t="str">
        <f>IF(cleaning_working[[#This Row],[date]]="","Missing","Available")</f>
        <v>Available</v>
      </c>
    </row>
    <row r="7659" spans="1:12" x14ac:dyDescent="0.35">
      <c r="A7659" s="1" t="s">
        <v>7615</v>
      </c>
      <c r="B7659" s="1" t="s">
        <v>75</v>
      </c>
      <c r="C7659" s="3">
        <v>44777</v>
      </c>
      <c r="D7659" s="1" t="s">
        <v>13</v>
      </c>
      <c r="E7659" s="1" t="s">
        <v>17</v>
      </c>
      <c r="F7659" s="1">
        <v>5481</v>
      </c>
      <c r="G7659" s="1" t="s">
        <v>25</v>
      </c>
      <c r="H7659" s="1" t="s">
        <v>52</v>
      </c>
      <c r="I7659" s="1" t="s">
        <v>27</v>
      </c>
      <c r="J7659" s="1" t="str" cm="1">
        <f t="array" ref="J7659">_xlfn.IFS(F7659="","missing",F7659&lt;0,"negative",F7659=0,"zero",AND(F7659&gt;=99999,MOD(F7659,9)=0),"99999 placeholder",AND(F7659&gt;$O$5,D7659="Expense"),"Expense outlier",AND(F7659&gt;$P$5,D7659="Income"),"Income outlier",TRUE,"valid")</f>
        <v>valid</v>
      </c>
      <c r="K7659" s="1" t="str">
        <f>_xlfn.XLOOKUP(I7659,[1]category_mapping!$F$2:$F$19,[1]category_mapping!$G$2:$G$19,E7659)</f>
        <v>education</v>
      </c>
      <c r="L7659" s="1" t="str">
        <f>IF(cleaning_working[[#This Row],[date]]="","Missing","Available")</f>
        <v>Available</v>
      </c>
    </row>
    <row r="7660" spans="1:12" x14ac:dyDescent="0.35">
      <c r="A7660" s="1" t="s">
        <v>7616</v>
      </c>
      <c r="B7660" s="1" t="s">
        <v>103</v>
      </c>
      <c r="C7660" s="3">
        <v>45168</v>
      </c>
      <c r="D7660" s="1" t="s">
        <v>13</v>
      </c>
      <c r="E7660" s="1" t="s">
        <v>63</v>
      </c>
      <c r="F7660" s="1">
        <v>133</v>
      </c>
      <c r="G7660" s="1" t="s">
        <v>32</v>
      </c>
      <c r="H7660" s="1" t="s">
        <v>159</v>
      </c>
      <c r="I7660" s="1" t="s">
        <v>53</v>
      </c>
      <c r="J7660" s="1" t="str" cm="1">
        <f t="array" ref="J7660">_xlfn.IFS(F7660="","missing",F7660&lt;0,"negative",F7660=0,"zero",AND(F7660&gt;=99999,MOD(F7660,9)=0),"99999 placeholder",AND(F7660&gt;$O$5,D7660="Expense"),"Expense outlier",AND(F7660&gt;$P$5,D7660="Income"),"Income outlier",TRUE,"valid")</f>
        <v>valid</v>
      </c>
      <c r="K7660" s="1" t="str">
        <f>_xlfn.XLOOKUP(I7660,[1]category_mapping!$F$2:$F$19,[1]category_mapping!$G$2:$G$19,E7660)</f>
        <v>travel</v>
      </c>
      <c r="L7660" s="1" t="str">
        <f>IF(cleaning_working[[#This Row],[date]]="","Missing","Available")</f>
        <v>Available</v>
      </c>
    </row>
    <row r="7661" spans="1:12" x14ac:dyDescent="0.35">
      <c r="A7661" s="1" t="s">
        <v>7617</v>
      </c>
      <c r="B7661" s="1" t="s">
        <v>368</v>
      </c>
      <c r="C7661" s="3">
        <v>44199</v>
      </c>
      <c r="D7661" s="1" t="s">
        <v>13</v>
      </c>
      <c r="E7661" s="1" t="s">
        <v>39</v>
      </c>
      <c r="F7661" s="1">
        <v>4830</v>
      </c>
      <c r="G7661" s="1" t="s">
        <v>18</v>
      </c>
      <c r="H7661" s="1" t="s">
        <v>52</v>
      </c>
      <c r="J7661" s="1" t="str" cm="1">
        <f t="array" ref="J7661">_xlfn.IFS(F7661="","missing",F7661&lt;0,"negative",F7661=0,"zero",AND(F7661&gt;=99999,MOD(F7661,9)=0),"99999 placeholder",AND(F7661&gt;$O$5,D7661="Expense"),"Expense outlier",AND(F7661&gt;$P$5,D7661="Income"),"Income outlier",TRUE,"valid")</f>
        <v>valid</v>
      </c>
      <c r="K7661" s="1" t="str">
        <f>_xlfn.XLOOKUP(I7661,[1]category_mapping!$F$2:$F$19,[1]category_mapping!$G$2:$G$19,E7661)</f>
        <v>food</v>
      </c>
      <c r="L7661" s="1" t="str">
        <f>IF(cleaning_working[[#This Row],[date]]="","Missing","Available")</f>
        <v>Available</v>
      </c>
    </row>
    <row r="7662" spans="1:12" x14ac:dyDescent="0.35">
      <c r="A7662" s="1" t="s">
        <v>7618</v>
      </c>
      <c r="B7662" s="1" t="s">
        <v>319</v>
      </c>
      <c r="C7662" s="3">
        <v>44199</v>
      </c>
      <c r="D7662" s="1" t="s">
        <v>13</v>
      </c>
      <c r="E7662" s="1" t="s">
        <v>96</v>
      </c>
      <c r="F7662" s="1">
        <v>3534</v>
      </c>
      <c r="G7662" s="1" t="s">
        <v>40</v>
      </c>
      <c r="H7662" s="1" t="s">
        <v>19</v>
      </c>
      <c r="I7662" s="1" t="s">
        <v>194</v>
      </c>
      <c r="J7662" s="1" t="str" cm="1">
        <f t="array" ref="J7662">_xlfn.IFS(F7662="","missing",F7662&lt;0,"negative",F7662=0,"zero",AND(F7662&gt;=99999,MOD(F7662,9)=0),"99999 placeholder",AND(F7662&gt;$O$5,D7662="Expense"),"Expense outlier",AND(F7662&gt;$P$5,D7662="Income"),"Income outlier",TRUE,"valid")</f>
        <v>valid</v>
      </c>
      <c r="K7662" s="1" t="str">
        <f>_xlfn.XLOOKUP(I7662,[1]category_mapping!$F$2:$F$19,[1]category_mapping!$G$2:$G$19,E7662)</f>
        <v>travel</v>
      </c>
      <c r="L7662" s="1" t="str">
        <f>IF(cleaning_working[[#This Row],[date]]="","Missing","Available")</f>
        <v>Available</v>
      </c>
    </row>
    <row r="7663" spans="1:12" x14ac:dyDescent="0.35">
      <c r="A7663" s="1" t="s">
        <v>7619</v>
      </c>
      <c r="B7663" s="1" t="s">
        <v>464</v>
      </c>
      <c r="C7663" s="3">
        <v>45015</v>
      </c>
      <c r="D7663" s="1" t="s">
        <v>13</v>
      </c>
      <c r="E7663" s="1" t="s">
        <v>176</v>
      </c>
      <c r="F7663" s="1">
        <v>5453</v>
      </c>
      <c r="G7663" s="1" t="s">
        <v>40</v>
      </c>
      <c r="H7663" s="1" t="s">
        <v>65</v>
      </c>
      <c r="I7663" s="1" t="s">
        <v>41</v>
      </c>
      <c r="J7663" s="1" t="str" cm="1">
        <f t="array" ref="J7663">_xlfn.IFS(F7663="","missing",F7663&lt;0,"negative",F7663=0,"zero",AND(F7663&gt;=99999,MOD(F7663,9)=0),"99999 placeholder",AND(F7663&gt;$O$5,D7663="Expense"),"Expense outlier",AND(F7663&gt;$P$5,D7663="Income"),"Income outlier",TRUE,"valid")</f>
        <v>valid</v>
      </c>
      <c r="K7663" s="1" t="str">
        <f>_xlfn.XLOOKUP(I7663,[1]category_mapping!$F$2:$F$19,[1]category_mapping!$G$2:$G$19,E7663)</f>
        <v>utilities</v>
      </c>
      <c r="L7663" s="1" t="str">
        <f>IF(cleaning_working[[#This Row],[date]]="","Missing","Available")</f>
        <v>Available</v>
      </c>
    </row>
    <row r="7664" spans="1:12" x14ac:dyDescent="0.35">
      <c r="A7664" s="1" t="s">
        <v>7620</v>
      </c>
      <c r="B7664" s="1" t="s">
        <v>142</v>
      </c>
      <c r="C7664" s="3">
        <v>45467</v>
      </c>
      <c r="D7664" s="1" t="s">
        <v>13</v>
      </c>
      <c r="E7664" s="1" t="s">
        <v>24</v>
      </c>
      <c r="F7664" s="1">
        <v>1701</v>
      </c>
      <c r="G7664" s="1" t="s">
        <v>40</v>
      </c>
      <c r="H7664" s="1" t="s">
        <v>107</v>
      </c>
      <c r="I7664" s="1" t="s">
        <v>97</v>
      </c>
      <c r="J7664" s="1" t="str" cm="1">
        <f t="array" ref="J7664">_xlfn.IFS(F7664="","missing",F7664&lt;0,"negative",F7664=0,"zero",AND(F7664&gt;=99999,MOD(F7664,9)=0),"99999 placeholder",AND(F7664&gt;$O$5,D7664="Expense"),"Expense outlier",AND(F7664&gt;$P$5,D7664="Income"),"Income outlier",TRUE,"valid")</f>
        <v>valid</v>
      </c>
      <c r="K7664" s="1" t="str">
        <f>_xlfn.XLOOKUP(I7664,[1]category_mapping!$F$2:$F$19,[1]category_mapping!$G$2:$G$19,E7664)</f>
        <v>health</v>
      </c>
      <c r="L7664" s="1" t="str">
        <f>IF(cleaning_working[[#This Row],[date]]="","Missing","Available")</f>
        <v>Available</v>
      </c>
    </row>
    <row r="7665" spans="1:12" x14ac:dyDescent="0.35">
      <c r="A7665" s="1" t="s">
        <v>7621</v>
      </c>
      <c r="B7665" s="1" t="s">
        <v>460</v>
      </c>
      <c r="C7665" s="3">
        <v>44557</v>
      </c>
      <c r="D7665" s="1" t="s">
        <v>13</v>
      </c>
      <c r="E7665" s="1" t="s">
        <v>46</v>
      </c>
      <c r="F7665" s="1">
        <v>1975</v>
      </c>
      <c r="G7665" s="1" t="s">
        <v>40</v>
      </c>
      <c r="H7665" s="1" t="s">
        <v>25</v>
      </c>
      <c r="I7665" s="1" t="s">
        <v>41</v>
      </c>
      <c r="J7665" s="1" t="str" cm="1">
        <f t="array" ref="J7665">_xlfn.IFS(F7665="","missing",F7665&lt;0,"negative",F7665=0,"zero",AND(F7665&gt;=99999,MOD(F7665,9)=0),"99999 placeholder",AND(F7665&gt;$O$5,D7665="Expense"),"Expense outlier",AND(F7665&gt;$P$5,D7665="Income"),"Income outlier",TRUE,"valid")</f>
        <v>valid</v>
      </c>
      <c r="K7665" s="1" t="str">
        <f>_xlfn.XLOOKUP(I7665,[1]category_mapping!$F$2:$F$19,[1]category_mapping!$G$2:$G$19,E7665)</f>
        <v>utilities</v>
      </c>
      <c r="L7665" s="1" t="str">
        <f>IF(cleaning_working[[#This Row],[date]]="","Missing","Available")</f>
        <v>Available</v>
      </c>
    </row>
    <row r="7666" spans="1:12" x14ac:dyDescent="0.35">
      <c r="A7666" s="1" t="s">
        <v>1900</v>
      </c>
      <c r="B7666" s="1" t="s">
        <v>95</v>
      </c>
      <c r="C7666" s="3">
        <v>45336</v>
      </c>
      <c r="D7666" s="1" t="s">
        <v>13</v>
      </c>
      <c r="E7666" s="1" t="s">
        <v>24</v>
      </c>
      <c r="F7666" s="1">
        <v>9134</v>
      </c>
      <c r="G7666" s="1" t="s">
        <v>64</v>
      </c>
      <c r="H7666" s="1" t="s">
        <v>33</v>
      </c>
      <c r="I7666" s="1" t="s">
        <v>71</v>
      </c>
      <c r="J7666" s="1" t="str" cm="1">
        <f t="array" ref="J7666">_xlfn.IFS(F7666="","missing",F7666&lt;0,"negative",F7666=0,"zero",AND(F7666&gt;=99999,MOD(F7666,9)=0),"99999 placeholder",AND(F7666&gt;$O$5,D7666="Expense"),"Expense outlier",AND(F7666&gt;$P$5,D7666="Income"),"Income outlier",TRUE,"valid")</f>
        <v>valid</v>
      </c>
      <c r="K7666" s="1" t="str">
        <f>_xlfn.XLOOKUP(I7666,[1]category_mapping!$F$2:$F$19,[1]category_mapping!$G$2:$G$19,E7666)</f>
        <v>health</v>
      </c>
      <c r="L7666" s="1" t="str">
        <f>IF(cleaning_working[[#This Row],[date]]="","Missing","Available")</f>
        <v>Available</v>
      </c>
    </row>
    <row r="7667" spans="1:12" x14ac:dyDescent="0.35">
      <c r="A7667" s="1" t="s">
        <v>7622</v>
      </c>
      <c r="B7667" s="1" t="s">
        <v>106</v>
      </c>
      <c r="C7667" s="3">
        <v>44387</v>
      </c>
      <c r="D7667" s="1" t="s">
        <v>13</v>
      </c>
      <c r="E7667" s="1" t="s">
        <v>96</v>
      </c>
      <c r="F7667" s="1">
        <v>6065</v>
      </c>
      <c r="G7667" s="1" t="s">
        <v>40</v>
      </c>
      <c r="H7667" s="1" t="s">
        <v>52</v>
      </c>
      <c r="J7667" s="1" t="str" cm="1">
        <f t="array" ref="J7667">_xlfn.IFS(F7667="","missing",F7667&lt;0,"negative",F7667=0,"zero",AND(F7667&gt;=99999,MOD(F7667,9)=0),"99999 placeholder",AND(F7667&gt;$O$5,D7667="Expense"),"Expense outlier",AND(F7667&gt;$P$5,D7667="Income"),"Income outlier",TRUE,"valid")</f>
        <v>valid</v>
      </c>
      <c r="K7667" s="1" t="str">
        <f>_xlfn.XLOOKUP(I7667,[1]category_mapping!$F$2:$F$19,[1]category_mapping!$G$2:$G$19,E7667)</f>
        <v>travel</v>
      </c>
      <c r="L7667" s="1" t="str">
        <f>IF(cleaning_working[[#This Row],[date]]="","Missing","Available")</f>
        <v>Available</v>
      </c>
    </row>
    <row r="7668" spans="1:12" x14ac:dyDescent="0.35">
      <c r="A7668" s="1" t="s">
        <v>7623</v>
      </c>
      <c r="B7668" s="1" t="s">
        <v>323</v>
      </c>
      <c r="C7668" s="3">
        <v>45333</v>
      </c>
      <c r="D7668" s="1" t="s">
        <v>14</v>
      </c>
      <c r="E7668" s="1" t="s">
        <v>57</v>
      </c>
      <c r="F7668" s="1">
        <v>49068</v>
      </c>
      <c r="G7668" s="1" t="s">
        <v>32</v>
      </c>
      <c r="H7668" s="1" t="s">
        <v>159</v>
      </c>
      <c r="I7668" s="1" t="s">
        <v>272</v>
      </c>
      <c r="J7668" s="1" t="str" cm="1">
        <f t="array" ref="J7668">_xlfn.IFS(F7668="","missing",F7668&lt;0,"negative",F7668=0,"zero",AND(F7668&gt;=99999,MOD(F7668,9)=0),"99999 placeholder",AND(F7668&gt;$O$5,D7668="Expense"),"Expense outlier",AND(F7668&gt;$P$5,D7668="Income"),"Income outlier",TRUE,"valid")</f>
        <v>valid</v>
      </c>
      <c r="K7668" s="1" t="str">
        <f>_xlfn.XLOOKUP(I7668,[1]category_mapping!$F$2:$F$19,[1]category_mapping!$G$2:$G$19,E7668)</f>
        <v>food</v>
      </c>
      <c r="L7668" s="1" t="str">
        <f>IF(cleaning_working[[#This Row],[date]]="","Missing","Available")</f>
        <v>Available</v>
      </c>
    </row>
    <row r="7669" spans="1:12" x14ac:dyDescent="0.35">
      <c r="A7669" s="1" t="s">
        <v>2466</v>
      </c>
      <c r="B7669" s="1" t="s">
        <v>510</v>
      </c>
      <c r="C7669" s="3">
        <v>45468</v>
      </c>
      <c r="D7669" s="1" t="s">
        <v>13</v>
      </c>
      <c r="E7669" s="1" t="s">
        <v>24</v>
      </c>
      <c r="F7669" s="1">
        <v>824</v>
      </c>
      <c r="G7669" s="1" t="s">
        <v>40</v>
      </c>
      <c r="H7669" s="1" t="s">
        <v>133</v>
      </c>
      <c r="I7669" s="1" t="s">
        <v>66</v>
      </c>
      <c r="J7669" s="1" t="str" cm="1">
        <f t="array" ref="J7669">_xlfn.IFS(F7669="","missing",F7669&lt;0,"negative",F7669=0,"zero",AND(F7669&gt;=99999,MOD(F7669,9)=0),"99999 placeholder",AND(F7669&gt;$O$5,D7669="Expense"),"Expense outlier",AND(F7669&gt;$P$5,D7669="Income"),"Income outlier",TRUE,"valid")</f>
        <v>valid</v>
      </c>
      <c r="K7669" s="1" t="str">
        <f>_xlfn.XLOOKUP(I7669,[1]category_mapping!$F$2:$F$19,[1]category_mapping!$G$2:$G$19,E7669)</f>
        <v>food</v>
      </c>
      <c r="L7669" s="1" t="str">
        <f>IF(cleaning_working[[#This Row],[date]]="","Missing","Available")</f>
        <v>Available</v>
      </c>
    </row>
    <row r="7670" spans="1:12" x14ac:dyDescent="0.35">
      <c r="A7670" s="1" t="s">
        <v>7624</v>
      </c>
      <c r="B7670" s="1" t="s">
        <v>184</v>
      </c>
      <c r="C7670" s="3">
        <v>45408</v>
      </c>
      <c r="D7670" s="1" t="s">
        <v>13</v>
      </c>
      <c r="E7670" s="1" t="s">
        <v>24</v>
      </c>
      <c r="F7670" s="1">
        <v>8519</v>
      </c>
      <c r="G7670" s="1" t="s">
        <v>18</v>
      </c>
      <c r="H7670" s="1" t="s">
        <v>25</v>
      </c>
      <c r="I7670" s="1" t="s">
        <v>41</v>
      </c>
      <c r="J7670" s="1" t="str" cm="1">
        <f t="array" ref="J7670">_xlfn.IFS(F7670="","missing",F7670&lt;0,"negative",F7670=0,"zero",AND(F7670&gt;=99999,MOD(F7670,9)=0),"99999 placeholder",AND(F7670&gt;$O$5,D7670="Expense"),"Expense outlier",AND(F7670&gt;$P$5,D7670="Income"),"Income outlier",TRUE,"valid")</f>
        <v>valid</v>
      </c>
      <c r="K7670" s="1" t="str">
        <f>_xlfn.XLOOKUP(I7670,[1]category_mapping!$F$2:$F$19,[1]category_mapping!$G$2:$G$19,E7670)</f>
        <v>utilities</v>
      </c>
      <c r="L7670" s="1" t="str">
        <f>IF(cleaning_working[[#This Row],[date]]="","Missing","Available")</f>
        <v>Available</v>
      </c>
    </row>
    <row r="7671" spans="1:12" x14ac:dyDescent="0.35">
      <c r="A7671" s="1" t="s">
        <v>367</v>
      </c>
      <c r="B7671" s="1" t="s">
        <v>500</v>
      </c>
      <c r="C7671" s="3">
        <v>45483</v>
      </c>
      <c r="D7671" s="1" t="s">
        <v>13</v>
      </c>
      <c r="E7671" s="1" t="s">
        <v>45</v>
      </c>
      <c r="F7671" s="1">
        <v>7385</v>
      </c>
      <c r="G7671" s="1" t="s">
        <v>40</v>
      </c>
      <c r="H7671" s="1" t="s">
        <v>159</v>
      </c>
      <c r="J7671" s="1" t="str" cm="1">
        <f t="array" ref="J7671">_xlfn.IFS(F7671="","missing",F7671&lt;0,"negative",F7671=0,"zero",AND(F7671&gt;=99999,MOD(F7671,9)=0),"99999 placeholder",AND(F7671&gt;$O$5,D7671="Expense"),"Expense outlier",AND(F7671&gt;$P$5,D7671="Income"),"Income outlier",TRUE,"valid")</f>
        <v>valid</v>
      </c>
      <c r="K7671" s="1" t="str">
        <f>_xlfn.XLOOKUP(I7671,[1]category_mapping!$F$2:$F$19,[1]category_mapping!$G$2:$G$19,E7671)</f>
        <v>entertainment</v>
      </c>
      <c r="L7671" s="1" t="str">
        <f>IF(cleaning_working[[#This Row],[date]]="","Missing","Available")</f>
        <v>Available</v>
      </c>
    </row>
    <row r="7672" spans="1:12" x14ac:dyDescent="0.35">
      <c r="A7672" s="1" t="s">
        <v>7625</v>
      </c>
      <c r="B7672" s="1" t="s">
        <v>175</v>
      </c>
      <c r="C7672" s="3">
        <v>44437</v>
      </c>
      <c r="D7672" s="1" t="s">
        <v>13</v>
      </c>
      <c r="E7672" s="1" t="s">
        <v>24</v>
      </c>
      <c r="F7672" s="1">
        <v>1392</v>
      </c>
      <c r="G7672" s="1" t="s">
        <v>40</v>
      </c>
      <c r="H7672" s="1" t="s">
        <v>26</v>
      </c>
      <c r="I7672" s="1" t="s">
        <v>272</v>
      </c>
      <c r="J7672" s="1" t="str" cm="1">
        <f t="array" ref="J7672">_xlfn.IFS(F7672="","missing",F7672&lt;0,"negative",F7672=0,"zero",AND(F7672&gt;=99999,MOD(F7672,9)=0),"99999 placeholder",AND(F7672&gt;$O$5,D7672="Expense"),"Expense outlier",AND(F7672&gt;$P$5,D7672="Income"),"Income outlier",TRUE,"valid")</f>
        <v>valid</v>
      </c>
      <c r="K7672" s="1" t="str">
        <f>_xlfn.XLOOKUP(I7672,[1]category_mapping!$F$2:$F$19,[1]category_mapping!$G$2:$G$19,E7672)</f>
        <v>food</v>
      </c>
      <c r="L7672" s="1" t="str">
        <f>IF(cleaning_working[[#This Row],[date]]="","Missing","Available")</f>
        <v>Available</v>
      </c>
    </row>
    <row r="7673" spans="1:12" x14ac:dyDescent="0.35">
      <c r="A7673" s="1" t="s">
        <v>7626</v>
      </c>
      <c r="B7673" s="1" t="s">
        <v>212</v>
      </c>
      <c r="C7673" s="3">
        <v>44968</v>
      </c>
      <c r="D7673" s="1" t="s">
        <v>13</v>
      </c>
      <c r="E7673" s="1" t="s">
        <v>17</v>
      </c>
      <c r="F7673" s="1">
        <v>1917</v>
      </c>
      <c r="G7673" s="1" t="s">
        <v>64</v>
      </c>
      <c r="H7673" s="1" t="s">
        <v>26</v>
      </c>
      <c r="I7673" s="1" t="s">
        <v>217</v>
      </c>
      <c r="J7673" s="1" t="str" cm="1">
        <f t="array" ref="J7673">_xlfn.IFS(F7673="","missing",F7673&lt;0,"negative",F7673=0,"zero",AND(F7673&gt;=99999,MOD(F7673,9)=0),"99999 placeholder",AND(F7673&gt;$O$5,D7673="Expense"),"Expense outlier",AND(F7673&gt;$P$5,D7673="Income"),"Income outlier",TRUE,"valid")</f>
        <v>valid</v>
      </c>
      <c r="K7673" s="1" t="str">
        <f>_xlfn.XLOOKUP(I7673,[1]category_mapping!$F$2:$F$19,[1]category_mapping!$G$2:$G$19,E7673)</f>
        <v>rent</v>
      </c>
      <c r="L7673" s="1" t="str">
        <f>IF(cleaning_working[[#This Row],[date]]="","Missing","Available")</f>
        <v>Available</v>
      </c>
    </row>
    <row r="7674" spans="1:12" x14ac:dyDescent="0.35">
      <c r="A7674" s="1" t="s">
        <v>7627</v>
      </c>
      <c r="B7674" s="1" t="s">
        <v>187</v>
      </c>
      <c r="C7674" s="3" t="s">
        <v>38</v>
      </c>
      <c r="D7674" s="1" t="s">
        <v>14</v>
      </c>
      <c r="E7674" s="1" t="s">
        <v>57</v>
      </c>
      <c r="F7674" s="1">
        <v>23226</v>
      </c>
      <c r="G7674" s="1" t="s">
        <v>18</v>
      </c>
      <c r="H7674" s="1" t="s">
        <v>107</v>
      </c>
      <c r="J7674" s="1" t="str" cm="1">
        <f t="array" ref="J7674">_xlfn.IFS(F7674="","missing",F7674&lt;0,"negative",F7674=0,"zero",AND(F7674&gt;=99999,MOD(F7674,9)=0),"99999 placeholder",AND(F7674&gt;$O$5,D7674="Expense"),"Expense outlier",AND(F7674&gt;$P$5,D7674="Income"),"Income outlier",TRUE,"valid")</f>
        <v>valid</v>
      </c>
      <c r="K7674" s="1" t="str">
        <f>_xlfn.XLOOKUP(I7674,[1]category_mapping!$F$2:$F$19,[1]category_mapping!$G$2:$G$19,E7674)</f>
        <v>salary</v>
      </c>
      <c r="L7674" s="1" t="str">
        <f>IF(cleaning_working[[#This Row],[date]]="","Missing","Available")</f>
        <v>Missing</v>
      </c>
    </row>
    <row r="7675" spans="1:12" x14ac:dyDescent="0.35">
      <c r="A7675" s="1" t="s">
        <v>7628</v>
      </c>
      <c r="B7675" s="1" t="s">
        <v>79</v>
      </c>
      <c r="C7675" s="3">
        <v>44563</v>
      </c>
      <c r="D7675" s="1" t="s">
        <v>13</v>
      </c>
      <c r="E7675" s="1" t="s">
        <v>45</v>
      </c>
      <c r="F7675" s="1">
        <v>5387</v>
      </c>
      <c r="G7675" s="1" t="s">
        <v>40</v>
      </c>
      <c r="H7675" s="1" t="s">
        <v>25</v>
      </c>
      <c r="I7675" s="1" t="s">
        <v>178</v>
      </c>
      <c r="J7675" s="1" t="str" cm="1">
        <f t="array" ref="J7675">_xlfn.IFS(F7675="","missing",F7675&lt;0,"negative",F7675=0,"zero",AND(F7675&gt;=99999,MOD(F7675,9)=0),"99999 placeholder",AND(F7675&gt;$O$5,D7675="Expense"),"Expense outlier",AND(F7675&gt;$P$5,D7675="Income"),"Income outlier",TRUE,"valid")</f>
        <v>valid</v>
      </c>
      <c r="K7675" s="1" t="str">
        <f>_xlfn.XLOOKUP(I7675,[1]category_mapping!$F$2:$F$19,[1]category_mapping!$G$2:$G$19,E7675)</f>
        <v>rent</v>
      </c>
      <c r="L7675" s="1" t="str">
        <f>IF(cleaning_working[[#This Row],[date]]="","Missing","Available")</f>
        <v>Available</v>
      </c>
    </row>
    <row r="7676" spans="1:12" x14ac:dyDescent="0.35">
      <c r="A7676" s="1" t="s">
        <v>7629</v>
      </c>
      <c r="B7676" s="1" t="s">
        <v>528</v>
      </c>
      <c r="C7676" s="3">
        <v>45606</v>
      </c>
      <c r="D7676" s="1" t="s">
        <v>13</v>
      </c>
      <c r="E7676" s="1" t="s">
        <v>39</v>
      </c>
      <c r="F7676" s="1">
        <v>8768</v>
      </c>
      <c r="G7676" s="1" t="s">
        <v>64</v>
      </c>
      <c r="H7676" s="1" t="s">
        <v>25</v>
      </c>
      <c r="I7676" s="1" t="s">
        <v>93</v>
      </c>
      <c r="J7676" s="1" t="str" cm="1">
        <f t="array" ref="J7676">_xlfn.IFS(F7676="","missing",F7676&lt;0,"negative",F7676=0,"zero",AND(F7676&gt;=99999,MOD(F7676,9)=0),"99999 placeholder",AND(F7676&gt;$O$5,D7676="Expense"),"Expense outlier",AND(F7676&gt;$P$5,D7676="Income"),"Income outlier",TRUE,"valid")</f>
        <v>valid</v>
      </c>
      <c r="K7676" s="1" t="str">
        <f>_xlfn.XLOOKUP(I7676,[1]category_mapping!$F$2:$F$19,[1]category_mapping!$G$2:$G$19,E7676)</f>
        <v>food</v>
      </c>
      <c r="L7676" s="1" t="str">
        <f>IF(cleaning_working[[#This Row],[date]]="","Missing","Available")</f>
        <v>Available</v>
      </c>
    </row>
    <row r="7677" spans="1:12" x14ac:dyDescent="0.35">
      <c r="A7677" s="1" t="s">
        <v>7630</v>
      </c>
      <c r="B7677" s="1" t="s">
        <v>281</v>
      </c>
      <c r="C7677" s="3">
        <v>45613</v>
      </c>
      <c r="D7677" s="1" t="s">
        <v>13</v>
      </c>
      <c r="E7677" s="1" t="s">
        <v>63</v>
      </c>
      <c r="F7677" s="1">
        <v>7185</v>
      </c>
      <c r="G7677" s="1" t="s">
        <v>32</v>
      </c>
      <c r="H7677" s="1" t="s">
        <v>65</v>
      </c>
      <c r="I7677" s="1" t="s">
        <v>87</v>
      </c>
      <c r="J7677" s="1" t="str" cm="1">
        <f t="array" ref="J7677">_xlfn.IFS(F7677="","missing",F7677&lt;0,"negative",F7677=0,"zero",AND(F7677&gt;=99999,MOD(F7677,9)=0),"99999 placeholder",AND(F7677&gt;$O$5,D7677="Expense"),"Expense outlier",AND(F7677&gt;$P$5,D7677="Income"),"Income outlier",TRUE,"valid")</f>
        <v>valid</v>
      </c>
      <c r="K7677" s="1" t="str">
        <f>_xlfn.XLOOKUP(I7677,[1]category_mapping!$F$2:$F$19,[1]category_mapping!$G$2:$G$19,E7677)</f>
        <v>utilities</v>
      </c>
      <c r="L7677" s="1" t="str">
        <f>IF(cleaning_working[[#This Row],[date]]="","Missing","Available")</f>
        <v>Available</v>
      </c>
    </row>
    <row r="7678" spans="1:12" x14ac:dyDescent="0.35">
      <c r="A7678" s="1" t="s">
        <v>7631</v>
      </c>
      <c r="B7678" s="1" t="s">
        <v>493</v>
      </c>
      <c r="C7678" s="3">
        <v>44836</v>
      </c>
      <c r="D7678" s="1" t="s">
        <v>13</v>
      </c>
      <c r="E7678" s="1" t="s">
        <v>45</v>
      </c>
      <c r="F7678" s="1">
        <v>9619</v>
      </c>
      <c r="G7678" s="1" t="s">
        <v>64</v>
      </c>
      <c r="H7678" s="1" t="s">
        <v>33</v>
      </c>
      <c r="I7678" s="1" t="s">
        <v>194</v>
      </c>
      <c r="J7678" s="1" t="str" cm="1">
        <f t="array" ref="J7678">_xlfn.IFS(F7678="","missing",F7678&lt;0,"negative",F7678=0,"zero",AND(F7678&gt;=99999,MOD(F7678,9)=0),"99999 placeholder",AND(F7678&gt;$O$5,D7678="Expense"),"Expense outlier",AND(F7678&gt;$P$5,D7678="Income"),"Income outlier",TRUE,"valid")</f>
        <v>valid</v>
      </c>
      <c r="K7678" s="1" t="str">
        <f>_xlfn.XLOOKUP(I7678,[1]category_mapping!$F$2:$F$19,[1]category_mapping!$G$2:$G$19,E7678)</f>
        <v>travel</v>
      </c>
      <c r="L7678" s="1" t="str">
        <f>IF(cleaning_working[[#This Row],[date]]="","Missing","Available")</f>
        <v>Available</v>
      </c>
    </row>
    <row r="7679" spans="1:12" x14ac:dyDescent="0.35">
      <c r="A7679" s="1" t="s">
        <v>7632</v>
      </c>
      <c r="B7679" s="1" t="s">
        <v>51</v>
      </c>
      <c r="C7679" s="3">
        <v>45414</v>
      </c>
      <c r="D7679" s="1" t="s">
        <v>14</v>
      </c>
      <c r="E7679" s="1" t="s">
        <v>57</v>
      </c>
      <c r="F7679" s="1">
        <v>13819</v>
      </c>
      <c r="G7679" s="1" t="s">
        <v>18</v>
      </c>
      <c r="H7679" s="1" t="s">
        <v>52</v>
      </c>
      <c r="I7679" s="1" t="s">
        <v>58</v>
      </c>
      <c r="J7679" s="1" t="str" cm="1">
        <f t="array" ref="J7679">_xlfn.IFS(F7679="","missing",F7679&lt;0,"negative",F7679=0,"zero",AND(F7679&gt;=99999,MOD(F7679,9)=0),"99999 placeholder",AND(F7679&gt;$O$5,D7679="Expense"),"Expense outlier",AND(F7679&gt;$P$5,D7679="Income"),"Income outlier",TRUE,"valid")</f>
        <v>valid</v>
      </c>
      <c r="K7679" s="1" t="str">
        <f>_xlfn.XLOOKUP(I7679,[1]category_mapping!$F$2:$F$19,[1]category_mapping!$G$2:$G$19,E7679)</f>
        <v>salary</v>
      </c>
      <c r="L7679" s="1" t="str">
        <f>IF(cleaning_working[[#This Row],[date]]="","Missing","Available")</f>
        <v>Available</v>
      </c>
    </row>
    <row r="7680" spans="1:12" x14ac:dyDescent="0.35">
      <c r="A7680" s="1" t="s">
        <v>7633</v>
      </c>
      <c r="B7680" s="1" t="s">
        <v>510</v>
      </c>
      <c r="C7680" s="3">
        <v>45138</v>
      </c>
      <c r="D7680" s="1" t="s">
        <v>13</v>
      </c>
      <c r="E7680" s="1" t="s">
        <v>24</v>
      </c>
      <c r="F7680" s="1">
        <v>8812</v>
      </c>
      <c r="G7680" s="1" t="s">
        <v>32</v>
      </c>
      <c r="H7680" s="1" t="s">
        <v>159</v>
      </c>
      <c r="I7680" s="1" t="s">
        <v>120</v>
      </c>
      <c r="J7680" s="1" t="str" cm="1">
        <f t="array" ref="J7680">_xlfn.IFS(F7680="","missing",F7680&lt;0,"negative",F7680=0,"zero",AND(F7680&gt;=99999,MOD(F7680,9)=0),"99999 placeholder",AND(F7680&gt;$O$5,D7680="Expense"),"Expense outlier",AND(F7680&gt;$P$5,D7680="Income"),"Income outlier",TRUE,"valid")</f>
        <v>valid</v>
      </c>
      <c r="K7680" s="1" t="str">
        <f>_xlfn.XLOOKUP(I7680,[1]category_mapping!$F$2:$F$19,[1]category_mapping!$G$2:$G$19,E7680)</f>
        <v>food</v>
      </c>
      <c r="L7680" s="1" t="str">
        <f>IF(cleaning_working[[#This Row],[date]]="","Missing","Available")</f>
        <v>Available</v>
      </c>
    </row>
    <row r="7681" spans="1:12" x14ac:dyDescent="0.35">
      <c r="A7681" s="1" t="s">
        <v>7634</v>
      </c>
      <c r="B7681" s="1" t="s">
        <v>274</v>
      </c>
      <c r="C7681" s="3">
        <v>45238</v>
      </c>
      <c r="D7681" s="1" t="s">
        <v>13</v>
      </c>
      <c r="E7681" s="1" t="s">
        <v>93</v>
      </c>
      <c r="F7681" s="1">
        <v>3935</v>
      </c>
      <c r="G7681" s="1" t="s">
        <v>40</v>
      </c>
      <c r="H7681" s="1" t="s">
        <v>83</v>
      </c>
      <c r="I7681" s="1" t="s">
        <v>123</v>
      </c>
      <c r="J7681" s="1" t="str" cm="1">
        <f t="array" ref="J7681">_xlfn.IFS(F7681="","missing",F7681&lt;0,"negative",F7681=0,"zero",AND(F7681&gt;=99999,MOD(F7681,9)=0),"99999 placeholder",AND(F7681&gt;$O$5,D7681="Expense"),"Expense outlier",AND(F7681&gt;$P$5,D7681="Income"),"Income outlier",TRUE,"valid")</f>
        <v>valid</v>
      </c>
      <c r="K7681" s="1" t="str">
        <f>_xlfn.XLOOKUP(I7681,[1]category_mapping!$F$2:$F$19,[1]category_mapping!$G$2:$G$19,E7681)</f>
        <v>misc</v>
      </c>
      <c r="L7681" s="1" t="str">
        <f>IF(cleaning_working[[#This Row],[date]]="","Missing","Available")</f>
        <v>Available</v>
      </c>
    </row>
    <row r="7682" spans="1:12" x14ac:dyDescent="0.35">
      <c r="A7682" s="1" t="s">
        <v>7635</v>
      </c>
      <c r="B7682" s="1" t="s">
        <v>117</v>
      </c>
      <c r="C7682" s="3">
        <v>44982</v>
      </c>
      <c r="D7682" s="1" t="s">
        <v>13</v>
      </c>
      <c r="E7682" s="1" t="s">
        <v>96</v>
      </c>
      <c r="F7682" s="1">
        <v>8070</v>
      </c>
      <c r="G7682" s="1" t="s">
        <v>40</v>
      </c>
      <c r="H7682" s="1" t="s">
        <v>86</v>
      </c>
      <c r="I7682" s="1" t="s">
        <v>53</v>
      </c>
      <c r="J7682" s="1" t="str" cm="1">
        <f t="array" ref="J7682">_xlfn.IFS(F7682="","missing",F7682&lt;0,"negative",F7682=0,"zero",AND(F7682&gt;=99999,MOD(F7682,9)=0),"99999 placeholder",AND(F7682&gt;$O$5,D7682="Expense"),"Expense outlier",AND(F7682&gt;$P$5,D7682="Income"),"Income outlier",TRUE,"valid")</f>
        <v>valid</v>
      </c>
      <c r="K7682" s="1" t="str">
        <f>_xlfn.XLOOKUP(I7682,[1]category_mapping!$F$2:$F$19,[1]category_mapping!$G$2:$G$19,E7682)</f>
        <v>travel</v>
      </c>
      <c r="L7682" s="1" t="str">
        <f>IF(cleaning_working[[#This Row],[date]]="","Missing","Available")</f>
        <v>Available</v>
      </c>
    </row>
    <row r="7683" spans="1:12" x14ac:dyDescent="0.35">
      <c r="A7683" s="1" t="s">
        <v>7636</v>
      </c>
      <c r="B7683" s="1" t="s">
        <v>219</v>
      </c>
      <c r="C7683" s="3">
        <v>44817</v>
      </c>
      <c r="D7683" s="1" t="s">
        <v>14</v>
      </c>
      <c r="E7683" s="1" t="s">
        <v>70</v>
      </c>
      <c r="F7683" s="1">
        <v>13243</v>
      </c>
      <c r="G7683" s="1" t="s">
        <v>40</v>
      </c>
      <c r="H7683" s="1" t="s">
        <v>86</v>
      </c>
      <c r="I7683" s="1" t="s">
        <v>97</v>
      </c>
      <c r="J7683" s="1" t="str" cm="1">
        <f t="array" ref="J7683">_xlfn.IFS(F7683="","missing",F7683&lt;0,"negative",F7683=0,"zero",AND(F7683&gt;=99999,MOD(F7683,9)=0),"99999 placeholder",AND(F7683&gt;$O$5,D7683="Expense"),"Expense outlier",AND(F7683&gt;$P$5,D7683="Income"),"Income outlier",TRUE,"valid")</f>
        <v>valid</v>
      </c>
      <c r="K7683" s="1" t="str">
        <f>_xlfn.XLOOKUP(I7683,[1]category_mapping!$F$2:$F$19,[1]category_mapping!$G$2:$G$19,E7683)</f>
        <v>health</v>
      </c>
      <c r="L7683" s="1" t="str">
        <f>IF(cleaning_working[[#This Row],[date]]="","Missing","Available")</f>
        <v>Available</v>
      </c>
    </row>
    <row r="7684" spans="1:12" x14ac:dyDescent="0.35">
      <c r="A7684" s="1" t="s">
        <v>7637</v>
      </c>
      <c r="B7684" s="1" t="s">
        <v>75</v>
      </c>
      <c r="C7684" s="3">
        <v>44236</v>
      </c>
      <c r="D7684" s="1" t="s">
        <v>14</v>
      </c>
      <c r="E7684" s="1" t="s">
        <v>31</v>
      </c>
      <c r="F7684" s="1">
        <v>54332</v>
      </c>
      <c r="G7684" s="1" t="s">
        <v>18</v>
      </c>
      <c r="H7684" s="1" t="s">
        <v>65</v>
      </c>
      <c r="I7684" s="1" t="s">
        <v>90</v>
      </c>
      <c r="J7684" s="1" t="str" cm="1">
        <f t="array" ref="J7684">_xlfn.IFS(F7684="","missing",F7684&lt;0,"negative",F7684=0,"zero",AND(F7684&gt;=99999,MOD(F7684,9)=0),"99999 placeholder",AND(F7684&gt;$O$5,D7684="Expense"),"Expense outlier",AND(F7684&gt;$P$5,D7684="Income"),"Income outlier",TRUE,"valid")</f>
        <v>valid</v>
      </c>
      <c r="K7684" s="1" t="str">
        <f>_xlfn.XLOOKUP(I7684,[1]category_mapping!$F$2:$F$19,[1]category_mapping!$G$2:$G$19,E7684)</f>
        <v>freelance</v>
      </c>
      <c r="L7684" s="1" t="str">
        <f>IF(cleaning_working[[#This Row],[date]]="","Missing","Available")</f>
        <v>Available</v>
      </c>
    </row>
    <row r="7685" spans="1:12" x14ac:dyDescent="0.35">
      <c r="A7685" s="1" t="s">
        <v>7638</v>
      </c>
      <c r="B7685" s="1" t="s">
        <v>146</v>
      </c>
      <c r="C7685" s="3">
        <v>45297</v>
      </c>
      <c r="D7685" s="1" t="s">
        <v>13</v>
      </c>
      <c r="E7685" s="1" t="s">
        <v>39</v>
      </c>
      <c r="F7685" s="1">
        <v>2417</v>
      </c>
      <c r="G7685" s="1" t="s">
        <v>40</v>
      </c>
      <c r="H7685" s="1" t="s">
        <v>65</v>
      </c>
      <c r="I7685" s="1" t="s">
        <v>97</v>
      </c>
      <c r="J7685" s="1" t="str" cm="1">
        <f t="array" ref="J7685">_xlfn.IFS(F7685="","missing",F7685&lt;0,"negative",F7685=0,"zero",AND(F7685&gt;=99999,MOD(F7685,9)=0),"99999 placeholder",AND(F7685&gt;$O$5,D7685="Expense"),"Expense outlier",AND(F7685&gt;$P$5,D7685="Income"),"Income outlier",TRUE,"valid")</f>
        <v>valid</v>
      </c>
      <c r="K7685" s="1" t="str">
        <f>_xlfn.XLOOKUP(I7685,[1]category_mapping!$F$2:$F$19,[1]category_mapping!$G$2:$G$19,E7685)</f>
        <v>health</v>
      </c>
      <c r="L7685" s="1" t="str">
        <f>IF(cleaning_working[[#This Row],[date]]="","Missing","Available")</f>
        <v>Available</v>
      </c>
    </row>
    <row r="7686" spans="1:12" x14ac:dyDescent="0.35">
      <c r="A7686" s="1" t="s">
        <v>7639</v>
      </c>
      <c r="B7686" s="1" t="s">
        <v>431</v>
      </c>
      <c r="C7686" s="3">
        <v>45045</v>
      </c>
      <c r="D7686" s="1" t="s">
        <v>13</v>
      </c>
      <c r="E7686" s="1" t="s">
        <v>24</v>
      </c>
      <c r="F7686" s="1">
        <v>42939</v>
      </c>
      <c r="G7686" s="1" t="s">
        <v>32</v>
      </c>
      <c r="H7686" s="1" t="s">
        <v>159</v>
      </c>
      <c r="I7686" s="1" t="s">
        <v>46</v>
      </c>
      <c r="J7686" s="1" t="str" cm="1">
        <f t="array" ref="J7686">_xlfn.IFS(F7686="","missing",F7686&lt;0,"negative",F7686=0,"zero",AND(F7686&gt;=99999,MOD(F7686,9)=0),"99999 placeholder",AND(F7686&gt;$O$5,D7686="Expense"),"Expense outlier",AND(F7686&gt;$P$5,D7686="Income"),"Income outlier",TRUE,"valid")</f>
        <v>Expense outlier</v>
      </c>
      <c r="K7686" s="1" t="str">
        <f>_xlfn.XLOOKUP(I7686,[1]category_mapping!$F$2:$F$19,[1]category_mapping!$G$2:$G$19,E7686)</f>
        <v>rent</v>
      </c>
      <c r="L7686" s="1" t="str">
        <f>IF(cleaning_working[[#This Row],[date]]="","Missing","Available")</f>
        <v>Available</v>
      </c>
    </row>
    <row r="7687" spans="1:12" x14ac:dyDescent="0.35">
      <c r="A7687" s="1" t="s">
        <v>7640</v>
      </c>
      <c r="B7687" s="1" t="s">
        <v>245</v>
      </c>
      <c r="C7687" s="3">
        <v>44707</v>
      </c>
      <c r="D7687" s="1" t="s">
        <v>13</v>
      </c>
      <c r="E7687" s="1" t="s">
        <v>24</v>
      </c>
      <c r="F7687" s="1">
        <v>7778</v>
      </c>
      <c r="G7687" s="1" t="s">
        <v>18</v>
      </c>
      <c r="H7687" s="1" t="s">
        <v>133</v>
      </c>
      <c r="I7687" s="1" t="s">
        <v>178</v>
      </c>
      <c r="J7687" s="1" t="str" cm="1">
        <f t="array" ref="J7687">_xlfn.IFS(F7687="","missing",F7687&lt;0,"negative",F7687=0,"zero",AND(F7687&gt;=99999,MOD(F7687,9)=0),"99999 placeholder",AND(F7687&gt;$O$5,D7687="Expense"),"Expense outlier",AND(F7687&gt;$P$5,D7687="Income"),"Income outlier",TRUE,"valid")</f>
        <v>valid</v>
      </c>
      <c r="K7687" s="1" t="str">
        <f>_xlfn.XLOOKUP(I7687,[1]category_mapping!$F$2:$F$19,[1]category_mapping!$G$2:$G$19,E7687)</f>
        <v>rent</v>
      </c>
      <c r="L7687" s="1" t="str">
        <f>IF(cleaning_working[[#This Row],[date]]="","Missing","Available")</f>
        <v>Available</v>
      </c>
    </row>
    <row r="7688" spans="1:12" x14ac:dyDescent="0.35">
      <c r="A7688" s="1" t="s">
        <v>7641</v>
      </c>
      <c r="B7688" s="1" t="s">
        <v>402</v>
      </c>
      <c r="C7688" s="3">
        <v>44236</v>
      </c>
      <c r="D7688" s="1" t="s">
        <v>13</v>
      </c>
      <c r="E7688" s="1" t="s">
        <v>104</v>
      </c>
      <c r="F7688" s="1">
        <v>2707</v>
      </c>
      <c r="G7688" s="1" t="s">
        <v>40</v>
      </c>
      <c r="H7688" s="1" t="s">
        <v>26</v>
      </c>
      <c r="I7688" s="1" t="s">
        <v>20</v>
      </c>
      <c r="J7688" s="1" t="str" cm="1">
        <f t="array" ref="J7688">_xlfn.IFS(F7688="","missing",F7688&lt;0,"negative",F7688=0,"zero",AND(F7688&gt;=99999,MOD(F7688,9)=0),"99999 placeholder",AND(F7688&gt;$O$5,D7688="Expense"),"Expense outlier",AND(F7688&gt;$P$5,D7688="Income"),"Income outlier",TRUE,"valid")</f>
        <v>valid</v>
      </c>
      <c r="K7688" s="1" t="str">
        <f>_xlfn.XLOOKUP(I7688,[1]category_mapping!$F$2:$F$19,[1]category_mapping!$G$2:$G$19,E7688)</f>
        <v>entertainment</v>
      </c>
      <c r="L7688" s="1" t="str">
        <f>IF(cleaning_working[[#This Row],[date]]="","Missing","Available")</f>
        <v>Available</v>
      </c>
    </row>
    <row r="7689" spans="1:12" x14ac:dyDescent="0.35">
      <c r="A7689" s="1" t="s">
        <v>7642</v>
      </c>
      <c r="B7689" s="1" t="s">
        <v>423</v>
      </c>
      <c r="C7689" s="3">
        <v>44287</v>
      </c>
      <c r="D7689" s="1" t="s">
        <v>13</v>
      </c>
      <c r="E7689" s="1" t="s">
        <v>39</v>
      </c>
      <c r="F7689" s="1">
        <v>4632</v>
      </c>
      <c r="G7689" s="1" t="s">
        <v>40</v>
      </c>
      <c r="H7689" s="1" t="s">
        <v>86</v>
      </c>
      <c r="I7689" s="1" t="s">
        <v>87</v>
      </c>
      <c r="J7689" s="1" t="str" cm="1">
        <f t="array" ref="J7689">_xlfn.IFS(F7689="","missing",F7689&lt;0,"negative",F7689=0,"zero",AND(F7689&gt;=99999,MOD(F7689,9)=0),"99999 placeholder",AND(F7689&gt;$O$5,D7689="Expense"),"Expense outlier",AND(F7689&gt;$P$5,D7689="Income"),"Income outlier",TRUE,"valid")</f>
        <v>valid</v>
      </c>
      <c r="K7689" s="1" t="str">
        <f>_xlfn.XLOOKUP(I7689,[1]category_mapping!$F$2:$F$19,[1]category_mapping!$G$2:$G$19,E7689)</f>
        <v>food</v>
      </c>
      <c r="L7689" s="1" t="str">
        <f>IF(cleaning_working[[#This Row],[date]]="","Missing","Available")</f>
        <v>Available</v>
      </c>
    </row>
    <row r="7690" spans="1:12" x14ac:dyDescent="0.35">
      <c r="A7690" s="1" t="s">
        <v>7643</v>
      </c>
      <c r="B7690" s="1" t="s">
        <v>306</v>
      </c>
      <c r="C7690" s="3">
        <v>45238</v>
      </c>
      <c r="D7690" s="1" t="s">
        <v>13</v>
      </c>
      <c r="E7690" s="1" t="s">
        <v>24</v>
      </c>
      <c r="F7690" s="1">
        <v>678</v>
      </c>
      <c r="G7690" s="1" t="s">
        <v>64</v>
      </c>
      <c r="H7690" s="1" t="s">
        <v>159</v>
      </c>
      <c r="I7690" s="1" t="s">
        <v>66</v>
      </c>
      <c r="J7690" s="1" t="str" cm="1">
        <f t="array" ref="J7690">_xlfn.IFS(F7690="","missing",F7690&lt;0,"negative",F7690=0,"zero",AND(F7690&gt;=99999,MOD(F7690,9)=0),"99999 placeholder",AND(F7690&gt;$O$5,D7690="Expense"),"Expense outlier",AND(F7690&gt;$P$5,D7690="Income"),"Income outlier",TRUE,"valid")</f>
        <v>valid</v>
      </c>
      <c r="K7690" s="1" t="str">
        <f>_xlfn.XLOOKUP(I7690,[1]category_mapping!$F$2:$F$19,[1]category_mapping!$G$2:$G$19,E7690)</f>
        <v>food</v>
      </c>
      <c r="L7690" s="1" t="str">
        <f>IF(cleaning_working[[#This Row],[date]]="","Missing","Available")</f>
        <v>Available</v>
      </c>
    </row>
    <row r="7691" spans="1:12" x14ac:dyDescent="0.35">
      <c r="A7691" s="1" t="s">
        <v>7644</v>
      </c>
      <c r="B7691" s="1" t="s">
        <v>168</v>
      </c>
      <c r="C7691" s="3">
        <v>44591</v>
      </c>
      <c r="D7691" s="1" t="s">
        <v>13</v>
      </c>
      <c r="E7691" s="1" t="s">
        <v>39</v>
      </c>
      <c r="F7691" s="1">
        <v>3518</v>
      </c>
      <c r="G7691" s="1" t="s">
        <v>32</v>
      </c>
      <c r="H7691" s="1" t="s">
        <v>26</v>
      </c>
      <c r="I7691" s="1" t="s">
        <v>217</v>
      </c>
      <c r="J7691" s="1" t="str" cm="1">
        <f t="array" ref="J7691">_xlfn.IFS(F7691="","missing",F7691&lt;0,"negative",F7691=0,"zero",AND(F7691&gt;=99999,MOD(F7691,9)=0),"99999 placeholder",AND(F7691&gt;$O$5,D7691="Expense"),"Expense outlier",AND(F7691&gt;$P$5,D7691="Income"),"Income outlier",TRUE,"valid")</f>
        <v>valid</v>
      </c>
      <c r="K7691" s="1" t="str">
        <f>_xlfn.XLOOKUP(I7691,[1]category_mapping!$F$2:$F$19,[1]category_mapping!$G$2:$G$19,E7691)</f>
        <v>rent</v>
      </c>
      <c r="L7691" s="1" t="str">
        <f>IF(cleaning_working[[#This Row],[date]]="","Missing","Available")</f>
        <v>Available</v>
      </c>
    </row>
    <row r="7692" spans="1:12" x14ac:dyDescent="0.35">
      <c r="A7692" s="1" t="s">
        <v>7498</v>
      </c>
      <c r="B7692" s="1" t="s">
        <v>414</v>
      </c>
      <c r="C7692" s="3">
        <v>45047</v>
      </c>
      <c r="D7692" s="1" t="s">
        <v>13</v>
      </c>
      <c r="E7692" s="1" t="s">
        <v>96</v>
      </c>
      <c r="F7692" s="1">
        <v>806</v>
      </c>
      <c r="G7692" s="1" t="s">
        <v>18</v>
      </c>
      <c r="H7692" s="1" t="s">
        <v>52</v>
      </c>
      <c r="I7692" s="1" t="s">
        <v>53</v>
      </c>
      <c r="J7692" s="1" t="str" cm="1">
        <f t="array" ref="J7692">_xlfn.IFS(F7692="","missing",F7692&lt;0,"negative",F7692=0,"zero",AND(F7692&gt;=99999,MOD(F7692,9)=0),"99999 placeholder",AND(F7692&gt;$O$5,D7692="Expense"),"Expense outlier",AND(F7692&gt;$P$5,D7692="Income"),"Income outlier",TRUE,"valid")</f>
        <v>valid</v>
      </c>
      <c r="K7692" s="1" t="str">
        <f>_xlfn.XLOOKUP(I7692,[1]category_mapping!$F$2:$F$19,[1]category_mapping!$G$2:$G$19,E7692)</f>
        <v>travel</v>
      </c>
      <c r="L7692" s="1" t="str">
        <f>IF(cleaning_working[[#This Row],[date]]="","Missing","Available")</f>
        <v>Available</v>
      </c>
    </row>
    <row r="7693" spans="1:12" x14ac:dyDescent="0.35">
      <c r="A7693" s="1" t="s">
        <v>7645</v>
      </c>
      <c r="B7693" s="1" t="s">
        <v>368</v>
      </c>
      <c r="C7693" s="3">
        <v>44326</v>
      </c>
      <c r="D7693" s="1" t="s">
        <v>14</v>
      </c>
      <c r="E7693" s="1" t="s">
        <v>119</v>
      </c>
      <c r="F7693" s="1">
        <v>26841</v>
      </c>
      <c r="G7693" s="1" t="s">
        <v>25</v>
      </c>
      <c r="H7693" s="1" t="s">
        <v>25</v>
      </c>
      <c r="I7693" s="1" t="s">
        <v>217</v>
      </c>
      <c r="J7693" s="1" t="str" cm="1">
        <f t="array" ref="J7693">_xlfn.IFS(F7693="","missing",F7693&lt;0,"negative",F7693=0,"zero",AND(F7693&gt;=99999,MOD(F7693,9)=0),"99999 placeholder",AND(F7693&gt;$O$5,D7693="Expense"),"Expense outlier",AND(F7693&gt;$P$5,D7693="Income"),"Income outlier",TRUE,"valid")</f>
        <v>valid</v>
      </c>
      <c r="K7693" s="1" t="str">
        <f>_xlfn.XLOOKUP(I7693,[1]category_mapping!$F$2:$F$19,[1]category_mapping!$G$2:$G$19,E7693)</f>
        <v>rent</v>
      </c>
      <c r="L7693" s="1" t="str">
        <f>IF(cleaning_working[[#This Row],[date]]="","Missing","Available")</f>
        <v>Available</v>
      </c>
    </row>
    <row r="7694" spans="1:12" x14ac:dyDescent="0.35">
      <c r="A7694" s="1" t="s">
        <v>7646</v>
      </c>
      <c r="B7694" s="1" t="s">
        <v>612</v>
      </c>
      <c r="C7694" s="3">
        <v>45612</v>
      </c>
      <c r="D7694" s="1" t="s">
        <v>13</v>
      </c>
      <c r="E7694" s="1" t="s">
        <v>24</v>
      </c>
      <c r="F7694" s="1">
        <v>43922</v>
      </c>
      <c r="G7694" s="1" t="s">
        <v>32</v>
      </c>
      <c r="H7694" s="1" t="s">
        <v>159</v>
      </c>
      <c r="J7694" s="1" t="str" cm="1">
        <f t="array" ref="J7694">_xlfn.IFS(F7694="","missing",F7694&lt;0,"negative",F7694=0,"zero",AND(F7694&gt;=99999,MOD(F7694,9)=0),"99999 placeholder",AND(F7694&gt;$O$5,D7694="Expense"),"Expense outlier",AND(F7694&gt;$P$5,D7694="Income"),"Income outlier",TRUE,"valid")</f>
        <v>Expense outlier</v>
      </c>
      <c r="K7694" s="1" t="str">
        <f>_xlfn.XLOOKUP(I7694,[1]category_mapping!$F$2:$F$19,[1]category_mapping!$G$2:$G$19,E7694)</f>
        <v>rent</v>
      </c>
      <c r="L7694" s="1" t="str">
        <f>IF(cleaning_working[[#This Row],[date]]="","Missing","Available")</f>
        <v>Available</v>
      </c>
    </row>
    <row r="7695" spans="1:12" x14ac:dyDescent="0.35">
      <c r="A7695" s="1" t="s">
        <v>7647</v>
      </c>
      <c r="B7695" s="1" t="s">
        <v>319</v>
      </c>
      <c r="C7695" s="3">
        <v>45652</v>
      </c>
      <c r="D7695" s="1" t="s">
        <v>13</v>
      </c>
      <c r="E7695" s="1" t="s">
        <v>63</v>
      </c>
      <c r="F7695" s="1">
        <v>2053</v>
      </c>
      <c r="G7695" s="1" t="s">
        <v>18</v>
      </c>
      <c r="H7695" s="1" t="s">
        <v>52</v>
      </c>
      <c r="I7695" s="1" t="s">
        <v>46</v>
      </c>
      <c r="J7695" s="1" t="str" cm="1">
        <f t="array" ref="J7695">_xlfn.IFS(F7695="","missing",F7695&lt;0,"negative",F7695=0,"zero",AND(F7695&gt;=99999,MOD(F7695,9)=0),"99999 placeholder",AND(F7695&gt;$O$5,D7695="Expense"),"Expense outlier",AND(F7695&gt;$P$5,D7695="Income"),"Income outlier",TRUE,"valid")</f>
        <v>valid</v>
      </c>
      <c r="K7695" s="1" t="str">
        <f>_xlfn.XLOOKUP(I7695,[1]category_mapping!$F$2:$F$19,[1]category_mapping!$G$2:$G$19,E7695)</f>
        <v>utilities</v>
      </c>
      <c r="L7695" s="1" t="str">
        <f>IF(cleaning_working[[#This Row],[date]]="","Missing","Available")</f>
        <v>Available</v>
      </c>
    </row>
    <row r="7696" spans="1:12" x14ac:dyDescent="0.35">
      <c r="A7696" s="1" t="s">
        <v>7648</v>
      </c>
      <c r="B7696" s="1" t="s">
        <v>500</v>
      </c>
      <c r="C7696" s="3">
        <v>44361</v>
      </c>
      <c r="D7696" s="1" t="s">
        <v>13</v>
      </c>
      <c r="E7696" s="1" t="s">
        <v>104</v>
      </c>
      <c r="F7696" s="1">
        <v>8863</v>
      </c>
      <c r="G7696" s="1" t="s">
        <v>64</v>
      </c>
      <c r="H7696" s="1" t="s">
        <v>107</v>
      </c>
      <c r="I7696" s="1" t="s">
        <v>41</v>
      </c>
      <c r="J7696" s="1" t="str" cm="1">
        <f t="array" ref="J7696">_xlfn.IFS(F7696="","missing",F7696&lt;0,"negative",F7696=0,"zero",AND(F7696&gt;=99999,MOD(F7696,9)=0),"99999 placeholder",AND(F7696&gt;$O$5,D7696="Expense"),"Expense outlier",AND(F7696&gt;$P$5,D7696="Income"),"Income outlier",TRUE,"valid")</f>
        <v>valid</v>
      </c>
      <c r="K7696" s="1" t="str">
        <f>_xlfn.XLOOKUP(I7696,[1]category_mapping!$F$2:$F$19,[1]category_mapping!$G$2:$G$19,E7696)</f>
        <v>utilities</v>
      </c>
      <c r="L7696" s="1" t="str">
        <f>IF(cleaning_working[[#This Row],[date]]="","Missing","Available")</f>
        <v>Available</v>
      </c>
    </row>
    <row r="7697" spans="1:12" x14ac:dyDescent="0.35">
      <c r="A7697" s="1" t="s">
        <v>7649</v>
      </c>
      <c r="B7697" s="1" t="s">
        <v>172</v>
      </c>
      <c r="C7697" s="3">
        <v>44431</v>
      </c>
      <c r="D7697" s="1" t="s">
        <v>13</v>
      </c>
      <c r="E7697" s="1" t="s">
        <v>63</v>
      </c>
      <c r="F7697" s="1">
        <v>5816</v>
      </c>
      <c r="G7697" s="1" t="s">
        <v>32</v>
      </c>
      <c r="H7697" s="1" t="s">
        <v>26</v>
      </c>
      <c r="I7697" s="1" t="s">
        <v>226</v>
      </c>
      <c r="J7697" s="1" t="str" cm="1">
        <f t="array" ref="J7697">_xlfn.IFS(F7697="","missing",F7697&lt;0,"negative",F7697=0,"zero",AND(F7697&gt;=99999,MOD(F7697,9)=0),"99999 placeholder",AND(F7697&gt;$O$5,D7697="Expense"),"Expense outlier",AND(F7697&gt;$P$5,D7697="Income"),"Income outlier",TRUE,"valid")</f>
        <v>valid</v>
      </c>
      <c r="K7697" s="1" t="str">
        <f>_xlfn.XLOOKUP(I7697,[1]category_mapping!$F$2:$F$19,[1]category_mapping!$G$2:$G$19,E7697)</f>
        <v>savings</v>
      </c>
      <c r="L7697" s="1" t="str">
        <f>IF(cleaning_working[[#This Row],[date]]="","Missing","Available")</f>
        <v>Available</v>
      </c>
    </row>
    <row r="7698" spans="1:12" x14ac:dyDescent="0.35">
      <c r="A7698" s="1" t="s">
        <v>7650</v>
      </c>
      <c r="B7698" s="1" t="s">
        <v>235</v>
      </c>
      <c r="C7698" s="3">
        <v>44968</v>
      </c>
      <c r="D7698" s="1" t="s">
        <v>13</v>
      </c>
      <c r="E7698" s="1" t="s">
        <v>63</v>
      </c>
      <c r="F7698" s="1">
        <v>2024</v>
      </c>
      <c r="G7698" s="1" t="s">
        <v>40</v>
      </c>
      <c r="H7698" s="1" t="s">
        <v>26</v>
      </c>
      <c r="J7698" s="1" t="str" cm="1">
        <f t="array" ref="J7698">_xlfn.IFS(F7698="","missing",F7698&lt;0,"negative",F7698=0,"zero",AND(F7698&gt;=99999,MOD(F7698,9)=0),"99999 placeholder",AND(F7698&gt;$O$5,D7698="Expense"),"Expense outlier",AND(F7698&gt;$P$5,D7698="Income"),"Income outlier",TRUE,"valid")</f>
        <v>valid</v>
      </c>
      <c r="K7698" s="1" t="str">
        <f>_xlfn.XLOOKUP(I7698,[1]category_mapping!$F$2:$F$19,[1]category_mapping!$G$2:$G$19,E7698)</f>
        <v>utilities</v>
      </c>
      <c r="L7698" s="1" t="str">
        <f>IF(cleaning_working[[#This Row],[date]]="","Missing","Available")</f>
        <v>Available</v>
      </c>
    </row>
    <row r="7699" spans="1:12" x14ac:dyDescent="0.35">
      <c r="A7699" s="1" t="s">
        <v>7651</v>
      </c>
      <c r="B7699" s="1" t="s">
        <v>762</v>
      </c>
      <c r="C7699" s="3">
        <v>44975</v>
      </c>
      <c r="D7699" s="1" t="s">
        <v>13</v>
      </c>
      <c r="E7699" s="1" t="s">
        <v>39</v>
      </c>
      <c r="F7699" s="1">
        <v>3409</v>
      </c>
      <c r="G7699" s="1" t="s">
        <v>64</v>
      </c>
      <c r="H7699" s="1" t="s">
        <v>107</v>
      </c>
      <c r="I7699" s="1" t="s">
        <v>71</v>
      </c>
      <c r="J7699" s="1" t="str" cm="1">
        <f t="array" ref="J7699">_xlfn.IFS(F7699="","missing",F7699&lt;0,"negative",F7699=0,"zero",AND(F7699&gt;=99999,MOD(F7699,9)=0),"99999 placeholder",AND(F7699&gt;$O$5,D7699="Expense"),"Expense outlier",AND(F7699&gt;$P$5,D7699="Income"),"Income outlier",TRUE,"valid")</f>
        <v>valid</v>
      </c>
      <c r="K7699" s="1" t="str">
        <f>_xlfn.XLOOKUP(I7699,[1]category_mapping!$F$2:$F$19,[1]category_mapping!$G$2:$G$19,E7699)</f>
        <v>health</v>
      </c>
      <c r="L7699" s="1" t="str">
        <f>IF(cleaning_working[[#This Row],[date]]="","Missing","Available")</f>
        <v>Available</v>
      </c>
    </row>
    <row r="7700" spans="1:12" x14ac:dyDescent="0.35">
      <c r="A7700" s="1" t="s">
        <v>7652</v>
      </c>
      <c r="B7700" s="1" t="s">
        <v>77</v>
      </c>
      <c r="C7700" s="3">
        <v>45312</v>
      </c>
      <c r="D7700" s="1" t="s">
        <v>13</v>
      </c>
      <c r="E7700" s="1" t="s">
        <v>24</v>
      </c>
      <c r="F7700" s="1">
        <v>6474</v>
      </c>
      <c r="G7700" s="1" t="s">
        <v>18</v>
      </c>
      <c r="H7700" s="1" t="s">
        <v>133</v>
      </c>
      <c r="I7700" s="1" t="s">
        <v>170</v>
      </c>
      <c r="J7700" s="1" t="str" cm="1">
        <f t="array" ref="J7700">_xlfn.IFS(F7700="","missing",F7700&lt;0,"negative",F7700=0,"zero",AND(F7700&gt;=99999,MOD(F7700,9)=0),"99999 placeholder",AND(F7700&gt;$O$5,D7700="Expense"),"Expense outlier",AND(F7700&gt;$P$5,D7700="Income"),"Income outlier",TRUE,"valid")</f>
        <v>valid</v>
      </c>
      <c r="K7700" s="1" t="str">
        <f>_xlfn.XLOOKUP(I7700,[1]category_mapping!$F$2:$F$19,[1]category_mapping!$G$2:$G$19,E7700)</f>
        <v>health</v>
      </c>
      <c r="L7700" s="1" t="str">
        <f>IF(cleaning_working[[#This Row],[date]]="","Missing","Available")</f>
        <v>Available</v>
      </c>
    </row>
    <row r="7701" spans="1:12" x14ac:dyDescent="0.35">
      <c r="A7701" s="1" t="s">
        <v>7653</v>
      </c>
      <c r="B7701" s="1" t="s">
        <v>79</v>
      </c>
      <c r="C7701" s="3">
        <v>44639</v>
      </c>
      <c r="D7701" s="1" t="s">
        <v>13</v>
      </c>
      <c r="E7701" s="1" t="s">
        <v>17</v>
      </c>
      <c r="F7701" s="1">
        <v>2243</v>
      </c>
      <c r="G7701" s="1" t="s">
        <v>32</v>
      </c>
      <c r="H7701" s="1" t="s">
        <v>133</v>
      </c>
      <c r="I7701" s="1" t="s">
        <v>53</v>
      </c>
      <c r="J7701" s="1" t="str" cm="1">
        <f t="array" ref="J7701">_xlfn.IFS(F7701="","missing",F7701&lt;0,"negative",F7701=0,"zero",AND(F7701&gt;=99999,MOD(F7701,9)=0),"99999 placeholder",AND(F7701&gt;$O$5,D7701="Expense"),"Expense outlier",AND(F7701&gt;$P$5,D7701="Income"),"Income outlier",TRUE,"valid")</f>
        <v>valid</v>
      </c>
      <c r="K7701" s="1" t="str">
        <f>_xlfn.XLOOKUP(I7701,[1]category_mapping!$F$2:$F$19,[1]category_mapping!$G$2:$G$19,E7701)</f>
        <v>travel</v>
      </c>
      <c r="L7701" s="1" t="str">
        <f>IF(cleaning_working[[#This Row],[date]]="","Missing","Available")</f>
        <v>Available</v>
      </c>
    </row>
    <row r="7702" spans="1:12" x14ac:dyDescent="0.35">
      <c r="A7702" s="1" t="s">
        <v>7654</v>
      </c>
      <c r="B7702" s="1" t="s">
        <v>1044</v>
      </c>
      <c r="C7702" s="3">
        <v>44640</v>
      </c>
      <c r="D7702" s="1" t="s">
        <v>14</v>
      </c>
      <c r="E7702" s="1" t="s">
        <v>57</v>
      </c>
      <c r="F7702" s="1">
        <v>72341</v>
      </c>
      <c r="G7702" s="1" t="s">
        <v>18</v>
      </c>
      <c r="H7702" s="1" t="s">
        <v>25</v>
      </c>
      <c r="I7702" s="1" t="s">
        <v>128</v>
      </c>
      <c r="J7702" s="1" t="str" cm="1">
        <f t="array" ref="J7702">_xlfn.IFS(F7702="","missing",F7702&lt;0,"negative",F7702=0,"zero",AND(F7702&gt;=99999,MOD(F7702,9)=0),"99999 placeholder",AND(F7702&gt;$O$5,D7702="Expense"),"Expense outlier",AND(F7702&gt;$P$5,D7702="Income"),"Income outlier",TRUE,"valid")</f>
        <v>valid</v>
      </c>
      <c r="K7702" s="1" t="str">
        <f>_xlfn.XLOOKUP(I7702,[1]category_mapping!$F$2:$F$19,[1]category_mapping!$G$2:$G$19,E7702)</f>
        <v>utilities</v>
      </c>
      <c r="L7702" s="1" t="str">
        <f>IF(cleaning_working[[#This Row],[date]]="","Missing","Available")</f>
        <v>Available</v>
      </c>
    </row>
    <row r="7703" spans="1:12" x14ac:dyDescent="0.35">
      <c r="A7703" s="1" t="s">
        <v>7655</v>
      </c>
      <c r="B7703" s="1" t="s">
        <v>345</v>
      </c>
      <c r="C7703" s="3">
        <v>44851</v>
      </c>
      <c r="D7703" s="1" t="s">
        <v>13</v>
      </c>
      <c r="E7703" s="1" t="s">
        <v>17</v>
      </c>
      <c r="F7703" s="1">
        <v>976</v>
      </c>
      <c r="G7703" s="1" t="s">
        <v>64</v>
      </c>
      <c r="H7703" s="1" t="s">
        <v>107</v>
      </c>
      <c r="I7703" s="1" t="s">
        <v>128</v>
      </c>
      <c r="J7703" s="1" t="str" cm="1">
        <f t="array" ref="J7703">_xlfn.IFS(F7703="","missing",F7703&lt;0,"negative",F7703=0,"zero",AND(F7703&gt;=99999,MOD(F7703,9)=0),"99999 placeholder",AND(F7703&gt;$O$5,D7703="Expense"),"Expense outlier",AND(F7703&gt;$P$5,D7703="Income"),"Income outlier",TRUE,"valid")</f>
        <v>valid</v>
      </c>
      <c r="K7703" s="1" t="str">
        <f>_xlfn.XLOOKUP(I7703,[1]category_mapping!$F$2:$F$19,[1]category_mapping!$G$2:$G$19,E7703)</f>
        <v>utilities</v>
      </c>
      <c r="L7703" s="1" t="str">
        <f>IF(cleaning_working[[#This Row],[date]]="","Missing","Available")</f>
        <v>Available</v>
      </c>
    </row>
    <row r="7704" spans="1:12" x14ac:dyDescent="0.35">
      <c r="A7704" s="1" t="s">
        <v>7656</v>
      </c>
      <c r="B7704" s="1" t="s">
        <v>423</v>
      </c>
      <c r="C7704" s="3">
        <v>44543</v>
      </c>
      <c r="D7704" s="1" t="s">
        <v>13</v>
      </c>
      <c r="E7704" s="1" t="s">
        <v>17</v>
      </c>
      <c r="F7704" s="1">
        <v>6137</v>
      </c>
      <c r="G7704" s="1" t="s">
        <v>64</v>
      </c>
      <c r="H7704" s="1" t="s">
        <v>83</v>
      </c>
      <c r="I7704" s="1" t="s">
        <v>272</v>
      </c>
      <c r="J7704" s="1" t="str" cm="1">
        <f t="array" ref="J7704">_xlfn.IFS(F7704="","missing",F7704&lt;0,"negative",F7704=0,"zero",AND(F7704&gt;=99999,MOD(F7704,9)=0),"99999 placeholder",AND(F7704&gt;$O$5,D7704="Expense"),"Expense outlier",AND(F7704&gt;$P$5,D7704="Income"),"Income outlier",TRUE,"valid")</f>
        <v>valid</v>
      </c>
      <c r="K7704" s="1" t="str">
        <f>_xlfn.XLOOKUP(I7704,[1]category_mapping!$F$2:$F$19,[1]category_mapping!$G$2:$G$19,E7704)</f>
        <v>food</v>
      </c>
      <c r="L7704" s="1" t="str">
        <f>IF(cleaning_working[[#This Row],[date]]="","Missing","Available")</f>
        <v>Available</v>
      </c>
    </row>
    <row r="7705" spans="1:12" x14ac:dyDescent="0.35">
      <c r="A7705" s="1" t="s">
        <v>7657</v>
      </c>
      <c r="B7705" s="1" t="s">
        <v>109</v>
      </c>
      <c r="C7705" s="3">
        <v>44425</v>
      </c>
      <c r="D7705" s="1" t="s">
        <v>13</v>
      </c>
      <c r="E7705" s="1" t="s">
        <v>39</v>
      </c>
      <c r="F7705" s="1">
        <v>4220</v>
      </c>
      <c r="G7705" s="1" t="s">
        <v>40</v>
      </c>
      <c r="H7705" s="1" t="s">
        <v>52</v>
      </c>
      <c r="I7705" s="1" t="s">
        <v>90</v>
      </c>
      <c r="J7705" s="1" t="str" cm="1">
        <f t="array" ref="J7705">_xlfn.IFS(F7705="","missing",F7705&lt;0,"negative",F7705=0,"zero",AND(F7705&gt;=99999,MOD(F7705,9)=0),"99999 placeholder",AND(F7705&gt;$O$5,D7705="Expense"),"Expense outlier",AND(F7705&gt;$P$5,D7705="Income"),"Income outlier",TRUE,"valid")</f>
        <v>valid</v>
      </c>
      <c r="K7705" s="1" t="str">
        <f>_xlfn.XLOOKUP(I7705,[1]category_mapping!$F$2:$F$19,[1]category_mapping!$G$2:$G$19,E7705)</f>
        <v>food</v>
      </c>
      <c r="L7705" s="1" t="str">
        <f>IF(cleaning_working[[#This Row],[date]]="","Missing","Available")</f>
        <v>Available</v>
      </c>
    </row>
    <row r="7706" spans="1:12" x14ac:dyDescent="0.35">
      <c r="A7706" s="1" t="s">
        <v>7658</v>
      </c>
      <c r="B7706" s="1" t="s">
        <v>368</v>
      </c>
      <c r="C7706" s="3">
        <v>44952</v>
      </c>
      <c r="D7706" s="1" t="s">
        <v>13</v>
      </c>
      <c r="E7706" s="1" t="s">
        <v>39</v>
      </c>
      <c r="F7706" s="1">
        <v>4242</v>
      </c>
      <c r="G7706" s="1" t="s">
        <v>64</v>
      </c>
      <c r="H7706" s="1" t="s">
        <v>25</v>
      </c>
      <c r="I7706" s="1" t="s">
        <v>53</v>
      </c>
      <c r="J7706" s="1" t="str" cm="1">
        <f t="array" ref="J7706">_xlfn.IFS(F7706="","missing",F7706&lt;0,"negative",F7706=0,"zero",AND(F7706&gt;=99999,MOD(F7706,9)=0),"99999 placeholder",AND(F7706&gt;$O$5,D7706="Expense"),"Expense outlier",AND(F7706&gt;$P$5,D7706="Income"),"Income outlier",TRUE,"valid")</f>
        <v>valid</v>
      </c>
      <c r="K7706" s="1" t="str">
        <f>_xlfn.XLOOKUP(I7706,[1]category_mapping!$F$2:$F$19,[1]category_mapping!$G$2:$G$19,E7706)</f>
        <v>travel</v>
      </c>
      <c r="L7706" s="1" t="str">
        <f>IF(cleaning_working[[#This Row],[date]]="","Missing","Available")</f>
        <v>Available</v>
      </c>
    </row>
    <row r="7707" spans="1:12" x14ac:dyDescent="0.35">
      <c r="A7707" s="1" t="s">
        <v>7659</v>
      </c>
      <c r="B7707" s="1" t="s">
        <v>235</v>
      </c>
      <c r="C7707" s="3">
        <v>45200</v>
      </c>
      <c r="D7707" s="1" t="s">
        <v>13</v>
      </c>
      <c r="E7707" s="1" t="s">
        <v>39</v>
      </c>
      <c r="F7707" s="1">
        <v>8085</v>
      </c>
      <c r="G7707" s="1" t="s">
        <v>32</v>
      </c>
      <c r="H7707" s="1" t="s">
        <v>52</v>
      </c>
      <c r="J7707" s="1" t="str" cm="1">
        <f t="array" ref="J7707">_xlfn.IFS(F7707="","missing",F7707&lt;0,"negative",F7707=0,"zero",AND(F7707&gt;=99999,MOD(F7707,9)=0),"99999 placeholder",AND(F7707&gt;$O$5,D7707="Expense"),"Expense outlier",AND(F7707&gt;$P$5,D7707="Income"),"Income outlier",TRUE,"valid")</f>
        <v>valid</v>
      </c>
      <c r="K7707" s="1" t="str">
        <f>_xlfn.XLOOKUP(I7707,[1]category_mapping!$F$2:$F$19,[1]category_mapping!$G$2:$G$19,E7707)</f>
        <v>food</v>
      </c>
      <c r="L7707" s="1" t="str">
        <f>IF(cleaning_working[[#This Row],[date]]="","Missing","Available")</f>
        <v>Available</v>
      </c>
    </row>
    <row r="7708" spans="1:12" x14ac:dyDescent="0.35">
      <c r="A7708" s="1" t="s">
        <v>7660</v>
      </c>
      <c r="B7708" s="1" t="s">
        <v>212</v>
      </c>
      <c r="C7708" s="3">
        <v>44783</v>
      </c>
      <c r="D7708" s="1" t="s">
        <v>13</v>
      </c>
      <c r="E7708" s="1" t="s">
        <v>24</v>
      </c>
      <c r="F7708" s="1">
        <v>8401</v>
      </c>
      <c r="G7708" s="1" t="s">
        <v>40</v>
      </c>
      <c r="H7708" s="1" t="s">
        <v>107</v>
      </c>
      <c r="I7708" s="1" t="s">
        <v>217</v>
      </c>
      <c r="J7708" s="1" t="str" cm="1">
        <f t="array" ref="J7708">_xlfn.IFS(F7708="","missing",F7708&lt;0,"negative",F7708=0,"zero",AND(F7708&gt;=99999,MOD(F7708,9)=0),"99999 placeholder",AND(F7708&gt;$O$5,D7708="Expense"),"Expense outlier",AND(F7708&gt;$P$5,D7708="Income"),"Income outlier",TRUE,"valid")</f>
        <v>valid</v>
      </c>
      <c r="K7708" s="1" t="str">
        <f>_xlfn.XLOOKUP(I7708,[1]category_mapping!$F$2:$F$19,[1]category_mapping!$G$2:$G$19,E7708)</f>
        <v>rent</v>
      </c>
      <c r="L7708" s="1" t="str">
        <f>IF(cleaning_working[[#This Row],[date]]="","Missing","Available")</f>
        <v>Available</v>
      </c>
    </row>
    <row r="7709" spans="1:12" x14ac:dyDescent="0.35">
      <c r="A7709" s="1" t="s">
        <v>7661</v>
      </c>
      <c r="B7709" s="1" t="s">
        <v>146</v>
      </c>
      <c r="C7709" s="3">
        <v>44667</v>
      </c>
      <c r="D7709" s="1" t="s">
        <v>13</v>
      </c>
      <c r="E7709" s="1" t="s">
        <v>96</v>
      </c>
      <c r="F7709" s="1">
        <v>146</v>
      </c>
      <c r="G7709" s="1" t="s">
        <v>32</v>
      </c>
      <c r="H7709" s="1" t="s">
        <v>65</v>
      </c>
      <c r="I7709" s="1" t="s">
        <v>34</v>
      </c>
      <c r="J7709" s="1" t="str" cm="1">
        <f t="array" ref="J7709">_xlfn.IFS(F7709="","missing",F7709&lt;0,"negative",F7709=0,"zero",AND(F7709&gt;=99999,MOD(F7709,9)=0),"99999 placeholder",AND(F7709&gt;$O$5,D7709="Expense"),"Expense outlier",AND(F7709&gt;$P$5,D7709="Income"),"Income outlier",TRUE,"valid")</f>
        <v>valid</v>
      </c>
      <c r="K7709" s="1" t="str">
        <f>_xlfn.XLOOKUP(I7709,[1]category_mapping!$F$2:$F$19,[1]category_mapping!$G$2:$G$19,E7709)</f>
        <v>education</v>
      </c>
      <c r="L7709" s="1" t="str">
        <f>IF(cleaning_working[[#This Row],[date]]="","Missing","Available")</f>
        <v>Available</v>
      </c>
    </row>
    <row r="7710" spans="1:12" x14ac:dyDescent="0.35">
      <c r="A7710" s="1" t="s">
        <v>7662</v>
      </c>
      <c r="B7710" s="1" t="s">
        <v>329</v>
      </c>
      <c r="C7710" s="3">
        <v>45180</v>
      </c>
      <c r="D7710" s="1" t="s">
        <v>14</v>
      </c>
      <c r="E7710" s="1" t="s">
        <v>70</v>
      </c>
      <c r="F7710" s="1">
        <v>23923</v>
      </c>
      <c r="G7710" s="1" t="s">
        <v>32</v>
      </c>
      <c r="H7710" s="1" t="s">
        <v>65</v>
      </c>
      <c r="I7710" s="1" t="s">
        <v>93</v>
      </c>
      <c r="J7710" s="1" t="str" cm="1">
        <f t="array" ref="J7710">_xlfn.IFS(F7710="","missing",F7710&lt;0,"negative",F7710=0,"zero",AND(F7710&gt;=99999,MOD(F7710,9)=0),"99999 placeholder",AND(F7710&gt;$O$5,D7710="Expense"),"Expense outlier",AND(F7710&gt;$P$5,D7710="Income"),"Income outlier",TRUE,"valid")</f>
        <v>valid</v>
      </c>
      <c r="K7710" s="1" t="str">
        <f>_xlfn.XLOOKUP(I7710,[1]category_mapping!$F$2:$F$19,[1]category_mapping!$G$2:$G$19,E7710)</f>
        <v>others</v>
      </c>
      <c r="L7710" s="1" t="str">
        <f>IF(cleaning_working[[#This Row],[date]]="","Missing","Available")</f>
        <v>Available</v>
      </c>
    </row>
    <row r="7711" spans="1:12" x14ac:dyDescent="0.35">
      <c r="A7711" s="1" t="s">
        <v>7663</v>
      </c>
      <c r="B7711" s="1" t="s">
        <v>142</v>
      </c>
      <c r="C7711" s="3">
        <v>45316</v>
      </c>
      <c r="D7711" s="1" t="s">
        <v>13</v>
      </c>
      <c r="E7711" s="1" t="s">
        <v>39</v>
      </c>
      <c r="F7711" s="1">
        <v>3890</v>
      </c>
      <c r="G7711" s="1" t="s">
        <v>40</v>
      </c>
      <c r="H7711" s="1" t="s">
        <v>65</v>
      </c>
      <c r="I7711" s="1" t="s">
        <v>90</v>
      </c>
      <c r="J7711" s="1" t="str" cm="1">
        <f t="array" ref="J7711">_xlfn.IFS(F7711="","missing",F7711&lt;0,"negative",F7711=0,"zero",AND(F7711&gt;=99999,MOD(F7711,9)=0),"99999 placeholder",AND(F7711&gt;$O$5,D7711="Expense"),"Expense outlier",AND(F7711&gt;$P$5,D7711="Income"),"Income outlier",TRUE,"valid")</f>
        <v>valid</v>
      </c>
      <c r="K7711" s="1" t="str">
        <f>_xlfn.XLOOKUP(I7711,[1]category_mapping!$F$2:$F$19,[1]category_mapping!$G$2:$G$19,E7711)</f>
        <v>food</v>
      </c>
      <c r="L7711" s="1" t="str">
        <f>IF(cleaning_working[[#This Row],[date]]="","Missing","Available")</f>
        <v>Available</v>
      </c>
    </row>
    <row r="7712" spans="1:12" x14ac:dyDescent="0.35">
      <c r="A7712" s="1" t="s">
        <v>7664</v>
      </c>
      <c r="B7712" s="1" t="s">
        <v>245</v>
      </c>
      <c r="C7712" s="3">
        <v>44798</v>
      </c>
      <c r="D7712" s="1" t="s">
        <v>14</v>
      </c>
      <c r="E7712" s="1" t="s">
        <v>57</v>
      </c>
      <c r="F7712" s="1">
        <v>42254</v>
      </c>
      <c r="G7712" s="1" t="s">
        <v>64</v>
      </c>
      <c r="H7712" s="1" t="s">
        <v>19</v>
      </c>
      <c r="I7712" s="1" t="s">
        <v>46</v>
      </c>
      <c r="J7712" s="1" t="str" cm="1">
        <f t="array" ref="J7712">_xlfn.IFS(F7712="","missing",F7712&lt;0,"negative",F7712=0,"zero",AND(F7712&gt;=99999,MOD(F7712,9)=0),"99999 placeholder",AND(F7712&gt;$O$5,D7712="Expense"),"Expense outlier",AND(F7712&gt;$P$5,D7712="Income"),"Income outlier",TRUE,"valid")</f>
        <v>valid</v>
      </c>
      <c r="K7712" s="1" t="str">
        <f>_xlfn.XLOOKUP(I7712,[1]category_mapping!$F$2:$F$19,[1]category_mapping!$G$2:$G$19,E7712)</f>
        <v>salary</v>
      </c>
      <c r="L7712" s="1" t="str">
        <f>IF(cleaning_working[[#This Row],[date]]="","Missing","Available")</f>
        <v>Available</v>
      </c>
    </row>
    <row r="7713" spans="1:12" x14ac:dyDescent="0.35">
      <c r="A7713" s="1" t="s">
        <v>7665</v>
      </c>
      <c r="B7713" s="1" t="s">
        <v>311</v>
      </c>
      <c r="C7713" s="3">
        <v>44313</v>
      </c>
      <c r="D7713" s="1" t="s">
        <v>13</v>
      </c>
      <c r="E7713" s="1" t="s">
        <v>45</v>
      </c>
      <c r="F7713" s="1">
        <v>6460</v>
      </c>
      <c r="G7713" s="1" t="s">
        <v>40</v>
      </c>
      <c r="H7713" s="1" t="s">
        <v>107</v>
      </c>
      <c r="I7713" s="1" t="s">
        <v>46</v>
      </c>
      <c r="J7713" s="1" t="str" cm="1">
        <f t="array" ref="J7713">_xlfn.IFS(F7713="","missing",F7713&lt;0,"negative",F7713=0,"zero",AND(F7713&gt;=99999,MOD(F7713,9)=0),"99999 placeholder",AND(F7713&gt;$O$5,D7713="Expense"),"Expense outlier",AND(F7713&gt;$P$5,D7713="Income"),"Income outlier",TRUE,"valid")</f>
        <v>valid</v>
      </c>
      <c r="K7713" s="1" t="str">
        <f>_xlfn.XLOOKUP(I7713,[1]category_mapping!$F$2:$F$19,[1]category_mapping!$G$2:$G$19,E7713)</f>
        <v>entertainment</v>
      </c>
      <c r="L7713" s="1" t="str">
        <f>IF(cleaning_working[[#This Row],[date]]="","Missing","Available")</f>
        <v>Available</v>
      </c>
    </row>
    <row r="7714" spans="1:12" x14ac:dyDescent="0.35">
      <c r="A7714" s="1" t="s">
        <v>7666</v>
      </c>
      <c r="B7714" s="1" t="s">
        <v>144</v>
      </c>
      <c r="C7714" s="3">
        <v>44680</v>
      </c>
      <c r="D7714" s="1" t="s">
        <v>13</v>
      </c>
      <c r="E7714" s="1" t="s">
        <v>17</v>
      </c>
      <c r="F7714" s="1">
        <v>2624</v>
      </c>
      <c r="G7714" s="1" t="s">
        <v>32</v>
      </c>
      <c r="H7714" s="1" t="s">
        <v>133</v>
      </c>
      <c r="I7714" s="1" t="s">
        <v>41</v>
      </c>
      <c r="J7714" s="1" t="str" cm="1">
        <f t="array" ref="J7714">_xlfn.IFS(F7714="","missing",F7714&lt;0,"negative",F7714=0,"zero",AND(F7714&gt;=99999,MOD(F7714,9)=0),"99999 placeholder",AND(F7714&gt;$O$5,D7714="Expense"),"Expense outlier",AND(F7714&gt;$P$5,D7714="Income"),"Income outlier",TRUE,"valid")</f>
        <v>valid</v>
      </c>
      <c r="K7714" s="1" t="str">
        <f>_xlfn.XLOOKUP(I7714,[1]category_mapping!$F$2:$F$19,[1]category_mapping!$G$2:$G$19,E7714)</f>
        <v>utilities</v>
      </c>
      <c r="L7714" s="1" t="str">
        <f>IF(cleaning_working[[#This Row],[date]]="","Missing","Available")</f>
        <v>Available</v>
      </c>
    </row>
    <row r="7715" spans="1:12" x14ac:dyDescent="0.35">
      <c r="A7715" s="1" t="s">
        <v>7667</v>
      </c>
      <c r="B7715" s="1" t="s">
        <v>214</v>
      </c>
      <c r="C7715" s="3">
        <v>45256</v>
      </c>
      <c r="D7715" s="1" t="s">
        <v>13</v>
      </c>
      <c r="E7715" s="1" t="s">
        <v>45</v>
      </c>
      <c r="F7715" s="1">
        <v>2984</v>
      </c>
      <c r="G7715" s="1" t="s">
        <v>40</v>
      </c>
      <c r="H7715" s="1" t="s">
        <v>65</v>
      </c>
      <c r="I7715" s="1" t="s">
        <v>93</v>
      </c>
      <c r="J7715" s="1" t="str" cm="1">
        <f t="array" ref="J7715">_xlfn.IFS(F7715="","missing",F7715&lt;0,"negative",F7715=0,"zero",AND(F7715&gt;=99999,MOD(F7715,9)=0),"99999 placeholder",AND(F7715&gt;$O$5,D7715="Expense"),"Expense outlier",AND(F7715&gt;$P$5,D7715="Income"),"Income outlier",TRUE,"valid")</f>
        <v>valid</v>
      </c>
      <c r="K7715" s="1" t="str">
        <f>_xlfn.XLOOKUP(I7715,[1]category_mapping!$F$2:$F$19,[1]category_mapping!$G$2:$G$19,E7715)</f>
        <v>entertainment</v>
      </c>
      <c r="L7715" s="1" t="str">
        <f>IF(cleaning_working[[#This Row],[date]]="","Missing","Available")</f>
        <v>Available</v>
      </c>
    </row>
    <row r="7716" spans="1:12" x14ac:dyDescent="0.35">
      <c r="A7716" s="1" t="s">
        <v>7668</v>
      </c>
      <c r="B7716" s="1" t="s">
        <v>79</v>
      </c>
      <c r="C7716" s="3">
        <v>45578</v>
      </c>
      <c r="D7716" s="1" t="s">
        <v>13</v>
      </c>
      <c r="E7716" s="1" t="s">
        <v>45</v>
      </c>
      <c r="F7716" s="1">
        <v>9460</v>
      </c>
      <c r="G7716" s="1" t="s">
        <v>64</v>
      </c>
      <c r="H7716" s="1" t="s">
        <v>33</v>
      </c>
      <c r="I7716" s="1" t="s">
        <v>170</v>
      </c>
      <c r="J7716" s="1" t="str" cm="1">
        <f t="array" ref="J7716">_xlfn.IFS(F7716="","missing",F7716&lt;0,"negative",F7716=0,"zero",AND(F7716&gt;=99999,MOD(F7716,9)=0),"99999 placeholder",AND(F7716&gt;$O$5,D7716="Expense"),"Expense outlier",AND(F7716&gt;$P$5,D7716="Income"),"Income outlier",TRUE,"valid")</f>
        <v>valid</v>
      </c>
      <c r="K7716" s="1" t="str">
        <f>_xlfn.XLOOKUP(I7716,[1]category_mapping!$F$2:$F$19,[1]category_mapping!$G$2:$G$19,E7716)</f>
        <v>health</v>
      </c>
      <c r="L7716" s="1" t="str">
        <f>IF(cleaning_working[[#This Row],[date]]="","Missing","Available")</f>
        <v>Available</v>
      </c>
    </row>
    <row r="7717" spans="1:12" x14ac:dyDescent="0.35">
      <c r="A7717" s="1" t="s">
        <v>7669</v>
      </c>
      <c r="B7717" s="1" t="s">
        <v>202</v>
      </c>
      <c r="C7717" s="3">
        <v>44817</v>
      </c>
      <c r="D7717" s="1" t="s">
        <v>13</v>
      </c>
      <c r="E7717" s="1" t="s">
        <v>24</v>
      </c>
      <c r="F7717" s="1">
        <v>7301</v>
      </c>
      <c r="G7717" s="1" t="s">
        <v>32</v>
      </c>
      <c r="H7717" s="1" t="s">
        <v>83</v>
      </c>
      <c r="I7717" s="1" t="s">
        <v>128</v>
      </c>
      <c r="J7717" s="1" t="str" cm="1">
        <f t="array" ref="J7717">_xlfn.IFS(F7717="","missing",F7717&lt;0,"negative",F7717=0,"zero",AND(F7717&gt;=99999,MOD(F7717,9)=0),"99999 placeholder",AND(F7717&gt;$O$5,D7717="Expense"),"Expense outlier",AND(F7717&gt;$P$5,D7717="Income"),"Income outlier",TRUE,"valid")</f>
        <v>valid</v>
      </c>
      <c r="K7717" s="1" t="str">
        <f>_xlfn.XLOOKUP(I7717,[1]category_mapping!$F$2:$F$19,[1]category_mapping!$G$2:$G$19,E7717)</f>
        <v>utilities</v>
      </c>
      <c r="L7717" s="1" t="str">
        <f>IF(cleaning_working[[#This Row],[date]]="","Missing","Available")</f>
        <v>Available</v>
      </c>
    </row>
    <row r="7718" spans="1:12" x14ac:dyDescent="0.35">
      <c r="A7718" s="1" t="s">
        <v>7670</v>
      </c>
      <c r="B7718" s="1" t="s">
        <v>274</v>
      </c>
      <c r="C7718" s="3">
        <v>45473</v>
      </c>
      <c r="D7718" s="1" t="s">
        <v>13</v>
      </c>
      <c r="E7718" s="1" t="s">
        <v>39</v>
      </c>
      <c r="F7718" s="1">
        <v>2445</v>
      </c>
      <c r="G7718" s="1" t="s">
        <v>64</v>
      </c>
      <c r="H7718" s="1" t="s">
        <v>65</v>
      </c>
      <c r="J7718" s="1" t="str" cm="1">
        <f t="array" ref="J7718">_xlfn.IFS(F7718="","missing",F7718&lt;0,"negative",F7718=0,"zero",AND(F7718&gt;=99999,MOD(F7718,9)=0),"99999 placeholder",AND(F7718&gt;$O$5,D7718="Expense"),"Expense outlier",AND(F7718&gt;$P$5,D7718="Income"),"Income outlier",TRUE,"valid")</f>
        <v>valid</v>
      </c>
      <c r="K7718" s="1" t="str">
        <f>_xlfn.XLOOKUP(I7718,[1]category_mapping!$F$2:$F$19,[1]category_mapping!$G$2:$G$19,E7718)</f>
        <v>food</v>
      </c>
      <c r="L7718" s="1" t="str">
        <f>IF(cleaning_working[[#This Row],[date]]="","Missing","Available")</f>
        <v>Available</v>
      </c>
    </row>
    <row r="7719" spans="1:12" x14ac:dyDescent="0.35">
      <c r="A7719" s="1" t="s">
        <v>7671</v>
      </c>
      <c r="B7719" s="1" t="s">
        <v>686</v>
      </c>
      <c r="C7719" s="3">
        <v>45190</v>
      </c>
      <c r="D7719" s="1" t="s">
        <v>13</v>
      </c>
      <c r="E7719" s="1" t="s">
        <v>24</v>
      </c>
      <c r="F7719" s="1">
        <v>8375</v>
      </c>
      <c r="G7719" s="1" t="s">
        <v>40</v>
      </c>
      <c r="H7719" s="1" t="s">
        <v>65</v>
      </c>
      <c r="I7719" s="1" t="s">
        <v>120</v>
      </c>
      <c r="J7719" s="1" t="str" cm="1">
        <f t="array" ref="J7719">_xlfn.IFS(F7719="","missing",F7719&lt;0,"negative",F7719=0,"zero",AND(F7719&gt;=99999,MOD(F7719,9)=0),"99999 placeholder",AND(F7719&gt;$O$5,D7719="Expense"),"Expense outlier",AND(F7719&gt;$P$5,D7719="Income"),"Income outlier",TRUE,"valid")</f>
        <v>valid</v>
      </c>
      <c r="K7719" s="1" t="str">
        <f>_xlfn.XLOOKUP(I7719,[1]category_mapping!$F$2:$F$19,[1]category_mapping!$G$2:$G$19,E7719)</f>
        <v>food</v>
      </c>
      <c r="L7719" s="1" t="str">
        <f>IF(cleaning_working[[#This Row],[date]]="","Missing","Available")</f>
        <v>Available</v>
      </c>
    </row>
    <row r="7720" spans="1:12" x14ac:dyDescent="0.35">
      <c r="A7720" s="1" t="s">
        <v>7672</v>
      </c>
      <c r="B7720" s="1" t="s">
        <v>428</v>
      </c>
      <c r="C7720" s="3">
        <v>44990</v>
      </c>
      <c r="D7720" s="1" t="s">
        <v>13</v>
      </c>
      <c r="E7720" s="1" t="s">
        <v>96</v>
      </c>
      <c r="F7720" s="1">
        <v>5047</v>
      </c>
      <c r="G7720" s="1" t="s">
        <v>40</v>
      </c>
      <c r="H7720" s="1" t="s">
        <v>86</v>
      </c>
      <c r="I7720" s="1" t="s">
        <v>162</v>
      </c>
      <c r="J7720" s="1" t="str" cm="1">
        <f t="array" ref="J7720">_xlfn.IFS(F7720="","missing",F7720&lt;0,"negative",F7720=0,"zero",AND(F7720&gt;=99999,MOD(F7720,9)=0),"99999 placeholder",AND(F7720&gt;$O$5,D7720="Expense"),"Expense outlier",AND(F7720&gt;$P$5,D7720="Income"),"Income outlier",TRUE,"valid")</f>
        <v>valid</v>
      </c>
      <c r="K7720" s="1" t="str">
        <f>_xlfn.XLOOKUP(I7720,[1]category_mapping!$F$2:$F$19,[1]category_mapping!$G$2:$G$19,E7720)</f>
        <v>travel</v>
      </c>
      <c r="L7720" s="1" t="str">
        <f>IF(cleaning_working[[#This Row],[date]]="","Missing","Available")</f>
        <v>Available</v>
      </c>
    </row>
    <row r="7721" spans="1:12" x14ac:dyDescent="0.35">
      <c r="A7721" s="1" t="s">
        <v>7673</v>
      </c>
      <c r="B7721" s="1" t="s">
        <v>400</v>
      </c>
      <c r="C7721" s="3">
        <v>45241</v>
      </c>
      <c r="D7721" s="1" t="s">
        <v>13</v>
      </c>
      <c r="E7721" s="1" t="s">
        <v>104</v>
      </c>
      <c r="F7721" s="1">
        <v>1518</v>
      </c>
      <c r="G7721" s="1" t="s">
        <v>40</v>
      </c>
      <c r="H7721" s="1" t="s">
        <v>133</v>
      </c>
      <c r="I7721" s="1" t="s">
        <v>49</v>
      </c>
      <c r="J7721" s="1" t="str" cm="1">
        <f t="array" ref="J7721">_xlfn.IFS(F7721="","missing",F7721&lt;0,"negative",F7721=0,"zero",AND(F7721&gt;=99999,MOD(F7721,9)=0),"99999 placeholder",AND(F7721&gt;$O$5,D7721="Expense"),"Expense outlier",AND(F7721&gt;$P$5,D7721="Income"),"Income outlier",TRUE,"valid")</f>
        <v>valid</v>
      </c>
      <c r="K7721" s="1" t="str">
        <f>_xlfn.XLOOKUP(I7721,[1]category_mapping!$F$2:$F$19,[1]category_mapping!$G$2:$G$19,E7721)</f>
        <v>health</v>
      </c>
      <c r="L7721" s="1" t="str">
        <f>IF(cleaning_working[[#This Row],[date]]="","Missing","Available")</f>
        <v>Available</v>
      </c>
    </row>
    <row r="7722" spans="1:12" x14ac:dyDescent="0.35">
      <c r="A7722" s="1" t="s">
        <v>7674</v>
      </c>
      <c r="B7722" s="1" t="s">
        <v>150</v>
      </c>
      <c r="C7722" s="3">
        <v>44806</v>
      </c>
      <c r="D7722" s="1" t="s">
        <v>14</v>
      </c>
      <c r="E7722" s="1" t="s">
        <v>70</v>
      </c>
      <c r="F7722" s="1">
        <v>36762</v>
      </c>
      <c r="G7722" s="1" t="s">
        <v>40</v>
      </c>
      <c r="H7722" s="1" t="s">
        <v>86</v>
      </c>
      <c r="I7722" s="1" t="s">
        <v>178</v>
      </c>
      <c r="J7722" s="1" t="str" cm="1">
        <f t="array" ref="J7722">_xlfn.IFS(F7722="","missing",F7722&lt;0,"negative",F7722=0,"zero",AND(F7722&gt;=99999,MOD(F7722,9)=0),"99999 placeholder",AND(F7722&gt;$O$5,D7722="Expense"),"Expense outlier",AND(F7722&gt;$P$5,D7722="Income"),"Income outlier",TRUE,"valid")</f>
        <v>valid</v>
      </c>
      <c r="K7722" s="1" t="str">
        <f>_xlfn.XLOOKUP(I7722,[1]category_mapping!$F$2:$F$19,[1]category_mapping!$G$2:$G$19,E7722)</f>
        <v>rent</v>
      </c>
      <c r="L7722" s="1" t="str">
        <f>IF(cleaning_working[[#This Row],[date]]="","Missing","Available")</f>
        <v>Available</v>
      </c>
    </row>
    <row r="7723" spans="1:12" x14ac:dyDescent="0.35">
      <c r="A7723" s="1" t="s">
        <v>7675</v>
      </c>
      <c r="B7723" s="1" t="s">
        <v>317</v>
      </c>
      <c r="C7723" s="3">
        <v>45104</v>
      </c>
      <c r="D7723" s="1" t="s">
        <v>13</v>
      </c>
      <c r="E7723" s="1" t="s">
        <v>63</v>
      </c>
      <c r="F7723" s="1">
        <v>3318</v>
      </c>
      <c r="G7723" s="1" t="s">
        <v>32</v>
      </c>
      <c r="H7723" s="1" t="s">
        <v>83</v>
      </c>
      <c r="I7723" s="1" t="s">
        <v>137</v>
      </c>
      <c r="J7723" s="1" t="str" cm="1">
        <f t="array" ref="J7723">_xlfn.IFS(F7723="","missing",F7723&lt;0,"negative",F7723=0,"zero",AND(F7723&gt;=99999,MOD(F7723,9)=0),"99999 placeholder",AND(F7723&gt;$O$5,D7723="Expense"),"Expense outlier",AND(F7723&gt;$P$5,D7723="Income"),"Income outlier",TRUE,"valid")</f>
        <v>valid</v>
      </c>
      <c r="K7723" s="1" t="str">
        <f>_xlfn.XLOOKUP(I7723,[1]category_mapping!$F$2:$F$19,[1]category_mapping!$G$2:$G$19,E7723)</f>
        <v>travel</v>
      </c>
      <c r="L7723" s="1" t="str">
        <f>IF(cleaning_working[[#This Row],[date]]="","Missing","Available")</f>
        <v>Available</v>
      </c>
    </row>
    <row r="7724" spans="1:12" x14ac:dyDescent="0.35">
      <c r="A7724" s="1" t="s">
        <v>7676</v>
      </c>
      <c r="B7724" s="1" t="s">
        <v>196</v>
      </c>
      <c r="C7724" s="3">
        <v>44267</v>
      </c>
      <c r="D7724" s="1" t="s">
        <v>13</v>
      </c>
      <c r="E7724" s="1" t="s">
        <v>96</v>
      </c>
      <c r="F7724" s="1">
        <v>6441</v>
      </c>
      <c r="G7724" s="1" t="s">
        <v>64</v>
      </c>
      <c r="H7724" s="1" t="s">
        <v>25</v>
      </c>
      <c r="I7724" s="1" t="s">
        <v>80</v>
      </c>
      <c r="J7724" s="1" t="str" cm="1">
        <f t="array" ref="J7724">_xlfn.IFS(F7724="","missing",F7724&lt;0,"negative",F7724=0,"zero",AND(F7724&gt;=99999,MOD(F7724,9)=0),"99999 placeholder",AND(F7724&gt;$O$5,D7724="Expense"),"Expense outlier",AND(F7724&gt;$P$5,D7724="Income"),"Income outlier",TRUE,"valid")</f>
        <v>valid</v>
      </c>
      <c r="K7724" s="1" t="str">
        <f>_xlfn.XLOOKUP(I7724,[1]category_mapping!$F$2:$F$19,[1]category_mapping!$G$2:$G$19,E7724)</f>
        <v>food</v>
      </c>
      <c r="L7724" s="1" t="str">
        <f>IF(cleaning_working[[#This Row],[date]]="","Missing","Available")</f>
        <v>Available</v>
      </c>
    </row>
    <row r="7725" spans="1:12" x14ac:dyDescent="0.35">
      <c r="A7725" s="1" t="s">
        <v>7677</v>
      </c>
      <c r="B7725" s="1" t="s">
        <v>379</v>
      </c>
      <c r="C7725" s="3">
        <v>44390</v>
      </c>
      <c r="D7725" s="1" t="s">
        <v>13</v>
      </c>
      <c r="E7725" s="1" t="s">
        <v>39</v>
      </c>
      <c r="F7725" s="1">
        <v>9840</v>
      </c>
      <c r="G7725" s="1" t="s">
        <v>40</v>
      </c>
      <c r="H7725" s="1" t="s">
        <v>86</v>
      </c>
      <c r="I7725" s="1" t="s">
        <v>66</v>
      </c>
      <c r="J7725" s="1" t="str" cm="1">
        <f t="array" ref="J7725">_xlfn.IFS(F7725="","missing",F7725&lt;0,"negative",F7725=0,"zero",AND(F7725&gt;=99999,MOD(F7725,9)=0),"99999 placeholder",AND(F7725&gt;$O$5,D7725="Expense"),"Expense outlier",AND(F7725&gt;$P$5,D7725="Income"),"Income outlier",TRUE,"valid")</f>
        <v>valid</v>
      </c>
      <c r="K7725" s="1" t="str">
        <f>_xlfn.XLOOKUP(I7725,[1]category_mapping!$F$2:$F$19,[1]category_mapping!$G$2:$G$19,E7725)</f>
        <v>food</v>
      </c>
      <c r="L7725" s="1" t="str">
        <f>IF(cleaning_working[[#This Row],[date]]="","Missing","Available")</f>
        <v>Available</v>
      </c>
    </row>
    <row r="7726" spans="1:12" x14ac:dyDescent="0.35">
      <c r="A7726" s="1" t="s">
        <v>7678</v>
      </c>
      <c r="B7726" s="1" t="s">
        <v>139</v>
      </c>
      <c r="C7726" s="3">
        <v>44447</v>
      </c>
      <c r="D7726" s="1" t="s">
        <v>13</v>
      </c>
      <c r="E7726" s="1" t="s">
        <v>176</v>
      </c>
      <c r="F7726" s="1">
        <v>5331</v>
      </c>
      <c r="G7726" s="1" t="s">
        <v>40</v>
      </c>
      <c r="H7726" s="1" t="s">
        <v>86</v>
      </c>
      <c r="I7726" s="1" t="s">
        <v>27</v>
      </c>
      <c r="J7726" s="1" t="str" cm="1">
        <f t="array" ref="J7726">_xlfn.IFS(F7726="","missing",F7726&lt;0,"negative",F7726=0,"zero",AND(F7726&gt;=99999,MOD(F7726,9)=0),"99999 placeholder",AND(F7726&gt;$O$5,D7726="Expense"),"Expense outlier",AND(F7726&gt;$P$5,D7726="Income"),"Income outlier",TRUE,"valid")</f>
        <v>valid</v>
      </c>
      <c r="K7726" s="1" t="str">
        <f>_xlfn.XLOOKUP(I7726,[1]category_mapping!$F$2:$F$19,[1]category_mapping!$G$2:$G$19,E7726)</f>
        <v>savings</v>
      </c>
      <c r="L7726" s="1" t="str">
        <f>IF(cleaning_working[[#This Row],[date]]="","Missing","Available")</f>
        <v>Available</v>
      </c>
    </row>
    <row r="7727" spans="1:12" x14ac:dyDescent="0.35">
      <c r="A7727" s="1" t="s">
        <v>7679</v>
      </c>
      <c r="B7727" s="1" t="s">
        <v>132</v>
      </c>
      <c r="C7727" s="3">
        <v>44792</v>
      </c>
      <c r="D7727" s="1" t="s">
        <v>13</v>
      </c>
      <c r="E7727" s="1" t="s">
        <v>39</v>
      </c>
      <c r="F7727" s="1">
        <v>3346</v>
      </c>
      <c r="G7727" s="1" t="s">
        <v>32</v>
      </c>
      <c r="H7727" s="1" t="s">
        <v>33</v>
      </c>
      <c r="I7727" s="1" t="s">
        <v>137</v>
      </c>
      <c r="J7727" s="1" t="str" cm="1">
        <f t="array" ref="J7727">_xlfn.IFS(F7727="","missing",F7727&lt;0,"negative",F7727=0,"zero",AND(F7727&gt;=99999,MOD(F7727,9)=0),"99999 placeholder",AND(F7727&gt;$O$5,D7727="Expense"),"Expense outlier",AND(F7727&gt;$P$5,D7727="Income"),"Income outlier",TRUE,"valid")</f>
        <v>valid</v>
      </c>
      <c r="K7727" s="1" t="str">
        <f>_xlfn.XLOOKUP(I7727,[1]category_mapping!$F$2:$F$19,[1]category_mapping!$G$2:$G$19,E7727)</f>
        <v>travel</v>
      </c>
      <c r="L7727" s="1" t="str">
        <f>IF(cleaning_working[[#This Row],[date]]="","Missing","Available")</f>
        <v>Available</v>
      </c>
    </row>
    <row r="7728" spans="1:12" x14ac:dyDescent="0.35">
      <c r="A7728" s="1" t="s">
        <v>7680</v>
      </c>
      <c r="B7728" s="1" t="s">
        <v>431</v>
      </c>
      <c r="C7728" s="3">
        <v>44658</v>
      </c>
      <c r="D7728" s="1" t="s">
        <v>13</v>
      </c>
      <c r="E7728" s="1" t="s">
        <v>39</v>
      </c>
      <c r="F7728" s="1">
        <v>4096</v>
      </c>
      <c r="G7728" s="1" t="s">
        <v>32</v>
      </c>
      <c r="H7728" s="1" t="s">
        <v>19</v>
      </c>
      <c r="I7728" s="1" t="s">
        <v>49</v>
      </c>
      <c r="J7728" s="1" t="str" cm="1">
        <f t="array" ref="J7728">_xlfn.IFS(F7728="","missing",F7728&lt;0,"negative",F7728=0,"zero",AND(F7728&gt;=99999,MOD(F7728,9)=0),"99999 placeholder",AND(F7728&gt;$O$5,D7728="Expense"),"Expense outlier",AND(F7728&gt;$P$5,D7728="Income"),"Income outlier",TRUE,"valid")</f>
        <v>valid</v>
      </c>
      <c r="K7728" s="1" t="str">
        <f>_xlfn.XLOOKUP(I7728,[1]category_mapping!$F$2:$F$19,[1]category_mapping!$G$2:$G$19,E7728)</f>
        <v>food</v>
      </c>
      <c r="L7728" s="1" t="str">
        <f>IF(cleaning_working[[#This Row],[date]]="","Missing","Available")</f>
        <v>Available</v>
      </c>
    </row>
    <row r="7729" spans="1:12" x14ac:dyDescent="0.35">
      <c r="A7729" s="1" t="s">
        <v>7681</v>
      </c>
      <c r="B7729" s="1" t="s">
        <v>612</v>
      </c>
      <c r="C7729" s="3">
        <v>44933</v>
      </c>
      <c r="D7729" s="1" t="s">
        <v>13</v>
      </c>
      <c r="E7729" s="1" t="s">
        <v>96</v>
      </c>
      <c r="F7729" s="1">
        <v>8217</v>
      </c>
      <c r="G7729" s="1" t="s">
        <v>40</v>
      </c>
      <c r="H7729" s="1" t="s">
        <v>107</v>
      </c>
      <c r="J7729" s="1" t="str" cm="1">
        <f t="array" ref="J7729">_xlfn.IFS(F7729="","missing",F7729&lt;0,"negative",F7729=0,"zero",AND(F7729&gt;=99999,MOD(F7729,9)=0),"99999 placeholder",AND(F7729&gt;$O$5,D7729="Expense"),"Expense outlier",AND(F7729&gt;$P$5,D7729="Income"),"Income outlier",TRUE,"valid")</f>
        <v>valid</v>
      </c>
      <c r="K7729" s="1" t="str">
        <f>_xlfn.XLOOKUP(I7729,[1]category_mapping!$F$2:$F$19,[1]category_mapping!$G$2:$G$19,E7729)</f>
        <v>travel</v>
      </c>
      <c r="L7729" s="1" t="str">
        <f>IF(cleaning_working[[#This Row],[date]]="","Missing","Available")</f>
        <v>Available</v>
      </c>
    </row>
    <row r="7730" spans="1:12" x14ac:dyDescent="0.35">
      <c r="A7730" s="1" t="s">
        <v>7682</v>
      </c>
      <c r="B7730" s="1" t="s">
        <v>142</v>
      </c>
      <c r="C7730" s="3">
        <v>45588</v>
      </c>
      <c r="D7730" s="1" t="s">
        <v>13</v>
      </c>
      <c r="E7730" s="1" t="s">
        <v>24</v>
      </c>
      <c r="F7730" s="1">
        <v>4568</v>
      </c>
      <c r="G7730" s="1" t="s">
        <v>40</v>
      </c>
      <c r="H7730" s="1" t="s">
        <v>107</v>
      </c>
      <c r="I7730" s="1" t="s">
        <v>272</v>
      </c>
      <c r="J7730" s="1" t="str" cm="1">
        <f t="array" ref="J7730">_xlfn.IFS(F7730="","missing",F7730&lt;0,"negative",F7730=0,"zero",AND(F7730&gt;=99999,MOD(F7730,9)=0),"99999 placeholder",AND(F7730&gt;$O$5,D7730="Expense"),"Expense outlier",AND(F7730&gt;$P$5,D7730="Income"),"Income outlier",TRUE,"valid")</f>
        <v>valid</v>
      </c>
      <c r="K7730" s="1" t="str">
        <f>_xlfn.XLOOKUP(I7730,[1]category_mapping!$F$2:$F$19,[1]category_mapping!$G$2:$G$19,E7730)</f>
        <v>food</v>
      </c>
      <c r="L7730" s="1" t="str">
        <f>IF(cleaning_working[[#This Row],[date]]="","Missing","Available")</f>
        <v>Available</v>
      </c>
    </row>
    <row r="7731" spans="1:12" x14ac:dyDescent="0.35">
      <c r="A7731" s="1" t="s">
        <v>7683</v>
      </c>
      <c r="B7731" s="1" t="s">
        <v>225</v>
      </c>
      <c r="C7731" s="3">
        <v>44629</v>
      </c>
      <c r="D7731" s="1" t="s">
        <v>14</v>
      </c>
      <c r="E7731" s="1" t="s">
        <v>70</v>
      </c>
      <c r="F7731" s="1">
        <v>29727</v>
      </c>
      <c r="G7731" s="1" t="s">
        <v>32</v>
      </c>
      <c r="H7731" s="1" t="s">
        <v>52</v>
      </c>
      <c r="I7731" s="1" t="s">
        <v>123</v>
      </c>
      <c r="J7731" s="1" t="str" cm="1">
        <f t="array" ref="J7731">_xlfn.IFS(F7731="","missing",F7731&lt;0,"negative",F7731=0,"zero",AND(F7731&gt;=99999,MOD(F7731,9)=0),"99999 placeholder",AND(F7731&gt;$O$5,D7731="Expense"),"Expense outlier",AND(F7731&gt;$P$5,D7731="Income"),"Income outlier",TRUE,"valid")</f>
        <v>valid</v>
      </c>
      <c r="K7731" s="1" t="str">
        <f>_xlfn.XLOOKUP(I7731,[1]category_mapping!$F$2:$F$19,[1]category_mapping!$G$2:$G$19,E7731)</f>
        <v>others</v>
      </c>
      <c r="L7731" s="1" t="str">
        <f>IF(cleaning_working[[#This Row],[date]]="","Missing","Available")</f>
        <v>Available</v>
      </c>
    </row>
    <row r="7732" spans="1:12" x14ac:dyDescent="0.35">
      <c r="A7732" s="1" t="s">
        <v>7684</v>
      </c>
      <c r="B7732" s="1" t="s">
        <v>460</v>
      </c>
      <c r="C7732" s="3" t="s">
        <v>38</v>
      </c>
      <c r="D7732" s="1" t="s">
        <v>13</v>
      </c>
      <c r="E7732" s="1" t="s">
        <v>46</v>
      </c>
      <c r="F7732" s="1">
        <v>7424</v>
      </c>
      <c r="G7732" s="1" t="s">
        <v>32</v>
      </c>
      <c r="H7732" s="1" t="s">
        <v>83</v>
      </c>
      <c r="I7732" s="1" t="s">
        <v>137</v>
      </c>
      <c r="J7732" s="1" t="str" cm="1">
        <f t="array" ref="J7732">_xlfn.IFS(F7732="","missing",F7732&lt;0,"negative",F7732=0,"zero",AND(F7732&gt;=99999,MOD(F7732,9)=0),"99999 placeholder",AND(F7732&gt;$O$5,D7732="Expense"),"Expense outlier",AND(F7732&gt;$P$5,D7732="Income"),"Income outlier",TRUE,"valid")</f>
        <v>valid</v>
      </c>
      <c r="K7732" s="1" t="str">
        <f>_xlfn.XLOOKUP(I7732,[1]category_mapping!$F$2:$F$19,[1]category_mapping!$G$2:$G$19,E7732)</f>
        <v>travel</v>
      </c>
      <c r="L7732" s="1" t="str">
        <f>IF(cleaning_working[[#This Row],[date]]="","Missing","Available")</f>
        <v>Missing</v>
      </c>
    </row>
    <row r="7733" spans="1:12" x14ac:dyDescent="0.35">
      <c r="A7733" s="1" t="s">
        <v>7685</v>
      </c>
      <c r="B7733" s="1" t="s">
        <v>146</v>
      </c>
      <c r="C7733" s="3">
        <v>44223</v>
      </c>
      <c r="D7733" s="1" t="s">
        <v>13</v>
      </c>
      <c r="E7733" s="1" t="s">
        <v>39</v>
      </c>
      <c r="F7733" s="1">
        <v>4575</v>
      </c>
      <c r="G7733" s="1" t="s">
        <v>32</v>
      </c>
      <c r="H7733" s="1" t="s">
        <v>133</v>
      </c>
      <c r="J7733" s="1" t="str" cm="1">
        <f t="array" ref="J7733">_xlfn.IFS(F7733="","missing",F7733&lt;0,"negative",F7733=0,"zero",AND(F7733&gt;=99999,MOD(F7733,9)=0),"99999 placeholder",AND(F7733&gt;$O$5,D7733="Expense"),"Expense outlier",AND(F7733&gt;$P$5,D7733="Income"),"Income outlier",TRUE,"valid")</f>
        <v>valid</v>
      </c>
      <c r="K7733" s="1" t="str">
        <f>_xlfn.XLOOKUP(I7733,[1]category_mapping!$F$2:$F$19,[1]category_mapping!$G$2:$G$19,E7733)</f>
        <v>food</v>
      </c>
      <c r="L7733" s="1" t="str">
        <f>IF(cleaning_working[[#This Row],[date]]="","Missing","Available")</f>
        <v>Available</v>
      </c>
    </row>
    <row r="7734" spans="1:12" x14ac:dyDescent="0.35">
      <c r="A7734" s="1" t="s">
        <v>7686</v>
      </c>
      <c r="B7734" s="1" t="s">
        <v>51</v>
      </c>
      <c r="C7734" s="3">
        <v>44569</v>
      </c>
      <c r="D7734" s="1" t="s">
        <v>13</v>
      </c>
      <c r="E7734" s="1" t="s">
        <v>24</v>
      </c>
      <c r="F7734" s="1">
        <v>4670</v>
      </c>
      <c r="G7734" s="1" t="s">
        <v>32</v>
      </c>
      <c r="H7734" s="1" t="s">
        <v>159</v>
      </c>
      <c r="I7734" s="1" t="s">
        <v>178</v>
      </c>
      <c r="J7734" s="1" t="str" cm="1">
        <f t="array" ref="J7734">_xlfn.IFS(F7734="","missing",F7734&lt;0,"negative",F7734=0,"zero",AND(F7734&gt;=99999,MOD(F7734,9)=0),"99999 placeholder",AND(F7734&gt;$O$5,D7734="Expense"),"Expense outlier",AND(F7734&gt;$P$5,D7734="Income"),"Income outlier",TRUE,"valid")</f>
        <v>valid</v>
      </c>
      <c r="K7734" s="1" t="str">
        <f>_xlfn.XLOOKUP(I7734,[1]category_mapping!$F$2:$F$19,[1]category_mapping!$G$2:$G$19,E7734)</f>
        <v>rent</v>
      </c>
      <c r="L7734" s="1" t="str">
        <f>IF(cleaning_working[[#This Row],[date]]="","Missing","Available")</f>
        <v>Available</v>
      </c>
    </row>
    <row r="7735" spans="1:12" x14ac:dyDescent="0.35">
      <c r="A7735" s="1" t="s">
        <v>7687</v>
      </c>
      <c r="B7735" s="1" t="s">
        <v>500</v>
      </c>
      <c r="C7735" s="3">
        <v>45132</v>
      </c>
      <c r="D7735" s="1" t="s">
        <v>13</v>
      </c>
      <c r="E7735" s="1" t="s">
        <v>63</v>
      </c>
      <c r="F7735" s="1">
        <v>2238</v>
      </c>
      <c r="G7735" s="1" t="s">
        <v>18</v>
      </c>
      <c r="H7735" s="1" t="s">
        <v>52</v>
      </c>
      <c r="I7735" s="1" t="s">
        <v>87</v>
      </c>
      <c r="J7735" s="1" t="str" cm="1">
        <f t="array" ref="J7735">_xlfn.IFS(F7735="","missing",F7735&lt;0,"negative",F7735=0,"zero",AND(F7735&gt;=99999,MOD(F7735,9)=0),"99999 placeholder",AND(F7735&gt;$O$5,D7735="Expense"),"Expense outlier",AND(F7735&gt;$P$5,D7735="Income"),"Income outlier",TRUE,"valid")</f>
        <v>valid</v>
      </c>
      <c r="K7735" s="1" t="str">
        <f>_xlfn.XLOOKUP(I7735,[1]category_mapping!$F$2:$F$19,[1]category_mapping!$G$2:$G$19,E7735)</f>
        <v>utilities</v>
      </c>
      <c r="L7735" s="1" t="str">
        <f>IF(cleaning_working[[#This Row],[date]]="","Missing","Available")</f>
        <v>Available</v>
      </c>
    </row>
    <row r="7736" spans="1:12" x14ac:dyDescent="0.35">
      <c r="A7736" s="1" t="s">
        <v>7688</v>
      </c>
      <c r="B7736" s="1" t="s">
        <v>196</v>
      </c>
      <c r="C7736" s="3">
        <v>44815</v>
      </c>
      <c r="D7736" s="1" t="s">
        <v>14</v>
      </c>
      <c r="E7736" s="1" t="s">
        <v>31</v>
      </c>
      <c r="F7736" s="1">
        <v>60178</v>
      </c>
      <c r="G7736" s="1" t="s">
        <v>18</v>
      </c>
      <c r="H7736" s="1" t="s">
        <v>33</v>
      </c>
      <c r="I7736" s="1" t="s">
        <v>137</v>
      </c>
      <c r="J7736" s="1" t="str" cm="1">
        <f t="array" ref="J7736">_xlfn.IFS(F7736="","missing",F7736&lt;0,"negative",F7736=0,"zero",AND(F7736&gt;=99999,MOD(F7736,9)=0),"99999 placeholder",AND(F7736&gt;$O$5,D7736="Expense"),"Expense outlier",AND(F7736&gt;$P$5,D7736="Income"),"Income outlier",TRUE,"valid")</f>
        <v>valid</v>
      </c>
      <c r="K7736" s="1" t="str">
        <f>_xlfn.XLOOKUP(I7736,[1]category_mapping!$F$2:$F$19,[1]category_mapping!$G$2:$G$19,E7736)</f>
        <v>travel</v>
      </c>
      <c r="L7736" s="1" t="str">
        <f>IF(cleaning_working[[#This Row],[date]]="","Missing","Available")</f>
        <v>Available</v>
      </c>
    </row>
    <row r="7737" spans="1:12" x14ac:dyDescent="0.35">
      <c r="A7737" s="1" t="s">
        <v>7689</v>
      </c>
      <c r="B7737" s="1" t="s">
        <v>109</v>
      </c>
      <c r="C7737" s="3">
        <v>44331</v>
      </c>
      <c r="D7737" s="1" t="s">
        <v>14</v>
      </c>
      <c r="E7737" s="1" t="s">
        <v>46</v>
      </c>
      <c r="F7737" s="1">
        <v>30618</v>
      </c>
      <c r="G7737" s="1" t="s">
        <v>32</v>
      </c>
      <c r="H7737" s="1" t="s">
        <v>65</v>
      </c>
      <c r="I7737" s="1" t="s">
        <v>97</v>
      </c>
      <c r="J7737" s="1" t="str" cm="1">
        <f t="array" ref="J7737">_xlfn.IFS(F7737="","missing",F7737&lt;0,"negative",F7737=0,"zero",AND(F7737&gt;=99999,MOD(F7737,9)=0),"99999 placeholder",AND(F7737&gt;$O$5,D7737="Expense"),"Expense outlier",AND(F7737&gt;$P$5,D7737="Income"),"Income outlier",TRUE,"valid")</f>
        <v>valid</v>
      </c>
      <c r="K7737" s="1" t="str">
        <f>_xlfn.XLOOKUP(I7737,[1]category_mapping!$F$2:$F$19,[1]category_mapping!$G$2:$G$19,E7737)</f>
        <v>health</v>
      </c>
      <c r="L7737" s="1" t="str">
        <f>IF(cleaning_working[[#This Row],[date]]="","Missing","Available")</f>
        <v>Available</v>
      </c>
    </row>
    <row r="7738" spans="1:12" x14ac:dyDescent="0.35">
      <c r="A7738" s="1" t="s">
        <v>7690</v>
      </c>
      <c r="B7738" s="1" t="s">
        <v>360</v>
      </c>
      <c r="C7738" s="3">
        <v>44645</v>
      </c>
      <c r="D7738" s="1" t="s">
        <v>13</v>
      </c>
      <c r="E7738" s="1" t="s">
        <v>39</v>
      </c>
      <c r="F7738" s="1">
        <v>668</v>
      </c>
      <c r="G7738" s="1" t="s">
        <v>18</v>
      </c>
      <c r="H7738" s="1" t="s">
        <v>133</v>
      </c>
      <c r="I7738" s="1" t="s">
        <v>194</v>
      </c>
      <c r="J7738" s="1" t="str" cm="1">
        <f t="array" ref="J7738">_xlfn.IFS(F7738="","missing",F7738&lt;0,"negative",F7738=0,"zero",AND(F7738&gt;=99999,MOD(F7738,9)=0),"99999 placeholder",AND(F7738&gt;$O$5,D7738="Expense"),"Expense outlier",AND(F7738&gt;$P$5,D7738="Income"),"Income outlier",TRUE,"valid")</f>
        <v>valid</v>
      </c>
      <c r="K7738" s="1" t="str">
        <f>_xlfn.XLOOKUP(I7738,[1]category_mapping!$F$2:$F$19,[1]category_mapping!$G$2:$G$19,E7738)</f>
        <v>travel</v>
      </c>
      <c r="L7738" s="1" t="str">
        <f>IF(cleaning_working[[#This Row],[date]]="","Missing","Available")</f>
        <v>Available</v>
      </c>
    </row>
    <row r="7739" spans="1:12" x14ac:dyDescent="0.35">
      <c r="A7739" s="1" t="s">
        <v>7691</v>
      </c>
      <c r="B7739" s="1" t="s">
        <v>357</v>
      </c>
      <c r="C7739" s="3">
        <v>44477</v>
      </c>
      <c r="D7739" s="1" t="s">
        <v>13</v>
      </c>
      <c r="E7739" s="1" t="s">
        <v>17</v>
      </c>
      <c r="F7739" s="1">
        <v>4213</v>
      </c>
      <c r="G7739" s="1" t="s">
        <v>18</v>
      </c>
      <c r="H7739" s="1" t="s">
        <v>33</v>
      </c>
      <c r="I7739" s="1" t="s">
        <v>134</v>
      </c>
      <c r="J7739" s="1" t="str" cm="1">
        <f t="array" ref="J7739">_xlfn.IFS(F7739="","missing",F7739&lt;0,"negative",F7739=0,"zero",AND(F7739&gt;=99999,MOD(F7739,9)=0),"99999 placeholder",AND(F7739&gt;$O$5,D7739="Expense"),"Expense outlier",AND(F7739&gt;$P$5,D7739="Income"),"Income outlier",TRUE,"valid")</f>
        <v>valid</v>
      </c>
      <c r="K7739" s="1" t="str">
        <f>_xlfn.XLOOKUP(I7739,[1]category_mapping!$F$2:$F$19,[1]category_mapping!$G$2:$G$19,E7739)</f>
        <v>education</v>
      </c>
      <c r="L7739" s="1" t="str">
        <f>IF(cleaning_working[[#This Row],[date]]="","Missing","Available")</f>
        <v>Available</v>
      </c>
    </row>
    <row r="7740" spans="1:12" x14ac:dyDescent="0.35">
      <c r="A7740" s="1" t="s">
        <v>7692</v>
      </c>
      <c r="B7740" s="1" t="s">
        <v>348</v>
      </c>
      <c r="C7740" s="3">
        <v>44702</v>
      </c>
      <c r="D7740" s="1" t="s">
        <v>13</v>
      </c>
      <c r="E7740" s="1" t="s">
        <v>176</v>
      </c>
      <c r="F7740" s="1">
        <v>8005</v>
      </c>
      <c r="G7740" s="1" t="s">
        <v>25</v>
      </c>
      <c r="H7740" s="1" t="s">
        <v>65</v>
      </c>
      <c r="I7740" s="1" t="s">
        <v>120</v>
      </c>
      <c r="J7740" s="1" t="str" cm="1">
        <f t="array" ref="J7740">_xlfn.IFS(F7740="","missing",F7740&lt;0,"negative",F7740=0,"zero",AND(F7740&gt;=99999,MOD(F7740,9)=0),"99999 placeholder",AND(F7740&gt;$O$5,D7740="Expense"),"Expense outlier",AND(F7740&gt;$P$5,D7740="Income"),"Income outlier",TRUE,"valid")</f>
        <v>valid</v>
      </c>
      <c r="K7740" s="1" t="str">
        <f>_xlfn.XLOOKUP(I7740,[1]category_mapping!$F$2:$F$19,[1]category_mapping!$G$2:$G$19,E7740)</f>
        <v>food</v>
      </c>
      <c r="L7740" s="1" t="str">
        <f>IF(cleaning_working[[#This Row],[date]]="","Missing","Available")</f>
        <v>Available</v>
      </c>
    </row>
    <row r="7741" spans="1:12" x14ac:dyDescent="0.35">
      <c r="A7741" s="1" t="s">
        <v>7693</v>
      </c>
      <c r="B7741" s="1" t="s">
        <v>376</v>
      </c>
      <c r="C7741" s="3">
        <v>45023</v>
      </c>
      <c r="D7741" s="1" t="s">
        <v>13</v>
      </c>
      <c r="E7741" s="1" t="s">
        <v>96</v>
      </c>
      <c r="F7741" s="1">
        <v>8784</v>
      </c>
      <c r="G7741" s="1" t="s">
        <v>40</v>
      </c>
      <c r="H7741" s="1" t="s">
        <v>25</v>
      </c>
      <c r="I7741" s="1" t="s">
        <v>226</v>
      </c>
      <c r="J7741" s="1" t="str" cm="1">
        <f t="array" ref="J7741">_xlfn.IFS(F7741="","missing",F7741&lt;0,"negative",F7741=0,"zero",AND(F7741&gt;=99999,MOD(F7741,9)=0),"99999 placeholder",AND(F7741&gt;$O$5,D7741="Expense"),"Expense outlier",AND(F7741&gt;$P$5,D7741="Income"),"Income outlier",TRUE,"valid")</f>
        <v>valid</v>
      </c>
      <c r="K7741" s="1" t="str">
        <f>_xlfn.XLOOKUP(I7741,[1]category_mapping!$F$2:$F$19,[1]category_mapping!$G$2:$G$19,E7741)</f>
        <v>savings</v>
      </c>
      <c r="L7741" s="1" t="str">
        <f>IF(cleaning_working[[#This Row],[date]]="","Missing","Available")</f>
        <v>Available</v>
      </c>
    </row>
    <row r="7742" spans="1:12" x14ac:dyDescent="0.35">
      <c r="A7742" s="1" t="s">
        <v>7694</v>
      </c>
      <c r="B7742" s="1" t="s">
        <v>62</v>
      </c>
      <c r="C7742" s="3">
        <v>44950</v>
      </c>
      <c r="D7742" s="1" t="s">
        <v>13</v>
      </c>
      <c r="E7742" s="1" t="s">
        <v>45</v>
      </c>
      <c r="F7742" s="1">
        <v>211</v>
      </c>
      <c r="G7742" s="1" t="s">
        <v>25</v>
      </c>
      <c r="H7742" s="1" t="s">
        <v>133</v>
      </c>
      <c r="I7742" s="1" t="s">
        <v>90</v>
      </c>
      <c r="J7742" s="1" t="str" cm="1">
        <f t="array" ref="J7742">_xlfn.IFS(F7742="","missing",F7742&lt;0,"negative",F7742=0,"zero",AND(F7742&gt;=99999,MOD(F7742,9)=0),"99999 placeholder",AND(F7742&gt;$O$5,D7742="Expense"),"Expense outlier",AND(F7742&gt;$P$5,D7742="Income"),"Income outlier",TRUE,"valid")</f>
        <v>valid</v>
      </c>
      <c r="K7742" s="1" t="str">
        <f>_xlfn.XLOOKUP(I7742,[1]category_mapping!$F$2:$F$19,[1]category_mapping!$G$2:$G$19,E7742)</f>
        <v>entertainment</v>
      </c>
      <c r="L7742" s="1" t="str">
        <f>IF(cleaning_working[[#This Row],[date]]="","Missing","Available")</f>
        <v>Available</v>
      </c>
    </row>
    <row r="7743" spans="1:12" x14ac:dyDescent="0.35">
      <c r="A7743" s="1" t="s">
        <v>7695</v>
      </c>
      <c r="B7743" s="1" t="s">
        <v>351</v>
      </c>
      <c r="C7743" s="3">
        <v>44721</v>
      </c>
      <c r="D7743" s="1" t="s">
        <v>13</v>
      </c>
      <c r="E7743" s="1" t="s">
        <v>39</v>
      </c>
      <c r="F7743" s="1">
        <v>6729</v>
      </c>
      <c r="G7743" s="1" t="s">
        <v>25</v>
      </c>
      <c r="H7743" s="1" t="s">
        <v>25</v>
      </c>
      <c r="I7743" s="1" t="s">
        <v>178</v>
      </c>
      <c r="J7743" s="1" t="str" cm="1">
        <f t="array" ref="J7743">_xlfn.IFS(F7743="","missing",F7743&lt;0,"negative",F7743=0,"zero",AND(F7743&gt;=99999,MOD(F7743,9)=0),"99999 placeholder",AND(F7743&gt;$O$5,D7743="Expense"),"Expense outlier",AND(F7743&gt;$P$5,D7743="Income"),"Income outlier",TRUE,"valid")</f>
        <v>valid</v>
      </c>
      <c r="K7743" s="1" t="str">
        <f>_xlfn.XLOOKUP(I7743,[1]category_mapping!$F$2:$F$19,[1]category_mapping!$G$2:$G$19,E7743)</f>
        <v>rent</v>
      </c>
      <c r="L7743" s="1" t="str">
        <f>IF(cleaning_working[[#This Row],[date]]="","Missing","Available")</f>
        <v>Available</v>
      </c>
    </row>
    <row r="7744" spans="1:12" x14ac:dyDescent="0.35">
      <c r="A7744" s="1" t="s">
        <v>7696</v>
      </c>
      <c r="B7744" s="1" t="s">
        <v>144</v>
      </c>
      <c r="C7744" s="3">
        <v>45164</v>
      </c>
      <c r="D7744" s="1" t="s">
        <v>13</v>
      </c>
      <c r="E7744" s="1" t="s">
        <v>24</v>
      </c>
      <c r="F7744" s="1">
        <v>10381</v>
      </c>
      <c r="G7744" s="1" t="s">
        <v>32</v>
      </c>
      <c r="H7744" s="1" t="s">
        <v>26</v>
      </c>
      <c r="I7744" s="1" t="s">
        <v>272</v>
      </c>
      <c r="J7744" s="1" t="str" cm="1">
        <f t="array" ref="J7744">_xlfn.IFS(F7744="","missing",F7744&lt;0,"negative",F7744=0,"zero",AND(F7744&gt;=99999,MOD(F7744,9)=0),"99999 placeholder",AND(F7744&gt;$O$5,D7744="Expense"),"Expense outlier",AND(F7744&gt;$P$5,D7744="Income"),"Income outlier",TRUE,"valid")</f>
        <v>valid</v>
      </c>
      <c r="K7744" s="1" t="str">
        <f>_xlfn.XLOOKUP(I7744,[1]category_mapping!$F$2:$F$19,[1]category_mapping!$G$2:$G$19,E7744)</f>
        <v>food</v>
      </c>
      <c r="L7744" s="1" t="str">
        <f>IF(cleaning_working[[#This Row],[date]]="","Missing","Available")</f>
        <v>Available</v>
      </c>
    </row>
    <row r="7745" spans="1:12" x14ac:dyDescent="0.35">
      <c r="A7745" s="1" t="s">
        <v>7697</v>
      </c>
      <c r="B7745" s="1" t="s">
        <v>229</v>
      </c>
      <c r="C7745" s="3">
        <v>44244</v>
      </c>
      <c r="D7745" s="1" t="s">
        <v>14</v>
      </c>
      <c r="E7745" s="1" t="s">
        <v>215</v>
      </c>
      <c r="F7745" s="1">
        <v>72923</v>
      </c>
      <c r="G7745" s="1" t="s">
        <v>40</v>
      </c>
      <c r="H7745" s="1" t="s">
        <v>52</v>
      </c>
      <c r="I7745" s="1" t="s">
        <v>41</v>
      </c>
      <c r="J7745" s="1" t="str" cm="1">
        <f t="array" ref="J7745">_xlfn.IFS(F7745="","missing",F7745&lt;0,"negative",F7745=0,"zero",AND(F7745&gt;=99999,MOD(F7745,9)=0),"99999 placeholder",AND(F7745&gt;$O$5,D7745="Expense"),"Expense outlier",AND(F7745&gt;$P$5,D7745="Income"),"Income outlier",TRUE,"valid")</f>
        <v>valid</v>
      </c>
      <c r="K7745" s="1" t="str">
        <f>_xlfn.XLOOKUP(I7745,[1]category_mapping!$F$2:$F$19,[1]category_mapping!$G$2:$G$19,E7745)</f>
        <v>utilities</v>
      </c>
      <c r="L7745" s="1" t="str">
        <f>IF(cleaning_working[[#This Row],[date]]="","Missing","Available")</f>
        <v>Available</v>
      </c>
    </row>
    <row r="7746" spans="1:12" x14ac:dyDescent="0.35">
      <c r="A7746" s="1" t="s">
        <v>7698</v>
      </c>
      <c r="B7746" s="1" t="s">
        <v>243</v>
      </c>
      <c r="C7746" s="3">
        <v>44725</v>
      </c>
      <c r="D7746" s="1" t="s">
        <v>13</v>
      </c>
      <c r="E7746" s="1" t="s">
        <v>39</v>
      </c>
      <c r="F7746" s="1">
        <v>4259</v>
      </c>
      <c r="G7746" s="1" t="s">
        <v>18</v>
      </c>
      <c r="H7746" s="1" t="s">
        <v>65</v>
      </c>
      <c r="I7746" s="1" t="s">
        <v>90</v>
      </c>
      <c r="J7746" s="1" t="str" cm="1">
        <f t="array" ref="J7746">_xlfn.IFS(F7746="","missing",F7746&lt;0,"negative",F7746=0,"zero",AND(F7746&gt;=99999,MOD(F7746,9)=0),"99999 placeholder",AND(F7746&gt;$O$5,D7746="Expense"),"Expense outlier",AND(F7746&gt;$P$5,D7746="Income"),"Income outlier",TRUE,"valid")</f>
        <v>valid</v>
      </c>
      <c r="K7746" s="1" t="str">
        <f>_xlfn.XLOOKUP(I7746,[1]category_mapping!$F$2:$F$19,[1]category_mapping!$G$2:$G$19,E7746)</f>
        <v>food</v>
      </c>
      <c r="L7746" s="1" t="str">
        <f>IF(cleaning_working[[#This Row],[date]]="","Missing","Available")</f>
        <v>Available</v>
      </c>
    </row>
    <row r="7747" spans="1:12" x14ac:dyDescent="0.35">
      <c r="A7747" s="1" t="s">
        <v>7699</v>
      </c>
      <c r="B7747" s="1" t="s">
        <v>51</v>
      </c>
      <c r="C7747" s="3">
        <v>44739</v>
      </c>
      <c r="D7747" s="1" t="s">
        <v>13</v>
      </c>
      <c r="E7747" s="1" t="s">
        <v>39</v>
      </c>
      <c r="F7747" s="1">
        <v>4655</v>
      </c>
      <c r="G7747" s="1" t="s">
        <v>18</v>
      </c>
      <c r="H7747" s="1" t="s">
        <v>25</v>
      </c>
      <c r="I7747" s="1" t="s">
        <v>162</v>
      </c>
      <c r="J7747" s="1" t="str" cm="1">
        <f t="array" ref="J7747">_xlfn.IFS(F7747="","missing",F7747&lt;0,"negative",F7747=0,"zero",AND(F7747&gt;=99999,MOD(F7747,9)=0),"99999 placeholder",AND(F7747&gt;$O$5,D7747="Expense"),"Expense outlier",AND(F7747&gt;$P$5,D7747="Income"),"Income outlier",TRUE,"valid")</f>
        <v>valid</v>
      </c>
      <c r="K7747" s="1" t="str">
        <f>_xlfn.XLOOKUP(I7747,[1]category_mapping!$F$2:$F$19,[1]category_mapping!$G$2:$G$19,E7747)</f>
        <v>food</v>
      </c>
      <c r="L7747" s="1" t="str">
        <f>IF(cleaning_working[[#This Row],[date]]="","Missing","Available")</f>
        <v>Available</v>
      </c>
    </row>
    <row r="7748" spans="1:12" x14ac:dyDescent="0.35">
      <c r="A7748" s="1" t="s">
        <v>7700</v>
      </c>
      <c r="B7748" s="1" t="s">
        <v>223</v>
      </c>
      <c r="C7748" s="3">
        <v>45332</v>
      </c>
      <c r="D7748" s="1" t="s">
        <v>13</v>
      </c>
      <c r="E7748" s="1" t="s">
        <v>39</v>
      </c>
      <c r="F7748" s="1">
        <v>4592</v>
      </c>
      <c r="G7748" s="1" t="s">
        <v>18</v>
      </c>
      <c r="H7748" s="1" t="s">
        <v>65</v>
      </c>
      <c r="I7748" s="1" t="s">
        <v>87</v>
      </c>
      <c r="J7748" s="1" t="str" cm="1">
        <f t="array" ref="J7748">_xlfn.IFS(F7748="","missing",F7748&lt;0,"negative",F7748=0,"zero",AND(F7748&gt;=99999,MOD(F7748,9)=0),"99999 placeholder",AND(F7748&gt;$O$5,D7748="Expense"),"Expense outlier",AND(F7748&gt;$P$5,D7748="Income"),"Income outlier",TRUE,"valid")</f>
        <v>valid</v>
      </c>
      <c r="K7748" s="1" t="str">
        <f>_xlfn.XLOOKUP(I7748,[1]category_mapping!$F$2:$F$19,[1]category_mapping!$G$2:$G$19,E7748)</f>
        <v>food</v>
      </c>
      <c r="L7748" s="1" t="str">
        <f>IF(cleaning_working[[#This Row],[date]]="","Missing","Available")</f>
        <v>Available</v>
      </c>
    </row>
    <row r="7749" spans="1:12" x14ac:dyDescent="0.35">
      <c r="A7749" s="1" t="s">
        <v>7701</v>
      </c>
      <c r="B7749" s="1" t="s">
        <v>95</v>
      </c>
      <c r="C7749" s="3">
        <v>45215</v>
      </c>
      <c r="D7749" s="1" t="s">
        <v>13</v>
      </c>
      <c r="E7749" s="1" t="s">
        <v>63</v>
      </c>
      <c r="F7749" s="1">
        <v>6869</v>
      </c>
      <c r="G7749" s="1" t="s">
        <v>64</v>
      </c>
      <c r="H7749" s="1" t="s">
        <v>25</v>
      </c>
      <c r="I7749" s="1" t="s">
        <v>120</v>
      </c>
      <c r="J7749" s="1" t="str" cm="1">
        <f t="array" ref="J7749">_xlfn.IFS(F7749="","missing",F7749&lt;0,"negative",F7749=0,"zero",AND(F7749&gt;=99999,MOD(F7749,9)=0),"99999 placeholder",AND(F7749&gt;$O$5,D7749="Expense"),"Expense outlier",AND(F7749&gt;$P$5,D7749="Income"),"Income outlier",TRUE,"valid")</f>
        <v>valid</v>
      </c>
      <c r="K7749" s="1" t="str">
        <f>_xlfn.XLOOKUP(I7749,[1]category_mapping!$F$2:$F$19,[1]category_mapping!$G$2:$G$19,E7749)</f>
        <v>food</v>
      </c>
      <c r="L7749" s="1" t="str">
        <f>IF(cleaning_working[[#This Row],[date]]="","Missing","Available")</f>
        <v>Available</v>
      </c>
    </row>
    <row r="7750" spans="1:12" x14ac:dyDescent="0.35">
      <c r="A7750" s="1" t="s">
        <v>7702</v>
      </c>
      <c r="B7750" s="1" t="s">
        <v>686</v>
      </c>
      <c r="C7750" s="3">
        <v>45469</v>
      </c>
      <c r="D7750" s="1" t="s">
        <v>13</v>
      </c>
      <c r="E7750" s="1" t="s">
        <v>104</v>
      </c>
      <c r="F7750" s="1">
        <v>2126</v>
      </c>
      <c r="G7750" s="1" t="s">
        <v>40</v>
      </c>
      <c r="H7750" s="1" t="s">
        <v>159</v>
      </c>
      <c r="I7750" s="1" t="s">
        <v>58</v>
      </c>
      <c r="J7750" s="1" t="str" cm="1">
        <f t="array" ref="J7750">_xlfn.IFS(F7750="","missing",F7750&lt;0,"negative",F7750=0,"zero",AND(F7750&gt;=99999,MOD(F7750,9)=0),"99999 placeholder",AND(F7750&gt;$O$5,D7750="Expense"),"Expense outlier",AND(F7750&gt;$P$5,D7750="Income"),"Income outlier",TRUE,"valid")</f>
        <v>valid</v>
      </c>
      <c r="K7750" s="1" t="str">
        <f>_xlfn.XLOOKUP(I7750,[1]category_mapping!$F$2:$F$19,[1]category_mapping!$G$2:$G$19,E7750)</f>
        <v>health</v>
      </c>
      <c r="L7750" s="1" t="str">
        <f>IF(cleaning_working[[#This Row],[date]]="","Missing","Available")</f>
        <v>Available</v>
      </c>
    </row>
    <row r="7751" spans="1:12" x14ac:dyDescent="0.35">
      <c r="A7751" s="1" t="s">
        <v>7703</v>
      </c>
      <c r="B7751" s="1" t="s">
        <v>250</v>
      </c>
      <c r="C7751" s="3">
        <v>44411</v>
      </c>
      <c r="D7751" s="1" t="s">
        <v>13</v>
      </c>
      <c r="E7751" s="1" t="s">
        <v>39</v>
      </c>
      <c r="F7751" s="1">
        <v>2023</v>
      </c>
      <c r="G7751" s="1" t="s">
        <v>64</v>
      </c>
      <c r="H7751" s="1" t="s">
        <v>33</v>
      </c>
      <c r="I7751" s="1" t="s">
        <v>34</v>
      </c>
      <c r="J7751" s="1" t="str" cm="1">
        <f t="array" ref="J7751">_xlfn.IFS(F7751="","missing",F7751&lt;0,"negative",F7751=0,"zero",AND(F7751&gt;=99999,MOD(F7751,9)=0),"99999 placeholder",AND(F7751&gt;$O$5,D7751="Expense"),"Expense outlier",AND(F7751&gt;$P$5,D7751="Income"),"Income outlier",TRUE,"valid")</f>
        <v>valid</v>
      </c>
      <c r="K7751" s="1" t="str">
        <f>_xlfn.XLOOKUP(I7751,[1]category_mapping!$F$2:$F$19,[1]category_mapping!$G$2:$G$19,E7751)</f>
        <v>education</v>
      </c>
      <c r="L7751" s="1" t="str">
        <f>IF(cleaning_working[[#This Row],[date]]="","Missing","Available")</f>
        <v>Available</v>
      </c>
    </row>
    <row r="7752" spans="1:12" x14ac:dyDescent="0.35">
      <c r="A7752" s="1" t="s">
        <v>7704</v>
      </c>
      <c r="B7752" s="1" t="s">
        <v>235</v>
      </c>
      <c r="C7752" s="3">
        <v>45497</v>
      </c>
      <c r="D7752" s="1" t="s">
        <v>13</v>
      </c>
      <c r="E7752" s="1" t="s">
        <v>24</v>
      </c>
      <c r="F7752" s="1">
        <v>19693</v>
      </c>
      <c r="G7752" s="1" t="s">
        <v>40</v>
      </c>
      <c r="H7752" s="1" t="s">
        <v>26</v>
      </c>
      <c r="I7752" s="1" t="s">
        <v>137</v>
      </c>
      <c r="J7752" s="1" t="str" cm="1">
        <f t="array" ref="J7752">_xlfn.IFS(F7752="","missing",F7752&lt;0,"negative",F7752=0,"zero",AND(F7752&gt;=99999,MOD(F7752,9)=0),"99999 placeholder",AND(F7752&gt;$O$5,D7752="Expense"),"Expense outlier",AND(F7752&gt;$P$5,D7752="Income"),"Income outlier",TRUE,"valid")</f>
        <v>Expense outlier</v>
      </c>
      <c r="K7752" s="1" t="str">
        <f>_xlfn.XLOOKUP(I7752,[1]category_mapping!$F$2:$F$19,[1]category_mapping!$G$2:$G$19,E7752)</f>
        <v>travel</v>
      </c>
      <c r="L7752" s="1" t="str">
        <f>IF(cleaning_working[[#This Row],[date]]="","Missing","Available")</f>
        <v>Available</v>
      </c>
    </row>
    <row r="7753" spans="1:12" x14ac:dyDescent="0.35">
      <c r="A7753" s="1" t="s">
        <v>7705</v>
      </c>
      <c r="B7753" s="1" t="s">
        <v>306</v>
      </c>
      <c r="C7753" s="3">
        <v>44908</v>
      </c>
      <c r="D7753" s="1" t="s">
        <v>13</v>
      </c>
      <c r="E7753" s="1" t="s">
        <v>24</v>
      </c>
      <c r="F7753" s="1">
        <v>1798</v>
      </c>
      <c r="G7753" s="1" t="s">
        <v>40</v>
      </c>
      <c r="H7753" s="1" t="s">
        <v>133</v>
      </c>
      <c r="I7753" s="1" t="s">
        <v>49</v>
      </c>
      <c r="J7753" s="1" t="str" cm="1">
        <f t="array" ref="J7753">_xlfn.IFS(F7753="","missing",F7753&lt;0,"negative",F7753=0,"zero",AND(F7753&gt;=99999,MOD(F7753,9)=0),"99999 placeholder",AND(F7753&gt;$O$5,D7753="Expense"),"Expense outlier",AND(F7753&gt;$P$5,D7753="Income"),"Income outlier",TRUE,"valid")</f>
        <v>valid</v>
      </c>
      <c r="K7753" s="1" t="str">
        <f>_xlfn.XLOOKUP(I7753,[1]category_mapping!$F$2:$F$19,[1]category_mapping!$G$2:$G$19,E7753)</f>
        <v>rent</v>
      </c>
      <c r="L7753" s="1" t="str">
        <f>IF(cleaning_working[[#This Row],[date]]="","Missing","Available")</f>
        <v>Available</v>
      </c>
    </row>
    <row r="7754" spans="1:12" x14ac:dyDescent="0.35">
      <c r="A7754" s="1" t="s">
        <v>7706</v>
      </c>
      <c r="B7754" s="1" t="s">
        <v>343</v>
      </c>
      <c r="C7754" s="3">
        <v>44583</v>
      </c>
      <c r="D7754" s="1" t="s">
        <v>13</v>
      </c>
      <c r="E7754" s="1" t="s">
        <v>45</v>
      </c>
      <c r="F7754" s="1">
        <v>5048</v>
      </c>
      <c r="G7754" s="1" t="s">
        <v>18</v>
      </c>
      <c r="H7754" s="1" t="s">
        <v>133</v>
      </c>
      <c r="I7754" s="1" t="s">
        <v>120</v>
      </c>
      <c r="J7754" s="1" t="str" cm="1">
        <f t="array" ref="J7754">_xlfn.IFS(F7754="","missing",F7754&lt;0,"negative",F7754=0,"zero",AND(F7754&gt;=99999,MOD(F7754,9)=0),"99999 placeholder",AND(F7754&gt;$O$5,D7754="Expense"),"Expense outlier",AND(F7754&gt;$P$5,D7754="Income"),"Income outlier",TRUE,"valid")</f>
        <v>valid</v>
      </c>
      <c r="K7754" s="1" t="str">
        <f>_xlfn.XLOOKUP(I7754,[1]category_mapping!$F$2:$F$19,[1]category_mapping!$G$2:$G$19,E7754)</f>
        <v>food</v>
      </c>
      <c r="L7754" s="1" t="str">
        <f>IF(cleaning_working[[#This Row],[date]]="","Missing","Available")</f>
        <v>Available</v>
      </c>
    </row>
    <row r="7755" spans="1:12" x14ac:dyDescent="0.35">
      <c r="A7755" s="1" t="s">
        <v>7707</v>
      </c>
      <c r="B7755" s="1" t="s">
        <v>245</v>
      </c>
      <c r="C7755" s="3">
        <v>44722</v>
      </c>
      <c r="D7755" s="1" t="s">
        <v>13</v>
      </c>
      <c r="E7755" s="1" t="s">
        <v>45</v>
      </c>
      <c r="F7755" s="1">
        <v>6609</v>
      </c>
      <c r="G7755" s="1" t="s">
        <v>18</v>
      </c>
      <c r="H7755" s="1" t="s">
        <v>107</v>
      </c>
      <c r="I7755" s="1" t="s">
        <v>134</v>
      </c>
      <c r="J7755" s="1" t="str" cm="1">
        <f t="array" ref="J7755">_xlfn.IFS(F7755="","missing",F7755&lt;0,"negative",F7755=0,"zero",AND(F7755&gt;=99999,MOD(F7755,9)=0),"99999 placeholder",AND(F7755&gt;$O$5,D7755="Expense"),"Expense outlier",AND(F7755&gt;$P$5,D7755="Income"),"Income outlier",TRUE,"valid")</f>
        <v>valid</v>
      </c>
      <c r="K7755" s="1" t="str">
        <f>_xlfn.XLOOKUP(I7755,[1]category_mapping!$F$2:$F$19,[1]category_mapping!$G$2:$G$19,E7755)</f>
        <v>education</v>
      </c>
      <c r="L7755" s="1" t="str">
        <f>IF(cleaning_working[[#This Row],[date]]="","Missing","Available")</f>
        <v>Available</v>
      </c>
    </row>
    <row r="7756" spans="1:12" x14ac:dyDescent="0.35">
      <c r="A7756" s="1" t="s">
        <v>7708</v>
      </c>
      <c r="B7756" s="1" t="s">
        <v>122</v>
      </c>
      <c r="C7756" s="3">
        <v>45309</v>
      </c>
      <c r="D7756" s="1" t="s">
        <v>13</v>
      </c>
      <c r="E7756" s="1" t="s">
        <v>39</v>
      </c>
      <c r="F7756" s="1">
        <v>9650</v>
      </c>
      <c r="G7756" s="1" t="s">
        <v>25</v>
      </c>
      <c r="H7756" s="1" t="s">
        <v>52</v>
      </c>
      <c r="J7756" s="1" t="str" cm="1">
        <f t="array" ref="J7756">_xlfn.IFS(F7756="","missing",F7756&lt;0,"negative",F7756=0,"zero",AND(F7756&gt;=99999,MOD(F7756,9)=0),"99999 placeholder",AND(F7756&gt;$O$5,D7756="Expense"),"Expense outlier",AND(F7756&gt;$P$5,D7756="Income"),"Income outlier",TRUE,"valid")</f>
        <v>valid</v>
      </c>
      <c r="K7756" s="1" t="str">
        <f>_xlfn.XLOOKUP(I7756,[1]category_mapping!$F$2:$F$19,[1]category_mapping!$G$2:$G$19,E7756)</f>
        <v>food</v>
      </c>
      <c r="L7756" s="1" t="str">
        <f>IF(cleaning_working[[#This Row],[date]]="","Missing","Available")</f>
        <v>Available</v>
      </c>
    </row>
    <row r="7757" spans="1:12" x14ac:dyDescent="0.35">
      <c r="A7757" s="1" t="s">
        <v>7709</v>
      </c>
      <c r="B7757" s="1" t="s">
        <v>164</v>
      </c>
      <c r="C7757" s="3">
        <v>45187</v>
      </c>
      <c r="D7757" s="1" t="s">
        <v>13</v>
      </c>
      <c r="E7757" s="1" t="s">
        <v>17</v>
      </c>
      <c r="F7757" s="1">
        <v>4922</v>
      </c>
      <c r="G7757" s="1" t="s">
        <v>64</v>
      </c>
      <c r="H7757" s="1" t="s">
        <v>159</v>
      </c>
      <c r="I7757" s="1" t="s">
        <v>226</v>
      </c>
      <c r="J7757" s="1" t="str" cm="1">
        <f t="array" ref="J7757">_xlfn.IFS(F7757="","missing",F7757&lt;0,"negative",F7757=0,"zero",AND(F7757&gt;=99999,MOD(F7757,9)=0),"99999 placeholder",AND(F7757&gt;$O$5,D7757="Expense"),"Expense outlier",AND(F7757&gt;$P$5,D7757="Income"),"Income outlier",TRUE,"valid")</f>
        <v>valid</v>
      </c>
      <c r="K7757" s="1" t="str">
        <f>_xlfn.XLOOKUP(I7757,[1]category_mapping!$F$2:$F$19,[1]category_mapping!$G$2:$G$19,E7757)</f>
        <v>savings</v>
      </c>
      <c r="L7757" s="1" t="str">
        <f>IF(cleaning_working[[#This Row],[date]]="","Missing","Available")</f>
        <v>Available</v>
      </c>
    </row>
    <row r="7758" spans="1:12" x14ac:dyDescent="0.35">
      <c r="A7758" s="1" t="s">
        <v>7710</v>
      </c>
      <c r="B7758" s="1" t="s">
        <v>136</v>
      </c>
      <c r="C7758" s="3">
        <v>45328</v>
      </c>
      <c r="D7758" s="1" t="s">
        <v>13</v>
      </c>
      <c r="E7758" s="1" t="s">
        <v>96</v>
      </c>
      <c r="F7758" s="1">
        <v>5566</v>
      </c>
      <c r="G7758" s="1" t="s">
        <v>32</v>
      </c>
      <c r="H7758" s="1" t="s">
        <v>52</v>
      </c>
      <c r="I7758" s="1" t="s">
        <v>49</v>
      </c>
      <c r="J7758" s="1" t="str" cm="1">
        <f t="array" ref="J7758">_xlfn.IFS(F7758="","missing",F7758&lt;0,"negative",F7758=0,"zero",AND(F7758&gt;=99999,MOD(F7758,9)=0),"99999 placeholder",AND(F7758&gt;$O$5,D7758="Expense"),"Expense outlier",AND(F7758&gt;$P$5,D7758="Income"),"Income outlier",TRUE,"valid")</f>
        <v>valid</v>
      </c>
      <c r="K7758" s="1" t="str">
        <f>_xlfn.XLOOKUP(I7758,[1]category_mapping!$F$2:$F$19,[1]category_mapping!$G$2:$G$19,E7758)</f>
        <v>travel</v>
      </c>
      <c r="L7758" s="1" t="str">
        <f>IF(cleaning_working[[#This Row],[date]]="","Missing","Available")</f>
        <v>Available</v>
      </c>
    </row>
    <row r="7759" spans="1:12" x14ac:dyDescent="0.35">
      <c r="A7759" s="1" t="s">
        <v>7711</v>
      </c>
      <c r="B7759" s="1" t="s">
        <v>150</v>
      </c>
      <c r="C7759" s="3">
        <v>44555</v>
      </c>
      <c r="D7759" s="1" t="s">
        <v>13</v>
      </c>
      <c r="E7759" s="1" t="s">
        <v>176</v>
      </c>
      <c r="F7759" s="1">
        <v>7241</v>
      </c>
      <c r="G7759" s="1" t="s">
        <v>64</v>
      </c>
      <c r="H7759" s="1" t="s">
        <v>133</v>
      </c>
      <c r="I7759" s="1" t="s">
        <v>194</v>
      </c>
      <c r="J7759" s="1" t="str" cm="1">
        <f t="array" ref="J7759">_xlfn.IFS(F7759="","missing",F7759&lt;0,"negative",F7759=0,"zero",AND(F7759&gt;=99999,MOD(F7759,9)=0),"99999 placeholder",AND(F7759&gt;$O$5,D7759="Expense"),"Expense outlier",AND(F7759&gt;$P$5,D7759="Income"),"Income outlier",TRUE,"valid")</f>
        <v>valid</v>
      </c>
      <c r="K7759" s="1" t="str">
        <f>_xlfn.XLOOKUP(I7759,[1]category_mapping!$F$2:$F$19,[1]category_mapping!$G$2:$G$19,E7759)</f>
        <v>travel</v>
      </c>
      <c r="L7759" s="1" t="str">
        <f>IF(cleaning_working[[#This Row],[date]]="","Missing","Available")</f>
        <v>Available</v>
      </c>
    </row>
    <row r="7760" spans="1:12" x14ac:dyDescent="0.35">
      <c r="A7760" s="1" t="s">
        <v>7712</v>
      </c>
      <c r="B7760" s="1" t="s">
        <v>196</v>
      </c>
      <c r="C7760" s="3">
        <v>44642</v>
      </c>
      <c r="D7760" s="1" t="s">
        <v>13</v>
      </c>
      <c r="E7760" s="1" t="s">
        <v>46</v>
      </c>
      <c r="F7760" s="1">
        <v>630</v>
      </c>
      <c r="G7760" s="1" t="s">
        <v>18</v>
      </c>
      <c r="H7760" s="1" t="s">
        <v>83</v>
      </c>
      <c r="I7760" s="1" t="s">
        <v>71</v>
      </c>
      <c r="J7760" s="1" t="str" cm="1">
        <f t="array" ref="J7760">_xlfn.IFS(F7760="","missing",F7760&lt;0,"negative",F7760=0,"zero",AND(F7760&gt;=99999,MOD(F7760,9)=0),"99999 placeholder",AND(F7760&gt;$O$5,D7760="Expense"),"Expense outlier",AND(F7760&gt;$P$5,D7760="Income"),"Income outlier",TRUE,"valid")</f>
        <v>valid</v>
      </c>
      <c r="K7760" s="1" t="str">
        <f>_xlfn.XLOOKUP(I7760,[1]category_mapping!$F$2:$F$19,[1]category_mapping!$G$2:$G$19,E7760)</f>
        <v>health</v>
      </c>
      <c r="L7760" s="1" t="str">
        <f>IF(cleaning_working[[#This Row],[date]]="","Missing","Available")</f>
        <v>Available</v>
      </c>
    </row>
    <row r="7761" spans="1:12" x14ac:dyDescent="0.35">
      <c r="A7761" s="1" t="s">
        <v>7713</v>
      </c>
      <c r="B7761" s="1" t="s">
        <v>493</v>
      </c>
      <c r="C7761" s="3">
        <v>45645</v>
      </c>
      <c r="D7761" s="1" t="s">
        <v>13</v>
      </c>
      <c r="E7761" s="1" t="s">
        <v>24</v>
      </c>
      <c r="F7761" s="1">
        <v>45547</v>
      </c>
      <c r="G7761" s="1" t="s">
        <v>18</v>
      </c>
      <c r="H7761" s="1" t="s">
        <v>159</v>
      </c>
      <c r="I7761" s="1" t="s">
        <v>80</v>
      </c>
      <c r="J7761" s="1" t="str" cm="1">
        <f t="array" ref="J7761">_xlfn.IFS(F7761="","missing",F7761&lt;0,"negative",F7761=0,"zero",AND(F7761&gt;=99999,MOD(F7761,9)=0),"99999 placeholder",AND(F7761&gt;$O$5,D7761="Expense"),"Expense outlier",AND(F7761&gt;$P$5,D7761="Income"),"Income outlier",TRUE,"valid")</f>
        <v>Expense outlier</v>
      </c>
      <c r="K7761" s="1" t="str">
        <f>_xlfn.XLOOKUP(I7761,[1]category_mapping!$F$2:$F$19,[1]category_mapping!$G$2:$G$19,E7761)</f>
        <v>food</v>
      </c>
      <c r="L7761" s="1" t="str">
        <f>IF(cleaning_working[[#This Row],[date]]="","Missing","Available")</f>
        <v>Available</v>
      </c>
    </row>
    <row r="7762" spans="1:12" x14ac:dyDescent="0.35">
      <c r="A7762" s="1" t="s">
        <v>7714</v>
      </c>
      <c r="B7762" s="1" t="s">
        <v>281</v>
      </c>
      <c r="C7762" s="3">
        <v>44894</v>
      </c>
      <c r="D7762" s="1" t="s">
        <v>13</v>
      </c>
      <c r="E7762" s="1" t="s">
        <v>24</v>
      </c>
      <c r="F7762" s="1">
        <v>8193</v>
      </c>
      <c r="G7762" s="1" t="s">
        <v>32</v>
      </c>
      <c r="H7762" s="1" t="s">
        <v>52</v>
      </c>
      <c r="J7762" s="1" t="str" cm="1">
        <f t="array" ref="J7762">_xlfn.IFS(F7762="","missing",F7762&lt;0,"negative",F7762=0,"zero",AND(F7762&gt;=99999,MOD(F7762,9)=0),"99999 placeholder",AND(F7762&gt;$O$5,D7762="Expense"),"Expense outlier",AND(F7762&gt;$P$5,D7762="Income"),"Income outlier",TRUE,"valid")</f>
        <v>valid</v>
      </c>
      <c r="K7762" s="1" t="str">
        <f>_xlfn.XLOOKUP(I7762,[1]category_mapping!$F$2:$F$19,[1]category_mapping!$G$2:$G$19,E7762)</f>
        <v>rent</v>
      </c>
      <c r="L7762" s="1" t="str">
        <f>IF(cleaning_working[[#This Row],[date]]="","Missing","Available")</f>
        <v>Available</v>
      </c>
    </row>
    <row r="7763" spans="1:12" x14ac:dyDescent="0.35">
      <c r="A7763" s="1" t="s">
        <v>7715</v>
      </c>
      <c r="B7763" s="1" t="s">
        <v>241</v>
      </c>
      <c r="C7763" s="3">
        <v>45265</v>
      </c>
      <c r="D7763" s="1" t="s">
        <v>13</v>
      </c>
      <c r="E7763" s="1" t="s">
        <v>39</v>
      </c>
      <c r="F7763" s="1">
        <v>934</v>
      </c>
      <c r="G7763" s="1" t="s">
        <v>18</v>
      </c>
      <c r="H7763" s="1" t="s">
        <v>19</v>
      </c>
      <c r="I7763" s="1" t="s">
        <v>162</v>
      </c>
      <c r="J7763" s="1" t="str" cm="1">
        <f t="array" ref="J7763">_xlfn.IFS(F7763="","missing",F7763&lt;0,"negative",F7763=0,"zero",AND(F7763&gt;=99999,MOD(F7763,9)=0),"99999 placeholder",AND(F7763&gt;$O$5,D7763="Expense"),"Expense outlier",AND(F7763&gt;$P$5,D7763="Income"),"Income outlier",TRUE,"valid")</f>
        <v>valid</v>
      </c>
      <c r="K7763" s="1" t="str">
        <f>_xlfn.XLOOKUP(I7763,[1]category_mapping!$F$2:$F$19,[1]category_mapping!$G$2:$G$19,E7763)</f>
        <v>food</v>
      </c>
      <c r="L7763" s="1" t="str">
        <f>IF(cleaning_working[[#This Row],[date]]="","Missing","Available")</f>
        <v>Available</v>
      </c>
    </row>
    <row r="7764" spans="1:12" x14ac:dyDescent="0.35">
      <c r="A7764" s="1" t="s">
        <v>7716</v>
      </c>
      <c r="B7764" s="1" t="s">
        <v>311</v>
      </c>
      <c r="C7764" s="3">
        <v>44224</v>
      </c>
      <c r="D7764" s="1" t="s">
        <v>13</v>
      </c>
      <c r="E7764" s="1" t="s">
        <v>39</v>
      </c>
      <c r="F7764" s="1">
        <v>3006</v>
      </c>
      <c r="G7764" s="1" t="s">
        <v>18</v>
      </c>
      <c r="H7764" s="1" t="s">
        <v>86</v>
      </c>
      <c r="I7764" s="1" t="s">
        <v>90</v>
      </c>
      <c r="J7764" s="1" t="str" cm="1">
        <f t="array" ref="J7764">_xlfn.IFS(F7764="","missing",F7764&lt;0,"negative",F7764=0,"zero",AND(F7764&gt;=99999,MOD(F7764,9)=0),"99999 placeholder",AND(F7764&gt;$O$5,D7764="Expense"),"Expense outlier",AND(F7764&gt;$P$5,D7764="Income"),"Income outlier",TRUE,"valid")</f>
        <v>valid</v>
      </c>
      <c r="K7764" s="1" t="str">
        <f>_xlfn.XLOOKUP(I7764,[1]category_mapping!$F$2:$F$19,[1]category_mapping!$G$2:$G$19,E7764)</f>
        <v>food</v>
      </c>
      <c r="L7764" s="1" t="str">
        <f>IF(cleaning_working[[#This Row],[date]]="","Missing","Available")</f>
        <v>Available</v>
      </c>
    </row>
    <row r="7765" spans="1:12" x14ac:dyDescent="0.35">
      <c r="A7765" s="1" t="s">
        <v>7717</v>
      </c>
      <c r="B7765" s="1" t="s">
        <v>762</v>
      </c>
      <c r="C7765" s="3">
        <v>45178</v>
      </c>
      <c r="D7765" s="1" t="s">
        <v>13</v>
      </c>
      <c r="E7765" s="1" t="s">
        <v>24</v>
      </c>
      <c r="F7765" s="1">
        <v>19981</v>
      </c>
      <c r="G7765" s="1" t="s">
        <v>25</v>
      </c>
      <c r="H7765" s="1" t="s">
        <v>33</v>
      </c>
      <c r="I7765" s="1" t="s">
        <v>41</v>
      </c>
      <c r="J7765" s="1" t="str" cm="1">
        <f t="array" ref="J7765">_xlfn.IFS(F7765="","missing",F7765&lt;0,"negative",F7765=0,"zero",AND(F7765&gt;=99999,MOD(F7765,9)=0),"99999 placeholder",AND(F7765&gt;$O$5,D7765="Expense"),"Expense outlier",AND(F7765&gt;$P$5,D7765="Income"),"Income outlier",TRUE,"valid")</f>
        <v>Expense outlier</v>
      </c>
      <c r="K7765" s="1" t="str">
        <f>_xlfn.XLOOKUP(I7765,[1]category_mapping!$F$2:$F$19,[1]category_mapping!$G$2:$G$19,E7765)</f>
        <v>utilities</v>
      </c>
      <c r="L7765" s="1" t="str">
        <f>IF(cleaning_working[[#This Row],[date]]="","Missing","Available")</f>
        <v>Available</v>
      </c>
    </row>
    <row r="7766" spans="1:12" x14ac:dyDescent="0.35">
      <c r="A7766" s="1" t="s">
        <v>7718</v>
      </c>
      <c r="B7766" s="1" t="s">
        <v>467</v>
      </c>
      <c r="C7766" s="3">
        <v>45589</v>
      </c>
      <c r="D7766" s="1" t="s">
        <v>13</v>
      </c>
      <c r="E7766" s="1" t="s">
        <v>96</v>
      </c>
      <c r="F7766" s="1">
        <v>5212</v>
      </c>
      <c r="G7766" s="1" t="s">
        <v>64</v>
      </c>
      <c r="H7766" s="1" t="s">
        <v>26</v>
      </c>
      <c r="I7766" s="1" t="s">
        <v>71</v>
      </c>
      <c r="J7766" s="1" t="str" cm="1">
        <f t="array" ref="J7766">_xlfn.IFS(F7766="","missing",F7766&lt;0,"negative",F7766=0,"zero",AND(F7766&gt;=99999,MOD(F7766,9)=0),"99999 placeholder",AND(F7766&gt;$O$5,D7766="Expense"),"Expense outlier",AND(F7766&gt;$P$5,D7766="Income"),"Income outlier",TRUE,"valid")</f>
        <v>valid</v>
      </c>
      <c r="K7766" s="1" t="str">
        <f>_xlfn.XLOOKUP(I7766,[1]category_mapping!$F$2:$F$19,[1]category_mapping!$G$2:$G$19,E7766)</f>
        <v>health</v>
      </c>
      <c r="L7766" s="1" t="str">
        <f>IF(cleaning_working[[#This Row],[date]]="","Missing","Available")</f>
        <v>Available</v>
      </c>
    </row>
    <row r="7767" spans="1:12" x14ac:dyDescent="0.35">
      <c r="A7767" s="1" t="s">
        <v>7719</v>
      </c>
      <c r="B7767" s="1" t="s">
        <v>172</v>
      </c>
      <c r="C7767" s="3">
        <v>44374</v>
      </c>
      <c r="D7767" s="1" t="s">
        <v>13</v>
      </c>
      <c r="E7767" s="1" t="s">
        <v>24</v>
      </c>
      <c r="F7767" s="1">
        <v>6714</v>
      </c>
      <c r="G7767" s="1" t="s">
        <v>40</v>
      </c>
      <c r="H7767" s="1" t="s">
        <v>83</v>
      </c>
      <c r="I7767" s="1" t="s">
        <v>134</v>
      </c>
      <c r="J7767" s="1" t="str" cm="1">
        <f t="array" ref="J7767">_xlfn.IFS(F7767="","missing",F7767&lt;0,"negative",F7767=0,"zero",AND(F7767&gt;=99999,MOD(F7767,9)=0),"99999 placeholder",AND(F7767&gt;$O$5,D7767="Expense"),"Expense outlier",AND(F7767&gt;$P$5,D7767="Income"),"Income outlier",TRUE,"valid")</f>
        <v>valid</v>
      </c>
      <c r="K7767" s="1" t="str">
        <f>_xlfn.XLOOKUP(I7767,[1]category_mapping!$F$2:$F$19,[1]category_mapping!$G$2:$G$19,E7767)</f>
        <v>education</v>
      </c>
      <c r="L7767" s="1" t="str">
        <f>IF(cleaning_working[[#This Row],[date]]="","Missing","Available")</f>
        <v>Available</v>
      </c>
    </row>
    <row r="7768" spans="1:12" x14ac:dyDescent="0.35">
      <c r="A7768" s="1" t="s">
        <v>7720</v>
      </c>
      <c r="B7768" s="1" t="s">
        <v>187</v>
      </c>
      <c r="C7768" s="3">
        <v>45370</v>
      </c>
      <c r="D7768" s="1" t="s">
        <v>13</v>
      </c>
      <c r="E7768" s="1" t="s">
        <v>46</v>
      </c>
      <c r="F7768" s="1">
        <v>8664</v>
      </c>
      <c r="G7768" s="1" t="s">
        <v>64</v>
      </c>
      <c r="H7768" s="1" t="s">
        <v>83</v>
      </c>
      <c r="I7768" s="1" t="s">
        <v>49</v>
      </c>
      <c r="J7768" s="1" t="str" cm="1">
        <f t="array" ref="J7768">_xlfn.IFS(F7768="","missing",F7768&lt;0,"negative",F7768=0,"zero",AND(F7768&gt;=99999,MOD(F7768,9)=0),"99999 placeholder",AND(F7768&gt;$O$5,D7768="Expense"),"Expense outlier",AND(F7768&gt;$P$5,D7768="Income"),"Income outlier",TRUE,"valid")</f>
        <v>valid</v>
      </c>
      <c r="K7768" s="1" t="str">
        <f>_xlfn.XLOOKUP(I7768,[1]category_mapping!$F$2:$F$19,[1]category_mapping!$G$2:$G$19,E7768)</f>
        <v>N/A</v>
      </c>
      <c r="L7768" s="1" t="str">
        <f>IF(cleaning_working[[#This Row],[date]]="","Missing","Available")</f>
        <v>Available</v>
      </c>
    </row>
    <row r="7769" spans="1:12" x14ac:dyDescent="0.35">
      <c r="A7769" s="1" t="s">
        <v>7721</v>
      </c>
      <c r="B7769" s="1" t="s">
        <v>166</v>
      </c>
      <c r="C7769" s="3" t="s">
        <v>38</v>
      </c>
      <c r="D7769" s="1" t="s">
        <v>13</v>
      </c>
      <c r="E7769" s="1" t="s">
        <v>17</v>
      </c>
      <c r="F7769" s="1">
        <v>9674</v>
      </c>
      <c r="G7769" s="1" t="s">
        <v>64</v>
      </c>
      <c r="H7769" s="1" t="s">
        <v>25</v>
      </c>
      <c r="J7769" s="1" t="str" cm="1">
        <f t="array" ref="J7769">_xlfn.IFS(F7769="","missing",F7769&lt;0,"negative",F7769=0,"zero",AND(F7769&gt;=99999,MOD(F7769,9)=0),"99999 placeholder",AND(F7769&gt;$O$5,D7769="Expense"),"Expense outlier",AND(F7769&gt;$P$5,D7769="Income"),"Income outlier",TRUE,"valid")</f>
        <v>valid</v>
      </c>
      <c r="K7769" s="1" t="str">
        <f>_xlfn.XLOOKUP(I7769,[1]category_mapping!$F$2:$F$19,[1]category_mapping!$G$2:$G$19,E7769)</f>
        <v>education</v>
      </c>
      <c r="L7769" s="1" t="str">
        <f>IF(cleaning_working[[#This Row],[date]]="","Missing","Available")</f>
        <v>Missing</v>
      </c>
    </row>
    <row r="7770" spans="1:12" x14ac:dyDescent="0.35">
      <c r="A7770" s="1" t="s">
        <v>7722</v>
      </c>
      <c r="B7770" s="1" t="s">
        <v>77</v>
      </c>
      <c r="C7770" s="3">
        <v>45076</v>
      </c>
      <c r="D7770" s="1" t="s">
        <v>14</v>
      </c>
      <c r="E7770" s="1" t="s">
        <v>70</v>
      </c>
      <c r="F7770" s="1">
        <v>36899</v>
      </c>
      <c r="G7770" s="1" t="s">
        <v>40</v>
      </c>
      <c r="H7770" s="1" t="s">
        <v>83</v>
      </c>
      <c r="I7770" s="1" t="s">
        <v>66</v>
      </c>
      <c r="J7770" s="1" t="str" cm="1">
        <f t="array" ref="J7770">_xlfn.IFS(F7770="","missing",F7770&lt;0,"negative",F7770=0,"zero",AND(F7770&gt;=99999,MOD(F7770,9)=0),"99999 placeholder",AND(F7770&gt;$O$5,D7770="Expense"),"Expense outlier",AND(F7770&gt;$P$5,D7770="Income"),"Income outlier",TRUE,"valid")</f>
        <v>valid</v>
      </c>
      <c r="K7770" s="1" t="str">
        <f>_xlfn.XLOOKUP(I7770,[1]category_mapping!$F$2:$F$19,[1]category_mapping!$G$2:$G$19,E7770)</f>
        <v>food</v>
      </c>
      <c r="L7770" s="1" t="str">
        <f>IF(cleaning_working[[#This Row],[date]]="","Missing","Available")</f>
        <v>Available</v>
      </c>
    </row>
    <row r="7771" spans="1:12" x14ac:dyDescent="0.35">
      <c r="A7771" s="1" t="s">
        <v>7723</v>
      </c>
      <c r="B7771" s="1" t="s">
        <v>214</v>
      </c>
      <c r="C7771" s="3">
        <v>45328</v>
      </c>
      <c r="D7771" s="1" t="s">
        <v>13</v>
      </c>
      <c r="E7771" s="1" t="s">
        <v>39</v>
      </c>
      <c r="F7771" s="1">
        <v>4387</v>
      </c>
      <c r="G7771" s="1" t="s">
        <v>64</v>
      </c>
      <c r="H7771" s="1" t="s">
        <v>65</v>
      </c>
      <c r="I7771" s="1" t="s">
        <v>20</v>
      </c>
      <c r="J7771" s="1" t="str" cm="1">
        <f t="array" ref="J7771">_xlfn.IFS(F7771="","missing",F7771&lt;0,"negative",F7771=0,"zero",AND(F7771&gt;=99999,MOD(F7771,9)=0),"99999 placeholder",AND(F7771&gt;$O$5,D7771="Expense"),"Expense outlier",AND(F7771&gt;$P$5,D7771="Income"),"Income outlier",TRUE,"valid")</f>
        <v>valid</v>
      </c>
      <c r="K7771" s="1" t="str">
        <f>_xlfn.XLOOKUP(I7771,[1]category_mapping!$F$2:$F$19,[1]category_mapping!$G$2:$G$19,E7771)</f>
        <v>entertainment</v>
      </c>
      <c r="L7771" s="1" t="str">
        <f>IF(cleaning_working[[#This Row],[date]]="","Missing","Available")</f>
        <v>Available</v>
      </c>
    </row>
    <row r="7772" spans="1:12" x14ac:dyDescent="0.35">
      <c r="A7772" s="1" t="s">
        <v>7724</v>
      </c>
      <c r="B7772" s="1" t="s">
        <v>500</v>
      </c>
      <c r="C7772" s="3">
        <v>45141</v>
      </c>
      <c r="D7772" s="1" t="s">
        <v>13</v>
      </c>
      <c r="E7772" s="1" t="s">
        <v>63</v>
      </c>
      <c r="F7772" s="1">
        <v>3794</v>
      </c>
      <c r="G7772" s="1" t="s">
        <v>18</v>
      </c>
      <c r="H7772" s="1" t="s">
        <v>26</v>
      </c>
      <c r="I7772" s="1" t="s">
        <v>217</v>
      </c>
      <c r="J7772" s="1" t="str" cm="1">
        <f t="array" ref="J7772">_xlfn.IFS(F7772="","missing",F7772&lt;0,"negative",F7772=0,"zero",AND(F7772&gt;=99999,MOD(F7772,9)=0),"99999 placeholder",AND(F7772&gt;$O$5,D7772="Expense"),"Expense outlier",AND(F7772&gt;$P$5,D7772="Income"),"Income outlier",TRUE,"valid")</f>
        <v>valid</v>
      </c>
      <c r="K7772" s="1" t="str">
        <f>_xlfn.XLOOKUP(I7772,[1]category_mapping!$F$2:$F$19,[1]category_mapping!$G$2:$G$19,E7772)</f>
        <v>rent</v>
      </c>
      <c r="L7772" s="1" t="str">
        <f>IF(cleaning_working[[#This Row],[date]]="","Missing","Available")</f>
        <v>Available</v>
      </c>
    </row>
    <row r="7773" spans="1:12" x14ac:dyDescent="0.35">
      <c r="A7773" s="1" t="s">
        <v>7725</v>
      </c>
      <c r="B7773" s="1" t="s">
        <v>329</v>
      </c>
      <c r="C7773" s="3">
        <v>44435</v>
      </c>
      <c r="D7773" s="1" t="s">
        <v>13</v>
      </c>
      <c r="E7773" s="1" t="s">
        <v>45</v>
      </c>
      <c r="F7773" s="1">
        <v>1358</v>
      </c>
      <c r="G7773" s="1" t="s">
        <v>32</v>
      </c>
      <c r="H7773" s="1" t="s">
        <v>133</v>
      </c>
      <c r="I7773" s="1" t="s">
        <v>194</v>
      </c>
      <c r="J7773" s="1" t="str" cm="1">
        <f t="array" ref="J7773">_xlfn.IFS(F7773="","missing",F7773&lt;0,"negative",F7773=0,"zero",AND(F7773&gt;=99999,MOD(F7773,9)=0),"99999 placeholder",AND(F7773&gt;$O$5,D7773="Expense"),"Expense outlier",AND(F7773&gt;$P$5,D7773="Income"),"Income outlier",TRUE,"valid")</f>
        <v>valid</v>
      </c>
      <c r="K7773" s="1" t="str">
        <f>_xlfn.XLOOKUP(I7773,[1]category_mapping!$F$2:$F$19,[1]category_mapping!$G$2:$G$19,E7773)</f>
        <v>travel</v>
      </c>
      <c r="L7773" s="1" t="str">
        <f>IF(cleaning_working[[#This Row],[date]]="","Missing","Available")</f>
        <v>Available</v>
      </c>
    </row>
    <row r="7774" spans="1:12" x14ac:dyDescent="0.35">
      <c r="A7774" s="1" t="s">
        <v>3133</v>
      </c>
      <c r="B7774" s="1" t="s">
        <v>334</v>
      </c>
      <c r="C7774" s="3">
        <v>45389</v>
      </c>
      <c r="D7774" s="1" t="s">
        <v>14</v>
      </c>
      <c r="E7774" s="1" t="s">
        <v>215</v>
      </c>
      <c r="F7774" s="1">
        <v>62215</v>
      </c>
      <c r="G7774" s="1" t="s">
        <v>18</v>
      </c>
      <c r="H7774" s="1" t="s">
        <v>83</v>
      </c>
      <c r="I7774" s="1" t="s">
        <v>71</v>
      </c>
      <c r="J7774" s="1" t="str" cm="1">
        <f t="array" ref="J7774">_xlfn.IFS(F7774="","missing",F7774&lt;0,"negative",F7774=0,"zero",AND(F7774&gt;=99999,MOD(F7774,9)=0),"99999 placeholder",AND(F7774&gt;$O$5,D7774="Expense"),"Expense outlier",AND(F7774&gt;$P$5,D7774="Income"),"Income outlier",TRUE,"valid")</f>
        <v>valid</v>
      </c>
      <c r="K7774" s="1" t="str">
        <f>_xlfn.XLOOKUP(I7774,[1]category_mapping!$F$2:$F$19,[1]category_mapping!$G$2:$G$19,E7774)</f>
        <v>health</v>
      </c>
      <c r="L7774" s="1" t="str">
        <f>IF(cleaning_working[[#This Row],[date]]="","Missing","Available")</f>
        <v>Available</v>
      </c>
    </row>
    <row r="7775" spans="1:12" x14ac:dyDescent="0.35">
      <c r="A7775" s="1" t="s">
        <v>2522</v>
      </c>
      <c r="B7775" s="1" t="s">
        <v>225</v>
      </c>
      <c r="C7775" s="3">
        <v>45123</v>
      </c>
      <c r="D7775" s="1" t="s">
        <v>13</v>
      </c>
      <c r="E7775" s="1" t="s">
        <v>39</v>
      </c>
      <c r="F7775" s="1">
        <v>1154</v>
      </c>
      <c r="G7775" s="1" t="s">
        <v>18</v>
      </c>
      <c r="H7775" s="1" t="s">
        <v>19</v>
      </c>
      <c r="J7775" s="1" t="str" cm="1">
        <f t="array" ref="J7775">_xlfn.IFS(F7775="","missing",F7775&lt;0,"negative",F7775=0,"zero",AND(F7775&gt;=99999,MOD(F7775,9)=0),"99999 placeholder",AND(F7775&gt;$O$5,D7775="Expense"),"Expense outlier",AND(F7775&gt;$P$5,D7775="Income"),"Income outlier",TRUE,"valid")</f>
        <v>valid</v>
      </c>
      <c r="K7775" s="1" t="str">
        <f>_xlfn.XLOOKUP(I7775,[1]category_mapping!$F$2:$F$19,[1]category_mapping!$G$2:$G$19,E7775)</f>
        <v>food</v>
      </c>
      <c r="L7775" s="1" t="str">
        <f>IF(cleaning_working[[#This Row],[date]]="","Missing","Available")</f>
        <v>Available</v>
      </c>
    </row>
    <row r="7776" spans="1:12" x14ac:dyDescent="0.35">
      <c r="A7776" s="1" t="s">
        <v>7726</v>
      </c>
      <c r="B7776" s="1" t="s">
        <v>144</v>
      </c>
      <c r="C7776" s="3">
        <v>44740</v>
      </c>
      <c r="D7776" s="1" t="s">
        <v>13</v>
      </c>
      <c r="E7776" s="1" t="s">
        <v>96</v>
      </c>
      <c r="F7776" s="1">
        <v>2772</v>
      </c>
      <c r="G7776" s="1" t="s">
        <v>64</v>
      </c>
      <c r="H7776" s="1" t="s">
        <v>159</v>
      </c>
      <c r="J7776" s="1" t="str" cm="1">
        <f t="array" ref="J7776">_xlfn.IFS(F7776="","missing",F7776&lt;0,"negative",F7776=0,"zero",AND(F7776&gt;=99999,MOD(F7776,9)=0),"99999 placeholder",AND(F7776&gt;$O$5,D7776="Expense"),"Expense outlier",AND(F7776&gt;$P$5,D7776="Income"),"Income outlier",TRUE,"valid")</f>
        <v>valid</v>
      </c>
      <c r="K7776" s="1" t="str">
        <f>_xlfn.XLOOKUP(I7776,[1]category_mapping!$F$2:$F$19,[1]category_mapping!$G$2:$G$19,E7776)</f>
        <v>travel</v>
      </c>
      <c r="L7776" s="1" t="str">
        <f>IF(cleaning_working[[#This Row],[date]]="","Missing","Available")</f>
        <v>Available</v>
      </c>
    </row>
    <row r="7777" spans="1:12" x14ac:dyDescent="0.35">
      <c r="A7777" s="1" t="s">
        <v>7727</v>
      </c>
      <c r="B7777" s="1" t="s">
        <v>95</v>
      </c>
      <c r="C7777" s="3" t="s">
        <v>38</v>
      </c>
      <c r="D7777" s="1" t="s">
        <v>13</v>
      </c>
      <c r="E7777" s="1" t="s">
        <v>63</v>
      </c>
      <c r="F7777" s="1">
        <v>3635</v>
      </c>
      <c r="G7777" s="1" t="s">
        <v>32</v>
      </c>
      <c r="H7777" s="1" t="s">
        <v>107</v>
      </c>
      <c r="I7777" s="1" t="s">
        <v>80</v>
      </c>
      <c r="J7777" s="1" t="str" cm="1">
        <f t="array" ref="J7777">_xlfn.IFS(F7777="","missing",F7777&lt;0,"negative",F7777=0,"zero",AND(F7777&gt;=99999,MOD(F7777,9)=0),"99999 placeholder",AND(F7777&gt;$O$5,D7777="Expense"),"Expense outlier",AND(F7777&gt;$P$5,D7777="Income"),"Income outlier",TRUE,"valid")</f>
        <v>valid</v>
      </c>
      <c r="K7777" s="1" t="str">
        <f>_xlfn.XLOOKUP(I7777,[1]category_mapping!$F$2:$F$19,[1]category_mapping!$G$2:$G$19,E7777)</f>
        <v>food</v>
      </c>
      <c r="L7777" s="1" t="str">
        <f>IF(cleaning_working[[#This Row],[date]]="","Missing","Available")</f>
        <v>Missing</v>
      </c>
    </row>
    <row r="7778" spans="1:12" x14ac:dyDescent="0.35">
      <c r="A7778" s="1" t="s">
        <v>7728</v>
      </c>
      <c r="B7778" s="1" t="s">
        <v>368</v>
      </c>
      <c r="C7778" s="3">
        <v>44413</v>
      </c>
      <c r="D7778" s="1" t="s">
        <v>13</v>
      </c>
      <c r="E7778" s="1" t="s">
        <v>17</v>
      </c>
      <c r="F7778" s="1">
        <v>4933</v>
      </c>
      <c r="G7778" s="1" t="s">
        <v>40</v>
      </c>
      <c r="H7778" s="1" t="s">
        <v>52</v>
      </c>
      <c r="I7778" s="1" t="s">
        <v>93</v>
      </c>
      <c r="J7778" s="1" t="str" cm="1">
        <f t="array" ref="J7778">_xlfn.IFS(F7778="","missing",F7778&lt;0,"negative",F7778=0,"zero",AND(F7778&gt;=99999,MOD(F7778,9)=0),"99999 placeholder",AND(F7778&gt;$O$5,D7778="Expense"),"Expense outlier",AND(F7778&gt;$P$5,D7778="Income"),"Income outlier",TRUE,"valid")</f>
        <v>valid</v>
      </c>
      <c r="K7778" s="1" t="str">
        <f>_xlfn.XLOOKUP(I7778,[1]category_mapping!$F$2:$F$19,[1]category_mapping!$G$2:$G$19,E7778)</f>
        <v>education</v>
      </c>
      <c r="L7778" s="1" t="str">
        <f>IF(cleaning_working[[#This Row],[date]]="","Missing","Available")</f>
        <v>Available</v>
      </c>
    </row>
    <row r="7779" spans="1:12" x14ac:dyDescent="0.35">
      <c r="A7779" s="1" t="s">
        <v>6967</v>
      </c>
      <c r="B7779" s="1" t="s">
        <v>484</v>
      </c>
      <c r="C7779" s="3">
        <v>45175</v>
      </c>
      <c r="D7779" s="1" t="s">
        <v>13</v>
      </c>
      <c r="E7779" s="1" t="s">
        <v>63</v>
      </c>
      <c r="F7779" s="1">
        <v>5585</v>
      </c>
      <c r="G7779" s="1" t="s">
        <v>32</v>
      </c>
      <c r="H7779" s="1" t="s">
        <v>26</v>
      </c>
      <c r="I7779" s="1" t="s">
        <v>178</v>
      </c>
      <c r="J7779" s="1" t="str" cm="1">
        <f t="array" ref="J7779">_xlfn.IFS(F7779="","missing",F7779&lt;0,"negative",F7779=0,"zero",AND(F7779&gt;=99999,MOD(F7779,9)=0),"99999 placeholder",AND(F7779&gt;$O$5,D7779="Expense"),"Expense outlier",AND(F7779&gt;$P$5,D7779="Income"),"Income outlier",TRUE,"valid")</f>
        <v>valid</v>
      </c>
      <c r="K7779" s="1" t="str">
        <f>_xlfn.XLOOKUP(I7779,[1]category_mapping!$F$2:$F$19,[1]category_mapping!$G$2:$G$19,E7779)</f>
        <v>rent</v>
      </c>
      <c r="L7779" s="1" t="str">
        <f>IF(cleaning_working[[#This Row],[date]]="","Missing","Available")</f>
        <v>Available</v>
      </c>
    </row>
    <row r="7780" spans="1:12" x14ac:dyDescent="0.35">
      <c r="A7780" s="1" t="s">
        <v>7729</v>
      </c>
      <c r="B7780" s="1" t="s">
        <v>139</v>
      </c>
      <c r="C7780" s="3">
        <v>44533</v>
      </c>
      <c r="D7780" s="1" t="s">
        <v>13</v>
      </c>
      <c r="E7780" s="1" t="s">
        <v>24</v>
      </c>
      <c r="F7780" s="1">
        <v>8689</v>
      </c>
      <c r="G7780" s="1" t="s">
        <v>18</v>
      </c>
      <c r="H7780" s="1" t="s">
        <v>52</v>
      </c>
      <c r="I7780" s="1" t="s">
        <v>49</v>
      </c>
      <c r="J7780" s="1" t="str" cm="1">
        <f t="array" ref="J7780">_xlfn.IFS(F7780="","missing",F7780&lt;0,"negative",F7780=0,"zero",AND(F7780&gt;=99999,MOD(F7780,9)=0),"99999 placeholder",AND(F7780&gt;$O$5,D7780="Expense"),"Expense outlier",AND(F7780&gt;$P$5,D7780="Income"),"Income outlier",TRUE,"valid")</f>
        <v>valid</v>
      </c>
      <c r="K7780" s="1" t="str">
        <f>_xlfn.XLOOKUP(I7780,[1]category_mapping!$F$2:$F$19,[1]category_mapping!$G$2:$G$19,E7780)</f>
        <v>rent</v>
      </c>
      <c r="L7780" s="1" t="str">
        <f>IF(cleaning_working[[#This Row],[date]]="","Missing","Available")</f>
        <v>Available</v>
      </c>
    </row>
    <row r="7781" spans="1:12" x14ac:dyDescent="0.35">
      <c r="A7781" s="1" t="s">
        <v>7730</v>
      </c>
      <c r="B7781" s="1" t="s">
        <v>212</v>
      </c>
      <c r="C7781" s="3">
        <v>44228</v>
      </c>
      <c r="D7781" s="1" t="s">
        <v>14</v>
      </c>
      <c r="E7781" s="1" t="s">
        <v>119</v>
      </c>
      <c r="F7781" s="1">
        <v>51266</v>
      </c>
      <c r="G7781" s="1" t="s">
        <v>18</v>
      </c>
      <c r="H7781" s="1" t="s">
        <v>159</v>
      </c>
      <c r="I7781" s="1" t="s">
        <v>123</v>
      </c>
      <c r="J7781" s="1" t="str" cm="1">
        <f t="array" ref="J7781">_xlfn.IFS(F7781="","missing",F7781&lt;0,"negative",F7781=0,"zero",AND(F7781&gt;=99999,MOD(F7781,9)=0),"99999 placeholder",AND(F7781&gt;$O$5,D7781="Expense"),"Expense outlier",AND(F7781&gt;$P$5,D7781="Income"),"Income outlier",TRUE,"valid")</f>
        <v>valid</v>
      </c>
      <c r="K7781" s="1" t="str">
        <f>_xlfn.XLOOKUP(I7781,[1]category_mapping!$F$2:$F$19,[1]category_mapping!$G$2:$G$19,E7781)</f>
        <v>investment</v>
      </c>
      <c r="L7781" s="1" t="str">
        <f>IF(cleaning_working[[#This Row],[date]]="","Missing","Available")</f>
        <v>Available</v>
      </c>
    </row>
    <row r="7782" spans="1:12" x14ac:dyDescent="0.35">
      <c r="A7782" s="1" t="s">
        <v>7731</v>
      </c>
      <c r="B7782" s="1" t="s">
        <v>301</v>
      </c>
      <c r="C7782" s="3">
        <v>45008</v>
      </c>
      <c r="D7782" s="1" t="s">
        <v>13</v>
      </c>
      <c r="E7782" s="1" t="s">
        <v>63</v>
      </c>
      <c r="F7782" s="1">
        <v>7938</v>
      </c>
      <c r="G7782" s="1" t="s">
        <v>18</v>
      </c>
      <c r="H7782" s="1" t="s">
        <v>133</v>
      </c>
      <c r="I7782" s="1" t="s">
        <v>49</v>
      </c>
      <c r="J7782" s="1" t="str" cm="1">
        <f t="array" ref="J7782">_xlfn.IFS(F7782="","missing",F7782&lt;0,"negative",F7782=0,"zero",AND(F7782&gt;=99999,MOD(F7782,9)=0),"99999 placeholder",AND(F7782&gt;$O$5,D7782="Expense"),"Expense outlier",AND(F7782&gt;$P$5,D7782="Income"),"Income outlier",TRUE,"valid")</f>
        <v>valid</v>
      </c>
      <c r="K7782" s="1" t="str">
        <f>_xlfn.XLOOKUP(I7782,[1]category_mapping!$F$2:$F$19,[1]category_mapping!$G$2:$G$19,E7782)</f>
        <v>utilities</v>
      </c>
      <c r="L7782" s="1" t="str">
        <f>IF(cleaning_working[[#This Row],[date]]="","Missing","Available")</f>
        <v>Available</v>
      </c>
    </row>
    <row r="7783" spans="1:12" x14ac:dyDescent="0.35">
      <c r="A7783" s="1" t="s">
        <v>7732</v>
      </c>
      <c r="B7783" s="1" t="s">
        <v>103</v>
      </c>
      <c r="C7783" s="3">
        <v>45593</v>
      </c>
      <c r="D7783" s="1" t="s">
        <v>14</v>
      </c>
      <c r="E7783" s="1" t="s">
        <v>31</v>
      </c>
      <c r="F7783" s="1">
        <v>74952</v>
      </c>
      <c r="G7783" s="1" t="s">
        <v>32</v>
      </c>
      <c r="H7783" s="1" t="s">
        <v>83</v>
      </c>
      <c r="I7783" s="1" t="s">
        <v>87</v>
      </c>
      <c r="J7783" s="1" t="str" cm="1">
        <f t="array" ref="J7783">_xlfn.IFS(F7783="","missing",F7783&lt;0,"negative",F7783=0,"zero",AND(F7783&gt;=99999,MOD(F7783,9)=0),"99999 placeholder",AND(F7783&gt;$O$5,D7783="Expense"),"Expense outlier",AND(F7783&gt;$P$5,D7783="Income"),"Income outlier",TRUE,"valid")</f>
        <v>valid</v>
      </c>
      <c r="K7783" s="1" t="str">
        <f>_xlfn.XLOOKUP(I7783,[1]category_mapping!$F$2:$F$19,[1]category_mapping!$G$2:$G$19,E7783)</f>
        <v>freelance</v>
      </c>
      <c r="L7783" s="1" t="str">
        <f>IF(cleaning_working[[#This Row],[date]]="","Missing","Available")</f>
        <v>Available</v>
      </c>
    </row>
    <row r="7784" spans="1:12" x14ac:dyDescent="0.35">
      <c r="A7784" s="1" t="s">
        <v>7733</v>
      </c>
      <c r="B7784" s="1" t="s">
        <v>379</v>
      </c>
      <c r="C7784" s="3">
        <v>45536</v>
      </c>
      <c r="D7784" s="1" t="s">
        <v>13</v>
      </c>
      <c r="E7784" s="1" t="s">
        <v>96</v>
      </c>
      <c r="F7784" s="1">
        <v>8033</v>
      </c>
      <c r="G7784" s="1" t="s">
        <v>64</v>
      </c>
      <c r="H7784" s="1" t="s">
        <v>107</v>
      </c>
      <c r="J7784" s="1" t="str" cm="1">
        <f t="array" ref="J7784">_xlfn.IFS(F7784="","missing",F7784&lt;0,"negative",F7784=0,"zero",AND(F7784&gt;=99999,MOD(F7784,9)=0),"99999 placeholder",AND(F7784&gt;$O$5,D7784="Expense"),"Expense outlier",AND(F7784&gt;$P$5,D7784="Income"),"Income outlier",TRUE,"valid")</f>
        <v>valid</v>
      </c>
      <c r="K7784" s="1" t="str">
        <f>_xlfn.XLOOKUP(I7784,[1]category_mapping!$F$2:$F$19,[1]category_mapping!$G$2:$G$19,E7784)</f>
        <v>travel</v>
      </c>
      <c r="L7784" s="1" t="str">
        <f>IF(cleaning_working[[#This Row],[date]]="","Missing","Available")</f>
        <v>Available</v>
      </c>
    </row>
    <row r="7785" spans="1:12" x14ac:dyDescent="0.35">
      <c r="A7785" s="1" t="s">
        <v>7734</v>
      </c>
      <c r="B7785" s="1" t="s">
        <v>255</v>
      </c>
      <c r="C7785" s="3">
        <v>44417</v>
      </c>
      <c r="D7785" s="1" t="s">
        <v>13</v>
      </c>
      <c r="E7785" s="1" t="s">
        <v>24</v>
      </c>
      <c r="F7785" s="1">
        <v>6540</v>
      </c>
      <c r="G7785" s="1" t="s">
        <v>64</v>
      </c>
      <c r="H7785" s="1" t="s">
        <v>19</v>
      </c>
      <c r="I7785" s="1" t="s">
        <v>80</v>
      </c>
      <c r="J7785" s="1" t="str" cm="1">
        <f t="array" ref="J7785">_xlfn.IFS(F7785="","missing",F7785&lt;0,"negative",F7785=0,"zero",AND(F7785&gt;=99999,MOD(F7785,9)=0),"99999 placeholder",AND(F7785&gt;$O$5,D7785="Expense"),"Expense outlier",AND(F7785&gt;$P$5,D7785="Income"),"Income outlier",TRUE,"valid")</f>
        <v>valid</v>
      </c>
      <c r="K7785" s="1" t="str">
        <f>_xlfn.XLOOKUP(I7785,[1]category_mapping!$F$2:$F$19,[1]category_mapping!$G$2:$G$19,E7785)</f>
        <v>food</v>
      </c>
      <c r="L7785" s="1" t="str">
        <f>IF(cleaning_working[[#This Row],[date]]="","Missing","Available")</f>
        <v>Available</v>
      </c>
    </row>
    <row r="7786" spans="1:12" x14ac:dyDescent="0.35">
      <c r="A7786" s="1" t="s">
        <v>7735</v>
      </c>
      <c r="B7786" s="1" t="s">
        <v>166</v>
      </c>
      <c r="C7786" s="3">
        <v>44599</v>
      </c>
      <c r="D7786" s="1" t="s">
        <v>14</v>
      </c>
      <c r="E7786" s="1" t="s">
        <v>57</v>
      </c>
      <c r="F7786" s="1">
        <v>47094</v>
      </c>
      <c r="G7786" s="1" t="s">
        <v>32</v>
      </c>
      <c r="H7786" s="1" t="s">
        <v>65</v>
      </c>
      <c r="I7786" s="1" t="s">
        <v>80</v>
      </c>
      <c r="J7786" s="1" t="str" cm="1">
        <f t="array" ref="J7786">_xlfn.IFS(F7786="","missing",F7786&lt;0,"negative",F7786=0,"zero",AND(F7786&gt;=99999,MOD(F7786,9)=0),"99999 placeholder",AND(F7786&gt;$O$5,D7786="Expense"),"Expense outlier",AND(F7786&gt;$P$5,D7786="Income"),"Income outlier",TRUE,"valid")</f>
        <v>valid</v>
      </c>
      <c r="K7786" s="1" t="str">
        <f>_xlfn.XLOOKUP(I7786,[1]category_mapping!$F$2:$F$19,[1]category_mapping!$G$2:$G$19,E7786)</f>
        <v>food</v>
      </c>
      <c r="L7786" s="1" t="str">
        <f>IF(cleaning_working[[#This Row],[date]]="","Missing","Available")</f>
        <v>Available</v>
      </c>
    </row>
    <row r="7787" spans="1:12" x14ac:dyDescent="0.35">
      <c r="A7787" s="1" t="s">
        <v>7736</v>
      </c>
      <c r="B7787" s="1" t="s">
        <v>229</v>
      </c>
      <c r="C7787" s="3">
        <v>45075</v>
      </c>
      <c r="D7787" s="1" t="s">
        <v>13</v>
      </c>
      <c r="E7787" s="1" t="s">
        <v>46</v>
      </c>
      <c r="F7787" s="1">
        <v>8500</v>
      </c>
      <c r="G7787" s="1" t="s">
        <v>18</v>
      </c>
      <c r="H7787" s="1" t="s">
        <v>25</v>
      </c>
      <c r="I7787" s="1" t="s">
        <v>134</v>
      </c>
      <c r="J7787" s="1" t="str" cm="1">
        <f t="array" ref="J7787">_xlfn.IFS(F7787="","missing",F7787&lt;0,"negative",F7787=0,"zero",AND(F7787&gt;=99999,MOD(F7787,9)=0),"99999 placeholder",AND(F7787&gt;$O$5,D7787="Expense"),"Expense outlier",AND(F7787&gt;$P$5,D7787="Income"),"Income outlier",TRUE,"valid")</f>
        <v>valid</v>
      </c>
      <c r="K7787" s="1" t="str">
        <f>_xlfn.XLOOKUP(I7787,[1]category_mapping!$F$2:$F$19,[1]category_mapping!$G$2:$G$19,E7787)</f>
        <v>education</v>
      </c>
      <c r="L7787" s="1" t="str">
        <f>IF(cleaning_working[[#This Row],[date]]="","Missing","Available")</f>
        <v>Available</v>
      </c>
    </row>
    <row r="7788" spans="1:12" x14ac:dyDescent="0.35">
      <c r="A7788" s="1" t="s">
        <v>7737</v>
      </c>
      <c r="B7788" s="1" t="s">
        <v>146</v>
      </c>
      <c r="C7788" s="3">
        <v>45482</v>
      </c>
      <c r="D7788" s="1" t="s">
        <v>13</v>
      </c>
      <c r="E7788" s="1" t="s">
        <v>96</v>
      </c>
      <c r="F7788" s="1">
        <v>6887</v>
      </c>
      <c r="G7788" s="1" t="s">
        <v>18</v>
      </c>
      <c r="H7788" s="1" t="s">
        <v>83</v>
      </c>
      <c r="I7788" s="1" t="s">
        <v>137</v>
      </c>
      <c r="J7788" s="1" t="str" cm="1">
        <f t="array" ref="J7788">_xlfn.IFS(F7788="","missing",F7788&lt;0,"negative",F7788=0,"zero",AND(F7788&gt;=99999,MOD(F7788,9)=0),"99999 placeholder",AND(F7788&gt;$O$5,D7788="Expense"),"Expense outlier",AND(F7788&gt;$P$5,D7788="Income"),"Income outlier",TRUE,"valid")</f>
        <v>valid</v>
      </c>
      <c r="K7788" s="1" t="str">
        <f>_xlfn.XLOOKUP(I7788,[1]category_mapping!$F$2:$F$19,[1]category_mapping!$G$2:$G$19,E7788)</f>
        <v>travel</v>
      </c>
      <c r="L7788" s="1" t="str">
        <f>IF(cleaning_working[[#This Row],[date]]="","Missing","Available")</f>
        <v>Available</v>
      </c>
    </row>
    <row r="7789" spans="1:12" x14ac:dyDescent="0.35">
      <c r="A7789" s="1" t="s">
        <v>7738</v>
      </c>
      <c r="B7789" s="1" t="s">
        <v>345</v>
      </c>
      <c r="C7789" s="3">
        <v>44609</v>
      </c>
      <c r="D7789" s="1" t="s">
        <v>13</v>
      </c>
      <c r="E7789" s="1" t="s">
        <v>104</v>
      </c>
      <c r="F7789" s="1">
        <v>126</v>
      </c>
      <c r="G7789" s="1" t="s">
        <v>32</v>
      </c>
      <c r="H7789" s="1" t="s">
        <v>25</v>
      </c>
      <c r="I7789" s="1" t="s">
        <v>97</v>
      </c>
      <c r="J7789" s="1" t="str" cm="1">
        <f t="array" ref="J7789">_xlfn.IFS(F7789="","missing",F7789&lt;0,"negative",F7789=0,"zero",AND(F7789&gt;=99999,MOD(F7789,9)=0),"99999 placeholder",AND(F7789&gt;$O$5,D7789="Expense"),"Expense outlier",AND(F7789&gt;$P$5,D7789="Income"),"Income outlier",TRUE,"valid")</f>
        <v>valid</v>
      </c>
      <c r="K7789" s="1" t="str">
        <f>_xlfn.XLOOKUP(I7789,[1]category_mapping!$F$2:$F$19,[1]category_mapping!$G$2:$G$19,E7789)</f>
        <v>health</v>
      </c>
      <c r="L7789" s="1" t="str">
        <f>IF(cleaning_working[[#This Row],[date]]="","Missing","Available")</f>
        <v>Available</v>
      </c>
    </row>
    <row r="7790" spans="1:12" x14ac:dyDescent="0.35">
      <c r="A7790" s="1" t="s">
        <v>7739</v>
      </c>
      <c r="B7790" s="1" t="s">
        <v>317</v>
      </c>
      <c r="C7790" s="3">
        <v>44236</v>
      </c>
      <c r="D7790" s="1" t="s">
        <v>13</v>
      </c>
      <c r="E7790" s="1" t="s">
        <v>46</v>
      </c>
      <c r="F7790" s="1">
        <v>4687</v>
      </c>
      <c r="G7790" s="1" t="s">
        <v>32</v>
      </c>
      <c r="H7790" s="1" t="s">
        <v>26</v>
      </c>
      <c r="I7790" s="1" t="s">
        <v>71</v>
      </c>
      <c r="J7790" s="1" t="str" cm="1">
        <f t="array" ref="J7790">_xlfn.IFS(F7790="","missing",F7790&lt;0,"negative",F7790=0,"zero",AND(F7790&gt;=99999,MOD(F7790,9)=0),"99999 placeholder",AND(F7790&gt;$O$5,D7790="Expense"),"Expense outlier",AND(F7790&gt;$P$5,D7790="Income"),"Income outlier",TRUE,"valid")</f>
        <v>valid</v>
      </c>
      <c r="K7790" s="1" t="str">
        <f>_xlfn.XLOOKUP(I7790,[1]category_mapping!$F$2:$F$19,[1]category_mapping!$G$2:$G$19,E7790)</f>
        <v>health</v>
      </c>
      <c r="L7790" s="1" t="str">
        <f>IF(cleaning_working[[#This Row],[date]]="","Missing","Available")</f>
        <v>Available</v>
      </c>
    </row>
    <row r="7791" spans="1:12" x14ac:dyDescent="0.35">
      <c r="A7791" s="1" t="s">
        <v>7740</v>
      </c>
      <c r="B7791" s="1" t="s">
        <v>229</v>
      </c>
      <c r="C7791" s="3">
        <v>45192</v>
      </c>
      <c r="D7791" s="1" t="s">
        <v>13</v>
      </c>
      <c r="E7791" s="1" t="s">
        <v>39</v>
      </c>
      <c r="F7791" s="1">
        <v>4060</v>
      </c>
      <c r="G7791" s="1" t="s">
        <v>32</v>
      </c>
      <c r="H7791" s="1" t="s">
        <v>83</v>
      </c>
      <c r="J7791" s="1" t="str" cm="1">
        <f t="array" ref="J7791">_xlfn.IFS(F7791="","missing",F7791&lt;0,"negative",F7791=0,"zero",AND(F7791&gt;=99999,MOD(F7791,9)=0),"99999 placeholder",AND(F7791&gt;$O$5,D7791="Expense"),"Expense outlier",AND(F7791&gt;$P$5,D7791="Income"),"Income outlier",TRUE,"valid")</f>
        <v>valid</v>
      </c>
      <c r="K7791" s="1" t="str">
        <f>_xlfn.XLOOKUP(I7791,[1]category_mapping!$F$2:$F$19,[1]category_mapping!$G$2:$G$19,E7791)</f>
        <v>food</v>
      </c>
      <c r="L7791" s="1" t="str">
        <f>IF(cleaning_working[[#This Row],[date]]="","Missing","Available")</f>
        <v>Available</v>
      </c>
    </row>
    <row r="7792" spans="1:12" x14ac:dyDescent="0.35">
      <c r="A7792" s="1" t="s">
        <v>7741</v>
      </c>
      <c r="B7792" s="1" t="s">
        <v>323</v>
      </c>
      <c r="C7792" s="3">
        <v>44332</v>
      </c>
      <c r="D7792" s="1" t="s">
        <v>13</v>
      </c>
      <c r="E7792" s="1" t="s">
        <v>96</v>
      </c>
      <c r="F7792" s="1">
        <v>8186</v>
      </c>
      <c r="G7792" s="1" t="s">
        <v>64</v>
      </c>
      <c r="H7792" s="1" t="s">
        <v>33</v>
      </c>
      <c r="I7792" s="1" t="s">
        <v>66</v>
      </c>
      <c r="J7792" s="1" t="str" cm="1">
        <f t="array" ref="J7792">_xlfn.IFS(F7792="","missing",F7792&lt;0,"negative",F7792=0,"zero",AND(F7792&gt;=99999,MOD(F7792,9)=0),"99999 placeholder",AND(F7792&gt;$O$5,D7792="Expense"),"Expense outlier",AND(F7792&gt;$P$5,D7792="Income"),"Income outlier",TRUE,"valid")</f>
        <v>valid</v>
      </c>
      <c r="K7792" s="1" t="str">
        <f>_xlfn.XLOOKUP(I7792,[1]category_mapping!$F$2:$F$19,[1]category_mapping!$G$2:$G$19,E7792)</f>
        <v>food</v>
      </c>
      <c r="L7792" s="1" t="str">
        <f>IF(cleaning_working[[#This Row],[date]]="","Missing","Available")</f>
        <v>Available</v>
      </c>
    </row>
    <row r="7793" spans="1:12" x14ac:dyDescent="0.35">
      <c r="A7793" s="1" t="s">
        <v>7742</v>
      </c>
      <c r="B7793" s="1" t="s">
        <v>103</v>
      </c>
      <c r="C7793" s="3">
        <v>44699</v>
      </c>
      <c r="D7793" s="1" t="s">
        <v>14</v>
      </c>
      <c r="E7793" s="1" t="s">
        <v>119</v>
      </c>
      <c r="F7793" s="1">
        <v>60666</v>
      </c>
      <c r="G7793" s="1" t="s">
        <v>32</v>
      </c>
      <c r="H7793" s="1" t="s">
        <v>107</v>
      </c>
      <c r="J7793" s="1" t="str" cm="1">
        <f t="array" ref="J7793">_xlfn.IFS(F7793="","missing",F7793&lt;0,"negative",F7793=0,"zero",AND(F7793&gt;=99999,MOD(F7793,9)=0),"99999 placeholder",AND(F7793&gt;$O$5,D7793="Expense"),"Expense outlier",AND(F7793&gt;$P$5,D7793="Income"),"Income outlier",TRUE,"valid")</f>
        <v>valid</v>
      </c>
      <c r="K7793" s="1" t="str">
        <f>_xlfn.XLOOKUP(I7793,[1]category_mapping!$F$2:$F$19,[1]category_mapping!$G$2:$G$19,E7793)</f>
        <v>investment</v>
      </c>
      <c r="L7793" s="1" t="str">
        <f>IF(cleaning_working[[#This Row],[date]]="","Missing","Available")</f>
        <v>Available</v>
      </c>
    </row>
    <row r="7794" spans="1:12" x14ac:dyDescent="0.35">
      <c r="A7794" s="1" t="s">
        <v>7743</v>
      </c>
      <c r="B7794" s="1" t="s">
        <v>184</v>
      </c>
      <c r="C7794" s="3">
        <v>44807</v>
      </c>
      <c r="D7794" s="1" t="s">
        <v>13</v>
      </c>
      <c r="E7794" s="1" t="s">
        <v>39</v>
      </c>
      <c r="F7794" s="1">
        <v>5253</v>
      </c>
      <c r="G7794" s="1" t="s">
        <v>32</v>
      </c>
      <c r="H7794" s="1" t="s">
        <v>86</v>
      </c>
      <c r="I7794" s="1" t="s">
        <v>217</v>
      </c>
      <c r="J7794" s="1" t="str" cm="1">
        <f t="array" ref="J7794">_xlfn.IFS(F7794="","missing",F7794&lt;0,"negative",F7794=0,"zero",AND(F7794&gt;=99999,MOD(F7794,9)=0),"99999 placeholder",AND(F7794&gt;$O$5,D7794="Expense"),"Expense outlier",AND(F7794&gt;$P$5,D7794="Income"),"Income outlier",TRUE,"valid")</f>
        <v>valid</v>
      </c>
      <c r="K7794" s="1" t="str">
        <f>_xlfn.XLOOKUP(I7794,[1]category_mapping!$F$2:$F$19,[1]category_mapping!$G$2:$G$19,E7794)</f>
        <v>rent</v>
      </c>
      <c r="L7794" s="1" t="str">
        <f>IF(cleaning_working[[#This Row],[date]]="","Missing","Available")</f>
        <v>Available</v>
      </c>
    </row>
    <row r="7795" spans="1:12" x14ac:dyDescent="0.35">
      <c r="A7795" s="1" t="s">
        <v>7744</v>
      </c>
      <c r="B7795" s="1" t="s">
        <v>69</v>
      </c>
      <c r="C7795" s="3">
        <v>45056</v>
      </c>
      <c r="D7795" s="1" t="s">
        <v>13</v>
      </c>
      <c r="E7795" s="1" t="s">
        <v>24</v>
      </c>
      <c r="F7795" s="1">
        <v>1034</v>
      </c>
      <c r="G7795" s="1" t="s">
        <v>40</v>
      </c>
      <c r="H7795" s="1" t="s">
        <v>83</v>
      </c>
      <c r="I7795" s="1" t="s">
        <v>120</v>
      </c>
      <c r="J7795" s="1" t="str" cm="1">
        <f t="array" ref="J7795">_xlfn.IFS(F7795="","missing",F7795&lt;0,"negative",F7795=0,"zero",AND(F7795&gt;=99999,MOD(F7795,9)=0),"99999 placeholder",AND(F7795&gt;$O$5,D7795="Expense"),"Expense outlier",AND(F7795&gt;$P$5,D7795="Income"),"Income outlier",TRUE,"valid")</f>
        <v>valid</v>
      </c>
      <c r="K7795" s="1" t="str">
        <f>_xlfn.XLOOKUP(I7795,[1]category_mapping!$F$2:$F$19,[1]category_mapping!$G$2:$G$19,E7795)</f>
        <v>food</v>
      </c>
      <c r="L7795" s="1" t="str">
        <f>IF(cleaning_working[[#This Row],[date]]="","Missing","Available")</f>
        <v>Available</v>
      </c>
    </row>
    <row r="7796" spans="1:12" x14ac:dyDescent="0.35">
      <c r="A7796" s="1" t="s">
        <v>7745</v>
      </c>
      <c r="B7796" s="1" t="s">
        <v>372</v>
      </c>
      <c r="C7796" s="3">
        <v>44348</v>
      </c>
      <c r="D7796" s="1" t="s">
        <v>13</v>
      </c>
      <c r="E7796" s="1" t="s">
        <v>24</v>
      </c>
      <c r="F7796" s="1">
        <v>1212</v>
      </c>
      <c r="G7796" s="1" t="s">
        <v>32</v>
      </c>
      <c r="H7796" s="1" t="s">
        <v>133</v>
      </c>
      <c r="I7796" s="1" t="s">
        <v>58</v>
      </c>
      <c r="J7796" s="1" t="str" cm="1">
        <f t="array" ref="J7796">_xlfn.IFS(F7796="","missing",F7796&lt;0,"negative",F7796=0,"zero",AND(F7796&gt;=99999,MOD(F7796,9)=0),"99999 placeholder",AND(F7796&gt;$O$5,D7796="Expense"),"Expense outlier",AND(F7796&gt;$P$5,D7796="Income"),"Income outlier",TRUE,"valid")</f>
        <v>valid</v>
      </c>
      <c r="K7796" s="1" t="str">
        <f>_xlfn.XLOOKUP(I7796,[1]category_mapping!$F$2:$F$19,[1]category_mapping!$G$2:$G$19,E7796)</f>
        <v>rent</v>
      </c>
      <c r="L7796" s="1" t="str">
        <f>IF(cleaning_working[[#This Row],[date]]="","Missing","Available")</f>
        <v>Available</v>
      </c>
    </row>
    <row r="7797" spans="1:12" x14ac:dyDescent="0.35">
      <c r="A7797" s="1" t="s">
        <v>7746</v>
      </c>
      <c r="B7797" s="1" t="s">
        <v>142</v>
      </c>
      <c r="C7797" s="3">
        <v>44397</v>
      </c>
      <c r="D7797" s="1" t="s">
        <v>13</v>
      </c>
      <c r="E7797" s="1" t="s">
        <v>45</v>
      </c>
      <c r="F7797" s="1">
        <v>7303</v>
      </c>
      <c r="G7797" s="1" t="s">
        <v>25</v>
      </c>
      <c r="H7797" s="1" t="s">
        <v>159</v>
      </c>
      <c r="I7797" s="1" t="s">
        <v>87</v>
      </c>
      <c r="J7797" s="1" t="str" cm="1">
        <f t="array" ref="J7797">_xlfn.IFS(F7797="","missing",F7797&lt;0,"negative",F7797=0,"zero",AND(F7797&gt;=99999,MOD(F7797,9)=0),"99999 placeholder",AND(F7797&gt;$O$5,D7797="Expense"),"Expense outlier",AND(F7797&gt;$P$5,D7797="Income"),"Income outlier",TRUE,"valid")</f>
        <v>valid</v>
      </c>
      <c r="K7797" s="1" t="str">
        <f>_xlfn.XLOOKUP(I7797,[1]category_mapping!$F$2:$F$19,[1]category_mapping!$G$2:$G$19,E7797)</f>
        <v>entertainment</v>
      </c>
      <c r="L7797" s="1" t="str">
        <f>IF(cleaning_working[[#This Row],[date]]="","Missing","Available")</f>
        <v>Available</v>
      </c>
    </row>
    <row r="7798" spans="1:12" x14ac:dyDescent="0.35">
      <c r="A7798" s="1" t="s">
        <v>7747</v>
      </c>
      <c r="B7798" s="1" t="s">
        <v>416</v>
      </c>
      <c r="C7798" s="3">
        <v>44982</v>
      </c>
      <c r="D7798" s="1" t="s">
        <v>13</v>
      </c>
      <c r="E7798" s="1" t="s">
        <v>24</v>
      </c>
      <c r="F7798" s="1">
        <v>1817</v>
      </c>
      <c r="G7798" s="1" t="s">
        <v>64</v>
      </c>
      <c r="H7798" s="1" t="s">
        <v>83</v>
      </c>
      <c r="I7798" s="1" t="s">
        <v>120</v>
      </c>
      <c r="J7798" s="1" t="str" cm="1">
        <f t="array" ref="J7798">_xlfn.IFS(F7798="","missing",F7798&lt;0,"negative",F7798=0,"zero",AND(F7798&gt;=99999,MOD(F7798,9)=0),"99999 placeholder",AND(F7798&gt;$O$5,D7798="Expense"),"Expense outlier",AND(F7798&gt;$P$5,D7798="Income"),"Income outlier",TRUE,"valid")</f>
        <v>valid</v>
      </c>
      <c r="K7798" s="1" t="str">
        <f>_xlfn.XLOOKUP(I7798,[1]category_mapping!$F$2:$F$19,[1]category_mapping!$G$2:$G$19,E7798)</f>
        <v>food</v>
      </c>
      <c r="L7798" s="1" t="str">
        <f>IF(cleaning_working[[#This Row],[date]]="","Missing","Available")</f>
        <v>Available</v>
      </c>
    </row>
    <row r="7799" spans="1:12" x14ac:dyDescent="0.35">
      <c r="A7799" s="1" t="s">
        <v>7748</v>
      </c>
      <c r="B7799" s="1" t="s">
        <v>400</v>
      </c>
      <c r="C7799" s="3">
        <v>45493</v>
      </c>
      <c r="D7799" s="1" t="s">
        <v>14</v>
      </c>
      <c r="E7799" s="1" t="s">
        <v>57</v>
      </c>
      <c r="F7799" s="1">
        <v>35930</v>
      </c>
      <c r="G7799" s="1" t="s">
        <v>18</v>
      </c>
      <c r="H7799" s="1" t="s">
        <v>159</v>
      </c>
      <c r="I7799" s="1" t="s">
        <v>217</v>
      </c>
      <c r="J7799" s="1" t="str" cm="1">
        <f t="array" ref="J7799">_xlfn.IFS(F7799="","missing",F7799&lt;0,"negative",F7799=0,"zero",AND(F7799&gt;=99999,MOD(F7799,9)=0),"99999 placeholder",AND(F7799&gt;$O$5,D7799="Expense"),"Expense outlier",AND(F7799&gt;$P$5,D7799="Income"),"Income outlier",TRUE,"valid")</f>
        <v>valid</v>
      </c>
      <c r="K7799" s="1" t="str">
        <f>_xlfn.XLOOKUP(I7799,[1]category_mapping!$F$2:$F$19,[1]category_mapping!$G$2:$G$19,E7799)</f>
        <v>rent</v>
      </c>
      <c r="L7799" s="1" t="str">
        <f>IF(cleaning_working[[#This Row],[date]]="","Missing","Available")</f>
        <v>Available</v>
      </c>
    </row>
    <row r="7800" spans="1:12" x14ac:dyDescent="0.35">
      <c r="A7800" s="1" t="s">
        <v>7749</v>
      </c>
      <c r="B7800" s="1" t="s">
        <v>464</v>
      </c>
      <c r="C7800" s="3">
        <v>45475</v>
      </c>
      <c r="D7800" s="1" t="s">
        <v>13</v>
      </c>
      <c r="E7800" s="1" t="s">
        <v>96</v>
      </c>
      <c r="F7800" s="1">
        <v>3928</v>
      </c>
      <c r="G7800" s="1" t="s">
        <v>18</v>
      </c>
      <c r="H7800" s="1" t="s">
        <v>25</v>
      </c>
      <c r="I7800" s="1" t="s">
        <v>137</v>
      </c>
      <c r="J7800" s="1" t="str" cm="1">
        <f t="array" ref="J7800">_xlfn.IFS(F7800="","missing",F7800&lt;0,"negative",F7800=0,"zero",AND(F7800&gt;=99999,MOD(F7800,9)=0),"99999 placeholder",AND(F7800&gt;$O$5,D7800="Expense"),"Expense outlier",AND(F7800&gt;$P$5,D7800="Income"),"Income outlier",TRUE,"valid")</f>
        <v>valid</v>
      </c>
      <c r="K7800" s="1" t="str">
        <f>_xlfn.XLOOKUP(I7800,[1]category_mapping!$F$2:$F$19,[1]category_mapping!$G$2:$G$19,E7800)</f>
        <v>travel</v>
      </c>
      <c r="L7800" s="1" t="str">
        <f>IF(cleaning_working[[#This Row],[date]]="","Missing","Available")</f>
        <v>Available</v>
      </c>
    </row>
    <row r="7801" spans="1:12" x14ac:dyDescent="0.35">
      <c r="A7801" s="1" t="s">
        <v>7750</v>
      </c>
      <c r="B7801" s="1" t="s">
        <v>336</v>
      </c>
      <c r="C7801" s="3">
        <v>45295</v>
      </c>
      <c r="D7801" s="1" t="s">
        <v>13</v>
      </c>
      <c r="E7801" s="1" t="s">
        <v>176</v>
      </c>
      <c r="F7801" s="1">
        <v>7012</v>
      </c>
      <c r="G7801" s="1" t="s">
        <v>25</v>
      </c>
      <c r="H7801" s="1" t="s">
        <v>33</v>
      </c>
      <c r="I7801" s="1" t="s">
        <v>194</v>
      </c>
      <c r="J7801" s="1" t="str" cm="1">
        <f t="array" ref="J7801">_xlfn.IFS(F7801="","missing",F7801&lt;0,"negative",F7801=0,"zero",AND(F7801&gt;=99999,MOD(F7801,9)=0),"99999 placeholder",AND(F7801&gt;$O$5,D7801="Expense"),"Expense outlier",AND(F7801&gt;$P$5,D7801="Income"),"Income outlier",TRUE,"valid")</f>
        <v>valid</v>
      </c>
      <c r="K7801" s="1" t="str">
        <f>_xlfn.XLOOKUP(I7801,[1]category_mapping!$F$2:$F$19,[1]category_mapping!$G$2:$G$19,E7801)</f>
        <v>travel</v>
      </c>
      <c r="L7801" s="1" t="str">
        <f>IF(cleaning_working[[#This Row],[date]]="","Missing","Available")</f>
        <v>Available</v>
      </c>
    </row>
    <row r="7802" spans="1:12" x14ac:dyDescent="0.35">
      <c r="A7802" s="1" t="s">
        <v>7751</v>
      </c>
      <c r="B7802" s="1" t="s">
        <v>127</v>
      </c>
      <c r="C7802" s="3">
        <v>45551</v>
      </c>
      <c r="D7802" s="1" t="s">
        <v>14</v>
      </c>
      <c r="E7802" s="1" t="s">
        <v>70</v>
      </c>
      <c r="F7802" s="1">
        <v>59046</v>
      </c>
      <c r="G7802" s="1" t="s">
        <v>40</v>
      </c>
      <c r="H7802" s="1" t="s">
        <v>33</v>
      </c>
      <c r="I7802" s="1" t="s">
        <v>128</v>
      </c>
      <c r="J7802" s="1" t="str" cm="1">
        <f t="array" ref="J7802">_xlfn.IFS(F7802="","missing",F7802&lt;0,"negative",F7802=0,"zero",AND(F7802&gt;=99999,MOD(F7802,9)=0),"99999 placeholder",AND(F7802&gt;$O$5,D7802="Expense"),"Expense outlier",AND(F7802&gt;$P$5,D7802="Income"),"Income outlier",TRUE,"valid")</f>
        <v>valid</v>
      </c>
      <c r="K7802" s="1" t="str">
        <f>_xlfn.XLOOKUP(I7802,[1]category_mapping!$F$2:$F$19,[1]category_mapping!$G$2:$G$19,E7802)</f>
        <v>utilities</v>
      </c>
      <c r="L7802" s="1" t="str">
        <f>IF(cleaning_working[[#This Row],[date]]="","Missing","Available")</f>
        <v>Available</v>
      </c>
    </row>
    <row r="7803" spans="1:12" x14ac:dyDescent="0.35">
      <c r="A7803" s="1" t="s">
        <v>7752</v>
      </c>
      <c r="B7803" s="1" t="s">
        <v>317</v>
      </c>
      <c r="C7803" s="3">
        <v>45524</v>
      </c>
      <c r="D7803" s="1" t="s">
        <v>13</v>
      </c>
      <c r="E7803" s="1" t="s">
        <v>39</v>
      </c>
      <c r="F7803" s="1">
        <v>365</v>
      </c>
      <c r="G7803" s="1" t="s">
        <v>64</v>
      </c>
      <c r="H7803" s="1" t="s">
        <v>107</v>
      </c>
      <c r="I7803" s="1" t="s">
        <v>128</v>
      </c>
      <c r="J7803" s="1" t="str" cm="1">
        <f t="array" ref="J7803">_xlfn.IFS(F7803="","missing",F7803&lt;0,"negative",F7803=0,"zero",AND(F7803&gt;=99999,MOD(F7803,9)=0),"99999 placeholder",AND(F7803&gt;$O$5,D7803="Expense"),"Expense outlier",AND(F7803&gt;$P$5,D7803="Income"),"Income outlier",TRUE,"valid")</f>
        <v>valid</v>
      </c>
      <c r="K7803" s="1" t="str">
        <f>_xlfn.XLOOKUP(I7803,[1]category_mapping!$F$2:$F$19,[1]category_mapping!$G$2:$G$19,E7803)</f>
        <v>utilities</v>
      </c>
      <c r="L7803" s="1" t="str">
        <f>IF(cleaning_working[[#This Row],[date]]="","Missing","Available")</f>
        <v>Available</v>
      </c>
    </row>
    <row r="7804" spans="1:12" x14ac:dyDescent="0.35">
      <c r="A7804" s="1" t="s">
        <v>7753</v>
      </c>
      <c r="B7804" s="1" t="s">
        <v>190</v>
      </c>
      <c r="C7804" s="3">
        <v>45331</v>
      </c>
      <c r="D7804" s="1" t="s">
        <v>13</v>
      </c>
      <c r="E7804" s="1" t="s">
        <v>63</v>
      </c>
      <c r="F7804" s="1">
        <v>6463</v>
      </c>
      <c r="G7804" s="1" t="s">
        <v>40</v>
      </c>
      <c r="H7804" s="1" t="s">
        <v>52</v>
      </c>
      <c r="I7804" s="1" t="s">
        <v>80</v>
      </c>
      <c r="J7804" s="1" t="str" cm="1">
        <f t="array" ref="J7804">_xlfn.IFS(F7804="","missing",F7804&lt;0,"negative",F7804=0,"zero",AND(F7804&gt;=99999,MOD(F7804,9)=0),"99999 placeholder",AND(F7804&gt;$O$5,D7804="Expense"),"Expense outlier",AND(F7804&gt;$P$5,D7804="Income"),"Income outlier",TRUE,"valid")</f>
        <v>valid</v>
      </c>
      <c r="K7804" s="1" t="str">
        <f>_xlfn.XLOOKUP(I7804,[1]category_mapping!$F$2:$F$19,[1]category_mapping!$G$2:$G$19,E7804)</f>
        <v>food</v>
      </c>
      <c r="L7804" s="1" t="str">
        <f>IF(cleaning_working[[#This Row],[date]]="","Missing","Available")</f>
        <v>Available</v>
      </c>
    </row>
    <row r="7805" spans="1:12" x14ac:dyDescent="0.35">
      <c r="A7805" s="1" t="s">
        <v>7754</v>
      </c>
      <c r="B7805" s="1" t="s">
        <v>99</v>
      </c>
      <c r="C7805" s="3">
        <v>45150</v>
      </c>
      <c r="D7805" s="1" t="s">
        <v>13</v>
      </c>
      <c r="E7805" s="1" t="s">
        <v>96</v>
      </c>
      <c r="F7805" s="1">
        <v>9875</v>
      </c>
      <c r="G7805" s="1" t="s">
        <v>64</v>
      </c>
      <c r="H7805" s="1" t="s">
        <v>52</v>
      </c>
      <c r="I7805" s="1" t="s">
        <v>80</v>
      </c>
      <c r="J7805" s="1" t="str" cm="1">
        <f t="array" ref="J7805">_xlfn.IFS(F7805="","missing",F7805&lt;0,"negative",F7805=0,"zero",AND(F7805&gt;=99999,MOD(F7805,9)=0),"99999 placeholder",AND(F7805&gt;$O$5,D7805="Expense"),"Expense outlier",AND(F7805&gt;$P$5,D7805="Income"),"Income outlier",TRUE,"valid")</f>
        <v>valid</v>
      </c>
      <c r="K7805" s="1" t="str">
        <f>_xlfn.XLOOKUP(I7805,[1]category_mapping!$F$2:$F$19,[1]category_mapping!$G$2:$G$19,E7805)</f>
        <v>food</v>
      </c>
      <c r="L7805" s="1" t="str">
        <f>IF(cleaning_working[[#This Row],[date]]="","Missing","Available")</f>
        <v>Available</v>
      </c>
    </row>
    <row r="7806" spans="1:12" x14ac:dyDescent="0.35">
      <c r="A7806" s="1" t="s">
        <v>7755</v>
      </c>
      <c r="B7806" s="1" t="s">
        <v>241</v>
      </c>
      <c r="C7806" s="3">
        <v>44679</v>
      </c>
      <c r="D7806" s="1" t="s">
        <v>13</v>
      </c>
      <c r="E7806" s="1" t="s">
        <v>17</v>
      </c>
      <c r="F7806" s="1">
        <v>5593</v>
      </c>
      <c r="G7806" s="1" t="s">
        <v>40</v>
      </c>
      <c r="H7806" s="1" t="s">
        <v>19</v>
      </c>
      <c r="I7806" s="1" t="s">
        <v>27</v>
      </c>
      <c r="J7806" s="1" t="str" cm="1">
        <f t="array" ref="J7806">_xlfn.IFS(F7806="","missing",F7806&lt;0,"negative",F7806=0,"zero",AND(F7806&gt;=99999,MOD(F7806,9)=0),"99999 placeholder",AND(F7806&gt;$O$5,D7806="Expense"),"Expense outlier",AND(F7806&gt;$P$5,D7806="Income"),"Income outlier",TRUE,"valid")</f>
        <v>valid</v>
      </c>
      <c r="K7806" s="1" t="str">
        <f>_xlfn.XLOOKUP(I7806,[1]category_mapping!$F$2:$F$19,[1]category_mapping!$G$2:$G$19,E7806)</f>
        <v>education</v>
      </c>
      <c r="L7806" s="1" t="str">
        <f>IF(cleaning_working[[#This Row],[date]]="","Missing","Available")</f>
        <v>Available</v>
      </c>
    </row>
    <row r="7807" spans="1:12" x14ac:dyDescent="0.35">
      <c r="A7807" s="1" t="s">
        <v>7756</v>
      </c>
      <c r="B7807" s="1" t="s">
        <v>89</v>
      </c>
      <c r="C7807" s="3">
        <v>45302</v>
      </c>
      <c r="D7807" s="1" t="s">
        <v>13</v>
      </c>
      <c r="E7807" s="1" t="s">
        <v>24</v>
      </c>
      <c r="F7807" s="1">
        <v>5391</v>
      </c>
      <c r="G7807" s="1" t="s">
        <v>18</v>
      </c>
      <c r="H7807" s="1" t="s">
        <v>159</v>
      </c>
      <c r="J7807" s="1" t="str" cm="1">
        <f t="array" ref="J7807">_xlfn.IFS(F7807="","missing",F7807&lt;0,"negative",F7807=0,"zero",AND(F7807&gt;=99999,MOD(F7807,9)=0),"99999 placeholder",AND(F7807&gt;$O$5,D7807="Expense"),"Expense outlier",AND(F7807&gt;$P$5,D7807="Income"),"Income outlier",TRUE,"valid")</f>
        <v>valid</v>
      </c>
      <c r="K7807" s="1" t="str">
        <f>_xlfn.XLOOKUP(I7807,[1]category_mapping!$F$2:$F$19,[1]category_mapping!$G$2:$G$19,E7807)</f>
        <v>rent</v>
      </c>
      <c r="L7807" s="1" t="str">
        <f>IF(cleaning_working[[#This Row],[date]]="","Missing","Available")</f>
        <v>Available</v>
      </c>
    </row>
    <row r="7808" spans="1:12" x14ac:dyDescent="0.35">
      <c r="A7808" s="1" t="s">
        <v>7757</v>
      </c>
      <c r="B7808" s="1" t="s">
        <v>95</v>
      </c>
      <c r="C7808" s="3">
        <v>45075</v>
      </c>
      <c r="D7808" s="1" t="s">
        <v>14</v>
      </c>
      <c r="E7808" s="1" t="s">
        <v>31</v>
      </c>
      <c r="F7808" s="1">
        <v>73186</v>
      </c>
      <c r="G7808" s="1" t="s">
        <v>32</v>
      </c>
      <c r="H7808" s="1" t="s">
        <v>25</v>
      </c>
      <c r="J7808" s="1" t="str" cm="1">
        <f t="array" ref="J7808">_xlfn.IFS(F7808="","missing",F7808&lt;0,"negative",F7808=0,"zero",AND(F7808&gt;=99999,MOD(F7808,9)=0),"99999 placeholder",AND(F7808&gt;$O$5,D7808="Expense"),"Expense outlier",AND(F7808&gt;$P$5,D7808="Income"),"Income outlier",TRUE,"valid")</f>
        <v>valid</v>
      </c>
      <c r="K7808" s="1" t="str">
        <f>_xlfn.XLOOKUP(I7808,[1]category_mapping!$F$2:$F$19,[1]category_mapping!$G$2:$G$19,E7808)</f>
        <v>freelance</v>
      </c>
      <c r="L7808" s="1" t="str">
        <f>IF(cleaning_working[[#This Row],[date]]="","Missing","Available")</f>
        <v>Available</v>
      </c>
    </row>
    <row r="7809" spans="1:12" x14ac:dyDescent="0.35">
      <c r="A7809" s="1" t="s">
        <v>7758</v>
      </c>
      <c r="B7809" s="1" t="s">
        <v>214</v>
      </c>
      <c r="C7809" s="3">
        <v>44639</v>
      </c>
      <c r="D7809" s="1" t="s">
        <v>13</v>
      </c>
      <c r="E7809" s="1" t="s">
        <v>176</v>
      </c>
      <c r="F7809" s="1">
        <v>3762</v>
      </c>
      <c r="G7809" s="1" t="s">
        <v>64</v>
      </c>
      <c r="H7809" s="1" t="s">
        <v>19</v>
      </c>
      <c r="I7809" s="1" t="s">
        <v>66</v>
      </c>
      <c r="J7809" s="1" t="str" cm="1">
        <f t="array" ref="J7809">_xlfn.IFS(F7809="","missing",F7809&lt;0,"negative",F7809=0,"zero",AND(F7809&gt;=99999,MOD(F7809,9)=0),"99999 placeholder",AND(F7809&gt;$O$5,D7809="Expense"),"Expense outlier",AND(F7809&gt;$P$5,D7809="Income"),"Income outlier",TRUE,"valid")</f>
        <v>valid</v>
      </c>
      <c r="K7809" s="1" t="str">
        <f>_xlfn.XLOOKUP(I7809,[1]category_mapping!$F$2:$F$19,[1]category_mapping!$G$2:$G$19,E7809)</f>
        <v>food</v>
      </c>
      <c r="L7809" s="1" t="str">
        <f>IF(cleaning_working[[#This Row],[date]]="","Missing","Available")</f>
        <v>Available</v>
      </c>
    </row>
    <row r="7810" spans="1:12" x14ac:dyDescent="0.35">
      <c r="A7810" s="1" t="s">
        <v>7759</v>
      </c>
      <c r="B7810" s="1" t="s">
        <v>111</v>
      </c>
      <c r="C7810" s="3">
        <v>45056</v>
      </c>
      <c r="D7810" s="1" t="s">
        <v>13</v>
      </c>
      <c r="E7810" s="1" t="s">
        <v>45</v>
      </c>
      <c r="F7810" s="1">
        <v>5174</v>
      </c>
      <c r="G7810" s="1" t="s">
        <v>25</v>
      </c>
      <c r="H7810" s="1" t="s">
        <v>25</v>
      </c>
      <c r="J7810" s="1" t="str" cm="1">
        <f t="array" ref="J7810">_xlfn.IFS(F7810="","missing",F7810&lt;0,"negative",F7810=0,"zero",AND(F7810&gt;=99999,MOD(F7810,9)=0),"99999 placeholder",AND(F7810&gt;$O$5,D7810="Expense"),"Expense outlier",AND(F7810&gt;$P$5,D7810="Income"),"Income outlier",TRUE,"valid")</f>
        <v>valid</v>
      </c>
      <c r="K7810" s="1" t="str">
        <f>_xlfn.XLOOKUP(I7810,[1]category_mapping!$F$2:$F$19,[1]category_mapping!$G$2:$G$19,E7810)</f>
        <v>entertainment</v>
      </c>
      <c r="L7810" s="1" t="str">
        <f>IF(cleaning_working[[#This Row],[date]]="","Missing","Available")</f>
        <v>Available</v>
      </c>
    </row>
    <row r="7811" spans="1:12" x14ac:dyDescent="0.35">
      <c r="A7811" s="1" t="s">
        <v>7760</v>
      </c>
      <c r="B7811" s="1" t="s">
        <v>190</v>
      </c>
      <c r="C7811" s="3">
        <v>44832</v>
      </c>
      <c r="D7811" s="1" t="s">
        <v>13</v>
      </c>
      <c r="E7811" s="1" t="s">
        <v>45</v>
      </c>
      <c r="F7811" s="1">
        <v>6631</v>
      </c>
      <c r="G7811" s="1" t="s">
        <v>64</v>
      </c>
      <c r="H7811" s="1" t="s">
        <v>19</v>
      </c>
      <c r="I7811" s="1" t="s">
        <v>71</v>
      </c>
      <c r="J7811" s="1" t="str" cm="1">
        <f t="array" ref="J7811">_xlfn.IFS(F7811="","missing",F7811&lt;0,"negative",F7811=0,"zero",AND(F7811&gt;=99999,MOD(F7811,9)=0),"99999 placeholder",AND(F7811&gt;$O$5,D7811="Expense"),"Expense outlier",AND(F7811&gt;$P$5,D7811="Income"),"Income outlier",TRUE,"valid")</f>
        <v>valid</v>
      </c>
      <c r="K7811" s="1" t="str">
        <f>_xlfn.XLOOKUP(I7811,[1]category_mapping!$F$2:$F$19,[1]category_mapping!$G$2:$G$19,E7811)</f>
        <v>health</v>
      </c>
      <c r="L7811" s="1" t="str">
        <f>IF(cleaning_working[[#This Row],[date]]="","Missing","Available")</f>
        <v>Available</v>
      </c>
    </row>
    <row r="7812" spans="1:12" x14ac:dyDescent="0.35">
      <c r="A7812" s="1" t="s">
        <v>7761</v>
      </c>
      <c r="B7812" s="1" t="s">
        <v>790</v>
      </c>
      <c r="C7812" s="3">
        <v>44747</v>
      </c>
      <c r="D7812" s="1" t="s">
        <v>13</v>
      </c>
      <c r="E7812" s="1" t="s">
        <v>63</v>
      </c>
      <c r="F7812" s="1">
        <v>2478</v>
      </c>
      <c r="G7812" s="1" t="s">
        <v>40</v>
      </c>
      <c r="H7812" s="1" t="s">
        <v>159</v>
      </c>
      <c r="I7812" s="1" t="s">
        <v>34</v>
      </c>
      <c r="J7812" s="1" t="str" cm="1">
        <f t="array" ref="J7812">_xlfn.IFS(F7812="","missing",F7812&lt;0,"negative",F7812=0,"zero",AND(F7812&gt;=99999,MOD(F7812,9)=0),"99999 placeholder",AND(F7812&gt;$O$5,D7812="Expense"),"Expense outlier",AND(F7812&gt;$P$5,D7812="Income"),"Income outlier",TRUE,"valid")</f>
        <v>valid</v>
      </c>
      <c r="K7812" s="1" t="str">
        <f>_xlfn.XLOOKUP(I7812,[1]category_mapping!$F$2:$F$19,[1]category_mapping!$G$2:$G$19,E7812)</f>
        <v>education</v>
      </c>
      <c r="L7812" s="1" t="str">
        <f>IF(cleaning_working[[#This Row],[date]]="","Missing","Available")</f>
        <v>Available</v>
      </c>
    </row>
    <row r="7813" spans="1:12" x14ac:dyDescent="0.35">
      <c r="A7813" s="1" t="s">
        <v>7762</v>
      </c>
      <c r="B7813" s="1" t="s">
        <v>95</v>
      </c>
      <c r="C7813" s="3">
        <v>44831</v>
      </c>
      <c r="D7813" s="1" t="s">
        <v>13</v>
      </c>
      <c r="E7813" s="1" t="s">
        <v>17</v>
      </c>
      <c r="F7813" s="1">
        <v>1013</v>
      </c>
      <c r="G7813" s="1" t="s">
        <v>18</v>
      </c>
      <c r="H7813" s="1" t="s">
        <v>65</v>
      </c>
      <c r="I7813" s="1" t="s">
        <v>53</v>
      </c>
      <c r="J7813" s="1" t="str" cm="1">
        <f t="array" ref="J7813">_xlfn.IFS(F7813="","missing",F7813&lt;0,"negative",F7813=0,"zero",AND(F7813&gt;=99999,MOD(F7813,9)=0),"99999 placeholder",AND(F7813&gt;$O$5,D7813="Expense"),"Expense outlier",AND(F7813&gt;$P$5,D7813="Income"),"Income outlier",TRUE,"valid")</f>
        <v>valid</v>
      </c>
      <c r="K7813" s="1" t="str">
        <f>_xlfn.XLOOKUP(I7813,[1]category_mapping!$F$2:$F$19,[1]category_mapping!$G$2:$G$19,E7813)</f>
        <v>travel</v>
      </c>
      <c r="L7813" s="1" t="str">
        <f>IF(cleaning_working[[#This Row],[date]]="","Missing","Available")</f>
        <v>Available</v>
      </c>
    </row>
    <row r="7814" spans="1:12" x14ac:dyDescent="0.35">
      <c r="A7814" s="1" t="s">
        <v>7763</v>
      </c>
      <c r="B7814" s="1" t="s">
        <v>309</v>
      </c>
      <c r="C7814" s="3">
        <v>44792</v>
      </c>
      <c r="D7814" s="1" t="s">
        <v>13</v>
      </c>
      <c r="E7814" s="1" t="s">
        <v>17</v>
      </c>
      <c r="F7814" s="1">
        <v>2624</v>
      </c>
      <c r="G7814" s="1" t="s">
        <v>18</v>
      </c>
      <c r="H7814" s="1" t="s">
        <v>26</v>
      </c>
      <c r="J7814" s="1" t="str" cm="1">
        <f t="array" ref="J7814">_xlfn.IFS(F7814="","missing",F7814&lt;0,"negative",F7814=0,"zero",AND(F7814&gt;=99999,MOD(F7814,9)=0),"99999 placeholder",AND(F7814&gt;$O$5,D7814="Expense"),"Expense outlier",AND(F7814&gt;$P$5,D7814="Income"),"Income outlier",TRUE,"valid")</f>
        <v>valid</v>
      </c>
      <c r="K7814" s="1" t="str">
        <f>_xlfn.XLOOKUP(I7814,[1]category_mapping!$F$2:$F$19,[1]category_mapping!$G$2:$G$19,E7814)</f>
        <v>education</v>
      </c>
      <c r="L7814" s="1" t="str">
        <f>IF(cleaning_working[[#This Row],[date]]="","Missing","Available")</f>
        <v>Available</v>
      </c>
    </row>
    <row r="7815" spans="1:12" x14ac:dyDescent="0.35">
      <c r="A7815" s="1" t="s">
        <v>7764</v>
      </c>
      <c r="B7815" s="1" t="s">
        <v>528</v>
      </c>
      <c r="C7815" s="3">
        <v>44643</v>
      </c>
      <c r="D7815" s="1" t="s">
        <v>13</v>
      </c>
      <c r="E7815" s="1" t="s">
        <v>24</v>
      </c>
      <c r="F7815" s="1">
        <v>4561</v>
      </c>
      <c r="G7815" s="1" t="s">
        <v>64</v>
      </c>
      <c r="H7815" s="1" t="s">
        <v>65</v>
      </c>
      <c r="J7815" s="1" t="str" cm="1">
        <f t="array" ref="J7815">_xlfn.IFS(F7815="","missing",F7815&lt;0,"negative",F7815=0,"zero",AND(F7815&gt;=99999,MOD(F7815,9)=0),"99999 placeholder",AND(F7815&gt;$O$5,D7815="Expense"),"Expense outlier",AND(F7815&gt;$P$5,D7815="Income"),"Income outlier",TRUE,"valid")</f>
        <v>valid</v>
      </c>
      <c r="K7815" s="1" t="str">
        <f>_xlfn.XLOOKUP(I7815,[1]category_mapping!$F$2:$F$19,[1]category_mapping!$G$2:$G$19,E7815)</f>
        <v>rent</v>
      </c>
      <c r="L7815" s="1" t="str">
        <f>IF(cleaning_working[[#This Row],[date]]="","Missing","Available")</f>
        <v>Available</v>
      </c>
    </row>
    <row r="7816" spans="1:12" x14ac:dyDescent="0.35">
      <c r="A7816" s="1" t="s">
        <v>7765</v>
      </c>
      <c r="B7816" s="1" t="s">
        <v>255</v>
      </c>
      <c r="C7816" s="3">
        <v>45580</v>
      </c>
      <c r="D7816" s="1" t="s">
        <v>13</v>
      </c>
      <c r="E7816" s="1" t="s">
        <v>45</v>
      </c>
      <c r="F7816" s="1">
        <v>6924</v>
      </c>
      <c r="G7816" s="1" t="s">
        <v>18</v>
      </c>
      <c r="H7816" s="1" t="s">
        <v>83</v>
      </c>
      <c r="I7816" s="1" t="s">
        <v>128</v>
      </c>
      <c r="J7816" s="1" t="str" cm="1">
        <f t="array" ref="J7816">_xlfn.IFS(F7816="","missing",F7816&lt;0,"negative",F7816=0,"zero",AND(F7816&gt;=99999,MOD(F7816,9)=0),"99999 placeholder",AND(F7816&gt;$O$5,D7816="Expense"),"Expense outlier",AND(F7816&gt;$P$5,D7816="Income"),"Income outlier",TRUE,"valid")</f>
        <v>valid</v>
      </c>
      <c r="K7816" s="1" t="str">
        <f>_xlfn.XLOOKUP(I7816,[1]category_mapping!$F$2:$F$19,[1]category_mapping!$G$2:$G$19,E7816)</f>
        <v>utilities</v>
      </c>
      <c r="L7816" s="1" t="str">
        <f>IF(cleaning_working[[#This Row],[date]]="","Missing","Available")</f>
        <v>Available</v>
      </c>
    </row>
    <row r="7817" spans="1:12" x14ac:dyDescent="0.35">
      <c r="A7817" s="1" t="s">
        <v>3334</v>
      </c>
      <c r="B7817" s="1" t="s">
        <v>223</v>
      </c>
      <c r="C7817" s="3">
        <v>45029</v>
      </c>
      <c r="D7817" s="1" t="s">
        <v>13</v>
      </c>
      <c r="E7817" s="1" t="s">
        <v>45</v>
      </c>
      <c r="F7817" s="1">
        <v>6150</v>
      </c>
      <c r="G7817" s="1" t="s">
        <v>40</v>
      </c>
      <c r="H7817" s="1" t="s">
        <v>86</v>
      </c>
      <c r="I7817" s="1" t="s">
        <v>46</v>
      </c>
      <c r="J7817" s="1" t="str" cm="1">
        <f t="array" ref="J7817">_xlfn.IFS(F7817="","missing",F7817&lt;0,"negative",F7817=0,"zero",AND(F7817&gt;=99999,MOD(F7817,9)=0),"99999 placeholder",AND(F7817&gt;$O$5,D7817="Expense"),"Expense outlier",AND(F7817&gt;$P$5,D7817="Income"),"Income outlier",TRUE,"valid")</f>
        <v>valid</v>
      </c>
      <c r="K7817" s="1" t="str">
        <f>_xlfn.XLOOKUP(I7817,[1]category_mapping!$F$2:$F$19,[1]category_mapping!$G$2:$G$19,E7817)</f>
        <v>entertainment</v>
      </c>
      <c r="L7817" s="1" t="str">
        <f>IF(cleaning_working[[#This Row],[date]]="","Missing","Available")</f>
        <v>Available</v>
      </c>
    </row>
    <row r="7818" spans="1:12" x14ac:dyDescent="0.35">
      <c r="A7818" s="1" t="s">
        <v>7766</v>
      </c>
      <c r="B7818" s="1" t="s">
        <v>144</v>
      </c>
      <c r="C7818" s="3">
        <v>44950</v>
      </c>
      <c r="D7818" s="1" t="s">
        <v>13</v>
      </c>
      <c r="E7818" s="1" t="s">
        <v>17</v>
      </c>
      <c r="F7818" s="1">
        <v>3622</v>
      </c>
      <c r="G7818" s="1" t="s">
        <v>32</v>
      </c>
      <c r="H7818" s="1" t="s">
        <v>107</v>
      </c>
      <c r="I7818" s="1" t="s">
        <v>120</v>
      </c>
      <c r="J7818" s="1" t="str" cm="1">
        <f t="array" ref="J7818">_xlfn.IFS(F7818="","missing",F7818&lt;0,"negative",F7818=0,"zero",AND(F7818&gt;=99999,MOD(F7818,9)=0),"99999 placeholder",AND(F7818&gt;$O$5,D7818="Expense"),"Expense outlier",AND(F7818&gt;$P$5,D7818="Income"),"Income outlier",TRUE,"valid")</f>
        <v>valid</v>
      </c>
      <c r="K7818" s="1" t="str">
        <f>_xlfn.XLOOKUP(I7818,[1]category_mapping!$F$2:$F$19,[1]category_mapping!$G$2:$G$19,E7818)</f>
        <v>food</v>
      </c>
      <c r="L7818" s="1" t="str">
        <f>IF(cleaning_working[[#This Row],[date]]="","Missing","Available")</f>
        <v>Available</v>
      </c>
    </row>
    <row r="7819" spans="1:12" x14ac:dyDescent="0.35">
      <c r="A7819" s="1" t="s">
        <v>7767</v>
      </c>
      <c r="B7819" s="1" t="s">
        <v>491</v>
      </c>
      <c r="C7819" s="3">
        <v>44899</v>
      </c>
      <c r="D7819" s="1" t="s">
        <v>13</v>
      </c>
      <c r="E7819" s="1" t="s">
        <v>17</v>
      </c>
      <c r="F7819" s="1">
        <v>6419</v>
      </c>
      <c r="G7819" s="1" t="s">
        <v>64</v>
      </c>
      <c r="H7819" s="1" t="s">
        <v>65</v>
      </c>
      <c r="I7819" s="1" t="s">
        <v>170</v>
      </c>
      <c r="J7819" s="1" t="str" cm="1">
        <f t="array" ref="J7819">_xlfn.IFS(F7819="","missing",F7819&lt;0,"negative",F7819=0,"zero",AND(F7819&gt;=99999,MOD(F7819,9)=0),"99999 placeholder",AND(F7819&gt;$O$5,D7819="Expense"),"Expense outlier",AND(F7819&gt;$P$5,D7819="Income"),"Income outlier",TRUE,"valid")</f>
        <v>valid</v>
      </c>
      <c r="K7819" s="1" t="str">
        <f>_xlfn.XLOOKUP(I7819,[1]category_mapping!$F$2:$F$19,[1]category_mapping!$G$2:$G$19,E7819)</f>
        <v>health</v>
      </c>
      <c r="L7819" s="1" t="str">
        <f>IF(cleaning_working[[#This Row],[date]]="","Missing","Available")</f>
        <v>Available</v>
      </c>
    </row>
    <row r="7820" spans="1:12" x14ac:dyDescent="0.35">
      <c r="A7820" s="1" t="s">
        <v>7768</v>
      </c>
      <c r="B7820" s="1" t="s">
        <v>51</v>
      </c>
      <c r="C7820" s="3">
        <v>45011</v>
      </c>
      <c r="D7820" s="1" t="s">
        <v>13</v>
      </c>
      <c r="E7820" s="1" t="s">
        <v>39</v>
      </c>
      <c r="F7820" s="1">
        <v>6497</v>
      </c>
      <c r="G7820" s="1" t="s">
        <v>32</v>
      </c>
      <c r="H7820" s="1" t="s">
        <v>133</v>
      </c>
      <c r="I7820" s="1" t="s">
        <v>58</v>
      </c>
      <c r="J7820" s="1" t="str" cm="1">
        <f t="array" ref="J7820">_xlfn.IFS(F7820="","missing",F7820&lt;0,"negative",F7820=0,"zero",AND(F7820&gt;=99999,MOD(F7820,9)=0),"99999 placeholder",AND(F7820&gt;$O$5,D7820="Expense"),"Expense outlier",AND(F7820&gt;$P$5,D7820="Income"),"Income outlier",TRUE,"valid")</f>
        <v>valid</v>
      </c>
      <c r="K7820" s="1" t="str">
        <f>_xlfn.XLOOKUP(I7820,[1]category_mapping!$F$2:$F$19,[1]category_mapping!$G$2:$G$19,E7820)</f>
        <v>food</v>
      </c>
      <c r="L7820" s="1" t="str">
        <f>IF(cleaning_working[[#This Row],[date]]="","Missing","Available")</f>
        <v>Available</v>
      </c>
    </row>
    <row r="7821" spans="1:12" x14ac:dyDescent="0.35">
      <c r="A7821" s="1" t="s">
        <v>7769</v>
      </c>
      <c r="B7821" s="1" t="s">
        <v>542</v>
      </c>
      <c r="C7821" s="3">
        <v>45343</v>
      </c>
      <c r="D7821" s="1" t="s">
        <v>13</v>
      </c>
      <c r="E7821" s="1" t="s">
        <v>24</v>
      </c>
      <c r="F7821" s="1">
        <v>48825</v>
      </c>
      <c r="G7821" s="1" t="s">
        <v>32</v>
      </c>
      <c r="H7821" s="1" t="s">
        <v>19</v>
      </c>
      <c r="J7821" s="1" t="str" cm="1">
        <f t="array" ref="J7821">_xlfn.IFS(F7821="","missing",F7821&lt;0,"negative",F7821=0,"zero",AND(F7821&gt;=99999,MOD(F7821,9)=0),"99999 placeholder",AND(F7821&gt;$O$5,D7821="Expense"),"Expense outlier",AND(F7821&gt;$P$5,D7821="Income"),"Income outlier",TRUE,"valid")</f>
        <v>Expense outlier</v>
      </c>
      <c r="K7821" s="1" t="str">
        <f>_xlfn.XLOOKUP(I7821,[1]category_mapping!$F$2:$F$19,[1]category_mapping!$G$2:$G$19,E7821)</f>
        <v>rent</v>
      </c>
      <c r="L7821" s="1" t="str">
        <f>IF(cleaning_working[[#This Row],[date]]="","Missing","Available")</f>
        <v>Available</v>
      </c>
    </row>
    <row r="7822" spans="1:12" x14ac:dyDescent="0.35">
      <c r="A7822" s="1" t="s">
        <v>7770</v>
      </c>
      <c r="B7822" s="1" t="s">
        <v>336</v>
      </c>
      <c r="C7822" s="3" t="s">
        <v>38</v>
      </c>
      <c r="D7822" s="1" t="s">
        <v>13</v>
      </c>
      <c r="E7822" s="1" t="s">
        <v>96</v>
      </c>
      <c r="F7822" s="1">
        <v>5178</v>
      </c>
      <c r="G7822" s="1" t="s">
        <v>64</v>
      </c>
      <c r="H7822" s="1" t="s">
        <v>133</v>
      </c>
      <c r="I7822" s="1" t="s">
        <v>226</v>
      </c>
      <c r="J7822" s="1" t="str" cm="1">
        <f t="array" ref="J7822">_xlfn.IFS(F7822="","missing",F7822&lt;0,"negative",F7822=0,"zero",AND(F7822&gt;=99999,MOD(F7822,9)=0),"99999 placeholder",AND(F7822&gt;$O$5,D7822="Expense"),"Expense outlier",AND(F7822&gt;$P$5,D7822="Income"),"Income outlier",TRUE,"valid")</f>
        <v>valid</v>
      </c>
      <c r="K7822" s="1" t="str">
        <f>_xlfn.XLOOKUP(I7822,[1]category_mapping!$F$2:$F$19,[1]category_mapping!$G$2:$G$19,E7822)</f>
        <v>savings</v>
      </c>
      <c r="L7822" s="1" t="str">
        <f>IF(cleaning_working[[#This Row],[date]]="","Missing","Available")</f>
        <v>Missing</v>
      </c>
    </row>
    <row r="7823" spans="1:12" x14ac:dyDescent="0.35">
      <c r="A7823" s="1" t="s">
        <v>7771</v>
      </c>
      <c r="B7823" s="1" t="s">
        <v>790</v>
      </c>
      <c r="C7823" s="3">
        <v>45520</v>
      </c>
      <c r="D7823" s="1" t="s">
        <v>13</v>
      </c>
      <c r="E7823" s="1" t="s">
        <v>176</v>
      </c>
      <c r="F7823" s="1">
        <v>8701</v>
      </c>
      <c r="G7823" s="1" t="s">
        <v>32</v>
      </c>
      <c r="H7823" s="1" t="s">
        <v>19</v>
      </c>
      <c r="I7823" s="1" t="s">
        <v>34</v>
      </c>
      <c r="J7823" s="1" t="str" cm="1">
        <f t="array" ref="J7823">_xlfn.IFS(F7823="","missing",F7823&lt;0,"negative",F7823=0,"zero",AND(F7823&gt;=99999,MOD(F7823,9)=0),"99999 placeholder",AND(F7823&gt;$O$5,D7823="Expense"),"Expense outlier",AND(F7823&gt;$P$5,D7823="Income"),"Income outlier",TRUE,"valid")</f>
        <v>valid</v>
      </c>
      <c r="K7823" s="1" t="str">
        <f>_xlfn.XLOOKUP(I7823,[1]category_mapping!$F$2:$F$19,[1]category_mapping!$G$2:$G$19,E7823)</f>
        <v>education</v>
      </c>
      <c r="L7823" s="1" t="str">
        <f>IF(cleaning_working[[#This Row],[date]]="","Missing","Available")</f>
        <v>Available</v>
      </c>
    </row>
    <row r="7824" spans="1:12" x14ac:dyDescent="0.35">
      <c r="A7824" s="1" t="s">
        <v>7772</v>
      </c>
      <c r="B7824" s="1" t="s">
        <v>192</v>
      </c>
      <c r="C7824" s="3">
        <v>45592</v>
      </c>
      <c r="D7824" s="1" t="s">
        <v>13</v>
      </c>
      <c r="E7824" s="1" t="s">
        <v>70</v>
      </c>
      <c r="F7824" s="1">
        <v>9188</v>
      </c>
      <c r="G7824" s="1" t="s">
        <v>40</v>
      </c>
      <c r="H7824" s="1" t="s">
        <v>52</v>
      </c>
      <c r="J7824" s="1" t="str" cm="1">
        <f t="array" ref="J7824">_xlfn.IFS(F7824="","missing",F7824&lt;0,"negative",F7824=0,"zero",AND(F7824&gt;=99999,MOD(F7824,9)=0),"99999 placeholder",AND(F7824&gt;$O$5,D7824="Expense"),"Expense outlier",AND(F7824&gt;$P$5,D7824="Income"),"Income outlier",TRUE,"valid")</f>
        <v>valid</v>
      </c>
      <c r="K7824" s="1" t="str">
        <f>_xlfn.XLOOKUP(I7824,[1]category_mapping!$F$2:$F$19,[1]category_mapping!$G$2:$G$19,E7824)</f>
        <v>others</v>
      </c>
      <c r="L7824" s="1" t="str">
        <f>IF(cleaning_working[[#This Row],[date]]="","Missing","Available")</f>
        <v>Available</v>
      </c>
    </row>
    <row r="7825" spans="1:12" x14ac:dyDescent="0.35">
      <c r="A7825" s="1" t="s">
        <v>7773</v>
      </c>
      <c r="B7825" s="1" t="s">
        <v>37</v>
      </c>
      <c r="C7825" s="3">
        <v>44282</v>
      </c>
      <c r="D7825" s="1" t="s">
        <v>13</v>
      </c>
      <c r="E7825" s="1" t="s">
        <v>39</v>
      </c>
      <c r="F7825" s="1">
        <v>4615</v>
      </c>
      <c r="G7825" s="1" t="s">
        <v>32</v>
      </c>
      <c r="H7825" s="1" t="s">
        <v>26</v>
      </c>
      <c r="I7825" s="1" t="s">
        <v>178</v>
      </c>
      <c r="J7825" s="1" t="str" cm="1">
        <f t="array" ref="J7825">_xlfn.IFS(F7825="","missing",F7825&lt;0,"negative",F7825=0,"zero",AND(F7825&gt;=99999,MOD(F7825,9)=0),"99999 placeholder",AND(F7825&gt;$O$5,D7825="Expense"),"Expense outlier",AND(F7825&gt;$P$5,D7825="Income"),"Income outlier",TRUE,"valid")</f>
        <v>valid</v>
      </c>
      <c r="K7825" s="1" t="str">
        <f>_xlfn.XLOOKUP(I7825,[1]category_mapping!$F$2:$F$19,[1]category_mapping!$G$2:$G$19,E7825)</f>
        <v>rent</v>
      </c>
      <c r="L7825" s="1" t="str">
        <f>IF(cleaning_working[[#This Row],[date]]="","Missing","Available")</f>
        <v>Available</v>
      </c>
    </row>
    <row r="7826" spans="1:12" x14ac:dyDescent="0.35">
      <c r="A7826" s="1" t="s">
        <v>7774</v>
      </c>
      <c r="B7826" s="1" t="s">
        <v>782</v>
      </c>
      <c r="C7826" s="3">
        <v>44921</v>
      </c>
      <c r="D7826" s="1" t="s">
        <v>13</v>
      </c>
      <c r="E7826" s="1" t="s">
        <v>24</v>
      </c>
      <c r="F7826" s="1">
        <v>827</v>
      </c>
      <c r="G7826" s="1" t="s">
        <v>40</v>
      </c>
      <c r="H7826" s="1" t="s">
        <v>86</v>
      </c>
      <c r="I7826" s="1" t="s">
        <v>27</v>
      </c>
      <c r="J7826" s="1" t="str" cm="1">
        <f t="array" ref="J7826">_xlfn.IFS(F7826="","missing",F7826&lt;0,"negative",F7826=0,"zero",AND(F7826&gt;=99999,MOD(F7826,9)=0),"99999 placeholder",AND(F7826&gt;$O$5,D7826="Expense"),"Expense outlier",AND(F7826&gt;$P$5,D7826="Income"),"Income outlier",TRUE,"valid")</f>
        <v>valid</v>
      </c>
      <c r="K7826" s="1" t="str">
        <f>_xlfn.XLOOKUP(I7826,[1]category_mapping!$F$2:$F$19,[1]category_mapping!$G$2:$G$19,E7826)</f>
        <v>rent</v>
      </c>
      <c r="L7826" s="1" t="str">
        <f>IF(cleaning_working[[#This Row],[date]]="","Missing","Available")</f>
        <v>Available</v>
      </c>
    </row>
    <row r="7827" spans="1:12" x14ac:dyDescent="0.35">
      <c r="A7827" s="1" t="s">
        <v>7775</v>
      </c>
      <c r="B7827" s="1" t="s">
        <v>122</v>
      </c>
      <c r="C7827" s="3">
        <v>44709</v>
      </c>
      <c r="D7827" s="1" t="s">
        <v>14</v>
      </c>
      <c r="E7827" s="1" t="s">
        <v>70</v>
      </c>
      <c r="F7827" s="1">
        <v>47491</v>
      </c>
      <c r="G7827" s="1" t="s">
        <v>18</v>
      </c>
      <c r="H7827" s="1" t="s">
        <v>19</v>
      </c>
      <c r="I7827" s="1" t="s">
        <v>46</v>
      </c>
      <c r="J7827" s="1" t="str" cm="1">
        <f t="array" ref="J7827">_xlfn.IFS(F7827="","missing",F7827&lt;0,"negative",F7827=0,"zero",AND(F7827&gt;=99999,MOD(F7827,9)=0),"99999 placeholder",AND(F7827&gt;$O$5,D7827="Expense"),"Expense outlier",AND(F7827&gt;$P$5,D7827="Income"),"Income outlier",TRUE,"valid")</f>
        <v>valid</v>
      </c>
      <c r="K7827" s="1" t="str">
        <f>_xlfn.XLOOKUP(I7827,[1]category_mapping!$F$2:$F$19,[1]category_mapping!$G$2:$G$19,E7827)</f>
        <v>others</v>
      </c>
      <c r="L7827" s="1" t="str">
        <f>IF(cleaning_working[[#This Row],[date]]="","Missing","Available")</f>
        <v>Available</v>
      </c>
    </row>
    <row r="7828" spans="1:12" x14ac:dyDescent="0.35">
      <c r="A7828" s="1" t="s">
        <v>7776</v>
      </c>
      <c r="B7828" s="1" t="s">
        <v>341</v>
      </c>
      <c r="C7828" s="3">
        <v>45334</v>
      </c>
      <c r="D7828" s="1" t="s">
        <v>13</v>
      </c>
      <c r="E7828" s="1" t="s">
        <v>96</v>
      </c>
      <c r="F7828" s="1">
        <v>7841</v>
      </c>
      <c r="G7828" s="1" t="s">
        <v>18</v>
      </c>
      <c r="H7828" s="1" t="s">
        <v>86</v>
      </c>
      <c r="I7828" s="1" t="s">
        <v>46</v>
      </c>
      <c r="J7828" s="1" t="str" cm="1">
        <f t="array" ref="J7828">_xlfn.IFS(F7828="","missing",F7828&lt;0,"negative",F7828=0,"zero",AND(F7828&gt;=99999,MOD(F7828,9)=0),"99999 placeholder",AND(F7828&gt;$O$5,D7828="Expense"),"Expense outlier",AND(F7828&gt;$P$5,D7828="Income"),"Income outlier",TRUE,"valid")</f>
        <v>valid</v>
      </c>
      <c r="K7828" s="1" t="str">
        <f>_xlfn.XLOOKUP(I7828,[1]category_mapping!$F$2:$F$19,[1]category_mapping!$G$2:$G$19,E7828)</f>
        <v>travel</v>
      </c>
      <c r="L7828" s="1" t="str">
        <f>IF(cleaning_working[[#This Row],[date]]="","Missing","Available")</f>
        <v>Available</v>
      </c>
    </row>
    <row r="7829" spans="1:12" x14ac:dyDescent="0.35">
      <c r="A7829" s="1" t="s">
        <v>7777</v>
      </c>
      <c r="B7829" s="1" t="s">
        <v>269</v>
      </c>
      <c r="C7829" s="3">
        <v>45138</v>
      </c>
      <c r="D7829" s="1" t="s">
        <v>13</v>
      </c>
      <c r="E7829" s="1" t="s">
        <v>24</v>
      </c>
      <c r="F7829" s="1">
        <v>20997</v>
      </c>
      <c r="G7829" s="1" t="s">
        <v>18</v>
      </c>
      <c r="H7829" s="1" t="s">
        <v>83</v>
      </c>
      <c r="I7829" s="1" t="s">
        <v>46</v>
      </c>
      <c r="J7829" s="1" t="str" cm="1">
        <f t="array" ref="J7829">_xlfn.IFS(F7829="","missing",F7829&lt;0,"negative",F7829=0,"zero",AND(F7829&gt;=99999,MOD(F7829,9)=0),"99999 placeholder",AND(F7829&gt;$O$5,D7829="Expense"),"Expense outlier",AND(F7829&gt;$P$5,D7829="Income"),"Income outlier",TRUE,"valid")</f>
        <v>Expense outlier</v>
      </c>
      <c r="K7829" s="1" t="str">
        <f>_xlfn.XLOOKUP(I7829,[1]category_mapping!$F$2:$F$19,[1]category_mapping!$G$2:$G$19,E7829)</f>
        <v>rent</v>
      </c>
      <c r="L7829" s="1" t="str">
        <f>IF(cleaning_working[[#This Row],[date]]="","Missing","Available")</f>
        <v>Available</v>
      </c>
    </row>
    <row r="7830" spans="1:12" x14ac:dyDescent="0.35">
      <c r="A7830" s="1" t="s">
        <v>7778</v>
      </c>
      <c r="B7830" s="1" t="s">
        <v>23</v>
      </c>
      <c r="C7830" s="3">
        <v>45382</v>
      </c>
      <c r="D7830" s="1" t="s">
        <v>13</v>
      </c>
      <c r="E7830" s="1" t="s">
        <v>63</v>
      </c>
      <c r="F7830" s="1">
        <v>8580</v>
      </c>
      <c r="G7830" s="1" t="s">
        <v>32</v>
      </c>
      <c r="H7830" s="1" t="s">
        <v>33</v>
      </c>
      <c r="J7830" s="1" t="str" cm="1">
        <f t="array" ref="J7830">_xlfn.IFS(F7830="","missing",F7830&lt;0,"negative",F7830=0,"zero",AND(F7830&gt;=99999,MOD(F7830,9)=0),"99999 placeholder",AND(F7830&gt;$O$5,D7830="Expense"),"Expense outlier",AND(F7830&gt;$P$5,D7830="Income"),"Income outlier",TRUE,"valid")</f>
        <v>valid</v>
      </c>
      <c r="K7830" s="1" t="str">
        <f>_xlfn.XLOOKUP(I7830,[1]category_mapping!$F$2:$F$19,[1]category_mapping!$G$2:$G$19,E7830)</f>
        <v>utilities</v>
      </c>
      <c r="L7830" s="1" t="str">
        <f>IF(cleaning_working[[#This Row],[date]]="","Missing","Available")</f>
        <v>Available</v>
      </c>
    </row>
    <row r="7831" spans="1:12" x14ac:dyDescent="0.35">
      <c r="A7831" s="1" t="s">
        <v>7779</v>
      </c>
      <c r="B7831" s="1" t="s">
        <v>146</v>
      </c>
      <c r="C7831" s="3">
        <v>44413</v>
      </c>
      <c r="D7831" s="1" t="s">
        <v>13</v>
      </c>
      <c r="E7831" s="1" t="s">
        <v>39</v>
      </c>
      <c r="F7831" s="1">
        <v>1160</v>
      </c>
      <c r="G7831" s="1" t="s">
        <v>25</v>
      </c>
      <c r="H7831" s="1" t="s">
        <v>86</v>
      </c>
      <c r="I7831" s="1" t="s">
        <v>41</v>
      </c>
      <c r="J7831" s="1" t="str" cm="1">
        <f t="array" ref="J7831">_xlfn.IFS(F7831="","missing",F7831&lt;0,"negative",F7831=0,"zero",AND(F7831&gt;=99999,MOD(F7831,9)=0),"99999 placeholder",AND(F7831&gt;$O$5,D7831="Expense"),"Expense outlier",AND(F7831&gt;$P$5,D7831="Income"),"Income outlier",TRUE,"valid")</f>
        <v>valid</v>
      </c>
      <c r="K7831" s="1" t="str">
        <f>_xlfn.XLOOKUP(I7831,[1]category_mapping!$F$2:$F$19,[1]category_mapping!$G$2:$G$19,E7831)</f>
        <v>utilities</v>
      </c>
      <c r="L7831" s="1" t="str">
        <f>IF(cleaning_working[[#This Row],[date]]="","Missing","Available")</f>
        <v>Available</v>
      </c>
    </row>
    <row r="7832" spans="1:12" x14ac:dyDescent="0.35">
      <c r="A7832" s="1" t="s">
        <v>7780</v>
      </c>
      <c r="B7832" s="1" t="s">
        <v>142</v>
      </c>
      <c r="C7832" s="3">
        <v>44229</v>
      </c>
      <c r="D7832" s="1" t="s">
        <v>13</v>
      </c>
      <c r="E7832" s="1" t="s">
        <v>63</v>
      </c>
      <c r="F7832" s="1">
        <v>4219</v>
      </c>
      <c r="G7832" s="1" t="s">
        <v>40</v>
      </c>
      <c r="H7832" s="1" t="s">
        <v>83</v>
      </c>
      <c r="I7832" s="1" t="s">
        <v>41</v>
      </c>
      <c r="J7832" s="1" t="str" cm="1">
        <f t="array" ref="J7832">_xlfn.IFS(F7832="","missing",F7832&lt;0,"negative",F7832=0,"zero",AND(F7832&gt;=99999,MOD(F7832,9)=0),"99999 placeholder",AND(F7832&gt;$O$5,D7832="Expense"),"Expense outlier",AND(F7832&gt;$P$5,D7832="Income"),"Income outlier",TRUE,"valid")</f>
        <v>valid</v>
      </c>
      <c r="K7832" s="1" t="str">
        <f>_xlfn.XLOOKUP(I7832,[1]category_mapping!$F$2:$F$19,[1]category_mapping!$G$2:$G$19,E7832)</f>
        <v>utilities</v>
      </c>
      <c r="L7832" s="1" t="str">
        <f>IF(cleaning_working[[#This Row],[date]]="","Missing","Available")</f>
        <v>Available</v>
      </c>
    </row>
    <row r="7833" spans="1:12" x14ac:dyDescent="0.35">
      <c r="A7833" s="1" t="s">
        <v>7781</v>
      </c>
      <c r="B7833" s="1" t="s">
        <v>402</v>
      </c>
      <c r="C7833" s="3">
        <v>44668</v>
      </c>
      <c r="D7833" s="1" t="s">
        <v>14</v>
      </c>
      <c r="E7833" s="1" t="s">
        <v>57</v>
      </c>
      <c r="F7833" s="1">
        <v>65727</v>
      </c>
      <c r="G7833" s="1" t="s">
        <v>32</v>
      </c>
      <c r="H7833" s="1" t="s">
        <v>83</v>
      </c>
      <c r="I7833" s="1" t="s">
        <v>34</v>
      </c>
      <c r="J7833" s="1" t="str" cm="1">
        <f t="array" ref="J7833">_xlfn.IFS(F7833="","missing",F7833&lt;0,"negative",F7833=0,"zero",AND(F7833&gt;=99999,MOD(F7833,9)=0),"99999 placeholder",AND(F7833&gt;$O$5,D7833="Expense"),"Expense outlier",AND(F7833&gt;$P$5,D7833="Income"),"Income outlier",TRUE,"valid")</f>
        <v>valid</v>
      </c>
      <c r="K7833" s="1" t="str">
        <f>_xlfn.XLOOKUP(I7833,[1]category_mapping!$F$2:$F$19,[1]category_mapping!$G$2:$G$19,E7833)</f>
        <v>education</v>
      </c>
      <c r="L7833" s="1" t="str">
        <f>IF(cleaning_working[[#This Row],[date]]="","Missing","Available")</f>
        <v>Available</v>
      </c>
    </row>
    <row r="7834" spans="1:12" x14ac:dyDescent="0.35">
      <c r="A7834" s="1" t="s">
        <v>7782</v>
      </c>
      <c r="B7834" s="1" t="s">
        <v>225</v>
      </c>
      <c r="C7834" s="3">
        <v>45306</v>
      </c>
      <c r="D7834" s="1" t="s">
        <v>13</v>
      </c>
      <c r="E7834" s="1" t="s">
        <v>39</v>
      </c>
      <c r="F7834" s="1">
        <v>5578</v>
      </c>
      <c r="G7834" s="1" t="s">
        <v>64</v>
      </c>
      <c r="H7834" s="1" t="s">
        <v>26</v>
      </c>
      <c r="J7834" s="1" t="str" cm="1">
        <f t="array" ref="J7834">_xlfn.IFS(F7834="","missing",F7834&lt;0,"negative",F7834=0,"zero",AND(F7834&gt;=99999,MOD(F7834,9)=0),"99999 placeholder",AND(F7834&gt;$O$5,D7834="Expense"),"Expense outlier",AND(F7834&gt;$P$5,D7834="Income"),"Income outlier",TRUE,"valid")</f>
        <v>valid</v>
      </c>
      <c r="K7834" s="1" t="str">
        <f>_xlfn.XLOOKUP(I7834,[1]category_mapping!$F$2:$F$19,[1]category_mapping!$G$2:$G$19,E7834)</f>
        <v>food</v>
      </c>
      <c r="L7834" s="1" t="str">
        <f>IF(cleaning_working[[#This Row],[date]]="","Missing","Available")</f>
        <v>Available</v>
      </c>
    </row>
    <row r="7835" spans="1:12" x14ac:dyDescent="0.35">
      <c r="A7835" s="1" t="s">
        <v>7783</v>
      </c>
      <c r="B7835" s="1" t="s">
        <v>593</v>
      </c>
      <c r="C7835" s="3">
        <v>44411</v>
      </c>
      <c r="D7835" s="1" t="s">
        <v>13</v>
      </c>
      <c r="E7835" s="1" t="s">
        <v>96</v>
      </c>
      <c r="F7835" s="1">
        <v>2968</v>
      </c>
      <c r="G7835" s="1" t="s">
        <v>25</v>
      </c>
      <c r="H7835" s="1" t="s">
        <v>86</v>
      </c>
      <c r="I7835" s="1" t="s">
        <v>41</v>
      </c>
      <c r="J7835" s="1" t="str" cm="1">
        <f t="array" ref="J7835">_xlfn.IFS(F7835="","missing",F7835&lt;0,"negative",F7835=0,"zero",AND(F7835&gt;=99999,MOD(F7835,9)=0),"99999 placeholder",AND(F7835&gt;$O$5,D7835="Expense"),"Expense outlier",AND(F7835&gt;$P$5,D7835="Income"),"Income outlier",TRUE,"valid")</f>
        <v>valid</v>
      </c>
      <c r="K7835" s="1" t="str">
        <f>_xlfn.XLOOKUP(I7835,[1]category_mapping!$F$2:$F$19,[1]category_mapping!$G$2:$G$19,E7835)</f>
        <v>utilities</v>
      </c>
      <c r="L7835" s="1" t="str">
        <f>IF(cleaning_working[[#This Row],[date]]="","Missing","Available")</f>
        <v>Available</v>
      </c>
    </row>
    <row r="7836" spans="1:12" x14ac:dyDescent="0.35">
      <c r="A7836" s="1" t="s">
        <v>7784</v>
      </c>
      <c r="B7836" s="1" t="s">
        <v>69</v>
      </c>
      <c r="C7836" s="3">
        <v>44486</v>
      </c>
      <c r="D7836" s="1" t="s">
        <v>13</v>
      </c>
      <c r="E7836" s="1" t="s">
        <v>39</v>
      </c>
      <c r="F7836" s="1">
        <v>3642</v>
      </c>
      <c r="G7836" s="1" t="s">
        <v>18</v>
      </c>
      <c r="H7836" s="1" t="s">
        <v>52</v>
      </c>
      <c r="I7836" s="1" t="s">
        <v>123</v>
      </c>
      <c r="J7836" s="1" t="str" cm="1">
        <f t="array" ref="J7836">_xlfn.IFS(F7836="","missing",F7836&lt;0,"negative",F7836=0,"zero",AND(F7836&gt;=99999,MOD(F7836,9)=0),"99999 placeholder",AND(F7836&gt;$O$5,D7836="Expense"),"Expense outlier",AND(F7836&gt;$P$5,D7836="Income"),"Income outlier",TRUE,"valid")</f>
        <v>valid</v>
      </c>
      <c r="K7836" s="1" t="str">
        <f>_xlfn.XLOOKUP(I7836,[1]category_mapping!$F$2:$F$19,[1]category_mapping!$G$2:$G$19,E7836)</f>
        <v>food</v>
      </c>
      <c r="L7836" s="1" t="str">
        <f>IF(cleaning_working[[#This Row],[date]]="","Missing","Available")</f>
        <v>Available</v>
      </c>
    </row>
    <row r="7837" spans="1:12" x14ac:dyDescent="0.35">
      <c r="A7837" s="1" t="s">
        <v>7785</v>
      </c>
      <c r="B7837" s="1" t="s">
        <v>168</v>
      </c>
      <c r="C7837" s="3">
        <v>45024</v>
      </c>
      <c r="D7837" s="1" t="s">
        <v>13</v>
      </c>
      <c r="E7837" s="1" t="s">
        <v>96</v>
      </c>
      <c r="F7837" s="1">
        <v>1587</v>
      </c>
      <c r="G7837" s="1" t="s">
        <v>40</v>
      </c>
      <c r="H7837" s="1" t="s">
        <v>26</v>
      </c>
      <c r="I7837" s="1" t="s">
        <v>20</v>
      </c>
      <c r="J7837" s="1" t="str" cm="1">
        <f t="array" ref="J7837">_xlfn.IFS(F7837="","missing",F7837&lt;0,"negative",F7837=0,"zero",AND(F7837&gt;=99999,MOD(F7837,9)=0),"99999 placeholder",AND(F7837&gt;$O$5,D7837="Expense"),"Expense outlier",AND(F7837&gt;$P$5,D7837="Income"),"Income outlier",TRUE,"valid")</f>
        <v>valid</v>
      </c>
      <c r="K7837" s="1" t="str">
        <f>_xlfn.XLOOKUP(I7837,[1]category_mapping!$F$2:$F$19,[1]category_mapping!$G$2:$G$19,E7837)</f>
        <v>entertainment</v>
      </c>
      <c r="L7837" s="1" t="str">
        <f>IF(cleaning_working[[#This Row],[date]]="","Missing","Available")</f>
        <v>Available</v>
      </c>
    </row>
    <row r="7838" spans="1:12" x14ac:dyDescent="0.35">
      <c r="A7838" s="1" t="s">
        <v>7786</v>
      </c>
      <c r="B7838" s="1" t="s">
        <v>142</v>
      </c>
      <c r="C7838" s="3">
        <v>44994</v>
      </c>
      <c r="D7838" s="1" t="s">
        <v>13</v>
      </c>
      <c r="E7838" s="1" t="s">
        <v>45</v>
      </c>
      <c r="F7838" s="1">
        <v>2190</v>
      </c>
      <c r="G7838" s="1" t="s">
        <v>18</v>
      </c>
      <c r="H7838" s="1" t="s">
        <v>65</v>
      </c>
      <c r="I7838" s="1" t="s">
        <v>41</v>
      </c>
      <c r="J7838" s="1" t="str" cm="1">
        <f t="array" ref="J7838">_xlfn.IFS(F7838="","missing",F7838&lt;0,"negative",F7838=0,"zero",AND(F7838&gt;=99999,MOD(F7838,9)=0),"99999 placeholder",AND(F7838&gt;$O$5,D7838="Expense"),"Expense outlier",AND(F7838&gt;$P$5,D7838="Income"),"Income outlier",TRUE,"valid")</f>
        <v>valid</v>
      </c>
      <c r="K7838" s="1" t="str">
        <f>_xlfn.XLOOKUP(I7838,[1]category_mapping!$F$2:$F$19,[1]category_mapping!$G$2:$G$19,E7838)</f>
        <v>utilities</v>
      </c>
      <c r="L7838" s="1" t="str">
        <f>IF(cleaning_working[[#This Row],[date]]="","Missing","Available")</f>
        <v>Available</v>
      </c>
    </row>
    <row r="7839" spans="1:12" x14ac:dyDescent="0.35">
      <c r="A7839" s="1" t="s">
        <v>7787</v>
      </c>
      <c r="B7839" s="1" t="s">
        <v>200</v>
      </c>
      <c r="C7839" s="3">
        <v>44720</v>
      </c>
      <c r="D7839" s="1" t="s">
        <v>13</v>
      </c>
      <c r="E7839" s="1" t="s">
        <v>39</v>
      </c>
      <c r="F7839" s="1">
        <v>4765</v>
      </c>
      <c r="G7839" s="1" t="s">
        <v>18</v>
      </c>
      <c r="H7839" s="1" t="s">
        <v>33</v>
      </c>
      <c r="I7839" s="1" t="s">
        <v>123</v>
      </c>
      <c r="J7839" s="1" t="str" cm="1">
        <f t="array" ref="J7839">_xlfn.IFS(F7839="","missing",F7839&lt;0,"negative",F7839=0,"zero",AND(F7839&gt;=99999,MOD(F7839,9)=0),"99999 placeholder",AND(F7839&gt;$O$5,D7839="Expense"),"Expense outlier",AND(F7839&gt;$P$5,D7839="Income"),"Income outlier",TRUE,"valid")</f>
        <v>valid</v>
      </c>
      <c r="K7839" s="1" t="str">
        <f>_xlfn.XLOOKUP(I7839,[1]category_mapping!$F$2:$F$19,[1]category_mapping!$G$2:$G$19,E7839)</f>
        <v>food</v>
      </c>
      <c r="L7839" s="1" t="str">
        <f>IF(cleaning_working[[#This Row],[date]]="","Missing","Available")</f>
        <v>Available</v>
      </c>
    </row>
    <row r="7840" spans="1:12" x14ac:dyDescent="0.35">
      <c r="A7840" s="1" t="s">
        <v>7788</v>
      </c>
      <c r="B7840" s="1" t="s">
        <v>235</v>
      </c>
      <c r="C7840" s="3">
        <v>44648</v>
      </c>
      <c r="D7840" s="1" t="s">
        <v>13</v>
      </c>
      <c r="E7840" s="1" t="s">
        <v>63</v>
      </c>
      <c r="F7840" s="1">
        <v>3953</v>
      </c>
      <c r="G7840" s="1" t="s">
        <v>64</v>
      </c>
      <c r="H7840" s="1" t="s">
        <v>83</v>
      </c>
      <c r="J7840" s="1" t="str" cm="1">
        <f t="array" ref="J7840">_xlfn.IFS(F7840="","missing",F7840&lt;0,"negative",F7840=0,"zero",AND(F7840&gt;=99999,MOD(F7840,9)=0),"99999 placeholder",AND(F7840&gt;$O$5,D7840="Expense"),"Expense outlier",AND(F7840&gt;$P$5,D7840="Income"),"Income outlier",TRUE,"valid")</f>
        <v>valid</v>
      </c>
      <c r="K7840" s="1" t="str">
        <f>_xlfn.XLOOKUP(I7840,[1]category_mapping!$F$2:$F$19,[1]category_mapping!$G$2:$G$19,E7840)</f>
        <v>utilities</v>
      </c>
      <c r="L7840" s="1" t="str">
        <f>IF(cleaning_working[[#This Row],[date]]="","Missing","Available")</f>
        <v>Available</v>
      </c>
    </row>
    <row r="7841" spans="1:12" x14ac:dyDescent="0.35">
      <c r="A7841" s="1" t="s">
        <v>7789</v>
      </c>
      <c r="B7841" s="1" t="s">
        <v>353</v>
      </c>
      <c r="C7841" s="3">
        <v>45019</v>
      </c>
      <c r="D7841" s="1" t="s">
        <v>13</v>
      </c>
      <c r="E7841" s="1" t="s">
        <v>39</v>
      </c>
      <c r="F7841" s="1">
        <v>1792</v>
      </c>
      <c r="G7841" s="1" t="s">
        <v>32</v>
      </c>
      <c r="H7841" s="1" t="s">
        <v>52</v>
      </c>
      <c r="I7841" s="1" t="s">
        <v>66</v>
      </c>
      <c r="J7841" s="1" t="str" cm="1">
        <f t="array" ref="J7841">_xlfn.IFS(F7841="","missing",F7841&lt;0,"negative",F7841=0,"zero",AND(F7841&gt;=99999,MOD(F7841,9)=0),"99999 placeholder",AND(F7841&gt;$O$5,D7841="Expense"),"Expense outlier",AND(F7841&gt;$P$5,D7841="Income"),"Income outlier",TRUE,"valid")</f>
        <v>valid</v>
      </c>
      <c r="K7841" s="1" t="str">
        <f>_xlfn.XLOOKUP(I7841,[1]category_mapping!$F$2:$F$19,[1]category_mapping!$G$2:$G$19,E7841)</f>
        <v>food</v>
      </c>
      <c r="L7841" s="1" t="str">
        <f>IF(cleaning_working[[#This Row],[date]]="","Missing","Available")</f>
        <v>Available</v>
      </c>
    </row>
    <row r="7842" spans="1:12" x14ac:dyDescent="0.35">
      <c r="A7842" s="1" t="s">
        <v>7790</v>
      </c>
      <c r="B7842" s="1" t="s">
        <v>16</v>
      </c>
      <c r="C7842" s="3">
        <v>44854</v>
      </c>
      <c r="D7842" s="1" t="s">
        <v>13</v>
      </c>
      <c r="E7842" s="1" t="s">
        <v>70</v>
      </c>
      <c r="F7842" s="1">
        <v>3878</v>
      </c>
      <c r="G7842" s="1" t="s">
        <v>64</v>
      </c>
      <c r="H7842" s="1" t="s">
        <v>159</v>
      </c>
      <c r="I7842" s="1" t="s">
        <v>97</v>
      </c>
      <c r="J7842" s="1" t="str" cm="1">
        <f t="array" ref="J7842">_xlfn.IFS(F7842="","missing",F7842&lt;0,"negative",F7842=0,"zero",AND(F7842&gt;=99999,MOD(F7842,9)=0),"99999 placeholder",AND(F7842&gt;$O$5,D7842="Expense"),"Expense outlier",AND(F7842&gt;$P$5,D7842="Income"),"Income outlier",TRUE,"valid")</f>
        <v>valid</v>
      </c>
      <c r="K7842" s="1" t="str">
        <f>_xlfn.XLOOKUP(I7842,[1]category_mapping!$F$2:$F$19,[1]category_mapping!$G$2:$G$19,E7842)</f>
        <v>health</v>
      </c>
      <c r="L7842" s="1" t="str">
        <f>IF(cleaning_working[[#This Row],[date]]="","Missing","Available")</f>
        <v>Available</v>
      </c>
    </row>
    <row r="7843" spans="1:12" x14ac:dyDescent="0.35">
      <c r="A7843" s="1" t="s">
        <v>7791</v>
      </c>
      <c r="B7843" s="1" t="s">
        <v>266</v>
      </c>
      <c r="C7843" s="3">
        <v>44967</v>
      </c>
      <c r="D7843" s="1" t="s">
        <v>13</v>
      </c>
      <c r="E7843" s="1" t="s">
        <v>96</v>
      </c>
      <c r="F7843" s="1">
        <v>2893</v>
      </c>
      <c r="G7843" s="1" t="s">
        <v>64</v>
      </c>
      <c r="H7843" s="1" t="s">
        <v>19</v>
      </c>
      <c r="I7843" s="1" t="s">
        <v>46</v>
      </c>
      <c r="J7843" s="1" t="str" cm="1">
        <f t="array" ref="J7843">_xlfn.IFS(F7843="","missing",F7843&lt;0,"negative",F7843=0,"zero",AND(F7843&gt;=99999,MOD(F7843,9)=0),"99999 placeholder",AND(F7843&gt;$O$5,D7843="Expense"),"Expense outlier",AND(F7843&gt;$P$5,D7843="Income"),"Income outlier",TRUE,"valid")</f>
        <v>valid</v>
      </c>
      <c r="K7843" s="1" t="str">
        <f>_xlfn.XLOOKUP(I7843,[1]category_mapping!$F$2:$F$19,[1]category_mapping!$G$2:$G$19,E7843)</f>
        <v>travel</v>
      </c>
      <c r="L7843" s="1" t="str">
        <f>IF(cleaning_working[[#This Row],[date]]="","Missing","Available")</f>
        <v>Available</v>
      </c>
    </row>
    <row r="7844" spans="1:12" x14ac:dyDescent="0.35">
      <c r="A7844" s="1" t="s">
        <v>7792</v>
      </c>
      <c r="B7844" s="1" t="s">
        <v>353</v>
      </c>
      <c r="C7844" s="3">
        <v>45591</v>
      </c>
      <c r="D7844" s="1" t="s">
        <v>13</v>
      </c>
      <c r="E7844" s="1" t="s">
        <v>17</v>
      </c>
      <c r="F7844" s="1">
        <v>2641</v>
      </c>
      <c r="G7844" s="1" t="s">
        <v>32</v>
      </c>
      <c r="H7844" s="1" t="s">
        <v>83</v>
      </c>
      <c r="I7844" s="1" t="s">
        <v>134</v>
      </c>
      <c r="J7844" s="1" t="str" cm="1">
        <f t="array" ref="J7844">_xlfn.IFS(F7844="","missing",F7844&lt;0,"negative",F7844=0,"zero",AND(F7844&gt;=99999,MOD(F7844,9)=0),"99999 placeholder",AND(F7844&gt;$O$5,D7844="Expense"),"Expense outlier",AND(F7844&gt;$P$5,D7844="Income"),"Income outlier",TRUE,"valid")</f>
        <v>valid</v>
      </c>
      <c r="K7844" s="1" t="str">
        <f>_xlfn.XLOOKUP(I7844,[1]category_mapping!$F$2:$F$19,[1]category_mapping!$G$2:$G$19,E7844)</f>
        <v>education</v>
      </c>
      <c r="L7844" s="1" t="str">
        <f>IF(cleaning_working[[#This Row],[date]]="","Missing","Available")</f>
        <v>Available</v>
      </c>
    </row>
    <row r="7845" spans="1:12" x14ac:dyDescent="0.35">
      <c r="A7845" s="1" t="s">
        <v>7793</v>
      </c>
      <c r="B7845" s="1" t="s">
        <v>79</v>
      </c>
      <c r="C7845" s="3">
        <v>45465</v>
      </c>
      <c r="D7845" s="1" t="s">
        <v>13</v>
      </c>
      <c r="E7845" s="1" t="s">
        <v>17</v>
      </c>
      <c r="F7845" s="1">
        <v>5353</v>
      </c>
      <c r="G7845" s="1" t="s">
        <v>18</v>
      </c>
      <c r="H7845" s="1" t="s">
        <v>86</v>
      </c>
      <c r="I7845" s="1" t="s">
        <v>226</v>
      </c>
      <c r="J7845" s="1" t="str" cm="1">
        <f t="array" ref="J7845">_xlfn.IFS(F7845="","missing",F7845&lt;0,"negative",F7845=0,"zero",AND(F7845&gt;=99999,MOD(F7845,9)=0),"99999 placeholder",AND(F7845&gt;$O$5,D7845="Expense"),"Expense outlier",AND(F7845&gt;$P$5,D7845="Income"),"Income outlier",TRUE,"valid")</f>
        <v>valid</v>
      </c>
      <c r="K7845" s="1" t="str">
        <f>_xlfn.XLOOKUP(I7845,[1]category_mapping!$F$2:$F$19,[1]category_mapping!$G$2:$G$19,E7845)</f>
        <v>savings</v>
      </c>
      <c r="L7845" s="1" t="str">
        <f>IF(cleaning_working[[#This Row],[date]]="","Missing","Available")</f>
        <v>Available</v>
      </c>
    </row>
    <row r="7846" spans="1:12" x14ac:dyDescent="0.35">
      <c r="A7846" s="1" t="s">
        <v>7794</v>
      </c>
      <c r="B7846" s="1" t="s">
        <v>130</v>
      </c>
      <c r="C7846" s="3">
        <v>45229</v>
      </c>
      <c r="D7846" s="1" t="s">
        <v>13</v>
      </c>
      <c r="E7846" s="1" t="s">
        <v>24</v>
      </c>
      <c r="F7846" s="1">
        <v>9088</v>
      </c>
      <c r="G7846" s="1" t="s">
        <v>40</v>
      </c>
      <c r="H7846" s="1" t="s">
        <v>133</v>
      </c>
      <c r="I7846" s="1" t="s">
        <v>194</v>
      </c>
      <c r="J7846" s="1" t="str" cm="1">
        <f t="array" ref="J7846">_xlfn.IFS(F7846="","missing",F7846&lt;0,"negative",F7846=0,"zero",AND(F7846&gt;=99999,MOD(F7846,9)=0),"99999 placeholder",AND(F7846&gt;$O$5,D7846="Expense"),"Expense outlier",AND(F7846&gt;$P$5,D7846="Income"),"Income outlier",TRUE,"valid")</f>
        <v>valid</v>
      </c>
      <c r="K7846" s="1" t="str">
        <f>_xlfn.XLOOKUP(I7846,[1]category_mapping!$F$2:$F$19,[1]category_mapping!$G$2:$G$19,E7846)</f>
        <v>travel</v>
      </c>
      <c r="L7846" s="1" t="str">
        <f>IF(cleaning_working[[#This Row],[date]]="","Missing","Available")</f>
        <v>Available</v>
      </c>
    </row>
    <row r="7847" spans="1:12" x14ac:dyDescent="0.35">
      <c r="A7847" s="1" t="s">
        <v>7795</v>
      </c>
      <c r="B7847" s="1" t="s">
        <v>210</v>
      </c>
      <c r="C7847" s="3">
        <v>44517</v>
      </c>
      <c r="D7847" s="1" t="s">
        <v>13</v>
      </c>
      <c r="E7847" s="1" t="s">
        <v>17</v>
      </c>
      <c r="F7847" s="1">
        <v>1393</v>
      </c>
      <c r="G7847" s="1" t="s">
        <v>64</v>
      </c>
      <c r="H7847" s="1" t="s">
        <v>26</v>
      </c>
      <c r="I7847" s="1" t="s">
        <v>272</v>
      </c>
      <c r="J7847" s="1" t="str" cm="1">
        <f t="array" ref="J7847">_xlfn.IFS(F7847="","missing",F7847&lt;0,"negative",F7847=0,"zero",AND(F7847&gt;=99999,MOD(F7847,9)=0),"99999 placeholder",AND(F7847&gt;$O$5,D7847="Expense"),"Expense outlier",AND(F7847&gt;$P$5,D7847="Income"),"Income outlier",TRUE,"valid")</f>
        <v>valid</v>
      </c>
      <c r="K7847" s="1" t="str">
        <f>_xlfn.XLOOKUP(I7847,[1]category_mapping!$F$2:$F$19,[1]category_mapping!$G$2:$G$19,E7847)</f>
        <v>food</v>
      </c>
      <c r="L7847" s="1" t="str">
        <f>IF(cleaning_working[[#This Row],[date]]="","Missing","Available")</f>
        <v>Available</v>
      </c>
    </row>
    <row r="7848" spans="1:12" x14ac:dyDescent="0.35">
      <c r="A7848" s="1" t="s">
        <v>7796</v>
      </c>
      <c r="B7848" s="1" t="s">
        <v>348</v>
      </c>
      <c r="C7848" s="3">
        <v>44730</v>
      </c>
      <c r="D7848" s="1" t="s">
        <v>13</v>
      </c>
      <c r="E7848" s="1" t="s">
        <v>39</v>
      </c>
      <c r="F7848" s="1">
        <v>4693</v>
      </c>
      <c r="G7848" s="1" t="s">
        <v>64</v>
      </c>
      <c r="H7848" s="1" t="s">
        <v>19</v>
      </c>
      <c r="I7848" s="1" t="s">
        <v>97</v>
      </c>
      <c r="J7848" s="1" t="str" cm="1">
        <f t="array" ref="J7848">_xlfn.IFS(F7848="","missing",F7848&lt;0,"negative",F7848=0,"zero",AND(F7848&gt;=99999,MOD(F7848,9)=0),"99999 placeholder",AND(F7848&gt;$O$5,D7848="Expense"),"Expense outlier",AND(F7848&gt;$P$5,D7848="Income"),"Income outlier",TRUE,"valid")</f>
        <v>valid</v>
      </c>
      <c r="K7848" s="1" t="str">
        <f>_xlfn.XLOOKUP(I7848,[1]category_mapping!$F$2:$F$19,[1]category_mapping!$G$2:$G$19,E7848)</f>
        <v>health</v>
      </c>
      <c r="L7848" s="1" t="str">
        <f>IF(cleaning_working[[#This Row],[date]]="","Missing","Available")</f>
        <v>Available</v>
      </c>
    </row>
    <row r="7849" spans="1:12" x14ac:dyDescent="0.35">
      <c r="A7849" s="1" t="s">
        <v>7797</v>
      </c>
      <c r="B7849" s="1" t="s">
        <v>214</v>
      </c>
      <c r="C7849" s="3">
        <v>44471</v>
      </c>
      <c r="D7849" s="1" t="s">
        <v>13</v>
      </c>
      <c r="E7849" s="1" t="s">
        <v>39</v>
      </c>
      <c r="F7849" s="1">
        <v>4283</v>
      </c>
      <c r="G7849" s="1" t="s">
        <v>40</v>
      </c>
      <c r="H7849" s="1" t="s">
        <v>159</v>
      </c>
      <c r="I7849" s="1" t="s">
        <v>34</v>
      </c>
      <c r="J7849" s="1" t="str" cm="1">
        <f t="array" ref="J7849">_xlfn.IFS(F7849="","missing",F7849&lt;0,"negative",F7849=0,"zero",AND(F7849&gt;=99999,MOD(F7849,9)=0),"99999 placeholder",AND(F7849&gt;$O$5,D7849="Expense"),"Expense outlier",AND(F7849&gt;$P$5,D7849="Income"),"Income outlier",TRUE,"valid")</f>
        <v>valid</v>
      </c>
      <c r="K7849" s="1" t="str">
        <f>_xlfn.XLOOKUP(I7849,[1]category_mapping!$F$2:$F$19,[1]category_mapping!$G$2:$G$19,E7849)</f>
        <v>education</v>
      </c>
      <c r="L7849" s="1" t="str">
        <f>IF(cleaning_working[[#This Row],[date]]="","Missing","Available")</f>
        <v>Available</v>
      </c>
    </row>
    <row r="7850" spans="1:12" x14ac:dyDescent="0.35">
      <c r="A7850" s="1" t="s">
        <v>7798</v>
      </c>
      <c r="B7850" s="1" t="s">
        <v>402</v>
      </c>
      <c r="C7850" s="3">
        <v>44337</v>
      </c>
      <c r="D7850" s="1" t="s">
        <v>14</v>
      </c>
      <c r="E7850" s="1" t="s">
        <v>70</v>
      </c>
      <c r="F7850" s="1">
        <v>36097</v>
      </c>
      <c r="G7850" s="1" t="s">
        <v>40</v>
      </c>
      <c r="H7850" s="1" t="s">
        <v>159</v>
      </c>
      <c r="I7850" s="1" t="s">
        <v>80</v>
      </c>
      <c r="J7850" s="1" t="str" cm="1">
        <f t="array" ref="J7850">_xlfn.IFS(F7850="","missing",F7850&lt;0,"negative",F7850=0,"zero",AND(F7850&gt;=99999,MOD(F7850,9)=0),"99999 placeholder",AND(F7850&gt;$O$5,D7850="Expense"),"Expense outlier",AND(F7850&gt;$P$5,D7850="Income"),"Income outlier",TRUE,"valid")</f>
        <v>valid</v>
      </c>
      <c r="K7850" s="1" t="str">
        <f>_xlfn.XLOOKUP(I7850,[1]category_mapping!$F$2:$F$19,[1]category_mapping!$G$2:$G$19,E7850)</f>
        <v>food</v>
      </c>
      <c r="L7850" s="1" t="str">
        <f>IF(cleaning_working[[#This Row],[date]]="","Missing","Available")</f>
        <v>Available</v>
      </c>
    </row>
    <row r="7851" spans="1:12" x14ac:dyDescent="0.35">
      <c r="A7851" s="1" t="s">
        <v>7799</v>
      </c>
      <c r="B7851" s="1" t="s">
        <v>109</v>
      </c>
      <c r="C7851" s="3">
        <v>45257</v>
      </c>
      <c r="D7851" s="1" t="s">
        <v>13</v>
      </c>
      <c r="E7851" s="1" t="s">
        <v>39</v>
      </c>
      <c r="F7851" s="1">
        <v>5756</v>
      </c>
      <c r="G7851" s="1" t="s">
        <v>18</v>
      </c>
      <c r="H7851" s="1" t="s">
        <v>83</v>
      </c>
      <c r="I7851" s="1" t="s">
        <v>170</v>
      </c>
      <c r="J7851" s="1" t="str" cm="1">
        <f t="array" ref="J7851">_xlfn.IFS(F7851="","missing",F7851&lt;0,"negative",F7851=0,"zero",AND(F7851&gt;=99999,MOD(F7851,9)=0),"99999 placeholder",AND(F7851&gt;$O$5,D7851="Expense"),"Expense outlier",AND(F7851&gt;$P$5,D7851="Income"),"Income outlier",TRUE,"valid")</f>
        <v>valid</v>
      </c>
      <c r="K7851" s="1" t="str">
        <f>_xlfn.XLOOKUP(I7851,[1]category_mapping!$F$2:$F$19,[1]category_mapping!$G$2:$G$19,E7851)</f>
        <v>health</v>
      </c>
      <c r="L7851" s="1" t="str">
        <f>IF(cleaning_working[[#This Row],[date]]="","Missing","Available")</f>
        <v>Available</v>
      </c>
    </row>
    <row r="7852" spans="1:12" x14ac:dyDescent="0.35">
      <c r="A7852" s="1" t="s">
        <v>7800</v>
      </c>
      <c r="B7852" s="1" t="s">
        <v>37</v>
      </c>
      <c r="C7852" s="3">
        <v>44864</v>
      </c>
      <c r="D7852" s="1" t="s">
        <v>13</v>
      </c>
      <c r="E7852" s="1" t="s">
        <v>39</v>
      </c>
      <c r="F7852" s="1">
        <v>3158</v>
      </c>
      <c r="G7852" s="1" t="s">
        <v>32</v>
      </c>
      <c r="H7852" s="1" t="s">
        <v>19</v>
      </c>
      <c r="I7852" s="1" t="s">
        <v>123</v>
      </c>
      <c r="J7852" s="1" t="str" cm="1">
        <f t="array" ref="J7852">_xlfn.IFS(F7852="","missing",F7852&lt;0,"negative",F7852=0,"zero",AND(F7852&gt;=99999,MOD(F7852,9)=0),"99999 placeholder",AND(F7852&gt;$O$5,D7852="Expense"),"Expense outlier",AND(F7852&gt;$P$5,D7852="Income"),"Income outlier",TRUE,"valid")</f>
        <v>valid</v>
      </c>
      <c r="K7852" s="1" t="str">
        <f>_xlfn.XLOOKUP(I7852,[1]category_mapping!$F$2:$F$19,[1]category_mapping!$G$2:$G$19,E7852)</f>
        <v>food</v>
      </c>
      <c r="L7852" s="1" t="str">
        <f>IF(cleaning_working[[#This Row],[date]]="","Missing","Available")</f>
        <v>Available</v>
      </c>
    </row>
    <row r="7853" spans="1:12" x14ac:dyDescent="0.35">
      <c r="A7853" s="1" t="s">
        <v>7801</v>
      </c>
      <c r="B7853" s="1" t="s">
        <v>491</v>
      </c>
      <c r="C7853" s="3">
        <v>44538</v>
      </c>
      <c r="D7853" s="1" t="s">
        <v>13</v>
      </c>
      <c r="E7853" s="1" t="s">
        <v>39</v>
      </c>
      <c r="F7853" s="1">
        <v>9126</v>
      </c>
      <c r="G7853" s="1" t="s">
        <v>32</v>
      </c>
      <c r="H7853" s="1" t="s">
        <v>107</v>
      </c>
      <c r="I7853" s="1" t="s">
        <v>162</v>
      </c>
      <c r="J7853" s="1" t="str" cm="1">
        <f t="array" ref="J7853">_xlfn.IFS(F7853="","missing",F7853&lt;0,"negative",F7853=0,"zero",AND(F7853&gt;=99999,MOD(F7853,9)=0),"99999 placeholder",AND(F7853&gt;$O$5,D7853="Expense"),"Expense outlier",AND(F7853&gt;$P$5,D7853="Income"),"Income outlier",TRUE,"valid")</f>
        <v>valid</v>
      </c>
      <c r="K7853" s="1" t="str">
        <f>_xlfn.XLOOKUP(I7853,[1]category_mapping!$F$2:$F$19,[1]category_mapping!$G$2:$G$19,E7853)</f>
        <v>food</v>
      </c>
      <c r="L7853" s="1" t="str">
        <f>IF(cleaning_working[[#This Row],[date]]="","Missing","Available")</f>
        <v>Available</v>
      </c>
    </row>
    <row r="7854" spans="1:12" x14ac:dyDescent="0.35">
      <c r="A7854" s="1" t="s">
        <v>7802</v>
      </c>
      <c r="B7854" s="1" t="s">
        <v>198</v>
      </c>
      <c r="C7854" s="3">
        <v>45308</v>
      </c>
      <c r="D7854" s="1" t="s">
        <v>14</v>
      </c>
      <c r="E7854" s="1" t="s">
        <v>119</v>
      </c>
      <c r="F7854" s="1">
        <v>76415</v>
      </c>
      <c r="G7854" s="1" t="s">
        <v>18</v>
      </c>
      <c r="H7854" s="1" t="s">
        <v>65</v>
      </c>
      <c r="I7854" s="1" t="s">
        <v>53</v>
      </c>
      <c r="J7854" s="1" t="str" cm="1">
        <f t="array" ref="J7854">_xlfn.IFS(F7854="","missing",F7854&lt;0,"negative",F7854=0,"zero",AND(F7854&gt;=99999,MOD(F7854,9)=0),"99999 placeholder",AND(F7854&gt;$O$5,D7854="Expense"),"Expense outlier",AND(F7854&gt;$P$5,D7854="Income"),"Income outlier",TRUE,"valid")</f>
        <v>valid</v>
      </c>
      <c r="K7854" s="1" t="str">
        <f>_xlfn.XLOOKUP(I7854,[1]category_mapping!$F$2:$F$19,[1]category_mapping!$G$2:$G$19,E7854)</f>
        <v>travel</v>
      </c>
      <c r="L7854" s="1" t="str">
        <f>IF(cleaning_working[[#This Row],[date]]="","Missing","Available")</f>
        <v>Available</v>
      </c>
    </row>
    <row r="7855" spans="1:12" x14ac:dyDescent="0.35">
      <c r="A7855" s="1" t="s">
        <v>7803</v>
      </c>
      <c r="B7855" s="1" t="s">
        <v>82</v>
      </c>
      <c r="C7855" s="3">
        <v>45072</v>
      </c>
      <c r="D7855" s="1" t="s">
        <v>13</v>
      </c>
      <c r="E7855" s="1" t="s">
        <v>45</v>
      </c>
      <c r="F7855" s="1">
        <v>1551</v>
      </c>
      <c r="G7855" s="1" t="s">
        <v>64</v>
      </c>
      <c r="H7855" s="1" t="s">
        <v>19</v>
      </c>
      <c r="I7855" s="1" t="s">
        <v>46</v>
      </c>
      <c r="J7855" s="1" t="str" cm="1">
        <f t="array" ref="J7855">_xlfn.IFS(F7855="","missing",F7855&lt;0,"negative",F7855=0,"zero",AND(F7855&gt;=99999,MOD(F7855,9)=0),"99999 placeholder",AND(F7855&gt;$O$5,D7855="Expense"),"Expense outlier",AND(F7855&gt;$P$5,D7855="Income"),"Income outlier",TRUE,"valid")</f>
        <v>valid</v>
      </c>
      <c r="K7855" s="1" t="str">
        <f>_xlfn.XLOOKUP(I7855,[1]category_mapping!$F$2:$F$19,[1]category_mapping!$G$2:$G$19,E7855)</f>
        <v>entertainment</v>
      </c>
      <c r="L7855" s="1" t="str">
        <f>IF(cleaning_working[[#This Row],[date]]="","Missing","Available")</f>
        <v>Available</v>
      </c>
    </row>
    <row r="7856" spans="1:12" x14ac:dyDescent="0.35">
      <c r="A7856" s="1" t="s">
        <v>7804</v>
      </c>
      <c r="B7856" s="1" t="s">
        <v>334</v>
      </c>
      <c r="C7856" s="3">
        <v>44735</v>
      </c>
      <c r="D7856" s="1" t="s">
        <v>13</v>
      </c>
      <c r="E7856" s="1" t="s">
        <v>96</v>
      </c>
      <c r="F7856" s="1">
        <v>4502</v>
      </c>
      <c r="G7856" s="1" t="s">
        <v>40</v>
      </c>
      <c r="H7856" s="1" t="s">
        <v>33</v>
      </c>
      <c r="I7856" s="1" t="s">
        <v>90</v>
      </c>
      <c r="J7856" s="1" t="str" cm="1">
        <f t="array" ref="J7856">_xlfn.IFS(F7856="","missing",F7856&lt;0,"negative",F7856=0,"zero",AND(F7856&gt;=99999,MOD(F7856,9)=0),"99999 placeholder",AND(F7856&gt;$O$5,D7856="Expense"),"Expense outlier",AND(F7856&gt;$P$5,D7856="Income"),"Income outlier",TRUE,"valid")</f>
        <v>valid</v>
      </c>
      <c r="K7856" s="1" t="str">
        <f>_xlfn.XLOOKUP(I7856,[1]category_mapping!$F$2:$F$19,[1]category_mapping!$G$2:$G$19,E7856)</f>
        <v>travel</v>
      </c>
      <c r="L7856" s="1" t="str">
        <f>IF(cleaning_working[[#This Row],[date]]="","Missing","Available")</f>
        <v>Available</v>
      </c>
    </row>
    <row r="7857" spans="1:12" x14ac:dyDescent="0.35">
      <c r="A7857" s="1" t="s">
        <v>7805</v>
      </c>
      <c r="B7857" s="1" t="s">
        <v>319</v>
      </c>
      <c r="C7857" s="3" t="s">
        <v>38</v>
      </c>
      <c r="D7857" s="1" t="s">
        <v>13</v>
      </c>
      <c r="E7857" s="1" t="s">
        <v>63</v>
      </c>
      <c r="F7857" s="1">
        <v>6457</v>
      </c>
      <c r="G7857" s="1" t="s">
        <v>64</v>
      </c>
      <c r="H7857" s="1" t="s">
        <v>133</v>
      </c>
      <c r="I7857" s="1" t="s">
        <v>49</v>
      </c>
      <c r="J7857" s="1" t="str" cm="1">
        <f t="array" ref="J7857">_xlfn.IFS(F7857="","missing",F7857&lt;0,"negative",F7857=0,"zero",AND(F7857&gt;=99999,MOD(F7857,9)=0),"99999 placeholder",AND(F7857&gt;$O$5,D7857="Expense"),"Expense outlier",AND(F7857&gt;$P$5,D7857="Income"),"Income outlier",TRUE,"valid")</f>
        <v>valid</v>
      </c>
      <c r="K7857" s="1" t="str">
        <f>_xlfn.XLOOKUP(I7857,[1]category_mapping!$F$2:$F$19,[1]category_mapping!$G$2:$G$19,E7857)</f>
        <v>utilities</v>
      </c>
      <c r="L7857" s="1" t="str">
        <f>IF(cleaning_working[[#This Row],[date]]="","Missing","Available")</f>
        <v>Missing</v>
      </c>
    </row>
    <row r="7858" spans="1:12" x14ac:dyDescent="0.35">
      <c r="A7858" s="1" t="s">
        <v>7806</v>
      </c>
      <c r="B7858" s="1" t="s">
        <v>531</v>
      </c>
      <c r="C7858" s="3">
        <v>44299</v>
      </c>
      <c r="D7858" s="1" t="s">
        <v>13</v>
      </c>
      <c r="E7858" s="1" t="s">
        <v>17</v>
      </c>
      <c r="F7858" s="1">
        <v>7459</v>
      </c>
      <c r="G7858" s="1" t="s">
        <v>64</v>
      </c>
      <c r="H7858" s="1" t="s">
        <v>52</v>
      </c>
      <c r="J7858" s="1" t="str" cm="1">
        <f t="array" ref="J7858">_xlfn.IFS(F7858="","missing",F7858&lt;0,"negative",F7858=0,"zero",AND(F7858&gt;=99999,MOD(F7858,9)=0),"99999 placeholder",AND(F7858&gt;$O$5,D7858="Expense"),"Expense outlier",AND(F7858&gt;$P$5,D7858="Income"),"Income outlier",TRUE,"valid")</f>
        <v>valid</v>
      </c>
      <c r="K7858" s="1" t="str">
        <f>_xlfn.XLOOKUP(I7858,[1]category_mapping!$F$2:$F$19,[1]category_mapping!$G$2:$G$19,E7858)</f>
        <v>education</v>
      </c>
      <c r="L7858" s="1" t="str">
        <f>IF(cleaning_working[[#This Row],[date]]="","Missing","Available")</f>
        <v>Available</v>
      </c>
    </row>
    <row r="7859" spans="1:12" x14ac:dyDescent="0.35">
      <c r="A7859" s="1" t="s">
        <v>7807</v>
      </c>
      <c r="B7859" s="1" t="s">
        <v>75</v>
      </c>
      <c r="C7859" s="3">
        <v>45262</v>
      </c>
      <c r="D7859" s="1" t="s">
        <v>13</v>
      </c>
      <c r="E7859" s="1" t="s">
        <v>24</v>
      </c>
      <c r="F7859" s="1">
        <v>43120</v>
      </c>
      <c r="G7859" s="1" t="s">
        <v>18</v>
      </c>
      <c r="H7859" s="1" t="s">
        <v>26</v>
      </c>
      <c r="I7859" s="1" t="s">
        <v>170</v>
      </c>
      <c r="J7859" s="1" t="str" cm="1">
        <f t="array" ref="J7859">_xlfn.IFS(F7859="","missing",F7859&lt;0,"negative",F7859=0,"zero",AND(F7859&gt;=99999,MOD(F7859,9)=0),"99999 placeholder",AND(F7859&gt;$O$5,D7859="Expense"),"Expense outlier",AND(F7859&gt;$P$5,D7859="Income"),"Income outlier",TRUE,"valid")</f>
        <v>Expense outlier</v>
      </c>
      <c r="K7859" s="1" t="str">
        <f>_xlfn.XLOOKUP(I7859,[1]category_mapping!$F$2:$F$19,[1]category_mapping!$G$2:$G$19,E7859)</f>
        <v>health</v>
      </c>
      <c r="L7859" s="1" t="str">
        <f>IF(cleaning_working[[#This Row],[date]]="","Missing","Available")</f>
        <v>Available</v>
      </c>
    </row>
    <row r="7860" spans="1:12" x14ac:dyDescent="0.35">
      <c r="A7860" s="1" t="s">
        <v>7808</v>
      </c>
      <c r="B7860" s="1" t="s">
        <v>612</v>
      </c>
      <c r="C7860" s="3" t="s">
        <v>38</v>
      </c>
      <c r="D7860" s="1" t="s">
        <v>13</v>
      </c>
      <c r="E7860" s="1" t="s">
        <v>104</v>
      </c>
      <c r="F7860" s="1">
        <v>7700</v>
      </c>
      <c r="G7860" s="1" t="s">
        <v>18</v>
      </c>
      <c r="H7860" s="1" t="s">
        <v>52</v>
      </c>
      <c r="J7860" s="1" t="str" cm="1">
        <f t="array" ref="J7860">_xlfn.IFS(F7860="","missing",F7860&lt;0,"negative",F7860=0,"zero",AND(F7860&gt;=99999,MOD(F7860,9)=0),"99999 placeholder",AND(F7860&gt;$O$5,D7860="Expense"),"Expense outlier",AND(F7860&gt;$P$5,D7860="Income"),"Income outlier",TRUE,"valid")</f>
        <v>valid</v>
      </c>
      <c r="K7860" s="1" t="str">
        <f>_xlfn.XLOOKUP(I7860,[1]category_mapping!$F$2:$F$19,[1]category_mapping!$G$2:$G$19,E7860)</f>
        <v>health</v>
      </c>
      <c r="L7860" s="1" t="str">
        <f>IF(cleaning_working[[#This Row],[date]]="","Missing","Available")</f>
        <v>Missing</v>
      </c>
    </row>
    <row r="7861" spans="1:12" x14ac:dyDescent="0.35">
      <c r="A7861" s="1" t="s">
        <v>7809</v>
      </c>
      <c r="B7861" s="1" t="s">
        <v>196</v>
      </c>
      <c r="C7861" s="3">
        <v>45527</v>
      </c>
      <c r="D7861" s="1" t="s">
        <v>13</v>
      </c>
      <c r="E7861" s="1" t="s">
        <v>96</v>
      </c>
      <c r="F7861" s="1">
        <v>2446</v>
      </c>
      <c r="G7861" s="1" t="s">
        <v>18</v>
      </c>
      <c r="H7861" s="1" t="s">
        <v>107</v>
      </c>
      <c r="I7861" s="1" t="s">
        <v>194</v>
      </c>
      <c r="J7861" s="1" t="str" cm="1">
        <f t="array" ref="J7861">_xlfn.IFS(F7861="","missing",F7861&lt;0,"negative",F7861=0,"zero",AND(F7861&gt;=99999,MOD(F7861,9)=0),"99999 placeholder",AND(F7861&gt;$O$5,D7861="Expense"),"Expense outlier",AND(F7861&gt;$P$5,D7861="Income"),"Income outlier",TRUE,"valid")</f>
        <v>valid</v>
      </c>
      <c r="K7861" s="1" t="str">
        <f>_xlfn.XLOOKUP(I7861,[1]category_mapping!$F$2:$F$19,[1]category_mapping!$G$2:$G$19,E7861)</f>
        <v>travel</v>
      </c>
      <c r="L7861" s="1" t="str">
        <f>IF(cleaning_working[[#This Row],[date]]="","Missing","Available")</f>
        <v>Available</v>
      </c>
    </row>
    <row r="7862" spans="1:12" x14ac:dyDescent="0.35">
      <c r="A7862" s="1" t="s">
        <v>7810</v>
      </c>
      <c r="B7862" s="1" t="s">
        <v>500</v>
      </c>
      <c r="C7862" s="3">
        <v>44377</v>
      </c>
      <c r="D7862" s="1" t="s">
        <v>13</v>
      </c>
      <c r="E7862" s="1" t="s">
        <v>39</v>
      </c>
      <c r="F7862" s="1">
        <v>9065</v>
      </c>
      <c r="G7862" s="1" t="s">
        <v>32</v>
      </c>
      <c r="H7862" s="1" t="s">
        <v>133</v>
      </c>
      <c r="I7862" s="1" t="s">
        <v>134</v>
      </c>
      <c r="J7862" s="1" t="str" cm="1">
        <f t="array" ref="J7862">_xlfn.IFS(F7862="","missing",F7862&lt;0,"negative",F7862=0,"zero",AND(F7862&gt;=99999,MOD(F7862,9)=0),"99999 placeholder",AND(F7862&gt;$O$5,D7862="Expense"),"Expense outlier",AND(F7862&gt;$P$5,D7862="Income"),"Income outlier",TRUE,"valid")</f>
        <v>valid</v>
      </c>
      <c r="K7862" s="1" t="str">
        <f>_xlfn.XLOOKUP(I7862,[1]category_mapping!$F$2:$F$19,[1]category_mapping!$G$2:$G$19,E7862)</f>
        <v>education</v>
      </c>
      <c r="L7862" s="1" t="str">
        <f>IF(cleaning_working[[#This Row],[date]]="","Missing","Available")</f>
        <v>Available</v>
      </c>
    </row>
    <row r="7863" spans="1:12" x14ac:dyDescent="0.35">
      <c r="A7863" s="1" t="s">
        <v>7811</v>
      </c>
      <c r="B7863" s="1" t="s">
        <v>113</v>
      </c>
      <c r="C7863" s="3">
        <v>45115</v>
      </c>
      <c r="D7863" s="1" t="s">
        <v>14</v>
      </c>
      <c r="E7863" s="1" t="s">
        <v>57</v>
      </c>
      <c r="F7863" s="1">
        <v>14034</v>
      </c>
      <c r="G7863" s="1" t="s">
        <v>32</v>
      </c>
      <c r="H7863" s="1" t="s">
        <v>159</v>
      </c>
      <c r="I7863" s="1" t="s">
        <v>58</v>
      </c>
      <c r="J7863" s="1" t="str" cm="1">
        <f t="array" ref="J7863">_xlfn.IFS(F7863="","missing",F7863&lt;0,"negative",F7863=0,"zero",AND(F7863&gt;=99999,MOD(F7863,9)=0),"99999 placeholder",AND(F7863&gt;$O$5,D7863="Expense"),"Expense outlier",AND(F7863&gt;$P$5,D7863="Income"),"Income outlier",TRUE,"valid")</f>
        <v>valid</v>
      </c>
      <c r="K7863" s="1" t="str">
        <f>_xlfn.XLOOKUP(I7863,[1]category_mapping!$F$2:$F$19,[1]category_mapping!$G$2:$G$19,E7863)</f>
        <v>salary</v>
      </c>
      <c r="L7863" s="1" t="str">
        <f>IF(cleaning_working[[#This Row],[date]]="","Missing","Available")</f>
        <v>Available</v>
      </c>
    </row>
    <row r="7864" spans="1:12" x14ac:dyDescent="0.35">
      <c r="A7864" s="1" t="s">
        <v>7812</v>
      </c>
      <c r="B7864" s="1" t="s">
        <v>266</v>
      </c>
      <c r="C7864" s="3">
        <v>45499</v>
      </c>
      <c r="D7864" s="1" t="s">
        <v>13</v>
      </c>
      <c r="E7864" s="1" t="s">
        <v>17</v>
      </c>
      <c r="F7864" s="1">
        <v>7991</v>
      </c>
      <c r="G7864" s="1" t="s">
        <v>64</v>
      </c>
      <c r="H7864" s="1" t="s">
        <v>65</v>
      </c>
      <c r="I7864" s="1" t="s">
        <v>66</v>
      </c>
      <c r="J7864" s="1" t="str" cm="1">
        <f t="array" ref="J7864">_xlfn.IFS(F7864="","missing",F7864&lt;0,"negative",F7864=0,"zero",AND(F7864&gt;=99999,MOD(F7864,9)=0),"99999 placeholder",AND(F7864&gt;$O$5,D7864="Expense"),"Expense outlier",AND(F7864&gt;$P$5,D7864="Income"),"Income outlier",TRUE,"valid")</f>
        <v>valid</v>
      </c>
      <c r="K7864" s="1" t="str">
        <f>_xlfn.XLOOKUP(I7864,[1]category_mapping!$F$2:$F$19,[1]category_mapping!$G$2:$G$19,E7864)</f>
        <v>food</v>
      </c>
      <c r="L7864" s="1" t="str">
        <f>IF(cleaning_working[[#This Row],[date]]="","Missing","Available")</f>
        <v>Available</v>
      </c>
    </row>
    <row r="7865" spans="1:12" x14ac:dyDescent="0.35">
      <c r="A7865" s="1" t="s">
        <v>7813</v>
      </c>
      <c r="B7865" s="1" t="s">
        <v>296</v>
      </c>
      <c r="C7865" s="3">
        <v>44658</v>
      </c>
      <c r="D7865" s="1" t="s">
        <v>14</v>
      </c>
      <c r="E7865" s="1" t="s">
        <v>70</v>
      </c>
      <c r="F7865" s="1">
        <v>15675</v>
      </c>
      <c r="G7865" s="1" t="s">
        <v>64</v>
      </c>
      <c r="H7865" s="1" t="s">
        <v>86</v>
      </c>
      <c r="I7865" s="1" t="s">
        <v>66</v>
      </c>
      <c r="J7865" s="1" t="str" cm="1">
        <f t="array" ref="J7865">_xlfn.IFS(F7865="","missing",F7865&lt;0,"negative",F7865=0,"zero",AND(F7865&gt;=99999,MOD(F7865,9)=0),"99999 placeholder",AND(F7865&gt;$O$5,D7865="Expense"),"Expense outlier",AND(F7865&gt;$P$5,D7865="Income"),"Income outlier",TRUE,"valid")</f>
        <v>valid</v>
      </c>
      <c r="K7865" s="1" t="str">
        <f>_xlfn.XLOOKUP(I7865,[1]category_mapping!$F$2:$F$19,[1]category_mapping!$G$2:$G$19,E7865)</f>
        <v>food</v>
      </c>
      <c r="L7865" s="1" t="str">
        <f>IF(cleaning_working[[#This Row],[date]]="","Missing","Available")</f>
        <v>Available</v>
      </c>
    </row>
    <row r="7866" spans="1:12" x14ac:dyDescent="0.35">
      <c r="A7866" s="1" t="s">
        <v>1346</v>
      </c>
      <c r="B7866" s="1" t="s">
        <v>139</v>
      </c>
      <c r="C7866" s="3">
        <v>44480</v>
      </c>
      <c r="D7866" s="1" t="s">
        <v>13</v>
      </c>
      <c r="E7866" s="1" t="s">
        <v>96</v>
      </c>
      <c r="F7866" s="1">
        <v>4396</v>
      </c>
      <c r="G7866" s="1" t="s">
        <v>40</v>
      </c>
      <c r="H7866" s="1" t="s">
        <v>33</v>
      </c>
      <c r="I7866" s="1" t="s">
        <v>90</v>
      </c>
      <c r="J7866" s="1" t="str" cm="1">
        <f t="array" ref="J7866">_xlfn.IFS(F7866="","missing",F7866&lt;0,"negative",F7866=0,"zero",AND(F7866&gt;=99999,MOD(F7866,9)=0),"99999 placeholder",AND(F7866&gt;$O$5,D7866="Expense"),"Expense outlier",AND(F7866&gt;$P$5,D7866="Income"),"Income outlier",TRUE,"valid")</f>
        <v>valid</v>
      </c>
      <c r="K7866" s="1" t="str">
        <f>_xlfn.XLOOKUP(I7866,[1]category_mapping!$F$2:$F$19,[1]category_mapping!$G$2:$G$19,E7866)</f>
        <v>travel</v>
      </c>
      <c r="L7866" s="1" t="str">
        <f>IF(cleaning_working[[#This Row],[date]]="","Missing","Available")</f>
        <v>Available</v>
      </c>
    </row>
    <row r="7867" spans="1:12" x14ac:dyDescent="0.35">
      <c r="A7867" s="1" t="s">
        <v>7814</v>
      </c>
      <c r="B7867" s="1" t="s">
        <v>250</v>
      </c>
      <c r="C7867" s="3">
        <v>45050</v>
      </c>
      <c r="D7867" s="1" t="s">
        <v>13</v>
      </c>
      <c r="E7867" s="1" t="s">
        <v>39</v>
      </c>
      <c r="F7867" s="1">
        <v>3310</v>
      </c>
      <c r="G7867" s="1" t="s">
        <v>64</v>
      </c>
      <c r="H7867" s="1" t="s">
        <v>33</v>
      </c>
      <c r="I7867" s="1" t="s">
        <v>128</v>
      </c>
      <c r="J7867" s="1" t="str" cm="1">
        <f t="array" ref="J7867">_xlfn.IFS(F7867="","missing",F7867&lt;0,"negative",F7867=0,"zero",AND(F7867&gt;=99999,MOD(F7867,9)=0),"99999 placeholder",AND(F7867&gt;$O$5,D7867="Expense"),"Expense outlier",AND(F7867&gt;$P$5,D7867="Income"),"Income outlier",TRUE,"valid")</f>
        <v>valid</v>
      </c>
      <c r="K7867" s="1" t="str">
        <f>_xlfn.XLOOKUP(I7867,[1]category_mapping!$F$2:$F$19,[1]category_mapping!$G$2:$G$19,E7867)</f>
        <v>utilities</v>
      </c>
      <c r="L7867" s="1" t="str">
        <f>IF(cleaning_working[[#This Row],[date]]="","Missing","Available")</f>
        <v>Available</v>
      </c>
    </row>
    <row r="7868" spans="1:12" x14ac:dyDescent="0.35">
      <c r="A7868" s="1" t="s">
        <v>7815</v>
      </c>
      <c r="B7868" s="1" t="s">
        <v>73</v>
      </c>
      <c r="C7868" s="3">
        <v>44882</v>
      </c>
      <c r="D7868" s="1" t="s">
        <v>13</v>
      </c>
      <c r="E7868" s="1" t="s">
        <v>45</v>
      </c>
      <c r="F7868" s="1">
        <v>2512</v>
      </c>
      <c r="G7868" s="1" t="s">
        <v>25</v>
      </c>
      <c r="H7868" s="1" t="s">
        <v>107</v>
      </c>
      <c r="I7868" s="1" t="s">
        <v>217</v>
      </c>
      <c r="J7868" s="1" t="str" cm="1">
        <f t="array" ref="J7868">_xlfn.IFS(F7868="","missing",F7868&lt;0,"negative",F7868=0,"zero",AND(F7868&gt;=99999,MOD(F7868,9)=0),"99999 placeholder",AND(F7868&gt;$O$5,D7868="Expense"),"Expense outlier",AND(F7868&gt;$P$5,D7868="Income"),"Income outlier",TRUE,"valid")</f>
        <v>valid</v>
      </c>
      <c r="K7868" s="1" t="str">
        <f>_xlfn.XLOOKUP(I7868,[1]category_mapping!$F$2:$F$19,[1]category_mapping!$G$2:$G$19,E7868)</f>
        <v>rent</v>
      </c>
      <c r="L7868" s="1" t="str">
        <f>IF(cleaning_working[[#This Row],[date]]="","Missing","Available")</f>
        <v>Available</v>
      </c>
    </row>
    <row r="7869" spans="1:12" x14ac:dyDescent="0.35">
      <c r="A7869" s="1" t="s">
        <v>7816</v>
      </c>
      <c r="B7869" s="1" t="s">
        <v>101</v>
      </c>
      <c r="C7869" s="3">
        <v>45550</v>
      </c>
      <c r="D7869" s="1" t="s">
        <v>13</v>
      </c>
      <c r="E7869" s="1" t="s">
        <v>63</v>
      </c>
      <c r="F7869" s="1">
        <v>9049</v>
      </c>
      <c r="G7869" s="1" t="s">
        <v>18</v>
      </c>
      <c r="H7869" s="1" t="s">
        <v>86</v>
      </c>
      <c r="J7869" s="1" t="str" cm="1">
        <f t="array" ref="J7869">_xlfn.IFS(F7869="","missing",F7869&lt;0,"negative",F7869=0,"zero",AND(F7869&gt;=99999,MOD(F7869,9)=0),"99999 placeholder",AND(F7869&gt;$O$5,D7869="Expense"),"Expense outlier",AND(F7869&gt;$P$5,D7869="Income"),"Income outlier",TRUE,"valid")</f>
        <v>valid</v>
      </c>
      <c r="K7869" s="1" t="str">
        <f>_xlfn.XLOOKUP(I7869,[1]category_mapping!$F$2:$F$19,[1]category_mapping!$G$2:$G$19,E7869)</f>
        <v>utilities</v>
      </c>
      <c r="L7869" s="1" t="str">
        <f>IF(cleaning_working[[#This Row],[date]]="","Missing","Available")</f>
        <v>Available</v>
      </c>
    </row>
    <row r="7870" spans="1:12" x14ac:dyDescent="0.35">
      <c r="A7870" s="1" t="s">
        <v>7817</v>
      </c>
      <c r="B7870" s="1" t="s">
        <v>303</v>
      </c>
      <c r="C7870" s="3">
        <v>45495</v>
      </c>
      <c r="D7870" s="1" t="s">
        <v>13</v>
      </c>
      <c r="E7870" s="1" t="s">
        <v>39</v>
      </c>
      <c r="F7870" s="1">
        <v>3740</v>
      </c>
      <c r="G7870" s="1" t="s">
        <v>18</v>
      </c>
      <c r="H7870" s="1" t="s">
        <v>52</v>
      </c>
      <c r="I7870" s="1" t="s">
        <v>71</v>
      </c>
      <c r="J7870" s="1" t="str" cm="1">
        <f t="array" ref="J7870">_xlfn.IFS(F7870="","missing",F7870&lt;0,"negative",F7870=0,"zero",AND(F7870&gt;=99999,MOD(F7870,9)=0),"99999 placeholder",AND(F7870&gt;$O$5,D7870="Expense"),"Expense outlier",AND(F7870&gt;$P$5,D7870="Income"),"Income outlier",TRUE,"valid")</f>
        <v>valid</v>
      </c>
      <c r="K7870" s="1" t="str">
        <f>_xlfn.XLOOKUP(I7870,[1]category_mapping!$F$2:$F$19,[1]category_mapping!$G$2:$G$19,E7870)</f>
        <v>health</v>
      </c>
      <c r="L7870" s="1" t="str">
        <f>IF(cleaning_working[[#This Row],[date]]="","Missing","Available")</f>
        <v>Available</v>
      </c>
    </row>
    <row r="7871" spans="1:12" x14ac:dyDescent="0.35">
      <c r="A7871" s="1" t="s">
        <v>7818</v>
      </c>
      <c r="B7871" s="1" t="s">
        <v>402</v>
      </c>
      <c r="C7871" s="3">
        <v>45634</v>
      </c>
      <c r="D7871" s="1" t="s">
        <v>13</v>
      </c>
      <c r="E7871" s="1" t="s">
        <v>45</v>
      </c>
      <c r="F7871" s="1">
        <v>5186</v>
      </c>
      <c r="G7871" s="1" t="s">
        <v>64</v>
      </c>
      <c r="H7871" s="1" t="s">
        <v>52</v>
      </c>
      <c r="J7871" s="1" t="str" cm="1">
        <f t="array" ref="J7871">_xlfn.IFS(F7871="","missing",F7871&lt;0,"negative",F7871=0,"zero",AND(F7871&gt;=99999,MOD(F7871,9)=0),"99999 placeholder",AND(F7871&gt;$O$5,D7871="Expense"),"Expense outlier",AND(F7871&gt;$P$5,D7871="Income"),"Income outlier",TRUE,"valid")</f>
        <v>valid</v>
      </c>
      <c r="K7871" s="1" t="str">
        <f>_xlfn.XLOOKUP(I7871,[1]category_mapping!$F$2:$F$19,[1]category_mapping!$G$2:$G$19,E7871)</f>
        <v>entertainment</v>
      </c>
      <c r="L7871" s="1" t="str">
        <f>IF(cleaning_working[[#This Row],[date]]="","Missing","Available")</f>
        <v>Available</v>
      </c>
    </row>
    <row r="7872" spans="1:12" x14ac:dyDescent="0.35">
      <c r="A7872" s="1" t="s">
        <v>7819</v>
      </c>
      <c r="B7872" s="1" t="s">
        <v>484</v>
      </c>
      <c r="C7872" s="3">
        <v>44676</v>
      </c>
      <c r="D7872" s="1" t="s">
        <v>13</v>
      </c>
      <c r="E7872" s="1" t="s">
        <v>104</v>
      </c>
      <c r="F7872" s="1">
        <v>973</v>
      </c>
      <c r="G7872" s="1" t="s">
        <v>64</v>
      </c>
      <c r="H7872" s="1" t="s">
        <v>107</v>
      </c>
      <c r="I7872" s="1" t="s">
        <v>272</v>
      </c>
      <c r="J7872" s="1" t="str" cm="1">
        <f t="array" ref="J7872">_xlfn.IFS(F7872="","missing",F7872&lt;0,"negative",F7872=0,"zero",AND(F7872&gt;=99999,MOD(F7872,9)=0),"99999 placeholder",AND(F7872&gt;$O$5,D7872="Expense"),"Expense outlier",AND(F7872&gt;$P$5,D7872="Income"),"Income outlier",TRUE,"valid")</f>
        <v>valid</v>
      </c>
      <c r="K7872" s="1" t="str">
        <f>_xlfn.XLOOKUP(I7872,[1]category_mapping!$F$2:$F$19,[1]category_mapping!$G$2:$G$19,E7872)</f>
        <v>food</v>
      </c>
      <c r="L7872" s="1" t="str">
        <f>IF(cleaning_working[[#This Row],[date]]="","Missing","Available")</f>
        <v>Available</v>
      </c>
    </row>
    <row r="7873" spans="1:12" x14ac:dyDescent="0.35">
      <c r="A7873" s="1" t="s">
        <v>7820</v>
      </c>
      <c r="B7873" s="1" t="s">
        <v>148</v>
      </c>
      <c r="C7873" s="3">
        <v>45428</v>
      </c>
      <c r="D7873" s="1" t="s">
        <v>13</v>
      </c>
      <c r="E7873" s="1" t="s">
        <v>96</v>
      </c>
      <c r="F7873" s="1">
        <v>3596</v>
      </c>
      <c r="G7873" s="1" t="s">
        <v>40</v>
      </c>
      <c r="H7873" s="1" t="s">
        <v>33</v>
      </c>
      <c r="I7873" s="1" t="s">
        <v>134</v>
      </c>
      <c r="J7873" s="1" t="str" cm="1">
        <f t="array" ref="J7873">_xlfn.IFS(F7873="","missing",F7873&lt;0,"negative",F7873=0,"zero",AND(F7873&gt;=99999,MOD(F7873,9)=0),"99999 placeholder",AND(F7873&gt;$O$5,D7873="Expense"),"Expense outlier",AND(F7873&gt;$P$5,D7873="Income"),"Income outlier",TRUE,"valid")</f>
        <v>valid</v>
      </c>
      <c r="K7873" s="1" t="str">
        <f>_xlfn.XLOOKUP(I7873,[1]category_mapping!$F$2:$F$19,[1]category_mapping!$G$2:$G$19,E7873)</f>
        <v>education</v>
      </c>
      <c r="L7873" s="1" t="str">
        <f>IF(cleaning_working[[#This Row],[date]]="","Missing","Available")</f>
        <v>Available</v>
      </c>
    </row>
    <row r="7874" spans="1:12" x14ac:dyDescent="0.35">
      <c r="A7874" s="1" t="s">
        <v>7821</v>
      </c>
      <c r="B7874" s="1" t="s">
        <v>360</v>
      </c>
      <c r="C7874" s="3">
        <v>44795</v>
      </c>
      <c r="D7874" s="1" t="s">
        <v>14</v>
      </c>
      <c r="E7874" s="1" t="s">
        <v>119</v>
      </c>
      <c r="F7874" s="1">
        <v>55694</v>
      </c>
      <c r="G7874" s="1" t="s">
        <v>32</v>
      </c>
      <c r="H7874" s="1" t="s">
        <v>159</v>
      </c>
      <c r="I7874" s="1" t="s">
        <v>80</v>
      </c>
      <c r="J7874" s="1" t="str" cm="1">
        <f t="array" ref="J7874">_xlfn.IFS(F7874="","missing",F7874&lt;0,"negative",F7874=0,"zero",AND(F7874&gt;=99999,MOD(F7874,9)=0),"99999 placeholder",AND(F7874&gt;$O$5,D7874="Expense"),"Expense outlier",AND(F7874&gt;$P$5,D7874="Income"),"Income outlier",TRUE,"valid")</f>
        <v>valid</v>
      </c>
      <c r="K7874" s="1" t="str">
        <f>_xlfn.XLOOKUP(I7874,[1]category_mapping!$F$2:$F$19,[1]category_mapping!$G$2:$G$19,E7874)</f>
        <v>food</v>
      </c>
      <c r="L7874" s="1" t="str">
        <f>IF(cleaning_working[[#This Row],[date]]="","Missing","Available")</f>
        <v>Available</v>
      </c>
    </row>
    <row r="7875" spans="1:12" x14ac:dyDescent="0.35">
      <c r="A7875" s="1" t="s">
        <v>384</v>
      </c>
      <c r="B7875" s="1" t="s">
        <v>44</v>
      </c>
      <c r="C7875" s="3">
        <v>45198</v>
      </c>
      <c r="D7875" s="1" t="s">
        <v>13</v>
      </c>
      <c r="E7875" s="1" t="s">
        <v>39</v>
      </c>
      <c r="F7875" s="1">
        <v>3241</v>
      </c>
      <c r="G7875" s="1" t="s">
        <v>25</v>
      </c>
      <c r="H7875" s="1" t="s">
        <v>25</v>
      </c>
      <c r="I7875" s="1" t="s">
        <v>134</v>
      </c>
      <c r="J7875" s="1" t="str" cm="1">
        <f t="array" ref="J7875">_xlfn.IFS(F7875="","missing",F7875&lt;0,"negative",F7875=0,"zero",AND(F7875&gt;=99999,MOD(F7875,9)=0),"99999 placeholder",AND(F7875&gt;$O$5,D7875="Expense"),"Expense outlier",AND(F7875&gt;$P$5,D7875="Income"),"Income outlier",TRUE,"valid")</f>
        <v>valid</v>
      </c>
      <c r="K7875" s="1" t="str">
        <f>_xlfn.XLOOKUP(I7875,[1]category_mapping!$F$2:$F$19,[1]category_mapping!$G$2:$G$19,E7875)</f>
        <v>education</v>
      </c>
      <c r="L7875" s="1" t="str">
        <f>IF(cleaning_working[[#This Row],[date]]="","Missing","Available")</f>
        <v>Available</v>
      </c>
    </row>
    <row r="7876" spans="1:12" x14ac:dyDescent="0.35">
      <c r="A7876" s="1" t="s">
        <v>7822</v>
      </c>
      <c r="B7876" s="1" t="s">
        <v>219</v>
      </c>
      <c r="C7876" s="3">
        <v>45207</v>
      </c>
      <c r="D7876" s="1" t="s">
        <v>13</v>
      </c>
      <c r="E7876" s="1" t="s">
        <v>24</v>
      </c>
      <c r="F7876" s="1">
        <v>21830</v>
      </c>
      <c r="G7876" s="1" t="s">
        <v>32</v>
      </c>
      <c r="H7876" s="1" t="s">
        <v>107</v>
      </c>
      <c r="I7876" s="1" t="s">
        <v>20</v>
      </c>
      <c r="J7876" s="1" t="str" cm="1">
        <f t="array" ref="J7876">_xlfn.IFS(F7876="","missing",F7876&lt;0,"negative",F7876=0,"zero",AND(F7876&gt;=99999,MOD(F7876,9)=0),"99999 placeholder",AND(F7876&gt;$O$5,D7876="Expense"),"Expense outlier",AND(F7876&gt;$P$5,D7876="Income"),"Income outlier",TRUE,"valid")</f>
        <v>Expense outlier</v>
      </c>
      <c r="K7876" s="1" t="str">
        <f>_xlfn.XLOOKUP(I7876,[1]category_mapping!$F$2:$F$19,[1]category_mapping!$G$2:$G$19,E7876)</f>
        <v>entertainment</v>
      </c>
      <c r="L7876" s="1" t="str">
        <f>IF(cleaning_working[[#This Row],[date]]="","Missing","Available")</f>
        <v>Available</v>
      </c>
    </row>
    <row r="7877" spans="1:12" x14ac:dyDescent="0.35">
      <c r="A7877" s="1" t="s">
        <v>7823</v>
      </c>
      <c r="B7877" s="1" t="s">
        <v>192</v>
      </c>
      <c r="C7877" s="3">
        <v>45039</v>
      </c>
      <c r="D7877" s="1" t="s">
        <v>13</v>
      </c>
      <c r="E7877" s="1" t="s">
        <v>17</v>
      </c>
      <c r="F7877" s="1">
        <v>6774</v>
      </c>
      <c r="G7877" s="1" t="s">
        <v>40</v>
      </c>
      <c r="H7877" s="1" t="s">
        <v>26</v>
      </c>
      <c r="I7877" s="1" t="s">
        <v>137</v>
      </c>
      <c r="J7877" s="1" t="str" cm="1">
        <f t="array" ref="J7877">_xlfn.IFS(F7877="","missing",F7877&lt;0,"negative",F7877=0,"zero",AND(F7877&gt;=99999,MOD(F7877,9)=0),"99999 placeholder",AND(F7877&gt;$O$5,D7877="Expense"),"Expense outlier",AND(F7877&gt;$P$5,D7877="Income"),"Income outlier",TRUE,"valid")</f>
        <v>valid</v>
      </c>
      <c r="K7877" s="1" t="str">
        <f>_xlfn.XLOOKUP(I7877,[1]category_mapping!$F$2:$F$19,[1]category_mapping!$G$2:$G$19,E7877)</f>
        <v>travel</v>
      </c>
      <c r="L7877" s="1" t="str">
        <f>IF(cleaning_working[[#This Row],[date]]="","Missing","Available")</f>
        <v>Available</v>
      </c>
    </row>
    <row r="7878" spans="1:12" x14ac:dyDescent="0.35">
      <c r="A7878" s="1" t="s">
        <v>7824</v>
      </c>
      <c r="B7878" s="1" t="s">
        <v>336</v>
      </c>
      <c r="C7878" s="3">
        <v>45657</v>
      </c>
      <c r="D7878" s="1" t="s">
        <v>14</v>
      </c>
      <c r="E7878" s="1" t="s">
        <v>70</v>
      </c>
      <c r="F7878" s="1">
        <v>21061</v>
      </c>
      <c r="G7878" s="1" t="s">
        <v>64</v>
      </c>
      <c r="H7878" s="1" t="s">
        <v>133</v>
      </c>
      <c r="I7878" s="1" t="s">
        <v>66</v>
      </c>
      <c r="J7878" s="1" t="str" cm="1">
        <f t="array" ref="J7878">_xlfn.IFS(F7878="","missing",F7878&lt;0,"negative",F7878=0,"zero",AND(F7878&gt;=99999,MOD(F7878,9)=0),"99999 placeholder",AND(F7878&gt;$O$5,D7878="Expense"),"Expense outlier",AND(F7878&gt;$P$5,D7878="Income"),"Income outlier",TRUE,"valid")</f>
        <v>valid</v>
      </c>
      <c r="K7878" s="1" t="str">
        <f>_xlfn.XLOOKUP(I7878,[1]category_mapping!$F$2:$F$19,[1]category_mapping!$G$2:$G$19,E7878)</f>
        <v>food</v>
      </c>
      <c r="L7878" s="1" t="str">
        <f>IF(cleaning_working[[#This Row],[date]]="","Missing","Available")</f>
        <v>Available</v>
      </c>
    </row>
    <row r="7879" spans="1:12" x14ac:dyDescent="0.35">
      <c r="A7879" s="1" t="s">
        <v>7825</v>
      </c>
      <c r="B7879" s="1" t="s">
        <v>348</v>
      </c>
      <c r="C7879" s="3">
        <v>45273</v>
      </c>
      <c r="D7879" s="1" t="s">
        <v>13</v>
      </c>
      <c r="E7879" s="1" t="s">
        <v>39</v>
      </c>
      <c r="F7879" s="1">
        <v>1631</v>
      </c>
      <c r="G7879" s="1" t="s">
        <v>64</v>
      </c>
      <c r="H7879" s="1" t="s">
        <v>26</v>
      </c>
      <c r="I7879" s="1" t="s">
        <v>46</v>
      </c>
      <c r="J7879" s="1" t="str" cm="1">
        <f t="array" ref="J7879">_xlfn.IFS(F7879="","missing",F7879&lt;0,"negative",F7879=0,"zero",AND(F7879&gt;=99999,MOD(F7879,9)=0),"99999 placeholder",AND(F7879&gt;$O$5,D7879="Expense"),"Expense outlier",AND(F7879&gt;$P$5,D7879="Income"),"Income outlier",TRUE,"valid")</f>
        <v>valid</v>
      </c>
      <c r="K7879" s="1" t="str">
        <f>_xlfn.XLOOKUP(I7879,[1]category_mapping!$F$2:$F$19,[1]category_mapping!$G$2:$G$19,E7879)</f>
        <v>food</v>
      </c>
      <c r="L7879" s="1" t="str">
        <f>IF(cleaning_working[[#This Row],[date]]="","Missing","Available")</f>
        <v>Available</v>
      </c>
    </row>
    <row r="7880" spans="1:12" x14ac:dyDescent="0.35">
      <c r="A7880" s="1" t="s">
        <v>7826</v>
      </c>
      <c r="B7880" s="1" t="s">
        <v>372</v>
      </c>
      <c r="C7880" s="3">
        <v>44424</v>
      </c>
      <c r="D7880" s="1" t="s">
        <v>13</v>
      </c>
      <c r="E7880" s="1" t="s">
        <v>46</v>
      </c>
      <c r="F7880" s="1">
        <v>7877</v>
      </c>
      <c r="G7880" s="1" t="s">
        <v>40</v>
      </c>
      <c r="H7880" s="1" t="s">
        <v>19</v>
      </c>
      <c r="I7880" s="1" t="s">
        <v>162</v>
      </c>
      <c r="J7880" s="1" t="str" cm="1">
        <f t="array" ref="J7880">_xlfn.IFS(F7880="","missing",F7880&lt;0,"negative",F7880=0,"zero",AND(F7880&gt;=99999,MOD(F7880,9)=0),"99999 placeholder",AND(F7880&gt;$O$5,D7880="Expense"),"Expense outlier",AND(F7880&gt;$P$5,D7880="Income"),"Income outlier",TRUE,"valid")</f>
        <v>valid</v>
      </c>
      <c r="K7880" s="1" t="str">
        <f>_xlfn.XLOOKUP(I7880,[1]category_mapping!$F$2:$F$19,[1]category_mapping!$G$2:$G$19,E7880)</f>
        <v>N/A</v>
      </c>
      <c r="L7880" s="1" t="str">
        <f>IF(cleaning_working[[#This Row],[date]]="","Missing","Available")</f>
        <v>Available</v>
      </c>
    </row>
    <row r="7881" spans="1:12" x14ac:dyDescent="0.35">
      <c r="A7881" s="1" t="s">
        <v>7827</v>
      </c>
      <c r="B7881" s="1" t="s">
        <v>92</v>
      </c>
      <c r="C7881" s="3">
        <v>44958</v>
      </c>
      <c r="D7881" s="1" t="s">
        <v>13</v>
      </c>
      <c r="E7881" s="1" t="s">
        <v>63</v>
      </c>
      <c r="F7881" s="1">
        <v>1483</v>
      </c>
      <c r="G7881" s="1" t="s">
        <v>40</v>
      </c>
      <c r="H7881" s="1" t="s">
        <v>19</v>
      </c>
      <c r="I7881" s="1" t="s">
        <v>134</v>
      </c>
      <c r="J7881" s="1" t="str" cm="1">
        <f t="array" ref="J7881">_xlfn.IFS(F7881="","missing",F7881&lt;0,"negative",F7881=0,"zero",AND(F7881&gt;=99999,MOD(F7881,9)=0),"99999 placeholder",AND(F7881&gt;$O$5,D7881="Expense"),"Expense outlier",AND(F7881&gt;$P$5,D7881="Income"),"Income outlier",TRUE,"valid")</f>
        <v>valid</v>
      </c>
      <c r="K7881" s="1" t="str">
        <f>_xlfn.XLOOKUP(I7881,[1]category_mapping!$F$2:$F$19,[1]category_mapping!$G$2:$G$19,E7881)</f>
        <v>education</v>
      </c>
      <c r="L7881" s="1" t="str">
        <f>IF(cleaning_working[[#This Row],[date]]="","Missing","Available")</f>
        <v>Available</v>
      </c>
    </row>
    <row r="7882" spans="1:12" x14ac:dyDescent="0.35">
      <c r="A7882" s="1" t="s">
        <v>7828</v>
      </c>
      <c r="B7882" s="1" t="s">
        <v>106</v>
      </c>
      <c r="C7882" s="3">
        <v>45435</v>
      </c>
      <c r="D7882" s="1" t="s">
        <v>14</v>
      </c>
      <c r="E7882" s="1" t="s">
        <v>31</v>
      </c>
      <c r="F7882" s="1">
        <v>48282</v>
      </c>
      <c r="G7882" s="1" t="s">
        <v>32</v>
      </c>
      <c r="H7882" s="1" t="s">
        <v>133</v>
      </c>
      <c r="I7882" s="1" t="s">
        <v>194</v>
      </c>
      <c r="J7882" s="1" t="str" cm="1">
        <f t="array" ref="J7882">_xlfn.IFS(F7882="","missing",F7882&lt;0,"negative",F7882=0,"zero",AND(F7882&gt;=99999,MOD(F7882,9)=0),"99999 placeholder",AND(F7882&gt;$O$5,D7882="Expense"),"Expense outlier",AND(F7882&gt;$P$5,D7882="Income"),"Income outlier",TRUE,"valid")</f>
        <v>valid</v>
      </c>
      <c r="K7882" s="1" t="str">
        <f>_xlfn.XLOOKUP(I7882,[1]category_mapping!$F$2:$F$19,[1]category_mapping!$G$2:$G$19,E7882)</f>
        <v>travel</v>
      </c>
      <c r="L7882" s="1" t="str">
        <f>IF(cleaning_working[[#This Row],[date]]="","Missing","Available")</f>
        <v>Available</v>
      </c>
    </row>
    <row r="7883" spans="1:12" x14ac:dyDescent="0.35">
      <c r="A7883" s="1" t="s">
        <v>7829</v>
      </c>
      <c r="B7883" s="1" t="s">
        <v>37</v>
      </c>
      <c r="C7883" s="3">
        <v>44994</v>
      </c>
      <c r="D7883" s="1" t="s">
        <v>13</v>
      </c>
      <c r="E7883" s="1" t="s">
        <v>39</v>
      </c>
      <c r="F7883" s="1">
        <v>1889</v>
      </c>
      <c r="G7883" s="1" t="s">
        <v>40</v>
      </c>
      <c r="H7883" s="1" t="s">
        <v>52</v>
      </c>
      <c r="I7883" s="1" t="s">
        <v>27</v>
      </c>
      <c r="J7883" s="1" t="str" cm="1">
        <f t="array" ref="J7883">_xlfn.IFS(F7883="","missing",F7883&lt;0,"negative",F7883=0,"zero",AND(F7883&gt;=99999,MOD(F7883,9)=0),"99999 placeholder",AND(F7883&gt;$O$5,D7883="Expense"),"Expense outlier",AND(F7883&gt;$P$5,D7883="Income"),"Income outlier",TRUE,"valid")</f>
        <v>valid</v>
      </c>
      <c r="K7883" s="1" t="str">
        <f>_xlfn.XLOOKUP(I7883,[1]category_mapping!$F$2:$F$19,[1]category_mapping!$G$2:$G$19,E7883)</f>
        <v>food</v>
      </c>
      <c r="L7883" s="1" t="str">
        <f>IF(cleaning_working[[#This Row],[date]]="","Missing","Available")</f>
        <v>Available</v>
      </c>
    </row>
    <row r="7884" spans="1:12" x14ac:dyDescent="0.35">
      <c r="A7884" s="1" t="s">
        <v>7830</v>
      </c>
      <c r="B7884" s="1" t="s">
        <v>286</v>
      </c>
      <c r="C7884" s="3">
        <v>44838</v>
      </c>
      <c r="D7884" s="1" t="s">
        <v>13</v>
      </c>
      <c r="E7884" s="1" t="s">
        <v>63</v>
      </c>
      <c r="F7884" s="1">
        <v>1560</v>
      </c>
      <c r="G7884" s="1" t="s">
        <v>18</v>
      </c>
      <c r="H7884" s="1" t="s">
        <v>65</v>
      </c>
      <c r="I7884" s="1" t="s">
        <v>41</v>
      </c>
      <c r="J7884" s="1" t="str" cm="1">
        <f t="array" ref="J7884">_xlfn.IFS(F7884="","missing",F7884&lt;0,"negative",F7884=0,"zero",AND(F7884&gt;=99999,MOD(F7884,9)=0),"99999 placeholder",AND(F7884&gt;$O$5,D7884="Expense"),"Expense outlier",AND(F7884&gt;$P$5,D7884="Income"),"Income outlier",TRUE,"valid")</f>
        <v>valid</v>
      </c>
      <c r="K7884" s="1" t="str">
        <f>_xlfn.XLOOKUP(I7884,[1]category_mapping!$F$2:$F$19,[1]category_mapping!$G$2:$G$19,E7884)</f>
        <v>utilities</v>
      </c>
      <c r="L7884" s="1" t="str">
        <f>IF(cleaning_working[[#This Row],[date]]="","Missing","Available")</f>
        <v>Available</v>
      </c>
    </row>
    <row r="7885" spans="1:12" x14ac:dyDescent="0.35">
      <c r="A7885" s="1" t="s">
        <v>7831</v>
      </c>
      <c r="B7885" s="1" t="s">
        <v>241</v>
      </c>
      <c r="C7885" s="3">
        <v>45624</v>
      </c>
      <c r="D7885" s="1" t="s">
        <v>13</v>
      </c>
      <c r="E7885" s="1" t="s">
        <v>63</v>
      </c>
      <c r="F7885" s="1">
        <v>5321</v>
      </c>
      <c r="G7885" s="1" t="s">
        <v>64</v>
      </c>
      <c r="H7885" s="1" t="s">
        <v>52</v>
      </c>
      <c r="I7885" s="1" t="s">
        <v>137</v>
      </c>
      <c r="J7885" s="1" t="str" cm="1">
        <f t="array" ref="J7885">_xlfn.IFS(F7885="","missing",F7885&lt;0,"negative",F7885=0,"zero",AND(F7885&gt;=99999,MOD(F7885,9)=0),"99999 placeholder",AND(F7885&gt;$O$5,D7885="Expense"),"Expense outlier",AND(F7885&gt;$P$5,D7885="Income"),"Income outlier",TRUE,"valid")</f>
        <v>valid</v>
      </c>
      <c r="K7885" s="1" t="str">
        <f>_xlfn.XLOOKUP(I7885,[1]category_mapping!$F$2:$F$19,[1]category_mapping!$G$2:$G$19,E7885)</f>
        <v>travel</v>
      </c>
      <c r="L7885" s="1" t="str">
        <f>IF(cleaning_working[[#This Row],[date]]="","Missing","Available")</f>
        <v>Available</v>
      </c>
    </row>
    <row r="7886" spans="1:12" x14ac:dyDescent="0.35">
      <c r="A7886" s="1" t="s">
        <v>7832</v>
      </c>
      <c r="B7886" s="1" t="s">
        <v>132</v>
      </c>
      <c r="C7886" s="3">
        <v>45063</v>
      </c>
      <c r="D7886" s="1" t="s">
        <v>13</v>
      </c>
      <c r="E7886" s="1" t="s">
        <v>39</v>
      </c>
      <c r="F7886" s="1">
        <v>7894</v>
      </c>
      <c r="G7886" s="1" t="s">
        <v>64</v>
      </c>
      <c r="H7886" s="1" t="s">
        <v>86</v>
      </c>
      <c r="J7886" s="1" t="str" cm="1">
        <f t="array" ref="J7886">_xlfn.IFS(F7886="","missing",F7886&lt;0,"negative",F7886=0,"zero",AND(F7886&gt;=99999,MOD(F7886,9)=0),"99999 placeholder",AND(F7886&gt;$O$5,D7886="Expense"),"Expense outlier",AND(F7886&gt;$P$5,D7886="Income"),"Income outlier",TRUE,"valid")</f>
        <v>valid</v>
      </c>
      <c r="K7886" s="1" t="str">
        <f>_xlfn.XLOOKUP(I7886,[1]category_mapping!$F$2:$F$19,[1]category_mapping!$G$2:$G$19,E7886)</f>
        <v>food</v>
      </c>
      <c r="L7886" s="1" t="str">
        <f>IF(cleaning_working[[#This Row],[date]]="","Missing","Available")</f>
        <v>Available</v>
      </c>
    </row>
    <row r="7887" spans="1:12" x14ac:dyDescent="0.35">
      <c r="A7887" s="1" t="s">
        <v>7833</v>
      </c>
      <c r="B7887" s="1" t="s">
        <v>428</v>
      </c>
      <c r="C7887" s="3">
        <v>45379</v>
      </c>
      <c r="D7887" s="1" t="s">
        <v>13</v>
      </c>
      <c r="E7887" s="1" t="s">
        <v>24</v>
      </c>
      <c r="F7887" s="1">
        <v>9679</v>
      </c>
      <c r="G7887" s="1" t="s">
        <v>32</v>
      </c>
      <c r="H7887" s="1" t="s">
        <v>33</v>
      </c>
      <c r="I7887" s="1" t="s">
        <v>128</v>
      </c>
      <c r="J7887" s="1" t="str" cm="1">
        <f t="array" ref="J7887">_xlfn.IFS(F7887="","missing",F7887&lt;0,"negative",F7887=0,"zero",AND(F7887&gt;=99999,MOD(F7887,9)=0),"99999 placeholder",AND(F7887&gt;$O$5,D7887="Expense"),"Expense outlier",AND(F7887&gt;$P$5,D7887="Income"),"Income outlier",TRUE,"valid")</f>
        <v>valid</v>
      </c>
      <c r="K7887" s="1" t="str">
        <f>_xlfn.XLOOKUP(I7887,[1]category_mapping!$F$2:$F$19,[1]category_mapping!$G$2:$G$19,E7887)</f>
        <v>utilities</v>
      </c>
      <c r="L7887" s="1" t="str">
        <f>IF(cleaning_working[[#This Row],[date]]="","Missing","Available")</f>
        <v>Available</v>
      </c>
    </row>
    <row r="7888" spans="1:12" x14ac:dyDescent="0.35">
      <c r="A7888" s="1" t="s">
        <v>7834</v>
      </c>
      <c r="B7888" s="1" t="s">
        <v>23</v>
      </c>
      <c r="C7888" s="3">
        <v>45355</v>
      </c>
      <c r="D7888" s="1" t="s">
        <v>13</v>
      </c>
      <c r="E7888" s="1" t="s">
        <v>104</v>
      </c>
      <c r="F7888" s="1">
        <v>4062</v>
      </c>
      <c r="G7888" s="1" t="s">
        <v>25</v>
      </c>
      <c r="H7888" s="1" t="s">
        <v>19</v>
      </c>
      <c r="J7888" s="1" t="str" cm="1">
        <f t="array" ref="J7888">_xlfn.IFS(F7888="","missing",F7888&lt;0,"negative",F7888=0,"zero",AND(F7888&gt;=99999,MOD(F7888,9)=0),"99999 placeholder",AND(F7888&gt;$O$5,D7888="Expense"),"Expense outlier",AND(F7888&gt;$P$5,D7888="Income"),"Income outlier",TRUE,"valid")</f>
        <v>valid</v>
      </c>
      <c r="K7888" s="1" t="str">
        <f>_xlfn.XLOOKUP(I7888,[1]category_mapping!$F$2:$F$19,[1]category_mapping!$G$2:$G$19,E7888)</f>
        <v>health</v>
      </c>
      <c r="L7888" s="1" t="str">
        <f>IF(cleaning_working[[#This Row],[date]]="","Missing","Available")</f>
        <v>Available</v>
      </c>
    </row>
    <row r="7889" spans="1:12" x14ac:dyDescent="0.35">
      <c r="A7889" s="1" t="s">
        <v>7835</v>
      </c>
      <c r="B7889" s="1" t="s">
        <v>336</v>
      </c>
      <c r="C7889" s="3">
        <v>45398</v>
      </c>
      <c r="D7889" s="1" t="s">
        <v>13</v>
      </c>
      <c r="E7889" s="1" t="s">
        <v>24</v>
      </c>
      <c r="F7889" s="1">
        <v>5967</v>
      </c>
      <c r="G7889" s="1" t="s">
        <v>40</v>
      </c>
      <c r="H7889" s="1" t="s">
        <v>83</v>
      </c>
      <c r="I7889" s="1" t="s">
        <v>27</v>
      </c>
      <c r="J7889" s="1" t="str" cm="1">
        <f t="array" ref="J7889">_xlfn.IFS(F7889="","missing",F7889&lt;0,"negative",F7889=0,"zero",AND(F7889&gt;=99999,MOD(F7889,9)=0),"99999 placeholder",AND(F7889&gt;$O$5,D7889="Expense"),"Expense outlier",AND(F7889&gt;$P$5,D7889="Income"),"Income outlier",TRUE,"valid")</f>
        <v>valid</v>
      </c>
      <c r="K7889" s="1" t="str">
        <f>_xlfn.XLOOKUP(I7889,[1]category_mapping!$F$2:$F$19,[1]category_mapping!$G$2:$G$19,E7889)</f>
        <v>rent</v>
      </c>
      <c r="L7889" s="1" t="str">
        <f>IF(cleaning_working[[#This Row],[date]]="","Missing","Available")</f>
        <v>Available</v>
      </c>
    </row>
    <row r="7890" spans="1:12" x14ac:dyDescent="0.35">
      <c r="A7890" s="1" t="s">
        <v>7836</v>
      </c>
      <c r="B7890" s="1" t="s">
        <v>416</v>
      </c>
      <c r="C7890" s="3">
        <v>45267</v>
      </c>
      <c r="D7890" s="1" t="s">
        <v>13</v>
      </c>
      <c r="E7890" s="1" t="s">
        <v>45</v>
      </c>
      <c r="F7890" s="1">
        <v>6317</v>
      </c>
      <c r="G7890" s="1" t="s">
        <v>64</v>
      </c>
      <c r="H7890" s="1" t="s">
        <v>26</v>
      </c>
      <c r="I7890" s="1" t="s">
        <v>137</v>
      </c>
      <c r="J7890" s="1" t="str" cm="1">
        <f t="array" ref="J7890">_xlfn.IFS(F7890="","missing",F7890&lt;0,"negative",F7890=0,"zero",AND(F7890&gt;=99999,MOD(F7890,9)=0),"99999 placeholder",AND(F7890&gt;$O$5,D7890="Expense"),"Expense outlier",AND(F7890&gt;$P$5,D7890="Income"),"Income outlier",TRUE,"valid")</f>
        <v>valid</v>
      </c>
      <c r="K7890" s="1" t="str">
        <f>_xlfn.XLOOKUP(I7890,[1]category_mapping!$F$2:$F$19,[1]category_mapping!$G$2:$G$19,E7890)</f>
        <v>travel</v>
      </c>
      <c r="L7890" s="1" t="str">
        <f>IF(cleaning_working[[#This Row],[date]]="","Missing","Available")</f>
        <v>Available</v>
      </c>
    </row>
    <row r="7891" spans="1:12" x14ac:dyDescent="0.35">
      <c r="A7891" s="1" t="s">
        <v>7837</v>
      </c>
      <c r="B7891" s="1" t="s">
        <v>309</v>
      </c>
      <c r="C7891" s="3">
        <v>44720</v>
      </c>
      <c r="D7891" s="1" t="s">
        <v>13</v>
      </c>
      <c r="E7891" s="1" t="s">
        <v>39</v>
      </c>
      <c r="F7891" s="1">
        <v>5605</v>
      </c>
      <c r="G7891" s="1" t="s">
        <v>18</v>
      </c>
      <c r="H7891" s="1" t="s">
        <v>52</v>
      </c>
      <c r="J7891" s="1" t="str" cm="1">
        <f t="array" ref="J7891">_xlfn.IFS(F7891="","missing",F7891&lt;0,"negative",F7891=0,"zero",AND(F7891&gt;=99999,MOD(F7891,9)=0),"99999 placeholder",AND(F7891&gt;$O$5,D7891="Expense"),"Expense outlier",AND(F7891&gt;$P$5,D7891="Income"),"Income outlier",TRUE,"valid")</f>
        <v>valid</v>
      </c>
      <c r="K7891" s="1" t="str">
        <f>_xlfn.XLOOKUP(I7891,[1]category_mapping!$F$2:$F$19,[1]category_mapping!$G$2:$G$19,E7891)</f>
        <v>food</v>
      </c>
      <c r="L7891" s="1" t="str">
        <f>IF(cleaning_working[[#This Row],[date]]="","Missing","Available")</f>
        <v>Available</v>
      </c>
    </row>
    <row r="7892" spans="1:12" x14ac:dyDescent="0.35">
      <c r="A7892" s="1" t="s">
        <v>7838</v>
      </c>
      <c r="B7892" s="1" t="s">
        <v>402</v>
      </c>
      <c r="C7892" s="3">
        <v>44475</v>
      </c>
      <c r="D7892" s="1" t="s">
        <v>13</v>
      </c>
      <c r="E7892" s="1" t="s">
        <v>24</v>
      </c>
      <c r="F7892" s="1">
        <v>8509</v>
      </c>
      <c r="G7892" s="1" t="s">
        <v>64</v>
      </c>
      <c r="H7892" s="1" t="s">
        <v>83</v>
      </c>
      <c r="I7892" s="1" t="s">
        <v>27</v>
      </c>
      <c r="J7892" s="1" t="str" cm="1">
        <f t="array" ref="J7892">_xlfn.IFS(F7892="","missing",F7892&lt;0,"negative",F7892=0,"zero",AND(F7892&gt;=99999,MOD(F7892,9)=0),"99999 placeholder",AND(F7892&gt;$O$5,D7892="Expense"),"Expense outlier",AND(F7892&gt;$P$5,D7892="Income"),"Income outlier",TRUE,"valid")</f>
        <v>valid</v>
      </c>
      <c r="K7892" s="1" t="str">
        <f>_xlfn.XLOOKUP(I7892,[1]category_mapping!$F$2:$F$19,[1]category_mapping!$G$2:$G$19,E7892)</f>
        <v>rent</v>
      </c>
      <c r="L7892" s="1" t="str">
        <f>IF(cleaning_working[[#This Row],[date]]="","Missing","Available")</f>
        <v>Available</v>
      </c>
    </row>
    <row r="7893" spans="1:12" x14ac:dyDescent="0.35">
      <c r="A7893" s="1" t="s">
        <v>7839</v>
      </c>
      <c r="B7893" s="1" t="s">
        <v>152</v>
      </c>
      <c r="C7893" s="3" t="s">
        <v>38</v>
      </c>
      <c r="D7893" s="1" t="s">
        <v>13</v>
      </c>
      <c r="E7893" s="1" t="s">
        <v>39</v>
      </c>
      <c r="F7893" s="1">
        <v>1986</v>
      </c>
      <c r="G7893" s="1" t="s">
        <v>32</v>
      </c>
      <c r="H7893" s="1" t="s">
        <v>159</v>
      </c>
      <c r="I7893" s="1" t="s">
        <v>80</v>
      </c>
      <c r="J7893" s="1" t="str" cm="1">
        <f t="array" ref="J7893">_xlfn.IFS(F7893="","missing",F7893&lt;0,"negative",F7893=0,"zero",AND(F7893&gt;=99999,MOD(F7893,9)=0),"99999 placeholder",AND(F7893&gt;$O$5,D7893="Expense"),"Expense outlier",AND(F7893&gt;$P$5,D7893="Income"),"Income outlier",TRUE,"valid")</f>
        <v>valid</v>
      </c>
      <c r="K7893" s="1" t="str">
        <f>_xlfn.XLOOKUP(I7893,[1]category_mapping!$F$2:$F$19,[1]category_mapping!$G$2:$G$19,E7893)</f>
        <v>food</v>
      </c>
      <c r="L7893" s="1" t="str">
        <f>IF(cleaning_working[[#This Row],[date]]="","Missing","Available")</f>
        <v>Missing</v>
      </c>
    </row>
    <row r="7894" spans="1:12" x14ac:dyDescent="0.35">
      <c r="A7894" s="1" t="s">
        <v>7840</v>
      </c>
      <c r="B7894" s="1" t="s">
        <v>357</v>
      </c>
      <c r="C7894" s="3">
        <v>44389</v>
      </c>
      <c r="D7894" s="1" t="s">
        <v>13</v>
      </c>
      <c r="E7894" s="1" t="s">
        <v>96</v>
      </c>
      <c r="F7894" s="1">
        <v>7846</v>
      </c>
      <c r="G7894" s="1" t="s">
        <v>18</v>
      </c>
      <c r="H7894" s="1" t="s">
        <v>159</v>
      </c>
      <c r="I7894" s="1" t="s">
        <v>178</v>
      </c>
      <c r="J7894" s="1" t="str" cm="1">
        <f t="array" ref="J7894">_xlfn.IFS(F7894="","missing",F7894&lt;0,"negative",F7894=0,"zero",AND(F7894&gt;=99999,MOD(F7894,9)=0),"99999 placeholder",AND(F7894&gt;$O$5,D7894="Expense"),"Expense outlier",AND(F7894&gt;$P$5,D7894="Income"),"Income outlier",TRUE,"valid")</f>
        <v>valid</v>
      </c>
      <c r="K7894" s="1" t="str">
        <f>_xlfn.XLOOKUP(I7894,[1]category_mapping!$F$2:$F$19,[1]category_mapping!$G$2:$G$19,E7894)</f>
        <v>rent</v>
      </c>
      <c r="L7894" s="1" t="str">
        <f>IF(cleaning_working[[#This Row],[date]]="","Missing","Available")</f>
        <v>Available</v>
      </c>
    </row>
    <row r="7895" spans="1:12" x14ac:dyDescent="0.35">
      <c r="A7895" s="1" t="s">
        <v>7841</v>
      </c>
      <c r="B7895" s="1" t="s">
        <v>296</v>
      </c>
      <c r="C7895" s="3">
        <v>44485</v>
      </c>
      <c r="D7895" s="1" t="s">
        <v>14</v>
      </c>
      <c r="E7895" s="1" t="s">
        <v>46</v>
      </c>
      <c r="F7895" s="1">
        <v>33713</v>
      </c>
      <c r="G7895" s="1" t="s">
        <v>32</v>
      </c>
      <c r="H7895" s="1" t="s">
        <v>25</v>
      </c>
      <c r="J7895" s="1" t="str" cm="1">
        <f t="array" ref="J7895">_xlfn.IFS(F7895="","missing",F7895&lt;0,"negative",F7895=0,"zero",AND(F7895&gt;=99999,MOD(F7895,9)=0),"99999 placeholder",AND(F7895&gt;$O$5,D7895="Expense"),"Expense outlier",AND(F7895&gt;$P$5,D7895="Income"),"Income outlier",TRUE,"valid")</f>
        <v>valid</v>
      </c>
      <c r="K7895" s="1" t="str">
        <f>_xlfn.XLOOKUP(I7895,[1]category_mapping!$F$2:$F$19,[1]category_mapping!$G$2:$G$19,E7895)</f>
        <v>N/A</v>
      </c>
      <c r="L7895" s="1" t="str">
        <f>IF(cleaning_working[[#This Row],[date]]="","Missing","Available")</f>
        <v>Available</v>
      </c>
    </row>
    <row r="7896" spans="1:12" x14ac:dyDescent="0.35">
      <c r="A7896" s="1" t="s">
        <v>7842</v>
      </c>
      <c r="B7896" s="1" t="s">
        <v>150</v>
      </c>
      <c r="C7896" s="3">
        <v>45178</v>
      </c>
      <c r="D7896" s="1" t="s">
        <v>14</v>
      </c>
      <c r="E7896" s="1" t="s">
        <v>57</v>
      </c>
      <c r="F7896" s="1">
        <v>31075</v>
      </c>
      <c r="G7896" s="1" t="s">
        <v>64</v>
      </c>
      <c r="H7896" s="1" t="s">
        <v>19</v>
      </c>
      <c r="I7896" s="1" t="s">
        <v>53</v>
      </c>
      <c r="J7896" s="1" t="str" cm="1">
        <f t="array" ref="J7896">_xlfn.IFS(F7896="","missing",F7896&lt;0,"negative",F7896=0,"zero",AND(F7896&gt;=99999,MOD(F7896,9)=0),"99999 placeholder",AND(F7896&gt;$O$5,D7896="Expense"),"Expense outlier",AND(F7896&gt;$P$5,D7896="Income"),"Income outlier",TRUE,"valid")</f>
        <v>valid</v>
      </c>
      <c r="K7896" s="1" t="str">
        <f>_xlfn.XLOOKUP(I7896,[1]category_mapping!$F$2:$F$19,[1]category_mapping!$G$2:$G$19,E7896)</f>
        <v>travel</v>
      </c>
      <c r="L7896" s="1" t="str">
        <f>IF(cleaning_working[[#This Row],[date]]="","Missing","Available")</f>
        <v>Available</v>
      </c>
    </row>
    <row r="7897" spans="1:12" x14ac:dyDescent="0.35">
      <c r="A7897" s="1" t="s">
        <v>7843</v>
      </c>
      <c r="B7897" s="1" t="s">
        <v>317</v>
      </c>
      <c r="C7897" s="3">
        <v>44334</v>
      </c>
      <c r="D7897" s="1" t="s">
        <v>13</v>
      </c>
      <c r="E7897" s="1" t="s">
        <v>96</v>
      </c>
      <c r="F7897" s="1">
        <v>3284</v>
      </c>
      <c r="G7897" s="1" t="s">
        <v>18</v>
      </c>
      <c r="H7897" s="1" t="s">
        <v>107</v>
      </c>
      <c r="I7897" s="1" t="s">
        <v>123</v>
      </c>
      <c r="J7897" s="1" t="str" cm="1">
        <f t="array" ref="J7897">_xlfn.IFS(F7897="","missing",F7897&lt;0,"negative",F7897=0,"zero",AND(F7897&gt;=99999,MOD(F7897,9)=0),"99999 placeholder",AND(F7897&gt;$O$5,D7897="Expense"),"Expense outlier",AND(F7897&gt;$P$5,D7897="Income"),"Income outlier",TRUE,"valid")</f>
        <v>valid</v>
      </c>
      <c r="K7897" s="1" t="str">
        <f>_xlfn.XLOOKUP(I7897,[1]category_mapping!$F$2:$F$19,[1]category_mapping!$G$2:$G$19,E7897)</f>
        <v>travel</v>
      </c>
      <c r="L7897" s="1" t="str">
        <f>IF(cleaning_working[[#This Row],[date]]="","Missing","Available")</f>
        <v>Available</v>
      </c>
    </row>
    <row r="7898" spans="1:12" x14ac:dyDescent="0.35">
      <c r="A7898" s="1" t="s">
        <v>5429</v>
      </c>
      <c r="B7898" s="1" t="s">
        <v>208</v>
      </c>
      <c r="C7898" s="3">
        <v>45147</v>
      </c>
      <c r="D7898" s="1" t="s">
        <v>13</v>
      </c>
      <c r="E7898" s="1" t="s">
        <v>24</v>
      </c>
      <c r="F7898" s="1">
        <v>3958</v>
      </c>
      <c r="G7898" s="1" t="s">
        <v>32</v>
      </c>
      <c r="H7898" s="1" t="s">
        <v>26</v>
      </c>
      <c r="J7898" s="1" t="str" cm="1">
        <f t="array" ref="J7898">_xlfn.IFS(F7898="","missing",F7898&lt;0,"negative",F7898=0,"zero",AND(F7898&gt;=99999,MOD(F7898,9)=0),"99999 placeholder",AND(F7898&gt;$O$5,D7898="Expense"),"Expense outlier",AND(F7898&gt;$P$5,D7898="Income"),"Income outlier",TRUE,"valid")</f>
        <v>valid</v>
      </c>
      <c r="K7898" s="1" t="str">
        <f>_xlfn.XLOOKUP(I7898,[1]category_mapping!$F$2:$F$19,[1]category_mapping!$G$2:$G$19,E7898)</f>
        <v>rent</v>
      </c>
      <c r="L7898" s="1" t="str">
        <f>IF(cleaning_working[[#This Row],[date]]="","Missing","Available")</f>
        <v>Available</v>
      </c>
    </row>
    <row r="7899" spans="1:12" x14ac:dyDescent="0.35">
      <c r="A7899" s="1" t="s">
        <v>7844</v>
      </c>
      <c r="B7899" s="1" t="s">
        <v>873</v>
      </c>
      <c r="C7899" s="3">
        <v>45197</v>
      </c>
      <c r="D7899" s="1" t="s">
        <v>13</v>
      </c>
      <c r="E7899" s="1" t="s">
        <v>17</v>
      </c>
      <c r="F7899" s="1">
        <v>9596</v>
      </c>
      <c r="G7899" s="1" t="s">
        <v>32</v>
      </c>
      <c r="H7899" s="1" t="s">
        <v>26</v>
      </c>
      <c r="I7899" s="1" t="s">
        <v>53</v>
      </c>
      <c r="J7899" s="1" t="str" cm="1">
        <f t="array" ref="J7899">_xlfn.IFS(F7899="","missing",F7899&lt;0,"negative",F7899=0,"zero",AND(F7899&gt;=99999,MOD(F7899,9)=0),"99999 placeholder",AND(F7899&gt;$O$5,D7899="Expense"),"Expense outlier",AND(F7899&gt;$P$5,D7899="Income"),"Income outlier",TRUE,"valid")</f>
        <v>valid</v>
      </c>
      <c r="K7899" s="1" t="str">
        <f>_xlfn.XLOOKUP(I7899,[1]category_mapping!$F$2:$F$19,[1]category_mapping!$G$2:$G$19,E7899)</f>
        <v>travel</v>
      </c>
      <c r="L7899" s="1" t="str">
        <f>IF(cleaning_working[[#This Row],[date]]="","Missing","Available")</f>
        <v>Available</v>
      </c>
    </row>
    <row r="7900" spans="1:12" x14ac:dyDescent="0.35">
      <c r="A7900" s="1" t="s">
        <v>7845</v>
      </c>
      <c r="B7900" s="1" t="s">
        <v>376</v>
      </c>
      <c r="C7900" s="3">
        <v>45178</v>
      </c>
      <c r="D7900" s="1" t="s">
        <v>13</v>
      </c>
      <c r="E7900" s="1" t="s">
        <v>39</v>
      </c>
      <c r="F7900" s="1">
        <v>1000</v>
      </c>
      <c r="G7900" s="1" t="s">
        <v>64</v>
      </c>
      <c r="H7900" s="1" t="s">
        <v>83</v>
      </c>
      <c r="I7900" s="1" t="s">
        <v>120</v>
      </c>
      <c r="J7900" s="1" t="str" cm="1">
        <f t="array" ref="J7900">_xlfn.IFS(F7900="","missing",F7900&lt;0,"negative",F7900=0,"zero",AND(F7900&gt;=99999,MOD(F7900,9)=0),"99999 placeholder",AND(F7900&gt;$O$5,D7900="Expense"),"Expense outlier",AND(F7900&gt;$P$5,D7900="Income"),"Income outlier",TRUE,"valid")</f>
        <v>valid</v>
      </c>
      <c r="K7900" s="1" t="str">
        <f>_xlfn.XLOOKUP(I7900,[1]category_mapping!$F$2:$F$19,[1]category_mapping!$G$2:$G$19,E7900)</f>
        <v>food</v>
      </c>
      <c r="L7900" s="1" t="str">
        <f>IF(cleaning_working[[#This Row],[date]]="","Missing","Available")</f>
        <v>Available</v>
      </c>
    </row>
    <row r="7901" spans="1:12" x14ac:dyDescent="0.35">
      <c r="A7901" s="1" t="s">
        <v>7846</v>
      </c>
      <c r="B7901" s="1" t="s">
        <v>274</v>
      </c>
      <c r="C7901" s="3">
        <v>45105</v>
      </c>
      <c r="D7901" s="1" t="s">
        <v>13</v>
      </c>
      <c r="E7901" s="1" t="s">
        <v>17</v>
      </c>
      <c r="F7901" s="1">
        <v>7510</v>
      </c>
      <c r="G7901" s="1" t="s">
        <v>32</v>
      </c>
      <c r="H7901" s="1" t="s">
        <v>19</v>
      </c>
      <c r="I7901" s="1" t="s">
        <v>90</v>
      </c>
      <c r="J7901" s="1" t="str" cm="1">
        <f t="array" ref="J7901">_xlfn.IFS(F7901="","missing",F7901&lt;0,"negative",F7901=0,"zero",AND(F7901&gt;=99999,MOD(F7901,9)=0),"99999 placeholder",AND(F7901&gt;$O$5,D7901="Expense"),"Expense outlier",AND(F7901&gt;$P$5,D7901="Income"),"Income outlier",TRUE,"valid")</f>
        <v>valid</v>
      </c>
      <c r="K7901" s="1" t="str">
        <f>_xlfn.XLOOKUP(I7901,[1]category_mapping!$F$2:$F$19,[1]category_mapping!$G$2:$G$19,E7901)</f>
        <v>education</v>
      </c>
      <c r="L7901" s="1" t="str">
        <f>IF(cleaning_working[[#This Row],[date]]="","Missing","Available")</f>
        <v>Available</v>
      </c>
    </row>
    <row r="7902" spans="1:12" x14ac:dyDescent="0.35">
      <c r="A7902" s="1" t="s">
        <v>7847</v>
      </c>
      <c r="B7902" s="1" t="s">
        <v>206</v>
      </c>
      <c r="C7902" s="3">
        <v>45556</v>
      </c>
      <c r="D7902" s="1" t="s">
        <v>13</v>
      </c>
      <c r="E7902" s="1" t="s">
        <v>45</v>
      </c>
      <c r="F7902" s="1">
        <v>9794</v>
      </c>
      <c r="G7902" s="1" t="s">
        <v>18</v>
      </c>
      <c r="H7902" s="1" t="s">
        <v>107</v>
      </c>
      <c r="I7902" s="1" t="s">
        <v>27</v>
      </c>
      <c r="J7902" s="1" t="str" cm="1">
        <f t="array" ref="J7902">_xlfn.IFS(F7902="","missing",F7902&lt;0,"negative",F7902=0,"zero",AND(F7902&gt;=99999,MOD(F7902,9)=0),"99999 placeholder",AND(F7902&gt;$O$5,D7902="Expense"),"Expense outlier",AND(F7902&gt;$P$5,D7902="Income"),"Income outlier",TRUE,"valid")</f>
        <v>valid</v>
      </c>
      <c r="K7902" s="1" t="str">
        <f>_xlfn.XLOOKUP(I7902,[1]category_mapping!$F$2:$F$19,[1]category_mapping!$G$2:$G$19,E7902)</f>
        <v>entertainment</v>
      </c>
      <c r="L7902" s="1" t="str">
        <f>IF(cleaning_working[[#This Row],[date]]="","Missing","Available")</f>
        <v>Available</v>
      </c>
    </row>
    <row r="7903" spans="1:12" x14ac:dyDescent="0.35">
      <c r="A7903" s="1" t="s">
        <v>7848</v>
      </c>
      <c r="B7903" s="1" t="s">
        <v>168</v>
      </c>
      <c r="C7903" s="3">
        <v>45606</v>
      </c>
      <c r="D7903" s="1" t="s">
        <v>13</v>
      </c>
      <c r="E7903" s="1" t="s">
        <v>46</v>
      </c>
      <c r="F7903" s="1">
        <v>4924</v>
      </c>
      <c r="G7903" s="1" t="s">
        <v>64</v>
      </c>
      <c r="H7903" s="1" t="s">
        <v>107</v>
      </c>
      <c r="I7903" s="1" t="s">
        <v>162</v>
      </c>
      <c r="J7903" s="1" t="str" cm="1">
        <f t="array" ref="J7903">_xlfn.IFS(F7903="","missing",F7903&lt;0,"negative",F7903=0,"zero",AND(F7903&gt;=99999,MOD(F7903,9)=0),"99999 placeholder",AND(F7903&gt;$O$5,D7903="Expense"),"Expense outlier",AND(F7903&gt;$P$5,D7903="Income"),"Income outlier",TRUE,"valid")</f>
        <v>valid</v>
      </c>
      <c r="K7903" s="1" t="str">
        <f>_xlfn.XLOOKUP(I7903,[1]category_mapping!$F$2:$F$19,[1]category_mapping!$G$2:$G$19,E7903)</f>
        <v>N/A</v>
      </c>
      <c r="L7903" s="1" t="str">
        <f>IF(cleaning_working[[#This Row],[date]]="","Missing","Available")</f>
        <v>Available</v>
      </c>
    </row>
    <row r="7904" spans="1:12" x14ac:dyDescent="0.35">
      <c r="A7904" s="1" t="s">
        <v>7849</v>
      </c>
      <c r="B7904" s="1" t="s">
        <v>293</v>
      </c>
      <c r="C7904" s="3">
        <v>45262</v>
      </c>
      <c r="D7904" s="1" t="s">
        <v>13</v>
      </c>
      <c r="E7904" s="1" t="s">
        <v>96</v>
      </c>
      <c r="F7904" s="1">
        <v>3965</v>
      </c>
      <c r="G7904" s="1" t="s">
        <v>18</v>
      </c>
      <c r="H7904" s="1" t="s">
        <v>86</v>
      </c>
      <c r="I7904" s="1" t="s">
        <v>93</v>
      </c>
      <c r="J7904" s="1" t="str" cm="1">
        <f t="array" ref="J7904">_xlfn.IFS(F7904="","missing",F7904&lt;0,"negative",F7904=0,"zero",AND(F7904&gt;=99999,MOD(F7904,9)=0),"99999 placeholder",AND(F7904&gt;$O$5,D7904="Expense"),"Expense outlier",AND(F7904&gt;$P$5,D7904="Income"),"Income outlier",TRUE,"valid")</f>
        <v>valid</v>
      </c>
      <c r="K7904" s="1" t="str">
        <f>_xlfn.XLOOKUP(I7904,[1]category_mapping!$F$2:$F$19,[1]category_mapping!$G$2:$G$19,E7904)</f>
        <v>travel</v>
      </c>
      <c r="L7904" s="1" t="str">
        <f>IF(cleaning_working[[#This Row],[date]]="","Missing","Available")</f>
        <v>Available</v>
      </c>
    </row>
    <row r="7905" spans="1:12" x14ac:dyDescent="0.35">
      <c r="A7905" s="1" t="s">
        <v>7850</v>
      </c>
      <c r="B7905" s="1" t="s">
        <v>402</v>
      </c>
      <c r="C7905" s="3">
        <v>44342</v>
      </c>
      <c r="D7905" s="1" t="s">
        <v>13</v>
      </c>
      <c r="E7905" s="1" t="s">
        <v>39</v>
      </c>
      <c r="F7905" s="1">
        <v>3422</v>
      </c>
      <c r="G7905" s="1" t="s">
        <v>18</v>
      </c>
      <c r="H7905" s="1" t="s">
        <v>107</v>
      </c>
      <c r="I7905" s="1" t="s">
        <v>20</v>
      </c>
      <c r="J7905" s="1" t="str" cm="1">
        <f t="array" ref="J7905">_xlfn.IFS(F7905="","missing",F7905&lt;0,"negative",F7905=0,"zero",AND(F7905&gt;=99999,MOD(F7905,9)=0),"99999 placeholder",AND(F7905&gt;$O$5,D7905="Expense"),"Expense outlier",AND(F7905&gt;$P$5,D7905="Income"),"Income outlier",TRUE,"valid")</f>
        <v>valid</v>
      </c>
      <c r="K7905" s="1" t="str">
        <f>_xlfn.XLOOKUP(I7905,[1]category_mapping!$F$2:$F$19,[1]category_mapping!$G$2:$G$19,E7905)</f>
        <v>entertainment</v>
      </c>
      <c r="L7905" s="1" t="str">
        <f>IF(cleaning_working[[#This Row],[date]]="","Missing","Available")</f>
        <v>Available</v>
      </c>
    </row>
    <row r="7906" spans="1:12" x14ac:dyDescent="0.35">
      <c r="A7906" s="1" t="s">
        <v>7851</v>
      </c>
      <c r="B7906" s="1" t="s">
        <v>190</v>
      </c>
      <c r="C7906" s="3">
        <v>44598</v>
      </c>
      <c r="D7906" s="1" t="s">
        <v>13</v>
      </c>
      <c r="E7906" s="1" t="s">
        <v>39</v>
      </c>
      <c r="F7906" s="1">
        <v>1256</v>
      </c>
      <c r="G7906" s="1" t="s">
        <v>40</v>
      </c>
      <c r="H7906" s="1" t="s">
        <v>159</v>
      </c>
      <c r="I7906" s="1" t="s">
        <v>27</v>
      </c>
      <c r="J7906" s="1" t="str" cm="1">
        <f t="array" ref="J7906">_xlfn.IFS(F7906="","missing",F7906&lt;0,"negative",F7906=0,"zero",AND(F7906&gt;=99999,MOD(F7906,9)=0),"99999 placeholder",AND(F7906&gt;$O$5,D7906="Expense"),"Expense outlier",AND(F7906&gt;$P$5,D7906="Income"),"Income outlier",TRUE,"valid")</f>
        <v>valid</v>
      </c>
      <c r="K7906" s="1" t="str">
        <f>_xlfn.XLOOKUP(I7906,[1]category_mapping!$F$2:$F$19,[1]category_mapping!$G$2:$G$19,E7906)</f>
        <v>food</v>
      </c>
      <c r="L7906" s="1" t="str">
        <f>IF(cleaning_working[[#This Row],[date]]="","Missing","Available")</f>
        <v>Available</v>
      </c>
    </row>
    <row r="7907" spans="1:12" x14ac:dyDescent="0.35">
      <c r="A7907" s="1" t="s">
        <v>7394</v>
      </c>
      <c r="B7907" s="1" t="s">
        <v>182</v>
      </c>
      <c r="C7907" s="3">
        <v>45013</v>
      </c>
      <c r="D7907" s="1" t="s">
        <v>13</v>
      </c>
      <c r="E7907" s="1" t="s">
        <v>39</v>
      </c>
      <c r="F7907" s="1">
        <v>2753</v>
      </c>
      <c r="G7907" s="1" t="s">
        <v>40</v>
      </c>
      <c r="H7907" s="1" t="s">
        <v>133</v>
      </c>
      <c r="I7907" s="1" t="s">
        <v>46</v>
      </c>
      <c r="J7907" s="1" t="str" cm="1">
        <f t="array" ref="J7907">_xlfn.IFS(F7907="","missing",F7907&lt;0,"negative",F7907=0,"zero",AND(F7907&gt;=99999,MOD(F7907,9)=0),"99999 placeholder",AND(F7907&gt;$O$5,D7907="Expense"),"Expense outlier",AND(F7907&gt;$P$5,D7907="Income"),"Income outlier",TRUE,"valid")</f>
        <v>valid</v>
      </c>
      <c r="K7907" s="1" t="str">
        <f>_xlfn.XLOOKUP(I7907,[1]category_mapping!$F$2:$F$19,[1]category_mapping!$G$2:$G$19,E7907)</f>
        <v>food</v>
      </c>
      <c r="L7907" s="1" t="str">
        <f>IF(cleaning_working[[#This Row],[date]]="","Missing","Available")</f>
        <v>Available</v>
      </c>
    </row>
    <row r="7908" spans="1:12" x14ac:dyDescent="0.35">
      <c r="A7908" s="1" t="s">
        <v>7852</v>
      </c>
      <c r="B7908" s="1" t="s">
        <v>400</v>
      </c>
      <c r="C7908" s="3">
        <v>45048</v>
      </c>
      <c r="D7908" s="1" t="s">
        <v>13</v>
      </c>
      <c r="E7908" s="1" t="s">
        <v>176</v>
      </c>
      <c r="F7908" s="1">
        <v>9372</v>
      </c>
      <c r="G7908" s="1" t="s">
        <v>64</v>
      </c>
      <c r="H7908" s="1" t="s">
        <v>86</v>
      </c>
      <c r="I7908" s="1" t="s">
        <v>71</v>
      </c>
      <c r="J7908" s="1" t="str" cm="1">
        <f t="array" ref="J7908">_xlfn.IFS(F7908="","missing",F7908&lt;0,"negative",F7908=0,"zero",AND(F7908&gt;=99999,MOD(F7908,9)=0),"99999 placeholder",AND(F7908&gt;$O$5,D7908="Expense"),"Expense outlier",AND(F7908&gt;$P$5,D7908="Income"),"Income outlier",TRUE,"valid")</f>
        <v>valid</v>
      </c>
      <c r="K7908" s="1" t="str">
        <f>_xlfn.XLOOKUP(I7908,[1]category_mapping!$F$2:$F$19,[1]category_mapping!$G$2:$G$19,E7908)</f>
        <v>health</v>
      </c>
      <c r="L7908" s="1" t="str">
        <f>IF(cleaning_working[[#This Row],[date]]="","Missing","Available")</f>
        <v>Available</v>
      </c>
    </row>
    <row r="7909" spans="1:12" x14ac:dyDescent="0.35">
      <c r="A7909" s="1" t="s">
        <v>7853</v>
      </c>
      <c r="B7909" s="1" t="s">
        <v>500</v>
      </c>
      <c r="C7909" s="3">
        <v>45003</v>
      </c>
      <c r="D7909" s="1" t="s">
        <v>14</v>
      </c>
      <c r="E7909" s="1" t="s">
        <v>31</v>
      </c>
      <c r="F7909" s="1">
        <v>77128</v>
      </c>
      <c r="G7909" s="1" t="s">
        <v>32</v>
      </c>
      <c r="H7909" s="1" t="s">
        <v>133</v>
      </c>
      <c r="I7909" s="1" t="s">
        <v>90</v>
      </c>
      <c r="J7909" s="1" t="str" cm="1">
        <f t="array" ref="J7909">_xlfn.IFS(F7909="","missing",F7909&lt;0,"negative",F7909=0,"zero",AND(F7909&gt;=99999,MOD(F7909,9)=0),"99999 placeholder",AND(F7909&gt;$O$5,D7909="Expense"),"Expense outlier",AND(F7909&gt;$P$5,D7909="Income"),"Income outlier",TRUE,"valid")</f>
        <v>valid</v>
      </c>
      <c r="K7909" s="1" t="str">
        <f>_xlfn.XLOOKUP(I7909,[1]category_mapping!$F$2:$F$19,[1]category_mapping!$G$2:$G$19,E7909)</f>
        <v>freelance</v>
      </c>
      <c r="L7909" s="1" t="str">
        <f>IF(cleaning_working[[#This Row],[date]]="","Missing","Available")</f>
        <v>Available</v>
      </c>
    </row>
    <row r="7910" spans="1:12" x14ac:dyDescent="0.35">
      <c r="A7910" s="1" t="s">
        <v>7854</v>
      </c>
      <c r="B7910" s="1" t="s">
        <v>376</v>
      </c>
      <c r="C7910" s="3">
        <v>44681</v>
      </c>
      <c r="D7910" s="1" t="s">
        <v>13</v>
      </c>
      <c r="E7910" s="1" t="s">
        <v>93</v>
      </c>
      <c r="F7910" s="1">
        <v>1676</v>
      </c>
      <c r="G7910" s="1" t="s">
        <v>64</v>
      </c>
      <c r="H7910" s="1" t="s">
        <v>159</v>
      </c>
      <c r="J7910" s="1" t="str" cm="1">
        <f t="array" ref="J7910">_xlfn.IFS(F7910="","missing",F7910&lt;0,"negative",F7910=0,"zero",AND(F7910&gt;=99999,MOD(F7910,9)=0),"99999 placeholder",AND(F7910&gt;$O$5,D7910="Expense"),"Expense outlier",AND(F7910&gt;$P$5,D7910="Income"),"Income outlier",TRUE,"valid")</f>
        <v>valid</v>
      </c>
      <c r="K7910" s="1" t="str">
        <f>_xlfn.XLOOKUP(I7910,[1]category_mapping!$F$2:$F$19,[1]category_mapping!$G$2:$G$19,E7910)</f>
        <v>misc</v>
      </c>
      <c r="L7910" s="1" t="str">
        <f>IF(cleaning_working[[#This Row],[date]]="","Missing","Available")</f>
        <v>Available</v>
      </c>
    </row>
    <row r="7911" spans="1:12" x14ac:dyDescent="0.35">
      <c r="A7911" s="1" t="s">
        <v>7855</v>
      </c>
      <c r="B7911" s="1" t="s">
        <v>106</v>
      </c>
      <c r="C7911" s="3">
        <v>45428</v>
      </c>
      <c r="D7911" s="1" t="s">
        <v>13</v>
      </c>
      <c r="E7911" s="1" t="s">
        <v>63</v>
      </c>
      <c r="F7911" s="1">
        <v>3271</v>
      </c>
      <c r="G7911" s="1" t="s">
        <v>64</v>
      </c>
      <c r="H7911" s="1" t="s">
        <v>19</v>
      </c>
      <c r="I7911" s="1" t="s">
        <v>120</v>
      </c>
      <c r="J7911" s="1" t="str" cm="1">
        <f t="array" ref="J7911">_xlfn.IFS(F7911="","missing",F7911&lt;0,"negative",F7911=0,"zero",AND(F7911&gt;=99999,MOD(F7911,9)=0),"99999 placeholder",AND(F7911&gt;$O$5,D7911="Expense"),"Expense outlier",AND(F7911&gt;$P$5,D7911="Income"),"Income outlier",TRUE,"valid")</f>
        <v>valid</v>
      </c>
      <c r="K7911" s="1" t="str">
        <f>_xlfn.XLOOKUP(I7911,[1]category_mapping!$F$2:$F$19,[1]category_mapping!$G$2:$G$19,E7911)</f>
        <v>food</v>
      </c>
      <c r="L7911" s="1" t="str">
        <f>IF(cleaning_working[[#This Row],[date]]="","Missing","Available")</f>
        <v>Available</v>
      </c>
    </row>
    <row r="7912" spans="1:12" x14ac:dyDescent="0.35">
      <c r="A7912" s="1" t="s">
        <v>7856</v>
      </c>
      <c r="B7912" s="1" t="s">
        <v>132</v>
      </c>
      <c r="C7912" s="3">
        <v>45278</v>
      </c>
      <c r="D7912" s="1" t="s">
        <v>13</v>
      </c>
      <c r="E7912" s="1" t="s">
        <v>96</v>
      </c>
      <c r="F7912" s="1">
        <v>3045</v>
      </c>
      <c r="G7912" s="1" t="s">
        <v>32</v>
      </c>
      <c r="H7912" s="1" t="s">
        <v>133</v>
      </c>
      <c r="J7912" s="1" t="str" cm="1">
        <f t="array" ref="J7912">_xlfn.IFS(F7912="","missing",F7912&lt;0,"negative",F7912=0,"zero",AND(F7912&gt;=99999,MOD(F7912,9)=0),"99999 placeholder",AND(F7912&gt;$O$5,D7912="Expense"),"Expense outlier",AND(F7912&gt;$P$5,D7912="Income"),"Income outlier",TRUE,"valid")</f>
        <v>valid</v>
      </c>
      <c r="K7912" s="1" t="str">
        <f>_xlfn.XLOOKUP(I7912,[1]category_mapping!$F$2:$F$19,[1]category_mapping!$G$2:$G$19,E7912)</f>
        <v>travel</v>
      </c>
      <c r="L7912" s="1" t="str">
        <f>IF(cleaning_working[[#This Row],[date]]="","Missing","Available")</f>
        <v>Available</v>
      </c>
    </row>
    <row r="7913" spans="1:12" x14ac:dyDescent="0.35">
      <c r="A7913" s="1" t="s">
        <v>7857</v>
      </c>
      <c r="B7913" s="1" t="s">
        <v>306</v>
      </c>
      <c r="C7913" s="3">
        <v>45023</v>
      </c>
      <c r="D7913" s="1" t="s">
        <v>13</v>
      </c>
      <c r="E7913" s="1" t="s">
        <v>45</v>
      </c>
      <c r="F7913" s="1">
        <v>7648</v>
      </c>
      <c r="G7913" s="1" t="s">
        <v>64</v>
      </c>
      <c r="H7913" s="1" t="s">
        <v>133</v>
      </c>
      <c r="I7913" s="1" t="s">
        <v>272</v>
      </c>
      <c r="J7913" s="1" t="str" cm="1">
        <f t="array" ref="J7913">_xlfn.IFS(F7913="","missing",F7913&lt;0,"negative",F7913=0,"zero",AND(F7913&gt;=99999,MOD(F7913,9)=0),"99999 placeholder",AND(F7913&gt;$O$5,D7913="Expense"),"Expense outlier",AND(F7913&gt;$P$5,D7913="Income"),"Income outlier",TRUE,"valid")</f>
        <v>valid</v>
      </c>
      <c r="K7913" s="1" t="str">
        <f>_xlfn.XLOOKUP(I7913,[1]category_mapping!$F$2:$F$19,[1]category_mapping!$G$2:$G$19,E7913)</f>
        <v>food</v>
      </c>
      <c r="L7913" s="1" t="str">
        <f>IF(cleaning_working[[#This Row],[date]]="","Missing","Available")</f>
        <v>Available</v>
      </c>
    </row>
    <row r="7914" spans="1:12" x14ac:dyDescent="0.35">
      <c r="A7914" s="1" t="s">
        <v>7858</v>
      </c>
      <c r="B7914" s="1" t="s">
        <v>762</v>
      </c>
      <c r="C7914" s="3">
        <v>44770</v>
      </c>
      <c r="D7914" s="1" t="s">
        <v>13</v>
      </c>
      <c r="E7914" s="1" t="s">
        <v>39</v>
      </c>
      <c r="F7914" s="1">
        <v>1633</v>
      </c>
      <c r="G7914" s="1" t="s">
        <v>40</v>
      </c>
      <c r="H7914" s="1" t="s">
        <v>107</v>
      </c>
      <c r="J7914" s="1" t="str" cm="1">
        <f t="array" ref="J7914">_xlfn.IFS(F7914="","missing",F7914&lt;0,"negative",F7914=0,"zero",AND(F7914&gt;=99999,MOD(F7914,9)=0),"99999 placeholder",AND(F7914&gt;$O$5,D7914="Expense"),"Expense outlier",AND(F7914&gt;$P$5,D7914="Income"),"Income outlier",TRUE,"valid")</f>
        <v>valid</v>
      </c>
      <c r="K7914" s="1" t="str">
        <f>_xlfn.XLOOKUP(I7914,[1]category_mapping!$F$2:$F$19,[1]category_mapping!$G$2:$G$19,E7914)</f>
        <v>food</v>
      </c>
      <c r="L7914" s="1" t="str">
        <f>IF(cleaning_working[[#This Row],[date]]="","Missing","Available")</f>
        <v>Available</v>
      </c>
    </row>
    <row r="7915" spans="1:12" x14ac:dyDescent="0.35">
      <c r="A7915" s="1" t="s">
        <v>1142</v>
      </c>
      <c r="B7915" s="1" t="s">
        <v>122</v>
      </c>
      <c r="C7915" s="3">
        <v>44433</v>
      </c>
      <c r="D7915" s="1" t="s">
        <v>13</v>
      </c>
      <c r="E7915" s="1" t="s">
        <v>17</v>
      </c>
      <c r="F7915" s="1">
        <v>990</v>
      </c>
      <c r="G7915" s="1" t="s">
        <v>40</v>
      </c>
      <c r="H7915" s="1" t="s">
        <v>86</v>
      </c>
      <c r="I7915" s="1" t="s">
        <v>128</v>
      </c>
      <c r="J7915" s="1" t="str" cm="1">
        <f t="array" ref="J7915">_xlfn.IFS(F7915="","missing",F7915&lt;0,"negative",F7915=0,"zero",AND(F7915&gt;=99999,MOD(F7915,9)=0),"99999 placeholder",AND(F7915&gt;$O$5,D7915="Expense"),"Expense outlier",AND(F7915&gt;$P$5,D7915="Income"),"Income outlier",TRUE,"valid")</f>
        <v>valid</v>
      </c>
      <c r="K7915" s="1" t="str">
        <f>_xlfn.XLOOKUP(I7915,[1]category_mapping!$F$2:$F$19,[1]category_mapping!$G$2:$G$19,E7915)</f>
        <v>utilities</v>
      </c>
      <c r="L7915" s="1" t="str">
        <f>IF(cleaning_working[[#This Row],[date]]="","Missing","Available")</f>
        <v>Available</v>
      </c>
    </row>
    <row r="7916" spans="1:12" x14ac:dyDescent="0.35">
      <c r="A7916" s="1" t="s">
        <v>7859</v>
      </c>
      <c r="B7916" s="1" t="s">
        <v>612</v>
      </c>
      <c r="C7916" s="3">
        <v>44311</v>
      </c>
      <c r="D7916" s="1" t="s">
        <v>13</v>
      </c>
      <c r="E7916" s="1" t="s">
        <v>24</v>
      </c>
      <c r="F7916" s="1">
        <v>12794</v>
      </c>
      <c r="G7916" s="1" t="s">
        <v>25</v>
      </c>
      <c r="H7916" s="1" t="s">
        <v>65</v>
      </c>
      <c r="I7916" s="1" t="s">
        <v>194</v>
      </c>
      <c r="J7916" s="1" t="str" cm="1">
        <f t="array" ref="J7916">_xlfn.IFS(F7916="","missing",F7916&lt;0,"negative",F7916=0,"zero",AND(F7916&gt;=99999,MOD(F7916,9)=0),"99999 placeholder",AND(F7916&gt;$O$5,D7916="Expense"),"Expense outlier",AND(F7916&gt;$P$5,D7916="Income"),"Income outlier",TRUE,"valid")</f>
        <v>valid</v>
      </c>
      <c r="K7916" s="1" t="str">
        <f>_xlfn.XLOOKUP(I7916,[1]category_mapping!$F$2:$F$19,[1]category_mapping!$G$2:$G$19,E7916)</f>
        <v>travel</v>
      </c>
      <c r="L7916" s="1" t="str">
        <f>IF(cleaning_working[[#This Row],[date]]="","Missing","Available")</f>
        <v>Available</v>
      </c>
    </row>
    <row r="7917" spans="1:12" x14ac:dyDescent="0.35">
      <c r="A7917" s="1" t="s">
        <v>2106</v>
      </c>
      <c r="B7917" s="1" t="s">
        <v>323</v>
      </c>
      <c r="C7917" s="3">
        <v>44296</v>
      </c>
      <c r="D7917" s="1" t="s">
        <v>13</v>
      </c>
      <c r="E7917" s="1" t="s">
        <v>39</v>
      </c>
      <c r="F7917" s="1">
        <v>1891</v>
      </c>
      <c r="G7917" s="1" t="s">
        <v>32</v>
      </c>
      <c r="H7917" s="1" t="s">
        <v>159</v>
      </c>
      <c r="I7917" s="1" t="s">
        <v>272</v>
      </c>
      <c r="J7917" s="1" t="str" cm="1">
        <f t="array" ref="J7917">_xlfn.IFS(F7917="","missing",F7917&lt;0,"negative",F7917=0,"zero",AND(F7917&gt;=99999,MOD(F7917,9)=0),"99999 placeholder",AND(F7917&gt;$O$5,D7917="Expense"),"Expense outlier",AND(F7917&gt;$P$5,D7917="Income"),"Income outlier",TRUE,"valid")</f>
        <v>valid</v>
      </c>
      <c r="K7917" s="1" t="str">
        <f>_xlfn.XLOOKUP(I7917,[1]category_mapping!$F$2:$F$19,[1]category_mapping!$G$2:$G$19,E7917)</f>
        <v>food</v>
      </c>
      <c r="L7917" s="1" t="str">
        <f>IF(cleaning_working[[#This Row],[date]]="","Missing","Available")</f>
        <v>Available</v>
      </c>
    </row>
    <row r="7918" spans="1:12" x14ac:dyDescent="0.35">
      <c r="A7918" s="1" t="s">
        <v>7860</v>
      </c>
      <c r="B7918" s="1" t="s">
        <v>37</v>
      </c>
      <c r="C7918" s="3">
        <v>45527</v>
      </c>
      <c r="D7918" s="1" t="s">
        <v>13</v>
      </c>
      <c r="E7918" s="1" t="s">
        <v>63</v>
      </c>
      <c r="F7918" s="1">
        <v>7211</v>
      </c>
      <c r="G7918" s="1" t="s">
        <v>32</v>
      </c>
      <c r="H7918" s="1" t="s">
        <v>25</v>
      </c>
      <c r="I7918" s="1" t="s">
        <v>134</v>
      </c>
      <c r="J7918" s="1" t="str" cm="1">
        <f t="array" ref="J7918">_xlfn.IFS(F7918="","missing",F7918&lt;0,"negative",F7918=0,"zero",AND(F7918&gt;=99999,MOD(F7918,9)=0),"99999 placeholder",AND(F7918&gt;$O$5,D7918="Expense"),"Expense outlier",AND(F7918&gt;$P$5,D7918="Income"),"Income outlier",TRUE,"valid")</f>
        <v>valid</v>
      </c>
      <c r="K7918" s="1" t="str">
        <f>_xlfn.XLOOKUP(I7918,[1]category_mapping!$F$2:$F$19,[1]category_mapping!$G$2:$G$19,E7918)</f>
        <v>education</v>
      </c>
      <c r="L7918" s="1" t="str">
        <f>IF(cleaning_working[[#This Row],[date]]="","Missing","Available")</f>
        <v>Available</v>
      </c>
    </row>
    <row r="7919" spans="1:12" x14ac:dyDescent="0.35">
      <c r="A7919" s="1" t="s">
        <v>7861</v>
      </c>
      <c r="B7919" s="1" t="s">
        <v>164</v>
      </c>
      <c r="C7919" s="3">
        <v>44468</v>
      </c>
      <c r="D7919" s="1" t="s">
        <v>13</v>
      </c>
      <c r="E7919" s="1" t="s">
        <v>39</v>
      </c>
      <c r="F7919" s="1">
        <v>7008</v>
      </c>
      <c r="G7919" s="1" t="s">
        <v>32</v>
      </c>
      <c r="H7919" s="1" t="s">
        <v>25</v>
      </c>
      <c r="J7919" s="1" t="str" cm="1">
        <f t="array" ref="J7919">_xlfn.IFS(F7919="","missing",F7919&lt;0,"negative",F7919=0,"zero",AND(F7919&gt;=99999,MOD(F7919,9)=0),"99999 placeholder",AND(F7919&gt;$O$5,D7919="Expense"),"Expense outlier",AND(F7919&gt;$P$5,D7919="Income"),"Income outlier",TRUE,"valid")</f>
        <v>valid</v>
      </c>
      <c r="K7919" s="1" t="str">
        <f>_xlfn.XLOOKUP(I7919,[1]category_mapping!$F$2:$F$19,[1]category_mapping!$G$2:$G$19,E7919)</f>
        <v>food</v>
      </c>
      <c r="L7919" s="1" t="str">
        <f>IF(cleaning_working[[#This Row],[date]]="","Missing","Available")</f>
        <v>Available</v>
      </c>
    </row>
    <row r="7920" spans="1:12" x14ac:dyDescent="0.35">
      <c r="A7920" s="1" t="s">
        <v>7862</v>
      </c>
      <c r="B7920" s="1" t="s">
        <v>303</v>
      </c>
      <c r="C7920" s="3">
        <v>45395</v>
      </c>
      <c r="D7920" s="1" t="s">
        <v>13</v>
      </c>
      <c r="E7920" s="1" t="s">
        <v>17</v>
      </c>
      <c r="F7920" s="1">
        <v>4796</v>
      </c>
      <c r="G7920" s="1" t="s">
        <v>32</v>
      </c>
      <c r="H7920" s="1" t="s">
        <v>86</v>
      </c>
      <c r="I7920" s="1" t="s">
        <v>34</v>
      </c>
      <c r="J7920" s="1" t="str" cm="1">
        <f t="array" ref="J7920">_xlfn.IFS(F7920="","missing",F7920&lt;0,"negative",F7920=0,"zero",AND(F7920&gt;=99999,MOD(F7920,9)=0),"99999 placeholder",AND(F7920&gt;$O$5,D7920="Expense"),"Expense outlier",AND(F7920&gt;$P$5,D7920="Income"),"Income outlier",TRUE,"valid")</f>
        <v>valid</v>
      </c>
      <c r="K7920" s="1" t="str">
        <f>_xlfn.XLOOKUP(I7920,[1]category_mapping!$F$2:$F$19,[1]category_mapping!$G$2:$G$19,E7920)</f>
        <v>education</v>
      </c>
      <c r="L7920" s="1" t="str">
        <f>IF(cleaning_working[[#This Row],[date]]="","Missing","Available")</f>
        <v>Available</v>
      </c>
    </row>
    <row r="7921" spans="1:12" x14ac:dyDescent="0.35">
      <c r="A7921" s="1" t="s">
        <v>7863</v>
      </c>
      <c r="B7921" s="1" t="s">
        <v>79</v>
      </c>
      <c r="C7921" s="3">
        <v>44680</v>
      </c>
      <c r="D7921" s="1" t="s">
        <v>13</v>
      </c>
      <c r="E7921" s="1" t="s">
        <v>96</v>
      </c>
      <c r="F7921" s="1">
        <v>9540</v>
      </c>
      <c r="G7921" s="1" t="s">
        <v>18</v>
      </c>
      <c r="H7921" s="1" t="s">
        <v>86</v>
      </c>
      <c r="I7921" s="1" t="s">
        <v>80</v>
      </c>
      <c r="J7921" s="1" t="str" cm="1">
        <f t="array" ref="J7921">_xlfn.IFS(F7921="","missing",F7921&lt;0,"negative",F7921=0,"zero",AND(F7921&gt;=99999,MOD(F7921,9)=0),"99999 placeholder",AND(F7921&gt;$O$5,D7921="Expense"),"Expense outlier",AND(F7921&gt;$P$5,D7921="Income"),"Income outlier",TRUE,"valid")</f>
        <v>valid</v>
      </c>
      <c r="K7921" s="1" t="str">
        <f>_xlfn.XLOOKUP(I7921,[1]category_mapping!$F$2:$F$19,[1]category_mapping!$G$2:$G$19,E7921)</f>
        <v>food</v>
      </c>
      <c r="L7921" s="1" t="str">
        <f>IF(cleaning_working[[#This Row],[date]]="","Missing","Available")</f>
        <v>Available</v>
      </c>
    </row>
    <row r="7922" spans="1:12" x14ac:dyDescent="0.35">
      <c r="A7922" s="1" t="s">
        <v>7864</v>
      </c>
      <c r="B7922" s="1" t="s">
        <v>296</v>
      </c>
      <c r="C7922" s="3">
        <v>44565</v>
      </c>
      <c r="D7922" s="1" t="s">
        <v>13</v>
      </c>
      <c r="E7922" s="1" t="s">
        <v>63</v>
      </c>
      <c r="F7922" s="1">
        <v>8851</v>
      </c>
      <c r="G7922" s="1" t="s">
        <v>64</v>
      </c>
      <c r="H7922" s="1" t="s">
        <v>52</v>
      </c>
      <c r="I7922" s="1" t="s">
        <v>87</v>
      </c>
      <c r="J7922" s="1" t="str" cm="1">
        <f t="array" ref="J7922">_xlfn.IFS(F7922="","missing",F7922&lt;0,"negative",F7922=0,"zero",AND(F7922&gt;=99999,MOD(F7922,9)=0),"99999 placeholder",AND(F7922&gt;$O$5,D7922="Expense"),"Expense outlier",AND(F7922&gt;$P$5,D7922="Income"),"Income outlier",TRUE,"valid")</f>
        <v>valid</v>
      </c>
      <c r="K7922" s="1" t="str">
        <f>_xlfn.XLOOKUP(I7922,[1]category_mapping!$F$2:$F$19,[1]category_mapping!$G$2:$G$19,E7922)</f>
        <v>utilities</v>
      </c>
      <c r="L7922" s="1" t="str">
        <f>IF(cleaning_working[[#This Row],[date]]="","Missing","Available")</f>
        <v>Available</v>
      </c>
    </row>
    <row r="7923" spans="1:12" x14ac:dyDescent="0.35">
      <c r="A7923" s="1" t="s">
        <v>7865</v>
      </c>
      <c r="B7923" s="1" t="s">
        <v>281</v>
      </c>
      <c r="C7923" s="3">
        <v>44297</v>
      </c>
      <c r="D7923" s="1" t="s">
        <v>13</v>
      </c>
      <c r="E7923" s="1" t="s">
        <v>96</v>
      </c>
      <c r="F7923" s="1">
        <v>627</v>
      </c>
      <c r="G7923" s="1" t="s">
        <v>32</v>
      </c>
      <c r="H7923" s="1" t="s">
        <v>33</v>
      </c>
      <c r="I7923" s="1" t="s">
        <v>162</v>
      </c>
      <c r="J7923" s="1" t="str" cm="1">
        <f t="array" ref="J7923">_xlfn.IFS(F7923="","missing",F7923&lt;0,"negative",F7923=0,"zero",AND(F7923&gt;=99999,MOD(F7923,9)=0),"99999 placeholder",AND(F7923&gt;$O$5,D7923="Expense"),"Expense outlier",AND(F7923&gt;$P$5,D7923="Income"),"Income outlier",TRUE,"valid")</f>
        <v>valid</v>
      </c>
      <c r="K7923" s="1" t="str">
        <f>_xlfn.XLOOKUP(I7923,[1]category_mapping!$F$2:$F$19,[1]category_mapping!$G$2:$G$19,E7923)</f>
        <v>travel</v>
      </c>
      <c r="L7923" s="1" t="str">
        <f>IF(cleaning_working[[#This Row],[date]]="","Missing","Available")</f>
        <v>Available</v>
      </c>
    </row>
    <row r="7924" spans="1:12" x14ac:dyDescent="0.35">
      <c r="A7924" s="1" t="s">
        <v>7866</v>
      </c>
      <c r="B7924" s="1" t="s">
        <v>125</v>
      </c>
      <c r="C7924" s="3">
        <v>44622</v>
      </c>
      <c r="D7924" s="1" t="s">
        <v>13</v>
      </c>
      <c r="E7924" s="1" t="s">
        <v>45</v>
      </c>
      <c r="F7924" s="1">
        <v>5802</v>
      </c>
      <c r="G7924" s="1" t="s">
        <v>18</v>
      </c>
      <c r="H7924" s="1" t="s">
        <v>86</v>
      </c>
      <c r="I7924" s="1" t="s">
        <v>46</v>
      </c>
      <c r="J7924" s="1" t="str" cm="1">
        <f t="array" ref="J7924">_xlfn.IFS(F7924="","missing",F7924&lt;0,"negative",F7924=0,"zero",AND(F7924&gt;=99999,MOD(F7924,9)=0),"99999 placeholder",AND(F7924&gt;$O$5,D7924="Expense"),"Expense outlier",AND(F7924&gt;$P$5,D7924="Income"),"Income outlier",TRUE,"valid")</f>
        <v>valid</v>
      </c>
      <c r="K7924" s="1" t="str">
        <f>_xlfn.XLOOKUP(I7924,[1]category_mapping!$F$2:$F$19,[1]category_mapping!$G$2:$G$19,E7924)</f>
        <v>entertainment</v>
      </c>
      <c r="L7924" s="1" t="str">
        <f>IF(cleaning_working[[#This Row],[date]]="","Missing","Available")</f>
        <v>Available</v>
      </c>
    </row>
    <row r="7925" spans="1:12" x14ac:dyDescent="0.35">
      <c r="A7925" s="1" t="s">
        <v>7867</v>
      </c>
      <c r="B7925" s="1" t="s">
        <v>73</v>
      </c>
      <c r="C7925" s="3">
        <v>45462</v>
      </c>
      <c r="D7925" s="1" t="s">
        <v>13</v>
      </c>
      <c r="E7925" s="1" t="s">
        <v>39</v>
      </c>
      <c r="F7925" s="1">
        <v>1833</v>
      </c>
      <c r="G7925" s="1" t="s">
        <v>40</v>
      </c>
      <c r="H7925" s="1" t="s">
        <v>52</v>
      </c>
      <c r="I7925" s="1" t="s">
        <v>87</v>
      </c>
      <c r="J7925" s="1" t="str" cm="1">
        <f t="array" ref="J7925">_xlfn.IFS(F7925="","missing",F7925&lt;0,"negative",F7925=0,"zero",AND(F7925&gt;=99999,MOD(F7925,9)=0),"99999 placeholder",AND(F7925&gt;$O$5,D7925="Expense"),"Expense outlier",AND(F7925&gt;$P$5,D7925="Income"),"Income outlier",TRUE,"valid")</f>
        <v>valid</v>
      </c>
      <c r="K7925" s="1" t="str">
        <f>_xlfn.XLOOKUP(I7925,[1]category_mapping!$F$2:$F$19,[1]category_mapping!$G$2:$G$19,E7925)</f>
        <v>food</v>
      </c>
      <c r="L7925" s="1" t="str">
        <f>IF(cleaning_working[[#This Row],[date]]="","Missing","Available")</f>
        <v>Available</v>
      </c>
    </row>
    <row r="7926" spans="1:12" x14ac:dyDescent="0.35">
      <c r="A7926" s="1" t="s">
        <v>7589</v>
      </c>
      <c r="B7926" s="1" t="s">
        <v>158</v>
      </c>
      <c r="C7926" s="3">
        <v>44640</v>
      </c>
      <c r="D7926" s="1" t="s">
        <v>13</v>
      </c>
      <c r="E7926" s="1" t="s">
        <v>24</v>
      </c>
      <c r="F7926" s="1">
        <v>9454</v>
      </c>
      <c r="G7926" s="1" t="s">
        <v>64</v>
      </c>
      <c r="H7926" s="1" t="s">
        <v>159</v>
      </c>
      <c r="J7926" s="1" t="str" cm="1">
        <f t="array" ref="J7926">_xlfn.IFS(F7926="","missing",F7926&lt;0,"negative",F7926=0,"zero",AND(F7926&gt;=99999,MOD(F7926,9)=0),"99999 placeholder",AND(F7926&gt;$O$5,D7926="Expense"),"Expense outlier",AND(F7926&gt;$P$5,D7926="Income"),"Income outlier",TRUE,"valid")</f>
        <v>valid</v>
      </c>
      <c r="K7926" s="1" t="str">
        <f>_xlfn.XLOOKUP(I7926,[1]category_mapping!$F$2:$F$19,[1]category_mapping!$G$2:$G$19,E7926)</f>
        <v>rent</v>
      </c>
      <c r="L7926" s="1" t="str">
        <f>IF(cleaning_working[[#This Row],[date]]="","Missing","Available")</f>
        <v>Available</v>
      </c>
    </row>
    <row r="7927" spans="1:12" x14ac:dyDescent="0.35">
      <c r="A7927" s="1" t="s">
        <v>7868</v>
      </c>
      <c r="B7927" s="1" t="s">
        <v>225</v>
      </c>
      <c r="C7927" s="3">
        <v>44877</v>
      </c>
      <c r="D7927" s="1" t="s">
        <v>13</v>
      </c>
      <c r="E7927" s="1" t="s">
        <v>176</v>
      </c>
      <c r="F7927" s="1">
        <v>7849</v>
      </c>
      <c r="G7927" s="1" t="s">
        <v>32</v>
      </c>
      <c r="H7927" s="1" t="s">
        <v>83</v>
      </c>
      <c r="I7927" s="1" t="s">
        <v>128</v>
      </c>
      <c r="J7927" s="1" t="str" cm="1">
        <f t="array" ref="J7927">_xlfn.IFS(F7927="","missing",F7927&lt;0,"negative",F7927=0,"zero",AND(F7927&gt;=99999,MOD(F7927,9)=0),"99999 placeholder",AND(F7927&gt;$O$5,D7927="Expense"),"Expense outlier",AND(F7927&gt;$P$5,D7927="Income"),"Income outlier",TRUE,"valid")</f>
        <v>valid</v>
      </c>
      <c r="K7927" s="1" t="str">
        <f>_xlfn.XLOOKUP(I7927,[1]category_mapping!$F$2:$F$19,[1]category_mapping!$G$2:$G$19,E7927)</f>
        <v>utilities</v>
      </c>
      <c r="L7927" s="1" t="str">
        <f>IF(cleaning_working[[#This Row],[date]]="","Missing","Available")</f>
        <v>Available</v>
      </c>
    </row>
    <row r="7928" spans="1:12" x14ac:dyDescent="0.35">
      <c r="A7928" s="1" t="s">
        <v>7869</v>
      </c>
      <c r="B7928" s="1" t="s">
        <v>508</v>
      </c>
      <c r="C7928" s="3">
        <v>44877</v>
      </c>
      <c r="D7928" s="1" t="s">
        <v>14</v>
      </c>
      <c r="E7928" s="1" t="s">
        <v>31</v>
      </c>
      <c r="F7928" s="1">
        <v>54627</v>
      </c>
      <c r="G7928" s="1" t="s">
        <v>18</v>
      </c>
      <c r="H7928" s="1" t="s">
        <v>26</v>
      </c>
      <c r="I7928" s="1" t="s">
        <v>53</v>
      </c>
      <c r="J7928" s="1" t="str" cm="1">
        <f t="array" ref="J7928">_xlfn.IFS(F7928="","missing",F7928&lt;0,"negative",F7928=0,"zero",AND(F7928&gt;=99999,MOD(F7928,9)=0),"99999 placeholder",AND(F7928&gt;$O$5,D7928="Expense"),"Expense outlier",AND(F7928&gt;$P$5,D7928="Income"),"Income outlier",TRUE,"valid")</f>
        <v>valid</v>
      </c>
      <c r="K7928" s="1" t="str">
        <f>_xlfn.XLOOKUP(I7928,[1]category_mapping!$F$2:$F$19,[1]category_mapping!$G$2:$G$19,E7928)</f>
        <v>travel</v>
      </c>
      <c r="L7928" s="1" t="str">
        <f>IF(cleaning_working[[#This Row],[date]]="","Missing","Available")</f>
        <v>Available</v>
      </c>
    </row>
    <row r="7929" spans="1:12" x14ac:dyDescent="0.35">
      <c r="A7929" s="1" t="s">
        <v>7870</v>
      </c>
      <c r="B7929" s="1" t="s">
        <v>206</v>
      </c>
      <c r="C7929" s="3">
        <v>44824</v>
      </c>
      <c r="D7929" s="1" t="s">
        <v>13</v>
      </c>
      <c r="E7929" s="1" t="s">
        <v>63</v>
      </c>
      <c r="F7929" s="1">
        <v>6901</v>
      </c>
      <c r="G7929" s="1" t="s">
        <v>64</v>
      </c>
      <c r="H7929" s="1" t="s">
        <v>26</v>
      </c>
      <c r="I7929" s="1" t="s">
        <v>66</v>
      </c>
      <c r="J7929" s="1" t="str" cm="1">
        <f t="array" ref="J7929">_xlfn.IFS(F7929="","missing",F7929&lt;0,"negative",F7929=0,"zero",AND(F7929&gt;=99999,MOD(F7929,9)=0),"99999 placeholder",AND(F7929&gt;$O$5,D7929="Expense"),"Expense outlier",AND(F7929&gt;$P$5,D7929="Income"),"Income outlier",TRUE,"valid")</f>
        <v>valid</v>
      </c>
      <c r="K7929" s="1" t="str">
        <f>_xlfn.XLOOKUP(I7929,[1]category_mapping!$F$2:$F$19,[1]category_mapping!$G$2:$G$19,E7929)</f>
        <v>food</v>
      </c>
      <c r="L7929" s="1" t="str">
        <f>IF(cleaning_working[[#This Row],[date]]="","Missing","Available")</f>
        <v>Available</v>
      </c>
    </row>
    <row r="7930" spans="1:12" x14ac:dyDescent="0.35">
      <c r="A7930" s="1" t="s">
        <v>7871</v>
      </c>
      <c r="B7930" s="1" t="s">
        <v>557</v>
      </c>
      <c r="C7930" s="3">
        <v>45452</v>
      </c>
      <c r="D7930" s="1" t="s">
        <v>13</v>
      </c>
      <c r="E7930" s="1" t="s">
        <v>46</v>
      </c>
      <c r="F7930" s="1">
        <v>5376</v>
      </c>
      <c r="G7930" s="1" t="s">
        <v>32</v>
      </c>
      <c r="H7930" s="1" t="s">
        <v>25</v>
      </c>
      <c r="J7930" s="1" t="str" cm="1">
        <f t="array" ref="J7930">_xlfn.IFS(F7930="","missing",F7930&lt;0,"negative",F7930=0,"zero",AND(F7930&gt;=99999,MOD(F7930,9)=0),"99999 placeholder",AND(F7930&gt;$O$5,D7930="Expense"),"Expense outlier",AND(F7930&gt;$P$5,D7930="Income"),"Income outlier",TRUE,"valid")</f>
        <v>valid</v>
      </c>
      <c r="K7930" s="1" t="str">
        <f>_xlfn.XLOOKUP(I7930,[1]category_mapping!$F$2:$F$19,[1]category_mapping!$G$2:$G$19,E7930)</f>
        <v>N/A</v>
      </c>
      <c r="L7930" s="1" t="str">
        <f>IF(cleaning_working[[#This Row],[date]]="","Missing","Available")</f>
        <v>Available</v>
      </c>
    </row>
    <row r="7931" spans="1:12" x14ac:dyDescent="0.35">
      <c r="A7931" s="1" t="s">
        <v>7872</v>
      </c>
      <c r="B7931" s="1" t="s">
        <v>593</v>
      </c>
      <c r="C7931" s="3">
        <v>45631</v>
      </c>
      <c r="D7931" s="1" t="s">
        <v>14</v>
      </c>
      <c r="E7931" s="1" t="s">
        <v>31</v>
      </c>
      <c r="F7931" s="1">
        <v>53218</v>
      </c>
      <c r="G7931" s="1" t="s">
        <v>32</v>
      </c>
      <c r="H7931" s="1" t="s">
        <v>33</v>
      </c>
      <c r="J7931" s="1" t="str" cm="1">
        <f t="array" ref="J7931">_xlfn.IFS(F7931="","missing",F7931&lt;0,"negative",F7931=0,"zero",AND(F7931&gt;=99999,MOD(F7931,9)=0),"99999 placeholder",AND(F7931&gt;$O$5,D7931="Expense"),"Expense outlier",AND(F7931&gt;$P$5,D7931="Income"),"Income outlier",TRUE,"valid")</f>
        <v>valid</v>
      </c>
      <c r="K7931" s="1" t="str">
        <f>_xlfn.XLOOKUP(I7931,[1]category_mapping!$F$2:$F$19,[1]category_mapping!$G$2:$G$19,E7931)</f>
        <v>freelance</v>
      </c>
      <c r="L7931" s="1" t="str">
        <f>IF(cleaning_working[[#This Row],[date]]="","Missing","Available")</f>
        <v>Available</v>
      </c>
    </row>
    <row r="7932" spans="1:12" x14ac:dyDescent="0.35">
      <c r="A7932" s="1" t="s">
        <v>7873</v>
      </c>
      <c r="B7932" s="1" t="s">
        <v>62</v>
      </c>
      <c r="C7932" s="3">
        <v>45178</v>
      </c>
      <c r="D7932" s="1" t="s">
        <v>13</v>
      </c>
      <c r="E7932" s="1" t="s">
        <v>39</v>
      </c>
      <c r="F7932" s="1">
        <v>7327</v>
      </c>
      <c r="G7932" s="1" t="s">
        <v>64</v>
      </c>
      <c r="H7932" s="1" t="s">
        <v>86</v>
      </c>
      <c r="I7932" s="1" t="s">
        <v>170</v>
      </c>
      <c r="J7932" s="1" t="str" cm="1">
        <f t="array" ref="J7932">_xlfn.IFS(F7932="","missing",F7932&lt;0,"negative",F7932=0,"zero",AND(F7932&gt;=99999,MOD(F7932,9)=0),"99999 placeholder",AND(F7932&gt;$O$5,D7932="Expense"),"Expense outlier",AND(F7932&gt;$P$5,D7932="Income"),"Income outlier",TRUE,"valid")</f>
        <v>valid</v>
      </c>
      <c r="K7932" s="1" t="str">
        <f>_xlfn.XLOOKUP(I7932,[1]category_mapping!$F$2:$F$19,[1]category_mapping!$G$2:$G$19,E7932)</f>
        <v>health</v>
      </c>
      <c r="L7932" s="1" t="str">
        <f>IF(cleaning_working[[#This Row],[date]]="","Missing","Available")</f>
        <v>Available</v>
      </c>
    </row>
    <row r="7933" spans="1:12" x14ac:dyDescent="0.35">
      <c r="A7933" s="1" t="s">
        <v>3679</v>
      </c>
      <c r="B7933" s="1" t="s">
        <v>257</v>
      </c>
      <c r="C7933" s="3">
        <v>45074</v>
      </c>
      <c r="D7933" s="1" t="s">
        <v>14</v>
      </c>
      <c r="E7933" s="1" t="s">
        <v>70</v>
      </c>
      <c r="F7933" s="1">
        <v>65899</v>
      </c>
      <c r="G7933" s="1" t="s">
        <v>18</v>
      </c>
      <c r="H7933" s="1" t="s">
        <v>52</v>
      </c>
      <c r="I7933" s="1" t="s">
        <v>137</v>
      </c>
      <c r="J7933" s="1" t="str" cm="1">
        <f t="array" ref="J7933">_xlfn.IFS(F7933="","missing",F7933&lt;0,"negative",F7933=0,"zero",AND(F7933&gt;=99999,MOD(F7933,9)=0),"99999 placeholder",AND(F7933&gt;$O$5,D7933="Expense"),"Expense outlier",AND(F7933&gt;$P$5,D7933="Income"),"Income outlier",TRUE,"valid")</f>
        <v>valid</v>
      </c>
      <c r="K7933" s="1" t="str">
        <f>_xlfn.XLOOKUP(I7933,[1]category_mapping!$F$2:$F$19,[1]category_mapping!$G$2:$G$19,E7933)</f>
        <v>travel</v>
      </c>
      <c r="L7933" s="1" t="str">
        <f>IF(cleaning_working[[#This Row],[date]]="","Missing","Available")</f>
        <v>Available</v>
      </c>
    </row>
    <row r="7934" spans="1:12" x14ac:dyDescent="0.35">
      <c r="A7934" s="1" t="s">
        <v>7874</v>
      </c>
      <c r="B7934" s="1" t="s">
        <v>62</v>
      </c>
      <c r="C7934" s="3">
        <v>45545</v>
      </c>
      <c r="D7934" s="1" t="s">
        <v>13</v>
      </c>
      <c r="E7934" s="1" t="s">
        <v>39</v>
      </c>
      <c r="F7934" s="1">
        <v>3688</v>
      </c>
      <c r="G7934" s="1" t="s">
        <v>64</v>
      </c>
      <c r="H7934" s="1" t="s">
        <v>133</v>
      </c>
      <c r="J7934" s="1" t="str" cm="1">
        <f t="array" ref="J7934">_xlfn.IFS(F7934="","missing",F7934&lt;0,"negative",F7934=0,"zero",AND(F7934&gt;=99999,MOD(F7934,9)=0),"99999 placeholder",AND(F7934&gt;$O$5,D7934="Expense"),"Expense outlier",AND(F7934&gt;$P$5,D7934="Income"),"Income outlier",TRUE,"valid")</f>
        <v>valid</v>
      </c>
      <c r="K7934" s="1" t="str">
        <f>_xlfn.XLOOKUP(I7934,[1]category_mapping!$F$2:$F$19,[1]category_mapping!$G$2:$G$19,E7934)</f>
        <v>food</v>
      </c>
      <c r="L7934" s="1" t="str">
        <f>IF(cleaning_working[[#This Row],[date]]="","Missing","Available")</f>
        <v>Available</v>
      </c>
    </row>
    <row r="7935" spans="1:12" x14ac:dyDescent="0.35">
      <c r="A7935" s="1" t="s">
        <v>7875</v>
      </c>
      <c r="B7935" s="1" t="s">
        <v>117</v>
      </c>
      <c r="C7935" s="3">
        <v>45061</v>
      </c>
      <c r="D7935" s="1" t="s">
        <v>14</v>
      </c>
      <c r="E7935" s="1" t="s">
        <v>119</v>
      </c>
      <c r="F7935" s="1">
        <v>69950</v>
      </c>
      <c r="G7935" s="1" t="s">
        <v>40</v>
      </c>
      <c r="H7935" s="1" t="s">
        <v>26</v>
      </c>
      <c r="I7935" s="1" t="s">
        <v>58</v>
      </c>
      <c r="J7935" s="1" t="str" cm="1">
        <f t="array" ref="J7935">_xlfn.IFS(F7935="","missing",F7935&lt;0,"negative",F7935=0,"zero",AND(F7935&gt;=99999,MOD(F7935,9)=0),"99999 placeholder",AND(F7935&gt;$O$5,D7935="Expense"),"Expense outlier",AND(F7935&gt;$P$5,D7935="Income"),"Income outlier",TRUE,"valid")</f>
        <v>valid</v>
      </c>
      <c r="K7935" s="1" t="str">
        <f>_xlfn.XLOOKUP(I7935,[1]category_mapping!$F$2:$F$19,[1]category_mapping!$G$2:$G$19,E7935)</f>
        <v>investment</v>
      </c>
      <c r="L7935" s="1" t="str">
        <f>IF(cleaning_working[[#This Row],[date]]="","Missing","Available")</f>
        <v>Available</v>
      </c>
    </row>
    <row r="7936" spans="1:12" x14ac:dyDescent="0.35">
      <c r="A7936" s="1" t="s">
        <v>7876</v>
      </c>
      <c r="B7936" s="1" t="s">
        <v>376</v>
      </c>
      <c r="C7936" s="3">
        <v>44616</v>
      </c>
      <c r="D7936" s="1" t="s">
        <v>13</v>
      </c>
      <c r="E7936" s="1" t="s">
        <v>96</v>
      </c>
      <c r="F7936" s="1">
        <v>652</v>
      </c>
      <c r="G7936" s="1" t="s">
        <v>40</v>
      </c>
      <c r="H7936" s="1" t="s">
        <v>65</v>
      </c>
      <c r="J7936" s="1" t="str" cm="1">
        <f t="array" ref="J7936">_xlfn.IFS(F7936="","missing",F7936&lt;0,"negative",F7936=0,"zero",AND(F7936&gt;=99999,MOD(F7936,9)=0),"99999 placeholder",AND(F7936&gt;$O$5,D7936="Expense"),"Expense outlier",AND(F7936&gt;$P$5,D7936="Income"),"Income outlier",TRUE,"valid")</f>
        <v>valid</v>
      </c>
      <c r="K7936" s="1" t="str">
        <f>_xlfn.XLOOKUP(I7936,[1]category_mapping!$F$2:$F$19,[1]category_mapping!$G$2:$G$19,E7936)</f>
        <v>travel</v>
      </c>
      <c r="L7936" s="1" t="str">
        <f>IF(cleaning_working[[#This Row],[date]]="","Missing","Available")</f>
        <v>Available</v>
      </c>
    </row>
    <row r="7937" spans="1:12" x14ac:dyDescent="0.35">
      <c r="A7937" s="1" t="s">
        <v>5604</v>
      </c>
      <c r="B7937" s="1" t="s">
        <v>241</v>
      </c>
      <c r="C7937" s="3">
        <v>45493</v>
      </c>
      <c r="D7937" s="1" t="s">
        <v>13</v>
      </c>
      <c r="E7937" s="1" t="s">
        <v>70</v>
      </c>
      <c r="F7937" s="1">
        <v>9515</v>
      </c>
      <c r="G7937" s="1" t="s">
        <v>32</v>
      </c>
      <c r="H7937" s="1" t="s">
        <v>25</v>
      </c>
      <c r="I7937" s="1" t="s">
        <v>217</v>
      </c>
      <c r="J7937" s="1" t="str" cm="1">
        <f t="array" ref="J7937">_xlfn.IFS(F7937="","missing",F7937&lt;0,"negative",F7937=0,"zero",AND(F7937&gt;=99999,MOD(F7937,9)=0),"99999 placeholder",AND(F7937&gt;$O$5,D7937="Expense"),"Expense outlier",AND(F7937&gt;$P$5,D7937="Income"),"Income outlier",TRUE,"valid")</f>
        <v>valid</v>
      </c>
      <c r="K7937" s="1" t="str">
        <f>_xlfn.XLOOKUP(I7937,[1]category_mapping!$F$2:$F$19,[1]category_mapping!$G$2:$G$19,E7937)</f>
        <v>rent</v>
      </c>
      <c r="L7937" s="1" t="str">
        <f>IF(cleaning_working[[#This Row],[date]]="","Missing","Available")</f>
        <v>Available</v>
      </c>
    </row>
    <row r="7938" spans="1:12" x14ac:dyDescent="0.35">
      <c r="A7938" s="1" t="s">
        <v>7877</v>
      </c>
      <c r="B7938" s="1" t="s">
        <v>510</v>
      </c>
      <c r="C7938" s="3">
        <v>44442</v>
      </c>
      <c r="D7938" s="1" t="s">
        <v>13</v>
      </c>
      <c r="E7938" s="1" t="s">
        <v>17</v>
      </c>
      <c r="F7938" s="1">
        <v>268</v>
      </c>
      <c r="G7938" s="1" t="s">
        <v>64</v>
      </c>
      <c r="H7938" s="1" t="s">
        <v>19</v>
      </c>
      <c r="J7938" s="1" t="str" cm="1">
        <f t="array" ref="J7938">_xlfn.IFS(F7938="","missing",F7938&lt;0,"negative",F7938=0,"zero",AND(F7938&gt;=99999,MOD(F7938,9)=0),"99999 placeholder",AND(F7938&gt;$O$5,D7938="Expense"),"Expense outlier",AND(F7938&gt;$P$5,D7938="Income"),"Income outlier",TRUE,"valid")</f>
        <v>valid</v>
      </c>
      <c r="K7938" s="1" t="str">
        <f>_xlfn.XLOOKUP(I7938,[1]category_mapping!$F$2:$F$19,[1]category_mapping!$G$2:$G$19,E7938)</f>
        <v>education</v>
      </c>
      <c r="L7938" s="1" t="str">
        <f>IF(cleaning_working[[#This Row],[date]]="","Missing","Available")</f>
        <v>Available</v>
      </c>
    </row>
    <row r="7939" spans="1:12" x14ac:dyDescent="0.35">
      <c r="A7939" s="1" t="s">
        <v>1188</v>
      </c>
      <c r="B7939" s="1" t="s">
        <v>528</v>
      </c>
      <c r="C7939" s="3">
        <v>44391</v>
      </c>
      <c r="D7939" s="1" t="s">
        <v>13</v>
      </c>
      <c r="E7939" s="1" t="s">
        <v>63</v>
      </c>
      <c r="F7939" s="1">
        <v>6920</v>
      </c>
      <c r="G7939" s="1" t="s">
        <v>25</v>
      </c>
      <c r="H7939" s="1" t="s">
        <v>33</v>
      </c>
      <c r="I7939" s="1" t="s">
        <v>120</v>
      </c>
      <c r="J7939" s="1" t="str" cm="1">
        <f t="array" ref="J7939">_xlfn.IFS(F7939="","missing",F7939&lt;0,"negative",F7939=0,"zero",AND(F7939&gt;=99999,MOD(F7939,9)=0),"99999 placeholder",AND(F7939&gt;$O$5,D7939="Expense"),"Expense outlier",AND(F7939&gt;$P$5,D7939="Income"),"Income outlier",TRUE,"valid")</f>
        <v>valid</v>
      </c>
      <c r="K7939" s="1" t="str">
        <f>_xlfn.XLOOKUP(I7939,[1]category_mapping!$F$2:$F$19,[1]category_mapping!$G$2:$G$19,E7939)</f>
        <v>food</v>
      </c>
      <c r="L7939" s="1" t="str">
        <f>IF(cleaning_working[[#This Row],[date]]="","Missing","Available")</f>
        <v>Available</v>
      </c>
    </row>
    <row r="7940" spans="1:12" x14ac:dyDescent="0.35">
      <c r="A7940" s="1" t="s">
        <v>718</v>
      </c>
      <c r="B7940" s="1" t="s">
        <v>16</v>
      </c>
      <c r="C7940" s="3">
        <v>45648</v>
      </c>
      <c r="D7940" s="1" t="s">
        <v>13</v>
      </c>
      <c r="E7940" s="1" t="s">
        <v>24</v>
      </c>
      <c r="F7940" s="1">
        <v>4371</v>
      </c>
      <c r="G7940" s="1" t="s">
        <v>18</v>
      </c>
      <c r="H7940" s="1" t="s">
        <v>33</v>
      </c>
      <c r="I7940" s="1" t="s">
        <v>93</v>
      </c>
      <c r="J7940" s="1" t="str" cm="1">
        <f t="array" ref="J7940">_xlfn.IFS(F7940="","missing",F7940&lt;0,"negative",F7940=0,"zero",AND(F7940&gt;=99999,MOD(F7940,9)=0),"99999 placeholder",AND(F7940&gt;$O$5,D7940="Expense"),"Expense outlier",AND(F7940&gt;$P$5,D7940="Income"),"Income outlier",TRUE,"valid")</f>
        <v>valid</v>
      </c>
      <c r="K7940" s="1" t="str">
        <f>_xlfn.XLOOKUP(I7940,[1]category_mapping!$F$2:$F$19,[1]category_mapping!$G$2:$G$19,E7940)</f>
        <v>rent</v>
      </c>
      <c r="L7940" s="1" t="str">
        <f>IF(cleaning_working[[#This Row],[date]]="","Missing","Available")</f>
        <v>Available</v>
      </c>
    </row>
    <row r="7941" spans="1:12" x14ac:dyDescent="0.35">
      <c r="A7941" s="1" t="s">
        <v>7878</v>
      </c>
      <c r="B7941" s="1" t="s">
        <v>334</v>
      </c>
      <c r="C7941" s="3" t="s">
        <v>38</v>
      </c>
      <c r="D7941" s="1" t="s">
        <v>14</v>
      </c>
      <c r="E7941" s="1" t="s">
        <v>31</v>
      </c>
      <c r="F7941" s="1">
        <v>16715</v>
      </c>
      <c r="G7941" s="1" t="s">
        <v>64</v>
      </c>
      <c r="H7941" s="1" t="s">
        <v>65</v>
      </c>
      <c r="I7941" s="1" t="s">
        <v>66</v>
      </c>
      <c r="J7941" s="1" t="str" cm="1">
        <f t="array" ref="J7941">_xlfn.IFS(F7941="","missing",F7941&lt;0,"negative",F7941=0,"zero",AND(F7941&gt;=99999,MOD(F7941,9)=0),"99999 placeholder",AND(F7941&gt;$O$5,D7941="Expense"),"Expense outlier",AND(F7941&gt;$P$5,D7941="Income"),"Income outlier",TRUE,"valid")</f>
        <v>valid</v>
      </c>
      <c r="K7941" s="1" t="str">
        <f>_xlfn.XLOOKUP(I7941,[1]category_mapping!$F$2:$F$19,[1]category_mapping!$G$2:$G$19,E7941)</f>
        <v>food</v>
      </c>
      <c r="L7941" s="1" t="str">
        <f>IF(cleaning_working[[#This Row],[date]]="","Missing","Available")</f>
        <v>Missing</v>
      </c>
    </row>
    <row r="7942" spans="1:12" x14ac:dyDescent="0.35">
      <c r="A7942" s="1" t="s">
        <v>7879</v>
      </c>
      <c r="B7942" s="1" t="s">
        <v>386</v>
      </c>
      <c r="C7942" s="3" t="s">
        <v>38</v>
      </c>
      <c r="D7942" s="1" t="s">
        <v>14</v>
      </c>
      <c r="E7942" s="1" t="s">
        <v>215</v>
      </c>
      <c r="F7942" s="1">
        <v>59017</v>
      </c>
      <c r="G7942" s="1" t="s">
        <v>18</v>
      </c>
      <c r="H7942" s="1" t="s">
        <v>65</v>
      </c>
      <c r="I7942" s="1" t="s">
        <v>27</v>
      </c>
      <c r="J7942" s="1" t="str" cm="1">
        <f t="array" ref="J7942">_xlfn.IFS(F7942="","missing",F7942&lt;0,"negative",F7942=0,"zero",AND(F7942&gt;=99999,MOD(F7942,9)=0),"99999 placeholder",AND(F7942&gt;$O$5,D7942="Expense"),"Expense outlier",AND(F7942&gt;$P$5,D7942="Income"),"Income outlier",TRUE,"valid")</f>
        <v>valid</v>
      </c>
      <c r="K7942" s="1" t="str">
        <f>_xlfn.XLOOKUP(I7942,[1]category_mapping!$F$2:$F$19,[1]category_mapping!$G$2:$G$19,E7942)</f>
        <v>bonus</v>
      </c>
      <c r="L7942" s="1" t="str">
        <f>IF(cleaning_working[[#This Row],[date]]="","Missing","Available")</f>
        <v>Missing</v>
      </c>
    </row>
    <row r="7943" spans="1:12" x14ac:dyDescent="0.35">
      <c r="A7943" s="1" t="s">
        <v>7880</v>
      </c>
      <c r="B7943" s="1" t="s">
        <v>16</v>
      </c>
      <c r="C7943" s="3" t="s">
        <v>38</v>
      </c>
      <c r="D7943" s="1" t="s">
        <v>13</v>
      </c>
      <c r="E7943" s="1" t="s">
        <v>24</v>
      </c>
      <c r="F7943" s="1">
        <v>9516</v>
      </c>
      <c r="G7943" s="1" t="s">
        <v>40</v>
      </c>
      <c r="H7943" s="1" t="s">
        <v>26</v>
      </c>
      <c r="I7943" s="1" t="s">
        <v>90</v>
      </c>
      <c r="J7943" s="1" t="str" cm="1">
        <f t="array" ref="J7943">_xlfn.IFS(F7943="","missing",F7943&lt;0,"negative",F7943=0,"zero",AND(F7943&gt;=99999,MOD(F7943,9)=0),"99999 placeholder",AND(F7943&gt;$O$5,D7943="Expense"),"Expense outlier",AND(F7943&gt;$P$5,D7943="Income"),"Income outlier",TRUE,"valid")</f>
        <v>valid</v>
      </c>
      <c r="K7943" s="1" t="str">
        <f>_xlfn.XLOOKUP(I7943,[1]category_mapping!$F$2:$F$19,[1]category_mapping!$G$2:$G$19,E7943)</f>
        <v>rent</v>
      </c>
      <c r="L7943" s="1" t="str">
        <f>IF(cleaning_working[[#This Row],[date]]="","Missing","Available")</f>
        <v>Missing</v>
      </c>
    </row>
    <row r="7944" spans="1:12" x14ac:dyDescent="0.35">
      <c r="A7944" s="1" t="s">
        <v>7881</v>
      </c>
      <c r="B7944" s="1" t="s">
        <v>99</v>
      </c>
      <c r="C7944" s="3">
        <v>44202</v>
      </c>
      <c r="D7944" s="1" t="s">
        <v>13</v>
      </c>
      <c r="E7944" s="1" t="s">
        <v>24</v>
      </c>
      <c r="F7944" s="1">
        <v>7762</v>
      </c>
      <c r="G7944" s="1" t="s">
        <v>32</v>
      </c>
      <c r="H7944" s="1" t="s">
        <v>33</v>
      </c>
      <c r="I7944" s="1" t="s">
        <v>170</v>
      </c>
      <c r="J7944" s="1" t="str" cm="1">
        <f t="array" ref="J7944">_xlfn.IFS(F7944="","missing",F7944&lt;0,"negative",F7944=0,"zero",AND(F7944&gt;=99999,MOD(F7944,9)=0),"99999 placeholder",AND(F7944&gt;$O$5,D7944="Expense"),"Expense outlier",AND(F7944&gt;$P$5,D7944="Income"),"Income outlier",TRUE,"valid")</f>
        <v>valid</v>
      </c>
      <c r="K7944" s="1" t="str">
        <f>_xlfn.XLOOKUP(I7944,[1]category_mapping!$F$2:$F$19,[1]category_mapping!$G$2:$G$19,E7944)</f>
        <v>health</v>
      </c>
      <c r="L7944" s="1" t="str">
        <f>IF(cleaning_working[[#This Row],[date]]="","Missing","Available")</f>
        <v>Available</v>
      </c>
    </row>
    <row r="7945" spans="1:12" x14ac:dyDescent="0.35">
      <c r="A7945" s="1" t="s">
        <v>7882</v>
      </c>
      <c r="B7945" s="1" t="s">
        <v>500</v>
      </c>
      <c r="C7945" s="3">
        <v>44304</v>
      </c>
      <c r="D7945" s="1" t="s">
        <v>14</v>
      </c>
      <c r="E7945" s="1" t="s">
        <v>31</v>
      </c>
      <c r="F7945" s="1">
        <v>73105</v>
      </c>
      <c r="G7945" s="1" t="s">
        <v>18</v>
      </c>
      <c r="H7945" s="1" t="s">
        <v>65</v>
      </c>
      <c r="I7945" s="1" t="s">
        <v>217</v>
      </c>
      <c r="J7945" s="1" t="str" cm="1">
        <f t="array" ref="J7945">_xlfn.IFS(F7945="","missing",F7945&lt;0,"negative",F7945=0,"zero",AND(F7945&gt;=99999,MOD(F7945,9)=0),"99999 placeholder",AND(F7945&gt;$O$5,D7945="Expense"),"Expense outlier",AND(F7945&gt;$P$5,D7945="Income"),"Income outlier",TRUE,"valid")</f>
        <v>valid</v>
      </c>
      <c r="K7945" s="1" t="str">
        <f>_xlfn.XLOOKUP(I7945,[1]category_mapping!$F$2:$F$19,[1]category_mapping!$G$2:$G$19,E7945)</f>
        <v>rent</v>
      </c>
      <c r="L7945" s="1" t="str">
        <f>IF(cleaning_working[[#This Row],[date]]="","Missing","Available")</f>
        <v>Available</v>
      </c>
    </row>
    <row r="7946" spans="1:12" x14ac:dyDescent="0.35">
      <c r="A7946" s="1" t="s">
        <v>7883</v>
      </c>
      <c r="B7946" s="1" t="s">
        <v>155</v>
      </c>
      <c r="C7946" s="3">
        <v>44723</v>
      </c>
      <c r="D7946" s="1" t="s">
        <v>13</v>
      </c>
      <c r="E7946" s="1" t="s">
        <v>39</v>
      </c>
      <c r="F7946" s="1">
        <v>9832</v>
      </c>
      <c r="G7946" s="1" t="s">
        <v>64</v>
      </c>
      <c r="H7946" s="1" t="s">
        <v>159</v>
      </c>
      <c r="I7946" s="1" t="s">
        <v>170</v>
      </c>
      <c r="J7946" s="1" t="str" cm="1">
        <f t="array" ref="J7946">_xlfn.IFS(F7946="","missing",F7946&lt;0,"negative",F7946=0,"zero",AND(F7946&gt;=99999,MOD(F7946,9)=0),"99999 placeholder",AND(F7946&gt;$O$5,D7946="Expense"),"Expense outlier",AND(F7946&gt;$P$5,D7946="Income"),"Income outlier",TRUE,"valid")</f>
        <v>valid</v>
      </c>
      <c r="K7946" s="1" t="str">
        <f>_xlfn.XLOOKUP(I7946,[1]category_mapping!$F$2:$F$19,[1]category_mapping!$G$2:$G$19,E7946)</f>
        <v>health</v>
      </c>
      <c r="L7946" s="1" t="str">
        <f>IF(cleaning_working[[#This Row],[date]]="","Missing","Available")</f>
        <v>Available</v>
      </c>
    </row>
    <row r="7947" spans="1:12" x14ac:dyDescent="0.35">
      <c r="A7947" s="1" t="s">
        <v>7884</v>
      </c>
      <c r="B7947" s="1" t="s">
        <v>103</v>
      </c>
      <c r="C7947" s="3">
        <v>44677</v>
      </c>
      <c r="D7947" s="1" t="s">
        <v>13</v>
      </c>
      <c r="E7947" s="1" t="s">
        <v>104</v>
      </c>
      <c r="F7947" s="1">
        <v>5300</v>
      </c>
      <c r="G7947" s="1" t="s">
        <v>32</v>
      </c>
      <c r="H7947" s="1" t="s">
        <v>65</v>
      </c>
      <c r="I7947" s="1" t="s">
        <v>120</v>
      </c>
      <c r="J7947" s="1" t="str" cm="1">
        <f t="array" ref="J7947">_xlfn.IFS(F7947="","missing",F7947&lt;0,"negative",F7947=0,"zero",AND(F7947&gt;=99999,MOD(F7947,9)=0),"99999 placeholder",AND(F7947&gt;$O$5,D7947="Expense"),"Expense outlier",AND(F7947&gt;$P$5,D7947="Income"),"Income outlier",TRUE,"valid")</f>
        <v>valid</v>
      </c>
      <c r="K7947" s="1" t="str">
        <f>_xlfn.XLOOKUP(I7947,[1]category_mapping!$F$2:$F$19,[1]category_mapping!$G$2:$G$19,E7947)</f>
        <v>food</v>
      </c>
      <c r="L7947" s="1" t="str">
        <f>IF(cleaning_working[[#This Row],[date]]="","Missing","Available")</f>
        <v>Available</v>
      </c>
    </row>
    <row r="7948" spans="1:12" x14ac:dyDescent="0.35">
      <c r="A7948" s="1" t="s">
        <v>4775</v>
      </c>
      <c r="B7948" s="1" t="s">
        <v>51</v>
      </c>
      <c r="C7948" s="3">
        <v>45407</v>
      </c>
      <c r="D7948" s="1" t="s">
        <v>13</v>
      </c>
      <c r="E7948" s="1" t="s">
        <v>39</v>
      </c>
      <c r="F7948" s="1">
        <v>3646</v>
      </c>
      <c r="G7948" s="1" t="s">
        <v>32</v>
      </c>
      <c r="H7948" s="1" t="s">
        <v>83</v>
      </c>
      <c r="I7948" s="1" t="s">
        <v>90</v>
      </c>
      <c r="J7948" s="1" t="str" cm="1">
        <f t="array" ref="J7948">_xlfn.IFS(F7948="","missing",F7948&lt;0,"negative",F7948=0,"zero",AND(F7948&gt;=99999,MOD(F7948,9)=0),"99999 placeholder",AND(F7948&gt;$O$5,D7948="Expense"),"Expense outlier",AND(F7948&gt;$P$5,D7948="Income"),"Income outlier",TRUE,"valid")</f>
        <v>valid</v>
      </c>
      <c r="K7948" s="1" t="str">
        <f>_xlfn.XLOOKUP(I7948,[1]category_mapping!$F$2:$F$19,[1]category_mapping!$G$2:$G$19,E7948)</f>
        <v>food</v>
      </c>
      <c r="L7948" s="1" t="str">
        <f>IF(cleaning_working[[#This Row],[date]]="","Missing","Available")</f>
        <v>Available</v>
      </c>
    </row>
    <row r="7949" spans="1:12" x14ac:dyDescent="0.35">
      <c r="A7949" s="1" t="s">
        <v>7885</v>
      </c>
      <c r="B7949" s="1" t="s">
        <v>243</v>
      </c>
      <c r="C7949" s="3">
        <v>45595</v>
      </c>
      <c r="D7949" s="1" t="s">
        <v>14</v>
      </c>
      <c r="E7949" s="1" t="s">
        <v>215</v>
      </c>
      <c r="F7949" s="1">
        <v>79488</v>
      </c>
      <c r="G7949" s="1" t="s">
        <v>32</v>
      </c>
      <c r="H7949" s="1" t="s">
        <v>52</v>
      </c>
      <c r="I7949" s="1" t="s">
        <v>134</v>
      </c>
      <c r="J7949" s="1" t="str" cm="1">
        <f t="array" ref="J7949">_xlfn.IFS(F7949="","missing",F7949&lt;0,"negative",F7949=0,"zero",AND(F7949&gt;=99999,MOD(F7949,9)=0),"99999 placeholder",AND(F7949&gt;$O$5,D7949="Expense"),"Expense outlier",AND(F7949&gt;$P$5,D7949="Income"),"Income outlier",TRUE,"valid")</f>
        <v>valid</v>
      </c>
      <c r="K7949" s="1" t="str">
        <f>_xlfn.XLOOKUP(I7949,[1]category_mapping!$F$2:$F$19,[1]category_mapping!$G$2:$G$19,E7949)</f>
        <v>education</v>
      </c>
      <c r="L7949" s="1" t="str">
        <f>IF(cleaning_working[[#This Row],[date]]="","Missing","Available")</f>
        <v>Available</v>
      </c>
    </row>
    <row r="7950" spans="1:12" x14ac:dyDescent="0.35">
      <c r="A7950" s="1" t="s">
        <v>7886</v>
      </c>
      <c r="B7950" s="1" t="s">
        <v>130</v>
      </c>
      <c r="C7950" s="3">
        <v>45169</v>
      </c>
      <c r="D7950" s="1" t="s">
        <v>13</v>
      </c>
      <c r="E7950" s="1" t="s">
        <v>24</v>
      </c>
      <c r="F7950" s="1">
        <v>2627</v>
      </c>
      <c r="G7950" s="1" t="s">
        <v>32</v>
      </c>
      <c r="H7950" s="1" t="s">
        <v>33</v>
      </c>
      <c r="J7950" s="1" t="str" cm="1">
        <f t="array" ref="J7950">_xlfn.IFS(F7950="","missing",F7950&lt;0,"negative",F7950=0,"zero",AND(F7950&gt;=99999,MOD(F7950,9)=0),"99999 placeholder",AND(F7950&gt;$O$5,D7950="Expense"),"Expense outlier",AND(F7950&gt;$P$5,D7950="Income"),"Income outlier",TRUE,"valid")</f>
        <v>valid</v>
      </c>
      <c r="K7950" s="1" t="str">
        <f>_xlfn.XLOOKUP(I7950,[1]category_mapping!$F$2:$F$19,[1]category_mapping!$G$2:$G$19,E7950)</f>
        <v>rent</v>
      </c>
      <c r="L7950" s="1" t="str">
        <f>IF(cleaning_working[[#This Row],[date]]="","Missing","Available")</f>
        <v>Available</v>
      </c>
    </row>
    <row r="7951" spans="1:12" x14ac:dyDescent="0.35">
      <c r="A7951" s="1" t="s">
        <v>7887</v>
      </c>
      <c r="B7951" s="1" t="s">
        <v>152</v>
      </c>
      <c r="C7951" s="3">
        <v>44378</v>
      </c>
      <c r="D7951" s="1" t="s">
        <v>14</v>
      </c>
      <c r="E7951" s="1" t="s">
        <v>215</v>
      </c>
      <c r="F7951" s="1">
        <v>32634</v>
      </c>
      <c r="G7951" s="1" t="s">
        <v>25</v>
      </c>
      <c r="H7951" s="1" t="s">
        <v>25</v>
      </c>
      <c r="I7951" s="1" t="s">
        <v>66</v>
      </c>
      <c r="J7951" s="1" t="str" cm="1">
        <f t="array" ref="J7951">_xlfn.IFS(F7951="","missing",F7951&lt;0,"negative",F7951=0,"zero",AND(F7951&gt;=99999,MOD(F7951,9)=0),"99999 placeholder",AND(F7951&gt;$O$5,D7951="Expense"),"Expense outlier",AND(F7951&gt;$P$5,D7951="Income"),"Income outlier",TRUE,"valid")</f>
        <v>valid</v>
      </c>
      <c r="K7951" s="1" t="str">
        <f>_xlfn.XLOOKUP(I7951,[1]category_mapping!$F$2:$F$19,[1]category_mapping!$G$2:$G$19,E7951)</f>
        <v>food</v>
      </c>
      <c r="L7951" s="1" t="str">
        <f>IF(cleaning_working[[#This Row],[date]]="","Missing","Available")</f>
        <v>Available</v>
      </c>
    </row>
    <row r="7952" spans="1:12" x14ac:dyDescent="0.35">
      <c r="A7952" s="1" t="s">
        <v>7888</v>
      </c>
      <c r="B7952" s="1" t="s">
        <v>329</v>
      </c>
      <c r="C7952" s="3">
        <v>45038</v>
      </c>
      <c r="D7952" s="1" t="s">
        <v>13</v>
      </c>
      <c r="E7952" s="1" t="s">
        <v>24</v>
      </c>
      <c r="F7952" s="1">
        <v>30379</v>
      </c>
      <c r="G7952" s="1" t="s">
        <v>40</v>
      </c>
      <c r="H7952" s="1" t="s">
        <v>25</v>
      </c>
      <c r="I7952" s="1" t="s">
        <v>120</v>
      </c>
      <c r="J7952" s="1" t="str" cm="1">
        <f t="array" ref="J7952">_xlfn.IFS(F7952="","missing",F7952&lt;0,"negative",F7952=0,"zero",AND(F7952&gt;=99999,MOD(F7952,9)=0),"99999 placeholder",AND(F7952&gt;$O$5,D7952="Expense"),"Expense outlier",AND(F7952&gt;$P$5,D7952="Income"),"Income outlier",TRUE,"valid")</f>
        <v>Expense outlier</v>
      </c>
      <c r="K7952" s="1" t="str">
        <f>_xlfn.XLOOKUP(I7952,[1]category_mapping!$F$2:$F$19,[1]category_mapping!$G$2:$G$19,E7952)</f>
        <v>food</v>
      </c>
      <c r="L7952" s="1" t="str">
        <f>IF(cleaning_working[[#This Row],[date]]="","Missing","Available")</f>
        <v>Available</v>
      </c>
    </row>
    <row r="7953" spans="1:12" x14ac:dyDescent="0.35">
      <c r="A7953" s="1" t="s">
        <v>7889</v>
      </c>
      <c r="B7953" s="1" t="s">
        <v>372</v>
      </c>
      <c r="C7953" s="3">
        <v>44336</v>
      </c>
      <c r="D7953" s="1" t="s">
        <v>13</v>
      </c>
      <c r="E7953" s="1" t="s">
        <v>24</v>
      </c>
      <c r="F7953" s="1">
        <v>4673</v>
      </c>
      <c r="G7953" s="1" t="s">
        <v>25</v>
      </c>
      <c r="H7953" s="1" t="s">
        <v>65</v>
      </c>
      <c r="I7953" s="1" t="s">
        <v>80</v>
      </c>
      <c r="J7953" s="1" t="str" cm="1">
        <f t="array" ref="J7953">_xlfn.IFS(F7953="","missing",F7953&lt;0,"negative",F7953=0,"zero",AND(F7953&gt;=99999,MOD(F7953,9)=0),"99999 placeholder",AND(F7953&gt;$O$5,D7953="Expense"),"Expense outlier",AND(F7953&gt;$P$5,D7953="Income"),"Income outlier",TRUE,"valid")</f>
        <v>valid</v>
      </c>
      <c r="K7953" s="1" t="str">
        <f>_xlfn.XLOOKUP(I7953,[1]category_mapping!$F$2:$F$19,[1]category_mapping!$G$2:$G$19,E7953)</f>
        <v>food</v>
      </c>
      <c r="L7953" s="1" t="str">
        <f>IF(cleaning_working[[#This Row],[date]]="","Missing","Available")</f>
        <v>Available</v>
      </c>
    </row>
    <row r="7954" spans="1:12" x14ac:dyDescent="0.35">
      <c r="A7954" s="1" t="s">
        <v>7890</v>
      </c>
      <c r="B7954" s="1" t="s">
        <v>286</v>
      </c>
      <c r="C7954" s="3">
        <v>45539</v>
      </c>
      <c r="D7954" s="1" t="s">
        <v>13</v>
      </c>
      <c r="E7954" s="1" t="s">
        <v>39</v>
      </c>
      <c r="F7954" s="1">
        <v>1771</v>
      </c>
      <c r="G7954" s="1" t="s">
        <v>18</v>
      </c>
      <c r="H7954" s="1" t="s">
        <v>133</v>
      </c>
      <c r="I7954" s="1" t="s">
        <v>49</v>
      </c>
      <c r="J7954" s="1" t="str" cm="1">
        <f t="array" ref="J7954">_xlfn.IFS(F7954="","missing",F7954&lt;0,"negative",F7954=0,"zero",AND(F7954&gt;=99999,MOD(F7954,9)=0),"99999 placeholder",AND(F7954&gt;$O$5,D7954="Expense"),"Expense outlier",AND(F7954&gt;$P$5,D7954="Income"),"Income outlier",TRUE,"valid")</f>
        <v>valid</v>
      </c>
      <c r="K7954" s="1" t="str">
        <f>_xlfn.XLOOKUP(I7954,[1]category_mapping!$F$2:$F$19,[1]category_mapping!$G$2:$G$19,E7954)</f>
        <v>food</v>
      </c>
      <c r="L7954" s="1" t="str">
        <f>IF(cleaning_working[[#This Row],[date]]="","Missing","Available")</f>
        <v>Available</v>
      </c>
    </row>
    <row r="7955" spans="1:12" x14ac:dyDescent="0.35">
      <c r="A7955" s="1" t="s">
        <v>7891</v>
      </c>
      <c r="B7955" s="1" t="s">
        <v>109</v>
      </c>
      <c r="C7955" s="3">
        <v>45460</v>
      </c>
      <c r="D7955" s="1" t="s">
        <v>14</v>
      </c>
      <c r="E7955" s="1" t="s">
        <v>70</v>
      </c>
      <c r="F7955" s="1">
        <v>67153</v>
      </c>
      <c r="G7955" s="1" t="s">
        <v>40</v>
      </c>
      <c r="H7955" s="1" t="s">
        <v>86</v>
      </c>
      <c r="I7955" s="1" t="s">
        <v>178</v>
      </c>
      <c r="J7955" s="1" t="str" cm="1">
        <f t="array" ref="J7955">_xlfn.IFS(F7955="","missing",F7955&lt;0,"negative",F7955=0,"zero",AND(F7955&gt;=99999,MOD(F7955,9)=0),"99999 placeholder",AND(F7955&gt;$O$5,D7955="Expense"),"Expense outlier",AND(F7955&gt;$P$5,D7955="Income"),"Income outlier",TRUE,"valid")</f>
        <v>valid</v>
      </c>
      <c r="K7955" s="1" t="str">
        <f>_xlfn.XLOOKUP(I7955,[1]category_mapping!$F$2:$F$19,[1]category_mapping!$G$2:$G$19,E7955)</f>
        <v>rent</v>
      </c>
      <c r="L7955" s="1" t="str">
        <f>IF(cleaning_working[[#This Row],[date]]="","Missing","Available")</f>
        <v>Available</v>
      </c>
    </row>
    <row r="7956" spans="1:12" x14ac:dyDescent="0.35">
      <c r="A7956" s="1" t="s">
        <v>7892</v>
      </c>
      <c r="B7956" s="1" t="s">
        <v>164</v>
      </c>
      <c r="C7956" s="3">
        <v>45561</v>
      </c>
      <c r="D7956" s="1" t="s">
        <v>13</v>
      </c>
      <c r="E7956" s="1" t="s">
        <v>24</v>
      </c>
      <c r="F7956" s="1">
        <v>6319</v>
      </c>
      <c r="G7956" s="1" t="s">
        <v>32</v>
      </c>
      <c r="H7956" s="1" t="s">
        <v>25</v>
      </c>
      <c r="J7956" s="1" t="str" cm="1">
        <f t="array" ref="J7956">_xlfn.IFS(F7956="","missing",F7956&lt;0,"negative",F7956=0,"zero",AND(F7956&gt;=99999,MOD(F7956,9)=0),"99999 placeholder",AND(F7956&gt;$O$5,D7956="Expense"),"Expense outlier",AND(F7956&gt;$P$5,D7956="Income"),"Income outlier",TRUE,"valid")</f>
        <v>valid</v>
      </c>
      <c r="K7956" s="1" t="str">
        <f>_xlfn.XLOOKUP(I7956,[1]category_mapping!$F$2:$F$19,[1]category_mapping!$G$2:$G$19,E7956)</f>
        <v>rent</v>
      </c>
      <c r="L7956" s="1" t="str">
        <f>IF(cleaning_working[[#This Row],[date]]="","Missing","Available")</f>
        <v>Available</v>
      </c>
    </row>
    <row r="7957" spans="1:12" x14ac:dyDescent="0.35">
      <c r="A7957" s="1" t="s">
        <v>7893</v>
      </c>
      <c r="B7957" s="1" t="s">
        <v>117</v>
      </c>
      <c r="C7957" s="3">
        <v>45116</v>
      </c>
      <c r="D7957" s="1" t="s">
        <v>13</v>
      </c>
      <c r="E7957" s="1" t="s">
        <v>63</v>
      </c>
      <c r="F7957" s="1">
        <v>1924</v>
      </c>
      <c r="G7957" s="1" t="s">
        <v>25</v>
      </c>
      <c r="H7957" s="1" t="s">
        <v>25</v>
      </c>
      <c r="I7957" s="1" t="s">
        <v>134</v>
      </c>
      <c r="J7957" s="1" t="str" cm="1">
        <f t="array" ref="J7957">_xlfn.IFS(F7957="","missing",F7957&lt;0,"negative",F7957=0,"zero",AND(F7957&gt;=99999,MOD(F7957,9)=0),"99999 placeholder",AND(F7957&gt;$O$5,D7957="Expense"),"Expense outlier",AND(F7957&gt;$P$5,D7957="Income"),"Income outlier",TRUE,"valid")</f>
        <v>valid</v>
      </c>
      <c r="K7957" s="1" t="str">
        <f>_xlfn.XLOOKUP(I7957,[1]category_mapping!$F$2:$F$19,[1]category_mapping!$G$2:$G$19,E7957)</f>
        <v>education</v>
      </c>
      <c r="L7957" s="1" t="str">
        <f>IF(cleaning_working[[#This Row],[date]]="","Missing","Available")</f>
        <v>Available</v>
      </c>
    </row>
    <row r="7958" spans="1:12" x14ac:dyDescent="0.35">
      <c r="A7958" s="1" t="s">
        <v>7894</v>
      </c>
      <c r="B7958" s="1" t="s">
        <v>243</v>
      </c>
      <c r="C7958" s="3">
        <v>45572</v>
      </c>
      <c r="D7958" s="1" t="s">
        <v>13</v>
      </c>
      <c r="E7958" s="1" t="s">
        <v>176</v>
      </c>
      <c r="F7958" s="1">
        <v>4061</v>
      </c>
      <c r="G7958" s="1" t="s">
        <v>32</v>
      </c>
      <c r="H7958" s="1" t="s">
        <v>86</v>
      </c>
      <c r="I7958" s="1" t="s">
        <v>66</v>
      </c>
      <c r="J7958" s="1" t="str" cm="1">
        <f t="array" ref="J7958">_xlfn.IFS(F7958="","missing",F7958&lt;0,"negative",F7958=0,"zero",AND(F7958&gt;=99999,MOD(F7958,9)=0),"99999 placeholder",AND(F7958&gt;$O$5,D7958="Expense"),"Expense outlier",AND(F7958&gt;$P$5,D7958="Income"),"Income outlier",TRUE,"valid")</f>
        <v>valid</v>
      </c>
      <c r="K7958" s="1" t="str">
        <f>_xlfn.XLOOKUP(I7958,[1]category_mapping!$F$2:$F$19,[1]category_mapping!$G$2:$G$19,E7958)</f>
        <v>food</v>
      </c>
      <c r="L7958" s="1" t="str">
        <f>IF(cleaning_working[[#This Row],[date]]="","Missing","Available")</f>
        <v>Available</v>
      </c>
    </row>
    <row r="7959" spans="1:12" x14ac:dyDescent="0.35">
      <c r="A7959" s="1" t="s">
        <v>7895</v>
      </c>
      <c r="B7959" s="1" t="s">
        <v>122</v>
      </c>
      <c r="C7959" s="3">
        <v>44837</v>
      </c>
      <c r="D7959" s="1" t="s">
        <v>13</v>
      </c>
      <c r="E7959" s="1" t="s">
        <v>45</v>
      </c>
      <c r="F7959" s="1">
        <v>6172</v>
      </c>
      <c r="G7959" s="1" t="s">
        <v>25</v>
      </c>
      <c r="H7959" s="1" t="s">
        <v>65</v>
      </c>
      <c r="I7959" s="1" t="s">
        <v>134</v>
      </c>
      <c r="J7959" s="1" t="str" cm="1">
        <f t="array" ref="J7959">_xlfn.IFS(F7959="","missing",F7959&lt;0,"negative",F7959=0,"zero",AND(F7959&gt;=99999,MOD(F7959,9)=0),"99999 placeholder",AND(F7959&gt;$O$5,D7959="Expense"),"Expense outlier",AND(F7959&gt;$P$5,D7959="Income"),"Income outlier",TRUE,"valid")</f>
        <v>valid</v>
      </c>
      <c r="K7959" s="1" t="str">
        <f>_xlfn.XLOOKUP(I7959,[1]category_mapping!$F$2:$F$19,[1]category_mapping!$G$2:$G$19,E7959)</f>
        <v>education</v>
      </c>
      <c r="L7959" s="1" t="str">
        <f>IF(cleaning_working[[#This Row],[date]]="","Missing","Available")</f>
        <v>Available</v>
      </c>
    </row>
    <row r="7960" spans="1:12" x14ac:dyDescent="0.35">
      <c r="A7960" s="1" t="s">
        <v>7896</v>
      </c>
      <c r="B7960" s="1" t="s">
        <v>274</v>
      </c>
      <c r="C7960" s="3">
        <v>44403</v>
      </c>
      <c r="D7960" s="1" t="s">
        <v>13</v>
      </c>
      <c r="E7960" s="1" t="s">
        <v>24</v>
      </c>
      <c r="F7960" s="1">
        <v>6837</v>
      </c>
      <c r="G7960" s="1" t="s">
        <v>32</v>
      </c>
      <c r="H7960" s="1" t="s">
        <v>19</v>
      </c>
      <c r="J7960" s="1" t="str" cm="1">
        <f t="array" ref="J7960">_xlfn.IFS(F7960="","missing",F7960&lt;0,"negative",F7960=0,"zero",AND(F7960&gt;=99999,MOD(F7960,9)=0),"99999 placeholder",AND(F7960&gt;$O$5,D7960="Expense"),"Expense outlier",AND(F7960&gt;$P$5,D7960="Income"),"Income outlier",TRUE,"valid")</f>
        <v>valid</v>
      </c>
      <c r="K7960" s="1" t="str">
        <f>_xlfn.XLOOKUP(I7960,[1]category_mapping!$F$2:$F$19,[1]category_mapping!$G$2:$G$19,E7960)</f>
        <v>rent</v>
      </c>
      <c r="L7960" s="1" t="str">
        <f>IF(cleaning_working[[#This Row],[date]]="","Missing","Available")</f>
        <v>Available</v>
      </c>
    </row>
    <row r="7961" spans="1:12" x14ac:dyDescent="0.35">
      <c r="A7961" s="1" t="s">
        <v>7897</v>
      </c>
      <c r="B7961" s="1" t="s">
        <v>250</v>
      </c>
      <c r="C7961" s="3">
        <v>45643</v>
      </c>
      <c r="D7961" s="1" t="s">
        <v>13</v>
      </c>
      <c r="E7961" s="1" t="s">
        <v>96</v>
      </c>
      <c r="F7961" s="1">
        <v>4856</v>
      </c>
      <c r="G7961" s="1" t="s">
        <v>32</v>
      </c>
      <c r="H7961" s="1" t="s">
        <v>33</v>
      </c>
      <c r="I7961" s="1" t="s">
        <v>46</v>
      </c>
      <c r="J7961" s="1" t="str" cm="1">
        <f t="array" ref="J7961">_xlfn.IFS(F7961="","missing",F7961&lt;0,"negative",F7961=0,"zero",AND(F7961&gt;=99999,MOD(F7961,9)=0),"99999 placeholder",AND(F7961&gt;$O$5,D7961="Expense"),"Expense outlier",AND(F7961&gt;$P$5,D7961="Income"),"Income outlier",TRUE,"valid")</f>
        <v>valid</v>
      </c>
      <c r="K7961" s="1" t="str">
        <f>_xlfn.XLOOKUP(I7961,[1]category_mapping!$F$2:$F$19,[1]category_mapping!$G$2:$G$19,E7961)</f>
        <v>travel</v>
      </c>
      <c r="L7961" s="1" t="str">
        <f>IF(cleaning_working[[#This Row],[date]]="","Missing","Available")</f>
        <v>Available</v>
      </c>
    </row>
    <row r="7962" spans="1:12" x14ac:dyDescent="0.35">
      <c r="A7962" s="1" t="s">
        <v>7898</v>
      </c>
      <c r="B7962" s="1" t="s">
        <v>1044</v>
      </c>
      <c r="C7962" s="3">
        <v>45448</v>
      </c>
      <c r="D7962" s="1" t="s">
        <v>13</v>
      </c>
      <c r="E7962" s="1" t="s">
        <v>63</v>
      </c>
      <c r="F7962" s="1">
        <v>5394</v>
      </c>
      <c r="G7962" s="1" t="s">
        <v>32</v>
      </c>
      <c r="H7962" s="1" t="s">
        <v>107</v>
      </c>
      <c r="I7962" s="1" t="s">
        <v>41</v>
      </c>
      <c r="J7962" s="1" t="str" cm="1">
        <f t="array" ref="J7962">_xlfn.IFS(F7962="","missing",F7962&lt;0,"negative",F7962=0,"zero",AND(F7962&gt;=99999,MOD(F7962,9)=0),"99999 placeholder",AND(F7962&gt;$O$5,D7962="Expense"),"Expense outlier",AND(F7962&gt;$P$5,D7962="Income"),"Income outlier",TRUE,"valid")</f>
        <v>valid</v>
      </c>
      <c r="K7962" s="1" t="str">
        <f>_xlfn.XLOOKUP(I7962,[1]category_mapping!$F$2:$F$19,[1]category_mapping!$G$2:$G$19,E7962)</f>
        <v>utilities</v>
      </c>
      <c r="L7962" s="1" t="str">
        <f>IF(cleaning_working[[#This Row],[date]]="","Missing","Available")</f>
        <v>Available</v>
      </c>
    </row>
    <row r="7963" spans="1:12" x14ac:dyDescent="0.35">
      <c r="A7963" s="1" t="s">
        <v>7899</v>
      </c>
      <c r="B7963" s="1" t="s">
        <v>103</v>
      </c>
      <c r="C7963" s="3">
        <v>44992</v>
      </c>
      <c r="D7963" s="1" t="s">
        <v>13</v>
      </c>
      <c r="E7963" s="1" t="s">
        <v>96</v>
      </c>
      <c r="F7963" s="1">
        <v>9050</v>
      </c>
      <c r="G7963" s="1" t="s">
        <v>32</v>
      </c>
      <c r="H7963" s="1" t="s">
        <v>65</v>
      </c>
      <c r="I7963" s="1" t="s">
        <v>58</v>
      </c>
      <c r="J7963" s="1" t="str" cm="1">
        <f t="array" ref="J7963">_xlfn.IFS(F7963="","missing",F7963&lt;0,"negative",F7963=0,"zero",AND(F7963&gt;=99999,MOD(F7963,9)=0),"99999 placeholder",AND(F7963&gt;$O$5,D7963="Expense"),"Expense outlier",AND(F7963&gt;$P$5,D7963="Income"),"Income outlier",TRUE,"valid")</f>
        <v>valid</v>
      </c>
      <c r="K7963" s="1" t="str">
        <f>_xlfn.XLOOKUP(I7963,[1]category_mapping!$F$2:$F$19,[1]category_mapping!$G$2:$G$19,E7963)</f>
        <v>travel</v>
      </c>
      <c r="L7963" s="1" t="str">
        <f>IF(cleaning_working[[#This Row],[date]]="","Missing","Available")</f>
        <v>Available</v>
      </c>
    </row>
    <row r="7964" spans="1:12" x14ac:dyDescent="0.35">
      <c r="A7964" s="1" t="s">
        <v>7900</v>
      </c>
      <c r="B7964" s="1" t="s">
        <v>559</v>
      </c>
      <c r="C7964" s="3">
        <v>44683</v>
      </c>
      <c r="D7964" s="1" t="s">
        <v>13</v>
      </c>
      <c r="E7964" s="1" t="s">
        <v>17</v>
      </c>
      <c r="F7964" s="1">
        <v>1140</v>
      </c>
      <c r="G7964" s="1" t="s">
        <v>32</v>
      </c>
      <c r="H7964" s="1" t="s">
        <v>86</v>
      </c>
      <c r="I7964" s="1" t="s">
        <v>170</v>
      </c>
      <c r="J7964" s="1" t="str" cm="1">
        <f t="array" ref="J7964">_xlfn.IFS(F7964="","missing",F7964&lt;0,"negative",F7964=0,"zero",AND(F7964&gt;=99999,MOD(F7964,9)=0),"99999 placeholder",AND(F7964&gt;$O$5,D7964="Expense"),"Expense outlier",AND(F7964&gt;$P$5,D7964="Income"),"Income outlier",TRUE,"valid")</f>
        <v>valid</v>
      </c>
      <c r="K7964" s="1" t="str">
        <f>_xlfn.XLOOKUP(I7964,[1]category_mapping!$F$2:$F$19,[1]category_mapping!$G$2:$G$19,E7964)</f>
        <v>health</v>
      </c>
      <c r="L7964" s="1" t="str">
        <f>IF(cleaning_working[[#This Row],[date]]="","Missing","Available")</f>
        <v>Available</v>
      </c>
    </row>
    <row r="7965" spans="1:12" x14ac:dyDescent="0.35">
      <c r="A7965" s="1" t="s">
        <v>7901</v>
      </c>
      <c r="B7965" s="1" t="s">
        <v>416</v>
      </c>
      <c r="C7965" s="3">
        <v>45631</v>
      </c>
      <c r="D7965" s="1" t="s">
        <v>13</v>
      </c>
      <c r="E7965" s="1" t="s">
        <v>24</v>
      </c>
      <c r="F7965" s="1">
        <v>29543</v>
      </c>
      <c r="G7965" s="1" t="s">
        <v>40</v>
      </c>
      <c r="H7965" s="1" t="s">
        <v>107</v>
      </c>
      <c r="I7965" s="1" t="s">
        <v>194</v>
      </c>
      <c r="J7965" s="1" t="str" cm="1">
        <f t="array" ref="J7965">_xlfn.IFS(F7965="","missing",F7965&lt;0,"negative",F7965=0,"zero",AND(F7965&gt;=99999,MOD(F7965,9)=0),"99999 placeholder",AND(F7965&gt;$O$5,D7965="Expense"),"Expense outlier",AND(F7965&gt;$P$5,D7965="Income"),"Income outlier",TRUE,"valid")</f>
        <v>Expense outlier</v>
      </c>
      <c r="K7965" s="1" t="str">
        <f>_xlfn.XLOOKUP(I7965,[1]category_mapping!$F$2:$F$19,[1]category_mapping!$G$2:$G$19,E7965)</f>
        <v>travel</v>
      </c>
      <c r="L7965" s="1" t="str">
        <f>IF(cleaning_working[[#This Row],[date]]="","Missing","Available")</f>
        <v>Available</v>
      </c>
    </row>
    <row r="7966" spans="1:12" x14ac:dyDescent="0.35">
      <c r="A7966" s="1" t="s">
        <v>7902</v>
      </c>
      <c r="B7966" s="1" t="s">
        <v>175</v>
      </c>
      <c r="C7966" s="3">
        <v>45206</v>
      </c>
      <c r="D7966" s="1" t="s">
        <v>13</v>
      </c>
      <c r="E7966" s="1" t="s">
        <v>39</v>
      </c>
      <c r="F7966" s="1">
        <v>4311</v>
      </c>
      <c r="G7966" s="1" t="s">
        <v>64</v>
      </c>
      <c r="H7966" s="1" t="s">
        <v>26</v>
      </c>
      <c r="J7966" s="1" t="str" cm="1">
        <f t="array" ref="J7966">_xlfn.IFS(F7966="","missing",F7966&lt;0,"negative",F7966=0,"zero",AND(F7966&gt;=99999,MOD(F7966,9)=0),"99999 placeholder",AND(F7966&gt;$O$5,D7966="Expense"),"Expense outlier",AND(F7966&gt;$P$5,D7966="Income"),"Income outlier",TRUE,"valid")</f>
        <v>valid</v>
      </c>
      <c r="K7966" s="1" t="str">
        <f>_xlfn.XLOOKUP(I7966,[1]category_mapping!$F$2:$F$19,[1]category_mapping!$G$2:$G$19,E7966)</f>
        <v>food</v>
      </c>
      <c r="L7966" s="1" t="str">
        <f>IF(cleaning_working[[#This Row],[date]]="","Missing","Available")</f>
        <v>Available</v>
      </c>
    </row>
    <row r="7967" spans="1:12" x14ac:dyDescent="0.35">
      <c r="A7967" s="1" t="s">
        <v>7903</v>
      </c>
      <c r="B7967" s="1" t="s">
        <v>196</v>
      </c>
      <c r="C7967" s="3">
        <v>44723</v>
      </c>
      <c r="D7967" s="1" t="s">
        <v>13</v>
      </c>
      <c r="E7967" s="1" t="s">
        <v>39</v>
      </c>
      <c r="F7967" s="1">
        <v>2247</v>
      </c>
      <c r="G7967" s="1" t="s">
        <v>32</v>
      </c>
      <c r="H7967" s="1" t="s">
        <v>19</v>
      </c>
      <c r="I7967" s="1" t="s">
        <v>53</v>
      </c>
      <c r="J7967" s="1" t="str" cm="1">
        <f t="array" ref="J7967">_xlfn.IFS(F7967="","missing",F7967&lt;0,"negative",F7967=0,"zero",AND(F7967&gt;=99999,MOD(F7967,9)=0),"99999 placeholder",AND(F7967&gt;$O$5,D7967="Expense"),"Expense outlier",AND(F7967&gt;$P$5,D7967="Income"),"Income outlier",TRUE,"valid")</f>
        <v>valid</v>
      </c>
      <c r="K7967" s="1" t="str">
        <f>_xlfn.XLOOKUP(I7967,[1]category_mapping!$F$2:$F$19,[1]category_mapping!$G$2:$G$19,E7967)</f>
        <v>travel</v>
      </c>
      <c r="L7967" s="1" t="str">
        <f>IF(cleaning_working[[#This Row],[date]]="","Missing","Available")</f>
        <v>Available</v>
      </c>
    </row>
    <row r="7968" spans="1:12" x14ac:dyDescent="0.35">
      <c r="A7968" s="1" t="s">
        <v>7904</v>
      </c>
      <c r="B7968" s="1" t="s">
        <v>210</v>
      </c>
      <c r="C7968" s="3">
        <v>45082</v>
      </c>
      <c r="D7968" s="1" t="s">
        <v>13</v>
      </c>
      <c r="E7968" s="1" t="s">
        <v>45</v>
      </c>
      <c r="F7968" s="1">
        <v>9644</v>
      </c>
      <c r="G7968" s="1" t="s">
        <v>64</v>
      </c>
      <c r="H7968" s="1" t="s">
        <v>26</v>
      </c>
      <c r="I7968" s="1" t="s">
        <v>93</v>
      </c>
      <c r="J7968" s="1" t="str" cm="1">
        <f t="array" ref="J7968">_xlfn.IFS(F7968="","missing",F7968&lt;0,"negative",F7968=0,"zero",AND(F7968&gt;=99999,MOD(F7968,9)=0),"99999 placeholder",AND(F7968&gt;$O$5,D7968="Expense"),"Expense outlier",AND(F7968&gt;$P$5,D7968="Income"),"Income outlier",TRUE,"valid")</f>
        <v>valid</v>
      </c>
      <c r="K7968" s="1" t="str">
        <f>_xlfn.XLOOKUP(I7968,[1]category_mapping!$F$2:$F$19,[1]category_mapping!$G$2:$G$19,E7968)</f>
        <v>entertainment</v>
      </c>
      <c r="L7968" s="1" t="str">
        <f>IF(cleaning_working[[#This Row],[date]]="","Missing","Available")</f>
        <v>Available</v>
      </c>
    </row>
    <row r="7969" spans="1:12" x14ac:dyDescent="0.35">
      <c r="A7969" s="1" t="s">
        <v>7905</v>
      </c>
      <c r="B7969" s="1" t="s">
        <v>146</v>
      </c>
      <c r="C7969" s="3">
        <v>45178</v>
      </c>
      <c r="D7969" s="1" t="s">
        <v>13</v>
      </c>
      <c r="E7969" s="1" t="s">
        <v>96</v>
      </c>
      <c r="F7969" s="1">
        <v>6893</v>
      </c>
      <c r="G7969" s="1" t="s">
        <v>40</v>
      </c>
      <c r="H7969" s="1" t="s">
        <v>26</v>
      </c>
      <c r="I7969" s="1" t="s">
        <v>272</v>
      </c>
      <c r="J7969" s="1" t="str" cm="1">
        <f t="array" ref="J7969">_xlfn.IFS(F7969="","missing",F7969&lt;0,"negative",F7969=0,"zero",AND(F7969&gt;=99999,MOD(F7969,9)=0),"99999 placeholder",AND(F7969&gt;$O$5,D7969="Expense"),"Expense outlier",AND(F7969&gt;$P$5,D7969="Income"),"Income outlier",TRUE,"valid")</f>
        <v>valid</v>
      </c>
      <c r="K7969" s="1" t="str">
        <f>_xlfn.XLOOKUP(I7969,[1]category_mapping!$F$2:$F$19,[1]category_mapping!$G$2:$G$19,E7969)</f>
        <v>food</v>
      </c>
      <c r="L7969" s="1" t="str">
        <f>IF(cleaning_working[[#This Row],[date]]="","Missing","Available")</f>
        <v>Available</v>
      </c>
    </row>
    <row r="7970" spans="1:12" x14ac:dyDescent="0.35">
      <c r="A7970" s="1" t="s">
        <v>7906</v>
      </c>
      <c r="B7970" s="1" t="s">
        <v>303</v>
      </c>
      <c r="C7970" s="3">
        <v>45656</v>
      </c>
      <c r="D7970" s="1" t="s">
        <v>13</v>
      </c>
      <c r="E7970" s="1" t="s">
        <v>63</v>
      </c>
      <c r="F7970" s="1">
        <v>9468</v>
      </c>
      <c r="G7970" s="1" t="s">
        <v>18</v>
      </c>
      <c r="H7970" s="1" t="s">
        <v>159</v>
      </c>
      <c r="I7970" s="1" t="s">
        <v>46</v>
      </c>
      <c r="J7970" s="1" t="str" cm="1">
        <f t="array" ref="J7970">_xlfn.IFS(F7970="","missing",F7970&lt;0,"negative",F7970=0,"zero",AND(F7970&gt;=99999,MOD(F7970,9)=0),"99999 placeholder",AND(F7970&gt;$O$5,D7970="Expense"),"Expense outlier",AND(F7970&gt;$P$5,D7970="Income"),"Income outlier",TRUE,"valid")</f>
        <v>valid</v>
      </c>
      <c r="K7970" s="1" t="str">
        <f>_xlfn.XLOOKUP(I7970,[1]category_mapping!$F$2:$F$19,[1]category_mapping!$G$2:$G$19,E7970)</f>
        <v>utilities</v>
      </c>
      <c r="L7970" s="1" t="str">
        <f>IF(cleaning_working[[#This Row],[date]]="","Missing","Available")</f>
        <v>Available</v>
      </c>
    </row>
    <row r="7971" spans="1:12" x14ac:dyDescent="0.35">
      <c r="A7971" s="1" t="s">
        <v>7907</v>
      </c>
      <c r="B7971" s="1" t="s">
        <v>130</v>
      </c>
      <c r="C7971" s="3">
        <v>44463</v>
      </c>
      <c r="D7971" s="1" t="s">
        <v>13</v>
      </c>
      <c r="E7971" s="1" t="s">
        <v>17</v>
      </c>
      <c r="F7971" s="1">
        <v>3488</v>
      </c>
      <c r="G7971" s="1" t="s">
        <v>40</v>
      </c>
      <c r="H7971" s="1" t="s">
        <v>159</v>
      </c>
      <c r="J7971" s="1" t="str" cm="1">
        <f t="array" ref="J7971">_xlfn.IFS(F7971="","missing",F7971&lt;0,"negative",F7971=0,"zero",AND(F7971&gt;=99999,MOD(F7971,9)=0),"99999 placeholder",AND(F7971&gt;$O$5,D7971="Expense"),"Expense outlier",AND(F7971&gt;$P$5,D7971="Income"),"Income outlier",TRUE,"valid")</f>
        <v>valid</v>
      </c>
      <c r="K7971" s="1" t="str">
        <f>_xlfn.XLOOKUP(I7971,[1]category_mapping!$F$2:$F$19,[1]category_mapping!$G$2:$G$19,E7971)</f>
        <v>education</v>
      </c>
      <c r="L7971" s="1" t="str">
        <f>IF(cleaning_working[[#This Row],[date]]="","Missing","Available")</f>
        <v>Available</v>
      </c>
    </row>
    <row r="7972" spans="1:12" x14ac:dyDescent="0.35">
      <c r="A7972" s="1" t="s">
        <v>7908</v>
      </c>
      <c r="B7972" s="1" t="s">
        <v>92</v>
      </c>
      <c r="C7972" s="3">
        <v>44569</v>
      </c>
      <c r="D7972" s="1" t="s">
        <v>13</v>
      </c>
      <c r="E7972" s="1" t="s">
        <v>63</v>
      </c>
      <c r="F7972" s="1">
        <v>9948</v>
      </c>
      <c r="G7972" s="1" t="s">
        <v>32</v>
      </c>
      <c r="H7972" s="1" t="s">
        <v>65</v>
      </c>
      <c r="I7972" s="1" t="s">
        <v>178</v>
      </c>
      <c r="J7972" s="1" t="str" cm="1">
        <f t="array" ref="J7972">_xlfn.IFS(F7972="","missing",F7972&lt;0,"negative",F7972=0,"zero",AND(F7972&gt;=99999,MOD(F7972,9)=0),"99999 placeholder",AND(F7972&gt;$O$5,D7972="Expense"),"Expense outlier",AND(F7972&gt;$P$5,D7972="Income"),"Income outlier",TRUE,"valid")</f>
        <v>valid</v>
      </c>
      <c r="K7972" s="1" t="str">
        <f>_xlfn.XLOOKUP(I7972,[1]category_mapping!$F$2:$F$19,[1]category_mapping!$G$2:$G$19,E7972)</f>
        <v>rent</v>
      </c>
      <c r="L7972" s="1" t="str">
        <f>IF(cleaning_working[[#This Row],[date]]="","Missing","Available")</f>
        <v>Available</v>
      </c>
    </row>
    <row r="7973" spans="1:12" x14ac:dyDescent="0.35">
      <c r="A7973" s="1" t="s">
        <v>7909</v>
      </c>
      <c r="B7973" s="1" t="s">
        <v>229</v>
      </c>
      <c r="C7973" s="3">
        <v>44393</v>
      </c>
      <c r="D7973" s="1" t="s">
        <v>13</v>
      </c>
      <c r="E7973" s="1" t="s">
        <v>63</v>
      </c>
      <c r="F7973" s="1">
        <v>4918</v>
      </c>
      <c r="G7973" s="1" t="s">
        <v>18</v>
      </c>
      <c r="H7973" s="1" t="s">
        <v>133</v>
      </c>
      <c r="I7973" s="1" t="s">
        <v>90</v>
      </c>
      <c r="J7973" s="1" t="str" cm="1">
        <f t="array" ref="J7973">_xlfn.IFS(F7973="","missing",F7973&lt;0,"negative",F7973=0,"zero",AND(F7973&gt;=99999,MOD(F7973,9)=0),"99999 placeholder",AND(F7973&gt;$O$5,D7973="Expense"),"Expense outlier",AND(F7973&gt;$P$5,D7973="Income"),"Income outlier",TRUE,"valid")</f>
        <v>valid</v>
      </c>
      <c r="K7973" s="1" t="str">
        <f>_xlfn.XLOOKUP(I7973,[1]category_mapping!$F$2:$F$19,[1]category_mapping!$G$2:$G$19,E7973)</f>
        <v>utilities</v>
      </c>
      <c r="L7973" s="1" t="str">
        <f>IF(cleaning_working[[#This Row],[date]]="","Missing","Available")</f>
        <v>Available</v>
      </c>
    </row>
    <row r="7974" spans="1:12" x14ac:dyDescent="0.35">
      <c r="A7974" s="1" t="s">
        <v>7910</v>
      </c>
      <c r="B7974" s="1" t="s">
        <v>187</v>
      </c>
      <c r="C7974" s="3">
        <v>44932</v>
      </c>
      <c r="D7974" s="1" t="s">
        <v>13</v>
      </c>
      <c r="E7974" s="1" t="s">
        <v>46</v>
      </c>
      <c r="F7974" s="1">
        <v>1125</v>
      </c>
      <c r="G7974" s="1" t="s">
        <v>64</v>
      </c>
      <c r="H7974" s="1" t="s">
        <v>65</v>
      </c>
      <c r="I7974" s="1" t="s">
        <v>58</v>
      </c>
      <c r="J7974" s="1" t="str" cm="1">
        <f t="array" ref="J7974">_xlfn.IFS(F7974="","missing",F7974&lt;0,"negative",F7974=0,"zero",AND(F7974&gt;=99999,MOD(F7974,9)=0),"99999 placeholder",AND(F7974&gt;$O$5,D7974="Expense"),"Expense outlier",AND(F7974&gt;$P$5,D7974="Income"),"Income outlier",TRUE,"valid")</f>
        <v>valid</v>
      </c>
      <c r="K7974" s="1" t="str">
        <f>_xlfn.XLOOKUP(I7974,[1]category_mapping!$F$2:$F$19,[1]category_mapping!$G$2:$G$19,E7974)</f>
        <v>N/A</v>
      </c>
      <c r="L7974" s="1" t="str">
        <f>IF(cleaning_working[[#This Row],[date]]="","Missing","Available")</f>
        <v>Available</v>
      </c>
    </row>
    <row r="7975" spans="1:12" x14ac:dyDescent="0.35">
      <c r="A7975" s="1" t="s">
        <v>7911</v>
      </c>
      <c r="B7975" s="1" t="s">
        <v>200</v>
      </c>
      <c r="C7975" s="3">
        <v>44609</v>
      </c>
      <c r="D7975" s="1" t="s">
        <v>13</v>
      </c>
      <c r="E7975" s="1" t="s">
        <v>96</v>
      </c>
      <c r="F7975" s="1">
        <v>3244</v>
      </c>
      <c r="G7975" s="1" t="s">
        <v>32</v>
      </c>
      <c r="H7975" s="1" t="s">
        <v>65</v>
      </c>
      <c r="I7975" s="1" t="s">
        <v>217</v>
      </c>
      <c r="J7975" s="1" t="str" cm="1">
        <f t="array" ref="J7975">_xlfn.IFS(F7975="","missing",F7975&lt;0,"negative",F7975=0,"zero",AND(F7975&gt;=99999,MOD(F7975,9)=0),"99999 placeholder",AND(F7975&gt;$O$5,D7975="Expense"),"Expense outlier",AND(F7975&gt;$P$5,D7975="Income"),"Income outlier",TRUE,"valid")</f>
        <v>valid</v>
      </c>
      <c r="K7975" s="1" t="str">
        <f>_xlfn.XLOOKUP(I7975,[1]category_mapping!$F$2:$F$19,[1]category_mapping!$G$2:$G$19,E7975)</f>
        <v>rent</v>
      </c>
      <c r="L7975" s="1" t="str">
        <f>IF(cleaning_working[[#This Row],[date]]="","Missing","Available")</f>
        <v>Available</v>
      </c>
    </row>
    <row r="7976" spans="1:12" x14ac:dyDescent="0.35">
      <c r="A7976" s="1" t="s">
        <v>7912</v>
      </c>
      <c r="B7976" s="1" t="s">
        <v>341</v>
      </c>
      <c r="C7976" s="3">
        <v>45261</v>
      </c>
      <c r="D7976" s="1" t="s">
        <v>13</v>
      </c>
      <c r="E7976" s="1" t="s">
        <v>24</v>
      </c>
      <c r="F7976" s="1">
        <v>16368</v>
      </c>
      <c r="G7976" s="1" t="s">
        <v>64</v>
      </c>
      <c r="H7976" s="1" t="s">
        <v>83</v>
      </c>
      <c r="I7976" s="1" t="s">
        <v>71</v>
      </c>
      <c r="J7976" s="1" t="str" cm="1">
        <f t="array" ref="J7976">_xlfn.IFS(F7976="","missing",F7976&lt;0,"negative",F7976=0,"zero",AND(F7976&gt;=99999,MOD(F7976,9)=0),"99999 placeholder",AND(F7976&gt;$O$5,D7976="Expense"),"Expense outlier",AND(F7976&gt;$P$5,D7976="Income"),"Income outlier",TRUE,"valid")</f>
        <v>Expense outlier</v>
      </c>
      <c r="K7976" s="1" t="str">
        <f>_xlfn.XLOOKUP(I7976,[1]category_mapping!$F$2:$F$19,[1]category_mapping!$G$2:$G$19,E7976)</f>
        <v>health</v>
      </c>
      <c r="L7976" s="1" t="str">
        <f>IF(cleaning_working[[#This Row],[date]]="","Missing","Available")</f>
        <v>Available</v>
      </c>
    </row>
    <row r="7977" spans="1:12" x14ac:dyDescent="0.35">
      <c r="A7977" s="1" t="s">
        <v>7913</v>
      </c>
      <c r="B7977" s="1" t="s">
        <v>368</v>
      </c>
      <c r="C7977" s="3">
        <v>45558</v>
      </c>
      <c r="D7977" s="1" t="s">
        <v>13</v>
      </c>
      <c r="E7977" s="1" t="s">
        <v>24</v>
      </c>
      <c r="F7977" s="1">
        <v>23363</v>
      </c>
      <c r="G7977" s="1" t="s">
        <v>64</v>
      </c>
      <c r="H7977" s="1" t="s">
        <v>65</v>
      </c>
      <c r="I7977" s="1" t="s">
        <v>46</v>
      </c>
      <c r="J7977" s="1" t="str" cm="1">
        <f t="array" ref="J7977">_xlfn.IFS(F7977="","missing",F7977&lt;0,"negative",F7977=0,"zero",AND(F7977&gt;=99999,MOD(F7977,9)=0),"99999 placeholder",AND(F7977&gt;$O$5,D7977="Expense"),"Expense outlier",AND(F7977&gt;$P$5,D7977="Income"),"Income outlier",TRUE,"valid")</f>
        <v>Expense outlier</v>
      </c>
      <c r="K7977" s="1" t="str">
        <f>_xlfn.XLOOKUP(I7977,[1]category_mapping!$F$2:$F$19,[1]category_mapping!$G$2:$G$19,E7977)</f>
        <v>rent</v>
      </c>
      <c r="L7977" s="1" t="str">
        <f>IF(cleaning_working[[#This Row],[date]]="","Missing","Available")</f>
        <v>Available</v>
      </c>
    </row>
    <row r="7978" spans="1:12" x14ac:dyDescent="0.35">
      <c r="A7978" s="1" t="s">
        <v>7914</v>
      </c>
      <c r="B7978" s="1" t="s">
        <v>379</v>
      </c>
      <c r="C7978" s="3">
        <v>44381</v>
      </c>
      <c r="D7978" s="1" t="s">
        <v>13</v>
      </c>
      <c r="E7978" s="1" t="s">
        <v>104</v>
      </c>
      <c r="F7978" s="1">
        <v>2976</v>
      </c>
      <c r="G7978" s="1" t="s">
        <v>40</v>
      </c>
      <c r="H7978" s="1" t="s">
        <v>33</v>
      </c>
      <c r="I7978" s="1" t="s">
        <v>178</v>
      </c>
      <c r="J7978" s="1" t="str" cm="1">
        <f t="array" ref="J7978">_xlfn.IFS(F7978="","missing",F7978&lt;0,"negative",F7978=0,"zero",AND(F7978&gt;=99999,MOD(F7978,9)=0),"99999 placeholder",AND(F7978&gt;$O$5,D7978="Expense"),"Expense outlier",AND(F7978&gt;$P$5,D7978="Income"),"Income outlier",TRUE,"valid")</f>
        <v>valid</v>
      </c>
      <c r="K7978" s="1" t="str">
        <f>_xlfn.XLOOKUP(I7978,[1]category_mapping!$F$2:$F$19,[1]category_mapping!$G$2:$G$19,E7978)</f>
        <v>rent</v>
      </c>
      <c r="L7978" s="1" t="str">
        <f>IF(cleaning_working[[#This Row],[date]]="","Missing","Available")</f>
        <v>Available</v>
      </c>
    </row>
    <row r="7979" spans="1:12" x14ac:dyDescent="0.35">
      <c r="A7979" s="1" t="s">
        <v>7915</v>
      </c>
      <c r="B7979" s="1" t="s">
        <v>416</v>
      </c>
      <c r="C7979" s="3">
        <v>44353</v>
      </c>
      <c r="D7979" s="1" t="s">
        <v>13</v>
      </c>
      <c r="E7979" s="1" t="s">
        <v>39</v>
      </c>
      <c r="F7979" s="1">
        <v>611</v>
      </c>
      <c r="G7979" s="1" t="s">
        <v>40</v>
      </c>
      <c r="H7979" s="1" t="s">
        <v>83</v>
      </c>
      <c r="I7979" s="1" t="s">
        <v>272</v>
      </c>
      <c r="J7979" s="1" t="str" cm="1">
        <f t="array" ref="J7979">_xlfn.IFS(F7979="","missing",F7979&lt;0,"negative",F7979=0,"zero",AND(F7979&gt;=99999,MOD(F7979,9)=0),"99999 placeholder",AND(F7979&gt;$O$5,D7979="Expense"),"Expense outlier",AND(F7979&gt;$P$5,D7979="Income"),"Income outlier",TRUE,"valid")</f>
        <v>valid</v>
      </c>
      <c r="K7979" s="1" t="str">
        <f>_xlfn.XLOOKUP(I7979,[1]category_mapping!$F$2:$F$19,[1]category_mapping!$G$2:$G$19,E7979)</f>
        <v>food</v>
      </c>
      <c r="L7979" s="1" t="str">
        <f>IF(cleaning_working[[#This Row],[date]]="","Missing","Available")</f>
        <v>Available</v>
      </c>
    </row>
    <row r="7980" spans="1:12" x14ac:dyDescent="0.35">
      <c r="A7980" s="1" t="s">
        <v>7916</v>
      </c>
      <c r="B7980" s="1" t="s">
        <v>223</v>
      </c>
      <c r="C7980" s="3">
        <v>45014</v>
      </c>
      <c r="D7980" s="1" t="s">
        <v>13</v>
      </c>
      <c r="E7980" s="1" t="s">
        <v>24</v>
      </c>
      <c r="F7980" s="1">
        <v>9778</v>
      </c>
      <c r="G7980" s="1" t="s">
        <v>32</v>
      </c>
      <c r="H7980" s="1" t="s">
        <v>33</v>
      </c>
      <c r="J7980" s="1" t="str" cm="1">
        <f t="array" ref="J7980">_xlfn.IFS(F7980="","missing",F7980&lt;0,"negative",F7980=0,"zero",AND(F7980&gt;=99999,MOD(F7980,9)=0),"99999 placeholder",AND(F7980&gt;$O$5,D7980="Expense"),"Expense outlier",AND(F7980&gt;$P$5,D7980="Income"),"Income outlier",TRUE,"valid")</f>
        <v>valid</v>
      </c>
      <c r="K7980" s="1" t="str">
        <f>_xlfn.XLOOKUP(I7980,[1]category_mapping!$F$2:$F$19,[1]category_mapping!$G$2:$G$19,E7980)</f>
        <v>rent</v>
      </c>
      <c r="L7980" s="1" t="str">
        <f>IF(cleaning_working[[#This Row],[date]]="","Missing","Available")</f>
        <v>Available</v>
      </c>
    </row>
    <row r="7981" spans="1:12" x14ac:dyDescent="0.35">
      <c r="A7981" s="1" t="s">
        <v>7917</v>
      </c>
      <c r="B7981" s="1" t="s">
        <v>142</v>
      </c>
      <c r="C7981" s="3">
        <v>44595</v>
      </c>
      <c r="D7981" s="1" t="s">
        <v>13</v>
      </c>
      <c r="E7981" s="1" t="s">
        <v>96</v>
      </c>
      <c r="F7981" s="1">
        <v>5889</v>
      </c>
      <c r="G7981" s="1" t="s">
        <v>40</v>
      </c>
      <c r="H7981" s="1" t="s">
        <v>26</v>
      </c>
      <c r="J7981" s="1" t="str" cm="1">
        <f t="array" ref="J7981">_xlfn.IFS(F7981="","missing",F7981&lt;0,"negative",F7981=0,"zero",AND(F7981&gt;=99999,MOD(F7981,9)=0),"99999 placeholder",AND(F7981&gt;$O$5,D7981="Expense"),"Expense outlier",AND(F7981&gt;$P$5,D7981="Income"),"Income outlier",TRUE,"valid")</f>
        <v>valid</v>
      </c>
      <c r="K7981" s="1" t="str">
        <f>_xlfn.XLOOKUP(I7981,[1]category_mapping!$F$2:$F$19,[1]category_mapping!$G$2:$G$19,E7981)</f>
        <v>travel</v>
      </c>
      <c r="L7981" s="1" t="str">
        <f>IF(cleaning_working[[#This Row],[date]]="","Missing","Available")</f>
        <v>Available</v>
      </c>
    </row>
    <row r="7982" spans="1:12" x14ac:dyDescent="0.35">
      <c r="A7982" s="1" t="s">
        <v>7918</v>
      </c>
      <c r="B7982" s="1" t="s">
        <v>30</v>
      </c>
      <c r="C7982" s="3">
        <v>45573</v>
      </c>
      <c r="D7982" s="1" t="s">
        <v>14</v>
      </c>
      <c r="E7982" s="1" t="s">
        <v>119</v>
      </c>
      <c r="F7982" s="1">
        <v>29391</v>
      </c>
      <c r="G7982" s="1" t="s">
        <v>40</v>
      </c>
      <c r="H7982" s="1" t="s">
        <v>133</v>
      </c>
      <c r="I7982" s="1" t="s">
        <v>123</v>
      </c>
      <c r="J7982" s="1" t="str" cm="1">
        <f t="array" ref="J7982">_xlfn.IFS(F7982="","missing",F7982&lt;0,"negative",F7982=0,"zero",AND(F7982&gt;=99999,MOD(F7982,9)=0),"99999 placeholder",AND(F7982&gt;$O$5,D7982="Expense"),"Expense outlier",AND(F7982&gt;$P$5,D7982="Income"),"Income outlier",TRUE,"valid")</f>
        <v>valid</v>
      </c>
      <c r="K7982" s="1" t="str">
        <f>_xlfn.XLOOKUP(I7982,[1]category_mapping!$F$2:$F$19,[1]category_mapping!$G$2:$G$19,E7982)</f>
        <v>investment</v>
      </c>
      <c r="L7982" s="1" t="str">
        <f>IF(cleaning_working[[#This Row],[date]]="","Missing","Available")</f>
        <v>Available</v>
      </c>
    </row>
    <row r="7983" spans="1:12" x14ac:dyDescent="0.35">
      <c r="A7983" s="1" t="s">
        <v>7919</v>
      </c>
      <c r="B7983" s="1" t="s">
        <v>208</v>
      </c>
      <c r="C7983" s="3">
        <v>44587</v>
      </c>
      <c r="D7983" s="1" t="s">
        <v>13</v>
      </c>
      <c r="E7983" s="1" t="s">
        <v>39</v>
      </c>
      <c r="F7983" s="1">
        <v>3202</v>
      </c>
      <c r="G7983" s="1" t="s">
        <v>18</v>
      </c>
      <c r="H7983" s="1" t="s">
        <v>159</v>
      </c>
      <c r="J7983" s="1" t="str" cm="1">
        <f t="array" ref="J7983">_xlfn.IFS(F7983="","missing",F7983&lt;0,"negative",F7983=0,"zero",AND(F7983&gt;=99999,MOD(F7983,9)=0),"99999 placeholder",AND(F7983&gt;$O$5,D7983="Expense"),"Expense outlier",AND(F7983&gt;$P$5,D7983="Income"),"Income outlier",TRUE,"valid")</f>
        <v>valid</v>
      </c>
      <c r="K7983" s="1" t="str">
        <f>_xlfn.XLOOKUP(I7983,[1]category_mapping!$F$2:$F$19,[1]category_mapping!$G$2:$G$19,E7983)</f>
        <v>food</v>
      </c>
      <c r="L7983" s="1" t="str">
        <f>IF(cleaning_working[[#This Row],[date]]="","Missing","Available")</f>
        <v>Available</v>
      </c>
    </row>
    <row r="7984" spans="1:12" x14ac:dyDescent="0.35">
      <c r="A7984" s="1" t="s">
        <v>7920</v>
      </c>
      <c r="B7984" s="1" t="s">
        <v>301</v>
      </c>
      <c r="C7984" s="3">
        <v>44452</v>
      </c>
      <c r="D7984" s="1" t="s">
        <v>13</v>
      </c>
      <c r="E7984" s="1" t="s">
        <v>63</v>
      </c>
      <c r="F7984" s="1">
        <v>1252</v>
      </c>
      <c r="G7984" s="1" t="s">
        <v>18</v>
      </c>
      <c r="H7984" s="1" t="s">
        <v>65</v>
      </c>
      <c r="J7984" s="1" t="str" cm="1">
        <f t="array" ref="J7984">_xlfn.IFS(F7984="","missing",F7984&lt;0,"negative",F7984=0,"zero",AND(F7984&gt;=99999,MOD(F7984,9)=0),"99999 placeholder",AND(F7984&gt;$O$5,D7984="Expense"),"Expense outlier",AND(F7984&gt;$P$5,D7984="Income"),"Income outlier",TRUE,"valid")</f>
        <v>valid</v>
      </c>
      <c r="K7984" s="1" t="str">
        <f>_xlfn.XLOOKUP(I7984,[1]category_mapping!$F$2:$F$19,[1]category_mapping!$G$2:$G$19,E7984)</f>
        <v>utilities</v>
      </c>
      <c r="L7984" s="1" t="str">
        <f>IF(cleaning_working[[#This Row],[date]]="","Missing","Available")</f>
        <v>Available</v>
      </c>
    </row>
    <row r="7985" spans="1:12" x14ac:dyDescent="0.35">
      <c r="A7985" s="1" t="s">
        <v>7921</v>
      </c>
      <c r="B7985" s="1" t="s">
        <v>762</v>
      </c>
      <c r="C7985" s="3">
        <v>44302</v>
      </c>
      <c r="D7985" s="1" t="s">
        <v>13</v>
      </c>
      <c r="E7985" s="1" t="s">
        <v>63</v>
      </c>
      <c r="F7985" s="1">
        <v>6224</v>
      </c>
      <c r="G7985" s="1" t="s">
        <v>64</v>
      </c>
      <c r="H7985" s="1" t="s">
        <v>26</v>
      </c>
      <c r="I7985" s="1" t="s">
        <v>226</v>
      </c>
      <c r="J7985" s="1" t="str" cm="1">
        <f t="array" ref="J7985">_xlfn.IFS(F7985="","missing",F7985&lt;0,"negative",F7985=0,"zero",AND(F7985&gt;=99999,MOD(F7985,9)=0),"99999 placeholder",AND(F7985&gt;$O$5,D7985="Expense"),"Expense outlier",AND(F7985&gt;$P$5,D7985="Income"),"Income outlier",TRUE,"valid")</f>
        <v>valid</v>
      </c>
      <c r="K7985" s="1" t="str">
        <f>_xlfn.XLOOKUP(I7985,[1]category_mapping!$F$2:$F$19,[1]category_mapping!$G$2:$G$19,E7985)</f>
        <v>savings</v>
      </c>
      <c r="L7985" s="1" t="str">
        <f>IF(cleaning_working[[#This Row],[date]]="","Missing","Available")</f>
        <v>Available</v>
      </c>
    </row>
    <row r="7986" spans="1:12" x14ac:dyDescent="0.35">
      <c r="A7986" s="1" t="s">
        <v>7922</v>
      </c>
      <c r="B7986" s="1" t="s">
        <v>416</v>
      </c>
      <c r="C7986" s="3">
        <v>45269</v>
      </c>
      <c r="D7986" s="1" t="s">
        <v>13</v>
      </c>
      <c r="E7986" s="1" t="s">
        <v>39</v>
      </c>
      <c r="F7986" s="1">
        <v>8248</v>
      </c>
      <c r="G7986" s="1" t="s">
        <v>32</v>
      </c>
      <c r="H7986" s="1" t="s">
        <v>52</v>
      </c>
      <c r="I7986" s="1" t="s">
        <v>34</v>
      </c>
      <c r="J7986" s="1" t="str" cm="1">
        <f t="array" ref="J7986">_xlfn.IFS(F7986="","missing",F7986&lt;0,"negative",F7986=0,"zero",AND(F7986&gt;=99999,MOD(F7986,9)=0),"99999 placeholder",AND(F7986&gt;$O$5,D7986="Expense"),"Expense outlier",AND(F7986&gt;$P$5,D7986="Income"),"Income outlier",TRUE,"valid")</f>
        <v>valid</v>
      </c>
      <c r="K7986" s="1" t="str">
        <f>_xlfn.XLOOKUP(I7986,[1]category_mapping!$F$2:$F$19,[1]category_mapping!$G$2:$G$19,E7986)</f>
        <v>education</v>
      </c>
      <c r="L7986" s="1" t="str">
        <f>IF(cleaning_working[[#This Row],[date]]="","Missing","Available")</f>
        <v>Available</v>
      </c>
    </row>
    <row r="7987" spans="1:12" x14ac:dyDescent="0.35">
      <c r="A7987" s="1" t="s">
        <v>7923</v>
      </c>
      <c r="B7987" s="1" t="s">
        <v>281</v>
      </c>
      <c r="C7987" s="3">
        <v>45574</v>
      </c>
      <c r="D7987" s="1" t="s">
        <v>14</v>
      </c>
      <c r="E7987" s="1" t="s">
        <v>70</v>
      </c>
      <c r="F7987" s="1">
        <v>71745</v>
      </c>
      <c r="G7987" s="1" t="s">
        <v>64</v>
      </c>
      <c r="H7987" s="1" t="s">
        <v>83</v>
      </c>
      <c r="I7987" s="1" t="s">
        <v>128</v>
      </c>
      <c r="J7987" s="1" t="str" cm="1">
        <f t="array" ref="J7987">_xlfn.IFS(F7987="","missing",F7987&lt;0,"negative",F7987=0,"zero",AND(F7987&gt;=99999,MOD(F7987,9)=0),"99999 placeholder",AND(F7987&gt;$O$5,D7987="Expense"),"Expense outlier",AND(F7987&gt;$P$5,D7987="Income"),"Income outlier",TRUE,"valid")</f>
        <v>valid</v>
      </c>
      <c r="K7987" s="1" t="str">
        <f>_xlfn.XLOOKUP(I7987,[1]category_mapping!$F$2:$F$19,[1]category_mapping!$G$2:$G$19,E7987)</f>
        <v>utilities</v>
      </c>
      <c r="L7987" s="1" t="str">
        <f>IF(cleaning_working[[#This Row],[date]]="","Missing","Available")</f>
        <v>Available</v>
      </c>
    </row>
    <row r="7988" spans="1:12" x14ac:dyDescent="0.35">
      <c r="A7988" s="1" t="s">
        <v>7924</v>
      </c>
      <c r="B7988" s="1" t="s">
        <v>381</v>
      </c>
      <c r="C7988" s="3">
        <v>45372</v>
      </c>
      <c r="D7988" s="1" t="s">
        <v>13</v>
      </c>
      <c r="E7988" s="1" t="s">
        <v>96</v>
      </c>
      <c r="F7988" s="1">
        <v>6045</v>
      </c>
      <c r="G7988" s="1" t="s">
        <v>32</v>
      </c>
      <c r="H7988" s="1" t="s">
        <v>26</v>
      </c>
      <c r="I7988" s="1" t="s">
        <v>58</v>
      </c>
      <c r="J7988" s="1" t="str" cm="1">
        <f t="array" ref="J7988">_xlfn.IFS(F7988="","missing",F7988&lt;0,"negative",F7988=0,"zero",AND(F7988&gt;=99999,MOD(F7988,9)=0),"99999 placeholder",AND(F7988&gt;$O$5,D7988="Expense"),"Expense outlier",AND(F7988&gt;$P$5,D7988="Income"),"Income outlier",TRUE,"valid")</f>
        <v>valid</v>
      </c>
      <c r="K7988" s="1" t="str">
        <f>_xlfn.XLOOKUP(I7988,[1]category_mapping!$F$2:$F$19,[1]category_mapping!$G$2:$G$19,E7988)</f>
        <v>travel</v>
      </c>
      <c r="L7988" s="1" t="str">
        <f>IF(cleaning_working[[#This Row],[date]]="","Missing","Available")</f>
        <v>Available</v>
      </c>
    </row>
    <row r="7989" spans="1:12" x14ac:dyDescent="0.35">
      <c r="A7989" s="1" t="s">
        <v>7925</v>
      </c>
      <c r="B7989" s="1" t="s">
        <v>362</v>
      </c>
      <c r="C7989" s="3">
        <v>44279</v>
      </c>
      <c r="D7989" s="1" t="s">
        <v>13</v>
      </c>
      <c r="E7989" s="1" t="s">
        <v>96</v>
      </c>
      <c r="F7989" s="1">
        <v>9775</v>
      </c>
      <c r="G7989" s="1" t="s">
        <v>64</v>
      </c>
      <c r="H7989" s="1" t="s">
        <v>19</v>
      </c>
      <c r="I7989" s="1" t="s">
        <v>194</v>
      </c>
      <c r="J7989" s="1" t="str" cm="1">
        <f t="array" ref="J7989">_xlfn.IFS(F7989="","missing",F7989&lt;0,"negative",F7989=0,"zero",AND(F7989&gt;=99999,MOD(F7989,9)=0),"99999 placeholder",AND(F7989&gt;$O$5,D7989="Expense"),"Expense outlier",AND(F7989&gt;$P$5,D7989="Income"),"Income outlier",TRUE,"valid")</f>
        <v>valid</v>
      </c>
      <c r="K7989" s="1" t="str">
        <f>_xlfn.XLOOKUP(I7989,[1]category_mapping!$F$2:$F$19,[1]category_mapping!$G$2:$G$19,E7989)</f>
        <v>travel</v>
      </c>
      <c r="L7989" s="1" t="str">
        <f>IF(cleaning_working[[#This Row],[date]]="","Missing","Available")</f>
        <v>Available</v>
      </c>
    </row>
    <row r="7990" spans="1:12" x14ac:dyDescent="0.35">
      <c r="A7990" s="1" t="s">
        <v>7926</v>
      </c>
      <c r="B7990" s="1" t="s">
        <v>887</v>
      </c>
      <c r="C7990" s="3">
        <v>44681</v>
      </c>
      <c r="D7990" s="1" t="s">
        <v>13</v>
      </c>
      <c r="E7990" s="1" t="s">
        <v>63</v>
      </c>
      <c r="F7990" s="1">
        <v>6914</v>
      </c>
      <c r="G7990" s="1" t="s">
        <v>18</v>
      </c>
      <c r="H7990" s="1" t="s">
        <v>65</v>
      </c>
      <c r="J7990" s="1" t="str" cm="1">
        <f t="array" ref="J7990">_xlfn.IFS(F7990="","missing",F7990&lt;0,"negative",F7990=0,"zero",AND(F7990&gt;=99999,MOD(F7990,9)=0),"99999 placeholder",AND(F7990&gt;$O$5,D7990="Expense"),"Expense outlier",AND(F7990&gt;$P$5,D7990="Income"),"Income outlier",TRUE,"valid")</f>
        <v>valid</v>
      </c>
      <c r="K7990" s="1" t="str">
        <f>_xlfn.XLOOKUP(I7990,[1]category_mapping!$F$2:$F$19,[1]category_mapping!$G$2:$G$19,E7990)</f>
        <v>utilities</v>
      </c>
      <c r="L7990" s="1" t="str">
        <f>IF(cleaning_working[[#This Row],[date]]="","Missing","Available")</f>
        <v>Available</v>
      </c>
    </row>
    <row r="7991" spans="1:12" x14ac:dyDescent="0.35">
      <c r="A7991" s="1" t="s">
        <v>5875</v>
      </c>
      <c r="B7991" s="1" t="s">
        <v>416</v>
      </c>
      <c r="C7991" s="3">
        <v>44477</v>
      </c>
      <c r="D7991" s="1" t="s">
        <v>13</v>
      </c>
      <c r="E7991" s="1" t="s">
        <v>17</v>
      </c>
      <c r="F7991" s="1">
        <v>3305</v>
      </c>
      <c r="G7991" s="1" t="s">
        <v>32</v>
      </c>
      <c r="H7991" s="1" t="s">
        <v>86</v>
      </c>
      <c r="I7991" s="1" t="s">
        <v>170</v>
      </c>
      <c r="J7991" s="1" t="str" cm="1">
        <f t="array" ref="J7991">_xlfn.IFS(F7991="","missing",F7991&lt;0,"negative",F7991=0,"zero",AND(F7991&gt;=99999,MOD(F7991,9)=0),"99999 placeholder",AND(F7991&gt;$O$5,D7991="Expense"),"Expense outlier",AND(F7991&gt;$P$5,D7991="Income"),"Income outlier",TRUE,"valid")</f>
        <v>valid</v>
      </c>
      <c r="K7991" s="1" t="str">
        <f>_xlfn.XLOOKUP(I7991,[1]category_mapping!$F$2:$F$19,[1]category_mapping!$G$2:$G$19,E7991)</f>
        <v>health</v>
      </c>
      <c r="L7991" s="1" t="str">
        <f>IF(cleaning_working[[#This Row],[date]]="","Missing","Available")</f>
        <v>Available</v>
      </c>
    </row>
    <row r="7992" spans="1:12" x14ac:dyDescent="0.35">
      <c r="A7992" s="1" t="s">
        <v>7927</v>
      </c>
      <c r="B7992" s="1" t="s">
        <v>269</v>
      </c>
      <c r="C7992" s="3">
        <v>45435</v>
      </c>
      <c r="D7992" s="1" t="s">
        <v>13</v>
      </c>
      <c r="E7992" s="1" t="s">
        <v>63</v>
      </c>
      <c r="F7992" s="1">
        <v>5347</v>
      </c>
      <c r="G7992" s="1" t="s">
        <v>18</v>
      </c>
      <c r="H7992" s="1" t="s">
        <v>52</v>
      </c>
      <c r="I7992" s="1" t="s">
        <v>194</v>
      </c>
      <c r="J7992" s="1" t="str" cm="1">
        <f t="array" ref="J7992">_xlfn.IFS(F7992="","missing",F7992&lt;0,"negative",F7992=0,"zero",AND(F7992&gt;=99999,MOD(F7992,9)=0),"99999 placeholder",AND(F7992&gt;$O$5,D7992="Expense"),"Expense outlier",AND(F7992&gt;$P$5,D7992="Income"),"Income outlier",TRUE,"valid")</f>
        <v>valid</v>
      </c>
      <c r="K7992" s="1" t="str">
        <f>_xlfn.XLOOKUP(I7992,[1]category_mapping!$F$2:$F$19,[1]category_mapping!$G$2:$G$19,E7992)</f>
        <v>travel</v>
      </c>
      <c r="L7992" s="1" t="str">
        <f>IF(cleaning_working[[#This Row],[date]]="","Missing","Available")</f>
        <v>Available</v>
      </c>
    </row>
    <row r="7993" spans="1:12" x14ac:dyDescent="0.35">
      <c r="A7993" s="1" t="s">
        <v>7928</v>
      </c>
      <c r="B7993" s="1" t="s">
        <v>168</v>
      </c>
      <c r="C7993" s="3">
        <v>45199</v>
      </c>
      <c r="D7993" s="1" t="s">
        <v>13</v>
      </c>
      <c r="E7993" s="1" t="s">
        <v>39</v>
      </c>
      <c r="F7993" s="1">
        <v>2847</v>
      </c>
      <c r="G7993" s="1" t="s">
        <v>64</v>
      </c>
      <c r="H7993" s="1" t="s">
        <v>33</v>
      </c>
      <c r="I7993" s="1" t="s">
        <v>90</v>
      </c>
      <c r="J7993" s="1" t="str" cm="1">
        <f t="array" ref="J7993">_xlfn.IFS(F7993="","missing",F7993&lt;0,"negative",F7993=0,"zero",AND(F7993&gt;=99999,MOD(F7993,9)=0),"99999 placeholder",AND(F7993&gt;$O$5,D7993="Expense"),"Expense outlier",AND(F7993&gt;$P$5,D7993="Income"),"Income outlier",TRUE,"valid")</f>
        <v>valid</v>
      </c>
      <c r="K7993" s="1" t="str">
        <f>_xlfn.XLOOKUP(I7993,[1]category_mapping!$F$2:$F$19,[1]category_mapping!$G$2:$G$19,E7993)</f>
        <v>food</v>
      </c>
      <c r="L7993" s="1" t="str">
        <f>IF(cleaning_working[[#This Row],[date]]="","Missing","Available")</f>
        <v>Available</v>
      </c>
    </row>
    <row r="7994" spans="1:12" x14ac:dyDescent="0.35">
      <c r="A7994" s="1" t="s">
        <v>7929</v>
      </c>
      <c r="B7994" s="1" t="s">
        <v>51</v>
      </c>
      <c r="C7994" s="3">
        <v>44472</v>
      </c>
      <c r="D7994" s="1" t="s">
        <v>13</v>
      </c>
      <c r="E7994" s="1" t="s">
        <v>17</v>
      </c>
      <c r="F7994" s="1">
        <v>1149</v>
      </c>
      <c r="G7994" s="1" t="s">
        <v>18</v>
      </c>
      <c r="H7994" s="1" t="s">
        <v>19</v>
      </c>
      <c r="I7994" s="1" t="s">
        <v>93</v>
      </c>
      <c r="J7994" s="1" t="str" cm="1">
        <f t="array" ref="J7994">_xlfn.IFS(F7994="","missing",F7994&lt;0,"negative",F7994=0,"zero",AND(F7994&gt;=99999,MOD(F7994,9)=0),"99999 placeholder",AND(F7994&gt;$O$5,D7994="Expense"),"Expense outlier",AND(F7994&gt;$P$5,D7994="Income"),"Income outlier",TRUE,"valid")</f>
        <v>valid</v>
      </c>
      <c r="K7994" s="1" t="str">
        <f>_xlfn.XLOOKUP(I7994,[1]category_mapping!$F$2:$F$19,[1]category_mapping!$G$2:$G$19,E7994)</f>
        <v>education</v>
      </c>
      <c r="L7994" s="1" t="str">
        <f>IF(cleaning_working[[#This Row],[date]]="","Missing","Available")</f>
        <v>Available</v>
      </c>
    </row>
    <row r="7995" spans="1:12" x14ac:dyDescent="0.35">
      <c r="A7995" s="1" t="s">
        <v>7930</v>
      </c>
      <c r="B7995" s="1" t="s">
        <v>214</v>
      </c>
      <c r="C7995" s="3">
        <v>45143</v>
      </c>
      <c r="D7995" s="1" t="s">
        <v>13</v>
      </c>
      <c r="E7995" s="1" t="s">
        <v>17</v>
      </c>
      <c r="F7995" s="1">
        <v>8520</v>
      </c>
      <c r="G7995" s="1" t="s">
        <v>40</v>
      </c>
      <c r="H7995" s="1" t="s">
        <v>133</v>
      </c>
      <c r="J7995" s="1" t="str" cm="1">
        <f t="array" ref="J7995">_xlfn.IFS(F7995="","missing",F7995&lt;0,"negative",F7995=0,"zero",AND(F7995&gt;=99999,MOD(F7995,9)=0),"99999 placeholder",AND(F7995&gt;$O$5,D7995="Expense"),"Expense outlier",AND(F7995&gt;$P$5,D7995="Income"),"Income outlier",TRUE,"valid")</f>
        <v>valid</v>
      </c>
      <c r="K7995" s="1" t="str">
        <f>_xlfn.XLOOKUP(I7995,[1]category_mapping!$F$2:$F$19,[1]category_mapping!$G$2:$G$19,E7995)</f>
        <v>education</v>
      </c>
      <c r="L7995" s="1" t="str">
        <f>IF(cleaning_working[[#This Row],[date]]="","Missing","Available")</f>
        <v>Available</v>
      </c>
    </row>
    <row r="7996" spans="1:12" x14ac:dyDescent="0.35">
      <c r="A7996" s="1" t="s">
        <v>7931</v>
      </c>
      <c r="B7996" s="1" t="s">
        <v>196</v>
      </c>
      <c r="C7996" s="3" t="s">
        <v>38</v>
      </c>
      <c r="D7996" s="1" t="s">
        <v>13</v>
      </c>
      <c r="E7996" s="1" t="s">
        <v>24</v>
      </c>
      <c r="F7996" s="1">
        <v>484</v>
      </c>
      <c r="G7996" s="1" t="s">
        <v>32</v>
      </c>
      <c r="H7996" s="1" t="s">
        <v>26</v>
      </c>
      <c r="I7996" s="1" t="s">
        <v>20</v>
      </c>
      <c r="J7996" s="1" t="str" cm="1">
        <f t="array" ref="J7996">_xlfn.IFS(F7996="","missing",F7996&lt;0,"negative",F7996=0,"zero",AND(F7996&gt;=99999,MOD(F7996,9)=0),"99999 placeholder",AND(F7996&gt;$O$5,D7996="Expense"),"Expense outlier",AND(F7996&gt;$P$5,D7996="Income"),"Income outlier",TRUE,"valid")</f>
        <v>valid</v>
      </c>
      <c r="K7996" s="1" t="str">
        <f>_xlfn.XLOOKUP(I7996,[1]category_mapping!$F$2:$F$19,[1]category_mapping!$G$2:$G$19,E7996)</f>
        <v>entertainment</v>
      </c>
      <c r="L7996" s="1" t="str">
        <f>IF(cleaning_working[[#This Row],[date]]="","Missing","Available")</f>
        <v>Missing</v>
      </c>
    </row>
    <row r="7997" spans="1:12" x14ac:dyDescent="0.35">
      <c r="A7997" s="1" t="s">
        <v>7125</v>
      </c>
      <c r="B7997" s="1" t="s">
        <v>144</v>
      </c>
      <c r="C7997" s="3">
        <v>45480</v>
      </c>
      <c r="D7997" s="1" t="s">
        <v>13</v>
      </c>
      <c r="E7997" s="1" t="s">
        <v>46</v>
      </c>
      <c r="F7997" s="1">
        <v>317</v>
      </c>
      <c r="G7997" s="1" t="s">
        <v>25</v>
      </c>
      <c r="H7997" s="1" t="s">
        <v>86</v>
      </c>
      <c r="J7997" s="1" t="str" cm="1">
        <f t="array" ref="J7997">_xlfn.IFS(F7997="","missing",F7997&lt;0,"negative",F7997=0,"zero",AND(F7997&gt;=99999,MOD(F7997,9)=0),"99999 placeholder",AND(F7997&gt;$O$5,D7997="Expense"),"Expense outlier",AND(F7997&gt;$P$5,D7997="Income"),"Income outlier",TRUE,"valid")</f>
        <v>valid</v>
      </c>
      <c r="K7997" s="1" t="str">
        <f>_xlfn.XLOOKUP(I7997,[1]category_mapping!$F$2:$F$19,[1]category_mapping!$G$2:$G$19,E7997)</f>
        <v>N/A</v>
      </c>
      <c r="L7997" s="1" t="str">
        <f>IF(cleaning_working[[#This Row],[date]]="","Missing","Available")</f>
        <v>Available</v>
      </c>
    </row>
    <row r="7998" spans="1:12" x14ac:dyDescent="0.35">
      <c r="A7998" s="1" t="s">
        <v>7932</v>
      </c>
      <c r="B7998" s="1" t="s">
        <v>372</v>
      </c>
      <c r="C7998" s="3">
        <v>44278</v>
      </c>
      <c r="D7998" s="1" t="s">
        <v>13</v>
      </c>
      <c r="E7998" s="1" t="s">
        <v>63</v>
      </c>
      <c r="F7998" s="1">
        <v>6354</v>
      </c>
      <c r="G7998" s="1" t="s">
        <v>32</v>
      </c>
      <c r="H7998" s="1" t="s">
        <v>33</v>
      </c>
      <c r="J7998" s="1" t="str" cm="1">
        <f t="array" ref="J7998">_xlfn.IFS(F7998="","missing",F7998&lt;0,"negative",F7998=0,"zero",AND(F7998&gt;=99999,MOD(F7998,9)=0),"99999 placeholder",AND(F7998&gt;$O$5,D7998="Expense"),"Expense outlier",AND(F7998&gt;$P$5,D7998="Income"),"Income outlier",TRUE,"valid")</f>
        <v>valid</v>
      </c>
      <c r="K7998" s="1" t="str">
        <f>_xlfn.XLOOKUP(I7998,[1]category_mapping!$F$2:$F$19,[1]category_mapping!$G$2:$G$19,E7998)</f>
        <v>utilities</v>
      </c>
      <c r="L7998" s="1" t="str">
        <f>IF(cleaning_working[[#This Row],[date]]="","Missing","Available")</f>
        <v>Available</v>
      </c>
    </row>
    <row r="7999" spans="1:12" x14ac:dyDescent="0.35">
      <c r="A7999" s="1" t="s">
        <v>7933</v>
      </c>
      <c r="B7999" s="1" t="s">
        <v>782</v>
      </c>
      <c r="C7999" s="3">
        <v>44555</v>
      </c>
      <c r="D7999" s="1" t="s">
        <v>13</v>
      </c>
      <c r="E7999" s="1" t="s">
        <v>96</v>
      </c>
      <c r="F7999" s="1">
        <v>7437</v>
      </c>
      <c r="G7999" s="1" t="s">
        <v>40</v>
      </c>
      <c r="H7999" s="1" t="s">
        <v>26</v>
      </c>
      <c r="I7999" s="1" t="s">
        <v>49</v>
      </c>
      <c r="J7999" s="1" t="str" cm="1">
        <f t="array" ref="J7999">_xlfn.IFS(F7999="","missing",F7999&lt;0,"negative",F7999=0,"zero",AND(F7999&gt;=99999,MOD(F7999,9)=0),"99999 placeholder",AND(F7999&gt;$O$5,D7999="Expense"),"Expense outlier",AND(F7999&gt;$P$5,D7999="Income"),"Income outlier",TRUE,"valid")</f>
        <v>valid</v>
      </c>
      <c r="K7999" s="1" t="str">
        <f>_xlfn.XLOOKUP(I7999,[1]category_mapping!$F$2:$F$19,[1]category_mapping!$G$2:$G$19,E7999)</f>
        <v>travel</v>
      </c>
      <c r="L7999" s="1" t="str">
        <f>IF(cleaning_working[[#This Row],[date]]="","Missing","Available")</f>
        <v>Available</v>
      </c>
    </row>
    <row r="8000" spans="1:12" x14ac:dyDescent="0.35">
      <c r="A8000" s="1" t="s">
        <v>7934</v>
      </c>
      <c r="B8000" s="1" t="s">
        <v>362</v>
      </c>
      <c r="C8000" s="3">
        <v>44803</v>
      </c>
      <c r="D8000" s="1" t="s">
        <v>13</v>
      </c>
      <c r="E8000" s="1" t="s">
        <v>39</v>
      </c>
      <c r="F8000" s="1">
        <v>92</v>
      </c>
      <c r="G8000" s="1" t="s">
        <v>64</v>
      </c>
      <c r="H8000" s="1" t="s">
        <v>83</v>
      </c>
      <c r="I8000" s="1" t="s">
        <v>134</v>
      </c>
      <c r="J8000" s="1" t="str" cm="1">
        <f t="array" ref="J8000">_xlfn.IFS(F8000="","missing",F8000&lt;0,"negative",F8000=0,"zero",AND(F8000&gt;=99999,MOD(F8000,9)=0),"99999 placeholder",AND(F8000&gt;$O$5,D8000="Expense"),"Expense outlier",AND(F8000&gt;$P$5,D8000="Income"),"Income outlier",TRUE,"valid")</f>
        <v>valid</v>
      </c>
      <c r="K8000" s="1" t="str">
        <f>_xlfn.XLOOKUP(I8000,[1]category_mapping!$F$2:$F$19,[1]category_mapping!$G$2:$G$19,E8000)</f>
        <v>education</v>
      </c>
      <c r="L8000" s="1" t="str">
        <f>IF(cleaning_working[[#This Row],[date]]="","Missing","Available")</f>
        <v>Available</v>
      </c>
    </row>
    <row r="8001" spans="1:12" x14ac:dyDescent="0.35">
      <c r="A8001" s="1" t="s">
        <v>7935</v>
      </c>
      <c r="B8001" s="1" t="s">
        <v>69</v>
      </c>
      <c r="C8001" s="3">
        <v>45464</v>
      </c>
      <c r="D8001" s="1" t="s">
        <v>13</v>
      </c>
      <c r="E8001" s="1" t="s">
        <v>24</v>
      </c>
      <c r="F8001" s="1">
        <v>21746</v>
      </c>
      <c r="G8001" s="1" t="s">
        <v>40</v>
      </c>
      <c r="H8001" s="1" t="s">
        <v>19</v>
      </c>
      <c r="I8001" s="1" t="s">
        <v>20</v>
      </c>
      <c r="J8001" s="1" t="str" cm="1">
        <f t="array" ref="J8001">_xlfn.IFS(F8001="","missing",F8001&lt;0,"negative",F8001=0,"zero",AND(F8001&gt;=99999,MOD(F8001,9)=0),"99999 placeholder",AND(F8001&gt;$O$5,D8001="Expense"),"Expense outlier",AND(F8001&gt;$P$5,D8001="Income"),"Income outlier",TRUE,"valid")</f>
        <v>Expense outlier</v>
      </c>
      <c r="K8001" s="1" t="str">
        <f>_xlfn.XLOOKUP(I8001,[1]category_mapping!$F$2:$F$19,[1]category_mapping!$G$2:$G$19,E8001)</f>
        <v>entertainment</v>
      </c>
      <c r="L8001" s="1" t="str">
        <f>IF(cleaning_working[[#This Row],[date]]="","Missing","Available")</f>
        <v>Available</v>
      </c>
    </row>
    <row r="8002" spans="1:12" x14ac:dyDescent="0.35">
      <c r="A8002" s="1" t="s">
        <v>7936</v>
      </c>
      <c r="B8002" s="1" t="s">
        <v>30</v>
      </c>
      <c r="C8002" s="3">
        <v>45073</v>
      </c>
      <c r="D8002" s="1" t="s">
        <v>13</v>
      </c>
      <c r="E8002" s="1" t="s">
        <v>24</v>
      </c>
      <c r="F8002" s="1">
        <v>6142</v>
      </c>
      <c r="G8002" s="1" t="s">
        <v>64</v>
      </c>
      <c r="H8002" s="1" t="s">
        <v>83</v>
      </c>
      <c r="I8002" s="1" t="s">
        <v>128</v>
      </c>
      <c r="J8002" s="1" t="str" cm="1">
        <f t="array" ref="J8002">_xlfn.IFS(F8002="","missing",F8002&lt;0,"negative",F8002=0,"zero",AND(F8002&gt;=99999,MOD(F8002,9)=0),"99999 placeholder",AND(F8002&gt;$O$5,D8002="Expense"),"Expense outlier",AND(F8002&gt;$P$5,D8002="Income"),"Income outlier",TRUE,"valid")</f>
        <v>valid</v>
      </c>
      <c r="K8002" s="1" t="str">
        <f>_xlfn.XLOOKUP(I8002,[1]category_mapping!$F$2:$F$19,[1]category_mapping!$G$2:$G$19,E8002)</f>
        <v>utilities</v>
      </c>
      <c r="L8002" s="1" t="str">
        <f>IF(cleaning_working[[#This Row],[date]]="","Missing","Available")</f>
        <v>Available</v>
      </c>
    </row>
    <row r="8003" spans="1:12" x14ac:dyDescent="0.35">
      <c r="A8003" s="1" t="s">
        <v>7937</v>
      </c>
      <c r="B8003" s="1" t="s">
        <v>428</v>
      </c>
      <c r="C8003" s="3" t="s">
        <v>38</v>
      </c>
      <c r="D8003" s="1" t="s">
        <v>14</v>
      </c>
      <c r="E8003" s="1" t="s">
        <v>31</v>
      </c>
      <c r="F8003" s="1">
        <v>10702</v>
      </c>
      <c r="G8003" s="1" t="s">
        <v>25</v>
      </c>
      <c r="H8003" s="1" t="s">
        <v>107</v>
      </c>
      <c r="I8003" s="1" t="s">
        <v>41</v>
      </c>
      <c r="J8003" s="1" t="str" cm="1">
        <f t="array" ref="J8003">_xlfn.IFS(F8003="","missing",F8003&lt;0,"negative",F8003=0,"zero",AND(F8003&gt;=99999,MOD(F8003,9)=0),"99999 placeholder",AND(F8003&gt;$O$5,D8003="Expense"),"Expense outlier",AND(F8003&gt;$P$5,D8003="Income"),"Income outlier",TRUE,"valid")</f>
        <v>valid</v>
      </c>
      <c r="K8003" s="1" t="str">
        <f>_xlfn.XLOOKUP(I8003,[1]category_mapping!$F$2:$F$19,[1]category_mapping!$G$2:$G$19,E8003)</f>
        <v>utilities</v>
      </c>
      <c r="L8003" s="1" t="str">
        <f>IF(cleaning_working[[#This Row],[date]]="","Missing","Available")</f>
        <v>Missing</v>
      </c>
    </row>
    <row r="8004" spans="1:12" x14ac:dyDescent="0.35">
      <c r="A8004" s="1" t="s">
        <v>7938</v>
      </c>
      <c r="B8004" s="1" t="s">
        <v>309</v>
      </c>
      <c r="C8004" s="3">
        <v>44957</v>
      </c>
      <c r="D8004" s="1" t="s">
        <v>13</v>
      </c>
      <c r="E8004" s="1" t="s">
        <v>24</v>
      </c>
      <c r="F8004" s="1">
        <v>35978</v>
      </c>
      <c r="G8004" s="1" t="s">
        <v>32</v>
      </c>
      <c r="H8004" s="1" t="s">
        <v>25</v>
      </c>
      <c r="I8004" s="1" t="s">
        <v>87</v>
      </c>
      <c r="J8004" s="1" t="str" cm="1">
        <f t="array" ref="J8004">_xlfn.IFS(F8004="","missing",F8004&lt;0,"negative",F8004=0,"zero",AND(F8004&gt;=99999,MOD(F8004,9)=0),"99999 placeholder",AND(F8004&gt;$O$5,D8004="Expense"),"Expense outlier",AND(F8004&gt;$P$5,D8004="Income"),"Income outlier",TRUE,"valid")</f>
        <v>Expense outlier</v>
      </c>
      <c r="K8004" s="1" t="str">
        <f>_xlfn.XLOOKUP(I8004,[1]category_mapping!$F$2:$F$19,[1]category_mapping!$G$2:$G$19,E8004)</f>
        <v>rent</v>
      </c>
      <c r="L8004" s="1" t="str">
        <f>IF(cleaning_working[[#This Row],[date]]="","Missing","Available")</f>
        <v>Available</v>
      </c>
    </row>
    <row r="8005" spans="1:12" x14ac:dyDescent="0.35">
      <c r="A8005" s="1" t="s">
        <v>7939</v>
      </c>
      <c r="B8005" s="1" t="s">
        <v>464</v>
      </c>
      <c r="C8005" s="3">
        <v>44701</v>
      </c>
      <c r="D8005" s="1" t="s">
        <v>13</v>
      </c>
      <c r="E8005" s="1" t="s">
        <v>39</v>
      </c>
      <c r="F8005" s="1">
        <v>2051</v>
      </c>
      <c r="G8005" s="1" t="s">
        <v>18</v>
      </c>
      <c r="H8005" s="1" t="s">
        <v>83</v>
      </c>
      <c r="I8005" s="1" t="s">
        <v>27</v>
      </c>
      <c r="J8005" s="1" t="str" cm="1">
        <f t="array" ref="J8005">_xlfn.IFS(F8005="","missing",F8005&lt;0,"negative",F8005=0,"zero",AND(F8005&gt;=99999,MOD(F8005,9)=0),"99999 placeholder",AND(F8005&gt;$O$5,D8005="Expense"),"Expense outlier",AND(F8005&gt;$P$5,D8005="Income"),"Income outlier",TRUE,"valid")</f>
        <v>valid</v>
      </c>
      <c r="K8005" s="1" t="str">
        <f>_xlfn.XLOOKUP(I8005,[1]category_mapping!$F$2:$F$19,[1]category_mapping!$G$2:$G$19,E8005)</f>
        <v>food</v>
      </c>
      <c r="L8005" s="1" t="str">
        <f>IF(cleaning_working[[#This Row],[date]]="","Missing","Available")</f>
        <v>Available</v>
      </c>
    </row>
    <row r="8006" spans="1:12" x14ac:dyDescent="0.35">
      <c r="A8006" s="1" t="s">
        <v>7940</v>
      </c>
      <c r="B8006" s="1" t="s">
        <v>341</v>
      </c>
      <c r="C8006" s="3">
        <v>44647</v>
      </c>
      <c r="D8006" s="1" t="s">
        <v>13</v>
      </c>
      <c r="E8006" s="1" t="s">
        <v>45</v>
      </c>
      <c r="F8006" s="1">
        <v>8733</v>
      </c>
      <c r="G8006" s="1" t="s">
        <v>18</v>
      </c>
      <c r="H8006" s="1" t="s">
        <v>86</v>
      </c>
      <c r="I8006" s="1" t="s">
        <v>20</v>
      </c>
      <c r="J8006" s="1" t="str" cm="1">
        <f t="array" ref="J8006">_xlfn.IFS(F8006="","missing",F8006&lt;0,"negative",F8006=0,"zero",AND(F8006&gt;=99999,MOD(F8006,9)=0),"99999 placeholder",AND(F8006&gt;$O$5,D8006="Expense"),"Expense outlier",AND(F8006&gt;$P$5,D8006="Income"),"Income outlier",TRUE,"valid")</f>
        <v>valid</v>
      </c>
      <c r="K8006" s="1" t="str">
        <f>_xlfn.XLOOKUP(I8006,[1]category_mapping!$F$2:$F$19,[1]category_mapping!$G$2:$G$19,E8006)</f>
        <v>entertainment</v>
      </c>
      <c r="L8006" s="1" t="str">
        <f>IF(cleaning_working[[#This Row],[date]]="","Missing","Available")</f>
        <v>Available</v>
      </c>
    </row>
    <row r="8007" spans="1:12" x14ac:dyDescent="0.35">
      <c r="A8007" s="1" t="s">
        <v>7941</v>
      </c>
      <c r="B8007" s="1" t="s">
        <v>56</v>
      </c>
      <c r="C8007" s="3">
        <v>44214</v>
      </c>
      <c r="D8007" s="1" t="s">
        <v>13</v>
      </c>
      <c r="E8007" s="1" t="s">
        <v>104</v>
      </c>
      <c r="F8007" s="1">
        <v>3900</v>
      </c>
      <c r="G8007" s="1" t="s">
        <v>64</v>
      </c>
      <c r="H8007" s="1" t="s">
        <v>133</v>
      </c>
      <c r="I8007" s="1" t="s">
        <v>87</v>
      </c>
      <c r="J8007" s="1" t="str" cm="1">
        <f t="array" ref="J8007">_xlfn.IFS(F8007="","missing",F8007&lt;0,"negative",F8007=0,"zero",AND(F8007&gt;=99999,MOD(F8007,9)=0),"99999 placeholder",AND(F8007&gt;$O$5,D8007="Expense"),"Expense outlier",AND(F8007&gt;$P$5,D8007="Income"),"Income outlier",TRUE,"valid")</f>
        <v>valid</v>
      </c>
      <c r="K8007" s="1" t="str">
        <f>_xlfn.XLOOKUP(I8007,[1]category_mapping!$F$2:$F$19,[1]category_mapping!$G$2:$G$19,E8007)</f>
        <v>health</v>
      </c>
      <c r="L8007" s="1" t="str">
        <f>IF(cleaning_working[[#This Row],[date]]="","Missing","Available")</f>
        <v>Available</v>
      </c>
    </row>
    <row r="8008" spans="1:12" x14ac:dyDescent="0.35">
      <c r="A8008" s="1" t="s">
        <v>6134</v>
      </c>
      <c r="B8008" s="1" t="s">
        <v>317</v>
      </c>
      <c r="C8008" s="3">
        <v>44384</v>
      </c>
      <c r="D8008" s="1" t="s">
        <v>13</v>
      </c>
      <c r="E8008" s="1" t="s">
        <v>96</v>
      </c>
      <c r="F8008" s="1">
        <v>7370</v>
      </c>
      <c r="G8008" s="1" t="s">
        <v>40</v>
      </c>
      <c r="H8008" s="1" t="s">
        <v>65</v>
      </c>
      <c r="I8008" s="1" t="s">
        <v>178</v>
      </c>
      <c r="J8008" s="1" t="str" cm="1">
        <f t="array" ref="J8008">_xlfn.IFS(F8008="","missing",F8008&lt;0,"negative",F8008=0,"zero",AND(F8008&gt;=99999,MOD(F8008,9)=0),"99999 placeholder",AND(F8008&gt;$O$5,D8008="Expense"),"Expense outlier",AND(F8008&gt;$P$5,D8008="Income"),"Income outlier",TRUE,"valid")</f>
        <v>valid</v>
      </c>
      <c r="K8008" s="1" t="str">
        <f>_xlfn.XLOOKUP(I8008,[1]category_mapping!$F$2:$F$19,[1]category_mapping!$G$2:$G$19,E8008)</f>
        <v>rent</v>
      </c>
      <c r="L8008" s="1" t="str">
        <f>IF(cleaning_working[[#This Row],[date]]="","Missing","Available")</f>
        <v>Available</v>
      </c>
    </row>
    <row r="8009" spans="1:12" x14ac:dyDescent="0.35">
      <c r="A8009" s="1" t="s">
        <v>7942</v>
      </c>
      <c r="B8009" s="1" t="s">
        <v>166</v>
      </c>
      <c r="C8009" s="3">
        <v>45333</v>
      </c>
      <c r="D8009" s="1" t="s">
        <v>13</v>
      </c>
      <c r="E8009" s="1" t="s">
        <v>39</v>
      </c>
      <c r="F8009" s="1">
        <v>2814</v>
      </c>
      <c r="G8009" s="1" t="s">
        <v>32</v>
      </c>
      <c r="H8009" s="1" t="s">
        <v>33</v>
      </c>
      <c r="I8009" s="1" t="s">
        <v>137</v>
      </c>
      <c r="J8009" s="1" t="str" cm="1">
        <f t="array" ref="J8009">_xlfn.IFS(F8009="","missing",F8009&lt;0,"negative",F8009=0,"zero",AND(F8009&gt;=99999,MOD(F8009,9)=0),"99999 placeholder",AND(F8009&gt;$O$5,D8009="Expense"),"Expense outlier",AND(F8009&gt;$P$5,D8009="Income"),"Income outlier",TRUE,"valid")</f>
        <v>valid</v>
      </c>
      <c r="K8009" s="1" t="str">
        <f>_xlfn.XLOOKUP(I8009,[1]category_mapping!$F$2:$F$19,[1]category_mapping!$G$2:$G$19,E8009)</f>
        <v>travel</v>
      </c>
      <c r="L8009" s="1" t="str">
        <f>IF(cleaning_working[[#This Row],[date]]="","Missing","Available")</f>
        <v>Available</v>
      </c>
    </row>
    <row r="8010" spans="1:12" x14ac:dyDescent="0.35">
      <c r="A8010" s="1" t="s">
        <v>7943</v>
      </c>
      <c r="B8010" s="1" t="s">
        <v>89</v>
      </c>
      <c r="C8010" s="3">
        <v>45182</v>
      </c>
      <c r="D8010" s="1" t="s">
        <v>13</v>
      </c>
      <c r="E8010" s="1" t="s">
        <v>24</v>
      </c>
      <c r="F8010" s="1">
        <v>5862</v>
      </c>
      <c r="G8010" s="1" t="s">
        <v>64</v>
      </c>
      <c r="H8010" s="1" t="s">
        <v>159</v>
      </c>
      <c r="I8010" s="1" t="s">
        <v>90</v>
      </c>
      <c r="J8010" s="1" t="str" cm="1">
        <f t="array" ref="J8010">_xlfn.IFS(F8010="","missing",F8010&lt;0,"negative",F8010=0,"zero",AND(F8010&gt;=99999,MOD(F8010,9)=0),"99999 placeholder",AND(F8010&gt;$O$5,D8010="Expense"),"Expense outlier",AND(F8010&gt;$P$5,D8010="Income"),"Income outlier",TRUE,"valid")</f>
        <v>valid</v>
      </c>
      <c r="K8010" s="1" t="str">
        <f>_xlfn.XLOOKUP(I8010,[1]category_mapping!$F$2:$F$19,[1]category_mapping!$G$2:$G$19,E8010)</f>
        <v>rent</v>
      </c>
      <c r="L8010" s="1" t="str">
        <f>IF(cleaning_working[[#This Row],[date]]="","Missing","Available")</f>
        <v>Available</v>
      </c>
    </row>
    <row r="8011" spans="1:12" x14ac:dyDescent="0.35">
      <c r="A8011" s="1" t="s">
        <v>7944</v>
      </c>
      <c r="B8011" s="1" t="s">
        <v>345</v>
      </c>
      <c r="C8011" s="3">
        <v>44893</v>
      </c>
      <c r="D8011" s="1" t="s">
        <v>14</v>
      </c>
      <c r="E8011" s="1" t="s">
        <v>57</v>
      </c>
      <c r="F8011" s="1">
        <v>22865</v>
      </c>
      <c r="G8011" s="1" t="s">
        <v>32</v>
      </c>
      <c r="H8011" s="1" t="s">
        <v>25</v>
      </c>
      <c r="I8011" s="1" t="s">
        <v>46</v>
      </c>
      <c r="J8011" s="1" t="str" cm="1">
        <f t="array" ref="J8011">_xlfn.IFS(F8011="","missing",F8011&lt;0,"negative",F8011=0,"zero",AND(F8011&gt;=99999,MOD(F8011,9)=0),"99999 placeholder",AND(F8011&gt;$O$5,D8011="Expense"),"Expense outlier",AND(F8011&gt;$P$5,D8011="Income"),"Income outlier",TRUE,"valid")</f>
        <v>valid</v>
      </c>
      <c r="K8011" s="1" t="str">
        <f>_xlfn.XLOOKUP(I8011,[1]category_mapping!$F$2:$F$19,[1]category_mapping!$G$2:$G$19,E8011)</f>
        <v>salary</v>
      </c>
      <c r="L8011" s="1" t="str">
        <f>IF(cleaning_working[[#This Row],[date]]="","Missing","Available")</f>
        <v>Available</v>
      </c>
    </row>
    <row r="8012" spans="1:12" x14ac:dyDescent="0.35">
      <c r="A8012" s="1" t="s">
        <v>7945</v>
      </c>
      <c r="B8012" s="1" t="s">
        <v>79</v>
      </c>
      <c r="C8012" s="3">
        <v>44936</v>
      </c>
      <c r="D8012" s="1" t="s">
        <v>13</v>
      </c>
      <c r="E8012" s="1" t="s">
        <v>104</v>
      </c>
      <c r="F8012" s="1">
        <v>4654</v>
      </c>
      <c r="G8012" s="1" t="s">
        <v>40</v>
      </c>
      <c r="H8012" s="1" t="s">
        <v>25</v>
      </c>
      <c r="I8012" s="1" t="s">
        <v>20</v>
      </c>
      <c r="J8012" s="1" t="str" cm="1">
        <f t="array" ref="J8012">_xlfn.IFS(F8012="","missing",F8012&lt;0,"negative",F8012=0,"zero",AND(F8012&gt;=99999,MOD(F8012,9)=0),"99999 placeholder",AND(F8012&gt;$O$5,D8012="Expense"),"Expense outlier",AND(F8012&gt;$P$5,D8012="Income"),"Income outlier",TRUE,"valid")</f>
        <v>valid</v>
      </c>
      <c r="K8012" s="1" t="str">
        <f>_xlfn.XLOOKUP(I8012,[1]category_mapping!$F$2:$F$19,[1]category_mapping!$G$2:$G$19,E8012)</f>
        <v>entertainment</v>
      </c>
      <c r="L8012" s="1" t="str">
        <f>IF(cleaning_working[[#This Row],[date]]="","Missing","Available")</f>
        <v>Available</v>
      </c>
    </row>
    <row r="8013" spans="1:12" x14ac:dyDescent="0.35">
      <c r="A8013" s="1" t="s">
        <v>7946</v>
      </c>
      <c r="B8013" s="1" t="s">
        <v>262</v>
      </c>
      <c r="C8013" s="3">
        <v>44877</v>
      </c>
      <c r="D8013" s="1" t="s">
        <v>13</v>
      </c>
      <c r="E8013" s="1" t="s">
        <v>45</v>
      </c>
      <c r="F8013" s="1">
        <v>5792</v>
      </c>
      <c r="G8013" s="1" t="s">
        <v>18</v>
      </c>
      <c r="H8013" s="1" t="s">
        <v>26</v>
      </c>
      <c r="I8013" s="1" t="s">
        <v>123</v>
      </c>
      <c r="J8013" s="1" t="str" cm="1">
        <f t="array" ref="J8013">_xlfn.IFS(F8013="","missing",F8013&lt;0,"negative",F8013=0,"zero",AND(F8013&gt;=99999,MOD(F8013,9)=0),"99999 placeholder",AND(F8013&gt;$O$5,D8013="Expense"),"Expense outlier",AND(F8013&gt;$P$5,D8013="Income"),"Income outlier",TRUE,"valid")</f>
        <v>valid</v>
      </c>
      <c r="K8013" s="1" t="str">
        <f>_xlfn.XLOOKUP(I8013,[1]category_mapping!$F$2:$F$19,[1]category_mapping!$G$2:$G$19,E8013)</f>
        <v>entertainment</v>
      </c>
      <c r="L8013" s="1" t="str">
        <f>IF(cleaning_working[[#This Row],[date]]="","Missing","Available")</f>
        <v>Available</v>
      </c>
    </row>
    <row r="8014" spans="1:12" x14ac:dyDescent="0.35">
      <c r="A8014" s="1" t="s">
        <v>7947</v>
      </c>
      <c r="B8014" s="1" t="s">
        <v>69</v>
      </c>
      <c r="C8014" s="3">
        <v>44197</v>
      </c>
      <c r="D8014" s="1" t="s">
        <v>13</v>
      </c>
      <c r="E8014" s="1" t="s">
        <v>39</v>
      </c>
      <c r="F8014" s="1">
        <v>2939</v>
      </c>
      <c r="G8014" s="1" t="s">
        <v>40</v>
      </c>
      <c r="H8014" s="1" t="s">
        <v>159</v>
      </c>
      <c r="J8014" s="1" t="str" cm="1">
        <f t="array" ref="J8014">_xlfn.IFS(F8014="","missing",F8014&lt;0,"negative",F8014=0,"zero",AND(F8014&gt;=99999,MOD(F8014,9)=0),"99999 placeholder",AND(F8014&gt;$O$5,D8014="Expense"),"Expense outlier",AND(F8014&gt;$P$5,D8014="Income"),"Income outlier",TRUE,"valid")</f>
        <v>valid</v>
      </c>
      <c r="K8014" s="1" t="str">
        <f>_xlfn.XLOOKUP(I8014,[1]category_mapping!$F$2:$F$19,[1]category_mapping!$G$2:$G$19,E8014)</f>
        <v>food</v>
      </c>
      <c r="L8014" s="1" t="str">
        <f>IF(cleaning_working[[#This Row],[date]]="","Missing","Available")</f>
        <v>Available</v>
      </c>
    </row>
    <row r="8015" spans="1:12" x14ac:dyDescent="0.35">
      <c r="A8015" s="1" t="s">
        <v>7948</v>
      </c>
      <c r="B8015" s="1" t="s">
        <v>528</v>
      </c>
      <c r="C8015" s="3">
        <v>44924</v>
      </c>
      <c r="D8015" s="1" t="s">
        <v>13</v>
      </c>
      <c r="E8015" s="1" t="s">
        <v>96</v>
      </c>
      <c r="F8015" s="1">
        <v>8751</v>
      </c>
      <c r="G8015" s="1" t="s">
        <v>40</v>
      </c>
      <c r="H8015" s="1" t="s">
        <v>107</v>
      </c>
      <c r="I8015" s="1" t="s">
        <v>34</v>
      </c>
      <c r="J8015" s="1" t="str" cm="1">
        <f t="array" ref="J8015">_xlfn.IFS(F8015="","missing",F8015&lt;0,"negative",F8015=0,"zero",AND(F8015&gt;=99999,MOD(F8015,9)=0),"99999 placeholder",AND(F8015&gt;$O$5,D8015="Expense"),"Expense outlier",AND(F8015&gt;$P$5,D8015="Income"),"Income outlier",TRUE,"valid")</f>
        <v>valid</v>
      </c>
      <c r="K8015" s="1" t="str">
        <f>_xlfn.XLOOKUP(I8015,[1]category_mapping!$F$2:$F$19,[1]category_mapping!$G$2:$G$19,E8015)</f>
        <v>education</v>
      </c>
      <c r="L8015" s="1" t="str">
        <f>IF(cleaning_working[[#This Row],[date]]="","Missing","Available")</f>
        <v>Available</v>
      </c>
    </row>
    <row r="8016" spans="1:12" x14ac:dyDescent="0.35">
      <c r="A8016" s="1" t="s">
        <v>7949</v>
      </c>
      <c r="B8016" s="1" t="s">
        <v>16</v>
      </c>
      <c r="C8016" s="3">
        <v>44901</v>
      </c>
      <c r="D8016" s="1" t="s">
        <v>13</v>
      </c>
      <c r="E8016" s="1" t="s">
        <v>39</v>
      </c>
      <c r="F8016" s="1">
        <v>1650</v>
      </c>
      <c r="G8016" s="1" t="s">
        <v>40</v>
      </c>
      <c r="H8016" s="1" t="s">
        <v>107</v>
      </c>
      <c r="J8016" s="1" t="str" cm="1">
        <f t="array" ref="J8016">_xlfn.IFS(F8016="","missing",F8016&lt;0,"negative",F8016=0,"zero",AND(F8016&gt;=99999,MOD(F8016,9)=0),"99999 placeholder",AND(F8016&gt;$O$5,D8016="Expense"),"Expense outlier",AND(F8016&gt;$P$5,D8016="Income"),"Income outlier",TRUE,"valid")</f>
        <v>valid</v>
      </c>
      <c r="K8016" s="1" t="str">
        <f>_xlfn.XLOOKUP(I8016,[1]category_mapping!$F$2:$F$19,[1]category_mapping!$G$2:$G$19,E8016)</f>
        <v>food</v>
      </c>
      <c r="L8016" s="1" t="str">
        <f>IF(cleaning_working[[#This Row],[date]]="","Missing","Available")</f>
        <v>Available</v>
      </c>
    </row>
    <row r="8017" spans="1:12" x14ac:dyDescent="0.35">
      <c r="A8017" s="1" t="s">
        <v>7950</v>
      </c>
      <c r="B8017" s="1" t="s">
        <v>99</v>
      </c>
      <c r="C8017" s="3">
        <v>44370</v>
      </c>
      <c r="D8017" s="1" t="s">
        <v>13</v>
      </c>
      <c r="E8017" s="1" t="s">
        <v>63</v>
      </c>
      <c r="F8017" s="1">
        <v>5744</v>
      </c>
      <c r="G8017" s="1" t="s">
        <v>18</v>
      </c>
      <c r="H8017" s="1" t="s">
        <v>26</v>
      </c>
      <c r="I8017" s="1" t="s">
        <v>27</v>
      </c>
      <c r="J8017" s="1" t="str" cm="1">
        <f t="array" ref="J8017">_xlfn.IFS(F8017="","missing",F8017&lt;0,"negative",F8017=0,"zero",AND(F8017&gt;=99999,MOD(F8017,9)=0),"99999 placeholder",AND(F8017&gt;$O$5,D8017="Expense"),"Expense outlier",AND(F8017&gt;$P$5,D8017="Income"),"Income outlier",TRUE,"valid")</f>
        <v>valid</v>
      </c>
      <c r="K8017" s="1" t="str">
        <f>_xlfn.XLOOKUP(I8017,[1]category_mapping!$F$2:$F$19,[1]category_mapping!$G$2:$G$19,E8017)</f>
        <v>utilities</v>
      </c>
      <c r="L8017" s="1" t="str">
        <f>IF(cleaning_working[[#This Row],[date]]="","Missing","Available")</f>
        <v>Available</v>
      </c>
    </row>
    <row r="8018" spans="1:12" x14ac:dyDescent="0.35">
      <c r="A8018" s="1" t="s">
        <v>7951</v>
      </c>
      <c r="B8018" s="1" t="s">
        <v>212</v>
      </c>
      <c r="C8018" s="3">
        <v>45414</v>
      </c>
      <c r="D8018" s="1" t="s">
        <v>14</v>
      </c>
      <c r="E8018" s="1" t="s">
        <v>119</v>
      </c>
      <c r="F8018" s="1">
        <v>20996</v>
      </c>
      <c r="G8018" s="1" t="s">
        <v>40</v>
      </c>
      <c r="H8018" s="1" t="s">
        <v>83</v>
      </c>
      <c r="I8018" s="1" t="s">
        <v>41</v>
      </c>
      <c r="J8018" s="1" t="str" cm="1">
        <f t="array" ref="J8018">_xlfn.IFS(F8018="","missing",F8018&lt;0,"negative",F8018=0,"zero",AND(F8018&gt;=99999,MOD(F8018,9)=0),"99999 placeholder",AND(F8018&gt;$O$5,D8018="Expense"),"Expense outlier",AND(F8018&gt;$P$5,D8018="Income"),"Income outlier",TRUE,"valid")</f>
        <v>valid</v>
      </c>
      <c r="K8018" s="1" t="str">
        <f>_xlfn.XLOOKUP(I8018,[1]category_mapping!$F$2:$F$19,[1]category_mapping!$G$2:$G$19,E8018)</f>
        <v>utilities</v>
      </c>
      <c r="L8018" s="1" t="str">
        <f>IF(cleaning_working[[#This Row],[date]]="","Missing","Available")</f>
        <v>Available</v>
      </c>
    </row>
    <row r="8019" spans="1:12" x14ac:dyDescent="0.35">
      <c r="A8019" s="1" t="s">
        <v>7952</v>
      </c>
      <c r="B8019" s="1" t="s">
        <v>341</v>
      </c>
      <c r="C8019" s="3">
        <v>44408</v>
      </c>
      <c r="D8019" s="1" t="s">
        <v>13</v>
      </c>
      <c r="E8019" s="1" t="s">
        <v>46</v>
      </c>
      <c r="F8019" s="1">
        <v>1631</v>
      </c>
      <c r="G8019" s="1" t="s">
        <v>18</v>
      </c>
      <c r="H8019" s="1" t="s">
        <v>25</v>
      </c>
      <c r="I8019" s="1" t="s">
        <v>41</v>
      </c>
      <c r="J8019" s="1" t="str" cm="1">
        <f t="array" ref="J8019">_xlfn.IFS(F8019="","missing",F8019&lt;0,"negative",F8019=0,"zero",AND(F8019&gt;=99999,MOD(F8019,9)=0),"99999 placeholder",AND(F8019&gt;$O$5,D8019="Expense"),"Expense outlier",AND(F8019&gt;$P$5,D8019="Income"),"Income outlier",TRUE,"valid")</f>
        <v>valid</v>
      </c>
      <c r="K8019" s="1" t="str">
        <f>_xlfn.XLOOKUP(I8019,[1]category_mapping!$F$2:$F$19,[1]category_mapping!$G$2:$G$19,E8019)</f>
        <v>utilities</v>
      </c>
      <c r="L8019" s="1" t="str">
        <f>IF(cleaning_working[[#This Row],[date]]="","Missing","Available")</f>
        <v>Available</v>
      </c>
    </row>
    <row r="8020" spans="1:12" x14ac:dyDescent="0.35">
      <c r="A8020" s="1" t="s">
        <v>7953</v>
      </c>
      <c r="B8020" s="1" t="s">
        <v>223</v>
      </c>
      <c r="C8020" s="3">
        <v>45040</v>
      </c>
      <c r="D8020" s="1" t="s">
        <v>13</v>
      </c>
      <c r="E8020" s="1" t="s">
        <v>104</v>
      </c>
      <c r="F8020" s="1">
        <v>8786</v>
      </c>
      <c r="G8020" s="1" t="s">
        <v>18</v>
      </c>
      <c r="H8020" s="1" t="s">
        <v>65</v>
      </c>
      <c r="I8020" s="1" t="s">
        <v>71</v>
      </c>
      <c r="J8020" s="1" t="str" cm="1">
        <f t="array" ref="J8020">_xlfn.IFS(F8020="","missing",F8020&lt;0,"negative",F8020=0,"zero",AND(F8020&gt;=99999,MOD(F8020,9)=0),"99999 placeholder",AND(F8020&gt;$O$5,D8020="Expense"),"Expense outlier",AND(F8020&gt;$P$5,D8020="Income"),"Income outlier",TRUE,"valid")</f>
        <v>valid</v>
      </c>
      <c r="K8020" s="1" t="str">
        <f>_xlfn.XLOOKUP(I8020,[1]category_mapping!$F$2:$F$19,[1]category_mapping!$G$2:$G$19,E8020)</f>
        <v>health</v>
      </c>
      <c r="L8020" s="1" t="str">
        <f>IF(cleaning_working[[#This Row],[date]]="","Missing","Available")</f>
        <v>Available</v>
      </c>
    </row>
    <row r="8021" spans="1:12" x14ac:dyDescent="0.35">
      <c r="A8021" s="1" t="s">
        <v>7954</v>
      </c>
      <c r="B8021" s="1" t="s">
        <v>148</v>
      </c>
      <c r="C8021" s="3" t="s">
        <v>38</v>
      </c>
      <c r="D8021" s="1" t="s">
        <v>13</v>
      </c>
      <c r="E8021" s="1" t="s">
        <v>45</v>
      </c>
      <c r="F8021" s="1">
        <v>8118</v>
      </c>
      <c r="G8021" s="1" t="s">
        <v>64</v>
      </c>
      <c r="H8021" s="1" t="s">
        <v>19</v>
      </c>
      <c r="I8021" s="1" t="s">
        <v>41</v>
      </c>
      <c r="J8021" s="1" t="str" cm="1">
        <f t="array" ref="J8021">_xlfn.IFS(F8021="","missing",F8021&lt;0,"negative",F8021=0,"zero",AND(F8021&gt;=99999,MOD(F8021,9)=0),"99999 placeholder",AND(F8021&gt;$O$5,D8021="Expense"),"Expense outlier",AND(F8021&gt;$P$5,D8021="Income"),"Income outlier",TRUE,"valid")</f>
        <v>valid</v>
      </c>
      <c r="K8021" s="1" t="str">
        <f>_xlfn.XLOOKUP(I8021,[1]category_mapping!$F$2:$F$19,[1]category_mapping!$G$2:$G$19,E8021)</f>
        <v>utilities</v>
      </c>
      <c r="L8021" s="1" t="str">
        <f>IF(cleaning_working[[#This Row],[date]]="","Missing","Available")</f>
        <v>Missing</v>
      </c>
    </row>
    <row r="8022" spans="1:12" x14ac:dyDescent="0.35">
      <c r="A8022" s="1" t="s">
        <v>7955</v>
      </c>
      <c r="B8022" s="1" t="s">
        <v>478</v>
      </c>
      <c r="C8022" s="3">
        <v>45572</v>
      </c>
      <c r="D8022" s="1" t="s">
        <v>13</v>
      </c>
      <c r="E8022" s="1" t="s">
        <v>63</v>
      </c>
      <c r="F8022" s="1">
        <v>6781</v>
      </c>
      <c r="G8022" s="1" t="s">
        <v>40</v>
      </c>
      <c r="H8022" s="1" t="s">
        <v>107</v>
      </c>
      <c r="I8022" s="1" t="s">
        <v>46</v>
      </c>
      <c r="J8022" s="1" t="str" cm="1">
        <f t="array" ref="J8022">_xlfn.IFS(F8022="","missing",F8022&lt;0,"negative",F8022=0,"zero",AND(F8022&gt;=99999,MOD(F8022,9)=0),"99999 placeholder",AND(F8022&gt;$O$5,D8022="Expense"),"Expense outlier",AND(F8022&gt;$P$5,D8022="Income"),"Income outlier",TRUE,"valid")</f>
        <v>valid</v>
      </c>
      <c r="K8022" s="1" t="str">
        <f>_xlfn.XLOOKUP(I8022,[1]category_mapping!$F$2:$F$19,[1]category_mapping!$G$2:$G$19,E8022)</f>
        <v>utilities</v>
      </c>
      <c r="L8022" s="1" t="str">
        <f>IF(cleaning_working[[#This Row],[date]]="","Missing","Available")</f>
        <v>Available</v>
      </c>
    </row>
    <row r="8023" spans="1:12" x14ac:dyDescent="0.35">
      <c r="A8023" s="1" t="s">
        <v>7956</v>
      </c>
      <c r="B8023" s="1" t="s">
        <v>345</v>
      </c>
      <c r="C8023" s="3">
        <v>45118</v>
      </c>
      <c r="D8023" s="1" t="s">
        <v>13</v>
      </c>
      <c r="E8023" s="1" t="s">
        <v>24</v>
      </c>
      <c r="F8023" s="1">
        <v>8358</v>
      </c>
      <c r="G8023" s="1" t="s">
        <v>25</v>
      </c>
      <c r="H8023" s="1" t="s">
        <v>133</v>
      </c>
      <c r="I8023" s="1" t="s">
        <v>41</v>
      </c>
      <c r="J8023" s="1" t="str" cm="1">
        <f t="array" ref="J8023">_xlfn.IFS(F8023="","missing",F8023&lt;0,"negative",F8023=0,"zero",AND(F8023&gt;=99999,MOD(F8023,9)=0),"99999 placeholder",AND(F8023&gt;$O$5,D8023="Expense"),"Expense outlier",AND(F8023&gt;$P$5,D8023="Income"),"Income outlier",TRUE,"valid")</f>
        <v>valid</v>
      </c>
      <c r="K8023" s="1" t="str">
        <f>_xlfn.XLOOKUP(I8023,[1]category_mapping!$F$2:$F$19,[1]category_mapping!$G$2:$G$19,E8023)</f>
        <v>utilities</v>
      </c>
      <c r="L8023" s="1" t="str">
        <f>IF(cleaning_working[[#This Row],[date]]="","Missing","Available")</f>
        <v>Available</v>
      </c>
    </row>
    <row r="8024" spans="1:12" x14ac:dyDescent="0.35">
      <c r="A8024" s="1" t="s">
        <v>7957</v>
      </c>
      <c r="B8024" s="1" t="s">
        <v>79</v>
      </c>
      <c r="C8024" s="3">
        <v>45388</v>
      </c>
      <c r="D8024" s="1" t="s">
        <v>13</v>
      </c>
      <c r="E8024" s="1" t="s">
        <v>63</v>
      </c>
      <c r="F8024" s="1">
        <v>6989</v>
      </c>
      <c r="G8024" s="1" t="s">
        <v>32</v>
      </c>
      <c r="H8024" s="1" t="s">
        <v>19</v>
      </c>
      <c r="I8024" s="1" t="s">
        <v>20</v>
      </c>
      <c r="J8024" s="1" t="str" cm="1">
        <f t="array" ref="J8024">_xlfn.IFS(F8024="","missing",F8024&lt;0,"negative",F8024=0,"zero",AND(F8024&gt;=99999,MOD(F8024,9)=0),"99999 placeholder",AND(F8024&gt;$O$5,D8024="Expense"),"Expense outlier",AND(F8024&gt;$P$5,D8024="Income"),"Income outlier",TRUE,"valid")</f>
        <v>valid</v>
      </c>
      <c r="K8024" s="1" t="str">
        <f>_xlfn.XLOOKUP(I8024,[1]category_mapping!$F$2:$F$19,[1]category_mapping!$G$2:$G$19,E8024)</f>
        <v>entertainment</v>
      </c>
      <c r="L8024" s="1" t="str">
        <f>IF(cleaning_working[[#This Row],[date]]="","Missing","Available")</f>
        <v>Available</v>
      </c>
    </row>
    <row r="8025" spans="1:12" x14ac:dyDescent="0.35">
      <c r="A8025" s="1" t="s">
        <v>7958</v>
      </c>
      <c r="B8025" s="1" t="s">
        <v>73</v>
      </c>
      <c r="C8025" s="3">
        <v>45270</v>
      </c>
      <c r="D8025" s="1" t="s">
        <v>13</v>
      </c>
      <c r="E8025" s="1" t="s">
        <v>39</v>
      </c>
      <c r="F8025" s="1">
        <v>8612</v>
      </c>
      <c r="G8025" s="1" t="s">
        <v>32</v>
      </c>
      <c r="H8025" s="1" t="s">
        <v>25</v>
      </c>
      <c r="I8025" s="1" t="s">
        <v>123</v>
      </c>
      <c r="J8025" s="1" t="str" cm="1">
        <f t="array" ref="J8025">_xlfn.IFS(F8025="","missing",F8025&lt;0,"negative",F8025=0,"zero",AND(F8025&gt;=99999,MOD(F8025,9)=0),"99999 placeholder",AND(F8025&gt;$O$5,D8025="Expense"),"Expense outlier",AND(F8025&gt;$P$5,D8025="Income"),"Income outlier",TRUE,"valid")</f>
        <v>valid</v>
      </c>
      <c r="K8025" s="1" t="str">
        <f>_xlfn.XLOOKUP(I8025,[1]category_mapping!$F$2:$F$19,[1]category_mapping!$G$2:$G$19,E8025)</f>
        <v>food</v>
      </c>
      <c r="L8025" s="1" t="str">
        <f>IF(cleaning_working[[#This Row],[date]]="","Missing","Available")</f>
        <v>Available</v>
      </c>
    </row>
    <row r="8026" spans="1:12" x14ac:dyDescent="0.35">
      <c r="A8026" s="1" t="s">
        <v>7959</v>
      </c>
      <c r="B8026" s="1" t="s">
        <v>510</v>
      </c>
      <c r="C8026" s="3">
        <v>45151</v>
      </c>
      <c r="D8026" s="1" t="s">
        <v>13</v>
      </c>
      <c r="E8026" s="1" t="s">
        <v>39</v>
      </c>
      <c r="F8026" s="1">
        <v>3568</v>
      </c>
      <c r="G8026" s="1" t="s">
        <v>18</v>
      </c>
      <c r="H8026" s="1" t="s">
        <v>52</v>
      </c>
      <c r="I8026" s="1" t="s">
        <v>49</v>
      </c>
      <c r="J8026" s="1" t="str" cm="1">
        <f t="array" ref="J8026">_xlfn.IFS(F8026="","missing",F8026&lt;0,"negative",F8026=0,"zero",AND(F8026&gt;=99999,MOD(F8026,9)=0),"99999 placeholder",AND(F8026&gt;$O$5,D8026="Expense"),"Expense outlier",AND(F8026&gt;$P$5,D8026="Income"),"Income outlier",TRUE,"valid")</f>
        <v>valid</v>
      </c>
      <c r="K8026" s="1" t="str">
        <f>_xlfn.XLOOKUP(I8026,[1]category_mapping!$F$2:$F$19,[1]category_mapping!$G$2:$G$19,E8026)</f>
        <v>food</v>
      </c>
      <c r="L8026" s="1" t="str">
        <f>IF(cleaning_working[[#This Row],[date]]="","Missing","Available")</f>
        <v>Available</v>
      </c>
    </row>
    <row r="8027" spans="1:12" x14ac:dyDescent="0.35">
      <c r="A8027" s="1" t="s">
        <v>7960</v>
      </c>
      <c r="B8027" s="1" t="s">
        <v>23</v>
      </c>
      <c r="C8027" s="3">
        <v>44321</v>
      </c>
      <c r="D8027" s="1" t="s">
        <v>13</v>
      </c>
      <c r="E8027" s="1" t="s">
        <v>24</v>
      </c>
      <c r="F8027" s="1">
        <v>4181</v>
      </c>
      <c r="G8027" s="1" t="s">
        <v>64</v>
      </c>
      <c r="H8027" s="1" t="s">
        <v>107</v>
      </c>
      <c r="I8027" s="1" t="s">
        <v>53</v>
      </c>
      <c r="J8027" s="1" t="str" cm="1">
        <f t="array" ref="J8027">_xlfn.IFS(F8027="","missing",F8027&lt;0,"negative",F8027=0,"zero",AND(F8027&gt;=99999,MOD(F8027,9)=0),"99999 placeholder",AND(F8027&gt;$O$5,D8027="Expense"),"Expense outlier",AND(F8027&gt;$P$5,D8027="Income"),"Income outlier",TRUE,"valid")</f>
        <v>valid</v>
      </c>
      <c r="K8027" s="1" t="str">
        <f>_xlfn.XLOOKUP(I8027,[1]category_mapping!$F$2:$F$19,[1]category_mapping!$G$2:$G$19,E8027)</f>
        <v>travel</v>
      </c>
      <c r="L8027" s="1" t="str">
        <f>IF(cleaning_working[[#This Row],[date]]="","Missing","Available")</f>
        <v>Available</v>
      </c>
    </row>
    <row r="8028" spans="1:12" x14ac:dyDescent="0.35">
      <c r="A8028" s="1" t="s">
        <v>2298</v>
      </c>
      <c r="B8028" s="1" t="s">
        <v>689</v>
      </c>
      <c r="C8028" s="3">
        <v>44933</v>
      </c>
      <c r="D8028" s="1" t="s">
        <v>13</v>
      </c>
      <c r="E8028" s="1" t="s">
        <v>96</v>
      </c>
      <c r="F8028" s="1">
        <v>3721</v>
      </c>
      <c r="G8028" s="1" t="s">
        <v>32</v>
      </c>
      <c r="H8028" s="1" t="s">
        <v>52</v>
      </c>
      <c r="I8028" s="1" t="s">
        <v>217</v>
      </c>
      <c r="J8028" s="1" t="str" cm="1">
        <f t="array" ref="J8028">_xlfn.IFS(F8028="","missing",F8028&lt;0,"negative",F8028=0,"zero",AND(F8028&gt;=99999,MOD(F8028,9)=0),"99999 placeholder",AND(F8028&gt;$O$5,D8028="Expense"),"Expense outlier",AND(F8028&gt;$P$5,D8028="Income"),"Income outlier",TRUE,"valid")</f>
        <v>valid</v>
      </c>
      <c r="K8028" s="1" t="str">
        <f>_xlfn.XLOOKUP(I8028,[1]category_mapping!$F$2:$F$19,[1]category_mapping!$G$2:$G$19,E8028)</f>
        <v>rent</v>
      </c>
      <c r="L8028" s="1" t="str">
        <f>IF(cleaning_working[[#This Row],[date]]="","Missing","Available")</f>
        <v>Available</v>
      </c>
    </row>
    <row r="8029" spans="1:12" x14ac:dyDescent="0.35">
      <c r="A8029" s="1" t="s">
        <v>7961</v>
      </c>
      <c r="B8029" s="1" t="s">
        <v>155</v>
      </c>
      <c r="C8029" s="3">
        <v>45462</v>
      </c>
      <c r="D8029" s="1" t="s">
        <v>13</v>
      </c>
      <c r="E8029" s="1" t="s">
        <v>45</v>
      </c>
      <c r="F8029" s="1">
        <v>9871</v>
      </c>
      <c r="G8029" s="1" t="s">
        <v>32</v>
      </c>
      <c r="H8029" s="1" t="s">
        <v>107</v>
      </c>
      <c r="I8029" s="1" t="s">
        <v>53</v>
      </c>
      <c r="J8029" s="1" t="str" cm="1">
        <f t="array" ref="J8029">_xlfn.IFS(F8029="","missing",F8029&lt;0,"negative",F8029=0,"zero",AND(F8029&gt;=99999,MOD(F8029,9)=0),"99999 placeholder",AND(F8029&gt;$O$5,D8029="Expense"),"Expense outlier",AND(F8029&gt;$P$5,D8029="Income"),"Income outlier",TRUE,"valid")</f>
        <v>valid</v>
      </c>
      <c r="K8029" s="1" t="str">
        <f>_xlfn.XLOOKUP(I8029,[1]category_mapping!$F$2:$F$19,[1]category_mapping!$G$2:$G$19,E8029)</f>
        <v>travel</v>
      </c>
      <c r="L8029" s="1" t="str">
        <f>IF(cleaning_working[[#This Row],[date]]="","Missing","Available")</f>
        <v>Available</v>
      </c>
    </row>
    <row r="8030" spans="1:12" x14ac:dyDescent="0.35">
      <c r="A8030" s="1" t="s">
        <v>7962</v>
      </c>
      <c r="B8030" s="1" t="s">
        <v>152</v>
      </c>
      <c r="C8030" s="3">
        <v>44382</v>
      </c>
      <c r="D8030" s="1" t="s">
        <v>13</v>
      </c>
      <c r="E8030" s="1" t="s">
        <v>39</v>
      </c>
      <c r="F8030" s="1">
        <v>697</v>
      </c>
      <c r="G8030" s="1" t="s">
        <v>18</v>
      </c>
      <c r="H8030" s="1" t="s">
        <v>52</v>
      </c>
      <c r="I8030" s="1" t="s">
        <v>66</v>
      </c>
      <c r="J8030" s="1" t="str" cm="1">
        <f t="array" ref="J8030">_xlfn.IFS(F8030="","missing",F8030&lt;0,"negative",F8030=0,"zero",AND(F8030&gt;=99999,MOD(F8030,9)=0),"99999 placeholder",AND(F8030&gt;$O$5,D8030="Expense"),"Expense outlier",AND(F8030&gt;$P$5,D8030="Income"),"Income outlier",TRUE,"valid")</f>
        <v>valid</v>
      </c>
      <c r="K8030" s="1" t="str">
        <f>_xlfn.XLOOKUP(I8030,[1]category_mapping!$F$2:$F$19,[1]category_mapping!$G$2:$G$19,E8030)</f>
        <v>food</v>
      </c>
      <c r="L8030" s="1" t="str">
        <f>IF(cleaning_working[[#This Row],[date]]="","Missing","Available")</f>
        <v>Available</v>
      </c>
    </row>
    <row r="8031" spans="1:12" x14ac:dyDescent="0.35">
      <c r="A8031" s="1" t="s">
        <v>7963</v>
      </c>
      <c r="B8031" s="1" t="s">
        <v>37</v>
      </c>
      <c r="C8031" s="3">
        <v>45181</v>
      </c>
      <c r="D8031" s="1" t="s">
        <v>13</v>
      </c>
      <c r="E8031" s="1" t="s">
        <v>104</v>
      </c>
      <c r="F8031" s="1">
        <v>5924</v>
      </c>
      <c r="G8031" s="1" t="s">
        <v>40</v>
      </c>
      <c r="H8031" s="1" t="s">
        <v>83</v>
      </c>
      <c r="I8031" s="1" t="s">
        <v>46</v>
      </c>
      <c r="J8031" s="1" t="str" cm="1">
        <f t="array" ref="J8031">_xlfn.IFS(F8031="","missing",F8031&lt;0,"negative",F8031=0,"zero",AND(F8031&gt;=99999,MOD(F8031,9)=0),"99999 placeholder",AND(F8031&gt;$O$5,D8031="Expense"),"Expense outlier",AND(F8031&gt;$P$5,D8031="Income"),"Income outlier",TRUE,"valid")</f>
        <v>valid</v>
      </c>
      <c r="K8031" s="1" t="str">
        <f>_xlfn.XLOOKUP(I8031,[1]category_mapping!$F$2:$F$19,[1]category_mapping!$G$2:$G$19,E8031)</f>
        <v>health</v>
      </c>
      <c r="L8031" s="1" t="str">
        <f>IF(cleaning_working[[#This Row],[date]]="","Missing","Available")</f>
        <v>Available</v>
      </c>
    </row>
    <row r="8032" spans="1:12" x14ac:dyDescent="0.35">
      <c r="A8032" s="1" t="s">
        <v>7964</v>
      </c>
      <c r="B8032" s="1" t="s">
        <v>362</v>
      </c>
      <c r="C8032" s="3">
        <v>44612</v>
      </c>
      <c r="D8032" s="1" t="s">
        <v>13</v>
      </c>
      <c r="E8032" s="1" t="s">
        <v>176</v>
      </c>
      <c r="F8032" s="1">
        <v>7735</v>
      </c>
      <c r="G8032" s="1" t="s">
        <v>18</v>
      </c>
      <c r="H8032" s="1" t="s">
        <v>65</v>
      </c>
      <c r="I8032" s="1" t="s">
        <v>80</v>
      </c>
      <c r="J8032" s="1" t="str" cm="1">
        <f t="array" ref="J8032">_xlfn.IFS(F8032="","missing",F8032&lt;0,"negative",F8032=0,"zero",AND(F8032&gt;=99999,MOD(F8032,9)=0),"99999 placeholder",AND(F8032&gt;$O$5,D8032="Expense"),"Expense outlier",AND(F8032&gt;$P$5,D8032="Income"),"Income outlier",TRUE,"valid")</f>
        <v>valid</v>
      </c>
      <c r="K8032" s="1" t="str">
        <f>_xlfn.XLOOKUP(I8032,[1]category_mapping!$F$2:$F$19,[1]category_mapping!$G$2:$G$19,E8032)</f>
        <v>food</v>
      </c>
      <c r="L8032" s="1" t="str">
        <f>IF(cleaning_working[[#This Row],[date]]="","Missing","Available")</f>
        <v>Available</v>
      </c>
    </row>
    <row r="8033" spans="1:12" x14ac:dyDescent="0.35">
      <c r="A8033" s="1" t="s">
        <v>7965</v>
      </c>
      <c r="B8033" s="1" t="s">
        <v>89</v>
      </c>
      <c r="C8033" s="3">
        <v>45152</v>
      </c>
      <c r="D8033" s="1" t="s">
        <v>14</v>
      </c>
      <c r="E8033" s="1" t="s">
        <v>215</v>
      </c>
      <c r="F8033" s="1">
        <v>12254</v>
      </c>
      <c r="G8033" s="1" t="s">
        <v>64</v>
      </c>
      <c r="H8033" s="1" t="s">
        <v>52</v>
      </c>
      <c r="I8033" s="1" t="s">
        <v>137</v>
      </c>
      <c r="J8033" s="1" t="str" cm="1">
        <f t="array" ref="J8033">_xlfn.IFS(F8033="","missing",F8033&lt;0,"negative",F8033=0,"zero",AND(F8033&gt;=99999,MOD(F8033,9)=0),"99999 placeholder",AND(F8033&gt;$O$5,D8033="Expense"),"Expense outlier",AND(F8033&gt;$P$5,D8033="Income"),"Income outlier",TRUE,"valid")</f>
        <v>valid</v>
      </c>
      <c r="K8033" s="1" t="str">
        <f>_xlfn.XLOOKUP(I8033,[1]category_mapping!$F$2:$F$19,[1]category_mapping!$G$2:$G$19,E8033)</f>
        <v>travel</v>
      </c>
      <c r="L8033" s="1" t="str">
        <f>IF(cleaning_working[[#This Row],[date]]="","Missing","Available")</f>
        <v>Available</v>
      </c>
    </row>
    <row r="8034" spans="1:12" x14ac:dyDescent="0.35">
      <c r="A8034" s="1" t="s">
        <v>7966</v>
      </c>
      <c r="B8034" s="1" t="s">
        <v>341</v>
      </c>
      <c r="C8034" s="3">
        <v>44638</v>
      </c>
      <c r="D8034" s="1" t="s">
        <v>13</v>
      </c>
      <c r="E8034" s="1" t="s">
        <v>46</v>
      </c>
      <c r="F8034" s="1">
        <v>6000</v>
      </c>
      <c r="G8034" s="1" t="s">
        <v>18</v>
      </c>
      <c r="H8034" s="1" t="s">
        <v>86</v>
      </c>
      <c r="I8034" s="1" t="s">
        <v>49</v>
      </c>
      <c r="J8034" s="1" t="str" cm="1">
        <f t="array" ref="J8034">_xlfn.IFS(F8034="","missing",F8034&lt;0,"negative",F8034=0,"zero",AND(F8034&gt;=99999,MOD(F8034,9)=0),"99999 placeholder",AND(F8034&gt;$O$5,D8034="Expense"),"Expense outlier",AND(F8034&gt;$P$5,D8034="Income"),"Income outlier",TRUE,"valid")</f>
        <v>valid</v>
      </c>
      <c r="K8034" s="1" t="str">
        <f>_xlfn.XLOOKUP(I8034,[1]category_mapping!$F$2:$F$19,[1]category_mapping!$G$2:$G$19,E8034)</f>
        <v>N/A</v>
      </c>
      <c r="L8034" s="1" t="str">
        <f>IF(cleaning_working[[#This Row],[date]]="","Missing","Available")</f>
        <v>Available</v>
      </c>
    </row>
    <row r="8035" spans="1:12" x14ac:dyDescent="0.35">
      <c r="A8035" s="1" t="s">
        <v>7967</v>
      </c>
      <c r="B8035" s="1" t="s">
        <v>206</v>
      </c>
      <c r="C8035" s="3">
        <v>45144</v>
      </c>
      <c r="D8035" s="1" t="s">
        <v>13</v>
      </c>
      <c r="E8035" s="1" t="s">
        <v>63</v>
      </c>
      <c r="F8035" s="1">
        <v>6595</v>
      </c>
      <c r="G8035" s="1" t="s">
        <v>18</v>
      </c>
      <c r="H8035" s="1" t="s">
        <v>86</v>
      </c>
      <c r="I8035" s="1" t="s">
        <v>170</v>
      </c>
      <c r="J8035" s="1" t="str" cm="1">
        <f t="array" ref="J8035">_xlfn.IFS(F8035="","missing",F8035&lt;0,"negative",F8035=0,"zero",AND(F8035&gt;=99999,MOD(F8035,9)=0),"99999 placeholder",AND(F8035&gt;$O$5,D8035="Expense"),"Expense outlier",AND(F8035&gt;$P$5,D8035="Income"),"Income outlier",TRUE,"valid")</f>
        <v>valid</v>
      </c>
      <c r="K8035" s="1" t="str">
        <f>_xlfn.XLOOKUP(I8035,[1]category_mapping!$F$2:$F$19,[1]category_mapping!$G$2:$G$19,E8035)</f>
        <v>health</v>
      </c>
      <c r="L8035" s="1" t="str">
        <f>IF(cleaning_working[[#This Row],[date]]="","Missing","Available")</f>
        <v>Available</v>
      </c>
    </row>
    <row r="8036" spans="1:12" x14ac:dyDescent="0.35">
      <c r="A8036" s="1" t="s">
        <v>7968</v>
      </c>
      <c r="B8036" s="1" t="s">
        <v>200</v>
      </c>
      <c r="C8036" s="3">
        <v>44335</v>
      </c>
      <c r="D8036" s="1" t="s">
        <v>13</v>
      </c>
      <c r="E8036" s="1" t="s">
        <v>96</v>
      </c>
      <c r="F8036" s="1">
        <v>1498</v>
      </c>
      <c r="G8036" s="1" t="s">
        <v>40</v>
      </c>
      <c r="H8036" s="1" t="s">
        <v>25</v>
      </c>
      <c r="I8036" s="1" t="s">
        <v>123</v>
      </c>
      <c r="J8036" s="1" t="str" cm="1">
        <f t="array" ref="J8036">_xlfn.IFS(F8036="","missing",F8036&lt;0,"negative",F8036=0,"zero",AND(F8036&gt;=99999,MOD(F8036,9)=0),"99999 placeholder",AND(F8036&gt;$O$5,D8036="Expense"),"Expense outlier",AND(F8036&gt;$P$5,D8036="Income"),"Income outlier",TRUE,"valid")</f>
        <v>valid</v>
      </c>
      <c r="K8036" s="1" t="str">
        <f>_xlfn.XLOOKUP(I8036,[1]category_mapping!$F$2:$F$19,[1]category_mapping!$G$2:$G$19,E8036)</f>
        <v>travel</v>
      </c>
      <c r="L8036" s="1" t="str">
        <f>IF(cleaning_working[[#This Row],[date]]="","Missing","Available")</f>
        <v>Available</v>
      </c>
    </row>
    <row r="8037" spans="1:12" x14ac:dyDescent="0.35">
      <c r="A8037" s="1" t="s">
        <v>7969</v>
      </c>
      <c r="B8037" s="1" t="s">
        <v>44</v>
      </c>
      <c r="C8037" s="3">
        <v>44753</v>
      </c>
      <c r="D8037" s="1" t="s">
        <v>14</v>
      </c>
      <c r="E8037" s="1" t="s">
        <v>70</v>
      </c>
      <c r="F8037" s="1">
        <v>52079</v>
      </c>
      <c r="G8037" s="1" t="s">
        <v>18</v>
      </c>
      <c r="H8037" s="1" t="s">
        <v>159</v>
      </c>
      <c r="I8037" s="1" t="s">
        <v>226</v>
      </c>
      <c r="J8037" s="1" t="str" cm="1">
        <f t="array" ref="J8037">_xlfn.IFS(F8037="","missing",F8037&lt;0,"negative",F8037=0,"zero",AND(F8037&gt;=99999,MOD(F8037,9)=0),"99999 placeholder",AND(F8037&gt;$O$5,D8037="Expense"),"Expense outlier",AND(F8037&gt;$P$5,D8037="Income"),"Income outlier",TRUE,"valid")</f>
        <v>valid</v>
      </c>
      <c r="K8037" s="1" t="str">
        <f>_xlfn.XLOOKUP(I8037,[1]category_mapping!$F$2:$F$19,[1]category_mapping!$G$2:$G$19,E8037)</f>
        <v>savings</v>
      </c>
      <c r="L8037" s="1" t="str">
        <f>IF(cleaning_working[[#This Row],[date]]="","Missing","Available")</f>
        <v>Available</v>
      </c>
    </row>
    <row r="8038" spans="1:12" x14ac:dyDescent="0.35">
      <c r="A8038" s="1" t="s">
        <v>7970</v>
      </c>
      <c r="B8038" s="1" t="s">
        <v>111</v>
      </c>
      <c r="C8038" s="3">
        <v>44752</v>
      </c>
      <c r="D8038" s="1" t="s">
        <v>13</v>
      </c>
      <c r="E8038" s="1" t="s">
        <v>17</v>
      </c>
      <c r="F8038" s="1">
        <v>423</v>
      </c>
      <c r="G8038" s="1" t="s">
        <v>18</v>
      </c>
      <c r="H8038" s="1" t="s">
        <v>52</v>
      </c>
      <c r="I8038" s="1" t="s">
        <v>87</v>
      </c>
      <c r="J8038" s="1" t="str" cm="1">
        <f t="array" ref="J8038">_xlfn.IFS(F8038="","missing",F8038&lt;0,"negative",F8038=0,"zero",AND(F8038&gt;=99999,MOD(F8038,9)=0),"99999 placeholder",AND(F8038&gt;$O$5,D8038="Expense"),"Expense outlier",AND(F8038&gt;$P$5,D8038="Income"),"Income outlier",TRUE,"valid")</f>
        <v>valid</v>
      </c>
      <c r="K8038" s="1" t="str">
        <f>_xlfn.XLOOKUP(I8038,[1]category_mapping!$F$2:$F$19,[1]category_mapping!$G$2:$G$19,E8038)</f>
        <v>education</v>
      </c>
      <c r="L8038" s="1" t="str">
        <f>IF(cleaning_working[[#This Row],[date]]="","Missing","Available")</f>
        <v>Available</v>
      </c>
    </row>
    <row r="8039" spans="1:12" x14ac:dyDescent="0.35">
      <c r="A8039" s="1" t="s">
        <v>7971</v>
      </c>
      <c r="B8039" s="1" t="s">
        <v>113</v>
      </c>
      <c r="C8039" s="3">
        <v>45330</v>
      </c>
      <c r="D8039" s="1" t="s">
        <v>13</v>
      </c>
      <c r="E8039" s="1" t="s">
        <v>24</v>
      </c>
      <c r="F8039" s="1">
        <v>40988</v>
      </c>
      <c r="G8039" s="1" t="s">
        <v>64</v>
      </c>
      <c r="H8039" s="1" t="s">
        <v>19</v>
      </c>
      <c r="I8039" s="1" t="s">
        <v>97</v>
      </c>
      <c r="J8039" s="1" t="str" cm="1">
        <f t="array" ref="J8039">_xlfn.IFS(F8039="","missing",F8039&lt;0,"negative",F8039=0,"zero",AND(F8039&gt;=99999,MOD(F8039,9)=0),"99999 placeholder",AND(F8039&gt;$O$5,D8039="Expense"),"Expense outlier",AND(F8039&gt;$P$5,D8039="Income"),"Income outlier",TRUE,"valid")</f>
        <v>Expense outlier</v>
      </c>
      <c r="K8039" s="1" t="str">
        <f>_xlfn.XLOOKUP(I8039,[1]category_mapping!$F$2:$F$19,[1]category_mapping!$G$2:$G$19,E8039)</f>
        <v>health</v>
      </c>
      <c r="L8039" s="1" t="str">
        <f>IF(cleaning_working[[#This Row],[date]]="","Missing","Available")</f>
        <v>Available</v>
      </c>
    </row>
    <row r="8040" spans="1:12" x14ac:dyDescent="0.35">
      <c r="A8040" s="1" t="s">
        <v>7972</v>
      </c>
      <c r="B8040" s="1" t="s">
        <v>782</v>
      </c>
      <c r="C8040" s="3">
        <v>45441</v>
      </c>
      <c r="D8040" s="1" t="s">
        <v>13</v>
      </c>
      <c r="E8040" s="1" t="s">
        <v>17</v>
      </c>
      <c r="F8040" s="1">
        <v>1446</v>
      </c>
      <c r="G8040" s="1" t="s">
        <v>25</v>
      </c>
      <c r="H8040" s="1" t="s">
        <v>133</v>
      </c>
      <c r="I8040" s="1" t="s">
        <v>87</v>
      </c>
      <c r="J8040" s="1" t="str" cm="1">
        <f t="array" ref="J8040">_xlfn.IFS(F8040="","missing",F8040&lt;0,"negative",F8040=0,"zero",AND(F8040&gt;=99999,MOD(F8040,9)=0),"99999 placeholder",AND(F8040&gt;$O$5,D8040="Expense"),"Expense outlier",AND(F8040&gt;$P$5,D8040="Income"),"Income outlier",TRUE,"valid")</f>
        <v>valid</v>
      </c>
      <c r="K8040" s="1" t="str">
        <f>_xlfn.XLOOKUP(I8040,[1]category_mapping!$F$2:$F$19,[1]category_mapping!$G$2:$G$19,E8040)</f>
        <v>education</v>
      </c>
      <c r="L8040" s="1" t="str">
        <f>IF(cleaning_working[[#This Row],[date]]="","Missing","Available")</f>
        <v>Available</v>
      </c>
    </row>
    <row r="8041" spans="1:12" x14ac:dyDescent="0.35">
      <c r="A8041" s="1" t="s">
        <v>7973</v>
      </c>
      <c r="B8041" s="1" t="s">
        <v>542</v>
      </c>
      <c r="C8041" s="3" t="s">
        <v>38</v>
      </c>
      <c r="D8041" s="1" t="s">
        <v>13</v>
      </c>
      <c r="E8041" s="1" t="s">
        <v>24</v>
      </c>
      <c r="F8041" s="1">
        <v>7601</v>
      </c>
      <c r="G8041" s="1" t="s">
        <v>40</v>
      </c>
      <c r="H8041" s="1" t="s">
        <v>26</v>
      </c>
      <c r="I8041" s="1" t="s">
        <v>170</v>
      </c>
      <c r="J8041" s="1" t="str" cm="1">
        <f t="array" ref="J8041">_xlfn.IFS(F8041="","missing",F8041&lt;0,"negative",F8041=0,"zero",AND(F8041&gt;=99999,MOD(F8041,9)=0),"99999 placeholder",AND(F8041&gt;$O$5,D8041="Expense"),"Expense outlier",AND(F8041&gt;$P$5,D8041="Income"),"Income outlier",TRUE,"valid")</f>
        <v>valid</v>
      </c>
      <c r="K8041" s="1" t="str">
        <f>_xlfn.XLOOKUP(I8041,[1]category_mapping!$F$2:$F$19,[1]category_mapping!$G$2:$G$19,E8041)</f>
        <v>health</v>
      </c>
      <c r="L8041" s="1" t="str">
        <f>IF(cleaning_working[[#This Row],[date]]="","Missing","Available")</f>
        <v>Missing</v>
      </c>
    </row>
    <row r="8042" spans="1:12" x14ac:dyDescent="0.35">
      <c r="A8042" s="1" t="s">
        <v>7974</v>
      </c>
      <c r="B8042" s="1" t="s">
        <v>686</v>
      </c>
      <c r="C8042" s="3" t="s">
        <v>38</v>
      </c>
      <c r="D8042" s="1" t="s">
        <v>13</v>
      </c>
      <c r="E8042" s="1" t="s">
        <v>24</v>
      </c>
      <c r="F8042" s="1">
        <v>6612</v>
      </c>
      <c r="G8042" s="1" t="s">
        <v>18</v>
      </c>
      <c r="H8042" s="1" t="s">
        <v>26</v>
      </c>
      <c r="I8042" s="1" t="s">
        <v>272</v>
      </c>
      <c r="J8042" s="1" t="str" cm="1">
        <f t="array" ref="J8042">_xlfn.IFS(F8042="","missing",F8042&lt;0,"negative",F8042=0,"zero",AND(F8042&gt;=99999,MOD(F8042,9)=0),"99999 placeholder",AND(F8042&gt;$O$5,D8042="Expense"),"Expense outlier",AND(F8042&gt;$P$5,D8042="Income"),"Income outlier",TRUE,"valid")</f>
        <v>valid</v>
      </c>
      <c r="K8042" s="1" t="str">
        <f>_xlfn.XLOOKUP(I8042,[1]category_mapping!$F$2:$F$19,[1]category_mapping!$G$2:$G$19,E8042)</f>
        <v>food</v>
      </c>
      <c r="L8042" s="1" t="str">
        <f>IF(cleaning_working[[#This Row],[date]]="","Missing","Available")</f>
        <v>Missing</v>
      </c>
    </row>
    <row r="8043" spans="1:12" x14ac:dyDescent="0.35">
      <c r="A8043" s="1" t="s">
        <v>7376</v>
      </c>
      <c r="B8043" s="1" t="s">
        <v>127</v>
      </c>
      <c r="C8043" s="3">
        <v>45148</v>
      </c>
      <c r="D8043" s="1" t="s">
        <v>14</v>
      </c>
      <c r="E8043" s="1" t="s">
        <v>215</v>
      </c>
      <c r="F8043" s="1">
        <v>63645</v>
      </c>
      <c r="G8043" s="1" t="s">
        <v>25</v>
      </c>
      <c r="H8043" s="1" t="s">
        <v>65</v>
      </c>
      <c r="I8043" s="1" t="s">
        <v>20</v>
      </c>
      <c r="J8043" s="1" t="str" cm="1">
        <f t="array" ref="J8043">_xlfn.IFS(F8043="","missing",F8043&lt;0,"negative",F8043=0,"zero",AND(F8043&gt;=99999,MOD(F8043,9)=0),"99999 placeholder",AND(F8043&gt;$O$5,D8043="Expense"),"Expense outlier",AND(F8043&gt;$P$5,D8043="Income"),"Income outlier",TRUE,"valid")</f>
        <v>valid</v>
      </c>
      <c r="K8043" s="1" t="str">
        <f>_xlfn.XLOOKUP(I8043,[1]category_mapping!$F$2:$F$19,[1]category_mapping!$G$2:$G$19,E8043)</f>
        <v>entertainment</v>
      </c>
      <c r="L8043" s="1" t="str">
        <f>IF(cleaning_working[[#This Row],[date]]="","Missing","Available")</f>
        <v>Available</v>
      </c>
    </row>
    <row r="8044" spans="1:12" x14ac:dyDescent="0.35">
      <c r="A8044" s="1" t="s">
        <v>7975</v>
      </c>
      <c r="B8044" s="1" t="s">
        <v>557</v>
      </c>
      <c r="C8044" s="3">
        <v>44924</v>
      </c>
      <c r="D8044" s="1" t="s">
        <v>13</v>
      </c>
      <c r="E8044" s="1" t="s">
        <v>39</v>
      </c>
      <c r="F8044" s="1">
        <v>9752</v>
      </c>
      <c r="G8044" s="1" t="s">
        <v>25</v>
      </c>
      <c r="H8044" s="1" t="s">
        <v>19</v>
      </c>
      <c r="I8044" s="1" t="s">
        <v>27</v>
      </c>
      <c r="J8044" s="1" t="str" cm="1">
        <f t="array" ref="J8044">_xlfn.IFS(F8044="","missing",F8044&lt;0,"negative",F8044=0,"zero",AND(F8044&gt;=99999,MOD(F8044,9)=0),"99999 placeholder",AND(F8044&gt;$O$5,D8044="Expense"),"Expense outlier",AND(F8044&gt;$P$5,D8044="Income"),"Income outlier",TRUE,"valid")</f>
        <v>valid</v>
      </c>
      <c r="K8044" s="1" t="str">
        <f>_xlfn.XLOOKUP(I8044,[1]category_mapping!$F$2:$F$19,[1]category_mapping!$G$2:$G$19,E8044)</f>
        <v>food</v>
      </c>
      <c r="L8044" s="1" t="str">
        <f>IF(cleaning_working[[#This Row],[date]]="","Missing","Available")</f>
        <v>Available</v>
      </c>
    </row>
    <row r="8045" spans="1:12" x14ac:dyDescent="0.35">
      <c r="A8045" s="1" t="s">
        <v>7976</v>
      </c>
      <c r="B8045" s="1" t="s">
        <v>166</v>
      </c>
      <c r="C8045" s="3">
        <v>45593</v>
      </c>
      <c r="D8045" s="1" t="s">
        <v>14</v>
      </c>
      <c r="E8045" s="1" t="s">
        <v>119</v>
      </c>
      <c r="F8045" s="1">
        <v>23182</v>
      </c>
      <c r="G8045" s="1" t="s">
        <v>18</v>
      </c>
      <c r="H8045" s="1" t="s">
        <v>26</v>
      </c>
      <c r="I8045" s="1" t="s">
        <v>93</v>
      </c>
      <c r="J8045" s="1" t="str" cm="1">
        <f t="array" ref="J8045">_xlfn.IFS(F8045="","missing",F8045&lt;0,"negative",F8045=0,"zero",AND(F8045&gt;=99999,MOD(F8045,9)=0),"99999 placeholder",AND(F8045&gt;$O$5,D8045="Expense"),"Expense outlier",AND(F8045&gt;$P$5,D8045="Income"),"Income outlier",TRUE,"valid")</f>
        <v>valid</v>
      </c>
      <c r="K8045" s="1" t="str">
        <f>_xlfn.XLOOKUP(I8045,[1]category_mapping!$F$2:$F$19,[1]category_mapping!$G$2:$G$19,E8045)</f>
        <v>investment</v>
      </c>
      <c r="L8045" s="1" t="str">
        <f>IF(cleaning_working[[#This Row],[date]]="","Missing","Available")</f>
        <v>Available</v>
      </c>
    </row>
    <row r="8046" spans="1:12" x14ac:dyDescent="0.35">
      <c r="A8046" s="1" t="s">
        <v>7977</v>
      </c>
      <c r="B8046" s="1" t="s">
        <v>306</v>
      </c>
      <c r="C8046" s="3">
        <v>45588</v>
      </c>
      <c r="D8046" s="1" t="s">
        <v>13</v>
      </c>
      <c r="E8046" s="1" t="s">
        <v>96</v>
      </c>
      <c r="F8046" s="1">
        <v>592</v>
      </c>
      <c r="G8046" s="1" t="s">
        <v>64</v>
      </c>
      <c r="H8046" s="1" t="s">
        <v>86</v>
      </c>
      <c r="J8046" s="1" t="str" cm="1">
        <f t="array" ref="J8046">_xlfn.IFS(F8046="","missing",F8046&lt;0,"negative",F8046=0,"zero",AND(F8046&gt;=99999,MOD(F8046,9)=0),"99999 placeholder",AND(F8046&gt;$O$5,D8046="Expense"),"Expense outlier",AND(F8046&gt;$P$5,D8046="Income"),"Income outlier",TRUE,"valid")</f>
        <v>valid</v>
      </c>
      <c r="K8046" s="1" t="str">
        <f>_xlfn.XLOOKUP(I8046,[1]category_mapping!$F$2:$F$19,[1]category_mapping!$G$2:$G$19,E8046)</f>
        <v>travel</v>
      </c>
      <c r="L8046" s="1" t="str">
        <f>IF(cleaning_working[[#This Row],[date]]="","Missing","Available")</f>
        <v>Available</v>
      </c>
    </row>
    <row r="8047" spans="1:12" x14ac:dyDescent="0.35">
      <c r="A8047" s="1" t="s">
        <v>7978</v>
      </c>
      <c r="B8047" s="1" t="s">
        <v>510</v>
      </c>
      <c r="C8047" s="3">
        <v>45298</v>
      </c>
      <c r="D8047" s="1" t="s">
        <v>13</v>
      </c>
      <c r="E8047" s="1" t="s">
        <v>39</v>
      </c>
      <c r="F8047" s="1">
        <v>4085</v>
      </c>
      <c r="G8047" s="1" t="s">
        <v>40</v>
      </c>
      <c r="H8047" s="1" t="s">
        <v>19</v>
      </c>
      <c r="I8047" s="1" t="s">
        <v>80</v>
      </c>
      <c r="J8047" s="1" t="str" cm="1">
        <f t="array" ref="J8047">_xlfn.IFS(F8047="","missing",F8047&lt;0,"negative",F8047=0,"zero",AND(F8047&gt;=99999,MOD(F8047,9)=0),"99999 placeholder",AND(F8047&gt;$O$5,D8047="Expense"),"Expense outlier",AND(F8047&gt;$P$5,D8047="Income"),"Income outlier",TRUE,"valid")</f>
        <v>valid</v>
      </c>
      <c r="K8047" s="1" t="str">
        <f>_xlfn.XLOOKUP(I8047,[1]category_mapping!$F$2:$F$19,[1]category_mapping!$G$2:$G$19,E8047)</f>
        <v>food</v>
      </c>
      <c r="L8047" s="1" t="str">
        <f>IF(cleaning_working[[#This Row],[date]]="","Missing","Available")</f>
        <v>Available</v>
      </c>
    </row>
    <row r="8048" spans="1:12" x14ac:dyDescent="0.35">
      <c r="A8048" s="1" t="s">
        <v>7979</v>
      </c>
      <c r="B8048" s="1" t="s">
        <v>348</v>
      </c>
      <c r="C8048" s="3">
        <v>44870</v>
      </c>
      <c r="D8048" s="1" t="s">
        <v>13</v>
      </c>
      <c r="E8048" s="1" t="s">
        <v>39</v>
      </c>
      <c r="F8048" s="1">
        <v>7063</v>
      </c>
      <c r="G8048" s="1" t="s">
        <v>18</v>
      </c>
      <c r="H8048" s="1" t="s">
        <v>25</v>
      </c>
      <c r="J8048" s="1" t="str" cm="1">
        <f t="array" ref="J8048">_xlfn.IFS(F8048="","missing",F8048&lt;0,"negative",F8048=0,"zero",AND(F8048&gt;=99999,MOD(F8048,9)=0),"99999 placeholder",AND(F8048&gt;$O$5,D8048="Expense"),"Expense outlier",AND(F8048&gt;$P$5,D8048="Income"),"Income outlier",TRUE,"valid")</f>
        <v>valid</v>
      </c>
      <c r="K8048" s="1" t="str">
        <f>_xlfn.XLOOKUP(I8048,[1]category_mapping!$F$2:$F$19,[1]category_mapping!$G$2:$G$19,E8048)</f>
        <v>food</v>
      </c>
      <c r="L8048" s="1" t="str">
        <f>IF(cleaning_working[[#This Row],[date]]="","Missing","Available")</f>
        <v>Available</v>
      </c>
    </row>
    <row r="8049" spans="1:12" x14ac:dyDescent="0.35">
      <c r="A8049" s="1" t="s">
        <v>7980</v>
      </c>
      <c r="B8049" s="1" t="s">
        <v>200</v>
      </c>
      <c r="C8049" s="3">
        <v>44464</v>
      </c>
      <c r="D8049" s="1" t="s">
        <v>13</v>
      </c>
      <c r="E8049" s="1" t="s">
        <v>39</v>
      </c>
      <c r="F8049" s="1">
        <v>3335</v>
      </c>
      <c r="G8049" s="1" t="s">
        <v>32</v>
      </c>
      <c r="H8049" s="1" t="s">
        <v>26</v>
      </c>
      <c r="I8049" s="1" t="s">
        <v>49</v>
      </c>
      <c r="J8049" s="1" t="str" cm="1">
        <f t="array" ref="J8049">_xlfn.IFS(F8049="","missing",F8049&lt;0,"negative",F8049=0,"zero",AND(F8049&gt;=99999,MOD(F8049,9)=0),"99999 placeholder",AND(F8049&gt;$O$5,D8049="Expense"),"Expense outlier",AND(F8049&gt;$P$5,D8049="Income"),"Income outlier",TRUE,"valid")</f>
        <v>valid</v>
      </c>
      <c r="K8049" s="1" t="str">
        <f>_xlfn.XLOOKUP(I8049,[1]category_mapping!$F$2:$F$19,[1]category_mapping!$G$2:$G$19,E8049)</f>
        <v>food</v>
      </c>
      <c r="L8049" s="1" t="str">
        <f>IF(cleaning_working[[#This Row],[date]]="","Missing","Available")</f>
        <v>Available</v>
      </c>
    </row>
    <row r="8050" spans="1:12" x14ac:dyDescent="0.35">
      <c r="A8050" s="1" t="s">
        <v>7981</v>
      </c>
      <c r="B8050" s="1" t="s">
        <v>212</v>
      </c>
      <c r="C8050" s="3">
        <v>44513</v>
      </c>
      <c r="D8050" s="1" t="s">
        <v>13</v>
      </c>
      <c r="E8050" s="1" t="s">
        <v>176</v>
      </c>
      <c r="F8050" s="1">
        <v>5516</v>
      </c>
      <c r="G8050" s="1" t="s">
        <v>18</v>
      </c>
      <c r="H8050" s="1" t="s">
        <v>26</v>
      </c>
      <c r="I8050" s="1" t="s">
        <v>120</v>
      </c>
      <c r="J8050" s="1" t="str" cm="1">
        <f t="array" ref="J8050">_xlfn.IFS(F8050="","missing",F8050&lt;0,"negative",F8050=0,"zero",AND(F8050&gt;=99999,MOD(F8050,9)=0),"99999 placeholder",AND(F8050&gt;$O$5,D8050="Expense"),"Expense outlier",AND(F8050&gt;$P$5,D8050="Income"),"Income outlier",TRUE,"valid")</f>
        <v>valid</v>
      </c>
      <c r="K8050" s="1" t="str">
        <f>_xlfn.XLOOKUP(I8050,[1]category_mapping!$F$2:$F$19,[1]category_mapping!$G$2:$G$19,E8050)</f>
        <v>food</v>
      </c>
      <c r="L8050" s="1" t="str">
        <f>IF(cleaning_working[[#This Row],[date]]="","Missing","Available")</f>
        <v>Available</v>
      </c>
    </row>
    <row r="8051" spans="1:12" x14ac:dyDescent="0.35">
      <c r="A8051" s="1" t="s">
        <v>7982</v>
      </c>
      <c r="B8051" s="1" t="s">
        <v>266</v>
      </c>
      <c r="C8051" s="3">
        <v>45036</v>
      </c>
      <c r="D8051" s="1" t="s">
        <v>13</v>
      </c>
      <c r="E8051" s="1" t="s">
        <v>39</v>
      </c>
      <c r="F8051" s="1">
        <v>9476</v>
      </c>
      <c r="G8051" s="1" t="s">
        <v>18</v>
      </c>
      <c r="H8051" s="1" t="s">
        <v>19</v>
      </c>
      <c r="I8051" s="1" t="s">
        <v>41</v>
      </c>
      <c r="J8051" s="1" t="str" cm="1">
        <f t="array" ref="J8051">_xlfn.IFS(F8051="","missing",F8051&lt;0,"negative",F8051=0,"zero",AND(F8051&gt;=99999,MOD(F8051,9)=0),"99999 placeholder",AND(F8051&gt;$O$5,D8051="Expense"),"Expense outlier",AND(F8051&gt;$P$5,D8051="Income"),"Income outlier",TRUE,"valid")</f>
        <v>valid</v>
      </c>
      <c r="K8051" s="1" t="str">
        <f>_xlfn.XLOOKUP(I8051,[1]category_mapping!$F$2:$F$19,[1]category_mapping!$G$2:$G$19,E8051)</f>
        <v>utilities</v>
      </c>
      <c r="L8051" s="1" t="str">
        <f>IF(cleaning_working[[#This Row],[date]]="","Missing","Available")</f>
        <v>Available</v>
      </c>
    </row>
    <row r="8052" spans="1:12" x14ac:dyDescent="0.35">
      <c r="A8052" s="1" t="s">
        <v>7983</v>
      </c>
      <c r="B8052" s="1" t="s">
        <v>103</v>
      </c>
      <c r="C8052" s="3">
        <v>44768</v>
      </c>
      <c r="D8052" s="1" t="s">
        <v>13</v>
      </c>
      <c r="E8052" s="1" t="s">
        <v>17</v>
      </c>
      <c r="F8052" s="1">
        <v>4921</v>
      </c>
      <c r="G8052" s="1" t="s">
        <v>25</v>
      </c>
      <c r="H8052" s="1" t="s">
        <v>33</v>
      </c>
      <c r="I8052" s="1" t="s">
        <v>49</v>
      </c>
      <c r="J8052" s="1" t="str" cm="1">
        <f t="array" ref="J8052">_xlfn.IFS(F8052="","missing",F8052&lt;0,"negative",F8052=0,"zero",AND(F8052&gt;=99999,MOD(F8052,9)=0),"99999 placeholder",AND(F8052&gt;$O$5,D8052="Expense"),"Expense outlier",AND(F8052&gt;$P$5,D8052="Income"),"Income outlier",TRUE,"valid")</f>
        <v>valid</v>
      </c>
      <c r="K8052" s="1" t="str">
        <f>_xlfn.XLOOKUP(I8052,[1]category_mapping!$F$2:$F$19,[1]category_mapping!$G$2:$G$19,E8052)</f>
        <v>education</v>
      </c>
      <c r="L8052" s="1" t="str">
        <f>IF(cleaning_working[[#This Row],[date]]="","Missing","Available")</f>
        <v>Available</v>
      </c>
    </row>
    <row r="8053" spans="1:12" x14ac:dyDescent="0.35">
      <c r="A8053" s="1" t="s">
        <v>7984</v>
      </c>
      <c r="B8053" s="1" t="s">
        <v>117</v>
      </c>
      <c r="C8053" s="3">
        <v>44621</v>
      </c>
      <c r="D8053" s="1" t="s">
        <v>13</v>
      </c>
      <c r="E8053" s="1" t="s">
        <v>24</v>
      </c>
      <c r="F8053" s="1">
        <v>7063</v>
      </c>
      <c r="G8053" s="1" t="s">
        <v>64</v>
      </c>
      <c r="H8053" s="1" t="s">
        <v>33</v>
      </c>
      <c r="I8053" s="1" t="s">
        <v>134</v>
      </c>
      <c r="J8053" s="1" t="str" cm="1">
        <f t="array" ref="J8053">_xlfn.IFS(F8053="","missing",F8053&lt;0,"negative",F8053=0,"zero",AND(F8053&gt;=99999,MOD(F8053,9)=0),"99999 placeholder",AND(F8053&gt;$O$5,D8053="Expense"),"Expense outlier",AND(F8053&gt;$P$5,D8053="Income"),"Income outlier",TRUE,"valid")</f>
        <v>valid</v>
      </c>
      <c r="K8053" s="1" t="str">
        <f>_xlfn.XLOOKUP(I8053,[1]category_mapping!$F$2:$F$19,[1]category_mapping!$G$2:$G$19,E8053)</f>
        <v>education</v>
      </c>
      <c r="L8053" s="1" t="str">
        <f>IF(cleaning_working[[#This Row],[date]]="","Missing","Available")</f>
        <v>Available</v>
      </c>
    </row>
    <row r="8054" spans="1:12" x14ac:dyDescent="0.35">
      <c r="A8054" s="1" t="s">
        <v>7985</v>
      </c>
      <c r="B8054" s="1" t="s">
        <v>478</v>
      </c>
      <c r="C8054" s="3">
        <v>45029</v>
      </c>
      <c r="D8054" s="1" t="s">
        <v>13</v>
      </c>
      <c r="E8054" s="1" t="s">
        <v>104</v>
      </c>
      <c r="F8054" s="1">
        <v>6022</v>
      </c>
      <c r="G8054" s="1" t="s">
        <v>40</v>
      </c>
      <c r="H8054" s="1" t="s">
        <v>26</v>
      </c>
      <c r="I8054" s="1" t="s">
        <v>226</v>
      </c>
      <c r="J8054" s="1" t="str" cm="1">
        <f t="array" ref="J8054">_xlfn.IFS(F8054="","missing",F8054&lt;0,"negative",F8054=0,"zero",AND(F8054&gt;=99999,MOD(F8054,9)=0),"99999 placeholder",AND(F8054&gt;$O$5,D8054="Expense"),"Expense outlier",AND(F8054&gt;$P$5,D8054="Income"),"Income outlier",TRUE,"valid")</f>
        <v>valid</v>
      </c>
      <c r="K8054" s="1" t="str">
        <f>_xlfn.XLOOKUP(I8054,[1]category_mapping!$F$2:$F$19,[1]category_mapping!$G$2:$G$19,E8054)</f>
        <v>savings</v>
      </c>
      <c r="L8054" s="1" t="str">
        <f>IF(cleaning_working[[#This Row],[date]]="","Missing","Available")</f>
        <v>Available</v>
      </c>
    </row>
    <row r="8055" spans="1:12" x14ac:dyDescent="0.35">
      <c r="A8055" s="1" t="s">
        <v>7986</v>
      </c>
      <c r="B8055" s="1" t="s">
        <v>431</v>
      </c>
      <c r="C8055" s="3">
        <v>44972</v>
      </c>
      <c r="D8055" s="1" t="s">
        <v>13</v>
      </c>
      <c r="E8055" s="1" t="s">
        <v>39</v>
      </c>
      <c r="F8055" s="1">
        <v>1794</v>
      </c>
      <c r="G8055" s="1" t="s">
        <v>64</v>
      </c>
      <c r="H8055" s="1" t="s">
        <v>83</v>
      </c>
      <c r="I8055" s="1" t="s">
        <v>134</v>
      </c>
      <c r="J8055" s="1" t="str" cm="1">
        <f t="array" ref="J8055">_xlfn.IFS(F8055="","missing",F8055&lt;0,"negative",F8055=0,"zero",AND(F8055&gt;=99999,MOD(F8055,9)=0),"99999 placeholder",AND(F8055&gt;$O$5,D8055="Expense"),"Expense outlier",AND(F8055&gt;$P$5,D8055="Income"),"Income outlier",TRUE,"valid")</f>
        <v>valid</v>
      </c>
      <c r="K8055" s="1" t="str">
        <f>_xlfn.XLOOKUP(I8055,[1]category_mapping!$F$2:$F$19,[1]category_mapping!$G$2:$G$19,E8055)</f>
        <v>education</v>
      </c>
      <c r="L8055" s="1" t="str">
        <f>IF(cleaning_working[[#This Row],[date]]="","Missing","Available")</f>
        <v>Available</v>
      </c>
    </row>
    <row r="8056" spans="1:12" x14ac:dyDescent="0.35">
      <c r="A8056" s="1" t="s">
        <v>7987</v>
      </c>
      <c r="B8056" s="1" t="s">
        <v>77</v>
      </c>
      <c r="C8056" s="3">
        <v>45080</v>
      </c>
      <c r="D8056" s="1" t="s">
        <v>13</v>
      </c>
      <c r="E8056" s="1" t="s">
        <v>17</v>
      </c>
      <c r="F8056" s="1">
        <v>3827</v>
      </c>
      <c r="G8056" s="1" t="s">
        <v>32</v>
      </c>
      <c r="H8056" s="1" t="s">
        <v>65</v>
      </c>
      <c r="I8056" s="1" t="s">
        <v>27</v>
      </c>
      <c r="J8056" s="1" t="str" cm="1">
        <f t="array" ref="J8056">_xlfn.IFS(F8056="","missing",F8056&lt;0,"negative",F8056=0,"zero",AND(F8056&gt;=99999,MOD(F8056,9)=0),"99999 placeholder",AND(F8056&gt;$O$5,D8056="Expense"),"Expense outlier",AND(F8056&gt;$P$5,D8056="Income"),"Income outlier",TRUE,"valid")</f>
        <v>valid</v>
      </c>
      <c r="K8056" s="1" t="str">
        <f>_xlfn.XLOOKUP(I8056,[1]category_mapping!$F$2:$F$19,[1]category_mapping!$G$2:$G$19,E8056)</f>
        <v>education</v>
      </c>
      <c r="L8056" s="1" t="str">
        <f>IF(cleaning_working[[#This Row],[date]]="","Missing","Available")</f>
        <v>Available</v>
      </c>
    </row>
    <row r="8057" spans="1:12" x14ac:dyDescent="0.35">
      <c r="A8057" s="1" t="s">
        <v>7988</v>
      </c>
      <c r="B8057" s="1" t="s">
        <v>767</v>
      </c>
      <c r="C8057" s="3">
        <v>45042</v>
      </c>
      <c r="D8057" s="1" t="s">
        <v>13</v>
      </c>
      <c r="E8057" s="1" t="s">
        <v>24</v>
      </c>
      <c r="F8057" s="1">
        <v>47325</v>
      </c>
      <c r="G8057" s="1" t="s">
        <v>64</v>
      </c>
      <c r="H8057" s="1" t="s">
        <v>83</v>
      </c>
      <c r="I8057" s="1" t="s">
        <v>80</v>
      </c>
      <c r="J8057" s="1" t="str" cm="1">
        <f t="array" ref="J8057">_xlfn.IFS(F8057="","missing",F8057&lt;0,"negative",F8057=0,"zero",AND(F8057&gt;=99999,MOD(F8057,9)=0),"99999 placeholder",AND(F8057&gt;$O$5,D8057="Expense"),"Expense outlier",AND(F8057&gt;$P$5,D8057="Income"),"Income outlier",TRUE,"valid")</f>
        <v>Expense outlier</v>
      </c>
      <c r="K8057" s="1" t="str">
        <f>_xlfn.XLOOKUP(I8057,[1]category_mapping!$F$2:$F$19,[1]category_mapping!$G$2:$G$19,E8057)</f>
        <v>food</v>
      </c>
      <c r="L8057" s="1" t="str">
        <f>IF(cleaning_working[[#This Row],[date]]="","Missing","Available")</f>
        <v>Available</v>
      </c>
    </row>
    <row r="8058" spans="1:12" x14ac:dyDescent="0.35">
      <c r="A8058" s="1" t="s">
        <v>7989</v>
      </c>
      <c r="B8058" s="1" t="s">
        <v>790</v>
      </c>
      <c r="C8058" s="3">
        <v>45446</v>
      </c>
      <c r="D8058" s="1" t="s">
        <v>13</v>
      </c>
      <c r="E8058" s="1" t="s">
        <v>17</v>
      </c>
      <c r="F8058" s="1">
        <v>8934</v>
      </c>
      <c r="G8058" s="1" t="s">
        <v>64</v>
      </c>
      <c r="H8058" s="1" t="s">
        <v>107</v>
      </c>
      <c r="J8058" s="1" t="str" cm="1">
        <f t="array" ref="J8058">_xlfn.IFS(F8058="","missing",F8058&lt;0,"negative",F8058=0,"zero",AND(F8058&gt;=99999,MOD(F8058,9)=0),"99999 placeholder",AND(F8058&gt;$O$5,D8058="Expense"),"Expense outlier",AND(F8058&gt;$P$5,D8058="Income"),"Income outlier",TRUE,"valid")</f>
        <v>valid</v>
      </c>
      <c r="K8058" s="1" t="str">
        <f>_xlfn.XLOOKUP(I8058,[1]category_mapping!$F$2:$F$19,[1]category_mapping!$G$2:$G$19,E8058)</f>
        <v>education</v>
      </c>
      <c r="L8058" s="1" t="str">
        <f>IF(cleaning_working[[#This Row],[date]]="","Missing","Available")</f>
        <v>Available</v>
      </c>
    </row>
    <row r="8059" spans="1:12" x14ac:dyDescent="0.35">
      <c r="A8059" s="1" t="s">
        <v>7990</v>
      </c>
      <c r="B8059" s="1" t="s">
        <v>229</v>
      </c>
      <c r="C8059" s="3">
        <v>45046</v>
      </c>
      <c r="D8059" s="1" t="s">
        <v>13</v>
      </c>
      <c r="E8059" s="1" t="s">
        <v>63</v>
      </c>
      <c r="F8059" s="1">
        <v>314</v>
      </c>
      <c r="G8059" s="1" t="s">
        <v>18</v>
      </c>
      <c r="H8059" s="1" t="s">
        <v>133</v>
      </c>
      <c r="I8059" s="1" t="s">
        <v>162</v>
      </c>
      <c r="J8059" s="1" t="str" cm="1">
        <f t="array" ref="J8059">_xlfn.IFS(F8059="","missing",F8059&lt;0,"negative",F8059=0,"zero",AND(F8059&gt;=99999,MOD(F8059,9)=0),"99999 placeholder",AND(F8059&gt;$O$5,D8059="Expense"),"Expense outlier",AND(F8059&gt;$P$5,D8059="Income"),"Income outlier",TRUE,"valid")</f>
        <v>valid</v>
      </c>
      <c r="K8059" s="1" t="str">
        <f>_xlfn.XLOOKUP(I8059,[1]category_mapping!$F$2:$F$19,[1]category_mapping!$G$2:$G$19,E8059)</f>
        <v>utilities</v>
      </c>
      <c r="L8059" s="1" t="str">
        <f>IF(cleaning_working[[#This Row],[date]]="","Missing","Available")</f>
        <v>Available</v>
      </c>
    </row>
    <row r="8060" spans="1:12" x14ac:dyDescent="0.35">
      <c r="A8060" s="1" t="s">
        <v>5797</v>
      </c>
      <c r="B8060" s="1" t="s">
        <v>196</v>
      </c>
      <c r="C8060" s="3">
        <v>44388</v>
      </c>
      <c r="D8060" s="1" t="s">
        <v>13</v>
      </c>
      <c r="E8060" s="1" t="s">
        <v>45</v>
      </c>
      <c r="F8060" s="1">
        <v>3384</v>
      </c>
      <c r="G8060" s="1" t="s">
        <v>18</v>
      </c>
      <c r="H8060" s="1" t="s">
        <v>83</v>
      </c>
      <c r="J8060" s="1" t="str" cm="1">
        <f t="array" ref="J8060">_xlfn.IFS(F8060="","missing",F8060&lt;0,"negative",F8060=0,"zero",AND(F8060&gt;=99999,MOD(F8060,9)=0),"99999 placeholder",AND(F8060&gt;$O$5,D8060="Expense"),"Expense outlier",AND(F8060&gt;$P$5,D8060="Income"),"Income outlier",TRUE,"valid")</f>
        <v>valid</v>
      </c>
      <c r="K8060" s="1" t="str">
        <f>_xlfn.XLOOKUP(I8060,[1]category_mapping!$F$2:$F$19,[1]category_mapping!$G$2:$G$19,E8060)</f>
        <v>entertainment</v>
      </c>
      <c r="L8060" s="1" t="str">
        <f>IF(cleaning_working[[#This Row],[date]]="","Missing","Available")</f>
        <v>Available</v>
      </c>
    </row>
    <row r="8061" spans="1:12" x14ac:dyDescent="0.35">
      <c r="A8061" s="1" t="s">
        <v>7991</v>
      </c>
      <c r="B8061" s="1" t="s">
        <v>144</v>
      </c>
      <c r="C8061" s="3">
        <v>45238</v>
      </c>
      <c r="D8061" s="1" t="s">
        <v>13</v>
      </c>
      <c r="E8061" s="1" t="s">
        <v>17</v>
      </c>
      <c r="F8061" s="1">
        <v>9407</v>
      </c>
      <c r="G8061" s="1" t="s">
        <v>32</v>
      </c>
      <c r="H8061" s="1" t="s">
        <v>33</v>
      </c>
      <c r="I8061" s="1" t="s">
        <v>128</v>
      </c>
      <c r="J8061" s="1" t="str" cm="1">
        <f t="array" ref="J8061">_xlfn.IFS(F8061="","missing",F8061&lt;0,"negative",F8061=0,"zero",AND(F8061&gt;=99999,MOD(F8061,9)=0),"99999 placeholder",AND(F8061&gt;$O$5,D8061="Expense"),"Expense outlier",AND(F8061&gt;$P$5,D8061="Income"),"Income outlier",TRUE,"valid")</f>
        <v>valid</v>
      </c>
      <c r="K8061" s="1" t="str">
        <f>_xlfn.XLOOKUP(I8061,[1]category_mapping!$F$2:$F$19,[1]category_mapping!$G$2:$G$19,E8061)</f>
        <v>utilities</v>
      </c>
      <c r="L8061" s="1" t="str">
        <f>IF(cleaning_working[[#This Row],[date]]="","Missing","Available")</f>
        <v>Available</v>
      </c>
    </row>
    <row r="8062" spans="1:12" x14ac:dyDescent="0.35">
      <c r="A8062" s="1" t="s">
        <v>7992</v>
      </c>
      <c r="B8062" s="1" t="s">
        <v>212</v>
      </c>
      <c r="C8062" s="3">
        <v>44538</v>
      </c>
      <c r="D8062" s="1" t="s">
        <v>13</v>
      </c>
      <c r="E8062" s="1" t="s">
        <v>39</v>
      </c>
      <c r="F8062" s="1">
        <v>1582</v>
      </c>
      <c r="G8062" s="1" t="s">
        <v>32</v>
      </c>
      <c r="H8062" s="1" t="s">
        <v>52</v>
      </c>
      <c r="J8062" s="1" t="str" cm="1">
        <f t="array" ref="J8062">_xlfn.IFS(F8062="","missing",F8062&lt;0,"negative",F8062=0,"zero",AND(F8062&gt;=99999,MOD(F8062,9)=0),"99999 placeholder",AND(F8062&gt;$O$5,D8062="Expense"),"Expense outlier",AND(F8062&gt;$P$5,D8062="Income"),"Income outlier",TRUE,"valid")</f>
        <v>valid</v>
      </c>
      <c r="K8062" s="1" t="str">
        <f>_xlfn.XLOOKUP(I8062,[1]category_mapping!$F$2:$F$19,[1]category_mapping!$G$2:$G$19,E8062)</f>
        <v>food</v>
      </c>
      <c r="L8062" s="1" t="str">
        <f>IF(cleaning_working[[#This Row],[date]]="","Missing","Available")</f>
        <v>Available</v>
      </c>
    </row>
    <row r="8063" spans="1:12" x14ac:dyDescent="0.35">
      <c r="A8063" s="1" t="s">
        <v>7993</v>
      </c>
      <c r="B8063" s="1" t="s">
        <v>400</v>
      </c>
      <c r="C8063" s="3">
        <v>44400</v>
      </c>
      <c r="D8063" s="1" t="s">
        <v>13</v>
      </c>
      <c r="E8063" s="1" t="s">
        <v>39</v>
      </c>
      <c r="F8063" s="1">
        <v>4399</v>
      </c>
      <c r="G8063" s="1" t="s">
        <v>40</v>
      </c>
      <c r="H8063" s="1" t="s">
        <v>159</v>
      </c>
      <c r="I8063" s="1" t="s">
        <v>162</v>
      </c>
      <c r="J8063" s="1" t="str" cm="1">
        <f t="array" ref="J8063">_xlfn.IFS(F8063="","missing",F8063&lt;0,"negative",F8063=0,"zero",AND(F8063&gt;=99999,MOD(F8063,9)=0),"99999 placeholder",AND(F8063&gt;$O$5,D8063="Expense"),"Expense outlier",AND(F8063&gt;$P$5,D8063="Income"),"Income outlier",TRUE,"valid")</f>
        <v>valid</v>
      </c>
      <c r="K8063" s="1" t="str">
        <f>_xlfn.XLOOKUP(I8063,[1]category_mapping!$F$2:$F$19,[1]category_mapping!$G$2:$G$19,E8063)</f>
        <v>food</v>
      </c>
      <c r="L8063" s="1" t="str">
        <f>IF(cleaning_working[[#This Row],[date]]="","Missing","Available")</f>
        <v>Available</v>
      </c>
    </row>
    <row r="8064" spans="1:12" x14ac:dyDescent="0.35">
      <c r="A8064" s="1" t="s">
        <v>7994</v>
      </c>
      <c r="B8064" s="1" t="s">
        <v>95</v>
      </c>
      <c r="C8064" s="3" t="s">
        <v>38</v>
      </c>
      <c r="D8064" s="1" t="s">
        <v>13</v>
      </c>
      <c r="E8064" s="1" t="s">
        <v>45</v>
      </c>
      <c r="F8064" s="1">
        <v>7927</v>
      </c>
      <c r="G8064" s="1" t="s">
        <v>18</v>
      </c>
      <c r="H8064" s="1" t="s">
        <v>26</v>
      </c>
      <c r="I8064" s="1" t="s">
        <v>226</v>
      </c>
      <c r="J8064" s="1" t="str" cm="1">
        <f t="array" ref="J8064">_xlfn.IFS(F8064="","missing",F8064&lt;0,"negative",F8064=0,"zero",AND(F8064&gt;=99999,MOD(F8064,9)=0),"99999 placeholder",AND(F8064&gt;$O$5,D8064="Expense"),"Expense outlier",AND(F8064&gt;$P$5,D8064="Income"),"Income outlier",TRUE,"valid")</f>
        <v>valid</v>
      </c>
      <c r="K8064" s="1" t="str">
        <f>_xlfn.XLOOKUP(I8064,[1]category_mapping!$F$2:$F$19,[1]category_mapping!$G$2:$G$19,E8064)</f>
        <v>savings</v>
      </c>
      <c r="L8064" s="1" t="str">
        <f>IF(cleaning_working[[#This Row],[date]]="","Missing","Available")</f>
        <v>Missing</v>
      </c>
    </row>
    <row r="8065" spans="1:12" x14ac:dyDescent="0.35">
      <c r="A8065" s="1" t="s">
        <v>7995</v>
      </c>
      <c r="B8065" s="1" t="s">
        <v>239</v>
      </c>
      <c r="C8065" s="3">
        <v>45246</v>
      </c>
      <c r="D8065" s="1" t="s">
        <v>13</v>
      </c>
      <c r="E8065" s="1" t="s">
        <v>63</v>
      </c>
      <c r="F8065" s="1">
        <v>2471</v>
      </c>
      <c r="G8065" s="1" t="s">
        <v>32</v>
      </c>
      <c r="H8065" s="1" t="s">
        <v>86</v>
      </c>
      <c r="I8065" s="1" t="s">
        <v>272</v>
      </c>
      <c r="J8065" s="1" t="str" cm="1">
        <f t="array" ref="J8065">_xlfn.IFS(F8065="","missing",F8065&lt;0,"negative",F8065=0,"zero",AND(F8065&gt;=99999,MOD(F8065,9)=0),"99999 placeholder",AND(F8065&gt;$O$5,D8065="Expense"),"Expense outlier",AND(F8065&gt;$P$5,D8065="Income"),"Income outlier",TRUE,"valid")</f>
        <v>valid</v>
      </c>
      <c r="K8065" s="1" t="str">
        <f>_xlfn.XLOOKUP(I8065,[1]category_mapping!$F$2:$F$19,[1]category_mapping!$G$2:$G$19,E8065)</f>
        <v>food</v>
      </c>
      <c r="L8065" s="1" t="str">
        <f>IF(cleaning_working[[#This Row],[date]]="","Missing","Available")</f>
        <v>Available</v>
      </c>
    </row>
    <row r="8066" spans="1:12" x14ac:dyDescent="0.35">
      <c r="A8066" s="1" t="s">
        <v>7996</v>
      </c>
      <c r="B8066" s="1" t="s">
        <v>130</v>
      </c>
      <c r="C8066" s="3">
        <v>45656</v>
      </c>
      <c r="D8066" s="1" t="s">
        <v>13</v>
      </c>
      <c r="E8066" s="1" t="s">
        <v>17</v>
      </c>
      <c r="F8066" s="1">
        <v>6968</v>
      </c>
      <c r="G8066" s="1" t="s">
        <v>25</v>
      </c>
      <c r="H8066" s="1" t="s">
        <v>33</v>
      </c>
      <c r="I8066" s="1" t="s">
        <v>123</v>
      </c>
      <c r="J8066" s="1" t="str" cm="1">
        <f t="array" ref="J8066">_xlfn.IFS(F8066="","missing",F8066&lt;0,"negative",F8066=0,"zero",AND(F8066&gt;=99999,MOD(F8066,9)=0),"99999 placeholder",AND(F8066&gt;$O$5,D8066="Expense"),"Expense outlier",AND(F8066&gt;$P$5,D8066="Income"),"Income outlier",TRUE,"valid")</f>
        <v>valid</v>
      </c>
      <c r="K8066" s="1" t="str">
        <f>_xlfn.XLOOKUP(I8066,[1]category_mapping!$F$2:$F$19,[1]category_mapping!$G$2:$G$19,E8066)</f>
        <v>education</v>
      </c>
      <c r="L8066" s="1" t="str">
        <f>IF(cleaning_working[[#This Row],[date]]="","Missing","Available")</f>
        <v>Available</v>
      </c>
    </row>
    <row r="8067" spans="1:12" x14ac:dyDescent="0.35">
      <c r="A8067" s="1" t="s">
        <v>7997</v>
      </c>
      <c r="B8067" s="1" t="s">
        <v>484</v>
      </c>
      <c r="C8067" s="3">
        <v>44721</v>
      </c>
      <c r="D8067" s="1" t="s">
        <v>13</v>
      </c>
      <c r="E8067" s="1" t="s">
        <v>39</v>
      </c>
      <c r="F8067" s="1">
        <v>1062</v>
      </c>
      <c r="G8067" s="1" t="s">
        <v>25</v>
      </c>
      <c r="H8067" s="1" t="s">
        <v>65</v>
      </c>
      <c r="J8067" s="1" t="str" cm="1">
        <f t="array" ref="J8067">_xlfn.IFS(F8067="","missing",F8067&lt;0,"negative",F8067=0,"zero",AND(F8067&gt;=99999,MOD(F8067,9)=0),"99999 placeholder",AND(F8067&gt;$O$5,D8067="Expense"),"Expense outlier",AND(F8067&gt;$P$5,D8067="Income"),"Income outlier",TRUE,"valid")</f>
        <v>valid</v>
      </c>
      <c r="K8067" s="1" t="str">
        <f>_xlfn.XLOOKUP(I8067,[1]category_mapping!$F$2:$F$19,[1]category_mapping!$G$2:$G$19,E8067)</f>
        <v>food</v>
      </c>
      <c r="L8067" s="1" t="str">
        <f>IF(cleaning_working[[#This Row],[date]]="","Missing","Available")</f>
        <v>Available</v>
      </c>
    </row>
    <row r="8068" spans="1:12" x14ac:dyDescent="0.35">
      <c r="A8068" s="1" t="s">
        <v>7998</v>
      </c>
      <c r="B8068" s="1" t="s">
        <v>557</v>
      </c>
      <c r="C8068" s="3">
        <v>44467</v>
      </c>
      <c r="D8068" s="1" t="s">
        <v>13</v>
      </c>
      <c r="E8068" s="1" t="s">
        <v>24</v>
      </c>
      <c r="F8068" s="1">
        <v>8910</v>
      </c>
      <c r="G8068" s="1" t="s">
        <v>18</v>
      </c>
      <c r="H8068" s="1" t="s">
        <v>25</v>
      </c>
      <c r="I8068" s="1" t="s">
        <v>226</v>
      </c>
      <c r="J8068" s="1" t="str" cm="1">
        <f t="array" ref="J8068">_xlfn.IFS(F8068="","missing",F8068&lt;0,"negative",F8068=0,"zero",AND(F8068&gt;=99999,MOD(F8068,9)=0),"99999 placeholder",AND(F8068&gt;$O$5,D8068="Expense"),"Expense outlier",AND(F8068&gt;$P$5,D8068="Income"),"Income outlier",TRUE,"valid")</f>
        <v>valid</v>
      </c>
      <c r="K8068" s="1" t="str">
        <f>_xlfn.XLOOKUP(I8068,[1]category_mapping!$F$2:$F$19,[1]category_mapping!$G$2:$G$19,E8068)</f>
        <v>savings</v>
      </c>
      <c r="L8068" s="1" t="str">
        <f>IF(cleaning_working[[#This Row],[date]]="","Missing","Available")</f>
        <v>Available</v>
      </c>
    </row>
    <row r="8069" spans="1:12" x14ac:dyDescent="0.35">
      <c r="A8069" s="1" t="s">
        <v>7999</v>
      </c>
      <c r="B8069" s="1" t="s">
        <v>464</v>
      </c>
      <c r="C8069" s="3">
        <v>45652</v>
      </c>
      <c r="D8069" s="1" t="s">
        <v>13</v>
      </c>
      <c r="E8069" s="1" t="s">
        <v>24</v>
      </c>
      <c r="F8069" s="1">
        <v>2265</v>
      </c>
      <c r="G8069" s="1" t="s">
        <v>18</v>
      </c>
      <c r="H8069" s="1" t="s">
        <v>26</v>
      </c>
      <c r="I8069" s="1" t="s">
        <v>194</v>
      </c>
      <c r="J8069" s="1" t="str" cm="1">
        <f t="array" ref="J8069">_xlfn.IFS(F8069="","missing",F8069&lt;0,"negative",F8069=0,"zero",AND(F8069&gt;=99999,MOD(F8069,9)=0),"99999 placeholder",AND(F8069&gt;$O$5,D8069="Expense"),"Expense outlier",AND(F8069&gt;$P$5,D8069="Income"),"Income outlier",TRUE,"valid")</f>
        <v>valid</v>
      </c>
      <c r="K8069" s="1" t="str">
        <f>_xlfn.XLOOKUP(I8069,[1]category_mapping!$F$2:$F$19,[1]category_mapping!$G$2:$G$19,E8069)</f>
        <v>travel</v>
      </c>
      <c r="L8069" s="1" t="str">
        <f>IF(cleaning_working[[#This Row],[date]]="","Missing","Available")</f>
        <v>Available</v>
      </c>
    </row>
    <row r="8070" spans="1:12" x14ac:dyDescent="0.35">
      <c r="A8070" s="1" t="s">
        <v>8000</v>
      </c>
      <c r="B8070" s="1" t="s">
        <v>255</v>
      </c>
      <c r="C8070" s="3">
        <v>45225</v>
      </c>
      <c r="D8070" s="1" t="s">
        <v>13</v>
      </c>
      <c r="E8070" s="1" t="s">
        <v>63</v>
      </c>
      <c r="F8070" s="1">
        <v>9365</v>
      </c>
      <c r="G8070" s="1" t="s">
        <v>32</v>
      </c>
      <c r="H8070" s="1" t="s">
        <v>86</v>
      </c>
      <c r="I8070" s="1" t="s">
        <v>128</v>
      </c>
      <c r="J8070" s="1" t="str" cm="1">
        <f t="array" ref="J8070">_xlfn.IFS(F8070="","missing",F8070&lt;0,"negative",F8070=0,"zero",AND(F8070&gt;=99999,MOD(F8070,9)=0),"99999 placeholder",AND(F8070&gt;$O$5,D8070="Expense"),"Expense outlier",AND(F8070&gt;$P$5,D8070="Income"),"Income outlier",TRUE,"valid")</f>
        <v>valid</v>
      </c>
      <c r="K8070" s="1" t="str">
        <f>_xlfn.XLOOKUP(I8070,[1]category_mapping!$F$2:$F$19,[1]category_mapping!$G$2:$G$19,E8070)</f>
        <v>utilities</v>
      </c>
      <c r="L8070" s="1" t="str">
        <f>IF(cleaning_working[[#This Row],[date]]="","Missing","Available")</f>
        <v>Available</v>
      </c>
    </row>
    <row r="8071" spans="1:12" x14ac:dyDescent="0.35">
      <c r="A8071" s="1" t="s">
        <v>8001</v>
      </c>
      <c r="B8071" s="1" t="s">
        <v>192</v>
      </c>
      <c r="C8071" s="3">
        <v>45382</v>
      </c>
      <c r="D8071" s="1" t="s">
        <v>13</v>
      </c>
      <c r="E8071" s="1" t="s">
        <v>39</v>
      </c>
      <c r="F8071" s="1">
        <v>2034</v>
      </c>
      <c r="G8071" s="1" t="s">
        <v>40</v>
      </c>
      <c r="H8071" s="1" t="s">
        <v>65</v>
      </c>
      <c r="I8071" s="1" t="s">
        <v>137</v>
      </c>
      <c r="J8071" s="1" t="str" cm="1">
        <f t="array" ref="J8071">_xlfn.IFS(F8071="","missing",F8071&lt;0,"negative",F8071=0,"zero",AND(F8071&gt;=99999,MOD(F8071,9)=0),"99999 placeholder",AND(F8071&gt;$O$5,D8071="Expense"),"Expense outlier",AND(F8071&gt;$P$5,D8071="Income"),"Income outlier",TRUE,"valid")</f>
        <v>valid</v>
      </c>
      <c r="K8071" s="1" t="str">
        <f>_xlfn.XLOOKUP(I8071,[1]category_mapping!$F$2:$F$19,[1]category_mapping!$G$2:$G$19,E8071)</f>
        <v>travel</v>
      </c>
      <c r="L8071" s="1" t="str">
        <f>IF(cleaning_working[[#This Row],[date]]="","Missing","Available")</f>
        <v>Available</v>
      </c>
    </row>
    <row r="8072" spans="1:12" x14ac:dyDescent="0.35">
      <c r="A8072" s="1" t="s">
        <v>8002</v>
      </c>
      <c r="B8072" s="1" t="s">
        <v>152</v>
      </c>
      <c r="C8072" s="3">
        <v>45220</v>
      </c>
      <c r="D8072" s="1" t="s">
        <v>13</v>
      </c>
      <c r="E8072" s="1" t="s">
        <v>63</v>
      </c>
      <c r="F8072" s="1">
        <v>384</v>
      </c>
      <c r="G8072" s="1" t="s">
        <v>18</v>
      </c>
      <c r="H8072" s="1" t="s">
        <v>33</v>
      </c>
      <c r="I8072" s="1" t="s">
        <v>87</v>
      </c>
      <c r="J8072" s="1" t="str" cm="1">
        <f t="array" ref="J8072">_xlfn.IFS(F8072="","missing",F8072&lt;0,"negative",F8072=0,"zero",AND(F8072&gt;=99999,MOD(F8072,9)=0),"99999 placeholder",AND(F8072&gt;$O$5,D8072="Expense"),"Expense outlier",AND(F8072&gt;$P$5,D8072="Income"),"Income outlier",TRUE,"valid")</f>
        <v>valid</v>
      </c>
      <c r="K8072" s="1" t="str">
        <f>_xlfn.XLOOKUP(I8072,[1]category_mapping!$F$2:$F$19,[1]category_mapping!$G$2:$G$19,E8072)</f>
        <v>utilities</v>
      </c>
      <c r="L8072" s="1" t="str">
        <f>IF(cleaning_working[[#This Row],[date]]="","Missing","Available")</f>
        <v>Available</v>
      </c>
    </row>
    <row r="8073" spans="1:12" x14ac:dyDescent="0.35">
      <c r="A8073" s="1" t="s">
        <v>8003</v>
      </c>
      <c r="B8073" s="1" t="s">
        <v>225</v>
      </c>
      <c r="C8073" s="3">
        <v>45551</v>
      </c>
      <c r="D8073" s="1" t="s">
        <v>13</v>
      </c>
      <c r="E8073" s="1" t="s">
        <v>39</v>
      </c>
      <c r="F8073" s="1">
        <v>9138</v>
      </c>
      <c r="G8073" s="1" t="s">
        <v>18</v>
      </c>
      <c r="H8073" s="1" t="s">
        <v>52</v>
      </c>
      <c r="I8073" s="1" t="s">
        <v>178</v>
      </c>
      <c r="J8073" s="1" t="str" cm="1">
        <f t="array" ref="J8073">_xlfn.IFS(F8073="","missing",F8073&lt;0,"negative",F8073=0,"zero",AND(F8073&gt;=99999,MOD(F8073,9)=0),"99999 placeholder",AND(F8073&gt;$O$5,D8073="Expense"),"Expense outlier",AND(F8073&gt;$P$5,D8073="Income"),"Income outlier",TRUE,"valid")</f>
        <v>valid</v>
      </c>
      <c r="K8073" s="1" t="str">
        <f>_xlfn.XLOOKUP(I8073,[1]category_mapping!$F$2:$F$19,[1]category_mapping!$G$2:$G$19,E8073)</f>
        <v>rent</v>
      </c>
      <c r="L8073" s="1" t="str">
        <f>IF(cleaning_working[[#This Row],[date]]="","Missing","Available")</f>
        <v>Available</v>
      </c>
    </row>
    <row r="8074" spans="1:12" x14ac:dyDescent="0.35">
      <c r="A8074" s="1" t="s">
        <v>8004</v>
      </c>
      <c r="B8074" s="1" t="s">
        <v>164</v>
      </c>
      <c r="C8074" s="3">
        <v>45243</v>
      </c>
      <c r="D8074" s="1" t="s">
        <v>13</v>
      </c>
      <c r="E8074" s="1" t="s">
        <v>63</v>
      </c>
      <c r="F8074" s="1">
        <v>2617</v>
      </c>
      <c r="G8074" s="1" t="s">
        <v>32</v>
      </c>
      <c r="H8074" s="1" t="s">
        <v>33</v>
      </c>
      <c r="I8074" s="1" t="s">
        <v>194</v>
      </c>
      <c r="J8074" s="1" t="str" cm="1">
        <f t="array" ref="J8074">_xlfn.IFS(F8074="","missing",F8074&lt;0,"negative",F8074=0,"zero",AND(F8074&gt;=99999,MOD(F8074,9)=0),"99999 placeholder",AND(F8074&gt;$O$5,D8074="Expense"),"Expense outlier",AND(F8074&gt;$P$5,D8074="Income"),"Income outlier",TRUE,"valid")</f>
        <v>valid</v>
      </c>
      <c r="K8074" s="1" t="str">
        <f>_xlfn.XLOOKUP(I8074,[1]category_mapping!$F$2:$F$19,[1]category_mapping!$G$2:$G$19,E8074)</f>
        <v>travel</v>
      </c>
      <c r="L8074" s="1" t="str">
        <f>IF(cleaning_working[[#This Row],[date]]="","Missing","Available")</f>
        <v>Available</v>
      </c>
    </row>
    <row r="8075" spans="1:12" x14ac:dyDescent="0.35">
      <c r="A8075" s="1" t="s">
        <v>8005</v>
      </c>
      <c r="B8075" s="1" t="s">
        <v>790</v>
      </c>
      <c r="C8075" s="3">
        <v>44875</v>
      </c>
      <c r="D8075" s="1" t="s">
        <v>14</v>
      </c>
      <c r="E8075" s="1" t="s">
        <v>70</v>
      </c>
      <c r="F8075" s="1">
        <v>46727</v>
      </c>
      <c r="G8075" s="1" t="s">
        <v>40</v>
      </c>
      <c r="H8075" s="1" t="s">
        <v>65</v>
      </c>
      <c r="I8075" s="1" t="s">
        <v>194</v>
      </c>
      <c r="J8075" s="1" t="str" cm="1">
        <f t="array" ref="J8075">_xlfn.IFS(F8075="","missing",F8075&lt;0,"negative",F8075=0,"zero",AND(F8075&gt;=99999,MOD(F8075,9)=0),"99999 placeholder",AND(F8075&gt;$O$5,D8075="Expense"),"Expense outlier",AND(F8075&gt;$P$5,D8075="Income"),"Income outlier",TRUE,"valid")</f>
        <v>valid</v>
      </c>
      <c r="K8075" s="1" t="str">
        <f>_xlfn.XLOOKUP(I8075,[1]category_mapping!$F$2:$F$19,[1]category_mapping!$G$2:$G$19,E8075)</f>
        <v>travel</v>
      </c>
      <c r="L8075" s="1" t="str">
        <f>IF(cleaning_working[[#This Row],[date]]="","Missing","Available")</f>
        <v>Available</v>
      </c>
    </row>
    <row r="8076" spans="1:12" x14ac:dyDescent="0.35">
      <c r="A8076" s="1" t="s">
        <v>8006</v>
      </c>
      <c r="B8076" s="1" t="s">
        <v>348</v>
      </c>
      <c r="C8076" s="3">
        <v>45055</v>
      </c>
      <c r="D8076" s="1" t="s">
        <v>13</v>
      </c>
      <c r="E8076" s="1" t="s">
        <v>63</v>
      </c>
      <c r="F8076" s="1">
        <v>5085</v>
      </c>
      <c r="G8076" s="1" t="s">
        <v>32</v>
      </c>
      <c r="H8076" s="1" t="s">
        <v>52</v>
      </c>
      <c r="I8076" s="1" t="s">
        <v>46</v>
      </c>
      <c r="J8076" s="1" t="str" cm="1">
        <f t="array" ref="J8076">_xlfn.IFS(F8076="","missing",F8076&lt;0,"negative",F8076=0,"zero",AND(F8076&gt;=99999,MOD(F8076,9)=0),"99999 placeholder",AND(F8076&gt;$O$5,D8076="Expense"),"Expense outlier",AND(F8076&gt;$P$5,D8076="Income"),"Income outlier",TRUE,"valid")</f>
        <v>valid</v>
      </c>
      <c r="K8076" s="1" t="str">
        <f>_xlfn.XLOOKUP(I8076,[1]category_mapping!$F$2:$F$19,[1]category_mapping!$G$2:$G$19,E8076)</f>
        <v>utilities</v>
      </c>
      <c r="L8076" s="1" t="str">
        <f>IF(cleaning_working[[#This Row],[date]]="","Missing","Available")</f>
        <v>Available</v>
      </c>
    </row>
    <row r="8077" spans="1:12" x14ac:dyDescent="0.35">
      <c r="A8077" s="1" t="s">
        <v>8007</v>
      </c>
      <c r="B8077" s="1" t="s">
        <v>767</v>
      </c>
      <c r="C8077" s="3">
        <v>44269</v>
      </c>
      <c r="D8077" s="1" t="s">
        <v>13</v>
      </c>
      <c r="E8077" s="1" t="s">
        <v>45</v>
      </c>
      <c r="F8077" s="1">
        <v>367</v>
      </c>
      <c r="G8077" s="1" t="s">
        <v>40</v>
      </c>
      <c r="H8077" s="1" t="s">
        <v>83</v>
      </c>
      <c r="I8077" s="1" t="s">
        <v>120</v>
      </c>
      <c r="J8077" s="1" t="str" cm="1">
        <f t="array" ref="J8077">_xlfn.IFS(F8077="","missing",F8077&lt;0,"negative",F8077=0,"zero",AND(F8077&gt;=99999,MOD(F8077,9)=0),"99999 placeholder",AND(F8077&gt;$O$5,D8077="Expense"),"Expense outlier",AND(F8077&gt;$P$5,D8077="Income"),"Income outlier",TRUE,"valid")</f>
        <v>valid</v>
      </c>
      <c r="K8077" s="1" t="str">
        <f>_xlfn.XLOOKUP(I8077,[1]category_mapping!$F$2:$F$19,[1]category_mapping!$G$2:$G$19,E8077)</f>
        <v>food</v>
      </c>
      <c r="L8077" s="1" t="str">
        <f>IF(cleaning_working[[#This Row],[date]]="","Missing","Available")</f>
        <v>Available</v>
      </c>
    </row>
    <row r="8078" spans="1:12" x14ac:dyDescent="0.35">
      <c r="A8078" s="1" t="s">
        <v>4954</v>
      </c>
      <c r="B8078" s="1" t="s">
        <v>255</v>
      </c>
      <c r="C8078" s="3">
        <v>45297</v>
      </c>
      <c r="D8078" s="1" t="s">
        <v>13</v>
      </c>
      <c r="E8078" s="1" t="s">
        <v>96</v>
      </c>
      <c r="F8078" s="1">
        <v>5813</v>
      </c>
      <c r="G8078" s="1" t="s">
        <v>18</v>
      </c>
      <c r="H8078" s="1" t="s">
        <v>19</v>
      </c>
      <c r="I8078" s="1" t="s">
        <v>162</v>
      </c>
      <c r="J8078" s="1" t="str" cm="1">
        <f t="array" ref="J8078">_xlfn.IFS(F8078="","missing",F8078&lt;0,"negative",F8078=0,"zero",AND(F8078&gt;=99999,MOD(F8078,9)=0),"99999 placeholder",AND(F8078&gt;$O$5,D8078="Expense"),"Expense outlier",AND(F8078&gt;$P$5,D8078="Income"),"Income outlier",TRUE,"valid")</f>
        <v>valid</v>
      </c>
      <c r="K8078" s="1" t="str">
        <f>_xlfn.XLOOKUP(I8078,[1]category_mapping!$F$2:$F$19,[1]category_mapping!$G$2:$G$19,E8078)</f>
        <v>travel</v>
      </c>
      <c r="L8078" s="1" t="str">
        <f>IF(cleaning_working[[#This Row],[date]]="","Missing","Available")</f>
        <v>Available</v>
      </c>
    </row>
    <row r="8079" spans="1:12" x14ac:dyDescent="0.35">
      <c r="A8079" s="1" t="s">
        <v>8008</v>
      </c>
      <c r="B8079" s="1" t="s">
        <v>200</v>
      </c>
      <c r="C8079" s="3">
        <v>44538</v>
      </c>
      <c r="D8079" s="1" t="s">
        <v>13</v>
      </c>
      <c r="E8079" s="1" t="s">
        <v>104</v>
      </c>
      <c r="F8079" s="1">
        <v>2527</v>
      </c>
      <c r="G8079" s="1" t="s">
        <v>18</v>
      </c>
      <c r="H8079" s="1" t="s">
        <v>159</v>
      </c>
      <c r="I8079" s="1" t="s">
        <v>128</v>
      </c>
      <c r="J8079" s="1" t="str" cm="1">
        <f t="array" ref="J8079">_xlfn.IFS(F8079="","missing",F8079&lt;0,"negative",F8079=0,"zero",AND(F8079&gt;=99999,MOD(F8079,9)=0),"99999 placeholder",AND(F8079&gt;$O$5,D8079="Expense"),"Expense outlier",AND(F8079&gt;$P$5,D8079="Income"),"Income outlier",TRUE,"valid")</f>
        <v>valid</v>
      </c>
      <c r="K8079" s="1" t="str">
        <f>_xlfn.XLOOKUP(I8079,[1]category_mapping!$F$2:$F$19,[1]category_mapping!$G$2:$G$19,E8079)</f>
        <v>utilities</v>
      </c>
      <c r="L8079" s="1" t="str">
        <f>IF(cleaning_working[[#This Row],[date]]="","Missing","Available")</f>
        <v>Available</v>
      </c>
    </row>
    <row r="8080" spans="1:12" x14ac:dyDescent="0.35">
      <c r="A8080" s="1" t="s">
        <v>8009</v>
      </c>
      <c r="B8080" s="1" t="s">
        <v>478</v>
      </c>
      <c r="C8080" s="3">
        <v>45631</v>
      </c>
      <c r="D8080" s="1" t="s">
        <v>13</v>
      </c>
      <c r="E8080" s="1" t="s">
        <v>96</v>
      </c>
      <c r="F8080" s="1">
        <v>2329</v>
      </c>
      <c r="G8080" s="1" t="s">
        <v>64</v>
      </c>
      <c r="H8080" s="1" t="s">
        <v>26</v>
      </c>
      <c r="I8080" s="1" t="s">
        <v>178</v>
      </c>
      <c r="J8080" s="1" t="str" cm="1">
        <f t="array" ref="J8080">_xlfn.IFS(F8080="","missing",F8080&lt;0,"negative",F8080=0,"zero",AND(F8080&gt;=99999,MOD(F8080,9)=0),"99999 placeholder",AND(F8080&gt;$O$5,D8080="Expense"),"Expense outlier",AND(F8080&gt;$P$5,D8080="Income"),"Income outlier",TRUE,"valid")</f>
        <v>valid</v>
      </c>
      <c r="K8080" s="1" t="str">
        <f>_xlfn.XLOOKUP(I8080,[1]category_mapping!$F$2:$F$19,[1]category_mapping!$G$2:$G$19,E8080)</f>
        <v>rent</v>
      </c>
      <c r="L8080" s="1" t="str">
        <f>IF(cleaning_working[[#This Row],[date]]="","Missing","Available")</f>
        <v>Available</v>
      </c>
    </row>
    <row r="8081" spans="1:12" x14ac:dyDescent="0.35">
      <c r="A8081" s="1" t="s">
        <v>8010</v>
      </c>
      <c r="B8081" s="1" t="s">
        <v>196</v>
      </c>
      <c r="C8081" s="3">
        <v>44747</v>
      </c>
      <c r="D8081" s="1" t="s">
        <v>14</v>
      </c>
      <c r="E8081" s="1" t="s">
        <v>57</v>
      </c>
      <c r="F8081" s="1">
        <v>13928</v>
      </c>
      <c r="G8081" s="1" t="s">
        <v>18</v>
      </c>
      <c r="H8081" s="1" t="s">
        <v>159</v>
      </c>
      <c r="I8081" s="1" t="s">
        <v>34</v>
      </c>
      <c r="J8081" s="1" t="str" cm="1">
        <f t="array" ref="J8081">_xlfn.IFS(F8081="","missing",F8081&lt;0,"negative",F8081=0,"zero",AND(F8081&gt;=99999,MOD(F8081,9)=0),"99999 placeholder",AND(F8081&gt;$O$5,D8081="Expense"),"Expense outlier",AND(F8081&gt;$P$5,D8081="Income"),"Income outlier",TRUE,"valid")</f>
        <v>valid</v>
      </c>
      <c r="K8081" s="1" t="str">
        <f>_xlfn.XLOOKUP(I8081,[1]category_mapping!$F$2:$F$19,[1]category_mapping!$G$2:$G$19,E8081)</f>
        <v>education</v>
      </c>
      <c r="L8081" s="1" t="str">
        <f>IF(cleaning_working[[#This Row],[date]]="","Missing","Available")</f>
        <v>Available</v>
      </c>
    </row>
    <row r="8082" spans="1:12" x14ac:dyDescent="0.35">
      <c r="A8082" s="1" t="s">
        <v>8011</v>
      </c>
      <c r="B8082" s="1" t="s">
        <v>233</v>
      </c>
      <c r="C8082" s="3">
        <v>44954</v>
      </c>
      <c r="D8082" s="1" t="s">
        <v>13</v>
      </c>
      <c r="E8082" s="1" t="s">
        <v>96</v>
      </c>
      <c r="F8082" s="1">
        <v>5618</v>
      </c>
      <c r="G8082" s="1" t="s">
        <v>40</v>
      </c>
      <c r="H8082" s="1" t="s">
        <v>65</v>
      </c>
      <c r="I8082" s="1" t="s">
        <v>20</v>
      </c>
      <c r="J8082" s="1" t="str" cm="1">
        <f t="array" ref="J8082">_xlfn.IFS(F8082="","missing",F8082&lt;0,"negative",F8082=0,"zero",AND(F8082&gt;=99999,MOD(F8082,9)=0),"99999 placeholder",AND(F8082&gt;$O$5,D8082="Expense"),"Expense outlier",AND(F8082&gt;$P$5,D8082="Income"),"Income outlier",TRUE,"valid")</f>
        <v>valid</v>
      </c>
      <c r="K8082" s="1" t="str">
        <f>_xlfn.XLOOKUP(I8082,[1]category_mapping!$F$2:$F$19,[1]category_mapping!$G$2:$G$19,E8082)</f>
        <v>entertainment</v>
      </c>
      <c r="L8082" s="1" t="str">
        <f>IF(cleaning_working[[#This Row],[date]]="","Missing","Available")</f>
        <v>Available</v>
      </c>
    </row>
    <row r="8083" spans="1:12" x14ac:dyDescent="0.35">
      <c r="A8083" s="1" t="s">
        <v>8012</v>
      </c>
      <c r="B8083" s="1" t="s">
        <v>95</v>
      </c>
      <c r="C8083" s="3">
        <v>44927</v>
      </c>
      <c r="D8083" s="1" t="s">
        <v>13</v>
      </c>
      <c r="E8083" s="1" t="s">
        <v>96</v>
      </c>
      <c r="F8083" s="1">
        <v>1267</v>
      </c>
      <c r="G8083" s="1" t="s">
        <v>64</v>
      </c>
      <c r="H8083" s="1" t="s">
        <v>107</v>
      </c>
      <c r="I8083" s="1" t="s">
        <v>226</v>
      </c>
      <c r="J8083" s="1" t="str" cm="1">
        <f t="array" ref="J8083">_xlfn.IFS(F8083="","missing",F8083&lt;0,"negative",F8083=0,"zero",AND(F8083&gt;=99999,MOD(F8083,9)=0),"99999 placeholder",AND(F8083&gt;$O$5,D8083="Expense"),"Expense outlier",AND(F8083&gt;$P$5,D8083="Income"),"Income outlier",TRUE,"valid")</f>
        <v>valid</v>
      </c>
      <c r="K8083" s="1" t="str">
        <f>_xlfn.XLOOKUP(I8083,[1]category_mapping!$F$2:$F$19,[1]category_mapping!$G$2:$G$19,E8083)</f>
        <v>savings</v>
      </c>
      <c r="L8083" s="1" t="str">
        <f>IF(cleaning_working[[#This Row],[date]]="","Missing","Available")</f>
        <v>Available</v>
      </c>
    </row>
    <row r="8084" spans="1:12" x14ac:dyDescent="0.35">
      <c r="A8084" s="1" t="s">
        <v>8013</v>
      </c>
      <c r="B8084" s="1" t="s">
        <v>117</v>
      </c>
      <c r="C8084" s="3">
        <v>45111</v>
      </c>
      <c r="D8084" s="1" t="s">
        <v>13</v>
      </c>
      <c r="E8084" s="1" t="s">
        <v>63</v>
      </c>
      <c r="F8084" s="1">
        <v>9794</v>
      </c>
      <c r="G8084" s="1" t="s">
        <v>40</v>
      </c>
      <c r="H8084" s="1" t="s">
        <v>107</v>
      </c>
      <c r="J8084" s="1" t="str" cm="1">
        <f t="array" ref="J8084">_xlfn.IFS(F8084="","missing",F8084&lt;0,"negative",F8084=0,"zero",AND(F8084&gt;=99999,MOD(F8084,9)=0),"99999 placeholder",AND(F8084&gt;$O$5,D8084="Expense"),"Expense outlier",AND(F8084&gt;$P$5,D8084="Income"),"Income outlier",TRUE,"valid")</f>
        <v>valid</v>
      </c>
      <c r="K8084" s="1" t="str">
        <f>_xlfn.XLOOKUP(I8084,[1]category_mapping!$F$2:$F$19,[1]category_mapping!$G$2:$G$19,E8084)</f>
        <v>utilities</v>
      </c>
      <c r="L8084" s="1" t="str">
        <f>IF(cleaning_working[[#This Row],[date]]="","Missing","Available")</f>
        <v>Available</v>
      </c>
    </row>
    <row r="8085" spans="1:12" x14ac:dyDescent="0.35">
      <c r="A8085" s="1" t="s">
        <v>8014</v>
      </c>
      <c r="B8085" s="1" t="s">
        <v>348</v>
      </c>
      <c r="C8085" s="3">
        <v>45556</v>
      </c>
      <c r="D8085" s="1" t="s">
        <v>13</v>
      </c>
      <c r="E8085" s="1" t="s">
        <v>96</v>
      </c>
      <c r="F8085" s="1">
        <v>7550</v>
      </c>
      <c r="G8085" s="1" t="s">
        <v>64</v>
      </c>
      <c r="H8085" s="1" t="s">
        <v>26</v>
      </c>
      <c r="I8085" s="1" t="s">
        <v>137</v>
      </c>
      <c r="J8085" s="1" t="str" cm="1">
        <f t="array" ref="J8085">_xlfn.IFS(F8085="","missing",F8085&lt;0,"negative",F8085=0,"zero",AND(F8085&gt;=99999,MOD(F8085,9)=0),"99999 placeholder",AND(F8085&gt;$O$5,D8085="Expense"),"Expense outlier",AND(F8085&gt;$P$5,D8085="Income"),"Income outlier",TRUE,"valid")</f>
        <v>valid</v>
      </c>
      <c r="K8085" s="1" t="str">
        <f>_xlfn.XLOOKUP(I8085,[1]category_mapping!$F$2:$F$19,[1]category_mapping!$G$2:$G$19,E8085)</f>
        <v>travel</v>
      </c>
      <c r="L8085" s="1" t="str">
        <f>IF(cleaning_working[[#This Row],[date]]="","Missing","Available")</f>
        <v>Available</v>
      </c>
    </row>
    <row r="8086" spans="1:12" x14ac:dyDescent="0.35">
      <c r="A8086" s="1" t="s">
        <v>8015</v>
      </c>
      <c r="B8086" s="1" t="s">
        <v>423</v>
      </c>
      <c r="C8086" s="3">
        <v>44376</v>
      </c>
      <c r="D8086" s="1" t="s">
        <v>13</v>
      </c>
      <c r="E8086" s="1" t="s">
        <v>24</v>
      </c>
      <c r="F8086" s="1">
        <v>19022</v>
      </c>
      <c r="G8086" s="1" t="s">
        <v>64</v>
      </c>
      <c r="H8086" s="1" t="s">
        <v>33</v>
      </c>
      <c r="I8086" s="1" t="s">
        <v>134</v>
      </c>
      <c r="J8086" s="1" t="str" cm="1">
        <f t="array" ref="J8086">_xlfn.IFS(F8086="","missing",F8086&lt;0,"negative",F8086=0,"zero",AND(F8086&gt;=99999,MOD(F8086,9)=0),"99999 placeholder",AND(F8086&gt;$O$5,D8086="Expense"),"Expense outlier",AND(F8086&gt;$P$5,D8086="Income"),"Income outlier",TRUE,"valid")</f>
        <v>Expense outlier</v>
      </c>
      <c r="K8086" s="1" t="str">
        <f>_xlfn.XLOOKUP(I8086,[1]category_mapping!$F$2:$F$19,[1]category_mapping!$G$2:$G$19,E8086)</f>
        <v>education</v>
      </c>
      <c r="L8086" s="1" t="str">
        <f>IF(cleaning_working[[#This Row],[date]]="","Missing","Available")</f>
        <v>Available</v>
      </c>
    </row>
    <row r="8087" spans="1:12" x14ac:dyDescent="0.35">
      <c r="A8087" s="1" t="s">
        <v>8016</v>
      </c>
      <c r="B8087" s="1" t="s">
        <v>266</v>
      </c>
      <c r="C8087" s="3">
        <v>44953</v>
      </c>
      <c r="D8087" s="1" t="s">
        <v>13</v>
      </c>
      <c r="E8087" s="1" t="s">
        <v>39</v>
      </c>
      <c r="F8087" s="1">
        <v>2779</v>
      </c>
      <c r="G8087" s="1" t="s">
        <v>64</v>
      </c>
      <c r="H8087" s="1" t="s">
        <v>19</v>
      </c>
      <c r="I8087" s="1" t="s">
        <v>41</v>
      </c>
      <c r="J8087" s="1" t="str" cm="1">
        <f t="array" ref="J8087">_xlfn.IFS(F8087="","missing",F8087&lt;0,"negative",F8087=0,"zero",AND(F8087&gt;=99999,MOD(F8087,9)=0),"99999 placeholder",AND(F8087&gt;$O$5,D8087="Expense"),"Expense outlier",AND(F8087&gt;$P$5,D8087="Income"),"Income outlier",TRUE,"valid")</f>
        <v>valid</v>
      </c>
      <c r="K8087" s="1" t="str">
        <f>_xlfn.XLOOKUP(I8087,[1]category_mapping!$F$2:$F$19,[1]category_mapping!$G$2:$G$19,E8087)</f>
        <v>utilities</v>
      </c>
      <c r="L8087" s="1" t="str">
        <f>IF(cleaning_working[[#This Row],[date]]="","Missing","Available")</f>
        <v>Available</v>
      </c>
    </row>
    <row r="8088" spans="1:12" x14ac:dyDescent="0.35">
      <c r="A8088" s="1" t="s">
        <v>8017</v>
      </c>
      <c r="B8088" s="1" t="s">
        <v>341</v>
      </c>
      <c r="C8088" s="3">
        <v>44494</v>
      </c>
      <c r="D8088" s="1" t="s">
        <v>13</v>
      </c>
      <c r="E8088" s="1" t="s">
        <v>63</v>
      </c>
      <c r="F8088" s="1">
        <v>9612</v>
      </c>
      <c r="G8088" s="1" t="s">
        <v>32</v>
      </c>
      <c r="H8088" s="1" t="s">
        <v>133</v>
      </c>
      <c r="I8088" s="1" t="s">
        <v>123</v>
      </c>
      <c r="J8088" s="1" t="str" cm="1">
        <f t="array" ref="J8088">_xlfn.IFS(F8088="","missing",F8088&lt;0,"negative",F8088=0,"zero",AND(F8088&gt;=99999,MOD(F8088,9)=0),"99999 placeholder",AND(F8088&gt;$O$5,D8088="Expense"),"Expense outlier",AND(F8088&gt;$P$5,D8088="Income"),"Income outlier",TRUE,"valid")</f>
        <v>valid</v>
      </c>
      <c r="K8088" s="1" t="str">
        <f>_xlfn.XLOOKUP(I8088,[1]category_mapping!$F$2:$F$19,[1]category_mapping!$G$2:$G$19,E8088)</f>
        <v>utilities</v>
      </c>
      <c r="L8088" s="1" t="str">
        <f>IF(cleaning_working[[#This Row],[date]]="","Missing","Available")</f>
        <v>Available</v>
      </c>
    </row>
    <row r="8089" spans="1:12" x14ac:dyDescent="0.35">
      <c r="A8089" s="1" t="s">
        <v>8018</v>
      </c>
      <c r="B8089" s="1" t="s">
        <v>446</v>
      </c>
      <c r="C8089" s="3">
        <v>45091</v>
      </c>
      <c r="D8089" s="1" t="s">
        <v>14</v>
      </c>
      <c r="E8089" s="1" t="s">
        <v>215</v>
      </c>
      <c r="F8089" s="1">
        <v>12315</v>
      </c>
      <c r="G8089" s="1" t="s">
        <v>18</v>
      </c>
      <c r="H8089" s="1" t="s">
        <v>25</v>
      </c>
      <c r="I8089" s="1" t="s">
        <v>71</v>
      </c>
      <c r="J8089" s="1" t="str" cm="1">
        <f t="array" ref="J8089">_xlfn.IFS(F8089="","missing",F8089&lt;0,"negative",F8089=0,"zero",AND(F8089&gt;=99999,MOD(F8089,9)=0),"99999 placeholder",AND(F8089&gt;$O$5,D8089="Expense"),"Expense outlier",AND(F8089&gt;$P$5,D8089="Income"),"Income outlier",TRUE,"valid")</f>
        <v>valid</v>
      </c>
      <c r="K8089" s="1" t="str">
        <f>_xlfn.XLOOKUP(I8089,[1]category_mapping!$F$2:$F$19,[1]category_mapping!$G$2:$G$19,E8089)</f>
        <v>health</v>
      </c>
      <c r="L8089" s="1" t="str">
        <f>IF(cleaning_working[[#This Row],[date]]="","Missing","Available")</f>
        <v>Available</v>
      </c>
    </row>
    <row r="8090" spans="1:12" x14ac:dyDescent="0.35">
      <c r="A8090" s="1" t="s">
        <v>7118</v>
      </c>
      <c r="B8090" s="1" t="s">
        <v>336</v>
      </c>
      <c r="C8090" s="3">
        <v>45365</v>
      </c>
      <c r="D8090" s="1" t="s">
        <v>13</v>
      </c>
      <c r="E8090" s="1" t="s">
        <v>39</v>
      </c>
      <c r="F8090" s="1">
        <v>2913</v>
      </c>
      <c r="G8090" s="1" t="s">
        <v>40</v>
      </c>
      <c r="H8090" s="1" t="s">
        <v>26</v>
      </c>
      <c r="I8090" s="1" t="s">
        <v>162</v>
      </c>
      <c r="J8090" s="1" t="str" cm="1">
        <f t="array" ref="J8090">_xlfn.IFS(F8090="","missing",F8090&lt;0,"negative",F8090=0,"zero",AND(F8090&gt;=99999,MOD(F8090,9)=0),"99999 placeholder",AND(F8090&gt;$O$5,D8090="Expense"),"Expense outlier",AND(F8090&gt;$P$5,D8090="Income"),"Income outlier",TRUE,"valid")</f>
        <v>valid</v>
      </c>
      <c r="K8090" s="1" t="str">
        <f>_xlfn.XLOOKUP(I8090,[1]category_mapping!$F$2:$F$19,[1]category_mapping!$G$2:$G$19,E8090)</f>
        <v>food</v>
      </c>
      <c r="L8090" s="1" t="str">
        <f>IF(cleaning_working[[#This Row],[date]]="","Missing","Available")</f>
        <v>Available</v>
      </c>
    </row>
    <row r="8091" spans="1:12" x14ac:dyDescent="0.35">
      <c r="A8091" s="1" t="s">
        <v>8019</v>
      </c>
      <c r="B8091" s="1" t="s">
        <v>269</v>
      </c>
      <c r="C8091" s="3">
        <v>45563</v>
      </c>
      <c r="D8091" s="1" t="s">
        <v>13</v>
      </c>
      <c r="E8091" s="1" t="s">
        <v>24</v>
      </c>
      <c r="F8091" s="1">
        <v>30637</v>
      </c>
      <c r="G8091" s="1" t="s">
        <v>18</v>
      </c>
      <c r="H8091" s="1" t="s">
        <v>65</v>
      </c>
      <c r="I8091" s="1" t="s">
        <v>194</v>
      </c>
      <c r="J8091" s="1" t="str" cm="1">
        <f t="array" ref="J8091">_xlfn.IFS(F8091="","missing",F8091&lt;0,"negative",F8091=0,"zero",AND(F8091&gt;=99999,MOD(F8091,9)=0),"99999 placeholder",AND(F8091&gt;$O$5,D8091="Expense"),"Expense outlier",AND(F8091&gt;$P$5,D8091="Income"),"Income outlier",TRUE,"valid")</f>
        <v>Expense outlier</v>
      </c>
      <c r="K8091" s="1" t="str">
        <f>_xlfn.XLOOKUP(I8091,[1]category_mapping!$F$2:$F$19,[1]category_mapping!$G$2:$G$19,E8091)</f>
        <v>travel</v>
      </c>
      <c r="L8091" s="1" t="str">
        <f>IF(cleaning_working[[#This Row],[date]]="","Missing","Available")</f>
        <v>Available</v>
      </c>
    </row>
    <row r="8092" spans="1:12" x14ac:dyDescent="0.35">
      <c r="A8092" s="1" t="s">
        <v>8020</v>
      </c>
      <c r="B8092" s="1" t="s">
        <v>206</v>
      </c>
      <c r="C8092" s="3">
        <v>44238</v>
      </c>
      <c r="D8092" s="1" t="s">
        <v>13</v>
      </c>
      <c r="E8092" s="1" t="s">
        <v>24</v>
      </c>
      <c r="F8092" s="1">
        <v>500</v>
      </c>
      <c r="G8092" s="1" t="s">
        <v>64</v>
      </c>
      <c r="H8092" s="1" t="s">
        <v>52</v>
      </c>
      <c r="I8092" s="1" t="s">
        <v>170</v>
      </c>
      <c r="J8092" s="1" t="str" cm="1">
        <f t="array" ref="J8092">_xlfn.IFS(F8092="","missing",F8092&lt;0,"negative",F8092=0,"zero",AND(F8092&gt;=99999,MOD(F8092,9)=0),"99999 placeholder",AND(F8092&gt;$O$5,D8092="Expense"),"Expense outlier",AND(F8092&gt;$P$5,D8092="Income"),"Income outlier",TRUE,"valid")</f>
        <v>valid</v>
      </c>
      <c r="K8092" s="1" t="str">
        <f>_xlfn.XLOOKUP(I8092,[1]category_mapping!$F$2:$F$19,[1]category_mapping!$G$2:$G$19,E8092)</f>
        <v>health</v>
      </c>
      <c r="L8092" s="1" t="str">
        <f>IF(cleaning_working[[#This Row],[date]]="","Missing","Available")</f>
        <v>Available</v>
      </c>
    </row>
    <row r="8093" spans="1:12" x14ac:dyDescent="0.35">
      <c r="A8093" s="1" t="s">
        <v>8021</v>
      </c>
      <c r="B8093" s="1" t="s">
        <v>73</v>
      </c>
      <c r="C8093" s="3">
        <v>45145</v>
      </c>
      <c r="D8093" s="1" t="s">
        <v>13</v>
      </c>
      <c r="E8093" s="1" t="s">
        <v>96</v>
      </c>
      <c r="F8093" s="1">
        <v>1537</v>
      </c>
      <c r="G8093" s="1" t="s">
        <v>32</v>
      </c>
      <c r="H8093" s="1" t="s">
        <v>26</v>
      </c>
      <c r="J8093" s="1" t="str" cm="1">
        <f t="array" ref="J8093">_xlfn.IFS(F8093="","missing",F8093&lt;0,"negative",F8093=0,"zero",AND(F8093&gt;=99999,MOD(F8093,9)=0),"99999 placeholder",AND(F8093&gt;$O$5,D8093="Expense"),"Expense outlier",AND(F8093&gt;$P$5,D8093="Income"),"Income outlier",TRUE,"valid")</f>
        <v>valid</v>
      </c>
      <c r="K8093" s="1" t="str">
        <f>_xlfn.XLOOKUP(I8093,[1]category_mapping!$F$2:$F$19,[1]category_mapping!$G$2:$G$19,E8093)</f>
        <v>travel</v>
      </c>
      <c r="L8093" s="1" t="str">
        <f>IF(cleaning_working[[#This Row],[date]]="","Missing","Available")</f>
        <v>Available</v>
      </c>
    </row>
    <row r="8094" spans="1:12" x14ac:dyDescent="0.35">
      <c r="A8094" s="1" t="s">
        <v>8022</v>
      </c>
      <c r="B8094" s="1" t="s">
        <v>229</v>
      </c>
      <c r="C8094" s="3">
        <v>44698</v>
      </c>
      <c r="D8094" s="1" t="s">
        <v>13</v>
      </c>
      <c r="E8094" s="1" t="s">
        <v>24</v>
      </c>
      <c r="F8094" s="1">
        <v>6365</v>
      </c>
      <c r="G8094" s="1" t="s">
        <v>18</v>
      </c>
      <c r="H8094" s="1" t="s">
        <v>19</v>
      </c>
      <c r="I8094" s="1" t="s">
        <v>226</v>
      </c>
      <c r="J8094" s="1" t="str" cm="1">
        <f t="array" ref="J8094">_xlfn.IFS(F8094="","missing",F8094&lt;0,"negative",F8094=0,"zero",AND(F8094&gt;=99999,MOD(F8094,9)=0),"99999 placeholder",AND(F8094&gt;$O$5,D8094="Expense"),"Expense outlier",AND(F8094&gt;$P$5,D8094="Income"),"Income outlier",TRUE,"valid")</f>
        <v>valid</v>
      </c>
      <c r="K8094" s="1" t="str">
        <f>_xlfn.XLOOKUP(I8094,[1]category_mapping!$F$2:$F$19,[1]category_mapping!$G$2:$G$19,E8094)</f>
        <v>savings</v>
      </c>
      <c r="L8094" s="1" t="str">
        <f>IF(cleaning_working[[#This Row],[date]]="","Missing","Available")</f>
        <v>Available</v>
      </c>
    </row>
    <row r="8095" spans="1:12" x14ac:dyDescent="0.35">
      <c r="A8095" s="1" t="s">
        <v>8023</v>
      </c>
      <c r="B8095" s="1" t="s">
        <v>164</v>
      </c>
      <c r="C8095" s="3">
        <v>44363</v>
      </c>
      <c r="D8095" s="1" t="s">
        <v>13</v>
      </c>
      <c r="E8095" s="1" t="s">
        <v>39</v>
      </c>
      <c r="F8095" s="1">
        <v>3918</v>
      </c>
      <c r="G8095" s="1" t="s">
        <v>18</v>
      </c>
      <c r="H8095" s="1" t="s">
        <v>19</v>
      </c>
      <c r="I8095" s="1" t="s">
        <v>137</v>
      </c>
      <c r="J8095" s="1" t="str" cm="1">
        <f t="array" ref="J8095">_xlfn.IFS(F8095="","missing",F8095&lt;0,"negative",F8095=0,"zero",AND(F8095&gt;=99999,MOD(F8095,9)=0),"99999 placeholder",AND(F8095&gt;$O$5,D8095="Expense"),"Expense outlier",AND(F8095&gt;$P$5,D8095="Income"),"Income outlier",TRUE,"valid")</f>
        <v>valid</v>
      </c>
      <c r="K8095" s="1" t="str">
        <f>_xlfn.XLOOKUP(I8095,[1]category_mapping!$F$2:$F$19,[1]category_mapping!$G$2:$G$19,E8095)</f>
        <v>travel</v>
      </c>
      <c r="L8095" s="1" t="str">
        <f>IF(cleaning_working[[#This Row],[date]]="","Missing","Available")</f>
        <v>Available</v>
      </c>
    </row>
    <row r="8096" spans="1:12" x14ac:dyDescent="0.35">
      <c r="A8096" s="1" t="s">
        <v>8024</v>
      </c>
      <c r="B8096" s="1" t="s">
        <v>210</v>
      </c>
      <c r="C8096" s="3">
        <v>45420</v>
      </c>
      <c r="D8096" s="1" t="s">
        <v>13</v>
      </c>
      <c r="E8096" s="1" t="s">
        <v>45</v>
      </c>
      <c r="F8096" s="1">
        <v>974</v>
      </c>
      <c r="G8096" s="1" t="s">
        <v>64</v>
      </c>
      <c r="H8096" s="1" t="s">
        <v>52</v>
      </c>
      <c r="J8096" s="1" t="str" cm="1">
        <f t="array" ref="J8096">_xlfn.IFS(F8096="","missing",F8096&lt;0,"negative",F8096=0,"zero",AND(F8096&gt;=99999,MOD(F8096,9)=0),"99999 placeholder",AND(F8096&gt;$O$5,D8096="Expense"),"Expense outlier",AND(F8096&gt;$P$5,D8096="Income"),"Income outlier",TRUE,"valid")</f>
        <v>valid</v>
      </c>
      <c r="K8096" s="1" t="str">
        <f>_xlfn.XLOOKUP(I8096,[1]category_mapping!$F$2:$F$19,[1]category_mapping!$G$2:$G$19,E8096)</f>
        <v>entertainment</v>
      </c>
      <c r="L8096" s="1" t="str">
        <f>IF(cleaning_working[[#This Row],[date]]="","Missing","Available")</f>
        <v>Available</v>
      </c>
    </row>
    <row r="8097" spans="1:12" x14ac:dyDescent="0.35">
      <c r="A8097" s="1" t="s">
        <v>8025</v>
      </c>
      <c r="B8097" s="1" t="s">
        <v>130</v>
      </c>
      <c r="C8097" s="3">
        <v>45239</v>
      </c>
      <c r="D8097" s="1" t="s">
        <v>13</v>
      </c>
      <c r="E8097" s="1" t="s">
        <v>39</v>
      </c>
      <c r="F8097" s="1">
        <v>7845</v>
      </c>
      <c r="G8097" s="1" t="s">
        <v>32</v>
      </c>
      <c r="H8097" s="1" t="s">
        <v>52</v>
      </c>
      <c r="I8097" s="1" t="s">
        <v>272</v>
      </c>
      <c r="J8097" s="1" t="str" cm="1">
        <f t="array" ref="J8097">_xlfn.IFS(F8097="","missing",F8097&lt;0,"negative",F8097=0,"zero",AND(F8097&gt;=99999,MOD(F8097,9)=0),"99999 placeholder",AND(F8097&gt;$O$5,D8097="Expense"),"Expense outlier",AND(F8097&gt;$P$5,D8097="Income"),"Income outlier",TRUE,"valid")</f>
        <v>valid</v>
      </c>
      <c r="K8097" s="1" t="str">
        <f>_xlfn.XLOOKUP(I8097,[1]category_mapping!$F$2:$F$19,[1]category_mapping!$G$2:$G$19,E8097)</f>
        <v>food</v>
      </c>
      <c r="L8097" s="1" t="str">
        <f>IF(cleaning_working[[#This Row],[date]]="","Missing","Available")</f>
        <v>Available</v>
      </c>
    </row>
    <row r="8098" spans="1:12" x14ac:dyDescent="0.35">
      <c r="A8098" s="1" t="s">
        <v>8026</v>
      </c>
      <c r="B8098" s="1" t="s">
        <v>30</v>
      </c>
      <c r="C8098" s="3">
        <v>44428</v>
      </c>
      <c r="D8098" s="1" t="s">
        <v>13</v>
      </c>
      <c r="E8098" s="1" t="s">
        <v>17</v>
      </c>
      <c r="F8098" s="1">
        <v>4398</v>
      </c>
      <c r="G8098" s="1" t="s">
        <v>18</v>
      </c>
      <c r="H8098" s="1" t="s">
        <v>19</v>
      </c>
      <c r="I8098" s="1" t="s">
        <v>90</v>
      </c>
      <c r="J8098" s="1" t="str" cm="1">
        <f t="array" ref="J8098">_xlfn.IFS(F8098="","missing",F8098&lt;0,"negative",F8098=0,"zero",AND(F8098&gt;=99999,MOD(F8098,9)=0),"99999 placeholder",AND(F8098&gt;$O$5,D8098="Expense"),"Expense outlier",AND(F8098&gt;$P$5,D8098="Income"),"Income outlier",TRUE,"valid")</f>
        <v>valid</v>
      </c>
      <c r="K8098" s="1" t="str">
        <f>_xlfn.XLOOKUP(I8098,[1]category_mapping!$F$2:$F$19,[1]category_mapping!$G$2:$G$19,E8098)</f>
        <v>education</v>
      </c>
      <c r="L8098" s="1" t="str">
        <f>IF(cleaning_working[[#This Row],[date]]="","Missing","Available")</f>
        <v>Available</v>
      </c>
    </row>
    <row r="8099" spans="1:12" x14ac:dyDescent="0.35">
      <c r="A8099" s="1" t="s">
        <v>2410</v>
      </c>
      <c r="B8099" s="1" t="s">
        <v>208</v>
      </c>
      <c r="C8099" s="3">
        <v>44302</v>
      </c>
      <c r="D8099" s="1" t="s">
        <v>13</v>
      </c>
      <c r="E8099" s="1" t="s">
        <v>176</v>
      </c>
      <c r="F8099" s="1">
        <v>7320</v>
      </c>
      <c r="G8099" s="1" t="s">
        <v>40</v>
      </c>
      <c r="H8099" s="1" t="s">
        <v>159</v>
      </c>
      <c r="I8099" s="1" t="s">
        <v>87</v>
      </c>
      <c r="J8099" s="1" t="str" cm="1">
        <f t="array" ref="J8099">_xlfn.IFS(F8099="","missing",F8099&lt;0,"negative",F8099=0,"zero",AND(F8099&gt;=99999,MOD(F8099,9)=0),"99999 placeholder",AND(F8099&gt;$O$5,D8099="Expense"),"Expense outlier",AND(F8099&gt;$P$5,D8099="Income"),"Income outlier",TRUE,"valid")</f>
        <v>valid</v>
      </c>
      <c r="K8099" s="1" t="str">
        <f>_xlfn.XLOOKUP(I8099,[1]category_mapping!$F$2:$F$19,[1]category_mapping!$G$2:$G$19,E8099)</f>
        <v>savings</v>
      </c>
      <c r="L8099" s="1" t="str">
        <f>IF(cleaning_working[[#This Row],[date]]="","Missing","Available")</f>
        <v>Available</v>
      </c>
    </row>
    <row r="8100" spans="1:12" x14ac:dyDescent="0.35">
      <c r="A8100" s="1" t="s">
        <v>8027</v>
      </c>
      <c r="B8100" s="1" t="s">
        <v>351</v>
      </c>
      <c r="C8100" s="3">
        <v>44972</v>
      </c>
      <c r="D8100" s="1" t="s">
        <v>13</v>
      </c>
      <c r="E8100" s="1" t="s">
        <v>45</v>
      </c>
      <c r="F8100" s="1">
        <v>5791</v>
      </c>
      <c r="G8100" s="1" t="s">
        <v>25</v>
      </c>
      <c r="H8100" s="1" t="s">
        <v>83</v>
      </c>
      <c r="I8100" s="1" t="s">
        <v>178</v>
      </c>
      <c r="J8100" s="1" t="str" cm="1">
        <f t="array" ref="J8100">_xlfn.IFS(F8100="","missing",F8100&lt;0,"negative",F8100=0,"zero",AND(F8100&gt;=99999,MOD(F8100,9)=0),"99999 placeholder",AND(F8100&gt;$O$5,D8100="Expense"),"Expense outlier",AND(F8100&gt;$P$5,D8100="Income"),"Income outlier",TRUE,"valid")</f>
        <v>valid</v>
      </c>
      <c r="K8100" s="1" t="str">
        <f>_xlfn.XLOOKUP(I8100,[1]category_mapping!$F$2:$F$19,[1]category_mapping!$G$2:$G$19,E8100)</f>
        <v>rent</v>
      </c>
      <c r="L8100" s="1" t="str">
        <f>IF(cleaning_working[[#This Row],[date]]="","Missing","Available")</f>
        <v>Available</v>
      </c>
    </row>
    <row r="8101" spans="1:12" x14ac:dyDescent="0.35">
      <c r="A8101" s="1" t="s">
        <v>8028</v>
      </c>
      <c r="B8101" s="1" t="s">
        <v>1044</v>
      </c>
      <c r="C8101" s="3">
        <v>45145</v>
      </c>
      <c r="D8101" s="1" t="s">
        <v>13</v>
      </c>
      <c r="E8101" s="1" t="s">
        <v>24</v>
      </c>
      <c r="F8101" s="1">
        <v>2997</v>
      </c>
      <c r="G8101" s="1" t="s">
        <v>25</v>
      </c>
      <c r="H8101" s="1" t="s">
        <v>25</v>
      </c>
      <c r="I8101" s="1" t="s">
        <v>97</v>
      </c>
      <c r="J8101" s="1" t="str" cm="1">
        <f t="array" ref="J8101">_xlfn.IFS(F8101="","missing",F8101&lt;0,"negative",F8101=0,"zero",AND(F8101&gt;=99999,MOD(F8101,9)=0),"99999 placeholder",AND(F8101&gt;$O$5,D8101="Expense"),"Expense outlier",AND(F8101&gt;$P$5,D8101="Income"),"Income outlier",TRUE,"valid")</f>
        <v>valid</v>
      </c>
      <c r="K8101" s="1" t="str">
        <f>_xlfn.XLOOKUP(I8101,[1]category_mapping!$F$2:$F$19,[1]category_mapping!$G$2:$G$19,E8101)</f>
        <v>health</v>
      </c>
      <c r="L8101" s="1" t="str">
        <f>IF(cleaning_working[[#This Row],[date]]="","Missing","Available")</f>
        <v>Available</v>
      </c>
    </row>
    <row r="8102" spans="1:12" x14ac:dyDescent="0.35">
      <c r="A8102" s="1" t="s">
        <v>5185</v>
      </c>
      <c r="B8102" s="1" t="s">
        <v>37</v>
      </c>
      <c r="C8102" s="3">
        <v>44573</v>
      </c>
      <c r="D8102" s="1" t="s">
        <v>13</v>
      </c>
      <c r="E8102" s="1" t="s">
        <v>96</v>
      </c>
      <c r="F8102" s="1">
        <v>5732</v>
      </c>
      <c r="G8102" s="1" t="s">
        <v>18</v>
      </c>
      <c r="H8102" s="1" t="s">
        <v>159</v>
      </c>
      <c r="I8102" s="1" t="s">
        <v>66</v>
      </c>
      <c r="J8102" s="1" t="str" cm="1">
        <f t="array" ref="J8102">_xlfn.IFS(F8102="","missing",F8102&lt;0,"negative",F8102=0,"zero",AND(F8102&gt;=99999,MOD(F8102,9)=0),"99999 placeholder",AND(F8102&gt;$O$5,D8102="Expense"),"Expense outlier",AND(F8102&gt;$P$5,D8102="Income"),"Income outlier",TRUE,"valid")</f>
        <v>valid</v>
      </c>
      <c r="K8102" s="1" t="str">
        <f>_xlfn.XLOOKUP(I8102,[1]category_mapping!$F$2:$F$19,[1]category_mapping!$G$2:$G$19,E8102)</f>
        <v>food</v>
      </c>
      <c r="L8102" s="1" t="str">
        <f>IF(cleaning_working[[#This Row],[date]]="","Missing","Available")</f>
        <v>Available</v>
      </c>
    </row>
    <row r="8103" spans="1:12" x14ac:dyDescent="0.35">
      <c r="A8103" s="1" t="s">
        <v>8029</v>
      </c>
      <c r="B8103" s="1" t="s">
        <v>95</v>
      </c>
      <c r="C8103" s="3">
        <v>45329</v>
      </c>
      <c r="D8103" s="1" t="s">
        <v>13</v>
      </c>
      <c r="E8103" s="1" t="s">
        <v>45</v>
      </c>
      <c r="F8103" s="1">
        <v>9937</v>
      </c>
      <c r="G8103" s="1" t="s">
        <v>32</v>
      </c>
      <c r="H8103" s="1" t="s">
        <v>26</v>
      </c>
      <c r="I8103" s="1" t="s">
        <v>134</v>
      </c>
      <c r="J8103" s="1" t="str" cm="1">
        <f t="array" ref="J8103">_xlfn.IFS(F8103="","missing",F8103&lt;0,"negative",F8103=0,"zero",AND(F8103&gt;=99999,MOD(F8103,9)=0),"99999 placeholder",AND(F8103&gt;$O$5,D8103="Expense"),"Expense outlier",AND(F8103&gt;$P$5,D8103="Income"),"Income outlier",TRUE,"valid")</f>
        <v>valid</v>
      </c>
      <c r="K8103" s="1" t="str">
        <f>_xlfn.XLOOKUP(I8103,[1]category_mapping!$F$2:$F$19,[1]category_mapping!$G$2:$G$19,E8103)</f>
        <v>education</v>
      </c>
      <c r="L8103" s="1" t="str">
        <f>IF(cleaning_working[[#This Row],[date]]="","Missing","Available")</f>
        <v>Available</v>
      </c>
    </row>
    <row r="8104" spans="1:12" x14ac:dyDescent="0.35">
      <c r="A8104" s="1" t="s">
        <v>8030</v>
      </c>
      <c r="B8104" s="1" t="s">
        <v>790</v>
      </c>
      <c r="C8104" s="3">
        <v>44326</v>
      </c>
      <c r="D8104" s="1" t="s">
        <v>13</v>
      </c>
      <c r="E8104" s="1" t="s">
        <v>24</v>
      </c>
      <c r="F8104" s="1">
        <v>2548</v>
      </c>
      <c r="G8104" s="1" t="s">
        <v>64</v>
      </c>
      <c r="H8104" s="1" t="s">
        <v>33</v>
      </c>
      <c r="I8104" s="1" t="s">
        <v>58</v>
      </c>
      <c r="J8104" s="1" t="str" cm="1">
        <f t="array" ref="J8104">_xlfn.IFS(F8104="","missing",F8104&lt;0,"negative",F8104=0,"zero",AND(F8104&gt;=99999,MOD(F8104,9)=0),"99999 placeholder",AND(F8104&gt;$O$5,D8104="Expense"),"Expense outlier",AND(F8104&gt;$P$5,D8104="Income"),"Income outlier",TRUE,"valid")</f>
        <v>valid</v>
      </c>
      <c r="K8104" s="1" t="str">
        <f>_xlfn.XLOOKUP(I8104,[1]category_mapping!$F$2:$F$19,[1]category_mapping!$G$2:$G$19,E8104)</f>
        <v>rent</v>
      </c>
      <c r="L8104" s="1" t="str">
        <f>IF(cleaning_working[[#This Row],[date]]="","Missing","Available")</f>
        <v>Available</v>
      </c>
    </row>
    <row r="8105" spans="1:12" x14ac:dyDescent="0.35">
      <c r="A8105" s="1" t="s">
        <v>8031</v>
      </c>
      <c r="B8105" s="1" t="s">
        <v>247</v>
      </c>
      <c r="C8105" s="3">
        <v>45647</v>
      </c>
      <c r="D8105" s="1" t="s">
        <v>13</v>
      </c>
      <c r="E8105" s="1" t="s">
        <v>63</v>
      </c>
      <c r="F8105" s="1">
        <v>6183</v>
      </c>
      <c r="G8105" s="1" t="s">
        <v>32</v>
      </c>
      <c r="H8105" s="1" t="s">
        <v>133</v>
      </c>
      <c r="I8105" s="1" t="s">
        <v>41</v>
      </c>
      <c r="J8105" s="1" t="str" cm="1">
        <f t="array" ref="J8105">_xlfn.IFS(F8105="","missing",F8105&lt;0,"negative",F8105=0,"zero",AND(F8105&gt;=99999,MOD(F8105,9)=0),"99999 placeholder",AND(F8105&gt;$O$5,D8105="Expense"),"Expense outlier",AND(F8105&gt;$P$5,D8105="Income"),"Income outlier",TRUE,"valid")</f>
        <v>valid</v>
      </c>
      <c r="K8105" s="1" t="str">
        <f>_xlfn.XLOOKUP(I8105,[1]category_mapping!$F$2:$F$19,[1]category_mapping!$G$2:$G$19,E8105)</f>
        <v>utilities</v>
      </c>
      <c r="L8105" s="1" t="str">
        <f>IF(cleaning_working[[#This Row],[date]]="","Missing","Available")</f>
        <v>Available</v>
      </c>
    </row>
    <row r="8106" spans="1:12" x14ac:dyDescent="0.35">
      <c r="A8106" s="1" t="s">
        <v>8032</v>
      </c>
      <c r="B8106" s="1" t="s">
        <v>132</v>
      </c>
      <c r="C8106" s="3">
        <v>44999</v>
      </c>
      <c r="D8106" s="1" t="s">
        <v>13</v>
      </c>
      <c r="E8106" s="1" t="s">
        <v>63</v>
      </c>
      <c r="F8106" s="1">
        <v>419</v>
      </c>
      <c r="G8106" s="1" t="s">
        <v>64</v>
      </c>
      <c r="H8106" s="1" t="s">
        <v>83</v>
      </c>
      <c r="I8106" s="1" t="s">
        <v>178</v>
      </c>
      <c r="J8106" s="1" t="str" cm="1">
        <f t="array" ref="J8106">_xlfn.IFS(F8106="","missing",F8106&lt;0,"negative",F8106=0,"zero",AND(F8106&gt;=99999,MOD(F8106,9)=0),"99999 placeholder",AND(F8106&gt;$O$5,D8106="Expense"),"Expense outlier",AND(F8106&gt;$P$5,D8106="Income"),"Income outlier",TRUE,"valid")</f>
        <v>valid</v>
      </c>
      <c r="K8106" s="1" t="str">
        <f>_xlfn.XLOOKUP(I8106,[1]category_mapping!$F$2:$F$19,[1]category_mapping!$G$2:$G$19,E8106)</f>
        <v>rent</v>
      </c>
      <c r="L8106" s="1" t="str">
        <f>IF(cleaning_working[[#This Row],[date]]="","Missing","Available")</f>
        <v>Available</v>
      </c>
    </row>
    <row r="8107" spans="1:12" x14ac:dyDescent="0.35">
      <c r="A8107" s="1" t="s">
        <v>8033</v>
      </c>
      <c r="B8107" s="1" t="s">
        <v>414</v>
      </c>
      <c r="C8107" s="3">
        <v>44847</v>
      </c>
      <c r="D8107" s="1" t="s">
        <v>13</v>
      </c>
      <c r="E8107" s="1" t="s">
        <v>24</v>
      </c>
      <c r="F8107" s="1">
        <v>4971</v>
      </c>
      <c r="G8107" s="1" t="s">
        <v>32</v>
      </c>
      <c r="H8107" s="1" t="s">
        <v>65</v>
      </c>
      <c r="I8107" s="1" t="s">
        <v>272</v>
      </c>
      <c r="J8107" s="1" t="str" cm="1">
        <f t="array" ref="J8107">_xlfn.IFS(F8107="","missing",F8107&lt;0,"negative",F8107=0,"zero",AND(F8107&gt;=99999,MOD(F8107,9)=0),"99999 placeholder",AND(F8107&gt;$O$5,D8107="Expense"),"Expense outlier",AND(F8107&gt;$P$5,D8107="Income"),"Income outlier",TRUE,"valid")</f>
        <v>valid</v>
      </c>
      <c r="K8107" s="1" t="str">
        <f>_xlfn.XLOOKUP(I8107,[1]category_mapping!$F$2:$F$19,[1]category_mapping!$G$2:$G$19,E8107)</f>
        <v>food</v>
      </c>
      <c r="L8107" s="1" t="str">
        <f>IF(cleaning_working[[#This Row],[date]]="","Missing","Available")</f>
        <v>Available</v>
      </c>
    </row>
    <row r="8108" spans="1:12" x14ac:dyDescent="0.35">
      <c r="A8108" s="1" t="s">
        <v>8034</v>
      </c>
      <c r="B8108" s="1" t="s">
        <v>92</v>
      </c>
      <c r="C8108" s="3">
        <v>45571</v>
      </c>
      <c r="D8108" s="1" t="s">
        <v>13</v>
      </c>
      <c r="E8108" s="1" t="s">
        <v>45</v>
      </c>
      <c r="F8108" s="1">
        <v>5107</v>
      </c>
      <c r="G8108" s="1" t="s">
        <v>32</v>
      </c>
      <c r="H8108" s="1" t="s">
        <v>52</v>
      </c>
      <c r="J8108" s="1" t="str" cm="1">
        <f t="array" ref="J8108">_xlfn.IFS(F8108="","missing",F8108&lt;0,"negative",F8108=0,"zero",AND(F8108&gt;=99999,MOD(F8108,9)=0),"99999 placeholder",AND(F8108&gt;$O$5,D8108="Expense"),"Expense outlier",AND(F8108&gt;$P$5,D8108="Income"),"Income outlier",TRUE,"valid")</f>
        <v>valid</v>
      </c>
      <c r="K8108" s="1" t="str">
        <f>_xlfn.XLOOKUP(I8108,[1]category_mapping!$F$2:$F$19,[1]category_mapping!$G$2:$G$19,E8108)</f>
        <v>entertainment</v>
      </c>
      <c r="L8108" s="1" t="str">
        <f>IF(cleaning_working[[#This Row],[date]]="","Missing","Available")</f>
        <v>Available</v>
      </c>
    </row>
    <row r="8109" spans="1:12" x14ac:dyDescent="0.35">
      <c r="A8109" s="1" t="s">
        <v>8035</v>
      </c>
      <c r="B8109" s="1" t="s">
        <v>51</v>
      </c>
      <c r="C8109" s="3">
        <v>45221</v>
      </c>
      <c r="D8109" s="1" t="s">
        <v>13</v>
      </c>
      <c r="E8109" s="1" t="s">
        <v>39</v>
      </c>
      <c r="F8109" s="1">
        <v>1532</v>
      </c>
      <c r="G8109" s="1" t="s">
        <v>18</v>
      </c>
      <c r="H8109" s="1" t="s">
        <v>83</v>
      </c>
      <c r="J8109" s="1" t="str" cm="1">
        <f t="array" ref="J8109">_xlfn.IFS(F8109="","missing",F8109&lt;0,"negative",F8109=0,"zero",AND(F8109&gt;=99999,MOD(F8109,9)=0),"99999 placeholder",AND(F8109&gt;$O$5,D8109="Expense"),"Expense outlier",AND(F8109&gt;$P$5,D8109="Income"),"Income outlier",TRUE,"valid")</f>
        <v>valid</v>
      </c>
      <c r="K8109" s="1" t="str">
        <f>_xlfn.XLOOKUP(I8109,[1]category_mapping!$F$2:$F$19,[1]category_mapping!$G$2:$G$19,E8109)</f>
        <v>food</v>
      </c>
      <c r="L8109" s="1" t="str">
        <f>IF(cleaning_working[[#This Row],[date]]="","Missing","Available")</f>
        <v>Available</v>
      </c>
    </row>
    <row r="8110" spans="1:12" x14ac:dyDescent="0.35">
      <c r="A8110" s="1" t="s">
        <v>8036</v>
      </c>
      <c r="B8110" s="1" t="s">
        <v>266</v>
      </c>
      <c r="C8110" s="3">
        <v>44460</v>
      </c>
      <c r="D8110" s="1" t="s">
        <v>13</v>
      </c>
      <c r="E8110" s="1" t="s">
        <v>45</v>
      </c>
      <c r="F8110" s="1">
        <v>8083</v>
      </c>
      <c r="G8110" s="1" t="s">
        <v>40</v>
      </c>
      <c r="H8110" s="1" t="s">
        <v>107</v>
      </c>
      <c r="I8110" s="1" t="s">
        <v>134</v>
      </c>
      <c r="J8110" s="1" t="str" cm="1">
        <f t="array" ref="J8110">_xlfn.IFS(F8110="","missing",F8110&lt;0,"negative",F8110=0,"zero",AND(F8110&gt;=99999,MOD(F8110,9)=0),"99999 placeholder",AND(F8110&gt;$O$5,D8110="Expense"),"Expense outlier",AND(F8110&gt;$P$5,D8110="Income"),"Income outlier",TRUE,"valid")</f>
        <v>valid</v>
      </c>
      <c r="K8110" s="1" t="str">
        <f>_xlfn.XLOOKUP(I8110,[1]category_mapping!$F$2:$F$19,[1]category_mapping!$G$2:$G$19,E8110)</f>
        <v>education</v>
      </c>
      <c r="L8110" s="1" t="str">
        <f>IF(cleaning_working[[#This Row],[date]]="","Missing","Available")</f>
        <v>Available</v>
      </c>
    </row>
    <row r="8111" spans="1:12" x14ac:dyDescent="0.35">
      <c r="A8111" s="1" t="s">
        <v>8037</v>
      </c>
      <c r="B8111" s="1" t="s">
        <v>262</v>
      </c>
      <c r="C8111" s="3">
        <v>45312</v>
      </c>
      <c r="D8111" s="1" t="s">
        <v>13</v>
      </c>
      <c r="E8111" s="1" t="s">
        <v>39</v>
      </c>
      <c r="F8111" s="1">
        <v>5182</v>
      </c>
      <c r="G8111" s="1" t="s">
        <v>40</v>
      </c>
      <c r="H8111" s="1" t="s">
        <v>25</v>
      </c>
      <c r="I8111" s="1" t="s">
        <v>178</v>
      </c>
      <c r="J8111" s="1" t="str" cm="1">
        <f t="array" ref="J8111">_xlfn.IFS(F8111="","missing",F8111&lt;0,"negative",F8111=0,"zero",AND(F8111&gt;=99999,MOD(F8111,9)=0),"99999 placeholder",AND(F8111&gt;$O$5,D8111="Expense"),"Expense outlier",AND(F8111&gt;$P$5,D8111="Income"),"Income outlier",TRUE,"valid")</f>
        <v>valid</v>
      </c>
      <c r="K8111" s="1" t="str">
        <f>_xlfn.XLOOKUP(I8111,[1]category_mapping!$F$2:$F$19,[1]category_mapping!$G$2:$G$19,E8111)</f>
        <v>rent</v>
      </c>
      <c r="L8111" s="1" t="str">
        <f>IF(cleaning_working[[#This Row],[date]]="","Missing","Available")</f>
        <v>Available</v>
      </c>
    </row>
    <row r="8112" spans="1:12" x14ac:dyDescent="0.35">
      <c r="A8112" s="1" t="s">
        <v>8038</v>
      </c>
      <c r="B8112" s="1" t="s">
        <v>782</v>
      </c>
      <c r="C8112" s="3">
        <v>45065</v>
      </c>
      <c r="D8112" s="1" t="s">
        <v>14</v>
      </c>
      <c r="E8112" s="1" t="s">
        <v>70</v>
      </c>
      <c r="F8112" s="1">
        <v>77757</v>
      </c>
      <c r="G8112" s="1" t="s">
        <v>40</v>
      </c>
      <c r="H8112" s="1" t="s">
        <v>159</v>
      </c>
      <c r="I8112" s="1" t="s">
        <v>53</v>
      </c>
      <c r="J8112" s="1" t="str" cm="1">
        <f t="array" ref="J8112">_xlfn.IFS(F8112="","missing",F8112&lt;0,"negative",F8112=0,"zero",AND(F8112&gt;=99999,MOD(F8112,9)=0),"99999 placeholder",AND(F8112&gt;$O$5,D8112="Expense"),"Expense outlier",AND(F8112&gt;$P$5,D8112="Income"),"Income outlier",TRUE,"valid")</f>
        <v>valid</v>
      </c>
      <c r="K8112" s="1" t="str">
        <f>_xlfn.XLOOKUP(I8112,[1]category_mapping!$F$2:$F$19,[1]category_mapping!$G$2:$G$19,E8112)</f>
        <v>travel</v>
      </c>
      <c r="L8112" s="1" t="str">
        <f>IF(cleaning_working[[#This Row],[date]]="","Missing","Available")</f>
        <v>Available</v>
      </c>
    </row>
    <row r="8113" spans="1:12" x14ac:dyDescent="0.35">
      <c r="A8113" s="1" t="s">
        <v>8039</v>
      </c>
      <c r="B8113" s="1" t="s">
        <v>235</v>
      </c>
      <c r="C8113" s="3">
        <v>45093</v>
      </c>
      <c r="D8113" s="1" t="s">
        <v>13</v>
      </c>
      <c r="E8113" s="1" t="s">
        <v>96</v>
      </c>
      <c r="F8113" s="1">
        <v>9853</v>
      </c>
      <c r="G8113" s="1" t="s">
        <v>64</v>
      </c>
      <c r="H8113" s="1" t="s">
        <v>133</v>
      </c>
      <c r="I8113" s="1" t="s">
        <v>170</v>
      </c>
      <c r="J8113" s="1" t="str" cm="1">
        <f t="array" ref="J8113">_xlfn.IFS(F8113="","missing",F8113&lt;0,"negative",F8113=0,"zero",AND(F8113&gt;=99999,MOD(F8113,9)=0),"99999 placeholder",AND(F8113&gt;$O$5,D8113="Expense"),"Expense outlier",AND(F8113&gt;$P$5,D8113="Income"),"Income outlier",TRUE,"valid")</f>
        <v>valid</v>
      </c>
      <c r="K8113" s="1" t="str">
        <f>_xlfn.XLOOKUP(I8113,[1]category_mapping!$F$2:$F$19,[1]category_mapping!$G$2:$G$19,E8113)</f>
        <v>health</v>
      </c>
      <c r="L8113" s="1" t="str">
        <f>IF(cleaning_working[[#This Row],[date]]="","Missing","Available")</f>
        <v>Available</v>
      </c>
    </row>
    <row r="8114" spans="1:12" x14ac:dyDescent="0.35">
      <c r="A8114" s="1" t="s">
        <v>8040</v>
      </c>
      <c r="B8114" s="1" t="s">
        <v>491</v>
      </c>
      <c r="C8114" s="3">
        <v>44975</v>
      </c>
      <c r="D8114" s="1" t="s">
        <v>13</v>
      </c>
      <c r="E8114" s="1" t="s">
        <v>39</v>
      </c>
      <c r="F8114" s="1">
        <v>2673</v>
      </c>
      <c r="G8114" s="1" t="s">
        <v>64</v>
      </c>
      <c r="H8114" s="1" t="s">
        <v>107</v>
      </c>
      <c r="I8114" s="1" t="s">
        <v>217</v>
      </c>
      <c r="J8114" s="1" t="str" cm="1">
        <f t="array" ref="J8114">_xlfn.IFS(F8114="","missing",F8114&lt;0,"negative",F8114=0,"zero",AND(F8114&gt;=99999,MOD(F8114,9)=0),"99999 placeholder",AND(F8114&gt;$O$5,D8114="Expense"),"Expense outlier",AND(F8114&gt;$P$5,D8114="Income"),"Income outlier",TRUE,"valid")</f>
        <v>valid</v>
      </c>
      <c r="K8114" s="1" t="str">
        <f>_xlfn.XLOOKUP(I8114,[1]category_mapping!$F$2:$F$19,[1]category_mapping!$G$2:$G$19,E8114)</f>
        <v>rent</v>
      </c>
      <c r="L8114" s="1" t="str">
        <f>IF(cleaning_working[[#This Row],[date]]="","Missing","Available")</f>
        <v>Available</v>
      </c>
    </row>
    <row r="8115" spans="1:12" x14ac:dyDescent="0.35">
      <c r="A8115" s="1" t="s">
        <v>1620</v>
      </c>
      <c r="B8115" s="1" t="s">
        <v>311</v>
      </c>
      <c r="C8115" s="3">
        <v>44999</v>
      </c>
      <c r="D8115" s="1" t="s">
        <v>13</v>
      </c>
      <c r="E8115" s="1" t="s">
        <v>24</v>
      </c>
      <c r="F8115" s="1">
        <v>7073</v>
      </c>
      <c r="G8115" s="1" t="s">
        <v>32</v>
      </c>
      <c r="H8115" s="1" t="s">
        <v>33</v>
      </c>
      <c r="J8115" s="1" t="str" cm="1">
        <f t="array" ref="J8115">_xlfn.IFS(F8115="","missing",F8115&lt;0,"negative",F8115=0,"zero",AND(F8115&gt;=99999,MOD(F8115,9)=0),"99999 placeholder",AND(F8115&gt;$O$5,D8115="Expense"),"Expense outlier",AND(F8115&gt;$P$5,D8115="Income"),"Income outlier",TRUE,"valid")</f>
        <v>valid</v>
      </c>
      <c r="K8115" s="1" t="str">
        <f>_xlfn.XLOOKUP(I8115,[1]category_mapping!$F$2:$F$19,[1]category_mapping!$G$2:$G$19,E8115)</f>
        <v>rent</v>
      </c>
      <c r="L8115" s="1" t="str">
        <f>IF(cleaning_working[[#This Row],[date]]="","Missing","Available")</f>
        <v>Available</v>
      </c>
    </row>
    <row r="8116" spans="1:12" x14ac:dyDescent="0.35">
      <c r="A8116" s="1" t="s">
        <v>8041</v>
      </c>
      <c r="B8116" s="1" t="s">
        <v>219</v>
      </c>
      <c r="C8116" s="3">
        <v>45200</v>
      </c>
      <c r="D8116" s="1" t="s">
        <v>13</v>
      </c>
      <c r="E8116" s="1" t="s">
        <v>24</v>
      </c>
      <c r="F8116" s="1">
        <v>7602</v>
      </c>
      <c r="G8116" s="1" t="s">
        <v>40</v>
      </c>
      <c r="H8116" s="1" t="s">
        <v>133</v>
      </c>
      <c r="I8116" s="1" t="s">
        <v>71</v>
      </c>
      <c r="J8116" s="1" t="str" cm="1">
        <f t="array" ref="J8116">_xlfn.IFS(F8116="","missing",F8116&lt;0,"negative",F8116=0,"zero",AND(F8116&gt;=99999,MOD(F8116,9)=0),"99999 placeholder",AND(F8116&gt;$O$5,D8116="Expense"),"Expense outlier",AND(F8116&gt;$P$5,D8116="Income"),"Income outlier",TRUE,"valid")</f>
        <v>valid</v>
      </c>
      <c r="K8116" s="1" t="str">
        <f>_xlfn.XLOOKUP(I8116,[1]category_mapping!$F$2:$F$19,[1]category_mapping!$G$2:$G$19,E8116)</f>
        <v>health</v>
      </c>
      <c r="L8116" s="1" t="str">
        <f>IF(cleaning_working[[#This Row],[date]]="","Missing","Available")</f>
        <v>Available</v>
      </c>
    </row>
    <row r="8117" spans="1:12" x14ac:dyDescent="0.35">
      <c r="A8117" s="1" t="s">
        <v>8042</v>
      </c>
      <c r="B8117" s="1" t="s">
        <v>414</v>
      </c>
      <c r="C8117" s="3">
        <v>44648</v>
      </c>
      <c r="D8117" s="1" t="s">
        <v>13</v>
      </c>
      <c r="E8117" s="1" t="s">
        <v>39</v>
      </c>
      <c r="F8117" s="1">
        <v>4633</v>
      </c>
      <c r="G8117" s="1" t="s">
        <v>40</v>
      </c>
      <c r="H8117" s="1" t="s">
        <v>25</v>
      </c>
      <c r="I8117" s="1" t="s">
        <v>226</v>
      </c>
      <c r="J8117" s="1" t="str" cm="1">
        <f t="array" ref="J8117">_xlfn.IFS(F8117="","missing",F8117&lt;0,"negative",F8117=0,"zero",AND(F8117&gt;=99999,MOD(F8117,9)=0),"99999 placeholder",AND(F8117&gt;$O$5,D8117="Expense"),"Expense outlier",AND(F8117&gt;$P$5,D8117="Income"),"Income outlier",TRUE,"valid")</f>
        <v>valid</v>
      </c>
      <c r="K8117" s="1" t="str">
        <f>_xlfn.XLOOKUP(I8117,[1]category_mapping!$F$2:$F$19,[1]category_mapping!$G$2:$G$19,E8117)</f>
        <v>savings</v>
      </c>
      <c r="L8117" s="1" t="str">
        <f>IF(cleaning_working[[#This Row],[date]]="","Missing","Available")</f>
        <v>Available</v>
      </c>
    </row>
    <row r="8118" spans="1:12" x14ac:dyDescent="0.35">
      <c r="A8118" s="1" t="s">
        <v>8043</v>
      </c>
      <c r="B8118" s="1" t="s">
        <v>206</v>
      </c>
      <c r="C8118" s="3">
        <v>44861</v>
      </c>
      <c r="D8118" s="1" t="s">
        <v>13</v>
      </c>
      <c r="E8118" s="1" t="s">
        <v>96</v>
      </c>
      <c r="F8118" s="1">
        <v>6703</v>
      </c>
      <c r="G8118" s="1" t="s">
        <v>18</v>
      </c>
      <c r="H8118" s="1" t="s">
        <v>83</v>
      </c>
      <c r="I8118" s="1" t="s">
        <v>49</v>
      </c>
      <c r="J8118" s="1" t="str" cm="1">
        <f t="array" ref="J8118">_xlfn.IFS(F8118="","missing",F8118&lt;0,"negative",F8118=0,"zero",AND(F8118&gt;=99999,MOD(F8118,9)=0),"99999 placeholder",AND(F8118&gt;$O$5,D8118="Expense"),"Expense outlier",AND(F8118&gt;$P$5,D8118="Income"),"Income outlier",TRUE,"valid")</f>
        <v>valid</v>
      </c>
      <c r="K8118" s="1" t="str">
        <f>_xlfn.XLOOKUP(I8118,[1]category_mapping!$F$2:$F$19,[1]category_mapping!$G$2:$G$19,E8118)</f>
        <v>travel</v>
      </c>
      <c r="L8118" s="1" t="str">
        <f>IF(cleaning_working[[#This Row],[date]]="","Missing","Available")</f>
        <v>Available</v>
      </c>
    </row>
    <row r="8119" spans="1:12" x14ac:dyDescent="0.35">
      <c r="A8119" s="1" t="s">
        <v>8044</v>
      </c>
      <c r="B8119" s="1" t="s">
        <v>214</v>
      </c>
      <c r="C8119" s="3">
        <v>44215</v>
      </c>
      <c r="D8119" s="1" t="s">
        <v>13</v>
      </c>
      <c r="E8119" s="1" t="s">
        <v>46</v>
      </c>
      <c r="F8119" s="1">
        <v>7401</v>
      </c>
      <c r="G8119" s="1" t="s">
        <v>32</v>
      </c>
      <c r="H8119" s="1" t="s">
        <v>133</v>
      </c>
      <c r="J8119" s="1" t="str" cm="1">
        <f t="array" ref="J8119">_xlfn.IFS(F8119="","missing",F8119&lt;0,"negative",F8119=0,"zero",AND(F8119&gt;=99999,MOD(F8119,9)=0),"99999 placeholder",AND(F8119&gt;$O$5,D8119="Expense"),"Expense outlier",AND(F8119&gt;$P$5,D8119="Income"),"Income outlier",TRUE,"valid")</f>
        <v>valid</v>
      </c>
      <c r="K8119" s="1" t="str">
        <f>_xlfn.XLOOKUP(I8119,[1]category_mapping!$F$2:$F$19,[1]category_mapping!$G$2:$G$19,E8119)</f>
        <v>N/A</v>
      </c>
      <c r="L8119" s="1" t="str">
        <f>IF(cleaning_working[[#This Row],[date]]="","Missing","Available")</f>
        <v>Available</v>
      </c>
    </row>
    <row r="8120" spans="1:12" x14ac:dyDescent="0.35">
      <c r="A8120" s="1" t="s">
        <v>8045</v>
      </c>
      <c r="B8120" s="1" t="s">
        <v>353</v>
      </c>
      <c r="C8120" s="3" t="s">
        <v>38</v>
      </c>
      <c r="D8120" s="1" t="s">
        <v>14</v>
      </c>
      <c r="E8120" s="1" t="s">
        <v>70</v>
      </c>
      <c r="F8120" s="1">
        <v>43228</v>
      </c>
      <c r="G8120" s="1" t="s">
        <v>64</v>
      </c>
      <c r="H8120" s="1" t="s">
        <v>159</v>
      </c>
      <c r="J8120" s="1" t="str" cm="1">
        <f t="array" ref="J8120">_xlfn.IFS(F8120="","missing",F8120&lt;0,"negative",F8120=0,"zero",AND(F8120&gt;=99999,MOD(F8120,9)=0),"99999 placeholder",AND(F8120&gt;$O$5,D8120="Expense"),"Expense outlier",AND(F8120&gt;$P$5,D8120="Income"),"Income outlier",TRUE,"valid")</f>
        <v>valid</v>
      </c>
      <c r="K8120" s="1" t="str">
        <f>_xlfn.XLOOKUP(I8120,[1]category_mapping!$F$2:$F$19,[1]category_mapping!$G$2:$G$19,E8120)</f>
        <v>others</v>
      </c>
      <c r="L8120" s="1" t="str">
        <f>IF(cleaning_working[[#This Row],[date]]="","Missing","Available")</f>
        <v>Missing</v>
      </c>
    </row>
    <row r="8121" spans="1:12" x14ac:dyDescent="0.35">
      <c r="A8121" s="1" t="s">
        <v>8046</v>
      </c>
      <c r="B8121" s="1" t="s">
        <v>357</v>
      </c>
      <c r="C8121" s="3">
        <v>44306</v>
      </c>
      <c r="D8121" s="1" t="s">
        <v>14</v>
      </c>
      <c r="E8121" s="1" t="s">
        <v>119</v>
      </c>
      <c r="F8121" s="1">
        <v>48926</v>
      </c>
      <c r="G8121" s="1" t="s">
        <v>18</v>
      </c>
      <c r="H8121" s="1" t="s">
        <v>133</v>
      </c>
      <c r="J8121" s="1" t="str" cm="1">
        <f t="array" ref="J8121">_xlfn.IFS(F8121="","missing",F8121&lt;0,"negative",F8121=0,"zero",AND(F8121&gt;=99999,MOD(F8121,9)=0),"99999 placeholder",AND(F8121&gt;$O$5,D8121="Expense"),"Expense outlier",AND(F8121&gt;$P$5,D8121="Income"),"Income outlier",TRUE,"valid")</f>
        <v>valid</v>
      </c>
      <c r="K8121" s="1" t="str">
        <f>_xlfn.XLOOKUP(I8121,[1]category_mapping!$F$2:$F$19,[1]category_mapping!$G$2:$G$19,E8121)</f>
        <v>investment</v>
      </c>
      <c r="L8121" s="1" t="str">
        <f>IF(cleaning_working[[#This Row],[date]]="","Missing","Available")</f>
        <v>Available</v>
      </c>
    </row>
    <row r="8122" spans="1:12" x14ac:dyDescent="0.35">
      <c r="A8122" s="1" t="s">
        <v>8047</v>
      </c>
      <c r="B8122" s="1" t="s">
        <v>528</v>
      </c>
      <c r="C8122" s="3">
        <v>45604</v>
      </c>
      <c r="D8122" s="1" t="s">
        <v>13</v>
      </c>
      <c r="E8122" s="1" t="s">
        <v>96</v>
      </c>
      <c r="F8122" s="1">
        <v>2009</v>
      </c>
      <c r="G8122" s="1" t="s">
        <v>18</v>
      </c>
      <c r="H8122" s="1" t="s">
        <v>107</v>
      </c>
      <c r="I8122" s="1" t="s">
        <v>93</v>
      </c>
      <c r="J8122" s="1" t="str" cm="1">
        <f t="array" ref="J8122">_xlfn.IFS(F8122="","missing",F8122&lt;0,"negative",F8122=0,"zero",AND(F8122&gt;=99999,MOD(F8122,9)=0),"99999 placeholder",AND(F8122&gt;$O$5,D8122="Expense"),"Expense outlier",AND(F8122&gt;$P$5,D8122="Income"),"Income outlier",TRUE,"valid")</f>
        <v>valid</v>
      </c>
      <c r="K8122" s="1" t="str">
        <f>_xlfn.XLOOKUP(I8122,[1]category_mapping!$F$2:$F$19,[1]category_mapping!$G$2:$G$19,E8122)</f>
        <v>travel</v>
      </c>
      <c r="L8122" s="1" t="str">
        <f>IF(cleaning_working[[#This Row],[date]]="","Missing","Available")</f>
        <v>Available</v>
      </c>
    </row>
    <row r="8123" spans="1:12" x14ac:dyDescent="0.35">
      <c r="A8123" s="1" t="s">
        <v>8048</v>
      </c>
      <c r="B8123" s="1" t="s">
        <v>44</v>
      </c>
      <c r="C8123" s="3">
        <v>45583</v>
      </c>
      <c r="D8123" s="1" t="s">
        <v>13</v>
      </c>
      <c r="E8123" s="1" t="s">
        <v>39</v>
      </c>
      <c r="F8123" s="1">
        <v>7355</v>
      </c>
      <c r="G8123" s="1" t="s">
        <v>64</v>
      </c>
      <c r="H8123" s="1" t="s">
        <v>133</v>
      </c>
      <c r="J8123" s="1" t="str" cm="1">
        <f t="array" ref="J8123">_xlfn.IFS(F8123="","missing",F8123&lt;0,"negative",F8123=0,"zero",AND(F8123&gt;=99999,MOD(F8123,9)=0),"99999 placeholder",AND(F8123&gt;$O$5,D8123="Expense"),"Expense outlier",AND(F8123&gt;$P$5,D8123="Income"),"Income outlier",TRUE,"valid")</f>
        <v>valid</v>
      </c>
      <c r="K8123" s="1" t="str">
        <f>_xlfn.XLOOKUP(I8123,[1]category_mapping!$F$2:$F$19,[1]category_mapping!$G$2:$G$19,E8123)</f>
        <v>food</v>
      </c>
      <c r="L8123" s="1" t="str">
        <f>IF(cleaning_working[[#This Row],[date]]="","Missing","Available")</f>
        <v>Available</v>
      </c>
    </row>
    <row r="8124" spans="1:12" x14ac:dyDescent="0.35">
      <c r="A8124" s="1" t="s">
        <v>8049</v>
      </c>
      <c r="B8124" s="1" t="s">
        <v>372</v>
      </c>
      <c r="C8124" s="3">
        <v>45156</v>
      </c>
      <c r="D8124" s="1" t="s">
        <v>13</v>
      </c>
      <c r="E8124" s="1" t="s">
        <v>39</v>
      </c>
      <c r="F8124" s="1">
        <v>951</v>
      </c>
      <c r="G8124" s="1" t="s">
        <v>40</v>
      </c>
      <c r="H8124" s="1" t="s">
        <v>83</v>
      </c>
      <c r="I8124" s="1" t="s">
        <v>49</v>
      </c>
      <c r="J8124" s="1" t="str" cm="1">
        <f t="array" ref="J8124">_xlfn.IFS(F8124="","missing",F8124&lt;0,"negative",F8124=0,"zero",AND(F8124&gt;=99999,MOD(F8124,9)=0),"99999 placeholder",AND(F8124&gt;$O$5,D8124="Expense"),"Expense outlier",AND(F8124&gt;$P$5,D8124="Income"),"Income outlier",TRUE,"valid")</f>
        <v>valid</v>
      </c>
      <c r="K8124" s="1" t="str">
        <f>_xlfn.XLOOKUP(I8124,[1]category_mapping!$F$2:$F$19,[1]category_mapping!$G$2:$G$19,E8124)</f>
        <v>food</v>
      </c>
      <c r="L8124" s="1" t="str">
        <f>IF(cleaning_working[[#This Row],[date]]="","Missing","Available")</f>
        <v>Available</v>
      </c>
    </row>
    <row r="8125" spans="1:12" x14ac:dyDescent="0.35">
      <c r="A8125" s="1" t="s">
        <v>8050</v>
      </c>
      <c r="B8125" s="1" t="s">
        <v>250</v>
      </c>
      <c r="C8125" s="3">
        <v>44428</v>
      </c>
      <c r="D8125" s="1" t="s">
        <v>13</v>
      </c>
      <c r="E8125" s="1" t="s">
        <v>96</v>
      </c>
      <c r="F8125" s="1">
        <v>6878</v>
      </c>
      <c r="G8125" s="1" t="s">
        <v>18</v>
      </c>
      <c r="H8125" s="1" t="s">
        <v>133</v>
      </c>
      <c r="I8125" s="1" t="s">
        <v>46</v>
      </c>
      <c r="J8125" s="1" t="str" cm="1">
        <f t="array" ref="J8125">_xlfn.IFS(F8125="","missing",F8125&lt;0,"negative",F8125=0,"zero",AND(F8125&gt;=99999,MOD(F8125,9)=0),"99999 placeholder",AND(F8125&gt;$O$5,D8125="Expense"),"Expense outlier",AND(F8125&gt;$P$5,D8125="Income"),"Income outlier",TRUE,"valid")</f>
        <v>valid</v>
      </c>
      <c r="K8125" s="1" t="str">
        <f>_xlfn.XLOOKUP(I8125,[1]category_mapping!$F$2:$F$19,[1]category_mapping!$G$2:$G$19,E8125)</f>
        <v>travel</v>
      </c>
      <c r="L8125" s="1" t="str">
        <f>IF(cleaning_working[[#This Row],[date]]="","Missing","Available")</f>
        <v>Available</v>
      </c>
    </row>
    <row r="8126" spans="1:12" x14ac:dyDescent="0.35">
      <c r="A8126" s="1" t="s">
        <v>8051</v>
      </c>
      <c r="B8126" s="1" t="s">
        <v>44</v>
      </c>
      <c r="C8126" s="3">
        <v>45649</v>
      </c>
      <c r="D8126" s="1" t="s">
        <v>13</v>
      </c>
      <c r="E8126" s="1" t="s">
        <v>24</v>
      </c>
      <c r="F8126" s="1">
        <v>28798</v>
      </c>
      <c r="G8126" s="1" t="s">
        <v>64</v>
      </c>
      <c r="H8126" s="1" t="s">
        <v>133</v>
      </c>
      <c r="I8126" s="1" t="s">
        <v>120</v>
      </c>
      <c r="J8126" s="1" t="str" cm="1">
        <f t="array" ref="J8126">_xlfn.IFS(F8126="","missing",F8126&lt;0,"negative",F8126=0,"zero",AND(F8126&gt;=99999,MOD(F8126,9)=0),"99999 placeholder",AND(F8126&gt;$O$5,D8126="Expense"),"Expense outlier",AND(F8126&gt;$P$5,D8126="Income"),"Income outlier",TRUE,"valid")</f>
        <v>Expense outlier</v>
      </c>
      <c r="K8126" s="1" t="str">
        <f>_xlfn.XLOOKUP(I8126,[1]category_mapping!$F$2:$F$19,[1]category_mapping!$G$2:$G$19,E8126)</f>
        <v>food</v>
      </c>
      <c r="L8126" s="1" t="str">
        <f>IF(cleaning_working[[#This Row],[date]]="","Missing","Available")</f>
        <v>Available</v>
      </c>
    </row>
    <row r="8127" spans="1:12" x14ac:dyDescent="0.35">
      <c r="A8127" s="1" t="s">
        <v>8052</v>
      </c>
      <c r="B8127" s="1" t="s">
        <v>85</v>
      </c>
      <c r="C8127" s="3">
        <v>45637</v>
      </c>
      <c r="D8127" s="1" t="s">
        <v>13</v>
      </c>
      <c r="E8127" s="1" t="s">
        <v>24</v>
      </c>
      <c r="F8127" s="1">
        <v>9497</v>
      </c>
      <c r="G8127" s="1" t="s">
        <v>64</v>
      </c>
      <c r="H8127" s="1" t="s">
        <v>19</v>
      </c>
      <c r="I8127" s="1" t="s">
        <v>49</v>
      </c>
      <c r="J8127" s="1" t="str" cm="1">
        <f t="array" ref="J8127">_xlfn.IFS(F8127="","missing",F8127&lt;0,"negative",F8127=0,"zero",AND(F8127&gt;=99999,MOD(F8127,9)=0),"99999 placeholder",AND(F8127&gt;$O$5,D8127="Expense"),"Expense outlier",AND(F8127&gt;$P$5,D8127="Income"),"Income outlier",TRUE,"valid")</f>
        <v>valid</v>
      </c>
      <c r="K8127" s="1" t="str">
        <f>_xlfn.XLOOKUP(I8127,[1]category_mapping!$F$2:$F$19,[1]category_mapping!$G$2:$G$19,E8127)</f>
        <v>rent</v>
      </c>
      <c r="L8127" s="1" t="str">
        <f>IF(cleaning_working[[#This Row],[date]]="","Missing","Available")</f>
        <v>Available</v>
      </c>
    </row>
    <row r="8128" spans="1:12" x14ac:dyDescent="0.35">
      <c r="A8128" s="1" t="s">
        <v>8053</v>
      </c>
      <c r="B8128" s="1" t="s">
        <v>365</v>
      </c>
      <c r="C8128" s="3">
        <v>44793</v>
      </c>
      <c r="D8128" s="1" t="s">
        <v>13</v>
      </c>
      <c r="E8128" s="1" t="s">
        <v>63</v>
      </c>
      <c r="F8128" s="1">
        <v>7665</v>
      </c>
      <c r="G8128" s="1" t="s">
        <v>32</v>
      </c>
      <c r="H8128" s="1" t="s">
        <v>33</v>
      </c>
      <c r="I8128" s="1" t="s">
        <v>128</v>
      </c>
      <c r="J8128" s="1" t="str" cm="1">
        <f t="array" ref="J8128">_xlfn.IFS(F8128="","missing",F8128&lt;0,"negative",F8128=0,"zero",AND(F8128&gt;=99999,MOD(F8128,9)=0),"99999 placeholder",AND(F8128&gt;$O$5,D8128="Expense"),"Expense outlier",AND(F8128&gt;$P$5,D8128="Income"),"Income outlier",TRUE,"valid")</f>
        <v>valid</v>
      </c>
      <c r="K8128" s="1" t="str">
        <f>_xlfn.XLOOKUP(I8128,[1]category_mapping!$F$2:$F$19,[1]category_mapping!$G$2:$G$19,E8128)</f>
        <v>utilities</v>
      </c>
      <c r="L8128" s="1" t="str">
        <f>IF(cleaning_working[[#This Row],[date]]="","Missing","Available")</f>
        <v>Available</v>
      </c>
    </row>
    <row r="8129" spans="1:12" x14ac:dyDescent="0.35">
      <c r="A8129" s="1" t="s">
        <v>8054</v>
      </c>
      <c r="B8129" s="1" t="s">
        <v>402</v>
      </c>
      <c r="C8129" s="3">
        <v>44337</v>
      </c>
      <c r="D8129" s="1" t="s">
        <v>14</v>
      </c>
      <c r="E8129" s="1" t="s">
        <v>70</v>
      </c>
      <c r="F8129" s="1">
        <v>51678</v>
      </c>
      <c r="G8129" s="1" t="s">
        <v>25</v>
      </c>
      <c r="H8129" s="1" t="s">
        <v>33</v>
      </c>
      <c r="I8129" s="1" t="s">
        <v>272</v>
      </c>
      <c r="J8129" s="1" t="str" cm="1">
        <f t="array" ref="J8129">_xlfn.IFS(F8129="","missing",F8129&lt;0,"negative",F8129=0,"zero",AND(F8129&gt;=99999,MOD(F8129,9)=0),"99999 placeholder",AND(F8129&gt;$O$5,D8129="Expense"),"Expense outlier",AND(F8129&gt;$P$5,D8129="Income"),"Income outlier",TRUE,"valid")</f>
        <v>valid</v>
      </c>
      <c r="K8129" s="1" t="str">
        <f>_xlfn.XLOOKUP(I8129,[1]category_mapping!$F$2:$F$19,[1]category_mapping!$G$2:$G$19,E8129)</f>
        <v>food</v>
      </c>
      <c r="L8129" s="1" t="str">
        <f>IF(cleaning_working[[#This Row],[date]]="","Missing","Available")</f>
        <v>Available</v>
      </c>
    </row>
    <row r="8130" spans="1:12" x14ac:dyDescent="0.35">
      <c r="A8130" s="1" t="s">
        <v>8055</v>
      </c>
      <c r="B8130" s="1" t="s">
        <v>266</v>
      </c>
      <c r="C8130" s="3">
        <v>44240</v>
      </c>
      <c r="D8130" s="1" t="s">
        <v>13</v>
      </c>
      <c r="E8130" s="1" t="s">
        <v>63</v>
      </c>
      <c r="F8130" s="1">
        <v>5351</v>
      </c>
      <c r="G8130" s="1" t="s">
        <v>40</v>
      </c>
      <c r="H8130" s="1" t="s">
        <v>159</v>
      </c>
      <c r="I8130" s="1" t="s">
        <v>170</v>
      </c>
      <c r="J8130" s="1" t="str" cm="1">
        <f t="array" ref="J8130">_xlfn.IFS(F8130="","missing",F8130&lt;0,"negative",F8130=0,"zero",AND(F8130&gt;=99999,MOD(F8130,9)=0),"99999 placeholder",AND(F8130&gt;$O$5,D8130="Expense"),"Expense outlier",AND(F8130&gt;$P$5,D8130="Income"),"Income outlier",TRUE,"valid")</f>
        <v>valid</v>
      </c>
      <c r="K8130" s="1" t="str">
        <f>_xlfn.XLOOKUP(I8130,[1]category_mapping!$F$2:$F$19,[1]category_mapping!$G$2:$G$19,E8130)</f>
        <v>health</v>
      </c>
      <c r="L8130" s="1" t="str">
        <f>IF(cleaning_working[[#This Row],[date]]="","Missing","Available")</f>
        <v>Available</v>
      </c>
    </row>
    <row r="8131" spans="1:12" x14ac:dyDescent="0.35">
      <c r="A8131" s="1" t="s">
        <v>8056</v>
      </c>
      <c r="B8131" s="1" t="s">
        <v>56</v>
      </c>
      <c r="C8131" s="3">
        <v>45550</v>
      </c>
      <c r="D8131" s="1" t="s">
        <v>13</v>
      </c>
      <c r="E8131" s="1" t="s">
        <v>24</v>
      </c>
      <c r="F8131" s="1">
        <v>37160</v>
      </c>
      <c r="G8131" s="1" t="s">
        <v>18</v>
      </c>
      <c r="H8131" s="1" t="s">
        <v>52</v>
      </c>
      <c r="J8131" s="1" t="str" cm="1">
        <f t="array" ref="J8131">_xlfn.IFS(F8131="","missing",F8131&lt;0,"negative",F8131=0,"zero",AND(F8131&gt;=99999,MOD(F8131,9)=0),"99999 placeholder",AND(F8131&gt;$O$5,D8131="Expense"),"Expense outlier",AND(F8131&gt;$P$5,D8131="Income"),"Income outlier",TRUE,"valid")</f>
        <v>Expense outlier</v>
      </c>
      <c r="K8131" s="1" t="str">
        <f>_xlfn.XLOOKUP(I8131,[1]category_mapping!$F$2:$F$19,[1]category_mapping!$G$2:$G$19,E8131)</f>
        <v>rent</v>
      </c>
      <c r="L8131" s="1" t="str">
        <f>IF(cleaning_working[[#This Row],[date]]="","Missing","Available")</f>
        <v>Available</v>
      </c>
    </row>
    <row r="8132" spans="1:12" x14ac:dyDescent="0.35">
      <c r="A8132" s="1" t="s">
        <v>8057</v>
      </c>
      <c r="B8132" s="1" t="s">
        <v>184</v>
      </c>
      <c r="C8132" s="3">
        <v>45402</v>
      </c>
      <c r="D8132" s="1" t="s">
        <v>13</v>
      </c>
      <c r="E8132" s="1" t="s">
        <v>24</v>
      </c>
      <c r="F8132" s="1">
        <v>21037</v>
      </c>
      <c r="G8132" s="1" t="s">
        <v>18</v>
      </c>
      <c r="H8132" s="1" t="s">
        <v>159</v>
      </c>
      <c r="I8132" s="1" t="s">
        <v>46</v>
      </c>
      <c r="J8132" s="1" t="str" cm="1">
        <f t="array" ref="J8132">_xlfn.IFS(F8132="","missing",F8132&lt;0,"negative",F8132=0,"zero",AND(F8132&gt;=99999,MOD(F8132,9)=0),"99999 placeholder",AND(F8132&gt;$O$5,D8132="Expense"),"Expense outlier",AND(F8132&gt;$P$5,D8132="Income"),"Income outlier",TRUE,"valid")</f>
        <v>Expense outlier</v>
      </c>
      <c r="K8132" s="1" t="str">
        <f>_xlfn.XLOOKUP(I8132,[1]category_mapping!$F$2:$F$19,[1]category_mapping!$G$2:$G$19,E8132)</f>
        <v>rent</v>
      </c>
      <c r="L8132" s="1" t="str">
        <f>IF(cleaning_working[[#This Row],[date]]="","Missing","Available")</f>
        <v>Available</v>
      </c>
    </row>
    <row r="8133" spans="1:12" x14ac:dyDescent="0.35">
      <c r="A8133" s="1" t="s">
        <v>8058</v>
      </c>
      <c r="B8133" s="1" t="s">
        <v>89</v>
      </c>
      <c r="C8133" s="3">
        <v>45440</v>
      </c>
      <c r="D8133" s="1" t="s">
        <v>14</v>
      </c>
      <c r="E8133" s="1" t="s">
        <v>119</v>
      </c>
      <c r="F8133" s="1">
        <v>71268</v>
      </c>
      <c r="G8133" s="1" t="s">
        <v>32</v>
      </c>
      <c r="H8133" s="1" t="s">
        <v>26</v>
      </c>
      <c r="I8133" s="1" t="s">
        <v>217</v>
      </c>
      <c r="J8133" s="1" t="str" cm="1">
        <f t="array" ref="J8133">_xlfn.IFS(F8133="","missing",F8133&lt;0,"negative",F8133=0,"zero",AND(F8133&gt;=99999,MOD(F8133,9)=0),"99999 placeholder",AND(F8133&gt;$O$5,D8133="Expense"),"Expense outlier",AND(F8133&gt;$P$5,D8133="Income"),"Income outlier",TRUE,"valid")</f>
        <v>valid</v>
      </c>
      <c r="K8133" s="1" t="str">
        <f>_xlfn.XLOOKUP(I8133,[1]category_mapping!$F$2:$F$19,[1]category_mapping!$G$2:$G$19,E8133)</f>
        <v>rent</v>
      </c>
      <c r="L8133" s="1" t="str">
        <f>IF(cleaning_working[[#This Row],[date]]="","Missing","Available")</f>
        <v>Available</v>
      </c>
    </row>
    <row r="8134" spans="1:12" x14ac:dyDescent="0.35">
      <c r="A8134" s="1" t="s">
        <v>8059</v>
      </c>
      <c r="B8134" s="1" t="s">
        <v>229</v>
      </c>
      <c r="C8134" s="3" t="s">
        <v>38</v>
      </c>
      <c r="D8134" s="1" t="s">
        <v>13</v>
      </c>
      <c r="E8134" s="1" t="s">
        <v>39</v>
      </c>
      <c r="F8134" s="1">
        <v>1744</v>
      </c>
      <c r="G8134" s="1" t="s">
        <v>32</v>
      </c>
      <c r="H8134" s="1" t="s">
        <v>52</v>
      </c>
      <c r="I8134" s="1" t="s">
        <v>123</v>
      </c>
      <c r="J8134" s="1" t="str" cm="1">
        <f t="array" ref="J8134">_xlfn.IFS(F8134="","missing",F8134&lt;0,"negative",F8134=0,"zero",AND(F8134&gt;=99999,MOD(F8134,9)=0),"99999 placeholder",AND(F8134&gt;$O$5,D8134="Expense"),"Expense outlier",AND(F8134&gt;$P$5,D8134="Income"),"Income outlier",TRUE,"valid")</f>
        <v>valid</v>
      </c>
      <c r="K8134" s="1" t="str">
        <f>_xlfn.XLOOKUP(I8134,[1]category_mapping!$F$2:$F$19,[1]category_mapping!$G$2:$G$19,E8134)</f>
        <v>food</v>
      </c>
      <c r="L8134" s="1" t="str">
        <f>IF(cleaning_working[[#This Row],[date]]="","Missing","Available")</f>
        <v>Missing</v>
      </c>
    </row>
    <row r="8135" spans="1:12" x14ac:dyDescent="0.35">
      <c r="A8135" s="1" t="s">
        <v>8060</v>
      </c>
      <c r="B8135" s="1" t="s">
        <v>82</v>
      </c>
      <c r="C8135" s="3">
        <v>44637</v>
      </c>
      <c r="D8135" s="1" t="s">
        <v>13</v>
      </c>
      <c r="E8135" s="1" t="s">
        <v>96</v>
      </c>
      <c r="F8135" s="1">
        <v>7111</v>
      </c>
      <c r="G8135" s="1" t="s">
        <v>32</v>
      </c>
      <c r="H8135" s="1" t="s">
        <v>133</v>
      </c>
      <c r="I8135" s="1" t="s">
        <v>178</v>
      </c>
      <c r="J8135" s="1" t="str" cm="1">
        <f t="array" ref="J8135">_xlfn.IFS(F8135="","missing",F8135&lt;0,"negative",F8135=0,"zero",AND(F8135&gt;=99999,MOD(F8135,9)=0),"99999 placeholder",AND(F8135&gt;$O$5,D8135="Expense"),"Expense outlier",AND(F8135&gt;$P$5,D8135="Income"),"Income outlier",TRUE,"valid")</f>
        <v>valid</v>
      </c>
      <c r="K8135" s="1" t="str">
        <f>_xlfn.XLOOKUP(I8135,[1]category_mapping!$F$2:$F$19,[1]category_mapping!$G$2:$G$19,E8135)</f>
        <v>rent</v>
      </c>
      <c r="L8135" s="1" t="str">
        <f>IF(cleaning_working[[#This Row],[date]]="","Missing","Available")</f>
        <v>Available</v>
      </c>
    </row>
    <row r="8136" spans="1:12" x14ac:dyDescent="0.35">
      <c r="A8136" s="1" t="s">
        <v>8061</v>
      </c>
      <c r="B8136" s="1" t="s">
        <v>386</v>
      </c>
      <c r="C8136" s="3">
        <v>44628</v>
      </c>
      <c r="D8136" s="1" t="s">
        <v>13</v>
      </c>
      <c r="E8136" s="1" t="s">
        <v>45</v>
      </c>
      <c r="F8136" s="1">
        <v>3570</v>
      </c>
      <c r="G8136" s="1" t="s">
        <v>40</v>
      </c>
      <c r="H8136" s="1" t="s">
        <v>65</v>
      </c>
      <c r="I8136" s="1" t="s">
        <v>53</v>
      </c>
      <c r="J8136" s="1" t="str" cm="1">
        <f t="array" ref="J8136">_xlfn.IFS(F8136="","missing",F8136&lt;0,"negative",F8136=0,"zero",AND(F8136&gt;=99999,MOD(F8136,9)=0),"99999 placeholder",AND(F8136&gt;$O$5,D8136="Expense"),"Expense outlier",AND(F8136&gt;$P$5,D8136="Income"),"Income outlier",TRUE,"valid")</f>
        <v>valid</v>
      </c>
      <c r="K8136" s="1" t="str">
        <f>_xlfn.XLOOKUP(I8136,[1]category_mapping!$F$2:$F$19,[1]category_mapping!$G$2:$G$19,E8136)</f>
        <v>travel</v>
      </c>
      <c r="L8136" s="1" t="str">
        <f>IF(cleaning_working[[#This Row],[date]]="","Missing","Available")</f>
        <v>Available</v>
      </c>
    </row>
    <row r="8137" spans="1:12" x14ac:dyDescent="0.35">
      <c r="A8137" s="1" t="s">
        <v>8062</v>
      </c>
      <c r="B8137" s="1" t="s">
        <v>467</v>
      </c>
      <c r="C8137" s="3">
        <v>44234</v>
      </c>
      <c r="D8137" s="1" t="s">
        <v>13</v>
      </c>
      <c r="E8137" s="1" t="s">
        <v>96</v>
      </c>
      <c r="F8137" s="1">
        <v>418</v>
      </c>
      <c r="G8137" s="1" t="s">
        <v>40</v>
      </c>
      <c r="H8137" s="1" t="s">
        <v>159</v>
      </c>
      <c r="I8137" s="1" t="s">
        <v>194</v>
      </c>
      <c r="J8137" s="1" t="str" cm="1">
        <f t="array" ref="J8137">_xlfn.IFS(F8137="","missing",F8137&lt;0,"negative",F8137=0,"zero",AND(F8137&gt;=99999,MOD(F8137,9)=0),"99999 placeholder",AND(F8137&gt;$O$5,D8137="Expense"),"Expense outlier",AND(F8137&gt;$P$5,D8137="Income"),"Income outlier",TRUE,"valid")</f>
        <v>valid</v>
      </c>
      <c r="K8137" s="1" t="str">
        <f>_xlfn.XLOOKUP(I8137,[1]category_mapping!$F$2:$F$19,[1]category_mapping!$G$2:$G$19,E8137)</f>
        <v>travel</v>
      </c>
      <c r="L8137" s="1" t="str">
        <f>IF(cleaning_working[[#This Row],[date]]="","Missing","Available")</f>
        <v>Available</v>
      </c>
    </row>
    <row r="8138" spans="1:12" x14ac:dyDescent="0.35">
      <c r="A8138" s="1" t="s">
        <v>8063</v>
      </c>
      <c r="B8138" s="1" t="s">
        <v>125</v>
      </c>
      <c r="C8138" s="3">
        <v>45289</v>
      </c>
      <c r="D8138" s="1" t="s">
        <v>13</v>
      </c>
      <c r="E8138" s="1" t="s">
        <v>39</v>
      </c>
      <c r="F8138" s="1">
        <v>2853</v>
      </c>
      <c r="G8138" s="1" t="s">
        <v>18</v>
      </c>
      <c r="H8138" s="1" t="s">
        <v>159</v>
      </c>
      <c r="I8138" s="1" t="s">
        <v>53</v>
      </c>
      <c r="J8138" s="1" t="str" cm="1">
        <f t="array" ref="J8138">_xlfn.IFS(F8138="","missing",F8138&lt;0,"negative",F8138=0,"zero",AND(F8138&gt;=99999,MOD(F8138,9)=0),"99999 placeholder",AND(F8138&gt;$O$5,D8138="Expense"),"Expense outlier",AND(F8138&gt;$P$5,D8138="Income"),"Income outlier",TRUE,"valid")</f>
        <v>valid</v>
      </c>
      <c r="K8138" s="1" t="str">
        <f>_xlfn.XLOOKUP(I8138,[1]category_mapping!$F$2:$F$19,[1]category_mapping!$G$2:$G$19,E8138)</f>
        <v>travel</v>
      </c>
      <c r="L8138" s="1" t="str">
        <f>IF(cleaning_working[[#This Row],[date]]="","Missing","Available")</f>
        <v>Available</v>
      </c>
    </row>
    <row r="8139" spans="1:12" x14ac:dyDescent="0.35">
      <c r="A8139" s="1" t="s">
        <v>8064</v>
      </c>
      <c r="B8139" s="1" t="s">
        <v>111</v>
      </c>
      <c r="C8139" s="3">
        <v>44788</v>
      </c>
      <c r="D8139" s="1" t="s">
        <v>13</v>
      </c>
      <c r="E8139" s="1" t="s">
        <v>63</v>
      </c>
      <c r="F8139" s="1">
        <v>2650</v>
      </c>
      <c r="G8139" s="1" t="s">
        <v>64</v>
      </c>
      <c r="H8139" s="1" t="s">
        <v>33</v>
      </c>
      <c r="I8139" s="1" t="s">
        <v>123</v>
      </c>
      <c r="J8139" s="1" t="str" cm="1">
        <f t="array" ref="J8139">_xlfn.IFS(F8139="","missing",F8139&lt;0,"negative",F8139=0,"zero",AND(F8139&gt;=99999,MOD(F8139,9)=0),"99999 placeholder",AND(F8139&gt;$O$5,D8139="Expense"),"Expense outlier",AND(F8139&gt;$P$5,D8139="Income"),"Income outlier",TRUE,"valid")</f>
        <v>valid</v>
      </c>
      <c r="K8139" s="1" t="str">
        <f>_xlfn.XLOOKUP(I8139,[1]category_mapping!$F$2:$F$19,[1]category_mapping!$G$2:$G$19,E8139)</f>
        <v>utilities</v>
      </c>
      <c r="L8139" s="1" t="str">
        <f>IF(cleaning_working[[#This Row],[date]]="","Missing","Available")</f>
        <v>Available</v>
      </c>
    </row>
    <row r="8140" spans="1:12" x14ac:dyDescent="0.35">
      <c r="A8140" s="1" t="s">
        <v>8065</v>
      </c>
      <c r="B8140" s="1" t="s">
        <v>414</v>
      </c>
      <c r="C8140" s="3">
        <v>44924</v>
      </c>
      <c r="D8140" s="1" t="s">
        <v>13</v>
      </c>
      <c r="E8140" s="1" t="s">
        <v>45</v>
      </c>
      <c r="F8140" s="1">
        <v>2292</v>
      </c>
      <c r="G8140" s="1" t="s">
        <v>32</v>
      </c>
      <c r="H8140" s="1" t="s">
        <v>19</v>
      </c>
      <c r="J8140" s="1" t="str" cm="1">
        <f t="array" ref="J8140">_xlfn.IFS(F8140="","missing",F8140&lt;0,"negative",F8140=0,"zero",AND(F8140&gt;=99999,MOD(F8140,9)=0),"99999 placeholder",AND(F8140&gt;$O$5,D8140="Expense"),"Expense outlier",AND(F8140&gt;$P$5,D8140="Income"),"Income outlier",TRUE,"valid")</f>
        <v>valid</v>
      </c>
      <c r="K8140" s="1" t="str">
        <f>_xlfn.XLOOKUP(I8140,[1]category_mapping!$F$2:$F$19,[1]category_mapping!$G$2:$G$19,E8140)</f>
        <v>entertainment</v>
      </c>
      <c r="L8140" s="1" t="str">
        <f>IF(cleaning_working[[#This Row],[date]]="","Missing","Available")</f>
        <v>Available</v>
      </c>
    </row>
    <row r="8141" spans="1:12" x14ac:dyDescent="0.35">
      <c r="A8141" s="1" t="s">
        <v>8066</v>
      </c>
      <c r="B8141" s="1" t="s">
        <v>368</v>
      </c>
      <c r="C8141" s="3">
        <v>44605</v>
      </c>
      <c r="D8141" s="1" t="s">
        <v>13</v>
      </c>
      <c r="E8141" s="1" t="s">
        <v>39</v>
      </c>
      <c r="F8141" s="1">
        <v>1550</v>
      </c>
      <c r="G8141" s="1" t="s">
        <v>64</v>
      </c>
      <c r="H8141" s="1" t="s">
        <v>65</v>
      </c>
      <c r="I8141" s="1" t="s">
        <v>87</v>
      </c>
      <c r="J8141" s="1" t="str" cm="1">
        <f t="array" ref="J8141">_xlfn.IFS(F8141="","missing",F8141&lt;0,"negative",F8141=0,"zero",AND(F8141&gt;=99999,MOD(F8141,9)=0),"99999 placeholder",AND(F8141&gt;$O$5,D8141="Expense"),"Expense outlier",AND(F8141&gt;$P$5,D8141="Income"),"Income outlier",TRUE,"valid")</f>
        <v>valid</v>
      </c>
      <c r="K8141" s="1" t="str">
        <f>_xlfn.XLOOKUP(I8141,[1]category_mapping!$F$2:$F$19,[1]category_mapping!$G$2:$G$19,E8141)</f>
        <v>food</v>
      </c>
      <c r="L8141" s="1" t="str">
        <f>IF(cleaning_working[[#This Row],[date]]="","Missing","Available")</f>
        <v>Available</v>
      </c>
    </row>
    <row r="8142" spans="1:12" x14ac:dyDescent="0.35">
      <c r="A8142" s="1" t="s">
        <v>8067</v>
      </c>
      <c r="B8142" s="1" t="s">
        <v>402</v>
      </c>
      <c r="C8142" s="3">
        <v>45295</v>
      </c>
      <c r="D8142" s="1" t="s">
        <v>14</v>
      </c>
      <c r="E8142" s="1" t="s">
        <v>31</v>
      </c>
      <c r="F8142" s="1">
        <v>36773</v>
      </c>
      <c r="G8142" s="1" t="s">
        <v>18</v>
      </c>
      <c r="H8142" s="1" t="s">
        <v>52</v>
      </c>
      <c r="I8142" s="1" t="s">
        <v>123</v>
      </c>
      <c r="J8142" s="1" t="str" cm="1">
        <f t="array" ref="J8142">_xlfn.IFS(F8142="","missing",F8142&lt;0,"negative",F8142=0,"zero",AND(F8142&gt;=99999,MOD(F8142,9)=0),"99999 placeholder",AND(F8142&gt;$O$5,D8142="Expense"),"Expense outlier",AND(F8142&gt;$P$5,D8142="Income"),"Income outlier",TRUE,"valid")</f>
        <v>valid</v>
      </c>
      <c r="K8142" s="1" t="str">
        <f>_xlfn.XLOOKUP(I8142,[1]category_mapping!$F$2:$F$19,[1]category_mapping!$G$2:$G$19,E8142)</f>
        <v>freelance</v>
      </c>
      <c r="L8142" s="1" t="str">
        <f>IF(cleaning_working[[#This Row],[date]]="","Missing","Available")</f>
        <v>Available</v>
      </c>
    </row>
    <row r="8143" spans="1:12" x14ac:dyDescent="0.35">
      <c r="A8143" s="1" t="s">
        <v>8068</v>
      </c>
      <c r="B8143" s="1" t="s">
        <v>219</v>
      </c>
      <c r="C8143" s="3">
        <v>45258</v>
      </c>
      <c r="D8143" s="1" t="s">
        <v>13</v>
      </c>
      <c r="E8143" s="1" t="s">
        <v>39</v>
      </c>
      <c r="F8143" s="1">
        <v>4374</v>
      </c>
      <c r="G8143" s="1" t="s">
        <v>64</v>
      </c>
      <c r="H8143" s="1" t="s">
        <v>33</v>
      </c>
      <c r="I8143" s="1" t="s">
        <v>97</v>
      </c>
      <c r="J8143" s="1" t="str" cm="1">
        <f t="array" ref="J8143">_xlfn.IFS(F8143="","missing",F8143&lt;0,"negative",F8143=0,"zero",AND(F8143&gt;=99999,MOD(F8143,9)=0),"99999 placeholder",AND(F8143&gt;$O$5,D8143="Expense"),"Expense outlier",AND(F8143&gt;$P$5,D8143="Income"),"Income outlier",TRUE,"valid")</f>
        <v>valid</v>
      </c>
      <c r="K8143" s="1" t="str">
        <f>_xlfn.XLOOKUP(I8143,[1]category_mapping!$F$2:$F$19,[1]category_mapping!$G$2:$G$19,E8143)</f>
        <v>health</v>
      </c>
      <c r="L8143" s="1" t="str">
        <f>IF(cleaning_working[[#This Row],[date]]="","Missing","Available")</f>
        <v>Available</v>
      </c>
    </row>
    <row r="8144" spans="1:12" x14ac:dyDescent="0.35">
      <c r="A8144" s="1" t="s">
        <v>8069</v>
      </c>
      <c r="B8144" s="1" t="s">
        <v>30</v>
      </c>
      <c r="C8144" s="3">
        <v>44442</v>
      </c>
      <c r="D8144" s="1" t="s">
        <v>13</v>
      </c>
      <c r="E8144" s="1" t="s">
        <v>17</v>
      </c>
      <c r="F8144" s="1">
        <v>4776</v>
      </c>
      <c r="G8144" s="1" t="s">
        <v>64</v>
      </c>
      <c r="H8144" s="1" t="s">
        <v>52</v>
      </c>
      <c r="I8144" s="1" t="s">
        <v>49</v>
      </c>
      <c r="J8144" s="1" t="str" cm="1">
        <f t="array" ref="J8144">_xlfn.IFS(F8144="","missing",F8144&lt;0,"negative",F8144=0,"zero",AND(F8144&gt;=99999,MOD(F8144,9)=0),"99999 placeholder",AND(F8144&gt;$O$5,D8144="Expense"),"Expense outlier",AND(F8144&gt;$P$5,D8144="Income"),"Income outlier",TRUE,"valid")</f>
        <v>valid</v>
      </c>
      <c r="K8144" s="1" t="str">
        <f>_xlfn.XLOOKUP(I8144,[1]category_mapping!$F$2:$F$19,[1]category_mapping!$G$2:$G$19,E8144)</f>
        <v>education</v>
      </c>
      <c r="L8144" s="1" t="str">
        <f>IF(cleaning_working[[#This Row],[date]]="","Missing","Available")</f>
        <v>Available</v>
      </c>
    </row>
    <row r="8145" spans="1:12" x14ac:dyDescent="0.35">
      <c r="A8145" s="1" t="s">
        <v>8070</v>
      </c>
      <c r="B8145" s="1" t="s">
        <v>782</v>
      </c>
      <c r="C8145" s="3">
        <v>44317</v>
      </c>
      <c r="D8145" s="1" t="s">
        <v>13</v>
      </c>
      <c r="E8145" s="1" t="s">
        <v>39</v>
      </c>
      <c r="F8145" s="1">
        <v>8197</v>
      </c>
      <c r="G8145" s="1" t="s">
        <v>32</v>
      </c>
      <c r="H8145" s="1" t="s">
        <v>33</v>
      </c>
      <c r="I8145" s="1" t="s">
        <v>27</v>
      </c>
      <c r="J8145" s="1" t="str" cm="1">
        <f t="array" ref="J8145">_xlfn.IFS(F8145="","missing",F8145&lt;0,"negative",F8145=0,"zero",AND(F8145&gt;=99999,MOD(F8145,9)=0),"99999 placeholder",AND(F8145&gt;$O$5,D8145="Expense"),"Expense outlier",AND(F8145&gt;$P$5,D8145="Income"),"Income outlier",TRUE,"valid")</f>
        <v>valid</v>
      </c>
      <c r="K8145" s="1" t="str">
        <f>_xlfn.XLOOKUP(I8145,[1]category_mapping!$F$2:$F$19,[1]category_mapping!$G$2:$G$19,E8145)</f>
        <v>food</v>
      </c>
      <c r="L8145" s="1" t="str">
        <f>IF(cleaning_working[[#This Row],[date]]="","Missing","Available")</f>
        <v>Available</v>
      </c>
    </row>
    <row r="8146" spans="1:12" x14ac:dyDescent="0.35">
      <c r="A8146" s="1" t="s">
        <v>8071</v>
      </c>
      <c r="B8146" s="1" t="s">
        <v>247</v>
      </c>
      <c r="C8146" s="3">
        <v>44248</v>
      </c>
      <c r="D8146" s="1" t="s">
        <v>14</v>
      </c>
      <c r="E8146" s="1" t="s">
        <v>70</v>
      </c>
      <c r="F8146" s="1">
        <v>44657</v>
      </c>
      <c r="G8146" s="1" t="s">
        <v>18</v>
      </c>
      <c r="H8146" s="1" t="s">
        <v>107</v>
      </c>
      <c r="I8146" s="1" t="s">
        <v>90</v>
      </c>
      <c r="J8146" s="1" t="str" cm="1">
        <f t="array" ref="J8146">_xlfn.IFS(F8146="","missing",F8146&lt;0,"negative",F8146=0,"zero",AND(F8146&gt;=99999,MOD(F8146,9)=0),"99999 placeholder",AND(F8146&gt;$O$5,D8146="Expense"),"Expense outlier",AND(F8146&gt;$P$5,D8146="Income"),"Income outlier",TRUE,"valid")</f>
        <v>valid</v>
      </c>
      <c r="K8146" s="1" t="str">
        <f>_xlfn.XLOOKUP(I8146,[1]category_mapping!$F$2:$F$19,[1]category_mapping!$G$2:$G$19,E8146)</f>
        <v>others</v>
      </c>
      <c r="L8146" s="1" t="str">
        <f>IF(cleaning_working[[#This Row],[date]]="","Missing","Available")</f>
        <v>Available</v>
      </c>
    </row>
    <row r="8147" spans="1:12" x14ac:dyDescent="0.35">
      <c r="A8147" s="1" t="s">
        <v>8072</v>
      </c>
      <c r="B8147" s="1" t="s">
        <v>103</v>
      </c>
      <c r="C8147" s="3">
        <v>45372</v>
      </c>
      <c r="D8147" s="1" t="s">
        <v>13</v>
      </c>
      <c r="E8147" s="1" t="s">
        <v>63</v>
      </c>
      <c r="F8147" s="1">
        <v>9814</v>
      </c>
      <c r="G8147" s="1" t="s">
        <v>32</v>
      </c>
      <c r="H8147" s="1" t="s">
        <v>52</v>
      </c>
      <c r="J8147" s="1" t="str" cm="1">
        <f t="array" ref="J8147">_xlfn.IFS(F8147="","missing",F8147&lt;0,"negative",F8147=0,"zero",AND(F8147&gt;=99999,MOD(F8147,9)=0),"99999 placeholder",AND(F8147&gt;$O$5,D8147="Expense"),"Expense outlier",AND(F8147&gt;$P$5,D8147="Income"),"Income outlier",TRUE,"valid")</f>
        <v>valid</v>
      </c>
      <c r="K8147" s="1" t="str">
        <f>_xlfn.XLOOKUP(I8147,[1]category_mapping!$F$2:$F$19,[1]category_mapping!$G$2:$G$19,E8147)</f>
        <v>utilities</v>
      </c>
      <c r="L8147" s="1" t="str">
        <f>IF(cleaning_working[[#This Row],[date]]="","Missing","Available")</f>
        <v>Available</v>
      </c>
    </row>
    <row r="8148" spans="1:12" x14ac:dyDescent="0.35">
      <c r="A8148" s="1" t="s">
        <v>8073</v>
      </c>
      <c r="B8148" s="1" t="s">
        <v>229</v>
      </c>
      <c r="C8148" s="3">
        <v>44891</v>
      </c>
      <c r="D8148" s="1" t="s">
        <v>13</v>
      </c>
      <c r="E8148" s="1" t="s">
        <v>24</v>
      </c>
      <c r="F8148" s="1">
        <v>6677</v>
      </c>
      <c r="G8148" s="1" t="s">
        <v>40</v>
      </c>
      <c r="H8148" s="1" t="s">
        <v>19</v>
      </c>
      <c r="I8148" s="1" t="s">
        <v>53</v>
      </c>
      <c r="J8148" s="1" t="str" cm="1">
        <f t="array" ref="J8148">_xlfn.IFS(F8148="","missing",F8148&lt;0,"negative",F8148=0,"zero",AND(F8148&gt;=99999,MOD(F8148,9)=0),"99999 placeholder",AND(F8148&gt;$O$5,D8148="Expense"),"Expense outlier",AND(F8148&gt;$P$5,D8148="Income"),"Income outlier",TRUE,"valid")</f>
        <v>valid</v>
      </c>
      <c r="K8148" s="1" t="str">
        <f>_xlfn.XLOOKUP(I8148,[1]category_mapping!$F$2:$F$19,[1]category_mapping!$G$2:$G$19,E8148)</f>
        <v>travel</v>
      </c>
      <c r="L8148" s="1" t="str">
        <f>IF(cleaning_working[[#This Row],[date]]="","Missing","Available")</f>
        <v>Available</v>
      </c>
    </row>
    <row r="8149" spans="1:12" x14ac:dyDescent="0.35">
      <c r="A8149" s="1" t="s">
        <v>8074</v>
      </c>
      <c r="B8149" s="1" t="s">
        <v>762</v>
      </c>
      <c r="C8149" s="3">
        <v>44865</v>
      </c>
      <c r="D8149" s="1" t="s">
        <v>13</v>
      </c>
      <c r="E8149" s="1" t="s">
        <v>39</v>
      </c>
      <c r="F8149" s="1">
        <v>500</v>
      </c>
      <c r="G8149" s="1" t="s">
        <v>18</v>
      </c>
      <c r="H8149" s="1" t="s">
        <v>83</v>
      </c>
      <c r="I8149" s="1" t="s">
        <v>134</v>
      </c>
      <c r="J8149" s="1" t="str" cm="1">
        <f t="array" ref="J8149">_xlfn.IFS(F8149="","missing",F8149&lt;0,"negative",F8149=0,"zero",AND(F8149&gt;=99999,MOD(F8149,9)=0),"99999 placeholder",AND(F8149&gt;$O$5,D8149="Expense"),"Expense outlier",AND(F8149&gt;$P$5,D8149="Income"),"Income outlier",TRUE,"valid")</f>
        <v>valid</v>
      </c>
      <c r="K8149" s="1" t="str">
        <f>_xlfn.XLOOKUP(I8149,[1]category_mapping!$F$2:$F$19,[1]category_mapping!$G$2:$G$19,E8149)</f>
        <v>education</v>
      </c>
      <c r="L8149" s="1" t="str">
        <f>IF(cleaning_working[[#This Row],[date]]="","Missing","Available")</f>
        <v>Available</v>
      </c>
    </row>
    <row r="8150" spans="1:12" x14ac:dyDescent="0.35">
      <c r="A8150" s="1" t="s">
        <v>8075</v>
      </c>
      <c r="B8150" s="1" t="s">
        <v>219</v>
      </c>
      <c r="C8150" s="3">
        <v>44330</v>
      </c>
      <c r="D8150" s="1" t="s">
        <v>13</v>
      </c>
      <c r="E8150" s="1" t="s">
        <v>39</v>
      </c>
      <c r="F8150" s="1">
        <v>9023</v>
      </c>
      <c r="G8150" s="1" t="s">
        <v>64</v>
      </c>
      <c r="H8150" s="1" t="s">
        <v>65</v>
      </c>
      <c r="I8150" s="1" t="s">
        <v>97</v>
      </c>
      <c r="J8150" s="1" t="str" cm="1">
        <f t="array" ref="J8150">_xlfn.IFS(F8150="","missing",F8150&lt;0,"negative",F8150=0,"zero",AND(F8150&gt;=99999,MOD(F8150,9)=0),"99999 placeholder",AND(F8150&gt;$O$5,D8150="Expense"),"Expense outlier",AND(F8150&gt;$P$5,D8150="Income"),"Income outlier",TRUE,"valid")</f>
        <v>valid</v>
      </c>
      <c r="K8150" s="1" t="str">
        <f>_xlfn.XLOOKUP(I8150,[1]category_mapping!$F$2:$F$19,[1]category_mapping!$G$2:$G$19,E8150)</f>
        <v>health</v>
      </c>
      <c r="L8150" s="1" t="str">
        <f>IF(cleaning_working[[#This Row],[date]]="","Missing","Available")</f>
        <v>Available</v>
      </c>
    </row>
    <row r="8151" spans="1:12" x14ac:dyDescent="0.35">
      <c r="A8151" s="1" t="s">
        <v>8076</v>
      </c>
      <c r="B8151" s="1" t="s">
        <v>484</v>
      </c>
      <c r="C8151" s="3">
        <v>44857</v>
      </c>
      <c r="D8151" s="1" t="s">
        <v>13</v>
      </c>
      <c r="E8151" s="1" t="s">
        <v>39</v>
      </c>
      <c r="F8151" s="1">
        <v>2627</v>
      </c>
      <c r="G8151" s="1" t="s">
        <v>32</v>
      </c>
      <c r="H8151" s="1" t="s">
        <v>52</v>
      </c>
      <c r="I8151" s="1" t="s">
        <v>170</v>
      </c>
      <c r="J8151" s="1" t="str" cm="1">
        <f t="array" ref="J8151">_xlfn.IFS(F8151="","missing",F8151&lt;0,"negative",F8151=0,"zero",AND(F8151&gt;=99999,MOD(F8151,9)=0),"99999 placeholder",AND(F8151&gt;$O$5,D8151="Expense"),"Expense outlier",AND(F8151&gt;$P$5,D8151="Income"),"Income outlier",TRUE,"valid")</f>
        <v>valid</v>
      </c>
      <c r="K8151" s="1" t="str">
        <f>_xlfn.XLOOKUP(I8151,[1]category_mapping!$F$2:$F$19,[1]category_mapping!$G$2:$G$19,E8151)</f>
        <v>health</v>
      </c>
      <c r="L8151" s="1" t="str">
        <f>IF(cleaning_working[[#This Row],[date]]="","Missing","Available")</f>
        <v>Available</v>
      </c>
    </row>
    <row r="8152" spans="1:12" x14ac:dyDescent="0.35">
      <c r="A8152" s="1" t="s">
        <v>8077</v>
      </c>
      <c r="B8152" s="1" t="s">
        <v>158</v>
      </c>
      <c r="C8152" s="3">
        <v>44625</v>
      </c>
      <c r="D8152" s="1" t="s">
        <v>13</v>
      </c>
      <c r="E8152" s="1" t="s">
        <v>45</v>
      </c>
      <c r="F8152" s="1">
        <v>5567</v>
      </c>
      <c r="G8152" s="1" t="s">
        <v>32</v>
      </c>
      <c r="H8152" s="1" t="s">
        <v>107</v>
      </c>
      <c r="I8152" s="1" t="s">
        <v>90</v>
      </c>
      <c r="J8152" s="1" t="str" cm="1">
        <f t="array" ref="J8152">_xlfn.IFS(F8152="","missing",F8152&lt;0,"negative",F8152=0,"zero",AND(F8152&gt;=99999,MOD(F8152,9)=0),"99999 placeholder",AND(F8152&gt;$O$5,D8152="Expense"),"Expense outlier",AND(F8152&gt;$P$5,D8152="Income"),"Income outlier",TRUE,"valid")</f>
        <v>valid</v>
      </c>
      <c r="K8152" s="1" t="str">
        <f>_xlfn.XLOOKUP(I8152,[1]category_mapping!$F$2:$F$19,[1]category_mapping!$G$2:$G$19,E8152)</f>
        <v>entertainment</v>
      </c>
      <c r="L8152" s="1" t="str">
        <f>IF(cleaning_working[[#This Row],[date]]="","Missing","Available")</f>
        <v>Available</v>
      </c>
    </row>
    <row r="8153" spans="1:12" x14ac:dyDescent="0.35">
      <c r="A8153" s="1" t="s">
        <v>8078</v>
      </c>
      <c r="B8153" s="1" t="s">
        <v>362</v>
      </c>
      <c r="C8153" s="3" t="s">
        <v>38</v>
      </c>
      <c r="D8153" s="1" t="s">
        <v>14</v>
      </c>
      <c r="E8153" s="1" t="s">
        <v>31</v>
      </c>
      <c r="F8153" s="1">
        <v>77181</v>
      </c>
      <c r="G8153" s="1" t="s">
        <v>32</v>
      </c>
      <c r="H8153" s="1" t="s">
        <v>52</v>
      </c>
      <c r="I8153" s="1" t="s">
        <v>53</v>
      </c>
      <c r="J8153" s="1" t="str" cm="1">
        <f t="array" ref="J8153">_xlfn.IFS(F8153="","missing",F8153&lt;0,"negative",F8153=0,"zero",AND(F8153&gt;=99999,MOD(F8153,9)=0),"99999 placeholder",AND(F8153&gt;$O$5,D8153="Expense"),"Expense outlier",AND(F8153&gt;$P$5,D8153="Income"),"Income outlier",TRUE,"valid")</f>
        <v>valid</v>
      </c>
      <c r="K8153" s="1" t="str">
        <f>_xlfn.XLOOKUP(I8153,[1]category_mapping!$F$2:$F$19,[1]category_mapping!$G$2:$G$19,E8153)</f>
        <v>travel</v>
      </c>
      <c r="L8153" s="1" t="str">
        <f>IF(cleaning_working[[#This Row],[date]]="","Missing","Available")</f>
        <v>Missing</v>
      </c>
    </row>
    <row r="8154" spans="1:12" x14ac:dyDescent="0.35">
      <c r="A8154" s="1" t="s">
        <v>8079</v>
      </c>
      <c r="B8154" s="1" t="s">
        <v>386</v>
      </c>
      <c r="C8154" s="3">
        <v>44947</v>
      </c>
      <c r="D8154" s="1" t="s">
        <v>13</v>
      </c>
      <c r="E8154" s="1" t="s">
        <v>45</v>
      </c>
      <c r="F8154" s="1">
        <v>6372</v>
      </c>
      <c r="G8154" s="1" t="s">
        <v>18</v>
      </c>
      <c r="H8154" s="1" t="s">
        <v>159</v>
      </c>
      <c r="I8154" s="1" t="s">
        <v>194</v>
      </c>
      <c r="J8154" s="1" t="str" cm="1">
        <f t="array" ref="J8154">_xlfn.IFS(F8154="","missing",F8154&lt;0,"negative",F8154=0,"zero",AND(F8154&gt;=99999,MOD(F8154,9)=0),"99999 placeholder",AND(F8154&gt;$O$5,D8154="Expense"),"Expense outlier",AND(F8154&gt;$P$5,D8154="Income"),"Income outlier",TRUE,"valid")</f>
        <v>valid</v>
      </c>
      <c r="K8154" s="1" t="str">
        <f>_xlfn.XLOOKUP(I8154,[1]category_mapping!$F$2:$F$19,[1]category_mapping!$G$2:$G$19,E8154)</f>
        <v>travel</v>
      </c>
      <c r="L8154" s="1" t="str">
        <f>IF(cleaning_working[[#This Row],[date]]="","Missing","Available")</f>
        <v>Available</v>
      </c>
    </row>
    <row r="8155" spans="1:12" x14ac:dyDescent="0.35">
      <c r="A8155" s="1" t="s">
        <v>8080</v>
      </c>
      <c r="B8155" s="1" t="s">
        <v>69</v>
      </c>
      <c r="C8155" s="3">
        <v>45382</v>
      </c>
      <c r="D8155" s="1" t="s">
        <v>13</v>
      </c>
      <c r="E8155" s="1" t="s">
        <v>96</v>
      </c>
      <c r="F8155" s="1">
        <v>7119</v>
      </c>
      <c r="G8155" s="1" t="s">
        <v>64</v>
      </c>
      <c r="H8155" s="1" t="s">
        <v>25</v>
      </c>
      <c r="I8155" s="1" t="s">
        <v>20</v>
      </c>
      <c r="J8155" s="1" t="str" cm="1">
        <f t="array" ref="J8155">_xlfn.IFS(F8155="","missing",F8155&lt;0,"negative",F8155=0,"zero",AND(F8155&gt;=99999,MOD(F8155,9)=0),"99999 placeholder",AND(F8155&gt;$O$5,D8155="Expense"),"Expense outlier",AND(F8155&gt;$P$5,D8155="Income"),"Income outlier",TRUE,"valid")</f>
        <v>valid</v>
      </c>
      <c r="K8155" s="1" t="str">
        <f>_xlfn.XLOOKUP(I8155,[1]category_mapping!$F$2:$F$19,[1]category_mapping!$G$2:$G$19,E8155)</f>
        <v>entertainment</v>
      </c>
      <c r="L8155" s="1" t="str">
        <f>IF(cleaning_working[[#This Row],[date]]="","Missing","Available")</f>
        <v>Available</v>
      </c>
    </row>
    <row r="8156" spans="1:12" x14ac:dyDescent="0.35">
      <c r="A8156" s="1" t="s">
        <v>8081</v>
      </c>
      <c r="B8156" s="1" t="s">
        <v>95</v>
      </c>
      <c r="C8156" s="3" t="s">
        <v>38</v>
      </c>
      <c r="D8156" s="1" t="s">
        <v>13</v>
      </c>
      <c r="E8156" s="1" t="s">
        <v>39</v>
      </c>
      <c r="F8156" s="1">
        <v>5023</v>
      </c>
      <c r="G8156" s="1" t="s">
        <v>18</v>
      </c>
      <c r="H8156" s="1" t="s">
        <v>107</v>
      </c>
      <c r="I8156" s="1" t="s">
        <v>170</v>
      </c>
      <c r="J8156" s="1" t="str" cm="1">
        <f t="array" ref="J8156">_xlfn.IFS(F8156="","missing",F8156&lt;0,"negative",F8156=0,"zero",AND(F8156&gt;=99999,MOD(F8156,9)=0),"99999 placeholder",AND(F8156&gt;$O$5,D8156="Expense"),"Expense outlier",AND(F8156&gt;$P$5,D8156="Income"),"Income outlier",TRUE,"valid")</f>
        <v>valid</v>
      </c>
      <c r="K8156" s="1" t="str">
        <f>_xlfn.XLOOKUP(I8156,[1]category_mapping!$F$2:$F$19,[1]category_mapping!$G$2:$G$19,E8156)</f>
        <v>health</v>
      </c>
      <c r="L8156" s="1" t="str">
        <f>IF(cleaning_working[[#This Row],[date]]="","Missing","Available")</f>
        <v>Missing</v>
      </c>
    </row>
    <row r="8157" spans="1:12" x14ac:dyDescent="0.35">
      <c r="A8157" s="1" t="s">
        <v>8082</v>
      </c>
      <c r="B8157" s="1" t="s">
        <v>23</v>
      </c>
      <c r="C8157" s="3">
        <v>45039</v>
      </c>
      <c r="D8157" s="1" t="s">
        <v>13</v>
      </c>
      <c r="E8157" s="1" t="s">
        <v>24</v>
      </c>
      <c r="F8157" s="1">
        <v>7647</v>
      </c>
      <c r="G8157" s="1" t="s">
        <v>64</v>
      </c>
      <c r="H8157" s="1" t="s">
        <v>83</v>
      </c>
      <c r="I8157" s="1" t="s">
        <v>49</v>
      </c>
      <c r="J8157" s="1" t="str" cm="1">
        <f t="array" ref="J8157">_xlfn.IFS(F8157="","missing",F8157&lt;0,"negative",F8157=0,"zero",AND(F8157&gt;=99999,MOD(F8157,9)=0),"99999 placeholder",AND(F8157&gt;$O$5,D8157="Expense"),"Expense outlier",AND(F8157&gt;$P$5,D8157="Income"),"Income outlier",TRUE,"valid")</f>
        <v>valid</v>
      </c>
      <c r="K8157" s="1" t="str">
        <f>_xlfn.XLOOKUP(I8157,[1]category_mapping!$F$2:$F$19,[1]category_mapping!$G$2:$G$19,E8157)</f>
        <v>rent</v>
      </c>
      <c r="L8157" s="1" t="str">
        <f>IF(cleaning_working[[#This Row],[date]]="","Missing","Available")</f>
        <v>Available</v>
      </c>
    </row>
    <row r="8158" spans="1:12" x14ac:dyDescent="0.35">
      <c r="A8158" s="1" t="s">
        <v>8083</v>
      </c>
      <c r="B8158" s="1" t="s">
        <v>400</v>
      </c>
      <c r="C8158" s="3">
        <v>45063</v>
      </c>
      <c r="D8158" s="1" t="s">
        <v>13</v>
      </c>
      <c r="E8158" s="1" t="s">
        <v>39</v>
      </c>
      <c r="F8158" s="1">
        <v>4373</v>
      </c>
      <c r="G8158" s="1" t="s">
        <v>18</v>
      </c>
      <c r="H8158" s="1" t="s">
        <v>25</v>
      </c>
      <c r="I8158" s="1" t="s">
        <v>27</v>
      </c>
      <c r="J8158" s="1" t="str" cm="1">
        <f t="array" ref="J8158">_xlfn.IFS(F8158="","missing",F8158&lt;0,"negative",F8158=0,"zero",AND(F8158&gt;=99999,MOD(F8158,9)=0),"99999 placeholder",AND(F8158&gt;$O$5,D8158="Expense"),"Expense outlier",AND(F8158&gt;$P$5,D8158="Income"),"Income outlier",TRUE,"valid")</f>
        <v>valid</v>
      </c>
      <c r="K8158" s="1" t="str">
        <f>_xlfn.XLOOKUP(I8158,[1]category_mapping!$F$2:$F$19,[1]category_mapping!$G$2:$G$19,E8158)</f>
        <v>food</v>
      </c>
      <c r="L8158" s="1" t="str">
        <f>IF(cleaning_working[[#This Row],[date]]="","Missing","Available")</f>
        <v>Available</v>
      </c>
    </row>
    <row r="8159" spans="1:12" x14ac:dyDescent="0.35">
      <c r="A8159" s="1" t="s">
        <v>8084</v>
      </c>
      <c r="B8159" s="1" t="s">
        <v>210</v>
      </c>
      <c r="C8159" s="3">
        <v>44675</v>
      </c>
      <c r="D8159" s="1" t="s">
        <v>13</v>
      </c>
      <c r="E8159" s="1" t="s">
        <v>96</v>
      </c>
      <c r="F8159" s="1">
        <v>9850</v>
      </c>
      <c r="G8159" s="1" t="s">
        <v>18</v>
      </c>
      <c r="H8159" s="1" t="s">
        <v>86</v>
      </c>
      <c r="I8159" s="1" t="s">
        <v>178</v>
      </c>
      <c r="J8159" s="1" t="str" cm="1">
        <f t="array" ref="J8159">_xlfn.IFS(F8159="","missing",F8159&lt;0,"negative",F8159=0,"zero",AND(F8159&gt;=99999,MOD(F8159,9)=0),"99999 placeholder",AND(F8159&gt;$O$5,D8159="Expense"),"Expense outlier",AND(F8159&gt;$P$5,D8159="Income"),"Income outlier",TRUE,"valid")</f>
        <v>valid</v>
      </c>
      <c r="K8159" s="1" t="str">
        <f>_xlfn.XLOOKUP(I8159,[1]category_mapping!$F$2:$F$19,[1]category_mapping!$G$2:$G$19,E8159)</f>
        <v>rent</v>
      </c>
      <c r="L8159" s="1" t="str">
        <f>IF(cleaning_working[[#This Row],[date]]="","Missing","Available")</f>
        <v>Available</v>
      </c>
    </row>
    <row r="8160" spans="1:12" x14ac:dyDescent="0.35">
      <c r="A8160" s="1" t="s">
        <v>8085</v>
      </c>
      <c r="B8160" s="1" t="s">
        <v>247</v>
      </c>
      <c r="C8160" s="3">
        <v>45617</v>
      </c>
      <c r="D8160" s="1" t="s">
        <v>13</v>
      </c>
      <c r="E8160" s="1" t="s">
        <v>17</v>
      </c>
      <c r="F8160" s="1">
        <v>8525</v>
      </c>
      <c r="G8160" s="1" t="s">
        <v>64</v>
      </c>
      <c r="H8160" s="1" t="s">
        <v>25</v>
      </c>
      <c r="I8160" s="1" t="s">
        <v>20</v>
      </c>
      <c r="J8160" s="1" t="str" cm="1">
        <f t="array" ref="J8160">_xlfn.IFS(F8160="","missing",F8160&lt;0,"negative",F8160=0,"zero",AND(F8160&gt;=99999,MOD(F8160,9)=0),"99999 placeholder",AND(F8160&gt;$O$5,D8160="Expense"),"Expense outlier",AND(F8160&gt;$P$5,D8160="Income"),"Income outlier",TRUE,"valid")</f>
        <v>valid</v>
      </c>
      <c r="K8160" s="1" t="str">
        <f>_xlfn.XLOOKUP(I8160,[1]category_mapping!$F$2:$F$19,[1]category_mapping!$G$2:$G$19,E8160)</f>
        <v>entertainment</v>
      </c>
      <c r="L8160" s="1" t="str">
        <f>IF(cleaning_working[[#This Row],[date]]="","Missing","Available")</f>
        <v>Available</v>
      </c>
    </row>
    <row r="8161" spans="1:12" x14ac:dyDescent="0.35">
      <c r="A8161" s="1" t="s">
        <v>8086</v>
      </c>
      <c r="B8161" s="1" t="s">
        <v>873</v>
      </c>
      <c r="C8161" s="3" t="s">
        <v>38</v>
      </c>
      <c r="D8161" s="1" t="s">
        <v>13</v>
      </c>
      <c r="E8161" s="1" t="s">
        <v>24</v>
      </c>
      <c r="F8161" s="1">
        <v>36563</v>
      </c>
      <c r="G8161" s="1" t="s">
        <v>64</v>
      </c>
      <c r="H8161" s="1" t="s">
        <v>33</v>
      </c>
      <c r="I8161" s="1" t="s">
        <v>162</v>
      </c>
      <c r="J8161" s="1" t="str" cm="1">
        <f t="array" ref="J8161">_xlfn.IFS(F8161="","missing",F8161&lt;0,"negative",F8161=0,"zero",AND(F8161&gt;=99999,MOD(F8161,9)=0),"99999 placeholder",AND(F8161&gt;$O$5,D8161="Expense"),"Expense outlier",AND(F8161&gt;$P$5,D8161="Income"),"Income outlier",TRUE,"valid")</f>
        <v>Expense outlier</v>
      </c>
      <c r="K8161" s="1" t="str">
        <f>_xlfn.XLOOKUP(I8161,[1]category_mapping!$F$2:$F$19,[1]category_mapping!$G$2:$G$19,E8161)</f>
        <v>rent</v>
      </c>
      <c r="L8161" s="1" t="str">
        <f>IF(cleaning_working[[#This Row],[date]]="","Missing","Available")</f>
        <v>Missing</v>
      </c>
    </row>
    <row r="8162" spans="1:12" x14ac:dyDescent="0.35">
      <c r="A8162" s="1" t="s">
        <v>8087</v>
      </c>
      <c r="B8162" s="1" t="s">
        <v>122</v>
      </c>
      <c r="C8162" s="3">
        <v>44980</v>
      </c>
      <c r="D8162" s="1" t="s">
        <v>13</v>
      </c>
      <c r="E8162" s="1" t="s">
        <v>39</v>
      </c>
      <c r="F8162" s="1">
        <v>311</v>
      </c>
      <c r="G8162" s="1" t="s">
        <v>40</v>
      </c>
      <c r="H8162" s="1" t="s">
        <v>52</v>
      </c>
      <c r="I8162" s="1" t="s">
        <v>34</v>
      </c>
      <c r="J8162" s="1" t="str" cm="1">
        <f t="array" ref="J8162">_xlfn.IFS(F8162="","missing",F8162&lt;0,"negative",F8162=0,"zero",AND(F8162&gt;=99999,MOD(F8162,9)=0),"99999 placeholder",AND(F8162&gt;$O$5,D8162="Expense"),"Expense outlier",AND(F8162&gt;$P$5,D8162="Income"),"Income outlier",TRUE,"valid")</f>
        <v>valid</v>
      </c>
      <c r="K8162" s="1" t="str">
        <f>_xlfn.XLOOKUP(I8162,[1]category_mapping!$F$2:$F$19,[1]category_mapping!$G$2:$G$19,E8162)</f>
        <v>education</v>
      </c>
      <c r="L8162" s="1" t="str">
        <f>IF(cleaning_working[[#This Row],[date]]="","Missing","Available")</f>
        <v>Available</v>
      </c>
    </row>
    <row r="8163" spans="1:12" x14ac:dyDescent="0.35">
      <c r="A8163" s="1" t="s">
        <v>7745</v>
      </c>
      <c r="B8163" s="1" t="s">
        <v>306</v>
      </c>
      <c r="C8163" s="3">
        <v>44288</v>
      </c>
      <c r="D8163" s="1" t="s">
        <v>13</v>
      </c>
      <c r="E8163" s="1" t="s">
        <v>24</v>
      </c>
      <c r="F8163" s="1">
        <v>9098</v>
      </c>
      <c r="G8163" s="1" t="s">
        <v>40</v>
      </c>
      <c r="H8163" s="1" t="s">
        <v>86</v>
      </c>
      <c r="I8163" s="1" t="s">
        <v>272</v>
      </c>
      <c r="J8163" s="1" t="str" cm="1">
        <f t="array" ref="J8163">_xlfn.IFS(F8163="","missing",F8163&lt;0,"negative",F8163=0,"zero",AND(F8163&gt;=99999,MOD(F8163,9)=0),"99999 placeholder",AND(F8163&gt;$O$5,D8163="Expense"),"Expense outlier",AND(F8163&gt;$P$5,D8163="Income"),"Income outlier",TRUE,"valid")</f>
        <v>valid</v>
      </c>
      <c r="K8163" s="1" t="str">
        <f>_xlfn.XLOOKUP(I8163,[1]category_mapping!$F$2:$F$19,[1]category_mapping!$G$2:$G$19,E8163)</f>
        <v>food</v>
      </c>
      <c r="L8163" s="1" t="str">
        <f>IF(cleaning_working[[#This Row],[date]]="","Missing","Available")</f>
        <v>Available</v>
      </c>
    </row>
    <row r="8164" spans="1:12" x14ac:dyDescent="0.35">
      <c r="A8164" s="1" t="s">
        <v>8088</v>
      </c>
      <c r="B8164" s="1" t="s">
        <v>790</v>
      </c>
      <c r="C8164" s="3">
        <v>44777</v>
      </c>
      <c r="D8164" s="1" t="s">
        <v>13</v>
      </c>
      <c r="E8164" s="1" t="s">
        <v>39</v>
      </c>
      <c r="F8164" s="1">
        <v>8183</v>
      </c>
      <c r="G8164" s="1" t="s">
        <v>18</v>
      </c>
      <c r="H8164" s="1" t="s">
        <v>83</v>
      </c>
      <c r="I8164" s="1" t="s">
        <v>128</v>
      </c>
      <c r="J8164" s="1" t="str" cm="1">
        <f t="array" ref="J8164">_xlfn.IFS(F8164="","missing",F8164&lt;0,"negative",F8164=0,"zero",AND(F8164&gt;=99999,MOD(F8164,9)=0),"99999 placeholder",AND(F8164&gt;$O$5,D8164="Expense"),"Expense outlier",AND(F8164&gt;$P$5,D8164="Income"),"Income outlier",TRUE,"valid")</f>
        <v>valid</v>
      </c>
      <c r="K8164" s="1" t="str">
        <f>_xlfn.XLOOKUP(I8164,[1]category_mapping!$F$2:$F$19,[1]category_mapping!$G$2:$G$19,E8164)</f>
        <v>utilities</v>
      </c>
      <c r="L8164" s="1" t="str">
        <f>IF(cleaning_working[[#This Row],[date]]="","Missing","Available")</f>
        <v>Available</v>
      </c>
    </row>
    <row r="8165" spans="1:12" x14ac:dyDescent="0.35">
      <c r="A8165" s="1" t="s">
        <v>8089</v>
      </c>
      <c r="B8165" s="1" t="s">
        <v>241</v>
      </c>
      <c r="C8165" s="3">
        <v>45314</v>
      </c>
      <c r="D8165" s="1" t="s">
        <v>13</v>
      </c>
      <c r="E8165" s="1" t="s">
        <v>176</v>
      </c>
      <c r="F8165" s="1">
        <v>6543</v>
      </c>
      <c r="G8165" s="1" t="s">
        <v>18</v>
      </c>
      <c r="H8165" s="1" t="s">
        <v>33</v>
      </c>
      <c r="I8165" s="1" t="s">
        <v>226</v>
      </c>
      <c r="J8165" s="1" t="str" cm="1">
        <f t="array" ref="J8165">_xlfn.IFS(F8165="","missing",F8165&lt;0,"negative",F8165=0,"zero",AND(F8165&gt;=99999,MOD(F8165,9)=0),"99999 placeholder",AND(F8165&gt;$O$5,D8165="Expense"),"Expense outlier",AND(F8165&gt;$P$5,D8165="Income"),"Income outlier",TRUE,"valid")</f>
        <v>valid</v>
      </c>
      <c r="K8165" s="1" t="str">
        <f>_xlfn.XLOOKUP(I8165,[1]category_mapping!$F$2:$F$19,[1]category_mapping!$G$2:$G$19,E8165)</f>
        <v>savings</v>
      </c>
      <c r="L8165" s="1" t="str">
        <f>IF(cleaning_working[[#This Row],[date]]="","Missing","Available")</f>
        <v>Available</v>
      </c>
    </row>
    <row r="8166" spans="1:12" x14ac:dyDescent="0.35">
      <c r="A8166" s="1" t="s">
        <v>8090</v>
      </c>
      <c r="B8166" s="1" t="s">
        <v>301</v>
      </c>
      <c r="C8166" s="3">
        <v>45434</v>
      </c>
      <c r="D8166" s="1" t="s">
        <v>13</v>
      </c>
      <c r="E8166" s="1" t="s">
        <v>24</v>
      </c>
      <c r="F8166" s="1">
        <v>1215</v>
      </c>
      <c r="G8166" s="1" t="s">
        <v>18</v>
      </c>
      <c r="H8166" s="1" t="s">
        <v>159</v>
      </c>
      <c r="I8166" s="1" t="s">
        <v>58</v>
      </c>
      <c r="J8166" s="1" t="str" cm="1">
        <f t="array" ref="J8166">_xlfn.IFS(F8166="","missing",F8166&lt;0,"negative",F8166=0,"zero",AND(F8166&gt;=99999,MOD(F8166,9)=0),"99999 placeholder",AND(F8166&gt;$O$5,D8166="Expense"),"Expense outlier",AND(F8166&gt;$P$5,D8166="Income"),"Income outlier",TRUE,"valid")</f>
        <v>valid</v>
      </c>
      <c r="K8166" s="1" t="str">
        <f>_xlfn.XLOOKUP(I8166,[1]category_mapping!$F$2:$F$19,[1]category_mapping!$G$2:$G$19,E8166)</f>
        <v>rent</v>
      </c>
      <c r="L8166" s="1" t="str">
        <f>IF(cleaning_working[[#This Row],[date]]="","Missing","Available")</f>
        <v>Available</v>
      </c>
    </row>
    <row r="8167" spans="1:12" x14ac:dyDescent="0.35">
      <c r="A8167" s="1" t="s">
        <v>8091</v>
      </c>
      <c r="B8167" s="1" t="s">
        <v>689</v>
      </c>
      <c r="C8167" s="3">
        <v>44398</v>
      </c>
      <c r="D8167" s="1" t="s">
        <v>13</v>
      </c>
      <c r="E8167" s="1" t="s">
        <v>24</v>
      </c>
      <c r="F8167" s="1">
        <v>3888</v>
      </c>
      <c r="G8167" s="1" t="s">
        <v>32</v>
      </c>
      <c r="H8167" s="1" t="s">
        <v>65</v>
      </c>
      <c r="J8167" s="1" t="str" cm="1">
        <f t="array" ref="J8167">_xlfn.IFS(F8167="","missing",F8167&lt;0,"negative",F8167=0,"zero",AND(F8167&gt;=99999,MOD(F8167,9)=0),"99999 placeholder",AND(F8167&gt;$O$5,D8167="Expense"),"Expense outlier",AND(F8167&gt;$P$5,D8167="Income"),"Income outlier",TRUE,"valid")</f>
        <v>valid</v>
      </c>
      <c r="K8167" s="1" t="str">
        <f>_xlfn.XLOOKUP(I8167,[1]category_mapping!$F$2:$F$19,[1]category_mapping!$G$2:$G$19,E8167)</f>
        <v>rent</v>
      </c>
      <c r="L8167" s="1" t="str">
        <f>IF(cleaning_working[[#This Row],[date]]="","Missing","Available")</f>
        <v>Available</v>
      </c>
    </row>
    <row r="8168" spans="1:12" x14ac:dyDescent="0.35">
      <c r="A8168" s="1" t="s">
        <v>8092</v>
      </c>
      <c r="B8168" s="1" t="s">
        <v>339</v>
      </c>
      <c r="C8168" s="3">
        <v>44770</v>
      </c>
      <c r="D8168" s="1" t="s">
        <v>13</v>
      </c>
      <c r="E8168" s="1" t="s">
        <v>39</v>
      </c>
      <c r="F8168" s="1">
        <v>2130</v>
      </c>
      <c r="G8168" s="1" t="s">
        <v>18</v>
      </c>
      <c r="H8168" s="1" t="s">
        <v>52</v>
      </c>
      <c r="I8168" s="1" t="s">
        <v>46</v>
      </c>
      <c r="J8168" s="1" t="str" cm="1">
        <f t="array" ref="J8168">_xlfn.IFS(F8168="","missing",F8168&lt;0,"negative",F8168=0,"zero",AND(F8168&gt;=99999,MOD(F8168,9)=0),"99999 placeholder",AND(F8168&gt;$O$5,D8168="Expense"),"Expense outlier",AND(F8168&gt;$P$5,D8168="Income"),"Income outlier",TRUE,"valid")</f>
        <v>valid</v>
      </c>
      <c r="K8168" s="1" t="str">
        <f>_xlfn.XLOOKUP(I8168,[1]category_mapping!$F$2:$F$19,[1]category_mapping!$G$2:$G$19,E8168)</f>
        <v>food</v>
      </c>
      <c r="L8168" s="1" t="str">
        <f>IF(cleaning_working[[#This Row],[date]]="","Missing","Available")</f>
        <v>Available</v>
      </c>
    </row>
    <row r="8169" spans="1:12" x14ac:dyDescent="0.35">
      <c r="A8169" s="1" t="s">
        <v>8093</v>
      </c>
      <c r="B8169" s="1" t="s">
        <v>557</v>
      </c>
      <c r="C8169" s="3">
        <v>45277</v>
      </c>
      <c r="D8169" s="1" t="s">
        <v>13</v>
      </c>
      <c r="E8169" s="1" t="s">
        <v>39</v>
      </c>
      <c r="F8169" s="1">
        <v>6016</v>
      </c>
      <c r="G8169" s="1" t="s">
        <v>40</v>
      </c>
      <c r="H8169" s="1" t="s">
        <v>83</v>
      </c>
      <c r="J8169" s="1" t="str" cm="1">
        <f t="array" ref="J8169">_xlfn.IFS(F8169="","missing",F8169&lt;0,"negative",F8169=0,"zero",AND(F8169&gt;=99999,MOD(F8169,9)=0),"99999 placeholder",AND(F8169&gt;$O$5,D8169="Expense"),"Expense outlier",AND(F8169&gt;$P$5,D8169="Income"),"Income outlier",TRUE,"valid")</f>
        <v>valid</v>
      </c>
      <c r="K8169" s="1" t="str">
        <f>_xlfn.XLOOKUP(I8169,[1]category_mapping!$F$2:$F$19,[1]category_mapping!$G$2:$G$19,E8169)</f>
        <v>food</v>
      </c>
      <c r="L8169" s="1" t="str">
        <f>IF(cleaning_working[[#This Row],[date]]="","Missing","Available")</f>
        <v>Available</v>
      </c>
    </row>
    <row r="8170" spans="1:12" x14ac:dyDescent="0.35">
      <c r="A8170" s="1" t="s">
        <v>8094</v>
      </c>
      <c r="B8170" s="1" t="s">
        <v>239</v>
      </c>
      <c r="C8170" s="3">
        <v>44844</v>
      </c>
      <c r="D8170" s="1" t="s">
        <v>14</v>
      </c>
      <c r="E8170" s="1" t="s">
        <v>70</v>
      </c>
      <c r="F8170" s="1">
        <v>55080</v>
      </c>
      <c r="G8170" s="1" t="s">
        <v>32</v>
      </c>
      <c r="H8170" s="1" t="s">
        <v>25</v>
      </c>
      <c r="I8170" s="1" t="s">
        <v>71</v>
      </c>
      <c r="J8170" s="1" t="str" cm="1">
        <f t="array" ref="J8170">_xlfn.IFS(F8170="","missing",F8170&lt;0,"negative",F8170=0,"zero",AND(F8170&gt;=99999,MOD(F8170,9)=0),"99999 placeholder",AND(F8170&gt;$O$5,D8170="Expense"),"Expense outlier",AND(F8170&gt;$P$5,D8170="Income"),"Income outlier",TRUE,"valid")</f>
        <v>valid</v>
      </c>
      <c r="K8170" s="1" t="str">
        <f>_xlfn.XLOOKUP(I8170,[1]category_mapping!$F$2:$F$19,[1]category_mapping!$G$2:$G$19,E8170)</f>
        <v>health</v>
      </c>
      <c r="L8170" s="1" t="str">
        <f>IF(cleaning_working[[#This Row],[date]]="","Missing","Available")</f>
        <v>Available</v>
      </c>
    </row>
    <row r="8171" spans="1:12" x14ac:dyDescent="0.35">
      <c r="A8171" s="1" t="s">
        <v>8095</v>
      </c>
      <c r="B8171" s="1" t="s">
        <v>95</v>
      </c>
      <c r="C8171" s="3">
        <v>44881</v>
      </c>
      <c r="D8171" s="1" t="s">
        <v>13</v>
      </c>
      <c r="E8171" s="1" t="s">
        <v>24</v>
      </c>
      <c r="F8171" s="1">
        <v>8481</v>
      </c>
      <c r="G8171" s="1" t="s">
        <v>25</v>
      </c>
      <c r="H8171" s="1" t="s">
        <v>19</v>
      </c>
      <c r="I8171" s="1" t="s">
        <v>27</v>
      </c>
      <c r="J8171" s="1" t="str" cm="1">
        <f t="array" ref="J8171">_xlfn.IFS(F8171="","missing",F8171&lt;0,"negative",F8171=0,"zero",AND(F8171&gt;=99999,MOD(F8171,9)=0),"99999 placeholder",AND(F8171&gt;$O$5,D8171="Expense"),"Expense outlier",AND(F8171&gt;$P$5,D8171="Income"),"Income outlier",TRUE,"valid")</f>
        <v>valid</v>
      </c>
      <c r="K8171" s="1" t="str">
        <f>_xlfn.XLOOKUP(I8171,[1]category_mapping!$F$2:$F$19,[1]category_mapping!$G$2:$G$19,E8171)</f>
        <v>rent</v>
      </c>
      <c r="L8171" s="1" t="str">
        <f>IF(cleaning_working[[#This Row],[date]]="","Missing","Available")</f>
        <v>Available</v>
      </c>
    </row>
    <row r="8172" spans="1:12" x14ac:dyDescent="0.35">
      <c r="A8172" s="1" t="s">
        <v>8096</v>
      </c>
      <c r="B8172" s="1" t="s">
        <v>531</v>
      </c>
      <c r="C8172" s="3">
        <v>45422</v>
      </c>
      <c r="D8172" s="1" t="s">
        <v>14</v>
      </c>
      <c r="E8172" s="1" t="s">
        <v>70</v>
      </c>
      <c r="F8172" s="1">
        <v>15471</v>
      </c>
      <c r="G8172" s="1" t="s">
        <v>18</v>
      </c>
      <c r="H8172" s="1" t="s">
        <v>65</v>
      </c>
      <c r="I8172" s="1" t="s">
        <v>71</v>
      </c>
      <c r="J8172" s="1" t="str" cm="1">
        <f t="array" ref="J8172">_xlfn.IFS(F8172="","missing",F8172&lt;0,"negative",F8172=0,"zero",AND(F8172&gt;=99999,MOD(F8172,9)=0),"99999 placeholder",AND(F8172&gt;$O$5,D8172="Expense"),"Expense outlier",AND(F8172&gt;$P$5,D8172="Income"),"Income outlier",TRUE,"valid")</f>
        <v>valid</v>
      </c>
      <c r="K8172" s="1" t="str">
        <f>_xlfn.XLOOKUP(I8172,[1]category_mapping!$F$2:$F$19,[1]category_mapping!$G$2:$G$19,E8172)</f>
        <v>health</v>
      </c>
      <c r="L8172" s="1" t="str">
        <f>IF(cleaning_working[[#This Row],[date]]="","Missing","Available")</f>
        <v>Available</v>
      </c>
    </row>
    <row r="8173" spans="1:12" x14ac:dyDescent="0.35">
      <c r="A8173" s="1" t="s">
        <v>8097</v>
      </c>
      <c r="B8173" s="1" t="s">
        <v>146</v>
      </c>
      <c r="C8173" s="3">
        <v>45275</v>
      </c>
      <c r="D8173" s="1" t="s">
        <v>13</v>
      </c>
      <c r="E8173" s="1" t="s">
        <v>39</v>
      </c>
      <c r="F8173" s="1">
        <v>7971</v>
      </c>
      <c r="G8173" s="1" t="s">
        <v>40</v>
      </c>
      <c r="H8173" s="1" t="s">
        <v>33</v>
      </c>
      <c r="J8173" s="1" t="str" cm="1">
        <f t="array" ref="J8173">_xlfn.IFS(F8173="","missing",F8173&lt;0,"negative",F8173=0,"zero",AND(F8173&gt;=99999,MOD(F8173,9)=0),"99999 placeholder",AND(F8173&gt;$O$5,D8173="Expense"),"Expense outlier",AND(F8173&gt;$P$5,D8173="Income"),"Income outlier",TRUE,"valid")</f>
        <v>valid</v>
      </c>
      <c r="K8173" s="1" t="str">
        <f>_xlfn.XLOOKUP(I8173,[1]category_mapping!$F$2:$F$19,[1]category_mapping!$G$2:$G$19,E8173)</f>
        <v>food</v>
      </c>
      <c r="L8173" s="1" t="str">
        <f>IF(cleaning_working[[#This Row],[date]]="","Missing","Available")</f>
        <v>Available</v>
      </c>
    </row>
    <row r="8174" spans="1:12" x14ac:dyDescent="0.35">
      <c r="A8174" s="1" t="s">
        <v>8098</v>
      </c>
      <c r="B8174" s="1" t="s">
        <v>99</v>
      </c>
      <c r="C8174" s="3">
        <v>45062</v>
      </c>
      <c r="D8174" s="1" t="s">
        <v>13</v>
      </c>
      <c r="E8174" s="1" t="s">
        <v>63</v>
      </c>
      <c r="F8174" s="1">
        <v>580</v>
      </c>
      <c r="G8174" s="1" t="s">
        <v>32</v>
      </c>
      <c r="H8174" s="1" t="s">
        <v>107</v>
      </c>
      <c r="I8174" s="1" t="s">
        <v>93</v>
      </c>
      <c r="J8174" s="1" t="str" cm="1">
        <f t="array" ref="J8174">_xlfn.IFS(F8174="","missing",F8174&lt;0,"negative",F8174=0,"zero",AND(F8174&gt;=99999,MOD(F8174,9)=0),"99999 placeholder",AND(F8174&gt;$O$5,D8174="Expense"),"Expense outlier",AND(F8174&gt;$P$5,D8174="Income"),"Income outlier",TRUE,"valid")</f>
        <v>valid</v>
      </c>
      <c r="K8174" s="1" t="str">
        <f>_xlfn.XLOOKUP(I8174,[1]category_mapping!$F$2:$F$19,[1]category_mapping!$G$2:$G$19,E8174)</f>
        <v>utilities</v>
      </c>
      <c r="L8174" s="1" t="str">
        <f>IF(cleaning_working[[#This Row],[date]]="","Missing","Available")</f>
        <v>Available</v>
      </c>
    </row>
    <row r="8175" spans="1:12" x14ac:dyDescent="0.35">
      <c r="A8175" s="1" t="s">
        <v>8099</v>
      </c>
      <c r="B8175" s="1" t="s">
        <v>301</v>
      </c>
      <c r="C8175" s="3" t="s">
        <v>38</v>
      </c>
      <c r="D8175" s="1" t="s">
        <v>13</v>
      </c>
      <c r="E8175" s="1" t="s">
        <v>96</v>
      </c>
      <c r="F8175" s="1">
        <v>884</v>
      </c>
      <c r="G8175" s="1" t="s">
        <v>32</v>
      </c>
      <c r="H8175" s="1" t="s">
        <v>107</v>
      </c>
      <c r="I8175" s="1" t="s">
        <v>46</v>
      </c>
      <c r="J8175" s="1" t="str" cm="1">
        <f t="array" ref="J8175">_xlfn.IFS(F8175="","missing",F8175&lt;0,"negative",F8175=0,"zero",AND(F8175&gt;=99999,MOD(F8175,9)=0),"99999 placeholder",AND(F8175&gt;$O$5,D8175="Expense"),"Expense outlier",AND(F8175&gt;$P$5,D8175="Income"),"Income outlier",TRUE,"valid")</f>
        <v>valid</v>
      </c>
      <c r="K8175" s="1" t="str">
        <f>_xlfn.XLOOKUP(I8175,[1]category_mapping!$F$2:$F$19,[1]category_mapping!$G$2:$G$19,E8175)</f>
        <v>travel</v>
      </c>
      <c r="L8175" s="1" t="str">
        <f>IF(cleaning_working[[#This Row],[date]]="","Missing","Available")</f>
        <v>Missing</v>
      </c>
    </row>
    <row r="8176" spans="1:12" x14ac:dyDescent="0.35">
      <c r="A8176" s="1" t="s">
        <v>8100</v>
      </c>
      <c r="B8176" s="1" t="s">
        <v>528</v>
      </c>
      <c r="C8176" s="3">
        <v>44443</v>
      </c>
      <c r="D8176" s="1" t="s">
        <v>13</v>
      </c>
      <c r="E8176" s="1" t="s">
        <v>39</v>
      </c>
      <c r="F8176" s="1">
        <v>5083</v>
      </c>
      <c r="G8176" s="1" t="s">
        <v>64</v>
      </c>
      <c r="H8176" s="1" t="s">
        <v>133</v>
      </c>
      <c r="I8176" s="1" t="s">
        <v>137</v>
      </c>
      <c r="J8176" s="1" t="str" cm="1">
        <f t="array" ref="J8176">_xlfn.IFS(F8176="","missing",F8176&lt;0,"negative",F8176=0,"zero",AND(F8176&gt;=99999,MOD(F8176,9)=0),"99999 placeholder",AND(F8176&gt;$O$5,D8176="Expense"),"Expense outlier",AND(F8176&gt;$P$5,D8176="Income"),"Income outlier",TRUE,"valid")</f>
        <v>valid</v>
      </c>
      <c r="K8176" s="1" t="str">
        <f>_xlfn.XLOOKUP(I8176,[1]category_mapping!$F$2:$F$19,[1]category_mapping!$G$2:$G$19,E8176)</f>
        <v>travel</v>
      </c>
      <c r="L8176" s="1" t="str">
        <f>IF(cleaning_working[[#This Row],[date]]="","Missing","Available")</f>
        <v>Available</v>
      </c>
    </row>
    <row r="8177" spans="1:12" x14ac:dyDescent="0.35">
      <c r="A8177" s="1" t="s">
        <v>8101</v>
      </c>
      <c r="B8177" s="1" t="s">
        <v>303</v>
      </c>
      <c r="C8177" s="3">
        <v>44680</v>
      </c>
      <c r="D8177" s="1" t="s">
        <v>13</v>
      </c>
      <c r="E8177" s="1" t="s">
        <v>24</v>
      </c>
      <c r="F8177" s="1">
        <v>5189</v>
      </c>
      <c r="G8177" s="1" t="s">
        <v>64</v>
      </c>
      <c r="H8177" s="1" t="s">
        <v>33</v>
      </c>
      <c r="I8177" s="1" t="s">
        <v>49</v>
      </c>
      <c r="J8177" s="1" t="str" cm="1">
        <f t="array" ref="J8177">_xlfn.IFS(F8177="","missing",F8177&lt;0,"negative",F8177=0,"zero",AND(F8177&gt;=99999,MOD(F8177,9)=0),"99999 placeholder",AND(F8177&gt;$O$5,D8177="Expense"),"Expense outlier",AND(F8177&gt;$P$5,D8177="Income"),"Income outlier",TRUE,"valid")</f>
        <v>valid</v>
      </c>
      <c r="K8177" s="1" t="str">
        <f>_xlfn.XLOOKUP(I8177,[1]category_mapping!$F$2:$F$19,[1]category_mapping!$G$2:$G$19,E8177)</f>
        <v>rent</v>
      </c>
      <c r="L8177" s="1" t="str">
        <f>IF(cleaning_working[[#This Row],[date]]="","Missing","Available")</f>
        <v>Available</v>
      </c>
    </row>
    <row r="8178" spans="1:12" x14ac:dyDescent="0.35">
      <c r="A8178" s="1" t="s">
        <v>8102</v>
      </c>
      <c r="B8178" s="1" t="s">
        <v>158</v>
      </c>
      <c r="C8178" s="3">
        <v>44877</v>
      </c>
      <c r="D8178" s="1" t="s">
        <v>13</v>
      </c>
      <c r="E8178" s="1" t="s">
        <v>24</v>
      </c>
      <c r="F8178" s="1">
        <v>1258</v>
      </c>
      <c r="G8178" s="1" t="s">
        <v>64</v>
      </c>
      <c r="H8178" s="1" t="s">
        <v>65</v>
      </c>
      <c r="I8178" s="1" t="s">
        <v>272</v>
      </c>
      <c r="J8178" s="1" t="str" cm="1">
        <f t="array" ref="J8178">_xlfn.IFS(F8178="","missing",F8178&lt;0,"negative",F8178=0,"zero",AND(F8178&gt;=99999,MOD(F8178,9)=0),"99999 placeholder",AND(F8178&gt;$O$5,D8178="Expense"),"Expense outlier",AND(F8178&gt;$P$5,D8178="Income"),"Income outlier",TRUE,"valid")</f>
        <v>valid</v>
      </c>
      <c r="K8178" s="1" t="str">
        <f>_xlfn.XLOOKUP(I8178,[1]category_mapping!$F$2:$F$19,[1]category_mapping!$G$2:$G$19,E8178)</f>
        <v>food</v>
      </c>
      <c r="L8178" s="1" t="str">
        <f>IF(cleaning_working[[#This Row],[date]]="","Missing","Available")</f>
        <v>Available</v>
      </c>
    </row>
    <row r="8179" spans="1:12" x14ac:dyDescent="0.35">
      <c r="A8179" s="1" t="s">
        <v>8103</v>
      </c>
      <c r="B8179" s="1" t="s">
        <v>101</v>
      </c>
      <c r="C8179" s="3">
        <v>44996</v>
      </c>
      <c r="D8179" s="1" t="s">
        <v>13</v>
      </c>
      <c r="E8179" s="1" t="s">
        <v>39</v>
      </c>
      <c r="F8179" s="1">
        <v>3919</v>
      </c>
      <c r="G8179" s="1" t="s">
        <v>64</v>
      </c>
      <c r="H8179" s="1" t="s">
        <v>33</v>
      </c>
      <c r="I8179" s="1" t="s">
        <v>137</v>
      </c>
      <c r="J8179" s="1" t="str" cm="1">
        <f t="array" ref="J8179">_xlfn.IFS(F8179="","missing",F8179&lt;0,"negative",F8179=0,"zero",AND(F8179&gt;=99999,MOD(F8179,9)=0),"99999 placeholder",AND(F8179&gt;$O$5,D8179="Expense"),"Expense outlier",AND(F8179&gt;$P$5,D8179="Income"),"Income outlier",TRUE,"valid")</f>
        <v>valid</v>
      </c>
      <c r="K8179" s="1" t="str">
        <f>_xlfn.XLOOKUP(I8179,[1]category_mapping!$F$2:$F$19,[1]category_mapping!$G$2:$G$19,E8179)</f>
        <v>travel</v>
      </c>
      <c r="L8179" s="1" t="str">
        <f>IF(cleaning_working[[#This Row],[date]]="","Missing","Available")</f>
        <v>Available</v>
      </c>
    </row>
    <row r="8180" spans="1:12" x14ac:dyDescent="0.35">
      <c r="A8180" s="1" t="s">
        <v>8104</v>
      </c>
      <c r="B8180" s="1" t="s">
        <v>362</v>
      </c>
      <c r="C8180" s="3">
        <v>45337</v>
      </c>
      <c r="D8180" s="1" t="s">
        <v>13</v>
      </c>
      <c r="E8180" s="1" t="s">
        <v>63</v>
      </c>
      <c r="F8180" s="1">
        <v>114</v>
      </c>
      <c r="G8180" s="1" t="s">
        <v>32</v>
      </c>
      <c r="H8180" s="1" t="s">
        <v>19</v>
      </c>
      <c r="I8180" s="1" t="s">
        <v>137</v>
      </c>
      <c r="J8180" s="1" t="str" cm="1">
        <f t="array" ref="J8180">_xlfn.IFS(F8180="","missing",F8180&lt;0,"negative",F8180=0,"zero",AND(F8180&gt;=99999,MOD(F8180,9)=0),"99999 placeholder",AND(F8180&gt;$O$5,D8180="Expense"),"Expense outlier",AND(F8180&gt;$P$5,D8180="Income"),"Income outlier",TRUE,"valid")</f>
        <v>valid</v>
      </c>
      <c r="K8180" s="1" t="str">
        <f>_xlfn.XLOOKUP(I8180,[1]category_mapping!$F$2:$F$19,[1]category_mapping!$G$2:$G$19,E8180)</f>
        <v>travel</v>
      </c>
      <c r="L8180" s="1" t="str">
        <f>IF(cleaning_working[[#This Row],[date]]="","Missing","Available")</f>
        <v>Available</v>
      </c>
    </row>
    <row r="8181" spans="1:12" x14ac:dyDescent="0.35">
      <c r="A8181" s="1" t="s">
        <v>8105</v>
      </c>
      <c r="B8181" s="1" t="s">
        <v>431</v>
      </c>
      <c r="C8181" s="3">
        <v>44968</v>
      </c>
      <c r="D8181" s="1" t="s">
        <v>13</v>
      </c>
      <c r="E8181" s="1" t="s">
        <v>39</v>
      </c>
      <c r="F8181" s="1">
        <v>3287</v>
      </c>
      <c r="G8181" s="1" t="s">
        <v>32</v>
      </c>
      <c r="H8181" s="1" t="s">
        <v>83</v>
      </c>
      <c r="I8181" s="1" t="s">
        <v>87</v>
      </c>
      <c r="J8181" s="1" t="str" cm="1">
        <f t="array" ref="J8181">_xlfn.IFS(F8181="","missing",F8181&lt;0,"negative",F8181=0,"zero",AND(F8181&gt;=99999,MOD(F8181,9)=0),"99999 placeholder",AND(F8181&gt;$O$5,D8181="Expense"),"Expense outlier",AND(F8181&gt;$P$5,D8181="Income"),"Income outlier",TRUE,"valid")</f>
        <v>valid</v>
      </c>
      <c r="K8181" s="1" t="str">
        <f>_xlfn.XLOOKUP(I8181,[1]category_mapping!$F$2:$F$19,[1]category_mapping!$G$2:$G$19,E8181)</f>
        <v>food</v>
      </c>
      <c r="L8181" s="1" t="str">
        <f>IF(cleaning_working[[#This Row],[date]]="","Missing","Available")</f>
        <v>Available</v>
      </c>
    </row>
    <row r="8182" spans="1:12" x14ac:dyDescent="0.35">
      <c r="A8182" s="1" t="s">
        <v>8106</v>
      </c>
      <c r="B8182" s="1" t="s">
        <v>557</v>
      </c>
      <c r="C8182" s="3">
        <v>44858</v>
      </c>
      <c r="D8182" s="1" t="s">
        <v>13</v>
      </c>
      <c r="E8182" s="1" t="s">
        <v>96</v>
      </c>
      <c r="F8182" s="1">
        <v>7211</v>
      </c>
      <c r="G8182" s="1" t="s">
        <v>32</v>
      </c>
      <c r="H8182" s="1" t="s">
        <v>107</v>
      </c>
      <c r="I8182" s="1" t="s">
        <v>71</v>
      </c>
      <c r="J8182" s="1" t="str" cm="1">
        <f t="array" ref="J8182">_xlfn.IFS(F8182="","missing",F8182&lt;0,"negative",F8182=0,"zero",AND(F8182&gt;=99999,MOD(F8182,9)=0),"99999 placeholder",AND(F8182&gt;$O$5,D8182="Expense"),"Expense outlier",AND(F8182&gt;$P$5,D8182="Income"),"Income outlier",TRUE,"valid")</f>
        <v>valid</v>
      </c>
      <c r="K8182" s="1" t="str">
        <f>_xlfn.XLOOKUP(I8182,[1]category_mapping!$F$2:$F$19,[1]category_mapping!$G$2:$G$19,E8182)</f>
        <v>health</v>
      </c>
      <c r="L8182" s="1" t="str">
        <f>IF(cleaning_working[[#This Row],[date]]="","Missing","Available")</f>
        <v>Available</v>
      </c>
    </row>
    <row r="8183" spans="1:12" x14ac:dyDescent="0.35">
      <c r="A8183" s="1" t="s">
        <v>4274</v>
      </c>
      <c r="B8183" s="1" t="s">
        <v>200</v>
      </c>
      <c r="C8183" s="3">
        <v>44241</v>
      </c>
      <c r="D8183" s="1" t="s">
        <v>13</v>
      </c>
      <c r="E8183" s="1" t="s">
        <v>96</v>
      </c>
      <c r="F8183" s="1">
        <v>8513</v>
      </c>
      <c r="G8183" s="1" t="s">
        <v>64</v>
      </c>
      <c r="H8183" s="1" t="s">
        <v>107</v>
      </c>
      <c r="I8183" s="1" t="s">
        <v>134</v>
      </c>
      <c r="J8183" s="1" t="str" cm="1">
        <f t="array" ref="J8183">_xlfn.IFS(F8183="","missing",F8183&lt;0,"negative",F8183=0,"zero",AND(F8183&gt;=99999,MOD(F8183,9)=0),"99999 placeholder",AND(F8183&gt;$O$5,D8183="Expense"),"Expense outlier",AND(F8183&gt;$P$5,D8183="Income"),"Income outlier",TRUE,"valid")</f>
        <v>valid</v>
      </c>
      <c r="K8183" s="1" t="str">
        <f>_xlfn.XLOOKUP(I8183,[1]category_mapping!$F$2:$F$19,[1]category_mapping!$G$2:$G$19,E8183)</f>
        <v>education</v>
      </c>
      <c r="L8183" s="1" t="str">
        <f>IF(cleaning_working[[#This Row],[date]]="","Missing","Available")</f>
        <v>Available</v>
      </c>
    </row>
    <row r="8184" spans="1:12" x14ac:dyDescent="0.35">
      <c r="A8184" s="1" t="s">
        <v>8107</v>
      </c>
      <c r="B8184" s="1" t="s">
        <v>362</v>
      </c>
      <c r="C8184" s="3">
        <v>45308</v>
      </c>
      <c r="D8184" s="1" t="s">
        <v>13</v>
      </c>
      <c r="E8184" s="1" t="s">
        <v>96</v>
      </c>
      <c r="F8184" s="1">
        <v>1134</v>
      </c>
      <c r="G8184" s="1" t="s">
        <v>25</v>
      </c>
      <c r="H8184" s="1" t="s">
        <v>107</v>
      </c>
      <c r="J8184" s="1" t="str" cm="1">
        <f t="array" ref="J8184">_xlfn.IFS(F8184="","missing",F8184&lt;0,"negative",F8184=0,"zero",AND(F8184&gt;=99999,MOD(F8184,9)=0),"99999 placeholder",AND(F8184&gt;$O$5,D8184="Expense"),"Expense outlier",AND(F8184&gt;$P$5,D8184="Income"),"Income outlier",TRUE,"valid")</f>
        <v>valid</v>
      </c>
      <c r="K8184" s="1" t="str">
        <f>_xlfn.XLOOKUP(I8184,[1]category_mapping!$F$2:$F$19,[1]category_mapping!$G$2:$G$19,E8184)</f>
        <v>travel</v>
      </c>
      <c r="L8184" s="1" t="str">
        <f>IF(cleaning_working[[#This Row],[date]]="","Missing","Available")</f>
        <v>Available</v>
      </c>
    </row>
    <row r="8185" spans="1:12" x14ac:dyDescent="0.35">
      <c r="A8185" s="1" t="s">
        <v>8108</v>
      </c>
      <c r="B8185" s="1" t="s">
        <v>689</v>
      </c>
      <c r="C8185" s="3">
        <v>44920</v>
      </c>
      <c r="D8185" s="1" t="s">
        <v>13</v>
      </c>
      <c r="E8185" s="1" t="s">
        <v>24</v>
      </c>
      <c r="F8185" s="1">
        <v>5725</v>
      </c>
      <c r="G8185" s="1" t="s">
        <v>18</v>
      </c>
      <c r="H8185" s="1" t="s">
        <v>133</v>
      </c>
      <c r="I8185" s="1" t="s">
        <v>120</v>
      </c>
      <c r="J8185" s="1" t="str" cm="1">
        <f t="array" ref="J8185">_xlfn.IFS(F8185="","missing",F8185&lt;0,"negative",F8185=0,"zero",AND(F8185&gt;=99999,MOD(F8185,9)=0),"99999 placeholder",AND(F8185&gt;$O$5,D8185="Expense"),"Expense outlier",AND(F8185&gt;$P$5,D8185="Income"),"Income outlier",TRUE,"valid")</f>
        <v>valid</v>
      </c>
      <c r="K8185" s="1" t="str">
        <f>_xlfn.XLOOKUP(I8185,[1]category_mapping!$F$2:$F$19,[1]category_mapping!$G$2:$G$19,E8185)</f>
        <v>food</v>
      </c>
      <c r="L8185" s="1" t="str">
        <f>IF(cleaning_working[[#This Row],[date]]="","Missing","Available")</f>
        <v>Available</v>
      </c>
    </row>
    <row r="8186" spans="1:12" x14ac:dyDescent="0.35">
      <c r="A8186" s="1" t="s">
        <v>5543</v>
      </c>
      <c r="B8186" s="1" t="s">
        <v>130</v>
      </c>
      <c r="C8186" s="3">
        <v>44358</v>
      </c>
      <c r="D8186" s="1" t="s">
        <v>13</v>
      </c>
      <c r="E8186" s="1" t="s">
        <v>39</v>
      </c>
      <c r="F8186" s="1">
        <v>4996</v>
      </c>
      <c r="G8186" s="1" t="s">
        <v>40</v>
      </c>
      <c r="H8186" s="1" t="s">
        <v>86</v>
      </c>
      <c r="I8186" s="1" t="s">
        <v>93</v>
      </c>
      <c r="J8186" s="1" t="str" cm="1">
        <f t="array" ref="J8186">_xlfn.IFS(F8186="","missing",F8186&lt;0,"negative",F8186=0,"zero",AND(F8186&gt;=99999,MOD(F8186,9)=0),"99999 placeholder",AND(F8186&gt;$O$5,D8186="Expense"),"Expense outlier",AND(F8186&gt;$P$5,D8186="Income"),"Income outlier",TRUE,"valid")</f>
        <v>valid</v>
      </c>
      <c r="K8186" s="1" t="str">
        <f>_xlfn.XLOOKUP(I8186,[1]category_mapping!$F$2:$F$19,[1]category_mapping!$G$2:$G$19,E8186)</f>
        <v>food</v>
      </c>
      <c r="L8186" s="1" t="str">
        <f>IF(cleaning_working[[#This Row],[date]]="","Missing","Available")</f>
        <v>Available</v>
      </c>
    </row>
    <row r="8187" spans="1:12" x14ac:dyDescent="0.35">
      <c r="A8187" s="1" t="s">
        <v>8109</v>
      </c>
      <c r="B8187" s="1" t="s">
        <v>202</v>
      </c>
      <c r="C8187" s="3">
        <v>45257</v>
      </c>
      <c r="D8187" s="1" t="s">
        <v>13</v>
      </c>
      <c r="E8187" s="1" t="s">
        <v>39</v>
      </c>
      <c r="F8187" s="1">
        <v>79</v>
      </c>
      <c r="G8187" s="1" t="s">
        <v>64</v>
      </c>
      <c r="H8187" s="1" t="s">
        <v>33</v>
      </c>
      <c r="I8187" s="1" t="s">
        <v>27</v>
      </c>
      <c r="J8187" s="1" t="str" cm="1">
        <f t="array" ref="J8187">_xlfn.IFS(F8187="","missing",F8187&lt;0,"negative",F8187=0,"zero",AND(F8187&gt;=99999,MOD(F8187,9)=0),"99999 placeholder",AND(F8187&gt;$O$5,D8187="Expense"),"Expense outlier",AND(F8187&gt;$P$5,D8187="Income"),"Income outlier",TRUE,"valid")</f>
        <v>valid</v>
      </c>
      <c r="K8187" s="1" t="str">
        <f>_xlfn.XLOOKUP(I8187,[1]category_mapping!$F$2:$F$19,[1]category_mapping!$G$2:$G$19,E8187)</f>
        <v>food</v>
      </c>
      <c r="L8187" s="1" t="str">
        <f>IF(cleaning_working[[#This Row],[date]]="","Missing","Available")</f>
        <v>Available</v>
      </c>
    </row>
    <row r="8188" spans="1:12" x14ac:dyDescent="0.35">
      <c r="A8188" s="1" t="s">
        <v>8110</v>
      </c>
      <c r="B8188" s="1" t="s">
        <v>255</v>
      </c>
      <c r="C8188" s="3">
        <v>44842</v>
      </c>
      <c r="D8188" s="1" t="s">
        <v>13</v>
      </c>
      <c r="E8188" s="1" t="s">
        <v>96</v>
      </c>
      <c r="F8188" s="1">
        <v>7244</v>
      </c>
      <c r="G8188" s="1" t="s">
        <v>32</v>
      </c>
      <c r="H8188" s="1" t="s">
        <v>52</v>
      </c>
      <c r="I8188" s="1" t="s">
        <v>46</v>
      </c>
      <c r="J8188" s="1" t="str" cm="1">
        <f t="array" ref="J8188">_xlfn.IFS(F8188="","missing",F8188&lt;0,"negative",F8188=0,"zero",AND(F8188&gt;=99999,MOD(F8188,9)=0),"99999 placeholder",AND(F8188&gt;$O$5,D8188="Expense"),"Expense outlier",AND(F8188&gt;$P$5,D8188="Income"),"Income outlier",TRUE,"valid")</f>
        <v>valid</v>
      </c>
      <c r="K8188" s="1" t="str">
        <f>_xlfn.XLOOKUP(I8188,[1]category_mapping!$F$2:$F$19,[1]category_mapping!$G$2:$G$19,E8188)</f>
        <v>travel</v>
      </c>
      <c r="L8188" s="1" t="str">
        <f>IF(cleaning_working[[#This Row],[date]]="","Missing","Available")</f>
        <v>Available</v>
      </c>
    </row>
    <row r="8189" spans="1:12" x14ac:dyDescent="0.35">
      <c r="A8189" s="1" t="s">
        <v>8111</v>
      </c>
      <c r="B8189" s="1" t="s">
        <v>301</v>
      </c>
      <c r="C8189" s="3">
        <v>44202</v>
      </c>
      <c r="D8189" s="1" t="s">
        <v>14</v>
      </c>
      <c r="E8189" s="1" t="s">
        <v>215</v>
      </c>
      <c r="F8189" s="1">
        <v>49741</v>
      </c>
      <c r="G8189" s="1" t="s">
        <v>18</v>
      </c>
      <c r="H8189" s="1" t="s">
        <v>65</v>
      </c>
      <c r="I8189" s="1" t="s">
        <v>71</v>
      </c>
      <c r="J8189" s="1" t="str" cm="1">
        <f t="array" ref="J8189">_xlfn.IFS(F8189="","missing",F8189&lt;0,"negative",F8189=0,"zero",AND(F8189&gt;=99999,MOD(F8189,9)=0),"99999 placeholder",AND(F8189&gt;$O$5,D8189="Expense"),"Expense outlier",AND(F8189&gt;$P$5,D8189="Income"),"Income outlier",TRUE,"valid")</f>
        <v>valid</v>
      </c>
      <c r="K8189" s="1" t="str">
        <f>_xlfn.XLOOKUP(I8189,[1]category_mapping!$F$2:$F$19,[1]category_mapping!$G$2:$G$19,E8189)</f>
        <v>health</v>
      </c>
      <c r="L8189" s="1" t="str">
        <f>IF(cleaning_working[[#This Row],[date]]="","Missing","Available")</f>
        <v>Available</v>
      </c>
    </row>
    <row r="8190" spans="1:12" x14ac:dyDescent="0.35">
      <c r="A8190" s="1" t="s">
        <v>8112</v>
      </c>
      <c r="B8190" s="1" t="s">
        <v>223</v>
      </c>
      <c r="C8190" s="3">
        <v>45182</v>
      </c>
      <c r="D8190" s="1" t="s">
        <v>13</v>
      </c>
      <c r="E8190" s="1" t="s">
        <v>24</v>
      </c>
      <c r="F8190" s="1">
        <v>12302</v>
      </c>
      <c r="G8190" s="1" t="s">
        <v>32</v>
      </c>
      <c r="H8190" s="1" t="s">
        <v>107</v>
      </c>
      <c r="I8190" s="1" t="s">
        <v>87</v>
      </c>
      <c r="J8190" s="1" t="str" cm="1">
        <f t="array" ref="J8190">_xlfn.IFS(F8190="","missing",F8190&lt;0,"negative",F8190=0,"zero",AND(F8190&gt;=99999,MOD(F8190,9)=0),"99999 placeholder",AND(F8190&gt;$O$5,D8190="Expense"),"Expense outlier",AND(F8190&gt;$P$5,D8190="Income"),"Income outlier",TRUE,"valid")</f>
        <v>valid</v>
      </c>
      <c r="K8190" s="1" t="str">
        <f>_xlfn.XLOOKUP(I8190,[1]category_mapping!$F$2:$F$19,[1]category_mapping!$G$2:$G$19,E8190)</f>
        <v>rent</v>
      </c>
      <c r="L8190" s="1" t="str">
        <f>IF(cleaning_working[[#This Row],[date]]="","Missing","Available")</f>
        <v>Available</v>
      </c>
    </row>
    <row r="8191" spans="1:12" x14ac:dyDescent="0.35">
      <c r="A8191" s="1" t="s">
        <v>8113</v>
      </c>
      <c r="B8191" s="1" t="s">
        <v>478</v>
      </c>
      <c r="C8191" s="3">
        <v>45276</v>
      </c>
      <c r="D8191" s="1" t="s">
        <v>13</v>
      </c>
      <c r="E8191" s="1" t="s">
        <v>96</v>
      </c>
      <c r="F8191" s="1">
        <v>5857</v>
      </c>
      <c r="G8191" s="1" t="s">
        <v>18</v>
      </c>
      <c r="H8191" s="1" t="s">
        <v>86</v>
      </c>
      <c r="I8191" s="1" t="s">
        <v>20</v>
      </c>
      <c r="J8191" s="1" t="str" cm="1">
        <f t="array" ref="J8191">_xlfn.IFS(F8191="","missing",F8191&lt;0,"negative",F8191=0,"zero",AND(F8191&gt;=99999,MOD(F8191,9)=0),"99999 placeholder",AND(F8191&gt;$O$5,D8191="Expense"),"Expense outlier",AND(F8191&gt;$P$5,D8191="Income"),"Income outlier",TRUE,"valid")</f>
        <v>valid</v>
      </c>
      <c r="K8191" s="1" t="str">
        <f>_xlfn.XLOOKUP(I8191,[1]category_mapping!$F$2:$F$19,[1]category_mapping!$G$2:$G$19,E8191)</f>
        <v>entertainment</v>
      </c>
      <c r="L8191" s="1" t="str">
        <f>IF(cleaning_working[[#This Row],[date]]="","Missing","Available")</f>
        <v>Available</v>
      </c>
    </row>
    <row r="8192" spans="1:12" x14ac:dyDescent="0.35">
      <c r="A8192" s="1" t="s">
        <v>8114</v>
      </c>
      <c r="B8192" s="1" t="s">
        <v>357</v>
      </c>
      <c r="C8192" s="3">
        <v>44777</v>
      </c>
      <c r="D8192" s="1" t="s">
        <v>13</v>
      </c>
      <c r="E8192" s="1" t="s">
        <v>96</v>
      </c>
      <c r="F8192" s="1">
        <v>1226</v>
      </c>
      <c r="G8192" s="1" t="s">
        <v>64</v>
      </c>
      <c r="H8192" s="1" t="s">
        <v>133</v>
      </c>
      <c r="I8192" s="1" t="s">
        <v>226</v>
      </c>
      <c r="J8192" s="1" t="str" cm="1">
        <f t="array" ref="J8192">_xlfn.IFS(F8192="","missing",F8192&lt;0,"negative",F8192=0,"zero",AND(F8192&gt;=99999,MOD(F8192,9)=0),"99999 placeholder",AND(F8192&gt;$O$5,D8192="Expense"),"Expense outlier",AND(F8192&gt;$P$5,D8192="Income"),"Income outlier",TRUE,"valid")</f>
        <v>valid</v>
      </c>
      <c r="K8192" s="1" t="str">
        <f>_xlfn.XLOOKUP(I8192,[1]category_mapping!$F$2:$F$19,[1]category_mapping!$G$2:$G$19,E8192)</f>
        <v>savings</v>
      </c>
      <c r="L8192" s="1" t="str">
        <f>IF(cleaning_working[[#This Row],[date]]="","Missing","Available")</f>
        <v>Available</v>
      </c>
    </row>
    <row r="8193" spans="1:12" x14ac:dyDescent="0.35">
      <c r="A8193" s="1" t="s">
        <v>8115</v>
      </c>
      <c r="B8193" s="1" t="s">
        <v>184</v>
      </c>
      <c r="C8193" s="3">
        <v>45362</v>
      </c>
      <c r="D8193" s="1" t="s">
        <v>14</v>
      </c>
      <c r="E8193" s="1" t="s">
        <v>215</v>
      </c>
      <c r="F8193" s="1">
        <v>37975</v>
      </c>
      <c r="G8193" s="1" t="s">
        <v>18</v>
      </c>
      <c r="H8193" s="1" t="s">
        <v>133</v>
      </c>
      <c r="I8193" s="1" t="s">
        <v>58</v>
      </c>
      <c r="J8193" s="1" t="str" cm="1">
        <f t="array" ref="J8193">_xlfn.IFS(F8193="","missing",F8193&lt;0,"negative",F8193=0,"zero",AND(F8193&gt;=99999,MOD(F8193,9)=0),"99999 placeholder",AND(F8193&gt;$O$5,D8193="Expense"),"Expense outlier",AND(F8193&gt;$P$5,D8193="Income"),"Income outlier",TRUE,"valid")</f>
        <v>valid</v>
      </c>
      <c r="K8193" s="1" t="str">
        <f>_xlfn.XLOOKUP(I8193,[1]category_mapping!$F$2:$F$19,[1]category_mapping!$G$2:$G$19,E8193)</f>
        <v>bonus</v>
      </c>
      <c r="L8193" s="1" t="str">
        <f>IF(cleaning_working[[#This Row],[date]]="","Missing","Available")</f>
        <v>Available</v>
      </c>
    </row>
    <row r="8194" spans="1:12" x14ac:dyDescent="0.35">
      <c r="A8194" s="1" t="s">
        <v>8116</v>
      </c>
      <c r="B8194" s="1" t="s">
        <v>686</v>
      </c>
      <c r="C8194" s="3">
        <v>44826</v>
      </c>
      <c r="D8194" s="1" t="s">
        <v>13</v>
      </c>
      <c r="E8194" s="1" t="s">
        <v>24</v>
      </c>
      <c r="F8194" s="1">
        <v>29405</v>
      </c>
      <c r="G8194" s="1" t="s">
        <v>40</v>
      </c>
      <c r="H8194" s="1" t="s">
        <v>19</v>
      </c>
      <c r="I8194" s="1" t="s">
        <v>41</v>
      </c>
      <c r="J8194" s="1" t="str" cm="1">
        <f t="array" ref="J8194">_xlfn.IFS(F8194="","missing",F8194&lt;0,"negative",F8194=0,"zero",AND(F8194&gt;=99999,MOD(F8194,9)=0),"99999 placeholder",AND(F8194&gt;$O$5,D8194="Expense"),"Expense outlier",AND(F8194&gt;$P$5,D8194="Income"),"Income outlier",TRUE,"valid")</f>
        <v>Expense outlier</v>
      </c>
      <c r="K8194" s="1" t="str">
        <f>_xlfn.XLOOKUP(I8194,[1]category_mapping!$F$2:$F$19,[1]category_mapping!$G$2:$G$19,E8194)</f>
        <v>utilities</v>
      </c>
      <c r="L8194" s="1" t="str">
        <f>IF(cleaning_working[[#This Row],[date]]="","Missing","Available")</f>
        <v>Available</v>
      </c>
    </row>
    <row r="8195" spans="1:12" x14ac:dyDescent="0.35">
      <c r="A8195" s="1" t="s">
        <v>8117</v>
      </c>
      <c r="B8195" s="1" t="s">
        <v>767</v>
      </c>
      <c r="C8195" s="3">
        <v>45002</v>
      </c>
      <c r="D8195" s="1" t="s">
        <v>13</v>
      </c>
      <c r="E8195" s="1" t="s">
        <v>39</v>
      </c>
      <c r="F8195" s="1">
        <v>3746</v>
      </c>
      <c r="G8195" s="1" t="s">
        <v>64</v>
      </c>
      <c r="H8195" s="1" t="s">
        <v>159</v>
      </c>
      <c r="I8195" s="1" t="s">
        <v>34</v>
      </c>
      <c r="J8195" s="1" t="str" cm="1">
        <f t="array" ref="J8195">_xlfn.IFS(F8195="","missing",F8195&lt;0,"negative",F8195=0,"zero",AND(F8195&gt;=99999,MOD(F8195,9)=0),"99999 placeholder",AND(F8195&gt;$O$5,D8195="Expense"),"Expense outlier",AND(F8195&gt;$P$5,D8195="Income"),"Income outlier",TRUE,"valid")</f>
        <v>valid</v>
      </c>
      <c r="K8195" s="1" t="str">
        <f>_xlfn.XLOOKUP(I8195,[1]category_mapping!$F$2:$F$19,[1]category_mapping!$G$2:$G$19,E8195)</f>
        <v>education</v>
      </c>
      <c r="L8195" s="1" t="str">
        <f>IF(cleaning_working[[#This Row],[date]]="","Missing","Available")</f>
        <v>Available</v>
      </c>
    </row>
    <row r="8196" spans="1:12" x14ac:dyDescent="0.35">
      <c r="A8196" s="1" t="s">
        <v>8118</v>
      </c>
      <c r="B8196" s="1" t="s">
        <v>89</v>
      </c>
      <c r="C8196" s="3">
        <v>44910</v>
      </c>
      <c r="D8196" s="1" t="s">
        <v>13</v>
      </c>
      <c r="E8196" s="1" t="s">
        <v>96</v>
      </c>
      <c r="F8196" s="1">
        <v>9113</v>
      </c>
      <c r="G8196" s="1" t="s">
        <v>18</v>
      </c>
      <c r="H8196" s="1" t="s">
        <v>159</v>
      </c>
      <c r="I8196" s="1" t="s">
        <v>97</v>
      </c>
      <c r="J8196" s="1" t="str" cm="1">
        <f t="array" ref="J8196">_xlfn.IFS(F8196="","missing",F8196&lt;0,"negative",F8196=0,"zero",AND(F8196&gt;=99999,MOD(F8196,9)=0),"99999 placeholder",AND(F8196&gt;$O$5,D8196="Expense"),"Expense outlier",AND(F8196&gt;$P$5,D8196="Income"),"Income outlier",TRUE,"valid")</f>
        <v>valid</v>
      </c>
      <c r="K8196" s="1" t="str">
        <f>_xlfn.XLOOKUP(I8196,[1]category_mapping!$F$2:$F$19,[1]category_mapping!$G$2:$G$19,E8196)</f>
        <v>health</v>
      </c>
      <c r="L8196" s="1" t="str">
        <f>IF(cleaning_working[[#This Row],[date]]="","Missing","Available")</f>
        <v>Available</v>
      </c>
    </row>
    <row r="8197" spans="1:12" x14ac:dyDescent="0.35">
      <c r="A8197" s="1" t="s">
        <v>8119</v>
      </c>
      <c r="B8197" s="1" t="s">
        <v>400</v>
      </c>
      <c r="C8197" s="3">
        <v>44213</v>
      </c>
      <c r="D8197" s="1" t="s">
        <v>14</v>
      </c>
      <c r="E8197" s="1" t="s">
        <v>215</v>
      </c>
      <c r="F8197" s="1">
        <v>37741</v>
      </c>
      <c r="G8197" s="1" t="s">
        <v>64</v>
      </c>
      <c r="H8197" s="1" t="s">
        <v>33</v>
      </c>
      <c r="I8197" s="1" t="s">
        <v>217</v>
      </c>
      <c r="J8197" s="1" t="str" cm="1">
        <f t="array" ref="J8197">_xlfn.IFS(F8197="","missing",F8197&lt;0,"negative",F8197=0,"zero",AND(F8197&gt;=99999,MOD(F8197,9)=0),"99999 placeholder",AND(F8197&gt;$O$5,D8197="Expense"),"Expense outlier",AND(F8197&gt;$P$5,D8197="Income"),"Income outlier",TRUE,"valid")</f>
        <v>valid</v>
      </c>
      <c r="K8197" s="1" t="str">
        <f>_xlfn.XLOOKUP(I8197,[1]category_mapping!$F$2:$F$19,[1]category_mapping!$G$2:$G$19,E8197)</f>
        <v>rent</v>
      </c>
      <c r="L8197" s="1" t="str">
        <f>IF(cleaning_working[[#This Row],[date]]="","Missing","Available")</f>
        <v>Available</v>
      </c>
    </row>
    <row r="8198" spans="1:12" x14ac:dyDescent="0.35">
      <c r="A8198" s="1" t="s">
        <v>8120</v>
      </c>
      <c r="B8198" s="1" t="s">
        <v>206</v>
      </c>
      <c r="C8198" s="3">
        <v>44796</v>
      </c>
      <c r="D8198" s="1" t="s">
        <v>14</v>
      </c>
      <c r="E8198" s="1" t="s">
        <v>70</v>
      </c>
      <c r="F8198" s="1">
        <v>55339</v>
      </c>
      <c r="G8198" s="1" t="s">
        <v>40</v>
      </c>
      <c r="H8198" s="1" t="s">
        <v>19</v>
      </c>
      <c r="I8198" s="1" t="s">
        <v>123</v>
      </c>
      <c r="J8198" s="1" t="str" cm="1">
        <f t="array" ref="J8198">_xlfn.IFS(F8198="","missing",F8198&lt;0,"negative",F8198=0,"zero",AND(F8198&gt;=99999,MOD(F8198,9)=0),"99999 placeholder",AND(F8198&gt;$O$5,D8198="Expense"),"Expense outlier",AND(F8198&gt;$P$5,D8198="Income"),"Income outlier",TRUE,"valid")</f>
        <v>valid</v>
      </c>
      <c r="K8198" s="1" t="str">
        <f>_xlfn.XLOOKUP(I8198,[1]category_mapping!$F$2:$F$19,[1]category_mapping!$G$2:$G$19,E8198)</f>
        <v>others</v>
      </c>
      <c r="L8198" s="1" t="str">
        <f>IF(cleaning_working[[#This Row],[date]]="","Missing","Available")</f>
        <v>Available</v>
      </c>
    </row>
    <row r="8199" spans="1:12" x14ac:dyDescent="0.35">
      <c r="A8199" s="1" t="s">
        <v>8121</v>
      </c>
      <c r="B8199" s="1" t="s">
        <v>341</v>
      </c>
      <c r="C8199" s="3">
        <v>45628</v>
      </c>
      <c r="D8199" s="1" t="s">
        <v>13</v>
      </c>
      <c r="E8199" s="1" t="s">
        <v>17</v>
      </c>
      <c r="F8199" s="1">
        <v>7002</v>
      </c>
      <c r="G8199" s="1" t="s">
        <v>40</v>
      </c>
      <c r="H8199" s="1" t="s">
        <v>19</v>
      </c>
      <c r="I8199" s="1" t="s">
        <v>90</v>
      </c>
      <c r="J8199" s="1" t="str" cm="1">
        <f t="array" ref="J8199">_xlfn.IFS(F8199="","missing",F8199&lt;0,"negative",F8199=0,"zero",AND(F8199&gt;=99999,MOD(F8199,9)=0),"99999 placeholder",AND(F8199&gt;$O$5,D8199="Expense"),"Expense outlier",AND(F8199&gt;$P$5,D8199="Income"),"Income outlier",TRUE,"valid")</f>
        <v>valid</v>
      </c>
      <c r="K8199" s="1" t="str">
        <f>_xlfn.XLOOKUP(I8199,[1]category_mapping!$F$2:$F$19,[1]category_mapping!$G$2:$G$19,E8199)</f>
        <v>education</v>
      </c>
      <c r="L8199" s="1" t="str">
        <f>IF(cleaning_working[[#This Row],[date]]="","Missing","Available")</f>
        <v>Available</v>
      </c>
    </row>
    <row r="8200" spans="1:12" x14ac:dyDescent="0.35">
      <c r="A8200" s="1" t="s">
        <v>8122</v>
      </c>
      <c r="B8200" s="1" t="s">
        <v>528</v>
      </c>
      <c r="C8200" s="3">
        <v>44219</v>
      </c>
      <c r="D8200" s="1" t="s">
        <v>13</v>
      </c>
      <c r="E8200" s="1" t="s">
        <v>96</v>
      </c>
      <c r="F8200" s="1">
        <v>3681</v>
      </c>
      <c r="G8200" s="1" t="s">
        <v>64</v>
      </c>
      <c r="H8200" s="1" t="s">
        <v>86</v>
      </c>
      <c r="I8200" s="1" t="s">
        <v>134</v>
      </c>
      <c r="J8200" s="1" t="str" cm="1">
        <f t="array" ref="J8200">_xlfn.IFS(F8200="","missing",F8200&lt;0,"negative",F8200=0,"zero",AND(F8200&gt;=99999,MOD(F8200,9)=0),"99999 placeholder",AND(F8200&gt;$O$5,D8200="Expense"),"Expense outlier",AND(F8200&gt;$P$5,D8200="Income"),"Income outlier",TRUE,"valid")</f>
        <v>valid</v>
      </c>
      <c r="K8200" s="1" t="str">
        <f>_xlfn.XLOOKUP(I8200,[1]category_mapping!$F$2:$F$19,[1]category_mapping!$G$2:$G$19,E8200)</f>
        <v>education</v>
      </c>
      <c r="L8200" s="1" t="str">
        <f>IF(cleaning_working[[#This Row],[date]]="","Missing","Available")</f>
        <v>Available</v>
      </c>
    </row>
    <row r="8201" spans="1:12" x14ac:dyDescent="0.35">
      <c r="A8201" s="1" t="s">
        <v>8123</v>
      </c>
      <c r="B8201" s="1" t="s">
        <v>478</v>
      </c>
      <c r="C8201" s="3">
        <v>44547</v>
      </c>
      <c r="D8201" s="1" t="s">
        <v>13</v>
      </c>
      <c r="E8201" s="1" t="s">
        <v>24</v>
      </c>
      <c r="F8201" s="1">
        <v>26210</v>
      </c>
      <c r="G8201" s="1" t="s">
        <v>18</v>
      </c>
      <c r="H8201" s="1" t="s">
        <v>65</v>
      </c>
      <c r="I8201" s="1" t="s">
        <v>66</v>
      </c>
      <c r="J8201" s="1" t="str" cm="1">
        <f t="array" ref="J8201">_xlfn.IFS(F8201="","missing",F8201&lt;0,"negative",F8201=0,"zero",AND(F8201&gt;=99999,MOD(F8201,9)=0),"99999 placeholder",AND(F8201&gt;$O$5,D8201="Expense"),"Expense outlier",AND(F8201&gt;$P$5,D8201="Income"),"Income outlier",TRUE,"valid")</f>
        <v>Expense outlier</v>
      </c>
      <c r="K8201" s="1" t="str">
        <f>_xlfn.XLOOKUP(I8201,[1]category_mapping!$F$2:$F$19,[1]category_mapping!$G$2:$G$19,E8201)</f>
        <v>food</v>
      </c>
      <c r="L8201" s="1" t="str">
        <f>IF(cleaning_working[[#This Row],[date]]="","Missing","Available")</f>
        <v>Available</v>
      </c>
    </row>
    <row r="8202" spans="1:12" x14ac:dyDescent="0.35">
      <c r="A8202" s="1" t="s">
        <v>8124</v>
      </c>
      <c r="B8202" s="1" t="s">
        <v>148</v>
      </c>
      <c r="C8202" s="3">
        <v>44896</v>
      </c>
      <c r="D8202" s="1" t="s">
        <v>13</v>
      </c>
      <c r="E8202" s="1" t="s">
        <v>45</v>
      </c>
      <c r="F8202" s="1">
        <v>3724</v>
      </c>
      <c r="G8202" s="1" t="s">
        <v>64</v>
      </c>
      <c r="H8202" s="1" t="s">
        <v>52</v>
      </c>
      <c r="J8202" s="1" t="str" cm="1">
        <f t="array" ref="J8202">_xlfn.IFS(F8202="","missing",F8202&lt;0,"negative",F8202=0,"zero",AND(F8202&gt;=99999,MOD(F8202,9)=0),"99999 placeholder",AND(F8202&gt;$O$5,D8202="Expense"),"Expense outlier",AND(F8202&gt;$P$5,D8202="Income"),"Income outlier",TRUE,"valid")</f>
        <v>valid</v>
      </c>
      <c r="K8202" s="1" t="str">
        <f>_xlfn.XLOOKUP(I8202,[1]category_mapping!$F$2:$F$19,[1]category_mapping!$G$2:$G$19,E8202)</f>
        <v>entertainment</v>
      </c>
      <c r="L8202" s="1" t="str">
        <f>IF(cleaning_working[[#This Row],[date]]="","Missing","Available")</f>
        <v>Available</v>
      </c>
    </row>
    <row r="8203" spans="1:12" x14ac:dyDescent="0.35">
      <c r="A8203" s="1" t="s">
        <v>8125</v>
      </c>
      <c r="B8203" s="1" t="s">
        <v>345</v>
      </c>
      <c r="C8203" s="3">
        <v>45292</v>
      </c>
      <c r="D8203" s="1" t="s">
        <v>13</v>
      </c>
      <c r="E8203" s="1" t="s">
        <v>17</v>
      </c>
      <c r="F8203" s="1">
        <v>4235</v>
      </c>
      <c r="G8203" s="1" t="s">
        <v>64</v>
      </c>
      <c r="H8203" s="1" t="s">
        <v>86</v>
      </c>
      <c r="J8203" s="1" t="str" cm="1">
        <f t="array" ref="J8203">_xlfn.IFS(F8203="","missing",F8203&lt;0,"negative",F8203=0,"zero",AND(F8203&gt;=99999,MOD(F8203,9)=0),"99999 placeholder",AND(F8203&gt;$O$5,D8203="Expense"),"Expense outlier",AND(F8203&gt;$P$5,D8203="Income"),"Income outlier",TRUE,"valid")</f>
        <v>valid</v>
      </c>
      <c r="K8203" s="1" t="str">
        <f>_xlfn.XLOOKUP(I8203,[1]category_mapping!$F$2:$F$19,[1]category_mapping!$G$2:$G$19,E8203)</f>
        <v>education</v>
      </c>
      <c r="L8203" s="1" t="str">
        <f>IF(cleaning_working[[#This Row],[date]]="","Missing","Available")</f>
        <v>Available</v>
      </c>
    </row>
    <row r="8204" spans="1:12" x14ac:dyDescent="0.35">
      <c r="A8204" s="1" t="s">
        <v>8126</v>
      </c>
      <c r="B8204" s="1" t="s">
        <v>303</v>
      </c>
      <c r="C8204" s="3">
        <v>45608</v>
      </c>
      <c r="D8204" s="1" t="s">
        <v>14</v>
      </c>
      <c r="E8204" s="1" t="s">
        <v>215</v>
      </c>
      <c r="F8204" s="1">
        <v>17251</v>
      </c>
      <c r="G8204" s="1" t="s">
        <v>64</v>
      </c>
      <c r="H8204" s="1" t="s">
        <v>25</v>
      </c>
      <c r="I8204" s="1" t="s">
        <v>27</v>
      </c>
      <c r="J8204" s="1" t="str" cm="1">
        <f t="array" ref="J8204">_xlfn.IFS(F8204="","missing",F8204&lt;0,"negative",F8204=0,"zero",AND(F8204&gt;=99999,MOD(F8204,9)=0),"99999 placeholder",AND(F8204&gt;$O$5,D8204="Expense"),"Expense outlier",AND(F8204&gt;$P$5,D8204="Income"),"Income outlier",TRUE,"valid")</f>
        <v>valid</v>
      </c>
      <c r="K8204" s="1" t="str">
        <f>_xlfn.XLOOKUP(I8204,[1]category_mapping!$F$2:$F$19,[1]category_mapping!$G$2:$G$19,E8204)</f>
        <v>bonus</v>
      </c>
      <c r="L8204" s="1" t="str">
        <f>IF(cleaning_working[[#This Row],[date]]="","Missing","Available")</f>
        <v>Available</v>
      </c>
    </row>
    <row r="8205" spans="1:12" x14ac:dyDescent="0.35">
      <c r="A8205" s="1" t="s">
        <v>5063</v>
      </c>
      <c r="B8205" s="1" t="s">
        <v>782</v>
      </c>
      <c r="C8205" s="3">
        <v>45472</v>
      </c>
      <c r="D8205" s="1" t="s">
        <v>13</v>
      </c>
      <c r="E8205" s="1" t="s">
        <v>24</v>
      </c>
      <c r="F8205" s="1">
        <v>8438</v>
      </c>
      <c r="G8205" s="1" t="s">
        <v>64</v>
      </c>
      <c r="H8205" s="1" t="s">
        <v>33</v>
      </c>
      <c r="I8205" s="1" t="s">
        <v>194</v>
      </c>
      <c r="J8205" s="1" t="str" cm="1">
        <f t="array" ref="J8205">_xlfn.IFS(F8205="","missing",F8205&lt;0,"negative",F8205=0,"zero",AND(F8205&gt;=99999,MOD(F8205,9)=0),"99999 placeholder",AND(F8205&gt;$O$5,D8205="Expense"),"Expense outlier",AND(F8205&gt;$P$5,D8205="Income"),"Income outlier",TRUE,"valid")</f>
        <v>valid</v>
      </c>
      <c r="K8205" s="1" t="str">
        <f>_xlfn.XLOOKUP(I8205,[1]category_mapping!$F$2:$F$19,[1]category_mapping!$G$2:$G$19,E8205)</f>
        <v>travel</v>
      </c>
      <c r="L8205" s="1" t="str">
        <f>IF(cleaning_working[[#This Row],[date]]="","Missing","Available")</f>
        <v>Available</v>
      </c>
    </row>
    <row r="8206" spans="1:12" x14ac:dyDescent="0.35">
      <c r="A8206" s="1" t="s">
        <v>8127</v>
      </c>
      <c r="B8206" s="1" t="s">
        <v>155</v>
      </c>
      <c r="C8206" s="3">
        <v>44709</v>
      </c>
      <c r="D8206" s="1" t="s">
        <v>13</v>
      </c>
      <c r="E8206" s="1" t="s">
        <v>45</v>
      </c>
      <c r="F8206" s="1">
        <v>3030</v>
      </c>
      <c r="G8206" s="1" t="s">
        <v>64</v>
      </c>
      <c r="H8206" s="1" t="s">
        <v>83</v>
      </c>
      <c r="I8206" s="1" t="s">
        <v>226</v>
      </c>
      <c r="J8206" s="1" t="str" cm="1">
        <f t="array" ref="J8206">_xlfn.IFS(F8206="","missing",F8206&lt;0,"negative",F8206=0,"zero",AND(F8206&gt;=99999,MOD(F8206,9)=0),"99999 placeholder",AND(F8206&gt;$O$5,D8206="Expense"),"Expense outlier",AND(F8206&gt;$P$5,D8206="Income"),"Income outlier",TRUE,"valid")</f>
        <v>valid</v>
      </c>
      <c r="K8206" s="1" t="str">
        <f>_xlfn.XLOOKUP(I8206,[1]category_mapping!$F$2:$F$19,[1]category_mapping!$G$2:$G$19,E8206)</f>
        <v>savings</v>
      </c>
      <c r="L8206" s="1" t="str">
        <f>IF(cleaning_working[[#This Row],[date]]="","Missing","Available")</f>
        <v>Available</v>
      </c>
    </row>
    <row r="8207" spans="1:12" x14ac:dyDescent="0.35">
      <c r="A8207" s="1" t="s">
        <v>8128</v>
      </c>
      <c r="B8207" s="1" t="s">
        <v>762</v>
      </c>
      <c r="C8207" s="3">
        <v>44928</v>
      </c>
      <c r="D8207" s="1" t="s">
        <v>13</v>
      </c>
      <c r="E8207" s="1" t="s">
        <v>96</v>
      </c>
      <c r="F8207" s="1">
        <v>8150</v>
      </c>
      <c r="G8207" s="1" t="s">
        <v>64</v>
      </c>
      <c r="H8207" s="1" t="s">
        <v>25</v>
      </c>
      <c r="I8207" s="1" t="s">
        <v>120</v>
      </c>
      <c r="J8207" s="1" t="str" cm="1">
        <f t="array" ref="J8207">_xlfn.IFS(F8207="","missing",F8207&lt;0,"negative",F8207=0,"zero",AND(F8207&gt;=99999,MOD(F8207,9)=0),"99999 placeholder",AND(F8207&gt;$O$5,D8207="Expense"),"Expense outlier",AND(F8207&gt;$P$5,D8207="Income"),"Income outlier",TRUE,"valid")</f>
        <v>valid</v>
      </c>
      <c r="K8207" s="1" t="str">
        <f>_xlfn.XLOOKUP(I8207,[1]category_mapping!$F$2:$F$19,[1]category_mapping!$G$2:$G$19,E8207)</f>
        <v>food</v>
      </c>
      <c r="L8207" s="1" t="str">
        <f>IF(cleaning_working[[#This Row],[date]]="","Missing","Available")</f>
        <v>Available</v>
      </c>
    </row>
    <row r="8208" spans="1:12" x14ac:dyDescent="0.35">
      <c r="A8208" s="1" t="s">
        <v>8129</v>
      </c>
      <c r="B8208" s="1" t="s">
        <v>500</v>
      </c>
      <c r="C8208" s="3">
        <v>44605</v>
      </c>
      <c r="D8208" s="1" t="s">
        <v>13</v>
      </c>
      <c r="E8208" s="1" t="s">
        <v>96</v>
      </c>
      <c r="F8208" s="1">
        <v>7282</v>
      </c>
      <c r="G8208" s="1" t="s">
        <v>64</v>
      </c>
      <c r="H8208" s="1" t="s">
        <v>52</v>
      </c>
      <c r="J8208" s="1" t="str" cm="1">
        <f t="array" ref="J8208">_xlfn.IFS(F8208="","missing",F8208&lt;0,"negative",F8208=0,"zero",AND(F8208&gt;=99999,MOD(F8208,9)=0),"99999 placeholder",AND(F8208&gt;$O$5,D8208="Expense"),"Expense outlier",AND(F8208&gt;$P$5,D8208="Income"),"Income outlier",TRUE,"valid")</f>
        <v>valid</v>
      </c>
      <c r="K8208" s="1" t="str">
        <f>_xlfn.XLOOKUP(I8208,[1]category_mapping!$F$2:$F$19,[1]category_mapping!$G$2:$G$19,E8208)</f>
        <v>travel</v>
      </c>
      <c r="L8208" s="1" t="str">
        <f>IF(cleaning_working[[#This Row],[date]]="","Missing","Available")</f>
        <v>Available</v>
      </c>
    </row>
    <row r="8209" spans="1:12" x14ac:dyDescent="0.35">
      <c r="A8209" s="1" t="s">
        <v>8130</v>
      </c>
      <c r="B8209" s="1" t="s">
        <v>365</v>
      </c>
      <c r="C8209" s="3">
        <v>45510</v>
      </c>
      <c r="D8209" s="1" t="s">
        <v>13</v>
      </c>
      <c r="E8209" s="1" t="s">
        <v>24</v>
      </c>
      <c r="F8209" s="1">
        <v>9055</v>
      </c>
      <c r="G8209" s="1" t="s">
        <v>64</v>
      </c>
      <c r="H8209" s="1" t="s">
        <v>19</v>
      </c>
      <c r="I8209" s="1" t="s">
        <v>80</v>
      </c>
      <c r="J8209" s="1" t="str" cm="1">
        <f t="array" ref="J8209">_xlfn.IFS(F8209="","missing",F8209&lt;0,"negative",F8209=0,"zero",AND(F8209&gt;=99999,MOD(F8209,9)=0),"99999 placeholder",AND(F8209&gt;$O$5,D8209="Expense"),"Expense outlier",AND(F8209&gt;$P$5,D8209="Income"),"Income outlier",TRUE,"valid")</f>
        <v>valid</v>
      </c>
      <c r="K8209" s="1" t="str">
        <f>_xlfn.XLOOKUP(I8209,[1]category_mapping!$F$2:$F$19,[1]category_mapping!$G$2:$G$19,E8209)</f>
        <v>food</v>
      </c>
      <c r="L8209" s="1" t="str">
        <f>IF(cleaning_working[[#This Row],[date]]="","Missing","Available")</f>
        <v>Available</v>
      </c>
    </row>
    <row r="8210" spans="1:12" x14ac:dyDescent="0.35">
      <c r="A8210" s="1" t="s">
        <v>8131</v>
      </c>
      <c r="B8210" s="1" t="s">
        <v>431</v>
      </c>
      <c r="C8210" s="3">
        <v>44230</v>
      </c>
      <c r="D8210" s="1" t="s">
        <v>13</v>
      </c>
      <c r="E8210" s="1" t="s">
        <v>63</v>
      </c>
      <c r="F8210" s="1">
        <v>1095</v>
      </c>
      <c r="G8210" s="1" t="s">
        <v>32</v>
      </c>
      <c r="H8210" s="1" t="s">
        <v>33</v>
      </c>
      <c r="I8210" s="1" t="s">
        <v>120</v>
      </c>
      <c r="J8210" s="1" t="str" cm="1">
        <f t="array" ref="J8210">_xlfn.IFS(F8210="","missing",F8210&lt;0,"negative",F8210=0,"zero",AND(F8210&gt;=99999,MOD(F8210,9)=0),"99999 placeholder",AND(F8210&gt;$O$5,D8210="Expense"),"Expense outlier",AND(F8210&gt;$P$5,D8210="Income"),"Income outlier",TRUE,"valid")</f>
        <v>valid</v>
      </c>
      <c r="K8210" s="1" t="str">
        <f>_xlfn.XLOOKUP(I8210,[1]category_mapping!$F$2:$F$19,[1]category_mapping!$G$2:$G$19,E8210)</f>
        <v>food</v>
      </c>
      <c r="L8210" s="1" t="str">
        <f>IF(cleaning_working[[#This Row],[date]]="","Missing","Available")</f>
        <v>Available</v>
      </c>
    </row>
    <row r="8211" spans="1:12" x14ac:dyDescent="0.35">
      <c r="A8211" s="1" t="s">
        <v>8132</v>
      </c>
      <c r="B8211" s="1" t="s">
        <v>223</v>
      </c>
      <c r="C8211" s="3">
        <v>44495</v>
      </c>
      <c r="D8211" s="1" t="s">
        <v>13</v>
      </c>
      <c r="E8211" s="1" t="s">
        <v>24</v>
      </c>
      <c r="F8211" s="1">
        <v>8046</v>
      </c>
      <c r="G8211" s="1" t="s">
        <v>40</v>
      </c>
      <c r="H8211" s="1" t="s">
        <v>52</v>
      </c>
      <c r="I8211" s="1" t="s">
        <v>80</v>
      </c>
      <c r="J8211" s="1" t="str" cm="1">
        <f t="array" ref="J8211">_xlfn.IFS(F8211="","missing",F8211&lt;0,"negative",F8211=0,"zero",AND(F8211&gt;=99999,MOD(F8211,9)=0),"99999 placeholder",AND(F8211&gt;$O$5,D8211="Expense"),"Expense outlier",AND(F8211&gt;$P$5,D8211="Income"),"Income outlier",TRUE,"valid")</f>
        <v>valid</v>
      </c>
      <c r="K8211" s="1" t="str">
        <f>_xlfn.XLOOKUP(I8211,[1]category_mapping!$F$2:$F$19,[1]category_mapping!$G$2:$G$19,E8211)</f>
        <v>food</v>
      </c>
      <c r="L8211" s="1" t="str">
        <f>IF(cleaning_working[[#This Row],[date]]="","Missing","Available")</f>
        <v>Available</v>
      </c>
    </row>
    <row r="8212" spans="1:12" x14ac:dyDescent="0.35">
      <c r="A8212" s="1" t="s">
        <v>8133</v>
      </c>
      <c r="B8212" s="1" t="s">
        <v>467</v>
      </c>
      <c r="C8212" s="3">
        <v>45599</v>
      </c>
      <c r="D8212" s="1" t="s">
        <v>13</v>
      </c>
      <c r="E8212" s="1" t="s">
        <v>17</v>
      </c>
      <c r="F8212" s="1">
        <v>7718</v>
      </c>
      <c r="G8212" s="1" t="s">
        <v>40</v>
      </c>
      <c r="H8212" s="1" t="s">
        <v>83</v>
      </c>
      <c r="I8212" s="1" t="s">
        <v>134</v>
      </c>
      <c r="J8212" s="1" t="str" cm="1">
        <f t="array" ref="J8212">_xlfn.IFS(F8212="","missing",F8212&lt;0,"negative",F8212=0,"zero",AND(F8212&gt;=99999,MOD(F8212,9)=0),"99999 placeholder",AND(F8212&gt;$O$5,D8212="Expense"),"Expense outlier",AND(F8212&gt;$P$5,D8212="Income"),"Income outlier",TRUE,"valid")</f>
        <v>valid</v>
      </c>
      <c r="K8212" s="1" t="str">
        <f>_xlfn.XLOOKUP(I8212,[1]category_mapping!$F$2:$F$19,[1]category_mapping!$G$2:$G$19,E8212)</f>
        <v>education</v>
      </c>
      <c r="L8212" s="1" t="str">
        <f>IF(cleaning_working[[#This Row],[date]]="","Missing","Available")</f>
        <v>Available</v>
      </c>
    </row>
    <row r="8213" spans="1:12" x14ac:dyDescent="0.35">
      <c r="A8213" s="1" t="s">
        <v>8134</v>
      </c>
      <c r="B8213" s="1" t="s">
        <v>56</v>
      </c>
      <c r="C8213" s="3">
        <v>45297</v>
      </c>
      <c r="D8213" s="1" t="s">
        <v>14</v>
      </c>
      <c r="E8213" s="1" t="s">
        <v>215</v>
      </c>
      <c r="F8213" s="1">
        <v>42468</v>
      </c>
      <c r="G8213" s="1" t="s">
        <v>40</v>
      </c>
      <c r="H8213" s="1" t="s">
        <v>25</v>
      </c>
      <c r="I8213" s="1" t="s">
        <v>272</v>
      </c>
      <c r="J8213" s="1" t="str" cm="1">
        <f t="array" ref="J8213">_xlfn.IFS(F8213="","missing",F8213&lt;0,"negative",F8213=0,"zero",AND(F8213&gt;=99999,MOD(F8213,9)=0),"99999 placeholder",AND(F8213&gt;$O$5,D8213="Expense"),"Expense outlier",AND(F8213&gt;$P$5,D8213="Income"),"Income outlier",TRUE,"valid")</f>
        <v>valid</v>
      </c>
      <c r="K8213" s="1" t="str">
        <f>_xlfn.XLOOKUP(I8213,[1]category_mapping!$F$2:$F$19,[1]category_mapping!$G$2:$G$19,E8213)</f>
        <v>food</v>
      </c>
      <c r="L8213" s="1" t="str">
        <f>IF(cleaning_working[[#This Row],[date]]="","Missing","Available")</f>
        <v>Available</v>
      </c>
    </row>
    <row r="8214" spans="1:12" x14ac:dyDescent="0.35">
      <c r="A8214" s="1" t="s">
        <v>8135</v>
      </c>
      <c r="B8214" s="1" t="s">
        <v>202</v>
      </c>
      <c r="C8214" s="3">
        <v>44626</v>
      </c>
      <c r="D8214" s="1" t="s">
        <v>14</v>
      </c>
      <c r="E8214" s="1" t="s">
        <v>119</v>
      </c>
      <c r="F8214" s="1">
        <v>72645</v>
      </c>
      <c r="G8214" s="1" t="s">
        <v>18</v>
      </c>
      <c r="H8214" s="1" t="s">
        <v>26</v>
      </c>
      <c r="I8214" s="1" t="s">
        <v>80</v>
      </c>
      <c r="J8214" s="1" t="str" cm="1">
        <f t="array" ref="J8214">_xlfn.IFS(F8214="","missing",F8214&lt;0,"negative",F8214=0,"zero",AND(F8214&gt;=99999,MOD(F8214,9)=0),"99999 placeholder",AND(F8214&gt;$O$5,D8214="Expense"),"Expense outlier",AND(F8214&gt;$P$5,D8214="Income"),"Income outlier",TRUE,"valid")</f>
        <v>valid</v>
      </c>
      <c r="K8214" s="1" t="str">
        <f>_xlfn.XLOOKUP(I8214,[1]category_mapping!$F$2:$F$19,[1]category_mapping!$G$2:$G$19,E8214)</f>
        <v>food</v>
      </c>
      <c r="L8214" s="1" t="str">
        <f>IF(cleaning_working[[#This Row],[date]]="","Missing","Available")</f>
        <v>Available</v>
      </c>
    </row>
    <row r="8215" spans="1:12" x14ac:dyDescent="0.35">
      <c r="A8215" s="1" t="s">
        <v>8136</v>
      </c>
      <c r="B8215" s="1" t="s">
        <v>182</v>
      </c>
      <c r="C8215" s="3">
        <v>44425</v>
      </c>
      <c r="D8215" s="1" t="s">
        <v>13</v>
      </c>
      <c r="E8215" s="1" t="s">
        <v>63</v>
      </c>
      <c r="F8215" s="1">
        <v>2187</v>
      </c>
      <c r="G8215" s="1" t="s">
        <v>32</v>
      </c>
      <c r="H8215" s="1" t="s">
        <v>25</v>
      </c>
      <c r="I8215" s="1" t="s">
        <v>90</v>
      </c>
      <c r="J8215" s="1" t="str" cm="1">
        <f t="array" ref="J8215">_xlfn.IFS(F8215="","missing",F8215&lt;0,"negative",F8215=0,"zero",AND(F8215&gt;=99999,MOD(F8215,9)=0),"99999 placeholder",AND(F8215&gt;$O$5,D8215="Expense"),"Expense outlier",AND(F8215&gt;$P$5,D8215="Income"),"Income outlier",TRUE,"valid")</f>
        <v>valid</v>
      </c>
      <c r="K8215" s="1" t="str">
        <f>_xlfn.XLOOKUP(I8215,[1]category_mapping!$F$2:$F$19,[1]category_mapping!$G$2:$G$19,E8215)</f>
        <v>utilities</v>
      </c>
      <c r="L8215" s="1" t="str">
        <f>IF(cleaning_working[[#This Row],[date]]="","Missing","Available")</f>
        <v>Available</v>
      </c>
    </row>
    <row r="8216" spans="1:12" x14ac:dyDescent="0.35">
      <c r="A8216" s="1" t="s">
        <v>8137</v>
      </c>
      <c r="B8216" s="1" t="s">
        <v>62</v>
      </c>
      <c r="C8216" s="3">
        <v>45130</v>
      </c>
      <c r="D8216" s="1" t="s">
        <v>13</v>
      </c>
      <c r="E8216" s="1" t="s">
        <v>45</v>
      </c>
      <c r="F8216" s="1">
        <v>3574</v>
      </c>
      <c r="G8216" s="1" t="s">
        <v>32</v>
      </c>
      <c r="H8216" s="1" t="s">
        <v>52</v>
      </c>
      <c r="I8216" s="1" t="s">
        <v>93</v>
      </c>
      <c r="J8216" s="1" t="str" cm="1">
        <f t="array" ref="J8216">_xlfn.IFS(F8216="","missing",F8216&lt;0,"negative",F8216=0,"zero",AND(F8216&gt;=99999,MOD(F8216,9)=0),"99999 placeholder",AND(F8216&gt;$O$5,D8216="Expense"),"Expense outlier",AND(F8216&gt;$P$5,D8216="Income"),"Income outlier",TRUE,"valid")</f>
        <v>valid</v>
      </c>
      <c r="K8216" s="1" t="str">
        <f>_xlfn.XLOOKUP(I8216,[1]category_mapping!$F$2:$F$19,[1]category_mapping!$G$2:$G$19,E8216)</f>
        <v>entertainment</v>
      </c>
      <c r="L8216" s="1" t="str">
        <f>IF(cleaning_working[[#This Row],[date]]="","Missing","Available")</f>
        <v>Available</v>
      </c>
    </row>
    <row r="8217" spans="1:12" x14ac:dyDescent="0.35">
      <c r="A8217" s="1" t="s">
        <v>8138</v>
      </c>
      <c r="B8217" s="1" t="s">
        <v>689</v>
      </c>
      <c r="C8217" s="3">
        <v>44704</v>
      </c>
      <c r="D8217" s="1" t="s">
        <v>13</v>
      </c>
      <c r="E8217" s="1" t="s">
        <v>24</v>
      </c>
      <c r="F8217" s="1">
        <v>9302</v>
      </c>
      <c r="G8217" s="1" t="s">
        <v>18</v>
      </c>
      <c r="H8217" s="1" t="s">
        <v>26</v>
      </c>
      <c r="I8217" s="1" t="s">
        <v>41</v>
      </c>
      <c r="J8217" s="1" t="str" cm="1">
        <f t="array" ref="J8217">_xlfn.IFS(F8217="","missing",F8217&lt;0,"negative",F8217=0,"zero",AND(F8217&gt;=99999,MOD(F8217,9)=0),"99999 placeholder",AND(F8217&gt;$O$5,D8217="Expense"),"Expense outlier",AND(F8217&gt;$P$5,D8217="Income"),"Income outlier",TRUE,"valid")</f>
        <v>valid</v>
      </c>
      <c r="K8217" s="1" t="str">
        <f>_xlfn.XLOOKUP(I8217,[1]category_mapping!$F$2:$F$19,[1]category_mapping!$G$2:$G$19,E8217)</f>
        <v>utilities</v>
      </c>
      <c r="L8217" s="1" t="str">
        <f>IF(cleaning_working[[#This Row],[date]]="","Missing","Available")</f>
        <v>Available</v>
      </c>
    </row>
    <row r="8218" spans="1:12" x14ac:dyDescent="0.35">
      <c r="A8218" s="1" t="s">
        <v>8139</v>
      </c>
      <c r="B8218" s="1" t="s">
        <v>283</v>
      </c>
      <c r="C8218" s="3">
        <v>44480</v>
      </c>
      <c r="D8218" s="1" t="s">
        <v>13</v>
      </c>
      <c r="E8218" s="1" t="s">
        <v>39</v>
      </c>
      <c r="F8218" s="1">
        <v>1999</v>
      </c>
      <c r="G8218" s="1" t="s">
        <v>32</v>
      </c>
      <c r="H8218" s="1" t="s">
        <v>133</v>
      </c>
      <c r="I8218" s="1" t="s">
        <v>97</v>
      </c>
      <c r="J8218" s="1" t="str" cm="1">
        <f t="array" ref="J8218">_xlfn.IFS(F8218="","missing",F8218&lt;0,"negative",F8218=0,"zero",AND(F8218&gt;=99999,MOD(F8218,9)=0),"99999 placeholder",AND(F8218&gt;$O$5,D8218="Expense"),"Expense outlier",AND(F8218&gt;$P$5,D8218="Income"),"Income outlier",TRUE,"valid")</f>
        <v>valid</v>
      </c>
      <c r="K8218" s="1" t="str">
        <f>_xlfn.XLOOKUP(I8218,[1]category_mapping!$F$2:$F$19,[1]category_mapping!$G$2:$G$19,E8218)</f>
        <v>health</v>
      </c>
      <c r="L8218" s="1" t="str">
        <f>IF(cleaning_working[[#This Row],[date]]="","Missing","Available")</f>
        <v>Available</v>
      </c>
    </row>
    <row r="8219" spans="1:12" x14ac:dyDescent="0.35">
      <c r="A8219" s="1" t="s">
        <v>1619</v>
      </c>
      <c r="B8219" s="1" t="s">
        <v>192</v>
      </c>
      <c r="C8219" s="3">
        <v>44206</v>
      </c>
      <c r="D8219" s="1" t="s">
        <v>13</v>
      </c>
      <c r="E8219" s="1" t="s">
        <v>39</v>
      </c>
      <c r="F8219" s="1">
        <v>2899</v>
      </c>
      <c r="G8219" s="1" t="s">
        <v>25</v>
      </c>
      <c r="H8219" s="1" t="s">
        <v>33</v>
      </c>
      <c r="I8219" s="1" t="s">
        <v>93</v>
      </c>
      <c r="J8219" s="1" t="str" cm="1">
        <f t="array" ref="J8219">_xlfn.IFS(F8219="","missing",F8219&lt;0,"negative",F8219=0,"zero",AND(F8219&gt;=99999,MOD(F8219,9)=0),"99999 placeholder",AND(F8219&gt;$O$5,D8219="Expense"),"Expense outlier",AND(F8219&gt;$P$5,D8219="Income"),"Income outlier",TRUE,"valid")</f>
        <v>valid</v>
      </c>
      <c r="K8219" s="1" t="str">
        <f>_xlfn.XLOOKUP(I8219,[1]category_mapping!$F$2:$F$19,[1]category_mapping!$G$2:$G$19,E8219)</f>
        <v>food</v>
      </c>
      <c r="L8219" s="1" t="str">
        <f>IF(cleaning_working[[#This Row],[date]]="","Missing","Available")</f>
        <v>Available</v>
      </c>
    </row>
    <row r="8220" spans="1:12" x14ac:dyDescent="0.35">
      <c r="A8220" s="1" t="s">
        <v>8140</v>
      </c>
      <c r="B8220" s="1" t="s">
        <v>686</v>
      </c>
      <c r="C8220" s="3">
        <v>45170</v>
      </c>
      <c r="D8220" s="1" t="s">
        <v>13</v>
      </c>
      <c r="E8220" s="1" t="s">
        <v>176</v>
      </c>
      <c r="F8220" s="1">
        <v>6288</v>
      </c>
      <c r="G8220" s="1" t="s">
        <v>40</v>
      </c>
      <c r="H8220" s="1" t="s">
        <v>159</v>
      </c>
      <c r="I8220" s="1" t="s">
        <v>87</v>
      </c>
      <c r="J8220" s="1" t="str" cm="1">
        <f t="array" ref="J8220">_xlfn.IFS(F8220="","missing",F8220&lt;0,"negative",F8220=0,"zero",AND(F8220&gt;=99999,MOD(F8220,9)=0),"99999 placeholder",AND(F8220&gt;$O$5,D8220="Expense"),"Expense outlier",AND(F8220&gt;$P$5,D8220="Income"),"Income outlier",TRUE,"valid")</f>
        <v>valid</v>
      </c>
      <c r="K8220" s="1" t="str">
        <f>_xlfn.XLOOKUP(I8220,[1]category_mapping!$F$2:$F$19,[1]category_mapping!$G$2:$G$19,E8220)</f>
        <v>savings</v>
      </c>
      <c r="L8220" s="1" t="str">
        <f>IF(cleaning_working[[#This Row],[date]]="","Missing","Available")</f>
        <v>Available</v>
      </c>
    </row>
    <row r="8221" spans="1:12" x14ac:dyDescent="0.35">
      <c r="A8221" s="1" t="s">
        <v>8141</v>
      </c>
      <c r="B8221" s="1" t="s">
        <v>214</v>
      </c>
      <c r="C8221" s="3">
        <v>45130</v>
      </c>
      <c r="D8221" s="1" t="s">
        <v>13</v>
      </c>
      <c r="E8221" s="1" t="s">
        <v>45</v>
      </c>
      <c r="F8221" s="1">
        <v>511</v>
      </c>
      <c r="G8221" s="1" t="s">
        <v>40</v>
      </c>
      <c r="H8221" s="1" t="s">
        <v>83</v>
      </c>
      <c r="I8221" s="1" t="s">
        <v>128</v>
      </c>
      <c r="J8221" s="1" t="str" cm="1">
        <f t="array" ref="J8221">_xlfn.IFS(F8221="","missing",F8221&lt;0,"negative",F8221=0,"zero",AND(F8221&gt;=99999,MOD(F8221,9)=0),"99999 placeholder",AND(F8221&gt;$O$5,D8221="Expense"),"Expense outlier",AND(F8221&gt;$P$5,D8221="Income"),"Income outlier",TRUE,"valid")</f>
        <v>valid</v>
      </c>
      <c r="K8221" s="1" t="str">
        <f>_xlfn.XLOOKUP(I8221,[1]category_mapping!$F$2:$F$19,[1]category_mapping!$G$2:$G$19,E8221)</f>
        <v>utilities</v>
      </c>
      <c r="L8221" s="1" t="str">
        <f>IF(cleaning_working[[#This Row],[date]]="","Missing","Available")</f>
        <v>Available</v>
      </c>
    </row>
    <row r="8222" spans="1:12" x14ac:dyDescent="0.35">
      <c r="A8222" s="1" t="s">
        <v>8142</v>
      </c>
      <c r="B8222" s="1" t="s">
        <v>139</v>
      </c>
      <c r="C8222" s="3">
        <v>44461</v>
      </c>
      <c r="D8222" s="1" t="s">
        <v>13</v>
      </c>
      <c r="E8222" s="1" t="s">
        <v>63</v>
      </c>
      <c r="F8222" s="1">
        <v>5459</v>
      </c>
      <c r="G8222" s="1" t="s">
        <v>32</v>
      </c>
      <c r="H8222" s="1" t="s">
        <v>33</v>
      </c>
      <c r="I8222" s="1" t="s">
        <v>87</v>
      </c>
      <c r="J8222" s="1" t="str" cm="1">
        <f t="array" ref="J8222">_xlfn.IFS(F8222="","missing",F8222&lt;0,"negative",F8222=0,"zero",AND(F8222&gt;=99999,MOD(F8222,9)=0),"99999 placeholder",AND(F8222&gt;$O$5,D8222="Expense"),"Expense outlier",AND(F8222&gt;$P$5,D8222="Income"),"Income outlier",TRUE,"valid")</f>
        <v>valid</v>
      </c>
      <c r="K8222" s="1" t="str">
        <f>_xlfn.XLOOKUP(I8222,[1]category_mapping!$F$2:$F$19,[1]category_mapping!$G$2:$G$19,E8222)</f>
        <v>utilities</v>
      </c>
      <c r="L8222" s="1" t="str">
        <f>IF(cleaning_working[[#This Row],[date]]="","Missing","Available")</f>
        <v>Available</v>
      </c>
    </row>
    <row r="8223" spans="1:12" x14ac:dyDescent="0.35">
      <c r="A8223" s="1" t="s">
        <v>8143</v>
      </c>
      <c r="B8223" s="1" t="s">
        <v>175</v>
      </c>
      <c r="C8223" s="3">
        <v>45165</v>
      </c>
      <c r="D8223" s="1" t="s">
        <v>13</v>
      </c>
      <c r="E8223" s="1" t="s">
        <v>104</v>
      </c>
      <c r="F8223" s="1">
        <v>6802</v>
      </c>
      <c r="G8223" s="1" t="s">
        <v>32</v>
      </c>
      <c r="H8223" s="1" t="s">
        <v>107</v>
      </c>
      <c r="I8223" s="1" t="s">
        <v>272</v>
      </c>
      <c r="J8223" s="1" t="str" cm="1">
        <f t="array" ref="J8223">_xlfn.IFS(F8223="","missing",F8223&lt;0,"negative",F8223=0,"zero",AND(F8223&gt;=99999,MOD(F8223,9)=0),"99999 placeholder",AND(F8223&gt;$O$5,D8223="Expense"),"Expense outlier",AND(F8223&gt;$P$5,D8223="Income"),"Income outlier",TRUE,"valid")</f>
        <v>valid</v>
      </c>
      <c r="K8223" s="1" t="str">
        <f>_xlfn.XLOOKUP(I8223,[1]category_mapping!$F$2:$F$19,[1]category_mapping!$G$2:$G$19,E8223)</f>
        <v>food</v>
      </c>
      <c r="L8223" s="1" t="str">
        <f>IF(cleaning_working[[#This Row],[date]]="","Missing","Available")</f>
        <v>Available</v>
      </c>
    </row>
    <row r="8224" spans="1:12" x14ac:dyDescent="0.35">
      <c r="A8224" s="1" t="s">
        <v>8144</v>
      </c>
      <c r="B8224" s="1" t="s">
        <v>214</v>
      </c>
      <c r="C8224" s="3">
        <v>44984</v>
      </c>
      <c r="D8224" s="1" t="s">
        <v>13</v>
      </c>
      <c r="E8224" s="1" t="s">
        <v>24</v>
      </c>
      <c r="F8224" s="1">
        <v>48417</v>
      </c>
      <c r="G8224" s="1" t="s">
        <v>64</v>
      </c>
      <c r="H8224" s="1" t="s">
        <v>26</v>
      </c>
      <c r="I8224" s="1" t="s">
        <v>97</v>
      </c>
      <c r="J8224" s="1" t="str" cm="1">
        <f t="array" ref="J8224">_xlfn.IFS(F8224="","missing",F8224&lt;0,"negative",F8224=0,"zero",AND(F8224&gt;=99999,MOD(F8224,9)=0),"99999 placeholder",AND(F8224&gt;$O$5,D8224="Expense"),"Expense outlier",AND(F8224&gt;$P$5,D8224="Income"),"Income outlier",TRUE,"valid")</f>
        <v>Expense outlier</v>
      </c>
      <c r="K8224" s="1" t="str">
        <f>_xlfn.XLOOKUP(I8224,[1]category_mapping!$F$2:$F$19,[1]category_mapping!$G$2:$G$19,E8224)</f>
        <v>health</v>
      </c>
      <c r="L8224" s="1" t="str">
        <f>IF(cleaning_working[[#This Row],[date]]="","Missing","Available")</f>
        <v>Available</v>
      </c>
    </row>
    <row r="8225" spans="1:12" x14ac:dyDescent="0.35">
      <c r="A8225" s="1" t="s">
        <v>8145</v>
      </c>
      <c r="B8225" s="1" t="s">
        <v>309</v>
      </c>
      <c r="C8225" s="3">
        <v>44729</v>
      </c>
      <c r="D8225" s="1" t="s">
        <v>13</v>
      </c>
      <c r="E8225" s="1" t="s">
        <v>39</v>
      </c>
      <c r="F8225" s="1">
        <v>1838</v>
      </c>
      <c r="G8225" s="1" t="s">
        <v>18</v>
      </c>
      <c r="H8225" s="1" t="s">
        <v>86</v>
      </c>
      <c r="I8225" s="1" t="s">
        <v>49</v>
      </c>
      <c r="J8225" s="1" t="str" cm="1">
        <f t="array" ref="J8225">_xlfn.IFS(F8225="","missing",F8225&lt;0,"negative",F8225=0,"zero",AND(F8225&gt;=99999,MOD(F8225,9)=0),"99999 placeholder",AND(F8225&gt;$O$5,D8225="Expense"),"Expense outlier",AND(F8225&gt;$P$5,D8225="Income"),"Income outlier",TRUE,"valid")</f>
        <v>valid</v>
      </c>
      <c r="K8225" s="1" t="str">
        <f>_xlfn.XLOOKUP(I8225,[1]category_mapping!$F$2:$F$19,[1]category_mapping!$G$2:$G$19,E8225)</f>
        <v>food</v>
      </c>
      <c r="L8225" s="1" t="str">
        <f>IF(cleaning_working[[#This Row],[date]]="","Missing","Available")</f>
        <v>Available</v>
      </c>
    </row>
    <row r="8226" spans="1:12" x14ac:dyDescent="0.35">
      <c r="A8226" s="1" t="s">
        <v>8146</v>
      </c>
      <c r="B8226" s="1" t="s">
        <v>323</v>
      </c>
      <c r="C8226" s="3">
        <v>44689</v>
      </c>
      <c r="D8226" s="1" t="s">
        <v>13</v>
      </c>
      <c r="E8226" s="1" t="s">
        <v>104</v>
      </c>
      <c r="F8226" s="1">
        <v>7834</v>
      </c>
      <c r="G8226" s="1" t="s">
        <v>32</v>
      </c>
      <c r="H8226" s="1" t="s">
        <v>83</v>
      </c>
      <c r="I8226" s="1" t="s">
        <v>53</v>
      </c>
      <c r="J8226" s="1" t="str" cm="1">
        <f t="array" ref="J8226">_xlfn.IFS(F8226="","missing",F8226&lt;0,"negative",F8226=0,"zero",AND(F8226&gt;=99999,MOD(F8226,9)=0),"99999 placeholder",AND(F8226&gt;$O$5,D8226="Expense"),"Expense outlier",AND(F8226&gt;$P$5,D8226="Income"),"Income outlier",TRUE,"valid")</f>
        <v>valid</v>
      </c>
      <c r="K8226" s="1" t="str">
        <f>_xlfn.XLOOKUP(I8226,[1]category_mapping!$F$2:$F$19,[1]category_mapping!$G$2:$G$19,E8226)</f>
        <v>travel</v>
      </c>
      <c r="L8226" s="1" t="str">
        <f>IF(cleaning_working[[#This Row],[date]]="","Missing","Available")</f>
        <v>Available</v>
      </c>
    </row>
    <row r="8227" spans="1:12" x14ac:dyDescent="0.35">
      <c r="A8227" s="1" t="s">
        <v>8147</v>
      </c>
      <c r="B8227" s="1" t="s">
        <v>48</v>
      </c>
      <c r="C8227" s="3">
        <v>44992</v>
      </c>
      <c r="D8227" s="1" t="s">
        <v>13</v>
      </c>
      <c r="E8227" s="1" t="s">
        <v>24</v>
      </c>
      <c r="F8227" s="1">
        <v>22748</v>
      </c>
      <c r="G8227" s="1" t="s">
        <v>18</v>
      </c>
      <c r="H8227" s="1" t="s">
        <v>52</v>
      </c>
      <c r="J8227" s="1" t="str" cm="1">
        <f t="array" ref="J8227">_xlfn.IFS(F8227="","missing",F8227&lt;0,"negative",F8227=0,"zero",AND(F8227&gt;=99999,MOD(F8227,9)=0),"99999 placeholder",AND(F8227&gt;$O$5,D8227="Expense"),"Expense outlier",AND(F8227&gt;$P$5,D8227="Income"),"Income outlier",TRUE,"valid")</f>
        <v>Expense outlier</v>
      </c>
      <c r="K8227" s="1" t="str">
        <f>_xlfn.XLOOKUP(I8227,[1]category_mapping!$F$2:$F$19,[1]category_mapping!$G$2:$G$19,E8227)</f>
        <v>rent</v>
      </c>
      <c r="L8227" s="1" t="str">
        <f>IF(cleaning_working[[#This Row],[date]]="","Missing","Available")</f>
        <v>Available</v>
      </c>
    </row>
    <row r="8228" spans="1:12" x14ac:dyDescent="0.35">
      <c r="A8228" s="1" t="s">
        <v>8148</v>
      </c>
      <c r="B8228" s="1" t="s">
        <v>790</v>
      </c>
      <c r="C8228" s="3">
        <v>45031</v>
      </c>
      <c r="D8228" s="1" t="s">
        <v>13</v>
      </c>
      <c r="E8228" s="1" t="s">
        <v>96</v>
      </c>
      <c r="F8228" s="1">
        <v>3917</v>
      </c>
      <c r="G8228" s="1" t="s">
        <v>18</v>
      </c>
      <c r="H8228" s="1" t="s">
        <v>86</v>
      </c>
      <c r="I8228" s="1" t="s">
        <v>80</v>
      </c>
      <c r="J8228" s="1" t="str" cm="1">
        <f t="array" ref="J8228">_xlfn.IFS(F8228="","missing",F8228&lt;0,"negative",F8228=0,"zero",AND(F8228&gt;=99999,MOD(F8228,9)=0),"99999 placeholder",AND(F8228&gt;$O$5,D8228="Expense"),"Expense outlier",AND(F8228&gt;$P$5,D8228="Income"),"Income outlier",TRUE,"valid")</f>
        <v>valid</v>
      </c>
      <c r="K8228" s="1" t="str">
        <f>_xlfn.XLOOKUP(I8228,[1]category_mapping!$F$2:$F$19,[1]category_mapping!$G$2:$G$19,E8228)</f>
        <v>food</v>
      </c>
      <c r="L8228" s="1" t="str">
        <f>IF(cleaning_working[[#This Row],[date]]="","Missing","Available")</f>
        <v>Available</v>
      </c>
    </row>
    <row r="8229" spans="1:12" x14ac:dyDescent="0.35">
      <c r="A8229" s="1" t="s">
        <v>8149</v>
      </c>
      <c r="B8229" s="1" t="s">
        <v>223</v>
      </c>
      <c r="C8229" s="3">
        <v>44489</v>
      </c>
      <c r="D8229" s="1" t="s">
        <v>13</v>
      </c>
      <c r="E8229" s="1" t="s">
        <v>45</v>
      </c>
      <c r="F8229" s="1">
        <v>3438</v>
      </c>
      <c r="G8229" s="1" t="s">
        <v>25</v>
      </c>
      <c r="H8229" s="1" t="s">
        <v>26</v>
      </c>
      <c r="I8229" s="1" t="s">
        <v>27</v>
      </c>
      <c r="J8229" s="1" t="str" cm="1">
        <f t="array" ref="J8229">_xlfn.IFS(F8229="","missing",F8229&lt;0,"negative",F8229=0,"zero",AND(F8229&gt;=99999,MOD(F8229,9)=0),"99999 placeholder",AND(F8229&gt;$O$5,D8229="Expense"),"Expense outlier",AND(F8229&gt;$P$5,D8229="Income"),"Income outlier",TRUE,"valid")</f>
        <v>valid</v>
      </c>
      <c r="K8229" s="1" t="str">
        <f>_xlfn.XLOOKUP(I8229,[1]category_mapping!$F$2:$F$19,[1]category_mapping!$G$2:$G$19,E8229)</f>
        <v>entertainment</v>
      </c>
      <c r="L8229" s="1" t="str">
        <f>IF(cleaning_working[[#This Row],[date]]="","Missing","Available")</f>
        <v>Available</v>
      </c>
    </row>
    <row r="8230" spans="1:12" x14ac:dyDescent="0.35">
      <c r="A8230" s="1" t="s">
        <v>8150</v>
      </c>
      <c r="B8230" s="1" t="s">
        <v>48</v>
      </c>
      <c r="C8230" s="3">
        <v>45503</v>
      </c>
      <c r="D8230" s="1" t="s">
        <v>13</v>
      </c>
      <c r="E8230" s="1" t="s">
        <v>96</v>
      </c>
      <c r="F8230" s="1">
        <v>8184</v>
      </c>
      <c r="G8230" s="1" t="s">
        <v>64</v>
      </c>
      <c r="H8230" s="1" t="s">
        <v>19</v>
      </c>
      <c r="I8230" s="1" t="s">
        <v>162</v>
      </c>
      <c r="J8230" s="1" t="str" cm="1">
        <f t="array" ref="J8230">_xlfn.IFS(F8230="","missing",F8230&lt;0,"negative",F8230=0,"zero",AND(F8230&gt;=99999,MOD(F8230,9)=0),"99999 placeholder",AND(F8230&gt;$O$5,D8230="Expense"),"Expense outlier",AND(F8230&gt;$P$5,D8230="Income"),"Income outlier",TRUE,"valid")</f>
        <v>valid</v>
      </c>
      <c r="K8230" s="1" t="str">
        <f>_xlfn.XLOOKUP(I8230,[1]category_mapping!$F$2:$F$19,[1]category_mapping!$G$2:$G$19,E8230)</f>
        <v>travel</v>
      </c>
      <c r="L8230" s="1" t="str">
        <f>IF(cleaning_working[[#This Row],[date]]="","Missing","Available")</f>
        <v>Available</v>
      </c>
    </row>
    <row r="8231" spans="1:12" x14ac:dyDescent="0.35">
      <c r="A8231" s="1" t="s">
        <v>8151</v>
      </c>
      <c r="B8231" s="1" t="s">
        <v>89</v>
      </c>
      <c r="C8231" s="3">
        <v>44919</v>
      </c>
      <c r="D8231" s="1" t="s">
        <v>13</v>
      </c>
      <c r="E8231" s="1" t="s">
        <v>96</v>
      </c>
      <c r="F8231" s="1">
        <v>4770</v>
      </c>
      <c r="G8231" s="1" t="s">
        <v>32</v>
      </c>
      <c r="H8231" s="1" t="s">
        <v>83</v>
      </c>
      <c r="I8231" s="1" t="s">
        <v>120</v>
      </c>
      <c r="J8231" s="1" t="str" cm="1">
        <f t="array" ref="J8231">_xlfn.IFS(F8231="","missing",F8231&lt;0,"negative",F8231=0,"zero",AND(F8231&gt;=99999,MOD(F8231,9)=0),"99999 placeholder",AND(F8231&gt;$O$5,D8231="Expense"),"Expense outlier",AND(F8231&gt;$P$5,D8231="Income"),"Income outlier",TRUE,"valid")</f>
        <v>valid</v>
      </c>
      <c r="K8231" s="1" t="str">
        <f>_xlfn.XLOOKUP(I8231,[1]category_mapping!$F$2:$F$19,[1]category_mapping!$G$2:$G$19,E8231)</f>
        <v>food</v>
      </c>
      <c r="L8231" s="1" t="str">
        <f>IF(cleaning_working[[#This Row],[date]]="","Missing","Available")</f>
        <v>Available</v>
      </c>
    </row>
    <row r="8232" spans="1:12" x14ac:dyDescent="0.35">
      <c r="A8232" s="1" t="s">
        <v>8152</v>
      </c>
      <c r="B8232" s="1" t="s">
        <v>89</v>
      </c>
      <c r="C8232" s="3">
        <v>44499</v>
      </c>
      <c r="D8232" s="1" t="s">
        <v>13</v>
      </c>
      <c r="E8232" s="1" t="s">
        <v>39</v>
      </c>
      <c r="F8232" s="1">
        <v>7173</v>
      </c>
      <c r="G8232" s="1" t="s">
        <v>64</v>
      </c>
      <c r="H8232" s="1" t="s">
        <v>107</v>
      </c>
      <c r="I8232" s="1" t="s">
        <v>194</v>
      </c>
      <c r="J8232" s="1" t="str" cm="1">
        <f t="array" ref="J8232">_xlfn.IFS(F8232="","missing",F8232&lt;0,"negative",F8232=0,"zero",AND(F8232&gt;=99999,MOD(F8232,9)=0),"99999 placeholder",AND(F8232&gt;$O$5,D8232="Expense"),"Expense outlier",AND(F8232&gt;$P$5,D8232="Income"),"Income outlier",TRUE,"valid")</f>
        <v>valid</v>
      </c>
      <c r="K8232" s="1" t="str">
        <f>_xlfn.XLOOKUP(I8232,[1]category_mapping!$F$2:$F$19,[1]category_mapping!$G$2:$G$19,E8232)</f>
        <v>travel</v>
      </c>
      <c r="L8232" s="1" t="str">
        <f>IF(cleaning_working[[#This Row],[date]]="","Missing","Available")</f>
        <v>Available</v>
      </c>
    </row>
    <row r="8233" spans="1:12" x14ac:dyDescent="0.35">
      <c r="A8233" s="1" t="s">
        <v>2225</v>
      </c>
      <c r="B8233" s="1" t="s">
        <v>420</v>
      </c>
      <c r="C8233" s="3">
        <v>44602</v>
      </c>
      <c r="D8233" s="1" t="s">
        <v>13</v>
      </c>
      <c r="E8233" s="1" t="s">
        <v>45</v>
      </c>
      <c r="F8233" s="1">
        <v>1534</v>
      </c>
      <c r="G8233" s="1" t="s">
        <v>25</v>
      </c>
      <c r="H8233" s="1" t="s">
        <v>83</v>
      </c>
      <c r="I8233" s="1" t="s">
        <v>170</v>
      </c>
      <c r="J8233" s="1" t="str" cm="1">
        <f t="array" ref="J8233">_xlfn.IFS(F8233="","missing",F8233&lt;0,"negative",F8233=0,"zero",AND(F8233&gt;=99999,MOD(F8233,9)=0),"99999 placeholder",AND(F8233&gt;$O$5,D8233="Expense"),"Expense outlier",AND(F8233&gt;$P$5,D8233="Income"),"Income outlier",TRUE,"valid")</f>
        <v>valid</v>
      </c>
      <c r="K8233" s="1" t="str">
        <f>_xlfn.XLOOKUP(I8233,[1]category_mapping!$F$2:$F$19,[1]category_mapping!$G$2:$G$19,E8233)</f>
        <v>health</v>
      </c>
      <c r="L8233" s="1" t="str">
        <f>IF(cleaning_working[[#This Row],[date]]="","Missing","Available")</f>
        <v>Available</v>
      </c>
    </row>
    <row r="8234" spans="1:12" x14ac:dyDescent="0.35">
      <c r="A8234" s="1" t="s">
        <v>8153</v>
      </c>
      <c r="B8234" s="1" t="s">
        <v>343</v>
      </c>
      <c r="C8234" s="3">
        <v>44747</v>
      </c>
      <c r="D8234" s="1" t="s">
        <v>13</v>
      </c>
      <c r="E8234" s="1" t="s">
        <v>63</v>
      </c>
      <c r="F8234" s="1">
        <v>5420</v>
      </c>
      <c r="G8234" s="1" t="s">
        <v>18</v>
      </c>
      <c r="H8234" s="1" t="s">
        <v>19</v>
      </c>
      <c r="I8234" s="1" t="s">
        <v>90</v>
      </c>
      <c r="J8234" s="1" t="str" cm="1">
        <f t="array" ref="J8234">_xlfn.IFS(F8234="","missing",F8234&lt;0,"negative",F8234=0,"zero",AND(F8234&gt;=99999,MOD(F8234,9)=0),"99999 placeholder",AND(F8234&gt;$O$5,D8234="Expense"),"Expense outlier",AND(F8234&gt;$P$5,D8234="Income"),"Income outlier",TRUE,"valid")</f>
        <v>valid</v>
      </c>
      <c r="K8234" s="1" t="str">
        <f>_xlfn.XLOOKUP(I8234,[1]category_mapping!$F$2:$F$19,[1]category_mapping!$G$2:$G$19,E8234)</f>
        <v>utilities</v>
      </c>
      <c r="L8234" s="1" t="str">
        <f>IF(cleaning_working[[#This Row],[date]]="","Missing","Available")</f>
        <v>Available</v>
      </c>
    </row>
    <row r="8235" spans="1:12" x14ac:dyDescent="0.35">
      <c r="A8235" s="1" t="s">
        <v>8154</v>
      </c>
      <c r="B8235" s="1" t="s">
        <v>155</v>
      </c>
      <c r="C8235" s="3">
        <v>44485</v>
      </c>
      <c r="D8235" s="1" t="s">
        <v>13</v>
      </c>
      <c r="E8235" s="1" t="s">
        <v>24</v>
      </c>
      <c r="F8235" s="1">
        <v>1167</v>
      </c>
      <c r="G8235" s="1" t="s">
        <v>40</v>
      </c>
      <c r="H8235" s="1" t="s">
        <v>19</v>
      </c>
      <c r="J8235" s="1" t="str" cm="1">
        <f t="array" ref="J8235">_xlfn.IFS(F8235="","missing",F8235&lt;0,"negative",F8235=0,"zero",AND(F8235&gt;=99999,MOD(F8235,9)=0),"99999 placeholder",AND(F8235&gt;$O$5,D8235="Expense"),"Expense outlier",AND(F8235&gt;$P$5,D8235="Income"),"Income outlier",TRUE,"valid")</f>
        <v>valid</v>
      </c>
      <c r="K8235" s="1" t="str">
        <f>_xlfn.XLOOKUP(I8235,[1]category_mapping!$F$2:$F$19,[1]category_mapping!$G$2:$G$19,E8235)</f>
        <v>rent</v>
      </c>
      <c r="L8235" s="1" t="str">
        <f>IF(cleaning_working[[#This Row],[date]]="","Missing","Available")</f>
        <v>Available</v>
      </c>
    </row>
    <row r="8236" spans="1:12" x14ac:dyDescent="0.35">
      <c r="A8236" s="1" t="s">
        <v>8155</v>
      </c>
      <c r="B8236" s="1" t="s">
        <v>89</v>
      </c>
      <c r="C8236" s="3">
        <v>44243</v>
      </c>
      <c r="D8236" s="1" t="s">
        <v>13</v>
      </c>
      <c r="E8236" s="1" t="s">
        <v>24</v>
      </c>
      <c r="F8236" s="1">
        <v>1385</v>
      </c>
      <c r="G8236" s="1" t="s">
        <v>64</v>
      </c>
      <c r="H8236" s="1" t="s">
        <v>65</v>
      </c>
      <c r="J8236" s="1" t="str" cm="1">
        <f t="array" ref="J8236">_xlfn.IFS(F8236="","missing",F8236&lt;0,"negative",F8236=0,"zero",AND(F8236&gt;=99999,MOD(F8236,9)=0),"99999 placeholder",AND(F8236&gt;$O$5,D8236="Expense"),"Expense outlier",AND(F8236&gt;$P$5,D8236="Income"),"Income outlier",TRUE,"valid")</f>
        <v>valid</v>
      </c>
      <c r="K8236" s="1" t="str">
        <f>_xlfn.XLOOKUP(I8236,[1]category_mapping!$F$2:$F$19,[1]category_mapping!$G$2:$G$19,E8236)</f>
        <v>rent</v>
      </c>
      <c r="L8236" s="1" t="str">
        <f>IF(cleaning_working[[#This Row],[date]]="","Missing","Available")</f>
        <v>Available</v>
      </c>
    </row>
    <row r="8237" spans="1:12" x14ac:dyDescent="0.35">
      <c r="A8237" s="1" t="s">
        <v>8156</v>
      </c>
      <c r="B8237" s="1" t="s">
        <v>559</v>
      </c>
      <c r="C8237" s="3">
        <v>44539</v>
      </c>
      <c r="D8237" s="1" t="s">
        <v>14</v>
      </c>
      <c r="E8237" s="1" t="s">
        <v>119</v>
      </c>
      <c r="F8237" s="1">
        <v>15232</v>
      </c>
      <c r="G8237" s="1" t="s">
        <v>64</v>
      </c>
      <c r="H8237" s="1" t="s">
        <v>33</v>
      </c>
      <c r="I8237" s="1" t="s">
        <v>71</v>
      </c>
      <c r="J8237" s="1" t="str" cm="1">
        <f t="array" ref="J8237">_xlfn.IFS(F8237="","missing",F8237&lt;0,"negative",F8237=0,"zero",AND(F8237&gt;=99999,MOD(F8237,9)=0),"99999 placeholder",AND(F8237&gt;$O$5,D8237="Expense"),"Expense outlier",AND(F8237&gt;$P$5,D8237="Income"),"Income outlier",TRUE,"valid")</f>
        <v>valid</v>
      </c>
      <c r="K8237" s="1" t="str">
        <f>_xlfn.XLOOKUP(I8237,[1]category_mapping!$F$2:$F$19,[1]category_mapping!$G$2:$G$19,E8237)</f>
        <v>health</v>
      </c>
      <c r="L8237" s="1" t="str">
        <f>IF(cleaning_working[[#This Row],[date]]="","Missing","Available")</f>
        <v>Available</v>
      </c>
    </row>
    <row r="8238" spans="1:12" x14ac:dyDescent="0.35">
      <c r="A8238" s="1" t="s">
        <v>8157</v>
      </c>
      <c r="B8238" s="1" t="s">
        <v>790</v>
      </c>
      <c r="C8238" s="3">
        <v>44607</v>
      </c>
      <c r="D8238" s="1" t="s">
        <v>13</v>
      </c>
      <c r="E8238" s="1" t="s">
        <v>176</v>
      </c>
      <c r="F8238" s="1">
        <v>7667</v>
      </c>
      <c r="G8238" s="1" t="s">
        <v>18</v>
      </c>
      <c r="H8238" s="1" t="s">
        <v>159</v>
      </c>
      <c r="I8238" s="1" t="s">
        <v>162</v>
      </c>
      <c r="J8238" s="1" t="str" cm="1">
        <f t="array" ref="J8238">_xlfn.IFS(F8238="","missing",F8238&lt;0,"negative",F8238=0,"zero",AND(F8238&gt;=99999,MOD(F8238,9)=0),"99999 placeholder",AND(F8238&gt;$O$5,D8238="Expense"),"Expense outlier",AND(F8238&gt;$P$5,D8238="Income"),"Income outlier",TRUE,"valid")</f>
        <v>valid</v>
      </c>
      <c r="K8238" s="1" t="str">
        <f>_xlfn.XLOOKUP(I8238,[1]category_mapping!$F$2:$F$19,[1]category_mapping!$G$2:$G$19,E8238)</f>
        <v>savings</v>
      </c>
      <c r="L8238" s="1" t="str">
        <f>IF(cleaning_working[[#This Row],[date]]="","Missing","Available")</f>
        <v>Available</v>
      </c>
    </row>
    <row r="8239" spans="1:12" x14ac:dyDescent="0.35">
      <c r="A8239" s="1" t="s">
        <v>8158</v>
      </c>
      <c r="B8239" s="1" t="s">
        <v>122</v>
      </c>
      <c r="C8239" s="3">
        <v>44543</v>
      </c>
      <c r="D8239" s="1" t="s">
        <v>13</v>
      </c>
      <c r="E8239" s="1" t="s">
        <v>63</v>
      </c>
      <c r="F8239" s="1">
        <v>2342</v>
      </c>
      <c r="G8239" s="1" t="s">
        <v>32</v>
      </c>
      <c r="H8239" s="1" t="s">
        <v>52</v>
      </c>
      <c r="I8239" s="1" t="s">
        <v>120</v>
      </c>
      <c r="J8239" s="1" t="str" cm="1">
        <f t="array" ref="J8239">_xlfn.IFS(F8239="","missing",F8239&lt;0,"negative",F8239=0,"zero",AND(F8239&gt;=99999,MOD(F8239,9)=0),"99999 placeholder",AND(F8239&gt;$O$5,D8239="Expense"),"Expense outlier",AND(F8239&gt;$P$5,D8239="Income"),"Income outlier",TRUE,"valid")</f>
        <v>valid</v>
      </c>
      <c r="K8239" s="1" t="str">
        <f>_xlfn.XLOOKUP(I8239,[1]category_mapping!$F$2:$F$19,[1]category_mapping!$G$2:$G$19,E8239)</f>
        <v>food</v>
      </c>
      <c r="L8239" s="1" t="str">
        <f>IF(cleaning_working[[#This Row],[date]]="","Missing","Available")</f>
        <v>Available</v>
      </c>
    </row>
    <row r="8240" spans="1:12" x14ac:dyDescent="0.35">
      <c r="A8240" s="1" t="s">
        <v>8159</v>
      </c>
      <c r="B8240" s="1" t="s">
        <v>190</v>
      </c>
      <c r="C8240" s="3">
        <v>44542</v>
      </c>
      <c r="D8240" s="1" t="s">
        <v>13</v>
      </c>
      <c r="E8240" s="1" t="s">
        <v>45</v>
      </c>
      <c r="F8240" s="1">
        <v>8622</v>
      </c>
      <c r="G8240" s="1" t="s">
        <v>32</v>
      </c>
      <c r="H8240" s="1" t="s">
        <v>65</v>
      </c>
      <c r="I8240" s="1" t="s">
        <v>97</v>
      </c>
      <c r="J8240" s="1" t="str" cm="1">
        <f t="array" ref="J8240">_xlfn.IFS(F8240="","missing",F8240&lt;0,"negative",F8240=0,"zero",AND(F8240&gt;=99999,MOD(F8240,9)=0),"99999 placeholder",AND(F8240&gt;$O$5,D8240="Expense"),"Expense outlier",AND(F8240&gt;$P$5,D8240="Income"),"Income outlier",TRUE,"valid")</f>
        <v>valid</v>
      </c>
      <c r="K8240" s="1" t="str">
        <f>_xlfn.XLOOKUP(I8240,[1]category_mapping!$F$2:$F$19,[1]category_mapping!$G$2:$G$19,E8240)</f>
        <v>health</v>
      </c>
      <c r="L8240" s="1" t="str">
        <f>IF(cleaning_working[[#This Row],[date]]="","Missing","Available")</f>
        <v>Available</v>
      </c>
    </row>
    <row r="8241" spans="1:12" x14ac:dyDescent="0.35">
      <c r="A8241" s="1" t="s">
        <v>8160</v>
      </c>
      <c r="B8241" s="1" t="s">
        <v>219</v>
      </c>
      <c r="C8241" s="3">
        <v>44650</v>
      </c>
      <c r="D8241" s="1" t="s">
        <v>13</v>
      </c>
      <c r="E8241" s="1" t="s">
        <v>96</v>
      </c>
      <c r="F8241" s="1">
        <v>1745</v>
      </c>
      <c r="G8241" s="1" t="s">
        <v>32</v>
      </c>
      <c r="H8241" s="1" t="s">
        <v>52</v>
      </c>
      <c r="I8241" s="1" t="s">
        <v>27</v>
      </c>
      <c r="J8241" s="1" t="str" cm="1">
        <f t="array" ref="J8241">_xlfn.IFS(F8241="","missing",F8241&lt;0,"negative",F8241=0,"zero",AND(F8241&gt;=99999,MOD(F8241,9)=0),"99999 placeholder",AND(F8241&gt;$O$5,D8241="Expense"),"Expense outlier",AND(F8241&gt;$P$5,D8241="Income"),"Income outlier",TRUE,"valid")</f>
        <v>valid</v>
      </c>
      <c r="K8241" s="1" t="str">
        <f>_xlfn.XLOOKUP(I8241,[1]category_mapping!$F$2:$F$19,[1]category_mapping!$G$2:$G$19,E8241)</f>
        <v>travel</v>
      </c>
      <c r="L8241" s="1" t="str">
        <f>IF(cleaning_working[[#This Row],[date]]="","Missing","Available")</f>
        <v>Available</v>
      </c>
    </row>
    <row r="8242" spans="1:12" x14ac:dyDescent="0.35">
      <c r="A8242" s="1" t="s">
        <v>5183</v>
      </c>
      <c r="B8242" s="1" t="s">
        <v>233</v>
      </c>
      <c r="C8242" s="3">
        <v>44340</v>
      </c>
      <c r="D8242" s="1" t="s">
        <v>13</v>
      </c>
      <c r="E8242" s="1" t="s">
        <v>46</v>
      </c>
      <c r="F8242" s="1">
        <v>5112</v>
      </c>
      <c r="G8242" s="1" t="s">
        <v>40</v>
      </c>
      <c r="H8242" s="1" t="s">
        <v>65</v>
      </c>
      <c r="I8242" s="1" t="s">
        <v>137</v>
      </c>
      <c r="J8242" s="1" t="str" cm="1">
        <f t="array" ref="J8242">_xlfn.IFS(F8242="","missing",F8242&lt;0,"negative",F8242=0,"zero",AND(F8242&gt;=99999,MOD(F8242,9)=0),"99999 placeholder",AND(F8242&gt;$O$5,D8242="Expense"),"Expense outlier",AND(F8242&gt;$P$5,D8242="Income"),"Income outlier",TRUE,"valid")</f>
        <v>valid</v>
      </c>
      <c r="K8242" s="1" t="str">
        <f>_xlfn.XLOOKUP(I8242,[1]category_mapping!$F$2:$F$19,[1]category_mapping!$G$2:$G$19,E8242)</f>
        <v>travel</v>
      </c>
      <c r="L8242" s="1" t="str">
        <f>IF(cleaning_working[[#This Row],[date]]="","Missing","Available")</f>
        <v>Available</v>
      </c>
    </row>
    <row r="8243" spans="1:12" x14ac:dyDescent="0.35">
      <c r="A8243" s="1" t="s">
        <v>8161</v>
      </c>
      <c r="B8243" s="1" t="s">
        <v>309</v>
      </c>
      <c r="C8243" s="3">
        <v>44567</v>
      </c>
      <c r="D8243" s="1" t="s">
        <v>13</v>
      </c>
      <c r="E8243" s="1" t="s">
        <v>24</v>
      </c>
      <c r="F8243" s="1">
        <v>45085</v>
      </c>
      <c r="G8243" s="1" t="s">
        <v>64</v>
      </c>
      <c r="H8243" s="1" t="s">
        <v>159</v>
      </c>
      <c r="I8243" s="1" t="s">
        <v>66</v>
      </c>
      <c r="J8243" s="1" t="str" cm="1">
        <f t="array" ref="J8243">_xlfn.IFS(F8243="","missing",F8243&lt;0,"negative",F8243=0,"zero",AND(F8243&gt;=99999,MOD(F8243,9)=0),"99999 placeholder",AND(F8243&gt;$O$5,D8243="Expense"),"Expense outlier",AND(F8243&gt;$P$5,D8243="Income"),"Income outlier",TRUE,"valid")</f>
        <v>Expense outlier</v>
      </c>
      <c r="K8243" s="1" t="str">
        <f>_xlfn.XLOOKUP(I8243,[1]category_mapping!$F$2:$F$19,[1]category_mapping!$G$2:$G$19,E8243)</f>
        <v>food</v>
      </c>
      <c r="L8243" s="1" t="str">
        <f>IF(cleaning_working[[#This Row],[date]]="","Missing","Available")</f>
        <v>Available</v>
      </c>
    </row>
    <row r="8244" spans="1:12" x14ac:dyDescent="0.35">
      <c r="A8244" s="1" t="s">
        <v>8162</v>
      </c>
      <c r="B8244" s="1" t="s">
        <v>423</v>
      </c>
      <c r="C8244" s="3">
        <v>44675</v>
      </c>
      <c r="D8244" s="1" t="s">
        <v>13</v>
      </c>
      <c r="E8244" s="1" t="s">
        <v>45</v>
      </c>
      <c r="F8244" s="1">
        <v>3329</v>
      </c>
      <c r="G8244" s="1" t="s">
        <v>64</v>
      </c>
      <c r="H8244" s="1" t="s">
        <v>83</v>
      </c>
      <c r="I8244" s="1" t="s">
        <v>87</v>
      </c>
      <c r="J8244" s="1" t="str" cm="1">
        <f t="array" ref="J8244">_xlfn.IFS(F8244="","missing",F8244&lt;0,"negative",F8244=0,"zero",AND(F8244&gt;=99999,MOD(F8244,9)=0),"99999 placeholder",AND(F8244&gt;$O$5,D8244="Expense"),"Expense outlier",AND(F8244&gt;$P$5,D8244="Income"),"Income outlier",TRUE,"valid")</f>
        <v>valid</v>
      </c>
      <c r="K8244" s="1" t="str">
        <f>_xlfn.XLOOKUP(I8244,[1]category_mapping!$F$2:$F$19,[1]category_mapping!$G$2:$G$19,E8244)</f>
        <v>entertainment</v>
      </c>
      <c r="L8244" s="1" t="str">
        <f>IF(cleaning_working[[#This Row],[date]]="","Missing","Available")</f>
        <v>Available</v>
      </c>
    </row>
    <row r="8245" spans="1:12" x14ac:dyDescent="0.35">
      <c r="A8245" s="1" t="s">
        <v>8163</v>
      </c>
      <c r="B8245" s="1" t="s">
        <v>329</v>
      </c>
      <c r="C8245" s="3">
        <v>45283</v>
      </c>
      <c r="D8245" s="1" t="s">
        <v>14</v>
      </c>
      <c r="E8245" s="1" t="s">
        <v>215</v>
      </c>
      <c r="F8245" s="1">
        <v>39550</v>
      </c>
      <c r="G8245" s="1" t="s">
        <v>32</v>
      </c>
      <c r="H8245" s="1" t="s">
        <v>33</v>
      </c>
      <c r="I8245" s="1" t="s">
        <v>58</v>
      </c>
      <c r="J8245" s="1" t="str" cm="1">
        <f t="array" ref="J8245">_xlfn.IFS(F8245="","missing",F8245&lt;0,"negative",F8245=0,"zero",AND(F8245&gt;=99999,MOD(F8245,9)=0),"99999 placeholder",AND(F8245&gt;$O$5,D8245="Expense"),"Expense outlier",AND(F8245&gt;$P$5,D8245="Income"),"Income outlier",TRUE,"valid")</f>
        <v>valid</v>
      </c>
      <c r="K8245" s="1" t="str">
        <f>_xlfn.XLOOKUP(I8245,[1]category_mapping!$F$2:$F$19,[1]category_mapping!$G$2:$G$19,E8245)</f>
        <v>bonus</v>
      </c>
      <c r="L8245" s="1" t="str">
        <f>IF(cleaning_working[[#This Row],[date]]="","Missing","Available")</f>
        <v>Available</v>
      </c>
    </row>
    <row r="8246" spans="1:12" x14ac:dyDescent="0.35">
      <c r="A8246" s="1" t="s">
        <v>8164</v>
      </c>
      <c r="B8246" s="1" t="s">
        <v>101</v>
      </c>
      <c r="C8246" s="3">
        <v>45481</v>
      </c>
      <c r="D8246" s="1" t="s">
        <v>13</v>
      </c>
      <c r="E8246" s="1" t="s">
        <v>24</v>
      </c>
      <c r="F8246" s="1">
        <v>4483</v>
      </c>
      <c r="G8246" s="1" t="s">
        <v>32</v>
      </c>
      <c r="H8246" s="1" t="s">
        <v>159</v>
      </c>
      <c r="J8246" s="1" t="str" cm="1">
        <f t="array" ref="J8246">_xlfn.IFS(F8246="","missing",F8246&lt;0,"negative",F8246=0,"zero",AND(F8246&gt;=99999,MOD(F8246,9)=0),"99999 placeholder",AND(F8246&gt;$O$5,D8246="Expense"),"Expense outlier",AND(F8246&gt;$P$5,D8246="Income"),"Income outlier",TRUE,"valid")</f>
        <v>valid</v>
      </c>
      <c r="K8246" s="1" t="str">
        <f>_xlfn.XLOOKUP(I8246,[1]category_mapping!$F$2:$F$19,[1]category_mapping!$G$2:$G$19,E8246)</f>
        <v>rent</v>
      </c>
      <c r="L8246" s="1" t="str">
        <f>IF(cleaning_working[[#This Row],[date]]="","Missing","Available")</f>
        <v>Available</v>
      </c>
    </row>
    <row r="8247" spans="1:12" x14ac:dyDescent="0.35">
      <c r="A8247" s="1" t="s">
        <v>2867</v>
      </c>
      <c r="B8247" s="1" t="s">
        <v>790</v>
      </c>
      <c r="C8247" s="3">
        <v>44432</v>
      </c>
      <c r="D8247" s="1" t="s">
        <v>13</v>
      </c>
      <c r="E8247" s="1" t="s">
        <v>24</v>
      </c>
      <c r="F8247" s="1">
        <v>2933</v>
      </c>
      <c r="G8247" s="1" t="s">
        <v>32</v>
      </c>
      <c r="H8247" s="1" t="s">
        <v>83</v>
      </c>
      <c r="J8247" s="1" t="str" cm="1">
        <f t="array" ref="J8247">_xlfn.IFS(F8247="","missing",F8247&lt;0,"negative",F8247=0,"zero",AND(F8247&gt;=99999,MOD(F8247,9)=0),"99999 placeholder",AND(F8247&gt;$O$5,D8247="Expense"),"Expense outlier",AND(F8247&gt;$P$5,D8247="Income"),"Income outlier",TRUE,"valid")</f>
        <v>valid</v>
      </c>
      <c r="K8247" s="1" t="str">
        <f>_xlfn.XLOOKUP(I8247,[1]category_mapping!$F$2:$F$19,[1]category_mapping!$G$2:$G$19,E8247)</f>
        <v>rent</v>
      </c>
      <c r="L8247" s="1" t="str">
        <f>IF(cleaning_working[[#This Row],[date]]="","Missing","Available")</f>
        <v>Available</v>
      </c>
    </row>
    <row r="8248" spans="1:12" x14ac:dyDescent="0.35">
      <c r="A8248" s="1" t="s">
        <v>8165</v>
      </c>
      <c r="B8248" s="1" t="s">
        <v>250</v>
      </c>
      <c r="C8248" s="3" t="s">
        <v>38</v>
      </c>
      <c r="D8248" s="1" t="s">
        <v>13</v>
      </c>
      <c r="E8248" s="1" t="s">
        <v>96</v>
      </c>
      <c r="F8248" s="1">
        <v>4296</v>
      </c>
      <c r="G8248" s="1" t="s">
        <v>64</v>
      </c>
      <c r="H8248" s="1" t="s">
        <v>159</v>
      </c>
      <c r="I8248" s="1" t="s">
        <v>194</v>
      </c>
      <c r="J8248" s="1" t="str" cm="1">
        <f t="array" ref="J8248">_xlfn.IFS(F8248="","missing",F8248&lt;0,"negative",F8248=0,"zero",AND(F8248&gt;=99999,MOD(F8248,9)=0),"99999 placeholder",AND(F8248&gt;$O$5,D8248="Expense"),"Expense outlier",AND(F8248&gt;$P$5,D8248="Income"),"Income outlier",TRUE,"valid")</f>
        <v>valid</v>
      </c>
      <c r="K8248" s="1" t="str">
        <f>_xlfn.XLOOKUP(I8248,[1]category_mapping!$F$2:$F$19,[1]category_mapping!$G$2:$G$19,E8248)</f>
        <v>travel</v>
      </c>
      <c r="L8248" s="1" t="str">
        <f>IF(cleaning_working[[#This Row],[date]]="","Missing","Available")</f>
        <v>Missing</v>
      </c>
    </row>
    <row r="8249" spans="1:12" x14ac:dyDescent="0.35">
      <c r="A8249" s="1" t="s">
        <v>8166</v>
      </c>
      <c r="B8249" s="1" t="s">
        <v>144</v>
      </c>
      <c r="C8249" s="3">
        <v>44435</v>
      </c>
      <c r="D8249" s="1" t="s">
        <v>13</v>
      </c>
      <c r="E8249" s="1" t="s">
        <v>39</v>
      </c>
      <c r="F8249" s="1">
        <v>4853</v>
      </c>
      <c r="G8249" s="1" t="s">
        <v>64</v>
      </c>
      <c r="H8249" s="1" t="s">
        <v>86</v>
      </c>
      <c r="I8249" s="1" t="s">
        <v>170</v>
      </c>
      <c r="J8249" s="1" t="str" cm="1">
        <f t="array" ref="J8249">_xlfn.IFS(F8249="","missing",F8249&lt;0,"negative",F8249=0,"zero",AND(F8249&gt;=99999,MOD(F8249,9)=0),"99999 placeholder",AND(F8249&gt;$O$5,D8249="Expense"),"Expense outlier",AND(F8249&gt;$P$5,D8249="Income"),"Income outlier",TRUE,"valid")</f>
        <v>valid</v>
      </c>
      <c r="K8249" s="1" t="str">
        <f>_xlfn.XLOOKUP(I8249,[1]category_mapping!$F$2:$F$19,[1]category_mapping!$G$2:$G$19,E8249)</f>
        <v>health</v>
      </c>
      <c r="L8249" s="1" t="str">
        <f>IF(cleaning_working[[#This Row],[date]]="","Missing","Available")</f>
        <v>Available</v>
      </c>
    </row>
    <row r="8250" spans="1:12" x14ac:dyDescent="0.35">
      <c r="A8250" s="1" t="s">
        <v>8167</v>
      </c>
      <c r="B8250" s="1" t="s">
        <v>125</v>
      </c>
      <c r="C8250" s="3">
        <v>44278</v>
      </c>
      <c r="D8250" s="1" t="s">
        <v>13</v>
      </c>
      <c r="E8250" s="1" t="s">
        <v>45</v>
      </c>
      <c r="F8250" s="1">
        <v>565</v>
      </c>
      <c r="G8250" s="1" t="s">
        <v>64</v>
      </c>
      <c r="H8250" s="1" t="s">
        <v>133</v>
      </c>
      <c r="I8250" s="1" t="s">
        <v>66</v>
      </c>
      <c r="J8250" s="1" t="str" cm="1">
        <f t="array" ref="J8250">_xlfn.IFS(F8250="","missing",F8250&lt;0,"negative",F8250=0,"zero",AND(F8250&gt;=99999,MOD(F8250,9)=0),"99999 placeholder",AND(F8250&gt;$O$5,D8250="Expense"),"Expense outlier",AND(F8250&gt;$P$5,D8250="Income"),"Income outlier",TRUE,"valid")</f>
        <v>valid</v>
      </c>
      <c r="K8250" s="1" t="str">
        <f>_xlfn.XLOOKUP(I8250,[1]category_mapping!$F$2:$F$19,[1]category_mapping!$G$2:$G$19,E8250)</f>
        <v>food</v>
      </c>
      <c r="L8250" s="1" t="str">
        <f>IF(cleaning_working[[#This Row],[date]]="","Missing","Available")</f>
        <v>Available</v>
      </c>
    </row>
    <row r="8251" spans="1:12" x14ac:dyDescent="0.35">
      <c r="A8251" s="1" t="s">
        <v>8168</v>
      </c>
      <c r="B8251" s="1" t="s">
        <v>386</v>
      </c>
      <c r="C8251" s="3">
        <v>44273</v>
      </c>
      <c r="D8251" s="1" t="s">
        <v>13</v>
      </c>
      <c r="E8251" s="1" t="s">
        <v>39</v>
      </c>
      <c r="F8251" s="1">
        <v>231</v>
      </c>
      <c r="G8251" s="1" t="s">
        <v>64</v>
      </c>
      <c r="H8251" s="1" t="s">
        <v>107</v>
      </c>
      <c r="I8251" s="1" t="s">
        <v>53</v>
      </c>
      <c r="J8251" s="1" t="str" cm="1">
        <f t="array" ref="J8251">_xlfn.IFS(F8251="","missing",F8251&lt;0,"negative",F8251=0,"zero",AND(F8251&gt;=99999,MOD(F8251,9)=0),"99999 placeholder",AND(F8251&gt;$O$5,D8251="Expense"),"Expense outlier",AND(F8251&gt;$P$5,D8251="Income"),"Income outlier",TRUE,"valid")</f>
        <v>valid</v>
      </c>
      <c r="K8251" s="1" t="str">
        <f>_xlfn.XLOOKUP(I8251,[1]category_mapping!$F$2:$F$19,[1]category_mapping!$G$2:$G$19,E8251)</f>
        <v>travel</v>
      </c>
      <c r="L8251" s="1" t="str">
        <f>IF(cleaning_working[[#This Row],[date]]="","Missing","Available")</f>
        <v>Available</v>
      </c>
    </row>
    <row r="8252" spans="1:12" x14ac:dyDescent="0.35">
      <c r="A8252" s="1" t="s">
        <v>8169</v>
      </c>
      <c r="B8252" s="1" t="s">
        <v>431</v>
      </c>
      <c r="C8252" s="3">
        <v>44684</v>
      </c>
      <c r="D8252" s="1" t="s">
        <v>13</v>
      </c>
      <c r="E8252" s="1" t="s">
        <v>45</v>
      </c>
      <c r="F8252" s="1">
        <v>5138</v>
      </c>
      <c r="G8252" s="1" t="s">
        <v>18</v>
      </c>
      <c r="H8252" s="1" t="s">
        <v>159</v>
      </c>
      <c r="I8252" s="1" t="s">
        <v>137</v>
      </c>
      <c r="J8252" s="1" t="str" cm="1">
        <f t="array" ref="J8252">_xlfn.IFS(F8252="","missing",F8252&lt;0,"negative",F8252=0,"zero",AND(F8252&gt;=99999,MOD(F8252,9)=0),"99999 placeholder",AND(F8252&gt;$O$5,D8252="Expense"),"Expense outlier",AND(F8252&gt;$P$5,D8252="Income"),"Income outlier",TRUE,"valid")</f>
        <v>valid</v>
      </c>
      <c r="K8252" s="1" t="str">
        <f>_xlfn.XLOOKUP(I8252,[1]category_mapping!$F$2:$F$19,[1]category_mapping!$G$2:$G$19,E8252)</f>
        <v>travel</v>
      </c>
      <c r="L8252" s="1" t="str">
        <f>IF(cleaning_working[[#This Row],[date]]="","Missing","Available")</f>
        <v>Available</v>
      </c>
    </row>
    <row r="8253" spans="1:12" x14ac:dyDescent="0.35">
      <c r="A8253" s="1" t="s">
        <v>908</v>
      </c>
      <c r="B8253" s="1" t="s">
        <v>372</v>
      </c>
      <c r="C8253" s="3">
        <v>45368</v>
      </c>
      <c r="D8253" s="1" t="s">
        <v>13</v>
      </c>
      <c r="E8253" s="1" t="s">
        <v>176</v>
      </c>
      <c r="F8253" s="1">
        <v>4714</v>
      </c>
      <c r="G8253" s="1" t="s">
        <v>64</v>
      </c>
      <c r="H8253" s="1" t="s">
        <v>65</v>
      </c>
      <c r="I8253" s="1" t="s">
        <v>46</v>
      </c>
      <c r="J8253" s="1" t="str" cm="1">
        <f t="array" ref="J8253">_xlfn.IFS(F8253="","missing",F8253&lt;0,"negative",F8253=0,"zero",AND(F8253&gt;=99999,MOD(F8253,9)=0),"99999 placeholder",AND(F8253&gt;$O$5,D8253="Expense"),"Expense outlier",AND(F8253&gt;$P$5,D8253="Income"),"Income outlier",TRUE,"valid")</f>
        <v>valid</v>
      </c>
      <c r="K8253" s="1" t="str">
        <f>_xlfn.XLOOKUP(I8253,[1]category_mapping!$F$2:$F$19,[1]category_mapping!$G$2:$G$19,E8253)</f>
        <v>savings</v>
      </c>
      <c r="L8253" s="1" t="str">
        <f>IF(cleaning_working[[#This Row],[date]]="","Missing","Available")</f>
        <v>Available</v>
      </c>
    </row>
    <row r="8254" spans="1:12" x14ac:dyDescent="0.35">
      <c r="A8254" s="1" t="s">
        <v>8170</v>
      </c>
      <c r="B8254" s="1" t="s">
        <v>790</v>
      </c>
      <c r="C8254" s="3">
        <v>45346</v>
      </c>
      <c r="D8254" s="1" t="s">
        <v>13</v>
      </c>
      <c r="E8254" s="1" t="s">
        <v>93</v>
      </c>
      <c r="F8254" s="1">
        <v>2366</v>
      </c>
      <c r="G8254" s="1" t="s">
        <v>40</v>
      </c>
      <c r="H8254" s="1" t="s">
        <v>65</v>
      </c>
      <c r="J8254" s="1" t="str" cm="1">
        <f t="array" ref="J8254">_xlfn.IFS(F8254="","missing",F8254&lt;0,"negative",F8254=0,"zero",AND(F8254&gt;=99999,MOD(F8254,9)=0),"99999 placeholder",AND(F8254&gt;$O$5,D8254="Expense"),"Expense outlier",AND(F8254&gt;$P$5,D8254="Income"),"Income outlier",TRUE,"valid")</f>
        <v>valid</v>
      </c>
      <c r="K8254" s="1" t="str">
        <f>_xlfn.XLOOKUP(I8254,[1]category_mapping!$F$2:$F$19,[1]category_mapping!$G$2:$G$19,E8254)</f>
        <v>misc</v>
      </c>
      <c r="L8254" s="1" t="str">
        <f>IF(cleaning_working[[#This Row],[date]]="","Missing","Available")</f>
        <v>Available</v>
      </c>
    </row>
    <row r="8255" spans="1:12" x14ac:dyDescent="0.35">
      <c r="A8255" s="1" t="s">
        <v>8171</v>
      </c>
      <c r="B8255" s="1" t="s">
        <v>245</v>
      </c>
      <c r="C8255" s="3">
        <v>44952</v>
      </c>
      <c r="D8255" s="1" t="s">
        <v>13</v>
      </c>
      <c r="E8255" s="1" t="s">
        <v>39</v>
      </c>
      <c r="F8255" s="1">
        <v>2691</v>
      </c>
      <c r="G8255" s="1" t="s">
        <v>18</v>
      </c>
      <c r="H8255" s="1" t="s">
        <v>26</v>
      </c>
      <c r="I8255" s="1" t="s">
        <v>80</v>
      </c>
      <c r="J8255" s="1" t="str" cm="1">
        <f t="array" ref="J8255">_xlfn.IFS(F8255="","missing",F8255&lt;0,"negative",F8255=0,"zero",AND(F8255&gt;=99999,MOD(F8255,9)=0),"99999 placeholder",AND(F8255&gt;$O$5,D8255="Expense"),"Expense outlier",AND(F8255&gt;$P$5,D8255="Income"),"Income outlier",TRUE,"valid")</f>
        <v>valid</v>
      </c>
      <c r="K8255" s="1" t="str">
        <f>_xlfn.XLOOKUP(I8255,[1]category_mapping!$F$2:$F$19,[1]category_mapping!$G$2:$G$19,E8255)</f>
        <v>food</v>
      </c>
      <c r="L8255" s="1" t="str">
        <f>IF(cleaning_working[[#This Row],[date]]="","Missing","Available")</f>
        <v>Available</v>
      </c>
    </row>
    <row r="8256" spans="1:12" x14ac:dyDescent="0.35">
      <c r="A8256" s="1" t="s">
        <v>6621</v>
      </c>
      <c r="B8256" s="1" t="s">
        <v>122</v>
      </c>
      <c r="C8256" s="3">
        <v>45601</v>
      </c>
      <c r="D8256" s="1" t="s">
        <v>13</v>
      </c>
      <c r="E8256" s="1" t="s">
        <v>96</v>
      </c>
      <c r="F8256" s="1">
        <v>9738</v>
      </c>
      <c r="G8256" s="1" t="s">
        <v>32</v>
      </c>
      <c r="H8256" s="1" t="s">
        <v>26</v>
      </c>
      <c r="I8256" s="1" t="s">
        <v>194</v>
      </c>
      <c r="J8256" s="1" t="str" cm="1">
        <f t="array" ref="J8256">_xlfn.IFS(F8256="","missing",F8256&lt;0,"negative",F8256=0,"zero",AND(F8256&gt;=99999,MOD(F8256,9)=0),"99999 placeholder",AND(F8256&gt;$O$5,D8256="Expense"),"Expense outlier",AND(F8256&gt;$P$5,D8256="Income"),"Income outlier",TRUE,"valid")</f>
        <v>valid</v>
      </c>
      <c r="K8256" s="1" t="str">
        <f>_xlfn.XLOOKUP(I8256,[1]category_mapping!$F$2:$F$19,[1]category_mapping!$G$2:$G$19,E8256)</f>
        <v>travel</v>
      </c>
      <c r="L8256" s="1" t="str">
        <f>IF(cleaning_working[[#This Row],[date]]="","Missing","Available")</f>
        <v>Available</v>
      </c>
    </row>
    <row r="8257" spans="1:12" x14ac:dyDescent="0.35">
      <c r="A8257" s="1" t="s">
        <v>8172</v>
      </c>
      <c r="B8257" s="1" t="s">
        <v>689</v>
      </c>
      <c r="C8257" s="3">
        <v>45265</v>
      </c>
      <c r="D8257" s="1" t="s">
        <v>13</v>
      </c>
      <c r="E8257" s="1" t="s">
        <v>39</v>
      </c>
      <c r="F8257" s="1">
        <v>5526</v>
      </c>
      <c r="G8257" s="1" t="s">
        <v>18</v>
      </c>
      <c r="H8257" s="1" t="s">
        <v>65</v>
      </c>
      <c r="I8257" s="1" t="s">
        <v>93</v>
      </c>
      <c r="J8257" s="1" t="str" cm="1">
        <f t="array" ref="J8257">_xlfn.IFS(F8257="","missing",F8257&lt;0,"negative",F8257=0,"zero",AND(F8257&gt;=99999,MOD(F8257,9)=0),"99999 placeholder",AND(F8257&gt;$O$5,D8257="Expense"),"Expense outlier",AND(F8257&gt;$P$5,D8257="Income"),"Income outlier",TRUE,"valid")</f>
        <v>valid</v>
      </c>
      <c r="K8257" s="1" t="str">
        <f>_xlfn.XLOOKUP(I8257,[1]category_mapping!$F$2:$F$19,[1]category_mapping!$G$2:$G$19,E8257)</f>
        <v>food</v>
      </c>
      <c r="L8257" s="1" t="str">
        <f>IF(cleaning_working[[#This Row],[date]]="","Missing","Available")</f>
        <v>Available</v>
      </c>
    </row>
    <row r="8258" spans="1:12" x14ac:dyDescent="0.35">
      <c r="A8258" s="1" t="s">
        <v>8173</v>
      </c>
      <c r="B8258" s="1" t="s">
        <v>79</v>
      </c>
      <c r="C8258" s="3">
        <v>44850</v>
      </c>
      <c r="D8258" s="1" t="s">
        <v>13</v>
      </c>
      <c r="E8258" s="1" t="s">
        <v>24</v>
      </c>
      <c r="F8258" s="1">
        <v>3622</v>
      </c>
      <c r="G8258" s="1" t="s">
        <v>18</v>
      </c>
      <c r="H8258" s="1" t="s">
        <v>107</v>
      </c>
      <c r="J8258" s="1" t="str" cm="1">
        <f t="array" ref="J8258">_xlfn.IFS(F8258="","missing",F8258&lt;0,"negative",F8258=0,"zero",AND(F8258&gt;=99999,MOD(F8258,9)=0),"99999 placeholder",AND(F8258&gt;$O$5,D8258="Expense"),"Expense outlier",AND(F8258&gt;$P$5,D8258="Income"),"Income outlier",TRUE,"valid")</f>
        <v>valid</v>
      </c>
      <c r="K8258" s="1" t="str">
        <f>_xlfn.XLOOKUP(I8258,[1]category_mapping!$F$2:$F$19,[1]category_mapping!$G$2:$G$19,E8258)</f>
        <v>rent</v>
      </c>
      <c r="L8258" s="1" t="str">
        <f>IF(cleaning_working[[#This Row],[date]]="","Missing","Available")</f>
        <v>Available</v>
      </c>
    </row>
    <row r="8259" spans="1:12" x14ac:dyDescent="0.35">
      <c r="A8259" s="1" t="s">
        <v>8174</v>
      </c>
      <c r="B8259" s="1" t="s">
        <v>206</v>
      </c>
      <c r="C8259" s="3" t="s">
        <v>38</v>
      </c>
      <c r="D8259" s="1" t="s">
        <v>13</v>
      </c>
      <c r="E8259" s="1" t="s">
        <v>96</v>
      </c>
      <c r="F8259" s="1">
        <v>7670</v>
      </c>
      <c r="G8259" s="1" t="s">
        <v>64</v>
      </c>
      <c r="H8259" s="1" t="s">
        <v>19</v>
      </c>
      <c r="I8259" s="1" t="s">
        <v>87</v>
      </c>
      <c r="J8259" s="1" t="str" cm="1">
        <f t="array" ref="J8259">_xlfn.IFS(F8259="","missing",F8259&lt;0,"negative",F8259=0,"zero",AND(F8259&gt;=99999,MOD(F8259,9)=0),"99999 placeholder",AND(F8259&gt;$O$5,D8259="Expense"),"Expense outlier",AND(F8259&gt;$P$5,D8259="Income"),"Income outlier",TRUE,"valid")</f>
        <v>valid</v>
      </c>
      <c r="K8259" s="1" t="str">
        <f>_xlfn.XLOOKUP(I8259,[1]category_mapping!$F$2:$F$19,[1]category_mapping!$G$2:$G$19,E8259)</f>
        <v>travel</v>
      </c>
      <c r="L8259" s="1" t="str">
        <f>IF(cleaning_working[[#This Row],[date]]="","Missing","Available")</f>
        <v>Missing</v>
      </c>
    </row>
    <row r="8260" spans="1:12" x14ac:dyDescent="0.35">
      <c r="A8260" s="1" t="s">
        <v>8175</v>
      </c>
      <c r="B8260" s="1" t="s">
        <v>225</v>
      </c>
      <c r="C8260" s="3">
        <v>45481</v>
      </c>
      <c r="D8260" s="1" t="s">
        <v>13</v>
      </c>
      <c r="E8260" s="1" t="s">
        <v>39</v>
      </c>
      <c r="F8260" s="1">
        <v>7530</v>
      </c>
      <c r="G8260" s="1" t="s">
        <v>18</v>
      </c>
      <c r="H8260" s="1" t="s">
        <v>159</v>
      </c>
      <c r="I8260" s="1" t="s">
        <v>49</v>
      </c>
      <c r="J8260" s="1" t="str" cm="1">
        <f t="array" ref="J8260">_xlfn.IFS(F8260="","missing",F8260&lt;0,"negative",F8260=0,"zero",AND(F8260&gt;=99999,MOD(F8260,9)=0),"99999 placeholder",AND(F8260&gt;$O$5,D8260="Expense"),"Expense outlier",AND(F8260&gt;$P$5,D8260="Income"),"Income outlier",TRUE,"valid")</f>
        <v>valid</v>
      </c>
      <c r="K8260" s="1" t="str">
        <f>_xlfn.XLOOKUP(I8260,[1]category_mapping!$F$2:$F$19,[1]category_mapping!$G$2:$G$19,E8260)</f>
        <v>food</v>
      </c>
      <c r="L8260" s="1" t="str">
        <f>IF(cleaning_working[[#This Row],[date]]="","Missing","Available")</f>
        <v>Available</v>
      </c>
    </row>
    <row r="8261" spans="1:12" x14ac:dyDescent="0.35">
      <c r="A8261" s="1" t="s">
        <v>8176</v>
      </c>
      <c r="B8261" s="1" t="s">
        <v>206</v>
      </c>
      <c r="C8261" s="3">
        <v>44339</v>
      </c>
      <c r="D8261" s="1" t="s">
        <v>14</v>
      </c>
      <c r="E8261" s="1" t="s">
        <v>31</v>
      </c>
      <c r="F8261" s="1">
        <v>66525</v>
      </c>
      <c r="G8261" s="1" t="s">
        <v>40</v>
      </c>
      <c r="H8261" s="1" t="s">
        <v>133</v>
      </c>
      <c r="I8261" s="1" t="s">
        <v>97</v>
      </c>
      <c r="J8261" s="1" t="str" cm="1">
        <f t="array" ref="J8261">_xlfn.IFS(F8261="","missing",F8261&lt;0,"negative",F8261=0,"zero",AND(F8261&gt;=99999,MOD(F8261,9)=0),"99999 placeholder",AND(F8261&gt;$O$5,D8261="Expense"),"Expense outlier",AND(F8261&gt;$P$5,D8261="Income"),"Income outlier",TRUE,"valid")</f>
        <v>valid</v>
      </c>
      <c r="K8261" s="1" t="str">
        <f>_xlfn.XLOOKUP(I8261,[1]category_mapping!$F$2:$F$19,[1]category_mapping!$G$2:$G$19,E8261)</f>
        <v>health</v>
      </c>
      <c r="L8261" s="1" t="str">
        <f>IF(cleaning_working[[#This Row],[date]]="","Missing","Available")</f>
        <v>Available</v>
      </c>
    </row>
    <row r="8262" spans="1:12" x14ac:dyDescent="0.35">
      <c r="A8262" s="1" t="s">
        <v>8177</v>
      </c>
      <c r="B8262" s="1" t="s">
        <v>478</v>
      </c>
      <c r="C8262" s="3">
        <v>44235</v>
      </c>
      <c r="D8262" s="1" t="s">
        <v>13</v>
      </c>
      <c r="E8262" s="1" t="s">
        <v>45</v>
      </c>
      <c r="F8262" s="1">
        <v>3585</v>
      </c>
      <c r="G8262" s="1" t="s">
        <v>40</v>
      </c>
      <c r="H8262" s="1" t="s">
        <v>83</v>
      </c>
      <c r="I8262" s="1" t="s">
        <v>87</v>
      </c>
      <c r="J8262" s="1" t="str" cm="1">
        <f t="array" ref="J8262">_xlfn.IFS(F8262="","missing",F8262&lt;0,"negative",F8262=0,"zero",AND(F8262&gt;=99999,MOD(F8262,9)=0),"99999 placeholder",AND(F8262&gt;$O$5,D8262="Expense"),"Expense outlier",AND(F8262&gt;$P$5,D8262="Income"),"Income outlier",TRUE,"valid")</f>
        <v>valid</v>
      </c>
      <c r="K8262" s="1" t="str">
        <f>_xlfn.XLOOKUP(I8262,[1]category_mapping!$F$2:$F$19,[1]category_mapping!$G$2:$G$19,E8262)</f>
        <v>entertainment</v>
      </c>
      <c r="L8262" s="1" t="str">
        <f>IF(cleaning_working[[#This Row],[date]]="","Missing","Available")</f>
        <v>Available</v>
      </c>
    </row>
    <row r="8263" spans="1:12" x14ac:dyDescent="0.35">
      <c r="A8263" s="1" t="s">
        <v>8178</v>
      </c>
      <c r="B8263" s="1" t="s">
        <v>414</v>
      </c>
      <c r="C8263" s="3">
        <v>44493</v>
      </c>
      <c r="D8263" s="1" t="s">
        <v>13</v>
      </c>
      <c r="E8263" s="1" t="s">
        <v>96</v>
      </c>
      <c r="F8263" s="1">
        <v>3269</v>
      </c>
      <c r="G8263" s="1" t="s">
        <v>32</v>
      </c>
      <c r="H8263" s="1" t="s">
        <v>33</v>
      </c>
      <c r="I8263" s="1" t="s">
        <v>97</v>
      </c>
      <c r="J8263" s="1" t="str" cm="1">
        <f t="array" ref="J8263">_xlfn.IFS(F8263="","missing",F8263&lt;0,"negative",F8263=0,"zero",AND(F8263&gt;=99999,MOD(F8263,9)=0),"99999 placeholder",AND(F8263&gt;$O$5,D8263="Expense"),"Expense outlier",AND(F8263&gt;$P$5,D8263="Income"),"Income outlier",TRUE,"valid")</f>
        <v>valid</v>
      </c>
      <c r="K8263" s="1" t="str">
        <f>_xlfn.XLOOKUP(I8263,[1]category_mapping!$F$2:$F$19,[1]category_mapping!$G$2:$G$19,E8263)</f>
        <v>health</v>
      </c>
      <c r="L8263" s="1" t="str">
        <f>IF(cleaning_working[[#This Row],[date]]="","Missing","Available")</f>
        <v>Available</v>
      </c>
    </row>
    <row r="8264" spans="1:12" x14ac:dyDescent="0.35">
      <c r="A8264" s="1" t="s">
        <v>8179</v>
      </c>
      <c r="B8264" s="1" t="s">
        <v>762</v>
      </c>
      <c r="C8264" s="3">
        <v>45322</v>
      </c>
      <c r="D8264" s="1" t="s">
        <v>13</v>
      </c>
      <c r="E8264" s="1" t="s">
        <v>24</v>
      </c>
      <c r="F8264" s="1">
        <v>4198</v>
      </c>
      <c r="G8264" s="1" t="s">
        <v>64</v>
      </c>
      <c r="H8264" s="1" t="s">
        <v>65</v>
      </c>
      <c r="J8264" s="1" t="str" cm="1">
        <f t="array" ref="J8264">_xlfn.IFS(F8264="","missing",F8264&lt;0,"negative",F8264=0,"zero",AND(F8264&gt;=99999,MOD(F8264,9)=0),"99999 placeholder",AND(F8264&gt;$O$5,D8264="Expense"),"Expense outlier",AND(F8264&gt;$P$5,D8264="Income"),"Income outlier",TRUE,"valid")</f>
        <v>valid</v>
      </c>
      <c r="K8264" s="1" t="str">
        <f>_xlfn.XLOOKUP(I8264,[1]category_mapping!$F$2:$F$19,[1]category_mapping!$G$2:$G$19,E8264)</f>
        <v>rent</v>
      </c>
      <c r="L8264" s="1" t="str">
        <f>IF(cleaning_working[[#This Row],[date]]="","Missing","Available")</f>
        <v>Available</v>
      </c>
    </row>
    <row r="8265" spans="1:12" x14ac:dyDescent="0.35">
      <c r="A8265" s="1" t="s">
        <v>8180</v>
      </c>
      <c r="B8265" s="1" t="s">
        <v>210</v>
      </c>
      <c r="C8265" s="3">
        <v>44213</v>
      </c>
      <c r="D8265" s="1" t="s">
        <v>13</v>
      </c>
      <c r="E8265" s="1" t="s">
        <v>63</v>
      </c>
      <c r="F8265" s="1">
        <v>3532</v>
      </c>
      <c r="G8265" s="1" t="s">
        <v>40</v>
      </c>
      <c r="H8265" s="1" t="s">
        <v>25</v>
      </c>
      <c r="I8265" s="1" t="s">
        <v>80</v>
      </c>
      <c r="J8265" s="1" t="str" cm="1">
        <f t="array" ref="J8265">_xlfn.IFS(F8265="","missing",F8265&lt;0,"negative",F8265=0,"zero",AND(F8265&gt;=99999,MOD(F8265,9)=0),"99999 placeholder",AND(F8265&gt;$O$5,D8265="Expense"),"Expense outlier",AND(F8265&gt;$P$5,D8265="Income"),"Income outlier",TRUE,"valid")</f>
        <v>valid</v>
      </c>
      <c r="K8265" s="1" t="str">
        <f>_xlfn.XLOOKUP(I8265,[1]category_mapping!$F$2:$F$19,[1]category_mapping!$G$2:$G$19,E8265)</f>
        <v>food</v>
      </c>
      <c r="L8265" s="1" t="str">
        <f>IF(cleaning_working[[#This Row],[date]]="","Missing","Available")</f>
        <v>Available</v>
      </c>
    </row>
    <row r="8266" spans="1:12" x14ac:dyDescent="0.35">
      <c r="A8266" s="1" t="s">
        <v>8181</v>
      </c>
      <c r="B8266" s="1" t="s">
        <v>89</v>
      </c>
      <c r="C8266" s="3">
        <v>45121</v>
      </c>
      <c r="D8266" s="1" t="s">
        <v>13</v>
      </c>
      <c r="E8266" s="1" t="s">
        <v>45</v>
      </c>
      <c r="F8266" s="1">
        <v>6693</v>
      </c>
      <c r="G8266" s="1" t="s">
        <v>32</v>
      </c>
      <c r="H8266" s="1" t="s">
        <v>133</v>
      </c>
      <c r="I8266" s="1" t="s">
        <v>194</v>
      </c>
      <c r="J8266" s="1" t="str" cm="1">
        <f t="array" ref="J8266">_xlfn.IFS(F8266="","missing",F8266&lt;0,"negative",F8266=0,"zero",AND(F8266&gt;=99999,MOD(F8266,9)=0),"99999 placeholder",AND(F8266&gt;$O$5,D8266="Expense"),"Expense outlier",AND(F8266&gt;$P$5,D8266="Income"),"Income outlier",TRUE,"valid")</f>
        <v>valid</v>
      </c>
      <c r="K8266" s="1" t="str">
        <f>_xlfn.XLOOKUP(I8266,[1]category_mapping!$F$2:$F$19,[1]category_mapping!$G$2:$G$19,E8266)</f>
        <v>travel</v>
      </c>
      <c r="L8266" s="1" t="str">
        <f>IF(cleaning_working[[#This Row],[date]]="","Missing","Available")</f>
        <v>Available</v>
      </c>
    </row>
    <row r="8267" spans="1:12" x14ac:dyDescent="0.35">
      <c r="A8267" s="1" t="s">
        <v>8182</v>
      </c>
      <c r="B8267" s="1" t="s">
        <v>44</v>
      </c>
      <c r="C8267" s="3">
        <v>44637</v>
      </c>
      <c r="D8267" s="1" t="s">
        <v>13</v>
      </c>
      <c r="E8267" s="1" t="s">
        <v>24</v>
      </c>
      <c r="F8267" s="1">
        <v>25754</v>
      </c>
      <c r="G8267" s="1" t="s">
        <v>40</v>
      </c>
      <c r="H8267" s="1" t="s">
        <v>133</v>
      </c>
      <c r="I8267" s="1" t="s">
        <v>53</v>
      </c>
      <c r="J8267" s="1" t="str" cm="1">
        <f t="array" ref="J8267">_xlfn.IFS(F8267="","missing",F8267&lt;0,"negative",F8267=0,"zero",AND(F8267&gt;=99999,MOD(F8267,9)=0),"99999 placeholder",AND(F8267&gt;$O$5,D8267="Expense"),"Expense outlier",AND(F8267&gt;$P$5,D8267="Income"),"Income outlier",TRUE,"valid")</f>
        <v>Expense outlier</v>
      </c>
      <c r="K8267" s="1" t="str">
        <f>_xlfn.XLOOKUP(I8267,[1]category_mapping!$F$2:$F$19,[1]category_mapping!$G$2:$G$19,E8267)</f>
        <v>travel</v>
      </c>
      <c r="L8267" s="1" t="str">
        <f>IF(cleaning_working[[#This Row],[date]]="","Missing","Available")</f>
        <v>Available</v>
      </c>
    </row>
    <row r="8268" spans="1:12" x14ac:dyDescent="0.35">
      <c r="A8268" s="1" t="s">
        <v>8183</v>
      </c>
      <c r="B8268" s="1" t="s">
        <v>343</v>
      </c>
      <c r="C8268" s="3">
        <v>45330</v>
      </c>
      <c r="D8268" s="1" t="s">
        <v>13</v>
      </c>
      <c r="E8268" s="1" t="s">
        <v>39</v>
      </c>
      <c r="F8268" s="1">
        <v>8506</v>
      </c>
      <c r="G8268" s="1" t="s">
        <v>32</v>
      </c>
      <c r="H8268" s="1" t="s">
        <v>83</v>
      </c>
      <c r="I8268" s="1" t="s">
        <v>87</v>
      </c>
      <c r="J8268" s="1" t="str" cm="1">
        <f t="array" ref="J8268">_xlfn.IFS(F8268="","missing",F8268&lt;0,"negative",F8268=0,"zero",AND(F8268&gt;=99999,MOD(F8268,9)=0),"99999 placeholder",AND(F8268&gt;$O$5,D8268="Expense"),"Expense outlier",AND(F8268&gt;$P$5,D8268="Income"),"Income outlier",TRUE,"valid")</f>
        <v>valid</v>
      </c>
      <c r="K8268" s="1" t="str">
        <f>_xlfn.XLOOKUP(I8268,[1]category_mapping!$F$2:$F$19,[1]category_mapping!$G$2:$G$19,E8268)</f>
        <v>food</v>
      </c>
      <c r="L8268" s="1" t="str">
        <f>IF(cleaning_working[[#This Row],[date]]="","Missing","Available")</f>
        <v>Available</v>
      </c>
    </row>
    <row r="8269" spans="1:12" x14ac:dyDescent="0.35">
      <c r="A8269" s="1" t="s">
        <v>8184</v>
      </c>
      <c r="B8269" s="1" t="s">
        <v>557</v>
      </c>
      <c r="C8269" s="3">
        <v>44474</v>
      </c>
      <c r="D8269" s="1" t="s">
        <v>13</v>
      </c>
      <c r="E8269" s="1" t="s">
        <v>24</v>
      </c>
      <c r="F8269" s="1">
        <v>16536</v>
      </c>
      <c r="G8269" s="1" t="s">
        <v>64</v>
      </c>
      <c r="H8269" s="1" t="s">
        <v>52</v>
      </c>
      <c r="I8269" s="1" t="s">
        <v>20</v>
      </c>
      <c r="J8269" s="1" t="str" cm="1">
        <f t="array" ref="J8269">_xlfn.IFS(F8269="","missing",F8269&lt;0,"negative",F8269=0,"zero",AND(F8269&gt;=99999,MOD(F8269,9)=0),"99999 placeholder",AND(F8269&gt;$O$5,D8269="Expense"),"Expense outlier",AND(F8269&gt;$P$5,D8269="Income"),"Income outlier",TRUE,"valid")</f>
        <v>Expense outlier</v>
      </c>
      <c r="K8269" s="1" t="str">
        <f>_xlfn.XLOOKUP(I8269,[1]category_mapping!$F$2:$F$19,[1]category_mapping!$G$2:$G$19,E8269)</f>
        <v>entertainment</v>
      </c>
      <c r="L8269" s="1" t="str">
        <f>IF(cleaning_working[[#This Row],[date]]="","Missing","Available")</f>
        <v>Available</v>
      </c>
    </row>
    <row r="8270" spans="1:12" x14ac:dyDescent="0.35">
      <c r="A8270" s="1" t="s">
        <v>8185</v>
      </c>
      <c r="B8270" s="1" t="s">
        <v>309</v>
      </c>
      <c r="C8270" s="3">
        <v>44486</v>
      </c>
      <c r="D8270" s="1" t="s">
        <v>13</v>
      </c>
      <c r="E8270" s="1" t="s">
        <v>39</v>
      </c>
      <c r="F8270" s="1">
        <v>3448</v>
      </c>
      <c r="G8270" s="1" t="s">
        <v>64</v>
      </c>
      <c r="H8270" s="1" t="s">
        <v>83</v>
      </c>
      <c r="I8270" s="1" t="s">
        <v>58</v>
      </c>
      <c r="J8270" s="1" t="str" cm="1">
        <f t="array" ref="J8270">_xlfn.IFS(F8270="","missing",F8270&lt;0,"negative",F8270=0,"zero",AND(F8270&gt;=99999,MOD(F8270,9)=0),"99999 placeholder",AND(F8270&gt;$O$5,D8270="Expense"),"Expense outlier",AND(F8270&gt;$P$5,D8270="Income"),"Income outlier",TRUE,"valid")</f>
        <v>valid</v>
      </c>
      <c r="K8270" s="1" t="str">
        <f>_xlfn.XLOOKUP(I8270,[1]category_mapping!$F$2:$F$19,[1]category_mapping!$G$2:$G$19,E8270)</f>
        <v>food</v>
      </c>
      <c r="L8270" s="1" t="str">
        <f>IF(cleaning_working[[#This Row],[date]]="","Missing","Available")</f>
        <v>Available</v>
      </c>
    </row>
    <row r="8271" spans="1:12" x14ac:dyDescent="0.35">
      <c r="A8271" s="1" t="s">
        <v>3274</v>
      </c>
      <c r="B8271" s="1" t="s">
        <v>16</v>
      </c>
      <c r="C8271" s="3">
        <v>45444</v>
      </c>
      <c r="D8271" s="1" t="s">
        <v>13</v>
      </c>
      <c r="E8271" s="1" t="s">
        <v>39</v>
      </c>
      <c r="F8271" s="1">
        <v>1349</v>
      </c>
      <c r="G8271" s="1" t="s">
        <v>18</v>
      </c>
      <c r="H8271" s="1" t="s">
        <v>159</v>
      </c>
      <c r="I8271" s="1" t="s">
        <v>120</v>
      </c>
      <c r="J8271" s="1" t="str" cm="1">
        <f t="array" ref="J8271">_xlfn.IFS(F8271="","missing",F8271&lt;0,"negative",F8271=0,"zero",AND(F8271&gt;=99999,MOD(F8271,9)=0),"99999 placeholder",AND(F8271&gt;$O$5,D8271="Expense"),"Expense outlier",AND(F8271&gt;$P$5,D8271="Income"),"Income outlier",TRUE,"valid")</f>
        <v>valid</v>
      </c>
      <c r="K8271" s="1" t="str">
        <f>_xlfn.XLOOKUP(I8271,[1]category_mapping!$F$2:$F$19,[1]category_mapping!$G$2:$G$19,E8271)</f>
        <v>food</v>
      </c>
      <c r="L8271" s="1" t="str">
        <f>IF(cleaning_working[[#This Row],[date]]="","Missing","Available")</f>
        <v>Available</v>
      </c>
    </row>
    <row r="8272" spans="1:12" x14ac:dyDescent="0.35">
      <c r="A8272" s="1" t="s">
        <v>8186</v>
      </c>
      <c r="B8272" s="1" t="s">
        <v>48</v>
      </c>
      <c r="C8272" s="3">
        <v>45649</v>
      </c>
      <c r="D8272" s="1" t="s">
        <v>13</v>
      </c>
      <c r="E8272" s="1" t="s">
        <v>24</v>
      </c>
      <c r="F8272" s="1">
        <v>44296</v>
      </c>
      <c r="G8272" s="1" t="s">
        <v>64</v>
      </c>
      <c r="H8272" s="1" t="s">
        <v>133</v>
      </c>
      <c r="I8272" s="1" t="s">
        <v>41</v>
      </c>
      <c r="J8272" s="1" t="str" cm="1">
        <f t="array" ref="J8272">_xlfn.IFS(F8272="","missing",F8272&lt;0,"negative",F8272=0,"zero",AND(F8272&gt;=99999,MOD(F8272,9)=0),"99999 placeholder",AND(F8272&gt;$O$5,D8272="Expense"),"Expense outlier",AND(F8272&gt;$P$5,D8272="Income"),"Income outlier",TRUE,"valid")</f>
        <v>Expense outlier</v>
      </c>
      <c r="K8272" s="1" t="str">
        <f>_xlfn.XLOOKUP(I8272,[1]category_mapping!$F$2:$F$19,[1]category_mapping!$G$2:$G$19,E8272)</f>
        <v>utilities</v>
      </c>
      <c r="L8272" s="1" t="str">
        <f>IF(cleaning_working[[#This Row],[date]]="","Missing","Available")</f>
        <v>Available</v>
      </c>
    </row>
    <row r="8273" spans="1:12" x14ac:dyDescent="0.35">
      <c r="A8273" s="1" t="s">
        <v>8187</v>
      </c>
      <c r="B8273" s="1" t="s">
        <v>117</v>
      </c>
      <c r="C8273" s="3">
        <v>44199</v>
      </c>
      <c r="D8273" s="1" t="s">
        <v>13</v>
      </c>
      <c r="E8273" s="1" t="s">
        <v>63</v>
      </c>
      <c r="F8273" s="1">
        <v>3605</v>
      </c>
      <c r="G8273" s="1" t="s">
        <v>18</v>
      </c>
      <c r="H8273" s="1" t="s">
        <v>33</v>
      </c>
      <c r="I8273" s="1" t="s">
        <v>53</v>
      </c>
      <c r="J8273" s="1" t="str" cm="1">
        <f t="array" ref="J8273">_xlfn.IFS(F8273="","missing",F8273&lt;0,"negative",F8273=0,"zero",AND(F8273&gt;=99999,MOD(F8273,9)=0),"99999 placeholder",AND(F8273&gt;$O$5,D8273="Expense"),"Expense outlier",AND(F8273&gt;$P$5,D8273="Income"),"Income outlier",TRUE,"valid")</f>
        <v>valid</v>
      </c>
      <c r="K8273" s="1" t="str">
        <f>_xlfn.XLOOKUP(I8273,[1]category_mapping!$F$2:$F$19,[1]category_mapping!$G$2:$G$19,E8273)</f>
        <v>travel</v>
      </c>
      <c r="L8273" s="1" t="str">
        <f>IF(cleaning_working[[#This Row],[date]]="","Missing","Available")</f>
        <v>Available</v>
      </c>
    </row>
    <row r="8274" spans="1:12" x14ac:dyDescent="0.35">
      <c r="A8274" s="1" t="s">
        <v>8188</v>
      </c>
      <c r="B8274" s="1" t="s">
        <v>106</v>
      </c>
      <c r="C8274" s="3">
        <v>45534</v>
      </c>
      <c r="D8274" s="1" t="s">
        <v>13</v>
      </c>
      <c r="E8274" s="1" t="s">
        <v>96</v>
      </c>
      <c r="F8274" s="1">
        <v>2825</v>
      </c>
      <c r="G8274" s="1" t="s">
        <v>18</v>
      </c>
      <c r="H8274" s="1" t="s">
        <v>83</v>
      </c>
      <c r="I8274" s="1" t="s">
        <v>178</v>
      </c>
      <c r="J8274" s="1" t="str" cm="1">
        <f t="array" ref="J8274">_xlfn.IFS(F8274="","missing",F8274&lt;0,"negative",F8274=0,"zero",AND(F8274&gt;=99999,MOD(F8274,9)=0),"99999 placeholder",AND(F8274&gt;$O$5,D8274="Expense"),"Expense outlier",AND(F8274&gt;$P$5,D8274="Income"),"Income outlier",TRUE,"valid")</f>
        <v>valid</v>
      </c>
      <c r="K8274" s="1" t="str">
        <f>_xlfn.XLOOKUP(I8274,[1]category_mapping!$F$2:$F$19,[1]category_mapping!$G$2:$G$19,E8274)</f>
        <v>rent</v>
      </c>
      <c r="L8274" s="1" t="str">
        <f>IF(cleaning_working[[#This Row],[date]]="","Missing","Available")</f>
        <v>Available</v>
      </c>
    </row>
    <row r="8275" spans="1:12" x14ac:dyDescent="0.35">
      <c r="A8275" s="1" t="s">
        <v>8189</v>
      </c>
      <c r="B8275" s="1" t="s">
        <v>155</v>
      </c>
      <c r="C8275" s="3">
        <v>45494</v>
      </c>
      <c r="D8275" s="1" t="s">
        <v>13</v>
      </c>
      <c r="E8275" s="1" t="s">
        <v>24</v>
      </c>
      <c r="F8275" s="1">
        <v>15069</v>
      </c>
      <c r="G8275" s="1" t="s">
        <v>32</v>
      </c>
      <c r="H8275" s="1" t="s">
        <v>25</v>
      </c>
      <c r="I8275" s="1" t="s">
        <v>226</v>
      </c>
      <c r="J8275" s="1" t="str" cm="1">
        <f t="array" ref="J8275">_xlfn.IFS(F8275="","missing",F8275&lt;0,"negative",F8275=0,"zero",AND(F8275&gt;=99999,MOD(F8275,9)=0),"99999 placeholder",AND(F8275&gt;$O$5,D8275="Expense"),"Expense outlier",AND(F8275&gt;$P$5,D8275="Income"),"Income outlier",TRUE,"valid")</f>
        <v>valid</v>
      </c>
      <c r="K8275" s="1" t="str">
        <f>_xlfn.XLOOKUP(I8275,[1]category_mapping!$F$2:$F$19,[1]category_mapping!$G$2:$G$19,E8275)</f>
        <v>savings</v>
      </c>
      <c r="L8275" s="1" t="str">
        <f>IF(cleaning_working[[#This Row],[date]]="","Missing","Available")</f>
        <v>Available</v>
      </c>
    </row>
    <row r="8276" spans="1:12" x14ac:dyDescent="0.35">
      <c r="A8276" s="1" t="s">
        <v>8190</v>
      </c>
      <c r="B8276" s="1" t="s">
        <v>484</v>
      </c>
      <c r="C8276" s="3">
        <v>44360</v>
      </c>
      <c r="D8276" s="1" t="s">
        <v>13</v>
      </c>
      <c r="E8276" s="1" t="s">
        <v>45</v>
      </c>
      <c r="F8276" s="1">
        <v>8804</v>
      </c>
      <c r="G8276" s="1" t="s">
        <v>18</v>
      </c>
      <c r="H8276" s="1" t="s">
        <v>26</v>
      </c>
      <c r="I8276" s="1" t="s">
        <v>34</v>
      </c>
      <c r="J8276" s="1" t="str" cm="1">
        <f t="array" ref="J8276">_xlfn.IFS(F8276="","missing",F8276&lt;0,"negative",F8276=0,"zero",AND(F8276&gt;=99999,MOD(F8276,9)=0),"99999 placeholder",AND(F8276&gt;$O$5,D8276="Expense"),"Expense outlier",AND(F8276&gt;$P$5,D8276="Income"),"Income outlier",TRUE,"valid")</f>
        <v>valid</v>
      </c>
      <c r="K8276" s="1" t="str">
        <f>_xlfn.XLOOKUP(I8276,[1]category_mapping!$F$2:$F$19,[1]category_mapping!$G$2:$G$19,E8276)</f>
        <v>education</v>
      </c>
      <c r="L8276" s="1" t="str">
        <f>IF(cleaning_working[[#This Row],[date]]="","Missing","Available")</f>
        <v>Available</v>
      </c>
    </row>
    <row r="8277" spans="1:12" x14ac:dyDescent="0.35">
      <c r="A8277" s="1" t="s">
        <v>8191</v>
      </c>
      <c r="B8277" s="1" t="s">
        <v>508</v>
      </c>
      <c r="C8277" s="3">
        <v>45060</v>
      </c>
      <c r="D8277" s="1" t="s">
        <v>14</v>
      </c>
      <c r="E8277" s="1" t="s">
        <v>119</v>
      </c>
      <c r="F8277" s="1">
        <v>57294</v>
      </c>
      <c r="G8277" s="1" t="s">
        <v>32</v>
      </c>
      <c r="H8277" s="1" t="s">
        <v>159</v>
      </c>
      <c r="I8277" s="1" t="s">
        <v>128</v>
      </c>
      <c r="J8277" s="1" t="str" cm="1">
        <f t="array" ref="J8277">_xlfn.IFS(F8277="","missing",F8277&lt;0,"negative",F8277=0,"zero",AND(F8277&gt;=99999,MOD(F8277,9)=0),"99999 placeholder",AND(F8277&gt;$O$5,D8277="Expense"),"Expense outlier",AND(F8277&gt;$P$5,D8277="Income"),"Income outlier",TRUE,"valid")</f>
        <v>valid</v>
      </c>
      <c r="K8277" s="1" t="str">
        <f>_xlfn.XLOOKUP(I8277,[1]category_mapping!$F$2:$F$19,[1]category_mapping!$G$2:$G$19,E8277)</f>
        <v>utilities</v>
      </c>
      <c r="L8277" s="1" t="str">
        <f>IF(cleaning_working[[#This Row],[date]]="","Missing","Available")</f>
        <v>Available</v>
      </c>
    </row>
    <row r="8278" spans="1:12" x14ac:dyDescent="0.35">
      <c r="A8278" s="1" t="s">
        <v>8192</v>
      </c>
      <c r="B8278" s="1" t="s">
        <v>348</v>
      </c>
      <c r="C8278" s="3" t="s">
        <v>38</v>
      </c>
      <c r="D8278" s="1" t="s">
        <v>13</v>
      </c>
      <c r="E8278" s="1" t="s">
        <v>45</v>
      </c>
      <c r="F8278" s="1">
        <v>5055</v>
      </c>
      <c r="G8278" s="1" t="s">
        <v>64</v>
      </c>
      <c r="H8278" s="1" t="s">
        <v>86</v>
      </c>
      <c r="I8278" s="1" t="s">
        <v>97</v>
      </c>
      <c r="J8278" s="1" t="str" cm="1">
        <f t="array" ref="J8278">_xlfn.IFS(F8278="","missing",F8278&lt;0,"negative",F8278=0,"zero",AND(F8278&gt;=99999,MOD(F8278,9)=0),"99999 placeholder",AND(F8278&gt;$O$5,D8278="Expense"),"Expense outlier",AND(F8278&gt;$P$5,D8278="Income"),"Income outlier",TRUE,"valid")</f>
        <v>valid</v>
      </c>
      <c r="K8278" s="1" t="str">
        <f>_xlfn.XLOOKUP(I8278,[1]category_mapping!$F$2:$F$19,[1]category_mapping!$G$2:$G$19,E8278)</f>
        <v>health</v>
      </c>
      <c r="L8278" s="1" t="str">
        <f>IF(cleaning_working[[#This Row],[date]]="","Missing","Available")</f>
        <v>Missing</v>
      </c>
    </row>
    <row r="8279" spans="1:12" x14ac:dyDescent="0.35">
      <c r="A8279" s="1" t="s">
        <v>8193</v>
      </c>
      <c r="B8279" s="1" t="s">
        <v>144</v>
      </c>
      <c r="C8279" s="3">
        <v>45252</v>
      </c>
      <c r="D8279" s="1" t="s">
        <v>14</v>
      </c>
      <c r="E8279" s="1" t="s">
        <v>70</v>
      </c>
      <c r="F8279" s="1">
        <v>75351</v>
      </c>
      <c r="G8279" s="1" t="s">
        <v>64</v>
      </c>
      <c r="H8279" s="1" t="s">
        <v>159</v>
      </c>
      <c r="I8279" s="1" t="s">
        <v>87</v>
      </c>
      <c r="J8279" s="1" t="str" cm="1">
        <f t="array" ref="J8279">_xlfn.IFS(F8279="","missing",F8279&lt;0,"negative",F8279=0,"zero",AND(F8279&gt;=99999,MOD(F8279,9)=0),"99999 placeholder",AND(F8279&gt;$O$5,D8279="Expense"),"Expense outlier",AND(F8279&gt;$P$5,D8279="Income"),"Income outlier",TRUE,"valid")</f>
        <v>valid</v>
      </c>
      <c r="K8279" s="1" t="str">
        <f>_xlfn.XLOOKUP(I8279,[1]category_mapping!$F$2:$F$19,[1]category_mapping!$G$2:$G$19,E8279)</f>
        <v>others</v>
      </c>
      <c r="L8279" s="1" t="str">
        <f>IF(cleaning_working[[#This Row],[date]]="","Missing","Available")</f>
        <v>Available</v>
      </c>
    </row>
    <row r="8280" spans="1:12" x14ac:dyDescent="0.35">
      <c r="A8280" s="1" t="s">
        <v>8194</v>
      </c>
      <c r="B8280" s="1" t="s">
        <v>250</v>
      </c>
      <c r="C8280" s="3">
        <v>44959</v>
      </c>
      <c r="D8280" s="1" t="s">
        <v>14</v>
      </c>
      <c r="E8280" s="1" t="s">
        <v>70</v>
      </c>
      <c r="F8280" s="1">
        <v>76388</v>
      </c>
      <c r="G8280" s="1" t="s">
        <v>32</v>
      </c>
      <c r="H8280" s="1" t="s">
        <v>107</v>
      </c>
      <c r="I8280" s="1" t="s">
        <v>20</v>
      </c>
      <c r="J8280" s="1" t="str" cm="1">
        <f t="array" ref="J8280">_xlfn.IFS(F8280="","missing",F8280&lt;0,"negative",F8280=0,"zero",AND(F8280&gt;=99999,MOD(F8280,9)=0),"99999 placeholder",AND(F8280&gt;$O$5,D8280="Expense"),"Expense outlier",AND(F8280&gt;$P$5,D8280="Income"),"Income outlier",TRUE,"valid")</f>
        <v>valid</v>
      </c>
      <c r="K8280" s="1" t="str">
        <f>_xlfn.XLOOKUP(I8280,[1]category_mapping!$F$2:$F$19,[1]category_mapping!$G$2:$G$19,E8280)</f>
        <v>entertainment</v>
      </c>
      <c r="L8280" s="1" t="str">
        <f>IF(cleaning_working[[#This Row],[date]]="","Missing","Available")</f>
        <v>Available</v>
      </c>
    </row>
    <row r="8281" spans="1:12" x14ac:dyDescent="0.35">
      <c r="A8281" s="1" t="s">
        <v>8195</v>
      </c>
      <c r="B8281" s="1" t="s">
        <v>491</v>
      </c>
      <c r="C8281" s="3">
        <v>44620</v>
      </c>
      <c r="D8281" s="1" t="s">
        <v>14</v>
      </c>
      <c r="E8281" s="1" t="s">
        <v>70</v>
      </c>
      <c r="F8281" s="1">
        <v>19017</v>
      </c>
      <c r="G8281" s="1" t="s">
        <v>40</v>
      </c>
      <c r="H8281" s="1" t="s">
        <v>52</v>
      </c>
      <c r="I8281" s="1" t="s">
        <v>97</v>
      </c>
      <c r="J8281" s="1" t="str" cm="1">
        <f t="array" ref="J8281">_xlfn.IFS(F8281="","missing",F8281&lt;0,"negative",F8281=0,"zero",AND(F8281&gt;=99999,MOD(F8281,9)=0),"99999 placeholder",AND(F8281&gt;$O$5,D8281="Expense"),"Expense outlier",AND(F8281&gt;$P$5,D8281="Income"),"Income outlier",TRUE,"valid")</f>
        <v>valid</v>
      </c>
      <c r="K8281" s="1" t="str">
        <f>_xlfn.XLOOKUP(I8281,[1]category_mapping!$F$2:$F$19,[1]category_mapping!$G$2:$G$19,E8281)</f>
        <v>health</v>
      </c>
      <c r="L8281" s="1" t="str">
        <f>IF(cleaning_working[[#This Row],[date]]="","Missing","Available")</f>
        <v>Available</v>
      </c>
    </row>
    <row r="8282" spans="1:12" x14ac:dyDescent="0.35">
      <c r="A8282" s="1" t="s">
        <v>8196</v>
      </c>
      <c r="B8282" s="1" t="s">
        <v>192</v>
      </c>
      <c r="C8282" s="3">
        <v>44245</v>
      </c>
      <c r="D8282" s="1" t="s">
        <v>13</v>
      </c>
      <c r="E8282" s="1" t="s">
        <v>104</v>
      </c>
      <c r="F8282" s="1">
        <v>862</v>
      </c>
      <c r="G8282" s="1" t="s">
        <v>18</v>
      </c>
      <c r="H8282" s="1" t="s">
        <v>65</v>
      </c>
      <c r="I8282" s="1" t="s">
        <v>34</v>
      </c>
      <c r="J8282" s="1" t="str" cm="1">
        <f t="array" ref="J8282">_xlfn.IFS(F8282="","missing",F8282&lt;0,"negative",F8282=0,"zero",AND(F8282&gt;=99999,MOD(F8282,9)=0),"99999 placeholder",AND(F8282&gt;$O$5,D8282="Expense"),"Expense outlier",AND(F8282&gt;$P$5,D8282="Income"),"Income outlier",TRUE,"valid")</f>
        <v>valid</v>
      </c>
      <c r="K8282" s="1" t="str">
        <f>_xlfn.XLOOKUP(I8282,[1]category_mapping!$F$2:$F$19,[1]category_mapping!$G$2:$G$19,E8282)</f>
        <v>education</v>
      </c>
      <c r="L8282" s="1" t="str">
        <f>IF(cleaning_working[[#This Row],[date]]="","Missing","Available")</f>
        <v>Available</v>
      </c>
    </row>
    <row r="8283" spans="1:12" x14ac:dyDescent="0.35">
      <c r="A8283" s="1" t="s">
        <v>8197</v>
      </c>
      <c r="B8283" s="1" t="s">
        <v>376</v>
      </c>
      <c r="C8283" s="3">
        <v>44311</v>
      </c>
      <c r="D8283" s="1" t="s">
        <v>13</v>
      </c>
      <c r="E8283" s="1" t="s">
        <v>45</v>
      </c>
      <c r="F8283" s="1">
        <v>8894</v>
      </c>
      <c r="G8283" s="1" t="s">
        <v>25</v>
      </c>
      <c r="H8283" s="1" t="s">
        <v>159</v>
      </c>
      <c r="I8283" s="1" t="s">
        <v>87</v>
      </c>
      <c r="J8283" s="1" t="str" cm="1">
        <f t="array" ref="J8283">_xlfn.IFS(F8283="","missing",F8283&lt;0,"negative",F8283=0,"zero",AND(F8283&gt;=99999,MOD(F8283,9)=0),"99999 placeholder",AND(F8283&gt;$O$5,D8283="Expense"),"Expense outlier",AND(F8283&gt;$P$5,D8283="Income"),"Income outlier",TRUE,"valid")</f>
        <v>valid</v>
      </c>
      <c r="K8283" s="1" t="str">
        <f>_xlfn.XLOOKUP(I8283,[1]category_mapping!$F$2:$F$19,[1]category_mapping!$G$2:$G$19,E8283)</f>
        <v>entertainment</v>
      </c>
      <c r="L8283" s="1" t="str">
        <f>IF(cleaning_working[[#This Row],[date]]="","Missing","Available")</f>
        <v>Available</v>
      </c>
    </row>
    <row r="8284" spans="1:12" x14ac:dyDescent="0.35">
      <c r="A8284" s="1" t="s">
        <v>8198</v>
      </c>
      <c r="B8284" s="1" t="s">
        <v>125</v>
      </c>
      <c r="C8284" s="3">
        <v>44706</v>
      </c>
      <c r="D8284" s="1" t="s">
        <v>13</v>
      </c>
      <c r="E8284" s="1" t="s">
        <v>45</v>
      </c>
      <c r="F8284" s="1">
        <v>144</v>
      </c>
      <c r="G8284" s="1" t="s">
        <v>32</v>
      </c>
      <c r="H8284" s="1" t="s">
        <v>65</v>
      </c>
      <c r="I8284" s="1" t="s">
        <v>80</v>
      </c>
      <c r="J8284" s="1" t="str" cm="1">
        <f t="array" ref="J8284">_xlfn.IFS(F8284="","missing",F8284&lt;0,"negative",F8284=0,"zero",AND(F8284&gt;=99999,MOD(F8284,9)=0),"99999 placeholder",AND(F8284&gt;$O$5,D8284="Expense"),"Expense outlier",AND(F8284&gt;$P$5,D8284="Income"),"Income outlier",TRUE,"valid")</f>
        <v>valid</v>
      </c>
      <c r="K8284" s="1" t="str">
        <f>_xlfn.XLOOKUP(I8284,[1]category_mapping!$F$2:$F$19,[1]category_mapping!$G$2:$G$19,E8284)</f>
        <v>food</v>
      </c>
      <c r="L8284" s="1" t="str">
        <f>IF(cleaning_working[[#This Row],[date]]="","Missing","Available")</f>
        <v>Available</v>
      </c>
    </row>
    <row r="8285" spans="1:12" x14ac:dyDescent="0.35">
      <c r="A8285" s="1" t="s">
        <v>8199</v>
      </c>
      <c r="B8285" s="1" t="s">
        <v>223</v>
      </c>
      <c r="C8285" s="3">
        <v>44340</v>
      </c>
      <c r="D8285" s="1" t="s">
        <v>13</v>
      </c>
      <c r="E8285" s="1" t="s">
        <v>39</v>
      </c>
      <c r="F8285" s="1">
        <v>1350</v>
      </c>
      <c r="G8285" s="1" t="s">
        <v>40</v>
      </c>
      <c r="H8285" s="1" t="s">
        <v>19</v>
      </c>
      <c r="I8285" s="1" t="s">
        <v>178</v>
      </c>
      <c r="J8285" s="1" t="str" cm="1">
        <f t="array" ref="J8285">_xlfn.IFS(F8285="","missing",F8285&lt;0,"negative",F8285=0,"zero",AND(F8285&gt;=99999,MOD(F8285,9)=0),"99999 placeholder",AND(F8285&gt;$O$5,D8285="Expense"),"Expense outlier",AND(F8285&gt;$P$5,D8285="Income"),"Income outlier",TRUE,"valid")</f>
        <v>valid</v>
      </c>
      <c r="K8285" s="1" t="str">
        <f>_xlfn.XLOOKUP(I8285,[1]category_mapping!$F$2:$F$19,[1]category_mapping!$G$2:$G$19,E8285)</f>
        <v>rent</v>
      </c>
      <c r="L8285" s="1" t="str">
        <f>IF(cleaning_working[[#This Row],[date]]="","Missing","Available")</f>
        <v>Available</v>
      </c>
    </row>
    <row r="8286" spans="1:12" x14ac:dyDescent="0.35">
      <c r="A8286" s="1" t="s">
        <v>8200</v>
      </c>
      <c r="B8286" s="1" t="s">
        <v>192</v>
      </c>
      <c r="C8286" s="3">
        <v>44686</v>
      </c>
      <c r="D8286" s="1" t="s">
        <v>13</v>
      </c>
      <c r="E8286" s="1" t="s">
        <v>39</v>
      </c>
      <c r="F8286" s="1">
        <v>6816</v>
      </c>
      <c r="G8286" s="1" t="s">
        <v>18</v>
      </c>
      <c r="H8286" s="1" t="s">
        <v>83</v>
      </c>
      <c r="I8286" s="1" t="s">
        <v>80</v>
      </c>
      <c r="J8286" s="1" t="str" cm="1">
        <f t="array" ref="J8286">_xlfn.IFS(F8286="","missing",F8286&lt;0,"negative",F8286=0,"zero",AND(F8286&gt;=99999,MOD(F8286,9)=0),"99999 placeholder",AND(F8286&gt;$O$5,D8286="Expense"),"Expense outlier",AND(F8286&gt;$P$5,D8286="Income"),"Income outlier",TRUE,"valid")</f>
        <v>valid</v>
      </c>
      <c r="K8286" s="1" t="str">
        <f>_xlfn.XLOOKUP(I8286,[1]category_mapping!$F$2:$F$19,[1]category_mapping!$G$2:$G$19,E8286)</f>
        <v>food</v>
      </c>
      <c r="L8286" s="1" t="str">
        <f>IF(cleaning_working[[#This Row],[date]]="","Missing","Available")</f>
        <v>Available</v>
      </c>
    </row>
    <row r="8287" spans="1:12" x14ac:dyDescent="0.35">
      <c r="A8287" s="1" t="s">
        <v>8201</v>
      </c>
      <c r="B8287" s="1" t="s">
        <v>277</v>
      </c>
      <c r="C8287" s="3">
        <v>44713</v>
      </c>
      <c r="D8287" s="1" t="s">
        <v>13</v>
      </c>
      <c r="E8287" s="1" t="s">
        <v>96</v>
      </c>
      <c r="F8287" s="1">
        <v>3803</v>
      </c>
      <c r="G8287" s="1" t="s">
        <v>40</v>
      </c>
      <c r="H8287" s="1" t="s">
        <v>159</v>
      </c>
      <c r="I8287" s="1" t="s">
        <v>178</v>
      </c>
      <c r="J8287" s="1" t="str" cm="1">
        <f t="array" ref="J8287">_xlfn.IFS(F8287="","missing",F8287&lt;0,"negative",F8287=0,"zero",AND(F8287&gt;=99999,MOD(F8287,9)=0),"99999 placeholder",AND(F8287&gt;$O$5,D8287="Expense"),"Expense outlier",AND(F8287&gt;$P$5,D8287="Income"),"Income outlier",TRUE,"valid")</f>
        <v>valid</v>
      </c>
      <c r="K8287" s="1" t="str">
        <f>_xlfn.XLOOKUP(I8287,[1]category_mapping!$F$2:$F$19,[1]category_mapping!$G$2:$G$19,E8287)</f>
        <v>rent</v>
      </c>
      <c r="L8287" s="1" t="str">
        <f>IF(cleaning_working[[#This Row],[date]]="","Missing","Available")</f>
        <v>Available</v>
      </c>
    </row>
    <row r="8288" spans="1:12" x14ac:dyDescent="0.35">
      <c r="A8288" s="1" t="s">
        <v>8202</v>
      </c>
      <c r="B8288" s="1" t="s">
        <v>510</v>
      </c>
      <c r="C8288" s="3">
        <v>44482</v>
      </c>
      <c r="D8288" s="1" t="s">
        <v>13</v>
      </c>
      <c r="E8288" s="1" t="s">
        <v>24</v>
      </c>
      <c r="F8288" s="1">
        <v>43348</v>
      </c>
      <c r="G8288" s="1" t="s">
        <v>32</v>
      </c>
      <c r="H8288" s="1" t="s">
        <v>86</v>
      </c>
      <c r="I8288" s="1" t="s">
        <v>58</v>
      </c>
      <c r="J8288" s="1" t="str" cm="1">
        <f t="array" ref="J8288">_xlfn.IFS(F8288="","missing",F8288&lt;0,"negative",F8288=0,"zero",AND(F8288&gt;=99999,MOD(F8288,9)=0),"99999 placeholder",AND(F8288&gt;$O$5,D8288="Expense"),"Expense outlier",AND(F8288&gt;$P$5,D8288="Income"),"Income outlier",TRUE,"valid")</f>
        <v>Expense outlier</v>
      </c>
      <c r="K8288" s="1" t="str">
        <f>_xlfn.XLOOKUP(I8288,[1]category_mapping!$F$2:$F$19,[1]category_mapping!$G$2:$G$19,E8288)</f>
        <v>rent</v>
      </c>
      <c r="L8288" s="1" t="str">
        <f>IF(cleaning_working[[#This Row],[date]]="","Missing","Available")</f>
        <v>Available</v>
      </c>
    </row>
    <row r="8289" spans="1:12" x14ac:dyDescent="0.35">
      <c r="A8289" s="1" t="s">
        <v>8203</v>
      </c>
      <c r="B8289" s="1" t="s">
        <v>542</v>
      </c>
      <c r="C8289" s="3">
        <v>44451</v>
      </c>
      <c r="D8289" s="1" t="s">
        <v>13</v>
      </c>
      <c r="E8289" s="1" t="s">
        <v>17</v>
      </c>
      <c r="F8289" s="1">
        <v>5811</v>
      </c>
      <c r="G8289" s="1" t="s">
        <v>32</v>
      </c>
      <c r="H8289" s="1" t="s">
        <v>83</v>
      </c>
      <c r="I8289" s="1" t="s">
        <v>128</v>
      </c>
      <c r="J8289" s="1" t="str" cm="1">
        <f t="array" ref="J8289">_xlfn.IFS(F8289="","missing",F8289&lt;0,"negative",F8289=0,"zero",AND(F8289&gt;=99999,MOD(F8289,9)=0),"99999 placeholder",AND(F8289&gt;$O$5,D8289="Expense"),"Expense outlier",AND(F8289&gt;$P$5,D8289="Income"),"Income outlier",TRUE,"valid")</f>
        <v>valid</v>
      </c>
      <c r="K8289" s="1" t="str">
        <f>_xlfn.XLOOKUP(I8289,[1]category_mapping!$F$2:$F$19,[1]category_mapping!$G$2:$G$19,E8289)</f>
        <v>utilities</v>
      </c>
      <c r="L8289" s="1" t="str">
        <f>IF(cleaning_working[[#This Row],[date]]="","Missing","Available")</f>
        <v>Available</v>
      </c>
    </row>
    <row r="8290" spans="1:12" x14ac:dyDescent="0.35">
      <c r="A8290" s="1" t="s">
        <v>8204</v>
      </c>
      <c r="B8290" s="1" t="s">
        <v>148</v>
      </c>
      <c r="C8290" s="3">
        <v>45362</v>
      </c>
      <c r="D8290" s="1" t="s">
        <v>13</v>
      </c>
      <c r="E8290" s="1" t="s">
        <v>96</v>
      </c>
      <c r="F8290" s="1">
        <v>3319</v>
      </c>
      <c r="G8290" s="1" t="s">
        <v>40</v>
      </c>
      <c r="H8290" s="1" t="s">
        <v>159</v>
      </c>
      <c r="I8290" s="1" t="s">
        <v>87</v>
      </c>
      <c r="J8290" s="1" t="str" cm="1">
        <f t="array" ref="J8290">_xlfn.IFS(F8290="","missing",F8290&lt;0,"negative",F8290=0,"zero",AND(F8290&gt;=99999,MOD(F8290,9)=0),"99999 placeholder",AND(F8290&gt;$O$5,D8290="Expense"),"Expense outlier",AND(F8290&gt;$P$5,D8290="Income"),"Income outlier",TRUE,"valid")</f>
        <v>valid</v>
      </c>
      <c r="K8290" s="1" t="str">
        <f>_xlfn.XLOOKUP(I8290,[1]category_mapping!$F$2:$F$19,[1]category_mapping!$G$2:$G$19,E8290)</f>
        <v>travel</v>
      </c>
      <c r="L8290" s="1" t="str">
        <f>IF(cleaning_working[[#This Row],[date]]="","Missing","Available")</f>
        <v>Available</v>
      </c>
    </row>
    <row r="8291" spans="1:12" x14ac:dyDescent="0.35">
      <c r="A8291" s="1" t="s">
        <v>8205</v>
      </c>
      <c r="B8291" s="1" t="s">
        <v>223</v>
      </c>
      <c r="C8291" s="3">
        <v>44571</v>
      </c>
      <c r="D8291" s="1" t="s">
        <v>13</v>
      </c>
      <c r="E8291" s="1" t="s">
        <v>24</v>
      </c>
      <c r="F8291" s="1">
        <v>20778</v>
      </c>
      <c r="G8291" s="1" t="s">
        <v>40</v>
      </c>
      <c r="H8291" s="1" t="s">
        <v>65</v>
      </c>
      <c r="J8291" s="1" t="str" cm="1">
        <f t="array" ref="J8291">_xlfn.IFS(F8291="","missing",F8291&lt;0,"negative",F8291=0,"zero",AND(F8291&gt;=99999,MOD(F8291,9)=0),"99999 placeholder",AND(F8291&gt;$O$5,D8291="Expense"),"Expense outlier",AND(F8291&gt;$P$5,D8291="Income"),"Income outlier",TRUE,"valid")</f>
        <v>Expense outlier</v>
      </c>
      <c r="K8291" s="1" t="str">
        <f>_xlfn.XLOOKUP(I8291,[1]category_mapping!$F$2:$F$19,[1]category_mapping!$G$2:$G$19,E8291)</f>
        <v>rent</v>
      </c>
      <c r="L8291" s="1" t="str">
        <f>IF(cleaning_working[[#This Row],[date]]="","Missing","Available")</f>
        <v>Available</v>
      </c>
    </row>
    <row r="8292" spans="1:12" x14ac:dyDescent="0.35">
      <c r="A8292" s="1" t="s">
        <v>8206</v>
      </c>
      <c r="B8292" s="1" t="s">
        <v>336</v>
      </c>
      <c r="C8292" s="3">
        <v>44969</v>
      </c>
      <c r="D8292" s="1" t="s">
        <v>13</v>
      </c>
      <c r="E8292" s="1" t="s">
        <v>39</v>
      </c>
      <c r="F8292" s="1">
        <v>1067</v>
      </c>
      <c r="G8292" s="1" t="s">
        <v>18</v>
      </c>
      <c r="H8292" s="1" t="s">
        <v>83</v>
      </c>
      <c r="I8292" s="1" t="s">
        <v>20</v>
      </c>
      <c r="J8292" s="1" t="str" cm="1">
        <f t="array" ref="J8292">_xlfn.IFS(F8292="","missing",F8292&lt;0,"negative",F8292=0,"zero",AND(F8292&gt;=99999,MOD(F8292,9)=0),"99999 placeholder",AND(F8292&gt;$O$5,D8292="Expense"),"Expense outlier",AND(F8292&gt;$P$5,D8292="Income"),"Income outlier",TRUE,"valid")</f>
        <v>valid</v>
      </c>
      <c r="K8292" s="1" t="str">
        <f>_xlfn.XLOOKUP(I8292,[1]category_mapping!$F$2:$F$19,[1]category_mapping!$G$2:$G$19,E8292)</f>
        <v>entertainment</v>
      </c>
      <c r="L8292" s="1" t="str">
        <f>IF(cleaning_working[[#This Row],[date]]="","Missing","Available")</f>
        <v>Available</v>
      </c>
    </row>
    <row r="8293" spans="1:12" x14ac:dyDescent="0.35">
      <c r="A8293" s="1" t="s">
        <v>8207</v>
      </c>
      <c r="B8293" s="1" t="s">
        <v>542</v>
      </c>
      <c r="C8293" s="3">
        <v>45146</v>
      </c>
      <c r="D8293" s="1" t="s">
        <v>14</v>
      </c>
      <c r="E8293" s="1" t="s">
        <v>119</v>
      </c>
      <c r="F8293" s="1">
        <v>13588</v>
      </c>
      <c r="G8293" s="1" t="s">
        <v>18</v>
      </c>
      <c r="H8293" s="1" t="s">
        <v>26</v>
      </c>
      <c r="I8293" s="1" t="s">
        <v>49</v>
      </c>
      <c r="J8293" s="1" t="str" cm="1">
        <f t="array" ref="J8293">_xlfn.IFS(F8293="","missing",F8293&lt;0,"negative",F8293=0,"zero",AND(F8293&gt;=99999,MOD(F8293,9)=0),"99999 placeholder",AND(F8293&gt;$O$5,D8293="Expense"),"Expense outlier",AND(F8293&gt;$P$5,D8293="Income"),"Income outlier",TRUE,"valid")</f>
        <v>valid</v>
      </c>
      <c r="K8293" s="1" t="str">
        <f>_xlfn.XLOOKUP(I8293,[1]category_mapping!$F$2:$F$19,[1]category_mapping!$G$2:$G$19,E8293)</f>
        <v>investment</v>
      </c>
      <c r="L8293" s="1" t="str">
        <f>IF(cleaning_working[[#This Row],[date]]="","Missing","Available")</f>
        <v>Available</v>
      </c>
    </row>
    <row r="8294" spans="1:12" x14ac:dyDescent="0.35">
      <c r="A8294" s="1" t="s">
        <v>8208</v>
      </c>
      <c r="B8294" s="1" t="s">
        <v>317</v>
      </c>
      <c r="C8294" s="3">
        <v>45226</v>
      </c>
      <c r="D8294" s="1" t="s">
        <v>14</v>
      </c>
      <c r="E8294" s="1" t="s">
        <v>46</v>
      </c>
      <c r="F8294" s="1">
        <v>56655</v>
      </c>
      <c r="G8294" s="1" t="s">
        <v>25</v>
      </c>
      <c r="H8294" s="1" t="s">
        <v>65</v>
      </c>
      <c r="I8294" s="1" t="s">
        <v>120</v>
      </c>
      <c r="J8294" s="1" t="str" cm="1">
        <f t="array" ref="J8294">_xlfn.IFS(F8294="","missing",F8294&lt;0,"negative",F8294=0,"zero",AND(F8294&gt;=99999,MOD(F8294,9)=0),"99999 placeholder",AND(F8294&gt;$O$5,D8294="Expense"),"Expense outlier",AND(F8294&gt;$P$5,D8294="Income"),"Income outlier",TRUE,"valid")</f>
        <v>valid</v>
      </c>
      <c r="K8294" s="1" t="str">
        <f>_xlfn.XLOOKUP(I8294,[1]category_mapping!$F$2:$F$19,[1]category_mapping!$G$2:$G$19,E8294)</f>
        <v>food</v>
      </c>
      <c r="L8294" s="1" t="str">
        <f>IF(cleaning_working[[#This Row],[date]]="","Missing","Available")</f>
        <v>Available</v>
      </c>
    </row>
    <row r="8295" spans="1:12" x14ac:dyDescent="0.35">
      <c r="A8295" s="1" t="s">
        <v>8209</v>
      </c>
      <c r="B8295" s="1" t="s">
        <v>345</v>
      </c>
      <c r="C8295" s="3">
        <v>44401</v>
      </c>
      <c r="D8295" s="1" t="s">
        <v>13</v>
      </c>
      <c r="E8295" s="1" t="s">
        <v>96</v>
      </c>
      <c r="F8295" s="1">
        <v>3973</v>
      </c>
      <c r="G8295" s="1" t="s">
        <v>32</v>
      </c>
      <c r="H8295" s="1" t="s">
        <v>83</v>
      </c>
      <c r="I8295" s="1" t="s">
        <v>20</v>
      </c>
      <c r="J8295" s="1" t="str" cm="1">
        <f t="array" ref="J8295">_xlfn.IFS(F8295="","missing",F8295&lt;0,"negative",F8295=0,"zero",AND(F8295&gt;=99999,MOD(F8295,9)=0),"99999 placeholder",AND(F8295&gt;$O$5,D8295="Expense"),"Expense outlier",AND(F8295&gt;$P$5,D8295="Income"),"Income outlier",TRUE,"valid")</f>
        <v>valid</v>
      </c>
      <c r="K8295" s="1" t="str">
        <f>_xlfn.XLOOKUP(I8295,[1]category_mapping!$F$2:$F$19,[1]category_mapping!$G$2:$G$19,E8295)</f>
        <v>entertainment</v>
      </c>
      <c r="L8295" s="1" t="str">
        <f>IF(cleaning_working[[#This Row],[date]]="","Missing","Available")</f>
        <v>Available</v>
      </c>
    </row>
    <row r="8296" spans="1:12" x14ac:dyDescent="0.35">
      <c r="A8296" s="1" t="s">
        <v>8210</v>
      </c>
      <c r="B8296" s="1" t="s">
        <v>172</v>
      </c>
      <c r="C8296" s="3">
        <v>44546</v>
      </c>
      <c r="D8296" s="1" t="s">
        <v>13</v>
      </c>
      <c r="E8296" s="1" t="s">
        <v>63</v>
      </c>
      <c r="F8296" s="1">
        <v>7754</v>
      </c>
      <c r="G8296" s="1" t="s">
        <v>40</v>
      </c>
      <c r="H8296" s="1" t="s">
        <v>107</v>
      </c>
      <c r="I8296" s="1" t="s">
        <v>137</v>
      </c>
      <c r="J8296" s="1" t="str" cm="1">
        <f t="array" ref="J8296">_xlfn.IFS(F8296="","missing",F8296&lt;0,"negative",F8296=0,"zero",AND(F8296&gt;=99999,MOD(F8296,9)=0),"99999 placeholder",AND(F8296&gt;$O$5,D8296="Expense"),"Expense outlier",AND(F8296&gt;$P$5,D8296="Income"),"Income outlier",TRUE,"valid")</f>
        <v>valid</v>
      </c>
      <c r="K8296" s="1" t="str">
        <f>_xlfn.XLOOKUP(I8296,[1]category_mapping!$F$2:$F$19,[1]category_mapping!$G$2:$G$19,E8296)</f>
        <v>travel</v>
      </c>
      <c r="L8296" s="1" t="str">
        <f>IF(cleaning_working[[#This Row],[date]]="","Missing","Available")</f>
        <v>Available</v>
      </c>
    </row>
    <row r="8297" spans="1:12" x14ac:dyDescent="0.35">
      <c r="A8297" s="1" t="s">
        <v>3027</v>
      </c>
      <c r="B8297" s="1" t="s">
        <v>357</v>
      </c>
      <c r="C8297" s="3">
        <v>45250</v>
      </c>
      <c r="D8297" s="1" t="s">
        <v>13</v>
      </c>
      <c r="E8297" s="1" t="s">
        <v>45</v>
      </c>
      <c r="F8297" s="1">
        <v>9869</v>
      </c>
      <c r="G8297" s="1" t="s">
        <v>18</v>
      </c>
      <c r="H8297" s="1" t="s">
        <v>26</v>
      </c>
      <c r="I8297" s="1" t="s">
        <v>170</v>
      </c>
      <c r="J8297" s="1" t="str" cm="1">
        <f t="array" ref="J8297">_xlfn.IFS(F8297="","missing",F8297&lt;0,"negative",F8297=0,"zero",AND(F8297&gt;=99999,MOD(F8297,9)=0),"99999 placeholder",AND(F8297&gt;$O$5,D8297="Expense"),"Expense outlier",AND(F8297&gt;$P$5,D8297="Income"),"Income outlier",TRUE,"valid")</f>
        <v>valid</v>
      </c>
      <c r="K8297" s="1" t="str">
        <f>_xlfn.XLOOKUP(I8297,[1]category_mapping!$F$2:$F$19,[1]category_mapping!$G$2:$G$19,E8297)</f>
        <v>health</v>
      </c>
      <c r="L8297" s="1" t="str">
        <f>IF(cleaning_working[[#This Row],[date]]="","Missing","Available")</f>
        <v>Available</v>
      </c>
    </row>
    <row r="8298" spans="1:12" x14ac:dyDescent="0.35">
      <c r="A8298" s="1" t="s">
        <v>8211</v>
      </c>
      <c r="B8298" s="1" t="s">
        <v>460</v>
      </c>
      <c r="C8298" s="3">
        <v>45256</v>
      </c>
      <c r="D8298" s="1" t="s">
        <v>14</v>
      </c>
      <c r="E8298" s="1" t="s">
        <v>215</v>
      </c>
      <c r="F8298" s="1">
        <v>75385</v>
      </c>
      <c r="G8298" s="1" t="s">
        <v>18</v>
      </c>
      <c r="H8298" s="1" t="s">
        <v>86</v>
      </c>
      <c r="I8298" s="1" t="s">
        <v>49</v>
      </c>
      <c r="J8298" s="1" t="str" cm="1">
        <f t="array" ref="J8298">_xlfn.IFS(F8298="","missing",F8298&lt;0,"negative",F8298=0,"zero",AND(F8298&gt;=99999,MOD(F8298,9)=0),"99999 placeholder",AND(F8298&gt;$O$5,D8298="Expense"),"Expense outlier",AND(F8298&gt;$P$5,D8298="Income"),"Income outlier",TRUE,"valid")</f>
        <v>valid</v>
      </c>
      <c r="K8298" s="1" t="str">
        <f>_xlfn.XLOOKUP(I8298,[1]category_mapping!$F$2:$F$19,[1]category_mapping!$G$2:$G$19,E8298)</f>
        <v>bonus</v>
      </c>
      <c r="L8298" s="1" t="str">
        <f>IF(cleaning_working[[#This Row],[date]]="","Missing","Available")</f>
        <v>Available</v>
      </c>
    </row>
    <row r="8299" spans="1:12" x14ac:dyDescent="0.35">
      <c r="A8299" s="1" t="s">
        <v>8212</v>
      </c>
      <c r="B8299" s="1" t="s">
        <v>192</v>
      </c>
      <c r="C8299" s="3">
        <v>44644</v>
      </c>
      <c r="D8299" s="1" t="s">
        <v>13</v>
      </c>
      <c r="E8299" s="1" t="s">
        <v>39</v>
      </c>
      <c r="F8299" s="1">
        <v>4341</v>
      </c>
      <c r="G8299" s="1" t="s">
        <v>64</v>
      </c>
      <c r="H8299" s="1" t="s">
        <v>65</v>
      </c>
      <c r="I8299" s="1" t="s">
        <v>123</v>
      </c>
      <c r="J8299" s="1" t="str" cm="1">
        <f t="array" ref="J8299">_xlfn.IFS(F8299="","missing",F8299&lt;0,"negative",F8299=0,"zero",AND(F8299&gt;=99999,MOD(F8299,9)=0),"99999 placeholder",AND(F8299&gt;$O$5,D8299="Expense"),"Expense outlier",AND(F8299&gt;$P$5,D8299="Income"),"Income outlier",TRUE,"valid")</f>
        <v>valid</v>
      </c>
      <c r="K8299" s="1" t="str">
        <f>_xlfn.XLOOKUP(I8299,[1]category_mapping!$F$2:$F$19,[1]category_mapping!$G$2:$G$19,E8299)</f>
        <v>food</v>
      </c>
      <c r="L8299" s="1" t="str">
        <f>IF(cleaning_working[[#This Row],[date]]="","Missing","Available")</f>
        <v>Available</v>
      </c>
    </row>
    <row r="8300" spans="1:12" x14ac:dyDescent="0.35">
      <c r="A8300" s="1" t="s">
        <v>8213</v>
      </c>
      <c r="B8300" s="1" t="s">
        <v>48</v>
      </c>
      <c r="C8300" s="3">
        <v>45490</v>
      </c>
      <c r="D8300" s="1" t="s">
        <v>13</v>
      </c>
      <c r="E8300" s="1" t="s">
        <v>39</v>
      </c>
      <c r="F8300" s="1">
        <v>706</v>
      </c>
      <c r="G8300" s="1" t="s">
        <v>40</v>
      </c>
      <c r="H8300" s="1" t="s">
        <v>133</v>
      </c>
      <c r="I8300" s="1" t="s">
        <v>194</v>
      </c>
      <c r="J8300" s="1" t="str" cm="1">
        <f t="array" ref="J8300">_xlfn.IFS(F8300="","missing",F8300&lt;0,"negative",F8300=0,"zero",AND(F8300&gt;=99999,MOD(F8300,9)=0),"99999 placeholder",AND(F8300&gt;$O$5,D8300="Expense"),"Expense outlier",AND(F8300&gt;$P$5,D8300="Income"),"Income outlier",TRUE,"valid")</f>
        <v>valid</v>
      </c>
      <c r="K8300" s="1" t="str">
        <f>_xlfn.XLOOKUP(I8300,[1]category_mapping!$F$2:$F$19,[1]category_mapping!$G$2:$G$19,E8300)</f>
        <v>travel</v>
      </c>
      <c r="L8300" s="1" t="str">
        <f>IF(cleaning_working[[#This Row],[date]]="","Missing","Available")</f>
        <v>Available</v>
      </c>
    </row>
    <row r="8301" spans="1:12" x14ac:dyDescent="0.35">
      <c r="A8301" s="1" t="s">
        <v>8214</v>
      </c>
      <c r="B8301" s="1" t="s">
        <v>460</v>
      </c>
      <c r="C8301" s="3">
        <v>45192</v>
      </c>
      <c r="D8301" s="1" t="s">
        <v>13</v>
      </c>
      <c r="E8301" s="1" t="s">
        <v>39</v>
      </c>
      <c r="F8301" s="1">
        <v>6456</v>
      </c>
      <c r="G8301" s="1" t="s">
        <v>18</v>
      </c>
      <c r="H8301" s="1" t="s">
        <v>65</v>
      </c>
      <c r="I8301" s="1" t="s">
        <v>97</v>
      </c>
      <c r="J8301" s="1" t="str" cm="1">
        <f t="array" ref="J8301">_xlfn.IFS(F8301="","missing",F8301&lt;0,"negative",F8301=0,"zero",AND(F8301&gt;=99999,MOD(F8301,9)=0),"99999 placeholder",AND(F8301&gt;$O$5,D8301="Expense"),"Expense outlier",AND(F8301&gt;$P$5,D8301="Income"),"Income outlier",TRUE,"valid")</f>
        <v>valid</v>
      </c>
      <c r="K8301" s="1" t="str">
        <f>_xlfn.XLOOKUP(I8301,[1]category_mapping!$F$2:$F$19,[1]category_mapping!$G$2:$G$19,E8301)</f>
        <v>health</v>
      </c>
      <c r="L8301" s="1" t="str">
        <f>IF(cleaning_working[[#This Row],[date]]="","Missing","Available")</f>
        <v>Available</v>
      </c>
    </row>
    <row r="8302" spans="1:12" x14ac:dyDescent="0.35">
      <c r="A8302" s="1" t="s">
        <v>8215</v>
      </c>
      <c r="B8302" s="1" t="s">
        <v>122</v>
      </c>
      <c r="C8302" s="3">
        <v>44894</v>
      </c>
      <c r="D8302" s="1" t="s">
        <v>13</v>
      </c>
      <c r="E8302" s="1" t="s">
        <v>63</v>
      </c>
      <c r="F8302" s="1">
        <v>8457</v>
      </c>
      <c r="G8302" s="1" t="s">
        <v>18</v>
      </c>
      <c r="H8302" s="1" t="s">
        <v>86</v>
      </c>
      <c r="I8302" s="1" t="s">
        <v>134</v>
      </c>
      <c r="J8302" s="1" t="str" cm="1">
        <f t="array" ref="J8302">_xlfn.IFS(F8302="","missing",F8302&lt;0,"negative",F8302=0,"zero",AND(F8302&gt;=99999,MOD(F8302,9)=0),"99999 placeholder",AND(F8302&gt;$O$5,D8302="Expense"),"Expense outlier",AND(F8302&gt;$P$5,D8302="Income"),"Income outlier",TRUE,"valid")</f>
        <v>valid</v>
      </c>
      <c r="K8302" s="1" t="str">
        <f>_xlfn.XLOOKUP(I8302,[1]category_mapping!$F$2:$F$19,[1]category_mapping!$G$2:$G$19,E8302)</f>
        <v>education</v>
      </c>
      <c r="L8302" s="1" t="str">
        <f>IF(cleaning_working[[#This Row],[date]]="","Missing","Available")</f>
        <v>Available</v>
      </c>
    </row>
    <row r="8303" spans="1:12" x14ac:dyDescent="0.35">
      <c r="A8303" s="1" t="s">
        <v>8216</v>
      </c>
      <c r="B8303" s="1" t="s">
        <v>368</v>
      </c>
      <c r="C8303" s="3">
        <v>44473</v>
      </c>
      <c r="D8303" s="1" t="s">
        <v>13</v>
      </c>
      <c r="E8303" s="1" t="s">
        <v>24</v>
      </c>
      <c r="F8303" s="1">
        <v>13209</v>
      </c>
      <c r="G8303" s="1" t="s">
        <v>32</v>
      </c>
      <c r="H8303" s="1" t="s">
        <v>83</v>
      </c>
      <c r="I8303" s="1" t="s">
        <v>49</v>
      </c>
      <c r="J8303" s="1" t="str" cm="1">
        <f t="array" ref="J8303">_xlfn.IFS(F8303="","missing",F8303&lt;0,"negative",F8303=0,"zero",AND(F8303&gt;=99999,MOD(F8303,9)=0),"99999 placeholder",AND(F8303&gt;$O$5,D8303="Expense"),"Expense outlier",AND(F8303&gt;$P$5,D8303="Income"),"Income outlier",TRUE,"valid")</f>
        <v>valid</v>
      </c>
      <c r="K8303" s="1" t="str">
        <f>_xlfn.XLOOKUP(I8303,[1]category_mapping!$F$2:$F$19,[1]category_mapping!$G$2:$G$19,E8303)</f>
        <v>rent</v>
      </c>
      <c r="L8303" s="1" t="str">
        <f>IF(cleaning_working[[#This Row],[date]]="","Missing","Available")</f>
        <v>Available</v>
      </c>
    </row>
    <row r="8304" spans="1:12" x14ac:dyDescent="0.35">
      <c r="A8304" s="1" t="s">
        <v>8217</v>
      </c>
      <c r="B8304" s="1" t="s">
        <v>30</v>
      </c>
      <c r="C8304" s="3" t="s">
        <v>38</v>
      </c>
      <c r="D8304" s="1" t="s">
        <v>13</v>
      </c>
      <c r="E8304" s="1" t="s">
        <v>39</v>
      </c>
      <c r="F8304" s="1">
        <v>793</v>
      </c>
      <c r="G8304" s="1" t="s">
        <v>18</v>
      </c>
      <c r="H8304" s="1" t="s">
        <v>107</v>
      </c>
      <c r="I8304" s="1" t="s">
        <v>66</v>
      </c>
      <c r="J8304" s="1" t="str" cm="1">
        <f t="array" ref="J8304">_xlfn.IFS(F8304="","missing",F8304&lt;0,"negative",F8304=0,"zero",AND(F8304&gt;=99999,MOD(F8304,9)=0),"99999 placeholder",AND(F8304&gt;$O$5,D8304="Expense"),"Expense outlier",AND(F8304&gt;$P$5,D8304="Income"),"Income outlier",TRUE,"valid")</f>
        <v>valid</v>
      </c>
      <c r="K8304" s="1" t="str">
        <f>_xlfn.XLOOKUP(I8304,[1]category_mapping!$F$2:$F$19,[1]category_mapping!$G$2:$G$19,E8304)</f>
        <v>food</v>
      </c>
      <c r="L8304" s="1" t="str">
        <f>IF(cleaning_working[[#This Row],[date]]="","Missing","Available")</f>
        <v>Missing</v>
      </c>
    </row>
    <row r="8305" spans="1:12" x14ac:dyDescent="0.35">
      <c r="A8305" s="1" t="s">
        <v>8218</v>
      </c>
      <c r="B8305" s="1" t="s">
        <v>239</v>
      </c>
      <c r="C8305" s="3">
        <v>44474</v>
      </c>
      <c r="D8305" s="1" t="s">
        <v>13</v>
      </c>
      <c r="E8305" s="1" t="s">
        <v>39</v>
      </c>
      <c r="F8305" s="1">
        <v>2695</v>
      </c>
      <c r="G8305" s="1" t="s">
        <v>40</v>
      </c>
      <c r="H8305" s="1" t="s">
        <v>107</v>
      </c>
      <c r="I8305" s="1" t="s">
        <v>272</v>
      </c>
      <c r="J8305" s="1" t="str" cm="1">
        <f t="array" ref="J8305">_xlfn.IFS(F8305="","missing",F8305&lt;0,"negative",F8305=0,"zero",AND(F8305&gt;=99999,MOD(F8305,9)=0),"99999 placeholder",AND(F8305&gt;$O$5,D8305="Expense"),"Expense outlier",AND(F8305&gt;$P$5,D8305="Income"),"Income outlier",TRUE,"valid")</f>
        <v>valid</v>
      </c>
      <c r="K8305" s="1" t="str">
        <f>_xlfn.XLOOKUP(I8305,[1]category_mapping!$F$2:$F$19,[1]category_mapping!$G$2:$G$19,E8305)</f>
        <v>food</v>
      </c>
      <c r="L8305" s="1" t="str">
        <f>IF(cleaning_working[[#This Row],[date]]="","Missing","Available")</f>
        <v>Available</v>
      </c>
    </row>
    <row r="8306" spans="1:12" x14ac:dyDescent="0.35">
      <c r="A8306" s="1" t="s">
        <v>8219</v>
      </c>
      <c r="B8306" s="1" t="s">
        <v>101</v>
      </c>
      <c r="C8306" s="3">
        <v>44890</v>
      </c>
      <c r="D8306" s="1" t="s">
        <v>13</v>
      </c>
      <c r="E8306" s="1" t="s">
        <v>63</v>
      </c>
      <c r="F8306" s="1">
        <v>6611</v>
      </c>
      <c r="G8306" s="1" t="s">
        <v>40</v>
      </c>
      <c r="H8306" s="1" t="s">
        <v>133</v>
      </c>
      <c r="J8306" s="1" t="str" cm="1">
        <f t="array" ref="J8306">_xlfn.IFS(F8306="","missing",F8306&lt;0,"negative",F8306=0,"zero",AND(F8306&gt;=99999,MOD(F8306,9)=0),"99999 placeholder",AND(F8306&gt;$O$5,D8306="Expense"),"Expense outlier",AND(F8306&gt;$P$5,D8306="Income"),"Income outlier",TRUE,"valid")</f>
        <v>valid</v>
      </c>
      <c r="K8306" s="1" t="str">
        <f>_xlfn.XLOOKUP(I8306,[1]category_mapping!$F$2:$F$19,[1]category_mapping!$G$2:$G$19,E8306)</f>
        <v>utilities</v>
      </c>
      <c r="L8306" s="1" t="str">
        <f>IF(cleaning_working[[#This Row],[date]]="","Missing","Available")</f>
        <v>Available</v>
      </c>
    </row>
    <row r="8307" spans="1:12" x14ac:dyDescent="0.35">
      <c r="A8307" s="1" t="s">
        <v>8220</v>
      </c>
      <c r="B8307" s="1" t="s">
        <v>269</v>
      </c>
      <c r="C8307" s="3">
        <v>45179</v>
      </c>
      <c r="D8307" s="1" t="s">
        <v>13</v>
      </c>
      <c r="E8307" s="1" t="s">
        <v>17</v>
      </c>
      <c r="F8307" s="1">
        <v>4266</v>
      </c>
      <c r="G8307" s="1" t="s">
        <v>18</v>
      </c>
      <c r="H8307" s="1" t="s">
        <v>86</v>
      </c>
      <c r="I8307" s="1" t="s">
        <v>20</v>
      </c>
      <c r="J8307" s="1" t="str" cm="1">
        <f t="array" ref="J8307">_xlfn.IFS(F8307="","missing",F8307&lt;0,"negative",F8307=0,"zero",AND(F8307&gt;=99999,MOD(F8307,9)=0),"99999 placeholder",AND(F8307&gt;$O$5,D8307="Expense"),"Expense outlier",AND(F8307&gt;$P$5,D8307="Income"),"Income outlier",TRUE,"valid")</f>
        <v>valid</v>
      </c>
      <c r="K8307" s="1" t="str">
        <f>_xlfn.XLOOKUP(I8307,[1]category_mapping!$F$2:$F$19,[1]category_mapping!$G$2:$G$19,E8307)</f>
        <v>entertainment</v>
      </c>
      <c r="L8307" s="1" t="str">
        <f>IF(cleaning_working[[#This Row],[date]]="","Missing","Available")</f>
        <v>Available</v>
      </c>
    </row>
    <row r="8308" spans="1:12" x14ac:dyDescent="0.35">
      <c r="A8308" s="1" t="s">
        <v>8221</v>
      </c>
      <c r="B8308" s="1" t="s">
        <v>293</v>
      </c>
      <c r="C8308" s="3">
        <v>44517</v>
      </c>
      <c r="D8308" s="1" t="s">
        <v>13</v>
      </c>
      <c r="E8308" s="1" t="s">
        <v>96</v>
      </c>
      <c r="F8308" s="1">
        <v>2432</v>
      </c>
      <c r="G8308" s="1" t="s">
        <v>32</v>
      </c>
      <c r="H8308" s="1" t="s">
        <v>19</v>
      </c>
      <c r="I8308" s="1" t="s">
        <v>162</v>
      </c>
      <c r="J8308" s="1" t="str" cm="1">
        <f t="array" ref="J8308">_xlfn.IFS(F8308="","missing",F8308&lt;0,"negative",F8308=0,"zero",AND(F8308&gt;=99999,MOD(F8308,9)=0),"99999 placeholder",AND(F8308&gt;$O$5,D8308="Expense"),"Expense outlier",AND(F8308&gt;$P$5,D8308="Income"),"Income outlier",TRUE,"valid")</f>
        <v>valid</v>
      </c>
      <c r="K8308" s="1" t="str">
        <f>_xlfn.XLOOKUP(I8308,[1]category_mapping!$F$2:$F$19,[1]category_mapping!$G$2:$G$19,E8308)</f>
        <v>travel</v>
      </c>
      <c r="L8308" s="1" t="str">
        <f>IF(cleaning_working[[#This Row],[date]]="","Missing","Available")</f>
        <v>Available</v>
      </c>
    </row>
    <row r="8309" spans="1:12" x14ac:dyDescent="0.35">
      <c r="A8309" s="1" t="s">
        <v>8222</v>
      </c>
      <c r="B8309" s="1" t="s">
        <v>69</v>
      </c>
      <c r="C8309" s="3">
        <v>45343</v>
      </c>
      <c r="D8309" s="1" t="s">
        <v>14</v>
      </c>
      <c r="E8309" s="1" t="s">
        <v>215</v>
      </c>
      <c r="F8309" s="1">
        <v>35494</v>
      </c>
      <c r="G8309" s="1" t="s">
        <v>32</v>
      </c>
      <c r="H8309" s="1" t="s">
        <v>52</v>
      </c>
      <c r="I8309" s="1" t="s">
        <v>137</v>
      </c>
      <c r="J8309" s="1" t="str" cm="1">
        <f t="array" ref="J8309">_xlfn.IFS(F8309="","missing",F8309&lt;0,"negative",F8309=0,"zero",AND(F8309&gt;=99999,MOD(F8309,9)=0),"99999 placeholder",AND(F8309&gt;$O$5,D8309="Expense"),"Expense outlier",AND(F8309&gt;$P$5,D8309="Income"),"Income outlier",TRUE,"valid")</f>
        <v>valid</v>
      </c>
      <c r="K8309" s="1" t="str">
        <f>_xlfn.XLOOKUP(I8309,[1]category_mapping!$F$2:$F$19,[1]category_mapping!$G$2:$G$19,E8309)</f>
        <v>travel</v>
      </c>
      <c r="L8309" s="1" t="str">
        <f>IF(cleaning_working[[#This Row],[date]]="","Missing","Available")</f>
        <v>Available</v>
      </c>
    </row>
    <row r="8310" spans="1:12" x14ac:dyDescent="0.35">
      <c r="A8310" s="1" t="s">
        <v>7884</v>
      </c>
      <c r="B8310" s="1" t="s">
        <v>296</v>
      </c>
      <c r="C8310" s="3">
        <v>44615</v>
      </c>
      <c r="D8310" s="1" t="s">
        <v>13</v>
      </c>
      <c r="E8310" s="1" t="s">
        <v>45</v>
      </c>
      <c r="F8310" s="1">
        <v>2996</v>
      </c>
      <c r="G8310" s="1" t="s">
        <v>32</v>
      </c>
      <c r="H8310" s="1" t="s">
        <v>159</v>
      </c>
      <c r="I8310" s="1" t="s">
        <v>194</v>
      </c>
      <c r="J8310" s="1" t="str" cm="1">
        <f t="array" ref="J8310">_xlfn.IFS(F8310="","missing",F8310&lt;0,"negative",F8310=0,"zero",AND(F8310&gt;=99999,MOD(F8310,9)=0),"99999 placeholder",AND(F8310&gt;$O$5,D8310="Expense"),"Expense outlier",AND(F8310&gt;$P$5,D8310="Income"),"Income outlier",TRUE,"valid")</f>
        <v>valid</v>
      </c>
      <c r="K8310" s="1" t="str">
        <f>_xlfn.XLOOKUP(I8310,[1]category_mapping!$F$2:$F$19,[1]category_mapping!$G$2:$G$19,E8310)</f>
        <v>travel</v>
      </c>
      <c r="L8310" s="1" t="str">
        <f>IF(cleaning_working[[#This Row],[date]]="","Missing","Available")</f>
        <v>Available</v>
      </c>
    </row>
    <row r="8311" spans="1:12" x14ac:dyDescent="0.35">
      <c r="A8311" s="1" t="s">
        <v>5916</v>
      </c>
      <c r="B8311" s="1" t="s">
        <v>77</v>
      </c>
      <c r="C8311" s="3">
        <v>44300</v>
      </c>
      <c r="D8311" s="1" t="s">
        <v>13</v>
      </c>
      <c r="E8311" s="1" t="s">
        <v>63</v>
      </c>
      <c r="F8311" s="1">
        <v>4652</v>
      </c>
      <c r="G8311" s="1" t="s">
        <v>18</v>
      </c>
      <c r="H8311" s="1" t="s">
        <v>65</v>
      </c>
      <c r="I8311" s="1" t="s">
        <v>41</v>
      </c>
      <c r="J8311" s="1" t="str" cm="1">
        <f t="array" ref="J8311">_xlfn.IFS(F8311="","missing",F8311&lt;0,"negative",F8311=0,"zero",AND(F8311&gt;=99999,MOD(F8311,9)=0),"99999 placeholder",AND(F8311&gt;$O$5,D8311="Expense"),"Expense outlier",AND(F8311&gt;$P$5,D8311="Income"),"Income outlier",TRUE,"valid")</f>
        <v>valid</v>
      </c>
      <c r="K8311" s="1" t="str">
        <f>_xlfn.XLOOKUP(I8311,[1]category_mapping!$F$2:$F$19,[1]category_mapping!$G$2:$G$19,E8311)</f>
        <v>utilities</v>
      </c>
      <c r="L8311" s="1" t="str">
        <f>IF(cleaning_working[[#This Row],[date]]="","Missing","Available")</f>
        <v>Available</v>
      </c>
    </row>
    <row r="8312" spans="1:12" x14ac:dyDescent="0.35">
      <c r="A8312" s="1" t="s">
        <v>2462</v>
      </c>
      <c r="B8312" s="1" t="s">
        <v>125</v>
      </c>
      <c r="C8312" s="3">
        <v>44826</v>
      </c>
      <c r="D8312" s="1" t="s">
        <v>13</v>
      </c>
      <c r="E8312" s="1" t="s">
        <v>24</v>
      </c>
      <c r="F8312" s="1">
        <v>3724</v>
      </c>
      <c r="G8312" s="1" t="s">
        <v>40</v>
      </c>
      <c r="H8312" s="1" t="s">
        <v>159</v>
      </c>
      <c r="I8312" s="1" t="s">
        <v>20</v>
      </c>
      <c r="J8312" s="1" t="str" cm="1">
        <f t="array" ref="J8312">_xlfn.IFS(F8312="","missing",F8312&lt;0,"negative",F8312=0,"zero",AND(F8312&gt;=99999,MOD(F8312,9)=0),"99999 placeholder",AND(F8312&gt;$O$5,D8312="Expense"),"Expense outlier",AND(F8312&gt;$P$5,D8312="Income"),"Income outlier",TRUE,"valid")</f>
        <v>valid</v>
      </c>
      <c r="K8312" s="1" t="str">
        <f>_xlfn.XLOOKUP(I8312,[1]category_mapping!$F$2:$F$19,[1]category_mapping!$G$2:$G$19,E8312)</f>
        <v>entertainment</v>
      </c>
      <c r="L8312" s="1" t="str">
        <f>IF(cleaning_working[[#This Row],[date]]="","Missing","Available")</f>
        <v>Available</v>
      </c>
    </row>
    <row r="8313" spans="1:12" x14ac:dyDescent="0.35">
      <c r="A8313" s="1" t="s">
        <v>8223</v>
      </c>
      <c r="B8313" s="1" t="s">
        <v>136</v>
      </c>
      <c r="C8313" s="3">
        <v>45439</v>
      </c>
      <c r="D8313" s="1" t="s">
        <v>14</v>
      </c>
      <c r="E8313" s="1" t="s">
        <v>31</v>
      </c>
      <c r="F8313" s="1">
        <v>46713</v>
      </c>
      <c r="G8313" s="1" t="s">
        <v>40</v>
      </c>
      <c r="H8313" s="1" t="s">
        <v>83</v>
      </c>
      <c r="I8313" s="1" t="s">
        <v>178</v>
      </c>
      <c r="J8313" s="1" t="str" cm="1">
        <f t="array" ref="J8313">_xlfn.IFS(F8313="","missing",F8313&lt;0,"negative",F8313=0,"zero",AND(F8313&gt;=99999,MOD(F8313,9)=0),"99999 placeholder",AND(F8313&gt;$O$5,D8313="Expense"),"Expense outlier",AND(F8313&gt;$P$5,D8313="Income"),"Income outlier",TRUE,"valid")</f>
        <v>valid</v>
      </c>
      <c r="K8313" s="1" t="str">
        <f>_xlfn.XLOOKUP(I8313,[1]category_mapping!$F$2:$F$19,[1]category_mapping!$G$2:$G$19,E8313)</f>
        <v>rent</v>
      </c>
      <c r="L8313" s="1" t="str">
        <f>IF(cleaning_working[[#This Row],[date]]="","Missing","Available")</f>
        <v>Available</v>
      </c>
    </row>
    <row r="8314" spans="1:12" x14ac:dyDescent="0.35">
      <c r="A8314" s="1" t="s">
        <v>8224</v>
      </c>
      <c r="B8314" s="1" t="s">
        <v>508</v>
      </c>
      <c r="C8314" s="3">
        <v>44272</v>
      </c>
      <c r="D8314" s="1" t="s">
        <v>13</v>
      </c>
      <c r="E8314" s="1" t="s">
        <v>17</v>
      </c>
      <c r="F8314" s="1">
        <v>1900</v>
      </c>
      <c r="G8314" s="1" t="s">
        <v>64</v>
      </c>
      <c r="H8314" s="1" t="s">
        <v>65</v>
      </c>
      <c r="I8314" s="1" t="s">
        <v>226</v>
      </c>
      <c r="J8314" s="1" t="str" cm="1">
        <f t="array" ref="J8314">_xlfn.IFS(F8314="","missing",F8314&lt;0,"negative",F8314=0,"zero",AND(F8314&gt;=99999,MOD(F8314,9)=0),"99999 placeholder",AND(F8314&gt;$O$5,D8314="Expense"),"Expense outlier",AND(F8314&gt;$P$5,D8314="Income"),"Income outlier",TRUE,"valid")</f>
        <v>valid</v>
      </c>
      <c r="K8314" s="1" t="str">
        <f>_xlfn.XLOOKUP(I8314,[1]category_mapping!$F$2:$F$19,[1]category_mapping!$G$2:$G$19,E8314)</f>
        <v>savings</v>
      </c>
      <c r="L8314" s="1" t="str">
        <f>IF(cleaning_working[[#This Row],[date]]="","Missing","Available")</f>
        <v>Available</v>
      </c>
    </row>
    <row r="8315" spans="1:12" x14ac:dyDescent="0.35">
      <c r="A8315" s="1" t="s">
        <v>8225</v>
      </c>
      <c r="B8315" s="1" t="s">
        <v>277</v>
      </c>
      <c r="C8315" s="3">
        <v>44807</v>
      </c>
      <c r="D8315" s="1" t="s">
        <v>13</v>
      </c>
      <c r="E8315" s="1" t="s">
        <v>176</v>
      </c>
      <c r="F8315" s="1">
        <v>4350</v>
      </c>
      <c r="G8315" s="1" t="s">
        <v>40</v>
      </c>
      <c r="H8315" s="1" t="s">
        <v>65</v>
      </c>
      <c r="I8315" s="1" t="s">
        <v>194</v>
      </c>
      <c r="J8315" s="1" t="str" cm="1">
        <f t="array" ref="J8315">_xlfn.IFS(F8315="","missing",F8315&lt;0,"negative",F8315=0,"zero",AND(F8315&gt;=99999,MOD(F8315,9)=0),"99999 placeholder",AND(F8315&gt;$O$5,D8315="Expense"),"Expense outlier",AND(F8315&gt;$P$5,D8315="Income"),"Income outlier",TRUE,"valid")</f>
        <v>valid</v>
      </c>
      <c r="K8315" s="1" t="str">
        <f>_xlfn.XLOOKUP(I8315,[1]category_mapping!$F$2:$F$19,[1]category_mapping!$G$2:$G$19,E8315)</f>
        <v>travel</v>
      </c>
      <c r="L8315" s="1" t="str">
        <f>IF(cleaning_working[[#This Row],[date]]="","Missing","Available")</f>
        <v>Available</v>
      </c>
    </row>
    <row r="8316" spans="1:12" x14ac:dyDescent="0.35">
      <c r="A8316" s="1" t="s">
        <v>8226</v>
      </c>
      <c r="B8316" s="1" t="s">
        <v>139</v>
      </c>
      <c r="C8316" s="3">
        <v>45399</v>
      </c>
      <c r="D8316" s="1" t="s">
        <v>13</v>
      </c>
      <c r="E8316" s="1" t="s">
        <v>39</v>
      </c>
      <c r="F8316" s="1">
        <v>7341</v>
      </c>
      <c r="G8316" s="1" t="s">
        <v>64</v>
      </c>
      <c r="H8316" s="1" t="s">
        <v>65</v>
      </c>
      <c r="I8316" s="1" t="s">
        <v>41</v>
      </c>
      <c r="J8316" s="1" t="str" cm="1">
        <f t="array" ref="J8316">_xlfn.IFS(F8316="","missing",F8316&lt;0,"negative",F8316=0,"zero",AND(F8316&gt;=99999,MOD(F8316,9)=0),"99999 placeholder",AND(F8316&gt;$O$5,D8316="Expense"),"Expense outlier",AND(F8316&gt;$P$5,D8316="Income"),"Income outlier",TRUE,"valid")</f>
        <v>valid</v>
      </c>
      <c r="K8316" s="1" t="str">
        <f>_xlfn.XLOOKUP(I8316,[1]category_mapping!$F$2:$F$19,[1]category_mapping!$G$2:$G$19,E8316)</f>
        <v>utilities</v>
      </c>
      <c r="L8316" s="1" t="str">
        <f>IF(cleaning_working[[#This Row],[date]]="","Missing","Available")</f>
        <v>Available</v>
      </c>
    </row>
    <row r="8317" spans="1:12" x14ac:dyDescent="0.35">
      <c r="A8317" s="1" t="s">
        <v>8227</v>
      </c>
      <c r="B8317" s="1" t="s">
        <v>431</v>
      </c>
      <c r="C8317" s="3">
        <v>44530</v>
      </c>
      <c r="D8317" s="1" t="s">
        <v>14</v>
      </c>
      <c r="E8317" s="1" t="s">
        <v>57</v>
      </c>
      <c r="F8317" s="1">
        <v>44884</v>
      </c>
      <c r="G8317" s="1" t="s">
        <v>32</v>
      </c>
      <c r="H8317" s="1" t="s">
        <v>159</v>
      </c>
      <c r="I8317" s="1" t="s">
        <v>128</v>
      </c>
      <c r="J8317" s="1" t="str" cm="1">
        <f t="array" ref="J8317">_xlfn.IFS(F8317="","missing",F8317&lt;0,"negative",F8317=0,"zero",AND(F8317&gt;=99999,MOD(F8317,9)=0),"99999 placeholder",AND(F8317&gt;$O$5,D8317="Expense"),"Expense outlier",AND(F8317&gt;$P$5,D8317="Income"),"Income outlier",TRUE,"valid")</f>
        <v>valid</v>
      </c>
      <c r="K8317" s="1" t="str">
        <f>_xlfn.XLOOKUP(I8317,[1]category_mapping!$F$2:$F$19,[1]category_mapping!$G$2:$G$19,E8317)</f>
        <v>utilities</v>
      </c>
      <c r="L8317" s="1" t="str">
        <f>IF(cleaning_working[[#This Row],[date]]="","Missing","Available")</f>
        <v>Available</v>
      </c>
    </row>
    <row r="8318" spans="1:12" x14ac:dyDescent="0.35">
      <c r="A8318" s="1" t="s">
        <v>8228</v>
      </c>
      <c r="B8318" s="1" t="s">
        <v>210</v>
      </c>
      <c r="C8318" s="3">
        <v>45591</v>
      </c>
      <c r="D8318" s="1" t="s">
        <v>13</v>
      </c>
      <c r="E8318" s="1" t="s">
        <v>63</v>
      </c>
      <c r="F8318" s="1">
        <v>2285</v>
      </c>
      <c r="G8318" s="1" t="s">
        <v>18</v>
      </c>
      <c r="H8318" s="1" t="s">
        <v>133</v>
      </c>
      <c r="J8318" s="1" t="str" cm="1">
        <f t="array" ref="J8318">_xlfn.IFS(F8318="","missing",F8318&lt;0,"negative",F8318=0,"zero",AND(F8318&gt;=99999,MOD(F8318,9)=0),"99999 placeholder",AND(F8318&gt;$O$5,D8318="Expense"),"Expense outlier",AND(F8318&gt;$P$5,D8318="Income"),"Income outlier",TRUE,"valid")</f>
        <v>valid</v>
      </c>
      <c r="K8318" s="1" t="str">
        <f>_xlfn.XLOOKUP(I8318,[1]category_mapping!$F$2:$F$19,[1]category_mapping!$G$2:$G$19,E8318)</f>
        <v>utilities</v>
      </c>
      <c r="L8318" s="1" t="str">
        <f>IF(cleaning_working[[#This Row],[date]]="","Missing","Available")</f>
        <v>Available</v>
      </c>
    </row>
    <row r="8319" spans="1:12" x14ac:dyDescent="0.35">
      <c r="A8319" s="1" t="s">
        <v>8229</v>
      </c>
      <c r="B8319" s="1" t="s">
        <v>229</v>
      </c>
      <c r="C8319" s="3">
        <v>44332</v>
      </c>
      <c r="D8319" s="1" t="s">
        <v>13</v>
      </c>
      <c r="E8319" s="1" t="s">
        <v>104</v>
      </c>
      <c r="F8319" s="1">
        <v>9335</v>
      </c>
      <c r="G8319" s="1" t="s">
        <v>32</v>
      </c>
      <c r="H8319" s="1" t="s">
        <v>83</v>
      </c>
      <c r="J8319" s="1" t="str" cm="1">
        <f t="array" ref="J8319">_xlfn.IFS(F8319="","missing",F8319&lt;0,"negative",F8319=0,"zero",AND(F8319&gt;=99999,MOD(F8319,9)=0),"99999 placeholder",AND(F8319&gt;$O$5,D8319="Expense"),"Expense outlier",AND(F8319&gt;$P$5,D8319="Income"),"Income outlier",TRUE,"valid")</f>
        <v>valid</v>
      </c>
      <c r="K8319" s="1" t="str">
        <f>_xlfn.XLOOKUP(I8319,[1]category_mapping!$F$2:$F$19,[1]category_mapping!$G$2:$G$19,E8319)</f>
        <v>health</v>
      </c>
      <c r="L8319" s="1" t="str">
        <f>IF(cleaning_working[[#This Row],[date]]="","Missing","Available")</f>
        <v>Available</v>
      </c>
    </row>
    <row r="8320" spans="1:12" x14ac:dyDescent="0.35">
      <c r="A8320" s="1" t="s">
        <v>8230</v>
      </c>
      <c r="B8320" s="1" t="s">
        <v>113</v>
      </c>
      <c r="C8320" s="3">
        <v>44819</v>
      </c>
      <c r="D8320" s="1" t="s">
        <v>13</v>
      </c>
      <c r="E8320" s="1" t="s">
        <v>39</v>
      </c>
      <c r="F8320" s="1">
        <v>3083</v>
      </c>
      <c r="G8320" s="1" t="s">
        <v>18</v>
      </c>
      <c r="H8320" s="1" t="s">
        <v>19</v>
      </c>
      <c r="J8320" s="1" t="str" cm="1">
        <f t="array" ref="J8320">_xlfn.IFS(F8320="","missing",F8320&lt;0,"negative",F8320=0,"zero",AND(F8320&gt;=99999,MOD(F8320,9)=0),"99999 placeholder",AND(F8320&gt;$O$5,D8320="Expense"),"Expense outlier",AND(F8320&gt;$P$5,D8320="Income"),"Income outlier",TRUE,"valid")</f>
        <v>valid</v>
      </c>
      <c r="K8320" s="1" t="str">
        <f>_xlfn.XLOOKUP(I8320,[1]category_mapping!$F$2:$F$19,[1]category_mapping!$G$2:$G$19,E8320)</f>
        <v>food</v>
      </c>
      <c r="L8320" s="1" t="str">
        <f>IF(cleaning_working[[#This Row],[date]]="","Missing","Available")</f>
        <v>Available</v>
      </c>
    </row>
    <row r="8321" spans="1:12" x14ac:dyDescent="0.35">
      <c r="A8321" s="1" t="s">
        <v>8231</v>
      </c>
      <c r="B8321" s="1" t="s">
        <v>101</v>
      </c>
      <c r="C8321" s="3">
        <v>45626</v>
      </c>
      <c r="D8321" s="1" t="s">
        <v>13</v>
      </c>
      <c r="E8321" s="1" t="s">
        <v>24</v>
      </c>
      <c r="F8321" s="1">
        <v>49775</v>
      </c>
      <c r="G8321" s="1" t="s">
        <v>18</v>
      </c>
      <c r="H8321" s="1" t="s">
        <v>25</v>
      </c>
      <c r="I8321" s="1" t="s">
        <v>71</v>
      </c>
      <c r="J8321" s="1" t="str" cm="1">
        <f t="array" ref="J8321">_xlfn.IFS(F8321="","missing",F8321&lt;0,"negative",F8321=0,"zero",AND(F8321&gt;=99999,MOD(F8321,9)=0),"99999 placeholder",AND(F8321&gt;$O$5,D8321="Expense"),"Expense outlier",AND(F8321&gt;$P$5,D8321="Income"),"Income outlier",TRUE,"valid")</f>
        <v>Expense outlier</v>
      </c>
      <c r="K8321" s="1" t="str">
        <f>_xlfn.XLOOKUP(I8321,[1]category_mapping!$F$2:$F$19,[1]category_mapping!$G$2:$G$19,E8321)</f>
        <v>health</v>
      </c>
      <c r="L8321" s="1" t="str">
        <f>IF(cleaning_working[[#This Row],[date]]="","Missing","Available")</f>
        <v>Available</v>
      </c>
    </row>
    <row r="8322" spans="1:12" x14ac:dyDescent="0.35">
      <c r="A8322" s="1" t="s">
        <v>8232</v>
      </c>
      <c r="B8322" s="1" t="s">
        <v>510</v>
      </c>
      <c r="C8322" s="3">
        <v>44549</v>
      </c>
      <c r="D8322" s="1" t="s">
        <v>14</v>
      </c>
      <c r="E8322" s="1" t="s">
        <v>31</v>
      </c>
      <c r="F8322" s="1">
        <v>40669</v>
      </c>
      <c r="G8322" s="1" t="s">
        <v>18</v>
      </c>
      <c r="H8322" s="1" t="s">
        <v>159</v>
      </c>
      <c r="I8322" s="1" t="s">
        <v>226</v>
      </c>
      <c r="J8322" s="1" t="str" cm="1">
        <f t="array" ref="J8322">_xlfn.IFS(F8322="","missing",F8322&lt;0,"negative",F8322=0,"zero",AND(F8322&gt;=99999,MOD(F8322,9)=0),"99999 placeholder",AND(F8322&gt;$O$5,D8322="Expense"),"Expense outlier",AND(F8322&gt;$P$5,D8322="Income"),"Income outlier",TRUE,"valid")</f>
        <v>valid</v>
      </c>
      <c r="K8322" s="1" t="str">
        <f>_xlfn.XLOOKUP(I8322,[1]category_mapping!$F$2:$F$19,[1]category_mapping!$G$2:$G$19,E8322)</f>
        <v>savings</v>
      </c>
      <c r="L8322" s="1" t="str">
        <f>IF(cleaning_working[[#This Row],[date]]="","Missing","Available")</f>
        <v>Available</v>
      </c>
    </row>
    <row r="8323" spans="1:12" x14ac:dyDescent="0.35">
      <c r="A8323" s="1" t="s">
        <v>8233</v>
      </c>
      <c r="B8323" s="1" t="s">
        <v>79</v>
      </c>
      <c r="C8323" s="3">
        <v>45027</v>
      </c>
      <c r="D8323" s="1" t="s">
        <v>13</v>
      </c>
      <c r="E8323" s="1" t="s">
        <v>24</v>
      </c>
      <c r="F8323" s="1">
        <v>8349</v>
      </c>
      <c r="G8323" s="1" t="s">
        <v>40</v>
      </c>
      <c r="H8323" s="1" t="s">
        <v>33</v>
      </c>
      <c r="I8323" s="1" t="s">
        <v>128</v>
      </c>
      <c r="J8323" s="1" t="str" cm="1">
        <f t="array" ref="J8323">_xlfn.IFS(F8323="","missing",F8323&lt;0,"negative",F8323=0,"zero",AND(F8323&gt;=99999,MOD(F8323,9)=0),"99999 placeholder",AND(F8323&gt;$O$5,D8323="Expense"),"Expense outlier",AND(F8323&gt;$P$5,D8323="Income"),"Income outlier",TRUE,"valid")</f>
        <v>valid</v>
      </c>
      <c r="K8323" s="1" t="str">
        <f>_xlfn.XLOOKUP(I8323,[1]category_mapping!$F$2:$F$19,[1]category_mapping!$G$2:$G$19,E8323)</f>
        <v>utilities</v>
      </c>
      <c r="L8323" s="1" t="str">
        <f>IF(cleaning_working[[#This Row],[date]]="","Missing","Available")</f>
        <v>Available</v>
      </c>
    </row>
    <row r="8324" spans="1:12" x14ac:dyDescent="0.35">
      <c r="A8324" s="1" t="s">
        <v>8234</v>
      </c>
      <c r="B8324" s="1" t="s">
        <v>790</v>
      </c>
      <c r="C8324" s="3">
        <v>45355</v>
      </c>
      <c r="D8324" s="1" t="s">
        <v>13</v>
      </c>
      <c r="E8324" s="1" t="s">
        <v>24</v>
      </c>
      <c r="F8324" s="1">
        <v>2994</v>
      </c>
      <c r="G8324" s="1" t="s">
        <v>64</v>
      </c>
      <c r="H8324" s="1" t="s">
        <v>133</v>
      </c>
      <c r="I8324" s="1" t="s">
        <v>71</v>
      </c>
      <c r="J8324" s="1" t="str" cm="1">
        <f t="array" ref="J8324">_xlfn.IFS(F8324="","missing",F8324&lt;0,"negative",F8324=0,"zero",AND(F8324&gt;=99999,MOD(F8324,9)=0),"99999 placeholder",AND(F8324&gt;$O$5,D8324="Expense"),"Expense outlier",AND(F8324&gt;$P$5,D8324="Income"),"Income outlier",TRUE,"valid")</f>
        <v>valid</v>
      </c>
      <c r="K8324" s="1" t="str">
        <f>_xlfn.XLOOKUP(I8324,[1]category_mapping!$F$2:$F$19,[1]category_mapping!$G$2:$G$19,E8324)</f>
        <v>health</v>
      </c>
      <c r="L8324" s="1" t="str">
        <f>IF(cleaning_working[[#This Row],[date]]="","Missing","Available")</f>
        <v>Available</v>
      </c>
    </row>
    <row r="8325" spans="1:12" x14ac:dyDescent="0.35">
      <c r="A8325" s="1" t="s">
        <v>8235</v>
      </c>
      <c r="B8325" s="1" t="s">
        <v>379</v>
      </c>
      <c r="C8325" s="3">
        <v>44399</v>
      </c>
      <c r="D8325" s="1" t="s">
        <v>13</v>
      </c>
      <c r="E8325" s="1" t="s">
        <v>39</v>
      </c>
      <c r="F8325" s="1">
        <v>1504</v>
      </c>
      <c r="G8325" s="1" t="s">
        <v>18</v>
      </c>
      <c r="H8325" s="1" t="s">
        <v>52</v>
      </c>
      <c r="I8325" s="1" t="s">
        <v>162</v>
      </c>
      <c r="J8325" s="1" t="str" cm="1">
        <f t="array" ref="J8325">_xlfn.IFS(F8325="","missing",F8325&lt;0,"negative",F8325=0,"zero",AND(F8325&gt;=99999,MOD(F8325,9)=0),"99999 placeholder",AND(F8325&gt;$O$5,D8325="Expense"),"Expense outlier",AND(F8325&gt;$P$5,D8325="Income"),"Income outlier",TRUE,"valid")</f>
        <v>valid</v>
      </c>
      <c r="K8325" s="1" t="str">
        <f>_xlfn.XLOOKUP(I8325,[1]category_mapping!$F$2:$F$19,[1]category_mapping!$G$2:$G$19,E8325)</f>
        <v>food</v>
      </c>
      <c r="L8325" s="1" t="str">
        <f>IF(cleaning_working[[#This Row],[date]]="","Missing","Available")</f>
        <v>Available</v>
      </c>
    </row>
    <row r="8326" spans="1:12" x14ac:dyDescent="0.35">
      <c r="A8326" s="1" t="s">
        <v>8236</v>
      </c>
      <c r="B8326" s="1" t="s">
        <v>101</v>
      </c>
      <c r="C8326" s="3">
        <v>44250</v>
      </c>
      <c r="D8326" s="1" t="s">
        <v>13</v>
      </c>
      <c r="E8326" s="1" t="s">
        <v>24</v>
      </c>
      <c r="F8326" s="1">
        <v>37902</v>
      </c>
      <c r="G8326" s="1" t="s">
        <v>32</v>
      </c>
      <c r="H8326" s="1" t="s">
        <v>65</v>
      </c>
      <c r="I8326" s="1" t="s">
        <v>97</v>
      </c>
      <c r="J8326" s="1" t="str" cm="1">
        <f t="array" ref="J8326">_xlfn.IFS(F8326="","missing",F8326&lt;0,"negative",F8326=0,"zero",AND(F8326&gt;=99999,MOD(F8326,9)=0),"99999 placeholder",AND(F8326&gt;$O$5,D8326="Expense"),"Expense outlier",AND(F8326&gt;$P$5,D8326="Income"),"Income outlier",TRUE,"valid")</f>
        <v>Expense outlier</v>
      </c>
      <c r="K8326" s="1" t="str">
        <f>_xlfn.XLOOKUP(I8326,[1]category_mapping!$F$2:$F$19,[1]category_mapping!$G$2:$G$19,E8326)</f>
        <v>health</v>
      </c>
      <c r="L8326" s="1" t="str">
        <f>IF(cleaning_working[[#This Row],[date]]="","Missing","Available")</f>
        <v>Available</v>
      </c>
    </row>
    <row r="8327" spans="1:12" x14ac:dyDescent="0.35">
      <c r="A8327" s="1" t="s">
        <v>8237</v>
      </c>
      <c r="B8327" s="1" t="s">
        <v>362</v>
      </c>
      <c r="C8327" s="3">
        <v>45365</v>
      </c>
      <c r="D8327" s="1" t="s">
        <v>13</v>
      </c>
      <c r="E8327" s="1" t="s">
        <v>39</v>
      </c>
      <c r="F8327" s="1">
        <v>184</v>
      </c>
      <c r="G8327" s="1" t="s">
        <v>32</v>
      </c>
      <c r="H8327" s="1" t="s">
        <v>86</v>
      </c>
      <c r="I8327" s="1" t="s">
        <v>34</v>
      </c>
      <c r="J8327" s="1" t="str" cm="1">
        <f t="array" ref="J8327">_xlfn.IFS(F8327="","missing",F8327&lt;0,"negative",F8327=0,"zero",AND(F8327&gt;=99999,MOD(F8327,9)=0),"99999 placeholder",AND(F8327&gt;$O$5,D8327="Expense"),"Expense outlier",AND(F8327&gt;$P$5,D8327="Income"),"Income outlier",TRUE,"valid")</f>
        <v>valid</v>
      </c>
      <c r="K8327" s="1" t="str">
        <f>_xlfn.XLOOKUP(I8327,[1]category_mapping!$F$2:$F$19,[1]category_mapping!$G$2:$G$19,E8327)</f>
        <v>education</v>
      </c>
      <c r="L8327" s="1" t="str">
        <f>IF(cleaning_working[[#This Row],[date]]="","Missing","Available")</f>
        <v>Available</v>
      </c>
    </row>
    <row r="8328" spans="1:12" x14ac:dyDescent="0.35">
      <c r="A8328" s="1" t="s">
        <v>8238</v>
      </c>
      <c r="B8328" s="1" t="s">
        <v>351</v>
      </c>
      <c r="C8328" s="3">
        <v>45187</v>
      </c>
      <c r="D8328" s="1" t="s">
        <v>13</v>
      </c>
      <c r="E8328" s="1" t="s">
        <v>24</v>
      </c>
      <c r="F8328" s="1">
        <v>49978</v>
      </c>
      <c r="G8328" s="1" t="s">
        <v>32</v>
      </c>
      <c r="H8328" s="1" t="s">
        <v>133</v>
      </c>
      <c r="I8328" s="1" t="s">
        <v>58</v>
      </c>
      <c r="J8328" s="1" t="str" cm="1">
        <f t="array" ref="J8328">_xlfn.IFS(F8328="","missing",F8328&lt;0,"negative",F8328=0,"zero",AND(F8328&gt;=99999,MOD(F8328,9)=0),"99999 placeholder",AND(F8328&gt;$O$5,D8328="Expense"),"Expense outlier",AND(F8328&gt;$P$5,D8328="Income"),"Income outlier",TRUE,"valid")</f>
        <v>Expense outlier</v>
      </c>
      <c r="K8328" s="1" t="str">
        <f>_xlfn.XLOOKUP(I8328,[1]category_mapping!$F$2:$F$19,[1]category_mapping!$G$2:$G$19,E8328)</f>
        <v>rent</v>
      </c>
      <c r="L8328" s="1" t="str">
        <f>IF(cleaning_working[[#This Row],[date]]="","Missing","Available")</f>
        <v>Available</v>
      </c>
    </row>
    <row r="8329" spans="1:12" x14ac:dyDescent="0.35">
      <c r="A8329" s="1" t="s">
        <v>8239</v>
      </c>
      <c r="B8329" s="1" t="s">
        <v>467</v>
      </c>
      <c r="C8329" s="3">
        <v>44650</v>
      </c>
      <c r="D8329" s="1" t="s">
        <v>14</v>
      </c>
      <c r="E8329" s="1" t="s">
        <v>57</v>
      </c>
      <c r="F8329" s="1">
        <v>39198</v>
      </c>
      <c r="G8329" s="1" t="s">
        <v>40</v>
      </c>
      <c r="H8329" s="1" t="s">
        <v>133</v>
      </c>
      <c r="J8329" s="1" t="str" cm="1">
        <f t="array" ref="J8329">_xlfn.IFS(F8329="","missing",F8329&lt;0,"negative",F8329=0,"zero",AND(F8329&gt;=99999,MOD(F8329,9)=0),"99999 placeholder",AND(F8329&gt;$O$5,D8329="Expense"),"Expense outlier",AND(F8329&gt;$P$5,D8329="Income"),"Income outlier",TRUE,"valid")</f>
        <v>valid</v>
      </c>
      <c r="K8329" s="1" t="str">
        <f>_xlfn.XLOOKUP(I8329,[1]category_mapping!$F$2:$F$19,[1]category_mapping!$G$2:$G$19,E8329)</f>
        <v>salary</v>
      </c>
      <c r="L8329" s="1" t="str">
        <f>IF(cleaning_working[[#This Row],[date]]="","Missing","Available")</f>
        <v>Available</v>
      </c>
    </row>
    <row r="8330" spans="1:12" x14ac:dyDescent="0.35">
      <c r="A8330" s="1" t="s">
        <v>8240</v>
      </c>
      <c r="B8330" s="1" t="s">
        <v>1044</v>
      </c>
      <c r="C8330" s="3">
        <v>45194</v>
      </c>
      <c r="D8330" s="1" t="s">
        <v>14</v>
      </c>
      <c r="E8330" s="1" t="s">
        <v>57</v>
      </c>
      <c r="F8330" s="1">
        <v>66045</v>
      </c>
      <c r="G8330" s="1" t="s">
        <v>64</v>
      </c>
      <c r="H8330" s="1" t="s">
        <v>86</v>
      </c>
      <c r="I8330" s="1" t="s">
        <v>34</v>
      </c>
      <c r="J8330" s="1" t="str" cm="1">
        <f t="array" ref="J8330">_xlfn.IFS(F8330="","missing",F8330&lt;0,"negative",F8330=0,"zero",AND(F8330&gt;=99999,MOD(F8330,9)=0),"99999 placeholder",AND(F8330&gt;$O$5,D8330="Expense"),"Expense outlier",AND(F8330&gt;$P$5,D8330="Income"),"Income outlier",TRUE,"valid")</f>
        <v>valid</v>
      </c>
      <c r="K8330" s="1" t="str">
        <f>_xlfn.XLOOKUP(I8330,[1]category_mapping!$F$2:$F$19,[1]category_mapping!$G$2:$G$19,E8330)</f>
        <v>education</v>
      </c>
      <c r="L8330" s="1" t="str">
        <f>IF(cleaning_working[[#This Row],[date]]="","Missing","Available")</f>
        <v>Available</v>
      </c>
    </row>
    <row r="8331" spans="1:12" x14ac:dyDescent="0.35">
      <c r="A8331" s="1" t="s">
        <v>8241</v>
      </c>
      <c r="B8331" s="1" t="s">
        <v>689</v>
      </c>
      <c r="C8331" s="3">
        <v>44679</v>
      </c>
      <c r="D8331" s="1" t="s">
        <v>14</v>
      </c>
      <c r="E8331" s="1" t="s">
        <v>31</v>
      </c>
      <c r="F8331" s="1">
        <v>20997</v>
      </c>
      <c r="G8331" s="1" t="s">
        <v>32</v>
      </c>
      <c r="H8331" s="1" t="s">
        <v>159</v>
      </c>
      <c r="J8331" s="1" t="str" cm="1">
        <f t="array" ref="J8331">_xlfn.IFS(F8331="","missing",F8331&lt;0,"negative",F8331=0,"zero",AND(F8331&gt;=99999,MOD(F8331,9)=0),"99999 placeholder",AND(F8331&gt;$O$5,D8331="Expense"),"Expense outlier",AND(F8331&gt;$P$5,D8331="Income"),"Income outlier",TRUE,"valid")</f>
        <v>valid</v>
      </c>
      <c r="K8331" s="1" t="str">
        <f>_xlfn.XLOOKUP(I8331,[1]category_mapping!$F$2:$F$19,[1]category_mapping!$G$2:$G$19,E8331)</f>
        <v>freelance</v>
      </c>
      <c r="L8331" s="1" t="str">
        <f>IF(cleaning_working[[#This Row],[date]]="","Missing","Available")</f>
        <v>Available</v>
      </c>
    </row>
    <row r="8332" spans="1:12" x14ac:dyDescent="0.35">
      <c r="A8332" s="1" t="s">
        <v>8242</v>
      </c>
      <c r="B8332" s="1" t="s">
        <v>339</v>
      </c>
      <c r="C8332" s="3">
        <v>44679</v>
      </c>
      <c r="D8332" s="1" t="s">
        <v>13</v>
      </c>
      <c r="E8332" s="1" t="s">
        <v>63</v>
      </c>
      <c r="F8332" s="1">
        <v>8453</v>
      </c>
      <c r="G8332" s="1" t="s">
        <v>32</v>
      </c>
      <c r="H8332" s="1" t="s">
        <v>107</v>
      </c>
      <c r="I8332" s="1" t="s">
        <v>49</v>
      </c>
      <c r="J8332" s="1" t="str" cm="1">
        <f t="array" ref="J8332">_xlfn.IFS(F8332="","missing",F8332&lt;0,"negative",F8332=0,"zero",AND(F8332&gt;=99999,MOD(F8332,9)=0),"99999 placeholder",AND(F8332&gt;$O$5,D8332="Expense"),"Expense outlier",AND(F8332&gt;$P$5,D8332="Income"),"Income outlier",TRUE,"valid")</f>
        <v>valid</v>
      </c>
      <c r="K8332" s="1" t="str">
        <f>_xlfn.XLOOKUP(I8332,[1]category_mapping!$F$2:$F$19,[1]category_mapping!$G$2:$G$19,E8332)</f>
        <v>utilities</v>
      </c>
      <c r="L8332" s="1" t="str">
        <f>IF(cleaning_working[[#This Row],[date]]="","Missing","Available")</f>
        <v>Available</v>
      </c>
    </row>
    <row r="8333" spans="1:12" x14ac:dyDescent="0.35">
      <c r="A8333" s="1" t="s">
        <v>8243</v>
      </c>
      <c r="B8333" s="1" t="s">
        <v>206</v>
      </c>
      <c r="C8333" s="3">
        <v>45656</v>
      </c>
      <c r="D8333" s="1" t="s">
        <v>14</v>
      </c>
      <c r="E8333" s="1" t="s">
        <v>215</v>
      </c>
      <c r="F8333" s="1">
        <v>78318</v>
      </c>
      <c r="G8333" s="1" t="s">
        <v>40</v>
      </c>
      <c r="H8333" s="1" t="s">
        <v>107</v>
      </c>
      <c r="I8333" s="1" t="s">
        <v>97</v>
      </c>
      <c r="J8333" s="1" t="str" cm="1">
        <f t="array" ref="J8333">_xlfn.IFS(F8333="","missing",F8333&lt;0,"negative",F8333=0,"zero",AND(F8333&gt;=99999,MOD(F8333,9)=0),"99999 placeholder",AND(F8333&gt;$O$5,D8333="Expense"),"Expense outlier",AND(F8333&gt;$P$5,D8333="Income"),"Income outlier",TRUE,"valid")</f>
        <v>valid</v>
      </c>
      <c r="K8333" s="1" t="str">
        <f>_xlfn.XLOOKUP(I8333,[1]category_mapping!$F$2:$F$19,[1]category_mapping!$G$2:$G$19,E8333)</f>
        <v>health</v>
      </c>
      <c r="L8333" s="1" t="str">
        <f>IF(cleaning_working[[#This Row],[date]]="","Missing","Available")</f>
        <v>Available</v>
      </c>
    </row>
    <row r="8334" spans="1:12" x14ac:dyDescent="0.35">
      <c r="A8334" s="1" t="s">
        <v>8244</v>
      </c>
      <c r="B8334" s="1" t="s">
        <v>345</v>
      </c>
      <c r="C8334" s="3">
        <v>45345</v>
      </c>
      <c r="D8334" s="1" t="s">
        <v>13</v>
      </c>
      <c r="E8334" s="1" t="s">
        <v>24</v>
      </c>
      <c r="F8334" s="1">
        <v>6587</v>
      </c>
      <c r="G8334" s="1" t="s">
        <v>40</v>
      </c>
      <c r="H8334" s="1" t="s">
        <v>83</v>
      </c>
      <c r="I8334" s="1" t="s">
        <v>66</v>
      </c>
      <c r="J8334" s="1" t="str" cm="1">
        <f t="array" ref="J8334">_xlfn.IFS(F8334="","missing",F8334&lt;0,"negative",F8334=0,"zero",AND(F8334&gt;=99999,MOD(F8334,9)=0),"99999 placeholder",AND(F8334&gt;$O$5,D8334="Expense"),"Expense outlier",AND(F8334&gt;$P$5,D8334="Income"),"Income outlier",TRUE,"valid")</f>
        <v>valid</v>
      </c>
      <c r="K8334" s="1" t="str">
        <f>_xlfn.XLOOKUP(I8334,[1]category_mapping!$F$2:$F$19,[1]category_mapping!$G$2:$G$19,E8334)</f>
        <v>food</v>
      </c>
      <c r="L8334" s="1" t="str">
        <f>IF(cleaning_working[[#This Row],[date]]="","Missing","Available")</f>
        <v>Available</v>
      </c>
    </row>
    <row r="8335" spans="1:12" x14ac:dyDescent="0.35">
      <c r="A8335" s="1" t="s">
        <v>8245</v>
      </c>
      <c r="B8335" s="1" t="s">
        <v>113</v>
      </c>
      <c r="C8335" s="3">
        <v>45014</v>
      </c>
      <c r="D8335" s="1" t="s">
        <v>13</v>
      </c>
      <c r="E8335" s="1" t="s">
        <v>70</v>
      </c>
      <c r="F8335" s="1">
        <v>7626</v>
      </c>
      <c r="G8335" s="1" t="s">
        <v>40</v>
      </c>
      <c r="H8335" s="1" t="s">
        <v>107</v>
      </c>
      <c r="J8335" s="1" t="str" cm="1">
        <f t="array" ref="J8335">_xlfn.IFS(F8335="","missing",F8335&lt;0,"negative",F8335=0,"zero",AND(F8335&gt;=99999,MOD(F8335,9)=0),"99999 placeholder",AND(F8335&gt;$O$5,D8335="Expense"),"Expense outlier",AND(F8335&gt;$P$5,D8335="Income"),"Income outlier",TRUE,"valid")</f>
        <v>valid</v>
      </c>
      <c r="K8335" s="1" t="str">
        <f>_xlfn.XLOOKUP(I8335,[1]category_mapping!$F$2:$F$19,[1]category_mapping!$G$2:$G$19,E8335)</f>
        <v>others</v>
      </c>
      <c r="L8335" s="1" t="str">
        <f>IF(cleaning_working[[#This Row],[date]]="","Missing","Available")</f>
        <v>Available</v>
      </c>
    </row>
    <row r="8336" spans="1:12" x14ac:dyDescent="0.35">
      <c r="A8336" s="1" t="s">
        <v>8246</v>
      </c>
      <c r="B8336" s="1" t="s">
        <v>172</v>
      </c>
      <c r="C8336" s="3">
        <v>44729</v>
      </c>
      <c r="D8336" s="1" t="s">
        <v>13</v>
      </c>
      <c r="E8336" s="1" t="s">
        <v>176</v>
      </c>
      <c r="F8336" s="1">
        <v>3803</v>
      </c>
      <c r="G8336" s="1" t="s">
        <v>64</v>
      </c>
      <c r="H8336" s="1" t="s">
        <v>159</v>
      </c>
      <c r="I8336" s="1" t="s">
        <v>134</v>
      </c>
      <c r="J8336" s="1" t="str" cm="1">
        <f t="array" ref="J8336">_xlfn.IFS(F8336="","missing",F8336&lt;0,"negative",F8336=0,"zero",AND(F8336&gt;=99999,MOD(F8336,9)=0),"99999 placeholder",AND(F8336&gt;$O$5,D8336="Expense"),"Expense outlier",AND(F8336&gt;$P$5,D8336="Income"),"Income outlier",TRUE,"valid")</f>
        <v>valid</v>
      </c>
      <c r="K8336" s="1" t="str">
        <f>_xlfn.XLOOKUP(I8336,[1]category_mapping!$F$2:$F$19,[1]category_mapping!$G$2:$G$19,E8336)</f>
        <v>education</v>
      </c>
      <c r="L8336" s="1" t="str">
        <f>IF(cleaning_working[[#This Row],[date]]="","Missing","Available")</f>
        <v>Available</v>
      </c>
    </row>
    <row r="8337" spans="1:12" x14ac:dyDescent="0.35">
      <c r="A8337" s="1" t="s">
        <v>8247</v>
      </c>
      <c r="B8337" s="1" t="s">
        <v>414</v>
      </c>
      <c r="C8337" s="3">
        <v>45213</v>
      </c>
      <c r="D8337" s="1" t="s">
        <v>13</v>
      </c>
      <c r="E8337" s="1" t="s">
        <v>176</v>
      </c>
      <c r="F8337" s="1">
        <v>426</v>
      </c>
      <c r="G8337" s="1" t="s">
        <v>32</v>
      </c>
      <c r="H8337" s="1" t="s">
        <v>26</v>
      </c>
      <c r="I8337" s="1" t="s">
        <v>27</v>
      </c>
      <c r="J8337" s="1" t="str" cm="1">
        <f t="array" ref="J8337">_xlfn.IFS(F8337="","missing",F8337&lt;0,"negative",F8337=0,"zero",AND(F8337&gt;=99999,MOD(F8337,9)=0),"99999 placeholder",AND(F8337&gt;$O$5,D8337="Expense"),"Expense outlier",AND(F8337&gt;$P$5,D8337="Income"),"Income outlier",TRUE,"valid")</f>
        <v>valid</v>
      </c>
      <c r="K8337" s="1" t="str">
        <f>_xlfn.XLOOKUP(I8337,[1]category_mapping!$F$2:$F$19,[1]category_mapping!$G$2:$G$19,E8337)</f>
        <v>savings</v>
      </c>
      <c r="L8337" s="1" t="str">
        <f>IF(cleaning_working[[#This Row],[date]]="","Missing","Available")</f>
        <v>Available</v>
      </c>
    </row>
    <row r="8338" spans="1:12" x14ac:dyDescent="0.35">
      <c r="A8338" s="1" t="s">
        <v>8248</v>
      </c>
      <c r="B8338" s="1" t="s">
        <v>136</v>
      </c>
      <c r="C8338" s="3">
        <v>44682</v>
      </c>
      <c r="D8338" s="1" t="s">
        <v>13</v>
      </c>
      <c r="E8338" s="1" t="s">
        <v>63</v>
      </c>
      <c r="F8338" s="1">
        <v>7939</v>
      </c>
      <c r="G8338" s="1" t="s">
        <v>18</v>
      </c>
      <c r="H8338" s="1" t="s">
        <v>33</v>
      </c>
      <c r="J8338" s="1" t="str" cm="1">
        <f t="array" ref="J8338">_xlfn.IFS(F8338="","missing",F8338&lt;0,"negative",F8338=0,"zero",AND(F8338&gt;=99999,MOD(F8338,9)=0),"99999 placeholder",AND(F8338&gt;$O$5,D8338="Expense"),"Expense outlier",AND(F8338&gt;$P$5,D8338="Income"),"Income outlier",TRUE,"valid")</f>
        <v>valid</v>
      </c>
      <c r="K8338" s="1" t="str">
        <f>_xlfn.XLOOKUP(I8338,[1]category_mapping!$F$2:$F$19,[1]category_mapping!$G$2:$G$19,E8338)</f>
        <v>utilities</v>
      </c>
      <c r="L8338" s="1" t="str">
        <f>IF(cleaning_working[[#This Row],[date]]="","Missing","Available")</f>
        <v>Available</v>
      </c>
    </row>
    <row r="8339" spans="1:12" x14ac:dyDescent="0.35">
      <c r="A8339" s="1" t="s">
        <v>8249</v>
      </c>
      <c r="B8339" s="1" t="s">
        <v>130</v>
      </c>
      <c r="C8339" s="3">
        <v>44970</v>
      </c>
      <c r="D8339" s="1" t="s">
        <v>14</v>
      </c>
      <c r="E8339" s="1" t="s">
        <v>57</v>
      </c>
      <c r="F8339" s="1">
        <v>62389</v>
      </c>
      <c r="G8339" s="1" t="s">
        <v>64</v>
      </c>
      <c r="H8339" s="1" t="s">
        <v>107</v>
      </c>
      <c r="I8339" s="1" t="s">
        <v>137</v>
      </c>
      <c r="J8339" s="1" t="str" cm="1">
        <f t="array" ref="J8339">_xlfn.IFS(F8339="","missing",F8339&lt;0,"negative",F8339=0,"zero",AND(F8339&gt;=99999,MOD(F8339,9)=0),"99999 placeholder",AND(F8339&gt;$O$5,D8339="Expense"),"Expense outlier",AND(F8339&gt;$P$5,D8339="Income"),"Income outlier",TRUE,"valid")</f>
        <v>valid</v>
      </c>
      <c r="K8339" s="1" t="str">
        <f>_xlfn.XLOOKUP(I8339,[1]category_mapping!$F$2:$F$19,[1]category_mapping!$G$2:$G$19,E8339)</f>
        <v>travel</v>
      </c>
      <c r="L8339" s="1" t="str">
        <f>IF(cleaning_working[[#This Row],[date]]="","Missing","Available")</f>
        <v>Available</v>
      </c>
    </row>
    <row r="8340" spans="1:12" x14ac:dyDescent="0.35">
      <c r="A8340" s="1" t="s">
        <v>8250</v>
      </c>
      <c r="B8340" s="1" t="s">
        <v>269</v>
      </c>
      <c r="C8340" s="3">
        <v>44968</v>
      </c>
      <c r="D8340" s="1" t="s">
        <v>13</v>
      </c>
      <c r="E8340" s="1" t="s">
        <v>24</v>
      </c>
      <c r="F8340" s="1">
        <v>8287</v>
      </c>
      <c r="G8340" s="1" t="s">
        <v>32</v>
      </c>
      <c r="H8340" s="1" t="s">
        <v>65</v>
      </c>
      <c r="J8340" s="1" t="str" cm="1">
        <f t="array" ref="J8340">_xlfn.IFS(F8340="","missing",F8340&lt;0,"negative",F8340=0,"zero",AND(F8340&gt;=99999,MOD(F8340,9)=0),"99999 placeholder",AND(F8340&gt;$O$5,D8340="Expense"),"Expense outlier",AND(F8340&gt;$P$5,D8340="Income"),"Income outlier",TRUE,"valid")</f>
        <v>valid</v>
      </c>
      <c r="K8340" s="1" t="str">
        <f>_xlfn.XLOOKUP(I8340,[1]category_mapping!$F$2:$F$19,[1]category_mapping!$G$2:$G$19,E8340)</f>
        <v>rent</v>
      </c>
      <c r="L8340" s="1" t="str">
        <f>IF(cleaning_working[[#This Row],[date]]="","Missing","Available")</f>
        <v>Available</v>
      </c>
    </row>
    <row r="8341" spans="1:12" x14ac:dyDescent="0.35">
      <c r="A8341" s="1" t="s">
        <v>8251</v>
      </c>
      <c r="B8341" s="1" t="s">
        <v>202</v>
      </c>
      <c r="C8341" s="3">
        <v>44792</v>
      </c>
      <c r="D8341" s="1" t="s">
        <v>13</v>
      </c>
      <c r="E8341" s="1" t="s">
        <v>96</v>
      </c>
      <c r="F8341" s="1">
        <v>9329</v>
      </c>
      <c r="G8341" s="1" t="s">
        <v>32</v>
      </c>
      <c r="H8341" s="1" t="s">
        <v>26</v>
      </c>
      <c r="I8341" s="1" t="s">
        <v>90</v>
      </c>
      <c r="J8341" s="1" t="str" cm="1">
        <f t="array" ref="J8341">_xlfn.IFS(F8341="","missing",F8341&lt;0,"negative",F8341=0,"zero",AND(F8341&gt;=99999,MOD(F8341,9)=0),"99999 placeholder",AND(F8341&gt;$O$5,D8341="Expense"),"Expense outlier",AND(F8341&gt;$P$5,D8341="Income"),"Income outlier",TRUE,"valid")</f>
        <v>valid</v>
      </c>
      <c r="K8341" s="1" t="str">
        <f>_xlfn.XLOOKUP(I8341,[1]category_mapping!$F$2:$F$19,[1]category_mapping!$G$2:$G$19,E8341)</f>
        <v>travel</v>
      </c>
      <c r="L8341" s="1" t="str">
        <f>IF(cleaning_working[[#This Row],[date]]="","Missing","Available")</f>
        <v>Available</v>
      </c>
    </row>
    <row r="8342" spans="1:12" x14ac:dyDescent="0.35">
      <c r="A8342" s="1" t="s">
        <v>8252</v>
      </c>
      <c r="B8342" s="1" t="s">
        <v>467</v>
      </c>
      <c r="C8342" s="3">
        <v>45075</v>
      </c>
      <c r="D8342" s="1" t="s">
        <v>13</v>
      </c>
      <c r="E8342" s="1" t="s">
        <v>17</v>
      </c>
      <c r="F8342" s="1">
        <v>4616</v>
      </c>
      <c r="G8342" s="1" t="s">
        <v>64</v>
      </c>
      <c r="H8342" s="1" t="s">
        <v>65</v>
      </c>
      <c r="I8342" s="1" t="s">
        <v>41</v>
      </c>
      <c r="J8342" s="1" t="str" cm="1">
        <f t="array" ref="J8342">_xlfn.IFS(F8342="","missing",F8342&lt;0,"negative",F8342=0,"zero",AND(F8342&gt;=99999,MOD(F8342,9)=0),"99999 placeholder",AND(F8342&gt;$O$5,D8342="Expense"),"Expense outlier",AND(F8342&gt;$P$5,D8342="Income"),"Income outlier",TRUE,"valid")</f>
        <v>valid</v>
      </c>
      <c r="K8342" s="1" t="str">
        <f>_xlfn.XLOOKUP(I8342,[1]category_mapping!$F$2:$F$19,[1]category_mapping!$G$2:$G$19,E8342)</f>
        <v>utilities</v>
      </c>
      <c r="L8342" s="1" t="str">
        <f>IF(cleaning_working[[#This Row],[date]]="","Missing","Available")</f>
        <v>Available</v>
      </c>
    </row>
    <row r="8343" spans="1:12" x14ac:dyDescent="0.35">
      <c r="A8343" s="1" t="s">
        <v>8253</v>
      </c>
      <c r="B8343" s="1" t="s">
        <v>243</v>
      </c>
      <c r="C8343" s="3">
        <v>44974</v>
      </c>
      <c r="D8343" s="1" t="s">
        <v>13</v>
      </c>
      <c r="E8343" s="1" t="s">
        <v>39</v>
      </c>
      <c r="F8343" s="1">
        <v>1543</v>
      </c>
      <c r="G8343" s="1" t="s">
        <v>40</v>
      </c>
      <c r="H8343" s="1" t="s">
        <v>159</v>
      </c>
      <c r="I8343" s="1" t="s">
        <v>71</v>
      </c>
      <c r="J8343" s="1" t="str" cm="1">
        <f t="array" ref="J8343">_xlfn.IFS(F8343="","missing",F8343&lt;0,"negative",F8343=0,"zero",AND(F8343&gt;=99999,MOD(F8343,9)=0),"99999 placeholder",AND(F8343&gt;$O$5,D8343="Expense"),"Expense outlier",AND(F8343&gt;$P$5,D8343="Income"),"Income outlier",TRUE,"valid")</f>
        <v>valid</v>
      </c>
      <c r="K8343" s="1" t="str">
        <f>_xlfn.XLOOKUP(I8343,[1]category_mapping!$F$2:$F$19,[1]category_mapping!$G$2:$G$19,E8343)</f>
        <v>health</v>
      </c>
      <c r="L8343" s="1" t="str">
        <f>IF(cleaning_working[[#This Row],[date]]="","Missing","Available")</f>
        <v>Available</v>
      </c>
    </row>
    <row r="8344" spans="1:12" x14ac:dyDescent="0.35">
      <c r="A8344" s="1" t="s">
        <v>8254</v>
      </c>
      <c r="B8344" s="1" t="s">
        <v>420</v>
      </c>
      <c r="C8344" s="3">
        <v>45211</v>
      </c>
      <c r="D8344" s="1" t="s">
        <v>13</v>
      </c>
      <c r="E8344" s="1" t="s">
        <v>24</v>
      </c>
      <c r="F8344" s="1">
        <v>4422</v>
      </c>
      <c r="G8344" s="1" t="s">
        <v>18</v>
      </c>
      <c r="H8344" s="1" t="s">
        <v>26</v>
      </c>
      <c r="I8344" s="1" t="s">
        <v>178</v>
      </c>
      <c r="J8344" s="1" t="str" cm="1">
        <f t="array" ref="J8344">_xlfn.IFS(F8344="","missing",F8344&lt;0,"negative",F8344=0,"zero",AND(F8344&gt;=99999,MOD(F8344,9)=0),"99999 placeholder",AND(F8344&gt;$O$5,D8344="Expense"),"Expense outlier",AND(F8344&gt;$P$5,D8344="Income"),"Income outlier",TRUE,"valid")</f>
        <v>valid</v>
      </c>
      <c r="K8344" s="1" t="str">
        <f>_xlfn.XLOOKUP(I8344,[1]category_mapping!$F$2:$F$19,[1]category_mapping!$G$2:$G$19,E8344)</f>
        <v>rent</v>
      </c>
      <c r="L8344" s="1" t="str">
        <f>IF(cleaning_working[[#This Row],[date]]="","Missing","Available")</f>
        <v>Available</v>
      </c>
    </row>
    <row r="8345" spans="1:12" x14ac:dyDescent="0.35">
      <c r="A8345" s="1" t="s">
        <v>8255</v>
      </c>
      <c r="B8345" s="1" t="s">
        <v>73</v>
      </c>
      <c r="C8345" s="3">
        <v>44344</v>
      </c>
      <c r="D8345" s="1" t="s">
        <v>13</v>
      </c>
      <c r="E8345" s="1" t="s">
        <v>24</v>
      </c>
      <c r="F8345" s="1">
        <v>9502</v>
      </c>
      <c r="G8345" s="1" t="s">
        <v>18</v>
      </c>
      <c r="H8345" s="1" t="s">
        <v>25</v>
      </c>
      <c r="I8345" s="1" t="s">
        <v>20</v>
      </c>
      <c r="J8345" s="1" t="str" cm="1">
        <f t="array" ref="J8345">_xlfn.IFS(F8345="","missing",F8345&lt;0,"negative",F8345=0,"zero",AND(F8345&gt;=99999,MOD(F8345,9)=0),"99999 placeholder",AND(F8345&gt;$O$5,D8345="Expense"),"Expense outlier",AND(F8345&gt;$P$5,D8345="Income"),"Income outlier",TRUE,"valid")</f>
        <v>valid</v>
      </c>
      <c r="K8345" s="1" t="str">
        <f>_xlfn.XLOOKUP(I8345,[1]category_mapping!$F$2:$F$19,[1]category_mapping!$G$2:$G$19,E8345)</f>
        <v>entertainment</v>
      </c>
      <c r="L8345" s="1" t="str">
        <f>IF(cleaning_working[[#This Row],[date]]="","Missing","Available")</f>
        <v>Available</v>
      </c>
    </row>
    <row r="8346" spans="1:12" x14ac:dyDescent="0.35">
      <c r="A8346" s="1" t="s">
        <v>8256</v>
      </c>
      <c r="B8346" s="1" t="s">
        <v>214</v>
      </c>
      <c r="C8346" s="3">
        <v>44635</v>
      </c>
      <c r="D8346" s="1" t="s">
        <v>13</v>
      </c>
      <c r="E8346" s="1" t="s">
        <v>24</v>
      </c>
      <c r="F8346" s="1">
        <v>8526</v>
      </c>
      <c r="G8346" s="1" t="s">
        <v>64</v>
      </c>
      <c r="H8346" s="1" t="s">
        <v>25</v>
      </c>
      <c r="J8346" s="1" t="str" cm="1">
        <f t="array" ref="J8346">_xlfn.IFS(F8346="","missing",F8346&lt;0,"negative",F8346=0,"zero",AND(F8346&gt;=99999,MOD(F8346,9)=0),"99999 placeholder",AND(F8346&gt;$O$5,D8346="Expense"),"Expense outlier",AND(F8346&gt;$P$5,D8346="Income"),"Income outlier",TRUE,"valid")</f>
        <v>valid</v>
      </c>
      <c r="K8346" s="1" t="str">
        <f>_xlfn.XLOOKUP(I8346,[1]category_mapping!$F$2:$F$19,[1]category_mapping!$G$2:$G$19,E8346)</f>
        <v>rent</v>
      </c>
      <c r="L8346" s="1" t="str">
        <f>IF(cleaning_working[[#This Row],[date]]="","Missing","Available")</f>
        <v>Available</v>
      </c>
    </row>
    <row r="8347" spans="1:12" x14ac:dyDescent="0.35">
      <c r="A8347" s="1" t="s">
        <v>8257</v>
      </c>
      <c r="B8347" s="1" t="s">
        <v>402</v>
      </c>
      <c r="C8347" s="3">
        <v>45254</v>
      </c>
      <c r="D8347" s="1" t="s">
        <v>13</v>
      </c>
      <c r="E8347" s="1" t="s">
        <v>96</v>
      </c>
      <c r="F8347" s="1">
        <v>8367</v>
      </c>
      <c r="G8347" s="1" t="s">
        <v>64</v>
      </c>
      <c r="H8347" s="1" t="s">
        <v>52</v>
      </c>
      <c r="I8347" s="1" t="s">
        <v>137</v>
      </c>
      <c r="J8347" s="1" t="str" cm="1">
        <f t="array" ref="J8347">_xlfn.IFS(F8347="","missing",F8347&lt;0,"negative",F8347=0,"zero",AND(F8347&gt;=99999,MOD(F8347,9)=0),"99999 placeholder",AND(F8347&gt;$O$5,D8347="Expense"),"Expense outlier",AND(F8347&gt;$P$5,D8347="Income"),"Income outlier",TRUE,"valid")</f>
        <v>valid</v>
      </c>
      <c r="K8347" s="1" t="str">
        <f>_xlfn.XLOOKUP(I8347,[1]category_mapping!$F$2:$F$19,[1]category_mapping!$G$2:$G$19,E8347)</f>
        <v>travel</v>
      </c>
      <c r="L8347" s="1" t="str">
        <f>IF(cleaning_working[[#This Row],[date]]="","Missing","Available")</f>
        <v>Available</v>
      </c>
    </row>
    <row r="8348" spans="1:12" x14ac:dyDescent="0.35">
      <c r="A8348" s="1" t="s">
        <v>8258</v>
      </c>
      <c r="B8348" s="1" t="s">
        <v>127</v>
      </c>
      <c r="C8348" s="3">
        <v>45443</v>
      </c>
      <c r="D8348" s="1" t="s">
        <v>13</v>
      </c>
      <c r="E8348" s="1" t="s">
        <v>96</v>
      </c>
      <c r="F8348" s="1">
        <v>9916</v>
      </c>
      <c r="G8348" s="1" t="s">
        <v>18</v>
      </c>
      <c r="H8348" s="1" t="s">
        <v>83</v>
      </c>
      <c r="I8348" s="1" t="s">
        <v>178</v>
      </c>
      <c r="J8348" s="1" t="str" cm="1">
        <f t="array" ref="J8348">_xlfn.IFS(F8348="","missing",F8348&lt;0,"negative",F8348=0,"zero",AND(F8348&gt;=99999,MOD(F8348,9)=0),"99999 placeholder",AND(F8348&gt;$O$5,D8348="Expense"),"Expense outlier",AND(F8348&gt;$P$5,D8348="Income"),"Income outlier",TRUE,"valid")</f>
        <v>valid</v>
      </c>
      <c r="K8348" s="1" t="str">
        <f>_xlfn.XLOOKUP(I8348,[1]category_mapping!$F$2:$F$19,[1]category_mapping!$G$2:$G$19,E8348)</f>
        <v>rent</v>
      </c>
      <c r="L8348" s="1" t="str">
        <f>IF(cleaning_working[[#This Row],[date]]="","Missing","Available")</f>
        <v>Available</v>
      </c>
    </row>
    <row r="8349" spans="1:12" x14ac:dyDescent="0.35">
      <c r="A8349" s="1" t="s">
        <v>8259</v>
      </c>
      <c r="B8349" s="1" t="s">
        <v>283</v>
      </c>
      <c r="C8349" s="3">
        <v>44546</v>
      </c>
      <c r="D8349" s="1" t="s">
        <v>13</v>
      </c>
      <c r="E8349" s="1" t="s">
        <v>63</v>
      </c>
      <c r="F8349" s="1">
        <v>3097</v>
      </c>
      <c r="G8349" s="1" t="s">
        <v>40</v>
      </c>
      <c r="H8349" s="1" t="s">
        <v>133</v>
      </c>
      <c r="I8349" s="1" t="s">
        <v>97</v>
      </c>
      <c r="J8349" s="1" t="str" cm="1">
        <f t="array" ref="J8349">_xlfn.IFS(F8349="","missing",F8349&lt;0,"negative",F8349=0,"zero",AND(F8349&gt;=99999,MOD(F8349,9)=0),"99999 placeholder",AND(F8349&gt;$O$5,D8349="Expense"),"Expense outlier",AND(F8349&gt;$P$5,D8349="Income"),"Income outlier",TRUE,"valid")</f>
        <v>valid</v>
      </c>
      <c r="K8349" s="1" t="str">
        <f>_xlfn.XLOOKUP(I8349,[1]category_mapping!$F$2:$F$19,[1]category_mapping!$G$2:$G$19,E8349)</f>
        <v>health</v>
      </c>
      <c r="L8349" s="1" t="str">
        <f>IF(cleaning_working[[#This Row],[date]]="","Missing","Available")</f>
        <v>Available</v>
      </c>
    </row>
    <row r="8350" spans="1:12" x14ac:dyDescent="0.35">
      <c r="A8350" s="1" t="s">
        <v>8260</v>
      </c>
      <c r="B8350" s="1" t="s">
        <v>48</v>
      </c>
      <c r="C8350" s="3">
        <v>44437</v>
      </c>
      <c r="D8350" s="1" t="s">
        <v>13</v>
      </c>
      <c r="E8350" s="1" t="s">
        <v>39</v>
      </c>
      <c r="F8350" s="1">
        <v>1498</v>
      </c>
      <c r="G8350" s="1" t="s">
        <v>40</v>
      </c>
      <c r="H8350" s="1" t="s">
        <v>86</v>
      </c>
      <c r="I8350" s="1" t="s">
        <v>90</v>
      </c>
      <c r="J8350" s="1" t="str" cm="1">
        <f t="array" ref="J8350">_xlfn.IFS(F8350="","missing",F8350&lt;0,"negative",F8350=0,"zero",AND(F8350&gt;=99999,MOD(F8350,9)=0),"99999 placeholder",AND(F8350&gt;$O$5,D8350="Expense"),"Expense outlier",AND(F8350&gt;$P$5,D8350="Income"),"Income outlier",TRUE,"valid")</f>
        <v>valid</v>
      </c>
      <c r="K8350" s="1" t="str">
        <f>_xlfn.XLOOKUP(I8350,[1]category_mapping!$F$2:$F$19,[1]category_mapping!$G$2:$G$19,E8350)</f>
        <v>food</v>
      </c>
      <c r="L8350" s="1" t="str">
        <f>IF(cleaning_working[[#This Row],[date]]="","Missing","Available")</f>
        <v>Available</v>
      </c>
    </row>
    <row r="8351" spans="1:12" x14ac:dyDescent="0.35">
      <c r="A8351" s="1" t="s">
        <v>8261</v>
      </c>
      <c r="B8351" s="1" t="s">
        <v>428</v>
      </c>
      <c r="C8351" s="3">
        <v>45034</v>
      </c>
      <c r="D8351" s="1" t="s">
        <v>14</v>
      </c>
      <c r="E8351" s="1" t="s">
        <v>57</v>
      </c>
      <c r="F8351" s="1">
        <v>14309</v>
      </c>
      <c r="G8351" s="1" t="s">
        <v>25</v>
      </c>
      <c r="H8351" s="1" t="s">
        <v>83</v>
      </c>
      <c r="J8351" s="1" t="str" cm="1">
        <f t="array" ref="J8351">_xlfn.IFS(F8351="","missing",F8351&lt;0,"negative",F8351=0,"zero",AND(F8351&gt;=99999,MOD(F8351,9)=0),"99999 placeholder",AND(F8351&gt;$O$5,D8351="Expense"),"Expense outlier",AND(F8351&gt;$P$5,D8351="Income"),"Income outlier",TRUE,"valid")</f>
        <v>valid</v>
      </c>
      <c r="K8351" s="1" t="str">
        <f>_xlfn.XLOOKUP(I8351,[1]category_mapping!$F$2:$F$19,[1]category_mapping!$G$2:$G$19,E8351)</f>
        <v>salary</v>
      </c>
      <c r="L8351" s="1" t="str">
        <f>IF(cleaning_working[[#This Row],[date]]="","Missing","Available")</f>
        <v>Available</v>
      </c>
    </row>
    <row r="8352" spans="1:12" x14ac:dyDescent="0.35">
      <c r="A8352" s="1" t="s">
        <v>8262</v>
      </c>
      <c r="B8352" s="1" t="s">
        <v>187</v>
      </c>
      <c r="C8352" s="3">
        <v>44468</v>
      </c>
      <c r="D8352" s="1" t="s">
        <v>14</v>
      </c>
      <c r="E8352" s="1" t="s">
        <v>57</v>
      </c>
      <c r="F8352" s="1">
        <v>37350</v>
      </c>
      <c r="G8352" s="1" t="s">
        <v>18</v>
      </c>
      <c r="H8352" s="1" t="s">
        <v>19</v>
      </c>
      <c r="I8352" s="1" t="s">
        <v>162</v>
      </c>
      <c r="J8352" s="1" t="str" cm="1">
        <f t="array" ref="J8352">_xlfn.IFS(F8352="","missing",F8352&lt;0,"negative",F8352=0,"zero",AND(F8352&gt;=99999,MOD(F8352,9)=0),"99999 placeholder",AND(F8352&gt;$O$5,D8352="Expense"),"Expense outlier",AND(F8352&gt;$P$5,D8352="Income"),"Income outlier",TRUE,"valid")</f>
        <v>valid</v>
      </c>
      <c r="K8352" s="1" t="str">
        <f>_xlfn.XLOOKUP(I8352,[1]category_mapping!$F$2:$F$19,[1]category_mapping!$G$2:$G$19,E8352)</f>
        <v>salary</v>
      </c>
      <c r="L8352" s="1" t="str">
        <f>IF(cleaning_working[[#This Row],[date]]="","Missing","Available")</f>
        <v>Available</v>
      </c>
    </row>
    <row r="8353" spans="1:12" x14ac:dyDescent="0.35">
      <c r="A8353" s="1" t="s">
        <v>8263</v>
      </c>
      <c r="B8353" s="1" t="s">
        <v>190</v>
      </c>
      <c r="C8353" s="3">
        <v>44626</v>
      </c>
      <c r="D8353" s="1" t="s">
        <v>14</v>
      </c>
      <c r="E8353" s="1" t="s">
        <v>31</v>
      </c>
      <c r="F8353" s="1">
        <v>66035</v>
      </c>
      <c r="G8353" s="1" t="s">
        <v>64</v>
      </c>
      <c r="H8353" s="1" t="s">
        <v>83</v>
      </c>
      <c r="I8353" s="1" t="s">
        <v>53</v>
      </c>
      <c r="J8353" s="1" t="str" cm="1">
        <f t="array" ref="J8353">_xlfn.IFS(F8353="","missing",F8353&lt;0,"negative",F8353=0,"zero",AND(F8353&gt;=99999,MOD(F8353,9)=0),"99999 placeholder",AND(F8353&gt;$O$5,D8353="Expense"),"Expense outlier",AND(F8353&gt;$P$5,D8353="Income"),"Income outlier",TRUE,"valid")</f>
        <v>valid</v>
      </c>
      <c r="K8353" s="1" t="str">
        <f>_xlfn.XLOOKUP(I8353,[1]category_mapping!$F$2:$F$19,[1]category_mapping!$G$2:$G$19,E8353)</f>
        <v>travel</v>
      </c>
      <c r="L8353" s="1" t="str">
        <f>IF(cleaning_working[[#This Row],[date]]="","Missing","Available")</f>
        <v>Available</v>
      </c>
    </row>
    <row r="8354" spans="1:12" x14ac:dyDescent="0.35">
      <c r="A8354" s="1" t="s">
        <v>8264</v>
      </c>
      <c r="B8354" s="1" t="s">
        <v>528</v>
      </c>
      <c r="C8354" s="3">
        <v>44567</v>
      </c>
      <c r="D8354" s="1" t="s">
        <v>14</v>
      </c>
      <c r="E8354" s="1" t="s">
        <v>215</v>
      </c>
      <c r="F8354" s="1">
        <v>27979</v>
      </c>
      <c r="G8354" s="1" t="s">
        <v>40</v>
      </c>
      <c r="H8354" s="1" t="s">
        <v>83</v>
      </c>
      <c r="I8354" s="1" t="s">
        <v>97</v>
      </c>
      <c r="J8354" s="1" t="str" cm="1">
        <f t="array" ref="J8354">_xlfn.IFS(F8354="","missing",F8354&lt;0,"negative",F8354=0,"zero",AND(F8354&gt;=99999,MOD(F8354,9)=0),"99999 placeholder",AND(F8354&gt;$O$5,D8354="Expense"),"Expense outlier",AND(F8354&gt;$P$5,D8354="Income"),"Income outlier",TRUE,"valid")</f>
        <v>valid</v>
      </c>
      <c r="K8354" s="1" t="str">
        <f>_xlfn.XLOOKUP(I8354,[1]category_mapping!$F$2:$F$19,[1]category_mapping!$G$2:$G$19,E8354)</f>
        <v>health</v>
      </c>
      <c r="L8354" s="1" t="str">
        <f>IF(cleaning_working[[#This Row],[date]]="","Missing","Available")</f>
        <v>Available</v>
      </c>
    </row>
    <row r="8355" spans="1:12" x14ac:dyDescent="0.35">
      <c r="A8355" s="1" t="s">
        <v>8265</v>
      </c>
      <c r="B8355" s="1" t="s">
        <v>782</v>
      </c>
      <c r="C8355" s="3">
        <v>44203</v>
      </c>
      <c r="D8355" s="1" t="s">
        <v>13</v>
      </c>
      <c r="E8355" s="1" t="s">
        <v>24</v>
      </c>
      <c r="F8355" s="1">
        <v>39496</v>
      </c>
      <c r="G8355" s="1" t="s">
        <v>64</v>
      </c>
      <c r="H8355" s="1" t="s">
        <v>33</v>
      </c>
      <c r="I8355" s="1" t="s">
        <v>93</v>
      </c>
      <c r="J8355" s="1" t="str" cm="1">
        <f t="array" ref="J8355">_xlfn.IFS(F8355="","missing",F8355&lt;0,"negative",F8355=0,"zero",AND(F8355&gt;=99999,MOD(F8355,9)=0),"99999 placeholder",AND(F8355&gt;$O$5,D8355="Expense"),"Expense outlier",AND(F8355&gt;$P$5,D8355="Income"),"Income outlier",TRUE,"valid")</f>
        <v>Expense outlier</v>
      </c>
      <c r="K8355" s="1" t="str">
        <f>_xlfn.XLOOKUP(I8355,[1]category_mapping!$F$2:$F$19,[1]category_mapping!$G$2:$G$19,E8355)</f>
        <v>rent</v>
      </c>
      <c r="L8355" s="1" t="str">
        <f>IF(cleaning_working[[#This Row],[date]]="","Missing","Available")</f>
        <v>Available</v>
      </c>
    </row>
    <row r="8356" spans="1:12" x14ac:dyDescent="0.35">
      <c r="A8356" s="1" t="s">
        <v>8266</v>
      </c>
      <c r="B8356" s="1" t="s">
        <v>269</v>
      </c>
      <c r="C8356" s="3">
        <v>44898</v>
      </c>
      <c r="D8356" s="1" t="s">
        <v>13</v>
      </c>
      <c r="E8356" s="1" t="s">
        <v>17</v>
      </c>
      <c r="F8356" s="1">
        <v>5630</v>
      </c>
      <c r="G8356" s="1" t="s">
        <v>64</v>
      </c>
      <c r="H8356" s="1" t="s">
        <v>33</v>
      </c>
      <c r="I8356" s="1" t="s">
        <v>87</v>
      </c>
      <c r="J8356" s="1" t="str" cm="1">
        <f t="array" ref="J8356">_xlfn.IFS(F8356="","missing",F8356&lt;0,"negative",F8356=0,"zero",AND(F8356&gt;=99999,MOD(F8356,9)=0),"99999 placeholder",AND(F8356&gt;$O$5,D8356="Expense"),"Expense outlier",AND(F8356&gt;$P$5,D8356="Income"),"Income outlier",TRUE,"valid")</f>
        <v>valid</v>
      </c>
      <c r="K8356" s="1" t="str">
        <f>_xlfn.XLOOKUP(I8356,[1]category_mapping!$F$2:$F$19,[1]category_mapping!$G$2:$G$19,E8356)</f>
        <v>education</v>
      </c>
      <c r="L8356" s="1" t="str">
        <f>IF(cleaning_working[[#This Row],[date]]="","Missing","Available")</f>
        <v>Available</v>
      </c>
    </row>
    <row r="8357" spans="1:12" x14ac:dyDescent="0.35">
      <c r="A8357" s="1" t="s">
        <v>8267</v>
      </c>
      <c r="B8357" s="1" t="s">
        <v>423</v>
      </c>
      <c r="C8357" s="3">
        <v>44380</v>
      </c>
      <c r="D8357" s="1" t="s">
        <v>14</v>
      </c>
      <c r="E8357" s="1" t="s">
        <v>215</v>
      </c>
      <c r="F8357" s="1">
        <v>31633</v>
      </c>
      <c r="G8357" s="1" t="s">
        <v>25</v>
      </c>
      <c r="H8357" s="1" t="s">
        <v>133</v>
      </c>
      <c r="I8357" s="1" t="s">
        <v>46</v>
      </c>
      <c r="J8357" s="1" t="str" cm="1">
        <f t="array" ref="J8357">_xlfn.IFS(F8357="","missing",F8357&lt;0,"negative",F8357=0,"zero",AND(F8357&gt;=99999,MOD(F8357,9)=0),"99999 placeholder",AND(F8357&gt;$O$5,D8357="Expense"),"Expense outlier",AND(F8357&gt;$P$5,D8357="Income"),"Income outlier",TRUE,"valid")</f>
        <v>valid</v>
      </c>
      <c r="K8357" s="1" t="str">
        <f>_xlfn.XLOOKUP(I8357,[1]category_mapping!$F$2:$F$19,[1]category_mapping!$G$2:$G$19,E8357)</f>
        <v>bonus</v>
      </c>
      <c r="L8357" s="1" t="str">
        <f>IF(cleaning_working[[#This Row],[date]]="","Missing","Available")</f>
        <v>Available</v>
      </c>
    </row>
    <row r="8358" spans="1:12" x14ac:dyDescent="0.35">
      <c r="A8358" s="1" t="s">
        <v>8268</v>
      </c>
      <c r="B8358" s="1" t="s">
        <v>277</v>
      </c>
      <c r="C8358" s="3">
        <v>44302</v>
      </c>
      <c r="D8358" s="1" t="s">
        <v>13</v>
      </c>
      <c r="E8358" s="1" t="s">
        <v>24</v>
      </c>
      <c r="F8358" s="1">
        <v>7241</v>
      </c>
      <c r="G8358" s="1" t="s">
        <v>40</v>
      </c>
      <c r="H8358" s="1" t="s">
        <v>19</v>
      </c>
      <c r="J8358" s="1" t="str" cm="1">
        <f t="array" ref="J8358">_xlfn.IFS(F8358="","missing",F8358&lt;0,"negative",F8358=0,"zero",AND(F8358&gt;=99999,MOD(F8358,9)=0),"99999 placeholder",AND(F8358&gt;$O$5,D8358="Expense"),"Expense outlier",AND(F8358&gt;$P$5,D8358="Income"),"Income outlier",TRUE,"valid")</f>
        <v>valid</v>
      </c>
      <c r="K8358" s="1" t="str">
        <f>_xlfn.XLOOKUP(I8358,[1]category_mapping!$F$2:$F$19,[1]category_mapping!$G$2:$G$19,E8358)</f>
        <v>rent</v>
      </c>
      <c r="L8358" s="1" t="str">
        <f>IF(cleaning_working[[#This Row],[date]]="","Missing","Available")</f>
        <v>Available</v>
      </c>
    </row>
    <row r="8359" spans="1:12" x14ac:dyDescent="0.35">
      <c r="A8359" s="1" t="s">
        <v>8269</v>
      </c>
      <c r="B8359" s="1" t="s">
        <v>250</v>
      </c>
      <c r="C8359" s="3">
        <v>44886</v>
      </c>
      <c r="D8359" s="1" t="s">
        <v>14</v>
      </c>
      <c r="E8359" s="1" t="s">
        <v>215</v>
      </c>
      <c r="F8359" s="1">
        <v>43910</v>
      </c>
      <c r="G8359" s="1" t="s">
        <v>32</v>
      </c>
      <c r="H8359" s="1" t="s">
        <v>86</v>
      </c>
      <c r="J8359" s="1" t="str" cm="1">
        <f t="array" ref="J8359">_xlfn.IFS(F8359="","missing",F8359&lt;0,"negative",F8359=0,"zero",AND(F8359&gt;=99999,MOD(F8359,9)=0),"99999 placeholder",AND(F8359&gt;$O$5,D8359="Expense"),"Expense outlier",AND(F8359&gt;$P$5,D8359="Income"),"Income outlier",TRUE,"valid")</f>
        <v>valid</v>
      </c>
      <c r="K8359" s="1" t="str">
        <f>_xlfn.XLOOKUP(I8359,[1]category_mapping!$F$2:$F$19,[1]category_mapping!$G$2:$G$19,E8359)</f>
        <v>bonus</v>
      </c>
      <c r="L8359" s="1" t="str">
        <f>IF(cleaning_working[[#This Row],[date]]="","Missing","Available")</f>
        <v>Available</v>
      </c>
    </row>
    <row r="8360" spans="1:12" x14ac:dyDescent="0.35">
      <c r="A8360" s="1" t="s">
        <v>8270</v>
      </c>
      <c r="B8360" s="1" t="s">
        <v>478</v>
      </c>
      <c r="C8360" s="3">
        <v>44834</v>
      </c>
      <c r="D8360" s="1" t="s">
        <v>14</v>
      </c>
      <c r="E8360" s="1" t="s">
        <v>31</v>
      </c>
      <c r="F8360" s="1">
        <v>668369</v>
      </c>
      <c r="G8360" s="1" t="s">
        <v>32</v>
      </c>
      <c r="H8360" s="1" t="s">
        <v>133</v>
      </c>
      <c r="I8360" s="1" t="s">
        <v>162</v>
      </c>
      <c r="J8360" s="1" t="str" cm="1">
        <f t="array" ref="J8360">_xlfn.IFS(F8360="","missing",F8360&lt;0,"negative",F8360=0,"zero",AND(F8360&gt;=99999,MOD(F8360,9)=0),"99999 placeholder",AND(F8360&gt;$O$5,D8360="Expense"),"Expense outlier",AND(F8360&gt;$P$5,D8360="Income"),"Income outlier",TRUE,"valid")</f>
        <v>Income outlier</v>
      </c>
      <c r="K8360" s="1" t="str">
        <f>_xlfn.XLOOKUP(I8360,[1]category_mapping!$F$2:$F$19,[1]category_mapping!$G$2:$G$19,E8360)</f>
        <v>freelance</v>
      </c>
      <c r="L8360" s="1" t="str">
        <f>IF(cleaning_working[[#This Row],[date]]="","Missing","Available")</f>
        <v>Available</v>
      </c>
    </row>
    <row r="8361" spans="1:12" x14ac:dyDescent="0.35">
      <c r="A8361" s="1" t="s">
        <v>8271</v>
      </c>
      <c r="B8361" s="1" t="s">
        <v>493</v>
      </c>
      <c r="C8361" s="3">
        <v>45181</v>
      </c>
      <c r="D8361" s="1" t="s">
        <v>13</v>
      </c>
      <c r="E8361" s="1" t="s">
        <v>39</v>
      </c>
      <c r="F8361" s="1">
        <v>9303</v>
      </c>
      <c r="G8361" s="1" t="s">
        <v>64</v>
      </c>
      <c r="H8361" s="1" t="s">
        <v>86</v>
      </c>
      <c r="I8361" s="1" t="s">
        <v>90</v>
      </c>
      <c r="J8361" s="1" t="str" cm="1">
        <f t="array" ref="J8361">_xlfn.IFS(F8361="","missing",F8361&lt;0,"negative",F8361=0,"zero",AND(F8361&gt;=99999,MOD(F8361,9)=0),"99999 placeholder",AND(F8361&gt;$O$5,D8361="Expense"),"Expense outlier",AND(F8361&gt;$P$5,D8361="Income"),"Income outlier",TRUE,"valid")</f>
        <v>valid</v>
      </c>
      <c r="K8361" s="1" t="str">
        <f>_xlfn.XLOOKUP(I8361,[1]category_mapping!$F$2:$F$19,[1]category_mapping!$G$2:$G$19,E8361)</f>
        <v>food</v>
      </c>
      <c r="L8361" s="1" t="str">
        <f>IF(cleaning_working[[#This Row],[date]]="","Missing","Available")</f>
        <v>Available</v>
      </c>
    </row>
    <row r="8362" spans="1:12" x14ac:dyDescent="0.35">
      <c r="A8362" s="1" t="s">
        <v>8272</v>
      </c>
      <c r="B8362" s="1" t="s">
        <v>323</v>
      </c>
      <c r="C8362" s="3">
        <v>44842</v>
      </c>
      <c r="D8362" s="1" t="s">
        <v>13</v>
      </c>
      <c r="E8362" s="1" t="s">
        <v>70</v>
      </c>
      <c r="F8362" s="1">
        <v>9440</v>
      </c>
      <c r="G8362" s="1" t="s">
        <v>18</v>
      </c>
      <c r="H8362" s="1" t="s">
        <v>86</v>
      </c>
      <c r="I8362" s="1" t="s">
        <v>66</v>
      </c>
      <c r="J8362" s="1" t="str" cm="1">
        <f t="array" ref="J8362">_xlfn.IFS(F8362="","missing",F8362&lt;0,"negative",F8362=0,"zero",AND(F8362&gt;=99999,MOD(F8362,9)=0),"99999 placeholder",AND(F8362&gt;$O$5,D8362="Expense"),"Expense outlier",AND(F8362&gt;$P$5,D8362="Income"),"Income outlier",TRUE,"valid")</f>
        <v>valid</v>
      </c>
      <c r="K8362" s="1" t="str">
        <f>_xlfn.XLOOKUP(I8362,[1]category_mapping!$F$2:$F$19,[1]category_mapping!$G$2:$G$19,E8362)</f>
        <v>food</v>
      </c>
      <c r="L8362" s="1" t="str">
        <f>IF(cleaning_working[[#This Row],[date]]="","Missing","Available")</f>
        <v>Available</v>
      </c>
    </row>
    <row r="8363" spans="1:12" x14ac:dyDescent="0.35">
      <c r="A8363" s="1" t="s">
        <v>8273</v>
      </c>
      <c r="B8363" s="1" t="s">
        <v>69</v>
      </c>
      <c r="C8363" s="3">
        <v>45263</v>
      </c>
      <c r="D8363" s="1" t="s">
        <v>13</v>
      </c>
      <c r="E8363" s="1" t="s">
        <v>104</v>
      </c>
      <c r="F8363" s="1">
        <v>1794</v>
      </c>
      <c r="G8363" s="1" t="s">
        <v>64</v>
      </c>
      <c r="H8363" s="1" t="s">
        <v>65</v>
      </c>
      <c r="I8363" s="1" t="s">
        <v>46</v>
      </c>
      <c r="J8363" s="1" t="str" cm="1">
        <f t="array" ref="J8363">_xlfn.IFS(F8363="","missing",F8363&lt;0,"negative",F8363=0,"zero",AND(F8363&gt;=99999,MOD(F8363,9)=0),"99999 placeholder",AND(F8363&gt;$O$5,D8363="Expense"),"Expense outlier",AND(F8363&gt;$P$5,D8363="Income"),"Income outlier",TRUE,"valid")</f>
        <v>valid</v>
      </c>
      <c r="K8363" s="1" t="str">
        <f>_xlfn.XLOOKUP(I8363,[1]category_mapping!$F$2:$F$19,[1]category_mapping!$G$2:$G$19,E8363)</f>
        <v>health</v>
      </c>
      <c r="L8363" s="1" t="str">
        <f>IF(cleaning_working[[#This Row],[date]]="","Missing","Available")</f>
        <v>Available</v>
      </c>
    </row>
    <row r="8364" spans="1:12" x14ac:dyDescent="0.35">
      <c r="A8364" s="1" t="s">
        <v>8274</v>
      </c>
      <c r="B8364" s="1" t="s">
        <v>164</v>
      </c>
      <c r="C8364" s="3">
        <v>44256</v>
      </c>
      <c r="D8364" s="1" t="s">
        <v>14</v>
      </c>
      <c r="E8364" s="1" t="s">
        <v>215</v>
      </c>
      <c r="F8364" s="1">
        <v>78925</v>
      </c>
      <c r="G8364" s="1" t="s">
        <v>18</v>
      </c>
      <c r="H8364" s="1" t="s">
        <v>159</v>
      </c>
      <c r="I8364" s="1" t="s">
        <v>134</v>
      </c>
      <c r="J8364" s="1" t="str" cm="1">
        <f t="array" ref="J8364">_xlfn.IFS(F8364="","missing",F8364&lt;0,"negative",F8364=0,"zero",AND(F8364&gt;=99999,MOD(F8364,9)=0),"99999 placeholder",AND(F8364&gt;$O$5,D8364="Expense"),"Expense outlier",AND(F8364&gt;$P$5,D8364="Income"),"Income outlier",TRUE,"valid")</f>
        <v>valid</v>
      </c>
      <c r="K8364" s="1" t="str">
        <f>_xlfn.XLOOKUP(I8364,[1]category_mapping!$F$2:$F$19,[1]category_mapping!$G$2:$G$19,E8364)</f>
        <v>education</v>
      </c>
      <c r="L8364" s="1" t="str">
        <f>IF(cleaning_working[[#This Row],[date]]="","Missing","Available")</f>
        <v>Available</v>
      </c>
    </row>
    <row r="8365" spans="1:12" x14ac:dyDescent="0.35">
      <c r="A8365" s="1" t="s">
        <v>8275</v>
      </c>
      <c r="B8365" s="1" t="s">
        <v>125</v>
      </c>
      <c r="C8365" s="3">
        <v>44847</v>
      </c>
      <c r="D8365" s="1" t="s">
        <v>14</v>
      </c>
      <c r="E8365" s="1" t="s">
        <v>70</v>
      </c>
      <c r="F8365" s="1">
        <v>79183</v>
      </c>
      <c r="G8365" s="1" t="s">
        <v>25</v>
      </c>
      <c r="H8365" s="1" t="s">
        <v>26</v>
      </c>
      <c r="I8365" s="1" t="s">
        <v>226</v>
      </c>
      <c r="J8365" s="1" t="str" cm="1">
        <f t="array" ref="J8365">_xlfn.IFS(F8365="","missing",F8365&lt;0,"negative",F8365=0,"zero",AND(F8365&gt;=99999,MOD(F8365,9)=0),"99999 placeholder",AND(F8365&gt;$O$5,D8365="Expense"),"Expense outlier",AND(F8365&gt;$P$5,D8365="Income"),"Income outlier",TRUE,"valid")</f>
        <v>valid</v>
      </c>
      <c r="K8365" s="1" t="str">
        <f>_xlfn.XLOOKUP(I8365,[1]category_mapping!$F$2:$F$19,[1]category_mapping!$G$2:$G$19,E8365)</f>
        <v>savings</v>
      </c>
      <c r="L8365" s="1" t="str">
        <f>IF(cleaning_working[[#This Row],[date]]="","Missing","Available")</f>
        <v>Available</v>
      </c>
    </row>
    <row r="8366" spans="1:12" x14ac:dyDescent="0.35">
      <c r="A8366" s="1" t="s">
        <v>8276</v>
      </c>
      <c r="B8366" s="1" t="s">
        <v>150</v>
      </c>
      <c r="C8366" s="3">
        <v>44447</v>
      </c>
      <c r="D8366" s="1" t="s">
        <v>13</v>
      </c>
      <c r="E8366" s="1" t="s">
        <v>24</v>
      </c>
      <c r="F8366" s="1">
        <v>2254</v>
      </c>
      <c r="G8366" s="1" t="s">
        <v>64</v>
      </c>
      <c r="H8366" s="1" t="s">
        <v>26</v>
      </c>
      <c r="I8366" s="1" t="s">
        <v>53</v>
      </c>
      <c r="J8366" s="1" t="str" cm="1">
        <f t="array" ref="J8366">_xlfn.IFS(F8366="","missing",F8366&lt;0,"negative",F8366=0,"zero",AND(F8366&gt;=99999,MOD(F8366,9)=0),"99999 placeholder",AND(F8366&gt;$O$5,D8366="Expense"),"Expense outlier",AND(F8366&gt;$P$5,D8366="Income"),"Income outlier",TRUE,"valid")</f>
        <v>valid</v>
      </c>
      <c r="K8366" s="1" t="str">
        <f>_xlfn.XLOOKUP(I8366,[1]category_mapping!$F$2:$F$19,[1]category_mapping!$G$2:$G$19,E8366)</f>
        <v>travel</v>
      </c>
      <c r="L8366" s="1" t="str">
        <f>IF(cleaning_working[[#This Row],[date]]="","Missing","Available")</f>
        <v>Available</v>
      </c>
    </row>
    <row r="8367" spans="1:12" x14ac:dyDescent="0.35">
      <c r="A8367" s="1" t="s">
        <v>8277</v>
      </c>
      <c r="B8367" s="1" t="s">
        <v>286</v>
      </c>
      <c r="C8367" s="3">
        <v>45168</v>
      </c>
      <c r="D8367" s="1" t="s">
        <v>13</v>
      </c>
      <c r="E8367" s="1" t="s">
        <v>24</v>
      </c>
      <c r="F8367" s="1">
        <v>19429</v>
      </c>
      <c r="G8367" s="1" t="s">
        <v>64</v>
      </c>
      <c r="H8367" s="1" t="s">
        <v>52</v>
      </c>
      <c r="I8367" s="1" t="s">
        <v>170</v>
      </c>
      <c r="J8367" s="1" t="str" cm="1">
        <f t="array" ref="J8367">_xlfn.IFS(F8367="","missing",F8367&lt;0,"negative",F8367=0,"zero",AND(F8367&gt;=99999,MOD(F8367,9)=0),"99999 placeholder",AND(F8367&gt;$O$5,D8367="Expense"),"Expense outlier",AND(F8367&gt;$P$5,D8367="Income"),"Income outlier",TRUE,"valid")</f>
        <v>Expense outlier</v>
      </c>
      <c r="K8367" s="1" t="str">
        <f>_xlfn.XLOOKUP(I8367,[1]category_mapping!$F$2:$F$19,[1]category_mapping!$G$2:$G$19,E8367)</f>
        <v>health</v>
      </c>
      <c r="L8367" s="1" t="str">
        <f>IF(cleaning_working[[#This Row],[date]]="","Missing","Available")</f>
        <v>Available</v>
      </c>
    </row>
    <row r="8368" spans="1:12" x14ac:dyDescent="0.35">
      <c r="A8368" s="1" t="s">
        <v>8278</v>
      </c>
      <c r="B8368" s="1" t="s">
        <v>508</v>
      </c>
      <c r="C8368" s="3">
        <v>45441</v>
      </c>
      <c r="D8368" s="1" t="s">
        <v>13</v>
      </c>
      <c r="E8368" s="1" t="s">
        <v>96</v>
      </c>
      <c r="F8368" s="1">
        <v>3815</v>
      </c>
      <c r="G8368" s="1" t="s">
        <v>40</v>
      </c>
      <c r="H8368" s="1" t="s">
        <v>26</v>
      </c>
      <c r="I8368" s="1" t="s">
        <v>34</v>
      </c>
      <c r="J8368" s="1" t="str" cm="1">
        <f t="array" ref="J8368">_xlfn.IFS(F8368="","missing",F8368&lt;0,"negative",F8368=0,"zero",AND(F8368&gt;=99999,MOD(F8368,9)=0),"99999 placeholder",AND(F8368&gt;$O$5,D8368="Expense"),"Expense outlier",AND(F8368&gt;$P$5,D8368="Income"),"Income outlier",TRUE,"valid")</f>
        <v>valid</v>
      </c>
      <c r="K8368" s="1" t="str">
        <f>_xlfn.XLOOKUP(I8368,[1]category_mapping!$F$2:$F$19,[1]category_mapping!$G$2:$G$19,E8368)</f>
        <v>education</v>
      </c>
      <c r="L8368" s="1" t="str">
        <f>IF(cleaning_working[[#This Row],[date]]="","Missing","Available")</f>
        <v>Available</v>
      </c>
    </row>
    <row r="8369" spans="1:12" x14ac:dyDescent="0.35">
      <c r="A8369" s="1" t="s">
        <v>5656</v>
      </c>
      <c r="B8369" s="1" t="s">
        <v>210</v>
      </c>
      <c r="C8369" s="3">
        <v>45188</v>
      </c>
      <c r="D8369" s="1" t="s">
        <v>13</v>
      </c>
      <c r="E8369" s="1" t="s">
        <v>63</v>
      </c>
      <c r="F8369" s="1">
        <v>2939</v>
      </c>
      <c r="G8369" s="1" t="s">
        <v>40</v>
      </c>
      <c r="H8369" s="1" t="s">
        <v>65</v>
      </c>
      <c r="I8369" s="1" t="s">
        <v>46</v>
      </c>
      <c r="J8369" s="1" t="str" cm="1">
        <f t="array" ref="J8369">_xlfn.IFS(F8369="","missing",F8369&lt;0,"negative",F8369=0,"zero",AND(F8369&gt;=99999,MOD(F8369,9)=0),"99999 placeholder",AND(F8369&gt;$O$5,D8369="Expense"),"Expense outlier",AND(F8369&gt;$P$5,D8369="Income"),"Income outlier",TRUE,"valid")</f>
        <v>valid</v>
      </c>
      <c r="K8369" s="1" t="str">
        <f>_xlfn.XLOOKUP(I8369,[1]category_mapping!$F$2:$F$19,[1]category_mapping!$G$2:$G$19,E8369)</f>
        <v>utilities</v>
      </c>
      <c r="L8369" s="1" t="str">
        <f>IF(cleaning_working[[#This Row],[date]]="","Missing","Available")</f>
        <v>Available</v>
      </c>
    </row>
    <row r="8370" spans="1:12" x14ac:dyDescent="0.35">
      <c r="A8370" s="1" t="s">
        <v>8279</v>
      </c>
      <c r="B8370" s="1" t="s">
        <v>423</v>
      </c>
      <c r="C8370" s="3">
        <v>44445</v>
      </c>
      <c r="D8370" s="1" t="s">
        <v>13</v>
      </c>
      <c r="E8370" s="1" t="s">
        <v>24</v>
      </c>
      <c r="F8370" s="1">
        <v>2449</v>
      </c>
      <c r="G8370" s="1" t="s">
        <v>25</v>
      </c>
      <c r="H8370" s="1" t="s">
        <v>133</v>
      </c>
      <c r="I8370" s="1" t="s">
        <v>97</v>
      </c>
      <c r="J8370" s="1" t="str" cm="1">
        <f t="array" ref="J8370">_xlfn.IFS(F8370="","missing",F8370&lt;0,"negative",F8370=0,"zero",AND(F8370&gt;=99999,MOD(F8370,9)=0),"99999 placeholder",AND(F8370&gt;$O$5,D8370="Expense"),"Expense outlier",AND(F8370&gt;$P$5,D8370="Income"),"Income outlier",TRUE,"valid")</f>
        <v>valid</v>
      </c>
      <c r="K8370" s="1" t="str">
        <f>_xlfn.XLOOKUP(I8370,[1]category_mapping!$F$2:$F$19,[1]category_mapping!$G$2:$G$19,E8370)</f>
        <v>health</v>
      </c>
      <c r="L8370" s="1" t="str">
        <f>IF(cleaning_working[[#This Row],[date]]="","Missing","Available")</f>
        <v>Available</v>
      </c>
    </row>
    <row r="8371" spans="1:12" x14ac:dyDescent="0.35">
      <c r="A8371" s="1" t="s">
        <v>8280</v>
      </c>
      <c r="B8371" s="1" t="s">
        <v>767</v>
      </c>
      <c r="C8371" s="3">
        <v>44858</v>
      </c>
      <c r="D8371" s="1" t="s">
        <v>13</v>
      </c>
      <c r="E8371" s="1" t="s">
        <v>17</v>
      </c>
      <c r="F8371" s="1">
        <v>2345</v>
      </c>
      <c r="G8371" s="1" t="s">
        <v>40</v>
      </c>
      <c r="H8371" s="1" t="s">
        <v>159</v>
      </c>
      <c r="I8371" s="1" t="s">
        <v>162</v>
      </c>
      <c r="J8371" s="1" t="str" cm="1">
        <f t="array" ref="J8371">_xlfn.IFS(F8371="","missing",F8371&lt;0,"negative",F8371=0,"zero",AND(F8371&gt;=99999,MOD(F8371,9)=0),"99999 placeholder",AND(F8371&gt;$O$5,D8371="Expense"),"Expense outlier",AND(F8371&gt;$P$5,D8371="Income"),"Income outlier",TRUE,"valid")</f>
        <v>valid</v>
      </c>
      <c r="K8371" s="1" t="str">
        <f>_xlfn.XLOOKUP(I8371,[1]category_mapping!$F$2:$F$19,[1]category_mapping!$G$2:$G$19,E8371)</f>
        <v>education</v>
      </c>
      <c r="L8371" s="1" t="str">
        <f>IF(cleaning_working[[#This Row],[date]]="","Missing","Available")</f>
        <v>Available</v>
      </c>
    </row>
    <row r="8372" spans="1:12" x14ac:dyDescent="0.35">
      <c r="A8372" s="1" t="s">
        <v>8281</v>
      </c>
      <c r="B8372" s="1" t="s">
        <v>30</v>
      </c>
      <c r="C8372" s="3">
        <v>45322</v>
      </c>
      <c r="D8372" s="1" t="s">
        <v>13</v>
      </c>
      <c r="E8372" s="1" t="s">
        <v>45</v>
      </c>
      <c r="F8372" s="1">
        <v>1521</v>
      </c>
      <c r="G8372" s="1" t="s">
        <v>64</v>
      </c>
      <c r="H8372" s="1" t="s">
        <v>26</v>
      </c>
      <c r="J8372" s="1" t="str" cm="1">
        <f t="array" ref="J8372">_xlfn.IFS(F8372="","missing",F8372&lt;0,"negative",F8372=0,"zero",AND(F8372&gt;=99999,MOD(F8372,9)=0),"99999 placeholder",AND(F8372&gt;$O$5,D8372="Expense"),"Expense outlier",AND(F8372&gt;$P$5,D8372="Income"),"Income outlier",TRUE,"valid")</f>
        <v>valid</v>
      </c>
      <c r="K8372" s="1" t="str">
        <f>_xlfn.XLOOKUP(I8372,[1]category_mapping!$F$2:$F$19,[1]category_mapping!$G$2:$G$19,E8372)</f>
        <v>entertainment</v>
      </c>
      <c r="L8372" s="1" t="str">
        <f>IF(cleaning_working[[#This Row],[date]]="","Missing","Available")</f>
        <v>Available</v>
      </c>
    </row>
    <row r="8373" spans="1:12" x14ac:dyDescent="0.35">
      <c r="A8373" s="1" t="s">
        <v>8282</v>
      </c>
      <c r="B8373" s="1" t="s">
        <v>243</v>
      </c>
      <c r="C8373" s="3">
        <v>44294</v>
      </c>
      <c r="D8373" s="1" t="s">
        <v>13</v>
      </c>
      <c r="E8373" s="1" t="s">
        <v>24</v>
      </c>
      <c r="F8373" s="1">
        <v>18032</v>
      </c>
      <c r="G8373" s="1" t="s">
        <v>64</v>
      </c>
      <c r="H8373" s="1" t="s">
        <v>65</v>
      </c>
      <c r="I8373" s="1" t="s">
        <v>46</v>
      </c>
      <c r="J8373" s="1" t="str" cm="1">
        <f t="array" ref="J8373">_xlfn.IFS(F8373="","missing",F8373&lt;0,"negative",F8373=0,"zero",AND(F8373&gt;=99999,MOD(F8373,9)=0),"99999 placeholder",AND(F8373&gt;$O$5,D8373="Expense"),"Expense outlier",AND(F8373&gt;$P$5,D8373="Income"),"Income outlier",TRUE,"valid")</f>
        <v>Expense outlier</v>
      </c>
      <c r="K8373" s="1" t="str">
        <f>_xlfn.XLOOKUP(I8373,[1]category_mapping!$F$2:$F$19,[1]category_mapping!$G$2:$G$19,E8373)</f>
        <v>rent</v>
      </c>
      <c r="L8373" s="1" t="str">
        <f>IF(cleaning_working[[#This Row],[date]]="","Missing","Available")</f>
        <v>Available</v>
      </c>
    </row>
    <row r="8374" spans="1:12" x14ac:dyDescent="0.35">
      <c r="A8374" s="1" t="s">
        <v>8283</v>
      </c>
      <c r="B8374" s="1" t="s">
        <v>510</v>
      </c>
      <c r="C8374" s="3">
        <v>44703</v>
      </c>
      <c r="D8374" s="1" t="s">
        <v>13</v>
      </c>
      <c r="E8374" s="1" t="s">
        <v>24</v>
      </c>
      <c r="F8374" s="1">
        <v>34555</v>
      </c>
      <c r="G8374" s="1" t="s">
        <v>64</v>
      </c>
      <c r="H8374" s="1" t="s">
        <v>107</v>
      </c>
      <c r="I8374" s="1" t="s">
        <v>53</v>
      </c>
      <c r="J8374" s="1" t="str" cm="1">
        <f t="array" ref="J8374">_xlfn.IFS(F8374="","missing",F8374&lt;0,"negative",F8374=0,"zero",AND(F8374&gt;=99999,MOD(F8374,9)=0),"99999 placeholder",AND(F8374&gt;$O$5,D8374="Expense"),"Expense outlier",AND(F8374&gt;$P$5,D8374="Income"),"Income outlier",TRUE,"valid")</f>
        <v>Expense outlier</v>
      </c>
      <c r="K8374" s="1" t="str">
        <f>_xlfn.XLOOKUP(I8374,[1]category_mapping!$F$2:$F$19,[1]category_mapping!$G$2:$G$19,E8374)</f>
        <v>travel</v>
      </c>
      <c r="L8374" s="1" t="str">
        <f>IF(cleaning_working[[#This Row],[date]]="","Missing","Available")</f>
        <v>Available</v>
      </c>
    </row>
    <row r="8375" spans="1:12" x14ac:dyDescent="0.35">
      <c r="A8375" s="1" t="s">
        <v>8284</v>
      </c>
      <c r="B8375" s="1" t="s">
        <v>182</v>
      </c>
      <c r="C8375" s="3">
        <v>44945</v>
      </c>
      <c r="D8375" s="1" t="s">
        <v>13</v>
      </c>
      <c r="E8375" s="1" t="s">
        <v>96</v>
      </c>
      <c r="F8375" s="1">
        <v>3053</v>
      </c>
      <c r="G8375" s="1" t="s">
        <v>40</v>
      </c>
      <c r="H8375" s="1" t="s">
        <v>133</v>
      </c>
      <c r="I8375" s="1" t="s">
        <v>58</v>
      </c>
      <c r="J8375" s="1" t="str" cm="1">
        <f t="array" ref="J8375">_xlfn.IFS(F8375="","missing",F8375&lt;0,"negative",F8375=0,"zero",AND(F8375&gt;=99999,MOD(F8375,9)=0),"99999 placeholder",AND(F8375&gt;$O$5,D8375="Expense"),"Expense outlier",AND(F8375&gt;$P$5,D8375="Income"),"Income outlier",TRUE,"valid")</f>
        <v>valid</v>
      </c>
      <c r="K8375" s="1" t="str">
        <f>_xlfn.XLOOKUP(I8375,[1]category_mapping!$F$2:$F$19,[1]category_mapping!$G$2:$G$19,E8375)</f>
        <v>travel</v>
      </c>
      <c r="L8375" s="1" t="str">
        <f>IF(cleaning_working[[#This Row],[date]]="","Missing","Available")</f>
        <v>Available</v>
      </c>
    </row>
    <row r="8376" spans="1:12" x14ac:dyDescent="0.35">
      <c r="A8376" s="1" t="s">
        <v>8285</v>
      </c>
      <c r="B8376" s="1" t="s">
        <v>283</v>
      </c>
      <c r="C8376" s="3">
        <v>44808</v>
      </c>
      <c r="D8376" s="1" t="s">
        <v>13</v>
      </c>
      <c r="E8376" s="1" t="s">
        <v>96</v>
      </c>
      <c r="F8376" s="1">
        <v>1920</v>
      </c>
      <c r="G8376" s="1" t="s">
        <v>64</v>
      </c>
      <c r="H8376" s="1" t="s">
        <v>86</v>
      </c>
      <c r="I8376" s="1" t="s">
        <v>123</v>
      </c>
      <c r="J8376" s="1" t="str" cm="1">
        <f t="array" ref="J8376">_xlfn.IFS(F8376="","missing",F8376&lt;0,"negative",F8376=0,"zero",AND(F8376&gt;=99999,MOD(F8376,9)=0),"99999 placeholder",AND(F8376&gt;$O$5,D8376="Expense"),"Expense outlier",AND(F8376&gt;$P$5,D8376="Income"),"Income outlier",TRUE,"valid")</f>
        <v>valid</v>
      </c>
      <c r="K8376" s="1" t="str">
        <f>_xlfn.XLOOKUP(I8376,[1]category_mapping!$F$2:$F$19,[1]category_mapping!$G$2:$G$19,E8376)</f>
        <v>travel</v>
      </c>
      <c r="L8376" s="1" t="str">
        <f>IF(cleaning_working[[#This Row],[date]]="","Missing","Available")</f>
        <v>Available</v>
      </c>
    </row>
    <row r="8377" spans="1:12" x14ac:dyDescent="0.35">
      <c r="A8377" s="1" t="s">
        <v>8286</v>
      </c>
      <c r="B8377" s="1" t="s">
        <v>341</v>
      </c>
      <c r="C8377" s="3">
        <v>45601</v>
      </c>
      <c r="D8377" s="1" t="s">
        <v>13</v>
      </c>
      <c r="E8377" s="1" t="s">
        <v>63</v>
      </c>
      <c r="F8377" s="1">
        <v>3064</v>
      </c>
      <c r="G8377" s="1" t="s">
        <v>64</v>
      </c>
      <c r="H8377" s="1" t="s">
        <v>159</v>
      </c>
      <c r="I8377" s="1" t="s">
        <v>123</v>
      </c>
      <c r="J8377" s="1" t="str" cm="1">
        <f t="array" ref="J8377">_xlfn.IFS(F8377="","missing",F8377&lt;0,"negative",F8377=0,"zero",AND(F8377&gt;=99999,MOD(F8377,9)=0),"99999 placeholder",AND(F8377&gt;$O$5,D8377="Expense"),"Expense outlier",AND(F8377&gt;$P$5,D8377="Income"),"Income outlier",TRUE,"valid")</f>
        <v>valid</v>
      </c>
      <c r="K8377" s="1" t="str">
        <f>_xlfn.XLOOKUP(I8377,[1]category_mapping!$F$2:$F$19,[1]category_mapping!$G$2:$G$19,E8377)</f>
        <v>utilities</v>
      </c>
      <c r="L8377" s="1" t="str">
        <f>IF(cleaning_working[[#This Row],[date]]="","Missing","Available")</f>
        <v>Available</v>
      </c>
    </row>
    <row r="8378" spans="1:12" x14ac:dyDescent="0.35">
      <c r="A8378" s="1" t="s">
        <v>8287</v>
      </c>
      <c r="B8378" s="1" t="s">
        <v>306</v>
      </c>
      <c r="C8378" s="3">
        <v>45254</v>
      </c>
      <c r="D8378" s="1" t="s">
        <v>13</v>
      </c>
      <c r="E8378" s="1" t="s">
        <v>104</v>
      </c>
      <c r="F8378" s="1">
        <v>5139</v>
      </c>
      <c r="G8378" s="1" t="s">
        <v>64</v>
      </c>
      <c r="H8378" s="1" t="s">
        <v>133</v>
      </c>
      <c r="I8378" s="1" t="s">
        <v>49</v>
      </c>
      <c r="J8378" s="1" t="str" cm="1">
        <f t="array" ref="J8378">_xlfn.IFS(F8378="","missing",F8378&lt;0,"negative",F8378=0,"zero",AND(F8378&gt;=99999,MOD(F8378,9)=0),"99999 placeholder",AND(F8378&gt;$O$5,D8378="Expense"),"Expense outlier",AND(F8378&gt;$P$5,D8378="Income"),"Income outlier",TRUE,"valid")</f>
        <v>valid</v>
      </c>
      <c r="K8378" s="1" t="str">
        <f>_xlfn.XLOOKUP(I8378,[1]category_mapping!$F$2:$F$19,[1]category_mapping!$G$2:$G$19,E8378)</f>
        <v>health</v>
      </c>
      <c r="L8378" s="1" t="str">
        <f>IF(cleaning_working[[#This Row],[date]]="","Missing","Available")</f>
        <v>Available</v>
      </c>
    </row>
    <row r="8379" spans="1:12" x14ac:dyDescent="0.35">
      <c r="A8379" s="1" t="s">
        <v>8288</v>
      </c>
      <c r="B8379" s="1" t="s">
        <v>360</v>
      </c>
      <c r="C8379" s="3">
        <v>45551</v>
      </c>
      <c r="D8379" s="1" t="s">
        <v>13</v>
      </c>
      <c r="E8379" s="1" t="s">
        <v>63</v>
      </c>
      <c r="F8379" s="1">
        <v>8710</v>
      </c>
      <c r="G8379" s="1" t="s">
        <v>64</v>
      </c>
      <c r="H8379" s="1" t="s">
        <v>86</v>
      </c>
      <c r="I8379" s="1" t="s">
        <v>123</v>
      </c>
      <c r="J8379" s="1" t="str" cm="1">
        <f t="array" ref="J8379">_xlfn.IFS(F8379="","missing",F8379&lt;0,"negative",F8379=0,"zero",AND(F8379&gt;=99999,MOD(F8379,9)=0),"99999 placeholder",AND(F8379&gt;$O$5,D8379="Expense"),"Expense outlier",AND(F8379&gt;$P$5,D8379="Income"),"Income outlier",TRUE,"valid")</f>
        <v>valid</v>
      </c>
      <c r="K8379" s="1" t="str">
        <f>_xlfn.XLOOKUP(I8379,[1]category_mapping!$F$2:$F$19,[1]category_mapping!$G$2:$G$19,E8379)</f>
        <v>utilities</v>
      </c>
      <c r="L8379" s="1" t="str">
        <f>IF(cleaning_working[[#This Row],[date]]="","Missing","Available")</f>
        <v>Available</v>
      </c>
    </row>
    <row r="8380" spans="1:12" x14ac:dyDescent="0.35">
      <c r="A8380" s="1" t="s">
        <v>8289</v>
      </c>
      <c r="B8380" s="1" t="s">
        <v>235</v>
      </c>
      <c r="C8380" s="3">
        <v>45441</v>
      </c>
      <c r="D8380" s="1" t="s">
        <v>13</v>
      </c>
      <c r="E8380" s="1" t="s">
        <v>24</v>
      </c>
      <c r="F8380" s="1">
        <v>42295</v>
      </c>
      <c r="G8380" s="1" t="s">
        <v>18</v>
      </c>
      <c r="H8380" s="1" t="s">
        <v>26</v>
      </c>
      <c r="I8380" s="1" t="s">
        <v>123</v>
      </c>
      <c r="J8380" s="1" t="str" cm="1">
        <f t="array" ref="J8380">_xlfn.IFS(F8380="","missing",F8380&lt;0,"negative",F8380=0,"zero",AND(F8380&gt;=99999,MOD(F8380,9)=0),"99999 placeholder",AND(F8380&gt;$O$5,D8380="Expense"),"Expense outlier",AND(F8380&gt;$P$5,D8380="Income"),"Income outlier",TRUE,"valid")</f>
        <v>Expense outlier</v>
      </c>
      <c r="K8380" s="1" t="str">
        <f>_xlfn.XLOOKUP(I8380,[1]category_mapping!$F$2:$F$19,[1]category_mapping!$G$2:$G$19,E8380)</f>
        <v>rent</v>
      </c>
      <c r="L8380" s="1" t="str">
        <f>IF(cleaning_working[[#This Row],[date]]="","Missing","Available")</f>
        <v>Available</v>
      </c>
    </row>
    <row r="8381" spans="1:12" x14ac:dyDescent="0.35">
      <c r="A8381" s="1" t="s">
        <v>8290</v>
      </c>
      <c r="B8381" s="1" t="s">
        <v>239</v>
      </c>
      <c r="C8381" s="3">
        <v>45114</v>
      </c>
      <c r="D8381" s="1" t="s">
        <v>14</v>
      </c>
      <c r="E8381" s="1" t="s">
        <v>119</v>
      </c>
      <c r="F8381" s="1">
        <v>65257</v>
      </c>
      <c r="G8381" s="1" t="s">
        <v>32</v>
      </c>
      <c r="H8381" s="1" t="s">
        <v>133</v>
      </c>
      <c r="I8381" s="1" t="s">
        <v>272</v>
      </c>
      <c r="J8381" s="1" t="str" cm="1">
        <f t="array" ref="J8381">_xlfn.IFS(F8381="","missing",F8381&lt;0,"negative",F8381=0,"zero",AND(F8381&gt;=99999,MOD(F8381,9)=0),"99999 placeholder",AND(F8381&gt;$O$5,D8381="Expense"),"Expense outlier",AND(F8381&gt;$P$5,D8381="Income"),"Income outlier",TRUE,"valid")</f>
        <v>valid</v>
      </c>
      <c r="K8381" s="1" t="str">
        <f>_xlfn.XLOOKUP(I8381,[1]category_mapping!$F$2:$F$19,[1]category_mapping!$G$2:$G$19,E8381)</f>
        <v>food</v>
      </c>
      <c r="L8381" s="1" t="str">
        <f>IF(cleaning_working[[#This Row],[date]]="","Missing","Available")</f>
        <v>Available</v>
      </c>
    </row>
    <row r="8382" spans="1:12" x14ac:dyDescent="0.35">
      <c r="A8382" s="1" t="s">
        <v>8291</v>
      </c>
      <c r="B8382" s="1" t="s">
        <v>166</v>
      </c>
      <c r="C8382" s="3">
        <v>45267</v>
      </c>
      <c r="D8382" s="1" t="s">
        <v>13</v>
      </c>
      <c r="E8382" s="1" t="s">
        <v>17</v>
      </c>
      <c r="F8382" s="1">
        <v>2130</v>
      </c>
      <c r="G8382" s="1" t="s">
        <v>40</v>
      </c>
      <c r="H8382" s="1" t="s">
        <v>86</v>
      </c>
      <c r="I8382" s="1" t="s">
        <v>93</v>
      </c>
      <c r="J8382" s="1" t="str" cm="1">
        <f t="array" ref="J8382">_xlfn.IFS(F8382="","missing",F8382&lt;0,"negative",F8382=0,"zero",AND(F8382&gt;=99999,MOD(F8382,9)=0),"99999 placeholder",AND(F8382&gt;$O$5,D8382="Expense"),"Expense outlier",AND(F8382&gt;$P$5,D8382="Income"),"Income outlier",TRUE,"valid")</f>
        <v>valid</v>
      </c>
      <c r="K8382" s="1" t="str">
        <f>_xlfn.XLOOKUP(I8382,[1]category_mapping!$F$2:$F$19,[1]category_mapping!$G$2:$G$19,E8382)</f>
        <v>education</v>
      </c>
      <c r="L8382" s="1" t="str">
        <f>IF(cleaning_working[[#This Row],[date]]="","Missing","Available")</f>
        <v>Available</v>
      </c>
    </row>
    <row r="8383" spans="1:12" x14ac:dyDescent="0.35">
      <c r="A8383" s="1" t="s">
        <v>8292</v>
      </c>
      <c r="B8383" s="1" t="s">
        <v>376</v>
      </c>
      <c r="C8383" s="3">
        <v>44312</v>
      </c>
      <c r="D8383" s="1" t="s">
        <v>13</v>
      </c>
      <c r="E8383" s="1" t="s">
        <v>39</v>
      </c>
      <c r="F8383" s="1">
        <v>678</v>
      </c>
      <c r="G8383" s="1" t="s">
        <v>40</v>
      </c>
      <c r="H8383" s="1" t="s">
        <v>26</v>
      </c>
      <c r="J8383" s="1" t="str" cm="1">
        <f t="array" ref="J8383">_xlfn.IFS(F8383="","missing",F8383&lt;0,"negative",F8383=0,"zero",AND(F8383&gt;=99999,MOD(F8383,9)=0),"99999 placeholder",AND(F8383&gt;$O$5,D8383="Expense"),"Expense outlier",AND(F8383&gt;$P$5,D8383="Income"),"Income outlier",TRUE,"valid")</f>
        <v>valid</v>
      </c>
      <c r="K8383" s="1" t="str">
        <f>_xlfn.XLOOKUP(I8383,[1]category_mapping!$F$2:$F$19,[1]category_mapping!$G$2:$G$19,E8383)</f>
        <v>food</v>
      </c>
      <c r="L8383" s="1" t="str">
        <f>IF(cleaning_working[[#This Row],[date]]="","Missing","Available")</f>
        <v>Available</v>
      </c>
    </row>
    <row r="8384" spans="1:12" x14ac:dyDescent="0.35">
      <c r="A8384" s="1" t="s">
        <v>8293</v>
      </c>
      <c r="B8384" s="1" t="s">
        <v>478</v>
      </c>
      <c r="C8384" s="3">
        <v>44900</v>
      </c>
      <c r="D8384" s="1" t="s">
        <v>13</v>
      </c>
      <c r="E8384" s="1" t="s">
        <v>96</v>
      </c>
      <c r="F8384" s="1">
        <v>6316</v>
      </c>
      <c r="G8384" s="1" t="s">
        <v>18</v>
      </c>
      <c r="H8384" s="1" t="s">
        <v>33</v>
      </c>
      <c r="I8384" s="1" t="s">
        <v>87</v>
      </c>
      <c r="J8384" s="1" t="str" cm="1">
        <f t="array" ref="J8384">_xlfn.IFS(F8384="","missing",F8384&lt;0,"negative",F8384=0,"zero",AND(F8384&gt;=99999,MOD(F8384,9)=0),"99999 placeholder",AND(F8384&gt;$O$5,D8384="Expense"),"Expense outlier",AND(F8384&gt;$P$5,D8384="Income"),"Income outlier",TRUE,"valid")</f>
        <v>valid</v>
      </c>
      <c r="K8384" s="1" t="str">
        <f>_xlfn.XLOOKUP(I8384,[1]category_mapping!$F$2:$F$19,[1]category_mapping!$G$2:$G$19,E8384)</f>
        <v>travel</v>
      </c>
      <c r="L8384" s="1" t="str">
        <f>IF(cleaning_working[[#This Row],[date]]="","Missing","Available")</f>
        <v>Available</v>
      </c>
    </row>
    <row r="8385" spans="1:12" x14ac:dyDescent="0.35">
      <c r="A8385" s="1" t="s">
        <v>8294</v>
      </c>
      <c r="B8385" s="1" t="s">
        <v>196</v>
      </c>
      <c r="C8385" s="3">
        <v>44747</v>
      </c>
      <c r="D8385" s="1" t="s">
        <v>13</v>
      </c>
      <c r="E8385" s="1" t="s">
        <v>17</v>
      </c>
      <c r="F8385" s="1">
        <v>8970</v>
      </c>
      <c r="G8385" s="1" t="s">
        <v>25</v>
      </c>
      <c r="H8385" s="1" t="s">
        <v>25</v>
      </c>
      <c r="I8385" s="1" t="s">
        <v>170</v>
      </c>
      <c r="J8385" s="1" t="str" cm="1">
        <f t="array" ref="J8385">_xlfn.IFS(F8385="","missing",F8385&lt;0,"negative",F8385=0,"zero",AND(F8385&gt;=99999,MOD(F8385,9)=0),"99999 placeholder",AND(F8385&gt;$O$5,D8385="Expense"),"Expense outlier",AND(F8385&gt;$P$5,D8385="Income"),"Income outlier",TRUE,"valid")</f>
        <v>valid</v>
      </c>
      <c r="K8385" s="1" t="str">
        <f>_xlfn.XLOOKUP(I8385,[1]category_mapping!$F$2:$F$19,[1]category_mapping!$G$2:$G$19,E8385)</f>
        <v>health</v>
      </c>
      <c r="L8385" s="1" t="str">
        <f>IF(cleaning_working[[#This Row],[date]]="","Missing","Available")</f>
        <v>Available</v>
      </c>
    </row>
    <row r="8386" spans="1:12" x14ac:dyDescent="0.35">
      <c r="A8386" s="1" t="s">
        <v>8295</v>
      </c>
      <c r="B8386" s="1" t="s">
        <v>198</v>
      </c>
      <c r="C8386" s="3">
        <v>44212</v>
      </c>
      <c r="D8386" s="1" t="s">
        <v>13</v>
      </c>
      <c r="E8386" s="1" t="s">
        <v>63</v>
      </c>
      <c r="F8386" s="1">
        <v>5585</v>
      </c>
      <c r="G8386" s="1" t="s">
        <v>64</v>
      </c>
      <c r="H8386" s="1" t="s">
        <v>86</v>
      </c>
      <c r="J8386" s="1" t="str" cm="1">
        <f t="array" ref="J8386">_xlfn.IFS(F8386="","missing",F8386&lt;0,"negative",F8386=0,"zero",AND(F8386&gt;=99999,MOD(F8386,9)=0),"99999 placeholder",AND(F8386&gt;$O$5,D8386="Expense"),"Expense outlier",AND(F8386&gt;$P$5,D8386="Income"),"Income outlier",TRUE,"valid")</f>
        <v>valid</v>
      </c>
      <c r="K8386" s="1" t="str">
        <f>_xlfn.XLOOKUP(I8386,[1]category_mapping!$F$2:$F$19,[1]category_mapping!$G$2:$G$19,E8386)</f>
        <v>utilities</v>
      </c>
      <c r="L8386" s="1" t="str">
        <f>IF(cleaning_working[[#This Row],[date]]="","Missing","Available")</f>
        <v>Available</v>
      </c>
    </row>
    <row r="8387" spans="1:12" x14ac:dyDescent="0.35">
      <c r="A8387" s="1" t="s">
        <v>8296</v>
      </c>
      <c r="B8387" s="1" t="s">
        <v>89</v>
      </c>
      <c r="C8387" s="3">
        <v>45268</v>
      </c>
      <c r="D8387" s="1" t="s">
        <v>13</v>
      </c>
      <c r="E8387" s="1" t="s">
        <v>17</v>
      </c>
      <c r="F8387" s="1">
        <v>8470</v>
      </c>
      <c r="G8387" s="1" t="s">
        <v>32</v>
      </c>
      <c r="H8387" s="1" t="s">
        <v>65</v>
      </c>
      <c r="I8387" s="1" t="s">
        <v>34</v>
      </c>
      <c r="J8387" s="1" t="str" cm="1">
        <f t="array" ref="J8387">_xlfn.IFS(F8387="","missing",F8387&lt;0,"negative",F8387=0,"zero",AND(F8387&gt;=99999,MOD(F8387,9)=0),"99999 placeholder",AND(F8387&gt;$O$5,D8387="Expense"),"Expense outlier",AND(F8387&gt;$P$5,D8387="Income"),"Income outlier",TRUE,"valid")</f>
        <v>valid</v>
      </c>
      <c r="K8387" s="1" t="str">
        <f>_xlfn.XLOOKUP(I8387,[1]category_mapping!$F$2:$F$19,[1]category_mapping!$G$2:$G$19,E8387)</f>
        <v>education</v>
      </c>
      <c r="L8387" s="1" t="str">
        <f>IF(cleaning_working[[#This Row],[date]]="","Missing","Available")</f>
        <v>Available</v>
      </c>
    </row>
    <row r="8388" spans="1:12" x14ac:dyDescent="0.35">
      <c r="A8388" s="1" t="s">
        <v>8297</v>
      </c>
      <c r="B8388" s="1" t="s">
        <v>172</v>
      </c>
      <c r="C8388" s="3">
        <v>45260</v>
      </c>
      <c r="D8388" s="1" t="s">
        <v>13</v>
      </c>
      <c r="E8388" s="1" t="s">
        <v>17</v>
      </c>
      <c r="F8388" s="1">
        <v>4669</v>
      </c>
      <c r="G8388" s="1" t="s">
        <v>40</v>
      </c>
      <c r="H8388" s="1" t="s">
        <v>33</v>
      </c>
      <c r="J8388" s="1" t="str" cm="1">
        <f t="array" ref="J8388">_xlfn.IFS(F8388="","missing",F8388&lt;0,"negative",F8388=0,"zero",AND(F8388&gt;=99999,MOD(F8388,9)=0),"99999 placeholder",AND(F8388&gt;$O$5,D8388="Expense"),"Expense outlier",AND(F8388&gt;$P$5,D8388="Income"),"Income outlier",TRUE,"valid")</f>
        <v>valid</v>
      </c>
      <c r="K8388" s="1" t="str">
        <f>_xlfn.XLOOKUP(I8388,[1]category_mapping!$F$2:$F$19,[1]category_mapping!$G$2:$G$19,E8388)</f>
        <v>education</v>
      </c>
      <c r="L8388" s="1" t="str">
        <f>IF(cleaning_working[[#This Row],[date]]="","Missing","Available")</f>
        <v>Available</v>
      </c>
    </row>
    <row r="8389" spans="1:12" x14ac:dyDescent="0.35">
      <c r="A8389" s="1" t="s">
        <v>8255</v>
      </c>
      <c r="B8389" s="1" t="s">
        <v>161</v>
      </c>
      <c r="C8389" s="3">
        <v>44432</v>
      </c>
      <c r="D8389" s="1" t="s">
        <v>13</v>
      </c>
      <c r="E8389" s="1" t="s">
        <v>39</v>
      </c>
      <c r="F8389" s="1">
        <v>4019</v>
      </c>
      <c r="G8389" s="1" t="s">
        <v>18</v>
      </c>
      <c r="H8389" s="1" t="s">
        <v>19</v>
      </c>
      <c r="I8389" s="1" t="s">
        <v>217</v>
      </c>
      <c r="J8389" s="1" t="str" cm="1">
        <f t="array" ref="J8389">_xlfn.IFS(F8389="","missing",F8389&lt;0,"negative",F8389=0,"zero",AND(F8389&gt;=99999,MOD(F8389,9)=0),"99999 placeholder",AND(F8389&gt;$O$5,D8389="Expense"),"Expense outlier",AND(F8389&gt;$P$5,D8389="Income"),"Income outlier",TRUE,"valid")</f>
        <v>valid</v>
      </c>
      <c r="K8389" s="1" t="str">
        <f>_xlfn.XLOOKUP(I8389,[1]category_mapping!$F$2:$F$19,[1]category_mapping!$G$2:$G$19,E8389)</f>
        <v>rent</v>
      </c>
      <c r="L8389" s="1" t="str">
        <f>IF(cleaning_working[[#This Row],[date]]="","Missing","Available")</f>
        <v>Available</v>
      </c>
    </row>
    <row r="8390" spans="1:12" x14ac:dyDescent="0.35">
      <c r="A8390" s="1" t="s">
        <v>8298</v>
      </c>
      <c r="B8390" s="1" t="s">
        <v>127</v>
      </c>
      <c r="C8390" s="3">
        <v>44920</v>
      </c>
      <c r="D8390" s="1" t="s">
        <v>13</v>
      </c>
      <c r="E8390" s="1" t="s">
        <v>45</v>
      </c>
      <c r="F8390" s="1">
        <v>9871</v>
      </c>
      <c r="G8390" s="1" t="s">
        <v>18</v>
      </c>
      <c r="H8390" s="1" t="s">
        <v>133</v>
      </c>
      <c r="J8390" s="1" t="str" cm="1">
        <f t="array" ref="J8390">_xlfn.IFS(F8390="","missing",F8390&lt;0,"negative",F8390=0,"zero",AND(F8390&gt;=99999,MOD(F8390,9)=0),"99999 placeholder",AND(F8390&gt;$O$5,D8390="Expense"),"Expense outlier",AND(F8390&gt;$P$5,D8390="Income"),"Income outlier",TRUE,"valid")</f>
        <v>valid</v>
      </c>
      <c r="K8390" s="1" t="str">
        <f>_xlfn.XLOOKUP(I8390,[1]category_mapping!$F$2:$F$19,[1]category_mapping!$G$2:$G$19,E8390)</f>
        <v>entertainment</v>
      </c>
      <c r="L8390" s="1" t="str">
        <f>IF(cleaning_working[[#This Row],[date]]="","Missing","Available")</f>
        <v>Available</v>
      </c>
    </row>
    <row r="8391" spans="1:12" x14ac:dyDescent="0.35">
      <c r="A8391" s="1" t="s">
        <v>8299</v>
      </c>
      <c r="B8391" s="1" t="s">
        <v>782</v>
      </c>
      <c r="C8391" s="3">
        <v>44295</v>
      </c>
      <c r="D8391" s="1" t="s">
        <v>13</v>
      </c>
      <c r="E8391" s="1" t="s">
        <v>104</v>
      </c>
      <c r="F8391" s="1">
        <v>9547</v>
      </c>
      <c r="G8391" s="1" t="s">
        <v>18</v>
      </c>
      <c r="H8391" s="1" t="s">
        <v>33</v>
      </c>
      <c r="I8391" s="1" t="s">
        <v>34</v>
      </c>
      <c r="J8391" s="1" t="str" cm="1">
        <f t="array" ref="J8391">_xlfn.IFS(F8391="","missing",F8391&lt;0,"negative",F8391=0,"zero",AND(F8391&gt;=99999,MOD(F8391,9)=0),"99999 placeholder",AND(F8391&gt;$O$5,D8391="Expense"),"Expense outlier",AND(F8391&gt;$P$5,D8391="Income"),"Income outlier",TRUE,"valid")</f>
        <v>valid</v>
      </c>
      <c r="K8391" s="1" t="str">
        <f>_xlfn.XLOOKUP(I8391,[1]category_mapping!$F$2:$F$19,[1]category_mapping!$G$2:$G$19,E8391)</f>
        <v>education</v>
      </c>
      <c r="L8391" s="1" t="str">
        <f>IF(cleaning_working[[#This Row],[date]]="","Missing","Available")</f>
        <v>Available</v>
      </c>
    </row>
    <row r="8392" spans="1:12" x14ac:dyDescent="0.35">
      <c r="A8392" s="1" t="s">
        <v>8300</v>
      </c>
      <c r="B8392" s="1" t="s">
        <v>323</v>
      </c>
      <c r="C8392" s="3">
        <v>44864</v>
      </c>
      <c r="D8392" s="1" t="s">
        <v>13</v>
      </c>
      <c r="E8392" s="1" t="s">
        <v>104</v>
      </c>
      <c r="F8392" s="1">
        <v>702</v>
      </c>
      <c r="G8392" s="1" t="s">
        <v>32</v>
      </c>
      <c r="H8392" s="1" t="s">
        <v>52</v>
      </c>
      <c r="I8392" s="1" t="s">
        <v>170</v>
      </c>
      <c r="J8392" s="1" t="str" cm="1">
        <f t="array" ref="J8392">_xlfn.IFS(F8392="","missing",F8392&lt;0,"negative",F8392=0,"zero",AND(F8392&gt;=99999,MOD(F8392,9)=0),"99999 placeholder",AND(F8392&gt;$O$5,D8392="Expense"),"Expense outlier",AND(F8392&gt;$P$5,D8392="Income"),"Income outlier",TRUE,"valid")</f>
        <v>valid</v>
      </c>
      <c r="K8392" s="1" t="str">
        <f>_xlfn.XLOOKUP(I8392,[1]category_mapping!$F$2:$F$19,[1]category_mapping!$G$2:$G$19,E8392)</f>
        <v>health</v>
      </c>
      <c r="L8392" s="1" t="str">
        <f>IF(cleaning_working[[#This Row],[date]]="","Missing","Available")</f>
        <v>Available</v>
      </c>
    </row>
    <row r="8393" spans="1:12" x14ac:dyDescent="0.35">
      <c r="A8393" s="1" t="s">
        <v>8301</v>
      </c>
      <c r="B8393" s="1" t="s">
        <v>274</v>
      </c>
      <c r="C8393" s="3">
        <v>44829</v>
      </c>
      <c r="D8393" s="1" t="s">
        <v>13</v>
      </c>
      <c r="E8393" s="1" t="s">
        <v>63</v>
      </c>
      <c r="F8393" s="1">
        <v>6942</v>
      </c>
      <c r="G8393" s="1" t="s">
        <v>32</v>
      </c>
      <c r="H8393" s="1" t="s">
        <v>83</v>
      </c>
      <c r="I8393" s="1" t="s">
        <v>20</v>
      </c>
      <c r="J8393" s="1" t="str" cm="1">
        <f t="array" ref="J8393">_xlfn.IFS(F8393="","missing",F8393&lt;0,"negative",F8393=0,"zero",AND(F8393&gt;=99999,MOD(F8393,9)=0),"99999 placeholder",AND(F8393&gt;$O$5,D8393="Expense"),"Expense outlier",AND(F8393&gt;$P$5,D8393="Income"),"Income outlier",TRUE,"valid")</f>
        <v>valid</v>
      </c>
      <c r="K8393" s="1" t="str">
        <f>_xlfn.XLOOKUP(I8393,[1]category_mapping!$F$2:$F$19,[1]category_mapping!$G$2:$G$19,E8393)</f>
        <v>entertainment</v>
      </c>
      <c r="L8393" s="1" t="str">
        <f>IF(cleaning_working[[#This Row],[date]]="","Missing","Available")</f>
        <v>Available</v>
      </c>
    </row>
    <row r="8394" spans="1:12" x14ac:dyDescent="0.35">
      <c r="A8394" s="1" t="s">
        <v>7010</v>
      </c>
      <c r="B8394" s="1" t="s">
        <v>368</v>
      </c>
      <c r="C8394" s="3">
        <v>45456</v>
      </c>
      <c r="D8394" s="1" t="s">
        <v>13</v>
      </c>
      <c r="E8394" s="1" t="s">
        <v>17</v>
      </c>
      <c r="F8394" s="1">
        <v>5547</v>
      </c>
      <c r="G8394" s="1" t="s">
        <v>64</v>
      </c>
      <c r="H8394" s="1" t="s">
        <v>52</v>
      </c>
      <c r="I8394" s="1" t="s">
        <v>170</v>
      </c>
      <c r="J8394" s="1" t="str" cm="1">
        <f t="array" ref="J8394">_xlfn.IFS(F8394="","missing",F8394&lt;0,"negative",F8394=0,"zero",AND(F8394&gt;=99999,MOD(F8394,9)=0),"99999 placeholder",AND(F8394&gt;$O$5,D8394="Expense"),"Expense outlier",AND(F8394&gt;$P$5,D8394="Income"),"Income outlier",TRUE,"valid")</f>
        <v>valid</v>
      </c>
      <c r="K8394" s="1" t="str">
        <f>_xlfn.XLOOKUP(I8394,[1]category_mapping!$F$2:$F$19,[1]category_mapping!$G$2:$G$19,E8394)</f>
        <v>health</v>
      </c>
      <c r="L8394" s="1" t="str">
        <f>IF(cleaning_working[[#This Row],[date]]="","Missing","Available")</f>
        <v>Available</v>
      </c>
    </row>
    <row r="8395" spans="1:12" x14ac:dyDescent="0.35">
      <c r="A8395" s="1" t="s">
        <v>8302</v>
      </c>
      <c r="B8395" s="1" t="s">
        <v>289</v>
      </c>
      <c r="C8395" s="3">
        <v>45319</v>
      </c>
      <c r="D8395" s="1" t="s">
        <v>13</v>
      </c>
      <c r="E8395" s="1" t="s">
        <v>39</v>
      </c>
      <c r="F8395" s="1">
        <v>624</v>
      </c>
      <c r="G8395" s="1" t="s">
        <v>32</v>
      </c>
      <c r="H8395" s="1" t="s">
        <v>33</v>
      </c>
      <c r="J8395" s="1" t="str" cm="1">
        <f t="array" ref="J8395">_xlfn.IFS(F8395="","missing",F8395&lt;0,"negative",F8395=0,"zero",AND(F8395&gt;=99999,MOD(F8395,9)=0),"99999 placeholder",AND(F8395&gt;$O$5,D8395="Expense"),"Expense outlier",AND(F8395&gt;$P$5,D8395="Income"),"Income outlier",TRUE,"valid")</f>
        <v>valid</v>
      </c>
      <c r="K8395" s="1" t="str">
        <f>_xlfn.XLOOKUP(I8395,[1]category_mapping!$F$2:$F$19,[1]category_mapping!$G$2:$G$19,E8395)</f>
        <v>food</v>
      </c>
      <c r="L8395" s="1" t="str">
        <f>IF(cleaning_working[[#This Row],[date]]="","Missing","Available")</f>
        <v>Available</v>
      </c>
    </row>
    <row r="8396" spans="1:12" x14ac:dyDescent="0.35">
      <c r="A8396" s="1" t="s">
        <v>8303</v>
      </c>
      <c r="B8396" s="1" t="s">
        <v>351</v>
      </c>
      <c r="C8396" s="3">
        <v>45298</v>
      </c>
      <c r="D8396" s="1" t="s">
        <v>13</v>
      </c>
      <c r="E8396" s="1" t="s">
        <v>45</v>
      </c>
      <c r="F8396" s="1">
        <v>7288</v>
      </c>
      <c r="G8396" s="1" t="s">
        <v>32</v>
      </c>
      <c r="H8396" s="1" t="s">
        <v>86</v>
      </c>
      <c r="I8396" s="1" t="s">
        <v>27</v>
      </c>
      <c r="J8396" s="1" t="str" cm="1">
        <f t="array" ref="J8396">_xlfn.IFS(F8396="","missing",F8396&lt;0,"negative",F8396=0,"zero",AND(F8396&gt;=99999,MOD(F8396,9)=0),"99999 placeholder",AND(F8396&gt;$O$5,D8396="Expense"),"Expense outlier",AND(F8396&gt;$P$5,D8396="Income"),"Income outlier",TRUE,"valid")</f>
        <v>valid</v>
      </c>
      <c r="K8396" s="1" t="str">
        <f>_xlfn.XLOOKUP(I8396,[1]category_mapping!$F$2:$F$19,[1]category_mapping!$G$2:$G$19,E8396)</f>
        <v>entertainment</v>
      </c>
      <c r="L8396" s="1" t="str">
        <f>IF(cleaning_working[[#This Row],[date]]="","Missing","Available")</f>
        <v>Available</v>
      </c>
    </row>
    <row r="8397" spans="1:12" x14ac:dyDescent="0.35">
      <c r="A8397" s="1" t="s">
        <v>8304</v>
      </c>
      <c r="B8397" s="1" t="s">
        <v>62</v>
      </c>
      <c r="C8397" s="3">
        <v>45321</v>
      </c>
      <c r="D8397" s="1" t="s">
        <v>13</v>
      </c>
      <c r="E8397" s="1" t="s">
        <v>39</v>
      </c>
      <c r="F8397" s="1">
        <v>9125</v>
      </c>
      <c r="G8397" s="1" t="s">
        <v>64</v>
      </c>
      <c r="H8397" s="1" t="s">
        <v>83</v>
      </c>
      <c r="I8397" s="1" t="s">
        <v>20</v>
      </c>
      <c r="J8397" s="1" t="str" cm="1">
        <f t="array" ref="J8397">_xlfn.IFS(F8397="","missing",F8397&lt;0,"negative",F8397=0,"zero",AND(F8397&gt;=99999,MOD(F8397,9)=0),"99999 placeholder",AND(F8397&gt;$O$5,D8397="Expense"),"Expense outlier",AND(F8397&gt;$P$5,D8397="Income"),"Income outlier",TRUE,"valid")</f>
        <v>valid</v>
      </c>
      <c r="K8397" s="1" t="str">
        <f>_xlfn.XLOOKUP(I8397,[1]category_mapping!$F$2:$F$19,[1]category_mapping!$G$2:$G$19,E8397)</f>
        <v>entertainment</v>
      </c>
      <c r="L8397" s="1" t="str">
        <f>IF(cleaning_working[[#This Row],[date]]="","Missing","Available")</f>
        <v>Available</v>
      </c>
    </row>
    <row r="8398" spans="1:12" x14ac:dyDescent="0.35">
      <c r="A8398" s="1" t="s">
        <v>8305</v>
      </c>
      <c r="B8398" s="1" t="s">
        <v>206</v>
      </c>
      <c r="C8398" s="3">
        <v>44439</v>
      </c>
      <c r="D8398" s="1" t="s">
        <v>13</v>
      </c>
      <c r="E8398" s="1" t="s">
        <v>39</v>
      </c>
      <c r="F8398" s="1">
        <v>7352</v>
      </c>
      <c r="G8398" s="1" t="s">
        <v>40</v>
      </c>
      <c r="H8398" s="1" t="s">
        <v>133</v>
      </c>
      <c r="J8398" s="1" t="str" cm="1">
        <f t="array" ref="J8398">_xlfn.IFS(F8398="","missing",F8398&lt;0,"negative",F8398=0,"zero",AND(F8398&gt;=99999,MOD(F8398,9)=0),"99999 placeholder",AND(F8398&gt;$O$5,D8398="Expense"),"Expense outlier",AND(F8398&gt;$P$5,D8398="Income"),"Income outlier",TRUE,"valid")</f>
        <v>valid</v>
      </c>
      <c r="K8398" s="1" t="str">
        <f>_xlfn.XLOOKUP(I8398,[1]category_mapping!$F$2:$F$19,[1]category_mapping!$G$2:$G$19,E8398)</f>
        <v>food</v>
      </c>
      <c r="L8398" s="1" t="str">
        <f>IF(cleaning_working[[#This Row],[date]]="","Missing","Available")</f>
        <v>Available</v>
      </c>
    </row>
    <row r="8399" spans="1:12" x14ac:dyDescent="0.35">
      <c r="A8399" s="1" t="s">
        <v>8306</v>
      </c>
      <c r="B8399" s="1" t="s">
        <v>82</v>
      </c>
      <c r="C8399" s="3">
        <v>44892</v>
      </c>
      <c r="D8399" s="1" t="s">
        <v>13</v>
      </c>
      <c r="E8399" s="1" t="s">
        <v>63</v>
      </c>
      <c r="F8399" s="1">
        <v>6246</v>
      </c>
      <c r="G8399" s="1" t="s">
        <v>18</v>
      </c>
      <c r="H8399" s="1" t="s">
        <v>52</v>
      </c>
      <c r="I8399" s="1" t="s">
        <v>97</v>
      </c>
      <c r="J8399" s="1" t="str" cm="1">
        <f t="array" ref="J8399">_xlfn.IFS(F8399="","missing",F8399&lt;0,"negative",F8399=0,"zero",AND(F8399&gt;=99999,MOD(F8399,9)=0),"99999 placeholder",AND(F8399&gt;$O$5,D8399="Expense"),"Expense outlier",AND(F8399&gt;$P$5,D8399="Income"),"Income outlier",TRUE,"valid")</f>
        <v>valid</v>
      </c>
      <c r="K8399" s="1" t="str">
        <f>_xlfn.XLOOKUP(I8399,[1]category_mapping!$F$2:$F$19,[1]category_mapping!$G$2:$G$19,E8399)</f>
        <v>health</v>
      </c>
      <c r="L8399" s="1" t="str">
        <f>IF(cleaning_working[[#This Row],[date]]="","Missing","Available")</f>
        <v>Available</v>
      </c>
    </row>
    <row r="8400" spans="1:12" x14ac:dyDescent="0.35">
      <c r="A8400" s="1" t="s">
        <v>8307</v>
      </c>
      <c r="B8400" s="1" t="s">
        <v>428</v>
      </c>
      <c r="C8400" s="3">
        <v>45096</v>
      </c>
      <c r="D8400" s="1" t="s">
        <v>13</v>
      </c>
      <c r="E8400" s="1" t="s">
        <v>39</v>
      </c>
      <c r="F8400" s="1">
        <v>2327</v>
      </c>
      <c r="G8400" s="1" t="s">
        <v>40</v>
      </c>
      <c r="H8400" s="1" t="s">
        <v>19</v>
      </c>
      <c r="I8400" s="1" t="s">
        <v>226</v>
      </c>
      <c r="J8400" s="1" t="str" cm="1">
        <f t="array" ref="J8400">_xlfn.IFS(F8400="","missing",F8400&lt;0,"negative",F8400=0,"zero",AND(F8400&gt;=99999,MOD(F8400,9)=0),"99999 placeholder",AND(F8400&gt;$O$5,D8400="Expense"),"Expense outlier",AND(F8400&gt;$P$5,D8400="Income"),"Income outlier",TRUE,"valid")</f>
        <v>valid</v>
      </c>
      <c r="K8400" s="1" t="str">
        <f>_xlfn.XLOOKUP(I8400,[1]category_mapping!$F$2:$F$19,[1]category_mapping!$G$2:$G$19,E8400)</f>
        <v>savings</v>
      </c>
      <c r="L8400" s="1" t="str">
        <f>IF(cleaning_working[[#This Row],[date]]="","Missing","Available")</f>
        <v>Available</v>
      </c>
    </row>
    <row r="8401" spans="1:12" x14ac:dyDescent="0.35">
      <c r="A8401" s="1" t="s">
        <v>8308</v>
      </c>
      <c r="B8401" s="1" t="s">
        <v>223</v>
      </c>
      <c r="C8401" s="3">
        <v>44767</v>
      </c>
      <c r="D8401" s="1" t="s">
        <v>13</v>
      </c>
      <c r="E8401" s="1" t="s">
        <v>39</v>
      </c>
      <c r="F8401" s="1">
        <v>1567</v>
      </c>
      <c r="G8401" s="1" t="s">
        <v>32</v>
      </c>
      <c r="H8401" s="1" t="s">
        <v>26</v>
      </c>
      <c r="I8401" s="1" t="s">
        <v>97</v>
      </c>
      <c r="J8401" s="1" t="str" cm="1">
        <f t="array" ref="J8401">_xlfn.IFS(F8401="","missing",F8401&lt;0,"negative",F8401=0,"zero",AND(F8401&gt;=99999,MOD(F8401,9)=0),"99999 placeholder",AND(F8401&gt;$O$5,D8401="Expense"),"Expense outlier",AND(F8401&gt;$P$5,D8401="Income"),"Income outlier",TRUE,"valid")</f>
        <v>valid</v>
      </c>
      <c r="K8401" s="1" t="str">
        <f>_xlfn.XLOOKUP(I8401,[1]category_mapping!$F$2:$F$19,[1]category_mapping!$G$2:$G$19,E8401)</f>
        <v>health</v>
      </c>
      <c r="L8401" s="1" t="str">
        <f>IF(cleaning_working[[#This Row],[date]]="","Missing","Available")</f>
        <v>Available</v>
      </c>
    </row>
    <row r="8402" spans="1:12" x14ac:dyDescent="0.35">
      <c r="A8402" s="1" t="s">
        <v>5056</v>
      </c>
      <c r="B8402" s="1" t="s">
        <v>155</v>
      </c>
      <c r="C8402" s="3">
        <v>44857</v>
      </c>
      <c r="D8402" s="1" t="s">
        <v>13</v>
      </c>
      <c r="E8402" s="1" t="s">
        <v>39</v>
      </c>
      <c r="F8402" s="1">
        <v>3339</v>
      </c>
      <c r="G8402" s="1" t="s">
        <v>18</v>
      </c>
      <c r="H8402" s="1" t="s">
        <v>86</v>
      </c>
      <c r="I8402" s="1" t="s">
        <v>93</v>
      </c>
      <c r="J8402" s="1" t="str" cm="1">
        <f t="array" ref="J8402">_xlfn.IFS(F8402="","missing",F8402&lt;0,"negative",F8402=0,"zero",AND(F8402&gt;=99999,MOD(F8402,9)=0),"99999 placeholder",AND(F8402&gt;$O$5,D8402="Expense"),"Expense outlier",AND(F8402&gt;$P$5,D8402="Income"),"Income outlier",TRUE,"valid")</f>
        <v>valid</v>
      </c>
      <c r="K8402" s="1" t="str">
        <f>_xlfn.XLOOKUP(I8402,[1]category_mapping!$F$2:$F$19,[1]category_mapping!$G$2:$G$19,E8402)</f>
        <v>food</v>
      </c>
      <c r="L8402" s="1" t="str">
        <f>IF(cleaning_working[[#This Row],[date]]="","Missing","Available")</f>
        <v>Available</v>
      </c>
    </row>
    <row r="8403" spans="1:12" x14ac:dyDescent="0.35">
      <c r="A8403" s="1" t="s">
        <v>8309</v>
      </c>
      <c r="B8403" s="1" t="s">
        <v>37</v>
      </c>
      <c r="C8403" s="3">
        <v>44851</v>
      </c>
      <c r="D8403" s="1" t="s">
        <v>13</v>
      </c>
      <c r="E8403" s="1" t="s">
        <v>96</v>
      </c>
      <c r="F8403" s="1">
        <v>2446</v>
      </c>
      <c r="G8403" s="1" t="s">
        <v>18</v>
      </c>
      <c r="H8403" s="1" t="s">
        <v>83</v>
      </c>
      <c r="I8403" s="1" t="s">
        <v>128</v>
      </c>
      <c r="J8403" s="1" t="str" cm="1">
        <f t="array" ref="J8403">_xlfn.IFS(F8403="","missing",F8403&lt;0,"negative",F8403=0,"zero",AND(F8403&gt;=99999,MOD(F8403,9)=0),"99999 placeholder",AND(F8403&gt;$O$5,D8403="Expense"),"Expense outlier",AND(F8403&gt;$P$5,D8403="Income"),"Income outlier",TRUE,"valid")</f>
        <v>valid</v>
      </c>
      <c r="K8403" s="1" t="str">
        <f>_xlfn.XLOOKUP(I8403,[1]category_mapping!$F$2:$F$19,[1]category_mapping!$G$2:$G$19,E8403)</f>
        <v>utilities</v>
      </c>
      <c r="L8403" s="1" t="str">
        <f>IF(cleaning_working[[#This Row],[date]]="","Missing","Available")</f>
        <v>Available</v>
      </c>
    </row>
    <row r="8404" spans="1:12" x14ac:dyDescent="0.35">
      <c r="A8404" s="1" t="s">
        <v>8310</v>
      </c>
      <c r="B8404" s="1" t="s">
        <v>127</v>
      </c>
      <c r="C8404" s="3">
        <v>44255</v>
      </c>
      <c r="D8404" s="1" t="s">
        <v>13</v>
      </c>
      <c r="E8404" s="1" t="s">
        <v>24</v>
      </c>
      <c r="F8404" s="1">
        <v>8065</v>
      </c>
      <c r="G8404" s="1" t="s">
        <v>18</v>
      </c>
      <c r="H8404" s="1" t="s">
        <v>33</v>
      </c>
      <c r="J8404" s="1" t="str" cm="1">
        <f t="array" ref="J8404">_xlfn.IFS(F8404="","missing",F8404&lt;0,"negative",F8404=0,"zero",AND(F8404&gt;=99999,MOD(F8404,9)=0),"99999 placeholder",AND(F8404&gt;$O$5,D8404="Expense"),"Expense outlier",AND(F8404&gt;$P$5,D8404="Income"),"Income outlier",TRUE,"valid")</f>
        <v>valid</v>
      </c>
      <c r="K8404" s="1" t="str">
        <f>_xlfn.XLOOKUP(I8404,[1]category_mapping!$F$2:$F$19,[1]category_mapping!$G$2:$G$19,E8404)</f>
        <v>rent</v>
      </c>
      <c r="L8404" s="1" t="str">
        <f>IF(cleaning_working[[#This Row],[date]]="","Missing","Available")</f>
        <v>Available</v>
      </c>
    </row>
    <row r="8405" spans="1:12" x14ac:dyDescent="0.35">
      <c r="A8405" s="1" t="s">
        <v>8311</v>
      </c>
      <c r="B8405" s="1" t="s">
        <v>414</v>
      </c>
      <c r="C8405" s="3" t="s">
        <v>38</v>
      </c>
      <c r="D8405" s="1" t="s">
        <v>13</v>
      </c>
      <c r="E8405" s="1" t="s">
        <v>96</v>
      </c>
      <c r="F8405" s="1">
        <v>508</v>
      </c>
      <c r="G8405" s="1" t="s">
        <v>25</v>
      </c>
      <c r="H8405" s="1" t="s">
        <v>86</v>
      </c>
      <c r="I8405" s="1" t="s">
        <v>162</v>
      </c>
      <c r="J8405" s="1" t="str" cm="1">
        <f t="array" ref="J8405">_xlfn.IFS(F8405="","missing",F8405&lt;0,"negative",F8405=0,"zero",AND(F8405&gt;=99999,MOD(F8405,9)=0),"99999 placeholder",AND(F8405&gt;$O$5,D8405="Expense"),"Expense outlier",AND(F8405&gt;$P$5,D8405="Income"),"Income outlier",TRUE,"valid")</f>
        <v>valid</v>
      </c>
      <c r="K8405" s="1" t="str">
        <f>_xlfn.XLOOKUP(I8405,[1]category_mapping!$F$2:$F$19,[1]category_mapping!$G$2:$G$19,E8405)</f>
        <v>travel</v>
      </c>
      <c r="L8405" s="1" t="str">
        <f>IF(cleaning_working[[#This Row],[date]]="","Missing","Available")</f>
        <v>Missing</v>
      </c>
    </row>
    <row r="8406" spans="1:12" x14ac:dyDescent="0.35">
      <c r="A8406" s="1" t="s">
        <v>8312</v>
      </c>
      <c r="B8406" s="1" t="s">
        <v>192</v>
      </c>
      <c r="C8406" s="3">
        <v>44900</v>
      </c>
      <c r="D8406" s="1" t="s">
        <v>13</v>
      </c>
      <c r="E8406" s="1" t="s">
        <v>24</v>
      </c>
      <c r="F8406" s="1">
        <v>2161</v>
      </c>
      <c r="G8406" s="1" t="s">
        <v>64</v>
      </c>
      <c r="H8406" s="1" t="s">
        <v>25</v>
      </c>
      <c r="I8406" s="1" t="s">
        <v>80</v>
      </c>
      <c r="J8406" s="1" t="str" cm="1">
        <f t="array" ref="J8406">_xlfn.IFS(F8406="","missing",F8406&lt;0,"negative",F8406=0,"zero",AND(F8406&gt;=99999,MOD(F8406,9)=0),"99999 placeholder",AND(F8406&gt;$O$5,D8406="Expense"),"Expense outlier",AND(F8406&gt;$P$5,D8406="Income"),"Income outlier",TRUE,"valid")</f>
        <v>valid</v>
      </c>
      <c r="K8406" s="1" t="str">
        <f>_xlfn.XLOOKUP(I8406,[1]category_mapping!$F$2:$F$19,[1]category_mapping!$G$2:$G$19,E8406)</f>
        <v>food</v>
      </c>
      <c r="L8406" s="1" t="str">
        <f>IF(cleaning_working[[#This Row],[date]]="","Missing","Available")</f>
        <v>Available</v>
      </c>
    </row>
    <row r="8407" spans="1:12" x14ac:dyDescent="0.35">
      <c r="A8407" s="1" t="s">
        <v>8313</v>
      </c>
      <c r="B8407" s="1" t="s">
        <v>148</v>
      </c>
      <c r="C8407" s="3">
        <v>45140</v>
      </c>
      <c r="D8407" s="1" t="s">
        <v>13</v>
      </c>
      <c r="E8407" s="1" t="s">
        <v>24</v>
      </c>
      <c r="F8407" s="1">
        <v>7185</v>
      </c>
      <c r="G8407" s="1" t="s">
        <v>18</v>
      </c>
      <c r="H8407" s="1" t="s">
        <v>86</v>
      </c>
      <c r="I8407" s="1" t="s">
        <v>34</v>
      </c>
      <c r="J8407" s="1" t="str" cm="1">
        <f t="array" ref="J8407">_xlfn.IFS(F8407="","missing",F8407&lt;0,"negative",F8407=0,"zero",AND(F8407&gt;=99999,MOD(F8407,9)=0),"99999 placeholder",AND(F8407&gt;$O$5,D8407="Expense"),"Expense outlier",AND(F8407&gt;$P$5,D8407="Income"),"Income outlier",TRUE,"valid")</f>
        <v>valid</v>
      </c>
      <c r="K8407" s="1" t="str">
        <f>_xlfn.XLOOKUP(I8407,[1]category_mapping!$F$2:$F$19,[1]category_mapping!$G$2:$G$19,E8407)</f>
        <v>education</v>
      </c>
      <c r="L8407" s="1" t="str">
        <f>IF(cleaning_working[[#This Row],[date]]="","Missing","Available")</f>
        <v>Available</v>
      </c>
    </row>
    <row r="8408" spans="1:12" x14ac:dyDescent="0.35">
      <c r="A8408" s="1" t="s">
        <v>8314</v>
      </c>
      <c r="B8408" s="1" t="s">
        <v>23</v>
      </c>
      <c r="C8408" s="3">
        <v>44583</v>
      </c>
      <c r="D8408" s="1" t="s">
        <v>13</v>
      </c>
      <c r="E8408" s="1" t="s">
        <v>39</v>
      </c>
      <c r="F8408" s="1">
        <v>4925</v>
      </c>
      <c r="G8408" s="1" t="s">
        <v>40</v>
      </c>
      <c r="H8408" s="1" t="s">
        <v>83</v>
      </c>
      <c r="I8408" s="1" t="s">
        <v>217</v>
      </c>
      <c r="J8408" s="1" t="str" cm="1">
        <f t="array" ref="J8408">_xlfn.IFS(F8408="","missing",F8408&lt;0,"negative",F8408=0,"zero",AND(F8408&gt;=99999,MOD(F8408,9)=0),"99999 placeholder",AND(F8408&gt;$O$5,D8408="Expense"),"Expense outlier",AND(F8408&gt;$P$5,D8408="Income"),"Income outlier",TRUE,"valid")</f>
        <v>valid</v>
      </c>
      <c r="K8408" s="1" t="str">
        <f>_xlfn.XLOOKUP(I8408,[1]category_mapping!$F$2:$F$19,[1]category_mapping!$G$2:$G$19,E8408)</f>
        <v>rent</v>
      </c>
      <c r="L8408" s="1" t="str">
        <f>IF(cleaning_working[[#This Row],[date]]="","Missing","Available")</f>
        <v>Available</v>
      </c>
    </row>
    <row r="8409" spans="1:12" x14ac:dyDescent="0.35">
      <c r="A8409" s="1" t="s">
        <v>8315</v>
      </c>
      <c r="B8409" s="1" t="s">
        <v>241</v>
      </c>
      <c r="C8409" s="3">
        <v>45427</v>
      </c>
      <c r="D8409" s="1" t="s">
        <v>13</v>
      </c>
      <c r="E8409" s="1" t="s">
        <v>39</v>
      </c>
      <c r="F8409" s="1">
        <v>4961</v>
      </c>
      <c r="G8409" s="1" t="s">
        <v>18</v>
      </c>
      <c r="H8409" s="1" t="s">
        <v>19</v>
      </c>
      <c r="I8409" s="1" t="s">
        <v>80</v>
      </c>
      <c r="J8409" s="1" t="str" cm="1">
        <f t="array" ref="J8409">_xlfn.IFS(F8409="","missing",F8409&lt;0,"negative",F8409=0,"zero",AND(F8409&gt;=99999,MOD(F8409,9)=0),"99999 placeholder",AND(F8409&gt;$O$5,D8409="Expense"),"Expense outlier",AND(F8409&gt;$P$5,D8409="Income"),"Income outlier",TRUE,"valid")</f>
        <v>valid</v>
      </c>
      <c r="K8409" s="1" t="str">
        <f>_xlfn.XLOOKUP(I8409,[1]category_mapping!$F$2:$F$19,[1]category_mapping!$G$2:$G$19,E8409)</f>
        <v>food</v>
      </c>
      <c r="L8409" s="1" t="str">
        <f>IF(cleaning_working[[#This Row],[date]]="","Missing","Available")</f>
        <v>Available</v>
      </c>
    </row>
    <row r="8410" spans="1:12" x14ac:dyDescent="0.35">
      <c r="A8410" s="1" t="s">
        <v>8316</v>
      </c>
      <c r="B8410" s="1" t="s">
        <v>111</v>
      </c>
      <c r="C8410" s="3">
        <v>45525</v>
      </c>
      <c r="D8410" s="1" t="s">
        <v>14</v>
      </c>
      <c r="E8410" s="1" t="s">
        <v>215</v>
      </c>
      <c r="F8410" s="1">
        <v>33081</v>
      </c>
      <c r="G8410" s="1" t="s">
        <v>64</v>
      </c>
      <c r="H8410" s="1" t="s">
        <v>26</v>
      </c>
      <c r="I8410" s="1" t="s">
        <v>194</v>
      </c>
      <c r="J8410" s="1" t="str" cm="1">
        <f t="array" ref="J8410">_xlfn.IFS(F8410="","missing",F8410&lt;0,"negative",F8410=0,"zero",AND(F8410&gt;=99999,MOD(F8410,9)=0),"99999 placeholder",AND(F8410&gt;$O$5,D8410="Expense"),"Expense outlier",AND(F8410&gt;$P$5,D8410="Income"),"Income outlier",TRUE,"valid")</f>
        <v>valid</v>
      </c>
      <c r="K8410" s="1" t="str">
        <f>_xlfn.XLOOKUP(I8410,[1]category_mapping!$F$2:$F$19,[1]category_mapping!$G$2:$G$19,E8410)</f>
        <v>travel</v>
      </c>
      <c r="L8410" s="1" t="str">
        <f>IF(cleaning_working[[#This Row],[date]]="","Missing","Available")</f>
        <v>Available</v>
      </c>
    </row>
    <row r="8411" spans="1:12" x14ac:dyDescent="0.35">
      <c r="A8411" s="1" t="s">
        <v>5692</v>
      </c>
      <c r="B8411" s="1" t="s">
        <v>187</v>
      </c>
      <c r="C8411" s="3">
        <v>45213</v>
      </c>
      <c r="D8411" s="1" t="s">
        <v>13</v>
      </c>
      <c r="E8411" s="1" t="s">
        <v>39</v>
      </c>
      <c r="F8411" s="1">
        <v>1107</v>
      </c>
      <c r="G8411" s="1" t="s">
        <v>25</v>
      </c>
      <c r="H8411" s="1" t="s">
        <v>33</v>
      </c>
      <c r="I8411" s="1" t="s">
        <v>46</v>
      </c>
      <c r="J8411" s="1" t="str" cm="1">
        <f t="array" ref="J8411">_xlfn.IFS(F8411="","missing",F8411&lt;0,"negative",F8411=0,"zero",AND(F8411&gt;=99999,MOD(F8411,9)=0),"99999 placeholder",AND(F8411&gt;$O$5,D8411="Expense"),"Expense outlier",AND(F8411&gt;$P$5,D8411="Income"),"Income outlier",TRUE,"valid")</f>
        <v>valid</v>
      </c>
      <c r="K8411" s="1" t="str">
        <f>_xlfn.XLOOKUP(I8411,[1]category_mapping!$F$2:$F$19,[1]category_mapping!$G$2:$G$19,E8411)</f>
        <v>food</v>
      </c>
      <c r="L8411" s="1" t="str">
        <f>IF(cleaning_working[[#This Row],[date]]="","Missing","Available")</f>
        <v>Available</v>
      </c>
    </row>
    <row r="8412" spans="1:12" x14ac:dyDescent="0.35">
      <c r="A8412" s="1" t="s">
        <v>8317</v>
      </c>
      <c r="B8412" s="1" t="s">
        <v>247</v>
      </c>
      <c r="C8412" s="3">
        <v>45614</v>
      </c>
      <c r="D8412" s="1" t="s">
        <v>13</v>
      </c>
      <c r="E8412" s="1" t="s">
        <v>104</v>
      </c>
      <c r="F8412" s="1">
        <v>4690</v>
      </c>
      <c r="G8412" s="1" t="s">
        <v>32</v>
      </c>
      <c r="H8412" s="1" t="s">
        <v>159</v>
      </c>
      <c r="I8412" s="1" t="s">
        <v>49</v>
      </c>
      <c r="J8412" s="1" t="str" cm="1">
        <f t="array" ref="J8412">_xlfn.IFS(F8412="","missing",F8412&lt;0,"negative",F8412=0,"zero",AND(F8412&gt;=99999,MOD(F8412,9)=0),"99999 placeholder",AND(F8412&gt;$O$5,D8412="Expense"),"Expense outlier",AND(F8412&gt;$P$5,D8412="Income"),"Income outlier",TRUE,"valid")</f>
        <v>valid</v>
      </c>
      <c r="K8412" s="1" t="str">
        <f>_xlfn.XLOOKUP(I8412,[1]category_mapping!$F$2:$F$19,[1]category_mapping!$G$2:$G$19,E8412)</f>
        <v>health</v>
      </c>
      <c r="L8412" s="1" t="str">
        <f>IF(cleaning_working[[#This Row],[date]]="","Missing","Available")</f>
        <v>Available</v>
      </c>
    </row>
    <row r="8413" spans="1:12" x14ac:dyDescent="0.35">
      <c r="A8413" s="1" t="s">
        <v>8318</v>
      </c>
      <c r="B8413" s="1" t="s">
        <v>99</v>
      </c>
      <c r="C8413" s="3">
        <v>45342</v>
      </c>
      <c r="D8413" s="1" t="s">
        <v>13</v>
      </c>
      <c r="E8413" s="1" t="s">
        <v>45</v>
      </c>
      <c r="F8413" s="1">
        <v>8878</v>
      </c>
      <c r="G8413" s="1" t="s">
        <v>32</v>
      </c>
      <c r="H8413" s="1" t="s">
        <v>159</v>
      </c>
      <c r="I8413" s="1" t="s">
        <v>58</v>
      </c>
      <c r="J8413" s="1" t="str" cm="1">
        <f t="array" ref="J8413">_xlfn.IFS(F8413="","missing",F8413&lt;0,"negative",F8413=0,"zero",AND(F8413&gt;=99999,MOD(F8413,9)=0),"99999 placeholder",AND(F8413&gt;$O$5,D8413="Expense"),"Expense outlier",AND(F8413&gt;$P$5,D8413="Income"),"Income outlier",TRUE,"valid")</f>
        <v>valid</v>
      </c>
      <c r="K8413" s="1" t="str">
        <f>_xlfn.XLOOKUP(I8413,[1]category_mapping!$F$2:$F$19,[1]category_mapping!$G$2:$G$19,E8413)</f>
        <v>entertainment</v>
      </c>
      <c r="L8413" s="1" t="str">
        <f>IF(cleaning_working[[#This Row],[date]]="","Missing","Available")</f>
        <v>Available</v>
      </c>
    </row>
    <row r="8414" spans="1:12" x14ac:dyDescent="0.35">
      <c r="A8414" s="1" t="s">
        <v>8319</v>
      </c>
      <c r="B8414" s="1" t="s">
        <v>289</v>
      </c>
      <c r="C8414" s="3">
        <v>44768</v>
      </c>
      <c r="D8414" s="1" t="s">
        <v>13</v>
      </c>
      <c r="E8414" s="1" t="s">
        <v>63</v>
      </c>
      <c r="F8414" s="1">
        <v>1046</v>
      </c>
      <c r="G8414" s="1" t="s">
        <v>32</v>
      </c>
      <c r="H8414" s="1" t="s">
        <v>159</v>
      </c>
      <c r="I8414" s="1" t="s">
        <v>123</v>
      </c>
      <c r="J8414" s="1" t="str" cm="1">
        <f t="array" ref="J8414">_xlfn.IFS(F8414="","missing",F8414&lt;0,"negative",F8414=0,"zero",AND(F8414&gt;=99999,MOD(F8414,9)=0),"99999 placeholder",AND(F8414&gt;$O$5,D8414="Expense"),"Expense outlier",AND(F8414&gt;$P$5,D8414="Income"),"Income outlier",TRUE,"valid")</f>
        <v>valid</v>
      </c>
      <c r="K8414" s="1" t="str">
        <f>_xlfn.XLOOKUP(I8414,[1]category_mapping!$F$2:$F$19,[1]category_mapping!$G$2:$G$19,E8414)</f>
        <v>utilities</v>
      </c>
      <c r="L8414" s="1" t="str">
        <f>IF(cleaning_working[[#This Row],[date]]="","Missing","Available")</f>
        <v>Available</v>
      </c>
    </row>
    <row r="8415" spans="1:12" x14ac:dyDescent="0.35">
      <c r="A8415" s="1" t="s">
        <v>8320</v>
      </c>
      <c r="B8415" s="1" t="s">
        <v>528</v>
      </c>
      <c r="C8415" s="3">
        <v>44429</v>
      </c>
      <c r="D8415" s="1" t="s">
        <v>13</v>
      </c>
      <c r="E8415" s="1" t="s">
        <v>104</v>
      </c>
      <c r="F8415" s="1">
        <v>4364</v>
      </c>
      <c r="G8415" s="1" t="s">
        <v>40</v>
      </c>
      <c r="H8415" s="1" t="s">
        <v>133</v>
      </c>
      <c r="I8415" s="1" t="s">
        <v>27</v>
      </c>
      <c r="J8415" s="1" t="str" cm="1">
        <f t="array" ref="J8415">_xlfn.IFS(F8415="","missing",F8415&lt;0,"negative",F8415=0,"zero",AND(F8415&gt;=99999,MOD(F8415,9)=0),"99999 placeholder",AND(F8415&gt;$O$5,D8415="Expense"),"Expense outlier",AND(F8415&gt;$P$5,D8415="Income"),"Income outlier",TRUE,"valid")</f>
        <v>valid</v>
      </c>
      <c r="K8415" s="1" t="str">
        <f>_xlfn.XLOOKUP(I8415,[1]category_mapping!$F$2:$F$19,[1]category_mapping!$G$2:$G$19,E8415)</f>
        <v>health</v>
      </c>
      <c r="L8415" s="1" t="str">
        <f>IF(cleaning_working[[#This Row],[date]]="","Missing","Available")</f>
        <v>Available</v>
      </c>
    </row>
    <row r="8416" spans="1:12" x14ac:dyDescent="0.35">
      <c r="A8416" s="1" t="s">
        <v>8321</v>
      </c>
      <c r="B8416" s="1" t="s">
        <v>402</v>
      </c>
      <c r="C8416" s="3">
        <v>44470</v>
      </c>
      <c r="D8416" s="1" t="s">
        <v>14</v>
      </c>
      <c r="E8416" s="1" t="s">
        <v>119</v>
      </c>
      <c r="F8416" s="1">
        <v>20710</v>
      </c>
      <c r="G8416" s="1" t="s">
        <v>40</v>
      </c>
      <c r="H8416" s="1" t="s">
        <v>52</v>
      </c>
      <c r="I8416" s="1" t="s">
        <v>27</v>
      </c>
      <c r="J8416" s="1" t="str" cm="1">
        <f t="array" ref="J8416">_xlfn.IFS(F8416="","missing",F8416&lt;0,"negative",F8416=0,"zero",AND(F8416&gt;=99999,MOD(F8416,9)=0),"99999 placeholder",AND(F8416&gt;$O$5,D8416="Expense"),"Expense outlier",AND(F8416&gt;$P$5,D8416="Income"),"Income outlier",TRUE,"valid")</f>
        <v>valid</v>
      </c>
      <c r="K8416" s="1" t="str">
        <f>_xlfn.XLOOKUP(I8416,[1]category_mapping!$F$2:$F$19,[1]category_mapping!$G$2:$G$19,E8416)</f>
        <v>investment</v>
      </c>
      <c r="L8416" s="1" t="str">
        <f>IF(cleaning_working[[#This Row],[date]]="","Missing","Available")</f>
        <v>Available</v>
      </c>
    </row>
    <row r="8417" spans="1:12" x14ac:dyDescent="0.35">
      <c r="A8417" s="1" t="s">
        <v>8322</v>
      </c>
      <c r="B8417" s="1" t="s">
        <v>343</v>
      </c>
      <c r="C8417" s="3">
        <v>44595</v>
      </c>
      <c r="D8417" s="1" t="s">
        <v>13</v>
      </c>
      <c r="E8417" s="1" t="s">
        <v>39</v>
      </c>
      <c r="F8417" s="1">
        <v>8823</v>
      </c>
      <c r="G8417" s="1" t="s">
        <v>18</v>
      </c>
      <c r="H8417" s="1" t="s">
        <v>83</v>
      </c>
      <c r="I8417" s="1" t="s">
        <v>58</v>
      </c>
      <c r="J8417" s="1" t="str" cm="1">
        <f t="array" ref="J8417">_xlfn.IFS(F8417="","missing",F8417&lt;0,"negative",F8417=0,"zero",AND(F8417&gt;=99999,MOD(F8417,9)=0),"99999 placeholder",AND(F8417&gt;$O$5,D8417="Expense"),"Expense outlier",AND(F8417&gt;$P$5,D8417="Income"),"Income outlier",TRUE,"valid")</f>
        <v>valid</v>
      </c>
      <c r="K8417" s="1" t="str">
        <f>_xlfn.XLOOKUP(I8417,[1]category_mapping!$F$2:$F$19,[1]category_mapping!$G$2:$G$19,E8417)</f>
        <v>food</v>
      </c>
      <c r="L8417" s="1" t="str">
        <f>IF(cleaning_working[[#This Row],[date]]="","Missing","Available")</f>
        <v>Available</v>
      </c>
    </row>
    <row r="8418" spans="1:12" x14ac:dyDescent="0.35">
      <c r="A8418" s="1" t="s">
        <v>8323</v>
      </c>
      <c r="B8418" s="1" t="s">
        <v>82</v>
      </c>
      <c r="C8418" s="3">
        <v>44350</v>
      </c>
      <c r="D8418" s="1" t="s">
        <v>13</v>
      </c>
      <c r="E8418" s="1" t="s">
        <v>63</v>
      </c>
      <c r="F8418" s="1">
        <v>9103</v>
      </c>
      <c r="G8418" s="1" t="s">
        <v>40</v>
      </c>
      <c r="H8418" s="1" t="s">
        <v>26</v>
      </c>
      <c r="I8418" s="1" t="s">
        <v>41</v>
      </c>
      <c r="J8418" s="1" t="str" cm="1">
        <f t="array" ref="J8418">_xlfn.IFS(F8418="","missing",F8418&lt;0,"negative",F8418=0,"zero",AND(F8418&gt;=99999,MOD(F8418,9)=0),"99999 placeholder",AND(F8418&gt;$O$5,D8418="Expense"),"Expense outlier",AND(F8418&gt;$P$5,D8418="Income"),"Income outlier",TRUE,"valid")</f>
        <v>valid</v>
      </c>
      <c r="K8418" s="1" t="str">
        <f>_xlfn.XLOOKUP(I8418,[1]category_mapping!$F$2:$F$19,[1]category_mapping!$G$2:$G$19,E8418)</f>
        <v>utilities</v>
      </c>
      <c r="L8418" s="1" t="str">
        <f>IF(cleaning_working[[#This Row],[date]]="","Missing","Available")</f>
        <v>Available</v>
      </c>
    </row>
    <row r="8419" spans="1:12" x14ac:dyDescent="0.35">
      <c r="A8419" s="1" t="s">
        <v>8324</v>
      </c>
      <c r="B8419" s="1" t="s">
        <v>73</v>
      </c>
      <c r="C8419" s="3">
        <v>45265</v>
      </c>
      <c r="D8419" s="1" t="s">
        <v>13</v>
      </c>
      <c r="E8419" s="1" t="s">
        <v>45</v>
      </c>
      <c r="F8419" s="1">
        <v>4961</v>
      </c>
      <c r="G8419" s="1" t="s">
        <v>18</v>
      </c>
      <c r="H8419" s="1" t="s">
        <v>26</v>
      </c>
      <c r="J8419" s="1" t="str" cm="1">
        <f t="array" ref="J8419">_xlfn.IFS(F8419="","missing",F8419&lt;0,"negative",F8419=0,"zero",AND(F8419&gt;=99999,MOD(F8419,9)=0),"99999 placeholder",AND(F8419&gt;$O$5,D8419="Expense"),"Expense outlier",AND(F8419&gt;$P$5,D8419="Income"),"Income outlier",TRUE,"valid")</f>
        <v>valid</v>
      </c>
      <c r="K8419" s="1" t="str">
        <f>_xlfn.XLOOKUP(I8419,[1]category_mapping!$F$2:$F$19,[1]category_mapping!$G$2:$G$19,E8419)</f>
        <v>entertainment</v>
      </c>
      <c r="L8419" s="1" t="str">
        <f>IF(cleaning_working[[#This Row],[date]]="","Missing","Available")</f>
        <v>Available</v>
      </c>
    </row>
    <row r="8420" spans="1:12" x14ac:dyDescent="0.35">
      <c r="A8420" s="1" t="s">
        <v>5102</v>
      </c>
      <c r="B8420" s="1" t="s">
        <v>225</v>
      </c>
      <c r="C8420" s="3">
        <v>44985</v>
      </c>
      <c r="D8420" s="1" t="s">
        <v>13</v>
      </c>
      <c r="E8420" s="1" t="s">
        <v>24</v>
      </c>
      <c r="F8420" s="1">
        <v>8754</v>
      </c>
      <c r="G8420" s="1" t="s">
        <v>40</v>
      </c>
      <c r="H8420" s="1" t="s">
        <v>107</v>
      </c>
      <c r="I8420" s="1" t="s">
        <v>170</v>
      </c>
      <c r="J8420" s="1" t="str" cm="1">
        <f t="array" ref="J8420">_xlfn.IFS(F8420="","missing",F8420&lt;0,"negative",F8420=0,"zero",AND(F8420&gt;=99999,MOD(F8420,9)=0),"99999 placeholder",AND(F8420&gt;$O$5,D8420="Expense"),"Expense outlier",AND(F8420&gt;$P$5,D8420="Income"),"Income outlier",TRUE,"valid")</f>
        <v>valid</v>
      </c>
      <c r="K8420" s="1" t="str">
        <f>_xlfn.XLOOKUP(I8420,[1]category_mapping!$F$2:$F$19,[1]category_mapping!$G$2:$G$19,E8420)</f>
        <v>health</v>
      </c>
      <c r="L8420" s="1" t="str">
        <f>IF(cleaning_working[[#This Row],[date]]="","Missing","Available")</f>
        <v>Available</v>
      </c>
    </row>
    <row r="8421" spans="1:12" x14ac:dyDescent="0.35">
      <c r="A8421" s="1" t="s">
        <v>8325</v>
      </c>
      <c r="B8421" s="1" t="s">
        <v>56</v>
      </c>
      <c r="C8421" s="3">
        <v>45277</v>
      </c>
      <c r="D8421" s="1" t="s">
        <v>13</v>
      </c>
      <c r="E8421" s="1" t="s">
        <v>45</v>
      </c>
      <c r="F8421" s="1">
        <v>2625</v>
      </c>
      <c r="G8421" s="1" t="s">
        <v>40</v>
      </c>
      <c r="H8421" s="1" t="s">
        <v>33</v>
      </c>
      <c r="I8421" s="1" t="s">
        <v>34</v>
      </c>
      <c r="J8421" s="1" t="str" cm="1">
        <f t="array" ref="J8421">_xlfn.IFS(F8421="","missing",F8421&lt;0,"negative",F8421=0,"zero",AND(F8421&gt;=99999,MOD(F8421,9)=0),"99999 placeholder",AND(F8421&gt;$O$5,D8421="Expense"),"Expense outlier",AND(F8421&gt;$P$5,D8421="Income"),"Income outlier",TRUE,"valid")</f>
        <v>valid</v>
      </c>
      <c r="K8421" s="1" t="str">
        <f>_xlfn.XLOOKUP(I8421,[1]category_mapping!$F$2:$F$19,[1]category_mapping!$G$2:$G$19,E8421)</f>
        <v>education</v>
      </c>
      <c r="L8421" s="1" t="str">
        <f>IF(cleaning_working[[#This Row],[date]]="","Missing","Available")</f>
        <v>Available</v>
      </c>
    </row>
    <row r="8422" spans="1:12" x14ac:dyDescent="0.35">
      <c r="A8422" s="1" t="s">
        <v>8326</v>
      </c>
      <c r="B8422" s="1" t="s">
        <v>255</v>
      </c>
      <c r="C8422" s="3">
        <v>44776</v>
      </c>
      <c r="D8422" s="1" t="s">
        <v>14</v>
      </c>
      <c r="E8422" s="1" t="s">
        <v>119</v>
      </c>
      <c r="F8422" s="1">
        <v>48000</v>
      </c>
      <c r="G8422" s="1" t="s">
        <v>64</v>
      </c>
      <c r="H8422" s="1" t="s">
        <v>26</v>
      </c>
      <c r="I8422" s="1" t="s">
        <v>46</v>
      </c>
      <c r="J8422" s="1" t="str" cm="1">
        <f t="array" ref="J8422">_xlfn.IFS(F8422="","missing",F8422&lt;0,"negative",F8422=0,"zero",AND(F8422&gt;=99999,MOD(F8422,9)=0),"99999 placeholder",AND(F8422&gt;$O$5,D8422="Expense"),"Expense outlier",AND(F8422&gt;$P$5,D8422="Income"),"Income outlier",TRUE,"valid")</f>
        <v>valid</v>
      </c>
      <c r="K8422" s="1" t="str">
        <f>_xlfn.XLOOKUP(I8422,[1]category_mapping!$F$2:$F$19,[1]category_mapping!$G$2:$G$19,E8422)</f>
        <v>investment</v>
      </c>
      <c r="L8422" s="1" t="str">
        <f>IF(cleaning_working[[#This Row],[date]]="","Missing","Available")</f>
        <v>Available</v>
      </c>
    </row>
    <row r="8423" spans="1:12" x14ac:dyDescent="0.35">
      <c r="A8423" s="1" t="s">
        <v>8327</v>
      </c>
      <c r="B8423" s="1" t="s">
        <v>16</v>
      </c>
      <c r="C8423" s="3">
        <v>45564</v>
      </c>
      <c r="D8423" s="1" t="s">
        <v>13</v>
      </c>
      <c r="E8423" s="1" t="s">
        <v>39</v>
      </c>
      <c r="F8423" s="1">
        <v>3929</v>
      </c>
      <c r="G8423" s="1" t="s">
        <v>40</v>
      </c>
      <c r="H8423" s="1" t="s">
        <v>65</v>
      </c>
      <c r="I8423" s="1" t="s">
        <v>46</v>
      </c>
      <c r="J8423" s="1" t="str" cm="1">
        <f t="array" ref="J8423">_xlfn.IFS(F8423="","missing",F8423&lt;0,"negative",F8423=0,"zero",AND(F8423&gt;=99999,MOD(F8423,9)=0),"99999 placeholder",AND(F8423&gt;$O$5,D8423="Expense"),"Expense outlier",AND(F8423&gt;$P$5,D8423="Income"),"Income outlier",TRUE,"valid")</f>
        <v>valid</v>
      </c>
      <c r="K8423" s="1" t="str">
        <f>_xlfn.XLOOKUP(I8423,[1]category_mapping!$F$2:$F$19,[1]category_mapping!$G$2:$G$19,E8423)</f>
        <v>food</v>
      </c>
      <c r="L8423" s="1" t="str">
        <f>IF(cleaning_working[[#This Row],[date]]="","Missing","Available")</f>
        <v>Available</v>
      </c>
    </row>
    <row r="8424" spans="1:12" x14ac:dyDescent="0.35">
      <c r="A8424" s="1" t="s">
        <v>8328</v>
      </c>
      <c r="B8424" s="1" t="s">
        <v>446</v>
      </c>
      <c r="C8424" s="3">
        <v>45516</v>
      </c>
      <c r="D8424" s="1" t="s">
        <v>13</v>
      </c>
      <c r="E8424" s="1" t="s">
        <v>176</v>
      </c>
      <c r="F8424" s="1">
        <v>9586</v>
      </c>
      <c r="G8424" s="1" t="s">
        <v>40</v>
      </c>
      <c r="H8424" s="1" t="s">
        <v>19</v>
      </c>
      <c r="I8424" s="1" t="s">
        <v>194</v>
      </c>
      <c r="J8424" s="1" t="str" cm="1">
        <f t="array" ref="J8424">_xlfn.IFS(F8424="","missing",F8424&lt;0,"negative",F8424=0,"zero",AND(F8424&gt;=99999,MOD(F8424,9)=0),"99999 placeholder",AND(F8424&gt;$O$5,D8424="Expense"),"Expense outlier",AND(F8424&gt;$P$5,D8424="Income"),"Income outlier",TRUE,"valid")</f>
        <v>valid</v>
      </c>
      <c r="K8424" s="1" t="str">
        <f>_xlfn.XLOOKUP(I8424,[1]category_mapping!$F$2:$F$19,[1]category_mapping!$G$2:$G$19,E8424)</f>
        <v>travel</v>
      </c>
      <c r="L8424" s="1" t="str">
        <f>IF(cleaning_working[[#This Row],[date]]="","Missing","Available")</f>
        <v>Available</v>
      </c>
    </row>
    <row r="8425" spans="1:12" x14ac:dyDescent="0.35">
      <c r="A8425" s="1" t="s">
        <v>8329</v>
      </c>
      <c r="B8425" s="1" t="s">
        <v>686</v>
      </c>
      <c r="C8425" s="3">
        <v>44477</v>
      </c>
      <c r="D8425" s="1" t="s">
        <v>13</v>
      </c>
      <c r="E8425" s="1" t="s">
        <v>24</v>
      </c>
      <c r="F8425" s="1">
        <v>4378</v>
      </c>
      <c r="G8425" s="1" t="s">
        <v>18</v>
      </c>
      <c r="H8425" s="1" t="s">
        <v>83</v>
      </c>
      <c r="I8425" s="1" t="s">
        <v>41</v>
      </c>
      <c r="J8425" s="1" t="str" cm="1">
        <f t="array" ref="J8425">_xlfn.IFS(F8425="","missing",F8425&lt;0,"negative",F8425=0,"zero",AND(F8425&gt;=99999,MOD(F8425,9)=0),"99999 placeholder",AND(F8425&gt;$O$5,D8425="Expense"),"Expense outlier",AND(F8425&gt;$P$5,D8425="Income"),"Income outlier",TRUE,"valid")</f>
        <v>valid</v>
      </c>
      <c r="K8425" s="1" t="str">
        <f>_xlfn.XLOOKUP(I8425,[1]category_mapping!$F$2:$F$19,[1]category_mapping!$G$2:$G$19,E8425)</f>
        <v>utilities</v>
      </c>
      <c r="L8425" s="1" t="str">
        <f>IF(cleaning_working[[#This Row],[date]]="","Missing","Available")</f>
        <v>Available</v>
      </c>
    </row>
    <row r="8426" spans="1:12" x14ac:dyDescent="0.35">
      <c r="A8426" s="1" t="s">
        <v>8330</v>
      </c>
      <c r="B8426" s="1" t="s">
        <v>150</v>
      </c>
      <c r="C8426" s="3">
        <v>44962</v>
      </c>
      <c r="D8426" s="1" t="s">
        <v>13</v>
      </c>
      <c r="E8426" s="1" t="s">
        <v>63</v>
      </c>
      <c r="F8426" s="1">
        <v>3439</v>
      </c>
      <c r="G8426" s="1" t="s">
        <v>40</v>
      </c>
      <c r="H8426" s="1" t="s">
        <v>133</v>
      </c>
      <c r="J8426" s="1" t="str" cm="1">
        <f t="array" ref="J8426">_xlfn.IFS(F8426="","missing",F8426&lt;0,"negative",F8426=0,"zero",AND(F8426&gt;=99999,MOD(F8426,9)=0),"99999 placeholder",AND(F8426&gt;$O$5,D8426="Expense"),"Expense outlier",AND(F8426&gt;$P$5,D8426="Income"),"Income outlier",TRUE,"valid")</f>
        <v>valid</v>
      </c>
      <c r="K8426" s="1" t="str">
        <f>_xlfn.XLOOKUP(I8426,[1]category_mapping!$F$2:$F$19,[1]category_mapping!$G$2:$G$19,E8426)</f>
        <v>utilities</v>
      </c>
      <c r="L8426" s="1" t="str">
        <f>IF(cleaning_working[[#This Row],[date]]="","Missing","Available")</f>
        <v>Available</v>
      </c>
    </row>
    <row r="8427" spans="1:12" x14ac:dyDescent="0.35">
      <c r="A8427" s="1" t="s">
        <v>8331</v>
      </c>
      <c r="B8427" s="1" t="s">
        <v>89</v>
      </c>
      <c r="C8427" s="3">
        <v>44778</v>
      </c>
      <c r="D8427" s="1" t="s">
        <v>13</v>
      </c>
      <c r="E8427" s="1" t="s">
        <v>63</v>
      </c>
      <c r="F8427" s="1">
        <v>5849</v>
      </c>
      <c r="G8427" s="1" t="s">
        <v>64</v>
      </c>
      <c r="H8427" s="1" t="s">
        <v>86</v>
      </c>
      <c r="I8427" s="1" t="s">
        <v>170</v>
      </c>
      <c r="J8427" s="1" t="str" cm="1">
        <f t="array" ref="J8427">_xlfn.IFS(F8427="","missing",F8427&lt;0,"negative",F8427=0,"zero",AND(F8427&gt;=99999,MOD(F8427,9)=0),"99999 placeholder",AND(F8427&gt;$O$5,D8427="Expense"),"Expense outlier",AND(F8427&gt;$P$5,D8427="Income"),"Income outlier",TRUE,"valid")</f>
        <v>valid</v>
      </c>
      <c r="K8427" s="1" t="str">
        <f>_xlfn.XLOOKUP(I8427,[1]category_mapping!$F$2:$F$19,[1]category_mapping!$G$2:$G$19,E8427)</f>
        <v>health</v>
      </c>
      <c r="L8427" s="1" t="str">
        <f>IF(cleaning_working[[#This Row],[date]]="","Missing","Available")</f>
        <v>Available</v>
      </c>
    </row>
    <row r="8428" spans="1:12" x14ac:dyDescent="0.35">
      <c r="A8428" s="1" t="s">
        <v>8332</v>
      </c>
      <c r="B8428" s="1" t="s">
        <v>182</v>
      </c>
      <c r="C8428" s="3">
        <v>45457</v>
      </c>
      <c r="D8428" s="1" t="s">
        <v>13</v>
      </c>
      <c r="E8428" s="1" t="s">
        <v>17</v>
      </c>
      <c r="F8428" s="1">
        <v>5540</v>
      </c>
      <c r="G8428" s="1" t="s">
        <v>18</v>
      </c>
      <c r="H8428" s="1" t="s">
        <v>19</v>
      </c>
      <c r="J8428" s="1" t="str" cm="1">
        <f t="array" ref="J8428">_xlfn.IFS(F8428="","missing",F8428&lt;0,"negative",F8428=0,"zero",AND(F8428&gt;=99999,MOD(F8428,9)=0),"99999 placeholder",AND(F8428&gt;$O$5,D8428="Expense"),"Expense outlier",AND(F8428&gt;$P$5,D8428="Income"),"Income outlier",TRUE,"valid")</f>
        <v>valid</v>
      </c>
      <c r="K8428" s="1" t="str">
        <f>_xlfn.XLOOKUP(I8428,[1]category_mapping!$F$2:$F$19,[1]category_mapping!$G$2:$G$19,E8428)</f>
        <v>education</v>
      </c>
      <c r="L8428" s="1" t="str">
        <f>IF(cleaning_working[[#This Row],[date]]="","Missing","Available")</f>
        <v>Available</v>
      </c>
    </row>
    <row r="8429" spans="1:12" x14ac:dyDescent="0.35">
      <c r="A8429" s="1" t="s">
        <v>8333</v>
      </c>
      <c r="B8429" s="1" t="s">
        <v>266</v>
      </c>
      <c r="C8429" s="3">
        <v>44713</v>
      </c>
      <c r="D8429" s="1" t="s">
        <v>13</v>
      </c>
      <c r="E8429" s="1" t="s">
        <v>24</v>
      </c>
      <c r="F8429" s="1">
        <v>2460</v>
      </c>
      <c r="G8429" s="1" t="s">
        <v>40</v>
      </c>
      <c r="H8429" s="1" t="s">
        <v>133</v>
      </c>
      <c r="I8429" s="1" t="s">
        <v>272</v>
      </c>
      <c r="J8429" s="1" t="str" cm="1">
        <f t="array" ref="J8429">_xlfn.IFS(F8429="","missing",F8429&lt;0,"negative",F8429=0,"zero",AND(F8429&gt;=99999,MOD(F8429,9)=0),"99999 placeholder",AND(F8429&gt;$O$5,D8429="Expense"),"Expense outlier",AND(F8429&gt;$P$5,D8429="Income"),"Income outlier",TRUE,"valid")</f>
        <v>valid</v>
      </c>
      <c r="K8429" s="1" t="str">
        <f>_xlfn.XLOOKUP(I8429,[1]category_mapping!$F$2:$F$19,[1]category_mapping!$G$2:$G$19,E8429)</f>
        <v>food</v>
      </c>
      <c r="L8429" s="1" t="str">
        <f>IF(cleaning_working[[#This Row],[date]]="","Missing","Available")</f>
        <v>Available</v>
      </c>
    </row>
    <row r="8430" spans="1:12" x14ac:dyDescent="0.35">
      <c r="A8430" s="1" t="s">
        <v>8334</v>
      </c>
      <c r="B8430" s="1" t="s">
        <v>148</v>
      </c>
      <c r="C8430" s="3">
        <v>44769</v>
      </c>
      <c r="D8430" s="1" t="s">
        <v>14</v>
      </c>
      <c r="E8430" s="1" t="s">
        <v>57</v>
      </c>
      <c r="F8430" s="1">
        <v>38500</v>
      </c>
      <c r="G8430" s="1" t="s">
        <v>64</v>
      </c>
      <c r="H8430" s="1" t="s">
        <v>83</v>
      </c>
      <c r="I8430" s="1" t="s">
        <v>53</v>
      </c>
      <c r="J8430" s="1" t="str" cm="1">
        <f t="array" ref="J8430">_xlfn.IFS(F8430="","missing",F8430&lt;0,"negative",F8430=0,"zero",AND(F8430&gt;=99999,MOD(F8430,9)=0),"99999 placeholder",AND(F8430&gt;$O$5,D8430="Expense"),"Expense outlier",AND(F8430&gt;$P$5,D8430="Income"),"Income outlier",TRUE,"valid")</f>
        <v>valid</v>
      </c>
      <c r="K8430" s="1" t="str">
        <f>_xlfn.XLOOKUP(I8430,[1]category_mapping!$F$2:$F$19,[1]category_mapping!$G$2:$G$19,E8430)</f>
        <v>travel</v>
      </c>
      <c r="L8430" s="1" t="str">
        <f>IF(cleaning_working[[#This Row],[date]]="","Missing","Available")</f>
        <v>Available</v>
      </c>
    </row>
    <row r="8431" spans="1:12" x14ac:dyDescent="0.35">
      <c r="A8431" s="1" t="s">
        <v>8335</v>
      </c>
      <c r="B8431" s="1" t="s">
        <v>360</v>
      </c>
      <c r="C8431" s="3">
        <v>44302</v>
      </c>
      <c r="D8431" s="1" t="s">
        <v>13</v>
      </c>
      <c r="E8431" s="1" t="s">
        <v>39</v>
      </c>
      <c r="F8431" s="1">
        <v>1161</v>
      </c>
      <c r="G8431" s="1" t="s">
        <v>32</v>
      </c>
      <c r="H8431" s="1" t="s">
        <v>83</v>
      </c>
      <c r="I8431" s="1" t="s">
        <v>27</v>
      </c>
      <c r="J8431" s="1" t="str" cm="1">
        <f t="array" ref="J8431">_xlfn.IFS(F8431="","missing",F8431&lt;0,"negative",F8431=0,"zero",AND(F8431&gt;=99999,MOD(F8431,9)=0),"99999 placeholder",AND(F8431&gt;$O$5,D8431="Expense"),"Expense outlier",AND(F8431&gt;$P$5,D8431="Income"),"Income outlier",TRUE,"valid")</f>
        <v>valid</v>
      </c>
      <c r="K8431" s="1" t="str">
        <f>_xlfn.XLOOKUP(I8431,[1]category_mapping!$F$2:$F$19,[1]category_mapping!$G$2:$G$19,E8431)</f>
        <v>food</v>
      </c>
      <c r="L8431" s="1" t="str">
        <f>IF(cleaning_working[[#This Row],[date]]="","Missing","Available")</f>
        <v>Available</v>
      </c>
    </row>
    <row r="8432" spans="1:12" x14ac:dyDescent="0.35">
      <c r="A8432" s="1" t="s">
        <v>8336</v>
      </c>
      <c r="B8432" s="1" t="s">
        <v>491</v>
      </c>
      <c r="C8432" s="3">
        <v>45419</v>
      </c>
      <c r="D8432" s="1" t="s">
        <v>13</v>
      </c>
      <c r="E8432" s="1" t="s">
        <v>24</v>
      </c>
      <c r="F8432" s="1">
        <v>6140</v>
      </c>
      <c r="G8432" s="1" t="s">
        <v>32</v>
      </c>
      <c r="H8432" s="1" t="s">
        <v>25</v>
      </c>
      <c r="I8432" s="1" t="s">
        <v>80</v>
      </c>
      <c r="J8432" s="1" t="str" cm="1">
        <f t="array" ref="J8432">_xlfn.IFS(F8432="","missing",F8432&lt;0,"negative",F8432=0,"zero",AND(F8432&gt;=99999,MOD(F8432,9)=0),"99999 placeholder",AND(F8432&gt;$O$5,D8432="Expense"),"Expense outlier",AND(F8432&gt;$P$5,D8432="Income"),"Income outlier",TRUE,"valid")</f>
        <v>valid</v>
      </c>
      <c r="K8432" s="1" t="str">
        <f>_xlfn.XLOOKUP(I8432,[1]category_mapping!$F$2:$F$19,[1]category_mapping!$G$2:$G$19,E8432)</f>
        <v>food</v>
      </c>
      <c r="L8432" s="1" t="str">
        <f>IF(cleaning_working[[#This Row],[date]]="","Missing","Available")</f>
        <v>Available</v>
      </c>
    </row>
    <row r="8433" spans="1:12" x14ac:dyDescent="0.35">
      <c r="A8433" s="1" t="s">
        <v>5232</v>
      </c>
      <c r="B8433" s="1" t="s">
        <v>323</v>
      </c>
      <c r="C8433" s="3">
        <v>44411</v>
      </c>
      <c r="D8433" s="1" t="s">
        <v>13</v>
      </c>
      <c r="E8433" s="1" t="s">
        <v>39</v>
      </c>
      <c r="F8433" s="1">
        <v>3595</v>
      </c>
      <c r="G8433" s="1" t="s">
        <v>18</v>
      </c>
      <c r="H8433" s="1" t="s">
        <v>107</v>
      </c>
      <c r="I8433" s="1" t="s">
        <v>128</v>
      </c>
      <c r="J8433" s="1" t="str" cm="1">
        <f t="array" ref="J8433">_xlfn.IFS(F8433="","missing",F8433&lt;0,"negative",F8433=0,"zero",AND(F8433&gt;=99999,MOD(F8433,9)=0),"99999 placeholder",AND(F8433&gt;$O$5,D8433="Expense"),"Expense outlier",AND(F8433&gt;$P$5,D8433="Income"),"Income outlier",TRUE,"valid")</f>
        <v>valid</v>
      </c>
      <c r="K8433" s="1" t="str">
        <f>_xlfn.XLOOKUP(I8433,[1]category_mapping!$F$2:$F$19,[1]category_mapping!$G$2:$G$19,E8433)</f>
        <v>utilities</v>
      </c>
      <c r="L8433" s="1" t="str">
        <f>IF(cleaning_working[[#This Row],[date]]="","Missing","Available")</f>
        <v>Available</v>
      </c>
    </row>
    <row r="8434" spans="1:12" x14ac:dyDescent="0.35">
      <c r="A8434" s="1" t="s">
        <v>8337</v>
      </c>
      <c r="B8434" s="1" t="s">
        <v>125</v>
      </c>
      <c r="C8434" s="3">
        <v>44504</v>
      </c>
      <c r="D8434" s="1" t="s">
        <v>13</v>
      </c>
      <c r="E8434" s="1" t="s">
        <v>104</v>
      </c>
      <c r="F8434" s="1">
        <v>655</v>
      </c>
      <c r="G8434" s="1" t="s">
        <v>18</v>
      </c>
      <c r="H8434" s="1" t="s">
        <v>83</v>
      </c>
      <c r="I8434" s="1" t="s">
        <v>80</v>
      </c>
      <c r="J8434" s="1" t="str" cm="1">
        <f t="array" ref="J8434">_xlfn.IFS(F8434="","missing",F8434&lt;0,"negative",F8434=0,"zero",AND(F8434&gt;=99999,MOD(F8434,9)=0),"99999 placeholder",AND(F8434&gt;$O$5,D8434="Expense"),"Expense outlier",AND(F8434&gt;$P$5,D8434="Income"),"Income outlier",TRUE,"valid")</f>
        <v>valid</v>
      </c>
      <c r="K8434" s="1" t="str">
        <f>_xlfn.XLOOKUP(I8434,[1]category_mapping!$F$2:$F$19,[1]category_mapping!$G$2:$G$19,E8434)</f>
        <v>food</v>
      </c>
      <c r="L8434" s="1" t="str">
        <f>IF(cleaning_working[[#This Row],[date]]="","Missing","Available")</f>
        <v>Available</v>
      </c>
    </row>
    <row r="8435" spans="1:12" x14ac:dyDescent="0.35">
      <c r="A8435" s="1" t="s">
        <v>8338</v>
      </c>
      <c r="B8435" s="1" t="s">
        <v>319</v>
      </c>
      <c r="C8435" s="3">
        <v>44407</v>
      </c>
      <c r="D8435" s="1" t="s">
        <v>13</v>
      </c>
      <c r="E8435" s="1" t="s">
        <v>176</v>
      </c>
      <c r="F8435" s="1">
        <v>8549</v>
      </c>
      <c r="G8435" s="1" t="s">
        <v>64</v>
      </c>
      <c r="H8435" s="1" t="s">
        <v>65</v>
      </c>
      <c r="I8435" s="1" t="s">
        <v>58</v>
      </c>
      <c r="J8435" s="1" t="str" cm="1">
        <f t="array" ref="J8435">_xlfn.IFS(F8435="","missing",F8435&lt;0,"negative",F8435=0,"zero",AND(F8435&gt;=99999,MOD(F8435,9)=0),"99999 placeholder",AND(F8435&gt;$O$5,D8435="Expense"),"Expense outlier",AND(F8435&gt;$P$5,D8435="Income"),"Income outlier",TRUE,"valid")</f>
        <v>valid</v>
      </c>
      <c r="K8435" s="1" t="str">
        <f>_xlfn.XLOOKUP(I8435,[1]category_mapping!$F$2:$F$19,[1]category_mapping!$G$2:$G$19,E8435)</f>
        <v>savings</v>
      </c>
      <c r="L8435" s="1" t="str">
        <f>IF(cleaning_working[[#This Row],[date]]="","Missing","Available")</f>
        <v>Available</v>
      </c>
    </row>
    <row r="8436" spans="1:12" x14ac:dyDescent="0.35">
      <c r="A8436" s="1" t="s">
        <v>8339</v>
      </c>
      <c r="B8436" s="1" t="s">
        <v>420</v>
      </c>
      <c r="C8436" s="3">
        <v>45626</v>
      </c>
      <c r="D8436" s="1" t="s">
        <v>13</v>
      </c>
      <c r="E8436" s="1" t="s">
        <v>39</v>
      </c>
      <c r="F8436" s="1">
        <v>2629</v>
      </c>
      <c r="G8436" s="1" t="s">
        <v>40</v>
      </c>
      <c r="H8436" s="1" t="s">
        <v>83</v>
      </c>
      <c r="I8436" s="1" t="s">
        <v>120</v>
      </c>
      <c r="J8436" s="1" t="str" cm="1">
        <f t="array" ref="J8436">_xlfn.IFS(F8436="","missing",F8436&lt;0,"negative",F8436=0,"zero",AND(F8436&gt;=99999,MOD(F8436,9)=0),"99999 placeholder",AND(F8436&gt;$O$5,D8436="Expense"),"Expense outlier",AND(F8436&gt;$P$5,D8436="Income"),"Income outlier",TRUE,"valid")</f>
        <v>valid</v>
      </c>
      <c r="K8436" s="1" t="str">
        <f>_xlfn.XLOOKUP(I8436,[1]category_mapping!$F$2:$F$19,[1]category_mapping!$G$2:$G$19,E8436)</f>
        <v>food</v>
      </c>
      <c r="L8436" s="1" t="str">
        <f>IF(cleaning_working[[#This Row],[date]]="","Missing","Available")</f>
        <v>Available</v>
      </c>
    </row>
    <row r="8437" spans="1:12" x14ac:dyDescent="0.35">
      <c r="A8437" s="1" t="s">
        <v>8340</v>
      </c>
      <c r="B8437" s="1" t="s">
        <v>269</v>
      </c>
      <c r="C8437" s="3">
        <v>45482</v>
      </c>
      <c r="D8437" s="1" t="s">
        <v>14</v>
      </c>
      <c r="E8437" s="1" t="s">
        <v>70</v>
      </c>
      <c r="F8437" s="1">
        <v>13867</v>
      </c>
      <c r="G8437" s="1" t="s">
        <v>18</v>
      </c>
      <c r="H8437" s="1" t="s">
        <v>86</v>
      </c>
      <c r="I8437" s="1" t="s">
        <v>34</v>
      </c>
      <c r="J8437" s="1" t="str" cm="1">
        <f t="array" ref="J8437">_xlfn.IFS(F8437="","missing",F8437&lt;0,"negative",F8437=0,"zero",AND(F8437&gt;=99999,MOD(F8437,9)=0),"99999 placeholder",AND(F8437&gt;$O$5,D8437="Expense"),"Expense outlier",AND(F8437&gt;$P$5,D8437="Income"),"Income outlier",TRUE,"valid")</f>
        <v>valid</v>
      </c>
      <c r="K8437" s="1" t="str">
        <f>_xlfn.XLOOKUP(I8437,[1]category_mapping!$F$2:$F$19,[1]category_mapping!$G$2:$G$19,E8437)</f>
        <v>education</v>
      </c>
      <c r="L8437" s="1" t="str">
        <f>IF(cleaning_working[[#This Row],[date]]="","Missing","Available")</f>
        <v>Available</v>
      </c>
    </row>
    <row r="8438" spans="1:12" x14ac:dyDescent="0.35">
      <c r="A8438" s="1" t="s">
        <v>8341</v>
      </c>
      <c r="B8438" s="1" t="s">
        <v>334</v>
      </c>
      <c r="C8438" s="3">
        <v>45268</v>
      </c>
      <c r="D8438" s="1" t="s">
        <v>14</v>
      </c>
      <c r="E8438" s="1" t="s">
        <v>31</v>
      </c>
      <c r="F8438" s="1">
        <v>67458</v>
      </c>
      <c r="G8438" s="1" t="s">
        <v>18</v>
      </c>
      <c r="H8438" s="1" t="s">
        <v>159</v>
      </c>
      <c r="I8438" s="1" t="s">
        <v>90</v>
      </c>
      <c r="J8438" s="1" t="str" cm="1">
        <f t="array" ref="J8438">_xlfn.IFS(F8438="","missing",F8438&lt;0,"negative",F8438=0,"zero",AND(F8438&gt;=99999,MOD(F8438,9)=0),"99999 placeholder",AND(F8438&gt;$O$5,D8438="Expense"),"Expense outlier",AND(F8438&gt;$P$5,D8438="Income"),"Income outlier",TRUE,"valid")</f>
        <v>valid</v>
      </c>
      <c r="K8438" s="1" t="str">
        <f>_xlfn.XLOOKUP(I8438,[1]category_mapping!$F$2:$F$19,[1]category_mapping!$G$2:$G$19,E8438)</f>
        <v>freelance</v>
      </c>
      <c r="L8438" s="1" t="str">
        <f>IF(cleaning_working[[#This Row],[date]]="","Missing","Available")</f>
        <v>Available</v>
      </c>
    </row>
    <row r="8439" spans="1:12" x14ac:dyDescent="0.35">
      <c r="A8439" s="1" t="s">
        <v>8342</v>
      </c>
      <c r="B8439" s="1" t="s">
        <v>202</v>
      </c>
      <c r="C8439" s="3">
        <v>45372</v>
      </c>
      <c r="D8439" s="1" t="s">
        <v>13</v>
      </c>
      <c r="E8439" s="1" t="s">
        <v>39</v>
      </c>
      <c r="F8439" s="1">
        <v>2718</v>
      </c>
      <c r="G8439" s="1" t="s">
        <v>40</v>
      </c>
      <c r="H8439" s="1" t="s">
        <v>26</v>
      </c>
      <c r="I8439" s="1" t="s">
        <v>226</v>
      </c>
      <c r="J8439" s="1" t="str" cm="1">
        <f t="array" ref="J8439">_xlfn.IFS(F8439="","missing",F8439&lt;0,"negative",F8439=0,"zero",AND(F8439&gt;=99999,MOD(F8439,9)=0),"99999 placeholder",AND(F8439&gt;$O$5,D8439="Expense"),"Expense outlier",AND(F8439&gt;$P$5,D8439="Income"),"Income outlier",TRUE,"valid")</f>
        <v>valid</v>
      </c>
      <c r="K8439" s="1" t="str">
        <f>_xlfn.XLOOKUP(I8439,[1]category_mapping!$F$2:$F$19,[1]category_mapping!$G$2:$G$19,E8439)</f>
        <v>savings</v>
      </c>
      <c r="L8439" s="1" t="str">
        <f>IF(cleaning_working[[#This Row],[date]]="","Missing","Available")</f>
        <v>Available</v>
      </c>
    </row>
    <row r="8440" spans="1:12" x14ac:dyDescent="0.35">
      <c r="A8440" s="1" t="s">
        <v>8343</v>
      </c>
      <c r="B8440" s="1" t="s">
        <v>95</v>
      </c>
      <c r="C8440" s="3">
        <v>44692</v>
      </c>
      <c r="D8440" s="1" t="s">
        <v>13</v>
      </c>
      <c r="E8440" s="1" t="s">
        <v>24</v>
      </c>
      <c r="F8440" s="1">
        <v>9911</v>
      </c>
      <c r="G8440" s="1" t="s">
        <v>40</v>
      </c>
      <c r="H8440" s="1" t="s">
        <v>33</v>
      </c>
      <c r="I8440" s="1" t="s">
        <v>41</v>
      </c>
      <c r="J8440" s="1" t="str" cm="1">
        <f t="array" ref="J8440">_xlfn.IFS(F8440="","missing",F8440&lt;0,"negative",F8440=0,"zero",AND(F8440&gt;=99999,MOD(F8440,9)=0),"99999 placeholder",AND(F8440&gt;$O$5,D8440="Expense"),"Expense outlier",AND(F8440&gt;$P$5,D8440="Income"),"Income outlier",TRUE,"valid")</f>
        <v>valid</v>
      </c>
      <c r="K8440" s="1" t="str">
        <f>_xlfn.XLOOKUP(I8440,[1]category_mapping!$F$2:$F$19,[1]category_mapping!$G$2:$G$19,E8440)</f>
        <v>utilities</v>
      </c>
      <c r="L8440" s="1" t="str">
        <f>IF(cleaning_working[[#This Row],[date]]="","Missing","Available")</f>
        <v>Available</v>
      </c>
    </row>
    <row r="8441" spans="1:12" x14ac:dyDescent="0.35">
      <c r="A8441" s="1" t="s">
        <v>8344</v>
      </c>
      <c r="B8441" s="1" t="s">
        <v>351</v>
      </c>
      <c r="C8441" s="3">
        <v>44493</v>
      </c>
      <c r="D8441" s="1" t="s">
        <v>13</v>
      </c>
      <c r="E8441" s="1" t="s">
        <v>104</v>
      </c>
      <c r="F8441" s="1">
        <v>9531</v>
      </c>
      <c r="G8441" s="1" t="s">
        <v>40</v>
      </c>
      <c r="H8441" s="1" t="s">
        <v>33</v>
      </c>
      <c r="I8441" s="1" t="s">
        <v>41</v>
      </c>
      <c r="J8441" s="1" t="str" cm="1">
        <f t="array" ref="J8441">_xlfn.IFS(F8441="","missing",F8441&lt;0,"negative",F8441=0,"zero",AND(F8441&gt;=99999,MOD(F8441,9)=0),"99999 placeholder",AND(F8441&gt;$O$5,D8441="Expense"),"Expense outlier",AND(F8441&gt;$P$5,D8441="Income"),"Income outlier",TRUE,"valid")</f>
        <v>valid</v>
      </c>
      <c r="K8441" s="1" t="str">
        <f>_xlfn.XLOOKUP(I8441,[1]category_mapping!$F$2:$F$19,[1]category_mapping!$G$2:$G$19,E8441)</f>
        <v>utilities</v>
      </c>
      <c r="L8441" s="1" t="str">
        <f>IF(cleaning_working[[#This Row],[date]]="","Missing","Available")</f>
        <v>Available</v>
      </c>
    </row>
    <row r="8442" spans="1:12" x14ac:dyDescent="0.35">
      <c r="A8442" s="1" t="s">
        <v>8345</v>
      </c>
      <c r="B8442" s="1" t="s">
        <v>210</v>
      </c>
      <c r="C8442" s="3">
        <v>44640</v>
      </c>
      <c r="D8442" s="1" t="s">
        <v>13</v>
      </c>
      <c r="E8442" s="1" t="s">
        <v>24</v>
      </c>
      <c r="F8442" s="1">
        <v>10584</v>
      </c>
      <c r="G8442" s="1" t="s">
        <v>40</v>
      </c>
      <c r="H8442" s="1" t="s">
        <v>52</v>
      </c>
      <c r="I8442" s="1" t="s">
        <v>93</v>
      </c>
      <c r="J8442" s="1" t="str" cm="1">
        <f t="array" ref="J8442">_xlfn.IFS(F8442="","missing",F8442&lt;0,"negative",F8442=0,"zero",AND(F8442&gt;=99999,MOD(F8442,9)=0),"99999 placeholder",AND(F8442&gt;$O$5,D8442="Expense"),"Expense outlier",AND(F8442&gt;$P$5,D8442="Income"),"Income outlier",TRUE,"valid")</f>
        <v>valid</v>
      </c>
      <c r="K8442" s="1" t="str">
        <f>_xlfn.XLOOKUP(I8442,[1]category_mapping!$F$2:$F$19,[1]category_mapping!$G$2:$G$19,E8442)</f>
        <v>rent</v>
      </c>
      <c r="L8442" s="1" t="str">
        <f>IF(cleaning_working[[#This Row],[date]]="","Missing","Available")</f>
        <v>Available</v>
      </c>
    </row>
    <row r="8443" spans="1:12" x14ac:dyDescent="0.35">
      <c r="A8443" s="1" t="s">
        <v>8346</v>
      </c>
      <c r="B8443" s="1" t="s">
        <v>245</v>
      </c>
      <c r="C8443" s="3">
        <v>45433</v>
      </c>
      <c r="D8443" s="1" t="s">
        <v>13</v>
      </c>
      <c r="E8443" s="1" t="s">
        <v>24</v>
      </c>
      <c r="F8443" s="1">
        <v>2319</v>
      </c>
      <c r="G8443" s="1" t="s">
        <v>18</v>
      </c>
      <c r="H8443" s="1" t="s">
        <v>65</v>
      </c>
      <c r="I8443" s="1" t="s">
        <v>217</v>
      </c>
      <c r="J8443" s="1" t="str" cm="1">
        <f t="array" ref="J8443">_xlfn.IFS(F8443="","missing",F8443&lt;0,"negative",F8443=0,"zero",AND(F8443&gt;=99999,MOD(F8443,9)=0),"99999 placeholder",AND(F8443&gt;$O$5,D8443="Expense"),"Expense outlier",AND(F8443&gt;$P$5,D8443="Income"),"Income outlier",TRUE,"valid")</f>
        <v>valid</v>
      </c>
      <c r="K8443" s="1" t="str">
        <f>_xlfn.XLOOKUP(I8443,[1]category_mapping!$F$2:$F$19,[1]category_mapping!$G$2:$G$19,E8443)</f>
        <v>rent</v>
      </c>
      <c r="L8443" s="1" t="str">
        <f>IF(cleaning_working[[#This Row],[date]]="","Missing","Available")</f>
        <v>Available</v>
      </c>
    </row>
    <row r="8444" spans="1:12" x14ac:dyDescent="0.35">
      <c r="A8444" s="1" t="s">
        <v>8347</v>
      </c>
      <c r="B8444" s="1" t="s">
        <v>69</v>
      </c>
      <c r="C8444" s="3">
        <v>44374</v>
      </c>
      <c r="D8444" s="1" t="s">
        <v>13</v>
      </c>
      <c r="E8444" s="1" t="s">
        <v>24</v>
      </c>
      <c r="F8444" s="1">
        <v>37667</v>
      </c>
      <c r="G8444" s="1" t="s">
        <v>18</v>
      </c>
      <c r="H8444" s="1" t="s">
        <v>52</v>
      </c>
      <c r="I8444" s="1" t="s">
        <v>194</v>
      </c>
      <c r="J8444" s="1" t="str" cm="1">
        <f t="array" ref="J8444">_xlfn.IFS(F8444="","missing",F8444&lt;0,"negative",F8444=0,"zero",AND(F8444&gt;=99999,MOD(F8444,9)=0),"99999 placeholder",AND(F8444&gt;$O$5,D8444="Expense"),"Expense outlier",AND(F8444&gt;$P$5,D8444="Income"),"Income outlier",TRUE,"valid")</f>
        <v>Expense outlier</v>
      </c>
      <c r="K8444" s="1" t="str">
        <f>_xlfn.XLOOKUP(I8444,[1]category_mapping!$F$2:$F$19,[1]category_mapping!$G$2:$G$19,E8444)</f>
        <v>travel</v>
      </c>
      <c r="L8444" s="1" t="str">
        <f>IF(cleaning_working[[#This Row],[date]]="","Missing","Available")</f>
        <v>Available</v>
      </c>
    </row>
    <row r="8445" spans="1:12" x14ac:dyDescent="0.35">
      <c r="A8445" s="1" t="s">
        <v>8348</v>
      </c>
      <c r="B8445" s="1" t="s">
        <v>44</v>
      </c>
      <c r="C8445" s="3">
        <v>44623</v>
      </c>
      <c r="D8445" s="1" t="s">
        <v>13</v>
      </c>
      <c r="E8445" s="1" t="s">
        <v>63</v>
      </c>
      <c r="F8445" s="1">
        <v>962</v>
      </c>
      <c r="G8445" s="1" t="s">
        <v>40</v>
      </c>
      <c r="H8445" s="1" t="s">
        <v>19</v>
      </c>
      <c r="I8445" s="1" t="s">
        <v>20</v>
      </c>
      <c r="J8445" s="1" t="str" cm="1">
        <f t="array" ref="J8445">_xlfn.IFS(F8445="","missing",F8445&lt;0,"negative",F8445=0,"zero",AND(F8445&gt;=99999,MOD(F8445,9)=0),"99999 placeholder",AND(F8445&gt;$O$5,D8445="Expense"),"Expense outlier",AND(F8445&gt;$P$5,D8445="Income"),"Income outlier",TRUE,"valid")</f>
        <v>valid</v>
      </c>
      <c r="K8445" s="1" t="str">
        <f>_xlfn.XLOOKUP(I8445,[1]category_mapping!$F$2:$F$19,[1]category_mapping!$G$2:$G$19,E8445)</f>
        <v>entertainment</v>
      </c>
      <c r="L8445" s="1" t="str">
        <f>IF(cleaning_working[[#This Row],[date]]="","Missing","Available")</f>
        <v>Available</v>
      </c>
    </row>
    <row r="8446" spans="1:12" x14ac:dyDescent="0.35">
      <c r="A8446" s="1" t="s">
        <v>8349</v>
      </c>
      <c r="B8446" s="1" t="s">
        <v>75</v>
      </c>
      <c r="C8446" s="3">
        <v>44748</v>
      </c>
      <c r="D8446" s="1" t="s">
        <v>13</v>
      </c>
      <c r="E8446" s="1" t="s">
        <v>39</v>
      </c>
      <c r="F8446" s="1">
        <v>693</v>
      </c>
      <c r="G8446" s="1" t="s">
        <v>32</v>
      </c>
      <c r="H8446" s="1" t="s">
        <v>86</v>
      </c>
      <c r="I8446" s="1" t="s">
        <v>71</v>
      </c>
      <c r="J8446" s="1" t="str" cm="1">
        <f t="array" ref="J8446">_xlfn.IFS(F8446="","missing",F8446&lt;0,"negative",F8446=0,"zero",AND(F8446&gt;=99999,MOD(F8446,9)=0),"99999 placeholder",AND(F8446&gt;$O$5,D8446="Expense"),"Expense outlier",AND(F8446&gt;$P$5,D8446="Income"),"Income outlier",TRUE,"valid")</f>
        <v>valid</v>
      </c>
      <c r="K8446" s="1" t="str">
        <f>_xlfn.XLOOKUP(I8446,[1]category_mapping!$F$2:$F$19,[1]category_mapping!$G$2:$G$19,E8446)</f>
        <v>health</v>
      </c>
      <c r="L8446" s="1" t="str">
        <f>IF(cleaning_working[[#This Row],[date]]="","Missing","Available")</f>
        <v>Available</v>
      </c>
    </row>
    <row r="8447" spans="1:12" x14ac:dyDescent="0.35">
      <c r="A8447" s="1" t="s">
        <v>8350</v>
      </c>
      <c r="B8447" s="1" t="s">
        <v>241</v>
      </c>
      <c r="C8447" s="3">
        <v>45332</v>
      </c>
      <c r="D8447" s="1" t="s">
        <v>13</v>
      </c>
      <c r="E8447" s="1" t="s">
        <v>45</v>
      </c>
      <c r="F8447" s="1">
        <v>2671</v>
      </c>
      <c r="G8447" s="1" t="s">
        <v>32</v>
      </c>
      <c r="H8447" s="1" t="s">
        <v>107</v>
      </c>
      <c r="J8447" s="1" t="str" cm="1">
        <f t="array" ref="J8447">_xlfn.IFS(F8447="","missing",F8447&lt;0,"negative",F8447=0,"zero",AND(F8447&gt;=99999,MOD(F8447,9)=0),"99999 placeholder",AND(F8447&gt;$O$5,D8447="Expense"),"Expense outlier",AND(F8447&gt;$P$5,D8447="Income"),"Income outlier",TRUE,"valid")</f>
        <v>valid</v>
      </c>
      <c r="K8447" s="1" t="str">
        <f>_xlfn.XLOOKUP(I8447,[1]category_mapping!$F$2:$F$19,[1]category_mapping!$G$2:$G$19,E8447)</f>
        <v>entertainment</v>
      </c>
      <c r="L8447" s="1" t="str">
        <f>IF(cleaning_working[[#This Row],[date]]="","Missing","Available")</f>
        <v>Available</v>
      </c>
    </row>
    <row r="8448" spans="1:12" x14ac:dyDescent="0.35">
      <c r="A8448" s="1" t="s">
        <v>8351</v>
      </c>
      <c r="B8448" s="1" t="s">
        <v>210</v>
      </c>
      <c r="C8448" s="3">
        <v>44669</v>
      </c>
      <c r="D8448" s="1" t="s">
        <v>13</v>
      </c>
      <c r="E8448" s="1" t="s">
        <v>39</v>
      </c>
      <c r="F8448" s="1">
        <v>3783</v>
      </c>
      <c r="G8448" s="1" t="s">
        <v>18</v>
      </c>
      <c r="H8448" s="1" t="s">
        <v>83</v>
      </c>
      <c r="I8448" s="1" t="s">
        <v>272</v>
      </c>
      <c r="J8448" s="1" t="str" cm="1">
        <f t="array" ref="J8448">_xlfn.IFS(F8448="","missing",F8448&lt;0,"negative",F8448=0,"zero",AND(F8448&gt;=99999,MOD(F8448,9)=0),"99999 placeholder",AND(F8448&gt;$O$5,D8448="Expense"),"Expense outlier",AND(F8448&gt;$P$5,D8448="Income"),"Income outlier",TRUE,"valid")</f>
        <v>valid</v>
      </c>
      <c r="K8448" s="1" t="str">
        <f>_xlfn.XLOOKUP(I8448,[1]category_mapping!$F$2:$F$19,[1]category_mapping!$G$2:$G$19,E8448)</f>
        <v>food</v>
      </c>
      <c r="L8448" s="1" t="str">
        <f>IF(cleaning_working[[#This Row],[date]]="","Missing","Available")</f>
        <v>Available</v>
      </c>
    </row>
    <row r="8449" spans="1:12" x14ac:dyDescent="0.35">
      <c r="A8449" s="1" t="s">
        <v>8352</v>
      </c>
      <c r="B8449" s="1" t="s">
        <v>210</v>
      </c>
      <c r="C8449" s="3">
        <v>44954</v>
      </c>
      <c r="D8449" s="1" t="s">
        <v>13</v>
      </c>
      <c r="E8449" s="1" t="s">
        <v>96</v>
      </c>
      <c r="F8449" s="1">
        <v>4565</v>
      </c>
      <c r="G8449" s="1" t="s">
        <v>64</v>
      </c>
      <c r="H8449" s="1" t="s">
        <v>19</v>
      </c>
      <c r="I8449" s="1" t="s">
        <v>97</v>
      </c>
      <c r="J8449" s="1" t="str" cm="1">
        <f t="array" ref="J8449">_xlfn.IFS(F8449="","missing",F8449&lt;0,"negative",F8449=0,"zero",AND(F8449&gt;=99999,MOD(F8449,9)=0),"99999 placeholder",AND(F8449&gt;$O$5,D8449="Expense"),"Expense outlier",AND(F8449&gt;$P$5,D8449="Income"),"Income outlier",TRUE,"valid")</f>
        <v>valid</v>
      </c>
      <c r="K8449" s="1" t="str">
        <f>_xlfn.XLOOKUP(I8449,[1]category_mapping!$F$2:$F$19,[1]category_mapping!$G$2:$G$19,E8449)</f>
        <v>health</v>
      </c>
      <c r="L8449" s="1" t="str">
        <f>IF(cleaning_working[[#This Row],[date]]="","Missing","Available")</f>
        <v>Available</v>
      </c>
    </row>
    <row r="8450" spans="1:12" x14ac:dyDescent="0.35">
      <c r="A8450" s="1" t="s">
        <v>8353</v>
      </c>
      <c r="B8450" s="1" t="s">
        <v>239</v>
      </c>
      <c r="C8450" s="3">
        <v>44704</v>
      </c>
      <c r="D8450" s="1" t="s">
        <v>13</v>
      </c>
      <c r="E8450" s="1" t="s">
        <v>45</v>
      </c>
      <c r="F8450" s="1">
        <v>863</v>
      </c>
      <c r="G8450" s="1" t="s">
        <v>40</v>
      </c>
      <c r="H8450" s="1" t="s">
        <v>26</v>
      </c>
      <c r="I8450" s="1" t="s">
        <v>162</v>
      </c>
      <c r="J8450" s="1" t="str" cm="1">
        <f t="array" ref="J8450">_xlfn.IFS(F8450="","missing",F8450&lt;0,"negative",F8450=0,"zero",AND(F8450&gt;=99999,MOD(F8450,9)=0),"99999 placeholder",AND(F8450&gt;$O$5,D8450="Expense"),"Expense outlier",AND(F8450&gt;$P$5,D8450="Income"),"Income outlier",TRUE,"valid")</f>
        <v>valid</v>
      </c>
      <c r="K8450" s="1" t="str">
        <f>_xlfn.XLOOKUP(I8450,[1]category_mapping!$F$2:$F$19,[1]category_mapping!$G$2:$G$19,E8450)</f>
        <v>entertainment</v>
      </c>
      <c r="L8450" s="1" t="str">
        <f>IF(cleaning_working[[#This Row],[date]]="","Missing","Available")</f>
        <v>Available</v>
      </c>
    </row>
    <row r="8451" spans="1:12" x14ac:dyDescent="0.35">
      <c r="A8451" s="1" t="s">
        <v>8354</v>
      </c>
      <c r="B8451" s="1" t="s">
        <v>225</v>
      </c>
      <c r="C8451" s="3">
        <v>45246</v>
      </c>
      <c r="D8451" s="1" t="s">
        <v>13</v>
      </c>
      <c r="E8451" s="1" t="s">
        <v>176</v>
      </c>
      <c r="F8451" s="1">
        <v>6289</v>
      </c>
      <c r="G8451" s="1" t="s">
        <v>32</v>
      </c>
      <c r="H8451" s="1" t="s">
        <v>83</v>
      </c>
      <c r="I8451" s="1" t="s">
        <v>80</v>
      </c>
      <c r="J8451" s="1" t="str" cm="1">
        <f t="array" ref="J8451">_xlfn.IFS(F8451="","missing",F8451&lt;0,"negative",F8451=0,"zero",AND(F8451&gt;=99999,MOD(F8451,9)=0),"99999 placeholder",AND(F8451&gt;$O$5,D8451="Expense"),"Expense outlier",AND(F8451&gt;$P$5,D8451="Income"),"Income outlier",TRUE,"valid")</f>
        <v>valid</v>
      </c>
      <c r="K8451" s="1" t="str">
        <f>_xlfn.XLOOKUP(I8451,[1]category_mapping!$F$2:$F$19,[1]category_mapping!$G$2:$G$19,E8451)</f>
        <v>food</v>
      </c>
      <c r="L8451" s="1" t="str">
        <f>IF(cleaning_working[[#This Row],[date]]="","Missing","Available")</f>
        <v>Available</v>
      </c>
    </row>
    <row r="8452" spans="1:12" x14ac:dyDescent="0.35">
      <c r="A8452" s="1" t="s">
        <v>8355</v>
      </c>
      <c r="B8452" s="1" t="s">
        <v>77</v>
      </c>
      <c r="C8452" s="3">
        <v>45296</v>
      </c>
      <c r="D8452" s="1" t="s">
        <v>14</v>
      </c>
      <c r="E8452" s="1" t="s">
        <v>57</v>
      </c>
      <c r="F8452" s="1">
        <v>66560</v>
      </c>
      <c r="G8452" s="1" t="s">
        <v>32</v>
      </c>
      <c r="H8452" s="1" t="s">
        <v>19</v>
      </c>
      <c r="I8452" s="1" t="s">
        <v>80</v>
      </c>
      <c r="J8452" s="1" t="str" cm="1">
        <f t="array" ref="J8452">_xlfn.IFS(F8452="","missing",F8452&lt;0,"negative",F8452=0,"zero",AND(F8452&gt;=99999,MOD(F8452,9)=0),"99999 placeholder",AND(F8452&gt;$O$5,D8452="Expense"),"Expense outlier",AND(F8452&gt;$P$5,D8452="Income"),"Income outlier",TRUE,"valid")</f>
        <v>valid</v>
      </c>
      <c r="K8452" s="1" t="str">
        <f>_xlfn.XLOOKUP(I8452,[1]category_mapping!$F$2:$F$19,[1]category_mapping!$G$2:$G$19,E8452)</f>
        <v>food</v>
      </c>
      <c r="L8452" s="1" t="str">
        <f>IF(cleaning_working[[#This Row],[date]]="","Missing","Available")</f>
        <v>Available</v>
      </c>
    </row>
    <row r="8453" spans="1:12" x14ac:dyDescent="0.35">
      <c r="A8453" s="1" t="s">
        <v>8230</v>
      </c>
      <c r="B8453" s="1" t="s">
        <v>79</v>
      </c>
      <c r="C8453" s="3">
        <v>44592</v>
      </c>
      <c r="D8453" s="1" t="s">
        <v>14</v>
      </c>
      <c r="E8453" s="1" t="s">
        <v>70</v>
      </c>
      <c r="F8453" s="1">
        <v>12787</v>
      </c>
      <c r="G8453" s="1" t="s">
        <v>32</v>
      </c>
      <c r="H8453" s="1" t="s">
        <v>133</v>
      </c>
      <c r="I8453" s="1" t="s">
        <v>66</v>
      </c>
      <c r="J8453" s="1" t="str" cm="1">
        <f t="array" ref="J8453">_xlfn.IFS(F8453="","missing",F8453&lt;0,"negative",F8453=0,"zero",AND(F8453&gt;=99999,MOD(F8453,9)=0),"99999 placeholder",AND(F8453&gt;$O$5,D8453="Expense"),"Expense outlier",AND(F8453&gt;$P$5,D8453="Income"),"Income outlier",TRUE,"valid")</f>
        <v>valid</v>
      </c>
      <c r="K8453" s="1" t="str">
        <f>_xlfn.XLOOKUP(I8453,[1]category_mapping!$F$2:$F$19,[1]category_mapping!$G$2:$G$19,E8453)</f>
        <v>food</v>
      </c>
      <c r="L8453" s="1" t="str">
        <f>IF(cleaning_working[[#This Row],[date]]="","Missing","Available")</f>
        <v>Available</v>
      </c>
    </row>
    <row r="8454" spans="1:12" x14ac:dyDescent="0.35">
      <c r="A8454" s="1" t="s">
        <v>8356</v>
      </c>
      <c r="B8454" s="1" t="s">
        <v>132</v>
      </c>
      <c r="C8454" s="3" t="s">
        <v>38</v>
      </c>
      <c r="D8454" s="1" t="s">
        <v>13</v>
      </c>
      <c r="E8454" s="1" t="s">
        <v>45</v>
      </c>
      <c r="F8454" s="1">
        <v>3311</v>
      </c>
      <c r="G8454" s="1" t="s">
        <v>18</v>
      </c>
      <c r="H8454" s="1" t="s">
        <v>33</v>
      </c>
      <c r="J8454" s="1" t="str" cm="1">
        <f t="array" ref="J8454">_xlfn.IFS(F8454="","missing",F8454&lt;0,"negative",F8454=0,"zero",AND(F8454&gt;=99999,MOD(F8454,9)=0),"99999 placeholder",AND(F8454&gt;$O$5,D8454="Expense"),"Expense outlier",AND(F8454&gt;$P$5,D8454="Income"),"Income outlier",TRUE,"valid")</f>
        <v>valid</v>
      </c>
      <c r="K8454" s="1" t="str">
        <f>_xlfn.XLOOKUP(I8454,[1]category_mapping!$F$2:$F$19,[1]category_mapping!$G$2:$G$19,E8454)</f>
        <v>entertainment</v>
      </c>
      <c r="L8454" s="1" t="str">
        <f>IF(cleaning_working[[#This Row],[date]]="","Missing","Available")</f>
        <v>Missing</v>
      </c>
    </row>
    <row r="8455" spans="1:12" x14ac:dyDescent="0.35">
      <c r="A8455" s="1" t="s">
        <v>3536</v>
      </c>
      <c r="B8455" s="1" t="s">
        <v>493</v>
      </c>
      <c r="C8455" s="3">
        <v>45558</v>
      </c>
      <c r="D8455" s="1" t="s">
        <v>13</v>
      </c>
      <c r="E8455" s="1" t="s">
        <v>45</v>
      </c>
      <c r="F8455" s="1">
        <v>6379</v>
      </c>
      <c r="G8455" s="1" t="s">
        <v>40</v>
      </c>
      <c r="H8455" s="1" t="s">
        <v>159</v>
      </c>
      <c r="I8455" s="1" t="s">
        <v>162</v>
      </c>
      <c r="J8455" s="1" t="str" cm="1">
        <f t="array" ref="J8455">_xlfn.IFS(F8455="","missing",F8455&lt;0,"negative",F8455=0,"zero",AND(F8455&gt;=99999,MOD(F8455,9)=0),"99999 placeholder",AND(F8455&gt;$O$5,D8455="Expense"),"Expense outlier",AND(F8455&gt;$P$5,D8455="Income"),"Income outlier",TRUE,"valid")</f>
        <v>valid</v>
      </c>
      <c r="K8455" s="1" t="str">
        <f>_xlfn.XLOOKUP(I8455,[1]category_mapping!$F$2:$F$19,[1]category_mapping!$G$2:$G$19,E8455)</f>
        <v>entertainment</v>
      </c>
      <c r="L8455" s="1" t="str">
        <f>IF(cleaning_working[[#This Row],[date]]="","Missing","Available")</f>
        <v>Available</v>
      </c>
    </row>
    <row r="8456" spans="1:12" x14ac:dyDescent="0.35">
      <c r="A8456" s="1" t="s">
        <v>8357</v>
      </c>
      <c r="B8456" s="1" t="s">
        <v>446</v>
      </c>
      <c r="C8456" s="3">
        <v>44394</v>
      </c>
      <c r="D8456" s="1" t="s">
        <v>13</v>
      </c>
      <c r="E8456" s="1" t="s">
        <v>104</v>
      </c>
      <c r="F8456" s="1">
        <v>2480</v>
      </c>
      <c r="G8456" s="1" t="s">
        <v>32</v>
      </c>
      <c r="H8456" s="1" t="s">
        <v>26</v>
      </c>
      <c r="I8456" s="1" t="s">
        <v>123</v>
      </c>
      <c r="J8456" s="1" t="str" cm="1">
        <f t="array" ref="J8456">_xlfn.IFS(F8456="","missing",F8456&lt;0,"negative",F8456=0,"zero",AND(F8456&gt;=99999,MOD(F8456,9)=0),"99999 placeholder",AND(F8456&gt;$O$5,D8456="Expense"),"Expense outlier",AND(F8456&gt;$P$5,D8456="Income"),"Income outlier",TRUE,"valid")</f>
        <v>valid</v>
      </c>
      <c r="K8456" s="1" t="str">
        <f>_xlfn.XLOOKUP(I8456,[1]category_mapping!$F$2:$F$19,[1]category_mapping!$G$2:$G$19,E8456)</f>
        <v>health</v>
      </c>
      <c r="L8456" s="1" t="str">
        <f>IF(cleaning_working[[#This Row],[date]]="","Missing","Available")</f>
        <v>Available</v>
      </c>
    </row>
    <row r="8457" spans="1:12" x14ac:dyDescent="0.35">
      <c r="A8457" s="1" t="s">
        <v>8358</v>
      </c>
      <c r="B8457" s="1" t="s">
        <v>190</v>
      </c>
      <c r="C8457" s="3">
        <v>44448</v>
      </c>
      <c r="D8457" s="1" t="s">
        <v>13</v>
      </c>
      <c r="E8457" s="1" t="s">
        <v>96</v>
      </c>
      <c r="F8457" s="1">
        <v>3499</v>
      </c>
      <c r="G8457" s="1" t="s">
        <v>40</v>
      </c>
      <c r="H8457" s="1" t="s">
        <v>133</v>
      </c>
      <c r="I8457" s="1" t="s">
        <v>71</v>
      </c>
      <c r="J8457" s="1" t="str" cm="1">
        <f t="array" ref="J8457">_xlfn.IFS(F8457="","missing",F8457&lt;0,"negative",F8457=0,"zero",AND(F8457&gt;=99999,MOD(F8457,9)=0),"99999 placeholder",AND(F8457&gt;$O$5,D8457="Expense"),"Expense outlier",AND(F8457&gt;$P$5,D8457="Income"),"Income outlier",TRUE,"valid")</f>
        <v>valid</v>
      </c>
      <c r="K8457" s="1" t="str">
        <f>_xlfn.XLOOKUP(I8457,[1]category_mapping!$F$2:$F$19,[1]category_mapping!$G$2:$G$19,E8457)</f>
        <v>health</v>
      </c>
      <c r="L8457" s="1" t="str">
        <f>IF(cleaning_working[[#This Row],[date]]="","Missing","Available")</f>
        <v>Available</v>
      </c>
    </row>
    <row r="8458" spans="1:12" x14ac:dyDescent="0.35">
      <c r="A8458" s="1" t="s">
        <v>8359</v>
      </c>
      <c r="B8458" s="1" t="s">
        <v>255</v>
      </c>
      <c r="C8458" s="3">
        <v>44297</v>
      </c>
      <c r="D8458" s="1" t="s">
        <v>14</v>
      </c>
      <c r="E8458" s="1" t="s">
        <v>70</v>
      </c>
      <c r="F8458" s="1">
        <v>25892</v>
      </c>
      <c r="G8458" s="1" t="s">
        <v>40</v>
      </c>
      <c r="H8458" s="1" t="s">
        <v>25</v>
      </c>
      <c r="I8458" s="1" t="s">
        <v>41</v>
      </c>
      <c r="J8458" s="1" t="str" cm="1">
        <f t="array" ref="J8458">_xlfn.IFS(F8458="","missing",F8458&lt;0,"negative",F8458=0,"zero",AND(F8458&gt;=99999,MOD(F8458,9)=0),"99999 placeholder",AND(F8458&gt;$O$5,D8458="Expense"),"Expense outlier",AND(F8458&gt;$P$5,D8458="Income"),"Income outlier",TRUE,"valid")</f>
        <v>valid</v>
      </c>
      <c r="K8458" s="1" t="str">
        <f>_xlfn.XLOOKUP(I8458,[1]category_mapping!$F$2:$F$19,[1]category_mapping!$G$2:$G$19,E8458)</f>
        <v>utilities</v>
      </c>
      <c r="L8458" s="1" t="str">
        <f>IF(cleaning_working[[#This Row],[date]]="","Missing","Available")</f>
        <v>Available</v>
      </c>
    </row>
    <row r="8459" spans="1:12" x14ac:dyDescent="0.35">
      <c r="A8459" s="1" t="s">
        <v>8360</v>
      </c>
      <c r="B8459" s="1" t="s">
        <v>386</v>
      </c>
      <c r="C8459" s="3">
        <v>45197</v>
      </c>
      <c r="D8459" s="1" t="s">
        <v>13</v>
      </c>
      <c r="E8459" s="1" t="s">
        <v>24</v>
      </c>
      <c r="F8459" s="1">
        <v>5084</v>
      </c>
      <c r="G8459" s="1" t="s">
        <v>18</v>
      </c>
      <c r="H8459" s="1" t="s">
        <v>133</v>
      </c>
      <c r="I8459" s="1" t="s">
        <v>123</v>
      </c>
      <c r="J8459" s="1" t="str" cm="1">
        <f t="array" ref="J8459">_xlfn.IFS(F8459="","missing",F8459&lt;0,"negative",F8459=0,"zero",AND(F8459&gt;=99999,MOD(F8459,9)=0),"99999 placeholder",AND(F8459&gt;$O$5,D8459="Expense"),"Expense outlier",AND(F8459&gt;$P$5,D8459="Income"),"Income outlier",TRUE,"valid")</f>
        <v>valid</v>
      </c>
      <c r="K8459" s="1" t="str">
        <f>_xlfn.XLOOKUP(I8459,[1]category_mapping!$F$2:$F$19,[1]category_mapping!$G$2:$G$19,E8459)</f>
        <v>rent</v>
      </c>
      <c r="L8459" s="1" t="str">
        <f>IF(cleaning_working[[#This Row],[date]]="","Missing","Available")</f>
        <v>Available</v>
      </c>
    </row>
    <row r="8460" spans="1:12" x14ac:dyDescent="0.35">
      <c r="A8460" s="1" t="s">
        <v>8361</v>
      </c>
      <c r="B8460" s="1" t="s">
        <v>255</v>
      </c>
      <c r="C8460" s="3">
        <v>44513</v>
      </c>
      <c r="D8460" s="1" t="s">
        <v>13</v>
      </c>
      <c r="E8460" s="1" t="s">
        <v>39</v>
      </c>
      <c r="F8460" s="1">
        <v>1422</v>
      </c>
      <c r="G8460" s="1" t="s">
        <v>40</v>
      </c>
      <c r="H8460" s="1" t="s">
        <v>26</v>
      </c>
      <c r="I8460" s="1" t="s">
        <v>134</v>
      </c>
      <c r="J8460" s="1" t="str" cm="1">
        <f t="array" ref="J8460">_xlfn.IFS(F8460="","missing",F8460&lt;0,"negative",F8460=0,"zero",AND(F8460&gt;=99999,MOD(F8460,9)=0),"99999 placeholder",AND(F8460&gt;$O$5,D8460="Expense"),"Expense outlier",AND(F8460&gt;$P$5,D8460="Income"),"Income outlier",TRUE,"valid")</f>
        <v>valid</v>
      </c>
      <c r="K8460" s="1" t="str">
        <f>_xlfn.XLOOKUP(I8460,[1]category_mapping!$F$2:$F$19,[1]category_mapping!$G$2:$G$19,E8460)</f>
        <v>education</v>
      </c>
      <c r="L8460" s="1" t="str">
        <f>IF(cleaning_working[[#This Row],[date]]="","Missing","Available")</f>
        <v>Available</v>
      </c>
    </row>
    <row r="8461" spans="1:12" x14ac:dyDescent="0.35">
      <c r="A8461" s="1" t="s">
        <v>8362</v>
      </c>
      <c r="B8461" s="1" t="s">
        <v>493</v>
      </c>
      <c r="C8461" s="3">
        <v>45419</v>
      </c>
      <c r="D8461" s="1" t="s">
        <v>13</v>
      </c>
      <c r="E8461" s="1" t="s">
        <v>45</v>
      </c>
      <c r="F8461" s="1">
        <v>9935</v>
      </c>
      <c r="G8461" s="1" t="s">
        <v>40</v>
      </c>
      <c r="H8461" s="1" t="s">
        <v>65</v>
      </c>
      <c r="I8461" s="1" t="s">
        <v>123</v>
      </c>
      <c r="J8461" s="1" t="str" cm="1">
        <f t="array" ref="J8461">_xlfn.IFS(F8461="","missing",F8461&lt;0,"negative",F8461=0,"zero",AND(F8461&gt;=99999,MOD(F8461,9)=0),"99999 placeholder",AND(F8461&gt;$O$5,D8461="Expense"),"Expense outlier",AND(F8461&gt;$P$5,D8461="Income"),"Income outlier",TRUE,"valid")</f>
        <v>valid</v>
      </c>
      <c r="K8461" s="1" t="str">
        <f>_xlfn.XLOOKUP(I8461,[1]category_mapping!$F$2:$F$19,[1]category_mapping!$G$2:$G$19,E8461)</f>
        <v>entertainment</v>
      </c>
      <c r="L8461" s="1" t="str">
        <f>IF(cleaning_working[[#This Row],[date]]="","Missing","Available")</f>
        <v>Available</v>
      </c>
    </row>
    <row r="8462" spans="1:12" x14ac:dyDescent="0.35">
      <c r="A8462" s="1" t="s">
        <v>6537</v>
      </c>
      <c r="B8462" s="1" t="s">
        <v>235</v>
      </c>
      <c r="C8462" s="3">
        <v>44896</v>
      </c>
      <c r="D8462" s="1" t="s">
        <v>13</v>
      </c>
      <c r="E8462" s="1" t="s">
        <v>96</v>
      </c>
      <c r="F8462" s="1">
        <v>1472</v>
      </c>
      <c r="G8462" s="1" t="s">
        <v>64</v>
      </c>
      <c r="H8462" s="1" t="s">
        <v>133</v>
      </c>
      <c r="I8462" s="1" t="s">
        <v>272</v>
      </c>
      <c r="J8462" s="1" t="str" cm="1">
        <f t="array" ref="J8462">_xlfn.IFS(F8462="","missing",F8462&lt;0,"negative",F8462=0,"zero",AND(F8462&gt;=99999,MOD(F8462,9)=0),"99999 placeholder",AND(F8462&gt;$O$5,D8462="Expense"),"Expense outlier",AND(F8462&gt;$P$5,D8462="Income"),"Income outlier",TRUE,"valid")</f>
        <v>valid</v>
      </c>
      <c r="K8462" s="1" t="str">
        <f>_xlfn.XLOOKUP(I8462,[1]category_mapping!$F$2:$F$19,[1]category_mapping!$G$2:$G$19,E8462)</f>
        <v>food</v>
      </c>
      <c r="L8462" s="1" t="str">
        <f>IF(cleaning_working[[#This Row],[date]]="","Missing","Available")</f>
        <v>Available</v>
      </c>
    </row>
    <row r="8463" spans="1:12" x14ac:dyDescent="0.35">
      <c r="A8463" s="1" t="s">
        <v>8363</v>
      </c>
      <c r="B8463" s="1" t="s">
        <v>127</v>
      </c>
      <c r="C8463" s="3">
        <v>44546</v>
      </c>
      <c r="D8463" s="1" t="s">
        <v>13</v>
      </c>
      <c r="E8463" s="1" t="s">
        <v>96</v>
      </c>
      <c r="F8463" s="1">
        <v>224</v>
      </c>
      <c r="G8463" s="1" t="s">
        <v>64</v>
      </c>
      <c r="H8463" s="1" t="s">
        <v>25</v>
      </c>
      <c r="I8463" s="1" t="s">
        <v>194</v>
      </c>
      <c r="J8463" s="1" t="str" cm="1">
        <f t="array" ref="J8463">_xlfn.IFS(F8463="","missing",F8463&lt;0,"negative",F8463=0,"zero",AND(F8463&gt;=99999,MOD(F8463,9)=0),"99999 placeholder",AND(F8463&gt;$O$5,D8463="Expense"),"Expense outlier",AND(F8463&gt;$P$5,D8463="Income"),"Income outlier",TRUE,"valid")</f>
        <v>valid</v>
      </c>
      <c r="K8463" s="1" t="str">
        <f>_xlfn.XLOOKUP(I8463,[1]category_mapping!$F$2:$F$19,[1]category_mapping!$G$2:$G$19,E8463)</f>
        <v>travel</v>
      </c>
      <c r="L8463" s="1" t="str">
        <f>IF(cleaning_working[[#This Row],[date]]="","Missing","Available")</f>
        <v>Available</v>
      </c>
    </row>
    <row r="8464" spans="1:12" x14ac:dyDescent="0.35">
      <c r="A8464" s="1" t="s">
        <v>8364</v>
      </c>
      <c r="B8464" s="1" t="s">
        <v>372</v>
      </c>
      <c r="C8464" s="3">
        <v>44853</v>
      </c>
      <c r="D8464" s="1" t="s">
        <v>13</v>
      </c>
      <c r="E8464" s="1" t="s">
        <v>24</v>
      </c>
      <c r="F8464" s="1">
        <v>17119</v>
      </c>
      <c r="G8464" s="1" t="s">
        <v>32</v>
      </c>
      <c r="H8464" s="1" t="s">
        <v>52</v>
      </c>
      <c r="I8464" s="1" t="s">
        <v>170</v>
      </c>
      <c r="J8464" s="1" t="str" cm="1">
        <f t="array" ref="J8464">_xlfn.IFS(F8464="","missing",F8464&lt;0,"negative",F8464=0,"zero",AND(F8464&gt;=99999,MOD(F8464,9)=0),"99999 placeholder",AND(F8464&gt;$O$5,D8464="Expense"),"Expense outlier",AND(F8464&gt;$P$5,D8464="Income"),"Income outlier",TRUE,"valid")</f>
        <v>Expense outlier</v>
      </c>
      <c r="K8464" s="1" t="str">
        <f>_xlfn.XLOOKUP(I8464,[1]category_mapping!$F$2:$F$19,[1]category_mapping!$G$2:$G$19,E8464)</f>
        <v>health</v>
      </c>
      <c r="L8464" s="1" t="str">
        <f>IF(cleaning_working[[#This Row],[date]]="","Missing","Available")</f>
        <v>Available</v>
      </c>
    </row>
    <row r="8465" spans="1:12" x14ac:dyDescent="0.35">
      <c r="A8465" s="1" t="s">
        <v>8365</v>
      </c>
      <c r="B8465" s="1" t="s">
        <v>365</v>
      </c>
      <c r="C8465" s="3">
        <v>44573</v>
      </c>
      <c r="D8465" s="1" t="s">
        <v>13</v>
      </c>
      <c r="E8465" s="1" t="s">
        <v>96</v>
      </c>
      <c r="F8465" s="1">
        <v>6634</v>
      </c>
      <c r="G8465" s="1" t="s">
        <v>64</v>
      </c>
      <c r="H8465" s="1" t="s">
        <v>83</v>
      </c>
      <c r="I8465" s="1" t="s">
        <v>128</v>
      </c>
      <c r="J8465" s="1" t="str" cm="1">
        <f t="array" ref="J8465">_xlfn.IFS(F8465="","missing",F8465&lt;0,"negative",F8465=0,"zero",AND(F8465&gt;=99999,MOD(F8465,9)=0),"99999 placeholder",AND(F8465&gt;$O$5,D8465="Expense"),"Expense outlier",AND(F8465&gt;$P$5,D8465="Income"),"Income outlier",TRUE,"valid")</f>
        <v>valid</v>
      </c>
      <c r="K8465" s="1" t="str">
        <f>_xlfn.XLOOKUP(I8465,[1]category_mapping!$F$2:$F$19,[1]category_mapping!$G$2:$G$19,E8465)</f>
        <v>utilities</v>
      </c>
      <c r="L8465" s="1" t="str">
        <f>IF(cleaning_working[[#This Row],[date]]="","Missing","Available")</f>
        <v>Available</v>
      </c>
    </row>
    <row r="8466" spans="1:12" x14ac:dyDescent="0.35">
      <c r="A8466" s="1" t="s">
        <v>8366</v>
      </c>
      <c r="B8466" s="1" t="s">
        <v>73</v>
      </c>
      <c r="C8466" s="3">
        <v>45078</v>
      </c>
      <c r="D8466" s="1" t="s">
        <v>13</v>
      </c>
      <c r="E8466" s="1" t="s">
        <v>96</v>
      </c>
      <c r="F8466" s="1">
        <v>5528</v>
      </c>
      <c r="G8466" s="1" t="s">
        <v>32</v>
      </c>
      <c r="H8466" s="1" t="s">
        <v>26</v>
      </c>
      <c r="I8466" s="1" t="s">
        <v>97</v>
      </c>
      <c r="J8466" s="1" t="str" cm="1">
        <f t="array" ref="J8466">_xlfn.IFS(F8466="","missing",F8466&lt;0,"negative",F8466=0,"zero",AND(F8466&gt;=99999,MOD(F8466,9)=0),"99999 placeholder",AND(F8466&gt;$O$5,D8466="Expense"),"Expense outlier",AND(F8466&gt;$P$5,D8466="Income"),"Income outlier",TRUE,"valid")</f>
        <v>valid</v>
      </c>
      <c r="K8466" s="1" t="str">
        <f>_xlfn.XLOOKUP(I8466,[1]category_mapping!$F$2:$F$19,[1]category_mapping!$G$2:$G$19,E8466)</f>
        <v>health</v>
      </c>
      <c r="L8466" s="1" t="str">
        <f>IF(cleaning_working[[#This Row],[date]]="","Missing","Available")</f>
        <v>Available</v>
      </c>
    </row>
    <row r="8467" spans="1:12" x14ac:dyDescent="0.35">
      <c r="A8467" s="1" t="s">
        <v>8367</v>
      </c>
      <c r="B8467" s="1" t="s">
        <v>301</v>
      </c>
      <c r="C8467" s="3">
        <v>44514</v>
      </c>
      <c r="D8467" s="1" t="s">
        <v>14</v>
      </c>
      <c r="E8467" s="1" t="s">
        <v>119</v>
      </c>
      <c r="F8467" s="1">
        <v>79785</v>
      </c>
      <c r="G8467" s="1" t="s">
        <v>32</v>
      </c>
      <c r="H8467" s="1" t="s">
        <v>25</v>
      </c>
      <c r="J8467" s="1" t="str" cm="1">
        <f t="array" ref="J8467">_xlfn.IFS(F8467="","missing",F8467&lt;0,"negative",F8467=0,"zero",AND(F8467&gt;=99999,MOD(F8467,9)=0),"99999 placeholder",AND(F8467&gt;$O$5,D8467="Expense"),"Expense outlier",AND(F8467&gt;$P$5,D8467="Income"),"Income outlier",TRUE,"valid")</f>
        <v>valid</v>
      </c>
      <c r="K8467" s="1" t="str">
        <f>_xlfn.XLOOKUP(I8467,[1]category_mapping!$F$2:$F$19,[1]category_mapping!$G$2:$G$19,E8467)</f>
        <v>investment</v>
      </c>
      <c r="L8467" s="1" t="str">
        <f>IF(cleaning_working[[#This Row],[date]]="","Missing","Available")</f>
        <v>Available</v>
      </c>
    </row>
    <row r="8468" spans="1:12" x14ac:dyDescent="0.35">
      <c r="A8468" s="1" t="s">
        <v>8368</v>
      </c>
      <c r="B8468" s="1" t="s">
        <v>345</v>
      </c>
      <c r="C8468" s="3">
        <v>44963</v>
      </c>
      <c r="D8468" s="1" t="s">
        <v>14</v>
      </c>
      <c r="E8468" s="1" t="s">
        <v>119</v>
      </c>
      <c r="F8468" s="1">
        <v>65852</v>
      </c>
      <c r="G8468" s="1" t="s">
        <v>64</v>
      </c>
      <c r="H8468" s="1" t="s">
        <v>26</v>
      </c>
      <c r="I8468" s="1" t="s">
        <v>97</v>
      </c>
      <c r="J8468" s="1" t="str" cm="1">
        <f t="array" ref="J8468">_xlfn.IFS(F8468="","missing",F8468&lt;0,"negative",F8468=0,"zero",AND(F8468&gt;=99999,MOD(F8468,9)=0),"99999 placeholder",AND(F8468&gt;$O$5,D8468="Expense"),"Expense outlier",AND(F8468&gt;$P$5,D8468="Income"),"Income outlier",TRUE,"valid")</f>
        <v>valid</v>
      </c>
      <c r="K8468" s="1" t="str">
        <f>_xlfn.XLOOKUP(I8468,[1]category_mapping!$F$2:$F$19,[1]category_mapping!$G$2:$G$19,E8468)</f>
        <v>health</v>
      </c>
      <c r="L8468" s="1" t="str">
        <f>IF(cleaning_working[[#This Row],[date]]="","Missing","Available")</f>
        <v>Available</v>
      </c>
    </row>
    <row r="8469" spans="1:12" x14ac:dyDescent="0.35">
      <c r="A8469" s="1" t="s">
        <v>8369</v>
      </c>
      <c r="B8469" s="1" t="s">
        <v>255</v>
      </c>
      <c r="C8469" s="3">
        <v>44645</v>
      </c>
      <c r="D8469" s="1" t="s">
        <v>13</v>
      </c>
      <c r="E8469" s="1" t="s">
        <v>45</v>
      </c>
      <c r="F8469" s="1">
        <v>381</v>
      </c>
      <c r="G8469" s="1" t="s">
        <v>32</v>
      </c>
      <c r="H8469" s="1" t="s">
        <v>86</v>
      </c>
      <c r="I8469" s="1" t="s">
        <v>128</v>
      </c>
      <c r="J8469" s="1" t="str" cm="1">
        <f t="array" ref="J8469">_xlfn.IFS(F8469="","missing",F8469&lt;0,"negative",F8469=0,"zero",AND(F8469&gt;=99999,MOD(F8469,9)=0),"99999 placeholder",AND(F8469&gt;$O$5,D8469="Expense"),"Expense outlier",AND(F8469&gt;$P$5,D8469="Income"),"Income outlier",TRUE,"valid")</f>
        <v>valid</v>
      </c>
      <c r="K8469" s="1" t="str">
        <f>_xlfn.XLOOKUP(I8469,[1]category_mapping!$F$2:$F$19,[1]category_mapping!$G$2:$G$19,E8469)</f>
        <v>utilities</v>
      </c>
      <c r="L8469" s="1" t="str">
        <f>IF(cleaning_working[[#This Row],[date]]="","Missing","Available")</f>
        <v>Available</v>
      </c>
    </row>
    <row r="8470" spans="1:12" x14ac:dyDescent="0.35">
      <c r="A8470" s="1" t="s">
        <v>8370</v>
      </c>
      <c r="B8470" s="1" t="s">
        <v>62</v>
      </c>
      <c r="C8470" s="3">
        <v>44538</v>
      </c>
      <c r="D8470" s="1" t="s">
        <v>13</v>
      </c>
      <c r="E8470" s="1" t="s">
        <v>63</v>
      </c>
      <c r="F8470" s="1">
        <v>7129</v>
      </c>
      <c r="G8470" s="1" t="s">
        <v>18</v>
      </c>
      <c r="H8470" s="1" t="s">
        <v>86</v>
      </c>
      <c r="I8470" s="1" t="s">
        <v>93</v>
      </c>
      <c r="J8470" s="1" t="str" cm="1">
        <f t="array" ref="J8470">_xlfn.IFS(F8470="","missing",F8470&lt;0,"negative",F8470=0,"zero",AND(F8470&gt;=99999,MOD(F8470,9)=0),"99999 placeholder",AND(F8470&gt;$O$5,D8470="Expense"),"Expense outlier",AND(F8470&gt;$P$5,D8470="Income"),"Income outlier",TRUE,"valid")</f>
        <v>valid</v>
      </c>
      <c r="K8470" s="1" t="str">
        <f>_xlfn.XLOOKUP(I8470,[1]category_mapping!$F$2:$F$19,[1]category_mapping!$G$2:$G$19,E8470)</f>
        <v>utilities</v>
      </c>
      <c r="L8470" s="1" t="str">
        <f>IF(cleaning_working[[#This Row],[date]]="","Missing","Available")</f>
        <v>Available</v>
      </c>
    </row>
    <row r="8471" spans="1:12" x14ac:dyDescent="0.35">
      <c r="A8471" s="1" t="s">
        <v>8371</v>
      </c>
      <c r="B8471" s="1" t="s">
        <v>89</v>
      </c>
      <c r="C8471" s="3">
        <v>44646</v>
      </c>
      <c r="D8471" s="1" t="s">
        <v>13</v>
      </c>
      <c r="E8471" s="1" t="s">
        <v>176</v>
      </c>
      <c r="F8471" s="1">
        <v>6354</v>
      </c>
      <c r="G8471" s="1" t="s">
        <v>32</v>
      </c>
      <c r="H8471" s="1" t="s">
        <v>65</v>
      </c>
      <c r="I8471" s="1" t="s">
        <v>162</v>
      </c>
      <c r="J8471" s="1" t="str" cm="1">
        <f t="array" ref="J8471">_xlfn.IFS(F8471="","missing",F8471&lt;0,"negative",F8471=0,"zero",AND(F8471&gt;=99999,MOD(F8471,9)=0),"99999 placeholder",AND(F8471&gt;$O$5,D8471="Expense"),"Expense outlier",AND(F8471&gt;$P$5,D8471="Income"),"Income outlier",TRUE,"valid")</f>
        <v>valid</v>
      </c>
      <c r="K8471" s="1" t="str">
        <f>_xlfn.XLOOKUP(I8471,[1]category_mapping!$F$2:$F$19,[1]category_mapping!$G$2:$G$19,E8471)</f>
        <v>savings</v>
      </c>
      <c r="L8471" s="1" t="str">
        <f>IF(cleaning_working[[#This Row],[date]]="","Missing","Available")</f>
        <v>Available</v>
      </c>
    </row>
    <row r="8472" spans="1:12" x14ac:dyDescent="0.35">
      <c r="A8472" s="1" t="s">
        <v>8372</v>
      </c>
      <c r="B8472" s="1" t="s">
        <v>212</v>
      </c>
      <c r="C8472" s="3">
        <v>44326</v>
      </c>
      <c r="D8472" s="1" t="s">
        <v>13</v>
      </c>
      <c r="E8472" s="1" t="s">
        <v>63</v>
      </c>
      <c r="F8472" s="1">
        <v>6365</v>
      </c>
      <c r="G8472" s="1" t="s">
        <v>32</v>
      </c>
      <c r="H8472" s="1" t="s">
        <v>159</v>
      </c>
      <c r="I8472" s="1" t="s">
        <v>128</v>
      </c>
      <c r="J8472" s="1" t="str" cm="1">
        <f t="array" ref="J8472">_xlfn.IFS(F8472="","missing",F8472&lt;0,"negative",F8472=0,"zero",AND(F8472&gt;=99999,MOD(F8472,9)=0),"99999 placeholder",AND(F8472&gt;$O$5,D8472="Expense"),"Expense outlier",AND(F8472&gt;$P$5,D8472="Income"),"Income outlier",TRUE,"valid")</f>
        <v>valid</v>
      </c>
      <c r="K8472" s="1" t="str">
        <f>_xlfn.XLOOKUP(I8472,[1]category_mapping!$F$2:$F$19,[1]category_mapping!$G$2:$G$19,E8472)</f>
        <v>utilities</v>
      </c>
      <c r="L8472" s="1" t="str">
        <f>IF(cleaning_working[[#This Row],[date]]="","Missing","Available")</f>
        <v>Available</v>
      </c>
    </row>
    <row r="8473" spans="1:12" x14ac:dyDescent="0.35">
      <c r="A8473" s="1" t="s">
        <v>8373</v>
      </c>
      <c r="B8473" s="1" t="s">
        <v>125</v>
      </c>
      <c r="C8473" s="3">
        <v>45159</v>
      </c>
      <c r="D8473" s="1" t="s">
        <v>14</v>
      </c>
      <c r="E8473" s="1" t="s">
        <v>70</v>
      </c>
      <c r="F8473" s="1">
        <v>42631</v>
      </c>
      <c r="G8473" s="1" t="s">
        <v>18</v>
      </c>
      <c r="H8473" s="1" t="s">
        <v>133</v>
      </c>
      <c r="I8473" s="1" t="s">
        <v>34</v>
      </c>
      <c r="J8473" s="1" t="str" cm="1">
        <f t="array" ref="J8473">_xlfn.IFS(F8473="","missing",F8473&lt;0,"negative",F8473=0,"zero",AND(F8473&gt;=99999,MOD(F8473,9)=0),"99999 placeholder",AND(F8473&gt;$O$5,D8473="Expense"),"Expense outlier",AND(F8473&gt;$P$5,D8473="Income"),"Income outlier",TRUE,"valid")</f>
        <v>valid</v>
      </c>
      <c r="K8473" s="1" t="str">
        <f>_xlfn.XLOOKUP(I8473,[1]category_mapping!$F$2:$F$19,[1]category_mapping!$G$2:$G$19,E8473)</f>
        <v>education</v>
      </c>
      <c r="L8473" s="1" t="str">
        <f>IF(cleaning_working[[#This Row],[date]]="","Missing","Available")</f>
        <v>Available</v>
      </c>
    </row>
    <row r="8474" spans="1:12" x14ac:dyDescent="0.35">
      <c r="A8474" s="1" t="s">
        <v>8374</v>
      </c>
      <c r="B8474" s="1" t="s">
        <v>343</v>
      </c>
      <c r="C8474" s="3">
        <v>45343</v>
      </c>
      <c r="D8474" s="1" t="s">
        <v>14</v>
      </c>
      <c r="E8474" s="1" t="s">
        <v>70</v>
      </c>
      <c r="F8474" s="1">
        <v>24584</v>
      </c>
      <c r="G8474" s="1" t="s">
        <v>64</v>
      </c>
      <c r="H8474" s="1" t="s">
        <v>26</v>
      </c>
      <c r="I8474" s="1" t="s">
        <v>134</v>
      </c>
      <c r="J8474" s="1" t="str" cm="1">
        <f t="array" ref="J8474">_xlfn.IFS(F8474="","missing",F8474&lt;0,"negative",F8474=0,"zero",AND(F8474&gt;=99999,MOD(F8474,9)=0),"99999 placeholder",AND(F8474&gt;$O$5,D8474="Expense"),"Expense outlier",AND(F8474&gt;$P$5,D8474="Income"),"Income outlier",TRUE,"valid")</f>
        <v>valid</v>
      </c>
      <c r="K8474" s="1" t="str">
        <f>_xlfn.XLOOKUP(I8474,[1]category_mapping!$F$2:$F$19,[1]category_mapping!$G$2:$G$19,E8474)</f>
        <v>education</v>
      </c>
      <c r="L8474" s="1" t="str">
        <f>IF(cleaning_working[[#This Row],[date]]="","Missing","Available")</f>
        <v>Available</v>
      </c>
    </row>
    <row r="8475" spans="1:12" x14ac:dyDescent="0.35">
      <c r="A8475" s="1" t="s">
        <v>8375</v>
      </c>
      <c r="B8475" s="1" t="s">
        <v>136</v>
      </c>
      <c r="C8475" s="3">
        <v>44946</v>
      </c>
      <c r="D8475" s="1" t="s">
        <v>13</v>
      </c>
      <c r="E8475" s="1" t="s">
        <v>63</v>
      </c>
      <c r="F8475" s="1">
        <v>3940</v>
      </c>
      <c r="G8475" s="1" t="s">
        <v>64</v>
      </c>
      <c r="H8475" s="1" t="s">
        <v>65</v>
      </c>
      <c r="I8475" s="1" t="s">
        <v>97</v>
      </c>
      <c r="J8475" s="1" t="str" cm="1">
        <f t="array" ref="J8475">_xlfn.IFS(F8475="","missing",F8475&lt;0,"negative",F8475=0,"zero",AND(F8475&gt;=99999,MOD(F8475,9)=0),"99999 placeholder",AND(F8475&gt;$O$5,D8475="Expense"),"Expense outlier",AND(F8475&gt;$P$5,D8475="Income"),"Income outlier",TRUE,"valid")</f>
        <v>valid</v>
      </c>
      <c r="K8475" s="1" t="str">
        <f>_xlfn.XLOOKUP(I8475,[1]category_mapping!$F$2:$F$19,[1]category_mapping!$G$2:$G$19,E8475)</f>
        <v>health</v>
      </c>
      <c r="L8475" s="1" t="str">
        <f>IF(cleaning_working[[#This Row],[date]]="","Missing","Available")</f>
        <v>Available</v>
      </c>
    </row>
    <row r="8476" spans="1:12" x14ac:dyDescent="0.35">
      <c r="A8476" s="1" t="s">
        <v>8376</v>
      </c>
      <c r="B8476" s="1" t="s">
        <v>225</v>
      </c>
      <c r="C8476" s="3">
        <v>45196</v>
      </c>
      <c r="D8476" s="1" t="s">
        <v>13</v>
      </c>
      <c r="E8476" s="1" t="s">
        <v>39</v>
      </c>
      <c r="F8476" s="1">
        <v>1395</v>
      </c>
      <c r="G8476" s="1" t="s">
        <v>18</v>
      </c>
      <c r="H8476" s="1" t="s">
        <v>83</v>
      </c>
      <c r="I8476" s="1" t="s">
        <v>226</v>
      </c>
      <c r="J8476" s="1" t="str" cm="1">
        <f t="array" ref="J8476">_xlfn.IFS(F8476="","missing",F8476&lt;0,"negative",F8476=0,"zero",AND(F8476&gt;=99999,MOD(F8476,9)=0),"99999 placeholder",AND(F8476&gt;$O$5,D8476="Expense"),"Expense outlier",AND(F8476&gt;$P$5,D8476="Income"),"Income outlier",TRUE,"valid")</f>
        <v>valid</v>
      </c>
      <c r="K8476" s="1" t="str">
        <f>_xlfn.XLOOKUP(I8476,[1]category_mapping!$F$2:$F$19,[1]category_mapping!$G$2:$G$19,E8476)</f>
        <v>savings</v>
      </c>
      <c r="L8476" s="1" t="str">
        <f>IF(cleaning_working[[#This Row],[date]]="","Missing","Available")</f>
        <v>Available</v>
      </c>
    </row>
    <row r="8477" spans="1:12" x14ac:dyDescent="0.35">
      <c r="A8477" s="1" t="s">
        <v>8377</v>
      </c>
      <c r="B8477" s="1" t="s">
        <v>478</v>
      </c>
      <c r="C8477" s="3">
        <v>44510</v>
      </c>
      <c r="D8477" s="1" t="s">
        <v>13</v>
      </c>
      <c r="E8477" s="1" t="s">
        <v>24</v>
      </c>
      <c r="F8477" s="1">
        <v>6600</v>
      </c>
      <c r="G8477" s="1" t="s">
        <v>40</v>
      </c>
      <c r="H8477" s="1" t="s">
        <v>83</v>
      </c>
      <c r="J8477" s="1" t="str" cm="1">
        <f t="array" ref="J8477">_xlfn.IFS(F8477="","missing",F8477&lt;0,"negative",F8477=0,"zero",AND(F8477&gt;=99999,MOD(F8477,9)=0),"99999 placeholder",AND(F8477&gt;$O$5,D8477="Expense"),"Expense outlier",AND(F8477&gt;$P$5,D8477="Income"),"Income outlier",TRUE,"valid")</f>
        <v>valid</v>
      </c>
      <c r="K8477" s="1" t="str">
        <f>_xlfn.XLOOKUP(I8477,[1]category_mapping!$F$2:$F$19,[1]category_mapping!$G$2:$G$19,E8477)</f>
        <v>rent</v>
      </c>
      <c r="L8477" s="1" t="str">
        <f>IF(cleaning_working[[#This Row],[date]]="","Missing","Available")</f>
        <v>Available</v>
      </c>
    </row>
    <row r="8478" spans="1:12" x14ac:dyDescent="0.35">
      <c r="A8478" s="1" t="s">
        <v>8378</v>
      </c>
      <c r="B8478" s="1" t="s">
        <v>381</v>
      </c>
      <c r="C8478" s="3">
        <v>45189</v>
      </c>
      <c r="D8478" s="1" t="s">
        <v>13</v>
      </c>
      <c r="E8478" s="1" t="s">
        <v>39</v>
      </c>
      <c r="F8478" s="1">
        <v>3583</v>
      </c>
      <c r="G8478" s="1" t="s">
        <v>64</v>
      </c>
      <c r="H8478" s="1" t="s">
        <v>86</v>
      </c>
      <c r="I8478" s="1" t="s">
        <v>80</v>
      </c>
      <c r="J8478" s="1" t="str" cm="1">
        <f t="array" ref="J8478">_xlfn.IFS(F8478="","missing",F8478&lt;0,"negative",F8478=0,"zero",AND(F8478&gt;=99999,MOD(F8478,9)=0),"99999 placeholder",AND(F8478&gt;$O$5,D8478="Expense"),"Expense outlier",AND(F8478&gt;$P$5,D8478="Income"),"Income outlier",TRUE,"valid")</f>
        <v>valid</v>
      </c>
      <c r="K8478" s="1" t="str">
        <f>_xlfn.XLOOKUP(I8478,[1]category_mapping!$F$2:$F$19,[1]category_mapping!$G$2:$G$19,E8478)</f>
        <v>food</v>
      </c>
      <c r="L8478" s="1" t="str">
        <f>IF(cleaning_working[[#This Row],[date]]="","Missing","Available")</f>
        <v>Available</v>
      </c>
    </row>
    <row r="8479" spans="1:12" x14ac:dyDescent="0.35">
      <c r="A8479" s="1" t="s">
        <v>8379</v>
      </c>
      <c r="B8479" s="1" t="s">
        <v>493</v>
      </c>
      <c r="C8479" s="3">
        <v>44951</v>
      </c>
      <c r="D8479" s="1" t="s">
        <v>13</v>
      </c>
      <c r="E8479" s="1" t="s">
        <v>24</v>
      </c>
      <c r="F8479" s="1">
        <v>7854</v>
      </c>
      <c r="G8479" s="1" t="s">
        <v>40</v>
      </c>
      <c r="H8479" s="1" t="s">
        <v>33</v>
      </c>
      <c r="I8479" s="1" t="s">
        <v>71</v>
      </c>
      <c r="J8479" s="1" t="str" cm="1">
        <f t="array" ref="J8479">_xlfn.IFS(F8479="","missing",F8479&lt;0,"negative",F8479=0,"zero",AND(F8479&gt;=99999,MOD(F8479,9)=0),"99999 placeholder",AND(F8479&gt;$O$5,D8479="Expense"),"Expense outlier",AND(F8479&gt;$P$5,D8479="Income"),"Income outlier",TRUE,"valid")</f>
        <v>valid</v>
      </c>
      <c r="K8479" s="1" t="str">
        <f>_xlfn.XLOOKUP(I8479,[1]category_mapping!$F$2:$F$19,[1]category_mapping!$G$2:$G$19,E8479)</f>
        <v>health</v>
      </c>
      <c r="L8479" s="1" t="str">
        <f>IF(cleaning_working[[#This Row],[date]]="","Missing","Available")</f>
        <v>Available</v>
      </c>
    </row>
    <row r="8480" spans="1:12" x14ac:dyDescent="0.35">
      <c r="A8480" s="1" t="s">
        <v>8380</v>
      </c>
      <c r="B8480" s="1" t="s">
        <v>372</v>
      </c>
      <c r="C8480" s="3">
        <v>45102</v>
      </c>
      <c r="D8480" s="1" t="s">
        <v>13</v>
      </c>
      <c r="E8480" s="1" t="s">
        <v>39</v>
      </c>
      <c r="F8480" s="1">
        <v>8477</v>
      </c>
      <c r="G8480" s="1" t="s">
        <v>25</v>
      </c>
      <c r="H8480" s="1" t="s">
        <v>33</v>
      </c>
      <c r="I8480" s="1" t="s">
        <v>272</v>
      </c>
      <c r="J8480" s="1" t="str" cm="1">
        <f t="array" ref="J8480">_xlfn.IFS(F8480="","missing",F8480&lt;0,"negative",F8480=0,"zero",AND(F8480&gt;=99999,MOD(F8480,9)=0),"99999 placeholder",AND(F8480&gt;$O$5,D8480="Expense"),"Expense outlier",AND(F8480&gt;$P$5,D8480="Income"),"Income outlier",TRUE,"valid")</f>
        <v>valid</v>
      </c>
      <c r="K8480" s="1" t="str">
        <f>_xlfn.XLOOKUP(I8480,[1]category_mapping!$F$2:$F$19,[1]category_mapping!$G$2:$G$19,E8480)</f>
        <v>food</v>
      </c>
      <c r="L8480" s="1" t="str">
        <f>IF(cleaning_working[[#This Row],[date]]="","Missing","Available")</f>
        <v>Available</v>
      </c>
    </row>
    <row r="8481" spans="1:12" x14ac:dyDescent="0.35">
      <c r="A8481" s="1" t="s">
        <v>8381</v>
      </c>
      <c r="B8481" s="1" t="s">
        <v>277</v>
      </c>
      <c r="C8481" s="3">
        <v>44597</v>
      </c>
      <c r="D8481" s="1" t="s">
        <v>13</v>
      </c>
      <c r="E8481" s="1" t="s">
        <v>96</v>
      </c>
      <c r="F8481" s="1">
        <v>7627</v>
      </c>
      <c r="G8481" s="1" t="s">
        <v>18</v>
      </c>
      <c r="H8481" s="1" t="s">
        <v>19</v>
      </c>
      <c r="I8481" s="1" t="s">
        <v>66</v>
      </c>
      <c r="J8481" s="1" t="str" cm="1">
        <f t="array" ref="J8481">_xlfn.IFS(F8481="","missing",F8481&lt;0,"negative",F8481=0,"zero",AND(F8481&gt;=99999,MOD(F8481,9)=0),"99999 placeholder",AND(F8481&gt;$O$5,D8481="Expense"),"Expense outlier",AND(F8481&gt;$P$5,D8481="Income"),"Income outlier",TRUE,"valid")</f>
        <v>valid</v>
      </c>
      <c r="K8481" s="1" t="str">
        <f>_xlfn.XLOOKUP(I8481,[1]category_mapping!$F$2:$F$19,[1]category_mapping!$G$2:$G$19,E8481)</f>
        <v>food</v>
      </c>
      <c r="L8481" s="1" t="str">
        <f>IF(cleaning_working[[#This Row],[date]]="","Missing","Available")</f>
        <v>Available</v>
      </c>
    </row>
    <row r="8482" spans="1:12" x14ac:dyDescent="0.35">
      <c r="A8482" s="1" t="s">
        <v>8382</v>
      </c>
      <c r="B8482" s="1" t="s">
        <v>274</v>
      </c>
      <c r="C8482" s="3">
        <v>45154</v>
      </c>
      <c r="D8482" s="1" t="s">
        <v>13</v>
      </c>
      <c r="E8482" s="1" t="s">
        <v>24</v>
      </c>
      <c r="F8482" s="1">
        <v>8970</v>
      </c>
      <c r="G8482" s="1" t="s">
        <v>32</v>
      </c>
      <c r="H8482" s="1" t="s">
        <v>65</v>
      </c>
      <c r="I8482" s="1" t="s">
        <v>87</v>
      </c>
      <c r="J8482" s="1" t="str" cm="1">
        <f t="array" ref="J8482">_xlfn.IFS(F8482="","missing",F8482&lt;0,"negative",F8482=0,"zero",AND(F8482&gt;=99999,MOD(F8482,9)=0),"99999 placeholder",AND(F8482&gt;$O$5,D8482="Expense"),"Expense outlier",AND(F8482&gt;$P$5,D8482="Income"),"Income outlier",TRUE,"valid")</f>
        <v>valid</v>
      </c>
      <c r="K8482" s="1" t="str">
        <f>_xlfn.XLOOKUP(I8482,[1]category_mapping!$F$2:$F$19,[1]category_mapping!$G$2:$G$19,E8482)</f>
        <v>rent</v>
      </c>
      <c r="L8482" s="1" t="str">
        <f>IF(cleaning_working[[#This Row],[date]]="","Missing","Available")</f>
        <v>Available</v>
      </c>
    </row>
    <row r="8483" spans="1:12" x14ac:dyDescent="0.35">
      <c r="A8483" s="1" t="s">
        <v>8383</v>
      </c>
      <c r="B8483" s="1" t="s">
        <v>348</v>
      </c>
      <c r="C8483" s="3">
        <v>45538</v>
      </c>
      <c r="D8483" s="1" t="s">
        <v>13</v>
      </c>
      <c r="E8483" s="1" t="s">
        <v>24</v>
      </c>
      <c r="F8483" s="1">
        <v>4649</v>
      </c>
      <c r="G8483" s="1" t="s">
        <v>25</v>
      </c>
      <c r="H8483" s="1" t="s">
        <v>159</v>
      </c>
      <c r="I8483" s="1" t="s">
        <v>58</v>
      </c>
      <c r="J8483" s="1" t="str" cm="1">
        <f t="array" ref="J8483">_xlfn.IFS(F8483="","missing",F8483&lt;0,"negative",F8483=0,"zero",AND(F8483&gt;=99999,MOD(F8483,9)=0),"99999 placeholder",AND(F8483&gt;$O$5,D8483="Expense"),"Expense outlier",AND(F8483&gt;$P$5,D8483="Income"),"Income outlier",TRUE,"valid")</f>
        <v>valid</v>
      </c>
      <c r="K8483" s="1" t="str">
        <f>_xlfn.XLOOKUP(I8483,[1]category_mapping!$F$2:$F$19,[1]category_mapping!$G$2:$G$19,E8483)</f>
        <v>rent</v>
      </c>
      <c r="L8483" s="1" t="str">
        <f>IF(cleaning_working[[#This Row],[date]]="","Missing","Available")</f>
        <v>Available</v>
      </c>
    </row>
    <row r="8484" spans="1:12" x14ac:dyDescent="0.35">
      <c r="A8484" s="1" t="s">
        <v>8384</v>
      </c>
      <c r="B8484" s="1" t="s">
        <v>73</v>
      </c>
      <c r="C8484" s="3">
        <v>45456</v>
      </c>
      <c r="D8484" s="1" t="s">
        <v>13</v>
      </c>
      <c r="E8484" s="1" t="s">
        <v>39</v>
      </c>
      <c r="F8484" s="1">
        <v>4058</v>
      </c>
      <c r="G8484" s="1" t="s">
        <v>18</v>
      </c>
      <c r="H8484" s="1" t="s">
        <v>52</v>
      </c>
      <c r="J8484" s="1" t="str" cm="1">
        <f t="array" ref="J8484">_xlfn.IFS(F8484="","missing",F8484&lt;0,"negative",F8484=0,"zero",AND(F8484&gt;=99999,MOD(F8484,9)=0),"99999 placeholder",AND(F8484&gt;$O$5,D8484="Expense"),"Expense outlier",AND(F8484&gt;$P$5,D8484="Income"),"Income outlier",TRUE,"valid")</f>
        <v>valid</v>
      </c>
      <c r="K8484" s="1" t="str">
        <f>_xlfn.XLOOKUP(I8484,[1]category_mapping!$F$2:$F$19,[1]category_mapping!$G$2:$G$19,E8484)</f>
        <v>food</v>
      </c>
      <c r="L8484" s="1" t="str">
        <f>IF(cleaning_working[[#This Row],[date]]="","Missing","Available")</f>
        <v>Available</v>
      </c>
    </row>
    <row r="8485" spans="1:12" x14ac:dyDescent="0.35">
      <c r="A8485" s="1" t="s">
        <v>8385</v>
      </c>
      <c r="B8485" s="1" t="s">
        <v>130</v>
      </c>
      <c r="C8485" s="3">
        <v>45655</v>
      </c>
      <c r="D8485" s="1" t="s">
        <v>13</v>
      </c>
      <c r="E8485" s="1" t="s">
        <v>63</v>
      </c>
      <c r="F8485" s="1">
        <v>8184</v>
      </c>
      <c r="G8485" s="1" t="s">
        <v>40</v>
      </c>
      <c r="H8485" s="1" t="s">
        <v>52</v>
      </c>
      <c r="I8485" s="1" t="s">
        <v>272</v>
      </c>
      <c r="J8485" s="1" t="str" cm="1">
        <f t="array" ref="J8485">_xlfn.IFS(F8485="","missing",F8485&lt;0,"negative",F8485=0,"zero",AND(F8485&gt;=99999,MOD(F8485,9)=0),"99999 placeholder",AND(F8485&gt;$O$5,D8485="Expense"),"Expense outlier",AND(F8485&gt;$P$5,D8485="Income"),"Income outlier",TRUE,"valid")</f>
        <v>valid</v>
      </c>
      <c r="K8485" s="1" t="str">
        <f>_xlfn.XLOOKUP(I8485,[1]category_mapping!$F$2:$F$19,[1]category_mapping!$G$2:$G$19,E8485)</f>
        <v>food</v>
      </c>
      <c r="L8485" s="1" t="str">
        <f>IF(cleaning_working[[#This Row],[date]]="","Missing","Available")</f>
        <v>Available</v>
      </c>
    </row>
    <row r="8486" spans="1:12" x14ac:dyDescent="0.35">
      <c r="A8486" s="1" t="s">
        <v>8386</v>
      </c>
      <c r="B8486" s="1" t="s">
        <v>303</v>
      </c>
      <c r="C8486" s="3">
        <v>44527</v>
      </c>
      <c r="D8486" s="1" t="s">
        <v>13</v>
      </c>
      <c r="E8486" s="1" t="s">
        <v>45</v>
      </c>
      <c r="F8486" s="1">
        <v>5011</v>
      </c>
      <c r="G8486" s="1" t="s">
        <v>18</v>
      </c>
      <c r="H8486" s="1" t="s">
        <v>83</v>
      </c>
      <c r="I8486" s="1" t="s">
        <v>27</v>
      </c>
      <c r="J8486" s="1" t="str" cm="1">
        <f t="array" ref="J8486">_xlfn.IFS(F8486="","missing",F8486&lt;0,"negative",F8486=0,"zero",AND(F8486&gt;=99999,MOD(F8486,9)=0),"99999 placeholder",AND(F8486&gt;$O$5,D8486="Expense"),"Expense outlier",AND(F8486&gt;$P$5,D8486="Income"),"Income outlier",TRUE,"valid")</f>
        <v>valid</v>
      </c>
      <c r="K8486" s="1" t="str">
        <f>_xlfn.XLOOKUP(I8486,[1]category_mapping!$F$2:$F$19,[1]category_mapping!$G$2:$G$19,E8486)</f>
        <v>entertainment</v>
      </c>
      <c r="L8486" s="1" t="str">
        <f>IF(cleaning_working[[#This Row],[date]]="","Missing","Available")</f>
        <v>Available</v>
      </c>
    </row>
    <row r="8487" spans="1:12" x14ac:dyDescent="0.35">
      <c r="A8487" s="1" t="s">
        <v>8387</v>
      </c>
      <c r="B8487" s="1" t="s">
        <v>336</v>
      </c>
      <c r="C8487" s="3">
        <v>44246</v>
      </c>
      <c r="D8487" s="1" t="s">
        <v>13</v>
      </c>
      <c r="E8487" s="1" t="s">
        <v>24</v>
      </c>
      <c r="F8487" s="1">
        <v>28005</v>
      </c>
      <c r="G8487" s="1" t="s">
        <v>40</v>
      </c>
      <c r="H8487" s="1" t="s">
        <v>19</v>
      </c>
      <c r="I8487" s="1" t="s">
        <v>162</v>
      </c>
      <c r="J8487" s="1" t="str" cm="1">
        <f t="array" ref="J8487">_xlfn.IFS(F8487="","missing",F8487&lt;0,"negative",F8487=0,"zero",AND(F8487&gt;=99999,MOD(F8487,9)=0),"99999 placeholder",AND(F8487&gt;$O$5,D8487="Expense"),"Expense outlier",AND(F8487&gt;$P$5,D8487="Income"),"Income outlier",TRUE,"valid")</f>
        <v>Expense outlier</v>
      </c>
      <c r="K8487" s="1" t="str">
        <f>_xlfn.XLOOKUP(I8487,[1]category_mapping!$F$2:$F$19,[1]category_mapping!$G$2:$G$19,E8487)</f>
        <v>rent</v>
      </c>
      <c r="L8487" s="1" t="str">
        <f>IF(cleaning_working[[#This Row],[date]]="","Missing","Available")</f>
        <v>Available</v>
      </c>
    </row>
    <row r="8488" spans="1:12" x14ac:dyDescent="0.35">
      <c r="A8488" s="1" t="s">
        <v>8388</v>
      </c>
      <c r="B8488" s="1" t="s">
        <v>255</v>
      </c>
      <c r="C8488" s="3">
        <v>45541</v>
      </c>
      <c r="D8488" s="1" t="s">
        <v>13</v>
      </c>
      <c r="E8488" s="1" t="s">
        <v>24</v>
      </c>
      <c r="F8488" s="1">
        <v>4260</v>
      </c>
      <c r="G8488" s="1" t="s">
        <v>18</v>
      </c>
      <c r="H8488" s="1" t="s">
        <v>86</v>
      </c>
      <c r="I8488" s="1" t="s">
        <v>80</v>
      </c>
      <c r="J8488" s="1" t="str" cm="1">
        <f t="array" ref="J8488">_xlfn.IFS(F8488="","missing",F8488&lt;0,"negative",F8488=0,"zero",AND(F8488&gt;=99999,MOD(F8488,9)=0),"99999 placeholder",AND(F8488&gt;$O$5,D8488="Expense"),"Expense outlier",AND(F8488&gt;$P$5,D8488="Income"),"Income outlier",TRUE,"valid")</f>
        <v>valid</v>
      </c>
      <c r="K8488" s="1" t="str">
        <f>_xlfn.XLOOKUP(I8488,[1]category_mapping!$F$2:$F$19,[1]category_mapping!$G$2:$G$19,E8488)</f>
        <v>food</v>
      </c>
      <c r="L8488" s="1" t="str">
        <f>IF(cleaning_working[[#This Row],[date]]="","Missing","Available")</f>
        <v>Available</v>
      </c>
    </row>
    <row r="8489" spans="1:12" x14ac:dyDescent="0.35">
      <c r="A8489" s="1" t="s">
        <v>8389</v>
      </c>
      <c r="B8489" s="1" t="s">
        <v>336</v>
      </c>
      <c r="C8489" s="3">
        <v>44313</v>
      </c>
      <c r="D8489" s="1" t="s">
        <v>14</v>
      </c>
      <c r="E8489" s="1" t="s">
        <v>215</v>
      </c>
      <c r="F8489" s="1">
        <v>59798</v>
      </c>
      <c r="G8489" s="1" t="s">
        <v>18</v>
      </c>
      <c r="H8489" s="1" t="s">
        <v>107</v>
      </c>
      <c r="I8489" s="1" t="s">
        <v>80</v>
      </c>
      <c r="J8489" s="1" t="str" cm="1">
        <f t="array" ref="J8489">_xlfn.IFS(F8489="","missing",F8489&lt;0,"negative",F8489=0,"zero",AND(F8489&gt;=99999,MOD(F8489,9)=0),"99999 placeholder",AND(F8489&gt;$O$5,D8489="Expense"),"Expense outlier",AND(F8489&gt;$P$5,D8489="Income"),"Income outlier",TRUE,"valid")</f>
        <v>valid</v>
      </c>
      <c r="K8489" s="1" t="str">
        <f>_xlfn.XLOOKUP(I8489,[1]category_mapping!$F$2:$F$19,[1]category_mapping!$G$2:$G$19,E8489)</f>
        <v>food</v>
      </c>
      <c r="L8489" s="1" t="str">
        <f>IF(cleaning_working[[#This Row],[date]]="","Missing","Available")</f>
        <v>Available</v>
      </c>
    </row>
    <row r="8490" spans="1:12" x14ac:dyDescent="0.35">
      <c r="A8490" s="1" t="s">
        <v>8390</v>
      </c>
      <c r="B8490" s="1" t="s">
        <v>233</v>
      </c>
      <c r="C8490" s="3">
        <v>44866</v>
      </c>
      <c r="D8490" s="1" t="s">
        <v>13</v>
      </c>
      <c r="E8490" s="1" t="s">
        <v>176</v>
      </c>
      <c r="F8490" s="1">
        <v>5483</v>
      </c>
      <c r="G8490" s="1" t="s">
        <v>18</v>
      </c>
      <c r="H8490" s="1" t="s">
        <v>26</v>
      </c>
      <c r="J8490" s="1" t="str" cm="1">
        <f t="array" ref="J8490">_xlfn.IFS(F8490="","missing",F8490&lt;0,"negative",F8490=0,"zero",AND(F8490&gt;=99999,MOD(F8490,9)=0),"99999 placeholder",AND(F8490&gt;$O$5,D8490="Expense"),"Expense outlier",AND(F8490&gt;$P$5,D8490="Income"),"Income outlier",TRUE,"valid")</f>
        <v>valid</v>
      </c>
      <c r="K8490" s="1" t="str">
        <f>_xlfn.XLOOKUP(I8490,[1]category_mapping!$F$2:$F$19,[1]category_mapping!$G$2:$G$19,E8490)</f>
        <v>savings</v>
      </c>
      <c r="L8490" s="1" t="str">
        <f>IF(cleaning_working[[#This Row],[date]]="","Missing","Available")</f>
        <v>Available</v>
      </c>
    </row>
    <row r="8491" spans="1:12" x14ac:dyDescent="0.35">
      <c r="A8491" s="1" t="s">
        <v>8391</v>
      </c>
      <c r="B8491" s="1" t="s">
        <v>106</v>
      </c>
      <c r="C8491" s="3">
        <v>44202</v>
      </c>
      <c r="D8491" s="1" t="s">
        <v>13</v>
      </c>
      <c r="E8491" s="1" t="s">
        <v>39</v>
      </c>
      <c r="F8491" s="1">
        <v>9276</v>
      </c>
      <c r="G8491" s="1" t="s">
        <v>40</v>
      </c>
      <c r="H8491" s="1" t="s">
        <v>86</v>
      </c>
      <c r="I8491" s="1" t="s">
        <v>194</v>
      </c>
      <c r="J8491" s="1" t="str" cm="1">
        <f t="array" ref="J8491">_xlfn.IFS(F8491="","missing",F8491&lt;0,"negative",F8491=0,"zero",AND(F8491&gt;=99999,MOD(F8491,9)=0),"99999 placeholder",AND(F8491&gt;$O$5,D8491="Expense"),"Expense outlier",AND(F8491&gt;$P$5,D8491="Income"),"Income outlier",TRUE,"valid")</f>
        <v>valid</v>
      </c>
      <c r="K8491" s="1" t="str">
        <f>_xlfn.XLOOKUP(I8491,[1]category_mapping!$F$2:$F$19,[1]category_mapping!$G$2:$G$19,E8491)</f>
        <v>travel</v>
      </c>
      <c r="L8491" s="1" t="str">
        <f>IF(cleaning_working[[#This Row],[date]]="","Missing","Available")</f>
        <v>Available</v>
      </c>
    </row>
    <row r="8492" spans="1:12" x14ac:dyDescent="0.35">
      <c r="A8492" s="1" t="s">
        <v>5425</v>
      </c>
      <c r="B8492" s="1" t="s">
        <v>136</v>
      </c>
      <c r="C8492" s="3">
        <v>45364</v>
      </c>
      <c r="D8492" s="1" t="s">
        <v>14</v>
      </c>
      <c r="E8492" s="1" t="s">
        <v>119</v>
      </c>
      <c r="F8492" s="1">
        <v>79853</v>
      </c>
      <c r="G8492" s="1" t="s">
        <v>40</v>
      </c>
      <c r="H8492" s="1" t="s">
        <v>159</v>
      </c>
      <c r="J8492" s="1" t="str" cm="1">
        <f t="array" ref="J8492">_xlfn.IFS(F8492="","missing",F8492&lt;0,"negative",F8492=0,"zero",AND(F8492&gt;=99999,MOD(F8492,9)=0),"99999 placeholder",AND(F8492&gt;$O$5,D8492="Expense"),"Expense outlier",AND(F8492&gt;$P$5,D8492="Income"),"Income outlier",TRUE,"valid")</f>
        <v>valid</v>
      </c>
      <c r="K8492" s="1" t="str">
        <f>_xlfn.XLOOKUP(I8492,[1]category_mapping!$F$2:$F$19,[1]category_mapping!$G$2:$G$19,E8492)</f>
        <v>investment</v>
      </c>
      <c r="L8492" s="1" t="str">
        <f>IF(cleaning_working[[#This Row],[date]]="","Missing","Available")</f>
        <v>Available</v>
      </c>
    </row>
    <row r="8493" spans="1:12" x14ac:dyDescent="0.35">
      <c r="A8493" s="1" t="s">
        <v>8392</v>
      </c>
      <c r="B8493" s="1" t="s">
        <v>303</v>
      </c>
      <c r="C8493" s="3">
        <v>44329</v>
      </c>
      <c r="D8493" s="1" t="s">
        <v>13</v>
      </c>
      <c r="E8493" s="1" t="s">
        <v>45</v>
      </c>
      <c r="F8493" s="1">
        <v>5925</v>
      </c>
      <c r="G8493" s="1" t="s">
        <v>64</v>
      </c>
      <c r="H8493" s="1" t="s">
        <v>25</v>
      </c>
      <c r="I8493" s="1" t="s">
        <v>272</v>
      </c>
      <c r="J8493" s="1" t="str" cm="1">
        <f t="array" ref="J8493">_xlfn.IFS(F8493="","missing",F8493&lt;0,"negative",F8493=0,"zero",AND(F8493&gt;=99999,MOD(F8493,9)=0),"99999 placeholder",AND(F8493&gt;$O$5,D8493="Expense"),"Expense outlier",AND(F8493&gt;$P$5,D8493="Income"),"Income outlier",TRUE,"valid")</f>
        <v>valid</v>
      </c>
      <c r="K8493" s="1" t="str">
        <f>_xlfn.XLOOKUP(I8493,[1]category_mapping!$F$2:$F$19,[1]category_mapping!$G$2:$G$19,E8493)</f>
        <v>food</v>
      </c>
      <c r="L8493" s="1" t="str">
        <f>IF(cleaning_working[[#This Row],[date]]="","Missing","Available")</f>
        <v>Available</v>
      </c>
    </row>
    <row r="8494" spans="1:12" x14ac:dyDescent="0.35">
      <c r="A8494" s="1" t="s">
        <v>8393</v>
      </c>
      <c r="B8494" s="1" t="s">
        <v>208</v>
      </c>
      <c r="C8494" s="3">
        <v>44415</v>
      </c>
      <c r="D8494" s="1" t="s">
        <v>13</v>
      </c>
      <c r="E8494" s="1" t="s">
        <v>63</v>
      </c>
      <c r="F8494" s="1">
        <v>9653</v>
      </c>
      <c r="G8494" s="1" t="s">
        <v>18</v>
      </c>
      <c r="H8494" s="1" t="s">
        <v>65</v>
      </c>
      <c r="I8494" s="1" t="s">
        <v>71</v>
      </c>
      <c r="J8494" s="1" t="str" cm="1">
        <f t="array" ref="J8494">_xlfn.IFS(F8494="","missing",F8494&lt;0,"negative",F8494=0,"zero",AND(F8494&gt;=99999,MOD(F8494,9)=0),"99999 placeholder",AND(F8494&gt;$O$5,D8494="Expense"),"Expense outlier",AND(F8494&gt;$P$5,D8494="Income"),"Income outlier",TRUE,"valid")</f>
        <v>valid</v>
      </c>
      <c r="K8494" s="1" t="str">
        <f>_xlfn.XLOOKUP(I8494,[1]category_mapping!$F$2:$F$19,[1]category_mapping!$G$2:$G$19,E8494)</f>
        <v>health</v>
      </c>
      <c r="L8494" s="1" t="str">
        <f>IF(cleaning_working[[#This Row],[date]]="","Missing","Available")</f>
        <v>Available</v>
      </c>
    </row>
    <row r="8495" spans="1:12" x14ac:dyDescent="0.35">
      <c r="A8495" s="1" t="s">
        <v>8394</v>
      </c>
      <c r="B8495" s="1" t="s">
        <v>329</v>
      </c>
      <c r="C8495" s="3">
        <v>45391</v>
      </c>
      <c r="D8495" s="1" t="s">
        <v>13</v>
      </c>
      <c r="E8495" s="1" t="s">
        <v>45</v>
      </c>
      <c r="F8495" s="1">
        <v>4382</v>
      </c>
      <c r="G8495" s="1" t="s">
        <v>32</v>
      </c>
      <c r="H8495" s="1" t="s">
        <v>86</v>
      </c>
      <c r="I8495" s="1" t="s">
        <v>46</v>
      </c>
      <c r="J8495" s="1" t="str" cm="1">
        <f t="array" ref="J8495">_xlfn.IFS(F8495="","missing",F8495&lt;0,"negative",F8495=0,"zero",AND(F8495&gt;=99999,MOD(F8495,9)=0),"99999 placeholder",AND(F8495&gt;$O$5,D8495="Expense"),"Expense outlier",AND(F8495&gt;$P$5,D8495="Income"),"Income outlier",TRUE,"valid")</f>
        <v>valid</v>
      </c>
      <c r="K8495" s="1" t="str">
        <f>_xlfn.XLOOKUP(I8495,[1]category_mapping!$F$2:$F$19,[1]category_mapping!$G$2:$G$19,E8495)</f>
        <v>entertainment</v>
      </c>
      <c r="L8495" s="1" t="str">
        <f>IF(cleaning_working[[#This Row],[date]]="","Missing","Available")</f>
        <v>Available</v>
      </c>
    </row>
    <row r="8496" spans="1:12" x14ac:dyDescent="0.35">
      <c r="A8496" s="1" t="s">
        <v>8395</v>
      </c>
      <c r="B8496" s="1" t="s">
        <v>136</v>
      </c>
      <c r="C8496" s="3">
        <v>45397</v>
      </c>
      <c r="D8496" s="1" t="s">
        <v>14</v>
      </c>
      <c r="E8496" s="1" t="s">
        <v>70</v>
      </c>
      <c r="F8496" s="1">
        <v>65636</v>
      </c>
      <c r="G8496" s="1" t="s">
        <v>18</v>
      </c>
      <c r="H8496" s="1" t="s">
        <v>83</v>
      </c>
      <c r="I8496" s="1" t="s">
        <v>41</v>
      </c>
      <c r="J8496" s="1" t="str" cm="1">
        <f t="array" ref="J8496">_xlfn.IFS(F8496="","missing",F8496&lt;0,"negative",F8496=0,"zero",AND(F8496&gt;=99999,MOD(F8496,9)=0),"99999 placeholder",AND(F8496&gt;$O$5,D8496="Expense"),"Expense outlier",AND(F8496&gt;$P$5,D8496="Income"),"Income outlier",TRUE,"valid")</f>
        <v>valid</v>
      </c>
      <c r="K8496" s="1" t="str">
        <f>_xlfn.XLOOKUP(I8496,[1]category_mapping!$F$2:$F$19,[1]category_mapping!$G$2:$G$19,E8496)</f>
        <v>utilities</v>
      </c>
      <c r="L8496" s="1" t="str">
        <f>IF(cleaning_working[[#This Row],[date]]="","Missing","Available")</f>
        <v>Available</v>
      </c>
    </row>
    <row r="8497" spans="1:12" x14ac:dyDescent="0.35">
      <c r="A8497" s="1" t="s">
        <v>8396</v>
      </c>
      <c r="B8497" s="1" t="s">
        <v>353</v>
      </c>
      <c r="C8497" s="3">
        <v>45447</v>
      </c>
      <c r="D8497" s="1" t="s">
        <v>13</v>
      </c>
      <c r="E8497" s="1" t="s">
        <v>96</v>
      </c>
      <c r="F8497" s="1">
        <v>1143</v>
      </c>
      <c r="G8497" s="1" t="s">
        <v>32</v>
      </c>
      <c r="H8497" s="1" t="s">
        <v>83</v>
      </c>
      <c r="I8497" s="1" t="s">
        <v>217</v>
      </c>
      <c r="J8497" s="1" t="str" cm="1">
        <f t="array" ref="J8497">_xlfn.IFS(F8497="","missing",F8497&lt;0,"negative",F8497=0,"zero",AND(F8497&gt;=99999,MOD(F8497,9)=0),"99999 placeholder",AND(F8497&gt;$O$5,D8497="Expense"),"Expense outlier",AND(F8497&gt;$P$5,D8497="Income"),"Income outlier",TRUE,"valid")</f>
        <v>valid</v>
      </c>
      <c r="K8497" s="1" t="str">
        <f>_xlfn.XLOOKUP(I8497,[1]category_mapping!$F$2:$F$19,[1]category_mapping!$G$2:$G$19,E8497)</f>
        <v>rent</v>
      </c>
      <c r="L8497" s="1" t="str">
        <f>IF(cleaning_working[[#This Row],[date]]="","Missing","Available")</f>
        <v>Available</v>
      </c>
    </row>
    <row r="8498" spans="1:12" x14ac:dyDescent="0.35">
      <c r="A8498" s="1" t="s">
        <v>8397</v>
      </c>
      <c r="B8498" s="1" t="s">
        <v>103</v>
      </c>
      <c r="C8498" s="3">
        <v>44758</v>
      </c>
      <c r="D8498" s="1" t="s">
        <v>13</v>
      </c>
      <c r="E8498" s="1" t="s">
        <v>39</v>
      </c>
      <c r="F8498" s="1">
        <v>333</v>
      </c>
      <c r="G8498" s="1" t="s">
        <v>18</v>
      </c>
      <c r="H8498" s="1" t="s">
        <v>26</v>
      </c>
      <c r="I8498" s="1" t="s">
        <v>46</v>
      </c>
      <c r="J8498" s="1" t="str" cm="1">
        <f t="array" ref="J8498">_xlfn.IFS(F8498="","missing",F8498&lt;0,"negative",F8498=0,"zero",AND(F8498&gt;=99999,MOD(F8498,9)=0),"99999 placeholder",AND(F8498&gt;$O$5,D8498="Expense"),"Expense outlier",AND(F8498&gt;$P$5,D8498="Income"),"Income outlier",TRUE,"valid")</f>
        <v>valid</v>
      </c>
      <c r="K8498" s="1" t="str">
        <f>_xlfn.XLOOKUP(I8498,[1]category_mapping!$F$2:$F$19,[1]category_mapping!$G$2:$G$19,E8498)</f>
        <v>food</v>
      </c>
      <c r="L8498" s="1" t="str">
        <f>IF(cleaning_working[[#This Row],[date]]="","Missing","Available")</f>
        <v>Available</v>
      </c>
    </row>
    <row r="8499" spans="1:12" x14ac:dyDescent="0.35">
      <c r="A8499" s="1" t="s">
        <v>8398</v>
      </c>
      <c r="B8499" s="1" t="s">
        <v>362</v>
      </c>
      <c r="C8499" s="3">
        <v>45097</v>
      </c>
      <c r="D8499" s="1" t="s">
        <v>14</v>
      </c>
      <c r="E8499" s="1" t="s">
        <v>31</v>
      </c>
      <c r="F8499" s="1">
        <v>43373</v>
      </c>
      <c r="G8499" s="1" t="s">
        <v>32</v>
      </c>
      <c r="H8499" s="1" t="s">
        <v>107</v>
      </c>
      <c r="I8499" s="1" t="s">
        <v>134</v>
      </c>
      <c r="J8499" s="1" t="str" cm="1">
        <f t="array" ref="J8499">_xlfn.IFS(F8499="","missing",F8499&lt;0,"negative",F8499=0,"zero",AND(F8499&gt;=99999,MOD(F8499,9)=0),"99999 placeholder",AND(F8499&gt;$O$5,D8499="Expense"),"Expense outlier",AND(F8499&gt;$P$5,D8499="Income"),"Income outlier",TRUE,"valid")</f>
        <v>valid</v>
      </c>
      <c r="K8499" s="1" t="str">
        <f>_xlfn.XLOOKUP(I8499,[1]category_mapping!$F$2:$F$19,[1]category_mapping!$G$2:$G$19,E8499)</f>
        <v>education</v>
      </c>
      <c r="L8499" s="1" t="str">
        <f>IF(cleaning_working[[#This Row],[date]]="","Missing","Available")</f>
        <v>Available</v>
      </c>
    </row>
    <row r="8500" spans="1:12" x14ac:dyDescent="0.35">
      <c r="A8500" s="1" t="s">
        <v>8399</v>
      </c>
      <c r="B8500" s="1" t="s">
        <v>79</v>
      </c>
      <c r="C8500" s="3">
        <v>44444</v>
      </c>
      <c r="D8500" s="1" t="s">
        <v>13</v>
      </c>
      <c r="E8500" s="1" t="s">
        <v>96</v>
      </c>
      <c r="F8500" s="1">
        <v>571</v>
      </c>
      <c r="G8500" s="1" t="s">
        <v>25</v>
      </c>
      <c r="H8500" s="1" t="s">
        <v>83</v>
      </c>
      <c r="I8500" s="1" t="s">
        <v>123</v>
      </c>
      <c r="J8500" s="1" t="str" cm="1">
        <f t="array" ref="J8500">_xlfn.IFS(F8500="","missing",F8500&lt;0,"negative",F8500=0,"zero",AND(F8500&gt;=99999,MOD(F8500,9)=0),"99999 placeholder",AND(F8500&gt;$O$5,D8500="Expense"),"Expense outlier",AND(F8500&gt;$P$5,D8500="Income"),"Income outlier",TRUE,"valid")</f>
        <v>valid</v>
      </c>
      <c r="K8500" s="1" t="str">
        <f>_xlfn.XLOOKUP(I8500,[1]category_mapping!$F$2:$F$19,[1]category_mapping!$G$2:$G$19,E8500)</f>
        <v>travel</v>
      </c>
      <c r="L8500" s="1" t="str">
        <f>IF(cleaning_working[[#This Row],[date]]="","Missing","Available")</f>
        <v>Available</v>
      </c>
    </row>
    <row r="8501" spans="1:12" x14ac:dyDescent="0.35">
      <c r="A8501" s="1" t="s">
        <v>8400</v>
      </c>
      <c r="B8501" s="1" t="s">
        <v>317</v>
      </c>
      <c r="C8501" s="3">
        <v>44291</v>
      </c>
      <c r="D8501" s="1" t="s">
        <v>13</v>
      </c>
      <c r="E8501" s="1" t="s">
        <v>63</v>
      </c>
      <c r="F8501" s="1">
        <v>9816</v>
      </c>
      <c r="G8501" s="1" t="s">
        <v>18</v>
      </c>
      <c r="H8501" s="1" t="s">
        <v>19</v>
      </c>
      <c r="I8501" s="1" t="s">
        <v>20</v>
      </c>
      <c r="J8501" s="1" t="str" cm="1">
        <f t="array" ref="J8501">_xlfn.IFS(F8501="","missing",F8501&lt;0,"negative",F8501=0,"zero",AND(F8501&gt;=99999,MOD(F8501,9)=0),"99999 placeholder",AND(F8501&gt;$O$5,D8501="Expense"),"Expense outlier",AND(F8501&gt;$P$5,D8501="Income"),"Income outlier",TRUE,"valid")</f>
        <v>valid</v>
      </c>
      <c r="K8501" s="1" t="str">
        <f>_xlfn.XLOOKUP(I8501,[1]category_mapping!$F$2:$F$19,[1]category_mapping!$G$2:$G$19,E8501)</f>
        <v>entertainment</v>
      </c>
      <c r="L8501" s="1" t="str">
        <f>IF(cleaning_working[[#This Row],[date]]="","Missing","Available")</f>
        <v>Available</v>
      </c>
    </row>
    <row r="8502" spans="1:12" x14ac:dyDescent="0.35">
      <c r="A8502" s="1" t="s">
        <v>8401</v>
      </c>
      <c r="B8502" s="1" t="s">
        <v>353</v>
      </c>
      <c r="C8502" s="3">
        <v>44564</v>
      </c>
      <c r="D8502" s="1" t="s">
        <v>13</v>
      </c>
      <c r="E8502" s="1" t="s">
        <v>104</v>
      </c>
      <c r="F8502" s="1">
        <v>4747</v>
      </c>
      <c r="G8502" s="1" t="s">
        <v>32</v>
      </c>
      <c r="H8502" s="1" t="s">
        <v>25</v>
      </c>
      <c r="I8502" s="1" t="s">
        <v>137</v>
      </c>
      <c r="J8502" s="1" t="str" cm="1">
        <f t="array" ref="J8502">_xlfn.IFS(F8502="","missing",F8502&lt;0,"negative",F8502=0,"zero",AND(F8502&gt;=99999,MOD(F8502,9)=0),"99999 placeholder",AND(F8502&gt;$O$5,D8502="Expense"),"Expense outlier",AND(F8502&gt;$P$5,D8502="Income"),"Income outlier",TRUE,"valid")</f>
        <v>valid</v>
      </c>
      <c r="K8502" s="1" t="str">
        <f>_xlfn.XLOOKUP(I8502,[1]category_mapping!$F$2:$F$19,[1]category_mapping!$G$2:$G$19,E8502)</f>
        <v>travel</v>
      </c>
      <c r="L8502" s="1" t="str">
        <f>IF(cleaning_working[[#This Row],[date]]="","Missing","Available")</f>
        <v>Available</v>
      </c>
    </row>
    <row r="8503" spans="1:12" x14ac:dyDescent="0.35">
      <c r="A8503" s="1" t="s">
        <v>8402</v>
      </c>
      <c r="B8503" s="1" t="s">
        <v>269</v>
      </c>
      <c r="C8503" s="3">
        <v>44821</v>
      </c>
      <c r="D8503" s="1" t="s">
        <v>14</v>
      </c>
      <c r="E8503" s="1" t="s">
        <v>70</v>
      </c>
      <c r="F8503" s="1">
        <v>49059</v>
      </c>
      <c r="G8503" s="1" t="s">
        <v>18</v>
      </c>
      <c r="H8503" s="1" t="s">
        <v>107</v>
      </c>
      <c r="I8503" s="1" t="s">
        <v>194</v>
      </c>
      <c r="J8503" s="1" t="str" cm="1">
        <f t="array" ref="J8503">_xlfn.IFS(F8503="","missing",F8503&lt;0,"negative",F8503=0,"zero",AND(F8503&gt;=99999,MOD(F8503,9)=0),"99999 placeholder",AND(F8503&gt;$O$5,D8503="Expense"),"Expense outlier",AND(F8503&gt;$P$5,D8503="Income"),"Income outlier",TRUE,"valid")</f>
        <v>valid</v>
      </c>
      <c r="K8503" s="1" t="str">
        <f>_xlfn.XLOOKUP(I8503,[1]category_mapping!$F$2:$F$19,[1]category_mapping!$G$2:$G$19,E8503)</f>
        <v>travel</v>
      </c>
      <c r="L8503" s="1" t="str">
        <f>IF(cleaning_working[[#This Row],[date]]="","Missing","Available")</f>
        <v>Available</v>
      </c>
    </row>
    <row r="8504" spans="1:12" x14ac:dyDescent="0.35">
      <c r="A8504" s="1" t="s">
        <v>8403</v>
      </c>
      <c r="B8504" s="1" t="s">
        <v>612</v>
      </c>
      <c r="C8504" s="3">
        <v>45472</v>
      </c>
      <c r="D8504" s="1" t="s">
        <v>13</v>
      </c>
      <c r="E8504" s="1" t="s">
        <v>45</v>
      </c>
      <c r="F8504" s="1">
        <v>4821</v>
      </c>
      <c r="G8504" s="1" t="s">
        <v>64</v>
      </c>
      <c r="H8504" s="1" t="s">
        <v>52</v>
      </c>
      <c r="I8504" s="1" t="s">
        <v>120</v>
      </c>
      <c r="J8504" s="1" t="str" cm="1">
        <f t="array" ref="J8504">_xlfn.IFS(F8504="","missing",F8504&lt;0,"negative",F8504=0,"zero",AND(F8504&gt;=99999,MOD(F8504,9)=0),"99999 placeholder",AND(F8504&gt;$O$5,D8504="Expense"),"Expense outlier",AND(F8504&gt;$P$5,D8504="Income"),"Income outlier",TRUE,"valid")</f>
        <v>valid</v>
      </c>
      <c r="K8504" s="1" t="str">
        <f>_xlfn.XLOOKUP(I8504,[1]category_mapping!$F$2:$F$19,[1]category_mapping!$G$2:$G$19,E8504)</f>
        <v>food</v>
      </c>
      <c r="L8504" s="1" t="str">
        <f>IF(cleaning_working[[#This Row],[date]]="","Missing","Available")</f>
        <v>Available</v>
      </c>
    </row>
    <row r="8505" spans="1:12" x14ac:dyDescent="0.35">
      <c r="A8505" s="1" t="s">
        <v>8404</v>
      </c>
      <c r="B8505" s="1" t="s">
        <v>85</v>
      </c>
      <c r="C8505" s="3">
        <v>45565</v>
      </c>
      <c r="D8505" s="1" t="s">
        <v>13</v>
      </c>
      <c r="E8505" s="1" t="s">
        <v>39</v>
      </c>
      <c r="F8505" s="1">
        <v>2265</v>
      </c>
      <c r="G8505" s="1" t="s">
        <v>18</v>
      </c>
      <c r="H8505" s="1" t="s">
        <v>86</v>
      </c>
      <c r="J8505" s="1" t="str" cm="1">
        <f t="array" ref="J8505">_xlfn.IFS(F8505="","missing",F8505&lt;0,"negative",F8505=0,"zero",AND(F8505&gt;=99999,MOD(F8505,9)=0),"99999 placeholder",AND(F8505&gt;$O$5,D8505="Expense"),"Expense outlier",AND(F8505&gt;$P$5,D8505="Income"),"Income outlier",TRUE,"valid")</f>
        <v>valid</v>
      </c>
      <c r="K8505" s="1" t="str">
        <f>_xlfn.XLOOKUP(I8505,[1]category_mapping!$F$2:$F$19,[1]category_mapping!$G$2:$G$19,E8505)</f>
        <v>food</v>
      </c>
      <c r="L8505" s="1" t="str">
        <f>IF(cleaning_working[[#This Row],[date]]="","Missing","Available")</f>
        <v>Available</v>
      </c>
    </row>
    <row r="8506" spans="1:12" x14ac:dyDescent="0.35">
      <c r="A8506" s="1" t="s">
        <v>8405</v>
      </c>
      <c r="B8506" s="1" t="s">
        <v>329</v>
      </c>
      <c r="C8506" s="3">
        <v>45532</v>
      </c>
      <c r="D8506" s="1" t="s">
        <v>14</v>
      </c>
      <c r="E8506" s="1" t="s">
        <v>70</v>
      </c>
      <c r="F8506" s="1">
        <v>56138</v>
      </c>
      <c r="G8506" s="1" t="s">
        <v>40</v>
      </c>
      <c r="H8506" s="1" t="s">
        <v>86</v>
      </c>
      <c r="I8506" s="1" t="s">
        <v>80</v>
      </c>
      <c r="J8506" s="1" t="str" cm="1">
        <f t="array" ref="J8506">_xlfn.IFS(F8506="","missing",F8506&lt;0,"negative",F8506=0,"zero",AND(F8506&gt;=99999,MOD(F8506,9)=0),"99999 placeholder",AND(F8506&gt;$O$5,D8506="Expense"),"Expense outlier",AND(F8506&gt;$P$5,D8506="Income"),"Income outlier",TRUE,"valid")</f>
        <v>valid</v>
      </c>
      <c r="K8506" s="1" t="str">
        <f>_xlfn.XLOOKUP(I8506,[1]category_mapping!$F$2:$F$19,[1]category_mapping!$G$2:$G$19,E8506)</f>
        <v>food</v>
      </c>
      <c r="L8506" s="1" t="str">
        <f>IF(cleaning_working[[#This Row],[date]]="","Missing","Available")</f>
        <v>Available</v>
      </c>
    </row>
    <row r="8507" spans="1:12" x14ac:dyDescent="0.35">
      <c r="A8507" s="1" t="s">
        <v>8406</v>
      </c>
      <c r="B8507" s="1" t="s">
        <v>229</v>
      </c>
      <c r="C8507" s="3">
        <v>44677</v>
      </c>
      <c r="D8507" s="1" t="s">
        <v>13</v>
      </c>
      <c r="E8507" s="1" t="s">
        <v>93</v>
      </c>
      <c r="F8507" s="1">
        <v>7650</v>
      </c>
      <c r="G8507" s="1" t="s">
        <v>18</v>
      </c>
      <c r="H8507" s="1" t="s">
        <v>133</v>
      </c>
      <c r="J8507" s="1" t="str" cm="1">
        <f t="array" ref="J8507">_xlfn.IFS(F8507="","missing",F8507&lt;0,"negative",F8507=0,"zero",AND(F8507&gt;=99999,MOD(F8507,9)=0),"99999 placeholder",AND(F8507&gt;$O$5,D8507="Expense"),"Expense outlier",AND(F8507&gt;$P$5,D8507="Income"),"Income outlier",TRUE,"valid")</f>
        <v>valid</v>
      </c>
      <c r="K8507" s="1" t="str">
        <f>_xlfn.XLOOKUP(I8507,[1]category_mapping!$F$2:$F$19,[1]category_mapping!$G$2:$G$19,E8507)</f>
        <v>misc</v>
      </c>
      <c r="L8507" s="1" t="str">
        <f>IF(cleaning_working[[#This Row],[date]]="","Missing","Available")</f>
        <v>Available</v>
      </c>
    </row>
    <row r="8508" spans="1:12" x14ac:dyDescent="0.35">
      <c r="A8508" s="1" t="s">
        <v>8407</v>
      </c>
      <c r="B8508" s="1" t="s">
        <v>542</v>
      </c>
      <c r="C8508" s="3">
        <v>44452</v>
      </c>
      <c r="D8508" s="1" t="s">
        <v>13</v>
      </c>
      <c r="E8508" s="1" t="s">
        <v>63</v>
      </c>
      <c r="F8508" s="1">
        <v>8292</v>
      </c>
      <c r="G8508" s="1" t="s">
        <v>32</v>
      </c>
      <c r="H8508" s="1" t="s">
        <v>133</v>
      </c>
      <c r="I8508" s="1" t="s">
        <v>34</v>
      </c>
      <c r="J8508" s="1" t="str" cm="1">
        <f t="array" ref="J8508">_xlfn.IFS(F8508="","missing",F8508&lt;0,"negative",F8508=0,"zero",AND(F8508&gt;=99999,MOD(F8508,9)=0),"99999 placeholder",AND(F8508&gt;$O$5,D8508="Expense"),"Expense outlier",AND(F8508&gt;$P$5,D8508="Income"),"Income outlier",TRUE,"valid")</f>
        <v>valid</v>
      </c>
      <c r="K8508" s="1" t="str">
        <f>_xlfn.XLOOKUP(I8508,[1]category_mapping!$F$2:$F$19,[1]category_mapping!$G$2:$G$19,E8508)</f>
        <v>education</v>
      </c>
      <c r="L8508" s="1" t="str">
        <f>IF(cleaning_working[[#This Row],[date]]="","Missing","Available")</f>
        <v>Available</v>
      </c>
    </row>
    <row r="8509" spans="1:12" x14ac:dyDescent="0.35">
      <c r="A8509" s="1" t="s">
        <v>8408</v>
      </c>
      <c r="B8509" s="1" t="s">
        <v>146</v>
      </c>
      <c r="C8509" s="3">
        <v>44945</v>
      </c>
      <c r="D8509" s="1" t="s">
        <v>13</v>
      </c>
      <c r="E8509" s="1" t="s">
        <v>24</v>
      </c>
      <c r="F8509" s="1">
        <v>29344</v>
      </c>
      <c r="G8509" s="1" t="s">
        <v>32</v>
      </c>
      <c r="H8509" s="1" t="s">
        <v>19</v>
      </c>
      <c r="I8509" s="1" t="s">
        <v>90</v>
      </c>
      <c r="J8509" s="1" t="str" cm="1">
        <f t="array" ref="J8509">_xlfn.IFS(F8509="","missing",F8509&lt;0,"negative",F8509=0,"zero",AND(F8509&gt;=99999,MOD(F8509,9)=0),"99999 placeholder",AND(F8509&gt;$O$5,D8509="Expense"),"Expense outlier",AND(F8509&gt;$P$5,D8509="Income"),"Income outlier",TRUE,"valid")</f>
        <v>Expense outlier</v>
      </c>
      <c r="K8509" s="1" t="str">
        <f>_xlfn.XLOOKUP(I8509,[1]category_mapping!$F$2:$F$19,[1]category_mapping!$G$2:$G$19,E8509)</f>
        <v>rent</v>
      </c>
      <c r="L8509" s="1" t="str">
        <f>IF(cleaning_working[[#This Row],[date]]="","Missing","Available")</f>
        <v>Available</v>
      </c>
    </row>
    <row r="8510" spans="1:12" x14ac:dyDescent="0.35">
      <c r="A8510" s="1" t="s">
        <v>8409</v>
      </c>
      <c r="B8510" s="1" t="s">
        <v>44</v>
      </c>
      <c r="C8510" s="3">
        <v>45465</v>
      </c>
      <c r="D8510" s="1" t="s">
        <v>13</v>
      </c>
      <c r="E8510" s="1" t="s">
        <v>39</v>
      </c>
      <c r="F8510" s="1">
        <v>359</v>
      </c>
      <c r="G8510" s="1" t="s">
        <v>40</v>
      </c>
      <c r="H8510" s="1" t="s">
        <v>159</v>
      </c>
      <c r="I8510" s="1" t="s">
        <v>194</v>
      </c>
      <c r="J8510" s="1" t="str" cm="1">
        <f t="array" ref="J8510">_xlfn.IFS(F8510="","missing",F8510&lt;0,"negative",F8510=0,"zero",AND(F8510&gt;=99999,MOD(F8510,9)=0),"99999 placeholder",AND(F8510&gt;$O$5,D8510="Expense"),"Expense outlier",AND(F8510&gt;$P$5,D8510="Income"),"Income outlier",TRUE,"valid")</f>
        <v>valid</v>
      </c>
      <c r="K8510" s="1" t="str">
        <f>_xlfn.XLOOKUP(I8510,[1]category_mapping!$F$2:$F$19,[1]category_mapping!$G$2:$G$19,E8510)</f>
        <v>travel</v>
      </c>
      <c r="L8510" s="1" t="str">
        <f>IF(cleaning_working[[#This Row],[date]]="","Missing","Available")</f>
        <v>Available</v>
      </c>
    </row>
    <row r="8511" spans="1:12" x14ac:dyDescent="0.35">
      <c r="A8511" s="1" t="s">
        <v>8410</v>
      </c>
      <c r="B8511" s="1" t="s">
        <v>101</v>
      </c>
      <c r="C8511" s="3">
        <v>45274</v>
      </c>
      <c r="D8511" s="1" t="s">
        <v>13</v>
      </c>
      <c r="E8511" s="1" t="s">
        <v>24</v>
      </c>
      <c r="F8511" s="1">
        <v>1820</v>
      </c>
      <c r="G8511" s="1" t="s">
        <v>18</v>
      </c>
      <c r="H8511" s="1" t="s">
        <v>133</v>
      </c>
      <c r="I8511" s="1" t="s">
        <v>66</v>
      </c>
      <c r="J8511" s="1" t="str" cm="1">
        <f t="array" ref="J8511">_xlfn.IFS(F8511="","missing",F8511&lt;0,"negative",F8511=0,"zero",AND(F8511&gt;=99999,MOD(F8511,9)=0),"99999 placeholder",AND(F8511&gt;$O$5,D8511="Expense"),"Expense outlier",AND(F8511&gt;$P$5,D8511="Income"),"Income outlier",TRUE,"valid")</f>
        <v>valid</v>
      </c>
      <c r="K8511" s="1" t="str">
        <f>_xlfn.XLOOKUP(I8511,[1]category_mapping!$F$2:$F$19,[1]category_mapping!$G$2:$G$19,E8511)</f>
        <v>food</v>
      </c>
      <c r="L8511" s="1" t="str">
        <f>IF(cleaning_working[[#This Row],[date]]="","Missing","Available")</f>
        <v>Available</v>
      </c>
    </row>
    <row r="8512" spans="1:12" x14ac:dyDescent="0.35">
      <c r="A8512" s="1" t="s">
        <v>8411</v>
      </c>
      <c r="B8512" s="1" t="s">
        <v>229</v>
      </c>
      <c r="C8512" s="3">
        <v>44705</v>
      </c>
      <c r="D8512" s="1" t="s">
        <v>13</v>
      </c>
      <c r="E8512" s="1" t="s">
        <v>24</v>
      </c>
      <c r="F8512" s="1">
        <v>4090</v>
      </c>
      <c r="G8512" s="1" t="s">
        <v>64</v>
      </c>
      <c r="H8512" s="1" t="s">
        <v>86</v>
      </c>
      <c r="I8512" s="1" t="s">
        <v>58</v>
      </c>
      <c r="J8512" s="1" t="str" cm="1">
        <f t="array" ref="J8512">_xlfn.IFS(F8512="","missing",F8512&lt;0,"negative",F8512=0,"zero",AND(F8512&gt;=99999,MOD(F8512,9)=0),"99999 placeholder",AND(F8512&gt;$O$5,D8512="Expense"),"Expense outlier",AND(F8512&gt;$P$5,D8512="Income"),"Income outlier",TRUE,"valid")</f>
        <v>valid</v>
      </c>
      <c r="K8512" s="1" t="str">
        <f>_xlfn.XLOOKUP(I8512,[1]category_mapping!$F$2:$F$19,[1]category_mapping!$G$2:$G$19,E8512)</f>
        <v>rent</v>
      </c>
      <c r="L8512" s="1" t="str">
        <f>IF(cleaning_working[[#This Row],[date]]="","Missing","Available")</f>
        <v>Available</v>
      </c>
    </row>
    <row r="8513" spans="1:12" x14ac:dyDescent="0.35">
      <c r="A8513" s="1" t="s">
        <v>8412</v>
      </c>
      <c r="B8513" s="1" t="s">
        <v>23</v>
      </c>
      <c r="C8513" s="3">
        <v>44843</v>
      </c>
      <c r="D8513" s="1" t="s">
        <v>13</v>
      </c>
      <c r="E8513" s="1" t="s">
        <v>39</v>
      </c>
      <c r="F8513" s="1">
        <v>1721</v>
      </c>
      <c r="G8513" s="1" t="s">
        <v>40</v>
      </c>
      <c r="H8513" s="1" t="s">
        <v>26</v>
      </c>
      <c r="I8513" s="1" t="s">
        <v>120</v>
      </c>
      <c r="J8513" s="1" t="str" cm="1">
        <f t="array" ref="J8513">_xlfn.IFS(F8513="","missing",F8513&lt;0,"negative",F8513=0,"zero",AND(F8513&gt;=99999,MOD(F8513,9)=0),"99999 placeholder",AND(F8513&gt;$O$5,D8513="Expense"),"Expense outlier",AND(F8513&gt;$P$5,D8513="Income"),"Income outlier",TRUE,"valid")</f>
        <v>valid</v>
      </c>
      <c r="K8513" s="1" t="str">
        <f>_xlfn.XLOOKUP(I8513,[1]category_mapping!$F$2:$F$19,[1]category_mapping!$G$2:$G$19,E8513)</f>
        <v>food</v>
      </c>
      <c r="L8513" s="1" t="str">
        <f>IF(cleaning_working[[#This Row],[date]]="","Missing","Available")</f>
        <v>Available</v>
      </c>
    </row>
    <row r="8514" spans="1:12" x14ac:dyDescent="0.35">
      <c r="A8514" s="1" t="s">
        <v>8413</v>
      </c>
      <c r="B8514" s="1" t="s">
        <v>187</v>
      </c>
      <c r="C8514" s="3">
        <v>45208</v>
      </c>
      <c r="D8514" s="1" t="s">
        <v>13</v>
      </c>
      <c r="E8514" s="1" t="s">
        <v>63</v>
      </c>
      <c r="F8514" s="1">
        <v>946</v>
      </c>
      <c r="G8514" s="1" t="s">
        <v>18</v>
      </c>
      <c r="H8514" s="1" t="s">
        <v>65</v>
      </c>
      <c r="J8514" s="1" t="str" cm="1">
        <f t="array" ref="J8514">_xlfn.IFS(F8514="","missing",F8514&lt;0,"negative",F8514=0,"zero",AND(F8514&gt;=99999,MOD(F8514,9)=0),"99999 placeholder",AND(F8514&gt;$O$5,D8514="Expense"),"Expense outlier",AND(F8514&gt;$P$5,D8514="Income"),"Income outlier",TRUE,"valid")</f>
        <v>valid</v>
      </c>
      <c r="K8514" s="1" t="str">
        <f>_xlfn.XLOOKUP(I8514,[1]category_mapping!$F$2:$F$19,[1]category_mapping!$G$2:$G$19,E8514)</f>
        <v>utilities</v>
      </c>
      <c r="L8514" s="1" t="str">
        <f>IF(cleaning_working[[#This Row],[date]]="","Missing","Available")</f>
        <v>Available</v>
      </c>
    </row>
    <row r="8515" spans="1:12" x14ac:dyDescent="0.35">
      <c r="A8515" s="1" t="s">
        <v>8414</v>
      </c>
      <c r="B8515" s="1" t="s">
        <v>286</v>
      </c>
      <c r="C8515" s="3">
        <v>44899</v>
      </c>
      <c r="D8515" s="1" t="s">
        <v>14</v>
      </c>
      <c r="E8515" s="1" t="s">
        <v>119</v>
      </c>
      <c r="F8515" s="1">
        <v>79102</v>
      </c>
      <c r="G8515" s="1" t="s">
        <v>40</v>
      </c>
      <c r="H8515" s="1" t="s">
        <v>133</v>
      </c>
      <c r="I8515" s="1" t="s">
        <v>134</v>
      </c>
      <c r="J8515" s="1" t="str" cm="1">
        <f t="array" ref="J8515">_xlfn.IFS(F8515="","missing",F8515&lt;0,"negative",F8515=0,"zero",AND(F8515&gt;=99999,MOD(F8515,9)=0),"99999 placeholder",AND(F8515&gt;$O$5,D8515="Expense"),"Expense outlier",AND(F8515&gt;$P$5,D8515="Income"),"Income outlier",TRUE,"valid")</f>
        <v>valid</v>
      </c>
      <c r="K8515" s="1" t="str">
        <f>_xlfn.XLOOKUP(I8515,[1]category_mapping!$F$2:$F$19,[1]category_mapping!$G$2:$G$19,E8515)</f>
        <v>education</v>
      </c>
      <c r="L8515" s="1" t="str">
        <f>IF(cleaning_working[[#This Row],[date]]="","Missing","Available")</f>
        <v>Available</v>
      </c>
    </row>
    <row r="8516" spans="1:12" x14ac:dyDescent="0.35">
      <c r="A8516" s="1" t="s">
        <v>8415</v>
      </c>
      <c r="B8516" s="1" t="s">
        <v>223</v>
      </c>
      <c r="C8516" s="3">
        <v>45049</v>
      </c>
      <c r="D8516" s="1" t="s">
        <v>13</v>
      </c>
      <c r="E8516" s="1" t="s">
        <v>39</v>
      </c>
      <c r="F8516" s="1">
        <v>7330</v>
      </c>
      <c r="G8516" s="1" t="s">
        <v>64</v>
      </c>
      <c r="H8516" s="1" t="s">
        <v>159</v>
      </c>
      <c r="I8516" s="1" t="s">
        <v>170</v>
      </c>
      <c r="J8516" s="1" t="str" cm="1">
        <f t="array" ref="J8516">_xlfn.IFS(F8516="","missing",F8516&lt;0,"negative",F8516=0,"zero",AND(F8516&gt;=99999,MOD(F8516,9)=0),"99999 placeholder",AND(F8516&gt;$O$5,D8516="Expense"),"Expense outlier",AND(F8516&gt;$P$5,D8516="Income"),"Income outlier",TRUE,"valid")</f>
        <v>valid</v>
      </c>
      <c r="K8516" s="1" t="str">
        <f>_xlfn.XLOOKUP(I8516,[1]category_mapping!$F$2:$F$19,[1]category_mapping!$G$2:$G$19,E8516)</f>
        <v>health</v>
      </c>
      <c r="L8516" s="1" t="str">
        <f>IF(cleaning_working[[#This Row],[date]]="","Missing","Available")</f>
        <v>Available</v>
      </c>
    </row>
    <row r="8517" spans="1:12" x14ac:dyDescent="0.35">
      <c r="A8517" s="1" t="s">
        <v>8416</v>
      </c>
      <c r="B8517" s="1" t="s">
        <v>329</v>
      </c>
      <c r="C8517" s="3">
        <v>45630</v>
      </c>
      <c r="D8517" s="1" t="s">
        <v>13</v>
      </c>
      <c r="E8517" s="1" t="s">
        <v>39</v>
      </c>
      <c r="F8517" s="1">
        <v>738</v>
      </c>
      <c r="G8517" s="1" t="s">
        <v>25</v>
      </c>
      <c r="H8517" s="1" t="s">
        <v>25</v>
      </c>
      <c r="I8517" s="1" t="s">
        <v>194</v>
      </c>
      <c r="J8517" s="1" t="str" cm="1">
        <f t="array" ref="J8517">_xlfn.IFS(F8517="","missing",F8517&lt;0,"negative",F8517=0,"zero",AND(F8517&gt;=99999,MOD(F8517,9)=0),"99999 placeholder",AND(F8517&gt;$O$5,D8517="Expense"),"Expense outlier",AND(F8517&gt;$P$5,D8517="Income"),"Income outlier",TRUE,"valid")</f>
        <v>valid</v>
      </c>
      <c r="K8517" s="1" t="str">
        <f>_xlfn.XLOOKUP(I8517,[1]category_mapping!$F$2:$F$19,[1]category_mapping!$G$2:$G$19,E8517)</f>
        <v>travel</v>
      </c>
      <c r="L8517" s="1" t="str">
        <f>IF(cleaning_working[[#This Row],[date]]="","Missing","Available")</f>
        <v>Available</v>
      </c>
    </row>
    <row r="8518" spans="1:12" x14ac:dyDescent="0.35">
      <c r="A8518" s="1" t="s">
        <v>8417</v>
      </c>
      <c r="B8518" s="1" t="s">
        <v>125</v>
      </c>
      <c r="C8518" s="3">
        <v>45527</v>
      </c>
      <c r="D8518" s="1" t="s">
        <v>13</v>
      </c>
      <c r="E8518" s="1" t="s">
        <v>39</v>
      </c>
      <c r="F8518" s="1">
        <v>7118</v>
      </c>
      <c r="G8518" s="1" t="s">
        <v>18</v>
      </c>
      <c r="H8518" s="1" t="s">
        <v>65</v>
      </c>
      <c r="I8518" s="1" t="s">
        <v>90</v>
      </c>
      <c r="J8518" s="1" t="str" cm="1">
        <f t="array" ref="J8518">_xlfn.IFS(F8518="","missing",F8518&lt;0,"negative",F8518=0,"zero",AND(F8518&gt;=99999,MOD(F8518,9)=0),"99999 placeholder",AND(F8518&gt;$O$5,D8518="Expense"),"Expense outlier",AND(F8518&gt;$P$5,D8518="Income"),"Income outlier",TRUE,"valid")</f>
        <v>valid</v>
      </c>
      <c r="K8518" s="1" t="str">
        <f>_xlfn.XLOOKUP(I8518,[1]category_mapping!$F$2:$F$19,[1]category_mapping!$G$2:$G$19,E8518)</f>
        <v>food</v>
      </c>
      <c r="L8518" s="1" t="str">
        <f>IF(cleaning_working[[#This Row],[date]]="","Missing","Available")</f>
        <v>Available</v>
      </c>
    </row>
    <row r="8519" spans="1:12" x14ac:dyDescent="0.35">
      <c r="A8519" s="1" t="s">
        <v>8418</v>
      </c>
      <c r="B8519" s="1" t="s">
        <v>117</v>
      </c>
      <c r="C8519" s="3">
        <v>44924</v>
      </c>
      <c r="D8519" s="1" t="s">
        <v>13</v>
      </c>
      <c r="E8519" s="1" t="s">
        <v>104</v>
      </c>
      <c r="F8519" s="1">
        <v>9789</v>
      </c>
      <c r="G8519" s="1" t="s">
        <v>25</v>
      </c>
      <c r="H8519" s="1" t="s">
        <v>19</v>
      </c>
      <c r="I8519" s="1" t="s">
        <v>162</v>
      </c>
      <c r="J8519" s="1" t="str" cm="1">
        <f t="array" ref="J8519">_xlfn.IFS(F8519="","missing",F8519&lt;0,"negative",F8519=0,"zero",AND(F8519&gt;=99999,MOD(F8519,9)=0),"99999 placeholder",AND(F8519&gt;$O$5,D8519="Expense"),"Expense outlier",AND(F8519&gt;$P$5,D8519="Income"),"Income outlier",TRUE,"valid")</f>
        <v>valid</v>
      </c>
      <c r="K8519" s="1" t="str">
        <f>_xlfn.XLOOKUP(I8519,[1]category_mapping!$F$2:$F$19,[1]category_mapping!$G$2:$G$19,E8519)</f>
        <v>health</v>
      </c>
      <c r="L8519" s="1" t="str">
        <f>IF(cleaning_working[[#This Row],[date]]="","Missing","Available")</f>
        <v>Available</v>
      </c>
    </row>
    <row r="8520" spans="1:12" x14ac:dyDescent="0.35">
      <c r="A8520" s="1" t="s">
        <v>8419</v>
      </c>
      <c r="B8520" s="1" t="s">
        <v>200</v>
      </c>
      <c r="C8520" s="3">
        <v>45072</v>
      </c>
      <c r="D8520" s="1" t="s">
        <v>13</v>
      </c>
      <c r="E8520" s="1" t="s">
        <v>39</v>
      </c>
      <c r="F8520" s="1">
        <v>2243</v>
      </c>
      <c r="G8520" s="1" t="s">
        <v>64</v>
      </c>
      <c r="H8520" s="1" t="s">
        <v>107</v>
      </c>
      <c r="J8520" s="1" t="str" cm="1">
        <f t="array" ref="J8520">_xlfn.IFS(F8520="","missing",F8520&lt;0,"negative",F8520=0,"zero",AND(F8520&gt;=99999,MOD(F8520,9)=0),"99999 placeholder",AND(F8520&gt;$O$5,D8520="Expense"),"Expense outlier",AND(F8520&gt;$P$5,D8520="Income"),"Income outlier",TRUE,"valid")</f>
        <v>valid</v>
      </c>
      <c r="K8520" s="1" t="str">
        <f>_xlfn.XLOOKUP(I8520,[1]category_mapping!$F$2:$F$19,[1]category_mapping!$G$2:$G$19,E8520)</f>
        <v>food</v>
      </c>
      <c r="L8520" s="1" t="str">
        <f>IF(cleaning_working[[#This Row],[date]]="","Missing","Available")</f>
        <v>Available</v>
      </c>
    </row>
    <row r="8521" spans="1:12" x14ac:dyDescent="0.35">
      <c r="A8521" s="1" t="s">
        <v>8420</v>
      </c>
      <c r="B8521" s="1" t="s">
        <v>75</v>
      </c>
      <c r="C8521" s="3">
        <v>44754</v>
      </c>
      <c r="D8521" s="1" t="s">
        <v>13</v>
      </c>
      <c r="E8521" s="1" t="s">
        <v>96</v>
      </c>
      <c r="F8521" s="1">
        <v>9794</v>
      </c>
      <c r="G8521" s="1" t="s">
        <v>18</v>
      </c>
      <c r="H8521" s="1" t="s">
        <v>83</v>
      </c>
      <c r="I8521" s="1" t="s">
        <v>128</v>
      </c>
      <c r="J8521" s="1" t="str" cm="1">
        <f t="array" ref="J8521">_xlfn.IFS(F8521="","missing",F8521&lt;0,"negative",F8521=0,"zero",AND(F8521&gt;=99999,MOD(F8521,9)=0),"99999 placeholder",AND(F8521&gt;$O$5,D8521="Expense"),"Expense outlier",AND(F8521&gt;$P$5,D8521="Income"),"Income outlier",TRUE,"valid")</f>
        <v>valid</v>
      </c>
      <c r="K8521" s="1" t="str">
        <f>_xlfn.XLOOKUP(I8521,[1]category_mapping!$F$2:$F$19,[1]category_mapping!$G$2:$G$19,E8521)</f>
        <v>utilities</v>
      </c>
      <c r="L8521" s="1" t="str">
        <f>IF(cleaning_working[[#This Row],[date]]="","Missing","Available")</f>
        <v>Available</v>
      </c>
    </row>
    <row r="8522" spans="1:12" x14ac:dyDescent="0.35">
      <c r="A8522" s="1" t="s">
        <v>8421</v>
      </c>
      <c r="B8522" s="1" t="s">
        <v>686</v>
      </c>
      <c r="C8522" s="3">
        <v>45008</v>
      </c>
      <c r="D8522" s="1" t="s">
        <v>13</v>
      </c>
      <c r="E8522" s="1" t="s">
        <v>24</v>
      </c>
      <c r="F8522" s="1">
        <v>6002</v>
      </c>
      <c r="G8522" s="1" t="s">
        <v>40</v>
      </c>
      <c r="H8522" s="1" t="s">
        <v>86</v>
      </c>
      <c r="I8522" s="1" t="s">
        <v>27</v>
      </c>
      <c r="J8522" s="1" t="str" cm="1">
        <f t="array" ref="J8522">_xlfn.IFS(F8522="","missing",F8522&lt;0,"negative",F8522=0,"zero",AND(F8522&gt;=99999,MOD(F8522,9)=0),"99999 placeholder",AND(F8522&gt;$O$5,D8522="Expense"),"Expense outlier",AND(F8522&gt;$P$5,D8522="Income"),"Income outlier",TRUE,"valid")</f>
        <v>valid</v>
      </c>
      <c r="K8522" s="1" t="str">
        <f>_xlfn.XLOOKUP(I8522,[1]category_mapping!$F$2:$F$19,[1]category_mapping!$G$2:$G$19,E8522)</f>
        <v>rent</v>
      </c>
      <c r="L8522" s="1" t="str">
        <f>IF(cleaning_working[[#This Row],[date]]="","Missing","Available")</f>
        <v>Available</v>
      </c>
    </row>
    <row r="8523" spans="1:12" x14ac:dyDescent="0.35">
      <c r="A8523" s="1" t="s">
        <v>8422</v>
      </c>
      <c r="B8523" s="1" t="s">
        <v>77</v>
      </c>
      <c r="C8523" s="3">
        <v>45140</v>
      </c>
      <c r="D8523" s="1" t="s">
        <v>13</v>
      </c>
      <c r="E8523" s="1" t="s">
        <v>24</v>
      </c>
      <c r="F8523" s="1">
        <v>6551</v>
      </c>
      <c r="G8523" s="1" t="s">
        <v>18</v>
      </c>
      <c r="H8523" s="1" t="s">
        <v>107</v>
      </c>
      <c r="I8523" s="1" t="s">
        <v>128</v>
      </c>
      <c r="J8523" s="1" t="str" cm="1">
        <f t="array" ref="J8523">_xlfn.IFS(F8523="","missing",F8523&lt;0,"negative",F8523=0,"zero",AND(F8523&gt;=99999,MOD(F8523,9)=0),"99999 placeholder",AND(F8523&gt;$O$5,D8523="Expense"),"Expense outlier",AND(F8523&gt;$P$5,D8523="Income"),"Income outlier",TRUE,"valid")</f>
        <v>valid</v>
      </c>
      <c r="K8523" s="1" t="str">
        <f>_xlfn.XLOOKUP(I8523,[1]category_mapping!$F$2:$F$19,[1]category_mapping!$G$2:$G$19,E8523)</f>
        <v>utilities</v>
      </c>
      <c r="L8523" s="1" t="str">
        <f>IF(cleaning_working[[#This Row],[date]]="","Missing","Available")</f>
        <v>Available</v>
      </c>
    </row>
    <row r="8524" spans="1:12" x14ac:dyDescent="0.35">
      <c r="A8524" s="1" t="s">
        <v>8423</v>
      </c>
      <c r="B8524" s="1" t="s">
        <v>245</v>
      </c>
      <c r="C8524" s="3">
        <v>44241</v>
      </c>
      <c r="D8524" s="1" t="s">
        <v>13</v>
      </c>
      <c r="E8524" s="1" t="s">
        <v>39</v>
      </c>
      <c r="F8524" s="1">
        <v>1359</v>
      </c>
      <c r="G8524" s="1" t="s">
        <v>40</v>
      </c>
      <c r="H8524" s="1" t="s">
        <v>65</v>
      </c>
      <c r="I8524" s="1" t="s">
        <v>93</v>
      </c>
      <c r="J8524" s="1" t="str" cm="1">
        <f t="array" ref="J8524">_xlfn.IFS(F8524="","missing",F8524&lt;0,"negative",F8524=0,"zero",AND(F8524&gt;=99999,MOD(F8524,9)=0),"99999 placeholder",AND(F8524&gt;$O$5,D8524="Expense"),"Expense outlier",AND(F8524&gt;$P$5,D8524="Income"),"Income outlier",TRUE,"valid")</f>
        <v>valid</v>
      </c>
      <c r="K8524" s="1" t="str">
        <f>_xlfn.XLOOKUP(I8524,[1]category_mapping!$F$2:$F$19,[1]category_mapping!$G$2:$G$19,E8524)</f>
        <v>food</v>
      </c>
      <c r="L8524" s="1" t="str">
        <f>IF(cleaning_working[[#This Row],[date]]="","Missing","Available")</f>
        <v>Available</v>
      </c>
    </row>
    <row r="8525" spans="1:12" x14ac:dyDescent="0.35">
      <c r="A8525" s="1" t="s">
        <v>8424</v>
      </c>
      <c r="B8525" s="1" t="s">
        <v>557</v>
      </c>
      <c r="C8525" s="3">
        <v>44947</v>
      </c>
      <c r="D8525" s="1" t="s">
        <v>13</v>
      </c>
      <c r="E8525" s="1" t="s">
        <v>46</v>
      </c>
      <c r="F8525" s="1">
        <v>3997</v>
      </c>
      <c r="G8525" s="1" t="s">
        <v>32</v>
      </c>
      <c r="H8525" s="1" t="s">
        <v>33</v>
      </c>
      <c r="J8525" s="1" t="str" cm="1">
        <f t="array" ref="J8525">_xlfn.IFS(F8525="","missing",F8525&lt;0,"negative",F8525=0,"zero",AND(F8525&gt;=99999,MOD(F8525,9)=0),"99999 placeholder",AND(F8525&gt;$O$5,D8525="Expense"),"Expense outlier",AND(F8525&gt;$P$5,D8525="Income"),"Income outlier",TRUE,"valid")</f>
        <v>valid</v>
      </c>
      <c r="K8525" s="1" t="str">
        <f>_xlfn.XLOOKUP(I8525,[1]category_mapping!$F$2:$F$19,[1]category_mapping!$G$2:$G$19,E8525)</f>
        <v>N/A</v>
      </c>
      <c r="L8525" s="1" t="str">
        <f>IF(cleaning_working[[#This Row],[date]]="","Missing","Available")</f>
        <v>Available</v>
      </c>
    </row>
    <row r="8526" spans="1:12" x14ac:dyDescent="0.35">
      <c r="A8526" s="1" t="s">
        <v>8425</v>
      </c>
      <c r="B8526" s="1" t="s">
        <v>293</v>
      </c>
      <c r="C8526" s="3">
        <v>45606</v>
      </c>
      <c r="D8526" s="1" t="s">
        <v>13</v>
      </c>
      <c r="E8526" s="1" t="s">
        <v>39</v>
      </c>
      <c r="F8526" s="1">
        <v>1152</v>
      </c>
      <c r="G8526" s="1" t="s">
        <v>32</v>
      </c>
      <c r="H8526" s="1" t="s">
        <v>133</v>
      </c>
      <c r="J8526" s="1" t="str" cm="1">
        <f t="array" ref="J8526">_xlfn.IFS(F8526="","missing",F8526&lt;0,"negative",F8526=0,"zero",AND(F8526&gt;=99999,MOD(F8526,9)=0),"99999 placeholder",AND(F8526&gt;$O$5,D8526="Expense"),"Expense outlier",AND(F8526&gt;$P$5,D8526="Income"),"Income outlier",TRUE,"valid")</f>
        <v>valid</v>
      </c>
      <c r="K8526" s="1" t="str">
        <f>_xlfn.XLOOKUP(I8526,[1]category_mapping!$F$2:$F$19,[1]category_mapping!$G$2:$G$19,E8526)</f>
        <v>food</v>
      </c>
      <c r="L8526" s="1" t="str">
        <f>IF(cleaning_working[[#This Row],[date]]="","Missing","Available")</f>
        <v>Available</v>
      </c>
    </row>
    <row r="8527" spans="1:12" x14ac:dyDescent="0.35">
      <c r="A8527" s="1" t="s">
        <v>8426</v>
      </c>
      <c r="B8527" s="1" t="s">
        <v>357</v>
      </c>
      <c r="C8527" s="3">
        <v>45064</v>
      </c>
      <c r="D8527" s="1" t="s">
        <v>13</v>
      </c>
      <c r="E8527" s="1" t="s">
        <v>70</v>
      </c>
      <c r="F8527" s="1">
        <v>1535</v>
      </c>
      <c r="G8527" s="1" t="s">
        <v>64</v>
      </c>
      <c r="H8527" s="1" t="s">
        <v>26</v>
      </c>
      <c r="J8527" s="1" t="str" cm="1">
        <f t="array" ref="J8527">_xlfn.IFS(F8527="","missing",F8527&lt;0,"negative",F8527=0,"zero",AND(F8527&gt;=99999,MOD(F8527,9)=0),"99999 placeholder",AND(F8527&gt;$O$5,D8527="Expense"),"Expense outlier",AND(F8527&gt;$P$5,D8527="Income"),"Income outlier",TRUE,"valid")</f>
        <v>valid</v>
      </c>
      <c r="K8527" s="1" t="str">
        <f>_xlfn.XLOOKUP(I8527,[1]category_mapping!$F$2:$F$19,[1]category_mapping!$G$2:$G$19,E8527)</f>
        <v>others</v>
      </c>
      <c r="L8527" s="1" t="str">
        <f>IF(cleaning_working[[#This Row],[date]]="","Missing","Available")</f>
        <v>Available</v>
      </c>
    </row>
    <row r="8528" spans="1:12" x14ac:dyDescent="0.35">
      <c r="A8528" s="1" t="s">
        <v>8427</v>
      </c>
      <c r="B8528" s="1" t="s">
        <v>37</v>
      </c>
      <c r="C8528" s="3">
        <v>44782</v>
      </c>
      <c r="D8528" s="1" t="s">
        <v>13</v>
      </c>
      <c r="E8528" s="1" t="s">
        <v>24</v>
      </c>
      <c r="F8528" s="1">
        <v>2295</v>
      </c>
      <c r="G8528" s="1" t="s">
        <v>32</v>
      </c>
      <c r="H8528" s="1" t="s">
        <v>33</v>
      </c>
      <c r="I8528" s="1" t="s">
        <v>93</v>
      </c>
      <c r="J8528" s="1" t="str" cm="1">
        <f t="array" ref="J8528">_xlfn.IFS(F8528="","missing",F8528&lt;0,"negative",F8528=0,"zero",AND(F8528&gt;=99999,MOD(F8528,9)=0),"99999 placeholder",AND(F8528&gt;$O$5,D8528="Expense"),"Expense outlier",AND(F8528&gt;$P$5,D8528="Income"),"Income outlier",TRUE,"valid")</f>
        <v>valid</v>
      </c>
      <c r="K8528" s="1" t="str">
        <f>_xlfn.XLOOKUP(I8528,[1]category_mapping!$F$2:$F$19,[1]category_mapping!$G$2:$G$19,E8528)</f>
        <v>rent</v>
      </c>
      <c r="L8528" s="1" t="str">
        <f>IF(cleaning_working[[#This Row],[date]]="","Missing","Available")</f>
        <v>Available</v>
      </c>
    </row>
    <row r="8529" spans="1:12" x14ac:dyDescent="0.35">
      <c r="A8529" s="1" t="s">
        <v>8428</v>
      </c>
      <c r="B8529" s="1" t="s">
        <v>281</v>
      </c>
      <c r="C8529" s="3">
        <v>44791</v>
      </c>
      <c r="D8529" s="1" t="s">
        <v>14</v>
      </c>
      <c r="E8529" s="1" t="s">
        <v>31</v>
      </c>
      <c r="F8529" s="1">
        <v>13482</v>
      </c>
      <c r="G8529" s="1" t="s">
        <v>40</v>
      </c>
      <c r="H8529" s="1" t="s">
        <v>133</v>
      </c>
      <c r="I8529" s="1" t="s">
        <v>58</v>
      </c>
      <c r="J8529" s="1" t="str" cm="1">
        <f t="array" ref="J8529">_xlfn.IFS(F8529="","missing",F8529&lt;0,"negative",F8529=0,"zero",AND(F8529&gt;=99999,MOD(F8529,9)=0),"99999 placeholder",AND(F8529&gt;$O$5,D8529="Expense"),"Expense outlier",AND(F8529&gt;$P$5,D8529="Income"),"Income outlier",TRUE,"valid")</f>
        <v>valid</v>
      </c>
      <c r="K8529" s="1" t="str">
        <f>_xlfn.XLOOKUP(I8529,[1]category_mapping!$F$2:$F$19,[1]category_mapping!$G$2:$G$19,E8529)</f>
        <v>freelance</v>
      </c>
      <c r="L8529" s="1" t="str">
        <f>IF(cleaning_working[[#This Row],[date]]="","Missing","Available")</f>
        <v>Available</v>
      </c>
    </row>
    <row r="8530" spans="1:12" x14ac:dyDescent="0.35">
      <c r="A8530" s="1" t="s">
        <v>8429</v>
      </c>
      <c r="B8530" s="1" t="s">
        <v>782</v>
      </c>
      <c r="C8530" s="3">
        <v>45200</v>
      </c>
      <c r="D8530" s="1" t="s">
        <v>13</v>
      </c>
      <c r="E8530" s="1" t="s">
        <v>39</v>
      </c>
      <c r="F8530" s="1">
        <v>4524</v>
      </c>
      <c r="G8530" s="1" t="s">
        <v>32</v>
      </c>
      <c r="H8530" s="1" t="s">
        <v>52</v>
      </c>
      <c r="I8530" s="1" t="s">
        <v>178</v>
      </c>
      <c r="J8530" s="1" t="str" cm="1">
        <f t="array" ref="J8530">_xlfn.IFS(F8530="","missing",F8530&lt;0,"negative",F8530=0,"zero",AND(F8530&gt;=99999,MOD(F8530,9)=0),"99999 placeholder",AND(F8530&gt;$O$5,D8530="Expense"),"Expense outlier",AND(F8530&gt;$P$5,D8530="Income"),"Income outlier",TRUE,"valid")</f>
        <v>valid</v>
      </c>
      <c r="K8530" s="1" t="str">
        <f>_xlfn.XLOOKUP(I8530,[1]category_mapping!$F$2:$F$19,[1]category_mapping!$G$2:$G$19,E8530)</f>
        <v>rent</v>
      </c>
      <c r="L8530" s="1" t="str">
        <f>IF(cleaning_working[[#This Row],[date]]="","Missing","Available")</f>
        <v>Available</v>
      </c>
    </row>
    <row r="8531" spans="1:12" x14ac:dyDescent="0.35">
      <c r="A8531" s="1" t="s">
        <v>8430</v>
      </c>
      <c r="B8531" s="1" t="s">
        <v>196</v>
      </c>
      <c r="C8531" s="3">
        <v>44449</v>
      </c>
      <c r="D8531" s="1" t="s">
        <v>13</v>
      </c>
      <c r="E8531" s="1" t="s">
        <v>104</v>
      </c>
      <c r="F8531" s="1">
        <v>2518</v>
      </c>
      <c r="G8531" s="1" t="s">
        <v>25</v>
      </c>
      <c r="H8531" s="1" t="s">
        <v>25</v>
      </c>
      <c r="I8531" s="1" t="s">
        <v>194</v>
      </c>
      <c r="J8531" s="1" t="str" cm="1">
        <f t="array" ref="J8531">_xlfn.IFS(F8531="","missing",F8531&lt;0,"negative",F8531=0,"zero",AND(F8531&gt;=99999,MOD(F8531,9)=0),"99999 placeholder",AND(F8531&gt;$O$5,D8531="Expense"),"Expense outlier",AND(F8531&gt;$P$5,D8531="Income"),"Income outlier",TRUE,"valid")</f>
        <v>valid</v>
      </c>
      <c r="K8531" s="1" t="str">
        <f>_xlfn.XLOOKUP(I8531,[1]category_mapping!$F$2:$F$19,[1]category_mapping!$G$2:$G$19,E8531)</f>
        <v>travel</v>
      </c>
      <c r="L8531" s="1" t="str">
        <f>IF(cleaning_working[[#This Row],[date]]="","Missing","Available")</f>
        <v>Available</v>
      </c>
    </row>
    <row r="8532" spans="1:12" x14ac:dyDescent="0.35">
      <c r="A8532" s="1" t="s">
        <v>8431</v>
      </c>
      <c r="B8532" s="1" t="s">
        <v>51</v>
      </c>
      <c r="C8532" s="3">
        <v>44693</v>
      </c>
      <c r="D8532" s="1" t="s">
        <v>13</v>
      </c>
      <c r="E8532" s="1" t="s">
        <v>39</v>
      </c>
      <c r="F8532" s="1">
        <v>1590</v>
      </c>
      <c r="G8532" s="1" t="s">
        <v>32</v>
      </c>
      <c r="H8532" s="1" t="s">
        <v>86</v>
      </c>
      <c r="J8532" s="1" t="str" cm="1">
        <f t="array" ref="J8532">_xlfn.IFS(F8532="","missing",F8532&lt;0,"negative",F8532=0,"zero",AND(F8532&gt;=99999,MOD(F8532,9)=0),"99999 placeholder",AND(F8532&gt;$O$5,D8532="Expense"),"Expense outlier",AND(F8532&gt;$P$5,D8532="Income"),"Income outlier",TRUE,"valid")</f>
        <v>valid</v>
      </c>
      <c r="K8532" s="1" t="str">
        <f>_xlfn.XLOOKUP(I8532,[1]category_mapping!$F$2:$F$19,[1]category_mapping!$G$2:$G$19,E8532)</f>
        <v>food</v>
      </c>
      <c r="L8532" s="1" t="str">
        <f>IF(cleaning_working[[#This Row],[date]]="","Missing","Available")</f>
        <v>Available</v>
      </c>
    </row>
    <row r="8533" spans="1:12" x14ac:dyDescent="0.35">
      <c r="A8533" s="1" t="s">
        <v>8432</v>
      </c>
      <c r="B8533" s="1" t="s">
        <v>343</v>
      </c>
      <c r="C8533" s="3">
        <v>45591</v>
      </c>
      <c r="D8533" s="1" t="s">
        <v>13</v>
      </c>
      <c r="E8533" s="1" t="s">
        <v>17</v>
      </c>
      <c r="F8533" s="1">
        <v>9756</v>
      </c>
      <c r="G8533" s="1" t="s">
        <v>18</v>
      </c>
      <c r="H8533" s="1" t="s">
        <v>83</v>
      </c>
      <c r="I8533" s="1" t="s">
        <v>137</v>
      </c>
      <c r="J8533" s="1" t="str" cm="1">
        <f t="array" ref="J8533">_xlfn.IFS(F8533="","missing",F8533&lt;0,"negative",F8533=0,"zero",AND(F8533&gt;=99999,MOD(F8533,9)=0),"99999 placeholder",AND(F8533&gt;$O$5,D8533="Expense"),"Expense outlier",AND(F8533&gt;$P$5,D8533="Income"),"Income outlier",TRUE,"valid")</f>
        <v>valid</v>
      </c>
      <c r="K8533" s="1" t="str">
        <f>_xlfn.XLOOKUP(I8533,[1]category_mapping!$F$2:$F$19,[1]category_mapping!$G$2:$G$19,E8533)</f>
        <v>travel</v>
      </c>
      <c r="L8533" s="1" t="str">
        <f>IF(cleaning_working[[#This Row],[date]]="","Missing","Available")</f>
        <v>Available</v>
      </c>
    </row>
    <row r="8534" spans="1:12" x14ac:dyDescent="0.35">
      <c r="A8534" s="1" t="s">
        <v>8433</v>
      </c>
      <c r="B8534" s="1" t="s">
        <v>372</v>
      </c>
      <c r="C8534" s="3">
        <v>44233</v>
      </c>
      <c r="D8534" s="1" t="s">
        <v>13</v>
      </c>
      <c r="E8534" s="1" t="s">
        <v>24</v>
      </c>
      <c r="F8534" s="1">
        <v>7740</v>
      </c>
      <c r="G8534" s="1" t="s">
        <v>25</v>
      </c>
      <c r="H8534" s="1" t="s">
        <v>86</v>
      </c>
      <c r="I8534" s="1" t="s">
        <v>46</v>
      </c>
      <c r="J8534" s="1" t="str" cm="1">
        <f t="array" ref="J8534">_xlfn.IFS(F8534="","missing",F8534&lt;0,"negative",F8534=0,"zero",AND(F8534&gt;=99999,MOD(F8534,9)=0),"99999 placeholder",AND(F8534&gt;$O$5,D8534="Expense"),"Expense outlier",AND(F8534&gt;$P$5,D8534="Income"),"Income outlier",TRUE,"valid")</f>
        <v>valid</v>
      </c>
      <c r="K8534" s="1" t="str">
        <f>_xlfn.XLOOKUP(I8534,[1]category_mapping!$F$2:$F$19,[1]category_mapping!$G$2:$G$19,E8534)</f>
        <v>rent</v>
      </c>
      <c r="L8534" s="1" t="str">
        <f>IF(cleaning_working[[#This Row],[date]]="","Missing","Available")</f>
        <v>Available</v>
      </c>
    </row>
    <row r="8535" spans="1:12" x14ac:dyDescent="0.35">
      <c r="A8535" s="1" t="s">
        <v>8434</v>
      </c>
      <c r="B8535" s="1" t="s">
        <v>187</v>
      </c>
      <c r="C8535" s="3">
        <v>44577</v>
      </c>
      <c r="D8535" s="1" t="s">
        <v>13</v>
      </c>
      <c r="E8535" s="1" t="s">
        <v>63</v>
      </c>
      <c r="F8535" s="1">
        <v>7734</v>
      </c>
      <c r="G8535" s="1" t="s">
        <v>32</v>
      </c>
      <c r="H8535" s="1" t="s">
        <v>133</v>
      </c>
      <c r="I8535" s="1" t="s">
        <v>90</v>
      </c>
      <c r="J8535" s="1" t="str" cm="1">
        <f t="array" ref="J8535">_xlfn.IFS(F8535="","missing",F8535&lt;0,"negative",F8535=0,"zero",AND(F8535&gt;=99999,MOD(F8535,9)=0),"99999 placeholder",AND(F8535&gt;$O$5,D8535="Expense"),"Expense outlier",AND(F8535&gt;$P$5,D8535="Income"),"Income outlier",TRUE,"valid")</f>
        <v>valid</v>
      </c>
      <c r="K8535" s="1" t="str">
        <f>_xlfn.XLOOKUP(I8535,[1]category_mapping!$F$2:$F$19,[1]category_mapping!$G$2:$G$19,E8535)</f>
        <v>utilities</v>
      </c>
      <c r="L8535" s="1" t="str">
        <f>IF(cleaning_working[[#This Row],[date]]="","Missing","Available")</f>
        <v>Available</v>
      </c>
    </row>
    <row r="8536" spans="1:12" x14ac:dyDescent="0.35">
      <c r="A8536" s="1" t="s">
        <v>8435</v>
      </c>
      <c r="B8536" s="1" t="s">
        <v>23</v>
      </c>
      <c r="C8536" s="3">
        <v>44910</v>
      </c>
      <c r="D8536" s="1" t="s">
        <v>13</v>
      </c>
      <c r="E8536" s="1" t="s">
        <v>96</v>
      </c>
      <c r="F8536" s="1">
        <v>9818</v>
      </c>
      <c r="G8536" s="1" t="s">
        <v>18</v>
      </c>
      <c r="H8536" s="1" t="s">
        <v>19</v>
      </c>
      <c r="I8536" s="1" t="s">
        <v>53</v>
      </c>
      <c r="J8536" s="1" t="str" cm="1">
        <f t="array" ref="J8536">_xlfn.IFS(F8536="","missing",F8536&lt;0,"negative",F8536=0,"zero",AND(F8536&gt;=99999,MOD(F8536,9)=0),"99999 placeholder",AND(F8536&gt;$O$5,D8536="Expense"),"Expense outlier",AND(F8536&gt;$P$5,D8536="Income"),"Income outlier",TRUE,"valid")</f>
        <v>valid</v>
      </c>
      <c r="K8536" s="1" t="str">
        <f>_xlfn.XLOOKUP(I8536,[1]category_mapping!$F$2:$F$19,[1]category_mapping!$G$2:$G$19,E8536)</f>
        <v>travel</v>
      </c>
      <c r="L8536" s="1" t="str">
        <f>IF(cleaning_working[[#This Row],[date]]="","Missing","Available")</f>
        <v>Available</v>
      </c>
    </row>
    <row r="8537" spans="1:12" x14ac:dyDescent="0.35">
      <c r="A8537" s="1" t="s">
        <v>8436</v>
      </c>
      <c r="B8537" s="1" t="s">
        <v>219</v>
      </c>
      <c r="C8537" s="3">
        <v>44956</v>
      </c>
      <c r="D8537" s="1" t="s">
        <v>13</v>
      </c>
      <c r="E8537" s="1" t="s">
        <v>24</v>
      </c>
      <c r="F8537" s="1">
        <v>4039</v>
      </c>
      <c r="G8537" s="1" t="s">
        <v>18</v>
      </c>
      <c r="H8537" s="1" t="s">
        <v>107</v>
      </c>
      <c r="I8537" s="1" t="s">
        <v>120</v>
      </c>
      <c r="J8537" s="1" t="str" cm="1">
        <f t="array" ref="J8537">_xlfn.IFS(F8537="","missing",F8537&lt;0,"negative",F8537=0,"zero",AND(F8537&gt;=99999,MOD(F8537,9)=0),"99999 placeholder",AND(F8537&gt;$O$5,D8537="Expense"),"Expense outlier",AND(F8537&gt;$P$5,D8537="Income"),"Income outlier",TRUE,"valid")</f>
        <v>valid</v>
      </c>
      <c r="K8537" s="1" t="str">
        <f>_xlfn.XLOOKUP(I8537,[1]category_mapping!$F$2:$F$19,[1]category_mapping!$G$2:$G$19,E8537)</f>
        <v>food</v>
      </c>
      <c r="L8537" s="1" t="str">
        <f>IF(cleaning_working[[#This Row],[date]]="","Missing","Available")</f>
        <v>Available</v>
      </c>
    </row>
    <row r="8538" spans="1:12" x14ac:dyDescent="0.35">
      <c r="A8538" s="1" t="s">
        <v>8437</v>
      </c>
      <c r="B8538" s="1" t="s">
        <v>146</v>
      </c>
      <c r="C8538" s="3">
        <v>45225</v>
      </c>
      <c r="D8538" s="1" t="s">
        <v>13</v>
      </c>
      <c r="E8538" s="1" t="s">
        <v>96</v>
      </c>
      <c r="F8538" s="1">
        <v>7631</v>
      </c>
      <c r="G8538" s="1" t="s">
        <v>18</v>
      </c>
      <c r="H8538" s="1" t="s">
        <v>86</v>
      </c>
      <c r="J8538" s="1" t="str" cm="1">
        <f t="array" ref="J8538">_xlfn.IFS(F8538="","missing",F8538&lt;0,"negative",F8538=0,"zero",AND(F8538&gt;=99999,MOD(F8538,9)=0),"99999 placeholder",AND(F8538&gt;$O$5,D8538="Expense"),"Expense outlier",AND(F8538&gt;$P$5,D8538="Income"),"Income outlier",TRUE,"valid")</f>
        <v>valid</v>
      </c>
      <c r="K8538" s="1" t="str">
        <f>_xlfn.XLOOKUP(I8538,[1]category_mapping!$F$2:$F$19,[1]category_mapping!$G$2:$G$19,E8538)</f>
        <v>travel</v>
      </c>
      <c r="L8538" s="1" t="str">
        <f>IF(cleaning_working[[#This Row],[date]]="","Missing","Available")</f>
        <v>Available</v>
      </c>
    </row>
    <row r="8539" spans="1:12" x14ac:dyDescent="0.35">
      <c r="A8539" s="1" t="s">
        <v>8438</v>
      </c>
      <c r="B8539" s="1" t="s">
        <v>146</v>
      </c>
      <c r="C8539" s="3">
        <v>44470</v>
      </c>
      <c r="D8539" s="1" t="s">
        <v>13</v>
      </c>
      <c r="E8539" s="1" t="s">
        <v>24</v>
      </c>
      <c r="F8539" s="1">
        <v>9675</v>
      </c>
      <c r="G8539" s="1" t="s">
        <v>25</v>
      </c>
      <c r="H8539" s="1" t="s">
        <v>159</v>
      </c>
      <c r="I8539" s="1" t="s">
        <v>97</v>
      </c>
      <c r="J8539" s="1" t="str" cm="1">
        <f t="array" ref="J8539">_xlfn.IFS(F8539="","missing",F8539&lt;0,"negative",F8539=0,"zero",AND(F8539&gt;=99999,MOD(F8539,9)=0),"99999 placeholder",AND(F8539&gt;$O$5,D8539="Expense"),"Expense outlier",AND(F8539&gt;$P$5,D8539="Income"),"Income outlier",TRUE,"valid")</f>
        <v>valid</v>
      </c>
      <c r="K8539" s="1" t="str">
        <f>_xlfn.XLOOKUP(I8539,[1]category_mapping!$F$2:$F$19,[1]category_mapping!$G$2:$G$19,E8539)</f>
        <v>health</v>
      </c>
      <c r="L8539" s="1" t="str">
        <f>IF(cleaning_working[[#This Row],[date]]="","Missing","Available")</f>
        <v>Available</v>
      </c>
    </row>
    <row r="8540" spans="1:12" x14ac:dyDescent="0.35">
      <c r="A8540" s="1" t="s">
        <v>8439</v>
      </c>
      <c r="B8540" s="1" t="s">
        <v>219</v>
      </c>
      <c r="C8540" s="3">
        <v>44277</v>
      </c>
      <c r="D8540" s="1" t="s">
        <v>13</v>
      </c>
      <c r="E8540" s="1" t="s">
        <v>24</v>
      </c>
      <c r="F8540" s="1">
        <v>5519</v>
      </c>
      <c r="G8540" s="1" t="s">
        <v>18</v>
      </c>
      <c r="H8540" s="1" t="s">
        <v>86</v>
      </c>
      <c r="I8540" s="1" t="s">
        <v>71</v>
      </c>
      <c r="J8540" s="1" t="str" cm="1">
        <f t="array" ref="J8540">_xlfn.IFS(F8540="","missing",F8540&lt;0,"negative",F8540=0,"zero",AND(F8540&gt;=99999,MOD(F8540,9)=0),"99999 placeholder",AND(F8540&gt;$O$5,D8540="Expense"),"Expense outlier",AND(F8540&gt;$P$5,D8540="Income"),"Income outlier",TRUE,"valid")</f>
        <v>valid</v>
      </c>
      <c r="K8540" s="1" t="str">
        <f>_xlfn.XLOOKUP(I8540,[1]category_mapping!$F$2:$F$19,[1]category_mapping!$G$2:$G$19,E8540)</f>
        <v>health</v>
      </c>
      <c r="L8540" s="1" t="str">
        <f>IF(cleaning_working[[#This Row],[date]]="","Missing","Available")</f>
        <v>Available</v>
      </c>
    </row>
    <row r="8541" spans="1:12" x14ac:dyDescent="0.35">
      <c r="A8541" s="1" t="s">
        <v>8440</v>
      </c>
      <c r="B8541" s="1" t="s">
        <v>44</v>
      </c>
      <c r="C8541" s="3">
        <v>45142</v>
      </c>
      <c r="D8541" s="1" t="s">
        <v>13</v>
      </c>
      <c r="E8541" s="1" t="s">
        <v>45</v>
      </c>
      <c r="F8541" s="1">
        <v>8669</v>
      </c>
      <c r="G8541" s="1" t="s">
        <v>40</v>
      </c>
      <c r="H8541" s="1" t="s">
        <v>26</v>
      </c>
      <c r="I8541" s="1" t="s">
        <v>34</v>
      </c>
      <c r="J8541" s="1" t="str" cm="1">
        <f t="array" ref="J8541">_xlfn.IFS(F8541="","missing",F8541&lt;0,"negative",F8541=0,"zero",AND(F8541&gt;=99999,MOD(F8541,9)=0),"99999 placeholder",AND(F8541&gt;$O$5,D8541="Expense"),"Expense outlier",AND(F8541&gt;$P$5,D8541="Income"),"Income outlier",TRUE,"valid")</f>
        <v>valid</v>
      </c>
      <c r="K8541" s="1" t="str">
        <f>_xlfn.XLOOKUP(I8541,[1]category_mapping!$F$2:$F$19,[1]category_mapping!$G$2:$G$19,E8541)</f>
        <v>education</v>
      </c>
      <c r="L8541" s="1" t="str">
        <f>IF(cleaning_working[[#This Row],[date]]="","Missing","Available")</f>
        <v>Available</v>
      </c>
    </row>
    <row r="8542" spans="1:12" x14ac:dyDescent="0.35">
      <c r="A8542" s="1" t="s">
        <v>8441</v>
      </c>
      <c r="B8542" s="1" t="s">
        <v>559</v>
      </c>
      <c r="C8542" s="3">
        <v>44210</v>
      </c>
      <c r="D8542" s="1" t="s">
        <v>13</v>
      </c>
      <c r="E8542" s="1" t="s">
        <v>39</v>
      </c>
      <c r="F8542" s="1">
        <v>660</v>
      </c>
      <c r="G8542" s="1" t="s">
        <v>32</v>
      </c>
      <c r="H8542" s="1" t="s">
        <v>107</v>
      </c>
      <c r="I8542" s="1" t="s">
        <v>87</v>
      </c>
      <c r="J8542" s="1" t="str" cm="1">
        <f t="array" ref="J8542">_xlfn.IFS(F8542="","missing",F8542&lt;0,"negative",F8542=0,"zero",AND(F8542&gt;=99999,MOD(F8542,9)=0),"99999 placeholder",AND(F8542&gt;$O$5,D8542="Expense"),"Expense outlier",AND(F8542&gt;$P$5,D8542="Income"),"Income outlier",TRUE,"valid")</f>
        <v>valid</v>
      </c>
      <c r="K8542" s="1" t="str">
        <f>_xlfn.XLOOKUP(I8542,[1]category_mapping!$F$2:$F$19,[1]category_mapping!$G$2:$G$19,E8542)</f>
        <v>food</v>
      </c>
      <c r="L8542" s="1" t="str">
        <f>IF(cleaning_working[[#This Row],[date]]="","Missing","Available")</f>
        <v>Available</v>
      </c>
    </row>
    <row r="8543" spans="1:12" x14ac:dyDescent="0.35">
      <c r="A8543" s="1" t="s">
        <v>2750</v>
      </c>
      <c r="B8543" s="1" t="s">
        <v>353</v>
      </c>
      <c r="C8543" s="3" t="s">
        <v>38</v>
      </c>
      <c r="D8543" s="1" t="s">
        <v>13</v>
      </c>
      <c r="E8543" s="1" t="s">
        <v>39</v>
      </c>
      <c r="F8543" s="1">
        <v>6693</v>
      </c>
      <c r="G8543" s="1" t="s">
        <v>32</v>
      </c>
      <c r="H8543" s="1" t="s">
        <v>26</v>
      </c>
      <c r="I8543" s="1" t="s">
        <v>137</v>
      </c>
      <c r="J8543" s="1" t="str" cm="1">
        <f t="array" ref="J8543">_xlfn.IFS(F8543="","missing",F8543&lt;0,"negative",F8543=0,"zero",AND(F8543&gt;=99999,MOD(F8543,9)=0),"99999 placeholder",AND(F8543&gt;$O$5,D8543="Expense"),"Expense outlier",AND(F8543&gt;$P$5,D8543="Income"),"Income outlier",TRUE,"valid")</f>
        <v>valid</v>
      </c>
      <c r="K8543" s="1" t="str">
        <f>_xlfn.XLOOKUP(I8543,[1]category_mapping!$F$2:$F$19,[1]category_mapping!$G$2:$G$19,E8543)</f>
        <v>travel</v>
      </c>
      <c r="L8543" s="1" t="str">
        <f>IF(cleaning_working[[#This Row],[date]]="","Missing","Available")</f>
        <v>Missing</v>
      </c>
    </row>
    <row r="8544" spans="1:12" x14ac:dyDescent="0.35">
      <c r="A8544" s="1" t="s">
        <v>8442</v>
      </c>
      <c r="B8544" s="1" t="s">
        <v>241</v>
      </c>
      <c r="C8544" s="3">
        <v>44246</v>
      </c>
      <c r="D8544" s="1" t="s">
        <v>13</v>
      </c>
      <c r="E8544" s="1" t="s">
        <v>39</v>
      </c>
      <c r="F8544" s="1">
        <v>3872</v>
      </c>
      <c r="G8544" s="1" t="s">
        <v>64</v>
      </c>
      <c r="H8544" s="1" t="s">
        <v>26</v>
      </c>
      <c r="I8544" s="1" t="s">
        <v>226</v>
      </c>
      <c r="J8544" s="1" t="str" cm="1">
        <f t="array" ref="J8544">_xlfn.IFS(F8544="","missing",F8544&lt;0,"negative",F8544=0,"zero",AND(F8544&gt;=99999,MOD(F8544,9)=0),"99999 placeholder",AND(F8544&gt;$O$5,D8544="Expense"),"Expense outlier",AND(F8544&gt;$P$5,D8544="Income"),"Income outlier",TRUE,"valid")</f>
        <v>valid</v>
      </c>
      <c r="K8544" s="1" t="str">
        <f>_xlfn.XLOOKUP(I8544,[1]category_mapping!$F$2:$F$19,[1]category_mapping!$G$2:$G$19,E8544)</f>
        <v>savings</v>
      </c>
      <c r="L8544" s="1" t="str">
        <f>IF(cleaning_working[[#This Row],[date]]="","Missing","Available")</f>
        <v>Available</v>
      </c>
    </row>
    <row r="8545" spans="1:12" x14ac:dyDescent="0.35">
      <c r="A8545" s="1" t="s">
        <v>8443</v>
      </c>
      <c r="B8545" s="1" t="s">
        <v>887</v>
      </c>
      <c r="C8545" s="3">
        <v>45607</v>
      </c>
      <c r="D8545" s="1" t="s">
        <v>13</v>
      </c>
      <c r="E8545" s="1" t="s">
        <v>39</v>
      </c>
      <c r="F8545" s="1">
        <v>2000</v>
      </c>
      <c r="G8545" s="1" t="s">
        <v>64</v>
      </c>
      <c r="H8545" s="1" t="s">
        <v>19</v>
      </c>
      <c r="I8545" s="1" t="s">
        <v>71</v>
      </c>
      <c r="J8545" s="1" t="str" cm="1">
        <f t="array" ref="J8545">_xlfn.IFS(F8545="","missing",F8545&lt;0,"negative",F8545=0,"zero",AND(F8545&gt;=99999,MOD(F8545,9)=0),"99999 placeholder",AND(F8545&gt;$O$5,D8545="Expense"),"Expense outlier",AND(F8545&gt;$P$5,D8545="Income"),"Income outlier",TRUE,"valid")</f>
        <v>valid</v>
      </c>
      <c r="K8545" s="1" t="str">
        <f>_xlfn.XLOOKUP(I8545,[1]category_mapping!$F$2:$F$19,[1]category_mapping!$G$2:$G$19,E8545)</f>
        <v>health</v>
      </c>
      <c r="L8545" s="1" t="str">
        <f>IF(cleaning_working[[#This Row],[date]]="","Missing","Available")</f>
        <v>Available</v>
      </c>
    </row>
    <row r="8546" spans="1:12" x14ac:dyDescent="0.35">
      <c r="A8546" s="1" t="s">
        <v>8444</v>
      </c>
      <c r="B8546" s="1" t="s">
        <v>317</v>
      </c>
      <c r="C8546" s="3">
        <v>45409</v>
      </c>
      <c r="D8546" s="1" t="s">
        <v>13</v>
      </c>
      <c r="E8546" s="1" t="s">
        <v>96</v>
      </c>
      <c r="F8546" s="1">
        <v>1628</v>
      </c>
      <c r="G8546" s="1" t="s">
        <v>32</v>
      </c>
      <c r="H8546" s="1" t="s">
        <v>133</v>
      </c>
      <c r="I8546" s="1" t="s">
        <v>226</v>
      </c>
      <c r="J8546" s="1" t="str" cm="1">
        <f t="array" ref="J8546">_xlfn.IFS(F8546="","missing",F8546&lt;0,"negative",F8546=0,"zero",AND(F8546&gt;=99999,MOD(F8546,9)=0),"99999 placeholder",AND(F8546&gt;$O$5,D8546="Expense"),"Expense outlier",AND(F8546&gt;$P$5,D8546="Income"),"Income outlier",TRUE,"valid")</f>
        <v>valid</v>
      </c>
      <c r="K8546" s="1" t="str">
        <f>_xlfn.XLOOKUP(I8546,[1]category_mapping!$F$2:$F$19,[1]category_mapping!$G$2:$G$19,E8546)</f>
        <v>savings</v>
      </c>
      <c r="L8546" s="1" t="str">
        <f>IF(cleaning_working[[#This Row],[date]]="","Missing","Available")</f>
        <v>Available</v>
      </c>
    </row>
    <row r="8547" spans="1:12" x14ac:dyDescent="0.35">
      <c r="A8547" s="1" t="s">
        <v>8445</v>
      </c>
      <c r="B8547" s="1" t="s">
        <v>79</v>
      </c>
      <c r="C8547" s="3">
        <v>45190</v>
      </c>
      <c r="D8547" s="1" t="s">
        <v>14</v>
      </c>
      <c r="E8547" s="1" t="s">
        <v>57</v>
      </c>
      <c r="F8547" s="1">
        <v>70238</v>
      </c>
      <c r="G8547" s="1" t="s">
        <v>18</v>
      </c>
      <c r="H8547" s="1" t="s">
        <v>86</v>
      </c>
      <c r="I8547" s="1" t="s">
        <v>170</v>
      </c>
      <c r="J8547" s="1" t="str" cm="1">
        <f t="array" ref="J8547">_xlfn.IFS(F8547="","missing",F8547&lt;0,"negative",F8547=0,"zero",AND(F8547&gt;=99999,MOD(F8547,9)=0),"99999 placeholder",AND(F8547&gt;$O$5,D8547="Expense"),"Expense outlier",AND(F8547&gt;$P$5,D8547="Income"),"Income outlier",TRUE,"valid")</f>
        <v>valid</v>
      </c>
      <c r="K8547" s="1" t="str">
        <f>_xlfn.XLOOKUP(I8547,[1]category_mapping!$F$2:$F$19,[1]category_mapping!$G$2:$G$19,E8547)</f>
        <v>health</v>
      </c>
      <c r="L8547" s="1" t="str">
        <f>IF(cleaning_working[[#This Row],[date]]="","Missing","Available")</f>
        <v>Available</v>
      </c>
    </row>
    <row r="8548" spans="1:12" x14ac:dyDescent="0.35">
      <c r="A8548" s="1" t="s">
        <v>8446</v>
      </c>
      <c r="B8548" s="1" t="s">
        <v>99</v>
      </c>
      <c r="C8548" s="3">
        <v>44902</v>
      </c>
      <c r="D8548" s="1" t="s">
        <v>13</v>
      </c>
      <c r="E8548" s="1" t="s">
        <v>45</v>
      </c>
      <c r="F8548" s="1">
        <v>1590</v>
      </c>
      <c r="G8548" s="1" t="s">
        <v>40</v>
      </c>
      <c r="H8548" s="1" t="s">
        <v>52</v>
      </c>
      <c r="I8548" s="1" t="s">
        <v>120</v>
      </c>
      <c r="J8548" s="1" t="str" cm="1">
        <f t="array" ref="J8548">_xlfn.IFS(F8548="","missing",F8548&lt;0,"negative",F8548=0,"zero",AND(F8548&gt;=99999,MOD(F8548,9)=0),"99999 placeholder",AND(F8548&gt;$O$5,D8548="Expense"),"Expense outlier",AND(F8548&gt;$P$5,D8548="Income"),"Income outlier",TRUE,"valid")</f>
        <v>valid</v>
      </c>
      <c r="K8548" s="1" t="str">
        <f>_xlfn.XLOOKUP(I8548,[1]category_mapping!$F$2:$F$19,[1]category_mapping!$G$2:$G$19,E8548)</f>
        <v>food</v>
      </c>
      <c r="L8548" s="1" t="str">
        <f>IF(cleaning_working[[#This Row],[date]]="","Missing","Available")</f>
        <v>Available</v>
      </c>
    </row>
    <row r="8549" spans="1:12" x14ac:dyDescent="0.35">
      <c r="A8549" s="1" t="s">
        <v>8447</v>
      </c>
      <c r="B8549" s="1" t="s">
        <v>782</v>
      </c>
      <c r="C8549" s="3">
        <v>44884</v>
      </c>
      <c r="D8549" s="1" t="s">
        <v>13</v>
      </c>
      <c r="E8549" s="1" t="s">
        <v>96</v>
      </c>
      <c r="F8549" s="1">
        <v>6040</v>
      </c>
      <c r="G8549" s="1" t="s">
        <v>64</v>
      </c>
      <c r="H8549" s="1" t="s">
        <v>86</v>
      </c>
      <c r="J8549" s="1" t="str" cm="1">
        <f t="array" ref="J8549">_xlfn.IFS(F8549="","missing",F8549&lt;0,"negative",F8549=0,"zero",AND(F8549&gt;=99999,MOD(F8549,9)=0),"99999 placeholder",AND(F8549&gt;$O$5,D8549="Expense"),"Expense outlier",AND(F8549&gt;$P$5,D8549="Income"),"Income outlier",TRUE,"valid")</f>
        <v>valid</v>
      </c>
      <c r="K8549" s="1" t="str">
        <f>_xlfn.XLOOKUP(I8549,[1]category_mapping!$F$2:$F$19,[1]category_mapping!$G$2:$G$19,E8549)</f>
        <v>travel</v>
      </c>
      <c r="L8549" s="1" t="str">
        <f>IF(cleaning_working[[#This Row],[date]]="","Missing","Available")</f>
        <v>Available</v>
      </c>
    </row>
    <row r="8550" spans="1:12" x14ac:dyDescent="0.35">
      <c r="A8550" s="1" t="s">
        <v>8448</v>
      </c>
      <c r="B8550" s="1" t="s">
        <v>111</v>
      </c>
      <c r="C8550" s="3">
        <v>45517</v>
      </c>
      <c r="D8550" s="1" t="s">
        <v>13</v>
      </c>
      <c r="E8550" s="1" t="s">
        <v>63</v>
      </c>
      <c r="F8550" s="1">
        <v>8301</v>
      </c>
      <c r="G8550" s="1" t="s">
        <v>32</v>
      </c>
      <c r="H8550" s="1" t="s">
        <v>52</v>
      </c>
      <c r="I8550" s="1" t="s">
        <v>194</v>
      </c>
      <c r="J8550" s="1" t="str" cm="1">
        <f t="array" ref="J8550">_xlfn.IFS(F8550="","missing",F8550&lt;0,"negative",F8550=0,"zero",AND(F8550&gt;=99999,MOD(F8550,9)=0),"99999 placeholder",AND(F8550&gt;$O$5,D8550="Expense"),"Expense outlier",AND(F8550&gt;$P$5,D8550="Income"),"Income outlier",TRUE,"valid")</f>
        <v>valid</v>
      </c>
      <c r="K8550" s="1" t="str">
        <f>_xlfn.XLOOKUP(I8550,[1]category_mapping!$F$2:$F$19,[1]category_mapping!$G$2:$G$19,E8550)</f>
        <v>travel</v>
      </c>
      <c r="L8550" s="1" t="str">
        <f>IF(cleaning_working[[#This Row],[date]]="","Missing","Available")</f>
        <v>Available</v>
      </c>
    </row>
    <row r="8551" spans="1:12" x14ac:dyDescent="0.35">
      <c r="A8551" s="1" t="s">
        <v>8449</v>
      </c>
      <c r="B8551" s="1" t="s">
        <v>301</v>
      </c>
      <c r="C8551" s="3">
        <v>45234</v>
      </c>
      <c r="D8551" s="1" t="s">
        <v>13</v>
      </c>
      <c r="E8551" s="1" t="s">
        <v>39</v>
      </c>
      <c r="F8551" s="1">
        <v>731</v>
      </c>
      <c r="G8551" s="1" t="s">
        <v>64</v>
      </c>
      <c r="H8551" s="1" t="s">
        <v>33</v>
      </c>
      <c r="I8551" s="1" t="s">
        <v>162</v>
      </c>
      <c r="J8551" s="1" t="str" cm="1">
        <f t="array" ref="J8551">_xlfn.IFS(F8551="","missing",F8551&lt;0,"negative",F8551=0,"zero",AND(F8551&gt;=99999,MOD(F8551,9)=0),"99999 placeholder",AND(F8551&gt;$O$5,D8551="Expense"),"Expense outlier",AND(F8551&gt;$P$5,D8551="Income"),"Income outlier",TRUE,"valid")</f>
        <v>valid</v>
      </c>
      <c r="K8551" s="1" t="str">
        <f>_xlfn.XLOOKUP(I8551,[1]category_mapping!$F$2:$F$19,[1]category_mapping!$G$2:$G$19,E8551)</f>
        <v>food</v>
      </c>
      <c r="L8551" s="1" t="str">
        <f>IF(cleaning_working[[#This Row],[date]]="","Missing","Available")</f>
        <v>Available</v>
      </c>
    </row>
    <row r="8552" spans="1:12" x14ac:dyDescent="0.35">
      <c r="A8552" s="1" t="s">
        <v>497</v>
      </c>
      <c r="B8552" s="1" t="s">
        <v>164</v>
      </c>
      <c r="C8552" s="3">
        <v>44459</v>
      </c>
      <c r="D8552" s="1" t="s">
        <v>13</v>
      </c>
      <c r="E8552" s="1" t="s">
        <v>24</v>
      </c>
      <c r="F8552" s="1">
        <v>7451</v>
      </c>
      <c r="G8552" s="1" t="s">
        <v>32</v>
      </c>
      <c r="H8552" s="1" t="s">
        <v>33</v>
      </c>
      <c r="I8552" s="1" t="s">
        <v>27</v>
      </c>
      <c r="J8552" s="1" t="str" cm="1">
        <f t="array" ref="J8552">_xlfn.IFS(F8552="","missing",F8552&lt;0,"negative",F8552=0,"zero",AND(F8552&gt;=99999,MOD(F8552,9)=0),"99999 placeholder",AND(F8552&gt;$O$5,D8552="Expense"),"Expense outlier",AND(F8552&gt;$P$5,D8552="Income"),"Income outlier",TRUE,"valid")</f>
        <v>valid</v>
      </c>
      <c r="K8552" s="1" t="str">
        <f>_xlfn.XLOOKUP(I8552,[1]category_mapping!$F$2:$F$19,[1]category_mapping!$G$2:$G$19,E8552)</f>
        <v>rent</v>
      </c>
      <c r="L8552" s="1" t="str">
        <f>IF(cleaning_working[[#This Row],[date]]="","Missing","Available")</f>
        <v>Available</v>
      </c>
    </row>
    <row r="8553" spans="1:12" x14ac:dyDescent="0.35">
      <c r="A8553" s="1" t="s">
        <v>8450</v>
      </c>
      <c r="B8553" s="1" t="s">
        <v>56</v>
      </c>
      <c r="C8553" s="3">
        <v>44922</v>
      </c>
      <c r="D8553" s="1" t="s">
        <v>14</v>
      </c>
      <c r="E8553" s="1" t="s">
        <v>215</v>
      </c>
      <c r="F8553" s="1">
        <v>10702</v>
      </c>
      <c r="G8553" s="1" t="s">
        <v>64</v>
      </c>
      <c r="H8553" s="1" t="s">
        <v>33</v>
      </c>
      <c r="I8553" s="1" t="s">
        <v>53</v>
      </c>
      <c r="J8553" s="1" t="str" cm="1">
        <f t="array" ref="J8553">_xlfn.IFS(F8553="","missing",F8553&lt;0,"negative",F8553=0,"zero",AND(F8553&gt;=99999,MOD(F8553,9)=0),"99999 placeholder",AND(F8553&gt;$O$5,D8553="Expense"),"Expense outlier",AND(F8553&gt;$P$5,D8553="Income"),"Income outlier",TRUE,"valid")</f>
        <v>valid</v>
      </c>
      <c r="K8553" s="1" t="str">
        <f>_xlfn.XLOOKUP(I8553,[1]category_mapping!$F$2:$F$19,[1]category_mapping!$G$2:$G$19,E8553)</f>
        <v>travel</v>
      </c>
      <c r="L8553" s="1" t="str">
        <f>IF(cleaning_working[[#This Row],[date]]="","Missing","Available")</f>
        <v>Available</v>
      </c>
    </row>
    <row r="8554" spans="1:12" x14ac:dyDescent="0.35">
      <c r="A8554" s="1" t="s">
        <v>1425</v>
      </c>
      <c r="B8554" s="1" t="s">
        <v>113</v>
      </c>
      <c r="C8554" s="3">
        <v>45324</v>
      </c>
      <c r="D8554" s="1" t="s">
        <v>14</v>
      </c>
      <c r="E8554" s="1" t="s">
        <v>70</v>
      </c>
      <c r="F8554" s="1">
        <v>24063</v>
      </c>
      <c r="G8554" s="1" t="s">
        <v>25</v>
      </c>
      <c r="H8554" s="1" t="s">
        <v>133</v>
      </c>
      <c r="I8554" s="1" t="s">
        <v>162</v>
      </c>
      <c r="J8554" s="1" t="str" cm="1">
        <f t="array" ref="J8554">_xlfn.IFS(F8554="","missing",F8554&lt;0,"negative",F8554=0,"zero",AND(F8554&gt;=99999,MOD(F8554,9)=0),"99999 placeholder",AND(F8554&gt;$O$5,D8554="Expense"),"Expense outlier",AND(F8554&gt;$P$5,D8554="Income"),"Income outlier",TRUE,"valid")</f>
        <v>valid</v>
      </c>
      <c r="K8554" s="1" t="str">
        <f>_xlfn.XLOOKUP(I8554,[1]category_mapping!$F$2:$F$19,[1]category_mapping!$G$2:$G$19,E8554)</f>
        <v>others</v>
      </c>
      <c r="L8554" s="1" t="str">
        <f>IF(cleaning_working[[#This Row],[date]]="","Missing","Available")</f>
        <v>Available</v>
      </c>
    </row>
    <row r="8555" spans="1:12" x14ac:dyDescent="0.35">
      <c r="A8555" s="1" t="s">
        <v>8451</v>
      </c>
      <c r="B8555" s="1" t="s">
        <v>219</v>
      </c>
      <c r="C8555" s="3">
        <v>44388</v>
      </c>
      <c r="D8555" s="1" t="s">
        <v>13</v>
      </c>
      <c r="E8555" s="1" t="s">
        <v>63</v>
      </c>
      <c r="F8555" s="1">
        <v>3209</v>
      </c>
      <c r="G8555" s="1" t="s">
        <v>64</v>
      </c>
      <c r="H8555" s="1" t="s">
        <v>19</v>
      </c>
      <c r="I8555" s="1" t="s">
        <v>217</v>
      </c>
      <c r="J8555" s="1" t="str" cm="1">
        <f t="array" ref="J8555">_xlfn.IFS(F8555="","missing",F8555&lt;0,"negative",F8555=0,"zero",AND(F8555&gt;=99999,MOD(F8555,9)=0),"99999 placeholder",AND(F8555&gt;$O$5,D8555="Expense"),"Expense outlier",AND(F8555&gt;$P$5,D8555="Income"),"Income outlier",TRUE,"valid")</f>
        <v>valid</v>
      </c>
      <c r="K8555" s="1" t="str">
        <f>_xlfn.XLOOKUP(I8555,[1]category_mapping!$F$2:$F$19,[1]category_mapping!$G$2:$G$19,E8555)</f>
        <v>rent</v>
      </c>
      <c r="L8555" s="1" t="str">
        <f>IF(cleaning_working[[#This Row],[date]]="","Missing","Available")</f>
        <v>Available</v>
      </c>
    </row>
    <row r="8556" spans="1:12" x14ac:dyDescent="0.35">
      <c r="A8556" s="1" t="s">
        <v>8452</v>
      </c>
      <c r="B8556" s="1" t="s">
        <v>306</v>
      </c>
      <c r="C8556" s="3">
        <v>44867</v>
      </c>
      <c r="D8556" s="1" t="s">
        <v>13</v>
      </c>
      <c r="E8556" s="1" t="s">
        <v>96</v>
      </c>
      <c r="F8556" s="1">
        <v>6984</v>
      </c>
      <c r="G8556" s="1" t="s">
        <v>32</v>
      </c>
      <c r="H8556" s="1" t="s">
        <v>159</v>
      </c>
      <c r="I8556" s="1" t="s">
        <v>93</v>
      </c>
      <c r="J8556" s="1" t="str" cm="1">
        <f t="array" ref="J8556">_xlfn.IFS(F8556="","missing",F8556&lt;0,"negative",F8556=0,"zero",AND(F8556&gt;=99999,MOD(F8556,9)=0),"99999 placeholder",AND(F8556&gt;$O$5,D8556="Expense"),"Expense outlier",AND(F8556&gt;$P$5,D8556="Income"),"Income outlier",TRUE,"valid")</f>
        <v>valid</v>
      </c>
      <c r="K8556" s="1" t="str">
        <f>_xlfn.XLOOKUP(I8556,[1]category_mapping!$F$2:$F$19,[1]category_mapping!$G$2:$G$19,E8556)</f>
        <v>travel</v>
      </c>
      <c r="L8556" s="1" t="str">
        <f>IF(cleaning_working[[#This Row],[date]]="","Missing","Available")</f>
        <v>Available</v>
      </c>
    </row>
    <row r="8557" spans="1:12" x14ac:dyDescent="0.35">
      <c r="A8557" s="1" t="s">
        <v>8453</v>
      </c>
      <c r="B8557" s="1" t="s">
        <v>109</v>
      </c>
      <c r="C8557" s="3">
        <v>45311</v>
      </c>
      <c r="D8557" s="1" t="s">
        <v>13</v>
      </c>
      <c r="E8557" s="1" t="s">
        <v>39</v>
      </c>
      <c r="F8557" s="1">
        <v>2062</v>
      </c>
      <c r="G8557" s="1" t="s">
        <v>64</v>
      </c>
      <c r="H8557" s="1" t="s">
        <v>52</v>
      </c>
      <c r="I8557" s="1" t="s">
        <v>53</v>
      </c>
      <c r="J8557" s="1" t="str" cm="1">
        <f t="array" ref="J8557">_xlfn.IFS(F8557="","missing",F8557&lt;0,"negative",F8557=0,"zero",AND(F8557&gt;=99999,MOD(F8557,9)=0),"99999 placeholder",AND(F8557&gt;$O$5,D8557="Expense"),"Expense outlier",AND(F8557&gt;$P$5,D8557="Income"),"Income outlier",TRUE,"valid")</f>
        <v>valid</v>
      </c>
      <c r="K8557" s="1" t="str">
        <f>_xlfn.XLOOKUP(I8557,[1]category_mapping!$F$2:$F$19,[1]category_mapping!$G$2:$G$19,E8557)</f>
        <v>travel</v>
      </c>
      <c r="L8557" s="1" t="str">
        <f>IF(cleaning_working[[#This Row],[date]]="","Missing","Available")</f>
        <v>Available</v>
      </c>
    </row>
    <row r="8558" spans="1:12" x14ac:dyDescent="0.35">
      <c r="A8558" s="1" t="s">
        <v>8454</v>
      </c>
      <c r="B8558" s="1" t="s">
        <v>219</v>
      </c>
      <c r="C8558" s="3">
        <v>44321</v>
      </c>
      <c r="D8558" s="1" t="s">
        <v>13</v>
      </c>
      <c r="E8558" s="1" t="s">
        <v>39</v>
      </c>
      <c r="F8558" s="1">
        <v>5934</v>
      </c>
      <c r="G8558" s="1" t="s">
        <v>18</v>
      </c>
      <c r="H8558" s="1" t="s">
        <v>107</v>
      </c>
      <c r="I8558" s="1" t="s">
        <v>41</v>
      </c>
      <c r="J8558" s="1" t="str" cm="1">
        <f t="array" ref="J8558">_xlfn.IFS(F8558="","missing",F8558&lt;0,"negative",F8558=0,"zero",AND(F8558&gt;=99999,MOD(F8558,9)=0),"99999 placeholder",AND(F8558&gt;$O$5,D8558="Expense"),"Expense outlier",AND(F8558&gt;$P$5,D8558="Income"),"Income outlier",TRUE,"valid")</f>
        <v>valid</v>
      </c>
      <c r="K8558" s="1" t="str">
        <f>_xlfn.XLOOKUP(I8558,[1]category_mapping!$F$2:$F$19,[1]category_mapping!$G$2:$G$19,E8558)</f>
        <v>utilities</v>
      </c>
      <c r="L8558" s="1" t="str">
        <f>IF(cleaning_working[[#This Row],[date]]="","Missing","Available")</f>
        <v>Available</v>
      </c>
    </row>
    <row r="8559" spans="1:12" x14ac:dyDescent="0.35">
      <c r="A8559" s="1" t="s">
        <v>8455</v>
      </c>
      <c r="B8559" s="1" t="s">
        <v>423</v>
      </c>
      <c r="C8559" s="3">
        <v>44569</v>
      </c>
      <c r="D8559" s="1" t="s">
        <v>13</v>
      </c>
      <c r="E8559" s="1" t="s">
        <v>104</v>
      </c>
      <c r="F8559" s="1">
        <v>3444</v>
      </c>
      <c r="G8559" s="1" t="s">
        <v>64</v>
      </c>
      <c r="H8559" s="1" t="s">
        <v>133</v>
      </c>
      <c r="I8559" s="1" t="s">
        <v>46</v>
      </c>
      <c r="J8559" s="1" t="str" cm="1">
        <f t="array" ref="J8559">_xlfn.IFS(F8559="","missing",F8559&lt;0,"negative",F8559=0,"zero",AND(F8559&gt;=99999,MOD(F8559,9)=0),"99999 placeholder",AND(F8559&gt;$O$5,D8559="Expense"),"Expense outlier",AND(F8559&gt;$P$5,D8559="Income"),"Income outlier",TRUE,"valid")</f>
        <v>valid</v>
      </c>
      <c r="K8559" s="1" t="str">
        <f>_xlfn.XLOOKUP(I8559,[1]category_mapping!$F$2:$F$19,[1]category_mapping!$G$2:$G$19,E8559)</f>
        <v>health</v>
      </c>
      <c r="L8559" s="1" t="str">
        <f>IF(cleaning_working[[#This Row],[date]]="","Missing","Available")</f>
        <v>Available</v>
      </c>
    </row>
    <row r="8560" spans="1:12" x14ac:dyDescent="0.35">
      <c r="A8560" s="1" t="s">
        <v>8456</v>
      </c>
      <c r="B8560" s="1" t="s">
        <v>782</v>
      </c>
      <c r="C8560" s="3">
        <v>44580</v>
      </c>
      <c r="D8560" s="1" t="s">
        <v>13</v>
      </c>
      <c r="E8560" s="1" t="s">
        <v>63</v>
      </c>
      <c r="F8560" s="1">
        <v>4413</v>
      </c>
      <c r="G8560" s="1" t="s">
        <v>32</v>
      </c>
      <c r="H8560" s="1" t="s">
        <v>107</v>
      </c>
      <c r="I8560" s="1" t="s">
        <v>272</v>
      </c>
      <c r="J8560" s="1" t="str" cm="1">
        <f t="array" ref="J8560">_xlfn.IFS(F8560="","missing",F8560&lt;0,"negative",F8560=0,"zero",AND(F8560&gt;=99999,MOD(F8560,9)=0),"99999 placeholder",AND(F8560&gt;$O$5,D8560="Expense"),"Expense outlier",AND(F8560&gt;$P$5,D8560="Income"),"Income outlier",TRUE,"valid")</f>
        <v>valid</v>
      </c>
      <c r="K8560" s="1" t="str">
        <f>_xlfn.XLOOKUP(I8560,[1]category_mapping!$F$2:$F$19,[1]category_mapping!$G$2:$G$19,E8560)</f>
        <v>food</v>
      </c>
      <c r="L8560" s="1" t="str">
        <f>IF(cleaning_working[[#This Row],[date]]="","Missing","Available")</f>
        <v>Available</v>
      </c>
    </row>
    <row r="8561" spans="1:12" x14ac:dyDescent="0.35">
      <c r="A8561" s="1" t="s">
        <v>8457</v>
      </c>
      <c r="B8561" s="1" t="s">
        <v>484</v>
      </c>
      <c r="C8561" s="3">
        <v>44520</v>
      </c>
      <c r="D8561" s="1" t="s">
        <v>13</v>
      </c>
      <c r="E8561" s="1" t="s">
        <v>24</v>
      </c>
      <c r="F8561" s="1">
        <v>9946</v>
      </c>
      <c r="G8561" s="1" t="s">
        <v>40</v>
      </c>
      <c r="H8561" s="1" t="s">
        <v>133</v>
      </c>
      <c r="I8561" s="1" t="s">
        <v>71</v>
      </c>
      <c r="J8561" s="1" t="str" cm="1">
        <f t="array" ref="J8561">_xlfn.IFS(F8561="","missing",F8561&lt;0,"negative",F8561=0,"zero",AND(F8561&gt;=99999,MOD(F8561,9)=0),"99999 placeholder",AND(F8561&gt;$O$5,D8561="Expense"),"Expense outlier",AND(F8561&gt;$P$5,D8561="Income"),"Income outlier",TRUE,"valid")</f>
        <v>valid</v>
      </c>
      <c r="K8561" s="1" t="str">
        <f>_xlfn.XLOOKUP(I8561,[1]category_mapping!$F$2:$F$19,[1]category_mapping!$G$2:$G$19,E8561)</f>
        <v>health</v>
      </c>
      <c r="L8561" s="1" t="str">
        <f>IF(cleaning_working[[#This Row],[date]]="","Missing","Available")</f>
        <v>Available</v>
      </c>
    </row>
    <row r="8562" spans="1:12" x14ac:dyDescent="0.35">
      <c r="A8562" s="1" t="s">
        <v>8458</v>
      </c>
      <c r="B8562" s="1" t="s">
        <v>37</v>
      </c>
      <c r="C8562" s="3">
        <v>44422</v>
      </c>
      <c r="D8562" s="1" t="s">
        <v>13</v>
      </c>
      <c r="E8562" s="1" t="s">
        <v>17</v>
      </c>
      <c r="F8562" s="1">
        <v>1469</v>
      </c>
      <c r="G8562" s="1" t="s">
        <v>32</v>
      </c>
      <c r="H8562" s="1" t="s">
        <v>26</v>
      </c>
      <c r="I8562" s="1" t="s">
        <v>134</v>
      </c>
      <c r="J8562" s="1" t="str" cm="1">
        <f t="array" ref="J8562">_xlfn.IFS(F8562="","missing",F8562&lt;0,"negative",F8562=0,"zero",AND(F8562&gt;=99999,MOD(F8562,9)=0),"99999 placeholder",AND(F8562&gt;$O$5,D8562="Expense"),"Expense outlier",AND(F8562&gt;$P$5,D8562="Income"),"Income outlier",TRUE,"valid")</f>
        <v>valid</v>
      </c>
      <c r="K8562" s="1" t="str">
        <f>_xlfn.XLOOKUP(I8562,[1]category_mapping!$F$2:$F$19,[1]category_mapping!$G$2:$G$19,E8562)</f>
        <v>education</v>
      </c>
      <c r="L8562" s="1" t="str">
        <f>IF(cleaning_working[[#This Row],[date]]="","Missing","Available")</f>
        <v>Available</v>
      </c>
    </row>
    <row r="8563" spans="1:12" x14ac:dyDescent="0.35">
      <c r="A8563" s="1" t="s">
        <v>8459</v>
      </c>
      <c r="B8563" s="1" t="s">
        <v>269</v>
      </c>
      <c r="C8563" s="3">
        <v>45611</v>
      </c>
      <c r="D8563" s="1" t="s">
        <v>13</v>
      </c>
      <c r="E8563" s="1" t="s">
        <v>39</v>
      </c>
      <c r="F8563" s="1">
        <v>2832</v>
      </c>
      <c r="G8563" s="1" t="s">
        <v>18</v>
      </c>
      <c r="H8563" s="1" t="s">
        <v>86</v>
      </c>
      <c r="I8563" s="1" t="s">
        <v>123</v>
      </c>
      <c r="J8563" s="1" t="str" cm="1">
        <f t="array" ref="J8563">_xlfn.IFS(F8563="","missing",F8563&lt;0,"negative",F8563=0,"zero",AND(F8563&gt;=99999,MOD(F8563,9)=0),"99999 placeholder",AND(F8563&gt;$O$5,D8563="Expense"),"Expense outlier",AND(F8563&gt;$P$5,D8563="Income"),"Income outlier",TRUE,"valid")</f>
        <v>valid</v>
      </c>
      <c r="K8563" s="1" t="str">
        <f>_xlfn.XLOOKUP(I8563,[1]category_mapping!$F$2:$F$19,[1]category_mapping!$G$2:$G$19,E8563)</f>
        <v>food</v>
      </c>
      <c r="L8563" s="1" t="str">
        <f>IF(cleaning_working[[#This Row],[date]]="","Missing","Available")</f>
        <v>Available</v>
      </c>
    </row>
    <row r="8564" spans="1:12" x14ac:dyDescent="0.35">
      <c r="A8564" s="1" t="s">
        <v>8355</v>
      </c>
      <c r="B8564" s="1" t="s">
        <v>323</v>
      </c>
      <c r="C8564" s="3">
        <v>44978</v>
      </c>
      <c r="D8564" s="1" t="s">
        <v>13</v>
      </c>
      <c r="E8564" s="1" t="s">
        <v>39</v>
      </c>
      <c r="F8564" s="1">
        <v>7959</v>
      </c>
      <c r="G8564" s="1" t="s">
        <v>32</v>
      </c>
      <c r="H8564" s="1" t="s">
        <v>133</v>
      </c>
      <c r="J8564" s="1" t="str" cm="1">
        <f t="array" ref="J8564">_xlfn.IFS(F8564="","missing",F8564&lt;0,"negative",F8564=0,"zero",AND(F8564&gt;=99999,MOD(F8564,9)=0),"99999 placeholder",AND(F8564&gt;$O$5,D8564="Expense"),"Expense outlier",AND(F8564&gt;$P$5,D8564="Income"),"Income outlier",TRUE,"valid")</f>
        <v>valid</v>
      </c>
      <c r="K8564" s="1" t="str">
        <f>_xlfn.XLOOKUP(I8564,[1]category_mapping!$F$2:$F$19,[1]category_mapping!$G$2:$G$19,E8564)</f>
        <v>food</v>
      </c>
      <c r="L8564" s="1" t="str">
        <f>IF(cleaning_working[[#This Row],[date]]="","Missing","Available")</f>
        <v>Available</v>
      </c>
    </row>
    <row r="8565" spans="1:12" x14ac:dyDescent="0.35">
      <c r="A8565" s="1" t="s">
        <v>8460</v>
      </c>
      <c r="B8565" s="1" t="s">
        <v>214</v>
      </c>
      <c r="C8565" s="3">
        <v>45018</v>
      </c>
      <c r="D8565" s="1" t="s">
        <v>14</v>
      </c>
      <c r="E8565" s="1" t="s">
        <v>119</v>
      </c>
      <c r="F8565" s="1">
        <v>36725</v>
      </c>
      <c r="G8565" s="1" t="s">
        <v>40</v>
      </c>
      <c r="H8565" s="1" t="s">
        <v>52</v>
      </c>
      <c r="I8565" s="1" t="s">
        <v>272</v>
      </c>
      <c r="J8565" s="1" t="str" cm="1">
        <f t="array" ref="J8565">_xlfn.IFS(F8565="","missing",F8565&lt;0,"negative",F8565=0,"zero",AND(F8565&gt;=99999,MOD(F8565,9)=0),"99999 placeholder",AND(F8565&gt;$O$5,D8565="Expense"),"Expense outlier",AND(F8565&gt;$P$5,D8565="Income"),"Income outlier",TRUE,"valid")</f>
        <v>valid</v>
      </c>
      <c r="K8565" s="1" t="str">
        <f>_xlfn.XLOOKUP(I8565,[1]category_mapping!$F$2:$F$19,[1]category_mapping!$G$2:$G$19,E8565)</f>
        <v>food</v>
      </c>
      <c r="L8565" s="1" t="str">
        <f>IF(cleaning_working[[#This Row],[date]]="","Missing","Available")</f>
        <v>Available</v>
      </c>
    </row>
    <row r="8566" spans="1:12" x14ac:dyDescent="0.35">
      <c r="A8566" s="1" t="s">
        <v>8461</v>
      </c>
      <c r="B8566" s="1" t="s">
        <v>127</v>
      </c>
      <c r="C8566" s="3">
        <v>45085</v>
      </c>
      <c r="D8566" s="1" t="s">
        <v>13</v>
      </c>
      <c r="E8566" s="1" t="s">
        <v>24</v>
      </c>
      <c r="F8566" s="1">
        <v>5721</v>
      </c>
      <c r="G8566" s="1" t="s">
        <v>32</v>
      </c>
      <c r="H8566" s="1" t="s">
        <v>83</v>
      </c>
      <c r="I8566" s="1" t="s">
        <v>162</v>
      </c>
      <c r="J8566" s="1" t="str" cm="1">
        <f t="array" ref="J8566">_xlfn.IFS(F8566="","missing",F8566&lt;0,"negative",F8566=0,"zero",AND(F8566&gt;=99999,MOD(F8566,9)=0),"99999 placeholder",AND(F8566&gt;$O$5,D8566="Expense"),"Expense outlier",AND(F8566&gt;$P$5,D8566="Income"),"Income outlier",TRUE,"valid")</f>
        <v>valid</v>
      </c>
      <c r="K8566" s="1" t="str">
        <f>_xlfn.XLOOKUP(I8566,[1]category_mapping!$F$2:$F$19,[1]category_mapping!$G$2:$G$19,E8566)</f>
        <v>rent</v>
      </c>
      <c r="L8566" s="1" t="str">
        <f>IF(cleaning_working[[#This Row],[date]]="","Missing","Available")</f>
        <v>Available</v>
      </c>
    </row>
    <row r="8567" spans="1:12" x14ac:dyDescent="0.35">
      <c r="A8567" s="1" t="s">
        <v>8462</v>
      </c>
      <c r="B8567" s="1" t="s">
        <v>30</v>
      </c>
      <c r="C8567" s="3">
        <v>45120</v>
      </c>
      <c r="D8567" s="1" t="s">
        <v>13</v>
      </c>
      <c r="E8567" s="1" t="s">
        <v>24</v>
      </c>
      <c r="F8567" s="1">
        <v>1000</v>
      </c>
      <c r="G8567" s="1" t="s">
        <v>40</v>
      </c>
      <c r="H8567" s="1" t="s">
        <v>83</v>
      </c>
      <c r="I8567" s="1" t="s">
        <v>137</v>
      </c>
      <c r="J8567" s="1" t="str" cm="1">
        <f t="array" ref="J8567">_xlfn.IFS(F8567="","missing",F8567&lt;0,"negative",F8567=0,"zero",AND(F8567&gt;=99999,MOD(F8567,9)=0),"99999 placeholder",AND(F8567&gt;$O$5,D8567="Expense"),"Expense outlier",AND(F8567&gt;$P$5,D8567="Income"),"Income outlier",TRUE,"valid")</f>
        <v>valid</v>
      </c>
      <c r="K8567" s="1" t="str">
        <f>_xlfn.XLOOKUP(I8567,[1]category_mapping!$F$2:$F$19,[1]category_mapping!$G$2:$G$19,E8567)</f>
        <v>travel</v>
      </c>
      <c r="L8567" s="1" t="str">
        <f>IF(cleaning_working[[#This Row],[date]]="","Missing","Available")</f>
        <v>Available</v>
      </c>
    </row>
    <row r="8568" spans="1:12" x14ac:dyDescent="0.35">
      <c r="A8568" s="1" t="s">
        <v>8463</v>
      </c>
      <c r="B8568" s="1" t="s">
        <v>212</v>
      </c>
      <c r="C8568" s="3">
        <v>44965</v>
      </c>
      <c r="D8568" s="1" t="s">
        <v>13</v>
      </c>
      <c r="E8568" s="1" t="s">
        <v>39</v>
      </c>
      <c r="F8568" s="1">
        <v>4300</v>
      </c>
      <c r="G8568" s="1" t="s">
        <v>40</v>
      </c>
      <c r="H8568" s="1" t="s">
        <v>133</v>
      </c>
      <c r="I8568" s="1" t="s">
        <v>93</v>
      </c>
      <c r="J8568" s="1" t="str" cm="1">
        <f t="array" ref="J8568">_xlfn.IFS(F8568="","missing",F8568&lt;0,"negative",F8568=0,"zero",AND(F8568&gt;=99999,MOD(F8568,9)=0),"99999 placeholder",AND(F8568&gt;$O$5,D8568="Expense"),"Expense outlier",AND(F8568&gt;$P$5,D8568="Income"),"Income outlier",TRUE,"valid")</f>
        <v>valid</v>
      </c>
      <c r="K8568" s="1" t="str">
        <f>_xlfn.XLOOKUP(I8568,[1]category_mapping!$F$2:$F$19,[1]category_mapping!$G$2:$G$19,E8568)</f>
        <v>food</v>
      </c>
      <c r="L8568" s="1" t="str">
        <f>IF(cleaning_working[[#This Row],[date]]="","Missing","Available")</f>
        <v>Available</v>
      </c>
    </row>
    <row r="8569" spans="1:12" x14ac:dyDescent="0.35">
      <c r="A8569" s="1" t="s">
        <v>8464</v>
      </c>
      <c r="B8569" s="1" t="s">
        <v>73</v>
      </c>
      <c r="C8569" s="3">
        <v>44435</v>
      </c>
      <c r="D8569" s="1" t="s">
        <v>13</v>
      </c>
      <c r="E8569" s="1" t="s">
        <v>176</v>
      </c>
      <c r="F8569" s="1">
        <v>2114</v>
      </c>
      <c r="G8569" s="1" t="s">
        <v>32</v>
      </c>
      <c r="H8569" s="1" t="s">
        <v>159</v>
      </c>
      <c r="I8569" s="1" t="s">
        <v>134</v>
      </c>
      <c r="J8569" s="1" t="str" cm="1">
        <f t="array" ref="J8569">_xlfn.IFS(F8569="","missing",F8569&lt;0,"negative",F8569=0,"zero",AND(F8569&gt;=99999,MOD(F8569,9)=0),"99999 placeholder",AND(F8569&gt;$O$5,D8569="Expense"),"Expense outlier",AND(F8569&gt;$P$5,D8569="Income"),"Income outlier",TRUE,"valid")</f>
        <v>valid</v>
      </c>
      <c r="K8569" s="1" t="str">
        <f>_xlfn.XLOOKUP(I8569,[1]category_mapping!$F$2:$F$19,[1]category_mapping!$G$2:$G$19,E8569)</f>
        <v>education</v>
      </c>
      <c r="L8569" s="1" t="str">
        <f>IF(cleaning_working[[#This Row],[date]]="","Missing","Available")</f>
        <v>Available</v>
      </c>
    </row>
    <row r="8570" spans="1:12" x14ac:dyDescent="0.35">
      <c r="A8570" s="1" t="s">
        <v>8465</v>
      </c>
      <c r="B8570" s="1" t="s">
        <v>77</v>
      </c>
      <c r="C8570" s="3">
        <v>44626</v>
      </c>
      <c r="D8570" s="1" t="s">
        <v>13</v>
      </c>
      <c r="E8570" s="1" t="s">
        <v>39</v>
      </c>
      <c r="F8570" s="1">
        <v>2680</v>
      </c>
      <c r="G8570" s="1" t="s">
        <v>40</v>
      </c>
      <c r="H8570" s="1" t="s">
        <v>65</v>
      </c>
      <c r="I8570" s="1" t="s">
        <v>87</v>
      </c>
      <c r="J8570" s="1" t="str" cm="1">
        <f t="array" ref="J8570">_xlfn.IFS(F8570="","missing",F8570&lt;0,"negative",F8570=0,"zero",AND(F8570&gt;=99999,MOD(F8570,9)=0),"99999 placeholder",AND(F8570&gt;$O$5,D8570="Expense"),"Expense outlier",AND(F8570&gt;$P$5,D8570="Income"),"Income outlier",TRUE,"valid")</f>
        <v>valid</v>
      </c>
      <c r="K8570" s="1" t="str">
        <f>_xlfn.XLOOKUP(I8570,[1]category_mapping!$F$2:$F$19,[1]category_mapping!$G$2:$G$19,E8570)</f>
        <v>food</v>
      </c>
      <c r="L8570" s="1" t="str">
        <f>IF(cleaning_working[[#This Row],[date]]="","Missing","Available")</f>
        <v>Available</v>
      </c>
    </row>
    <row r="8571" spans="1:12" x14ac:dyDescent="0.35">
      <c r="A8571" s="1" t="s">
        <v>8466</v>
      </c>
      <c r="B8571" s="1" t="s">
        <v>122</v>
      </c>
      <c r="C8571" s="3">
        <v>45176</v>
      </c>
      <c r="D8571" s="1" t="s">
        <v>13</v>
      </c>
      <c r="E8571" s="1" t="s">
        <v>24</v>
      </c>
      <c r="F8571" s="1">
        <v>11099</v>
      </c>
      <c r="G8571" s="1" t="s">
        <v>32</v>
      </c>
      <c r="H8571" s="1" t="s">
        <v>133</v>
      </c>
      <c r="I8571" s="1" t="s">
        <v>128</v>
      </c>
      <c r="J8571" s="1" t="str" cm="1">
        <f t="array" ref="J8571">_xlfn.IFS(F8571="","missing",F8571&lt;0,"negative",F8571=0,"zero",AND(F8571&gt;=99999,MOD(F8571,9)=0),"99999 placeholder",AND(F8571&gt;$O$5,D8571="Expense"),"Expense outlier",AND(F8571&gt;$P$5,D8571="Income"),"Income outlier",TRUE,"valid")</f>
        <v>valid</v>
      </c>
      <c r="K8571" s="1" t="str">
        <f>_xlfn.XLOOKUP(I8571,[1]category_mapping!$F$2:$F$19,[1]category_mapping!$G$2:$G$19,E8571)</f>
        <v>utilities</v>
      </c>
      <c r="L8571" s="1" t="str">
        <f>IF(cleaning_working[[#This Row],[date]]="","Missing","Available")</f>
        <v>Available</v>
      </c>
    </row>
    <row r="8572" spans="1:12" x14ac:dyDescent="0.35">
      <c r="A8572" s="1" t="s">
        <v>8467</v>
      </c>
      <c r="B8572" s="1" t="s">
        <v>229</v>
      </c>
      <c r="C8572" s="3">
        <v>44510</v>
      </c>
      <c r="D8572" s="1" t="s">
        <v>13</v>
      </c>
      <c r="E8572" s="1" t="s">
        <v>39</v>
      </c>
      <c r="F8572" s="1">
        <v>4174</v>
      </c>
      <c r="G8572" s="1" t="s">
        <v>64</v>
      </c>
      <c r="H8572" s="1" t="s">
        <v>159</v>
      </c>
      <c r="I8572" s="1" t="s">
        <v>217</v>
      </c>
      <c r="J8572" s="1" t="str" cm="1">
        <f t="array" ref="J8572">_xlfn.IFS(F8572="","missing",F8572&lt;0,"negative",F8572=0,"zero",AND(F8572&gt;=99999,MOD(F8572,9)=0),"99999 placeholder",AND(F8572&gt;$O$5,D8572="Expense"),"Expense outlier",AND(F8572&gt;$P$5,D8572="Income"),"Income outlier",TRUE,"valid")</f>
        <v>valid</v>
      </c>
      <c r="K8572" s="1" t="str">
        <f>_xlfn.XLOOKUP(I8572,[1]category_mapping!$F$2:$F$19,[1]category_mapping!$G$2:$G$19,E8572)</f>
        <v>rent</v>
      </c>
      <c r="L8572" s="1" t="str">
        <f>IF(cleaning_working[[#This Row],[date]]="","Missing","Available")</f>
        <v>Available</v>
      </c>
    </row>
    <row r="8573" spans="1:12" x14ac:dyDescent="0.35">
      <c r="A8573" s="1" t="s">
        <v>8468</v>
      </c>
      <c r="B8573" s="1" t="s">
        <v>125</v>
      </c>
      <c r="C8573" s="3">
        <v>45552</v>
      </c>
      <c r="D8573" s="1" t="s">
        <v>13</v>
      </c>
      <c r="E8573" s="1" t="s">
        <v>39</v>
      </c>
      <c r="F8573" s="1">
        <v>9997</v>
      </c>
      <c r="G8573" s="1" t="s">
        <v>40</v>
      </c>
      <c r="H8573" s="1" t="s">
        <v>25</v>
      </c>
      <c r="I8573" s="1" t="s">
        <v>120</v>
      </c>
      <c r="J8573" s="1" t="str" cm="1">
        <f t="array" ref="J8573">_xlfn.IFS(F8573="","missing",F8573&lt;0,"negative",F8573=0,"zero",AND(F8573&gt;=99999,MOD(F8573,9)=0),"99999 placeholder",AND(F8573&gt;$O$5,D8573="Expense"),"Expense outlier",AND(F8573&gt;$P$5,D8573="Income"),"Income outlier",TRUE,"valid")</f>
        <v>valid</v>
      </c>
      <c r="K8573" s="1" t="str">
        <f>_xlfn.XLOOKUP(I8573,[1]category_mapping!$F$2:$F$19,[1]category_mapping!$G$2:$G$19,E8573)</f>
        <v>food</v>
      </c>
      <c r="L8573" s="1" t="str">
        <f>IF(cleaning_working[[#This Row],[date]]="","Missing","Available")</f>
        <v>Available</v>
      </c>
    </row>
    <row r="8574" spans="1:12" x14ac:dyDescent="0.35">
      <c r="A8574" s="1" t="s">
        <v>8469</v>
      </c>
      <c r="B8574" s="1" t="s">
        <v>296</v>
      </c>
      <c r="C8574" s="3">
        <v>44898</v>
      </c>
      <c r="D8574" s="1" t="s">
        <v>13</v>
      </c>
      <c r="E8574" s="1" t="s">
        <v>63</v>
      </c>
      <c r="F8574" s="1">
        <v>485</v>
      </c>
      <c r="G8574" s="1" t="s">
        <v>64</v>
      </c>
      <c r="H8574" s="1" t="s">
        <v>19</v>
      </c>
      <c r="I8574" s="1" t="s">
        <v>20</v>
      </c>
      <c r="J8574" s="1" t="str" cm="1">
        <f t="array" ref="J8574">_xlfn.IFS(F8574="","missing",F8574&lt;0,"negative",F8574=0,"zero",AND(F8574&gt;=99999,MOD(F8574,9)=0),"99999 placeholder",AND(F8574&gt;$O$5,D8574="Expense"),"Expense outlier",AND(F8574&gt;$P$5,D8574="Income"),"Income outlier",TRUE,"valid")</f>
        <v>valid</v>
      </c>
      <c r="K8574" s="1" t="str">
        <f>_xlfn.XLOOKUP(I8574,[1]category_mapping!$F$2:$F$19,[1]category_mapping!$G$2:$G$19,E8574)</f>
        <v>entertainment</v>
      </c>
      <c r="L8574" s="1" t="str">
        <f>IF(cleaning_working[[#This Row],[date]]="","Missing","Available")</f>
        <v>Available</v>
      </c>
    </row>
    <row r="8575" spans="1:12" x14ac:dyDescent="0.35">
      <c r="A8575" s="1" t="s">
        <v>8470</v>
      </c>
      <c r="B8575" s="1" t="s">
        <v>166</v>
      </c>
      <c r="C8575" s="3">
        <v>44464</v>
      </c>
      <c r="D8575" s="1" t="s">
        <v>13</v>
      </c>
      <c r="E8575" s="1" t="s">
        <v>63</v>
      </c>
      <c r="F8575" s="1">
        <v>4386</v>
      </c>
      <c r="G8575" s="1" t="s">
        <v>18</v>
      </c>
      <c r="H8575" s="1" t="s">
        <v>52</v>
      </c>
      <c r="I8575" s="1" t="s">
        <v>20</v>
      </c>
      <c r="J8575" s="1" t="str" cm="1">
        <f t="array" ref="J8575">_xlfn.IFS(F8575="","missing",F8575&lt;0,"negative",F8575=0,"zero",AND(F8575&gt;=99999,MOD(F8575,9)=0),"99999 placeholder",AND(F8575&gt;$O$5,D8575="Expense"),"Expense outlier",AND(F8575&gt;$P$5,D8575="Income"),"Income outlier",TRUE,"valid")</f>
        <v>valid</v>
      </c>
      <c r="K8575" s="1" t="str">
        <f>_xlfn.XLOOKUP(I8575,[1]category_mapping!$F$2:$F$19,[1]category_mapping!$G$2:$G$19,E8575)</f>
        <v>entertainment</v>
      </c>
      <c r="L8575" s="1" t="str">
        <f>IF(cleaning_working[[#This Row],[date]]="","Missing","Available")</f>
        <v>Available</v>
      </c>
    </row>
    <row r="8576" spans="1:12" x14ac:dyDescent="0.35">
      <c r="A8576" s="1" t="s">
        <v>8471</v>
      </c>
      <c r="B8576" s="1" t="s">
        <v>274</v>
      </c>
      <c r="C8576" s="3">
        <v>45086</v>
      </c>
      <c r="D8576" s="1" t="s">
        <v>13</v>
      </c>
      <c r="E8576" s="1" t="s">
        <v>96</v>
      </c>
      <c r="F8576" s="1">
        <v>4899</v>
      </c>
      <c r="G8576" s="1" t="s">
        <v>18</v>
      </c>
      <c r="H8576" s="1" t="s">
        <v>65</v>
      </c>
      <c r="I8576" s="1" t="s">
        <v>134</v>
      </c>
      <c r="J8576" s="1" t="str" cm="1">
        <f t="array" ref="J8576">_xlfn.IFS(F8576="","missing",F8576&lt;0,"negative",F8576=0,"zero",AND(F8576&gt;=99999,MOD(F8576,9)=0),"99999 placeholder",AND(F8576&gt;$O$5,D8576="Expense"),"Expense outlier",AND(F8576&gt;$P$5,D8576="Income"),"Income outlier",TRUE,"valid")</f>
        <v>valid</v>
      </c>
      <c r="K8576" s="1" t="str">
        <f>_xlfn.XLOOKUP(I8576,[1]category_mapping!$F$2:$F$19,[1]category_mapping!$G$2:$G$19,E8576)</f>
        <v>education</v>
      </c>
      <c r="L8576" s="1" t="str">
        <f>IF(cleaning_working[[#This Row],[date]]="","Missing","Available")</f>
        <v>Available</v>
      </c>
    </row>
    <row r="8577" spans="1:12" x14ac:dyDescent="0.35">
      <c r="A8577" s="1" t="s">
        <v>8472</v>
      </c>
      <c r="B8577" s="1" t="s">
        <v>348</v>
      </c>
      <c r="C8577" s="3">
        <v>44916</v>
      </c>
      <c r="D8577" s="1" t="s">
        <v>13</v>
      </c>
      <c r="E8577" s="1" t="s">
        <v>45</v>
      </c>
      <c r="F8577" s="1">
        <v>5292</v>
      </c>
      <c r="G8577" s="1" t="s">
        <v>40</v>
      </c>
      <c r="H8577" s="1" t="s">
        <v>133</v>
      </c>
      <c r="I8577" s="1" t="s">
        <v>27</v>
      </c>
      <c r="J8577" s="1" t="str" cm="1">
        <f t="array" ref="J8577">_xlfn.IFS(F8577="","missing",F8577&lt;0,"negative",F8577=0,"zero",AND(F8577&gt;=99999,MOD(F8577,9)=0),"99999 placeholder",AND(F8577&gt;$O$5,D8577="Expense"),"Expense outlier",AND(F8577&gt;$P$5,D8577="Income"),"Income outlier",TRUE,"valid")</f>
        <v>valid</v>
      </c>
      <c r="K8577" s="1" t="str">
        <f>_xlfn.XLOOKUP(I8577,[1]category_mapping!$F$2:$F$19,[1]category_mapping!$G$2:$G$19,E8577)</f>
        <v>entertainment</v>
      </c>
      <c r="L8577" s="1" t="str">
        <f>IF(cleaning_working[[#This Row],[date]]="","Missing","Available")</f>
        <v>Available</v>
      </c>
    </row>
    <row r="8578" spans="1:12" x14ac:dyDescent="0.35">
      <c r="A8578" s="1" t="s">
        <v>8473</v>
      </c>
      <c r="B8578" s="1" t="s">
        <v>142</v>
      </c>
      <c r="C8578" s="3">
        <v>44319</v>
      </c>
      <c r="D8578" s="1" t="s">
        <v>14</v>
      </c>
      <c r="E8578" s="1" t="s">
        <v>215</v>
      </c>
      <c r="F8578" s="1">
        <v>61203</v>
      </c>
      <c r="G8578" s="1" t="s">
        <v>18</v>
      </c>
      <c r="H8578" s="1" t="s">
        <v>83</v>
      </c>
      <c r="I8578" s="1" t="s">
        <v>71</v>
      </c>
      <c r="J8578" s="1" t="str" cm="1">
        <f t="array" ref="J8578">_xlfn.IFS(F8578="","missing",F8578&lt;0,"negative",F8578=0,"zero",AND(F8578&gt;=99999,MOD(F8578,9)=0),"99999 placeholder",AND(F8578&gt;$O$5,D8578="Expense"),"Expense outlier",AND(F8578&gt;$P$5,D8578="Income"),"Income outlier",TRUE,"valid")</f>
        <v>valid</v>
      </c>
      <c r="K8578" s="1" t="str">
        <f>_xlfn.XLOOKUP(I8578,[1]category_mapping!$F$2:$F$19,[1]category_mapping!$G$2:$G$19,E8578)</f>
        <v>health</v>
      </c>
      <c r="L8578" s="1" t="str">
        <f>IF(cleaning_working[[#This Row],[date]]="","Missing","Available")</f>
        <v>Available</v>
      </c>
    </row>
    <row r="8579" spans="1:12" x14ac:dyDescent="0.35">
      <c r="A8579" s="1" t="s">
        <v>8474</v>
      </c>
      <c r="B8579" s="1" t="s">
        <v>229</v>
      </c>
      <c r="C8579" s="3">
        <v>45468</v>
      </c>
      <c r="D8579" s="1" t="s">
        <v>13</v>
      </c>
      <c r="E8579" s="1" t="s">
        <v>24</v>
      </c>
      <c r="F8579" s="1">
        <v>33775</v>
      </c>
      <c r="G8579" s="1" t="s">
        <v>64</v>
      </c>
      <c r="H8579" s="1" t="s">
        <v>86</v>
      </c>
      <c r="I8579" s="1" t="s">
        <v>123</v>
      </c>
      <c r="J8579" s="1" t="str" cm="1">
        <f t="array" ref="J8579">_xlfn.IFS(F8579="","missing",F8579&lt;0,"negative",F8579=0,"zero",AND(F8579&gt;=99999,MOD(F8579,9)=0),"99999 placeholder",AND(F8579&gt;$O$5,D8579="Expense"),"Expense outlier",AND(F8579&gt;$P$5,D8579="Income"),"Income outlier",TRUE,"valid")</f>
        <v>Expense outlier</v>
      </c>
      <c r="K8579" s="1" t="str">
        <f>_xlfn.XLOOKUP(I8579,[1]category_mapping!$F$2:$F$19,[1]category_mapping!$G$2:$G$19,E8579)</f>
        <v>rent</v>
      </c>
      <c r="L8579" s="1" t="str">
        <f>IF(cleaning_working[[#This Row],[date]]="","Missing","Available")</f>
        <v>Available</v>
      </c>
    </row>
    <row r="8580" spans="1:12" x14ac:dyDescent="0.35">
      <c r="A8580" s="1" t="s">
        <v>8475</v>
      </c>
      <c r="B8580" s="1" t="s">
        <v>210</v>
      </c>
      <c r="C8580" s="3">
        <v>45623</v>
      </c>
      <c r="D8580" s="1" t="s">
        <v>13</v>
      </c>
      <c r="E8580" s="1" t="s">
        <v>24</v>
      </c>
      <c r="F8580" s="1">
        <v>6060</v>
      </c>
      <c r="G8580" s="1" t="s">
        <v>40</v>
      </c>
      <c r="H8580" s="1" t="s">
        <v>86</v>
      </c>
      <c r="I8580" s="1" t="s">
        <v>58</v>
      </c>
      <c r="J8580" s="1" t="str" cm="1">
        <f t="array" ref="J8580">_xlfn.IFS(F8580="","missing",F8580&lt;0,"negative",F8580=0,"zero",AND(F8580&gt;=99999,MOD(F8580,9)=0),"99999 placeholder",AND(F8580&gt;$O$5,D8580="Expense"),"Expense outlier",AND(F8580&gt;$P$5,D8580="Income"),"Income outlier",TRUE,"valid")</f>
        <v>valid</v>
      </c>
      <c r="K8580" s="1" t="str">
        <f>_xlfn.XLOOKUP(I8580,[1]category_mapping!$F$2:$F$19,[1]category_mapping!$G$2:$G$19,E8580)</f>
        <v>rent</v>
      </c>
      <c r="L8580" s="1" t="str">
        <f>IF(cleaning_working[[#This Row],[date]]="","Missing","Available")</f>
        <v>Available</v>
      </c>
    </row>
    <row r="8581" spans="1:12" x14ac:dyDescent="0.35">
      <c r="A8581" s="1" t="s">
        <v>8476</v>
      </c>
      <c r="B8581" s="1" t="s">
        <v>161</v>
      </c>
      <c r="C8581" s="3">
        <v>44718</v>
      </c>
      <c r="D8581" s="1" t="s">
        <v>13</v>
      </c>
      <c r="E8581" s="1" t="s">
        <v>39</v>
      </c>
      <c r="F8581" s="1">
        <v>5526</v>
      </c>
      <c r="G8581" s="1" t="s">
        <v>32</v>
      </c>
      <c r="H8581" s="1" t="s">
        <v>133</v>
      </c>
      <c r="I8581" s="1" t="s">
        <v>53</v>
      </c>
      <c r="J8581" s="1" t="str" cm="1">
        <f t="array" ref="J8581">_xlfn.IFS(F8581="","missing",F8581&lt;0,"negative",F8581=0,"zero",AND(F8581&gt;=99999,MOD(F8581,9)=0),"99999 placeholder",AND(F8581&gt;$O$5,D8581="Expense"),"Expense outlier",AND(F8581&gt;$P$5,D8581="Income"),"Income outlier",TRUE,"valid")</f>
        <v>valid</v>
      </c>
      <c r="K8581" s="1" t="str">
        <f>_xlfn.XLOOKUP(I8581,[1]category_mapping!$F$2:$F$19,[1]category_mapping!$G$2:$G$19,E8581)</f>
        <v>travel</v>
      </c>
      <c r="L8581" s="1" t="str">
        <f>IF(cleaning_working[[#This Row],[date]]="","Missing","Available")</f>
        <v>Available</v>
      </c>
    </row>
    <row r="8582" spans="1:12" x14ac:dyDescent="0.35">
      <c r="A8582" s="1" t="s">
        <v>8477</v>
      </c>
      <c r="B8582" s="1" t="s">
        <v>362</v>
      </c>
      <c r="C8582" s="3">
        <v>45609</v>
      </c>
      <c r="D8582" s="1" t="s">
        <v>13</v>
      </c>
      <c r="E8582" s="1" t="s">
        <v>96</v>
      </c>
      <c r="F8582" s="1">
        <v>1060</v>
      </c>
      <c r="G8582" s="1" t="s">
        <v>40</v>
      </c>
      <c r="H8582" s="1" t="s">
        <v>33</v>
      </c>
      <c r="I8582" s="1" t="s">
        <v>90</v>
      </c>
      <c r="J8582" s="1" t="str" cm="1">
        <f t="array" ref="J8582">_xlfn.IFS(F8582="","missing",F8582&lt;0,"negative",F8582=0,"zero",AND(F8582&gt;=99999,MOD(F8582,9)=0),"99999 placeholder",AND(F8582&gt;$O$5,D8582="Expense"),"Expense outlier",AND(F8582&gt;$P$5,D8582="Income"),"Income outlier",TRUE,"valid")</f>
        <v>valid</v>
      </c>
      <c r="K8582" s="1" t="str">
        <f>_xlfn.XLOOKUP(I8582,[1]category_mapping!$F$2:$F$19,[1]category_mapping!$G$2:$G$19,E8582)</f>
        <v>travel</v>
      </c>
      <c r="L8582" s="1" t="str">
        <f>IF(cleaning_working[[#This Row],[date]]="","Missing","Available")</f>
        <v>Available</v>
      </c>
    </row>
    <row r="8583" spans="1:12" x14ac:dyDescent="0.35">
      <c r="A8583" s="1" t="s">
        <v>8478</v>
      </c>
      <c r="B8583" s="1" t="s">
        <v>184</v>
      </c>
      <c r="C8583" s="3">
        <v>44767</v>
      </c>
      <c r="D8583" s="1" t="s">
        <v>13</v>
      </c>
      <c r="E8583" s="1" t="s">
        <v>17</v>
      </c>
      <c r="F8583" s="1">
        <v>1993</v>
      </c>
      <c r="G8583" s="1" t="s">
        <v>32</v>
      </c>
      <c r="H8583" s="1" t="s">
        <v>25</v>
      </c>
      <c r="I8583" s="1" t="s">
        <v>46</v>
      </c>
      <c r="J8583" s="1" t="str" cm="1">
        <f t="array" ref="J8583">_xlfn.IFS(F8583="","missing",F8583&lt;0,"negative",F8583=0,"zero",AND(F8583&gt;=99999,MOD(F8583,9)=0),"99999 placeholder",AND(F8583&gt;$O$5,D8583="Expense"),"Expense outlier",AND(F8583&gt;$P$5,D8583="Income"),"Income outlier",TRUE,"valid")</f>
        <v>valid</v>
      </c>
      <c r="K8583" s="1" t="str">
        <f>_xlfn.XLOOKUP(I8583,[1]category_mapping!$F$2:$F$19,[1]category_mapping!$G$2:$G$19,E8583)</f>
        <v>education</v>
      </c>
      <c r="L8583" s="1" t="str">
        <f>IF(cleaning_working[[#This Row],[date]]="","Missing","Available")</f>
        <v>Available</v>
      </c>
    </row>
    <row r="8584" spans="1:12" x14ac:dyDescent="0.35">
      <c r="A8584" s="1" t="s">
        <v>8479</v>
      </c>
      <c r="B8584" s="1" t="s">
        <v>423</v>
      </c>
      <c r="C8584" s="3">
        <v>44239</v>
      </c>
      <c r="D8584" s="1" t="s">
        <v>13</v>
      </c>
      <c r="E8584" s="1" t="s">
        <v>104</v>
      </c>
      <c r="F8584" s="1">
        <v>3427</v>
      </c>
      <c r="G8584" s="1" t="s">
        <v>32</v>
      </c>
      <c r="H8584" s="1" t="s">
        <v>133</v>
      </c>
      <c r="I8584" s="1" t="s">
        <v>80</v>
      </c>
      <c r="J8584" s="1" t="str" cm="1">
        <f t="array" ref="J8584">_xlfn.IFS(F8584="","missing",F8584&lt;0,"negative",F8584=0,"zero",AND(F8584&gt;=99999,MOD(F8584,9)=0),"99999 placeholder",AND(F8584&gt;$O$5,D8584="Expense"),"Expense outlier",AND(F8584&gt;$P$5,D8584="Income"),"Income outlier",TRUE,"valid")</f>
        <v>valid</v>
      </c>
      <c r="K8584" s="1" t="str">
        <f>_xlfn.XLOOKUP(I8584,[1]category_mapping!$F$2:$F$19,[1]category_mapping!$G$2:$G$19,E8584)</f>
        <v>food</v>
      </c>
      <c r="L8584" s="1" t="str">
        <f>IF(cleaning_working[[#This Row],[date]]="","Missing","Available")</f>
        <v>Available</v>
      </c>
    </row>
    <row r="8585" spans="1:12" x14ac:dyDescent="0.35">
      <c r="A8585" s="1" t="s">
        <v>8480</v>
      </c>
      <c r="B8585" s="1" t="s">
        <v>210</v>
      </c>
      <c r="C8585" s="3">
        <v>44394</v>
      </c>
      <c r="D8585" s="1" t="s">
        <v>14</v>
      </c>
      <c r="E8585" s="1" t="s">
        <v>31</v>
      </c>
      <c r="F8585" s="1">
        <v>31079</v>
      </c>
      <c r="G8585" s="1" t="s">
        <v>40</v>
      </c>
      <c r="H8585" s="1" t="s">
        <v>159</v>
      </c>
      <c r="I8585" s="1" t="s">
        <v>46</v>
      </c>
      <c r="J8585" s="1" t="str" cm="1">
        <f t="array" ref="J8585">_xlfn.IFS(F8585="","missing",F8585&lt;0,"negative",F8585=0,"zero",AND(F8585&gt;=99999,MOD(F8585,9)=0),"99999 placeholder",AND(F8585&gt;$O$5,D8585="Expense"),"Expense outlier",AND(F8585&gt;$P$5,D8585="Income"),"Income outlier",TRUE,"valid")</f>
        <v>valid</v>
      </c>
      <c r="K8585" s="1" t="str">
        <f>_xlfn.XLOOKUP(I8585,[1]category_mapping!$F$2:$F$19,[1]category_mapping!$G$2:$G$19,E8585)</f>
        <v>freelance</v>
      </c>
      <c r="L8585" s="1" t="str">
        <f>IF(cleaning_working[[#This Row],[date]]="","Missing","Available")</f>
        <v>Available</v>
      </c>
    </row>
    <row r="8586" spans="1:12" x14ac:dyDescent="0.35">
      <c r="A8586" s="1" t="s">
        <v>8481</v>
      </c>
      <c r="B8586" s="1" t="s">
        <v>206</v>
      </c>
      <c r="C8586" s="3">
        <v>44243</v>
      </c>
      <c r="D8586" s="1" t="s">
        <v>13</v>
      </c>
      <c r="E8586" s="1" t="s">
        <v>39</v>
      </c>
      <c r="F8586" s="1">
        <v>3696</v>
      </c>
      <c r="G8586" s="1" t="s">
        <v>40</v>
      </c>
      <c r="H8586" s="1" t="s">
        <v>83</v>
      </c>
      <c r="I8586" s="1" t="s">
        <v>41</v>
      </c>
      <c r="J8586" s="1" t="str" cm="1">
        <f t="array" ref="J8586">_xlfn.IFS(F8586="","missing",F8586&lt;0,"negative",F8586=0,"zero",AND(F8586&gt;=99999,MOD(F8586,9)=0),"99999 placeholder",AND(F8586&gt;$O$5,D8586="Expense"),"Expense outlier",AND(F8586&gt;$P$5,D8586="Income"),"Income outlier",TRUE,"valid")</f>
        <v>valid</v>
      </c>
      <c r="K8586" s="1" t="str">
        <f>_xlfn.XLOOKUP(I8586,[1]category_mapping!$F$2:$F$19,[1]category_mapping!$G$2:$G$19,E8586)</f>
        <v>utilities</v>
      </c>
      <c r="L8586" s="1" t="str">
        <f>IF(cleaning_working[[#This Row],[date]]="","Missing","Available")</f>
        <v>Available</v>
      </c>
    </row>
    <row r="8587" spans="1:12" x14ac:dyDescent="0.35">
      <c r="A8587" s="1" t="s">
        <v>8482</v>
      </c>
      <c r="B8587" s="1" t="s">
        <v>210</v>
      </c>
      <c r="C8587" s="3">
        <v>44523</v>
      </c>
      <c r="D8587" s="1" t="s">
        <v>13</v>
      </c>
      <c r="E8587" s="1" t="s">
        <v>45</v>
      </c>
      <c r="F8587" s="1">
        <v>399</v>
      </c>
      <c r="G8587" s="1" t="s">
        <v>32</v>
      </c>
      <c r="H8587" s="1" t="s">
        <v>65</v>
      </c>
      <c r="I8587" s="1" t="s">
        <v>34</v>
      </c>
      <c r="J8587" s="1" t="str" cm="1">
        <f t="array" ref="J8587">_xlfn.IFS(F8587="","missing",F8587&lt;0,"negative",F8587=0,"zero",AND(F8587&gt;=99999,MOD(F8587,9)=0),"99999 placeholder",AND(F8587&gt;$O$5,D8587="Expense"),"Expense outlier",AND(F8587&gt;$P$5,D8587="Income"),"Income outlier",TRUE,"valid")</f>
        <v>valid</v>
      </c>
      <c r="K8587" s="1" t="str">
        <f>_xlfn.XLOOKUP(I8587,[1]category_mapping!$F$2:$F$19,[1]category_mapping!$G$2:$G$19,E8587)</f>
        <v>education</v>
      </c>
      <c r="L8587" s="1" t="str">
        <f>IF(cleaning_working[[#This Row],[date]]="","Missing","Available")</f>
        <v>Available</v>
      </c>
    </row>
    <row r="8588" spans="1:12" x14ac:dyDescent="0.35">
      <c r="A8588" s="1" t="s">
        <v>8483</v>
      </c>
      <c r="B8588" s="1" t="s">
        <v>269</v>
      </c>
      <c r="C8588" s="3">
        <v>45147</v>
      </c>
      <c r="D8588" s="1" t="s">
        <v>13</v>
      </c>
      <c r="E8588" s="1" t="s">
        <v>104</v>
      </c>
      <c r="F8588" s="1">
        <v>4264</v>
      </c>
      <c r="G8588" s="1" t="s">
        <v>18</v>
      </c>
      <c r="H8588" s="1" t="s">
        <v>86</v>
      </c>
      <c r="J8588" s="1" t="str" cm="1">
        <f t="array" ref="J8588">_xlfn.IFS(F8588="","missing",F8588&lt;0,"negative",F8588=0,"zero",AND(F8588&gt;=99999,MOD(F8588,9)=0),"99999 placeholder",AND(F8588&gt;$O$5,D8588="Expense"),"Expense outlier",AND(F8588&gt;$P$5,D8588="Income"),"Income outlier",TRUE,"valid")</f>
        <v>valid</v>
      </c>
      <c r="K8588" s="1" t="str">
        <f>_xlfn.XLOOKUP(I8588,[1]category_mapping!$F$2:$F$19,[1]category_mapping!$G$2:$G$19,E8588)</f>
        <v>health</v>
      </c>
      <c r="L8588" s="1" t="str">
        <f>IF(cleaning_working[[#This Row],[date]]="","Missing","Available")</f>
        <v>Available</v>
      </c>
    </row>
    <row r="8589" spans="1:12" x14ac:dyDescent="0.35">
      <c r="A8589" s="1" t="s">
        <v>8484</v>
      </c>
      <c r="B8589" s="1" t="s">
        <v>510</v>
      </c>
      <c r="C8589" s="3">
        <v>44239</v>
      </c>
      <c r="D8589" s="1" t="s">
        <v>13</v>
      </c>
      <c r="E8589" s="1" t="s">
        <v>24</v>
      </c>
      <c r="F8589" s="1">
        <v>6147</v>
      </c>
      <c r="G8589" s="1" t="s">
        <v>18</v>
      </c>
      <c r="H8589" s="1" t="s">
        <v>19</v>
      </c>
      <c r="I8589" s="1" t="s">
        <v>217</v>
      </c>
      <c r="J8589" s="1" t="str" cm="1">
        <f t="array" ref="J8589">_xlfn.IFS(F8589="","missing",F8589&lt;0,"negative",F8589=0,"zero",AND(F8589&gt;=99999,MOD(F8589,9)=0),"99999 placeholder",AND(F8589&gt;$O$5,D8589="Expense"),"Expense outlier",AND(F8589&gt;$P$5,D8589="Income"),"Income outlier",TRUE,"valid")</f>
        <v>valid</v>
      </c>
      <c r="K8589" s="1" t="str">
        <f>_xlfn.XLOOKUP(I8589,[1]category_mapping!$F$2:$F$19,[1]category_mapping!$G$2:$G$19,E8589)</f>
        <v>rent</v>
      </c>
      <c r="L8589" s="1" t="str">
        <f>IF(cleaning_working[[#This Row],[date]]="","Missing","Available")</f>
        <v>Available</v>
      </c>
    </row>
    <row r="8590" spans="1:12" x14ac:dyDescent="0.35">
      <c r="A8590" s="1" t="s">
        <v>8485</v>
      </c>
      <c r="B8590" s="1" t="s">
        <v>245</v>
      </c>
      <c r="C8590" s="3">
        <v>45560</v>
      </c>
      <c r="D8590" s="1" t="s">
        <v>13</v>
      </c>
      <c r="E8590" s="1" t="s">
        <v>104</v>
      </c>
      <c r="F8590" s="1">
        <v>2955</v>
      </c>
      <c r="G8590" s="1" t="s">
        <v>64</v>
      </c>
      <c r="H8590" s="1" t="s">
        <v>25</v>
      </c>
      <c r="I8590" s="1" t="s">
        <v>97</v>
      </c>
      <c r="J8590" s="1" t="str" cm="1">
        <f t="array" ref="J8590">_xlfn.IFS(F8590="","missing",F8590&lt;0,"negative",F8590=0,"zero",AND(F8590&gt;=99999,MOD(F8590,9)=0),"99999 placeholder",AND(F8590&gt;$O$5,D8590="Expense"),"Expense outlier",AND(F8590&gt;$P$5,D8590="Income"),"Income outlier",TRUE,"valid")</f>
        <v>valid</v>
      </c>
      <c r="K8590" s="1" t="str">
        <f>_xlfn.XLOOKUP(I8590,[1]category_mapping!$F$2:$F$19,[1]category_mapping!$G$2:$G$19,E8590)</f>
        <v>health</v>
      </c>
      <c r="L8590" s="1" t="str">
        <f>IF(cleaning_working[[#This Row],[date]]="","Missing","Available")</f>
        <v>Available</v>
      </c>
    </row>
    <row r="8591" spans="1:12" x14ac:dyDescent="0.35">
      <c r="A8591" s="1" t="s">
        <v>8486</v>
      </c>
      <c r="B8591" s="1" t="s">
        <v>158</v>
      </c>
      <c r="C8591" s="3">
        <v>44706</v>
      </c>
      <c r="D8591" s="1" t="s">
        <v>13</v>
      </c>
      <c r="E8591" s="1" t="s">
        <v>24</v>
      </c>
      <c r="F8591" s="1">
        <v>6090</v>
      </c>
      <c r="G8591" s="1" t="s">
        <v>32</v>
      </c>
      <c r="H8591" s="1" t="s">
        <v>65</v>
      </c>
      <c r="I8591" s="1" t="s">
        <v>41</v>
      </c>
      <c r="J8591" s="1" t="str" cm="1">
        <f t="array" ref="J8591">_xlfn.IFS(F8591="","missing",F8591&lt;0,"negative",F8591=0,"zero",AND(F8591&gt;=99999,MOD(F8591,9)=0),"99999 placeholder",AND(F8591&gt;$O$5,D8591="Expense"),"Expense outlier",AND(F8591&gt;$P$5,D8591="Income"),"Income outlier",TRUE,"valid")</f>
        <v>valid</v>
      </c>
      <c r="K8591" s="1" t="str">
        <f>_xlfn.XLOOKUP(I8591,[1]category_mapping!$F$2:$F$19,[1]category_mapping!$G$2:$G$19,E8591)</f>
        <v>utilities</v>
      </c>
      <c r="L8591" s="1" t="str">
        <f>IF(cleaning_working[[#This Row],[date]]="","Missing","Available")</f>
        <v>Available</v>
      </c>
    </row>
    <row r="8592" spans="1:12" x14ac:dyDescent="0.35">
      <c r="A8592" s="1" t="s">
        <v>8487</v>
      </c>
      <c r="B8592" s="1" t="s">
        <v>175</v>
      </c>
      <c r="C8592" s="3">
        <v>45635</v>
      </c>
      <c r="D8592" s="1" t="s">
        <v>13</v>
      </c>
      <c r="E8592" s="1" t="s">
        <v>45</v>
      </c>
      <c r="F8592" s="1">
        <v>3311</v>
      </c>
      <c r="G8592" s="1" t="s">
        <v>64</v>
      </c>
      <c r="H8592" s="1" t="s">
        <v>83</v>
      </c>
      <c r="I8592" s="1" t="s">
        <v>128</v>
      </c>
      <c r="J8592" s="1" t="str" cm="1">
        <f t="array" ref="J8592">_xlfn.IFS(F8592="","missing",F8592&lt;0,"negative",F8592=0,"zero",AND(F8592&gt;=99999,MOD(F8592,9)=0),"99999 placeholder",AND(F8592&gt;$O$5,D8592="Expense"),"Expense outlier",AND(F8592&gt;$P$5,D8592="Income"),"Income outlier",TRUE,"valid")</f>
        <v>valid</v>
      </c>
      <c r="K8592" s="1" t="str">
        <f>_xlfn.XLOOKUP(I8592,[1]category_mapping!$F$2:$F$19,[1]category_mapping!$G$2:$G$19,E8592)</f>
        <v>utilities</v>
      </c>
      <c r="L8592" s="1" t="str">
        <f>IF(cleaning_working[[#This Row],[date]]="","Missing","Available")</f>
        <v>Available</v>
      </c>
    </row>
    <row r="8593" spans="1:12" x14ac:dyDescent="0.35">
      <c r="A8593" s="1" t="s">
        <v>8488</v>
      </c>
      <c r="B8593" s="1" t="s">
        <v>348</v>
      </c>
      <c r="C8593" s="3">
        <v>45565</v>
      </c>
      <c r="D8593" s="1" t="s">
        <v>13</v>
      </c>
      <c r="E8593" s="1" t="s">
        <v>70</v>
      </c>
      <c r="F8593" s="1">
        <v>9135</v>
      </c>
      <c r="G8593" s="1" t="s">
        <v>18</v>
      </c>
      <c r="H8593" s="1" t="s">
        <v>33</v>
      </c>
      <c r="I8593" s="1" t="s">
        <v>97</v>
      </c>
      <c r="J8593" s="1" t="str" cm="1">
        <f t="array" ref="J8593">_xlfn.IFS(F8593="","missing",F8593&lt;0,"negative",F8593=0,"zero",AND(F8593&gt;=99999,MOD(F8593,9)=0),"99999 placeholder",AND(F8593&gt;$O$5,D8593="Expense"),"Expense outlier",AND(F8593&gt;$P$5,D8593="Income"),"Income outlier",TRUE,"valid")</f>
        <v>valid</v>
      </c>
      <c r="K8593" s="1" t="str">
        <f>_xlfn.XLOOKUP(I8593,[1]category_mapping!$F$2:$F$19,[1]category_mapping!$G$2:$G$19,E8593)</f>
        <v>health</v>
      </c>
      <c r="L8593" s="1" t="str">
        <f>IF(cleaning_working[[#This Row],[date]]="","Missing","Available")</f>
        <v>Available</v>
      </c>
    </row>
    <row r="8594" spans="1:12" x14ac:dyDescent="0.35">
      <c r="A8594" s="1" t="s">
        <v>8489</v>
      </c>
      <c r="B8594" s="1" t="s">
        <v>428</v>
      </c>
      <c r="C8594" s="3">
        <v>45303</v>
      </c>
      <c r="D8594" s="1" t="s">
        <v>13</v>
      </c>
      <c r="E8594" s="1" t="s">
        <v>96</v>
      </c>
      <c r="F8594" s="1">
        <v>3962</v>
      </c>
      <c r="G8594" s="1" t="s">
        <v>64</v>
      </c>
      <c r="H8594" s="1" t="s">
        <v>25</v>
      </c>
      <c r="I8594" s="1" t="s">
        <v>97</v>
      </c>
      <c r="J8594" s="1" t="str" cm="1">
        <f t="array" ref="J8594">_xlfn.IFS(F8594="","missing",F8594&lt;0,"negative",F8594=0,"zero",AND(F8594&gt;=99999,MOD(F8594,9)=0),"99999 placeholder",AND(F8594&gt;$O$5,D8594="Expense"),"Expense outlier",AND(F8594&gt;$P$5,D8594="Income"),"Income outlier",TRUE,"valid")</f>
        <v>valid</v>
      </c>
      <c r="K8594" s="1" t="str">
        <f>_xlfn.XLOOKUP(I8594,[1]category_mapping!$F$2:$F$19,[1]category_mapping!$G$2:$G$19,E8594)</f>
        <v>health</v>
      </c>
      <c r="L8594" s="1" t="str">
        <f>IF(cleaning_working[[#This Row],[date]]="","Missing","Available")</f>
        <v>Available</v>
      </c>
    </row>
    <row r="8595" spans="1:12" x14ac:dyDescent="0.35">
      <c r="A8595" s="1" t="s">
        <v>8490</v>
      </c>
      <c r="B8595" s="1" t="s">
        <v>44</v>
      </c>
      <c r="C8595" s="3">
        <v>44285</v>
      </c>
      <c r="D8595" s="1" t="s">
        <v>13</v>
      </c>
      <c r="E8595" s="1" t="s">
        <v>63</v>
      </c>
      <c r="F8595" s="1">
        <v>8920</v>
      </c>
      <c r="G8595" s="1" t="s">
        <v>64</v>
      </c>
      <c r="H8595" s="1" t="s">
        <v>19</v>
      </c>
      <c r="I8595" s="1" t="s">
        <v>41</v>
      </c>
      <c r="J8595" s="1" t="str" cm="1">
        <f t="array" ref="J8595">_xlfn.IFS(F8595="","missing",F8595&lt;0,"negative",F8595=0,"zero",AND(F8595&gt;=99999,MOD(F8595,9)=0),"99999 placeholder",AND(F8595&gt;$O$5,D8595="Expense"),"Expense outlier",AND(F8595&gt;$P$5,D8595="Income"),"Income outlier",TRUE,"valid")</f>
        <v>valid</v>
      </c>
      <c r="K8595" s="1" t="str">
        <f>_xlfn.XLOOKUP(I8595,[1]category_mapping!$F$2:$F$19,[1]category_mapping!$G$2:$G$19,E8595)</f>
        <v>utilities</v>
      </c>
      <c r="L8595" s="1" t="str">
        <f>IF(cleaning_working[[#This Row],[date]]="","Missing","Available")</f>
        <v>Available</v>
      </c>
    </row>
    <row r="8596" spans="1:12" x14ac:dyDescent="0.35">
      <c r="A8596" s="1" t="s">
        <v>8491</v>
      </c>
      <c r="B8596" s="1" t="s">
        <v>311</v>
      </c>
      <c r="C8596" s="3">
        <v>44235</v>
      </c>
      <c r="D8596" s="1" t="s">
        <v>13</v>
      </c>
      <c r="E8596" s="1" t="s">
        <v>104</v>
      </c>
      <c r="F8596" s="1">
        <v>8533</v>
      </c>
      <c r="G8596" s="1" t="s">
        <v>64</v>
      </c>
      <c r="H8596" s="1" t="s">
        <v>26</v>
      </c>
      <c r="I8596" s="1" t="s">
        <v>226</v>
      </c>
      <c r="J8596" s="1" t="str" cm="1">
        <f t="array" ref="J8596">_xlfn.IFS(F8596="","missing",F8596&lt;0,"negative",F8596=0,"zero",AND(F8596&gt;=99999,MOD(F8596,9)=0),"99999 placeholder",AND(F8596&gt;$O$5,D8596="Expense"),"Expense outlier",AND(F8596&gt;$P$5,D8596="Income"),"Income outlier",TRUE,"valid")</f>
        <v>valid</v>
      </c>
      <c r="K8596" s="1" t="str">
        <f>_xlfn.XLOOKUP(I8596,[1]category_mapping!$F$2:$F$19,[1]category_mapping!$G$2:$G$19,E8596)</f>
        <v>savings</v>
      </c>
      <c r="L8596" s="1" t="str">
        <f>IF(cleaning_working[[#This Row],[date]]="","Missing","Available")</f>
        <v>Available</v>
      </c>
    </row>
    <row r="8597" spans="1:12" x14ac:dyDescent="0.35">
      <c r="A8597" s="1" t="s">
        <v>8492</v>
      </c>
      <c r="B8597" s="1" t="s">
        <v>95</v>
      </c>
      <c r="C8597" s="3">
        <v>44242</v>
      </c>
      <c r="D8597" s="1" t="s">
        <v>13</v>
      </c>
      <c r="E8597" s="1" t="s">
        <v>63</v>
      </c>
      <c r="F8597" s="1">
        <v>6997</v>
      </c>
      <c r="G8597" s="1" t="s">
        <v>18</v>
      </c>
      <c r="H8597" s="1" t="s">
        <v>19</v>
      </c>
      <c r="I8597" s="1" t="s">
        <v>41</v>
      </c>
      <c r="J8597" s="1" t="str" cm="1">
        <f t="array" ref="J8597">_xlfn.IFS(F8597="","missing",F8597&lt;0,"negative",F8597=0,"zero",AND(F8597&gt;=99999,MOD(F8597,9)=0),"99999 placeholder",AND(F8597&gt;$O$5,D8597="Expense"),"Expense outlier",AND(F8597&gt;$P$5,D8597="Income"),"Income outlier",TRUE,"valid")</f>
        <v>valid</v>
      </c>
      <c r="K8597" s="1" t="str">
        <f>_xlfn.XLOOKUP(I8597,[1]category_mapping!$F$2:$F$19,[1]category_mapping!$G$2:$G$19,E8597)</f>
        <v>utilities</v>
      </c>
      <c r="L8597" s="1" t="str">
        <f>IF(cleaning_working[[#This Row],[date]]="","Missing","Available")</f>
        <v>Available</v>
      </c>
    </row>
    <row r="8598" spans="1:12" x14ac:dyDescent="0.35">
      <c r="A8598" s="1" t="s">
        <v>8493</v>
      </c>
      <c r="B8598" s="1" t="s">
        <v>200</v>
      </c>
      <c r="C8598" s="3">
        <v>45072</v>
      </c>
      <c r="D8598" s="1" t="s">
        <v>14</v>
      </c>
      <c r="E8598" s="1" t="s">
        <v>119</v>
      </c>
      <c r="F8598" s="1">
        <v>48319</v>
      </c>
      <c r="G8598" s="1" t="s">
        <v>64</v>
      </c>
      <c r="H8598" s="1" t="s">
        <v>19</v>
      </c>
      <c r="I8598" s="1" t="s">
        <v>123</v>
      </c>
      <c r="J8598" s="1" t="str" cm="1">
        <f t="array" ref="J8598">_xlfn.IFS(F8598="","missing",F8598&lt;0,"negative",F8598=0,"zero",AND(F8598&gt;=99999,MOD(F8598,9)=0),"99999 placeholder",AND(F8598&gt;$O$5,D8598="Expense"),"Expense outlier",AND(F8598&gt;$P$5,D8598="Income"),"Income outlier",TRUE,"valid")</f>
        <v>valid</v>
      </c>
      <c r="K8598" s="1" t="str">
        <f>_xlfn.XLOOKUP(I8598,[1]category_mapping!$F$2:$F$19,[1]category_mapping!$G$2:$G$19,E8598)</f>
        <v>investment</v>
      </c>
      <c r="L8598" s="1" t="str">
        <f>IF(cleaning_working[[#This Row],[date]]="","Missing","Available")</f>
        <v>Available</v>
      </c>
    </row>
    <row r="8599" spans="1:12" x14ac:dyDescent="0.35">
      <c r="A8599" s="1" t="s">
        <v>7435</v>
      </c>
      <c r="B8599" s="1" t="s">
        <v>48</v>
      </c>
      <c r="C8599" s="3">
        <v>45402</v>
      </c>
      <c r="D8599" s="1" t="s">
        <v>14</v>
      </c>
      <c r="E8599" s="1" t="s">
        <v>57</v>
      </c>
      <c r="F8599" s="1">
        <v>15480</v>
      </c>
      <c r="G8599" s="1" t="s">
        <v>40</v>
      </c>
      <c r="H8599" s="1" t="s">
        <v>26</v>
      </c>
      <c r="I8599" s="1" t="s">
        <v>97</v>
      </c>
      <c r="J8599" s="1" t="str" cm="1">
        <f t="array" ref="J8599">_xlfn.IFS(F8599="","missing",F8599&lt;0,"negative",F8599=0,"zero",AND(F8599&gt;=99999,MOD(F8599,9)=0),"99999 placeholder",AND(F8599&gt;$O$5,D8599="Expense"),"Expense outlier",AND(F8599&gt;$P$5,D8599="Income"),"Income outlier",TRUE,"valid")</f>
        <v>valid</v>
      </c>
      <c r="K8599" s="1" t="str">
        <f>_xlfn.XLOOKUP(I8599,[1]category_mapping!$F$2:$F$19,[1]category_mapping!$G$2:$G$19,E8599)</f>
        <v>health</v>
      </c>
      <c r="L8599" s="1" t="str">
        <f>IF(cleaning_working[[#This Row],[date]]="","Missing","Available")</f>
        <v>Available</v>
      </c>
    </row>
    <row r="8600" spans="1:12" x14ac:dyDescent="0.35">
      <c r="A8600" s="1" t="s">
        <v>8494</v>
      </c>
      <c r="B8600" s="1" t="s">
        <v>431</v>
      </c>
      <c r="C8600" s="3">
        <v>45238</v>
      </c>
      <c r="D8600" s="1" t="s">
        <v>13</v>
      </c>
      <c r="E8600" s="1" t="s">
        <v>24</v>
      </c>
      <c r="F8600" s="1">
        <v>35731</v>
      </c>
      <c r="G8600" s="1" t="s">
        <v>64</v>
      </c>
      <c r="H8600" s="1" t="s">
        <v>159</v>
      </c>
      <c r="I8600" s="1" t="s">
        <v>90</v>
      </c>
      <c r="J8600" s="1" t="str" cm="1">
        <f t="array" ref="J8600">_xlfn.IFS(F8600="","missing",F8600&lt;0,"negative",F8600=0,"zero",AND(F8600&gt;=99999,MOD(F8600,9)=0),"99999 placeholder",AND(F8600&gt;$O$5,D8600="Expense"),"Expense outlier",AND(F8600&gt;$P$5,D8600="Income"),"Income outlier",TRUE,"valid")</f>
        <v>Expense outlier</v>
      </c>
      <c r="K8600" s="1" t="str">
        <f>_xlfn.XLOOKUP(I8600,[1]category_mapping!$F$2:$F$19,[1]category_mapping!$G$2:$G$19,E8600)</f>
        <v>rent</v>
      </c>
      <c r="L8600" s="1" t="str">
        <f>IF(cleaning_working[[#This Row],[date]]="","Missing","Available")</f>
        <v>Available</v>
      </c>
    </row>
    <row r="8601" spans="1:12" x14ac:dyDescent="0.35">
      <c r="A8601" s="1" t="s">
        <v>8495</v>
      </c>
      <c r="B8601" s="1" t="s">
        <v>431</v>
      </c>
      <c r="C8601" s="3">
        <v>44361</v>
      </c>
      <c r="D8601" s="1" t="s">
        <v>13</v>
      </c>
      <c r="E8601" s="1" t="s">
        <v>17</v>
      </c>
      <c r="F8601" s="1">
        <v>7182</v>
      </c>
      <c r="G8601" s="1" t="s">
        <v>40</v>
      </c>
      <c r="H8601" s="1" t="s">
        <v>19</v>
      </c>
      <c r="J8601" s="1" t="str" cm="1">
        <f t="array" ref="J8601">_xlfn.IFS(F8601="","missing",F8601&lt;0,"negative",F8601=0,"zero",AND(F8601&gt;=99999,MOD(F8601,9)=0),"99999 placeholder",AND(F8601&gt;$O$5,D8601="Expense"),"Expense outlier",AND(F8601&gt;$P$5,D8601="Income"),"Income outlier",TRUE,"valid")</f>
        <v>valid</v>
      </c>
      <c r="K8601" s="1" t="str">
        <f>_xlfn.XLOOKUP(I8601,[1]category_mapping!$F$2:$F$19,[1]category_mapping!$G$2:$G$19,E8601)</f>
        <v>education</v>
      </c>
      <c r="L8601" s="1" t="str">
        <f>IF(cleaning_working[[#This Row],[date]]="","Missing","Available")</f>
        <v>Available</v>
      </c>
    </row>
    <row r="8602" spans="1:12" x14ac:dyDescent="0.35">
      <c r="A8602" s="1" t="s">
        <v>8496</v>
      </c>
      <c r="B8602" s="1" t="s">
        <v>289</v>
      </c>
      <c r="C8602" s="3">
        <v>45518</v>
      </c>
      <c r="D8602" s="1" t="s">
        <v>13</v>
      </c>
      <c r="E8602" s="1" t="s">
        <v>39</v>
      </c>
      <c r="F8602" s="1">
        <v>3522</v>
      </c>
      <c r="G8602" s="1" t="s">
        <v>32</v>
      </c>
      <c r="H8602" s="1" t="s">
        <v>159</v>
      </c>
      <c r="I8602" s="1" t="s">
        <v>162</v>
      </c>
      <c r="J8602" s="1" t="str" cm="1">
        <f t="array" ref="J8602">_xlfn.IFS(F8602="","missing",F8602&lt;0,"negative",F8602=0,"zero",AND(F8602&gt;=99999,MOD(F8602,9)=0),"99999 placeholder",AND(F8602&gt;$O$5,D8602="Expense"),"Expense outlier",AND(F8602&gt;$P$5,D8602="Income"),"Income outlier",TRUE,"valid")</f>
        <v>valid</v>
      </c>
      <c r="K8602" s="1" t="str">
        <f>_xlfn.XLOOKUP(I8602,[1]category_mapping!$F$2:$F$19,[1]category_mapping!$G$2:$G$19,E8602)</f>
        <v>food</v>
      </c>
      <c r="L8602" s="1" t="str">
        <f>IF(cleaning_working[[#This Row],[date]]="","Missing","Available")</f>
        <v>Available</v>
      </c>
    </row>
    <row r="8603" spans="1:12" x14ac:dyDescent="0.35">
      <c r="A8603" s="1" t="s">
        <v>8497</v>
      </c>
      <c r="B8603" s="1" t="s">
        <v>223</v>
      </c>
      <c r="C8603" s="3">
        <v>45171</v>
      </c>
      <c r="D8603" s="1" t="s">
        <v>14</v>
      </c>
      <c r="E8603" s="1" t="s">
        <v>70</v>
      </c>
      <c r="F8603" s="1">
        <v>66289</v>
      </c>
      <c r="G8603" s="1" t="s">
        <v>64</v>
      </c>
      <c r="H8603" s="1" t="s">
        <v>26</v>
      </c>
      <c r="I8603" s="1" t="s">
        <v>49</v>
      </c>
      <c r="J8603" s="1" t="str" cm="1">
        <f t="array" ref="J8603">_xlfn.IFS(F8603="","missing",F8603&lt;0,"negative",F8603=0,"zero",AND(F8603&gt;=99999,MOD(F8603,9)=0),"99999 placeholder",AND(F8603&gt;$O$5,D8603="Expense"),"Expense outlier",AND(F8603&gt;$P$5,D8603="Income"),"Income outlier",TRUE,"valid")</f>
        <v>valid</v>
      </c>
      <c r="K8603" s="1" t="str">
        <f>_xlfn.XLOOKUP(I8603,[1]category_mapping!$F$2:$F$19,[1]category_mapping!$G$2:$G$19,E8603)</f>
        <v>others</v>
      </c>
      <c r="L8603" s="1" t="str">
        <f>IF(cleaning_working[[#This Row],[date]]="","Missing","Available")</f>
        <v>Available</v>
      </c>
    </row>
    <row r="8604" spans="1:12" x14ac:dyDescent="0.35">
      <c r="A8604" s="1" t="s">
        <v>8498</v>
      </c>
      <c r="B8604" s="1" t="s">
        <v>144</v>
      </c>
      <c r="C8604" s="3">
        <v>45654</v>
      </c>
      <c r="D8604" s="1" t="s">
        <v>13</v>
      </c>
      <c r="E8604" s="1" t="s">
        <v>104</v>
      </c>
      <c r="F8604" s="1">
        <v>2514</v>
      </c>
      <c r="G8604" s="1" t="s">
        <v>32</v>
      </c>
      <c r="H8604" s="1" t="s">
        <v>65</v>
      </c>
      <c r="I8604" s="1" t="s">
        <v>194</v>
      </c>
      <c r="J8604" s="1" t="str" cm="1">
        <f t="array" ref="J8604">_xlfn.IFS(F8604="","missing",F8604&lt;0,"negative",F8604=0,"zero",AND(F8604&gt;=99999,MOD(F8604,9)=0),"99999 placeholder",AND(F8604&gt;$O$5,D8604="Expense"),"Expense outlier",AND(F8604&gt;$P$5,D8604="Income"),"Income outlier",TRUE,"valid")</f>
        <v>valid</v>
      </c>
      <c r="K8604" s="1" t="str">
        <f>_xlfn.XLOOKUP(I8604,[1]category_mapping!$F$2:$F$19,[1]category_mapping!$G$2:$G$19,E8604)</f>
        <v>travel</v>
      </c>
      <c r="L8604" s="1" t="str">
        <f>IF(cleaning_working[[#This Row],[date]]="","Missing","Available")</f>
        <v>Available</v>
      </c>
    </row>
    <row r="8605" spans="1:12" x14ac:dyDescent="0.35">
      <c r="A8605" s="1" t="s">
        <v>8499</v>
      </c>
      <c r="B8605" s="1" t="s">
        <v>62</v>
      </c>
      <c r="C8605" s="3">
        <v>44650</v>
      </c>
      <c r="D8605" s="1" t="s">
        <v>13</v>
      </c>
      <c r="E8605" s="1" t="s">
        <v>39</v>
      </c>
      <c r="F8605" s="1">
        <v>1064</v>
      </c>
      <c r="G8605" s="1" t="s">
        <v>32</v>
      </c>
      <c r="H8605" s="1" t="s">
        <v>65</v>
      </c>
      <c r="I8605" s="1" t="s">
        <v>53</v>
      </c>
      <c r="J8605" s="1" t="str" cm="1">
        <f t="array" ref="J8605">_xlfn.IFS(F8605="","missing",F8605&lt;0,"negative",F8605=0,"zero",AND(F8605&gt;=99999,MOD(F8605,9)=0),"99999 placeholder",AND(F8605&gt;$O$5,D8605="Expense"),"Expense outlier",AND(F8605&gt;$P$5,D8605="Income"),"Income outlier",TRUE,"valid")</f>
        <v>valid</v>
      </c>
      <c r="K8605" s="1" t="str">
        <f>_xlfn.XLOOKUP(I8605,[1]category_mapping!$F$2:$F$19,[1]category_mapping!$G$2:$G$19,E8605)</f>
        <v>travel</v>
      </c>
      <c r="L8605" s="1" t="str">
        <f>IF(cleaning_working[[#This Row],[date]]="","Missing","Available")</f>
        <v>Available</v>
      </c>
    </row>
    <row r="8606" spans="1:12" x14ac:dyDescent="0.35">
      <c r="A8606" s="1" t="s">
        <v>8500</v>
      </c>
      <c r="B8606" s="1" t="s">
        <v>239</v>
      </c>
      <c r="C8606" s="3">
        <v>45360</v>
      </c>
      <c r="D8606" s="1" t="s">
        <v>13</v>
      </c>
      <c r="E8606" s="1" t="s">
        <v>45</v>
      </c>
      <c r="F8606" s="1">
        <v>2283</v>
      </c>
      <c r="G8606" s="1" t="s">
        <v>64</v>
      </c>
      <c r="H8606" s="1" t="s">
        <v>107</v>
      </c>
      <c r="I8606" s="1" t="s">
        <v>170</v>
      </c>
      <c r="J8606" s="1" t="str" cm="1">
        <f t="array" ref="J8606">_xlfn.IFS(F8606="","missing",F8606&lt;0,"negative",F8606=0,"zero",AND(F8606&gt;=99999,MOD(F8606,9)=0),"99999 placeholder",AND(F8606&gt;$O$5,D8606="Expense"),"Expense outlier",AND(F8606&gt;$P$5,D8606="Income"),"Income outlier",TRUE,"valid")</f>
        <v>valid</v>
      </c>
      <c r="K8606" s="1" t="str">
        <f>_xlfn.XLOOKUP(I8606,[1]category_mapping!$F$2:$F$19,[1]category_mapping!$G$2:$G$19,E8606)</f>
        <v>health</v>
      </c>
      <c r="L8606" s="1" t="str">
        <f>IF(cleaning_working[[#This Row],[date]]="","Missing","Available")</f>
        <v>Available</v>
      </c>
    </row>
    <row r="8607" spans="1:12" x14ac:dyDescent="0.35">
      <c r="A8607" s="1" t="s">
        <v>8501</v>
      </c>
      <c r="B8607" s="1" t="s">
        <v>182</v>
      </c>
      <c r="C8607" s="3">
        <v>44546</v>
      </c>
      <c r="D8607" s="1" t="s">
        <v>13</v>
      </c>
      <c r="E8607" s="1" t="s">
        <v>39</v>
      </c>
      <c r="F8607" s="1">
        <v>403</v>
      </c>
      <c r="G8607" s="1" t="s">
        <v>40</v>
      </c>
      <c r="H8607" s="1" t="s">
        <v>19</v>
      </c>
      <c r="I8607" s="1" t="s">
        <v>41</v>
      </c>
      <c r="J8607" s="1" t="str" cm="1">
        <f t="array" ref="J8607">_xlfn.IFS(F8607="","missing",F8607&lt;0,"negative",F8607=0,"zero",AND(F8607&gt;=99999,MOD(F8607,9)=0),"99999 placeholder",AND(F8607&gt;$O$5,D8607="Expense"),"Expense outlier",AND(F8607&gt;$P$5,D8607="Income"),"Income outlier",TRUE,"valid")</f>
        <v>valid</v>
      </c>
      <c r="K8607" s="1" t="str">
        <f>_xlfn.XLOOKUP(I8607,[1]category_mapping!$F$2:$F$19,[1]category_mapping!$G$2:$G$19,E8607)</f>
        <v>utilities</v>
      </c>
      <c r="L8607" s="1" t="str">
        <f>IF(cleaning_working[[#This Row],[date]]="","Missing","Available")</f>
        <v>Available</v>
      </c>
    </row>
    <row r="8608" spans="1:12" x14ac:dyDescent="0.35">
      <c r="A8608" s="1" t="s">
        <v>8502</v>
      </c>
      <c r="B8608" s="1" t="s">
        <v>510</v>
      </c>
      <c r="C8608" s="3" t="s">
        <v>38</v>
      </c>
      <c r="D8608" s="1" t="s">
        <v>14</v>
      </c>
      <c r="E8608" s="1" t="s">
        <v>31</v>
      </c>
      <c r="F8608" s="1">
        <v>30879</v>
      </c>
      <c r="G8608" s="1" t="s">
        <v>64</v>
      </c>
      <c r="H8608" s="1" t="s">
        <v>19</v>
      </c>
      <c r="I8608" s="1" t="s">
        <v>178</v>
      </c>
      <c r="J8608" s="1" t="str" cm="1">
        <f t="array" ref="J8608">_xlfn.IFS(F8608="","missing",F8608&lt;0,"negative",F8608=0,"zero",AND(F8608&gt;=99999,MOD(F8608,9)=0),"99999 placeholder",AND(F8608&gt;$O$5,D8608="Expense"),"Expense outlier",AND(F8608&gt;$P$5,D8608="Income"),"Income outlier",TRUE,"valid")</f>
        <v>valid</v>
      </c>
      <c r="K8608" s="1" t="str">
        <f>_xlfn.XLOOKUP(I8608,[1]category_mapping!$F$2:$F$19,[1]category_mapping!$G$2:$G$19,E8608)</f>
        <v>rent</v>
      </c>
      <c r="L8608" s="1" t="str">
        <f>IF(cleaning_working[[#This Row],[date]]="","Missing","Available")</f>
        <v>Missing</v>
      </c>
    </row>
    <row r="8609" spans="1:12" x14ac:dyDescent="0.35">
      <c r="A8609" s="1" t="s">
        <v>8503</v>
      </c>
      <c r="B8609" s="1" t="s">
        <v>62</v>
      </c>
      <c r="C8609" s="3" t="s">
        <v>38</v>
      </c>
      <c r="D8609" s="1" t="s">
        <v>14</v>
      </c>
      <c r="E8609" s="1" t="s">
        <v>57</v>
      </c>
      <c r="F8609" s="1">
        <v>19105</v>
      </c>
      <c r="G8609" s="1" t="s">
        <v>25</v>
      </c>
      <c r="H8609" s="1" t="s">
        <v>86</v>
      </c>
      <c r="I8609" s="1" t="s">
        <v>134</v>
      </c>
      <c r="J8609" s="1" t="str" cm="1">
        <f t="array" ref="J8609">_xlfn.IFS(F8609="","missing",F8609&lt;0,"negative",F8609=0,"zero",AND(F8609&gt;=99999,MOD(F8609,9)=0),"99999 placeholder",AND(F8609&gt;$O$5,D8609="Expense"),"Expense outlier",AND(F8609&gt;$P$5,D8609="Income"),"Income outlier",TRUE,"valid")</f>
        <v>valid</v>
      </c>
      <c r="K8609" s="1" t="str">
        <f>_xlfn.XLOOKUP(I8609,[1]category_mapping!$F$2:$F$19,[1]category_mapping!$G$2:$G$19,E8609)</f>
        <v>education</v>
      </c>
      <c r="L8609" s="1" t="str">
        <f>IF(cleaning_working[[#This Row],[date]]="","Missing","Available")</f>
        <v>Missing</v>
      </c>
    </row>
    <row r="8610" spans="1:12" x14ac:dyDescent="0.35">
      <c r="A8610" s="1" t="s">
        <v>8504</v>
      </c>
      <c r="B8610" s="1" t="s">
        <v>166</v>
      </c>
      <c r="C8610" s="3">
        <v>44371</v>
      </c>
      <c r="D8610" s="1" t="s">
        <v>13</v>
      </c>
      <c r="E8610" s="1" t="s">
        <v>39</v>
      </c>
      <c r="F8610" s="1">
        <v>1915</v>
      </c>
      <c r="G8610" s="1" t="s">
        <v>32</v>
      </c>
      <c r="H8610" s="1" t="s">
        <v>86</v>
      </c>
      <c r="I8610" s="1" t="s">
        <v>34</v>
      </c>
      <c r="J8610" s="1" t="str" cm="1">
        <f t="array" ref="J8610">_xlfn.IFS(F8610="","missing",F8610&lt;0,"negative",F8610=0,"zero",AND(F8610&gt;=99999,MOD(F8610,9)=0),"99999 placeholder",AND(F8610&gt;$O$5,D8610="Expense"),"Expense outlier",AND(F8610&gt;$P$5,D8610="Income"),"Income outlier",TRUE,"valid")</f>
        <v>valid</v>
      </c>
      <c r="K8610" s="1" t="str">
        <f>_xlfn.XLOOKUP(I8610,[1]category_mapping!$F$2:$F$19,[1]category_mapping!$G$2:$G$19,E8610)</f>
        <v>education</v>
      </c>
      <c r="L8610" s="1" t="str">
        <f>IF(cleaning_working[[#This Row],[date]]="","Missing","Available")</f>
        <v>Available</v>
      </c>
    </row>
    <row r="8611" spans="1:12" x14ac:dyDescent="0.35">
      <c r="A8611" s="1" t="s">
        <v>8505</v>
      </c>
      <c r="B8611" s="1" t="s">
        <v>311</v>
      </c>
      <c r="C8611" s="3">
        <v>44995</v>
      </c>
      <c r="D8611" s="1" t="s">
        <v>14</v>
      </c>
      <c r="E8611" s="1" t="s">
        <v>70</v>
      </c>
      <c r="F8611" s="1">
        <v>24620</v>
      </c>
      <c r="G8611" s="1" t="s">
        <v>32</v>
      </c>
      <c r="H8611" s="1" t="s">
        <v>19</v>
      </c>
      <c r="I8611" s="1" t="s">
        <v>71</v>
      </c>
      <c r="J8611" s="1" t="str" cm="1">
        <f t="array" ref="J8611">_xlfn.IFS(F8611="","missing",F8611&lt;0,"negative",F8611=0,"zero",AND(F8611&gt;=99999,MOD(F8611,9)=0),"99999 placeholder",AND(F8611&gt;$O$5,D8611="Expense"),"Expense outlier",AND(F8611&gt;$P$5,D8611="Income"),"Income outlier",TRUE,"valid")</f>
        <v>valid</v>
      </c>
      <c r="K8611" s="1" t="str">
        <f>_xlfn.XLOOKUP(I8611,[1]category_mapping!$F$2:$F$19,[1]category_mapping!$G$2:$G$19,E8611)</f>
        <v>health</v>
      </c>
      <c r="L8611" s="1" t="str">
        <f>IF(cleaning_working[[#This Row],[date]]="","Missing","Available")</f>
        <v>Available</v>
      </c>
    </row>
    <row r="8612" spans="1:12" x14ac:dyDescent="0.35">
      <c r="A8612" s="1" t="s">
        <v>8506</v>
      </c>
      <c r="B8612" s="1" t="s">
        <v>368</v>
      </c>
      <c r="C8612" s="3">
        <v>44215</v>
      </c>
      <c r="D8612" s="1" t="s">
        <v>13</v>
      </c>
      <c r="E8612" s="1" t="s">
        <v>39</v>
      </c>
      <c r="F8612" s="1">
        <v>1208</v>
      </c>
      <c r="G8612" s="1" t="s">
        <v>32</v>
      </c>
      <c r="H8612" s="1" t="s">
        <v>107</v>
      </c>
      <c r="I8612" s="1" t="s">
        <v>137</v>
      </c>
      <c r="J8612" s="1" t="str" cm="1">
        <f t="array" ref="J8612">_xlfn.IFS(F8612="","missing",F8612&lt;0,"negative",F8612=0,"zero",AND(F8612&gt;=99999,MOD(F8612,9)=0),"99999 placeholder",AND(F8612&gt;$O$5,D8612="Expense"),"Expense outlier",AND(F8612&gt;$P$5,D8612="Income"),"Income outlier",TRUE,"valid")</f>
        <v>valid</v>
      </c>
      <c r="K8612" s="1" t="str">
        <f>_xlfn.XLOOKUP(I8612,[1]category_mapping!$F$2:$F$19,[1]category_mapping!$G$2:$G$19,E8612)</f>
        <v>travel</v>
      </c>
      <c r="L8612" s="1" t="str">
        <f>IF(cleaning_working[[#This Row],[date]]="","Missing","Available")</f>
        <v>Available</v>
      </c>
    </row>
    <row r="8613" spans="1:12" x14ac:dyDescent="0.35">
      <c r="A8613" s="1" t="s">
        <v>8507</v>
      </c>
      <c r="B8613" s="1" t="s">
        <v>414</v>
      </c>
      <c r="C8613" s="3">
        <v>44640</v>
      </c>
      <c r="D8613" s="1" t="s">
        <v>13</v>
      </c>
      <c r="E8613" s="1" t="s">
        <v>45</v>
      </c>
      <c r="F8613" s="1">
        <v>1132</v>
      </c>
      <c r="G8613" s="1" t="s">
        <v>32</v>
      </c>
      <c r="H8613" s="1" t="s">
        <v>86</v>
      </c>
      <c r="J8613" s="1" t="str" cm="1">
        <f t="array" ref="J8613">_xlfn.IFS(F8613="","missing",F8613&lt;0,"negative",F8613=0,"zero",AND(F8613&gt;=99999,MOD(F8613,9)=0),"99999 placeholder",AND(F8613&gt;$O$5,D8613="Expense"),"Expense outlier",AND(F8613&gt;$P$5,D8613="Income"),"Income outlier",TRUE,"valid")</f>
        <v>valid</v>
      </c>
      <c r="K8613" s="1" t="str">
        <f>_xlfn.XLOOKUP(I8613,[1]category_mapping!$F$2:$F$19,[1]category_mapping!$G$2:$G$19,E8613)</f>
        <v>entertainment</v>
      </c>
      <c r="L8613" s="1" t="str">
        <f>IF(cleaning_working[[#This Row],[date]]="","Missing","Available")</f>
        <v>Available</v>
      </c>
    </row>
    <row r="8614" spans="1:12" x14ac:dyDescent="0.35">
      <c r="A8614" s="1" t="s">
        <v>8508</v>
      </c>
      <c r="B8614" s="1" t="s">
        <v>269</v>
      </c>
      <c r="C8614" s="3">
        <v>45514</v>
      </c>
      <c r="D8614" s="1" t="s">
        <v>13</v>
      </c>
      <c r="E8614" s="1" t="s">
        <v>96</v>
      </c>
      <c r="F8614" s="1">
        <v>4800</v>
      </c>
      <c r="G8614" s="1" t="s">
        <v>64</v>
      </c>
      <c r="H8614" s="1" t="s">
        <v>65</v>
      </c>
      <c r="I8614" s="1" t="s">
        <v>27</v>
      </c>
      <c r="J8614" s="1" t="str" cm="1">
        <f t="array" ref="J8614">_xlfn.IFS(F8614="","missing",F8614&lt;0,"negative",F8614=0,"zero",AND(F8614&gt;=99999,MOD(F8614,9)=0),"99999 placeholder",AND(F8614&gt;$O$5,D8614="Expense"),"Expense outlier",AND(F8614&gt;$P$5,D8614="Income"),"Income outlier",TRUE,"valid")</f>
        <v>valid</v>
      </c>
      <c r="K8614" s="1" t="str">
        <f>_xlfn.XLOOKUP(I8614,[1]category_mapping!$F$2:$F$19,[1]category_mapping!$G$2:$G$19,E8614)</f>
        <v>travel</v>
      </c>
      <c r="L8614" s="1" t="str">
        <f>IF(cleaning_working[[#This Row],[date]]="","Missing","Available")</f>
        <v>Available</v>
      </c>
    </row>
    <row r="8615" spans="1:12" x14ac:dyDescent="0.35">
      <c r="A8615" s="1" t="s">
        <v>8509</v>
      </c>
      <c r="B8615" s="1" t="s">
        <v>762</v>
      </c>
      <c r="C8615" s="3">
        <v>45294</v>
      </c>
      <c r="D8615" s="1" t="s">
        <v>13</v>
      </c>
      <c r="E8615" s="1" t="s">
        <v>63</v>
      </c>
      <c r="F8615" s="1">
        <v>2179</v>
      </c>
      <c r="G8615" s="1" t="s">
        <v>32</v>
      </c>
      <c r="H8615" s="1" t="s">
        <v>65</v>
      </c>
      <c r="J8615" s="1" t="str" cm="1">
        <f t="array" ref="J8615">_xlfn.IFS(F8615="","missing",F8615&lt;0,"negative",F8615=0,"zero",AND(F8615&gt;=99999,MOD(F8615,9)=0),"99999 placeholder",AND(F8615&gt;$O$5,D8615="Expense"),"Expense outlier",AND(F8615&gt;$P$5,D8615="Income"),"Income outlier",TRUE,"valid")</f>
        <v>valid</v>
      </c>
      <c r="K8615" s="1" t="str">
        <f>_xlfn.XLOOKUP(I8615,[1]category_mapping!$F$2:$F$19,[1]category_mapping!$G$2:$G$19,E8615)</f>
        <v>utilities</v>
      </c>
      <c r="L8615" s="1" t="str">
        <f>IF(cleaning_working[[#This Row],[date]]="","Missing","Available")</f>
        <v>Available</v>
      </c>
    </row>
    <row r="8616" spans="1:12" x14ac:dyDescent="0.35">
      <c r="A8616" s="1" t="s">
        <v>8510</v>
      </c>
      <c r="B8616" s="1" t="s">
        <v>206</v>
      </c>
      <c r="C8616" s="3">
        <v>44525</v>
      </c>
      <c r="D8616" s="1" t="s">
        <v>13</v>
      </c>
      <c r="E8616" s="1" t="s">
        <v>39</v>
      </c>
      <c r="F8616" s="1">
        <v>5810</v>
      </c>
      <c r="G8616" s="1" t="s">
        <v>32</v>
      </c>
      <c r="H8616" s="1" t="s">
        <v>107</v>
      </c>
      <c r="I8616" s="1" t="s">
        <v>71</v>
      </c>
      <c r="J8616" s="1" t="str" cm="1">
        <f t="array" ref="J8616">_xlfn.IFS(F8616="","missing",F8616&lt;0,"negative",F8616=0,"zero",AND(F8616&gt;=99999,MOD(F8616,9)=0),"99999 placeholder",AND(F8616&gt;$O$5,D8616="Expense"),"Expense outlier",AND(F8616&gt;$P$5,D8616="Income"),"Income outlier",TRUE,"valid")</f>
        <v>valid</v>
      </c>
      <c r="K8616" s="1" t="str">
        <f>_xlfn.XLOOKUP(I8616,[1]category_mapping!$F$2:$F$19,[1]category_mapping!$G$2:$G$19,E8616)</f>
        <v>health</v>
      </c>
      <c r="L8616" s="1" t="str">
        <f>IF(cleaning_working[[#This Row],[date]]="","Missing","Available")</f>
        <v>Available</v>
      </c>
    </row>
    <row r="8617" spans="1:12" x14ac:dyDescent="0.35">
      <c r="A8617" s="1" t="s">
        <v>8511</v>
      </c>
      <c r="B8617" s="1" t="s">
        <v>1044</v>
      </c>
      <c r="C8617" s="3">
        <v>44822</v>
      </c>
      <c r="D8617" s="1" t="s">
        <v>13</v>
      </c>
      <c r="E8617" s="1" t="s">
        <v>17</v>
      </c>
      <c r="F8617" s="1">
        <v>1019</v>
      </c>
      <c r="G8617" s="1" t="s">
        <v>18</v>
      </c>
      <c r="H8617" s="1" t="s">
        <v>33</v>
      </c>
      <c r="I8617" s="1" t="s">
        <v>49</v>
      </c>
      <c r="J8617" s="1" t="str" cm="1">
        <f t="array" ref="J8617">_xlfn.IFS(F8617="","missing",F8617&lt;0,"negative",F8617=0,"zero",AND(F8617&gt;=99999,MOD(F8617,9)=0),"99999 placeholder",AND(F8617&gt;$O$5,D8617="Expense"),"Expense outlier",AND(F8617&gt;$P$5,D8617="Income"),"Income outlier",TRUE,"valid")</f>
        <v>valid</v>
      </c>
      <c r="K8617" s="1" t="str">
        <f>_xlfn.XLOOKUP(I8617,[1]category_mapping!$F$2:$F$19,[1]category_mapping!$G$2:$G$19,E8617)</f>
        <v>education</v>
      </c>
      <c r="L8617" s="1" t="str">
        <f>IF(cleaning_working[[#This Row],[date]]="","Missing","Available")</f>
        <v>Available</v>
      </c>
    </row>
    <row r="8618" spans="1:12" x14ac:dyDescent="0.35">
      <c r="A8618" s="1" t="s">
        <v>8512</v>
      </c>
      <c r="B8618" s="1" t="s">
        <v>233</v>
      </c>
      <c r="C8618" s="3">
        <v>44287</v>
      </c>
      <c r="D8618" s="1" t="s">
        <v>13</v>
      </c>
      <c r="E8618" s="1" t="s">
        <v>24</v>
      </c>
      <c r="F8618" s="1">
        <v>7751</v>
      </c>
      <c r="G8618" s="1" t="s">
        <v>18</v>
      </c>
      <c r="H8618" s="1" t="s">
        <v>86</v>
      </c>
      <c r="I8618" s="1" t="s">
        <v>87</v>
      </c>
      <c r="J8618" s="1" t="str" cm="1">
        <f t="array" ref="J8618">_xlfn.IFS(F8618="","missing",F8618&lt;0,"negative",F8618=0,"zero",AND(F8618&gt;=99999,MOD(F8618,9)=0),"99999 placeholder",AND(F8618&gt;$O$5,D8618="Expense"),"Expense outlier",AND(F8618&gt;$P$5,D8618="Income"),"Income outlier",TRUE,"valid")</f>
        <v>valid</v>
      </c>
      <c r="K8618" s="1" t="str">
        <f>_xlfn.XLOOKUP(I8618,[1]category_mapping!$F$2:$F$19,[1]category_mapping!$G$2:$G$19,E8618)</f>
        <v>rent</v>
      </c>
      <c r="L8618" s="1" t="str">
        <f>IF(cleaning_working[[#This Row],[date]]="","Missing","Available")</f>
        <v>Available</v>
      </c>
    </row>
    <row r="8619" spans="1:12" x14ac:dyDescent="0.35">
      <c r="A8619" s="1" t="s">
        <v>8513</v>
      </c>
      <c r="B8619" s="1" t="s">
        <v>82</v>
      </c>
      <c r="C8619" s="3">
        <v>44463</v>
      </c>
      <c r="D8619" s="1" t="s">
        <v>13</v>
      </c>
      <c r="E8619" s="1" t="s">
        <v>24</v>
      </c>
      <c r="F8619" s="1">
        <v>6171</v>
      </c>
      <c r="G8619" s="1" t="s">
        <v>18</v>
      </c>
      <c r="H8619" s="1" t="s">
        <v>65</v>
      </c>
      <c r="J8619" s="1" t="str" cm="1">
        <f t="array" ref="J8619">_xlfn.IFS(F8619="","missing",F8619&lt;0,"negative",F8619=0,"zero",AND(F8619&gt;=99999,MOD(F8619,9)=0),"99999 placeholder",AND(F8619&gt;$O$5,D8619="Expense"),"Expense outlier",AND(F8619&gt;$P$5,D8619="Income"),"Income outlier",TRUE,"valid")</f>
        <v>valid</v>
      </c>
      <c r="K8619" s="1" t="str">
        <f>_xlfn.XLOOKUP(I8619,[1]category_mapping!$F$2:$F$19,[1]category_mapping!$G$2:$G$19,E8619)</f>
        <v>rent</v>
      </c>
      <c r="L8619" s="1" t="str">
        <f>IF(cleaning_working[[#This Row],[date]]="","Missing","Available")</f>
        <v>Available</v>
      </c>
    </row>
    <row r="8620" spans="1:12" x14ac:dyDescent="0.35">
      <c r="A8620" s="1" t="s">
        <v>8514</v>
      </c>
      <c r="B8620" s="1" t="s">
        <v>125</v>
      </c>
      <c r="C8620" s="3">
        <v>44931</v>
      </c>
      <c r="D8620" s="1" t="s">
        <v>13</v>
      </c>
      <c r="E8620" s="1" t="s">
        <v>96</v>
      </c>
      <c r="F8620" s="1">
        <v>7897</v>
      </c>
      <c r="G8620" s="1" t="s">
        <v>18</v>
      </c>
      <c r="H8620" s="1" t="s">
        <v>26</v>
      </c>
      <c r="I8620" s="1" t="s">
        <v>217</v>
      </c>
      <c r="J8620" s="1" t="str" cm="1">
        <f t="array" ref="J8620">_xlfn.IFS(F8620="","missing",F8620&lt;0,"negative",F8620=0,"zero",AND(F8620&gt;=99999,MOD(F8620,9)=0),"99999 placeholder",AND(F8620&gt;$O$5,D8620="Expense"),"Expense outlier",AND(F8620&gt;$P$5,D8620="Income"),"Income outlier",TRUE,"valid")</f>
        <v>valid</v>
      </c>
      <c r="K8620" s="1" t="str">
        <f>_xlfn.XLOOKUP(I8620,[1]category_mapping!$F$2:$F$19,[1]category_mapping!$G$2:$G$19,E8620)</f>
        <v>rent</v>
      </c>
      <c r="L8620" s="1" t="str">
        <f>IF(cleaning_working[[#This Row],[date]]="","Missing","Available")</f>
        <v>Available</v>
      </c>
    </row>
    <row r="8621" spans="1:12" x14ac:dyDescent="0.35">
      <c r="A8621" s="1" t="s">
        <v>5845</v>
      </c>
      <c r="B8621" s="1" t="s">
        <v>400</v>
      </c>
      <c r="C8621" s="3">
        <v>44866</v>
      </c>
      <c r="D8621" s="1" t="s">
        <v>13</v>
      </c>
      <c r="E8621" s="1" t="s">
        <v>46</v>
      </c>
      <c r="F8621" s="1">
        <v>5235</v>
      </c>
      <c r="G8621" s="1" t="s">
        <v>32</v>
      </c>
      <c r="H8621" s="1" t="s">
        <v>65</v>
      </c>
      <c r="I8621" s="1" t="s">
        <v>90</v>
      </c>
      <c r="J8621" s="1" t="str" cm="1">
        <f t="array" ref="J8621">_xlfn.IFS(F8621="","missing",F8621&lt;0,"negative",F8621=0,"zero",AND(F8621&gt;=99999,MOD(F8621,9)=0),"99999 placeholder",AND(F8621&gt;$O$5,D8621="Expense"),"Expense outlier",AND(F8621&gt;$P$5,D8621="Income"),"Income outlier",TRUE,"valid")</f>
        <v>valid</v>
      </c>
      <c r="K8621" s="1" t="str">
        <f>_xlfn.XLOOKUP(I8621,[1]category_mapping!$F$2:$F$19,[1]category_mapping!$G$2:$G$19,E8621)</f>
        <v>N/A</v>
      </c>
      <c r="L8621" s="1" t="str">
        <f>IF(cleaning_working[[#This Row],[date]]="","Missing","Available")</f>
        <v>Available</v>
      </c>
    </row>
    <row r="8622" spans="1:12" x14ac:dyDescent="0.35">
      <c r="A8622" s="1" t="s">
        <v>8515</v>
      </c>
      <c r="B8622" s="1" t="s">
        <v>353</v>
      </c>
      <c r="C8622" s="3">
        <v>45631</v>
      </c>
      <c r="D8622" s="1" t="s">
        <v>13</v>
      </c>
      <c r="E8622" s="1" t="s">
        <v>39</v>
      </c>
      <c r="F8622" s="1">
        <v>2069</v>
      </c>
      <c r="G8622" s="1" t="s">
        <v>40</v>
      </c>
      <c r="H8622" s="1" t="s">
        <v>83</v>
      </c>
      <c r="I8622" s="1" t="s">
        <v>97</v>
      </c>
      <c r="J8622" s="1" t="str" cm="1">
        <f t="array" ref="J8622">_xlfn.IFS(F8622="","missing",F8622&lt;0,"negative",F8622=0,"zero",AND(F8622&gt;=99999,MOD(F8622,9)=0),"99999 placeholder",AND(F8622&gt;$O$5,D8622="Expense"),"Expense outlier",AND(F8622&gt;$P$5,D8622="Income"),"Income outlier",TRUE,"valid")</f>
        <v>valid</v>
      </c>
      <c r="K8622" s="1" t="str">
        <f>_xlfn.XLOOKUP(I8622,[1]category_mapping!$F$2:$F$19,[1]category_mapping!$G$2:$G$19,E8622)</f>
        <v>health</v>
      </c>
      <c r="L8622" s="1" t="str">
        <f>IF(cleaning_working[[#This Row],[date]]="","Missing","Available")</f>
        <v>Available</v>
      </c>
    </row>
    <row r="8623" spans="1:12" x14ac:dyDescent="0.35">
      <c r="A8623" s="1" t="s">
        <v>8516</v>
      </c>
      <c r="B8623" s="1" t="s">
        <v>379</v>
      </c>
      <c r="C8623" s="3">
        <v>44208</v>
      </c>
      <c r="D8623" s="1" t="s">
        <v>14</v>
      </c>
      <c r="E8623" s="1" t="s">
        <v>31</v>
      </c>
      <c r="F8623" s="1">
        <v>30717</v>
      </c>
      <c r="G8623" s="1" t="s">
        <v>64</v>
      </c>
      <c r="H8623" s="1" t="s">
        <v>86</v>
      </c>
      <c r="I8623" s="1" t="s">
        <v>97</v>
      </c>
      <c r="J8623" s="1" t="str" cm="1">
        <f t="array" ref="J8623">_xlfn.IFS(F8623="","missing",F8623&lt;0,"negative",F8623=0,"zero",AND(F8623&gt;=99999,MOD(F8623,9)=0),"99999 placeholder",AND(F8623&gt;$O$5,D8623="Expense"),"Expense outlier",AND(F8623&gt;$P$5,D8623="Income"),"Income outlier",TRUE,"valid")</f>
        <v>valid</v>
      </c>
      <c r="K8623" s="1" t="str">
        <f>_xlfn.XLOOKUP(I8623,[1]category_mapping!$F$2:$F$19,[1]category_mapping!$G$2:$G$19,E8623)</f>
        <v>health</v>
      </c>
      <c r="L8623" s="1" t="str">
        <f>IF(cleaning_working[[#This Row],[date]]="","Missing","Available")</f>
        <v>Available</v>
      </c>
    </row>
    <row r="8624" spans="1:12" x14ac:dyDescent="0.35">
      <c r="A8624" s="1" t="s">
        <v>8517</v>
      </c>
      <c r="B8624" s="1" t="s">
        <v>136</v>
      </c>
      <c r="C8624" s="3">
        <v>45583</v>
      </c>
      <c r="D8624" s="1" t="s">
        <v>13</v>
      </c>
      <c r="E8624" s="1" t="s">
        <v>70</v>
      </c>
      <c r="F8624" s="1">
        <v>5963</v>
      </c>
      <c r="G8624" s="1" t="s">
        <v>40</v>
      </c>
      <c r="H8624" s="1" t="s">
        <v>52</v>
      </c>
      <c r="I8624" s="1" t="s">
        <v>53</v>
      </c>
      <c r="J8624" s="1" t="str" cm="1">
        <f t="array" ref="J8624">_xlfn.IFS(F8624="","missing",F8624&lt;0,"negative",F8624=0,"zero",AND(F8624&gt;=99999,MOD(F8624,9)=0),"99999 placeholder",AND(F8624&gt;$O$5,D8624="Expense"),"Expense outlier",AND(F8624&gt;$P$5,D8624="Income"),"Income outlier",TRUE,"valid")</f>
        <v>valid</v>
      </c>
      <c r="K8624" s="1" t="str">
        <f>_xlfn.XLOOKUP(I8624,[1]category_mapping!$F$2:$F$19,[1]category_mapping!$G$2:$G$19,E8624)</f>
        <v>travel</v>
      </c>
      <c r="L8624" s="1" t="str">
        <f>IF(cleaning_working[[#This Row],[date]]="","Missing","Available")</f>
        <v>Available</v>
      </c>
    </row>
    <row r="8625" spans="1:12" x14ac:dyDescent="0.35">
      <c r="A8625" s="1" t="s">
        <v>8518</v>
      </c>
      <c r="B8625" s="1" t="s">
        <v>85</v>
      </c>
      <c r="C8625" s="3">
        <v>44657</v>
      </c>
      <c r="D8625" s="1" t="s">
        <v>13</v>
      </c>
      <c r="E8625" s="1" t="s">
        <v>39</v>
      </c>
      <c r="F8625" s="1">
        <v>9790</v>
      </c>
      <c r="G8625" s="1" t="s">
        <v>25</v>
      </c>
      <c r="H8625" s="1" t="s">
        <v>26</v>
      </c>
      <c r="I8625" s="1" t="s">
        <v>170</v>
      </c>
      <c r="J8625" s="1" t="str" cm="1">
        <f t="array" ref="J8625">_xlfn.IFS(F8625="","missing",F8625&lt;0,"negative",F8625=0,"zero",AND(F8625&gt;=99999,MOD(F8625,9)=0),"99999 placeholder",AND(F8625&gt;$O$5,D8625="Expense"),"Expense outlier",AND(F8625&gt;$P$5,D8625="Income"),"Income outlier",TRUE,"valid")</f>
        <v>valid</v>
      </c>
      <c r="K8625" s="1" t="str">
        <f>_xlfn.XLOOKUP(I8625,[1]category_mapping!$F$2:$F$19,[1]category_mapping!$G$2:$G$19,E8625)</f>
        <v>health</v>
      </c>
      <c r="L8625" s="1" t="str">
        <f>IF(cleaning_working[[#This Row],[date]]="","Missing","Available")</f>
        <v>Available</v>
      </c>
    </row>
    <row r="8626" spans="1:12" x14ac:dyDescent="0.35">
      <c r="A8626" s="1" t="s">
        <v>8519</v>
      </c>
      <c r="B8626" s="1" t="s">
        <v>402</v>
      </c>
      <c r="C8626" s="3">
        <v>44546</v>
      </c>
      <c r="D8626" s="1" t="s">
        <v>13</v>
      </c>
      <c r="E8626" s="1" t="s">
        <v>24</v>
      </c>
      <c r="F8626" s="1">
        <v>3829</v>
      </c>
      <c r="G8626" s="1" t="s">
        <v>32</v>
      </c>
      <c r="H8626" s="1" t="s">
        <v>107</v>
      </c>
      <c r="I8626" s="1" t="s">
        <v>162</v>
      </c>
      <c r="J8626" s="1" t="str" cm="1">
        <f t="array" ref="J8626">_xlfn.IFS(F8626="","missing",F8626&lt;0,"negative",F8626=0,"zero",AND(F8626&gt;=99999,MOD(F8626,9)=0),"99999 placeholder",AND(F8626&gt;$O$5,D8626="Expense"),"Expense outlier",AND(F8626&gt;$P$5,D8626="Income"),"Income outlier",TRUE,"valid")</f>
        <v>valid</v>
      </c>
      <c r="K8626" s="1" t="str">
        <f>_xlfn.XLOOKUP(I8626,[1]category_mapping!$F$2:$F$19,[1]category_mapping!$G$2:$G$19,E8626)</f>
        <v>rent</v>
      </c>
      <c r="L8626" s="1" t="str">
        <f>IF(cleaning_working[[#This Row],[date]]="","Missing","Available")</f>
        <v>Available</v>
      </c>
    </row>
    <row r="8627" spans="1:12" x14ac:dyDescent="0.35">
      <c r="A8627" s="1" t="s">
        <v>8520</v>
      </c>
      <c r="B8627" s="1" t="s">
        <v>44</v>
      </c>
      <c r="C8627" s="3" t="s">
        <v>38</v>
      </c>
      <c r="D8627" s="1" t="s">
        <v>13</v>
      </c>
      <c r="E8627" s="1" t="s">
        <v>24</v>
      </c>
      <c r="F8627" s="1">
        <v>20881</v>
      </c>
      <c r="G8627" s="1" t="s">
        <v>40</v>
      </c>
      <c r="H8627" s="1" t="s">
        <v>26</v>
      </c>
      <c r="J8627" s="1" t="str" cm="1">
        <f t="array" ref="J8627">_xlfn.IFS(F8627="","missing",F8627&lt;0,"negative",F8627=0,"zero",AND(F8627&gt;=99999,MOD(F8627,9)=0),"99999 placeholder",AND(F8627&gt;$O$5,D8627="Expense"),"Expense outlier",AND(F8627&gt;$P$5,D8627="Income"),"Income outlier",TRUE,"valid")</f>
        <v>Expense outlier</v>
      </c>
      <c r="K8627" s="1" t="str">
        <f>_xlfn.XLOOKUP(I8627,[1]category_mapping!$F$2:$F$19,[1]category_mapping!$G$2:$G$19,E8627)</f>
        <v>rent</v>
      </c>
      <c r="L8627" s="1" t="str">
        <f>IF(cleaning_working[[#This Row],[date]]="","Missing","Available")</f>
        <v>Missing</v>
      </c>
    </row>
    <row r="8628" spans="1:12" x14ac:dyDescent="0.35">
      <c r="A8628" s="1" t="s">
        <v>8521</v>
      </c>
      <c r="B8628" s="1" t="s">
        <v>37</v>
      </c>
      <c r="C8628" s="3">
        <v>45456</v>
      </c>
      <c r="D8628" s="1" t="s">
        <v>13</v>
      </c>
      <c r="E8628" s="1" t="s">
        <v>39</v>
      </c>
      <c r="F8628" s="1">
        <v>3988</v>
      </c>
      <c r="G8628" s="1" t="s">
        <v>40</v>
      </c>
      <c r="H8628" s="1" t="s">
        <v>26</v>
      </c>
      <c r="I8628" s="1" t="s">
        <v>34</v>
      </c>
      <c r="J8628" s="1" t="str" cm="1">
        <f t="array" ref="J8628">_xlfn.IFS(F8628="","missing",F8628&lt;0,"negative",F8628=0,"zero",AND(F8628&gt;=99999,MOD(F8628,9)=0),"99999 placeholder",AND(F8628&gt;$O$5,D8628="Expense"),"Expense outlier",AND(F8628&gt;$P$5,D8628="Income"),"Income outlier",TRUE,"valid")</f>
        <v>valid</v>
      </c>
      <c r="K8628" s="1" t="str">
        <f>_xlfn.XLOOKUP(I8628,[1]category_mapping!$F$2:$F$19,[1]category_mapping!$G$2:$G$19,E8628)</f>
        <v>education</v>
      </c>
      <c r="L8628" s="1" t="str">
        <f>IF(cleaning_working[[#This Row],[date]]="","Missing","Available")</f>
        <v>Available</v>
      </c>
    </row>
    <row r="8629" spans="1:12" x14ac:dyDescent="0.35">
      <c r="A8629" s="1" t="s">
        <v>8522</v>
      </c>
      <c r="B8629" s="1" t="s">
        <v>51</v>
      </c>
      <c r="C8629" s="3">
        <v>44496</v>
      </c>
      <c r="D8629" s="1" t="s">
        <v>13</v>
      </c>
      <c r="E8629" s="1" t="s">
        <v>17</v>
      </c>
      <c r="F8629" s="1">
        <v>8402</v>
      </c>
      <c r="G8629" s="1" t="s">
        <v>18</v>
      </c>
      <c r="H8629" s="1" t="s">
        <v>86</v>
      </c>
      <c r="I8629" s="1" t="s">
        <v>97</v>
      </c>
      <c r="J8629" s="1" t="str" cm="1">
        <f t="array" ref="J8629">_xlfn.IFS(F8629="","missing",F8629&lt;0,"negative",F8629=0,"zero",AND(F8629&gt;=99999,MOD(F8629,9)=0),"99999 placeholder",AND(F8629&gt;$O$5,D8629="Expense"),"Expense outlier",AND(F8629&gt;$P$5,D8629="Income"),"Income outlier",TRUE,"valid")</f>
        <v>valid</v>
      </c>
      <c r="K8629" s="1" t="str">
        <f>_xlfn.XLOOKUP(I8629,[1]category_mapping!$F$2:$F$19,[1]category_mapping!$G$2:$G$19,E8629)</f>
        <v>health</v>
      </c>
      <c r="L8629" s="1" t="str">
        <f>IF(cleaning_working[[#This Row],[date]]="","Missing","Available")</f>
        <v>Available</v>
      </c>
    </row>
    <row r="8630" spans="1:12" x14ac:dyDescent="0.35">
      <c r="A8630" s="1" t="s">
        <v>8523</v>
      </c>
      <c r="B8630" s="1" t="s">
        <v>225</v>
      </c>
      <c r="C8630" s="3">
        <v>44452</v>
      </c>
      <c r="D8630" s="1" t="s">
        <v>13</v>
      </c>
      <c r="E8630" s="1" t="s">
        <v>46</v>
      </c>
      <c r="F8630" s="1">
        <v>6801</v>
      </c>
      <c r="G8630" s="1" t="s">
        <v>64</v>
      </c>
      <c r="H8630" s="1" t="s">
        <v>107</v>
      </c>
      <c r="I8630" s="1" t="s">
        <v>97</v>
      </c>
      <c r="J8630" s="1" t="str" cm="1">
        <f t="array" ref="J8630">_xlfn.IFS(F8630="","missing",F8630&lt;0,"negative",F8630=0,"zero",AND(F8630&gt;=99999,MOD(F8630,9)=0),"99999 placeholder",AND(F8630&gt;$O$5,D8630="Expense"),"Expense outlier",AND(F8630&gt;$P$5,D8630="Income"),"Income outlier",TRUE,"valid")</f>
        <v>valid</v>
      </c>
      <c r="K8630" s="1" t="str">
        <f>_xlfn.XLOOKUP(I8630,[1]category_mapping!$F$2:$F$19,[1]category_mapping!$G$2:$G$19,E8630)</f>
        <v>health</v>
      </c>
      <c r="L8630" s="1" t="str">
        <f>IF(cleaning_working[[#This Row],[date]]="","Missing","Available")</f>
        <v>Available</v>
      </c>
    </row>
    <row r="8631" spans="1:12" x14ac:dyDescent="0.35">
      <c r="A8631" s="1" t="s">
        <v>8524</v>
      </c>
      <c r="B8631" s="1" t="s">
        <v>464</v>
      </c>
      <c r="C8631" s="3">
        <v>44526</v>
      </c>
      <c r="D8631" s="1" t="s">
        <v>13</v>
      </c>
      <c r="E8631" s="1" t="s">
        <v>39</v>
      </c>
      <c r="F8631" s="1">
        <v>2583</v>
      </c>
      <c r="G8631" s="1" t="s">
        <v>40</v>
      </c>
      <c r="H8631" s="1" t="s">
        <v>159</v>
      </c>
      <c r="I8631" s="1" t="s">
        <v>217</v>
      </c>
      <c r="J8631" s="1" t="str" cm="1">
        <f t="array" ref="J8631">_xlfn.IFS(F8631="","missing",F8631&lt;0,"negative",F8631=0,"zero",AND(F8631&gt;=99999,MOD(F8631,9)=0),"99999 placeholder",AND(F8631&gt;$O$5,D8631="Expense"),"Expense outlier",AND(F8631&gt;$P$5,D8631="Income"),"Income outlier",TRUE,"valid")</f>
        <v>valid</v>
      </c>
      <c r="K8631" s="1" t="str">
        <f>_xlfn.XLOOKUP(I8631,[1]category_mapping!$F$2:$F$19,[1]category_mapping!$G$2:$G$19,E8631)</f>
        <v>rent</v>
      </c>
      <c r="L8631" s="1" t="str">
        <f>IF(cleaning_working[[#This Row],[date]]="","Missing","Available")</f>
        <v>Available</v>
      </c>
    </row>
    <row r="8632" spans="1:12" x14ac:dyDescent="0.35">
      <c r="A8632" s="1" t="s">
        <v>8525</v>
      </c>
      <c r="B8632" s="1" t="s">
        <v>686</v>
      </c>
      <c r="C8632" s="3">
        <v>44411</v>
      </c>
      <c r="D8632" s="1" t="s">
        <v>13</v>
      </c>
      <c r="E8632" s="1" t="s">
        <v>24</v>
      </c>
      <c r="F8632" s="1">
        <v>45362</v>
      </c>
      <c r="G8632" s="1" t="s">
        <v>18</v>
      </c>
      <c r="H8632" s="1" t="s">
        <v>19</v>
      </c>
      <c r="I8632" s="1" t="s">
        <v>178</v>
      </c>
      <c r="J8632" s="1" t="str" cm="1">
        <f t="array" ref="J8632">_xlfn.IFS(F8632="","missing",F8632&lt;0,"negative",F8632=0,"zero",AND(F8632&gt;=99999,MOD(F8632,9)=0),"99999 placeholder",AND(F8632&gt;$O$5,D8632="Expense"),"Expense outlier",AND(F8632&gt;$P$5,D8632="Income"),"Income outlier",TRUE,"valid")</f>
        <v>Expense outlier</v>
      </c>
      <c r="K8632" s="1" t="str">
        <f>_xlfn.XLOOKUP(I8632,[1]category_mapping!$F$2:$F$19,[1]category_mapping!$G$2:$G$19,E8632)</f>
        <v>rent</v>
      </c>
      <c r="L8632" s="1" t="str">
        <f>IF(cleaning_working[[#This Row],[date]]="","Missing","Available")</f>
        <v>Available</v>
      </c>
    </row>
    <row r="8633" spans="1:12" x14ac:dyDescent="0.35">
      <c r="A8633" s="1" t="s">
        <v>8526</v>
      </c>
      <c r="B8633" s="1" t="s">
        <v>200</v>
      </c>
      <c r="C8633" s="3">
        <v>44362</v>
      </c>
      <c r="D8633" s="1" t="s">
        <v>14</v>
      </c>
      <c r="E8633" s="1" t="s">
        <v>119</v>
      </c>
      <c r="F8633" s="1">
        <v>64577</v>
      </c>
      <c r="G8633" s="1" t="s">
        <v>64</v>
      </c>
      <c r="H8633" s="1" t="s">
        <v>65</v>
      </c>
      <c r="I8633" s="1" t="s">
        <v>272</v>
      </c>
      <c r="J8633" s="1" t="str" cm="1">
        <f t="array" ref="J8633">_xlfn.IFS(F8633="","missing",F8633&lt;0,"negative",F8633=0,"zero",AND(F8633&gt;=99999,MOD(F8633,9)=0),"99999 placeholder",AND(F8633&gt;$O$5,D8633="Expense"),"Expense outlier",AND(F8633&gt;$P$5,D8633="Income"),"Income outlier",TRUE,"valid")</f>
        <v>valid</v>
      </c>
      <c r="K8633" s="1" t="str">
        <f>_xlfn.XLOOKUP(I8633,[1]category_mapping!$F$2:$F$19,[1]category_mapping!$G$2:$G$19,E8633)</f>
        <v>food</v>
      </c>
      <c r="L8633" s="1" t="str">
        <f>IF(cleaning_working[[#This Row],[date]]="","Missing","Available")</f>
        <v>Available</v>
      </c>
    </row>
    <row r="8634" spans="1:12" x14ac:dyDescent="0.35">
      <c r="A8634" s="1" t="s">
        <v>8527</v>
      </c>
      <c r="B8634" s="1" t="s">
        <v>1044</v>
      </c>
      <c r="C8634" s="3">
        <v>44399</v>
      </c>
      <c r="D8634" s="1" t="s">
        <v>13</v>
      </c>
      <c r="E8634" s="1" t="s">
        <v>104</v>
      </c>
      <c r="F8634" s="1">
        <v>3409</v>
      </c>
      <c r="G8634" s="1" t="s">
        <v>32</v>
      </c>
      <c r="H8634" s="1" t="s">
        <v>65</v>
      </c>
      <c r="J8634" s="1" t="str" cm="1">
        <f t="array" ref="J8634">_xlfn.IFS(F8634="","missing",F8634&lt;0,"negative",F8634=0,"zero",AND(F8634&gt;=99999,MOD(F8634,9)=0),"99999 placeholder",AND(F8634&gt;$O$5,D8634="Expense"),"Expense outlier",AND(F8634&gt;$P$5,D8634="Income"),"Income outlier",TRUE,"valid")</f>
        <v>valid</v>
      </c>
      <c r="K8634" s="1" t="str">
        <f>_xlfn.XLOOKUP(I8634,[1]category_mapping!$F$2:$F$19,[1]category_mapping!$G$2:$G$19,E8634)</f>
        <v>health</v>
      </c>
      <c r="L8634" s="1" t="str">
        <f>IF(cleaning_working[[#This Row],[date]]="","Missing","Available")</f>
        <v>Available</v>
      </c>
    </row>
    <row r="8635" spans="1:12" x14ac:dyDescent="0.35">
      <c r="A8635" s="1" t="s">
        <v>8528</v>
      </c>
      <c r="B8635" s="1" t="s">
        <v>420</v>
      </c>
      <c r="C8635" s="3">
        <v>45052</v>
      </c>
      <c r="D8635" s="1" t="s">
        <v>13</v>
      </c>
      <c r="E8635" s="1" t="s">
        <v>17</v>
      </c>
      <c r="F8635" s="1">
        <v>9007</v>
      </c>
      <c r="G8635" s="1" t="s">
        <v>64</v>
      </c>
      <c r="H8635" s="1" t="s">
        <v>86</v>
      </c>
      <c r="I8635" s="1" t="s">
        <v>58</v>
      </c>
      <c r="J8635" s="1" t="str" cm="1">
        <f t="array" ref="J8635">_xlfn.IFS(F8635="","missing",F8635&lt;0,"negative",F8635=0,"zero",AND(F8635&gt;=99999,MOD(F8635,9)=0),"99999 placeholder",AND(F8635&gt;$O$5,D8635="Expense"),"Expense outlier",AND(F8635&gt;$P$5,D8635="Income"),"Income outlier",TRUE,"valid")</f>
        <v>valid</v>
      </c>
      <c r="K8635" s="1" t="str">
        <f>_xlfn.XLOOKUP(I8635,[1]category_mapping!$F$2:$F$19,[1]category_mapping!$G$2:$G$19,E8635)</f>
        <v>education</v>
      </c>
      <c r="L8635" s="1" t="str">
        <f>IF(cleaning_working[[#This Row],[date]]="","Missing","Available")</f>
        <v>Available</v>
      </c>
    </row>
    <row r="8636" spans="1:12" x14ac:dyDescent="0.35">
      <c r="A8636" s="1" t="s">
        <v>124</v>
      </c>
      <c r="B8636" s="1" t="s">
        <v>184</v>
      </c>
      <c r="C8636" s="3">
        <v>44738</v>
      </c>
      <c r="D8636" s="1" t="s">
        <v>13</v>
      </c>
      <c r="E8636" s="1" t="s">
        <v>104</v>
      </c>
      <c r="F8636" s="1">
        <v>3774</v>
      </c>
      <c r="G8636" s="1" t="s">
        <v>32</v>
      </c>
      <c r="H8636" s="1" t="s">
        <v>26</v>
      </c>
      <c r="I8636" s="1" t="s">
        <v>137</v>
      </c>
      <c r="J8636" s="1" t="str" cm="1">
        <f t="array" ref="J8636">_xlfn.IFS(F8636="","missing",F8636&lt;0,"negative",F8636=0,"zero",AND(F8636&gt;=99999,MOD(F8636,9)=0),"99999 placeholder",AND(F8636&gt;$O$5,D8636="Expense"),"Expense outlier",AND(F8636&gt;$P$5,D8636="Income"),"Income outlier",TRUE,"valid")</f>
        <v>valid</v>
      </c>
      <c r="K8636" s="1" t="str">
        <f>_xlfn.XLOOKUP(I8636,[1]category_mapping!$F$2:$F$19,[1]category_mapping!$G$2:$G$19,E8636)</f>
        <v>travel</v>
      </c>
      <c r="L8636" s="1" t="str">
        <f>IF(cleaning_working[[#This Row],[date]]="","Missing","Available")</f>
        <v>Available</v>
      </c>
    </row>
    <row r="8637" spans="1:12" x14ac:dyDescent="0.35">
      <c r="A8637" s="1" t="s">
        <v>8529</v>
      </c>
      <c r="B8637" s="1" t="s">
        <v>542</v>
      </c>
      <c r="C8637" s="3">
        <v>44921</v>
      </c>
      <c r="D8637" s="1" t="s">
        <v>13</v>
      </c>
      <c r="E8637" s="1" t="s">
        <v>39</v>
      </c>
      <c r="F8637" s="1">
        <v>4448</v>
      </c>
      <c r="G8637" s="1" t="s">
        <v>32</v>
      </c>
      <c r="H8637" s="1" t="s">
        <v>133</v>
      </c>
      <c r="I8637" s="1" t="s">
        <v>20</v>
      </c>
      <c r="J8637" s="1" t="str" cm="1">
        <f t="array" ref="J8637">_xlfn.IFS(F8637="","missing",F8637&lt;0,"negative",F8637=0,"zero",AND(F8637&gt;=99999,MOD(F8637,9)=0),"99999 placeholder",AND(F8637&gt;$O$5,D8637="Expense"),"Expense outlier",AND(F8637&gt;$P$5,D8637="Income"),"Income outlier",TRUE,"valid")</f>
        <v>valid</v>
      </c>
      <c r="K8637" s="1" t="str">
        <f>_xlfn.XLOOKUP(I8637,[1]category_mapping!$F$2:$F$19,[1]category_mapping!$G$2:$G$19,E8637)</f>
        <v>entertainment</v>
      </c>
      <c r="L8637" s="1" t="str">
        <f>IF(cleaning_working[[#This Row],[date]]="","Missing","Available")</f>
        <v>Available</v>
      </c>
    </row>
    <row r="8638" spans="1:12" x14ac:dyDescent="0.35">
      <c r="A8638" s="1" t="s">
        <v>8530</v>
      </c>
      <c r="B8638" s="1" t="s">
        <v>446</v>
      </c>
      <c r="C8638" s="3">
        <v>44351</v>
      </c>
      <c r="D8638" s="1" t="s">
        <v>14</v>
      </c>
      <c r="E8638" s="1" t="s">
        <v>31</v>
      </c>
      <c r="F8638" s="1">
        <v>40494</v>
      </c>
      <c r="G8638" s="1" t="s">
        <v>18</v>
      </c>
      <c r="H8638" s="1" t="s">
        <v>86</v>
      </c>
      <c r="I8638" s="1" t="s">
        <v>134</v>
      </c>
      <c r="J8638" s="1" t="str" cm="1">
        <f t="array" ref="J8638">_xlfn.IFS(F8638="","missing",F8638&lt;0,"negative",F8638=0,"zero",AND(F8638&gt;=99999,MOD(F8638,9)=0),"99999 placeholder",AND(F8638&gt;$O$5,D8638="Expense"),"Expense outlier",AND(F8638&gt;$P$5,D8638="Income"),"Income outlier",TRUE,"valid")</f>
        <v>valid</v>
      </c>
      <c r="K8638" s="1" t="str">
        <f>_xlfn.XLOOKUP(I8638,[1]category_mapping!$F$2:$F$19,[1]category_mapping!$G$2:$G$19,E8638)</f>
        <v>education</v>
      </c>
      <c r="L8638" s="1" t="str">
        <f>IF(cleaning_working[[#This Row],[date]]="","Missing","Available")</f>
        <v>Available</v>
      </c>
    </row>
    <row r="8639" spans="1:12" x14ac:dyDescent="0.35">
      <c r="A8639" s="1" t="s">
        <v>8531</v>
      </c>
      <c r="B8639" s="1" t="s">
        <v>319</v>
      </c>
      <c r="C8639" s="3">
        <v>45342</v>
      </c>
      <c r="D8639" s="1" t="s">
        <v>13</v>
      </c>
      <c r="E8639" s="1" t="s">
        <v>96</v>
      </c>
      <c r="F8639" s="1">
        <v>8159</v>
      </c>
      <c r="G8639" s="1" t="s">
        <v>32</v>
      </c>
      <c r="H8639" s="1" t="s">
        <v>19</v>
      </c>
      <c r="J8639" s="1" t="str" cm="1">
        <f t="array" ref="J8639">_xlfn.IFS(F8639="","missing",F8639&lt;0,"negative",F8639=0,"zero",AND(F8639&gt;=99999,MOD(F8639,9)=0),"99999 placeholder",AND(F8639&gt;$O$5,D8639="Expense"),"Expense outlier",AND(F8639&gt;$P$5,D8639="Income"),"Income outlier",TRUE,"valid")</f>
        <v>valid</v>
      </c>
      <c r="K8639" s="1" t="str">
        <f>_xlfn.XLOOKUP(I8639,[1]category_mapping!$F$2:$F$19,[1]category_mapping!$G$2:$G$19,E8639)</f>
        <v>travel</v>
      </c>
      <c r="L8639" s="1" t="str">
        <f>IF(cleaning_working[[#This Row],[date]]="","Missing","Available")</f>
        <v>Available</v>
      </c>
    </row>
    <row r="8640" spans="1:12" x14ac:dyDescent="0.35">
      <c r="A8640" s="1" t="s">
        <v>8532</v>
      </c>
      <c r="B8640" s="1" t="s">
        <v>478</v>
      </c>
      <c r="C8640" s="3">
        <v>45000</v>
      </c>
      <c r="D8640" s="1" t="s">
        <v>13</v>
      </c>
      <c r="E8640" s="1" t="s">
        <v>39</v>
      </c>
      <c r="F8640" s="1">
        <v>835</v>
      </c>
      <c r="G8640" s="1" t="s">
        <v>32</v>
      </c>
      <c r="H8640" s="1" t="s">
        <v>26</v>
      </c>
      <c r="I8640" s="1" t="s">
        <v>178</v>
      </c>
      <c r="J8640" s="1" t="str" cm="1">
        <f t="array" ref="J8640">_xlfn.IFS(F8640="","missing",F8640&lt;0,"negative",F8640=0,"zero",AND(F8640&gt;=99999,MOD(F8640,9)=0),"99999 placeholder",AND(F8640&gt;$O$5,D8640="Expense"),"Expense outlier",AND(F8640&gt;$P$5,D8640="Income"),"Income outlier",TRUE,"valid")</f>
        <v>valid</v>
      </c>
      <c r="K8640" s="1" t="str">
        <f>_xlfn.XLOOKUP(I8640,[1]category_mapping!$F$2:$F$19,[1]category_mapping!$G$2:$G$19,E8640)</f>
        <v>rent</v>
      </c>
      <c r="L8640" s="1" t="str">
        <f>IF(cleaning_working[[#This Row],[date]]="","Missing","Available")</f>
        <v>Available</v>
      </c>
    </row>
    <row r="8641" spans="1:12" x14ac:dyDescent="0.35">
      <c r="A8641" s="1" t="s">
        <v>8533</v>
      </c>
      <c r="B8641" s="1" t="s">
        <v>386</v>
      </c>
      <c r="C8641" s="3">
        <v>45590</v>
      </c>
      <c r="D8641" s="1" t="s">
        <v>13</v>
      </c>
      <c r="E8641" s="1" t="s">
        <v>96</v>
      </c>
      <c r="F8641" s="1">
        <v>4279</v>
      </c>
      <c r="G8641" s="1" t="s">
        <v>40</v>
      </c>
      <c r="H8641" s="1" t="s">
        <v>19</v>
      </c>
      <c r="I8641" s="1" t="s">
        <v>128</v>
      </c>
      <c r="J8641" s="1" t="str" cm="1">
        <f t="array" ref="J8641">_xlfn.IFS(F8641="","missing",F8641&lt;0,"negative",F8641=0,"zero",AND(F8641&gt;=99999,MOD(F8641,9)=0),"99999 placeholder",AND(F8641&gt;$O$5,D8641="Expense"),"Expense outlier",AND(F8641&gt;$P$5,D8641="Income"),"Income outlier",TRUE,"valid")</f>
        <v>valid</v>
      </c>
      <c r="K8641" s="1" t="str">
        <f>_xlfn.XLOOKUP(I8641,[1]category_mapping!$F$2:$F$19,[1]category_mapping!$G$2:$G$19,E8641)</f>
        <v>utilities</v>
      </c>
      <c r="L8641" s="1" t="str">
        <f>IF(cleaning_working[[#This Row],[date]]="","Missing","Available")</f>
        <v>Available</v>
      </c>
    </row>
    <row r="8642" spans="1:12" x14ac:dyDescent="0.35">
      <c r="A8642" s="1" t="s">
        <v>8534</v>
      </c>
      <c r="B8642" s="1" t="s">
        <v>117</v>
      </c>
      <c r="C8642" s="3">
        <v>45612</v>
      </c>
      <c r="D8642" s="1" t="s">
        <v>13</v>
      </c>
      <c r="E8642" s="1" t="s">
        <v>39</v>
      </c>
      <c r="F8642" s="1">
        <v>3982</v>
      </c>
      <c r="G8642" s="1" t="s">
        <v>40</v>
      </c>
      <c r="H8642" s="1" t="s">
        <v>19</v>
      </c>
      <c r="I8642" s="1" t="s">
        <v>93</v>
      </c>
      <c r="J8642" s="1" t="str" cm="1">
        <f t="array" ref="J8642">_xlfn.IFS(F8642="","missing",F8642&lt;0,"negative",F8642=0,"zero",AND(F8642&gt;=99999,MOD(F8642,9)=0),"99999 placeholder",AND(F8642&gt;$O$5,D8642="Expense"),"Expense outlier",AND(F8642&gt;$P$5,D8642="Income"),"Income outlier",TRUE,"valid")</f>
        <v>valid</v>
      </c>
      <c r="K8642" s="1" t="str">
        <f>_xlfn.XLOOKUP(I8642,[1]category_mapping!$F$2:$F$19,[1]category_mapping!$G$2:$G$19,E8642)</f>
        <v>food</v>
      </c>
      <c r="L8642" s="1" t="str">
        <f>IF(cleaning_working[[#This Row],[date]]="","Missing","Available")</f>
        <v>Available</v>
      </c>
    </row>
    <row r="8643" spans="1:12" x14ac:dyDescent="0.35">
      <c r="A8643" s="1" t="s">
        <v>8535</v>
      </c>
      <c r="B8643" s="1" t="s">
        <v>62</v>
      </c>
      <c r="C8643" s="3">
        <v>45656</v>
      </c>
      <c r="D8643" s="1" t="s">
        <v>13</v>
      </c>
      <c r="E8643" s="1" t="s">
        <v>45</v>
      </c>
      <c r="F8643" s="1">
        <v>2928</v>
      </c>
      <c r="G8643" s="1" t="s">
        <v>40</v>
      </c>
      <c r="H8643" s="1" t="s">
        <v>83</v>
      </c>
      <c r="I8643" s="1" t="s">
        <v>53</v>
      </c>
      <c r="J8643" s="1" t="str" cm="1">
        <f t="array" ref="J8643">_xlfn.IFS(F8643="","missing",F8643&lt;0,"negative",F8643=0,"zero",AND(F8643&gt;=99999,MOD(F8643,9)=0),"99999 placeholder",AND(F8643&gt;$O$5,D8643="Expense"),"Expense outlier",AND(F8643&gt;$P$5,D8643="Income"),"Income outlier",TRUE,"valid")</f>
        <v>valid</v>
      </c>
      <c r="K8643" s="1" t="str">
        <f>_xlfn.XLOOKUP(I8643,[1]category_mapping!$F$2:$F$19,[1]category_mapping!$G$2:$G$19,E8643)</f>
        <v>travel</v>
      </c>
      <c r="L8643" s="1" t="str">
        <f>IF(cleaning_working[[#This Row],[date]]="","Missing","Available")</f>
        <v>Available</v>
      </c>
    </row>
    <row r="8644" spans="1:12" x14ac:dyDescent="0.35">
      <c r="A8644" s="1" t="s">
        <v>8536</v>
      </c>
      <c r="B8644" s="1" t="s">
        <v>16</v>
      </c>
      <c r="C8644" s="3">
        <v>44806</v>
      </c>
      <c r="D8644" s="1" t="s">
        <v>13</v>
      </c>
      <c r="E8644" s="1" t="s">
        <v>17</v>
      </c>
      <c r="F8644" s="1">
        <v>2936</v>
      </c>
      <c r="G8644" s="1" t="s">
        <v>40</v>
      </c>
      <c r="H8644" s="1" t="s">
        <v>19</v>
      </c>
      <c r="I8644" s="1" t="s">
        <v>93</v>
      </c>
      <c r="J8644" s="1" t="str" cm="1">
        <f t="array" ref="J8644">_xlfn.IFS(F8644="","missing",F8644&lt;0,"negative",F8644=0,"zero",AND(F8644&gt;=99999,MOD(F8644,9)=0),"99999 placeholder",AND(F8644&gt;$O$5,D8644="Expense"),"Expense outlier",AND(F8644&gt;$P$5,D8644="Income"),"Income outlier",TRUE,"valid")</f>
        <v>valid</v>
      </c>
      <c r="K8644" s="1" t="str">
        <f>_xlfn.XLOOKUP(I8644,[1]category_mapping!$F$2:$F$19,[1]category_mapping!$G$2:$G$19,E8644)</f>
        <v>education</v>
      </c>
      <c r="L8644" s="1" t="str">
        <f>IF(cleaning_working[[#This Row],[date]]="","Missing","Available")</f>
        <v>Available</v>
      </c>
    </row>
    <row r="8645" spans="1:12" x14ac:dyDescent="0.35">
      <c r="A8645" s="1" t="s">
        <v>8537</v>
      </c>
      <c r="B8645" s="1" t="s">
        <v>767</v>
      </c>
      <c r="C8645" s="3">
        <v>45446</v>
      </c>
      <c r="D8645" s="1" t="s">
        <v>13</v>
      </c>
      <c r="E8645" s="1" t="s">
        <v>24</v>
      </c>
      <c r="F8645" s="1">
        <v>39890</v>
      </c>
      <c r="G8645" s="1" t="s">
        <v>40</v>
      </c>
      <c r="H8645" s="1" t="s">
        <v>26</v>
      </c>
      <c r="I8645" s="1" t="s">
        <v>178</v>
      </c>
      <c r="J8645" s="1" t="str" cm="1">
        <f t="array" ref="J8645">_xlfn.IFS(F8645="","missing",F8645&lt;0,"negative",F8645=0,"zero",AND(F8645&gt;=99999,MOD(F8645,9)=0),"99999 placeholder",AND(F8645&gt;$O$5,D8645="Expense"),"Expense outlier",AND(F8645&gt;$P$5,D8645="Income"),"Income outlier",TRUE,"valid")</f>
        <v>Expense outlier</v>
      </c>
      <c r="K8645" s="1" t="str">
        <f>_xlfn.XLOOKUP(I8645,[1]category_mapping!$F$2:$F$19,[1]category_mapping!$G$2:$G$19,E8645)</f>
        <v>rent</v>
      </c>
      <c r="L8645" s="1" t="str">
        <f>IF(cleaning_working[[#This Row],[date]]="","Missing","Available")</f>
        <v>Available</v>
      </c>
    </row>
    <row r="8646" spans="1:12" x14ac:dyDescent="0.35">
      <c r="A8646" s="1" t="s">
        <v>4374</v>
      </c>
      <c r="B8646" s="1" t="s">
        <v>379</v>
      </c>
      <c r="C8646" s="3" t="s">
        <v>38</v>
      </c>
      <c r="D8646" s="1" t="s">
        <v>13</v>
      </c>
      <c r="E8646" s="1" t="s">
        <v>45</v>
      </c>
      <c r="F8646" s="1">
        <v>2875</v>
      </c>
      <c r="G8646" s="1" t="s">
        <v>18</v>
      </c>
      <c r="H8646" s="1" t="s">
        <v>86</v>
      </c>
      <c r="I8646" s="1" t="s">
        <v>90</v>
      </c>
      <c r="J8646" s="1" t="str" cm="1">
        <f t="array" ref="J8646">_xlfn.IFS(F8646="","missing",F8646&lt;0,"negative",F8646=0,"zero",AND(F8646&gt;=99999,MOD(F8646,9)=0),"99999 placeholder",AND(F8646&gt;$O$5,D8646="Expense"),"Expense outlier",AND(F8646&gt;$P$5,D8646="Income"),"Income outlier",TRUE,"valid")</f>
        <v>valid</v>
      </c>
      <c r="K8646" s="1" t="str">
        <f>_xlfn.XLOOKUP(I8646,[1]category_mapping!$F$2:$F$19,[1]category_mapping!$G$2:$G$19,E8646)</f>
        <v>entertainment</v>
      </c>
      <c r="L8646" s="1" t="str">
        <f>IF(cleaning_working[[#This Row],[date]]="","Missing","Available")</f>
        <v>Missing</v>
      </c>
    </row>
    <row r="8647" spans="1:12" x14ac:dyDescent="0.35">
      <c r="A8647" s="1" t="s">
        <v>8538</v>
      </c>
      <c r="B8647" s="1" t="s">
        <v>557</v>
      </c>
      <c r="C8647" s="3">
        <v>45367</v>
      </c>
      <c r="D8647" s="1" t="s">
        <v>13</v>
      </c>
      <c r="E8647" s="1" t="s">
        <v>39</v>
      </c>
      <c r="F8647" s="1">
        <v>1537</v>
      </c>
      <c r="G8647" s="1" t="s">
        <v>64</v>
      </c>
      <c r="H8647" s="1" t="s">
        <v>107</v>
      </c>
      <c r="I8647" s="1" t="s">
        <v>134</v>
      </c>
      <c r="J8647" s="1" t="str" cm="1">
        <f t="array" ref="J8647">_xlfn.IFS(F8647="","missing",F8647&lt;0,"negative",F8647=0,"zero",AND(F8647&gt;=99999,MOD(F8647,9)=0),"99999 placeholder",AND(F8647&gt;$O$5,D8647="Expense"),"Expense outlier",AND(F8647&gt;$P$5,D8647="Income"),"Income outlier",TRUE,"valid")</f>
        <v>valid</v>
      </c>
      <c r="K8647" s="1" t="str">
        <f>_xlfn.XLOOKUP(I8647,[1]category_mapping!$F$2:$F$19,[1]category_mapping!$G$2:$G$19,E8647)</f>
        <v>education</v>
      </c>
      <c r="L8647" s="1" t="str">
        <f>IF(cleaning_working[[#This Row],[date]]="","Missing","Available")</f>
        <v>Available</v>
      </c>
    </row>
    <row r="8648" spans="1:12" x14ac:dyDescent="0.35">
      <c r="A8648" s="1" t="s">
        <v>8539</v>
      </c>
      <c r="B8648" s="1" t="s">
        <v>229</v>
      </c>
      <c r="C8648" s="3">
        <v>45005</v>
      </c>
      <c r="D8648" s="1" t="s">
        <v>14</v>
      </c>
      <c r="E8648" s="1" t="s">
        <v>70</v>
      </c>
      <c r="F8648" s="1">
        <v>17415</v>
      </c>
      <c r="G8648" s="1" t="s">
        <v>40</v>
      </c>
      <c r="H8648" s="1" t="s">
        <v>19</v>
      </c>
      <c r="I8648" s="1" t="s">
        <v>71</v>
      </c>
      <c r="J8648" s="1" t="str" cm="1">
        <f t="array" ref="J8648">_xlfn.IFS(F8648="","missing",F8648&lt;0,"negative",F8648=0,"zero",AND(F8648&gt;=99999,MOD(F8648,9)=0),"99999 placeholder",AND(F8648&gt;$O$5,D8648="Expense"),"Expense outlier",AND(F8648&gt;$P$5,D8648="Income"),"Income outlier",TRUE,"valid")</f>
        <v>valid</v>
      </c>
      <c r="K8648" s="1" t="str">
        <f>_xlfn.XLOOKUP(I8648,[1]category_mapping!$F$2:$F$19,[1]category_mapping!$G$2:$G$19,E8648)</f>
        <v>health</v>
      </c>
      <c r="L8648" s="1" t="str">
        <f>IF(cleaning_working[[#This Row],[date]]="","Missing","Available")</f>
        <v>Available</v>
      </c>
    </row>
    <row r="8649" spans="1:12" x14ac:dyDescent="0.35">
      <c r="A8649" s="1" t="s">
        <v>8540</v>
      </c>
      <c r="B8649" s="1" t="s">
        <v>510</v>
      </c>
      <c r="C8649" s="3">
        <v>45298</v>
      </c>
      <c r="D8649" s="1" t="s">
        <v>13</v>
      </c>
      <c r="E8649" s="1" t="s">
        <v>63</v>
      </c>
      <c r="F8649" s="1">
        <v>4783</v>
      </c>
      <c r="G8649" s="1" t="s">
        <v>18</v>
      </c>
      <c r="H8649" s="1" t="s">
        <v>19</v>
      </c>
      <c r="J8649" s="1" t="str" cm="1">
        <f t="array" ref="J8649">_xlfn.IFS(F8649="","missing",F8649&lt;0,"negative",F8649=0,"zero",AND(F8649&gt;=99999,MOD(F8649,9)=0),"99999 placeholder",AND(F8649&gt;$O$5,D8649="Expense"),"Expense outlier",AND(F8649&gt;$P$5,D8649="Income"),"Income outlier",TRUE,"valid")</f>
        <v>valid</v>
      </c>
      <c r="K8649" s="1" t="str">
        <f>_xlfn.XLOOKUP(I8649,[1]category_mapping!$F$2:$F$19,[1]category_mapping!$G$2:$G$19,E8649)</f>
        <v>utilities</v>
      </c>
      <c r="L8649" s="1" t="str">
        <f>IF(cleaning_working[[#This Row],[date]]="","Missing","Available")</f>
        <v>Available</v>
      </c>
    </row>
    <row r="8650" spans="1:12" x14ac:dyDescent="0.35">
      <c r="A8650" s="1" t="s">
        <v>8541</v>
      </c>
      <c r="B8650" s="1" t="s">
        <v>420</v>
      </c>
      <c r="C8650" s="3">
        <v>44855</v>
      </c>
      <c r="D8650" s="1" t="s">
        <v>13</v>
      </c>
      <c r="E8650" s="1" t="s">
        <v>39</v>
      </c>
      <c r="F8650" s="1">
        <v>7660</v>
      </c>
      <c r="G8650" s="1" t="s">
        <v>18</v>
      </c>
      <c r="H8650" s="1" t="s">
        <v>159</v>
      </c>
      <c r="J8650" s="1" t="str" cm="1">
        <f t="array" ref="J8650">_xlfn.IFS(F8650="","missing",F8650&lt;0,"negative",F8650=0,"zero",AND(F8650&gt;=99999,MOD(F8650,9)=0),"99999 placeholder",AND(F8650&gt;$O$5,D8650="Expense"),"Expense outlier",AND(F8650&gt;$P$5,D8650="Income"),"Income outlier",TRUE,"valid")</f>
        <v>valid</v>
      </c>
      <c r="K8650" s="1" t="str">
        <f>_xlfn.XLOOKUP(I8650,[1]category_mapping!$F$2:$F$19,[1]category_mapping!$G$2:$G$19,E8650)</f>
        <v>food</v>
      </c>
      <c r="L8650" s="1" t="str">
        <f>IF(cleaning_working[[#This Row],[date]]="","Missing","Available")</f>
        <v>Available</v>
      </c>
    </row>
    <row r="8651" spans="1:12" x14ac:dyDescent="0.35">
      <c r="A8651" s="1" t="s">
        <v>8542</v>
      </c>
      <c r="B8651" s="1" t="s">
        <v>190</v>
      </c>
      <c r="C8651" s="3">
        <v>45218</v>
      </c>
      <c r="D8651" s="1" t="s">
        <v>14</v>
      </c>
      <c r="E8651" s="1" t="s">
        <v>31</v>
      </c>
      <c r="F8651" s="1">
        <v>51876</v>
      </c>
      <c r="G8651" s="1" t="s">
        <v>25</v>
      </c>
      <c r="H8651" s="1" t="s">
        <v>86</v>
      </c>
      <c r="I8651" s="1" t="s">
        <v>217</v>
      </c>
      <c r="J8651" s="1" t="str" cm="1">
        <f t="array" ref="J8651">_xlfn.IFS(F8651="","missing",F8651&lt;0,"negative",F8651=0,"zero",AND(F8651&gt;=99999,MOD(F8651,9)=0),"99999 placeholder",AND(F8651&gt;$O$5,D8651="Expense"),"Expense outlier",AND(F8651&gt;$P$5,D8651="Income"),"Income outlier",TRUE,"valid")</f>
        <v>valid</v>
      </c>
      <c r="K8651" s="1" t="str">
        <f>_xlfn.XLOOKUP(I8651,[1]category_mapping!$F$2:$F$19,[1]category_mapping!$G$2:$G$19,E8651)</f>
        <v>rent</v>
      </c>
      <c r="L8651" s="1" t="str">
        <f>IF(cleaning_working[[#This Row],[date]]="","Missing","Available")</f>
        <v>Available</v>
      </c>
    </row>
    <row r="8652" spans="1:12" x14ac:dyDescent="0.35">
      <c r="A8652" s="1" t="s">
        <v>8543</v>
      </c>
      <c r="B8652" s="1" t="s">
        <v>386</v>
      </c>
      <c r="C8652" s="3">
        <v>44625</v>
      </c>
      <c r="D8652" s="1" t="s">
        <v>13</v>
      </c>
      <c r="E8652" s="1" t="s">
        <v>46</v>
      </c>
      <c r="F8652" s="1">
        <v>3582</v>
      </c>
      <c r="G8652" s="1" t="s">
        <v>64</v>
      </c>
      <c r="H8652" s="1" t="s">
        <v>133</v>
      </c>
      <c r="J8652" s="1" t="str" cm="1">
        <f t="array" ref="J8652">_xlfn.IFS(F8652="","missing",F8652&lt;0,"negative",F8652=0,"zero",AND(F8652&gt;=99999,MOD(F8652,9)=0),"99999 placeholder",AND(F8652&gt;$O$5,D8652="Expense"),"Expense outlier",AND(F8652&gt;$P$5,D8652="Income"),"Income outlier",TRUE,"valid")</f>
        <v>valid</v>
      </c>
      <c r="K8652" s="1" t="str">
        <f>_xlfn.XLOOKUP(I8652,[1]category_mapping!$F$2:$F$19,[1]category_mapping!$G$2:$G$19,E8652)</f>
        <v>N/A</v>
      </c>
      <c r="L8652" s="1" t="str">
        <f>IF(cleaning_working[[#This Row],[date]]="","Missing","Available")</f>
        <v>Available</v>
      </c>
    </row>
    <row r="8653" spans="1:12" x14ac:dyDescent="0.35">
      <c r="A8653" s="1" t="s">
        <v>8544</v>
      </c>
      <c r="B8653" s="1" t="s">
        <v>309</v>
      </c>
      <c r="C8653" s="3">
        <v>44874</v>
      </c>
      <c r="D8653" s="1" t="s">
        <v>13</v>
      </c>
      <c r="E8653" s="1" t="s">
        <v>63</v>
      </c>
      <c r="F8653" s="1">
        <v>9262</v>
      </c>
      <c r="G8653" s="1" t="s">
        <v>64</v>
      </c>
      <c r="H8653" s="1" t="s">
        <v>25</v>
      </c>
      <c r="I8653" s="1" t="s">
        <v>71</v>
      </c>
      <c r="J8653" s="1" t="str" cm="1">
        <f t="array" ref="J8653">_xlfn.IFS(F8653="","missing",F8653&lt;0,"negative",F8653=0,"zero",AND(F8653&gt;=99999,MOD(F8653,9)=0),"99999 placeholder",AND(F8653&gt;$O$5,D8653="Expense"),"Expense outlier",AND(F8653&gt;$P$5,D8653="Income"),"Income outlier",TRUE,"valid")</f>
        <v>valid</v>
      </c>
      <c r="K8653" s="1" t="str">
        <f>_xlfn.XLOOKUP(I8653,[1]category_mapping!$F$2:$F$19,[1]category_mapping!$G$2:$G$19,E8653)</f>
        <v>health</v>
      </c>
      <c r="L8653" s="1" t="str">
        <f>IF(cleaning_working[[#This Row],[date]]="","Missing","Available")</f>
        <v>Available</v>
      </c>
    </row>
    <row r="8654" spans="1:12" x14ac:dyDescent="0.35">
      <c r="A8654" s="1" t="s">
        <v>4141</v>
      </c>
      <c r="B8654" s="1" t="s">
        <v>303</v>
      </c>
      <c r="C8654" s="3">
        <v>45001</v>
      </c>
      <c r="D8654" s="1" t="s">
        <v>13</v>
      </c>
      <c r="E8654" s="1" t="s">
        <v>39</v>
      </c>
      <c r="F8654" s="1">
        <v>77</v>
      </c>
      <c r="G8654" s="1" t="s">
        <v>32</v>
      </c>
      <c r="H8654" s="1" t="s">
        <v>107</v>
      </c>
      <c r="J8654" s="1" t="str" cm="1">
        <f t="array" ref="J8654">_xlfn.IFS(F8654="","missing",F8654&lt;0,"negative",F8654=0,"zero",AND(F8654&gt;=99999,MOD(F8654,9)=0),"99999 placeholder",AND(F8654&gt;$O$5,D8654="Expense"),"Expense outlier",AND(F8654&gt;$P$5,D8654="Income"),"Income outlier",TRUE,"valid")</f>
        <v>valid</v>
      </c>
      <c r="K8654" s="1" t="str">
        <f>_xlfn.XLOOKUP(I8654,[1]category_mapping!$F$2:$F$19,[1]category_mapping!$G$2:$G$19,E8654)</f>
        <v>food</v>
      </c>
      <c r="L8654" s="1" t="str">
        <f>IF(cleaning_working[[#This Row],[date]]="","Missing","Available")</f>
        <v>Available</v>
      </c>
    </row>
    <row r="8655" spans="1:12" x14ac:dyDescent="0.35">
      <c r="A8655" s="1" t="s">
        <v>8545</v>
      </c>
      <c r="B8655" s="1" t="s">
        <v>593</v>
      </c>
      <c r="C8655" s="3">
        <v>45209</v>
      </c>
      <c r="D8655" s="1" t="s">
        <v>13</v>
      </c>
      <c r="E8655" s="1" t="s">
        <v>17</v>
      </c>
      <c r="F8655" s="1">
        <v>4995</v>
      </c>
      <c r="G8655" s="1" t="s">
        <v>32</v>
      </c>
      <c r="H8655" s="1" t="s">
        <v>83</v>
      </c>
      <c r="I8655" s="1" t="s">
        <v>97</v>
      </c>
      <c r="J8655" s="1" t="str" cm="1">
        <f t="array" ref="J8655">_xlfn.IFS(F8655="","missing",F8655&lt;0,"negative",F8655=0,"zero",AND(F8655&gt;=99999,MOD(F8655,9)=0),"99999 placeholder",AND(F8655&gt;$O$5,D8655="Expense"),"Expense outlier",AND(F8655&gt;$P$5,D8655="Income"),"Income outlier",TRUE,"valid")</f>
        <v>valid</v>
      </c>
      <c r="K8655" s="1" t="str">
        <f>_xlfn.XLOOKUP(I8655,[1]category_mapping!$F$2:$F$19,[1]category_mapping!$G$2:$G$19,E8655)</f>
        <v>health</v>
      </c>
      <c r="L8655" s="1" t="str">
        <f>IF(cleaning_working[[#This Row],[date]]="","Missing","Available")</f>
        <v>Available</v>
      </c>
    </row>
    <row r="8656" spans="1:12" x14ac:dyDescent="0.35">
      <c r="A8656" s="1" t="s">
        <v>8546</v>
      </c>
      <c r="B8656" s="1" t="s">
        <v>175</v>
      </c>
      <c r="C8656" s="3">
        <v>44642</v>
      </c>
      <c r="D8656" s="1" t="s">
        <v>13</v>
      </c>
      <c r="E8656" s="1" t="s">
        <v>39</v>
      </c>
      <c r="F8656" s="1">
        <v>1844</v>
      </c>
      <c r="G8656" s="1" t="s">
        <v>32</v>
      </c>
      <c r="H8656" s="1" t="s">
        <v>107</v>
      </c>
      <c r="I8656" s="1" t="s">
        <v>87</v>
      </c>
      <c r="J8656" s="1" t="str" cm="1">
        <f t="array" ref="J8656">_xlfn.IFS(F8656="","missing",F8656&lt;0,"negative",F8656=0,"zero",AND(F8656&gt;=99999,MOD(F8656,9)=0),"99999 placeholder",AND(F8656&gt;$O$5,D8656="Expense"),"Expense outlier",AND(F8656&gt;$P$5,D8656="Income"),"Income outlier",TRUE,"valid")</f>
        <v>valid</v>
      </c>
      <c r="K8656" s="1" t="str">
        <f>_xlfn.XLOOKUP(I8656,[1]category_mapping!$F$2:$F$19,[1]category_mapping!$G$2:$G$19,E8656)</f>
        <v>food</v>
      </c>
      <c r="L8656" s="1" t="str">
        <f>IF(cleaning_working[[#This Row],[date]]="","Missing","Available")</f>
        <v>Available</v>
      </c>
    </row>
    <row r="8657" spans="1:12" x14ac:dyDescent="0.35">
      <c r="A8657" s="1" t="s">
        <v>8547</v>
      </c>
      <c r="B8657" s="1" t="s">
        <v>255</v>
      </c>
      <c r="C8657" s="3">
        <v>44530</v>
      </c>
      <c r="D8657" s="1" t="s">
        <v>14</v>
      </c>
      <c r="E8657" s="1" t="s">
        <v>215</v>
      </c>
      <c r="F8657" s="1">
        <v>59787</v>
      </c>
      <c r="G8657" s="1" t="s">
        <v>64</v>
      </c>
      <c r="H8657" s="1" t="s">
        <v>52</v>
      </c>
      <c r="I8657" s="1" t="s">
        <v>20</v>
      </c>
      <c r="J8657" s="1" t="str" cm="1">
        <f t="array" ref="J8657">_xlfn.IFS(F8657="","missing",F8657&lt;0,"negative",F8657=0,"zero",AND(F8657&gt;=99999,MOD(F8657,9)=0),"99999 placeholder",AND(F8657&gt;$O$5,D8657="Expense"),"Expense outlier",AND(F8657&gt;$P$5,D8657="Income"),"Income outlier",TRUE,"valid")</f>
        <v>valid</v>
      </c>
      <c r="K8657" s="1" t="str">
        <f>_xlfn.XLOOKUP(I8657,[1]category_mapping!$F$2:$F$19,[1]category_mapping!$G$2:$G$19,E8657)</f>
        <v>entertainment</v>
      </c>
      <c r="L8657" s="1" t="str">
        <f>IF(cleaning_working[[#This Row],[date]]="","Missing","Available")</f>
        <v>Available</v>
      </c>
    </row>
    <row r="8658" spans="1:12" x14ac:dyDescent="0.35">
      <c r="A8658" s="1" t="s">
        <v>8548</v>
      </c>
      <c r="B8658" s="1" t="s">
        <v>152</v>
      </c>
      <c r="C8658" s="3">
        <v>44424</v>
      </c>
      <c r="D8658" s="1" t="s">
        <v>13</v>
      </c>
      <c r="E8658" s="1" t="s">
        <v>70</v>
      </c>
      <c r="F8658" s="1">
        <v>539</v>
      </c>
      <c r="G8658" s="1" t="s">
        <v>64</v>
      </c>
      <c r="H8658" s="1" t="s">
        <v>65</v>
      </c>
      <c r="I8658" s="1" t="s">
        <v>71</v>
      </c>
      <c r="J8658" s="1" t="str" cm="1">
        <f t="array" ref="J8658">_xlfn.IFS(F8658="","missing",F8658&lt;0,"negative",F8658=0,"zero",AND(F8658&gt;=99999,MOD(F8658,9)=0),"99999 placeholder",AND(F8658&gt;$O$5,D8658="Expense"),"Expense outlier",AND(F8658&gt;$P$5,D8658="Income"),"Income outlier",TRUE,"valid")</f>
        <v>valid</v>
      </c>
      <c r="K8658" s="1" t="str">
        <f>_xlfn.XLOOKUP(I8658,[1]category_mapping!$F$2:$F$19,[1]category_mapping!$G$2:$G$19,E8658)</f>
        <v>health</v>
      </c>
      <c r="L8658" s="1" t="str">
        <f>IF(cleaning_working[[#This Row],[date]]="","Missing","Available")</f>
        <v>Available</v>
      </c>
    </row>
    <row r="8659" spans="1:12" x14ac:dyDescent="0.35">
      <c r="A8659" s="1" t="s">
        <v>8549</v>
      </c>
      <c r="B8659" s="1" t="s">
        <v>531</v>
      </c>
      <c r="C8659" s="3">
        <v>44836</v>
      </c>
      <c r="D8659" s="1" t="s">
        <v>13</v>
      </c>
      <c r="E8659" s="1" t="s">
        <v>63</v>
      </c>
      <c r="F8659" s="1">
        <v>3929</v>
      </c>
      <c r="G8659" s="1" t="s">
        <v>64</v>
      </c>
      <c r="H8659" s="1" t="s">
        <v>19</v>
      </c>
      <c r="I8659" s="1" t="s">
        <v>58</v>
      </c>
      <c r="J8659" s="1" t="str" cm="1">
        <f t="array" ref="J8659">_xlfn.IFS(F8659="","missing",F8659&lt;0,"negative",F8659=0,"zero",AND(F8659&gt;=99999,MOD(F8659,9)=0),"99999 placeholder",AND(F8659&gt;$O$5,D8659="Expense"),"Expense outlier",AND(F8659&gt;$P$5,D8659="Income"),"Income outlier",TRUE,"valid")</f>
        <v>valid</v>
      </c>
      <c r="K8659" s="1" t="str">
        <f>_xlfn.XLOOKUP(I8659,[1]category_mapping!$F$2:$F$19,[1]category_mapping!$G$2:$G$19,E8659)</f>
        <v>utilities</v>
      </c>
      <c r="L8659" s="1" t="str">
        <f>IF(cleaning_working[[#This Row],[date]]="","Missing","Available")</f>
        <v>Available</v>
      </c>
    </row>
    <row r="8660" spans="1:12" x14ac:dyDescent="0.35">
      <c r="A8660" s="1" t="s">
        <v>8550</v>
      </c>
      <c r="B8660" s="1" t="s">
        <v>334</v>
      </c>
      <c r="C8660" s="3">
        <v>45062</v>
      </c>
      <c r="D8660" s="1" t="s">
        <v>13</v>
      </c>
      <c r="E8660" s="1" t="s">
        <v>46</v>
      </c>
      <c r="F8660" s="1">
        <v>8458</v>
      </c>
      <c r="G8660" s="1" t="s">
        <v>32</v>
      </c>
      <c r="H8660" s="1" t="s">
        <v>83</v>
      </c>
      <c r="I8660" s="1" t="s">
        <v>34</v>
      </c>
      <c r="J8660" s="1" t="str" cm="1">
        <f t="array" ref="J8660">_xlfn.IFS(F8660="","missing",F8660&lt;0,"negative",F8660=0,"zero",AND(F8660&gt;=99999,MOD(F8660,9)=0),"99999 placeholder",AND(F8660&gt;$O$5,D8660="Expense"),"Expense outlier",AND(F8660&gt;$P$5,D8660="Income"),"Income outlier",TRUE,"valid")</f>
        <v>valid</v>
      </c>
      <c r="K8660" s="1" t="str">
        <f>_xlfn.XLOOKUP(I8660,[1]category_mapping!$F$2:$F$19,[1]category_mapping!$G$2:$G$19,E8660)</f>
        <v>education</v>
      </c>
      <c r="L8660" s="1" t="str">
        <f>IF(cleaning_working[[#This Row],[date]]="","Missing","Available")</f>
        <v>Available</v>
      </c>
    </row>
    <row r="8661" spans="1:12" x14ac:dyDescent="0.35">
      <c r="A8661" s="1" t="s">
        <v>8551</v>
      </c>
      <c r="B8661" s="1" t="s">
        <v>101</v>
      </c>
      <c r="C8661" s="3">
        <v>44370</v>
      </c>
      <c r="D8661" s="1" t="s">
        <v>13</v>
      </c>
      <c r="E8661" s="1" t="s">
        <v>39</v>
      </c>
      <c r="F8661" s="1">
        <v>2947</v>
      </c>
      <c r="G8661" s="1" t="s">
        <v>32</v>
      </c>
      <c r="H8661" s="1" t="s">
        <v>133</v>
      </c>
      <c r="I8661" s="1" t="s">
        <v>27</v>
      </c>
      <c r="J8661" s="1" t="str" cm="1">
        <f t="array" ref="J8661">_xlfn.IFS(F8661="","missing",F8661&lt;0,"negative",F8661=0,"zero",AND(F8661&gt;=99999,MOD(F8661,9)=0),"99999 placeholder",AND(F8661&gt;$O$5,D8661="Expense"),"Expense outlier",AND(F8661&gt;$P$5,D8661="Income"),"Income outlier",TRUE,"valid")</f>
        <v>valid</v>
      </c>
      <c r="K8661" s="1" t="str">
        <f>_xlfn.XLOOKUP(I8661,[1]category_mapping!$F$2:$F$19,[1]category_mapping!$G$2:$G$19,E8661)</f>
        <v>food</v>
      </c>
      <c r="L8661" s="1" t="str">
        <f>IF(cleaning_working[[#This Row],[date]]="","Missing","Available")</f>
        <v>Available</v>
      </c>
    </row>
    <row r="8662" spans="1:12" x14ac:dyDescent="0.35">
      <c r="A8662" s="1" t="s">
        <v>8552</v>
      </c>
      <c r="B8662" s="1" t="s">
        <v>351</v>
      </c>
      <c r="C8662" s="3">
        <v>44679</v>
      </c>
      <c r="D8662" s="1" t="s">
        <v>14</v>
      </c>
      <c r="E8662" s="1" t="s">
        <v>31</v>
      </c>
      <c r="F8662" s="1">
        <v>24178</v>
      </c>
      <c r="G8662" s="1" t="s">
        <v>32</v>
      </c>
      <c r="H8662" s="1" t="s">
        <v>52</v>
      </c>
      <c r="I8662" s="1" t="s">
        <v>272</v>
      </c>
      <c r="J8662" s="1" t="str" cm="1">
        <f t="array" ref="J8662">_xlfn.IFS(F8662="","missing",F8662&lt;0,"negative",F8662=0,"zero",AND(F8662&gt;=99999,MOD(F8662,9)=0),"99999 placeholder",AND(F8662&gt;$O$5,D8662="Expense"),"Expense outlier",AND(F8662&gt;$P$5,D8662="Income"),"Income outlier",TRUE,"valid")</f>
        <v>valid</v>
      </c>
      <c r="K8662" s="1" t="str">
        <f>_xlfn.XLOOKUP(I8662,[1]category_mapping!$F$2:$F$19,[1]category_mapping!$G$2:$G$19,E8662)</f>
        <v>food</v>
      </c>
      <c r="L8662" s="1" t="str">
        <f>IF(cleaning_working[[#This Row],[date]]="","Missing","Available")</f>
        <v>Available</v>
      </c>
    </row>
    <row r="8663" spans="1:12" x14ac:dyDescent="0.35">
      <c r="A8663" s="1" t="s">
        <v>8553</v>
      </c>
      <c r="B8663" s="1" t="s">
        <v>372</v>
      </c>
      <c r="C8663" s="3">
        <v>44710</v>
      </c>
      <c r="D8663" s="1" t="s">
        <v>13</v>
      </c>
      <c r="E8663" s="1" t="s">
        <v>39</v>
      </c>
      <c r="F8663" s="1">
        <v>9879</v>
      </c>
      <c r="G8663" s="1" t="s">
        <v>18</v>
      </c>
      <c r="H8663" s="1" t="s">
        <v>107</v>
      </c>
      <c r="I8663" s="1" t="s">
        <v>120</v>
      </c>
      <c r="J8663" s="1" t="str" cm="1">
        <f t="array" ref="J8663">_xlfn.IFS(F8663="","missing",F8663&lt;0,"negative",F8663=0,"zero",AND(F8663&gt;=99999,MOD(F8663,9)=0),"99999 placeholder",AND(F8663&gt;$O$5,D8663="Expense"),"Expense outlier",AND(F8663&gt;$P$5,D8663="Income"),"Income outlier",TRUE,"valid")</f>
        <v>valid</v>
      </c>
      <c r="K8663" s="1" t="str">
        <f>_xlfn.XLOOKUP(I8663,[1]category_mapping!$F$2:$F$19,[1]category_mapping!$G$2:$G$19,E8663)</f>
        <v>food</v>
      </c>
      <c r="L8663" s="1" t="str">
        <f>IF(cleaning_working[[#This Row],[date]]="","Missing","Available")</f>
        <v>Available</v>
      </c>
    </row>
    <row r="8664" spans="1:12" x14ac:dyDescent="0.35">
      <c r="A8664" s="1" t="s">
        <v>8554</v>
      </c>
      <c r="B8664" s="1" t="s">
        <v>341</v>
      </c>
      <c r="C8664" s="3">
        <v>45332</v>
      </c>
      <c r="D8664" s="1" t="s">
        <v>13</v>
      </c>
      <c r="E8664" s="1" t="s">
        <v>24</v>
      </c>
      <c r="F8664" s="1">
        <v>2217</v>
      </c>
      <c r="G8664" s="1" t="s">
        <v>64</v>
      </c>
      <c r="H8664" s="1" t="s">
        <v>83</v>
      </c>
      <c r="I8664" s="1" t="s">
        <v>93</v>
      </c>
      <c r="J8664" s="1" t="str" cm="1">
        <f t="array" ref="J8664">_xlfn.IFS(F8664="","missing",F8664&lt;0,"negative",F8664=0,"zero",AND(F8664&gt;=99999,MOD(F8664,9)=0),"99999 placeholder",AND(F8664&gt;$O$5,D8664="Expense"),"Expense outlier",AND(F8664&gt;$P$5,D8664="Income"),"Income outlier",TRUE,"valid")</f>
        <v>valid</v>
      </c>
      <c r="K8664" s="1" t="str">
        <f>_xlfn.XLOOKUP(I8664,[1]category_mapping!$F$2:$F$19,[1]category_mapping!$G$2:$G$19,E8664)</f>
        <v>rent</v>
      </c>
      <c r="L8664" s="1" t="str">
        <f>IF(cleaning_working[[#This Row],[date]]="","Missing","Available")</f>
        <v>Available</v>
      </c>
    </row>
    <row r="8665" spans="1:12" x14ac:dyDescent="0.35">
      <c r="A8665" s="1" t="s">
        <v>8555</v>
      </c>
      <c r="B8665" s="1" t="s">
        <v>198</v>
      </c>
      <c r="C8665" s="3">
        <v>45062</v>
      </c>
      <c r="D8665" s="1" t="s">
        <v>14</v>
      </c>
      <c r="E8665" s="1" t="s">
        <v>70</v>
      </c>
      <c r="F8665" s="1">
        <v>30481</v>
      </c>
      <c r="G8665" s="1" t="s">
        <v>25</v>
      </c>
      <c r="H8665" s="1" t="s">
        <v>52</v>
      </c>
      <c r="I8665" s="1" t="s">
        <v>178</v>
      </c>
      <c r="J8665" s="1" t="str" cm="1">
        <f t="array" ref="J8665">_xlfn.IFS(F8665="","missing",F8665&lt;0,"negative",F8665=0,"zero",AND(F8665&gt;=99999,MOD(F8665,9)=0),"99999 placeholder",AND(F8665&gt;$O$5,D8665="Expense"),"Expense outlier",AND(F8665&gt;$P$5,D8665="Income"),"Income outlier",TRUE,"valid")</f>
        <v>valid</v>
      </c>
      <c r="K8665" s="1" t="str">
        <f>_xlfn.XLOOKUP(I8665,[1]category_mapping!$F$2:$F$19,[1]category_mapping!$G$2:$G$19,E8665)</f>
        <v>rent</v>
      </c>
      <c r="L8665" s="1" t="str">
        <f>IF(cleaning_working[[#This Row],[date]]="","Missing","Available")</f>
        <v>Available</v>
      </c>
    </row>
    <row r="8666" spans="1:12" x14ac:dyDescent="0.35">
      <c r="A8666" s="1" t="s">
        <v>8556</v>
      </c>
      <c r="B8666" s="1" t="s">
        <v>376</v>
      </c>
      <c r="C8666" s="3">
        <v>44961</v>
      </c>
      <c r="D8666" s="1" t="s">
        <v>13</v>
      </c>
      <c r="E8666" s="1" t="s">
        <v>39</v>
      </c>
      <c r="F8666" s="1">
        <v>748</v>
      </c>
      <c r="G8666" s="1" t="s">
        <v>40</v>
      </c>
      <c r="H8666" s="1" t="s">
        <v>65</v>
      </c>
      <c r="I8666" s="1" t="s">
        <v>194</v>
      </c>
      <c r="J8666" s="1" t="str" cm="1">
        <f t="array" ref="J8666">_xlfn.IFS(F8666="","missing",F8666&lt;0,"negative",F8666=0,"zero",AND(F8666&gt;=99999,MOD(F8666,9)=0),"99999 placeholder",AND(F8666&gt;$O$5,D8666="Expense"),"Expense outlier",AND(F8666&gt;$P$5,D8666="Income"),"Income outlier",TRUE,"valid")</f>
        <v>valid</v>
      </c>
      <c r="K8666" s="1" t="str">
        <f>_xlfn.XLOOKUP(I8666,[1]category_mapping!$F$2:$F$19,[1]category_mapping!$G$2:$G$19,E8666)</f>
        <v>travel</v>
      </c>
      <c r="L8666" s="1" t="str">
        <f>IF(cleaning_working[[#This Row],[date]]="","Missing","Available")</f>
        <v>Available</v>
      </c>
    </row>
    <row r="8667" spans="1:12" x14ac:dyDescent="0.35">
      <c r="A8667" s="1" t="s">
        <v>8557</v>
      </c>
      <c r="B8667" s="1" t="s">
        <v>206</v>
      </c>
      <c r="C8667" s="3">
        <v>44937</v>
      </c>
      <c r="D8667" s="1" t="s">
        <v>13</v>
      </c>
      <c r="E8667" s="1" t="s">
        <v>39</v>
      </c>
      <c r="F8667" s="1">
        <v>2518</v>
      </c>
      <c r="G8667" s="1" t="s">
        <v>40</v>
      </c>
      <c r="H8667" s="1" t="s">
        <v>25</v>
      </c>
      <c r="I8667" s="1" t="s">
        <v>123</v>
      </c>
      <c r="J8667" s="1" t="str" cm="1">
        <f t="array" ref="J8667">_xlfn.IFS(F8667="","missing",F8667&lt;0,"negative",F8667=0,"zero",AND(F8667&gt;=99999,MOD(F8667,9)=0),"99999 placeholder",AND(F8667&gt;$O$5,D8667="Expense"),"Expense outlier",AND(F8667&gt;$P$5,D8667="Income"),"Income outlier",TRUE,"valid")</f>
        <v>valid</v>
      </c>
      <c r="K8667" s="1" t="str">
        <f>_xlfn.XLOOKUP(I8667,[1]category_mapping!$F$2:$F$19,[1]category_mapping!$G$2:$G$19,E8667)</f>
        <v>food</v>
      </c>
      <c r="L8667" s="1" t="str">
        <f>IF(cleaning_working[[#This Row],[date]]="","Missing","Available")</f>
        <v>Available</v>
      </c>
    </row>
    <row r="8668" spans="1:12" x14ac:dyDescent="0.35">
      <c r="A8668" s="1" t="s">
        <v>8558</v>
      </c>
      <c r="B8668" s="1" t="s">
        <v>360</v>
      </c>
      <c r="C8668" s="3">
        <v>44707</v>
      </c>
      <c r="D8668" s="1" t="s">
        <v>13</v>
      </c>
      <c r="E8668" s="1" t="s">
        <v>39</v>
      </c>
      <c r="F8668" s="1">
        <v>589</v>
      </c>
      <c r="G8668" s="1" t="s">
        <v>64</v>
      </c>
      <c r="H8668" s="1" t="s">
        <v>133</v>
      </c>
      <c r="I8668" s="1" t="s">
        <v>71</v>
      </c>
      <c r="J8668" s="1" t="str" cm="1">
        <f t="array" ref="J8668">_xlfn.IFS(F8668="","missing",F8668&lt;0,"negative",F8668=0,"zero",AND(F8668&gt;=99999,MOD(F8668,9)=0),"99999 placeholder",AND(F8668&gt;$O$5,D8668="Expense"),"Expense outlier",AND(F8668&gt;$P$5,D8668="Income"),"Income outlier",TRUE,"valid")</f>
        <v>valid</v>
      </c>
      <c r="K8668" s="1" t="str">
        <f>_xlfn.XLOOKUP(I8668,[1]category_mapping!$F$2:$F$19,[1]category_mapping!$G$2:$G$19,E8668)</f>
        <v>health</v>
      </c>
      <c r="L8668" s="1" t="str">
        <f>IF(cleaning_working[[#This Row],[date]]="","Missing","Available")</f>
        <v>Available</v>
      </c>
    </row>
    <row r="8669" spans="1:12" x14ac:dyDescent="0.35">
      <c r="A8669" s="1" t="s">
        <v>8559</v>
      </c>
      <c r="B8669" s="1" t="s">
        <v>250</v>
      </c>
      <c r="C8669" s="3">
        <v>45167</v>
      </c>
      <c r="D8669" s="1" t="s">
        <v>13</v>
      </c>
      <c r="E8669" s="1" t="s">
        <v>96</v>
      </c>
      <c r="F8669" s="1">
        <v>2258</v>
      </c>
      <c r="G8669" s="1" t="s">
        <v>18</v>
      </c>
      <c r="H8669" s="1" t="s">
        <v>159</v>
      </c>
      <c r="I8669" s="1" t="s">
        <v>27</v>
      </c>
      <c r="J8669" s="1" t="str" cm="1">
        <f t="array" ref="J8669">_xlfn.IFS(F8669="","missing",F8669&lt;0,"negative",F8669=0,"zero",AND(F8669&gt;=99999,MOD(F8669,9)=0),"99999 placeholder",AND(F8669&gt;$O$5,D8669="Expense"),"Expense outlier",AND(F8669&gt;$P$5,D8669="Income"),"Income outlier",TRUE,"valid")</f>
        <v>valid</v>
      </c>
      <c r="K8669" s="1" t="str">
        <f>_xlfn.XLOOKUP(I8669,[1]category_mapping!$F$2:$F$19,[1]category_mapping!$G$2:$G$19,E8669)</f>
        <v>travel</v>
      </c>
      <c r="L8669" s="1" t="str">
        <f>IF(cleaning_working[[#This Row],[date]]="","Missing","Available")</f>
        <v>Available</v>
      </c>
    </row>
    <row r="8670" spans="1:12" x14ac:dyDescent="0.35">
      <c r="A8670" s="1" t="s">
        <v>8560</v>
      </c>
      <c r="B8670" s="1" t="s">
        <v>372</v>
      </c>
      <c r="C8670" s="3">
        <v>44466</v>
      </c>
      <c r="D8670" s="1" t="s">
        <v>14</v>
      </c>
      <c r="E8670" s="1" t="s">
        <v>215</v>
      </c>
      <c r="F8670" s="1">
        <v>75302</v>
      </c>
      <c r="G8670" s="1" t="s">
        <v>40</v>
      </c>
      <c r="H8670" s="1" t="s">
        <v>33</v>
      </c>
      <c r="I8670" s="1" t="s">
        <v>217</v>
      </c>
      <c r="J8670" s="1" t="str" cm="1">
        <f t="array" ref="J8670">_xlfn.IFS(F8670="","missing",F8670&lt;0,"negative",F8670=0,"zero",AND(F8670&gt;=99999,MOD(F8670,9)=0),"99999 placeholder",AND(F8670&gt;$O$5,D8670="Expense"),"Expense outlier",AND(F8670&gt;$P$5,D8670="Income"),"Income outlier",TRUE,"valid")</f>
        <v>valid</v>
      </c>
      <c r="K8670" s="1" t="str">
        <f>_xlfn.XLOOKUP(I8670,[1]category_mapping!$F$2:$F$19,[1]category_mapping!$G$2:$G$19,E8670)</f>
        <v>rent</v>
      </c>
      <c r="L8670" s="1" t="str">
        <f>IF(cleaning_working[[#This Row],[date]]="","Missing","Available")</f>
        <v>Available</v>
      </c>
    </row>
    <row r="8671" spans="1:12" x14ac:dyDescent="0.35">
      <c r="A8671" s="1" t="s">
        <v>8561</v>
      </c>
      <c r="B8671" s="1" t="s">
        <v>155</v>
      </c>
      <c r="C8671" s="3">
        <v>45464</v>
      </c>
      <c r="D8671" s="1" t="s">
        <v>13</v>
      </c>
      <c r="E8671" s="1" t="s">
        <v>63</v>
      </c>
      <c r="F8671" s="1">
        <v>1350</v>
      </c>
      <c r="G8671" s="1" t="s">
        <v>40</v>
      </c>
      <c r="H8671" s="1" t="s">
        <v>26</v>
      </c>
      <c r="J8671" s="1" t="str" cm="1">
        <f t="array" ref="J8671">_xlfn.IFS(F8671="","missing",F8671&lt;0,"negative",F8671=0,"zero",AND(F8671&gt;=99999,MOD(F8671,9)=0),"99999 placeholder",AND(F8671&gt;$O$5,D8671="Expense"),"Expense outlier",AND(F8671&gt;$P$5,D8671="Income"),"Income outlier",TRUE,"valid")</f>
        <v>valid</v>
      </c>
      <c r="K8671" s="1" t="str">
        <f>_xlfn.XLOOKUP(I8671,[1]category_mapping!$F$2:$F$19,[1]category_mapping!$G$2:$G$19,E8671)</f>
        <v>utilities</v>
      </c>
      <c r="L8671" s="1" t="str">
        <f>IF(cleaning_working[[#This Row],[date]]="","Missing","Available")</f>
        <v>Available</v>
      </c>
    </row>
    <row r="8672" spans="1:12" x14ac:dyDescent="0.35">
      <c r="A8672" s="1" t="s">
        <v>8562</v>
      </c>
      <c r="B8672" s="1" t="s">
        <v>334</v>
      </c>
      <c r="C8672" s="3">
        <v>45490</v>
      </c>
      <c r="D8672" s="1" t="s">
        <v>13</v>
      </c>
      <c r="E8672" s="1" t="s">
        <v>39</v>
      </c>
      <c r="F8672" s="1">
        <v>5718</v>
      </c>
      <c r="G8672" s="1" t="s">
        <v>18</v>
      </c>
      <c r="H8672" s="1" t="s">
        <v>159</v>
      </c>
      <c r="I8672" s="1" t="s">
        <v>226</v>
      </c>
      <c r="J8672" s="1" t="str" cm="1">
        <f t="array" ref="J8672">_xlfn.IFS(F8672="","missing",F8672&lt;0,"negative",F8672=0,"zero",AND(F8672&gt;=99999,MOD(F8672,9)=0),"99999 placeholder",AND(F8672&gt;$O$5,D8672="Expense"),"Expense outlier",AND(F8672&gt;$P$5,D8672="Income"),"Income outlier",TRUE,"valid")</f>
        <v>valid</v>
      </c>
      <c r="K8672" s="1" t="str">
        <f>_xlfn.XLOOKUP(I8672,[1]category_mapping!$F$2:$F$19,[1]category_mapping!$G$2:$G$19,E8672)</f>
        <v>savings</v>
      </c>
      <c r="L8672" s="1" t="str">
        <f>IF(cleaning_working[[#This Row],[date]]="","Missing","Available")</f>
        <v>Available</v>
      </c>
    </row>
    <row r="8673" spans="1:12" x14ac:dyDescent="0.35">
      <c r="A8673" s="1" t="s">
        <v>2543</v>
      </c>
      <c r="B8673" s="1" t="s">
        <v>77</v>
      </c>
      <c r="C8673" s="3">
        <v>44498</v>
      </c>
      <c r="D8673" s="1" t="s">
        <v>13</v>
      </c>
      <c r="E8673" s="1" t="s">
        <v>24</v>
      </c>
      <c r="F8673" s="1">
        <v>5721</v>
      </c>
      <c r="G8673" s="1" t="s">
        <v>25</v>
      </c>
      <c r="H8673" s="1" t="s">
        <v>133</v>
      </c>
      <c r="I8673" s="1" t="s">
        <v>272</v>
      </c>
      <c r="J8673" s="1" t="str" cm="1">
        <f t="array" ref="J8673">_xlfn.IFS(F8673="","missing",F8673&lt;0,"negative",F8673=0,"zero",AND(F8673&gt;=99999,MOD(F8673,9)=0),"99999 placeholder",AND(F8673&gt;$O$5,D8673="Expense"),"Expense outlier",AND(F8673&gt;$P$5,D8673="Income"),"Income outlier",TRUE,"valid")</f>
        <v>valid</v>
      </c>
      <c r="K8673" s="1" t="str">
        <f>_xlfn.XLOOKUP(I8673,[1]category_mapping!$F$2:$F$19,[1]category_mapping!$G$2:$G$19,E8673)</f>
        <v>food</v>
      </c>
      <c r="L8673" s="1" t="str">
        <f>IF(cleaning_working[[#This Row],[date]]="","Missing","Available")</f>
        <v>Available</v>
      </c>
    </row>
    <row r="8674" spans="1:12" x14ac:dyDescent="0.35">
      <c r="A8674" s="1" t="s">
        <v>8563</v>
      </c>
      <c r="B8674" s="1" t="s">
        <v>365</v>
      </c>
      <c r="C8674" s="3">
        <v>45266</v>
      </c>
      <c r="D8674" s="1" t="s">
        <v>13</v>
      </c>
      <c r="E8674" s="1" t="s">
        <v>96</v>
      </c>
      <c r="F8674" s="1">
        <v>8434</v>
      </c>
      <c r="G8674" s="1" t="s">
        <v>32</v>
      </c>
      <c r="H8674" s="1" t="s">
        <v>107</v>
      </c>
      <c r="I8674" s="1" t="s">
        <v>272</v>
      </c>
      <c r="J8674" s="1" t="str" cm="1">
        <f t="array" ref="J8674">_xlfn.IFS(F8674="","missing",F8674&lt;0,"negative",F8674=0,"zero",AND(F8674&gt;=99999,MOD(F8674,9)=0),"99999 placeholder",AND(F8674&gt;$O$5,D8674="Expense"),"Expense outlier",AND(F8674&gt;$P$5,D8674="Income"),"Income outlier",TRUE,"valid")</f>
        <v>valid</v>
      </c>
      <c r="K8674" s="1" t="str">
        <f>_xlfn.XLOOKUP(I8674,[1]category_mapping!$F$2:$F$19,[1]category_mapping!$G$2:$G$19,E8674)</f>
        <v>food</v>
      </c>
      <c r="L8674" s="1" t="str">
        <f>IF(cleaning_working[[#This Row],[date]]="","Missing","Available")</f>
        <v>Available</v>
      </c>
    </row>
    <row r="8675" spans="1:12" x14ac:dyDescent="0.35">
      <c r="A8675" s="1" t="s">
        <v>8564</v>
      </c>
      <c r="B8675" s="1" t="s">
        <v>510</v>
      </c>
      <c r="C8675" s="3">
        <v>45013</v>
      </c>
      <c r="D8675" s="1" t="s">
        <v>13</v>
      </c>
      <c r="E8675" s="1" t="s">
        <v>104</v>
      </c>
      <c r="F8675" s="1">
        <v>2959</v>
      </c>
      <c r="G8675" s="1" t="s">
        <v>18</v>
      </c>
      <c r="H8675" s="1" t="s">
        <v>33</v>
      </c>
      <c r="I8675" s="1" t="s">
        <v>272</v>
      </c>
      <c r="J8675" s="1" t="str" cm="1">
        <f t="array" ref="J8675">_xlfn.IFS(F8675="","missing",F8675&lt;0,"negative",F8675=0,"zero",AND(F8675&gt;=99999,MOD(F8675,9)=0),"99999 placeholder",AND(F8675&gt;$O$5,D8675="Expense"),"Expense outlier",AND(F8675&gt;$P$5,D8675="Income"),"Income outlier",TRUE,"valid")</f>
        <v>valid</v>
      </c>
      <c r="K8675" s="1" t="str">
        <f>_xlfn.XLOOKUP(I8675,[1]category_mapping!$F$2:$F$19,[1]category_mapping!$G$2:$G$19,E8675)</f>
        <v>food</v>
      </c>
      <c r="L8675" s="1" t="str">
        <f>IF(cleaning_working[[#This Row],[date]]="","Missing","Available")</f>
        <v>Available</v>
      </c>
    </row>
    <row r="8676" spans="1:12" x14ac:dyDescent="0.35">
      <c r="A8676" s="1" t="s">
        <v>8565</v>
      </c>
      <c r="B8676" s="1" t="s">
        <v>400</v>
      </c>
      <c r="C8676" s="3">
        <v>44758</v>
      </c>
      <c r="D8676" s="1" t="s">
        <v>13</v>
      </c>
      <c r="E8676" s="1" t="s">
        <v>24</v>
      </c>
      <c r="F8676" s="1">
        <v>5269</v>
      </c>
      <c r="G8676" s="1" t="s">
        <v>40</v>
      </c>
      <c r="H8676" s="1" t="s">
        <v>107</v>
      </c>
      <c r="I8676" s="1" t="s">
        <v>71</v>
      </c>
      <c r="J8676" s="1" t="str" cm="1">
        <f t="array" ref="J8676">_xlfn.IFS(F8676="","missing",F8676&lt;0,"negative",F8676=0,"zero",AND(F8676&gt;=99999,MOD(F8676,9)=0),"99999 placeholder",AND(F8676&gt;$O$5,D8676="Expense"),"Expense outlier",AND(F8676&gt;$P$5,D8676="Income"),"Income outlier",TRUE,"valid")</f>
        <v>valid</v>
      </c>
      <c r="K8676" s="1" t="str">
        <f>_xlfn.XLOOKUP(I8676,[1]category_mapping!$F$2:$F$19,[1]category_mapping!$G$2:$G$19,E8676)</f>
        <v>health</v>
      </c>
      <c r="L8676" s="1" t="str">
        <f>IF(cleaning_working[[#This Row],[date]]="","Missing","Available")</f>
        <v>Available</v>
      </c>
    </row>
    <row r="8677" spans="1:12" x14ac:dyDescent="0.35">
      <c r="A8677" s="1" t="s">
        <v>8566</v>
      </c>
      <c r="B8677" s="1" t="s">
        <v>689</v>
      </c>
      <c r="C8677" s="3">
        <v>44243</v>
      </c>
      <c r="D8677" s="1" t="s">
        <v>13</v>
      </c>
      <c r="E8677" s="1" t="s">
        <v>39</v>
      </c>
      <c r="F8677" s="1">
        <v>977</v>
      </c>
      <c r="G8677" s="1" t="s">
        <v>32</v>
      </c>
      <c r="H8677" s="1" t="s">
        <v>65</v>
      </c>
      <c r="I8677" s="1" t="s">
        <v>93</v>
      </c>
      <c r="J8677" s="1" t="str" cm="1">
        <f t="array" ref="J8677">_xlfn.IFS(F8677="","missing",F8677&lt;0,"negative",F8677=0,"zero",AND(F8677&gt;=99999,MOD(F8677,9)=0),"99999 placeholder",AND(F8677&gt;$O$5,D8677="Expense"),"Expense outlier",AND(F8677&gt;$P$5,D8677="Income"),"Income outlier",TRUE,"valid")</f>
        <v>valid</v>
      </c>
      <c r="K8677" s="1" t="str">
        <f>_xlfn.XLOOKUP(I8677,[1]category_mapping!$F$2:$F$19,[1]category_mapping!$G$2:$G$19,E8677)</f>
        <v>food</v>
      </c>
      <c r="L8677" s="1" t="str">
        <f>IF(cleaning_working[[#This Row],[date]]="","Missing","Available")</f>
        <v>Available</v>
      </c>
    </row>
    <row r="8678" spans="1:12" x14ac:dyDescent="0.35">
      <c r="A8678" s="1" t="s">
        <v>8567</v>
      </c>
      <c r="B8678" s="1" t="s">
        <v>767</v>
      </c>
      <c r="C8678" s="3">
        <v>45399</v>
      </c>
      <c r="D8678" s="1" t="s">
        <v>13</v>
      </c>
      <c r="E8678" s="1" t="s">
        <v>39</v>
      </c>
      <c r="F8678" s="1">
        <v>8284</v>
      </c>
      <c r="G8678" s="1" t="s">
        <v>25</v>
      </c>
      <c r="H8678" s="1" t="s">
        <v>19</v>
      </c>
      <c r="I8678" s="1" t="s">
        <v>120</v>
      </c>
      <c r="J8678" s="1" t="str" cm="1">
        <f t="array" ref="J8678">_xlfn.IFS(F8678="","missing",F8678&lt;0,"negative",F8678=0,"zero",AND(F8678&gt;=99999,MOD(F8678,9)=0),"99999 placeholder",AND(F8678&gt;$O$5,D8678="Expense"),"Expense outlier",AND(F8678&gt;$P$5,D8678="Income"),"Income outlier",TRUE,"valid")</f>
        <v>valid</v>
      </c>
      <c r="K8678" s="1" t="str">
        <f>_xlfn.XLOOKUP(I8678,[1]category_mapping!$F$2:$F$19,[1]category_mapping!$G$2:$G$19,E8678)</f>
        <v>food</v>
      </c>
      <c r="L8678" s="1" t="str">
        <f>IF(cleaning_working[[#This Row],[date]]="","Missing","Available")</f>
        <v>Available</v>
      </c>
    </row>
    <row r="8679" spans="1:12" x14ac:dyDescent="0.35">
      <c r="A8679" s="1" t="s">
        <v>8568</v>
      </c>
      <c r="B8679" s="1" t="s">
        <v>75</v>
      </c>
      <c r="C8679" s="3">
        <v>44737</v>
      </c>
      <c r="D8679" s="1" t="s">
        <v>13</v>
      </c>
      <c r="E8679" s="1" t="s">
        <v>39</v>
      </c>
      <c r="F8679" s="1">
        <v>1919</v>
      </c>
      <c r="G8679" s="1" t="s">
        <v>18</v>
      </c>
      <c r="H8679" s="1" t="s">
        <v>19</v>
      </c>
      <c r="I8679" s="1" t="s">
        <v>134</v>
      </c>
      <c r="J8679" s="1" t="str" cm="1">
        <f t="array" ref="J8679">_xlfn.IFS(F8679="","missing",F8679&lt;0,"negative",F8679=0,"zero",AND(F8679&gt;=99999,MOD(F8679,9)=0),"99999 placeholder",AND(F8679&gt;$O$5,D8679="Expense"),"Expense outlier",AND(F8679&gt;$P$5,D8679="Income"),"Income outlier",TRUE,"valid")</f>
        <v>valid</v>
      </c>
      <c r="K8679" s="1" t="str">
        <f>_xlfn.XLOOKUP(I8679,[1]category_mapping!$F$2:$F$19,[1]category_mapping!$G$2:$G$19,E8679)</f>
        <v>education</v>
      </c>
      <c r="L8679" s="1" t="str">
        <f>IF(cleaning_working[[#This Row],[date]]="","Missing","Available")</f>
        <v>Available</v>
      </c>
    </row>
    <row r="8680" spans="1:12" x14ac:dyDescent="0.35">
      <c r="A8680" s="1" t="s">
        <v>8569</v>
      </c>
      <c r="B8680" s="1" t="s">
        <v>353</v>
      </c>
      <c r="C8680" s="3">
        <v>45211</v>
      </c>
      <c r="D8680" s="1" t="s">
        <v>13</v>
      </c>
      <c r="E8680" s="1" t="s">
        <v>96</v>
      </c>
      <c r="F8680" s="1">
        <v>7924</v>
      </c>
      <c r="G8680" s="1" t="s">
        <v>18</v>
      </c>
      <c r="H8680" s="1" t="s">
        <v>33</v>
      </c>
      <c r="I8680" s="1" t="s">
        <v>58</v>
      </c>
      <c r="J8680" s="1" t="str" cm="1">
        <f t="array" ref="J8680">_xlfn.IFS(F8680="","missing",F8680&lt;0,"negative",F8680=0,"zero",AND(F8680&gt;=99999,MOD(F8680,9)=0),"99999 placeholder",AND(F8680&gt;$O$5,D8680="Expense"),"Expense outlier",AND(F8680&gt;$P$5,D8680="Income"),"Income outlier",TRUE,"valid")</f>
        <v>valid</v>
      </c>
      <c r="K8680" s="1" t="str">
        <f>_xlfn.XLOOKUP(I8680,[1]category_mapping!$F$2:$F$19,[1]category_mapping!$G$2:$G$19,E8680)</f>
        <v>travel</v>
      </c>
      <c r="L8680" s="1" t="str">
        <f>IF(cleaning_working[[#This Row],[date]]="","Missing","Available")</f>
        <v>Available</v>
      </c>
    </row>
    <row r="8681" spans="1:12" x14ac:dyDescent="0.35">
      <c r="A8681" s="1" t="s">
        <v>8570</v>
      </c>
      <c r="B8681" s="1" t="s">
        <v>184</v>
      </c>
      <c r="C8681" s="3">
        <v>45081</v>
      </c>
      <c r="D8681" s="1" t="s">
        <v>13</v>
      </c>
      <c r="E8681" s="1" t="s">
        <v>39</v>
      </c>
      <c r="F8681" s="1">
        <v>3930</v>
      </c>
      <c r="G8681" s="1" t="s">
        <v>32</v>
      </c>
      <c r="H8681" s="1" t="s">
        <v>107</v>
      </c>
      <c r="I8681" s="1" t="s">
        <v>80</v>
      </c>
      <c r="J8681" s="1" t="str" cm="1">
        <f t="array" ref="J8681">_xlfn.IFS(F8681="","missing",F8681&lt;0,"negative",F8681=0,"zero",AND(F8681&gt;=99999,MOD(F8681,9)=0),"99999 placeholder",AND(F8681&gt;$O$5,D8681="Expense"),"Expense outlier",AND(F8681&gt;$P$5,D8681="Income"),"Income outlier",TRUE,"valid")</f>
        <v>valid</v>
      </c>
      <c r="K8681" s="1" t="str">
        <f>_xlfn.XLOOKUP(I8681,[1]category_mapping!$F$2:$F$19,[1]category_mapping!$G$2:$G$19,E8681)</f>
        <v>food</v>
      </c>
      <c r="L8681" s="1" t="str">
        <f>IF(cleaning_working[[#This Row],[date]]="","Missing","Available")</f>
        <v>Available</v>
      </c>
    </row>
    <row r="8682" spans="1:12" x14ac:dyDescent="0.35">
      <c r="A8682" s="1" t="s">
        <v>8571</v>
      </c>
      <c r="B8682" s="1" t="s">
        <v>289</v>
      </c>
      <c r="C8682" s="3">
        <v>45422</v>
      </c>
      <c r="D8682" s="1" t="s">
        <v>13</v>
      </c>
      <c r="E8682" s="1" t="s">
        <v>24</v>
      </c>
      <c r="F8682" s="1">
        <v>30286</v>
      </c>
      <c r="G8682" s="1" t="s">
        <v>18</v>
      </c>
      <c r="H8682" s="1" t="s">
        <v>83</v>
      </c>
      <c r="J8682" s="1" t="str" cm="1">
        <f t="array" ref="J8682">_xlfn.IFS(F8682="","missing",F8682&lt;0,"negative",F8682=0,"zero",AND(F8682&gt;=99999,MOD(F8682,9)=0),"99999 placeholder",AND(F8682&gt;$O$5,D8682="Expense"),"Expense outlier",AND(F8682&gt;$P$5,D8682="Income"),"Income outlier",TRUE,"valid")</f>
        <v>Expense outlier</v>
      </c>
      <c r="K8682" s="1" t="str">
        <f>_xlfn.XLOOKUP(I8682,[1]category_mapping!$F$2:$F$19,[1]category_mapping!$G$2:$G$19,E8682)</f>
        <v>rent</v>
      </c>
      <c r="L8682" s="1" t="str">
        <f>IF(cleaning_working[[#This Row],[date]]="","Missing","Available")</f>
        <v>Available</v>
      </c>
    </row>
    <row r="8683" spans="1:12" x14ac:dyDescent="0.35">
      <c r="A8683" s="1" t="s">
        <v>8572</v>
      </c>
      <c r="B8683" s="1" t="s">
        <v>161</v>
      </c>
      <c r="C8683" s="3">
        <v>45226</v>
      </c>
      <c r="D8683" s="1" t="s">
        <v>13</v>
      </c>
      <c r="E8683" s="1" t="s">
        <v>39</v>
      </c>
      <c r="F8683" s="1">
        <v>3770</v>
      </c>
      <c r="G8683" s="1" t="s">
        <v>40</v>
      </c>
      <c r="H8683" s="1" t="s">
        <v>19</v>
      </c>
      <c r="I8683" s="1" t="s">
        <v>80</v>
      </c>
      <c r="J8683" s="1" t="str" cm="1">
        <f t="array" ref="J8683">_xlfn.IFS(F8683="","missing",F8683&lt;0,"negative",F8683=0,"zero",AND(F8683&gt;=99999,MOD(F8683,9)=0),"99999 placeholder",AND(F8683&gt;$O$5,D8683="Expense"),"Expense outlier",AND(F8683&gt;$P$5,D8683="Income"),"Income outlier",TRUE,"valid")</f>
        <v>valid</v>
      </c>
      <c r="K8683" s="1" t="str">
        <f>_xlfn.XLOOKUP(I8683,[1]category_mapping!$F$2:$F$19,[1]category_mapping!$G$2:$G$19,E8683)</f>
        <v>food</v>
      </c>
      <c r="L8683" s="1" t="str">
        <f>IF(cleaning_working[[#This Row],[date]]="","Missing","Available")</f>
        <v>Available</v>
      </c>
    </row>
    <row r="8684" spans="1:12" x14ac:dyDescent="0.35">
      <c r="A8684" s="1" t="s">
        <v>8573</v>
      </c>
      <c r="B8684" s="1" t="s">
        <v>16</v>
      </c>
      <c r="C8684" s="3">
        <v>44953</v>
      </c>
      <c r="D8684" s="1" t="s">
        <v>13</v>
      </c>
      <c r="E8684" s="1" t="s">
        <v>39</v>
      </c>
      <c r="F8684" s="1">
        <v>3752</v>
      </c>
      <c r="G8684" s="1" t="s">
        <v>32</v>
      </c>
      <c r="H8684" s="1" t="s">
        <v>159</v>
      </c>
      <c r="I8684" s="1" t="s">
        <v>137</v>
      </c>
      <c r="J8684" s="1" t="str" cm="1">
        <f t="array" ref="J8684">_xlfn.IFS(F8684="","missing",F8684&lt;0,"negative",F8684=0,"zero",AND(F8684&gt;=99999,MOD(F8684,9)=0),"99999 placeholder",AND(F8684&gt;$O$5,D8684="Expense"),"Expense outlier",AND(F8684&gt;$P$5,D8684="Income"),"Income outlier",TRUE,"valid")</f>
        <v>valid</v>
      </c>
      <c r="K8684" s="1" t="str">
        <f>_xlfn.XLOOKUP(I8684,[1]category_mapping!$F$2:$F$19,[1]category_mapping!$G$2:$G$19,E8684)</f>
        <v>travel</v>
      </c>
      <c r="L8684" s="1" t="str">
        <f>IF(cleaning_working[[#This Row],[date]]="","Missing","Available")</f>
        <v>Available</v>
      </c>
    </row>
    <row r="8685" spans="1:12" x14ac:dyDescent="0.35">
      <c r="A8685" s="1" t="s">
        <v>8574</v>
      </c>
      <c r="B8685" s="1" t="s">
        <v>686</v>
      </c>
      <c r="C8685" s="3">
        <v>44368</v>
      </c>
      <c r="D8685" s="1" t="s">
        <v>13</v>
      </c>
      <c r="E8685" s="1" t="s">
        <v>96</v>
      </c>
      <c r="F8685" s="1">
        <v>7485</v>
      </c>
      <c r="G8685" s="1" t="s">
        <v>40</v>
      </c>
      <c r="H8685" s="1" t="s">
        <v>133</v>
      </c>
      <c r="I8685" s="1" t="s">
        <v>46</v>
      </c>
      <c r="J8685" s="1" t="str" cm="1">
        <f t="array" ref="J8685">_xlfn.IFS(F8685="","missing",F8685&lt;0,"negative",F8685=0,"zero",AND(F8685&gt;=99999,MOD(F8685,9)=0),"99999 placeholder",AND(F8685&gt;$O$5,D8685="Expense"),"Expense outlier",AND(F8685&gt;$P$5,D8685="Income"),"Income outlier",TRUE,"valid")</f>
        <v>valid</v>
      </c>
      <c r="K8685" s="1" t="str">
        <f>_xlfn.XLOOKUP(I8685,[1]category_mapping!$F$2:$F$19,[1]category_mapping!$G$2:$G$19,E8685)</f>
        <v>travel</v>
      </c>
      <c r="L8685" s="1" t="str">
        <f>IF(cleaning_working[[#This Row],[date]]="","Missing","Available")</f>
        <v>Available</v>
      </c>
    </row>
    <row r="8686" spans="1:12" x14ac:dyDescent="0.35">
      <c r="A8686" s="1" t="s">
        <v>8575</v>
      </c>
      <c r="B8686" s="1" t="s">
        <v>182</v>
      </c>
      <c r="C8686" s="3">
        <v>45412</v>
      </c>
      <c r="D8686" s="1" t="s">
        <v>13</v>
      </c>
      <c r="E8686" s="1" t="s">
        <v>39</v>
      </c>
      <c r="F8686" s="1">
        <v>4897</v>
      </c>
      <c r="G8686" s="1" t="s">
        <v>40</v>
      </c>
      <c r="H8686" s="1" t="s">
        <v>83</v>
      </c>
      <c r="J8686" s="1" t="str" cm="1">
        <f t="array" ref="J8686">_xlfn.IFS(F8686="","missing",F8686&lt;0,"negative",F8686=0,"zero",AND(F8686&gt;=99999,MOD(F8686,9)=0),"99999 placeholder",AND(F8686&gt;$O$5,D8686="Expense"),"Expense outlier",AND(F8686&gt;$P$5,D8686="Income"),"Income outlier",TRUE,"valid")</f>
        <v>valid</v>
      </c>
      <c r="K8686" s="1" t="str">
        <f>_xlfn.XLOOKUP(I8686,[1]category_mapping!$F$2:$F$19,[1]category_mapping!$G$2:$G$19,E8686)</f>
        <v>food</v>
      </c>
      <c r="L8686" s="1" t="str">
        <f>IF(cleaning_working[[#This Row],[date]]="","Missing","Available")</f>
        <v>Available</v>
      </c>
    </row>
    <row r="8687" spans="1:12" x14ac:dyDescent="0.35">
      <c r="A8687" s="1" t="s">
        <v>8576</v>
      </c>
      <c r="B8687" s="1" t="s">
        <v>510</v>
      </c>
      <c r="C8687" s="3">
        <v>44887</v>
      </c>
      <c r="D8687" s="1" t="s">
        <v>13</v>
      </c>
      <c r="E8687" s="1" t="s">
        <v>24</v>
      </c>
      <c r="F8687" s="1">
        <v>41374</v>
      </c>
      <c r="G8687" s="1" t="s">
        <v>64</v>
      </c>
      <c r="H8687" s="1" t="s">
        <v>65</v>
      </c>
      <c r="I8687" s="1" t="s">
        <v>123</v>
      </c>
      <c r="J8687" s="1" t="str" cm="1">
        <f t="array" ref="J8687">_xlfn.IFS(F8687="","missing",F8687&lt;0,"negative",F8687=0,"zero",AND(F8687&gt;=99999,MOD(F8687,9)=0),"99999 placeholder",AND(F8687&gt;$O$5,D8687="Expense"),"Expense outlier",AND(F8687&gt;$P$5,D8687="Income"),"Income outlier",TRUE,"valid")</f>
        <v>Expense outlier</v>
      </c>
      <c r="K8687" s="1" t="str">
        <f>_xlfn.XLOOKUP(I8687,[1]category_mapping!$F$2:$F$19,[1]category_mapping!$G$2:$G$19,E8687)</f>
        <v>rent</v>
      </c>
      <c r="L8687" s="1" t="str">
        <f>IF(cleaning_working[[#This Row],[date]]="","Missing","Available")</f>
        <v>Available</v>
      </c>
    </row>
    <row r="8688" spans="1:12" x14ac:dyDescent="0.35">
      <c r="A8688" s="1" t="s">
        <v>8577</v>
      </c>
      <c r="B8688" s="1" t="s">
        <v>214</v>
      </c>
      <c r="C8688" s="3">
        <v>44619</v>
      </c>
      <c r="D8688" s="1" t="s">
        <v>13</v>
      </c>
      <c r="E8688" s="1" t="s">
        <v>39</v>
      </c>
      <c r="F8688" s="1">
        <v>8769</v>
      </c>
      <c r="G8688" s="1" t="s">
        <v>40</v>
      </c>
      <c r="H8688" s="1" t="s">
        <v>19</v>
      </c>
      <c r="I8688" s="1" t="s">
        <v>20</v>
      </c>
      <c r="J8688" s="1" t="str" cm="1">
        <f t="array" ref="J8688">_xlfn.IFS(F8688="","missing",F8688&lt;0,"negative",F8688=0,"zero",AND(F8688&gt;=99999,MOD(F8688,9)=0),"99999 placeholder",AND(F8688&gt;$O$5,D8688="Expense"),"Expense outlier",AND(F8688&gt;$P$5,D8688="Income"),"Income outlier",TRUE,"valid")</f>
        <v>valid</v>
      </c>
      <c r="K8688" s="1" t="str">
        <f>_xlfn.XLOOKUP(I8688,[1]category_mapping!$F$2:$F$19,[1]category_mapping!$G$2:$G$19,E8688)</f>
        <v>entertainment</v>
      </c>
      <c r="L8688" s="1" t="str">
        <f>IF(cleaning_working[[#This Row],[date]]="","Missing","Available")</f>
        <v>Available</v>
      </c>
    </row>
    <row r="8689" spans="1:12" x14ac:dyDescent="0.35">
      <c r="A8689" s="1" t="s">
        <v>8578</v>
      </c>
      <c r="B8689" s="1" t="s">
        <v>491</v>
      </c>
      <c r="C8689" s="3">
        <v>44655</v>
      </c>
      <c r="D8689" s="1" t="s">
        <v>13</v>
      </c>
      <c r="E8689" s="1" t="s">
        <v>45</v>
      </c>
      <c r="F8689" s="1">
        <v>6215</v>
      </c>
      <c r="G8689" s="1" t="s">
        <v>40</v>
      </c>
      <c r="H8689" s="1" t="s">
        <v>19</v>
      </c>
      <c r="I8689" s="1" t="s">
        <v>41</v>
      </c>
      <c r="J8689" s="1" t="str" cm="1">
        <f t="array" ref="J8689">_xlfn.IFS(F8689="","missing",F8689&lt;0,"negative",F8689=0,"zero",AND(F8689&gt;=99999,MOD(F8689,9)=0),"99999 placeholder",AND(F8689&gt;$O$5,D8689="Expense"),"Expense outlier",AND(F8689&gt;$P$5,D8689="Income"),"Income outlier",TRUE,"valid")</f>
        <v>valid</v>
      </c>
      <c r="K8689" s="1" t="str">
        <f>_xlfn.XLOOKUP(I8689,[1]category_mapping!$F$2:$F$19,[1]category_mapping!$G$2:$G$19,E8689)</f>
        <v>utilities</v>
      </c>
      <c r="L8689" s="1" t="str">
        <f>IF(cleaning_working[[#This Row],[date]]="","Missing","Available")</f>
        <v>Available</v>
      </c>
    </row>
    <row r="8690" spans="1:12" x14ac:dyDescent="0.35">
      <c r="A8690" s="1" t="s">
        <v>8579</v>
      </c>
      <c r="B8690" s="1" t="s">
        <v>235</v>
      </c>
      <c r="C8690" s="3">
        <v>45624</v>
      </c>
      <c r="D8690" s="1" t="s">
        <v>13</v>
      </c>
      <c r="E8690" s="1" t="s">
        <v>176</v>
      </c>
      <c r="F8690" s="1">
        <v>4166</v>
      </c>
      <c r="G8690" s="1" t="s">
        <v>25</v>
      </c>
      <c r="H8690" s="1" t="s">
        <v>33</v>
      </c>
      <c r="I8690" s="1" t="s">
        <v>217</v>
      </c>
      <c r="J8690" s="1" t="str" cm="1">
        <f t="array" ref="J8690">_xlfn.IFS(F8690="","missing",F8690&lt;0,"negative",F8690=0,"zero",AND(F8690&gt;=99999,MOD(F8690,9)=0),"99999 placeholder",AND(F8690&gt;$O$5,D8690="Expense"),"Expense outlier",AND(F8690&gt;$P$5,D8690="Income"),"Income outlier",TRUE,"valid")</f>
        <v>valid</v>
      </c>
      <c r="K8690" s="1" t="str">
        <f>_xlfn.XLOOKUP(I8690,[1]category_mapping!$F$2:$F$19,[1]category_mapping!$G$2:$G$19,E8690)</f>
        <v>rent</v>
      </c>
      <c r="L8690" s="1" t="str">
        <f>IF(cleaning_working[[#This Row],[date]]="","Missing","Available")</f>
        <v>Available</v>
      </c>
    </row>
    <row r="8691" spans="1:12" x14ac:dyDescent="0.35">
      <c r="A8691" s="1" t="s">
        <v>8580</v>
      </c>
      <c r="B8691" s="1" t="s">
        <v>274</v>
      </c>
      <c r="C8691" s="3">
        <v>44500</v>
      </c>
      <c r="D8691" s="1" t="s">
        <v>13</v>
      </c>
      <c r="E8691" s="1" t="s">
        <v>45</v>
      </c>
      <c r="F8691" s="1">
        <v>6669</v>
      </c>
      <c r="G8691" s="1" t="s">
        <v>18</v>
      </c>
      <c r="H8691" s="1" t="s">
        <v>25</v>
      </c>
      <c r="I8691" s="1" t="s">
        <v>90</v>
      </c>
      <c r="J8691" s="1" t="str" cm="1">
        <f t="array" ref="J8691">_xlfn.IFS(F8691="","missing",F8691&lt;0,"negative",F8691=0,"zero",AND(F8691&gt;=99999,MOD(F8691,9)=0),"99999 placeholder",AND(F8691&gt;$O$5,D8691="Expense"),"Expense outlier",AND(F8691&gt;$P$5,D8691="Income"),"Income outlier",TRUE,"valid")</f>
        <v>valid</v>
      </c>
      <c r="K8691" s="1" t="str">
        <f>_xlfn.XLOOKUP(I8691,[1]category_mapping!$F$2:$F$19,[1]category_mapping!$G$2:$G$19,E8691)</f>
        <v>entertainment</v>
      </c>
      <c r="L8691" s="1" t="str">
        <f>IF(cleaning_working[[#This Row],[date]]="","Missing","Available")</f>
        <v>Available</v>
      </c>
    </row>
    <row r="8692" spans="1:12" x14ac:dyDescent="0.35">
      <c r="A8692" s="1" t="s">
        <v>8581</v>
      </c>
      <c r="B8692" s="1" t="s">
        <v>109</v>
      </c>
      <c r="C8692" s="3">
        <v>44649</v>
      </c>
      <c r="D8692" s="1" t="s">
        <v>13</v>
      </c>
      <c r="E8692" s="1" t="s">
        <v>39</v>
      </c>
      <c r="F8692" s="1">
        <v>1935</v>
      </c>
      <c r="G8692" s="1" t="s">
        <v>32</v>
      </c>
      <c r="H8692" s="1" t="s">
        <v>33</v>
      </c>
      <c r="J8692" s="1" t="str" cm="1">
        <f t="array" ref="J8692">_xlfn.IFS(F8692="","missing",F8692&lt;0,"negative",F8692=0,"zero",AND(F8692&gt;=99999,MOD(F8692,9)=0),"99999 placeholder",AND(F8692&gt;$O$5,D8692="Expense"),"Expense outlier",AND(F8692&gt;$P$5,D8692="Income"),"Income outlier",TRUE,"valid")</f>
        <v>valid</v>
      </c>
      <c r="K8692" s="1" t="str">
        <f>_xlfn.XLOOKUP(I8692,[1]category_mapping!$F$2:$F$19,[1]category_mapping!$G$2:$G$19,E8692)</f>
        <v>food</v>
      </c>
      <c r="L8692" s="1" t="str">
        <f>IF(cleaning_working[[#This Row],[date]]="","Missing","Available")</f>
        <v>Available</v>
      </c>
    </row>
    <row r="8693" spans="1:12" x14ac:dyDescent="0.35">
      <c r="A8693" s="1" t="s">
        <v>8582</v>
      </c>
      <c r="B8693" s="1" t="s">
        <v>212</v>
      </c>
      <c r="C8693" s="3">
        <v>45537</v>
      </c>
      <c r="D8693" s="1" t="s">
        <v>14</v>
      </c>
      <c r="E8693" s="1" t="s">
        <v>70</v>
      </c>
      <c r="F8693" s="1">
        <v>199798</v>
      </c>
      <c r="G8693" s="1" t="s">
        <v>40</v>
      </c>
      <c r="H8693" s="1" t="s">
        <v>107</v>
      </c>
      <c r="I8693" s="1" t="s">
        <v>87</v>
      </c>
      <c r="J8693" s="1" t="str" cm="1">
        <f t="array" ref="J8693">_xlfn.IFS(F8693="","missing",F8693&lt;0,"negative",F8693=0,"zero",AND(F8693&gt;=99999,MOD(F8693,9)=0),"99999 placeholder",AND(F8693&gt;$O$5,D8693="Expense"),"Expense outlier",AND(F8693&gt;$P$5,D8693="Income"),"Income outlier",TRUE,"valid")</f>
        <v>Income outlier</v>
      </c>
      <c r="K8693" s="1" t="str">
        <f>_xlfn.XLOOKUP(I8693,[1]category_mapping!$F$2:$F$19,[1]category_mapping!$G$2:$G$19,E8693)</f>
        <v>others</v>
      </c>
      <c r="L8693" s="1" t="str">
        <f>IF(cleaning_working[[#This Row],[date]]="","Missing","Available")</f>
        <v>Available</v>
      </c>
    </row>
    <row r="8694" spans="1:12" x14ac:dyDescent="0.35">
      <c r="A8694" s="1" t="s">
        <v>8583</v>
      </c>
      <c r="B8694" s="1" t="s">
        <v>192</v>
      </c>
      <c r="C8694" s="3">
        <v>45475</v>
      </c>
      <c r="D8694" s="1" t="s">
        <v>13</v>
      </c>
      <c r="E8694" s="1" t="s">
        <v>93</v>
      </c>
      <c r="F8694" s="1">
        <v>5322</v>
      </c>
      <c r="G8694" s="1" t="s">
        <v>40</v>
      </c>
      <c r="H8694" s="1" t="s">
        <v>19</v>
      </c>
      <c r="I8694" s="1" t="s">
        <v>90</v>
      </c>
      <c r="J8694" s="1" t="str" cm="1">
        <f t="array" ref="J8694">_xlfn.IFS(F8694="","missing",F8694&lt;0,"negative",F8694=0,"zero",AND(F8694&gt;=99999,MOD(F8694,9)=0),"99999 placeholder",AND(F8694&gt;$O$5,D8694="Expense"),"Expense outlier",AND(F8694&gt;$P$5,D8694="Income"),"Income outlier",TRUE,"valid")</f>
        <v>valid</v>
      </c>
      <c r="K8694" s="1" t="str">
        <f>_xlfn.XLOOKUP(I8694,[1]category_mapping!$F$2:$F$19,[1]category_mapping!$G$2:$G$19,E8694)</f>
        <v>misc</v>
      </c>
      <c r="L8694" s="1" t="str">
        <f>IF(cleaning_working[[#This Row],[date]]="","Missing","Available")</f>
        <v>Available</v>
      </c>
    </row>
    <row r="8695" spans="1:12" x14ac:dyDescent="0.35">
      <c r="A8695" s="1" t="s">
        <v>8584</v>
      </c>
      <c r="B8695" s="1" t="s">
        <v>767</v>
      </c>
      <c r="C8695" s="3">
        <v>45643</v>
      </c>
      <c r="D8695" s="1" t="s">
        <v>13</v>
      </c>
      <c r="E8695" s="1" t="s">
        <v>63</v>
      </c>
      <c r="F8695" s="1">
        <v>5700</v>
      </c>
      <c r="G8695" s="1" t="s">
        <v>40</v>
      </c>
      <c r="H8695" s="1" t="s">
        <v>159</v>
      </c>
      <c r="I8695" s="1" t="s">
        <v>97</v>
      </c>
      <c r="J8695" s="1" t="str" cm="1">
        <f t="array" ref="J8695">_xlfn.IFS(F8695="","missing",F8695&lt;0,"negative",F8695=0,"zero",AND(F8695&gt;=99999,MOD(F8695,9)=0),"99999 placeholder",AND(F8695&gt;$O$5,D8695="Expense"),"Expense outlier",AND(F8695&gt;$P$5,D8695="Income"),"Income outlier",TRUE,"valid")</f>
        <v>valid</v>
      </c>
      <c r="K8695" s="1" t="str">
        <f>_xlfn.XLOOKUP(I8695,[1]category_mapping!$F$2:$F$19,[1]category_mapping!$G$2:$G$19,E8695)</f>
        <v>health</v>
      </c>
      <c r="L8695" s="1" t="str">
        <f>IF(cleaning_working[[#This Row],[date]]="","Missing","Available")</f>
        <v>Available</v>
      </c>
    </row>
    <row r="8696" spans="1:12" x14ac:dyDescent="0.35">
      <c r="A8696" s="1" t="s">
        <v>8585</v>
      </c>
      <c r="B8696" s="1" t="s">
        <v>172</v>
      </c>
      <c r="C8696" s="3">
        <v>44464</v>
      </c>
      <c r="D8696" s="1" t="s">
        <v>13</v>
      </c>
      <c r="E8696" s="1" t="s">
        <v>24</v>
      </c>
      <c r="F8696" s="1">
        <v>30053</v>
      </c>
      <c r="G8696" s="1" t="s">
        <v>18</v>
      </c>
      <c r="H8696" s="1" t="s">
        <v>19</v>
      </c>
      <c r="J8696" s="1" t="str" cm="1">
        <f t="array" ref="J8696">_xlfn.IFS(F8696="","missing",F8696&lt;0,"negative",F8696=0,"zero",AND(F8696&gt;=99999,MOD(F8696,9)=0),"99999 placeholder",AND(F8696&gt;$O$5,D8696="Expense"),"Expense outlier",AND(F8696&gt;$P$5,D8696="Income"),"Income outlier",TRUE,"valid")</f>
        <v>Expense outlier</v>
      </c>
      <c r="K8696" s="1" t="str">
        <f>_xlfn.XLOOKUP(I8696,[1]category_mapping!$F$2:$F$19,[1]category_mapping!$G$2:$G$19,E8696)</f>
        <v>rent</v>
      </c>
      <c r="L8696" s="1" t="str">
        <f>IF(cleaning_working[[#This Row],[date]]="","Missing","Available")</f>
        <v>Available</v>
      </c>
    </row>
    <row r="8697" spans="1:12" x14ac:dyDescent="0.35">
      <c r="A8697" s="1" t="s">
        <v>8586</v>
      </c>
      <c r="B8697" s="1" t="s">
        <v>376</v>
      </c>
      <c r="C8697" s="3">
        <v>45361</v>
      </c>
      <c r="D8697" s="1" t="s">
        <v>13</v>
      </c>
      <c r="E8697" s="1" t="s">
        <v>24</v>
      </c>
      <c r="F8697" s="1">
        <v>2574</v>
      </c>
      <c r="G8697" s="1" t="s">
        <v>32</v>
      </c>
      <c r="H8697" s="1" t="s">
        <v>83</v>
      </c>
      <c r="I8697" s="1" t="s">
        <v>272</v>
      </c>
      <c r="J8697" s="1" t="str" cm="1">
        <f t="array" ref="J8697">_xlfn.IFS(F8697="","missing",F8697&lt;0,"negative",F8697=0,"zero",AND(F8697&gt;=99999,MOD(F8697,9)=0),"99999 placeholder",AND(F8697&gt;$O$5,D8697="Expense"),"Expense outlier",AND(F8697&gt;$P$5,D8697="Income"),"Income outlier",TRUE,"valid")</f>
        <v>valid</v>
      </c>
      <c r="K8697" s="1" t="str">
        <f>_xlfn.XLOOKUP(I8697,[1]category_mapping!$F$2:$F$19,[1]category_mapping!$G$2:$G$19,E8697)</f>
        <v>food</v>
      </c>
      <c r="L8697" s="1" t="str">
        <f>IF(cleaning_working[[#This Row],[date]]="","Missing","Available")</f>
        <v>Available</v>
      </c>
    </row>
    <row r="8698" spans="1:12" x14ac:dyDescent="0.35">
      <c r="A8698" s="1" t="s">
        <v>8587</v>
      </c>
      <c r="B8698" s="1" t="s">
        <v>319</v>
      </c>
      <c r="C8698" s="3">
        <v>44687</v>
      </c>
      <c r="D8698" s="1" t="s">
        <v>13</v>
      </c>
      <c r="E8698" s="1" t="s">
        <v>39</v>
      </c>
      <c r="F8698" s="1">
        <v>6547</v>
      </c>
      <c r="G8698" s="1" t="s">
        <v>40</v>
      </c>
      <c r="H8698" s="1" t="s">
        <v>25</v>
      </c>
      <c r="I8698" s="1" t="s">
        <v>46</v>
      </c>
      <c r="J8698" s="1" t="str" cm="1">
        <f t="array" ref="J8698">_xlfn.IFS(F8698="","missing",F8698&lt;0,"negative",F8698=0,"zero",AND(F8698&gt;=99999,MOD(F8698,9)=0),"99999 placeholder",AND(F8698&gt;$O$5,D8698="Expense"),"Expense outlier",AND(F8698&gt;$P$5,D8698="Income"),"Income outlier",TRUE,"valid")</f>
        <v>valid</v>
      </c>
      <c r="K8698" s="1" t="str">
        <f>_xlfn.XLOOKUP(I8698,[1]category_mapping!$F$2:$F$19,[1]category_mapping!$G$2:$G$19,E8698)</f>
        <v>food</v>
      </c>
      <c r="L8698" s="1" t="str">
        <f>IF(cleaning_working[[#This Row],[date]]="","Missing","Available")</f>
        <v>Available</v>
      </c>
    </row>
    <row r="8699" spans="1:12" x14ac:dyDescent="0.35">
      <c r="A8699" s="1" t="s">
        <v>8588</v>
      </c>
      <c r="B8699" s="1" t="s">
        <v>241</v>
      </c>
      <c r="C8699" s="3">
        <v>45600</v>
      </c>
      <c r="D8699" s="1" t="s">
        <v>13</v>
      </c>
      <c r="E8699" s="1" t="s">
        <v>45</v>
      </c>
      <c r="F8699" s="1">
        <v>4938</v>
      </c>
      <c r="G8699" s="1" t="s">
        <v>40</v>
      </c>
      <c r="H8699" s="1" t="s">
        <v>65</v>
      </c>
      <c r="I8699" s="1" t="s">
        <v>217</v>
      </c>
      <c r="J8699" s="1" t="str" cm="1">
        <f t="array" ref="J8699">_xlfn.IFS(F8699="","missing",F8699&lt;0,"negative",F8699=0,"zero",AND(F8699&gt;=99999,MOD(F8699,9)=0),"99999 placeholder",AND(F8699&gt;$O$5,D8699="Expense"),"Expense outlier",AND(F8699&gt;$P$5,D8699="Income"),"Income outlier",TRUE,"valid")</f>
        <v>valid</v>
      </c>
      <c r="K8699" s="1" t="str">
        <f>_xlfn.XLOOKUP(I8699,[1]category_mapping!$F$2:$F$19,[1]category_mapping!$G$2:$G$19,E8699)</f>
        <v>rent</v>
      </c>
      <c r="L8699" s="1" t="str">
        <f>IF(cleaning_working[[#This Row],[date]]="","Missing","Available")</f>
        <v>Available</v>
      </c>
    </row>
    <row r="8700" spans="1:12" x14ac:dyDescent="0.35">
      <c r="A8700" s="1" t="s">
        <v>8589</v>
      </c>
      <c r="B8700" s="1" t="s">
        <v>158</v>
      </c>
      <c r="C8700" s="3">
        <v>44613</v>
      </c>
      <c r="D8700" s="1" t="s">
        <v>14</v>
      </c>
      <c r="E8700" s="1" t="s">
        <v>119</v>
      </c>
      <c r="F8700" s="1">
        <v>42634</v>
      </c>
      <c r="G8700" s="1" t="s">
        <v>25</v>
      </c>
      <c r="H8700" s="1" t="s">
        <v>159</v>
      </c>
      <c r="I8700" s="1" t="s">
        <v>66</v>
      </c>
      <c r="J8700" s="1" t="str" cm="1">
        <f t="array" ref="J8700">_xlfn.IFS(F8700="","missing",F8700&lt;0,"negative",F8700=0,"zero",AND(F8700&gt;=99999,MOD(F8700,9)=0),"99999 placeholder",AND(F8700&gt;$O$5,D8700="Expense"),"Expense outlier",AND(F8700&gt;$P$5,D8700="Income"),"Income outlier",TRUE,"valid")</f>
        <v>valid</v>
      </c>
      <c r="K8700" s="1" t="str">
        <f>_xlfn.XLOOKUP(I8700,[1]category_mapping!$F$2:$F$19,[1]category_mapping!$G$2:$G$19,E8700)</f>
        <v>food</v>
      </c>
      <c r="L8700" s="1" t="str">
        <f>IF(cleaning_working[[#This Row],[date]]="","Missing","Available")</f>
        <v>Available</v>
      </c>
    </row>
    <row r="8701" spans="1:12" x14ac:dyDescent="0.35">
      <c r="A8701" s="1" t="s">
        <v>8590</v>
      </c>
      <c r="B8701" s="1" t="s">
        <v>319</v>
      </c>
      <c r="C8701" s="3">
        <v>45128</v>
      </c>
      <c r="D8701" s="1" t="s">
        <v>13</v>
      </c>
      <c r="E8701" s="1" t="s">
        <v>96</v>
      </c>
      <c r="F8701" s="1">
        <v>7215</v>
      </c>
      <c r="G8701" s="1" t="s">
        <v>18</v>
      </c>
      <c r="H8701" s="1" t="s">
        <v>83</v>
      </c>
      <c r="I8701" s="1" t="s">
        <v>123</v>
      </c>
      <c r="J8701" s="1" t="str" cm="1">
        <f t="array" ref="J8701">_xlfn.IFS(F8701="","missing",F8701&lt;0,"negative",F8701=0,"zero",AND(F8701&gt;=99999,MOD(F8701,9)=0),"99999 placeholder",AND(F8701&gt;$O$5,D8701="Expense"),"Expense outlier",AND(F8701&gt;$P$5,D8701="Income"),"Income outlier",TRUE,"valid")</f>
        <v>valid</v>
      </c>
      <c r="K8701" s="1" t="str">
        <f>_xlfn.XLOOKUP(I8701,[1]category_mapping!$F$2:$F$19,[1]category_mapping!$G$2:$G$19,E8701)</f>
        <v>travel</v>
      </c>
      <c r="L8701" s="1" t="str">
        <f>IF(cleaning_working[[#This Row],[date]]="","Missing","Available")</f>
        <v>Available</v>
      </c>
    </row>
    <row r="8702" spans="1:12" x14ac:dyDescent="0.35">
      <c r="A8702" s="1" t="s">
        <v>8591</v>
      </c>
      <c r="B8702" s="1" t="s">
        <v>782</v>
      </c>
      <c r="C8702" s="3">
        <v>44534</v>
      </c>
      <c r="D8702" s="1" t="s">
        <v>14</v>
      </c>
      <c r="E8702" s="1" t="s">
        <v>57</v>
      </c>
      <c r="F8702" s="1">
        <v>58957</v>
      </c>
      <c r="G8702" s="1" t="s">
        <v>64</v>
      </c>
      <c r="H8702" s="1" t="s">
        <v>65</v>
      </c>
      <c r="I8702" s="1" t="s">
        <v>58</v>
      </c>
      <c r="J8702" s="1" t="str" cm="1">
        <f t="array" ref="J8702">_xlfn.IFS(F8702="","missing",F8702&lt;0,"negative",F8702=0,"zero",AND(F8702&gt;=99999,MOD(F8702,9)=0),"99999 placeholder",AND(F8702&gt;$O$5,D8702="Expense"),"Expense outlier",AND(F8702&gt;$P$5,D8702="Income"),"Income outlier",TRUE,"valid")</f>
        <v>valid</v>
      </c>
      <c r="K8702" s="1" t="str">
        <f>_xlfn.XLOOKUP(I8702,[1]category_mapping!$F$2:$F$19,[1]category_mapping!$G$2:$G$19,E8702)</f>
        <v>salary</v>
      </c>
      <c r="L8702" s="1" t="str">
        <f>IF(cleaning_working[[#This Row],[date]]="","Missing","Available")</f>
        <v>Available</v>
      </c>
    </row>
    <row r="8703" spans="1:12" x14ac:dyDescent="0.35">
      <c r="A8703" s="1" t="s">
        <v>8592</v>
      </c>
      <c r="B8703" s="1" t="s">
        <v>274</v>
      </c>
      <c r="C8703" s="3">
        <v>45560</v>
      </c>
      <c r="D8703" s="1" t="s">
        <v>13</v>
      </c>
      <c r="E8703" s="1" t="s">
        <v>39</v>
      </c>
      <c r="F8703" s="1">
        <v>1594</v>
      </c>
      <c r="G8703" s="1" t="s">
        <v>40</v>
      </c>
      <c r="H8703" s="1" t="s">
        <v>159</v>
      </c>
      <c r="I8703" s="1" t="s">
        <v>90</v>
      </c>
      <c r="J8703" s="1" t="str" cm="1">
        <f t="array" ref="J8703">_xlfn.IFS(F8703="","missing",F8703&lt;0,"negative",F8703=0,"zero",AND(F8703&gt;=99999,MOD(F8703,9)=0),"99999 placeholder",AND(F8703&gt;$O$5,D8703="Expense"),"Expense outlier",AND(F8703&gt;$P$5,D8703="Income"),"Income outlier",TRUE,"valid")</f>
        <v>valid</v>
      </c>
      <c r="K8703" s="1" t="str">
        <f>_xlfn.XLOOKUP(I8703,[1]category_mapping!$F$2:$F$19,[1]category_mapping!$G$2:$G$19,E8703)</f>
        <v>food</v>
      </c>
      <c r="L8703" s="1" t="str">
        <f>IF(cleaning_working[[#This Row],[date]]="","Missing","Available")</f>
        <v>Available</v>
      </c>
    </row>
    <row r="8704" spans="1:12" x14ac:dyDescent="0.35">
      <c r="A8704" s="1" t="s">
        <v>8593</v>
      </c>
      <c r="B8704" s="1" t="s">
        <v>241</v>
      </c>
      <c r="C8704" s="3">
        <v>44594</v>
      </c>
      <c r="D8704" s="1" t="s">
        <v>13</v>
      </c>
      <c r="E8704" s="1" t="s">
        <v>96</v>
      </c>
      <c r="F8704" s="1">
        <v>1000</v>
      </c>
      <c r="G8704" s="1" t="s">
        <v>18</v>
      </c>
      <c r="H8704" s="1" t="s">
        <v>26</v>
      </c>
      <c r="I8704" s="1" t="s">
        <v>137</v>
      </c>
      <c r="J8704" s="1" t="str" cm="1">
        <f t="array" ref="J8704">_xlfn.IFS(F8704="","missing",F8704&lt;0,"negative",F8704=0,"zero",AND(F8704&gt;=99999,MOD(F8704,9)=0),"99999 placeholder",AND(F8704&gt;$O$5,D8704="Expense"),"Expense outlier",AND(F8704&gt;$P$5,D8704="Income"),"Income outlier",TRUE,"valid")</f>
        <v>valid</v>
      </c>
      <c r="K8704" s="1" t="str">
        <f>_xlfn.XLOOKUP(I8704,[1]category_mapping!$F$2:$F$19,[1]category_mapping!$G$2:$G$19,E8704)</f>
        <v>travel</v>
      </c>
      <c r="L8704" s="1" t="str">
        <f>IF(cleaning_working[[#This Row],[date]]="","Missing","Available")</f>
        <v>Available</v>
      </c>
    </row>
    <row r="8705" spans="1:12" x14ac:dyDescent="0.35">
      <c r="A8705" s="1" t="s">
        <v>8594</v>
      </c>
      <c r="B8705" s="1" t="s">
        <v>255</v>
      </c>
      <c r="C8705" s="3">
        <v>44676</v>
      </c>
      <c r="D8705" s="1" t="s">
        <v>13</v>
      </c>
      <c r="E8705" s="1" t="s">
        <v>39</v>
      </c>
      <c r="F8705" s="1">
        <v>2813</v>
      </c>
      <c r="G8705" s="1" t="s">
        <v>18</v>
      </c>
      <c r="H8705" s="1" t="s">
        <v>33</v>
      </c>
      <c r="I8705" s="1" t="s">
        <v>71</v>
      </c>
      <c r="J8705" s="1" t="str" cm="1">
        <f t="array" ref="J8705">_xlfn.IFS(F8705="","missing",F8705&lt;0,"negative",F8705=0,"zero",AND(F8705&gt;=99999,MOD(F8705,9)=0),"99999 placeholder",AND(F8705&gt;$O$5,D8705="Expense"),"Expense outlier",AND(F8705&gt;$P$5,D8705="Income"),"Income outlier",TRUE,"valid")</f>
        <v>valid</v>
      </c>
      <c r="K8705" s="1" t="str">
        <f>_xlfn.XLOOKUP(I8705,[1]category_mapping!$F$2:$F$19,[1]category_mapping!$G$2:$G$19,E8705)</f>
        <v>health</v>
      </c>
      <c r="L8705" s="1" t="str">
        <f>IF(cleaning_working[[#This Row],[date]]="","Missing","Available")</f>
        <v>Available</v>
      </c>
    </row>
    <row r="8706" spans="1:12" x14ac:dyDescent="0.35">
      <c r="A8706" s="1" t="s">
        <v>8595</v>
      </c>
      <c r="B8706" s="1" t="s">
        <v>423</v>
      </c>
      <c r="C8706" s="3">
        <v>44947</v>
      </c>
      <c r="D8706" s="1" t="s">
        <v>14</v>
      </c>
      <c r="E8706" s="1" t="s">
        <v>57</v>
      </c>
      <c r="F8706" s="1">
        <v>63548</v>
      </c>
      <c r="G8706" s="1" t="s">
        <v>18</v>
      </c>
      <c r="H8706" s="1" t="s">
        <v>26</v>
      </c>
      <c r="J8706" s="1" t="str" cm="1">
        <f t="array" ref="J8706">_xlfn.IFS(F8706="","missing",F8706&lt;0,"negative",F8706=0,"zero",AND(F8706&gt;=99999,MOD(F8706,9)=0),"99999 placeholder",AND(F8706&gt;$O$5,D8706="Expense"),"Expense outlier",AND(F8706&gt;$P$5,D8706="Income"),"Income outlier",TRUE,"valid")</f>
        <v>valid</v>
      </c>
      <c r="K8706" s="1" t="str">
        <f>_xlfn.XLOOKUP(I8706,[1]category_mapping!$F$2:$F$19,[1]category_mapping!$G$2:$G$19,E8706)</f>
        <v>salary</v>
      </c>
      <c r="L8706" s="1" t="str">
        <f>IF(cleaning_working[[#This Row],[date]]="","Missing","Available")</f>
        <v>Available</v>
      </c>
    </row>
    <row r="8707" spans="1:12" x14ac:dyDescent="0.35">
      <c r="A8707" s="1" t="s">
        <v>8596</v>
      </c>
      <c r="B8707" s="1" t="s">
        <v>187</v>
      </c>
      <c r="C8707" s="3">
        <v>45462</v>
      </c>
      <c r="D8707" s="1" t="s">
        <v>13</v>
      </c>
      <c r="E8707" s="1" t="s">
        <v>17</v>
      </c>
      <c r="F8707" s="1">
        <v>9732</v>
      </c>
      <c r="G8707" s="1" t="s">
        <v>64</v>
      </c>
      <c r="H8707" s="1" t="s">
        <v>83</v>
      </c>
      <c r="I8707" s="1" t="s">
        <v>80</v>
      </c>
      <c r="J8707" s="1" t="str" cm="1">
        <f t="array" ref="J8707">_xlfn.IFS(F8707="","missing",F8707&lt;0,"negative",F8707=0,"zero",AND(F8707&gt;=99999,MOD(F8707,9)=0),"99999 placeholder",AND(F8707&gt;$O$5,D8707="Expense"),"Expense outlier",AND(F8707&gt;$P$5,D8707="Income"),"Income outlier",TRUE,"valid")</f>
        <v>valid</v>
      </c>
      <c r="K8707" s="1" t="str">
        <f>_xlfn.XLOOKUP(I8707,[1]category_mapping!$F$2:$F$19,[1]category_mapping!$G$2:$G$19,E8707)</f>
        <v>food</v>
      </c>
      <c r="L8707" s="1" t="str">
        <f>IF(cleaning_working[[#This Row],[date]]="","Missing","Available")</f>
        <v>Available</v>
      </c>
    </row>
    <row r="8708" spans="1:12" x14ac:dyDescent="0.35">
      <c r="A8708" s="1" t="s">
        <v>8597</v>
      </c>
      <c r="B8708" s="1" t="s">
        <v>144</v>
      </c>
      <c r="C8708" s="3">
        <v>44703</v>
      </c>
      <c r="D8708" s="1" t="s">
        <v>13</v>
      </c>
      <c r="E8708" s="1" t="s">
        <v>39</v>
      </c>
      <c r="F8708" s="1">
        <v>5199</v>
      </c>
      <c r="G8708" s="1" t="s">
        <v>32</v>
      </c>
      <c r="H8708" s="1" t="s">
        <v>133</v>
      </c>
      <c r="J8708" s="1" t="str" cm="1">
        <f t="array" ref="J8708">_xlfn.IFS(F8708="","missing",F8708&lt;0,"negative",F8708=0,"zero",AND(F8708&gt;=99999,MOD(F8708,9)=0),"99999 placeholder",AND(F8708&gt;$O$5,D8708="Expense"),"Expense outlier",AND(F8708&gt;$P$5,D8708="Income"),"Income outlier",TRUE,"valid")</f>
        <v>valid</v>
      </c>
      <c r="K8708" s="1" t="str">
        <f>_xlfn.XLOOKUP(I8708,[1]category_mapping!$F$2:$F$19,[1]category_mapping!$G$2:$G$19,E8708)</f>
        <v>food</v>
      </c>
      <c r="L8708" s="1" t="str">
        <f>IF(cleaning_working[[#This Row],[date]]="","Missing","Available")</f>
        <v>Available</v>
      </c>
    </row>
    <row r="8709" spans="1:12" x14ac:dyDescent="0.35">
      <c r="A8709" s="1" t="s">
        <v>8598</v>
      </c>
      <c r="B8709" s="1" t="s">
        <v>414</v>
      </c>
      <c r="C8709" s="3">
        <v>45068</v>
      </c>
      <c r="D8709" s="1" t="s">
        <v>13</v>
      </c>
      <c r="E8709" s="1" t="s">
        <v>39</v>
      </c>
      <c r="F8709" s="1">
        <v>6054</v>
      </c>
      <c r="G8709" s="1" t="s">
        <v>64</v>
      </c>
      <c r="H8709" s="1" t="s">
        <v>133</v>
      </c>
      <c r="I8709" s="1" t="s">
        <v>66</v>
      </c>
      <c r="J8709" s="1" t="str" cm="1">
        <f t="array" ref="J8709">_xlfn.IFS(F8709="","missing",F8709&lt;0,"negative",F8709=0,"zero",AND(F8709&gt;=99999,MOD(F8709,9)=0),"99999 placeholder",AND(F8709&gt;$O$5,D8709="Expense"),"Expense outlier",AND(F8709&gt;$P$5,D8709="Income"),"Income outlier",TRUE,"valid")</f>
        <v>valid</v>
      </c>
      <c r="K8709" s="1" t="str">
        <f>_xlfn.XLOOKUP(I8709,[1]category_mapping!$F$2:$F$19,[1]category_mapping!$G$2:$G$19,E8709)</f>
        <v>food</v>
      </c>
      <c r="L8709" s="1" t="str">
        <f>IF(cleaning_working[[#This Row],[date]]="","Missing","Available")</f>
        <v>Available</v>
      </c>
    </row>
    <row r="8710" spans="1:12" x14ac:dyDescent="0.35">
      <c r="A8710" s="1" t="s">
        <v>8599</v>
      </c>
      <c r="B8710" s="1" t="s">
        <v>416</v>
      </c>
      <c r="C8710" s="3">
        <v>44809</v>
      </c>
      <c r="D8710" s="1" t="s">
        <v>13</v>
      </c>
      <c r="E8710" s="1" t="s">
        <v>39</v>
      </c>
      <c r="F8710" s="1">
        <v>3579</v>
      </c>
      <c r="G8710" s="1" t="s">
        <v>40</v>
      </c>
      <c r="H8710" s="1" t="s">
        <v>83</v>
      </c>
      <c r="I8710" s="1" t="s">
        <v>20</v>
      </c>
      <c r="J8710" s="1" t="str" cm="1">
        <f t="array" ref="J8710">_xlfn.IFS(F8710="","missing",F8710&lt;0,"negative",F8710=0,"zero",AND(F8710&gt;=99999,MOD(F8710,9)=0),"99999 placeholder",AND(F8710&gt;$O$5,D8710="Expense"),"Expense outlier",AND(F8710&gt;$P$5,D8710="Income"),"Income outlier",TRUE,"valid")</f>
        <v>valid</v>
      </c>
      <c r="K8710" s="1" t="str">
        <f>_xlfn.XLOOKUP(I8710,[1]category_mapping!$F$2:$F$19,[1]category_mapping!$G$2:$G$19,E8710)</f>
        <v>entertainment</v>
      </c>
      <c r="L8710" s="1" t="str">
        <f>IF(cleaning_working[[#This Row],[date]]="","Missing","Available")</f>
        <v>Available</v>
      </c>
    </row>
    <row r="8711" spans="1:12" x14ac:dyDescent="0.35">
      <c r="A8711" s="1" t="s">
        <v>8600</v>
      </c>
      <c r="B8711" s="1" t="s">
        <v>111</v>
      </c>
      <c r="C8711" s="3">
        <v>44904</v>
      </c>
      <c r="D8711" s="1" t="s">
        <v>13</v>
      </c>
      <c r="E8711" s="1" t="s">
        <v>24</v>
      </c>
      <c r="F8711" s="1">
        <v>15508</v>
      </c>
      <c r="G8711" s="1" t="s">
        <v>40</v>
      </c>
      <c r="H8711" s="1" t="s">
        <v>86</v>
      </c>
      <c r="I8711" s="1" t="s">
        <v>93</v>
      </c>
      <c r="J8711" s="1" t="str" cm="1">
        <f t="array" ref="J8711">_xlfn.IFS(F8711="","missing",F8711&lt;0,"negative",F8711=0,"zero",AND(F8711&gt;=99999,MOD(F8711,9)=0),"99999 placeholder",AND(F8711&gt;$O$5,D8711="Expense"),"Expense outlier",AND(F8711&gt;$P$5,D8711="Income"),"Income outlier",TRUE,"valid")</f>
        <v>valid</v>
      </c>
      <c r="K8711" s="1" t="str">
        <f>_xlfn.XLOOKUP(I8711,[1]category_mapping!$F$2:$F$19,[1]category_mapping!$G$2:$G$19,E8711)</f>
        <v>rent</v>
      </c>
      <c r="L8711" s="1" t="str">
        <f>IF(cleaning_working[[#This Row],[date]]="","Missing","Available")</f>
        <v>Available</v>
      </c>
    </row>
    <row r="8712" spans="1:12" x14ac:dyDescent="0.35">
      <c r="A8712" s="1" t="s">
        <v>8601</v>
      </c>
      <c r="B8712" s="1" t="s">
        <v>416</v>
      </c>
      <c r="C8712" s="3">
        <v>44380</v>
      </c>
      <c r="D8712" s="1" t="s">
        <v>14</v>
      </c>
      <c r="E8712" s="1" t="s">
        <v>215</v>
      </c>
      <c r="F8712" s="1">
        <v>77408</v>
      </c>
      <c r="G8712" s="1" t="s">
        <v>40</v>
      </c>
      <c r="H8712" s="1" t="s">
        <v>159</v>
      </c>
      <c r="J8712" s="1" t="str" cm="1">
        <f t="array" ref="J8712">_xlfn.IFS(F8712="","missing",F8712&lt;0,"negative",F8712=0,"zero",AND(F8712&gt;=99999,MOD(F8712,9)=0),"99999 placeholder",AND(F8712&gt;$O$5,D8712="Expense"),"Expense outlier",AND(F8712&gt;$P$5,D8712="Income"),"Income outlier",TRUE,"valid")</f>
        <v>valid</v>
      </c>
      <c r="K8712" s="1" t="str">
        <f>_xlfn.XLOOKUP(I8712,[1]category_mapping!$F$2:$F$19,[1]category_mapping!$G$2:$G$19,E8712)</f>
        <v>bonus</v>
      </c>
      <c r="L8712" s="1" t="str">
        <f>IF(cleaning_working[[#This Row],[date]]="","Missing","Available")</f>
        <v>Available</v>
      </c>
    </row>
    <row r="8713" spans="1:12" x14ac:dyDescent="0.35">
      <c r="A8713" s="1" t="s">
        <v>8602</v>
      </c>
      <c r="B8713" s="1" t="s">
        <v>241</v>
      </c>
      <c r="C8713" s="3">
        <v>44862</v>
      </c>
      <c r="D8713" s="1" t="s">
        <v>13</v>
      </c>
      <c r="E8713" s="1" t="s">
        <v>24</v>
      </c>
      <c r="F8713" s="1">
        <v>16520</v>
      </c>
      <c r="G8713" s="1" t="s">
        <v>32</v>
      </c>
      <c r="H8713" s="1" t="s">
        <v>52</v>
      </c>
      <c r="I8713" s="1" t="s">
        <v>34</v>
      </c>
      <c r="J8713" s="1" t="str" cm="1">
        <f t="array" ref="J8713">_xlfn.IFS(F8713="","missing",F8713&lt;0,"negative",F8713=0,"zero",AND(F8713&gt;=99999,MOD(F8713,9)=0),"99999 placeholder",AND(F8713&gt;$O$5,D8713="Expense"),"Expense outlier",AND(F8713&gt;$P$5,D8713="Income"),"Income outlier",TRUE,"valid")</f>
        <v>Expense outlier</v>
      </c>
      <c r="K8713" s="1" t="str">
        <f>_xlfn.XLOOKUP(I8713,[1]category_mapping!$F$2:$F$19,[1]category_mapping!$G$2:$G$19,E8713)</f>
        <v>education</v>
      </c>
      <c r="L8713" s="1" t="str">
        <f>IF(cleaning_working[[#This Row],[date]]="","Missing","Available")</f>
        <v>Available</v>
      </c>
    </row>
    <row r="8714" spans="1:12" x14ac:dyDescent="0.35">
      <c r="A8714" s="1" t="s">
        <v>8603</v>
      </c>
      <c r="B8714" s="1" t="s">
        <v>200</v>
      </c>
      <c r="C8714" s="3">
        <v>45246</v>
      </c>
      <c r="D8714" s="1" t="s">
        <v>13</v>
      </c>
      <c r="E8714" s="1" t="s">
        <v>63</v>
      </c>
      <c r="F8714" s="1">
        <v>3351</v>
      </c>
      <c r="G8714" s="1" t="s">
        <v>18</v>
      </c>
      <c r="H8714" s="1" t="s">
        <v>107</v>
      </c>
      <c r="I8714" s="1" t="s">
        <v>27</v>
      </c>
      <c r="J8714" s="1" t="str" cm="1">
        <f t="array" ref="J8714">_xlfn.IFS(F8714="","missing",F8714&lt;0,"negative",F8714=0,"zero",AND(F8714&gt;=99999,MOD(F8714,9)=0),"99999 placeholder",AND(F8714&gt;$O$5,D8714="Expense"),"Expense outlier",AND(F8714&gt;$P$5,D8714="Income"),"Income outlier",TRUE,"valid")</f>
        <v>valid</v>
      </c>
      <c r="K8714" s="1" t="str">
        <f>_xlfn.XLOOKUP(I8714,[1]category_mapping!$F$2:$F$19,[1]category_mapping!$G$2:$G$19,E8714)</f>
        <v>utilities</v>
      </c>
      <c r="L8714" s="1" t="str">
        <f>IF(cleaning_working[[#This Row],[date]]="","Missing","Available")</f>
        <v>Available</v>
      </c>
    </row>
    <row r="8715" spans="1:12" x14ac:dyDescent="0.35">
      <c r="A8715" s="1" t="s">
        <v>8604</v>
      </c>
      <c r="B8715" s="1" t="s">
        <v>782</v>
      </c>
      <c r="C8715" s="3">
        <v>44448</v>
      </c>
      <c r="D8715" s="1" t="s">
        <v>13</v>
      </c>
      <c r="E8715" s="1" t="s">
        <v>96</v>
      </c>
      <c r="F8715" s="1">
        <v>6480</v>
      </c>
      <c r="G8715" s="1" t="s">
        <v>64</v>
      </c>
      <c r="H8715" s="1" t="s">
        <v>159</v>
      </c>
      <c r="I8715" s="1" t="s">
        <v>120</v>
      </c>
      <c r="J8715" s="1" t="str" cm="1">
        <f t="array" ref="J8715">_xlfn.IFS(F8715="","missing",F8715&lt;0,"negative",F8715=0,"zero",AND(F8715&gt;=99999,MOD(F8715,9)=0),"99999 placeholder",AND(F8715&gt;$O$5,D8715="Expense"),"Expense outlier",AND(F8715&gt;$P$5,D8715="Income"),"Income outlier",TRUE,"valid")</f>
        <v>valid</v>
      </c>
      <c r="K8715" s="1" t="str">
        <f>_xlfn.XLOOKUP(I8715,[1]category_mapping!$F$2:$F$19,[1]category_mapping!$G$2:$G$19,E8715)</f>
        <v>food</v>
      </c>
      <c r="L8715" s="1" t="str">
        <f>IF(cleaning_working[[#This Row],[date]]="","Missing","Available")</f>
        <v>Available</v>
      </c>
    </row>
    <row r="8716" spans="1:12" x14ac:dyDescent="0.35">
      <c r="A8716" s="1" t="s">
        <v>8605</v>
      </c>
      <c r="B8716" s="1" t="s">
        <v>125</v>
      </c>
      <c r="C8716" s="3">
        <v>44996</v>
      </c>
      <c r="D8716" s="1" t="s">
        <v>13</v>
      </c>
      <c r="E8716" s="1" t="s">
        <v>96</v>
      </c>
      <c r="F8716" s="1">
        <v>9715</v>
      </c>
      <c r="G8716" s="1" t="s">
        <v>64</v>
      </c>
      <c r="H8716" s="1" t="s">
        <v>107</v>
      </c>
      <c r="I8716" s="1" t="s">
        <v>128</v>
      </c>
      <c r="J8716" s="1" t="str" cm="1">
        <f t="array" ref="J8716">_xlfn.IFS(F8716="","missing",F8716&lt;0,"negative",F8716=0,"zero",AND(F8716&gt;=99999,MOD(F8716,9)=0),"99999 placeholder",AND(F8716&gt;$O$5,D8716="Expense"),"Expense outlier",AND(F8716&gt;$P$5,D8716="Income"),"Income outlier",TRUE,"valid")</f>
        <v>valid</v>
      </c>
      <c r="K8716" s="1" t="str">
        <f>_xlfn.XLOOKUP(I8716,[1]category_mapping!$F$2:$F$19,[1]category_mapping!$G$2:$G$19,E8716)</f>
        <v>utilities</v>
      </c>
      <c r="L8716" s="1" t="str">
        <f>IF(cleaning_working[[#This Row],[date]]="","Missing","Available")</f>
        <v>Available</v>
      </c>
    </row>
    <row r="8717" spans="1:12" x14ac:dyDescent="0.35">
      <c r="A8717" s="1" t="s">
        <v>8606</v>
      </c>
      <c r="B8717" s="1" t="s">
        <v>334</v>
      </c>
      <c r="C8717" s="3">
        <v>44348</v>
      </c>
      <c r="D8717" s="1" t="s">
        <v>13</v>
      </c>
      <c r="E8717" s="1" t="s">
        <v>24</v>
      </c>
      <c r="F8717" s="1">
        <v>4927</v>
      </c>
      <c r="G8717" s="1" t="s">
        <v>18</v>
      </c>
      <c r="H8717" s="1" t="s">
        <v>26</v>
      </c>
      <c r="I8717" s="1" t="s">
        <v>120</v>
      </c>
      <c r="J8717" s="1" t="str" cm="1">
        <f t="array" ref="J8717">_xlfn.IFS(F8717="","missing",F8717&lt;0,"negative",F8717=0,"zero",AND(F8717&gt;=99999,MOD(F8717,9)=0),"99999 placeholder",AND(F8717&gt;$O$5,D8717="Expense"),"Expense outlier",AND(F8717&gt;$P$5,D8717="Income"),"Income outlier",TRUE,"valid")</f>
        <v>valid</v>
      </c>
      <c r="K8717" s="1" t="str">
        <f>_xlfn.XLOOKUP(I8717,[1]category_mapping!$F$2:$F$19,[1]category_mapping!$G$2:$G$19,E8717)</f>
        <v>food</v>
      </c>
      <c r="L8717" s="1" t="str">
        <f>IF(cleaning_working[[#This Row],[date]]="","Missing","Available")</f>
        <v>Available</v>
      </c>
    </row>
    <row r="8718" spans="1:12" x14ac:dyDescent="0.35">
      <c r="A8718" s="1" t="s">
        <v>302</v>
      </c>
      <c r="B8718" s="1" t="s">
        <v>166</v>
      </c>
      <c r="C8718" s="3">
        <v>45429</v>
      </c>
      <c r="D8718" s="1" t="s">
        <v>13</v>
      </c>
      <c r="E8718" s="1" t="s">
        <v>39</v>
      </c>
      <c r="F8718" s="1">
        <v>6121</v>
      </c>
      <c r="G8718" s="1" t="s">
        <v>18</v>
      </c>
      <c r="H8718" s="1" t="s">
        <v>25</v>
      </c>
      <c r="I8718" s="1" t="s">
        <v>162</v>
      </c>
      <c r="J8718" s="1" t="str" cm="1">
        <f t="array" ref="J8718">_xlfn.IFS(F8718="","missing",F8718&lt;0,"negative",F8718=0,"zero",AND(F8718&gt;=99999,MOD(F8718,9)=0),"99999 placeholder",AND(F8718&gt;$O$5,D8718="Expense"),"Expense outlier",AND(F8718&gt;$P$5,D8718="Income"),"Income outlier",TRUE,"valid")</f>
        <v>valid</v>
      </c>
      <c r="K8718" s="1" t="str">
        <f>_xlfn.XLOOKUP(I8718,[1]category_mapping!$F$2:$F$19,[1]category_mapping!$G$2:$G$19,E8718)</f>
        <v>food</v>
      </c>
      <c r="L8718" s="1" t="str">
        <f>IF(cleaning_working[[#This Row],[date]]="","Missing","Available")</f>
        <v>Available</v>
      </c>
    </row>
    <row r="8719" spans="1:12" x14ac:dyDescent="0.35">
      <c r="A8719" s="1" t="s">
        <v>8607</v>
      </c>
      <c r="B8719" s="1" t="s">
        <v>101</v>
      </c>
      <c r="C8719" s="3">
        <v>44661</v>
      </c>
      <c r="D8719" s="1" t="s">
        <v>13</v>
      </c>
      <c r="E8719" s="1" t="s">
        <v>46</v>
      </c>
      <c r="F8719" s="1">
        <v>4786</v>
      </c>
      <c r="G8719" s="1" t="s">
        <v>64</v>
      </c>
      <c r="H8719" s="1" t="s">
        <v>65</v>
      </c>
      <c r="I8719" s="1" t="s">
        <v>217</v>
      </c>
      <c r="J8719" s="1" t="str" cm="1">
        <f t="array" ref="J8719">_xlfn.IFS(F8719="","missing",F8719&lt;0,"negative",F8719=0,"zero",AND(F8719&gt;=99999,MOD(F8719,9)=0),"99999 placeholder",AND(F8719&gt;$O$5,D8719="Expense"),"Expense outlier",AND(F8719&gt;$P$5,D8719="Income"),"Income outlier",TRUE,"valid")</f>
        <v>valid</v>
      </c>
      <c r="K8719" s="1" t="str">
        <f>_xlfn.XLOOKUP(I8719,[1]category_mapping!$F$2:$F$19,[1]category_mapping!$G$2:$G$19,E8719)</f>
        <v>rent</v>
      </c>
      <c r="L8719" s="1" t="str">
        <f>IF(cleaning_working[[#This Row],[date]]="","Missing","Available")</f>
        <v>Available</v>
      </c>
    </row>
    <row r="8720" spans="1:12" x14ac:dyDescent="0.35">
      <c r="A8720" s="1" t="s">
        <v>8608</v>
      </c>
      <c r="B8720" s="1" t="s">
        <v>142</v>
      </c>
      <c r="C8720" s="3">
        <v>45536</v>
      </c>
      <c r="D8720" s="1" t="s">
        <v>13</v>
      </c>
      <c r="E8720" s="1" t="s">
        <v>24</v>
      </c>
      <c r="F8720" s="1">
        <v>15032</v>
      </c>
      <c r="G8720" s="1" t="s">
        <v>64</v>
      </c>
      <c r="H8720" s="1" t="s">
        <v>19</v>
      </c>
      <c r="I8720" s="1" t="s">
        <v>58</v>
      </c>
      <c r="J8720" s="1" t="str" cm="1">
        <f t="array" ref="J8720">_xlfn.IFS(F8720="","missing",F8720&lt;0,"negative",F8720=0,"zero",AND(F8720&gt;=99999,MOD(F8720,9)=0),"99999 placeholder",AND(F8720&gt;$O$5,D8720="Expense"),"Expense outlier",AND(F8720&gt;$P$5,D8720="Income"),"Income outlier",TRUE,"valid")</f>
        <v>valid</v>
      </c>
      <c r="K8720" s="1" t="str">
        <f>_xlfn.XLOOKUP(I8720,[1]category_mapping!$F$2:$F$19,[1]category_mapping!$G$2:$G$19,E8720)</f>
        <v>rent</v>
      </c>
      <c r="L8720" s="1" t="str">
        <f>IF(cleaning_working[[#This Row],[date]]="","Missing","Available")</f>
        <v>Available</v>
      </c>
    </row>
    <row r="8721" spans="1:12" x14ac:dyDescent="0.35">
      <c r="A8721" s="1" t="s">
        <v>8609</v>
      </c>
      <c r="B8721" s="1" t="s">
        <v>139</v>
      </c>
      <c r="C8721" s="3">
        <v>44932</v>
      </c>
      <c r="D8721" s="1" t="s">
        <v>13</v>
      </c>
      <c r="E8721" s="1" t="s">
        <v>24</v>
      </c>
      <c r="F8721" s="1">
        <v>109</v>
      </c>
      <c r="G8721" s="1" t="s">
        <v>64</v>
      </c>
      <c r="H8721" s="1" t="s">
        <v>25</v>
      </c>
      <c r="I8721" s="1" t="s">
        <v>27</v>
      </c>
      <c r="J8721" s="1" t="str" cm="1">
        <f t="array" ref="J8721">_xlfn.IFS(F8721="","missing",F8721&lt;0,"negative",F8721=0,"zero",AND(F8721&gt;=99999,MOD(F8721,9)=0),"99999 placeholder",AND(F8721&gt;$O$5,D8721="Expense"),"Expense outlier",AND(F8721&gt;$P$5,D8721="Income"),"Income outlier",TRUE,"valid")</f>
        <v>valid</v>
      </c>
      <c r="K8721" s="1" t="str">
        <f>_xlfn.XLOOKUP(I8721,[1]category_mapping!$F$2:$F$19,[1]category_mapping!$G$2:$G$19,E8721)</f>
        <v>rent</v>
      </c>
      <c r="L8721" s="1" t="str">
        <f>IF(cleaning_working[[#This Row],[date]]="","Missing","Available")</f>
        <v>Available</v>
      </c>
    </row>
    <row r="8722" spans="1:12" x14ac:dyDescent="0.35">
      <c r="A8722" s="1" t="s">
        <v>1596</v>
      </c>
      <c r="B8722" s="1" t="s">
        <v>339</v>
      </c>
      <c r="C8722" s="3">
        <v>44773</v>
      </c>
      <c r="D8722" s="1" t="s">
        <v>14</v>
      </c>
      <c r="E8722" s="1" t="s">
        <v>57</v>
      </c>
      <c r="F8722" s="1">
        <v>76688</v>
      </c>
      <c r="G8722" s="1" t="s">
        <v>25</v>
      </c>
      <c r="H8722" s="1" t="s">
        <v>133</v>
      </c>
      <c r="I8722" s="1" t="s">
        <v>128</v>
      </c>
      <c r="J8722" s="1" t="str" cm="1">
        <f t="array" ref="J8722">_xlfn.IFS(F8722="","missing",F8722&lt;0,"negative",F8722=0,"zero",AND(F8722&gt;=99999,MOD(F8722,9)=0),"99999 placeholder",AND(F8722&gt;$O$5,D8722="Expense"),"Expense outlier",AND(F8722&gt;$P$5,D8722="Income"),"Income outlier",TRUE,"valid")</f>
        <v>valid</v>
      </c>
      <c r="K8722" s="1" t="str">
        <f>_xlfn.XLOOKUP(I8722,[1]category_mapping!$F$2:$F$19,[1]category_mapping!$G$2:$G$19,E8722)</f>
        <v>utilities</v>
      </c>
      <c r="L8722" s="1" t="str">
        <f>IF(cleaning_working[[#This Row],[date]]="","Missing","Available")</f>
        <v>Available</v>
      </c>
    </row>
    <row r="8723" spans="1:12" x14ac:dyDescent="0.35">
      <c r="A8723" s="1" t="s">
        <v>6136</v>
      </c>
      <c r="B8723" s="1" t="s">
        <v>190</v>
      </c>
      <c r="C8723" s="3">
        <v>45334</v>
      </c>
      <c r="D8723" s="1" t="s">
        <v>13</v>
      </c>
      <c r="E8723" s="1" t="s">
        <v>70</v>
      </c>
      <c r="F8723" s="1">
        <v>8181</v>
      </c>
      <c r="G8723" s="1" t="s">
        <v>32</v>
      </c>
      <c r="H8723" s="1" t="s">
        <v>159</v>
      </c>
      <c r="I8723" s="1" t="s">
        <v>178</v>
      </c>
      <c r="J8723" s="1" t="str" cm="1">
        <f t="array" ref="J8723">_xlfn.IFS(F8723="","missing",F8723&lt;0,"negative",F8723=0,"zero",AND(F8723&gt;=99999,MOD(F8723,9)=0),"99999 placeholder",AND(F8723&gt;$O$5,D8723="Expense"),"Expense outlier",AND(F8723&gt;$P$5,D8723="Income"),"Income outlier",TRUE,"valid")</f>
        <v>valid</v>
      </c>
      <c r="K8723" s="1" t="str">
        <f>_xlfn.XLOOKUP(I8723,[1]category_mapping!$F$2:$F$19,[1]category_mapping!$G$2:$G$19,E8723)</f>
        <v>rent</v>
      </c>
      <c r="L8723" s="1" t="str">
        <f>IF(cleaning_working[[#This Row],[date]]="","Missing","Available")</f>
        <v>Available</v>
      </c>
    </row>
    <row r="8724" spans="1:12" x14ac:dyDescent="0.35">
      <c r="A8724" s="1" t="s">
        <v>8610</v>
      </c>
      <c r="B8724" s="1" t="s">
        <v>202</v>
      </c>
      <c r="C8724" s="3">
        <v>44923</v>
      </c>
      <c r="D8724" s="1" t="s">
        <v>13</v>
      </c>
      <c r="E8724" s="1" t="s">
        <v>63</v>
      </c>
      <c r="F8724" s="1">
        <v>1281</v>
      </c>
      <c r="G8724" s="1" t="s">
        <v>64</v>
      </c>
      <c r="H8724" s="1" t="s">
        <v>159</v>
      </c>
      <c r="I8724" s="1" t="s">
        <v>128</v>
      </c>
      <c r="J8724" s="1" t="str" cm="1">
        <f t="array" ref="J8724">_xlfn.IFS(F8724="","missing",F8724&lt;0,"negative",F8724=0,"zero",AND(F8724&gt;=99999,MOD(F8724,9)=0),"99999 placeholder",AND(F8724&gt;$O$5,D8724="Expense"),"Expense outlier",AND(F8724&gt;$P$5,D8724="Income"),"Income outlier",TRUE,"valid")</f>
        <v>valid</v>
      </c>
      <c r="K8724" s="1" t="str">
        <f>_xlfn.XLOOKUP(I8724,[1]category_mapping!$F$2:$F$19,[1]category_mapping!$G$2:$G$19,E8724)</f>
        <v>utilities</v>
      </c>
      <c r="L8724" s="1" t="str">
        <f>IF(cleaning_working[[#This Row],[date]]="","Missing","Available")</f>
        <v>Available</v>
      </c>
    </row>
    <row r="8725" spans="1:12" x14ac:dyDescent="0.35">
      <c r="A8725" s="1" t="s">
        <v>8611</v>
      </c>
      <c r="B8725" s="1" t="s">
        <v>528</v>
      </c>
      <c r="C8725" s="3">
        <v>45584</v>
      </c>
      <c r="D8725" s="1" t="s">
        <v>13</v>
      </c>
      <c r="E8725" s="1" t="s">
        <v>39</v>
      </c>
      <c r="F8725" s="1">
        <v>3494</v>
      </c>
      <c r="G8725" s="1" t="s">
        <v>40</v>
      </c>
      <c r="H8725" s="1" t="s">
        <v>159</v>
      </c>
      <c r="I8725" s="1" t="s">
        <v>27</v>
      </c>
      <c r="J8725" s="1" t="str" cm="1">
        <f t="array" ref="J8725">_xlfn.IFS(F8725="","missing",F8725&lt;0,"negative",F8725=0,"zero",AND(F8725&gt;=99999,MOD(F8725,9)=0),"99999 placeholder",AND(F8725&gt;$O$5,D8725="Expense"),"Expense outlier",AND(F8725&gt;$P$5,D8725="Income"),"Income outlier",TRUE,"valid")</f>
        <v>valid</v>
      </c>
      <c r="K8725" s="1" t="str">
        <f>_xlfn.XLOOKUP(I8725,[1]category_mapping!$F$2:$F$19,[1]category_mapping!$G$2:$G$19,E8725)</f>
        <v>food</v>
      </c>
      <c r="L8725" s="1" t="str">
        <f>IF(cleaning_working[[#This Row],[date]]="","Missing","Available")</f>
        <v>Available</v>
      </c>
    </row>
    <row r="8726" spans="1:12" x14ac:dyDescent="0.35">
      <c r="A8726" s="1" t="s">
        <v>8612</v>
      </c>
      <c r="B8726" s="1" t="s">
        <v>125</v>
      </c>
      <c r="C8726" s="3">
        <v>45508</v>
      </c>
      <c r="D8726" s="1" t="s">
        <v>13</v>
      </c>
      <c r="E8726" s="1" t="s">
        <v>24</v>
      </c>
      <c r="F8726" s="1">
        <v>5590</v>
      </c>
      <c r="G8726" s="1" t="s">
        <v>64</v>
      </c>
      <c r="H8726" s="1" t="s">
        <v>25</v>
      </c>
      <c r="I8726" s="1" t="s">
        <v>27</v>
      </c>
      <c r="J8726" s="1" t="str" cm="1">
        <f t="array" ref="J8726">_xlfn.IFS(F8726="","missing",F8726&lt;0,"negative",F8726=0,"zero",AND(F8726&gt;=99999,MOD(F8726,9)=0),"99999 placeholder",AND(F8726&gt;$O$5,D8726="Expense"),"Expense outlier",AND(F8726&gt;$P$5,D8726="Income"),"Income outlier",TRUE,"valid")</f>
        <v>valid</v>
      </c>
      <c r="K8726" s="1" t="str">
        <f>_xlfn.XLOOKUP(I8726,[1]category_mapping!$F$2:$F$19,[1]category_mapping!$G$2:$G$19,E8726)</f>
        <v>rent</v>
      </c>
      <c r="L8726" s="1" t="str">
        <f>IF(cleaning_working[[#This Row],[date]]="","Missing","Available")</f>
        <v>Available</v>
      </c>
    </row>
    <row r="8727" spans="1:12" x14ac:dyDescent="0.35">
      <c r="A8727" s="1" t="s">
        <v>8613</v>
      </c>
      <c r="B8727" s="1" t="s">
        <v>210</v>
      </c>
      <c r="C8727" s="3">
        <v>44697</v>
      </c>
      <c r="D8727" s="1" t="s">
        <v>13</v>
      </c>
      <c r="E8727" s="1" t="s">
        <v>24</v>
      </c>
      <c r="F8727" s="1">
        <v>8478</v>
      </c>
      <c r="G8727" s="1" t="s">
        <v>64</v>
      </c>
      <c r="H8727" s="1" t="s">
        <v>83</v>
      </c>
      <c r="I8727" s="1" t="s">
        <v>46</v>
      </c>
      <c r="J8727" s="1" t="str" cm="1">
        <f t="array" ref="J8727">_xlfn.IFS(F8727="","missing",F8727&lt;0,"negative",F8727=0,"zero",AND(F8727&gt;=99999,MOD(F8727,9)=0),"99999 placeholder",AND(F8727&gt;$O$5,D8727="Expense"),"Expense outlier",AND(F8727&gt;$P$5,D8727="Income"),"Income outlier",TRUE,"valid")</f>
        <v>valid</v>
      </c>
      <c r="K8727" s="1" t="str">
        <f>_xlfn.XLOOKUP(I8727,[1]category_mapping!$F$2:$F$19,[1]category_mapping!$G$2:$G$19,E8727)</f>
        <v>rent</v>
      </c>
      <c r="L8727" s="1" t="str">
        <f>IF(cleaning_working[[#This Row],[date]]="","Missing","Available")</f>
        <v>Available</v>
      </c>
    </row>
    <row r="8728" spans="1:12" x14ac:dyDescent="0.35">
      <c r="A8728" s="1" t="s">
        <v>927</v>
      </c>
      <c r="B8728" s="1" t="s">
        <v>510</v>
      </c>
      <c r="C8728" s="3">
        <v>44820</v>
      </c>
      <c r="D8728" s="1" t="s">
        <v>13</v>
      </c>
      <c r="E8728" s="1" t="s">
        <v>104</v>
      </c>
      <c r="F8728" s="1">
        <v>4209</v>
      </c>
      <c r="G8728" s="1" t="s">
        <v>64</v>
      </c>
      <c r="H8728" s="1" t="s">
        <v>26</v>
      </c>
      <c r="I8728" s="1" t="s">
        <v>128</v>
      </c>
      <c r="J8728" s="1" t="str" cm="1">
        <f t="array" ref="J8728">_xlfn.IFS(F8728="","missing",F8728&lt;0,"negative",F8728=0,"zero",AND(F8728&gt;=99999,MOD(F8728,9)=0),"99999 placeholder",AND(F8728&gt;$O$5,D8728="Expense"),"Expense outlier",AND(F8728&gt;$P$5,D8728="Income"),"Income outlier",TRUE,"valid")</f>
        <v>valid</v>
      </c>
      <c r="K8728" s="1" t="str">
        <f>_xlfn.XLOOKUP(I8728,[1]category_mapping!$F$2:$F$19,[1]category_mapping!$G$2:$G$19,E8728)</f>
        <v>utilities</v>
      </c>
      <c r="L8728" s="1" t="str">
        <f>IF(cleaning_working[[#This Row],[date]]="","Missing","Available")</f>
        <v>Available</v>
      </c>
    </row>
    <row r="8729" spans="1:12" x14ac:dyDescent="0.35">
      <c r="A8729" s="1" t="s">
        <v>8614</v>
      </c>
      <c r="B8729" s="1" t="s">
        <v>223</v>
      </c>
      <c r="C8729" s="3">
        <v>44527</v>
      </c>
      <c r="D8729" s="1" t="s">
        <v>13</v>
      </c>
      <c r="E8729" s="1" t="s">
        <v>24</v>
      </c>
      <c r="F8729" s="1">
        <v>1070</v>
      </c>
      <c r="G8729" s="1" t="s">
        <v>18</v>
      </c>
      <c r="H8729" s="1" t="s">
        <v>33</v>
      </c>
      <c r="I8729" s="1" t="s">
        <v>178</v>
      </c>
      <c r="J8729" s="1" t="str" cm="1">
        <f t="array" ref="J8729">_xlfn.IFS(F8729="","missing",F8729&lt;0,"negative",F8729=0,"zero",AND(F8729&gt;=99999,MOD(F8729,9)=0),"99999 placeholder",AND(F8729&gt;$O$5,D8729="Expense"),"Expense outlier",AND(F8729&gt;$P$5,D8729="Income"),"Income outlier",TRUE,"valid")</f>
        <v>valid</v>
      </c>
      <c r="K8729" s="1" t="str">
        <f>_xlfn.XLOOKUP(I8729,[1]category_mapping!$F$2:$F$19,[1]category_mapping!$G$2:$G$19,E8729)</f>
        <v>rent</v>
      </c>
      <c r="L8729" s="1" t="str">
        <f>IF(cleaning_working[[#This Row],[date]]="","Missing","Available")</f>
        <v>Available</v>
      </c>
    </row>
    <row r="8730" spans="1:12" x14ac:dyDescent="0.35">
      <c r="A8730" s="1" t="s">
        <v>5881</v>
      </c>
      <c r="B8730" s="1" t="s">
        <v>428</v>
      </c>
      <c r="C8730" s="3">
        <v>45004</v>
      </c>
      <c r="D8730" s="1" t="s">
        <v>13</v>
      </c>
      <c r="E8730" s="1" t="s">
        <v>46</v>
      </c>
      <c r="F8730" s="1">
        <v>5703</v>
      </c>
      <c r="G8730" s="1" t="s">
        <v>64</v>
      </c>
      <c r="H8730" s="1" t="s">
        <v>133</v>
      </c>
      <c r="J8730" s="1" t="str" cm="1">
        <f t="array" ref="J8730">_xlfn.IFS(F8730="","missing",F8730&lt;0,"negative",F8730=0,"zero",AND(F8730&gt;=99999,MOD(F8730,9)=0),"99999 placeholder",AND(F8730&gt;$O$5,D8730="Expense"),"Expense outlier",AND(F8730&gt;$P$5,D8730="Income"),"Income outlier",TRUE,"valid")</f>
        <v>valid</v>
      </c>
      <c r="K8730" s="1" t="str">
        <f>_xlfn.XLOOKUP(I8730,[1]category_mapping!$F$2:$F$19,[1]category_mapping!$G$2:$G$19,E8730)</f>
        <v>N/A</v>
      </c>
      <c r="L8730" s="1" t="str">
        <f>IF(cleaning_working[[#This Row],[date]]="","Missing","Available")</f>
        <v>Available</v>
      </c>
    </row>
    <row r="8731" spans="1:12" x14ac:dyDescent="0.35">
      <c r="A8731" s="1" t="s">
        <v>8615</v>
      </c>
      <c r="B8731" s="1" t="s">
        <v>464</v>
      </c>
      <c r="C8731" s="3">
        <v>45438</v>
      </c>
      <c r="D8731" s="1" t="s">
        <v>14</v>
      </c>
      <c r="E8731" s="1" t="s">
        <v>215</v>
      </c>
      <c r="F8731" s="1">
        <v>48594</v>
      </c>
      <c r="G8731" s="1" t="s">
        <v>64</v>
      </c>
      <c r="H8731" s="1" t="s">
        <v>133</v>
      </c>
      <c r="I8731" s="1" t="s">
        <v>34</v>
      </c>
      <c r="J8731" s="1" t="str" cm="1">
        <f t="array" ref="J8731">_xlfn.IFS(F8731="","missing",F8731&lt;0,"negative",F8731=0,"zero",AND(F8731&gt;=99999,MOD(F8731,9)=0),"99999 placeholder",AND(F8731&gt;$O$5,D8731="Expense"),"Expense outlier",AND(F8731&gt;$P$5,D8731="Income"),"Income outlier",TRUE,"valid")</f>
        <v>valid</v>
      </c>
      <c r="K8731" s="1" t="str">
        <f>_xlfn.XLOOKUP(I8731,[1]category_mapping!$F$2:$F$19,[1]category_mapping!$G$2:$G$19,E8731)</f>
        <v>education</v>
      </c>
      <c r="L8731" s="1" t="str">
        <f>IF(cleaning_working[[#This Row],[date]]="","Missing","Available")</f>
        <v>Available</v>
      </c>
    </row>
    <row r="8732" spans="1:12" x14ac:dyDescent="0.35">
      <c r="A8732" s="1" t="s">
        <v>8616</v>
      </c>
      <c r="B8732" s="1" t="s">
        <v>139</v>
      </c>
      <c r="C8732" s="3">
        <v>45053</v>
      </c>
      <c r="D8732" s="1" t="s">
        <v>13</v>
      </c>
      <c r="E8732" s="1" t="s">
        <v>24</v>
      </c>
      <c r="F8732" s="1">
        <v>500</v>
      </c>
      <c r="G8732" s="1" t="s">
        <v>18</v>
      </c>
      <c r="H8732" s="1" t="s">
        <v>19</v>
      </c>
      <c r="I8732" s="1" t="s">
        <v>120</v>
      </c>
      <c r="J8732" s="1" t="str" cm="1">
        <f t="array" ref="J8732">_xlfn.IFS(F8732="","missing",F8732&lt;0,"negative",F8732=0,"zero",AND(F8732&gt;=99999,MOD(F8732,9)=0),"99999 placeholder",AND(F8732&gt;$O$5,D8732="Expense"),"Expense outlier",AND(F8732&gt;$P$5,D8732="Income"),"Income outlier",TRUE,"valid")</f>
        <v>valid</v>
      </c>
      <c r="K8732" s="1" t="str">
        <f>_xlfn.XLOOKUP(I8732,[1]category_mapping!$F$2:$F$19,[1]category_mapping!$G$2:$G$19,E8732)</f>
        <v>food</v>
      </c>
      <c r="L8732" s="1" t="str">
        <f>IF(cleaning_working[[#This Row],[date]]="","Missing","Available")</f>
        <v>Available</v>
      </c>
    </row>
    <row r="8733" spans="1:12" x14ac:dyDescent="0.35">
      <c r="A8733" s="1" t="s">
        <v>8617</v>
      </c>
      <c r="B8733" s="1" t="s">
        <v>400</v>
      </c>
      <c r="C8733" s="3">
        <v>44785</v>
      </c>
      <c r="D8733" s="1" t="s">
        <v>14</v>
      </c>
      <c r="E8733" s="1" t="s">
        <v>215</v>
      </c>
      <c r="F8733" s="1">
        <v>106098</v>
      </c>
      <c r="G8733" s="1" t="s">
        <v>64</v>
      </c>
      <c r="H8733" s="1" t="s">
        <v>25</v>
      </c>
      <c r="I8733" s="1" t="s">
        <v>53</v>
      </c>
      <c r="J8733" s="1" t="str" cm="1">
        <f t="array" ref="J8733">_xlfn.IFS(F8733="","missing",F8733&lt;0,"negative",F8733=0,"zero",AND(F8733&gt;=99999,MOD(F8733,9)=0),"99999 placeholder",AND(F8733&gt;$O$5,D8733="Expense"),"Expense outlier",AND(F8733&gt;$P$5,D8733="Income"),"Income outlier",TRUE,"valid")</f>
        <v>valid</v>
      </c>
      <c r="K8733" s="1" t="str">
        <f>_xlfn.XLOOKUP(I8733,[1]category_mapping!$F$2:$F$19,[1]category_mapping!$G$2:$G$19,E8733)</f>
        <v>travel</v>
      </c>
      <c r="L8733" s="1" t="str">
        <f>IF(cleaning_working[[#This Row],[date]]="","Missing","Available")</f>
        <v>Available</v>
      </c>
    </row>
    <row r="8734" spans="1:12" x14ac:dyDescent="0.35">
      <c r="A8734" s="1" t="s">
        <v>8618</v>
      </c>
      <c r="B8734" s="1" t="s">
        <v>192</v>
      </c>
      <c r="C8734" s="3">
        <v>45020</v>
      </c>
      <c r="D8734" s="1" t="s">
        <v>13</v>
      </c>
      <c r="E8734" s="1" t="s">
        <v>24</v>
      </c>
      <c r="F8734" s="1">
        <v>8884</v>
      </c>
      <c r="G8734" s="1" t="s">
        <v>32</v>
      </c>
      <c r="H8734" s="1" t="s">
        <v>65</v>
      </c>
      <c r="I8734" s="1" t="s">
        <v>178</v>
      </c>
      <c r="J8734" s="1" t="str" cm="1">
        <f t="array" ref="J8734">_xlfn.IFS(F8734="","missing",F8734&lt;0,"negative",F8734=0,"zero",AND(F8734&gt;=99999,MOD(F8734,9)=0),"99999 placeholder",AND(F8734&gt;$O$5,D8734="Expense"),"Expense outlier",AND(F8734&gt;$P$5,D8734="Income"),"Income outlier",TRUE,"valid")</f>
        <v>valid</v>
      </c>
      <c r="K8734" s="1" t="str">
        <f>_xlfn.XLOOKUP(I8734,[1]category_mapping!$F$2:$F$19,[1]category_mapping!$G$2:$G$19,E8734)</f>
        <v>rent</v>
      </c>
      <c r="L8734" s="1" t="str">
        <f>IF(cleaning_working[[#This Row],[date]]="","Missing","Available")</f>
        <v>Available</v>
      </c>
    </row>
    <row r="8735" spans="1:12" x14ac:dyDescent="0.35">
      <c r="A8735" s="1" t="s">
        <v>8619</v>
      </c>
      <c r="B8735" s="1" t="s">
        <v>247</v>
      </c>
      <c r="C8735" s="3">
        <v>44204</v>
      </c>
      <c r="D8735" s="1" t="s">
        <v>14</v>
      </c>
      <c r="E8735" s="1" t="s">
        <v>70</v>
      </c>
      <c r="F8735" s="1">
        <v>42463</v>
      </c>
      <c r="G8735" s="1" t="s">
        <v>32</v>
      </c>
      <c r="H8735" s="1" t="s">
        <v>26</v>
      </c>
      <c r="I8735" s="1" t="s">
        <v>123</v>
      </c>
      <c r="J8735" s="1" t="str" cm="1">
        <f t="array" ref="J8735">_xlfn.IFS(F8735="","missing",F8735&lt;0,"negative",F8735=0,"zero",AND(F8735&gt;=99999,MOD(F8735,9)=0),"99999 placeholder",AND(F8735&gt;$O$5,D8735="Expense"),"Expense outlier",AND(F8735&gt;$P$5,D8735="Income"),"Income outlier",TRUE,"valid")</f>
        <v>valid</v>
      </c>
      <c r="K8735" s="1" t="str">
        <f>_xlfn.XLOOKUP(I8735,[1]category_mapping!$F$2:$F$19,[1]category_mapping!$G$2:$G$19,E8735)</f>
        <v>others</v>
      </c>
      <c r="L8735" s="1" t="str">
        <f>IF(cleaning_working[[#This Row],[date]]="","Missing","Available")</f>
        <v>Available</v>
      </c>
    </row>
    <row r="8736" spans="1:12" x14ac:dyDescent="0.35">
      <c r="A8736" s="1" t="s">
        <v>8620</v>
      </c>
      <c r="B8736" s="1" t="s">
        <v>109</v>
      </c>
      <c r="C8736" s="3">
        <v>45217</v>
      </c>
      <c r="D8736" s="1" t="s">
        <v>14</v>
      </c>
      <c r="E8736" s="1" t="s">
        <v>119</v>
      </c>
      <c r="F8736" s="1">
        <v>13975</v>
      </c>
      <c r="G8736" s="1" t="s">
        <v>64</v>
      </c>
      <c r="H8736" s="1" t="s">
        <v>65</v>
      </c>
      <c r="I8736" s="1" t="s">
        <v>194</v>
      </c>
      <c r="J8736" s="1" t="str" cm="1">
        <f t="array" ref="J8736">_xlfn.IFS(F8736="","missing",F8736&lt;0,"negative",F8736=0,"zero",AND(F8736&gt;=99999,MOD(F8736,9)=0),"99999 placeholder",AND(F8736&gt;$O$5,D8736="Expense"),"Expense outlier",AND(F8736&gt;$P$5,D8736="Income"),"Income outlier",TRUE,"valid")</f>
        <v>valid</v>
      </c>
      <c r="K8736" s="1" t="str">
        <f>_xlfn.XLOOKUP(I8736,[1]category_mapping!$F$2:$F$19,[1]category_mapping!$G$2:$G$19,E8736)</f>
        <v>travel</v>
      </c>
      <c r="L8736" s="1" t="str">
        <f>IF(cleaning_working[[#This Row],[date]]="","Missing","Available")</f>
        <v>Available</v>
      </c>
    </row>
    <row r="8737" spans="1:12" x14ac:dyDescent="0.35">
      <c r="A8737" s="1" t="s">
        <v>8621</v>
      </c>
      <c r="B8737" s="1" t="s">
        <v>233</v>
      </c>
      <c r="C8737" s="3">
        <v>45342</v>
      </c>
      <c r="D8737" s="1" t="s">
        <v>14</v>
      </c>
      <c r="E8737" s="1" t="s">
        <v>31</v>
      </c>
      <c r="F8737" s="1">
        <v>48468</v>
      </c>
      <c r="G8737" s="1" t="s">
        <v>25</v>
      </c>
      <c r="H8737" s="1" t="s">
        <v>86</v>
      </c>
      <c r="J8737" s="1" t="str" cm="1">
        <f t="array" ref="J8737">_xlfn.IFS(F8737="","missing",F8737&lt;0,"negative",F8737=0,"zero",AND(F8737&gt;=99999,MOD(F8737,9)=0),"99999 placeholder",AND(F8737&gt;$O$5,D8737="Expense"),"Expense outlier",AND(F8737&gt;$P$5,D8737="Income"),"Income outlier",TRUE,"valid")</f>
        <v>valid</v>
      </c>
      <c r="K8737" s="1" t="str">
        <f>_xlfn.XLOOKUP(I8737,[1]category_mapping!$F$2:$F$19,[1]category_mapping!$G$2:$G$19,E8737)</f>
        <v>freelance</v>
      </c>
      <c r="L8737" s="1" t="str">
        <f>IF(cleaning_working[[#This Row],[date]]="","Missing","Available")</f>
        <v>Available</v>
      </c>
    </row>
    <row r="8738" spans="1:12" x14ac:dyDescent="0.35">
      <c r="A8738" s="1" t="s">
        <v>8622</v>
      </c>
      <c r="B8738" s="1" t="s">
        <v>239</v>
      </c>
      <c r="C8738" s="3">
        <v>45220</v>
      </c>
      <c r="D8738" s="1" t="s">
        <v>13</v>
      </c>
      <c r="E8738" s="1" t="s">
        <v>96</v>
      </c>
      <c r="F8738" s="1">
        <v>6073</v>
      </c>
      <c r="G8738" s="1" t="s">
        <v>40</v>
      </c>
      <c r="H8738" s="1" t="s">
        <v>83</v>
      </c>
      <c r="I8738" s="1" t="s">
        <v>46</v>
      </c>
      <c r="J8738" s="1" t="str" cm="1">
        <f t="array" ref="J8738">_xlfn.IFS(F8738="","missing",F8738&lt;0,"negative",F8738=0,"zero",AND(F8738&gt;=99999,MOD(F8738,9)=0),"99999 placeholder",AND(F8738&gt;$O$5,D8738="Expense"),"Expense outlier",AND(F8738&gt;$P$5,D8738="Income"),"Income outlier",TRUE,"valid")</f>
        <v>valid</v>
      </c>
      <c r="K8738" s="1" t="str">
        <f>_xlfn.XLOOKUP(I8738,[1]category_mapping!$F$2:$F$19,[1]category_mapping!$G$2:$G$19,E8738)</f>
        <v>travel</v>
      </c>
      <c r="L8738" s="1" t="str">
        <f>IF(cleaning_working[[#This Row],[date]]="","Missing","Available")</f>
        <v>Available</v>
      </c>
    </row>
    <row r="8739" spans="1:12" x14ac:dyDescent="0.35">
      <c r="A8739" s="1" t="s">
        <v>8623</v>
      </c>
      <c r="B8739" s="1" t="s">
        <v>478</v>
      </c>
      <c r="C8739" s="3">
        <v>44659</v>
      </c>
      <c r="D8739" s="1" t="s">
        <v>14</v>
      </c>
      <c r="E8739" s="1" t="s">
        <v>70</v>
      </c>
      <c r="F8739" s="1">
        <v>527025</v>
      </c>
      <c r="G8739" s="1" t="s">
        <v>18</v>
      </c>
      <c r="H8739" s="1" t="s">
        <v>83</v>
      </c>
      <c r="I8739" s="1" t="s">
        <v>272</v>
      </c>
      <c r="J8739" s="1" t="str" cm="1">
        <f t="array" ref="J8739">_xlfn.IFS(F8739="","missing",F8739&lt;0,"negative",F8739=0,"zero",AND(F8739&gt;=99999,MOD(F8739,9)=0),"99999 placeholder",AND(F8739&gt;$O$5,D8739="Expense"),"Expense outlier",AND(F8739&gt;$P$5,D8739="Income"),"Income outlier",TRUE,"valid")</f>
        <v>Income outlier</v>
      </c>
      <c r="K8739" s="1" t="str">
        <f>_xlfn.XLOOKUP(I8739,[1]category_mapping!$F$2:$F$19,[1]category_mapping!$G$2:$G$19,E8739)</f>
        <v>food</v>
      </c>
      <c r="L8739" s="1" t="str">
        <f>IF(cleaning_working[[#This Row],[date]]="","Missing","Available")</f>
        <v>Available</v>
      </c>
    </row>
    <row r="8740" spans="1:12" x14ac:dyDescent="0.35">
      <c r="A8740" s="1" t="s">
        <v>8624</v>
      </c>
      <c r="B8740" s="1" t="s">
        <v>250</v>
      </c>
      <c r="C8740" s="3">
        <v>44493</v>
      </c>
      <c r="D8740" s="1" t="s">
        <v>13</v>
      </c>
      <c r="E8740" s="1" t="s">
        <v>39</v>
      </c>
      <c r="F8740" s="1">
        <v>2463</v>
      </c>
      <c r="G8740" s="1" t="s">
        <v>18</v>
      </c>
      <c r="H8740" s="1" t="s">
        <v>65</v>
      </c>
      <c r="J8740" s="1" t="str" cm="1">
        <f t="array" ref="J8740">_xlfn.IFS(F8740="","missing",F8740&lt;0,"negative",F8740=0,"zero",AND(F8740&gt;=99999,MOD(F8740,9)=0),"99999 placeholder",AND(F8740&gt;$O$5,D8740="Expense"),"Expense outlier",AND(F8740&gt;$P$5,D8740="Income"),"Income outlier",TRUE,"valid")</f>
        <v>valid</v>
      </c>
      <c r="K8740" s="1" t="str">
        <f>_xlfn.XLOOKUP(I8740,[1]category_mapping!$F$2:$F$19,[1]category_mapping!$G$2:$G$19,E8740)</f>
        <v>food</v>
      </c>
      <c r="L8740" s="1" t="str">
        <f>IF(cleaning_working[[#This Row],[date]]="","Missing","Available")</f>
        <v>Available</v>
      </c>
    </row>
    <row r="8741" spans="1:12" x14ac:dyDescent="0.35">
      <c r="A8741" s="1" t="s">
        <v>8625</v>
      </c>
      <c r="B8741" s="1" t="s">
        <v>69</v>
      </c>
      <c r="C8741" s="3">
        <v>45422</v>
      </c>
      <c r="D8741" s="1" t="s">
        <v>14</v>
      </c>
      <c r="E8741" s="1" t="s">
        <v>31</v>
      </c>
      <c r="F8741" s="1">
        <v>709506</v>
      </c>
      <c r="G8741" s="1" t="s">
        <v>18</v>
      </c>
      <c r="H8741" s="1" t="s">
        <v>107</v>
      </c>
      <c r="I8741" s="1" t="s">
        <v>66</v>
      </c>
      <c r="J8741" s="1" t="str" cm="1">
        <f t="array" ref="J8741">_xlfn.IFS(F8741="","missing",F8741&lt;0,"negative",F8741=0,"zero",AND(F8741&gt;=99999,MOD(F8741,9)=0),"99999 placeholder",AND(F8741&gt;$O$5,D8741="Expense"),"Expense outlier",AND(F8741&gt;$P$5,D8741="Income"),"Income outlier",TRUE,"valid")</f>
        <v>99999 placeholder</v>
      </c>
      <c r="K8741" s="1" t="str">
        <f>_xlfn.XLOOKUP(I8741,[1]category_mapping!$F$2:$F$19,[1]category_mapping!$G$2:$G$19,E8741)</f>
        <v>food</v>
      </c>
      <c r="L8741" s="1" t="str">
        <f>IF(cleaning_working[[#This Row],[date]]="","Missing","Available")</f>
        <v>Available</v>
      </c>
    </row>
    <row r="8742" spans="1:12" x14ac:dyDescent="0.35">
      <c r="A8742" s="1" t="s">
        <v>5192</v>
      </c>
      <c r="B8742" s="1" t="s">
        <v>386</v>
      </c>
      <c r="C8742" s="3" t="s">
        <v>38</v>
      </c>
      <c r="D8742" s="1" t="s">
        <v>13</v>
      </c>
      <c r="E8742" s="1" t="s">
        <v>63</v>
      </c>
      <c r="F8742" s="1">
        <v>396</v>
      </c>
      <c r="G8742" s="1" t="s">
        <v>32</v>
      </c>
      <c r="H8742" s="1" t="s">
        <v>133</v>
      </c>
      <c r="I8742" s="1" t="s">
        <v>53</v>
      </c>
      <c r="J8742" s="1" t="str" cm="1">
        <f t="array" ref="J8742">_xlfn.IFS(F8742="","missing",F8742&lt;0,"negative",F8742=0,"zero",AND(F8742&gt;=99999,MOD(F8742,9)=0),"99999 placeholder",AND(F8742&gt;$O$5,D8742="Expense"),"Expense outlier",AND(F8742&gt;$P$5,D8742="Income"),"Income outlier",TRUE,"valid")</f>
        <v>valid</v>
      </c>
      <c r="K8742" s="1" t="str">
        <f>_xlfn.XLOOKUP(I8742,[1]category_mapping!$F$2:$F$19,[1]category_mapping!$G$2:$G$19,E8742)</f>
        <v>travel</v>
      </c>
      <c r="L8742" s="1" t="str">
        <f>IF(cleaning_working[[#This Row],[date]]="","Missing","Available")</f>
        <v>Missing</v>
      </c>
    </row>
    <row r="8743" spans="1:12" x14ac:dyDescent="0.35">
      <c r="A8743" s="1" t="s">
        <v>2877</v>
      </c>
      <c r="B8743" s="1" t="s">
        <v>208</v>
      </c>
      <c r="C8743" s="3">
        <v>44598</v>
      </c>
      <c r="D8743" s="1" t="s">
        <v>13</v>
      </c>
      <c r="E8743" s="1" t="s">
        <v>96</v>
      </c>
      <c r="F8743" s="1">
        <v>973</v>
      </c>
      <c r="G8743" s="1" t="s">
        <v>64</v>
      </c>
      <c r="H8743" s="1" t="s">
        <v>86</v>
      </c>
      <c r="I8743" s="1" t="s">
        <v>20</v>
      </c>
      <c r="J8743" s="1" t="str" cm="1">
        <f t="array" ref="J8743">_xlfn.IFS(F8743="","missing",F8743&lt;0,"negative",F8743=0,"zero",AND(F8743&gt;=99999,MOD(F8743,9)=0),"99999 placeholder",AND(F8743&gt;$O$5,D8743="Expense"),"Expense outlier",AND(F8743&gt;$P$5,D8743="Income"),"Income outlier",TRUE,"valid")</f>
        <v>valid</v>
      </c>
      <c r="K8743" s="1" t="str">
        <f>_xlfn.XLOOKUP(I8743,[1]category_mapping!$F$2:$F$19,[1]category_mapping!$G$2:$G$19,E8743)</f>
        <v>entertainment</v>
      </c>
      <c r="L8743" s="1" t="str">
        <f>IF(cleaning_working[[#This Row],[date]]="","Missing","Available")</f>
        <v>Available</v>
      </c>
    </row>
    <row r="8744" spans="1:12" x14ac:dyDescent="0.35">
      <c r="A8744" s="1" t="s">
        <v>8626</v>
      </c>
      <c r="B8744" s="1" t="s">
        <v>122</v>
      </c>
      <c r="C8744" s="3">
        <v>45240</v>
      </c>
      <c r="D8744" s="1" t="s">
        <v>14</v>
      </c>
      <c r="E8744" s="1" t="s">
        <v>31</v>
      </c>
      <c r="F8744" s="1">
        <v>14729</v>
      </c>
      <c r="G8744" s="1" t="s">
        <v>64</v>
      </c>
      <c r="H8744" s="1" t="s">
        <v>52</v>
      </c>
      <c r="I8744" s="1" t="s">
        <v>53</v>
      </c>
      <c r="J8744" s="1" t="str" cm="1">
        <f t="array" ref="J8744">_xlfn.IFS(F8744="","missing",F8744&lt;0,"negative",F8744=0,"zero",AND(F8744&gt;=99999,MOD(F8744,9)=0),"99999 placeholder",AND(F8744&gt;$O$5,D8744="Expense"),"Expense outlier",AND(F8744&gt;$P$5,D8744="Income"),"Income outlier",TRUE,"valid")</f>
        <v>valid</v>
      </c>
      <c r="K8744" s="1" t="str">
        <f>_xlfn.XLOOKUP(I8744,[1]category_mapping!$F$2:$F$19,[1]category_mapping!$G$2:$G$19,E8744)</f>
        <v>travel</v>
      </c>
      <c r="L8744" s="1" t="str">
        <f>IF(cleaning_working[[#This Row],[date]]="","Missing","Available")</f>
        <v>Available</v>
      </c>
    </row>
    <row r="8745" spans="1:12" x14ac:dyDescent="0.35">
      <c r="A8745" s="1" t="s">
        <v>8627</v>
      </c>
      <c r="B8745" s="1" t="s">
        <v>289</v>
      </c>
      <c r="C8745" s="3">
        <v>44235</v>
      </c>
      <c r="D8745" s="1" t="s">
        <v>13</v>
      </c>
      <c r="E8745" s="1" t="s">
        <v>39</v>
      </c>
      <c r="F8745" s="1">
        <v>6592</v>
      </c>
      <c r="G8745" s="1" t="s">
        <v>25</v>
      </c>
      <c r="H8745" s="1" t="s">
        <v>26</v>
      </c>
      <c r="I8745" s="1" t="s">
        <v>123</v>
      </c>
      <c r="J8745" s="1" t="str" cm="1">
        <f t="array" ref="J8745">_xlfn.IFS(F8745="","missing",F8745&lt;0,"negative",F8745=0,"zero",AND(F8745&gt;=99999,MOD(F8745,9)=0),"99999 placeholder",AND(F8745&gt;$O$5,D8745="Expense"),"Expense outlier",AND(F8745&gt;$P$5,D8745="Income"),"Income outlier",TRUE,"valid")</f>
        <v>valid</v>
      </c>
      <c r="K8745" s="1" t="str">
        <f>_xlfn.XLOOKUP(I8745,[1]category_mapping!$F$2:$F$19,[1]category_mapping!$G$2:$G$19,E8745)</f>
        <v>food</v>
      </c>
      <c r="L8745" s="1" t="str">
        <f>IF(cleaning_working[[#This Row],[date]]="","Missing","Available")</f>
        <v>Available</v>
      </c>
    </row>
    <row r="8746" spans="1:12" x14ac:dyDescent="0.35">
      <c r="A8746" s="1" t="s">
        <v>8628</v>
      </c>
      <c r="B8746" s="1" t="s">
        <v>303</v>
      </c>
      <c r="C8746" s="3">
        <v>45520</v>
      </c>
      <c r="D8746" s="1" t="s">
        <v>13</v>
      </c>
      <c r="E8746" s="1" t="s">
        <v>176</v>
      </c>
      <c r="F8746" s="1">
        <v>1329</v>
      </c>
      <c r="G8746" s="1" t="s">
        <v>32</v>
      </c>
      <c r="H8746" s="1" t="s">
        <v>159</v>
      </c>
      <c r="I8746" s="1" t="s">
        <v>93</v>
      </c>
      <c r="J8746" s="1" t="str" cm="1">
        <f t="array" ref="J8746">_xlfn.IFS(F8746="","missing",F8746&lt;0,"negative",F8746=0,"zero",AND(F8746&gt;=99999,MOD(F8746,9)=0),"99999 placeholder",AND(F8746&gt;$O$5,D8746="Expense"),"Expense outlier",AND(F8746&gt;$P$5,D8746="Income"),"Income outlier",TRUE,"valid")</f>
        <v>valid</v>
      </c>
      <c r="K8746" s="1" t="str">
        <f>_xlfn.XLOOKUP(I8746,[1]category_mapping!$F$2:$F$19,[1]category_mapping!$G$2:$G$19,E8746)</f>
        <v>savings</v>
      </c>
      <c r="L8746" s="1" t="str">
        <f>IF(cleaning_working[[#This Row],[date]]="","Missing","Available")</f>
        <v>Available</v>
      </c>
    </row>
    <row r="8747" spans="1:12" x14ac:dyDescent="0.35">
      <c r="A8747" s="1" t="s">
        <v>8629</v>
      </c>
      <c r="B8747" s="1" t="s">
        <v>446</v>
      </c>
      <c r="C8747" s="3">
        <v>45561</v>
      </c>
      <c r="D8747" s="1" t="s">
        <v>14</v>
      </c>
      <c r="E8747" s="1" t="s">
        <v>57</v>
      </c>
      <c r="F8747" s="1">
        <v>32746</v>
      </c>
      <c r="G8747" s="1" t="s">
        <v>25</v>
      </c>
      <c r="H8747" s="1" t="s">
        <v>133</v>
      </c>
      <c r="J8747" s="1" t="str" cm="1">
        <f t="array" ref="J8747">_xlfn.IFS(F8747="","missing",F8747&lt;0,"negative",F8747=0,"zero",AND(F8747&gt;=99999,MOD(F8747,9)=0),"99999 placeholder",AND(F8747&gt;$O$5,D8747="Expense"),"Expense outlier",AND(F8747&gt;$P$5,D8747="Income"),"Income outlier",TRUE,"valid")</f>
        <v>valid</v>
      </c>
      <c r="K8747" s="1" t="str">
        <f>_xlfn.XLOOKUP(I8747,[1]category_mapping!$F$2:$F$19,[1]category_mapping!$G$2:$G$19,E8747)</f>
        <v>salary</v>
      </c>
      <c r="L8747" s="1" t="str">
        <f>IF(cleaning_working[[#This Row],[date]]="","Missing","Available")</f>
        <v>Available</v>
      </c>
    </row>
    <row r="8748" spans="1:12" x14ac:dyDescent="0.35">
      <c r="A8748" s="1" t="s">
        <v>8630</v>
      </c>
      <c r="B8748" s="1" t="s">
        <v>172</v>
      </c>
      <c r="C8748" s="3">
        <v>45619</v>
      </c>
      <c r="D8748" s="1" t="s">
        <v>13</v>
      </c>
      <c r="E8748" s="1" t="s">
        <v>45</v>
      </c>
      <c r="F8748" s="1">
        <v>3990</v>
      </c>
      <c r="G8748" s="1" t="s">
        <v>40</v>
      </c>
      <c r="H8748" s="1" t="s">
        <v>52</v>
      </c>
      <c r="I8748" s="1" t="s">
        <v>93</v>
      </c>
      <c r="J8748" s="1" t="str" cm="1">
        <f t="array" ref="J8748">_xlfn.IFS(F8748="","missing",F8748&lt;0,"negative",F8748=0,"zero",AND(F8748&gt;=99999,MOD(F8748,9)=0),"99999 placeholder",AND(F8748&gt;$O$5,D8748="Expense"),"Expense outlier",AND(F8748&gt;$P$5,D8748="Income"),"Income outlier",TRUE,"valid")</f>
        <v>valid</v>
      </c>
      <c r="K8748" s="1" t="str">
        <f>_xlfn.XLOOKUP(I8748,[1]category_mapping!$F$2:$F$19,[1]category_mapping!$G$2:$G$19,E8748)</f>
        <v>entertainment</v>
      </c>
      <c r="L8748" s="1" t="str">
        <f>IF(cleaning_working[[#This Row],[date]]="","Missing","Available")</f>
        <v>Available</v>
      </c>
    </row>
    <row r="8749" spans="1:12" x14ac:dyDescent="0.35">
      <c r="A8749" s="1" t="s">
        <v>8631</v>
      </c>
      <c r="B8749" s="1" t="s">
        <v>219</v>
      </c>
      <c r="C8749" s="3">
        <v>44828</v>
      </c>
      <c r="D8749" s="1" t="s">
        <v>13</v>
      </c>
      <c r="E8749" s="1" t="s">
        <v>104</v>
      </c>
      <c r="F8749" s="1">
        <v>5237</v>
      </c>
      <c r="G8749" s="1" t="s">
        <v>32</v>
      </c>
      <c r="H8749" s="1" t="s">
        <v>65</v>
      </c>
      <c r="I8749" s="1" t="s">
        <v>178</v>
      </c>
      <c r="J8749" s="1" t="str" cm="1">
        <f t="array" ref="J8749">_xlfn.IFS(F8749="","missing",F8749&lt;0,"negative",F8749=0,"zero",AND(F8749&gt;=99999,MOD(F8749,9)=0),"99999 placeholder",AND(F8749&gt;$O$5,D8749="Expense"),"Expense outlier",AND(F8749&gt;$P$5,D8749="Income"),"Income outlier",TRUE,"valid")</f>
        <v>valid</v>
      </c>
      <c r="K8749" s="1" t="str">
        <f>_xlfn.XLOOKUP(I8749,[1]category_mapping!$F$2:$F$19,[1]category_mapping!$G$2:$G$19,E8749)</f>
        <v>rent</v>
      </c>
      <c r="L8749" s="1" t="str">
        <f>IF(cleaning_working[[#This Row],[date]]="","Missing","Available")</f>
        <v>Available</v>
      </c>
    </row>
    <row r="8750" spans="1:12" x14ac:dyDescent="0.35">
      <c r="A8750" s="1" t="s">
        <v>8632</v>
      </c>
      <c r="B8750" s="1" t="s">
        <v>372</v>
      </c>
      <c r="C8750" s="3">
        <v>44983</v>
      </c>
      <c r="D8750" s="1" t="s">
        <v>13</v>
      </c>
      <c r="E8750" s="1" t="s">
        <v>24</v>
      </c>
      <c r="F8750" s="1">
        <v>6178</v>
      </c>
      <c r="G8750" s="1" t="s">
        <v>18</v>
      </c>
      <c r="H8750" s="1" t="s">
        <v>65</v>
      </c>
      <c r="I8750" s="1" t="s">
        <v>58</v>
      </c>
      <c r="J8750" s="1" t="str" cm="1">
        <f t="array" ref="J8750">_xlfn.IFS(F8750="","missing",F8750&lt;0,"negative",F8750=0,"zero",AND(F8750&gt;=99999,MOD(F8750,9)=0),"99999 placeholder",AND(F8750&gt;$O$5,D8750="Expense"),"Expense outlier",AND(F8750&gt;$P$5,D8750="Income"),"Income outlier",TRUE,"valid")</f>
        <v>valid</v>
      </c>
      <c r="K8750" s="1" t="str">
        <f>_xlfn.XLOOKUP(I8750,[1]category_mapping!$F$2:$F$19,[1]category_mapping!$G$2:$G$19,E8750)</f>
        <v>rent</v>
      </c>
      <c r="L8750" s="1" t="str">
        <f>IF(cleaning_working[[#This Row],[date]]="","Missing","Available")</f>
        <v>Available</v>
      </c>
    </row>
    <row r="8751" spans="1:12" x14ac:dyDescent="0.35">
      <c r="A8751" s="1" t="s">
        <v>8633</v>
      </c>
      <c r="B8751" s="1" t="s">
        <v>467</v>
      </c>
      <c r="C8751" s="3">
        <v>45620</v>
      </c>
      <c r="D8751" s="1" t="s">
        <v>13</v>
      </c>
      <c r="E8751" s="1" t="s">
        <v>39</v>
      </c>
      <c r="F8751" s="1">
        <v>6671</v>
      </c>
      <c r="G8751" s="1" t="s">
        <v>64</v>
      </c>
      <c r="H8751" s="1" t="s">
        <v>19</v>
      </c>
      <c r="I8751" s="1" t="s">
        <v>123</v>
      </c>
      <c r="J8751" s="1" t="str" cm="1">
        <f t="array" ref="J8751">_xlfn.IFS(F8751="","missing",F8751&lt;0,"negative",F8751=0,"zero",AND(F8751&gt;=99999,MOD(F8751,9)=0),"99999 placeholder",AND(F8751&gt;$O$5,D8751="Expense"),"Expense outlier",AND(F8751&gt;$P$5,D8751="Income"),"Income outlier",TRUE,"valid")</f>
        <v>valid</v>
      </c>
      <c r="K8751" s="1" t="str">
        <f>_xlfn.XLOOKUP(I8751,[1]category_mapping!$F$2:$F$19,[1]category_mapping!$G$2:$G$19,E8751)</f>
        <v>food</v>
      </c>
      <c r="L8751" s="1" t="str">
        <f>IF(cleaning_working[[#This Row],[date]]="","Missing","Available")</f>
        <v>Available</v>
      </c>
    </row>
    <row r="8752" spans="1:12" x14ac:dyDescent="0.35">
      <c r="A8752" s="1" t="s">
        <v>8634</v>
      </c>
      <c r="B8752" s="1" t="s">
        <v>245</v>
      </c>
      <c r="C8752" s="3">
        <v>45381</v>
      </c>
      <c r="D8752" s="1" t="s">
        <v>13</v>
      </c>
      <c r="E8752" s="1" t="s">
        <v>39</v>
      </c>
      <c r="F8752" s="1">
        <v>9191</v>
      </c>
      <c r="G8752" s="1" t="s">
        <v>40</v>
      </c>
      <c r="H8752" s="1" t="s">
        <v>65</v>
      </c>
      <c r="I8752" s="1" t="s">
        <v>97</v>
      </c>
      <c r="J8752" s="1" t="str" cm="1">
        <f t="array" ref="J8752">_xlfn.IFS(F8752="","missing",F8752&lt;0,"negative",F8752=0,"zero",AND(F8752&gt;=99999,MOD(F8752,9)=0),"99999 placeholder",AND(F8752&gt;$O$5,D8752="Expense"),"Expense outlier",AND(F8752&gt;$P$5,D8752="Income"),"Income outlier",TRUE,"valid")</f>
        <v>valid</v>
      </c>
      <c r="K8752" s="1" t="str">
        <f>_xlfn.XLOOKUP(I8752,[1]category_mapping!$F$2:$F$19,[1]category_mapping!$G$2:$G$19,E8752)</f>
        <v>health</v>
      </c>
      <c r="L8752" s="1" t="str">
        <f>IF(cleaning_working[[#This Row],[date]]="","Missing","Available")</f>
        <v>Available</v>
      </c>
    </row>
    <row r="8753" spans="1:12" x14ac:dyDescent="0.35">
      <c r="A8753" s="1" t="s">
        <v>8635</v>
      </c>
      <c r="B8753" s="1" t="s">
        <v>241</v>
      </c>
      <c r="C8753" s="3">
        <v>44652</v>
      </c>
      <c r="D8753" s="1" t="s">
        <v>14</v>
      </c>
      <c r="E8753" s="1" t="s">
        <v>31</v>
      </c>
      <c r="F8753" s="1">
        <v>808527</v>
      </c>
      <c r="G8753" s="1" t="s">
        <v>40</v>
      </c>
      <c r="H8753" s="1" t="s">
        <v>25</v>
      </c>
      <c r="I8753" s="1" t="s">
        <v>226</v>
      </c>
      <c r="J8753" s="1" t="str" cm="1">
        <f t="array" ref="J8753">_xlfn.IFS(F8753="","missing",F8753&lt;0,"negative",F8753=0,"zero",AND(F8753&gt;=99999,MOD(F8753,9)=0),"99999 placeholder",AND(F8753&gt;$O$5,D8753="Expense"),"Expense outlier",AND(F8753&gt;$P$5,D8753="Income"),"Income outlier",TRUE,"valid")</f>
        <v>Income outlier</v>
      </c>
      <c r="K8753" s="1" t="str">
        <f>_xlfn.XLOOKUP(I8753,[1]category_mapping!$F$2:$F$19,[1]category_mapping!$G$2:$G$19,E8753)</f>
        <v>savings</v>
      </c>
      <c r="L8753" s="1" t="str">
        <f>IF(cleaning_working[[#This Row],[date]]="","Missing","Available")</f>
        <v>Available</v>
      </c>
    </row>
    <row r="8754" spans="1:12" x14ac:dyDescent="0.35">
      <c r="A8754" s="1" t="s">
        <v>8636</v>
      </c>
      <c r="B8754" s="1" t="s">
        <v>206</v>
      </c>
      <c r="C8754" s="3">
        <v>44663</v>
      </c>
      <c r="D8754" s="1" t="s">
        <v>13</v>
      </c>
      <c r="E8754" s="1" t="s">
        <v>24</v>
      </c>
      <c r="F8754" s="1">
        <v>5917</v>
      </c>
      <c r="G8754" s="1" t="s">
        <v>40</v>
      </c>
      <c r="H8754" s="1" t="s">
        <v>52</v>
      </c>
      <c r="I8754" s="1" t="s">
        <v>80</v>
      </c>
      <c r="J8754" s="1" t="str" cm="1">
        <f t="array" ref="J8754">_xlfn.IFS(F8754="","missing",F8754&lt;0,"negative",F8754=0,"zero",AND(F8754&gt;=99999,MOD(F8754,9)=0),"99999 placeholder",AND(F8754&gt;$O$5,D8754="Expense"),"Expense outlier",AND(F8754&gt;$P$5,D8754="Income"),"Income outlier",TRUE,"valid")</f>
        <v>valid</v>
      </c>
      <c r="K8754" s="1" t="str">
        <f>_xlfn.XLOOKUP(I8754,[1]category_mapping!$F$2:$F$19,[1]category_mapping!$G$2:$G$19,E8754)</f>
        <v>food</v>
      </c>
      <c r="L8754" s="1" t="str">
        <f>IF(cleaning_working[[#This Row],[date]]="","Missing","Available")</f>
        <v>Available</v>
      </c>
    </row>
    <row r="8755" spans="1:12" x14ac:dyDescent="0.35">
      <c r="A8755" s="1" t="s">
        <v>2295</v>
      </c>
      <c r="B8755" s="1" t="s">
        <v>416</v>
      </c>
      <c r="C8755" s="3">
        <v>44958</v>
      </c>
      <c r="D8755" s="1" t="s">
        <v>13</v>
      </c>
      <c r="E8755" s="1" t="s">
        <v>24</v>
      </c>
      <c r="F8755" s="1">
        <v>4177</v>
      </c>
      <c r="G8755" s="1" t="s">
        <v>64</v>
      </c>
      <c r="H8755" s="1" t="s">
        <v>65</v>
      </c>
      <c r="I8755" s="1" t="s">
        <v>90</v>
      </c>
      <c r="J8755" s="1" t="str" cm="1">
        <f t="array" ref="J8755">_xlfn.IFS(F8755="","missing",F8755&lt;0,"negative",F8755=0,"zero",AND(F8755&gt;=99999,MOD(F8755,9)=0),"99999 placeholder",AND(F8755&gt;$O$5,D8755="Expense"),"Expense outlier",AND(F8755&gt;$P$5,D8755="Income"),"Income outlier",TRUE,"valid")</f>
        <v>valid</v>
      </c>
      <c r="K8755" s="1" t="str">
        <f>_xlfn.XLOOKUP(I8755,[1]category_mapping!$F$2:$F$19,[1]category_mapping!$G$2:$G$19,E8755)</f>
        <v>rent</v>
      </c>
      <c r="L8755" s="1" t="str">
        <f>IF(cleaning_working[[#This Row],[date]]="","Missing","Available")</f>
        <v>Available</v>
      </c>
    </row>
    <row r="8756" spans="1:12" x14ac:dyDescent="0.35">
      <c r="A8756" s="1" t="s">
        <v>1123</v>
      </c>
      <c r="B8756" s="1" t="s">
        <v>192</v>
      </c>
      <c r="C8756" s="3">
        <v>44664</v>
      </c>
      <c r="D8756" s="1" t="s">
        <v>13</v>
      </c>
      <c r="E8756" s="1" t="s">
        <v>96</v>
      </c>
      <c r="F8756" s="1">
        <v>8209</v>
      </c>
      <c r="G8756" s="1" t="s">
        <v>18</v>
      </c>
      <c r="H8756" s="1" t="s">
        <v>107</v>
      </c>
      <c r="I8756" s="1" t="s">
        <v>20</v>
      </c>
      <c r="J8756" s="1" t="str" cm="1">
        <f t="array" ref="J8756">_xlfn.IFS(F8756="","missing",F8756&lt;0,"negative",F8756=0,"zero",AND(F8756&gt;=99999,MOD(F8756,9)=0),"99999 placeholder",AND(F8756&gt;$O$5,D8756="Expense"),"Expense outlier",AND(F8756&gt;$P$5,D8756="Income"),"Income outlier",TRUE,"valid")</f>
        <v>valid</v>
      </c>
      <c r="K8756" s="1" t="str">
        <f>_xlfn.XLOOKUP(I8756,[1]category_mapping!$F$2:$F$19,[1]category_mapping!$G$2:$G$19,E8756)</f>
        <v>entertainment</v>
      </c>
      <c r="L8756" s="1" t="str">
        <f>IF(cleaning_working[[#This Row],[date]]="","Missing","Available")</f>
        <v>Available</v>
      </c>
    </row>
    <row r="8757" spans="1:12" x14ac:dyDescent="0.35">
      <c r="A8757" s="1" t="s">
        <v>8637</v>
      </c>
      <c r="B8757" s="1" t="s">
        <v>175</v>
      </c>
      <c r="C8757" s="3">
        <v>44683</v>
      </c>
      <c r="D8757" s="1" t="s">
        <v>13</v>
      </c>
      <c r="E8757" s="1" t="s">
        <v>63</v>
      </c>
      <c r="F8757" s="1">
        <v>1587</v>
      </c>
      <c r="G8757" s="1" t="s">
        <v>18</v>
      </c>
      <c r="H8757" s="1" t="s">
        <v>19</v>
      </c>
      <c r="J8757" s="1" t="str" cm="1">
        <f t="array" ref="J8757">_xlfn.IFS(F8757="","missing",F8757&lt;0,"negative",F8757=0,"zero",AND(F8757&gt;=99999,MOD(F8757,9)=0),"99999 placeholder",AND(F8757&gt;$O$5,D8757="Expense"),"Expense outlier",AND(F8757&gt;$P$5,D8757="Income"),"Income outlier",TRUE,"valid")</f>
        <v>valid</v>
      </c>
      <c r="K8757" s="1" t="str">
        <f>_xlfn.XLOOKUP(I8757,[1]category_mapping!$F$2:$F$19,[1]category_mapping!$G$2:$G$19,E8757)</f>
        <v>utilities</v>
      </c>
      <c r="L8757" s="1" t="str">
        <f>IF(cleaning_working[[#This Row],[date]]="","Missing","Available")</f>
        <v>Available</v>
      </c>
    </row>
    <row r="8758" spans="1:12" x14ac:dyDescent="0.35">
      <c r="A8758" s="1" t="s">
        <v>8638</v>
      </c>
      <c r="B8758" s="1" t="s">
        <v>164</v>
      </c>
      <c r="C8758" s="3">
        <v>45494</v>
      </c>
      <c r="D8758" s="1" t="s">
        <v>13</v>
      </c>
      <c r="E8758" s="1" t="s">
        <v>96</v>
      </c>
      <c r="F8758" s="1">
        <v>5134</v>
      </c>
      <c r="G8758" s="1" t="s">
        <v>40</v>
      </c>
      <c r="H8758" s="1" t="s">
        <v>19</v>
      </c>
      <c r="I8758" s="1" t="s">
        <v>178</v>
      </c>
      <c r="J8758" s="1" t="str" cm="1">
        <f t="array" ref="J8758">_xlfn.IFS(F8758="","missing",F8758&lt;0,"negative",F8758=0,"zero",AND(F8758&gt;=99999,MOD(F8758,9)=0),"99999 placeholder",AND(F8758&gt;$O$5,D8758="Expense"),"Expense outlier",AND(F8758&gt;$P$5,D8758="Income"),"Income outlier",TRUE,"valid")</f>
        <v>valid</v>
      </c>
      <c r="K8758" s="1" t="str">
        <f>_xlfn.XLOOKUP(I8758,[1]category_mapping!$F$2:$F$19,[1]category_mapping!$G$2:$G$19,E8758)</f>
        <v>rent</v>
      </c>
      <c r="L8758" s="1" t="str">
        <f>IF(cleaning_working[[#This Row],[date]]="","Missing","Available")</f>
        <v>Available</v>
      </c>
    </row>
    <row r="8759" spans="1:12" x14ac:dyDescent="0.35">
      <c r="A8759" s="1" t="s">
        <v>8639</v>
      </c>
      <c r="B8759" s="1" t="s">
        <v>301</v>
      </c>
      <c r="C8759" s="3">
        <v>44570</v>
      </c>
      <c r="D8759" s="1" t="s">
        <v>14</v>
      </c>
      <c r="E8759" s="1" t="s">
        <v>31</v>
      </c>
      <c r="F8759" s="1">
        <v>64953</v>
      </c>
      <c r="G8759" s="1" t="s">
        <v>32</v>
      </c>
      <c r="H8759" s="1" t="s">
        <v>26</v>
      </c>
      <c r="I8759" s="1" t="s">
        <v>20</v>
      </c>
      <c r="J8759" s="1" t="str" cm="1">
        <f t="array" ref="J8759">_xlfn.IFS(F8759="","missing",F8759&lt;0,"negative",F8759=0,"zero",AND(F8759&gt;=99999,MOD(F8759,9)=0),"99999 placeholder",AND(F8759&gt;$O$5,D8759="Expense"),"Expense outlier",AND(F8759&gt;$P$5,D8759="Income"),"Income outlier",TRUE,"valid")</f>
        <v>valid</v>
      </c>
      <c r="K8759" s="1" t="str">
        <f>_xlfn.XLOOKUP(I8759,[1]category_mapping!$F$2:$F$19,[1]category_mapping!$G$2:$G$19,E8759)</f>
        <v>entertainment</v>
      </c>
      <c r="L8759" s="1" t="str">
        <f>IF(cleaning_working[[#This Row],[date]]="","Missing","Available")</f>
        <v>Available</v>
      </c>
    </row>
    <row r="8760" spans="1:12" x14ac:dyDescent="0.35">
      <c r="A8760" s="1" t="s">
        <v>8640</v>
      </c>
      <c r="B8760" s="1" t="s">
        <v>379</v>
      </c>
      <c r="C8760" s="3">
        <v>44873</v>
      </c>
      <c r="D8760" s="1" t="s">
        <v>14</v>
      </c>
      <c r="E8760" s="1" t="s">
        <v>119</v>
      </c>
      <c r="F8760" s="1">
        <v>53696</v>
      </c>
      <c r="G8760" s="1" t="s">
        <v>40</v>
      </c>
      <c r="H8760" s="1" t="s">
        <v>159</v>
      </c>
      <c r="I8760" s="1" t="s">
        <v>120</v>
      </c>
      <c r="J8760" s="1" t="str" cm="1">
        <f t="array" ref="J8760">_xlfn.IFS(F8760="","missing",F8760&lt;0,"negative",F8760=0,"zero",AND(F8760&gt;=99999,MOD(F8760,9)=0),"99999 placeholder",AND(F8760&gt;$O$5,D8760="Expense"),"Expense outlier",AND(F8760&gt;$P$5,D8760="Income"),"Income outlier",TRUE,"valid")</f>
        <v>valid</v>
      </c>
      <c r="K8760" s="1" t="str">
        <f>_xlfn.XLOOKUP(I8760,[1]category_mapping!$F$2:$F$19,[1]category_mapping!$G$2:$G$19,E8760)</f>
        <v>food</v>
      </c>
      <c r="L8760" s="1" t="str">
        <f>IF(cleaning_working[[#This Row],[date]]="","Missing","Available")</f>
        <v>Available</v>
      </c>
    </row>
    <row r="8761" spans="1:12" x14ac:dyDescent="0.35">
      <c r="A8761" s="1" t="s">
        <v>8641</v>
      </c>
      <c r="B8761" s="1" t="s">
        <v>214</v>
      </c>
      <c r="C8761" s="3">
        <v>44989</v>
      </c>
      <c r="D8761" s="1" t="s">
        <v>13</v>
      </c>
      <c r="E8761" s="1" t="s">
        <v>39</v>
      </c>
      <c r="F8761" s="1">
        <v>3607</v>
      </c>
      <c r="G8761" s="1" t="s">
        <v>25</v>
      </c>
      <c r="H8761" s="1" t="s">
        <v>33</v>
      </c>
      <c r="I8761" s="1" t="s">
        <v>93</v>
      </c>
      <c r="J8761" s="1" t="str" cm="1">
        <f t="array" ref="J8761">_xlfn.IFS(F8761="","missing",F8761&lt;0,"negative",F8761=0,"zero",AND(F8761&gt;=99999,MOD(F8761,9)=0),"99999 placeholder",AND(F8761&gt;$O$5,D8761="Expense"),"Expense outlier",AND(F8761&gt;$P$5,D8761="Income"),"Income outlier",TRUE,"valid")</f>
        <v>valid</v>
      </c>
      <c r="K8761" s="1" t="str">
        <f>_xlfn.XLOOKUP(I8761,[1]category_mapping!$F$2:$F$19,[1]category_mapping!$G$2:$G$19,E8761)</f>
        <v>food</v>
      </c>
      <c r="L8761" s="1" t="str">
        <f>IF(cleaning_working[[#This Row],[date]]="","Missing","Available")</f>
        <v>Available</v>
      </c>
    </row>
    <row r="8762" spans="1:12" x14ac:dyDescent="0.35">
      <c r="A8762" s="1" t="s">
        <v>8642</v>
      </c>
      <c r="B8762" s="1" t="s">
        <v>106</v>
      </c>
      <c r="C8762" s="3">
        <v>45060</v>
      </c>
      <c r="D8762" s="1" t="s">
        <v>13</v>
      </c>
      <c r="E8762" s="1" t="s">
        <v>70</v>
      </c>
      <c r="F8762" s="1">
        <v>3697</v>
      </c>
      <c r="G8762" s="1" t="s">
        <v>64</v>
      </c>
      <c r="H8762" s="1" t="s">
        <v>107</v>
      </c>
      <c r="I8762" s="1" t="s">
        <v>90</v>
      </c>
      <c r="J8762" s="1" t="str" cm="1">
        <f t="array" ref="J8762">_xlfn.IFS(F8762="","missing",F8762&lt;0,"negative",F8762=0,"zero",AND(F8762&gt;=99999,MOD(F8762,9)=0),"99999 placeholder",AND(F8762&gt;$O$5,D8762="Expense"),"Expense outlier",AND(F8762&gt;$P$5,D8762="Income"),"Income outlier",TRUE,"valid")</f>
        <v>valid</v>
      </c>
      <c r="K8762" s="1" t="str">
        <f>_xlfn.XLOOKUP(I8762,[1]category_mapping!$F$2:$F$19,[1]category_mapping!$G$2:$G$19,E8762)</f>
        <v>others</v>
      </c>
      <c r="L8762" s="1" t="str">
        <f>IF(cleaning_working[[#This Row],[date]]="","Missing","Available")</f>
        <v>Available</v>
      </c>
    </row>
    <row r="8763" spans="1:12" x14ac:dyDescent="0.35">
      <c r="A8763" s="1" t="s">
        <v>8643</v>
      </c>
      <c r="B8763" s="1" t="s">
        <v>202</v>
      </c>
      <c r="C8763" s="3">
        <v>45418</v>
      </c>
      <c r="D8763" s="1" t="s">
        <v>13</v>
      </c>
      <c r="E8763" s="1" t="s">
        <v>70</v>
      </c>
      <c r="F8763" s="1">
        <v>1690</v>
      </c>
      <c r="G8763" s="1" t="s">
        <v>40</v>
      </c>
      <c r="H8763" s="1" t="s">
        <v>65</v>
      </c>
      <c r="I8763" s="1" t="s">
        <v>58</v>
      </c>
      <c r="J8763" s="1" t="str" cm="1">
        <f t="array" ref="J8763">_xlfn.IFS(F8763="","missing",F8763&lt;0,"negative",F8763=0,"zero",AND(F8763&gt;=99999,MOD(F8763,9)=0),"99999 placeholder",AND(F8763&gt;$O$5,D8763="Expense"),"Expense outlier",AND(F8763&gt;$P$5,D8763="Income"),"Income outlier",TRUE,"valid")</f>
        <v>valid</v>
      </c>
      <c r="K8763" s="1" t="str">
        <f>_xlfn.XLOOKUP(I8763,[1]category_mapping!$F$2:$F$19,[1]category_mapping!$G$2:$G$19,E8763)</f>
        <v>others</v>
      </c>
      <c r="L8763" s="1" t="str">
        <f>IF(cleaning_working[[#This Row],[date]]="","Missing","Available")</f>
        <v>Available</v>
      </c>
    </row>
    <row r="8764" spans="1:12" x14ac:dyDescent="0.35">
      <c r="A8764" s="1" t="s">
        <v>8644</v>
      </c>
      <c r="B8764" s="1" t="s">
        <v>612</v>
      </c>
      <c r="C8764" s="3">
        <v>45550</v>
      </c>
      <c r="D8764" s="1" t="s">
        <v>13</v>
      </c>
      <c r="E8764" s="1" t="s">
        <v>63</v>
      </c>
      <c r="F8764" s="1">
        <v>8607</v>
      </c>
      <c r="G8764" s="1" t="s">
        <v>40</v>
      </c>
      <c r="H8764" s="1" t="s">
        <v>107</v>
      </c>
      <c r="I8764" s="1" t="s">
        <v>41</v>
      </c>
      <c r="J8764" s="1" t="str" cm="1">
        <f t="array" ref="J8764">_xlfn.IFS(F8764="","missing",F8764&lt;0,"negative",F8764=0,"zero",AND(F8764&gt;=99999,MOD(F8764,9)=0),"99999 placeholder",AND(F8764&gt;$O$5,D8764="Expense"),"Expense outlier",AND(F8764&gt;$P$5,D8764="Income"),"Income outlier",TRUE,"valid")</f>
        <v>valid</v>
      </c>
      <c r="K8764" s="1" t="str">
        <f>_xlfn.XLOOKUP(I8764,[1]category_mapping!$F$2:$F$19,[1]category_mapping!$G$2:$G$19,E8764)</f>
        <v>utilities</v>
      </c>
      <c r="L8764" s="1" t="str">
        <f>IF(cleaning_working[[#This Row],[date]]="","Missing","Available")</f>
        <v>Available</v>
      </c>
    </row>
    <row r="8765" spans="1:12" x14ac:dyDescent="0.35">
      <c r="A8765" s="1" t="s">
        <v>8645</v>
      </c>
      <c r="B8765" s="1" t="s">
        <v>491</v>
      </c>
      <c r="C8765" s="3">
        <v>44517</v>
      </c>
      <c r="D8765" s="1" t="s">
        <v>13</v>
      </c>
      <c r="E8765" s="1" t="s">
        <v>17</v>
      </c>
      <c r="F8765" s="1">
        <v>5545</v>
      </c>
      <c r="G8765" s="1" t="s">
        <v>32</v>
      </c>
      <c r="H8765" s="1" t="s">
        <v>26</v>
      </c>
      <c r="J8765" s="1" t="str" cm="1">
        <f t="array" ref="J8765">_xlfn.IFS(F8765="","missing",F8765&lt;0,"negative",F8765=0,"zero",AND(F8765&gt;=99999,MOD(F8765,9)=0),"99999 placeholder",AND(F8765&gt;$O$5,D8765="Expense"),"Expense outlier",AND(F8765&gt;$P$5,D8765="Income"),"Income outlier",TRUE,"valid")</f>
        <v>valid</v>
      </c>
      <c r="K8765" s="1" t="str">
        <f>_xlfn.XLOOKUP(I8765,[1]category_mapping!$F$2:$F$19,[1]category_mapping!$G$2:$G$19,E8765)</f>
        <v>education</v>
      </c>
      <c r="L8765" s="1" t="str">
        <f>IF(cleaning_working[[#This Row],[date]]="","Missing","Available")</f>
        <v>Available</v>
      </c>
    </row>
    <row r="8766" spans="1:12" x14ac:dyDescent="0.35">
      <c r="A8766" s="1" t="s">
        <v>8646</v>
      </c>
      <c r="B8766" s="1" t="s">
        <v>130</v>
      </c>
      <c r="C8766" s="3">
        <v>45012</v>
      </c>
      <c r="D8766" s="1" t="s">
        <v>13</v>
      </c>
      <c r="E8766" s="1" t="s">
        <v>24</v>
      </c>
      <c r="F8766" s="1">
        <v>48994</v>
      </c>
      <c r="G8766" s="1" t="s">
        <v>18</v>
      </c>
      <c r="H8766" s="1" t="s">
        <v>25</v>
      </c>
      <c r="J8766" s="1" t="str" cm="1">
        <f t="array" ref="J8766">_xlfn.IFS(F8766="","missing",F8766&lt;0,"negative",F8766=0,"zero",AND(F8766&gt;=99999,MOD(F8766,9)=0),"99999 placeholder",AND(F8766&gt;$O$5,D8766="Expense"),"Expense outlier",AND(F8766&gt;$P$5,D8766="Income"),"Income outlier",TRUE,"valid")</f>
        <v>Expense outlier</v>
      </c>
      <c r="K8766" s="1" t="str">
        <f>_xlfn.XLOOKUP(I8766,[1]category_mapping!$F$2:$F$19,[1]category_mapping!$G$2:$G$19,E8766)</f>
        <v>rent</v>
      </c>
      <c r="L8766" s="1" t="str">
        <f>IF(cleaning_working[[#This Row],[date]]="","Missing","Available")</f>
        <v>Available</v>
      </c>
    </row>
    <row r="8767" spans="1:12" x14ac:dyDescent="0.35">
      <c r="A8767" s="1" t="s">
        <v>8647</v>
      </c>
      <c r="B8767" s="1" t="s">
        <v>334</v>
      </c>
      <c r="C8767" s="3">
        <v>45290</v>
      </c>
      <c r="D8767" s="1" t="s">
        <v>13</v>
      </c>
      <c r="E8767" s="1" t="s">
        <v>96</v>
      </c>
      <c r="F8767" s="1">
        <v>8415</v>
      </c>
      <c r="G8767" s="1" t="s">
        <v>40</v>
      </c>
      <c r="H8767" s="1" t="s">
        <v>26</v>
      </c>
      <c r="I8767" s="1" t="s">
        <v>34</v>
      </c>
      <c r="J8767" s="1" t="str" cm="1">
        <f t="array" ref="J8767">_xlfn.IFS(F8767="","missing",F8767&lt;0,"negative",F8767=0,"zero",AND(F8767&gt;=99999,MOD(F8767,9)=0),"99999 placeholder",AND(F8767&gt;$O$5,D8767="Expense"),"Expense outlier",AND(F8767&gt;$P$5,D8767="Income"),"Income outlier",TRUE,"valid")</f>
        <v>valid</v>
      </c>
      <c r="K8767" s="1" t="str">
        <f>_xlfn.XLOOKUP(I8767,[1]category_mapping!$F$2:$F$19,[1]category_mapping!$G$2:$G$19,E8767)</f>
        <v>education</v>
      </c>
      <c r="L8767" s="1" t="str">
        <f>IF(cleaning_working[[#This Row],[date]]="","Missing","Available")</f>
        <v>Available</v>
      </c>
    </row>
    <row r="8768" spans="1:12" x14ac:dyDescent="0.35">
      <c r="A8768" s="1" t="s">
        <v>8648</v>
      </c>
      <c r="B8768" s="1" t="s">
        <v>266</v>
      </c>
      <c r="C8768" s="3">
        <v>45029</v>
      </c>
      <c r="D8768" s="1" t="s">
        <v>13</v>
      </c>
      <c r="E8768" s="1" t="s">
        <v>46</v>
      </c>
      <c r="F8768" s="1">
        <v>9573</v>
      </c>
      <c r="G8768" s="1" t="s">
        <v>32</v>
      </c>
      <c r="H8768" s="1" t="s">
        <v>33</v>
      </c>
      <c r="I8768" s="1" t="s">
        <v>170</v>
      </c>
      <c r="J8768" s="1" t="str" cm="1">
        <f t="array" ref="J8768">_xlfn.IFS(F8768="","missing",F8768&lt;0,"negative",F8768=0,"zero",AND(F8768&gt;=99999,MOD(F8768,9)=0),"99999 placeholder",AND(F8768&gt;$O$5,D8768="Expense"),"Expense outlier",AND(F8768&gt;$P$5,D8768="Income"),"Income outlier",TRUE,"valid")</f>
        <v>valid</v>
      </c>
      <c r="K8768" s="1" t="str">
        <f>_xlfn.XLOOKUP(I8768,[1]category_mapping!$F$2:$F$19,[1]category_mapping!$G$2:$G$19,E8768)</f>
        <v>health</v>
      </c>
      <c r="L8768" s="1" t="str">
        <f>IF(cleaning_working[[#This Row],[date]]="","Missing","Available")</f>
        <v>Available</v>
      </c>
    </row>
    <row r="8769" spans="1:12" x14ac:dyDescent="0.35">
      <c r="A8769" s="1" t="s">
        <v>5527</v>
      </c>
      <c r="B8769" s="1" t="s">
        <v>168</v>
      </c>
      <c r="C8769" s="3">
        <v>45295</v>
      </c>
      <c r="D8769" s="1" t="s">
        <v>14</v>
      </c>
      <c r="E8769" s="1" t="s">
        <v>31</v>
      </c>
      <c r="F8769" s="1">
        <v>59788</v>
      </c>
      <c r="G8769" s="1" t="s">
        <v>40</v>
      </c>
      <c r="H8769" s="1" t="s">
        <v>26</v>
      </c>
      <c r="J8769" s="1" t="str" cm="1">
        <f t="array" ref="J8769">_xlfn.IFS(F8769="","missing",F8769&lt;0,"negative",F8769=0,"zero",AND(F8769&gt;=99999,MOD(F8769,9)=0),"99999 placeholder",AND(F8769&gt;$O$5,D8769="Expense"),"Expense outlier",AND(F8769&gt;$P$5,D8769="Income"),"Income outlier",TRUE,"valid")</f>
        <v>valid</v>
      </c>
      <c r="K8769" s="1" t="str">
        <f>_xlfn.XLOOKUP(I8769,[1]category_mapping!$F$2:$F$19,[1]category_mapping!$G$2:$G$19,E8769)</f>
        <v>freelance</v>
      </c>
      <c r="L8769" s="1" t="str">
        <f>IF(cleaning_working[[#This Row],[date]]="","Missing","Available")</f>
        <v>Available</v>
      </c>
    </row>
    <row r="8770" spans="1:12" x14ac:dyDescent="0.35">
      <c r="A8770" s="1" t="s">
        <v>8649</v>
      </c>
      <c r="B8770" s="1" t="s">
        <v>281</v>
      </c>
      <c r="C8770" s="3">
        <v>44887</v>
      </c>
      <c r="D8770" s="1" t="s">
        <v>13</v>
      </c>
      <c r="E8770" s="1" t="s">
        <v>39</v>
      </c>
      <c r="F8770" s="1">
        <v>2380</v>
      </c>
      <c r="G8770" s="1" t="s">
        <v>40</v>
      </c>
      <c r="H8770" s="1" t="s">
        <v>107</v>
      </c>
      <c r="I8770" s="1" t="s">
        <v>53</v>
      </c>
      <c r="J8770" s="1" t="str" cm="1">
        <f t="array" ref="J8770">_xlfn.IFS(F8770="","missing",F8770&lt;0,"negative",F8770=0,"zero",AND(F8770&gt;=99999,MOD(F8770,9)=0),"99999 placeholder",AND(F8770&gt;$O$5,D8770="Expense"),"Expense outlier",AND(F8770&gt;$P$5,D8770="Income"),"Income outlier",TRUE,"valid")</f>
        <v>valid</v>
      </c>
      <c r="K8770" s="1" t="str">
        <f>_xlfn.XLOOKUP(I8770,[1]category_mapping!$F$2:$F$19,[1]category_mapping!$G$2:$G$19,E8770)</f>
        <v>travel</v>
      </c>
      <c r="L8770" s="1" t="str">
        <f>IF(cleaning_working[[#This Row],[date]]="","Missing","Available")</f>
        <v>Available</v>
      </c>
    </row>
    <row r="8771" spans="1:12" x14ac:dyDescent="0.35">
      <c r="A8771" s="1" t="s">
        <v>8650</v>
      </c>
      <c r="B8771" s="1" t="s">
        <v>168</v>
      </c>
      <c r="C8771" s="3">
        <v>44223</v>
      </c>
      <c r="D8771" s="1" t="s">
        <v>13</v>
      </c>
      <c r="E8771" s="1" t="s">
        <v>39</v>
      </c>
      <c r="F8771" s="1">
        <v>921</v>
      </c>
      <c r="G8771" s="1" t="s">
        <v>18</v>
      </c>
      <c r="H8771" s="1" t="s">
        <v>133</v>
      </c>
      <c r="J8771" s="1" t="str" cm="1">
        <f t="array" ref="J8771">_xlfn.IFS(F8771="","missing",F8771&lt;0,"negative",F8771=0,"zero",AND(F8771&gt;=99999,MOD(F8771,9)=0),"99999 placeholder",AND(F8771&gt;$O$5,D8771="Expense"),"Expense outlier",AND(F8771&gt;$P$5,D8771="Income"),"Income outlier",TRUE,"valid")</f>
        <v>valid</v>
      </c>
      <c r="K8771" s="1" t="str">
        <f>_xlfn.XLOOKUP(I8771,[1]category_mapping!$F$2:$F$19,[1]category_mapping!$G$2:$G$19,E8771)</f>
        <v>food</v>
      </c>
      <c r="L8771" s="1" t="str">
        <f>IF(cleaning_working[[#This Row],[date]]="","Missing","Available")</f>
        <v>Available</v>
      </c>
    </row>
    <row r="8772" spans="1:12" x14ac:dyDescent="0.35">
      <c r="A8772" s="1" t="s">
        <v>8651</v>
      </c>
      <c r="B8772" s="1" t="s">
        <v>593</v>
      </c>
      <c r="C8772" s="3">
        <v>45535</v>
      </c>
      <c r="D8772" s="1" t="s">
        <v>13</v>
      </c>
      <c r="E8772" s="1" t="s">
        <v>24</v>
      </c>
      <c r="F8772" s="1">
        <v>29663</v>
      </c>
      <c r="G8772" s="1" t="s">
        <v>64</v>
      </c>
      <c r="H8772" s="1" t="s">
        <v>52</v>
      </c>
      <c r="I8772" s="1" t="s">
        <v>66</v>
      </c>
      <c r="J8772" s="1" t="str" cm="1">
        <f t="array" ref="J8772">_xlfn.IFS(F8772="","missing",F8772&lt;0,"negative",F8772=0,"zero",AND(F8772&gt;=99999,MOD(F8772,9)=0),"99999 placeholder",AND(F8772&gt;$O$5,D8772="Expense"),"Expense outlier",AND(F8772&gt;$P$5,D8772="Income"),"Income outlier",TRUE,"valid")</f>
        <v>Expense outlier</v>
      </c>
      <c r="K8772" s="1" t="str">
        <f>_xlfn.XLOOKUP(I8772,[1]category_mapping!$F$2:$F$19,[1]category_mapping!$G$2:$G$19,E8772)</f>
        <v>food</v>
      </c>
      <c r="L8772" s="1" t="str">
        <f>IF(cleaning_working[[#This Row],[date]]="","Missing","Available")</f>
        <v>Available</v>
      </c>
    </row>
    <row r="8773" spans="1:12" x14ac:dyDescent="0.35">
      <c r="A8773" s="1" t="s">
        <v>8652</v>
      </c>
      <c r="B8773" s="1" t="s">
        <v>286</v>
      </c>
      <c r="C8773" s="3">
        <v>45418</v>
      </c>
      <c r="D8773" s="1" t="s">
        <v>14</v>
      </c>
      <c r="E8773" s="1" t="s">
        <v>70</v>
      </c>
      <c r="F8773" s="1">
        <v>34498</v>
      </c>
      <c r="G8773" s="1" t="s">
        <v>64</v>
      </c>
      <c r="H8773" s="1" t="s">
        <v>83</v>
      </c>
      <c r="J8773" s="1" t="str" cm="1">
        <f t="array" ref="J8773">_xlfn.IFS(F8773="","missing",F8773&lt;0,"negative",F8773=0,"zero",AND(F8773&gt;=99999,MOD(F8773,9)=0),"99999 placeholder",AND(F8773&gt;$O$5,D8773="Expense"),"Expense outlier",AND(F8773&gt;$P$5,D8773="Income"),"Income outlier",TRUE,"valid")</f>
        <v>valid</v>
      </c>
      <c r="K8773" s="1" t="str">
        <f>_xlfn.XLOOKUP(I8773,[1]category_mapping!$F$2:$F$19,[1]category_mapping!$G$2:$G$19,E8773)</f>
        <v>others</v>
      </c>
      <c r="L8773" s="1" t="str">
        <f>IF(cleaning_working[[#This Row],[date]]="","Missing","Available")</f>
        <v>Available</v>
      </c>
    </row>
    <row r="8774" spans="1:12" x14ac:dyDescent="0.35">
      <c r="A8774" s="1" t="s">
        <v>8653</v>
      </c>
      <c r="B8774" s="1" t="s">
        <v>142</v>
      </c>
      <c r="C8774" s="3">
        <v>44247</v>
      </c>
      <c r="D8774" s="1" t="s">
        <v>13</v>
      </c>
      <c r="E8774" s="1" t="s">
        <v>39</v>
      </c>
      <c r="F8774" s="1">
        <v>761</v>
      </c>
      <c r="G8774" s="1" t="s">
        <v>32</v>
      </c>
      <c r="H8774" s="1" t="s">
        <v>65</v>
      </c>
      <c r="I8774" s="1" t="s">
        <v>120</v>
      </c>
      <c r="J8774" s="1" t="str" cm="1">
        <f t="array" ref="J8774">_xlfn.IFS(F8774="","missing",F8774&lt;0,"negative",F8774=0,"zero",AND(F8774&gt;=99999,MOD(F8774,9)=0),"99999 placeholder",AND(F8774&gt;$O$5,D8774="Expense"),"Expense outlier",AND(F8774&gt;$P$5,D8774="Income"),"Income outlier",TRUE,"valid")</f>
        <v>valid</v>
      </c>
      <c r="K8774" s="1" t="str">
        <f>_xlfn.XLOOKUP(I8774,[1]category_mapping!$F$2:$F$19,[1]category_mapping!$G$2:$G$19,E8774)</f>
        <v>food</v>
      </c>
      <c r="L8774" s="1" t="str">
        <f>IF(cleaning_working[[#This Row],[date]]="","Missing","Available")</f>
        <v>Available</v>
      </c>
    </row>
    <row r="8775" spans="1:12" x14ac:dyDescent="0.35">
      <c r="A8775" s="1" t="s">
        <v>8654</v>
      </c>
      <c r="B8775" s="1" t="s">
        <v>372</v>
      </c>
      <c r="C8775" s="3">
        <v>45242</v>
      </c>
      <c r="D8775" s="1" t="s">
        <v>13</v>
      </c>
      <c r="E8775" s="1" t="s">
        <v>45</v>
      </c>
      <c r="F8775" s="1">
        <v>1042</v>
      </c>
      <c r="G8775" s="1" t="s">
        <v>64</v>
      </c>
      <c r="H8775" s="1" t="s">
        <v>25</v>
      </c>
      <c r="I8775" s="1" t="s">
        <v>66</v>
      </c>
      <c r="J8775" s="1" t="str" cm="1">
        <f t="array" ref="J8775">_xlfn.IFS(F8775="","missing",F8775&lt;0,"negative",F8775=0,"zero",AND(F8775&gt;=99999,MOD(F8775,9)=0),"99999 placeholder",AND(F8775&gt;$O$5,D8775="Expense"),"Expense outlier",AND(F8775&gt;$P$5,D8775="Income"),"Income outlier",TRUE,"valid")</f>
        <v>valid</v>
      </c>
      <c r="K8775" s="1" t="str">
        <f>_xlfn.XLOOKUP(I8775,[1]category_mapping!$F$2:$F$19,[1]category_mapping!$G$2:$G$19,E8775)</f>
        <v>food</v>
      </c>
      <c r="L8775" s="1" t="str">
        <f>IF(cleaning_working[[#This Row],[date]]="","Missing","Available")</f>
        <v>Available</v>
      </c>
    </row>
    <row r="8776" spans="1:12" x14ac:dyDescent="0.35">
      <c r="A8776" s="1" t="s">
        <v>8655</v>
      </c>
      <c r="B8776" s="1" t="s">
        <v>161</v>
      </c>
      <c r="C8776" s="3">
        <v>44233</v>
      </c>
      <c r="D8776" s="1" t="s">
        <v>13</v>
      </c>
      <c r="E8776" s="1" t="s">
        <v>39</v>
      </c>
      <c r="F8776" s="1">
        <v>3822</v>
      </c>
      <c r="G8776" s="1" t="s">
        <v>40</v>
      </c>
      <c r="H8776" s="1" t="s">
        <v>83</v>
      </c>
      <c r="I8776" s="1" t="s">
        <v>93</v>
      </c>
      <c r="J8776" s="1" t="str" cm="1">
        <f t="array" ref="J8776">_xlfn.IFS(F8776="","missing",F8776&lt;0,"negative",F8776=0,"zero",AND(F8776&gt;=99999,MOD(F8776,9)=0),"99999 placeholder",AND(F8776&gt;$O$5,D8776="Expense"),"Expense outlier",AND(F8776&gt;$P$5,D8776="Income"),"Income outlier",TRUE,"valid")</f>
        <v>valid</v>
      </c>
      <c r="K8776" s="1" t="str">
        <f>_xlfn.XLOOKUP(I8776,[1]category_mapping!$F$2:$F$19,[1]category_mapping!$G$2:$G$19,E8776)</f>
        <v>food</v>
      </c>
      <c r="L8776" s="1" t="str">
        <f>IF(cleaning_working[[#This Row],[date]]="","Missing","Available")</f>
        <v>Available</v>
      </c>
    </row>
    <row r="8777" spans="1:12" x14ac:dyDescent="0.35">
      <c r="A8777" s="1" t="s">
        <v>8656</v>
      </c>
      <c r="B8777" s="1" t="s">
        <v>182</v>
      </c>
      <c r="C8777" s="3">
        <v>45583</v>
      </c>
      <c r="D8777" s="1" t="s">
        <v>14</v>
      </c>
      <c r="E8777" s="1" t="s">
        <v>57</v>
      </c>
      <c r="F8777" s="1">
        <v>30607</v>
      </c>
      <c r="G8777" s="1" t="s">
        <v>18</v>
      </c>
      <c r="H8777" s="1" t="s">
        <v>107</v>
      </c>
      <c r="I8777" s="1" t="s">
        <v>71</v>
      </c>
      <c r="J8777" s="1" t="str" cm="1">
        <f t="array" ref="J8777">_xlfn.IFS(F8777="","missing",F8777&lt;0,"negative",F8777=0,"zero",AND(F8777&gt;=99999,MOD(F8777,9)=0),"99999 placeholder",AND(F8777&gt;$O$5,D8777="Expense"),"Expense outlier",AND(F8777&gt;$P$5,D8777="Income"),"Income outlier",TRUE,"valid")</f>
        <v>valid</v>
      </c>
      <c r="K8777" s="1" t="str">
        <f>_xlfn.XLOOKUP(I8777,[1]category_mapping!$F$2:$F$19,[1]category_mapping!$G$2:$G$19,E8777)</f>
        <v>health</v>
      </c>
      <c r="L8777" s="1" t="str">
        <f>IF(cleaning_working[[#This Row],[date]]="","Missing","Available")</f>
        <v>Available</v>
      </c>
    </row>
    <row r="8778" spans="1:12" x14ac:dyDescent="0.35">
      <c r="A8778" s="1" t="s">
        <v>8657</v>
      </c>
      <c r="B8778" s="1" t="s">
        <v>136</v>
      </c>
      <c r="C8778" s="3">
        <v>45315</v>
      </c>
      <c r="D8778" s="1" t="s">
        <v>13</v>
      </c>
      <c r="E8778" s="1" t="s">
        <v>39</v>
      </c>
      <c r="F8778" s="1">
        <v>907</v>
      </c>
      <c r="G8778" s="1" t="s">
        <v>18</v>
      </c>
      <c r="H8778" s="1" t="s">
        <v>65</v>
      </c>
      <c r="I8778" s="1" t="s">
        <v>217</v>
      </c>
      <c r="J8778" s="1" t="str" cm="1">
        <f t="array" ref="J8778">_xlfn.IFS(F8778="","missing",F8778&lt;0,"negative",F8778=0,"zero",AND(F8778&gt;=99999,MOD(F8778,9)=0),"99999 placeholder",AND(F8778&gt;$O$5,D8778="Expense"),"Expense outlier",AND(F8778&gt;$P$5,D8778="Income"),"Income outlier",TRUE,"valid")</f>
        <v>valid</v>
      </c>
      <c r="K8778" s="1" t="str">
        <f>_xlfn.XLOOKUP(I8778,[1]category_mapping!$F$2:$F$19,[1]category_mapping!$G$2:$G$19,E8778)</f>
        <v>rent</v>
      </c>
      <c r="L8778" s="1" t="str">
        <f>IF(cleaning_working[[#This Row],[date]]="","Missing","Available")</f>
        <v>Available</v>
      </c>
    </row>
    <row r="8779" spans="1:12" x14ac:dyDescent="0.35">
      <c r="A8779" s="1" t="s">
        <v>8658</v>
      </c>
      <c r="B8779" s="1" t="s">
        <v>386</v>
      </c>
      <c r="C8779" s="3">
        <v>45243</v>
      </c>
      <c r="D8779" s="1" t="s">
        <v>14</v>
      </c>
      <c r="E8779" s="1" t="s">
        <v>119</v>
      </c>
      <c r="F8779" s="1">
        <v>386572</v>
      </c>
      <c r="G8779" s="1" t="s">
        <v>32</v>
      </c>
      <c r="H8779" s="1" t="s">
        <v>25</v>
      </c>
      <c r="I8779" s="1" t="s">
        <v>162</v>
      </c>
      <c r="J8779" s="1" t="str" cm="1">
        <f t="array" ref="J8779">_xlfn.IFS(F8779="","missing",F8779&lt;0,"negative",F8779=0,"zero",AND(F8779&gt;=99999,MOD(F8779,9)=0),"99999 placeholder",AND(F8779&gt;$O$5,D8779="Expense"),"Expense outlier",AND(F8779&gt;$P$5,D8779="Income"),"Income outlier",TRUE,"valid")</f>
        <v>Income outlier</v>
      </c>
      <c r="K8779" s="1" t="str">
        <f>_xlfn.XLOOKUP(I8779,[1]category_mapping!$F$2:$F$19,[1]category_mapping!$G$2:$G$19,E8779)</f>
        <v>investment</v>
      </c>
      <c r="L8779" s="1" t="str">
        <f>IF(cleaning_working[[#This Row],[date]]="","Missing","Available")</f>
        <v>Available</v>
      </c>
    </row>
    <row r="8780" spans="1:12" x14ac:dyDescent="0.35">
      <c r="A8780" s="1" t="s">
        <v>8659</v>
      </c>
      <c r="B8780" s="1" t="s">
        <v>508</v>
      </c>
      <c r="C8780" s="3">
        <v>44848</v>
      </c>
      <c r="D8780" s="1" t="s">
        <v>13</v>
      </c>
      <c r="E8780" s="1" t="s">
        <v>63</v>
      </c>
      <c r="F8780" s="1">
        <v>2121</v>
      </c>
      <c r="G8780" s="1" t="s">
        <v>18</v>
      </c>
      <c r="H8780" s="1" t="s">
        <v>159</v>
      </c>
      <c r="I8780" s="1" t="s">
        <v>194</v>
      </c>
      <c r="J8780" s="1" t="str" cm="1">
        <f t="array" ref="J8780">_xlfn.IFS(F8780="","missing",F8780&lt;0,"negative",F8780=0,"zero",AND(F8780&gt;=99999,MOD(F8780,9)=0),"99999 placeholder",AND(F8780&gt;$O$5,D8780="Expense"),"Expense outlier",AND(F8780&gt;$P$5,D8780="Income"),"Income outlier",TRUE,"valid")</f>
        <v>valid</v>
      </c>
      <c r="K8780" s="1" t="str">
        <f>_xlfn.XLOOKUP(I8780,[1]category_mapping!$F$2:$F$19,[1]category_mapping!$G$2:$G$19,E8780)</f>
        <v>travel</v>
      </c>
      <c r="L8780" s="1" t="str">
        <f>IF(cleaning_working[[#This Row],[date]]="","Missing","Available")</f>
        <v>Available</v>
      </c>
    </row>
    <row r="8781" spans="1:12" x14ac:dyDescent="0.35">
      <c r="A8781" s="1" t="s">
        <v>8519</v>
      </c>
      <c r="B8781" s="1" t="s">
        <v>127</v>
      </c>
      <c r="C8781" s="3" t="s">
        <v>38</v>
      </c>
      <c r="D8781" s="1" t="s">
        <v>13</v>
      </c>
      <c r="E8781" s="1" t="s">
        <v>46</v>
      </c>
      <c r="F8781" s="1">
        <v>641</v>
      </c>
      <c r="G8781" s="1" t="s">
        <v>25</v>
      </c>
      <c r="H8781" s="1" t="s">
        <v>86</v>
      </c>
      <c r="I8781" s="1" t="s">
        <v>170</v>
      </c>
      <c r="J8781" s="1" t="str" cm="1">
        <f t="array" ref="J8781">_xlfn.IFS(F8781="","missing",F8781&lt;0,"negative",F8781=0,"zero",AND(F8781&gt;=99999,MOD(F8781,9)=0),"99999 placeholder",AND(F8781&gt;$O$5,D8781="Expense"),"Expense outlier",AND(F8781&gt;$P$5,D8781="Income"),"Income outlier",TRUE,"valid")</f>
        <v>valid</v>
      </c>
      <c r="K8781" s="1" t="str">
        <f>_xlfn.XLOOKUP(I8781,[1]category_mapping!$F$2:$F$19,[1]category_mapping!$G$2:$G$19,E8781)</f>
        <v>health</v>
      </c>
      <c r="L8781" s="1" t="str">
        <f>IF(cleaning_working[[#This Row],[date]]="","Missing","Available")</f>
        <v>Missing</v>
      </c>
    </row>
    <row r="8782" spans="1:12" x14ac:dyDescent="0.35">
      <c r="A8782" s="1" t="s">
        <v>8660</v>
      </c>
      <c r="B8782" s="1" t="s">
        <v>48</v>
      </c>
      <c r="C8782" s="3">
        <v>44620</v>
      </c>
      <c r="D8782" s="1" t="s">
        <v>13</v>
      </c>
      <c r="E8782" s="1" t="s">
        <v>63</v>
      </c>
      <c r="F8782" s="1">
        <v>2553</v>
      </c>
      <c r="G8782" s="1" t="s">
        <v>40</v>
      </c>
      <c r="H8782" s="1" t="s">
        <v>83</v>
      </c>
      <c r="I8782" s="1" t="s">
        <v>123</v>
      </c>
      <c r="J8782" s="1" t="str" cm="1">
        <f t="array" ref="J8782">_xlfn.IFS(F8782="","missing",F8782&lt;0,"negative",F8782=0,"zero",AND(F8782&gt;=99999,MOD(F8782,9)=0),"99999 placeholder",AND(F8782&gt;$O$5,D8782="Expense"),"Expense outlier",AND(F8782&gt;$P$5,D8782="Income"),"Income outlier",TRUE,"valid")</f>
        <v>valid</v>
      </c>
      <c r="K8782" s="1" t="str">
        <f>_xlfn.XLOOKUP(I8782,[1]category_mapping!$F$2:$F$19,[1]category_mapping!$G$2:$G$19,E8782)</f>
        <v>utilities</v>
      </c>
      <c r="L8782" s="1" t="str">
        <f>IF(cleaning_working[[#This Row],[date]]="","Missing","Available")</f>
        <v>Available</v>
      </c>
    </row>
    <row r="8783" spans="1:12" x14ac:dyDescent="0.35">
      <c r="A8783" s="1" t="s">
        <v>8661</v>
      </c>
      <c r="B8783" s="1" t="s">
        <v>351</v>
      </c>
      <c r="C8783" s="3">
        <v>44729</v>
      </c>
      <c r="D8783" s="1" t="s">
        <v>14</v>
      </c>
      <c r="E8783" s="1" t="s">
        <v>215</v>
      </c>
      <c r="F8783" s="1">
        <v>58508</v>
      </c>
      <c r="G8783" s="1" t="s">
        <v>40</v>
      </c>
      <c r="H8783" s="1" t="s">
        <v>25</v>
      </c>
      <c r="I8783" s="1" t="s">
        <v>87</v>
      </c>
      <c r="J8783" s="1" t="str" cm="1">
        <f t="array" ref="J8783">_xlfn.IFS(F8783="","missing",F8783&lt;0,"negative",F8783=0,"zero",AND(F8783&gt;=99999,MOD(F8783,9)=0),"99999 placeholder",AND(F8783&gt;$O$5,D8783="Expense"),"Expense outlier",AND(F8783&gt;$P$5,D8783="Income"),"Income outlier",TRUE,"valid")</f>
        <v>valid</v>
      </c>
      <c r="K8783" s="1" t="str">
        <f>_xlfn.XLOOKUP(I8783,[1]category_mapping!$F$2:$F$19,[1]category_mapping!$G$2:$G$19,E8783)</f>
        <v>bonus</v>
      </c>
      <c r="L8783" s="1" t="str">
        <f>IF(cleaning_working[[#This Row],[date]]="","Missing","Available")</f>
        <v>Available</v>
      </c>
    </row>
    <row r="8784" spans="1:12" x14ac:dyDescent="0.35">
      <c r="A8784" s="1" t="s">
        <v>1682</v>
      </c>
      <c r="B8784" s="1" t="s">
        <v>243</v>
      </c>
      <c r="C8784" s="3">
        <v>44536</v>
      </c>
      <c r="D8784" s="1" t="s">
        <v>13</v>
      </c>
      <c r="E8784" s="1" t="s">
        <v>45</v>
      </c>
      <c r="F8784" s="1">
        <v>9594</v>
      </c>
      <c r="G8784" s="1" t="s">
        <v>40</v>
      </c>
      <c r="H8784" s="1" t="s">
        <v>52</v>
      </c>
      <c r="I8784" s="1" t="s">
        <v>20</v>
      </c>
      <c r="J8784" s="1" t="str" cm="1">
        <f t="array" ref="J8784">_xlfn.IFS(F8784="","missing",F8784&lt;0,"negative",F8784=0,"zero",AND(F8784&gt;=99999,MOD(F8784,9)=0),"99999 placeholder",AND(F8784&gt;$O$5,D8784="Expense"),"Expense outlier",AND(F8784&gt;$P$5,D8784="Income"),"Income outlier",TRUE,"valid")</f>
        <v>valid</v>
      </c>
      <c r="K8784" s="1" t="str">
        <f>_xlfn.XLOOKUP(I8784,[1]category_mapping!$F$2:$F$19,[1]category_mapping!$G$2:$G$19,E8784)</f>
        <v>entertainment</v>
      </c>
      <c r="L8784" s="1" t="str">
        <f>IF(cleaning_working[[#This Row],[date]]="","Missing","Available")</f>
        <v>Available</v>
      </c>
    </row>
    <row r="8785" spans="1:12" x14ac:dyDescent="0.35">
      <c r="A8785" s="1" t="s">
        <v>8662</v>
      </c>
      <c r="B8785" s="1" t="s">
        <v>341</v>
      </c>
      <c r="C8785" s="3">
        <v>45649</v>
      </c>
      <c r="D8785" s="1" t="s">
        <v>13</v>
      </c>
      <c r="E8785" s="1" t="s">
        <v>39</v>
      </c>
      <c r="F8785" s="1">
        <v>3737</v>
      </c>
      <c r="G8785" s="1" t="s">
        <v>18</v>
      </c>
      <c r="H8785" s="1" t="s">
        <v>26</v>
      </c>
      <c r="I8785" s="1" t="s">
        <v>34</v>
      </c>
      <c r="J8785" s="1" t="str" cm="1">
        <f t="array" ref="J8785">_xlfn.IFS(F8785="","missing",F8785&lt;0,"negative",F8785=0,"zero",AND(F8785&gt;=99999,MOD(F8785,9)=0),"99999 placeholder",AND(F8785&gt;$O$5,D8785="Expense"),"Expense outlier",AND(F8785&gt;$P$5,D8785="Income"),"Income outlier",TRUE,"valid")</f>
        <v>valid</v>
      </c>
      <c r="K8785" s="1" t="str">
        <f>_xlfn.XLOOKUP(I8785,[1]category_mapping!$F$2:$F$19,[1]category_mapping!$G$2:$G$19,E8785)</f>
        <v>education</v>
      </c>
      <c r="L8785" s="1" t="str">
        <f>IF(cleaning_working[[#This Row],[date]]="","Missing","Available")</f>
        <v>Available</v>
      </c>
    </row>
    <row r="8786" spans="1:12" x14ac:dyDescent="0.35">
      <c r="A8786" s="1" t="s">
        <v>8663</v>
      </c>
      <c r="B8786" s="1" t="s">
        <v>1044</v>
      </c>
      <c r="C8786" s="3">
        <v>45401</v>
      </c>
      <c r="D8786" s="1" t="s">
        <v>13</v>
      </c>
      <c r="E8786" s="1" t="s">
        <v>39</v>
      </c>
      <c r="F8786" s="1">
        <v>5990</v>
      </c>
      <c r="G8786" s="1" t="s">
        <v>40</v>
      </c>
      <c r="H8786" s="1" t="s">
        <v>65</v>
      </c>
      <c r="I8786" s="1" t="s">
        <v>217</v>
      </c>
      <c r="J8786" s="1" t="str" cm="1">
        <f t="array" ref="J8786">_xlfn.IFS(F8786="","missing",F8786&lt;0,"negative",F8786=0,"zero",AND(F8786&gt;=99999,MOD(F8786,9)=0),"99999 placeholder",AND(F8786&gt;$O$5,D8786="Expense"),"Expense outlier",AND(F8786&gt;$P$5,D8786="Income"),"Income outlier",TRUE,"valid")</f>
        <v>valid</v>
      </c>
      <c r="K8786" s="1" t="str">
        <f>_xlfn.XLOOKUP(I8786,[1]category_mapping!$F$2:$F$19,[1]category_mapping!$G$2:$G$19,E8786)</f>
        <v>rent</v>
      </c>
      <c r="L8786" s="1" t="str">
        <f>IF(cleaning_working[[#This Row],[date]]="","Missing","Available")</f>
        <v>Available</v>
      </c>
    </row>
    <row r="8787" spans="1:12" x14ac:dyDescent="0.35">
      <c r="A8787" s="1" t="s">
        <v>8664</v>
      </c>
      <c r="B8787" s="1" t="s">
        <v>122</v>
      </c>
      <c r="C8787" s="3">
        <v>44577</v>
      </c>
      <c r="D8787" s="1" t="s">
        <v>13</v>
      </c>
      <c r="E8787" s="1" t="s">
        <v>39</v>
      </c>
      <c r="F8787" s="1">
        <v>3194</v>
      </c>
      <c r="G8787" s="1" t="s">
        <v>64</v>
      </c>
      <c r="H8787" s="1" t="s">
        <v>65</v>
      </c>
      <c r="J8787" s="1" t="str" cm="1">
        <f t="array" ref="J8787">_xlfn.IFS(F8787="","missing",F8787&lt;0,"negative",F8787=0,"zero",AND(F8787&gt;=99999,MOD(F8787,9)=0),"99999 placeholder",AND(F8787&gt;$O$5,D8787="Expense"),"Expense outlier",AND(F8787&gt;$P$5,D8787="Income"),"Income outlier",TRUE,"valid")</f>
        <v>valid</v>
      </c>
      <c r="K8787" s="1" t="str">
        <f>_xlfn.XLOOKUP(I8787,[1]category_mapping!$F$2:$F$19,[1]category_mapping!$G$2:$G$19,E8787)</f>
        <v>food</v>
      </c>
      <c r="L8787" s="1" t="str">
        <f>IF(cleaning_working[[#This Row],[date]]="","Missing","Available")</f>
        <v>Available</v>
      </c>
    </row>
    <row r="8788" spans="1:12" x14ac:dyDescent="0.35">
      <c r="A8788" s="1" t="s">
        <v>8665</v>
      </c>
      <c r="B8788" s="1" t="s">
        <v>168</v>
      </c>
      <c r="C8788" s="3">
        <v>44485</v>
      </c>
      <c r="D8788" s="1" t="s">
        <v>13</v>
      </c>
      <c r="E8788" s="1" t="s">
        <v>39</v>
      </c>
      <c r="F8788" s="1">
        <v>2142</v>
      </c>
      <c r="G8788" s="1" t="s">
        <v>18</v>
      </c>
      <c r="H8788" s="1" t="s">
        <v>159</v>
      </c>
      <c r="I8788" s="1" t="s">
        <v>120</v>
      </c>
      <c r="J8788" s="1" t="str" cm="1">
        <f t="array" ref="J8788">_xlfn.IFS(F8788="","missing",F8788&lt;0,"negative",F8788=0,"zero",AND(F8788&gt;=99999,MOD(F8788,9)=0),"99999 placeholder",AND(F8788&gt;$O$5,D8788="Expense"),"Expense outlier",AND(F8788&gt;$P$5,D8788="Income"),"Income outlier",TRUE,"valid")</f>
        <v>valid</v>
      </c>
      <c r="K8788" s="1" t="str">
        <f>_xlfn.XLOOKUP(I8788,[1]category_mapping!$F$2:$F$19,[1]category_mapping!$G$2:$G$19,E8788)</f>
        <v>food</v>
      </c>
      <c r="L8788" s="1" t="str">
        <f>IF(cleaning_working[[#This Row],[date]]="","Missing","Available")</f>
        <v>Available</v>
      </c>
    </row>
    <row r="8789" spans="1:12" x14ac:dyDescent="0.35">
      <c r="A8789" s="1" t="s">
        <v>8666</v>
      </c>
      <c r="B8789" s="1" t="s">
        <v>334</v>
      </c>
      <c r="C8789" s="3">
        <v>44779</v>
      </c>
      <c r="D8789" s="1" t="s">
        <v>13</v>
      </c>
      <c r="E8789" s="1" t="s">
        <v>96</v>
      </c>
      <c r="F8789" s="1">
        <v>6549</v>
      </c>
      <c r="G8789" s="1" t="s">
        <v>40</v>
      </c>
      <c r="H8789" s="1" t="s">
        <v>159</v>
      </c>
      <c r="I8789" s="1" t="s">
        <v>49</v>
      </c>
      <c r="J8789" s="1" t="str" cm="1">
        <f t="array" ref="J8789">_xlfn.IFS(F8789="","missing",F8789&lt;0,"negative",F8789=0,"zero",AND(F8789&gt;=99999,MOD(F8789,9)=0),"99999 placeholder",AND(F8789&gt;$O$5,D8789="Expense"),"Expense outlier",AND(F8789&gt;$P$5,D8789="Income"),"Income outlier",TRUE,"valid")</f>
        <v>valid</v>
      </c>
      <c r="K8789" s="1" t="str">
        <f>_xlfn.XLOOKUP(I8789,[1]category_mapping!$F$2:$F$19,[1]category_mapping!$G$2:$G$19,E8789)</f>
        <v>travel</v>
      </c>
      <c r="L8789" s="1" t="str">
        <f>IF(cleaning_working[[#This Row],[date]]="","Missing","Available")</f>
        <v>Available</v>
      </c>
    </row>
    <row r="8790" spans="1:12" x14ac:dyDescent="0.35">
      <c r="A8790" s="1" t="s">
        <v>8667</v>
      </c>
      <c r="B8790" s="1" t="s">
        <v>239</v>
      </c>
      <c r="C8790" s="3">
        <v>44998</v>
      </c>
      <c r="D8790" s="1" t="s">
        <v>13</v>
      </c>
      <c r="E8790" s="1" t="s">
        <v>96</v>
      </c>
      <c r="F8790" s="1">
        <v>1798</v>
      </c>
      <c r="G8790" s="1" t="s">
        <v>18</v>
      </c>
      <c r="H8790" s="1" t="s">
        <v>65</v>
      </c>
      <c r="I8790" s="1" t="s">
        <v>120</v>
      </c>
      <c r="J8790" s="1" t="str" cm="1">
        <f t="array" ref="J8790">_xlfn.IFS(F8790="","missing",F8790&lt;0,"negative",F8790=0,"zero",AND(F8790&gt;=99999,MOD(F8790,9)=0),"99999 placeholder",AND(F8790&gt;$O$5,D8790="Expense"),"Expense outlier",AND(F8790&gt;$P$5,D8790="Income"),"Income outlier",TRUE,"valid")</f>
        <v>valid</v>
      </c>
      <c r="K8790" s="1" t="str">
        <f>_xlfn.XLOOKUP(I8790,[1]category_mapping!$F$2:$F$19,[1]category_mapping!$G$2:$G$19,E8790)</f>
        <v>food</v>
      </c>
      <c r="L8790" s="1" t="str">
        <f>IF(cleaning_working[[#This Row],[date]]="","Missing","Available")</f>
        <v>Available</v>
      </c>
    </row>
    <row r="8791" spans="1:12" x14ac:dyDescent="0.35">
      <c r="A8791" s="1" t="s">
        <v>8668</v>
      </c>
      <c r="B8791" s="1" t="s">
        <v>423</v>
      </c>
      <c r="C8791" s="3">
        <v>45243</v>
      </c>
      <c r="D8791" s="1" t="s">
        <v>13</v>
      </c>
      <c r="E8791" s="1" t="s">
        <v>104</v>
      </c>
      <c r="F8791" s="1">
        <v>3038</v>
      </c>
      <c r="G8791" s="1" t="s">
        <v>25</v>
      </c>
      <c r="H8791" s="1" t="s">
        <v>33</v>
      </c>
      <c r="I8791" s="1" t="s">
        <v>170</v>
      </c>
      <c r="J8791" s="1" t="str" cm="1">
        <f t="array" ref="J8791">_xlfn.IFS(F8791="","missing",F8791&lt;0,"negative",F8791=0,"zero",AND(F8791&gt;=99999,MOD(F8791,9)=0),"99999 placeholder",AND(F8791&gt;$O$5,D8791="Expense"),"Expense outlier",AND(F8791&gt;$P$5,D8791="Income"),"Income outlier",TRUE,"valid")</f>
        <v>valid</v>
      </c>
      <c r="K8791" s="1" t="str">
        <f>_xlfn.XLOOKUP(I8791,[1]category_mapping!$F$2:$F$19,[1]category_mapping!$G$2:$G$19,E8791)</f>
        <v>health</v>
      </c>
      <c r="L8791" s="1" t="str">
        <f>IF(cleaning_working[[#This Row],[date]]="","Missing","Available")</f>
        <v>Available</v>
      </c>
    </row>
    <row r="8792" spans="1:12" x14ac:dyDescent="0.35">
      <c r="A8792" s="1" t="s">
        <v>8669</v>
      </c>
      <c r="B8792" s="1" t="s">
        <v>69</v>
      </c>
      <c r="C8792" s="3">
        <v>45048</v>
      </c>
      <c r="D8792" s="1" t="s">
        <v>13</v>
      </c>
      <c r="E8792" s="1" t="s">
        <v>96</v>
      </c>
      <c r="F8792" s="1">
        <v>6116</v>
      </c>
      <c r="G8792" s="1" t="s">
        <v>64</v>
      </c>
      <c r="H8792" s="1" t="s">
        <v>83</v>
      </c>
      <c r="I8792" s="1" t="s">
        <v>120</v>
      </c>
      <c r="J8792" s="1" t="str" cm="1">
        <f t="array" ref="J8792">_xlfn.IFS(F8792="","missing",F8792&lt;0,"negative",F8792=0,"zero",AND(F8792&gt;=99999,MOD(F8792,9)=0),"99999 placeholder",AND(F8792&gt;$O$5,D8792="Expense"),"Expense outlier",AND(F8792&gt;$P$5,D8792="Income"),"Income outlier",TRUE,"valid")</f>
        <v>valid</v>
      </c>
      <c r="K8792" s="1" t="str">
        <f>_xlfn.XLOOKUP(I8792,[1]category_mapping!$F$2:$F$19,[1]category_mapping!$G$2:$G$19,E8792)</f>
        <v>food</v>
      </c>
      <c r="L8792" s="1" t="str">
        <f>IF(cleaning_working[[#This Row],[date]]="","Missing","Available")</f>
        <v>Available</v>
      </c>
    </row>
    <row r="8793" spans="1:12" x14ac:dyDescent="0.35">
      <c r="A8793" s="1" t="s">
        <v>8670</v>
      </c>
      <c r="B8793" s="1" t="s">
        <v>286</v>
      </c>
      <c r="C8793" s="3">
        <v>44782</v>
      </c>
      <c r="D8793" s="1" t="s">
        <v>14</v>
      </c>
      <c r="E8793" s="1" t="s">
        <v>57</v>
      </c>
      <c r="F8793" s="1">
        <v>49388</v>
      </c>
      <c r="G8793" s="1" t="s">
        <v>64</v>
      </c>
      <c r="H8793" s="1" t="s">
        <v>26</v>
      </c>
      <c r="J8793" s="1" t="str" cm="1">
        <f t="array" ref="J8793">_xlfn.IFS(F8793="","missing",F8793&lt;0,"negative",F8793=0,"zero",AND(F8793&gt;=99999,MOD(F8793,9)=0),"99999 placeholder",AND(F8793&gt;$O$5,D8793="Expense"),"Expense outlier",AND(F8793&gt;$P$5,D8793="Income"),"Income outlier",TRUE,"valid")</f>
        <v>valid</v>
      </c>
      <c r="K8793" s="1" t="str">
        <f>_xlfn.XLOOKUP(I8793,[1]category_mapping!$F$2:$F$19,[1]category_mapping!$G$2:$G$19,E8793)</f>
        <v>salary</v>
      </c>
      <c r="L8793" s="1" t="str">
        <f>IF(cleaning_working[[#This Row],[date]]="","Missing","Available")</f>
        <v>Available</v>
      </c>
    </row>
    <row r="8794" spans="1:12" x14ac:dyDescent="0.35">
      <c r="A8794" s="1" t="s">
        <v>8671</v>
      </c>
      <c r="B8794" s="1" t="s">
        <v>528</v>
      </c>
      <c r="C8794" s="3">
        <v>44889</v>
      </c>
      <c r="D8794" s="1" t="s">
        <v>13</v>
      </c>
      <c r="E8794" s="1" t="s">
        <v>39</v>
      </c>
      <c r="F8794" s="1">
        <v>5467</v>
      </c>
      <c r="G8794" s="1" t="s">
        <v>64</v>
      </c>
      <c r="H8794" s="1" t="s">
        <v>25</v>
      </c>
      <c r="I8794" s="1" t="s">
        <v>128</v>
      </c>
      <c r="J8794" s="1" t="str" cm="1">
        <f t="array" ref="J8794">_xlfn.IFS(F8794="","missing",F8794&lt;0,"negative",F8794=0,"zero",AND(F8794&gt;=99999,MOD(F8794,9)=0),"99999 placeholder",AND(F8794&gt;$O$5,D8794="Expense"),"Expense outlier",AND(F8794&gt;$P$5,D8794="Income"),"Income outlier",TRUE,"valid")</f>
        <v>valid</v>
      </c>
      <c r="K8794" s="1" t="str">
        <f>_xlfn.XLOOKUP(I8794,[1]category_mapping!$F$2:$F$19,[1]category_mapping!$G$2:$G$19,E8794)</f>
        <v>utilities</v>
      </c>
      <c r="L8794" s="1" t="str">
        <f>IF(cleaning_working[[#This Row],[date]]="","Missing","Available")</f>
        <v>Available</v>
      </c>
    </row>
    <row r="8795" spans="1:12" x14ac:dyDescent="0.35">
      <c r="A8795" s="1" t="s">
        <v>8672</v>
      </c>
      <c r="B8795" s="1" t="s">
        <v>192</v>
      </c>
      <c r="C8795" s="3">
        <v>45653</v>
      </c>
      <c r="D8795" s="1" t="s">
        <v>13</v>
      </c>
      <c r="E8795" s="1" t="s">
        <v>39</v>
      </c>
      <c r="F8795" s="1">
        <v>894</v>
      </c>
      <c r="G8795" s="1" t="s">
        <v>64</v>
      </c>
      <c r="H8795" s="1" t="s">
        <v>159</v>
      </c>
      <c r="I8795" s="1" t="s">
        <v>53</v>
      </c>
      <c r="J8795" s="1" t="str" cm="1">
        <f t="array" ref="J8795">_xlfn.IFS(F8795="","missing",F8795&lt;0,"negative",F8795=0,"zero",AND(F8795&gt;=99999,MOD(F8795,9)=0),"99999 placeholder",AND(F8795&gt;$O$5,D8795="Expense"),"Expense outlier",AND(F8795&gt;$P$5,D8795="Income"),"Income outlier",TRUE,"valid")</f>
        <v>valid</v>
      </c>
      <c r="K8795" s="1" t="str">
        <f>_xlfn.XLOOKUP(I8795,[1]category_mapping!$F$2:$F$19,[1]category_mapping!$G$2:$G$19,E8795)</f>
        <v>travel</v>
      </c>
      <c r="L8795" s="1" t="str">
        <f>IF(cleaning_working[[#This Row],[date]]="","Missing","Available")</f>
        <v>Available</v>
      </c>
    </row>
    <row r="8796" spans="1:12" x14ac:dyDescent="0.35">
      <c r="A8796" s="1" t="s">
        <v>8673</v>
      </c>
      <c r="B8796" s="1" t="s">
        <v>402</v>
      </c>
      <c r="C8796" s="3">
        <v>44964</v>
      </c>
      <c r="D8796" s="1" t="s">
        <v>13</v>
      </c>
      <c r="E8796" s="1" t="s">
        <v>63</v>
      </c>
      <c r="F8796" s="1">
        <v>723</v>
      </c>
      <c r="G8796" s="1" t="s">
        <v>32</v>
      </c>
      <c r="H8796" s="1" t="s">
        <v>19</v>
      </c>
      <c r="I8796" s="1" t="s">
        <v>27</v>
      </c>
      <c r="J8796" s="1" t="str" cm="1">
        <f t="array" ref="J8796">_xlfn.IFS(F8796="","missing",F8796&lt;0,"negative",F8796=0,"zero",AND(F8796&gt;=99999,MOD(F8796,9)=0),"99999 placeholder",AND(F8796&gt;$O$5,D8796="Expense"),"Expense outlier",AND(F8796&gt;$P$5,D8796="Income"),"Income outlier",TRUE,"valid")</f>
        <v>valid</v>
      </c>
      <c r="K8796" s="1" t="str">
        <f>_xlfn.XLOOKUP(I8796,[1]category_mapping!$F$2:$F$19,[1]category_mapping!$G$2:$G$19,E8796)</f>
        <v>utilities</v>
      </c>
      <c r="L8796" s="1" t="str">
        <f>IF(cleaning_working[[#This Row],[date]]="","Missing","Available")</f>
        <v>Available</v>
      </c>
    </row>
    <row r="8797" spans="1:12" x14ac:dyDescent="0.35">
      <c r="A8797" s="1" t="s">
        <v>8674</v>
      </c>
      <c r="B8797" s="1" t="s">
        <v>223</v>
      </c>
      <c r="C8797" s="3">
        <v>45327</v>
      </c>
      <c r="D8797" s="1" t="s">
        <v>13</v>
      </c>
      <c r="E8797" s="1" t="s">
        <v>46</v>
      </c>
      <c r="F8797" s="1">
        <v>7760</v>
      </c>
      <c r="G8797" s="1" t="s">
        <v>40</v>
      </c>
      <c r="H8797" s="1" t="s">
        <v>159</v>
      </c>
      <c r="I8797" s="1" t="s">
        <v>58</v>
      </c>
      <c r="J8797" s="1" t="str" cm="1">
        <f t="array" ref="J8797">_xlfn.IFS(F8797="","missing",F8797&lt;0,"negative",F8797=0,"zero",AND(F8797&gt;=99999,MOD(F8797,9)=0),"99999 placeholder",AND(F8797&gt;$O$5,D8797="Expense"),"Expense outlier",AND(F8797&gt;$P$5,D8797="Income"),"Income outlier",TRUE,"valid")</f>
        <v>valid</v>
      </c>
      <c r="K8797" s="1" t="str">
        <f>_xlfn.XLOOKUP(I8797,[1]category_mapping!$F$2:$F$19,[1]category_mapping!$G$2:$G$19,E8797)</f>
        <v>N/A</v>
      </c>
      <c r="L8797" s="1" t="str">
        <f>IF(cleaning_working[[#This Row],[date]]="","Missing","Available")</f>
        <v>Available</v>
      </c>
    </row>
    <row r="8798" spans="1:12" x14ac:dyDescent="0.35">
      <c r="A8798" s="1" t="s">
        <v>8675</v>
      </c>
      <c r="B8798" s="1" t="s">
        <v>239</v>
      </c>
      <c r="C8798" s="3">
        <v>44536</v>
      </c>
      <c r="D8798" s="1" t="s">
        <v>13</v>
      </c>
      <c r="E8798" s="1" t="s">
        <v>63</v>
      </c>
      <c r="F8798" s="1">
        <v>6437</v>
      </c>
      <c r="G8798" s="1" t="s">
        <v>18</v>
      </c>
      <c r="H8798" s="1" t="s">
        <v>52</v>
      </c>
      <c r="J8798" s="1" t="str" cm="1">
        <f t="array" ref="J8798">_xlfn.IFS(F8798="","missing",F8798&lt;0,"negative",F8798=0,"zero",AND(F8798&gt;=99999,MOD(F8798,9)=0),"99999 placeholder",AND(F8798&gt;$O$5,D8798="Expense"),"Expense outlier",AND(F8798&gt;$P$5,D8798="Income"),"Income outlier",TRUE,"valid")</f>
        <v>valid</v>
      </c>
      <c r="K8798" s="1" t="str">
        <f>_xlfn.XLOOKUP(I8798,[1]category_mapping!$F$2:$F$19,[1]category_mapping!$G$2:$G$19,E8798)</f>
        <v>utilities</v>
      </c>
      <c r="L8798" s="1" t="str">
        <f>IF(cleaning_working[[#This Row],[date]]="","Missing","Available")</f>
        <v>Available</v>
      </c>
    </row>
    <row r="8799" spans="1:12" x14ac:dyDescent="0.35">
      <c r="A8799" s="1" t="s">
        <v>8676</v>
      </c>
      <c r="B8799" s="1" t="s">
        <v>368</v>
      </c>
      <c r="C8799" s="3">
        <v>44676</v>
      </c>
      <c r="D8799" s="1" t="s">
        <v>14</v>
      </c>
      <c r="E8799" s="1" t="s">
        <v>70</v>
      </c>
      <c r="F8799" s="1">
        <v>12545</v>
      </c>
      <c r="G8799" s="1" t="s">
        <v>40</v>
      </c>
      <c r="H8799" s="1" t="s">
        <v>86</v>
      </c>
      <c r="I8799" s="1" t="s">
        <v>90</v>
      </c>
      <c r="J8799" s="1" t="str" cm="1">
        <f t="array" ref="J8799">_xlfn.IFS(F8799="","missing",F8799&lt;0,"negative",F8799=0,"zero",AND(F8799&gt;=99999,MOD(F8799,9)=0),"99999 placeholder",AND(F8799&gt;$O$5,D8799="Expense"),"Expense outlier",AND(F8799&gt;$P$5,D8799="Income"),"Income outlier",TRUE,"valid")</f>
        <v>valid</v>
      </c>
      <c r="K8799" s="1" t="str">
        <f>_xlfn.XLOOKUP(I8799,[1]category_mapping!$F$2:$F$19,[1]category_mapping!$G$2:$G$19,E8799)</f>
        <v>others</v>
      </c>
      <c r="L8799" s="1" t="str">
        <f>IF(cleaning_working[[#This Row],[date]]="","Missing","Available")</f>
        <v>Available</v>
      </c>
    </row>
    <row r="8800" spans="1:12" x14ac:dyDescent="0.35">
      <c r="A8800" s="1" t="s">
        <v>8677</v>
      </c>
      <c r="B8800" s="1" t="s">
        <v>109</v>
      </c>
      <c r="C8800" s="3">
        <v>44279</v>
      </c>
      <c r="D8800" s="1" t="s">
        <v>13</v>
      </c>
      <c r="E8800" s="1" t="s">
        <v>96</v>
      </c>
      <c r="F8800" s="1">
        <v>3210</v>
      </c>
      <c r="G8800" s="1" t="s">
        <v>18</v>
      </c>
      <c r="H8800" s="1" t="s">
        <v>52</v>
      </c>
      <c r="I8800" s="1" t="s">
        <v>120</v>
      </c>
      <c r="J8800" s="1" t="str" cm="1">
        <f t="array" ref="J8800">_xlfn.IFS(F8800="","missing",F8800&lt;0,"negative",F8800=0,"zero",AND(F8800&gt;=99999,MOD(F8800,9)=0),"99999 placeholder",AND(F8800&gt;$O$5,D8800="Expense"),"Expense outlier",AND(F8800&gt;$P$5,D8800="Income"),"Income outlier",TRUE,"valid")</f>
        <v>valid</v>
      </c>
      <c r="K8800" s="1" t="str">
        <f>_xlfn.XLOOKUP(I8800,[1]category_mapping!$F$2:$F$19,[1]category_mapping!$G$2:$G$19,E8800)</f>
        <v>food</v>
      </c>
      <c r="L8800" s="1" t="str">
        <f>IF(cleaning_working[[#This Row],[date]]="","Missing","Available")</f>
        <v>Available</v>
      </c>
    </row>
    <row r="8801" spans="1:12" x14ac:dyDescent="0.35">
      <c r="A8801" s="1" t="s">
        <v>8678</v>
      </c>
      <c r="B8801" s="1" t="s">
        <v>353</v>
      </c>
      <c r="C8801" s="3">
        <v>44367</v>
      </c>
      <c r="D8801" s="1" t="s">
        <v>14</v>
      </c>
      <c r="E8801" s="1" t="s">
        <v>57</v>
      </c>
      <c r="F8801" s="1">
        <v>68627</v>
      </c>
      <c r="G8801" s="1" t="s">
        <v>64</v>
      </c>
      <c r="H8801" s="1" t="s">
        <v>86</v>
      </c>
      <c r="I8801" s="1" t="s">
        <v>170</v>
      </c>
      <c r="J8801" s="1" t="str" cm="1">
        <f t="array" ref="J8801">_xlfn.IFS(F8801="","missing",F8801&lt;0,"negative",F8801=0,"zero",AND(F8801&gt;=99999,MOD(F8801,9)=0),"99999 placeholder",AND(F8801&gt;$O$5,D8801="Expense"),"Expense outlier",AND(F8801&gt;$P$5,D8801="Income"),"Income outlier",TRUE,"valid")</f>
        <v>valid</v>
      </c>
      <c r="K8801" s="1" t="str">
        <f>_xlfn.XLOOKUP(I8801,[1]category_mapping!$F$2:$F$19,[1]category_mapping!$G$2:$G$19,E8801)</f>
        <v>health</v>
      </c>
      <c r="L8801" s="1" t="str">
        <f>IF(cleaning_working[[#This Row],[date]]="","Missing","Available")</f>
        <v>Available</v>
      </c>
    </row>
    <row r="8802" spans="1:12" x14ac:dyDescent="0.35">
      <c r="A8802" s="1" t="s">
        <v>8679</v>
      </c>
      <c r="B8802" s="1" t="s">
        <v>200</v>
      </c>
      <c r="C8802" s="3">
        <v>44397</v>
      </c>
      <c r="D8802" s="1" t="s">
        <v>13</v>
      </c>
      <c r="E8802" s="1" t="s">
        <v>39</v>
      </c>
      <c r="F8802" s="1">
        <v>3972</v>
      </c>
      <c r="G8802" s="1" t="s">
        <v>40</v>
      </c>
      <c r="H8802" s="1" t="s">
        <v>83</v>
      </c>
      <c r="I8802" s="1" t="s">
        <v>46</v>
      </c>
      <c r="J8802" s="1" t="str" cm="1">
        <f t="array" ref="J8802">_xlfn.IFS(F8802="","missing",F8802&lt;0,"negative",F8802=0,"zero",AND(F8802&gt;=99999,MOD(F8802,9)=0),"99999 placeholder",AND(F8802&gt;$O$5,D8802="Expense"),"Expense outlier",AND(F8802&gt;$P$5,D8802="Income"),"Income outlier",TRUE,"valid")</f>
        <v>valid</v>
      </c>
      <c r="K8802" s="1" t="str">
        <f>_xlfn.XLOOKUP(I8802,[1]category_mapping!$F$2:$F$19,[1]category_mapping!$G$2:$G$19,E8802)</f>
        <v>food</v>
      </c>
      <c r="L8802" s="1" t="str">
        <f>IF(cleaning_working[[#This Row],[date]]="","Missing","Available")</f>
        <v>Available</v>
      </c>
    </row>
    <row r="8803" spans="1:12" x14ac:dyDescent="0.35">
      <c r="A8803" s="1" t="s">
        <v>8680</v>
      </c>
      <c r="B8803" s="1" t="s">
        <v>48</v>
      </c>
      <c r="C8803" s="3">
        <v>44335</v>
      </c>
      <c r="D8803" s="1" t="s">
        <v>13</v>
      </c>
      <c r="E8803" s="1" t="s">
        <v>104</v>
      </c>
      <c r="F8803" s="1">
        <v>7522</v>
      </c>
      <c r="G8803" s="1" t="s">
        <v>64</v>
      </c>
      <c r="H8803" s="1" t="s">
        <v>107</v>
      </c>
      <c r="J8803" s="1" t="str" cm="1">
        <f t="array" ref="J8803">_xlfn.IFS(F8803="","missing",F8803&lt;0,"negative",F8803=0,"zero",AND(F8803&gt;=99999,MOD(F8803,9)=0),"99999 placeholder",AND(F8803&gt;$O$5,D8803="Expense"),"Expense outlier",AND(F8803&gt;$P$5,D8803="Income"),"Income outlier",TRUE,"valid")</f>
        <v>valid</v>
      </c>
      <c r="K8803" s="1" t="str">
        <f>_xlfn.XLOOKUP(I8803,[1]category_mapping!$F$2:$F$19,[1]category_mapping!$G$2:$G$19,E8803)</f>
        <v>health</v>
      </c>
      <c r="L8803" s="1" t="str">
        <f>IF(cleaning_working[[#This Row],[date]]="","Missing","Available")</f>
        <v>Available</v>
      </c>
    </row>
    <row r="8804" spans="1:12" x14ac:dyDescent="0.35">
      <c r="A8804" s="1" t="s">
        <v>8681</v>
      </c>
      <c r="B8804" s="1" t="s">
        <v>164</v>
      </c>
      <c r="C8804" s="3">
        <v>45073</v>
      </c>
      <c r="D8804" s="1" t="s">
        <v>13</v>
      </c>
      <c r="E8804" s="1" t="s">
        <v>176</v>
      </c>
      <c r="F8804" s="1">
        <v>153</v>
      </c>
      <c r="G8804" s="1" t="s">
        <v>18</v>
      </c>
      <c r="H8804" s="1" t="s">
        <v>83</v>
      </c>
      <c r="I8804" s="1" t="s">
        <v>120</v>
      </c>
      <c r="J8804" s="1" t="str" cm="1">
        <f t="array" ref="J8804">_xlfn.IFS(F8804="","missing",F8804&lt;0,"negative",F8804=0,"zero",AND(F8804&gt;=99999,MOD(F8804,9)=0),"99999 placeholder",AND(F8804&gt;$O$5,D8804="Expense"),"Expense outlier",AND(F8804&gt;$P$5,D8804="Income"),"Income outlier",TRUE,"valid")</f>
        <v>valid</v>
      </c>
      <c r="K8804" s="1" t="str">
        <f>_xlfn.XLOOKUP(I8804,[1]category_mapping!$F$2:$F$19,[1]category_mapping!$G$2:$G$19,E8804)</f>
        <v>food</v>
      </c>
      <c r="L8804" s="1" t="str">
        <f>IF(cleaning_working[[#This Row],[date]]="","Missing","Available")</f>
        <v>Available</v>
      </c>
    </row>
    <row r="8805" spans="1:12" x14ac:dyDescent="0.35">
      <c r="A8805" s="1" t="s">
        <v>8682</v>
      </c>
      <c r="B8805" s="1" t="s">
        <v>229</v>
      </c>
      <c r="C8805" s="3">
        <v>44275</v>
      </c>
      <c r="D8805" s="1" t="s">
        <v>13</v>
      </c>
      <c r="E8805" s="1" t="s">
        <v>104</v>
      </c>
      <c r="F8805" s="1">
        <v>1383</v>
      </c>
      <c r="G8805" s="1" t="s">
        <v>40</v>
      </c>
      <c r="H8805" s="1" t="s">
        <v>25</v>
      </c>
      <c r="I8805" s="1" t="s">
        <v>97</v>
      </c>
      <c r="J8805" s="1" t="str" cm="1">
        <f t="array" ref="J8805">_xlfn.IFS(F8805="","missing",F8805&lt;0,"negative",F8805=0,"zero",AND(F8805&gt;=99999,MOD(F8805,9)=0),"99999 placeholder",AND(F8805&gt;$O$5,D8805="Expense"),"Expense outlier",AND(F8805&gt;$P$5,D8805="Income"),"Income outlier",TRUE,"valid")</f>
        <v>valid</v>
      </c>
      <c r="K8805" s="1" t="str">
        <f>_xlfn.XLOOKUP(I8805,[1]category_mapping!$F$2:$F$19,[1]category_mapping!$G$2:$G$19,E8805)</f>
        <v>health</v>
      </c>
      <c r="L8805" s="1" t="str">
        <f>IF(cleaning_working[[#This Row],[date]]="","Missing","Available")</f>
        <v>Available</v>
      </c>
    </row>
    <row r="8806" spans="1:12" x14ac:dyDescent="0.35">
      <c r="A8806" s="1" t="s">
        <v>8683</v>
      </c>
      <c r="B8806" s="1" t="s">
        <v>85</v>
      </c>
      <c r="C8806" s="3">
        <v>44528</v>
      </c>
      <c r="D8806" s="1" t="s">
        <v>13</v>
      </c>
      <c r="E8806" s="1" t="s">
        <v>63</v>
      </c>
      <c r="F8806" s="1">
        <v>5992</v>
      </c>
      <c r="G8806" s="1" t="s">
        <v>40</v>
      </c>
      <c r="H8806" s="1" t="s">
        <v>33</v>
      </c>
      <c r="I8806" s="1" t="s">
        <v>66</v>
      </c>
      <c r="J8806" s="1" t="str" cm="1">
        <f t="array" ref="J8806">_xlfn.IFS(F8806="","missing",F8806&lt;0,"negative",F8806=0,"zero",AND(F8806&gt;=99999,MOD(F8806,9)=0),"99999 placeholder",AND(F8806&gt;$O$5,D8806="Expense"),"Expense outlier",AND(F8806&gt;$P$5,D8806="Income"),"Income outlier",TRUE,"valid")</f>
        <v>valid</v>
      </c>
      <c r="K8806" s="1" t="str">
        <f>_xlfn.XLOOKUP(I8806,[1]category_mapping!$F$2:$F$19,[1]category_mapping!$G$2:$G$19,E8806)</f>
        <v>food</v>
      </c>
      <c r="L8806" s="1" t="str">
        <f>IF(cleaning_working[[#This Row],[date]]="","Missing","Available")</f>
        <v>Available</v>
      </c>
    </row>
    <row r="8807" spans="1:12" x14ac:dyDescent="0.35">
      <c r="A8807" s="1" t="s">
        <v>8684</v>
      </c>
      <c r="B8807" s="1" t="s">
        <v>478</v>
      </c>
      <c r="C8807" s="3">
        <v>45304</v>
      </c>
      <c r="D8807" s="1" t="s">
        <v>13</v>
      </c>
      <c r="E8807" s="1" t="s">
        <v>63</v>
      </c>
      <c r="F8807" s="1">
        <v>9464</v>
      </c>
      <c r="G8807" s="1" t="s">
        <v>32</v>
      </c>
      <c r="H8807" s="1" t="s">
        <v>33</v>
      </c>
      <c r="I8807" s="1" t="s">
        <v>217</v>
      </c>
      <c r="J8807" s="1" t="str" cm="1">
        <f t="array" ref="J8807">_xlfn.IFS(F8807="","missing",F8807&lt;0,"negative",F8807=0,"zero",AND(F8807&gt;=99999,MOD(F8807,9)=0),"99999 placeholder",AND(F8807&gt;$O$5,D8807="Expense"),"Expense outlier",AND(F8807&gt;$P$5,D8807="Income"),"Income outlier",TRUE,"valid")</f>
        <v>valid</v>
      </c>
      <c r="K8807" s="1" t="str">
        <f>_xlfn.XLOOKUP(I8807,[1]category_mapping!$F$2:$F$19,[1]category_mapping!$G$2:$G$19,E8807)</f>
        <v>rent</v>
      </c>
      <c r="L8807" s="1" t="str">
        <f>IF(cleaning_working[[#This Row],[date]]="","Missing","Available")</f>
        <v>Available</v>
      </c>
    </row>
    <row r="8808" spans="1:12" x14ac:dyDescent="0.35">
      <c r="A8808" s="1" t="s">
        <v>8685</v>
      </c>
      <c r="B8808" s="1" t="s">
        <v>132</v>
      </c>
      <c r="C8808" s="3">
        <v>44690</v>
      </c>
      <c r="D8808" s="1" t="s">
        <v>13</v>
      </c>
      <c r="E8808" s="1" t="s">
        <v>96</v>
      </c>
      <c r="F8808" s="1">
        <v>9817</v>
      </c>
      <c r="G8808" s="1" t="s">
        <v>18</v>
      </c>
      <c r="H8808" s="1" t="s">
        <v>65</v>
      </c>
      <c r="J8808" s="1" t="str" cm="1">
        <f t="array" ref="J8808">_xlfn.IFS(F8808="","missing",F8808&lt;0,"negative",F8808=0,"zero",AND(F8808&gt;=99999,MOD(F8808,9)=0),"99999 placeholder",AND(F8808&gt;$O$5,D8808="Expense"),"Expense outlier",AND(F8808&gt;$P$5,D8808="Income"),"Income outlier",TRUE,"valid")</f>
        <v>valid</v>
      </c>
      <c r="K8808" s="1" t="str">
        <f>_xlfn.XLOOKUP(I8808,[1]category_mapping!$F$2:$F$19,[1]category_mapping!$G$2:$G$19,E8808)</f>
        <v>travel</v>
      </c>
      <c r="L8808" s="1" t="str">
        <f>IF(cleaning_working[[#This Row],[date]]="","Missing","Available")</f>
        <v>Available</v>
      </c>
    </row>
    <row r="8809" spans="1:12" x14ac:dyDescent="0.35">
      <c r="A8809" s="1" t="s">
        <v>8686</v>
      </c>
      <c r="B8809" s="1" t="s">
        <v>139</v>
      </c>
      <c r="C8809" s="3">
        <v>45459</v>
      </c>
      <c r="D8809" s="1" t="s">
        <v>13</v>
      </c>
      <c r="E8809" s="1" t="s">
        <v>17</v>
      </c>
      <c r="F8809" s="1">
        <v>4444</v>
      </c>
      <c r="G8809" s="1" t="s">
        <v>18</v>
      </c>
      <c r="H8809" s="1" t="s">
        <v>133</v>
      </c>
      <c r="I8809" s="1" t="s">
        <v>53</v>
      </c>
      <c r="J8809" s="1" t="str" cm="1">
        <f t="array" ref="J8809">_xlfn.IFS(F8809="","missing",F8809&lt;0,"negative",F8809=0,"zero",AND(F8809&gt;=99999,MOD(F8809,9)=0),"99999 placeholder",AND(F8809&gt;$O$5,D8809="Expense"),"Expense outlier",AND(F8809&gt;$P$5,D8809="Income"),"Income outlier",TRUE,"valid")</f>
        <v>valid</v>
      </c>
      <c r="K8809" s="1" t="str">
        <f>_xlfn.XLOOKUP(I8809,[1]category_mapping!$F$2:$F$19,[1]category_mapping!$G$2:$G$19,E8809)</f>
        <v>travel</v>
      </c>
      <c r="L8809" s="1" t="str">
        <f>IF(cleaning_working[[#This Row],[date]]="","Missing","Available")</f>
        <v>Available</v>
      </c>
    </row>
    <row r="8810" spans="1:12" x14ac:dyDescent="0.35">
      <c r="A8810" s="1" t="s">
        <v>8687</v>
      </c>
      <c r="B8810" s="1" t="s">
        <v>559</v>
      </c>
      <c r="C8810" s="3">
        <v>44607</v>
      </c>
      <c r="D8810" s="1" t="s">
        <v>13</v>
      </c>
      <c r="E8810" s="1" t="s">
        <v>176</v>
      </c>
      <c r="F8810" s="1">
        <v>8933</v>
      </c>
      <c r="G8810" s="1" t="s">
        <v>18</v>
      </c>
      <c r="H8810" s="1" t="s">
        <v>133</v>
      </c>
      <c r="I8810" s="1" t="s">
        <v>123</v>
      </c>
      <c r="J8810" s="1" t="str" cm="1">
        <f t="array" ref="J8810">_xlfn.IFS(F8810="","missing",F8810&lt;0,"negative",F8810=0,"zero",AND(F8810&gt;=99999,MOD(F8810,9)=0),"99999 placeholder",AND(F8810&gt;$O$5,D8810="Expense"),"Expense outlier",AND(F8810&gt;$P$5,D8810="Income"),"Income outlier",TRUE,"valid")</f>
        <v>valid</v>
      </c>
      <c r="K8810" s="1" t="str">
        <f>_xlfn.XLOOKUP(I8810,[1]category_mapping!$F$2:$F$19,[1]category_mapping!$G$2:$G$19,E8810)</f>
        <v>savings</v>
      </c>
      <c r="L8810" s="1" t="str">
        <f>IF(cleaning_working[[#This Row],[date]]="","Missing","Available")</f>
        <v>Available</v>
      </c>
    </row>
    <row r="8811" spans="1:12" x14ac:dyDescent="0.35">
      <c r="A8811" s="1" t="s">
        <v>8688</v>
      </c>
      <c r="B8811" s="1" t="s">
        <v>416</v>
      </c>
      <c r="C8811" s="3">
        <v>45087</v>
      </c>
      <c r="D8811" s="1" t="s">
        <v>13</v>
      </c>
      <c r="E8811" s="1" t="s">
        <v>39</v>
      </c>
      <c r="F8811" s="1">
        <v>5655</v>
      </c>
      <c r="G8811" s="1" t="s">
        <v>64</v>
      </c>
      <c r="H8811" s="1" t="s">
        <v>65</v>
      </c>
      <c r="I8811" s="1" t="s">
        <v>178</v>
      </c>
      <c r="J8811" s="1" t="str" cm="1">
        <f t="array" ref="J8811">_xlfn.IFS(F8811="","missing",F8811&lt;0,"negative",F8811=0,"zero",AND(F8811&gt;=99999,MOD(F8811,9)=0),"99999 placeholder",AND(F8811&gt;$O$5,D8811="Expense"),"Expense outlier",AND(F8811&gt;$P$5,D8811="Income"),"Income outlier",TRUE,"valid")</f>
        <v>valid</v>
      </c>
      <c r="K8811" s="1" t="str">
        <f>_xlfn.XLOOKUP(I8811,[1]category_mapping!$F$2:$F$19,[1]category_mapping!$G$2:$G$19,E8811)</f>
        <v>rent</v>
      </c>
      <c r="L8811" s="1" t="str">
        <f>IF(cleaning_working[[#This Row],[date]]="","Missing","Available")</f>
        <v>Available</v>
      </c>
    </row>
    <row r="8812" spans="1:12" x14ac:dyDescent="0.35">
      <c r="A8812" s="1" t="s">
        <v>8689</v>
      </c>
      <c r="B8812" s="1" t="s">
        <v>782</v>
      </c>
      <c r="C8812" s="3">
        <v>44234</v>
      </c>
      <c r="D8812" s="1" t="s">
        <v>13</v>
      </c>
      <c r="E8812" s="1" t="s">
        <v>24</v>
      </c>
      <c r="F8812" s="1">
        <v>5090</v>
      </c>
      <c r="G8812" s="1" t="s">
        <v>64</v>
      </c>
      <c r="H8812" s="1" t="s">
        <v>83</v>
      </c>
      <c r="J8812" s="1" t="str" cm="1">
        <f t="array" ref="J8812">_xlfn.IFS(F8812="","missing",F8812&lt;0,"negative",F8812=0,"zero",AND(F8812&gt;=99999,MOD(F8812,9)=0),"99999 placeholder",AND(F8812&gt;$O$5,D8812="Expense"),"Expense outlier",AND(F8812&gt;$P$5,D8812="Income"),"Income outlier",TRUE,"valid")</f>
        <v>valid</v>
      </c>
      <c r="K8812" s="1" t="str">
        <f>_xlfn.XLOOKUP(I8812,[1]category_mapping!$F$2:$F$19,[1]category_mapping!$G$2:$G$19,E8812)</f>
        <v>rent</v>
      </c>
      <c r="L8812" s="1" t="str">
        <f>IF(cleaning_working[[#This Row],[date]]="","Missing","Available")</f>
        <v>Available</v>
      </c>
    </row>
    <row r="8813" spans="1:12" x14ac:dyDescent="0.35">
      <c r="A8813" s="1" t="s">
        <v>8690</v>
      </c>
      <c r="B8813" s="1" t="s">
        <v>283</v>
      </c>
      <c r="C8813" s="3">
        <v>45606</v>
      </c>
      <c r="D8813" s="1" t="s">
        <v>14</v>
      </c>
      <c r="E8813" s="1" t="s">
        <v>119</v>
      </c>
      <c r="F8813" s="1">
        <v>22362</v>
      </c>
      <c r="G8813" s="1" t="s">
        <v>18</v>
      </c>
      <c r="H8813" s="1" t="s">
        <v>133</v>
      </c>
      <c r="J8813" s="1" t="str" cm="1">
        <f t="array" ref="J8813">_xlfn.IFS(F8813="","missing",F8813&lt;0,"negative",F8813=0,"zero",AND(F8813&gt;=99999,MOD(F8813,9)=0),"99999 placeholder",AND(F8813&gt;$O$5,D8813="Expense"),"Expense outlier",AND(F8813&gt;$P$5,D8813="Income"),"Income outlier",TRUE,"valid")</f>
        <v>valid</v>
      </c>
      <c r="K8813" s="1" t="str">
        <f>_xlfn.XLOOKUP(I8813,[1]category_mapping!$F$2:$F$19,[1]category_mapping!$G$2:$G$19,E8813)</f>
        <v>investment</v>
      </c>
      <c r="L8813" s="1" t="str">
        <f>IF(cleaning_working[[#This Row],[date]]="","Missing","Available")</f>
        <v>Available</v>
      </c>
    </row>
    <row r="8814" spans="1:12" x14ac:dyDescent="0.35">
      <c r="A8814" s="1" t="s">
        <v>8691</v>
      </c>
      <c r="B8814" s="1" t="s">
        <v>343</v>
      </c>
      <c r="C8814" s="3">
        <v>44623</v>
      </c>
      <c r="D8814" s="1" t="s">
        <v>14</v>
      </c>
      <c r="E8814" s="1" t="s">
        <v>57</v>
      </c>
      <c r="F8814" s="1">
        <v>79684</v>
      </c>
      <c r="G8814" s="1" t="s">
        <v>25</v>
      </c>
      <c r="H8814" s="1" t="s">
        <v>25</v>
      </c>
      <c r="I8814" s="1" t="s">
        <v>134</v>
      </c>
      <c r="J8814" s="1" t="str" cm="1">
        <f t="array" ref="J8814">_xlfn.IFS(F8814="","missing",F8814&lt;0,"negative",F8814=0,"zero",AND(F8814&gt;=99999,MOD(F8814,9)=0),"99999 placeholder",AND(F8814&gt;$O$5,D8814="Expense"),"Expense outlier",AND(F8814&gt;$P$5,D8814="Income"),"Income outlier",TRUE,"valid")</f>
        <v>valid</v>
      </c>
      <c r="K8814" s="1" t="str">
        <f>_xlfn.XLOOKUP(I8814,[1]category_mapping!$F$2:$F$19,[1]category_mapping!$G$2:$G$19,E8814)</f>
        <v>education</v>
      </c>
      <c r="L8814" s="1" t="str">
        <f>IF(cleaning_working[[#This Row],[date]]="","Missing","Available")</f>
        <v>Available</v>
      </c>
    </row>
    <row r="8815" spans="1:12" x14ac:dyDescent="0.35">
      <c r="A8815" s="1" t="s">
        <v>8692</v>
      </c>
      <c r="B8815" s="1" t="s">
        <v>593</v>
      </c>
      <c r="C8815" s="3">
        <v>45247</v>
      </c>
      <c r="D8815" s="1" t="s">
        <v>13</v>
      </c>
      <c r="E8815" s="1" t="s">
        <v>63</v>
      </c>
      <c r="F8815" s="1">
        <v>7612</v>
      </c>
      <c r="G8815" s="1" t="s">
        <v>32</v>
      </c>
      <c r="H8815" s="1" t="s">
        <v>19</v>
      </c>
      <c r="I8815" s="1" t="s">
        <v>46</v>
      </c>
      <c r="J8815" s="1" t="str" cm="1">
        <f t="array" ref="J8815">_xlfn.IFS(F8815="","missing",F8815&lt;0,"negative",F8815=0,"zero",AND(F8815&gt;=99999,MOD(F8815,9)=0),"99999 placeholder",AND(F8815&gt;$O$5,D8815="Expense"),"Expense outlier",AND(F8815&gt;$P$5,D8815="Income"),"Income outlier",TRUE,"valid")</f>
        <v>valid</v>
      </c>
      <c r="K8815" s="1" t="str">
        <f>_xlfn.XLOOKUP(I8815,[1]category_mapping!$F$2:$F$19,[1]category_mapping!$G$2:$G$19,E8815)</f>
        <v>utilities</v>
      </c>
      <c r="L8815" s="1" t="str">
        <f>IF(cleaning_working[[#This Row],[date]]="","Missing","Available")</f>
        <v>Available</v>
      </c>
    </row>
    <row r="8816" spans="1:12" x14ac:dyDescent="0.35">
      <c r="A8816" s="1" t="s">
        <v>8693</v>
      </c>
      <c r="B8816" s="1" t="s">
        <v>69</v>
      </c>
      <c r="C8816" s="3">
        <v>44622</v>
      </c>
      <c r="D8816" s="1" t="s">
        <v>13</v>
      </c>
      <c r="E8816" s="1" t="s">
        <v>17</v>
      </c>
      <c r="F8816" s="1">
        <v>3276</v>
      </c>
      <c r="G8816" s="1" t="s">
        <v>32</v>
      </c>
      <c r="H8816" s="1" t="s">
        <v>159</v>
      </c>
      <c r="I8816" s="1" t="s">
        <v>97</v>
      </c>
      <c r="J8816" s="1" t="str" cm="1">
        <f t="array" ref="J8816">_xlfn.IFS(F8816="","missing",F8816&lt;0,"negative",F8816=0,"zero",AND(F8816&gt;=99999,MOD(F8816,9)=0),"99999 placeholder",AND(F8816&gt;$O$5,D8816="Expense"),"Expense outlier",AND(F8816&gt;$P$5,D8816="Income"),"Income outlier",TRUE,"valid")</f>
        <v>valid</v>
      </c>
      <c r="K8816" s="1" t="str">
        <f>_xlfn.XLOOKUP(I8816,[1]category_mapping!$F$2:$F$19,[1]category_mapping!$G$2:$G$19,E8816)</f>
        <v>health</v>
      </c>
      <c r="L8816" s="1" t="str">
        <f>IF(cleaning_working[[#This Row],[date]]="","Missing","Available")</f>
        <v>Available</v>
      </c>
    </row>
    <row r="8817" spans="1:12" x14ac:dyDescent="0.35">
      <c r="A8817" s="1" t="s">
        <v>8694</v>
      </c>
      <c r="B8817" s="1" t="s">
        <v>379</v>
      </c>
      <c r="C8817" s="3">
        <v>44827</v>
      </c>
      <c r="D8817" s="1" t="s">
        <v>13</v>
      </c>
      <c r="E8817" s="1" t="s">
        <v>45</v>
      </c>
      <c r="F8817" s="1">
        <v>3512</v>
      </c>
      <c r="G8817" s="1" t="s">
        <v>40</v>
      </c>
      <c r="H8817" s="1" t="s">
        <v>33</v>
      </c>
      <c r="I8817" s="1" t="s">
        <v>194</v>
      </c>
      <c r="J8817" s="1" t="str" cm="1">
        <f t="array" ref="J8817">_xlfn.IFS(F8817="","missing",F8817&lt;0,"negative",F8817=0,"zero",AND(F8817&gt;=99999,MOD(F8817,9)=0),"99999 placeholder",AND(F8817&gt;$O$5,D8817="Expense"),"Expense outlier",AND(F8817&gt;$P$5,D8817="Income"),"Income outlier",TRUE,"valid")</f>
        <v>valid</v>
      </c>
      <c r="K8817" s="1" t="str">
        <f>_xlfn.XLOOKUP(I8817,[1]category_mapping!$F$2:$F$19,[1]category_mapping!$G$2:$G$19,E8817)</f>
        <v>travel</v>
      </c>
      <c r="L8817" s="1" t="str">
        <f>IF(cleaning_working[[#This Row],[date]]="","Missing","Available")</f>
        <v>Available</v>
      </c>
    </row>
    <row r="8818" spans="1:12" x14ac:dyDescent="0.35">
      <c r="A8818" s="1" t="s">
        <v>8695</v>
      </c>
      <c r="B8818" s="1" t="s">
        <v>92</v>
      </c>
      <c r="C8818" s="3">
        <v>44456</v>
      </c>
      <c r="D8818" s="1" t="s">
        <v>13</v>
      </c>
      <c r="E8818" s="1" t="s">
        <v>63</v>
      </c>
      <c r="F8818" s="1">
        <v>8586</v>
      </c>
      <c r="G8818" s="1" t="s">
        <v>64</v>
      </c>
      <c r="H8818" s="1" t="s">
        <v>19</v>
      </c>
      <c r="I8818" s="1" t="s">
        <v>80</v>
      </c>
      <c r="J8818" s="1" t="str" cm="1">
        <f t="array" ref="J8818">_xlfn.IFS(F8818="","missing",F8818&lt;0,"negative",F8818=0,"zero",AND(F8818&gt;=99999,MOD(F8818,9)=0),"99999 placeholder",AND(F8818&gt;$O$5,D8818="Expense"),"Expense outlier",AND(F8818&gt;$P$5,D8818="Income"),"Income outlier",TRUE,"valid")</f>
        <v>valid</v>
      </c>
      <c r="K8818" s="1" t="str">
        <f>_xlfn.XLOOKUP(I8818,[1]category_mapping!$F$2:$F$19,[1]category_mapping!$G$2:$G$19,E8818)</f>
        <v>food</v>
      </c>
      <c r="L8818" s="1" t="str">
        <f>IF(cleaning_working[[#This Row],[date]]="","Missing","Available")</f>
        <v>Available</v>
      </c>
    </row>
    <row r="8819" spans="1:12" x14ac:dyDescent="0.35">
      <c r="A8819" s="1" t="s">
        <v>8696</v>
      </c>
      <c r="B8819" s="1" t="s">
        <v>44</v>
      </c>
      <c r="C8819" s="3">
        <v>45559</v>
      </c>
      <c r="D8819" s="1" t="s">
        <v>13</v>
      </c>
      <c r="E8819" s="1" t="s">
        <v>24</v>
      </c>
      <c r="F8819" s="1">
        <v>16713</v>
      </c>
      <c r="G8819" s="1" t="s">
        <v>32</v>
      </c>
      <c r="H8819" s="1" t="s">
        <v>83</v>
      </c>
      <c r="J8819" s="1" t="str" cm="1">
        <f t="array" ref="J8819">_xlfn.IFS(F8819="","missing",F8819&lt;0,"negative",F8819=0,"zero",AND(F8819&gt;=99999,MOD(F8819,9)=0),"99999 placeholder",AND(F8819&gt;$O$5,D8819="Expense"),"Expense outlier",AND(F8819&gt;$P$5,D8819="Income"),"Income outlier",TRUE,"valid")</f>
        <v>Expense outlier</v>
      </c>
      <c r="K8819" s="1" t="str">
        <f>_xlfn.XLOOKUP(I8819,[1]category_mapping!$F$2:$F$19,[1]category_mapping!$G$2:$G$19,E8819)</f>
        <v>rent</v>
      </c>
      <c r="L8819" s="1" t="str">
        <f>IF(cleaning_working[[#This Row],[date]]="","Missing","Available")</f>
        <v>Available</v>
      </c>
    </row>
    <row r="8820" spans="1:12" x14ac:dyDescent="0.35">
      <c r="A8820" s="1" t="s">
        <v>8697</v>
      </c>
      <c r="B8820" s="1" t="s">
        <v>37</v>
      </c>
      <c r="C8820" s="3">
        <v>45199</v>
      </c>
      <c r="D8820" s="1" t="s">
        <v>13</v>
      </c>
      <c r="E8820" s="1" t="s">
        <v>45</v>
      </c>
      <c r="F8820" s="1">
        <v>6960</v>
      </c>
      <c r="G8820" s="1" t="s">
        <v>64</v>
      </c>
      <c r="H8820" s="1" t="s">
        <v>83</v>
      </c>
      <c r="I8820" s="1" t="s">
        <v>178</v>
      </c>
      <c r="J8820" s="1" t="str" cm="1">
        <f t="array" ref="J8820">_xlfn.IFS(F8820="","missing",F8820&lt;0,"negative",F8820=0,"zero",AND(F8820&gt;=99999,MOD(F8820,9)=0),"99999 placeholder",AND(F8820&gt;$O$5,D8820="Expense"),"Expense outlier",AND(F8820&gt;$P$5,D8820="Income"),"Income outlier",TRUE,"valid")</f>
        <v>valid</v>
      </c>
      <c r="K8820" s="1" t="str">
        <f>_xlfn.XLOOKUP(I8820,[1]category_mapping!$F$2:$F$19,[1]category_mapping!$G$2:$G$19,E8820)</f>
        <v>rent</v>
      </c>
      <c r="L8820" s="1" t="str">
        <f>IF(cleaning_working[[#This Row],[date]]="","Missing","Available")</f>
        <v>Available</v>
      </c>
    </row>
    <row r="8821" spans="1:12" x14ac:dyDescent="0.35">
      <c r="A8821" s="1" t="s">
        <v>8698</v>
      </c>
      <c r="B8821" s="1" t="s">
        <v>303</v>
      </c>
      <c r="C8821" s="3">
        <v>44519</v>
      </c>
      <c r="D8821" s="1" t="s">
        <v>13</v>
      </c>
      <c r="E8821" s="1" t="s">
        <v>46</v>
      </c>
      <c r="F8821" s="1">
        <v>772</v>
      </c>
      <c r="G8821" s="1" t="s">
        <v>25</v>
      </c>
      <c r="H8821" s="1" t="s">
        <v>133</v>
      </c>
      <c r="I8821" s="1" t="s">
        <v>162</v>
      </c>
      <c r="J8821" s="1" t="str" cm="1">
        <f t="array" ref="J8821">_xlfn.IFS(F8821="","missing",F8821&lt;0,"negative",F8821=0,"zero",AND(F8821&gt;=99999,MOD(F8821,9)=0),"99999 placeholder",AND(F8821&gt;$O$5,D8821="Expense"),"Expense outlier",AND(F8821&gt;$P$5,D8821="Income"),"Income outlier",TRUE,"valid")</f>
        <v>valid</v>
      </c>
      <c r="K8821" s="1" t="str">
        <f>_xlfn.XLOOKUP(I8821,[1]category_mapping!$F$2:$F$19,[1]category_mapping!$G$2:$G$19,E8821)</f>
        <v>N/A</v>
      </c>
      <c r="L8821" s="1" t="str">
        <f>IF(cleaning_working[[#This Row],[date]]="","Missing","Available")</f>
        <v>Available</v>
      </c>
    </row>
    <row r="8822" spans="1:12" x14ac:dyDescent="0.35">
      <c r="A8822" s="1" t="s">
        <v>8699</v>
      </c>
      <c r="B8822" s="1" t="s">
        <v>235</v>
      </c>
      <c r="C8822" s="3">
        <v>44854</v>
      </c>
      <c r="D8822" s="1" t="s">
        <v>14</v>
      </c>
      <c r="E8822" s="1" t="s">
        <v>57</v>
      </c>
      <c r="F8822" s="1">
        <v>75971</v>
      </c>
      <c r="G8822" s="1" t="s">
        <v>64</v>
      </c>
      <c r="H8822" s="1" t="s">
        <v>133</v>
      </c>
      <c r="I8822" s="1" t="s">
        <v>49</v>
      </c>
      <c r="J8822" s="1" t="str" cm="1">
        <f t="array" ref="J8822">_xlfn.IFS(F8822="","missing",F8822&lt;0,"negative",F8822=0,"zero",AND(F8822&gt;=99999,MOD(F8822,9)=0),"99999 placeholder",AND(F8822&gt;$O$5,D8822="Expense"),"Expense outlier",AND(F8822&gt;$P$5,D8822="Income"),"Income outlier",TRUE,"valid")</f>
        <v>valid</v>
      </c>
      <c r="K8822" s="1" t="str">
        <f>_xlfn.XLOOKUP(I8822,[1]category_mapping!$F$2:$F$19,[1]category_mapping!$G$2:$G$19,E8822)</f>
        <v>salary</v>
      </c>
      <c r="L8822" s="1" t="str">
        <f>IF(cleaning_working[[#This Row],[date]]="","Missing","Available")</f>
        <v>Available</v>
      </c>
    </row>
    <row r="8823" spans="1:12" x14ac:dyDescent="0.35">
      <c r="A8823" s="1" t="s">
        <v>8700</v>
      </c>
      <c r="B8823" s="1" t="s">
        <v>30</v>
      </c>
      <c r="C8823" s="3">
        <v>44912</v>
      </c>
      <c r="D8823" s="1" t="s">
        <v>14</v>
      </c>
      <c r="E8823" s="1" t="s">
        <v>215</v>
      </c>
      <c r="F8823" s="1">
        <v>52172</v>
      </c>
      <c r="G8823" s="1" t="s">
        <v>40</v>
      </c>
      <c r="H8823" s="1" t="s">
        <v>65</v>
      </c>
      <c r="I8823" s="1" t="s">
        <v>226</v>
      </c>
      <c r="J8823" s="1" t="str" cm="1">
        <f t="array" ref="J8823">_xlfn.IFS(F8823="","missing",F8823&lt;0,"negative",F8823=0,"zero",AND(F8823&gt;=99999,MOD(F8823,9)=0),"99999 placeholder",AND(F8823&gt;$O$5,D8823="Expense"),"Expense outlier",AND(F8823&gt;$P$5,D8823="Income"),"Income outlier",TRUE,"valid")</f>
        <v>valid</v>
      </c>
      <c r="K8823" s="1" t="str">
        <f>_xlfn.XLOOKUP(I8823,[1]category_mapping!$F$2:$F$19,[1]category_mapping!$G$2:$G$19,E8823)</f>
        <v>savings</v>
      </c>
      <c r="L8823" s="1" t="str">
        <f>IF(cleaning_working[[#This Row],[date]]="","Missing","Available")</f>
        <v>Available</v>
      </c>
    </row>
    <row r="8824" spans="1:12" x14ac:dyDescent="0.35">
      <c r="A8824" s="1" t="s">
        <v>8701</v>
      </c>
      <c r="B8824" s="1" t="s">
        <v>557</v>
      </c>
      <c r="C8824" s="3">
        <v>45162</v>
      </c>
      <c r="D8824" s="1" t="s">
        <v>13</v>
      </c>
      <c r="E8824" s="1" t="s">
        <v>96</v>
      </c>
      <c r="F8824" s="1">
        <v>1946</v>
      </c>
      <c r="G8824" s="1" t="s">
        <v>40</v>
      </c>
      <c r="H8824" s="1" t="s">
        <v>65</v>
      </c>
      <c r="J8824" s="1" t="str" cm="1">
        <f t="array" ref="J8824">_xlfn.IFS(F8824="","missing",F8824&lt;0,"negative",F8824=0,"zero",AND(F8824&gt;=99999,MOD(F8824,9)=0),"99999 placeholder",AND(F8824&gt;$O$5,D8824="Expense"),"Expense outlier",AND(F8824&gt;$P$5,D8824="Income"),"Income outlier",TRUE,"valid")</f>
        <v>valid</v>
      </c>
      <c r="K8824" s="1" t="str">
        <f>_xlfn.XLOOKUP(I8824,[1]category_mapping!$F$2:$F$19,[1]category_mapping!$G$2:$G$19,E8824)</f>
        <v>travel</v>
      </c>
      <c r="L8824" s="1" t="str">
        <f>IF(cleaning_working[[#This Row],[date]]="","Missing","Available")</f>
        <v>Available</v>
      </c>
    </row>
    <row r="8825" spans="1:12" x14ac:dyDescent="0.35">
      <c r="A8825" s="1" t="s">
        <v>8702</v>
      </c>
      <c r="B8825" s="1" t="s">
        <v>241</v>
      </c>
      <c r="C8825" s="3">
        <v>44244</v>
      </c>
      <c r="D8825" s="1" t="s">
        <v>13</v>
      </c>
      <c r="E8825" s="1" t="s">
        <v>39</v>
      </c>
      <c r="F8825" s="1">
        <v>2504</v>
      </c>
      <c r="G8825" s="1" t="s">
        <v>18</v>
      </c>
      <c r="H8825" s="1" t="s">
        <v>133</v>
      </c>
      <c r="I8825" s="1" t="s">
        <v>194</v>
      </c>
      <c r="J8825" s="1" t="str" cm="1">
        <f t="array" ref="J8825">_xlfn.IFS(F8825="","missing",F8825&lt;0,"negative",F8825=0,"zero",AND(F8825&gt;=99999,MOD(F8825,9)=0),"99999 placeholder",AND(F8825&gt;$O$5,D8825="Expense"),"Expense outlier",AND(F8825&gt;$P$5,D8825="Income"),"Income outlier",TRUE,"valid")</f>
        <v>valid</v>
      </c>
      <c r="K8825" s="1" t="str">
        <f>_xlfn.XLOOKUP(I8825,[1]category_mapping!$F$2:$F$19,[1]category_mapping!$G$2:$G$19,E8825)</f>
        <v>travel</v>
      </c>
      <c r="L8825" s="1" t="str">
        <f>IF(cleaning_working[[#This Row],[date]]="","Missing","Available")</f>
        <v>Available</v>
      </c>
    </row>
    <row r="8826" spans="1:12" x14ac:dyDescent="0.35">
      <c r="A8826" s="1" t="s">
        <v>8703</v>
      </c>
      <c r="B8826" s="1" t="s">
        <v>431</v>
      </c>
      <c r="C8826" s="3">
        <v>44257</v>
      </c>
      <c r="D8826" s="1" t="s">
        <v>13</v>
      </c>
      <c r="E8826" s="1" t="s">
        <v>96</v>
      </c>
      <c r="F8826" s="1">
        <v>5987</v>
      </c>
      <c r="G8826" s="1" t="s">
        <v>32</v>
      </c>
      <c r="H8826" s="1" t="s">
        <v>133</v>
      </c>
      <c r="I8826" s="1" t="s">
        <v>46</v>
      </c>
      <c r="J8826" s="1" t="str" cm="1">
        <f t="array" ref="J8826">_xlfn.IFS(F8826="","missing",F8826&lt;0,"negative",F8826=0,"zero",AND(F8826&gt;=99999,MOD(F8826,9)=0),"99999 placeholder",AND(F8826&gt;$O$5,D8826="Expense"),"Expense outlier",AND(F8826&gt;$P$5,D8826="Income"),"Income outlier",TRUE,"valid")</f>
        <v>valid</v>
      </c>
      <c r="K8826" s="1" t="str">
        <f>_xlfn.XLOOKUP(I8826,[1]category_mapping!$F$2:$F$19,[1]category_mapping!$G$2:$G$19,E8826)</f>
        <v>travel</v>
      </c>
      <c r="L8826" s="1" t="str">
        <f>IF(cleaning_working[[#This Row],[date]]="","Missing","Available")</f>
        <v>Available</v>
      </c>
    </row>
    <row r="8827" spans="1:12" x14ac:dyDescent="0.35">
      <c r="A8827" s="1" t="s">
        <v>8704</v>
      </c>
      <c r="B8827" s="1" t="s">
        <v>416</v>
      </c>
      <c r="C8827" s="3">
        <v>45564</v>
      </c>
      <c r="D8827" s="1" t="s">
        <v>13</v>
      </c>
      <c r="E8827" s="1" t="s">
        <v>70</v>
      </c>
      <c r="F8827" s="1">
        <v>238</v>
      </c>
      <c r="G8827" s="1" t="s">
        <v>32</v>
      </c>
      <c r="H8827" s="1" t="s">
        <v>65</v>
      </c>
      <c r="I8827" s="1" t="s">
        <v>46</v>
      </c>
      <c r="J8827" s="1" t="str" cm="1">
        <f t="array" ref="J8827">_xlfn.IFS(F8827="","missing",F8827&lt;0,"negative",F8827=0,"zero",AND(F8827&gt;=99999,MOD(F8827,9)=0),"99999 placeholder",AND(F8827&gt;$O$5,D8827="Expense"),"Expense outlier",AND(F8827&gt;$P$5,D8827="Income"),"Income outlier",TRUE,"valid")</f>
        <v>valid</v>
      </c>
      <c r="K8827" s="1" t="str">
        <f>_xlfn.XLOOKUP(I8827,[1]category_mapping!$F$2:$F$19,[1]category_mapping!$G$2:$G$19,E8827)</f>
        <v>others</v>
      </c>
      <c r="L8827" s="1" t="str">
        <f>IF(cleaning_working[[#This Row],[date]]="","Missing","Available")</f>
        <v>Available</v>
      </c>
    </row>
    <row r="8828" spans="1:12" x14ac:dyDescent="0.35">
      <c r="A8828" s="1" t="s">
        <v>8705</v>
      </c>
      <c r="B8828" s="1" t="s">
        <v>790</v>
      </c>
      <c r="C8828" s="3">
        <v>44951</v>
      </c>
      <c r="D8828" s="1" t="s">
        <v>13</v>
      </c>
      <c r="E8828" s="1" t="s">
        <v>24</v>
      </c>
      <c r="F8828" s="1">
        <v>2193</v>
      </c>
      <c r="G8828" s="1" t="s">
        <v>18</v>
      </c>
      <c r="H8828" s="1" t="s">
        <v>26</v>
      </c>
      <c r="I8828" s="1" t="s">
        <v>20</v>
      </c>
      <c r="J8828" s="1" t="str" cm="1">
        <f t="array" ref="J8828">_xlfn.IFS(F8828="","missing",F8828&lt;0,"negative",F8828=0,"zero",AND(F8828&gt;=99999,MOD(F8828,9)=0),"99999 placeholder",AND(F8828&gt;$O$5,D8828="Expense"),"Expense outlier",AND(F8828&gt;$P$5,D8828="Income"),"Income outlier",TRUE,"valid")</f>
        <v>valid</v>
      </c>
      <c r="K8828" s="1" t="str">
        <f>_xlfn.XLOOKUP(I8828,[1]category_mapping!$F$2:$F$19,[1]category_mapping!$G$2:$G$19,E8828)</f>
        <v>entertainment</v>
      </c>
      <c r="L8828" s="1" t="str">
        <f>IF(cleaning_working[[#This Row],[date]]="","Missing","Available")</f>
        <v>Available</v>
      </c>
    </row>
    <row r="8829" spans="1:12" x14ac:dyDescent="0.35">
      <c r="A8829" s="1" t="s">
        <v>8706</v>
      </c>
      <c r="B8829" s="1" t="s">
        <v>493</v>
      </c>
      <c r="C8829" s="3">
        <v>45186</v>
      </c>
      <c r="D8829" s="1" t="s">
        <v>14</v>
      </c>
      <c r="E8829" s="1" t="s">
        <v>57</v>
      </c>
      <c r="F8829" s="1">
        <v>57318</v>
      </c>
      <c r="G8829" s="1" t="s">
        <v>64</v>
      </c>
      <c r="H8829" s="1" t="s">
        <v>25</v>
      </c>
      <c r="I8829" s="1" t="s">
        <v>217</v>
      </c>
      <c r="J8829" s="1" t="str" cm="1">
        <f t="array" ref="J8829">_xlfn.IFS(F8829="","missing",F8829&lt;0,"negative",F8829=0,"zero",AND(F8829&gt;=99999,MOD(F8829,9)=0),"99999 placeholder",AND(F8829&gt;$O$5,D8829="Expense"),"Expense outlier",AND(F8829&gt;$P$5,D8829="Income"),"Income outlier",TRUE,"valid")</f>
        <v>valid</v>
      </c>
      <c r="K8829" s="1" t="str">
        <f>_xlfn.XLOOKUP(I8829,[1]category_mapping!$F$2:$F$19,[1]category_mapping!$G$2:$G$19,E8829)</f>
        <v>rent</v>
      </c>
      <c r="L8829" s="1" t="str">
        <f>IF(cleaning_working[[#This Row],[date]]="","Missing","Available")</f>
        <v>Available</v>
      </c>
    </row>
    <row r="8830" spans="1:12" x14ac:dyDescent="0.35">
      <c r="A8830" s="1" t="s">
        <v>8707</v>
      </c>
      <c r="B8830" s="1" t="s">
        <v>164</v>
      </c>
      <c r="C8830" s="3">
        <v>44921</v>
      </c>
      <c r="D8830" s="1" t="s">
        <v>13</v>
      </c>
      <c r="E8830" s="1" t="s">
        <v>96</v>
      </c>
      <c r="F8830" s="1">
        <v>7249</v>
      </c>
      <c r="G8830" s="1" t="s">
        <v>32</v>
      </c>
      <c r="H8830" s="1" t="s">
        <v>19</v>
      </c>
      <c r="I8830" s="1" t="s">
        <v>194</v>
      </c>
      <c r="J8830" s="1" t="str" cm="1">
        <f t="array" ref="J8830">_xlfn.IFS(F8830="","missing",F8830&lt;0,"negative",F8830=0,"zero",AND(F8830&gt;=99999,MOD(F8830,9)=0),"99999 placeholder",AND(F8830&gt;$O$5,D8830="Expense"),"Expense outlier",AND(F8830&gt;$P$5,D8830="Income"),"Income outlier",TRUE,"valid")</f>
        <v>valid</v>
      </c>
      <c r="K8830" s="1" t="str">
        <f>_xlfn.XLOOKUP(I8830,[1]category_mapping!$F$2:$F$19,[1]category_mapping!$G$2:$G$19,E8830)</f>
        <v>travel</v>
      </c>
      <c r="L8830" s="1" t="str">
        <f>IF(cleaning_working[[#This Row],[date]]="","Missing","Available")</f>
        <v>Available</v>
      </c>
    </row>
    <row r="8831" spans="1:12" x14ac:dyDescent="0.35">
      <c r="A8831" s="1" t="s">
        <v>8708</v>
      </c>
      <c r="B8831" s="1" t="s">
        <v>92</v>
      </c>
      <c r="C8831" s="3">
        <v>45360</v>
      </c>
      <c r="D8831" s="1" t="s">
        <v>14</v>
      </c>
      <c r="E8831" s="1" t="s">
        <v>46</v>
      </c>
      <c r="F8831" s="1">
        <v>44800</v>
      </c>
      <c r="G8831" s="1" t="s">
        <v>18</v>
      </c>
      <c r="H8831" s="1" t="s">
        <v>33</v>
      </c>
      <c r="J8831" s="1" t="str" cm="1">
        <f t="array" ref="J8831">_xlfn.IFS(F8831="","missing",F8831&lt;0,"negative",F8831=0,"zero",AND(F8831&gt;=99999,MOD(F8831,9)=0),"99999 placeholder",AND(F8831&gt;$O$5,D8831="Expense"),"Expense outlier",AND(F8831&gt;$P$5,D8831="Income"),"Income outlier",TRUE,"valid")</f>
        <v>valid</v>
      </c>
      <c r="K8831" s="1" t="str">
        <f>_xlfn.XLOOKUP(I8831,[1]category_mapping!$F$2:$F$19,[1]category_mapping!$G$2:$G$19,E8831)</f>
        <v>N/A</v>
      </c>
      <c r="L8831" s="1" t="str">
        <f>IF(cleaning_working[[#This Row],[date]]="","Missing","Available")</f>
        <v>Available</v>
      </c>
    </row>
    <row r="8832" spans="1:12" x14ac:dyDescent="0.35">
      <c r="A8832" s="1" t="s">
        <v>8709</v>
      </c>
      <c r="B8832" s="1" t="s">
        <v>289</v>
      </c>
      <c r="C8832" s="3">
        <v>44406</v>
      </c>
      <c r="D8832" s="1" t="s">
        <v>13</v>
      </c>
      <c r="E8832" s="1" t="s">
        <v>46</v>
      </c>
      <c r="F8832" s="1">
        <v>1485</v>
      </c>
      <c r="G8832" s="1" t="s">
        <v>40</v>
      </c>
      <c r="H8832" s="1" t="s">
        <v>133</v>
      </c>
      <c r="J8832" s="1" t="str" cm="1">
        <f t="array" ref="J8832">_xlfn.IFS(F8832="","missing",F8832&lt;0,"negative",F8832=0,"zero",AND(F8832&gt;=99999,MOD(F8832,9)=0),"99999 placeholder",AND(F8832&gt;$O$5,D8832="Expense"),"Expense outlier",AND(F8832&gt;$P$5,D8832="Income"),"Income outlier",TRUE,"valid")</f>
        <v>valid</v>
      </c>
      <c r="K8832" s="1" t="str">
        <f>_xlfn.XLOOKUP(I8832,[1]category_mapping!$F$2:$F$19,[1]category_mapping!$G$2:$G$19,E8832)</f>
        <v>N/A</v>
      </c>
      <c r="L8832" s="1" t="str">
        <f>IF(cleaning_working[[#This Row],[date]]="","Missing","Available")</f>
        <v>Available</v>
      </c>
    </row>
    <row r="8833" spans="1:12" x14ac:dyDescent="0.35">
      <c r="A8833" s="1" t="s">
        <v>8710</v>
      </c>
      <c r="B8833" s="1" t="s">
        <v>196</v>
      </c>
      <c r="C8833" s="3">
        <v>45622</v>
      </c>
      <c r="D8833" s="1" t="s">
        <v>14</v>
      </c>
      <c r="E8833" s="1" t="s">
        <v>215</v>
      </c>
      <c r="F8833" s="1">
        <v>38244</v>
      </c>
      <c r="G8833" s="1" t="s">
        <v>40</v>
      </c>
      <c r="H8833" s="1" t="s">
        <v>133</v>
      </c>
      <c r="I8833" s="1" t="s">
        <v>20</v>
      </c>
      <c r="J8833" s="1" t="str" cm="1">
        <f t="array" ref="J8833">_xlfn.IFS(F8833="","missing",F8833&lt;0,"negative",F8833=0,"zero",AND(F8833&gt;=99999,MOD(F8833,9)=0),"99999 placeholder",AND(F8833&gt;$O$5,D8833="Expense"),"Expense outlier",AND(F8833&gt;$P$5,D8833="Income"),"Income outlier",TRUE,"valid")</f>
        <v>valid</v>
      </c>
      <c r="K8833" s="1" t="str">
        <f>_xlfn.XLOOKUP(I8833,[1]category_mapping!$F$2:$F$19,[1]category_mapping!$G$2:$G$19,E8833)</f>
        <v>entertainment</v>
      </c>
      <c r="L8833" s="1" t="str">
        <f>IF(cleaning_working[[#This Row],[date]]="","Missing","Available")</f>
        <v>Available</v>
      </c>
    </row>
    <row r="8834" spans="1:12" x14ac:dyDescent="0.35">
      <c r="A8834" s="1" t="s">
        <v>8711</v>
      </c>
      <c r="B8834" s="1" t="s">
        <v>208</v>
      </c>
      <c r="C8834" s="3" t="s">
        <v>38</v>
      </c>
      <c r="D8834" s="1" t="s">
        <v>13</v>
      </c>
      <c r="E8834" s="1" t="s">
        <v>17</v>
      </c>
      <c r="F8834" s="1">
        <v>6427</v>
      </c>
      <c r="G8834" s="1" t="s">
        <v>40</v>
      </c>
      <c r="H8834" s="1" t="s">
        <v>52</v>
      </c>
      <c r="I8834" s="1" t="s">
        <v>87</v>
      </c>
      <c r="J8834" s="1" t="str" cm="1">
        <f t="array" ref="J8834">_xlfn.IFS(F8834="","missing",F8834&lt;0,"negative",F8834=0,"zero",AND(F8834&gt;=99999,MOD(F8834,9)=0),"99999 placeholder",AND(F8834&gt;$O$5,D8834="Expense"),"Expense outlier",AND(F8834&gt;$P$5,D8834="Income"),"Income outlier",TRUE,"valid")</f>
        <v>valid</v>
      </c>
      <c r="K8834" s="1" t="str">
        <f>_xlfn.XLOOKUP(I8834,[1]category_mapping!$F$2:$F$19,[1]category_mapping!$G$2:$G$19,E8834)</f>
        <v>education</v>
      </c>
      <c r="L8834" s="1" t="str">
        <f>IF(cleaning_working[[#This Row],[date]]="","Missing","Available")</f>
        <v>Missing</v>
      </c>
    </row>
    <row r="8835" spans="1:12" x14ac:dyDescent="0.35">
      <c r="A8835" s="1" t="s">
        <v>3706</v>
      </c>
      <c r="B8835" s="1" t="s">
        <v>542</v>
      </c>
      <c r="C8835" s="3">
        <v>45508</v>
      </c>
      <c r="D8835" s="1" t="s">
        <v>13</v>
      </c>
      <c r="E8835" s="1" t="s">
        <v>39</v>
      </c>
      <c r="F8835" s="1">
        <v>211</v>
      </c>
      <c r="G8835" s="1" t="s">
        <v>32</v>
      </c>
      <c r="H8835" s="1" t="s">
        <v>33</v>
      </c>
      <c r="I8835" s="1" t="s">
        <v>34</v>
      </c>
      <c r="J8835" s="1" t="str" cm="1">
        <f t="array" ref="J8835">_xlfn.IFS(F8835="","missing",F8835&lt;0,"negative",F8835=0,"zero",AND(F8835&gt;=99999,MOD(F8835,9)=0),"99999 placeholder",AND(F8835&gt;$O$5,D8835="Expense"),"Expense outlier",AND(F8835&gt;$P$5,D8835="Income"),"Income outlier",TRUE,"valid")</f>
        <v>valid</v>
      </c>
      <c r="K8835" s="1" t="str">
        <f>_xlfn.XLOOKUP(I8835,[1]category_mapping!$F$2:$F$19,[1]category_mapping!$G$2:$G$19,E8835)</f>
        <v>education</v>
      </c>
      <c r="L8835" s="1" t="str">
        <f>IF(cleaning_working[[#This Row],[date]]="","Missing","Available")</f>
        <v>Available</v>
      </c>
    </row>
    <row r="8836" spans="1:12" x14ac:dyDescent="0.35">
      <c r="A8836" s="1" t="s">
        <v>8712</v>
      </c>
      <c r="B8836" s="1" t="s">
        <v>142</v>
      </c>
      <c r="C8836" s="3">
        <v>45577</v>
      </c>
      <c r="D8836" s="1" t="s">
        <v>13</v>
      </c>
      <c r="E8836" s="1" t="s">
        <v>45</v>
      </c>
      <c r="F8836" s="1">
        <v>8933</v>
      </c>
      <c r="G8836" s="1" t="s">
        <v>40</v>
      </c>
      <c r="H8836" s="1" t="s">
        <v>52</v>
      </c>
      <c r="I8836" s="1" t="s">
        <v>80</v>
      </c>
      <c r="J8836" s="1" t="str" cm="1">
        <f t="array" ref="J8836">_xlfn.IFS(F8836="","missing",F8836&lt;0,"negative",F8836=0,"zero",AND(F8836&gt;=99999,MOD(F8836,9)=0),"99999 placeholder",AND(F8836&gt;$O$5,D8836="Expense"),"Expense outlier",AND(F8836&gt;$P$5,D8836="Income"),"Income outlier",TRUE,"valid")</f>
        <v>valid</v>
      </c>
      <c r="K8836" s="1" t="str">
        <f>_xlfn.XLOOKUP(I8836,[1]category_mapping!$F$2:$F$19,[1]category_mapping!$G$2:$G$19,E8836)</f>
        <v>food</v>
      </c>
      <c r="L8836" s="1" t="str">
        <f>IF(cleaning_working[[#This Row],[date]]="","Missing","Available")</f>
        <v>Available</v>
      </c>
    </row>
    <row r="8837" spans="1:12" x14ac:dyDescent="0.35">
      <c r="A8837" s="1" t="s">
        <v>8713</v>
      </c>
      <c r="B8837" s="1" t="s">
        <v>289</v>
      </c>
      <c r="C8837" s="3">
        <v>45266</v>
      </c>
      <c r="D8837" s="1" t="s">
        <v>13</v>
      </c>
      <c r="E8837" s="1" t="s">
        <v>17</v>
      </c>
      <c r="F8837" s="1">
        <v>2109</v>
      </c>
      <c r="G8837" s="1" t="s">
        <v>40</v>
      </c>
      <c r="H8837" s="1" t="s">
        <v>133</v>
      </c>
      <c r="I8837" s="1" t="s">
        <v>134</v>
      </c>
      <c r="J8837" s="1" t="str" cm="1">
        <f t="array" ref="J8837">_xlfn.IFS(F8837="","missing",F8837&lt;0,"negative",F8837=0,"zero",AND(F8837&gt;=99999,MOD(F8837,9)=0),"99999 placeholder",AND(F8837&gt;$O$5,D8837="Expense"),"Expense outlier",AND(F8837&gt;$P$5,D8837="Income"),"Income outlier",TRUE,"valid")</f>
        <v>valid</v>
      </c>
      <c r="K8837" s="1" t="str">
        <f>_xlfn.XLOOKUP(I8837,[1]category_mapping!$F$2:$F$19,[1]category_mapping!$G$2:$G$19,E8837)</f>
        <v>education</v>
      </c>
      <c r="L8837" s="1" t="str">
        <f>IF(cleaning_working[[#This Row],[date]]="","Missing","Available")</f>
        <v>Available</v>
      </c>
    </row>
    <row r="8838" spans="1:12" x14ac:dyDescent="0.35">
      <c r="A8838" s="1" t="s">
        <v>8714</v>
      </c>
      <c r="B8838" s="1" t="s">
        <v>612</v>
      </c>
      <c r="C8838" s="3">
        <v>45037</v>
      </c>
      <c r="D8838" s="1" t="s">
        <v>13</v>
      </c>
      <c r="E8838" s="1" t="s">
        <v>24</v>
      </c>
      <c r="F8838" s="1">
        <v>4432</v>
      </c>
      <c r="G8838" s="1" t="s">
        <v>64</v>
      </c>
      <c r="H8838" s="1" t="s">
        <v>26</v>
      </c>
      <c r="I8838" s="1" t="s">
        <v>170</v>
      </c>
      <c r="J8838" s="1" t="str" cm="1">
        <f t="array" ref="J8838">_xlfn.IFS(F8838="","missing",F8838&lt;0,"negative",F8838=0,"zero",AND(F8838&gt;=99999,MOD(F8838,9)=0),"99999 placeholder",AND(F8838&gt;$O$5,D8838="Expense"),"Expense outlier",AND(F8838&gt;$P$5,D8838="Income"),"Income outlier",TRUE,"valid")</f>
        <v>valid</v>
      </c>
      <c r="K8838" s="1" t="str">
        <f>_xlfn.XLOOKUP(I8838,[1]category_mapping!$F$2:$F$19,[1]category_mapping!$G$2:$G$19,E8838)</f>
        <v>health</v>
      </c>
      <c r="L8838" s="1" t="str">
        <f>IF(cleaning_working[[#This Row],[date]]="","Missing","Available")</f>
        <v>Available</v>
      </c>
    </row>
    <row r="8839" spans="1:12" x14ac:dyDescent="0.35">
      <c r="A8839" s="1" t="s">
        <v>8715</v>
      </c>
      <c r="B8839" s="1" t="s">
        <v>762</v>
      </c>
      <c r="C8839" s="3">
        <v>44317</v>
      </c>
      <c r="D8839" s="1" t="s">
        <v>13</v>
      </c>
      <c r="E8839" s="1" t="s">
        <v>96</v>
      </c>
      <c r="F8839" s="1">
        <v>3599</v>
      </c>
      <c r="G8839" s="1" t="s">
        <v>32</v>
      </c>
      <c r="H8839" s="1" t="s">
        <v>52</v>
      </c>
      <c r="I8839" s="1" t="s">
        <v>66</v>
      </c>
      <c r="J8839" s="1" t="str" cm="1">
        <f t="array" ref="J8839">_xlfn.IFS(F8839="","missing",F8839&lt;0,"negative",F8839=0,"zero",AND(F8839&gt;=99999,MOD(F8839,9)=0),"99999 placeholder",AND(F8839&gt;$O$5,D8839="Expense"),"Expense outlier",AND(F8839&gt;$P$5,D8839="Income"),"Income outlier",TRUE,"valid")</f>
        <v>valid</v>
      </c>
      <c r="K8839" s="1" t="str">
        <f>_xlfn.XLOOKUP(I8839,[1]category_mapping!$F$2:$F$19,[1]category_mapping!$G$2:$G$19,E8839)</f>
        <v>food</v>
      </c>
      <c r="L8839" s="1" t="str">
        <f>IF(cleaning_working[[#This Row],[date]]="","Missing","Available")</f>
        <v>Available</v>
      </c>
    </row>
    <row r="8840" spans="1:12" x14ac:dyDescent="0.35">
      <c r="A8840" s="1" t="s">
        <v>8716</v>
      </c>
      <c r="B8840" s="1" t="s">
        <v>491</v>
      </c>
      <c r="C8840" s="3">
        <v>45598</v>
      </c>
      <c r="D8840" s="1" t="s">
        <v>13</v>
      </c>
      <c r="E8840" s="1" t="s">
        <v>17</v>
      </c>
      <c r="F8840" s="1">
        <v>3255</v>
      </c>
      <c r="G8840" s="1" t="s">
        <v>18</v>
      </c>
      <c r="H8840" s="1" t="s">
        <v>26</v>
      </c>
      <c r="I8840" s="1" t="s">
        <v>53</v>
      </c>
      <c r="J8840" s="1" t="str" cm="1">
        <f t="array" ref="J8840">_xlfn.IFS(F8840="","missing",F8840&lt;0,"negative",F8840=0,"zero",AND(F8840&gt;=99999,MOD(F8840,9)=0),"99999 placeholder",AND(F8840&gt;$O$5,D8840="Expense"),"Expense outlier",AND(F8840&gt;$P$5,D8840="Income"),"Income outlier",TRUE,"valid")</f>
        <v>valid</v>
      </c>
      <c r="K8840" s="1" t="str">
        <f>_xlfn.XLOOKUP(I8840,[1]category_mapping!$F$2:$F$19,[1]category_mapping!$G$2:$G$19,E8840)</f>
        <v>travel</v>
      </c>
      <c r="L8840" s="1" t="str">
        <f>IF(cleaning_working[[#This Row],[date]]="","Missing","Available")</f>
        <v>Available</v>
      </c>
    </row>
    <row r="8841" spans="1:12" x14ac:dyDescent="0.35">
      <c r="A8841" s="1" t="s">
        <v>8717</v>
      </c>
      <c r="B8841" s="1" t="s">
        <v>281</v>
      </c>
      <c r="C8841" s="3">
        <v>44819</v>
      </c>
      <c r="D8841" s="1" t="s">
        <v>13</v>
      </c>
      <c r="E8841" s="1" t="s">
        <v>63</v>
      </c>
      <c r="F8841" s="1">
        <v>4499</v>
      </c>
      <c r="G8841" s="1" t="s">
        <v>40</v>
      </c>
      <c r="H8841" s="1" t="s">
        <v>83</v>
      </c>
      <c r="I8841" s="1" t="s">
        <v>41</v>
      </c>
      <c r="J8841" s="1" t="str" cm="1">
        <f t="array" ref="J8841">_xlfn.IFS(F8841="","missing",F8841&lt;0,"negative",F8841=0,"zero",AND(F8841&gt;=99999,MOD(F8841,9)=0),"99999 placeholder",AND(F8841&gt;$O$5,D8841="Expense"),"Expense outlier",AND(F8841&gt;$P$5,D8841="Income"),"Income outlier",TRUE,"valid")</f>
        <v>valid</v>
      </c>
      <c r="K8841" s="1" t="str">
        <f>_xlfn.XLOOKUP(I8841,[1]category_mapping!$F$2:$F$19,[1]category_mapping!$G$2:$G$19,E8841)</f>
        <v>utilities</v>
      </c>
      <c r="L8841" s="1" t="str">
        <f>IF(cleaning_working[[#This Row],[date]]="","Missing","Available")</f>
        <v>Available</v>
      </c>
    </row>
    <row r="8842" spans="1:12" x14ac:dyDescent="0.35">
      <c r="A8842" s="1" t="s">
        <v>8718</v>
      </c>
      <c r="B8842" s="1" t="s">
        <v>158</v>
      </c>
      <c r="C8842" s="3">
        <v>45565</v>
      </c>
      <c r="D8842" s="1" t="s">
        <v>13</v>
      </c>
      <c r="E8842" s="1" t="s">
        <v>63</v>
      </c>
      <c r="F8842" s="1">
        <v>9236</v>
      </c>
      <c r="G8842" s="1" t="s">
        <v>40</v>
      </c>
      <c r="H8842" s="1" t="s">
        <v>52</v>
      </c>
      <c r="I8842" s="1" t="s">
        <v>58</v>
      </c>
      <c r="J8842" s="1" t="str" cm="1">
        <f t="array" ref="J8842">_xlfn.IFS(F8842="","missing",F8842&lt;0,"negative",F8842=0,"zero",AND(F8842&gt;=99999,MOD(F8842,9)=0),"99999 placeholder",AND(F8842&gt;$O$5,D8842="Expense"),"Expense outlier",AND(F8842&gt;$P$5,D8842="Income"),"Income outlier",TRUE,"valid")</f>
        <v>valid</v>
      </c>
      <c r="K8842" s="1" t="str">
        <f>_xlfn.XLOOKUP(I8842,[1]category_mapping!$F$2:$F$19,[1]category_mapping!$G$2:$G$19,E8842)</f>
        <v>utilities</v>
      </c>
      <c r="L8842" s="1" t="str">
        <f>IF(cleaning_working[[#This Row],[date]]="","Missing","Available")</f>
        <v>Available</v>
      </c>
    </row>
    <row r="8843" spans="1:12" x14ac:dyDescent="0.35">
      <c r="A8843" s="1" t="s">
        <v>8409</v>
      </c>
      <c r="B8843" s="1" t="s">
        <v>542</v>
      </c>
      <c r="C8843" s="3">
        <v>44476</v>
      </c>
      <c r="D8843" s="1" t="s">
        <v>13</v>
      </c>
      <c r="E8843" s="1" t="s">
        <v>24</v>
      </c>
      <c r="F8843" s="1">
        <v>12304</v>
      </c>
      <c r="G8843" s="1" t="s">
        <v>64</v>
      </c>
      <c r="H8843" s="1" t="s">
        <v>25</v>
      </c>
      <c r="I8843" s="1" t="s">
        <v>217</v>
      </c>
      <c r="J8843" s="1" t="str" cm="1">
        <f t="array" ref="J8843">_xlfn.IFS(F8843="","missing",F8843&lt;0,"negative",F8843=0,"zero",AND(F8843&gt;=99999,MOD(F8843,9)=0),"99999 placeholder",AND(F8843&gt;$O$5,D8843="Expense"),"Expense outlier",AND(F8843&gt;$P$5,D8843="Income"),"Income outlier",TRUE,"valid")</f>
        <v>valid</v>
      </c>
      <c r="K8843" s="1" t="str">
        <f>_xlfn.XLOOKUP(I8843,[1]category_mapping!$F$2:$F$19,[1]category_mapping!$G$2:$G$19,E8843)</f>
        <v>rent</v>
      </c>
      <c r="L8843" s="1" t="str">
        <f>IF(cleaning_working[[#This Row],[date]]="","Missing","Available")</f>
        <v>Available</v>
      </c>
    </row>
    <row r="8844" spans="1:12" x14ac:dyDescent="0.35">
      <c r="A8844" s="1" t="s">
        <v>8719</v>
      </c>
      <c r="B8844" s="1" t="s">
        <v>51</v>
      </c>
      <c r="C8844" s="3">
        <v>44598</v>
      </c>
      <c r="D8844" s="1" t="s">
        <v>13</v>
      </c>
      <c r="E8844" s="1" t="s">
        <v>96</v>
      </c>
      <c r="F8844" s="1">
        <v>1582</v>
      </c>
      <c r="G8844" s="1" t="s">
        <v>32</v>
      </c>
      <c r="H8844" s="1" t="s">
        <v>133</v>
      </c>
      <c r="I8844" s="1" t="s">
        <v>217</v>
      </c>
      <c r="J8844" s="1" t="str" cm="1">
        <f t="array" ref="J8844">_xlfn.IFS(F8844="","missing",F8844&lt;0,"negative",F8844=0,"zero",AND(F8844&gt;=99999,MOD(F8844,9)=0),"99999 placeholder",AND(F8844&gt;$O$5,D8844="Expense"),"Expense outlier",AND(F8844&gt;$P$5,D8844="Income"),"Income outlier",TRUE,"valid")</f>
        <v>valid</v>
      </c>
      <c r="K8844" s="1" t="str">
        <f>_xlfn.XLOOKUP(I8844,[1]category_mapping!$F$2:$F$19,[1]category_mapping!$G$2:$G$19,E8844)</f>
        <v>rent</v>
      </c>
      <c r="L8844" s="1" t="str">
        <f>IF(cleaning_working[[#This Row],[date]]="","Missing","Available")</f>
        <v>Available</v>
      </c>
    </row>
    <row r="8845" spans="1:12" x14ac:dyDescent="0.35">
      <c r="A8845" s="1" t="s">
        <v>8720</v>
      </c>
      <c r="B8845" s="1" t="s">
        <v>239</v>
      </c>
      <c r="C8845" s="3">
        <v>45641</v>
      </c>
      <c r="D8845" s="1" t="s">
        <v>13</v>
      </c>
      <c r="E8845" s="1" t="s">
        <v>24</v>
      </c>
      <c r="F8845" s="1">
        <v>1114</v>
      </c>
      <c r="G8845" s="1" t="s">
        <v>40</v>
      </c>
      <c r="H8845" s="1" t="s">
        <v>52</v>
      </c>
      <c r="I8845" s="1" t="s">
        <v>178</v>
      </c>
      <c r="J8845" s="1" t="str" cm="1">
        <f t="array" ref="J8845">_xlfn.IFS(F8845="","missing",F8845&lt;0,"negative",F8845=0,"zero",AND(F8845&gt;=99999,MOD(F8845,9)=0),"99999 placeholder",AND(F8845&gt;$O$5,D8845="Expense"),"Expense outlier",AND(F8845&gt;$P$5,D8845="Income"),"Income outlier",TRUE,"valid")</f>
        <v>valid</v>
      </c>
      <c r="K8845" s="1" t="str">
        <f>_xlfn.XLOOKUP(I8845,[1]category_mapping!$F$2:$F$19,[1]category_mapping!$G$2:$G$19,E8845)</f>
        <v>rent</v>
      </c>
      <c r="L8845" s="1" t="str">
        <f>IF(cleaning_working[[#This Row],[date]]="","Missing","Available")</f>
        <v>Available</v>
      </c>
    </row>
    <row r="8846" spans="1:12" x14ac:dyDescent="0.35">
      <c r="A8846" s="1" t="s">
        <v>8721</v>
      </c>
      <c r="B8846" s="1" t="s">
        <v>493</v>
      </c>
      <c r="C8846" s="3">
        <v>45479</v>
      </c>
      <c r="D8846" s="1" t="s">
        <v>13</v>
      </c>
      <c r="E8846" s="1" t="s">
        <v>63</v>
      </c>
      <c r="F8846" s="1">
        <v>806</v>
      </c>
      <c r="G8846" s="1" t="s">
        <v>32</v>
      </c>
      <c r="H8846" s="1" t="s">
        <v>65</v>
      </c>
      <c r="I8846" s="1" t="s">
        <v>170</v>
      </c>
      <c r="J8846" s="1" t="str" cm="1">
        <f t="array" ref="J8846">_xlfn.IFS(F8846="","missing",F8846&lt;0,"negative",F8846=0,"zero",AND(F8846&gt;=99999,MOD(F8846,9)=0),"99999 placeholder",AND(F8846&gt;$O$5,D8846="Expense"),"Expense outlier",AND(F8846&gt;$P$5,D8846="Income"),"Income outlier",TRUE,"valid")</f>
        <v>valid</v>
      </c>
      <c r="K8846" s="1" t="str">
        <f>_xlfn.XLOOKUP(I8846,[1]category_mapping!$F$2:$F$19,[1]category_mapping!$G$2:$G$19,E8846)</f>
        <v>health</v>
      </c>
      <c r="L8846" s="1" t="str">
        <f>IF(cleaning_working[[#This Row],[date]]="","Missing","Available")</f>
        <v>Available</v>
      </c>
    </row>
    <row r="8847" spans="1:12" x14ac:dyDescent="0.35">
      <c r="A8847" s="1" t="s">
        <v>8722</v>
      </c>
      <c r="B8847" s="1" t="s">
        <v>146</v>
      </c>
      <c r="C8847" s="3">
        <v>45318</v>
      </c>
      <c r="D8847" s="1" t="s">
        <v>13</v>
      </c>
      <c r="E8847" s="1" t="s">
        <v>63</v>
      </c>
      <c r="F8847" s="1">
        <v>3803</v>
      </c>
      <c r="G8847" s="1" t="s">
        <v>18</v>
      </c>
      <c r="H8847" s="1" t="s">
        <v>33</v>
      </c>
      <c r="J8847" s="1" t="str" cm="1">
        <f t="array" ref="J8847">_xlfn.IFS(F8847="","missing",F8847&lt;0,"negative",F8847=0,"zero",AND(F8847&gt;=99999,MOD(F8847,9)=0),"99999 placeholder",AND(F8847&gt;$O$5,D8847="Expense"),"Expense outlier",AND(F8847&gt;$P$5,D8847="Income"),"Income outlier",TRUE,"valid")</f>
        <v>valid</v>
      </c>
      <c r="K8847" s="1" t="str">
        <f>_xlfn.XLOOKUP(I8847,[1]category_mapping!$F$2:$F$19,[1]category_mapping!$G$2:$G$19,E8847)</f>
        <v>utilities</v>
      </c>
      <c r="L8847" s="1" t="str">
        <f>IF(cleaning_working[[#This Row],[date]]="","Missing","Available")</f>
        <v>Available</v>
      </c>
    </row>
    <row r="8848" spans="1:12" x14ac:dyDescent="0.35">
      <c r="A8848" s="1" t="s">
        <v>8723</v>
      </c>
      <c r="B8848" s="1" t="s">
        <v>467</v>
      </c>
      <c r="C8848" s="3">
        <v>45590</v>
      </c>
      <c r="D8848" s="1" t="s">
        <v>13</v>
      </c>
      <c r="E8848" s="1" t="s">
        <v>46</v>
      </c>
      <c r="F8848" s="1">
        <v>6329</v>
      </c>
      <c r="G8848" s="1" t="s">
        <v>40</v>
      </c>
      <c r="H8848" s="1" t="s">
        <v>52</v>
      </c>
      <c r="I8848" s="1" t="s">
        <v>137</v>
      </c>
      <c r="J8848" s="1" t="str" cm="1">
        <f t="array" ref="J8848">_xlfn.IFS(F8848="","missing",F8848&lt;0,"negative",F8848=0,"zero",AND(F8848&gt;=99999,MOD(F8848,9)=0),"99999 placeholder",AND(F8848&gt;$O$5,D8848="Expense"),"Expense outlier",AND(F8848&gt;$P$5,D8848="Income"),"Income outlier",TRUE,"valid")</f>
        <v>valid</v>
      </c>
      <c r="K8848" s="1" t="str">
        <f>_xlfn.XLOOKUP(I8848,[1]category_mapping!$F$2:$F$19,[1]category_mapping!$G$2:$G$19,E8848)</f>
        <v>travel</v>
      </c>
      <c r="L8848" s="1" t="str">
        <f>IF(cleaning_working[[#This Row],[date]]="","Missing","Available")</f>
        <v>Available</v>
      </c>
    </row>
    <row r="8849" spans="1:12" x14ac:dyDescent="0.35">
      <c r="A8849" s="1" t="s">
        <v>8724</v>
      </c>
      <c r="B8849" s="1" t="s">
        <v>235</v>
      </c>
      <c r="C8849" s="3">
        <v>44203</v>
      </c>
      <c r="D8849" s="1" t="s">
        <v>13</v>
      </c>
      <c r="E8849" s="1" t="s">
        <v>96</v>
      </c>
      <c r="F8849" s="1">
        <v>1528</v>
      </c>
      <c r="G8849" s="1" t="s">
        <v>64</v>
      </c>
      <c r="H8849" s="1" t="s">
        <v>159</v>
      </c>
      <c r="I8849" s="1" t="s">
        <v>58</v>
      </c>
      <c r="J8849" s="1" t="str" cm="1">
        <f t="array" ref="J8849">_xlfn.IFS(F8849="","missing",F8849&lt;0,"negative",F8849=0,"zero",AND(F8849&gt;=99999,MOD(F8849,9)=0),"99999 placeholder",AND(F8849&gt;$O$5,D8849="Expense"),"Expense outlier",AND(F8849&gt;$P$5,D8849="Income"),"Income outlier",TRUE,"valid")</f>
        <v>valid</v>
      </c>
      <c r="K8849" s="1" t="str">
        <f>_xlfn.XLOOKUP(I8849,[1]category_mapping!$F$2:$F$19,[1]category_mapping!$G$2:$G$19,E8849)</f>
        <v>travel</v>
      </c>
      <c r="L8849" s="1" t="str">
        <f>IF(cleaning_working[[#This Row],[date]]="","Missing","Available")</f>
        <v>Available</v>
      </c>
    </row>
    <row r="8850" spans="1:12" x14ac:dyDescent="0.35">
      <c r="A8850" s="1" t="s">
        <v>8725</v>
      </c>
      <c r="B8850" s="1" t="s">
        <v>62</v>
      </c>
      <c r="C8850" s="3">
        <v>45539</v>
      </c>
      <c r="D8850" s="1" t="s">
        <v>13</v>
      </c>
      <c r="E8850" s="1" t="s">
        <v>96</v>
      </c>
      <c r="F8850" s="1">
        <v>9053</v>
      </c>
      <c r="G8850" s="1" t="s">
        <v>40</v>
      </c>
      <c r="H8850" s="1" t="s">
        <v>33</v>
      </c>
      <c r="I8850" s="1" t="s">
        <v>194</v>
      </c>
      <c r="J8850" s="1" t="str" cm="1">
        <f t="array" ref="J8850">_xlfn.IFS(F8850="","missing",F8850&lt;0,"negative",F8850=0,"zero",AND(F8850&gt;=99999,MOD(F8850,9)=0),"99999 placeholder",AND(F8850&gt;$O$5,D8850="Expense"),"Expense outlier",AND(F8850&gt;$P$5,D8850="Income"),"Income outlier",TRUE,"valid")</f>
        <v>valid</v>
      </c>
      <c r="K8850" s="1" t="str">
        <f>_xlfn.XLOOKUP(I8850,[1]category_mapping!$F$2:$F$19,[1]category_mapping!$G$2:$G$19,E8850)</f>
        <v>travel</v>
      </c>
      <c r="L8850" s="1" t="str">
        <f>IF(cleaning_working[[#This Row],[date]]="","Missing","Available")</f>
        <v>Available</v>
      </c>
    </row>
    <row r="8851" spans="1:12" x14ac:dyDescent="0.35">
      <c r="A8851" s="1" t="s">
        <v>8726</v>
      </c>
      <c r="B8851" s="1" t="s">
        <v>269</v>
      </c>
      <c r="C8851" s="3">
        <v>45234</v>
      </c>
      <c r="D8851" s="1" t="s">
        <v>14</v>
      </c>
      <c r="E8851" s="1" t="s">
        <v>215</v>
      </c>
      <c r="F8851" s="1">
        <v>46499</v>
      </c>
      <c r="G8851" s="1" t="s">
        <v>18</v>
      </c>
      <c r="H8851" s="1" t="s">
        <v>133</v>
      </c>
      <c r="I8851" s="1" t="s">
        <v>41</v>
      </c>
      <c r="J8851" s="1" t="str" cm="1">
        <f t="array" ref="J8851">_xlfn.IFS(F8851="","missing",F8851&lt;0,"negative",F8851=0,"zero",AND(F8851&gt;=99999,MOD(F8851,9)=0),"99999 placeholder",AND(F8851&gt;$O$5,D8851="Expense"),"Expense outlier",AND(F8851&gt;$P$5,D8851="Income"),"Income outlier",TRUE,"valid")</f>
        <v>valid</v>
      </c>
      <c r="K8851" s="1" t="str">
        <f>_xlfn.XLOOKUP(I8851,[1]category_mapping!$F$2:$F$19,[1]category_mapping!$G$2:$G$19,E8851)</f>
        <v>utilities</v>
      </c>
      <c r="L8851" s="1" t="str">
        <f>IF(cleaning_working[[#This Row],[date]]="","Missing","Available")</f>
        <v>Available</v>
      </c>
    </row>
    <row r="8852" spans="1:12" x14ac:dyDescent="0.35">
      <c r="A8852" s="1" t="s">
        <v>8727</v>
      </c>
      <c r="B8852" s="1" t="s">
        <v>323</v>
      </c>
      <c r="C8852" s="3">
        <v>45620</v>
      </c>
      <c r="D8852" s="1" t="s">
        <v>13</v>
      </c>
      <c r="E8852" s="1" t="s">
        <v>39</v>
      </c>
      <c r="F8852" s="1">
        <v>920</v>
      </c>
      <c r="G8852" s="1" t="s">
        <v>40</v>
      </c>
      <c r="H8852" s="1" t="s">
        <v>26</v>
      </c>
      <c r="I8852" s="1" t="s">
        <v>137</v>
      </c>
      <c r="J8852" s="1" t="str" cm="1">
        <f t="array" ref="J8852">_xlfn.IFS(F8852="","missing",F8852&lt;0,"negative",F8852=0,"zero",AND(F8852&gt;=99999,MOD(F8852,9)=0),"99999 placeholder",AND(F8852&gt;$O$5,D8852="Expense"),"Expense outlier",AND(F8852&gt;$P$5,D8852="Income"),"Income outlier",TRUE,"valid")</f>
        <v>valid</v>
      </c>
      <c r="K8852" s="1" t="str">
        <f>_xlfn.XLOOKUP(I8852,[1]category_mapping!$F$2:$F$19,[1]category_mapping!$G$2:$G$19,E8852)</f>
        <v>travel</v>
      </c>
      <c r="L8852" s="1" t="str">
        <f>IF(cleaning_working[[#This Row],[date]]="","Missing","Available")</f>
        <v>Available</v>
      </c>
    </row>
    <row r="8853" spans="1:12" x14ac:dyDescent="0.35">
      <c r="A8853" s="1" t="s">
        <v>8728</v>
      </c>
      <c r="B8853" s="1" t="s">
        <v>56</v>
      </c>
      <c r="C8853" s="3">
        <v>44250</v>
      </c>
      <c r="D8853" s="1" t="s">
        <v>13</v>
      </c>
      <c r="E8853" s="1" t="s">
        <v>17</v>
      </c>
      <c r="F8853" s="1">
        <v>1512</v>
      </c>
      <c r="G8853" s="1" t="s">
        <v>40</v>
      </c>
      <c r="H8853" s="1" t="s">
        <v>86</v>
      </c>
      <c r="I8853" s="1" t="s">
        <v>97</v>
      </c>
      <c r="J8853" s="1" t="str" cm="1">
        <f t="array" ref="J8853">_xlfn.IFS(F8853="","missing",F8853&lt;0,"negative",F8853=0,"zero",AND(F8853&gt;=99999,MOD(F8853,9)=0),"99999 placeholder",AND(F8853&gt;$O$5,D8853="Expense"),"Expense outlier",AND(F8853&gt;$P$5,D8853="Income"),"Income outlier",TRUE,"valid")</f>
        <v>valid</v>
      </c>
      <c r="K8853" s="1" t="str">
        <f>_xlfn.XLOOKUP(I8853,[1]category_mapping!$F$2:$F$19,[1]category_mapping!$G$2:$G$19,E8853)</f>
        <v>health</v>
      </c>
      <c r="L8853" s="1" t="str">
        <f>IF(cleaning_working[[#This Row],[date]]="","Missing","Available")</f>
        <v>Available</v>
      </c>
    </row>
    <row r="8854" spans="1:12" x14ac:dyDescent="0.35">
      <c r="A8854" s="1" t="s">
        <v>8729</v>
      </c>
      <c r="B8854" s="1" t="s">
        <v>89</v>
      </c>
      <c r="C8854" s="3">
        <v>45022</v>
      </c>
      <c r="D8854" s="1" t="s">
        <v>13</v>
      </c>
      <c r="E8854" s="1" t="s">
        <v>39</v>
      </c>
      <c r="F8854" s="1">
        <v>1168</v>
      </c>
      <c r="G8854" s="1" t="s">
        <v>64</v>
      </c>
      <c r="H8854" s="1" t="s">
        <v>133</v>
      </c>
      <c r="I8854" s="1" t="s">
        <v>66</v>
      </c>
      <c r="J8854" s="1" t="str" cm="1">
        <f t="array" ref="J8854">_xlfn.IFS(F8854="","missing",F8854&lt;0,"negative",F8854=0,"zero",AND(F8854&gt;=99999,MOD(F8854,9)=0),"99999 placeholder",AND(F8854&gt;$O$5,D8854="Expense"),"Expense outlier",AND(F8854&gt;$P$5,D8854="Income"),"Income outlier",TRUE,"valid")</f>
        <v>valid</v>
      </c>
      <c r="K8854" s="1" t="str">
        <f>_xlfn.XLOOKUP(I8854,[1]category_mapping!$F$2:$F$19,[1]category_mapping!$G$2:$G$19,E8854)</f>
        <v>food</v>
      </c>
      <c r="L8854" s="1" t="str">
        <f>IF(cleaning_working[[#This Row],[date]]="","Missing","Available")</f>
        <v>Available</v>
      </c>
    </row>
    <row r="8855" spans="1:12" x14ac:dyDescent="0.35">
      <c r="A8855" s="1" t="s">
        <v>8730</v>
      </c>
      <c r="B8855" s="1" t="s">
        <v>343</v>
      </c>
      <c r="C8855" s="3">
        <v>44446</v>
      </c>
      <c r="D8855" s="1" t="s">
        <v>13</v>
      </c>
      <c r="E8855" s="1" t="s">
        <v>104</v>
      </c>
      <c r="F8855" s="1">
        <v>355</v>
      </c>
      <c r="G8855" s="1" t="s">
        <v>40</v>
      </c>
      <c r="H8855" s="1" t="s">
        <v>86</v>
      </c>
      <c r="I8855" s="1" t="s">
        <v>87</v>
      </c>
      <c r="J8855" s="1" t="str" cm="1">
        <f t="array" ref="J8855">_xlfn.IFS(F8855="","missing",F8855&lt;0,"negative",F8855=0,"zero",AND(F8855&gt;=99999,MOD(F8855,9)=0),"99999 placeholder",AND(F8855&gt;$O$5,D8855="Expense"),"Expense outlier",AND(F8855&gt;$P$5,D8855="Income"),"Income outlier",TRUE,"valid")</f>
        <v>valid</v>
      </c>
      <c r="K8855" s="1" t="str">
        <f>_xlfn.XLOOKUP(I8855,[1]category_mapping!$F$2:$F$19,[1]category_mapping!$G$2:$G$19,E8855)</f>
        <v>health</v>
      </c>
      <c r="L8855" s="1" t="str">
        <f>IF(cleaning_working[[#This Row],[date]]="","Missing","Available")</f>
        <v>Available</v>
      </c>
    </row>
    <row r="8856" spans="1:12" x14ac:dyDescent="0.35">
      <c r="A8856" s="1" t="s">
        <v>8731</v>
      </c>
      <c r="B8856" s="1" t="s">
        <v>144</v>
      </c>
      <c r="C8856" s="3">
        <v>45216</v>
      </c>
      <c r="D8856" s="1" t="s">
        <v>14</v>
      </c>
      <c r="E8856" s="1" t="s">
        <v>70</v>
      </c>
      <c r="F8856" s="1">
        <v>18129</v>
      </c>
      <c r="G8856" s="1" t="s">
        <v>40</v>
      </c>
      <c r="H8856" s="1" t="s">
        <v>86</v>
      </c>
      <c r="I8856" s="1" t="s">
        <v>58</v>
      </c>
      <c r="J8856" s="1" t="str" cm="1">
        <f t="array" ref="J8856">_xlfn.IFS(F8856="","missing",F8856&lt;0,"negative",F8856=0,"zero",AND(F8856&gt;=99999,MOD(F8856,9)=0),"99999 placeholder",AND(F8856&gt;$O$5,D8856="Expense"),"Expense outlier",AND(F8856&gt;$P$5,D8856="Income"),"Income outlier",TRUE,"valid")</f>
        <v>valid</v>
      </c>
      <c r="K8856" s="1" t="str">
        <f>_xlfn.XLOOKUP(I8856,[1]category_mapping!$F$2:$F$19,[1]category_mapping!$G$2:$G$19,E8856)</f>
        <v>others</v>
      </c>
      <c r="L8856" s="1" t="str">
        <f>IF(cleaning_working[[#This Row],[date]]="","Missing","Available")</f>
        <v>Available</v>
      </c>
    </row>
    <row r="8857" spans="1:12" x14ac:dyDescent="0.35">
      <c r="A8857" s="1" t="s">
        <v>8732</v>
      </c>
      <c r="B8857" s="1" t="s">
        <v>184</v>
      </c>
      <c r="C8857" s="3">
        <v>44336</v>
      </c>
      <c r="D8857" s="1" t="s">
        <v>14</v>
      </c>
      <c r="E8857" s="1" t="s">
        <v>70</v>
      </c>
      <c r="F8857" s="1">
        <v>22805</v>
      </c>
      <c r="G8857" s="1" t="s">
        <v>64</v>
      </c>
      <c r="H8857" s="1" t="s">
        <v>33</v>
      </c>
      <c r="I8857" s="1" t="s">
        <v>194</v>
      </c>
      <c r="J8857" s="1" t="str" cm="1">
        <f t="array" ref="J8857">_xlfn.IFS(F8857="","missing",F8857&lt;0,"negative",F8857=0,"zero",AND(F8857&gt;=99999,MOD(F8857,9)=0),"99999 placeholder",AND(F8857&gt;$O$5,D8857="Expense"),"Expense outlier",AND(F8857&gt;$P$5,D8857="Income"),"Income outlier",TRUE,"valid")</f>
        <v>valid</v>
      </c>
      <c r="K8857" s="1" t="str">
        <f>_xlfn.XLOOKUP(I8857,[1]category_mapping!$F$2:$F$19,[1]category_mapping!$G$2:$G$19,E8857)</f>
        <v>travel</v>
      </c>
      <c r="L8857" s="1" t="str">
        <f>IF(cleaning_working[[#This Row],[date]]="","Missing","Available")</f>
        <v>Available</v>
      </c>
    </row>
    <row r="8858" spans="1:12" x14ac:dyDescent="0.35">
      <c r="A8858" s="1" t="s">
        <v>8733</v>
      </c>
      <c r="B8858" s="1" t="s">
        <v>148</v>
      </c>
      <c r="C8858" s="3">
        <v>45252</v>
      </c>
      <c r="D8858" s="1" t="s">
        <v>14</v>
      </c>
      <c r="E8858" s="1" t="s">
        <v>31</v>
      </c>
      <c r="F8858" s="1">
        <v>412288</v>
      </c>
      <c r="G8858" s="1" t="s">
        <v>64</v>
      </c>
      <c r="H8858" s="1" t="s">
        <v>65</v>
      </c>
      <c r="I8858" s="1" t="s">
        <v>134</v>
      </c>
      <c r="J8858" s="1" t="str" cm="1">
        <f t="array" ref="J8858">_xlfn.IFS(F8858="","missing",F8858&lt;0,"negative",F8858=0,"zero",AND(F8858&gt;=99999,MOD(F8858,9)=0),"99999 placeholder",AND(F8858&gt;$O$5,D8858="Expense"),"Expense outlier",AND(F8858&gt;$P$5,D8858="Income"),"Income outlier",TRUE,"valid")</f>
        <v>Income outlier</v>
      </c>
      <c r="K8858" s="1" t="str">
        <f>_xlfn.XLOOKUP(I8858,[1]category_mapping!$F$2:$F$19,[1]category_mapping!$G$2:$G$19,E8858)</f>
        <v>education</v>
      </c>
      <c r="L8858" s="1" t="str">
        <f>IF(cleaning_working[[#This Row],[date]]="","Missing","Available")</f>
        <v>Available</v>
      </c>
    </row>
    <row r="8859" spans="1:12" x14ac:dyDescent="0.35">
      <c r="A8859" s="1" t="s">
        <v>8734</v>
      </c>
      <c r="B8859" s="1" t="s">
        <v>357</v>
      </c>
      <c r="C8859" s="3">
        <v>45515</v>
      </c>
      <c r="D8859" s="1" t="s">
        <v>14</v>
      </c>
      <c r="E8859" s="1" t="s">
        <v>57</v>
      </c>
      <c r="F8859" s="1">
        <v>63677</v>
      </c>
      <c r="G8859" s="1" t="s">
        <v>40</v>
      </c>
      <c r="H8859" s="1" t="s">
        <v>52</v>
      </c>
      <c r="I8859" s="1" t="s">
        <v>87</v>
      </c>
      <c r="J8859" s="1" t="str" cm="1">
        <f t="array" ref="J8859">_xlfn.IFS(F8859="","missing",F8859&lt;0,"negative",F8859=0,"zero",AND(F8859&gt;=99999,MOD(F8859,9)=0),"99999 placeholder",AND(F8859&gt;$O$5,D8859="Expense"),"Expense outlier",AND(F8859&gt;$P$5,D8859="Income"),"Income outlier",TRUE,"valid")</f>
        <v>valid</v>
      </c>
      <c r="K8859" s="1" t="str">
        <f>_xlfn.XLOOKUP(I8859,[1]category_mapping!$F$2:$F$19,[1]category_mapping!$G$2:$G$19,E8859)</f>
        <v>salary</v>
      </c>
      <c r="L8859" s="1" t="str">
        <f>IF(cleaning_working[[#This Row],[date]]="","Missing","Available")</f>
        <v>Available</v>
      </c>
    </row>
    <row r="8860" spans="1:12" x14ac:dyDescent="0.35">
      <c r="A8860" s="1" t="s">
        <v>8735</v>
      </c>
      <c r="B8860" s="1" t="s">
        <v>250</v>
      </c>
      <c r="C8860" s="3">
        <v>45116</v>
      </c>
      <c r="D8860" s="1" t="s">
        <v>14</v>
      </c>
      <c r="E8860" s="1" t="s">
        <v>119</v>
      </c>
      <c r="F8860" s="1">
        <v>28100</v>
      </c>
      <c r="G8860" s="1" t="s">
        <v>40</v>
      </c>
      <c r="H8860" s="1" t="s">
        <v>33</v>
      </c>
      <c r="I8860" s="1" t="s">
        <v>58</v>
      </c>
      <c r="J8860" s="1" t="str" cm="1">
        <f t="array" ref="J8860">_xlfn.IFS(F8860="","missing",F8860&lt;0,"negative",F8860=0,"zero",AND(F8860&gt;=99999,MOD(F8860,9)=0),"99999 placeholder",AND(F8860&gt;$O$5,D8860="Expense"),"Expense outlier",AND(F8860&gt;$P$5,D8860="Income"),"Income outlier",TRUE,"valid")</f>
        <v>valid</v>
      </c>
      <c r="K8860" s="1" t="str">
        <f>_xlfn.XLOOKUP(I8860,[1]category_mapping!$F$2:$F$19,[1]category_mapping!$G$2:$G$19,E8860)</f>
        <v>investment</v>
      </c>
      <c r="L8860" s="1" t="str">
        <f>IF(cleaning_working[[#This Row],[date]]="","Missing","Available")</f>
        <v>Available</v>
      </c>
    </row>
    <row r="8861" spans="1:12" x14ac:dyDescent="0.35">
      <c r="A8861" s="1" t="s">
        <v>8736</v>
      </c>
      <c r="B8861" s="1" t="s">
        <v>184</v>
      </c>
      <c r="C8861" s="3">
        <v>45209</v>
      </c>
      <c r="D8861" s="1" t="s">
        <v>13</v>
      </c>
      <c r="E8861" s="1" t="s">
        <v>104</v>
      </c>
      <c r="F8861" s="1">
        <v>4852</v>
      </c>
      <c r="G8861" s="1" t="s">
        <v>32</v>
      </c>
      <c r="H8861" s="1" t="s">
        <v>25</v>
      </c>
      <c r="I8861" s="1" t="s">
        <v>217</v>
      </c>
      <c r="J8861" s="1" t="str" cm="1">
        <f t="array" ref="J8861">_xlfn.IFS(F8861="","missing",F8861&lt;0,"negative",F8861=0,"zero",AND(F8861&gt;=99999,MOD(F8861,9)=0),"99999 placeholder",AND(F8861&gt;$O$5,D8861="Expense"),"Expense outlier",AND(F8861&gt;$P$5,D8861="Income"),"Income outlier",TRUE,"valid")</f>
        <v>valid</v>
      </c>
      <c r="K8861" s="1" t="str">
        <f>_xlfn.XLOOKUP(I8861,[1]category_mapping!$F$2:$F$19,[1]category_mapping!$G$2:$G$19,E8861)</f>
        <v>rent</v>
      </c>
      <c r="L8861" s="1" t="str">
        <f>IF(cleaning_working[[#This Row],[date]]="","Missing","Available")</f>
        <v>Available</v>
      </c>
    </row>
    <row r="8862" spans="1:12" x14ac:dyDescent="0.35">
      <c r="A8862" s="1" t="s">
        <v>8737</v>
      </c>
      <c r="B8862" s="1" t="s">
        <v>184</v>
      </c>
      <c r="C8862" s="3">
        <v>44566</v>
      </c>
      <c r="D8862" s="1" t="s">
        <v>13</v>
      </c>
      <c r="E8862" s="1" t="s">
        <v>63</v>
      </c>
      <c r="F8862" s="1">
        <v>7897</v>
      </c>
      <c r="G8862" s="1" t="s">
        <v>40</v>
      </c>
      <c r="H8862" s="1" t="s">
        <v>107</v>
      </c>
      <c r="J8862" s="1" t="str" cm="1">
        <f t="array" ref="J8862">_xlfn.IFS(F8862="","missing",F8862&lt;0,"negative",F8862=0,"zero",AND(F8862&gt;=99999,MOD(F8862,9)=0),"99999 placeholder",AND(F8862&gt;$O$5,D8862="Expense"),"Expense outlier",AND(F8862&gt;$P$5,D8862="Income"),"Income outlier",TRUE,"valid")</f>
        <v>valid</v>
      </c>
      <c r="K8862" s="1" t="str">
        <f>_xlfn.XLOOKUP(I8862,[1]category_mapping!$F$2:$F$19,[1]category_mapping!$G$2:$G$19,E8862)</f>
        <v>utilities</v>
      </c>
      <c r="L8862" s="1" t="str">
        <f>IF(cleaning_working[[#This Row],[date]]="","Missing","Available")</f>
        <v>Available</v>
      </c>
    </row>
    <row r="8863" spans="1:12" x14ac:dyDescent="0.35">
      <c r="A8863" s="1" t="s">
        <v>8738</v>
      </c>
      <c r="B8863" s="1" t="s">
        <v>92</v>
      </c>
      <c r="C8863" s="3">
        <v>45160</v>
      </c>
      <c r="D8863" s="1" t="s">
        <v>13</v>
      </c>
      <c r="E8863" s="1" t="s">
        <v>63</v>
      </c>
      <c r="F8863" s="1">
        <v>9061</v>
      </c>
      <c r="G8863" s="1" t="s">
        <v>18</v>
      </c>
      <c r="H8863" s="1" t="s">
        <v>26</v>
      </c>
      <c r="I8863" s="1" t="s">
        <v>41</v>
      </c>
      <c r="J8863" s="1" t="str" cm="1">
        <f t="array" ref="J8863">_xlfn.IFS(F8863="","missing",F8863&lt;0,"negative",F8863=0,"zero",AND(F8863&gt;=99999,MOD(F8863,9)=0),"99999 placeholder",AND(F8863&gt;$O$5,D8863="Expense"),"Expense outlier",AND(F8863&gt;$P$5,D8863="Income"),"Income outlier",TRUE,"valid")</f>
        <v>valid</v>
      </c>
      <c r="K8863" s="1" t="str">
        <f>_xlfn.XLOOKUP(I8863,[1]category_mapping!$F$2:$F$19,[1]category_mapping!$G$2:$G$19,E8863)</f>
        <v>utilities</v>
      </c>
      <c r="L8863" s="1" t="str">
        <f>IF(cleaning_working[[#This Row],[date]]="","Missing","Available")</f>
        <v>Available</v>
      </c>
    </row>
    <row r="8864" spans="1:12" x14ac:dyDescent="0.35">
      <c r="A8864" s="1" t="s">
        <v>8739</v>
      </c>
      <c r="B8864" s="1" t="s">
        <v>235</v>
      </c>
      <c r="C8864" s="3">
        <v>44934</v>
      </c>
      <c r="D8864" s="1" t="s">
        <v>13</v>
      </c>
      <c r="E8864" s="1" t="s">
        <v>24</v>
      </c>
      <c r="F8864" s="1">
        <v>5240</v>
      </c>
      <c r="G8864" s="1" t="s">
        <v>32</v>
      </c>
      <c r="H8864" s="1" t="s">
        <v>133</v>
      </c>
      <c r="J8864" s="1" t="str" cm="1">
        <f t="array" ref="J8864">_xlfn.IFS(F8864="","missing",F8864&lt;0,"negative",F8864=0,"zero",AND(F8864&gt;=99999,MOD(F8864,9)=0),"99999 placeholder",AND(F8864&gt;$O$5,D8864="Expense"),"Expense outlier",AND(F8864&gt;$P$5,D8864="Income"),"Income outlier",TRUE,"valid")</f>
        <v>valid</v>
      </c>
      <c r="K8864" s="1" t="str">
        <f>_xlfn.XLOOKUP(I8864,[1]category_mapping!$F$2:$F$19,[1]category_mapping!$G$2:$G$19,E8864)</f>
        <v>rent</v>
      </c>
      <c r="L8864" s="1" t="str">
        <f>IF(cleaning_working[[#This Row],[date]]="","Missing","Available")</f>
        <v>Available</v>
      </c>
    </row>
    <row r="8865" spans="1:12" x14ac:dyDescent="0.35">
      <c r="A8865" s="1" t="s">
        <v>8740</v>
      </c>
      <c r="B8865" s="1" t="s">
        <v>73</v>
      </c>
      <c r="C8865" s="3">
        <v>44514</v>
      </c>
      <c r="D8865" s="1" t="s">
        <v>13</v>
      </c>
      <c r="E8865" s="1" t="s">
        <v>45</v>
      </c>
      <c r="F8865" s="1">
        <v>895</v>
      </c>
      <c r="G8865" s="1" t="s">
        <v>32</v>
      </c>
      <c r="H8865" s="1" t="s">
        <v>19</v>
      </c>
      <c r="I8865" s="1" t="s">
        <v>53</v>
      </c>
      <c r="J8865" s="1" t="str" cm="1">
        <f t="array" ref="J8865">_xlfn.IFS(F8865="","missing",F8865&lt;0,"negative",F8865=0,"zero",AND(F8865&gt;=99999,MOD(F8865,9)=0),"99999 placeholder",AND(F8865&gt;$O$5,D8865="Expense"),"Expense outlier",AND(F8865&gt;$P$5,D8865="Income"),"Income outlier",TRUE,"valid")</f>
        <v>valid</v>
      </c>
      <c r="K8865" s="1" t="str">
        <f>_xlfn.XLOOKUP(I8865,[1]category_mapping!$F$2:$F$19,[1]category_mapping!$G$2:$G$19,E8865)</f>
        <v>travel</v>
      </c>
      <c r="L8865" s="1" t="str">
        <f>IF(cleaning_working[[#This Row],[date]]="","Missing","Available")</f>
        <v>Available</v>
      </c>
    </row>
    <row r="8866" spans="1:12" x14ac:dyDescent="0.35">
      <c r="A8866" s="1" t="s">
        <v>8741</v>
      </c>
      <c r="B8866" s="1" t="s">
        <v>255</v>
      </c>
      <c r="C8866" s="3">
        <v>45268</v>
      </c>
      <c r="D8866" s="1" t="s">
        <v>13</v>
      </c>
      <c r="E8866" s="1" t="s">
        <v>39</v>
      </c>
      <c r="F8866" s="1">
        <v>2144</v>
      </c>
      <c r="G8866" s="1" t="s">
        <v>18</v>
      </c>
      <c r="H8866" s="1" t="s">
        <v>25</v>
      </c>
      <c r="I8866" s="1" t="s">
        <v>97</v>
      </c>
      <c r="J8866" s="1" t="str" cm="1">
        <f t="array" ref="J8866">_xlfn.IFS(F8866="","missing",F8866&lt;0,"negative",F8866=0,"zero",AND(F8866&gt;=99999,MOD(F8866,9)=0),"99999 placeholder",AND(F8866&gt;$O$5,D8866="Expense"),"Expense outlier",AND(F8866&gt;$P$5,D8866="Income"),"Income outlier",TRUE,"valid")</f>
        <v>valid</v>
      </c>
      <c r="K8866" s="1" t="str">
        <f>_xlfn.XLOOKUP(I8866,[1]category_mapping!$F$2:$F$19,[1]category_mapping!$G$2:$G$19,E8866)</f>
        <v>health</v>
      </c>
      <c r="L8866" s="1" t="str">
        <f>IF(cleaning_working[[#This Row],[date]]="","Missing","Available")</f>
        <v>Available</v>
      </c>
    </row>
    <row r="8867" spans="1:12" x14ac:dyDescent="0.35">
      <c r="A8867" s="1" t="s">
        <v>8742</v>
      </c>
      <c r="B8867" s="1" t="s">
        <v>184</v>
      </c>
      <c r="C8867" s="3">
        <v>44557</v>
      </c>
      <c r="D8867" s="1" t="s">
        <v>13</v>
      </c>
      <c r="E8867" s="1" t="s">
        <v>104</v>
      </c>
      <c r="F8867" s="1">
        <v>445</v>
      </c>
      <c r="G8867" s="1" t="s">
        <v>64</v>
      </c>
      <c r="H8867" s="1" t="s">
        <v>19</v>
      </c>
      <c r="I8867" s="1" t="s">
        <v>90</v>
      </c>
      <c r="J8867" s="1" t="str" cm="1">
        <f t="array" ref="J8867">_xlfn.IFS(F8867="","missing",F8867&lt;0,"negative",F8867=0,"zero",AND(F8867&gt;=99999,MOD(F8867,9)=0),"99999 placeholder",AND(F8867&gt;$O$5,D8867="Expense"),"Expense outlier",AND(F8867&gt;$P$5,D8867="Income"),"Income outlier",TRUE,"valid")</f>
        <v>valid</v>
      </c>
      <c r="K8867" s="1" t="str">
        <f>_xlfn.XLOOKUP(I8867,[1]category_mapping!$F$2:$F$19,[1]category_mapping!$G$2:$G$19,E8867)</f>
        <v>health</v>
      </c>
      <c r="L8867" s="1" t="str">
        <f>IF(cleaning_working[[#This Row],[date]]="","Missing","Available")</f>
        <v>Available</v>
      </c>
    </row>
    <row r="8868" spans="1:12" x14ac:dyDescent="0.35">
      <c r="A8868" s="1" t="s">
        <v>8743</v>
      </c>
      <c r="B8868" s="1" t="s">
        <v>510</v>
      </c>
      <c r="C8868" s="3">
        <v>45589</v>
      </c>
      <c r="D8868" s="1" t="s">
        <v>13</v>
      </c>
      <c r="E8868" s="1" t="s">
        <v>39</v>
      </c>
      <c r="F8868" s="1">
        <v>1777</v>
      </c>
      <c r="G8868" s="1" t="s">
        <v>25</v>
      </c>
      <c r="H8868" s="1" t="s">
        <v>65</v>
      </c>
      <c r="I8868" s="1" t="s">
        <v>217</v>
      </c>
      <c r="J8868" s="1" t="str" cm="1">
        <f t="array" ref="J8868">_xlfn.IFS(F8868="","missing",F8868&lt;0,"negative",F8868=0,"zero",AND(F8868&gt;=99999,MOD(F8868,9)=0),"99999 placeholder",AND(F8868&gt;$O$5,D8868="Expense"),"Expense outlier",AND(F8868&gt;$P$5,D8868="Income"),"Income outlier",TRUE,"valid")</f>
        <v>valid</v>
      </c>
      <c r="K8868" s="1" t="str">
        <f>_xlfn.XLOOKUP(I8868,[1]category_mapping!$F$2:$F$19,[1]category_mapping!$G$2:$G$19,E8868)</f>
        <v>rent</v>
      </c>
      <c r="L8868" s="1" t="str">
        <f>IF(cleaning_working[[#This Row],[date]]="","Missing","Available")</f>
        <v>Available</v>
      </c>
    </row>
    <row r="8869" spans="1:12" x14ac:dyDescent="0.35">
      <c r="A8869" s="1" t="s">
        <v>3032</v>
      </c>
      <c r="B8869" s="1" t="s">
        <v>542</v>
      </c>
      <c r="C8869" s="3">
        <v>45424</v>
      </c>
      <c r="D8869" s="1" t="s">
        <v>13</v>
      </c>
      <c r="E8869" s="1" t="s">
        <v>39</v>
      </c>
      <c r="F8869" s="1">
        <v>8293</v>
      </c>
      <c r="G8869" s="1" t="s">
        <v>40</v>
      </c>
      <c r="H8869" s="1" t="s">
        <v>133</v>
      </c>
      <c r="I8869" s="1" t="s">
        <v>120</v>
      </c>
      <c r="J8869" s="1" t="str" cm="1">
        <f t="array" ref="J8869">_xlfn.IFS(F8869="","missing",F8869&lt;0,"negative",F8869=0,"zero",AND(F8869&gt;=99999,MOD(F8869,9)=0),"99999 placeholder",AND(F8869&gt;$O$5,D8869="Expense"),"Expense outlier",AND(F8869&gt;$P$5,D8869="Income"),"Income outlier",TRUE,"valid")</f>
        <v>valid</v>
      </c>
      <c r="K8869" s="1" t="str">
        <f>_xlfn.XLOOKUP(I8869,[1]category_mapping!$F$2:$F$19,[1]category_mapping!$G$2:$G$19,E8869)</f>
        <v>food</v>
      </c>
      <c r="L8869" s="1" t="str">
        <f>IF(cleaning_working[[#This Row],[date]]="","Missing","Available")</f>
        <v>Available</v>
      </c>
    </row>
    <row r="8870" spans="1:12" x14ac:dyDescent="0.35">
      <c r="A8870" s="1" t="s">
        <v>8744</v>
      </c>
      <c r="B8870" s="1" t="s">
        <v>243</v>
      </c>
      <c r="C8870" s="3">
        <v>45243</v>
      </c>
      <c r="D8870" s="1" t="s">
        <v>13</v>
      </c>
      <c r="E8870" s="1" t="s">
        <v>63</v>
      </c>
      <c r="F8870" s="1">
        <v>3209</v>
      </c>
      <c r="G8870" s="1" t="s">
        <v>32</v>
      </c>
      <c r="H8870" s="1" t="s">
        <v>26</v>
      </c>
      <c r="I8870" s="1" t="s">
        <v>137</v>
      </c>
      <c r="J8870" s="1" t="str" cm="1">
        <f t="array" ref="J8870">_xlfn.IFS(F8870="","missing",F8870&lt;0,"negative",F8870=0,"zero",AND(F8870&gt;=99999,MOD(F8870,9)=0),"99999 placeholder",AND(F8870&gt;$O$5,D8870="Expense"),"Expense outlier",AND(F8870&gt;$P$5,D8870="Income"),"Income outlier",TRUE,"valid")</f>
        <v>valid</v>
      </c>
      <c r="K8870" s="1" t="str">
        <f>_xlfn.XLOOKUP(I8870,[1]category_mapping!$F$2:$F$19,[1]category_mapping!$G$2:$G$19,E8870)</f>
        <v>travel</v>
      </c>
      <c r="L8870" s="1" t="str">
        <f>IF(cleaning_working[[#This Row],[date]]="","Missing","Available")</f>
        <v>Available</v>
      </c>
    </row>
    <row r="8871" spans="1:12" x14ac:dyDescent="0.35">
      <c r="A8871" s="1" t="s">
        <v>4816</v>
      </c>
      <c r="B8871" s="1" t="s">
        <v>362</v>
      </c>
      <c r="C8871" s="3">
        <v>44675</v>
      </c>
      <c r="D8871" s="1" t="s">
        <v>13</v>
      </c>
      <c r="E8871" s="1" t="s">
        <v>96</v>
      </c>
      <c r="F8871" s="1">
        <v>3370</v>
      </c>
      <c r="G8871" s="1" t="s">
        <v>18</v>
      </c>
      <c r="H8871" s="1" t="s">
        <v>65</v>
      </c>
      <c r="I8871" s="1" t="s">
        <v>137</v>
      </c>
      <c r="J8871" s="1" t="str" cm="1">
        <f t="array" ref="J8871">_xlfn.IFS(F8871="","missing",F8871&lt;0,"negative",F8871=0,"zero",AND(F8871&gt;=99999,MOD(F8871,9)=0),"99999 placeholder",AND(F8871&gt;$O$5,D8871="Expense"),"Expense outlier",AND(F8871&gt;$P$5,D8871="Income"),"Income outlier",TRUE,"valid")</f>
        <v>valid</v>
      </c>
      <c r="K8871" s="1" t="str">
        <f>_xlfn.XLOOKUP(I8871,[1]category_mapping!$F$2:$F$19,[1]category_mapping!$G$2:$G$19,E8871)</f>
        <v>travel</v>
      </c>
      <c r="L8871" s="1" t="str">
        <f>IF(cleaning_working[[#This Row],[date]]="","Missing","Available")</f>
        <v>Available</v>
      </c>
    </row>
    <row r="8872" spans="1:12" x14ac:dyDescent="0.35">
      <c r="A8872" s="1" t="s">
        <v>8745</v>
      </c>
      <c r="B8872" s="1" t="s">
        <v>339</v>
      </c>
      <c r="C8872" s="3">
        <v>44712</v>
      </c>
      <c r="D8872" s="1" t="s">
        <v>13</v>
      </c>
      <c r="E8872" s="1" t="s">
        <v>63</v>
      </c>
      <c r="F8872" s="1">
        <v>649</v>
      </c>
      <c r="G8872" s="1" t="s">
        <v>40</v>
      </c>
      <c r="H8872" s="1" t="s">
        <v>26</v>
      </c>
      <c r="I8872" s="1" t="s">
        <v>123</v>
      </c>
      <c r="J8872" s="1" t="str" cm="1">
        <f t="array" ref="J8872">_xlfn.IFS(F8872="","missing",F8872&lt;0,"negative",F8872=0,"zero",AND(F8872&gt;=99999,MOD(F8872,9)=0),"99999 placeholder",AND(F8872&gt;$O$5,D8872="Expense"),"Expense outlier",AND(F8872&gt;$P$5,D8872="Income"),"Income outlier",TRUE,"valid")</f>
        <v>valid</v>
      </c>
      <c r="K8872" s="1" t="str">
        <f>_xlfn.XLOOKUP(I8872,[1]category_mapping!$F$2:$F$19,[1]category_mapping!$G$2:$G$19,E8872)</f>
        <v>utilities</v>
      </c>
      <c r="L8872" s="1" t="str">
        <f>IF(cleaning_working[[#This Row],[date]]="","Missing","Available")</f>
        <v>Available</v>
      </c>
    </row>
    <row r="8873" spans="1:12" x14ac:dyDescent="0.35">
      <c r="A8873" s="1" t="s">
        <v>8746</v>
      </c>
      <c r="B8873" s="1" t="s">
        <v>334</v>
      </c>
      <c r="C8873" s="3">
        <v>45261</v>
      </c>
      <c r="D8873" s="1" t="s">
        <v>13</v>
      </c>
      <c r="E8873" s="1" t="s">
        <v>17</v>
      </c>
      <c r="F8873" s="1">
        <v>2152</v>
      </c>
      <c r="G8873" s="1" t="s">
        <v>18</v>
      </c>
      <c r="H8873" s="1" t="s">
        <v>65</v>
      </c>
      <c r="J8873" s="1" t="str" cm="1">
        <f t="array" ref="J8873">_xlfn.IFS(F8873="","missing",F8873&lt;0,"negative",F8873=0,"zero",AND(F8873&gt;=99999,MOD(F8873,9)=0),"99999 placeholder",AND(F8873&gt;$O$5,D8873="Expense"),"Expense outlier",AND(F8873&gt;$P$5,D8873="Income"),"Income outlier",TRUE,"valid")</f>
        <v>valid</v>
      </c>
      <c r="K8873" s="1" t="str">
        <f>_xlfn.XLOOKUP(I8873,[1]category_mapping!$F$2:$F$19,[1]category_mapping!$G$2:$G$19,E8873)</f>
        <v>education</v>
      </c>
      <c r="L8873" s="1" t="str">
        <f>IF(cleaning_working[[#This Row],[date]]="","Missing","Available")</f>
        <v>Available</v>
      </c>
    </row>
    <row r="8874" spans="1:12" x14ac:dyDescent="0.35">
      <c r="A8874" s="1" t="s">
        <v>8747</v>
      </c>
      <c r="B8874" s="1" t="s">
        <v>286</v>
      </c>
      <c r="C8874" s="3">
        <v>45440</v>
      </c>
      <c r="D8874" s="1" t="s">
        <v>14</v>
      </c>
      <c r="E8874" s="1" t="s">
        <v>57</v>
      </c>
      <c r="F8874" s="1">
        <v>75739</v>
      </c>
      <c r="G8874" s="1" t="s">
        <v>32</v>
      </c>
      <c r="H8874" s="1" t="s">
        <v>133</v>
      </c>
      <c r="J8874" s="1" t="str" cm="1">
        <f t="array" ref="J8874">_xlfn.IFS(F8874="","missing",F8874&lt;0,"negative",F8874=0,"zero",AND(F8874&gt;=99999,MOD(F8874,9)=0),"99999 placeholder",AND(F8874&gt;$O$5,D8874="Expense"),"Expense outlier",AND(F8874&gt;$P$5,D8874="Income"),"Income outlier",TRUE,"valid")</f>
        <v>valid</v>
      </c>
      <c r="K8874" s="1" t="str">
        <f>_xlfn.XLOOKUP(I8874,[1]category_mapping!$F$2:$F$19,[1]category_mapping!$G$2:$G$19,E8874)</f>
        <v>salary</v>
      </c>
      <c r="L8874" s="1" t="str">
        <f>IF(cleaning_working[[#This Row],[date]]="","Missing","Available")</f>
        <v>Available</v>
      </c>
    </row>
    <row r="8875" spans="1:12" x14ac:dyDescent="0.35">
      <c r="A8875" s="1" t="s">
        <v>8748</v>
      </c>
      <c r="B8875" s="1" t="s">
        <v>255</v>
      </c>
      <c r="C8875" s="3">
        <v>45158</v>
      </c>
      <c r="D8875" s="1" t="s">
        <v>13</v>
      </c>
      <c r="E8875" s="1" t="s">
        <v>24</v>
      </c>
      <c r="F8875" s="1">
        <v>1404</v>
      </c>
      <c r="G8875" s="1" t="s">
        <v>18</v>
      </c>
      <c r="H8875" s="1" t="s">
        <v>19</v>
      </c>
      <c r="I8875" s="1" t="s">
        <v>217</v>
      </c>
      <c r="J8875" s="1" t="str" cm="1">
        <f t="array" ref="J8875">_xlfn.IFS(F8875="","missing",F8875&lt;0,"negative",F8875=0,"zero",AND(F8875&gt;=99999,MOD(F8875,9)=0),"99999 placeholder",AND(F8875&gt;$O$5,D8875="Expense"),"Expense outlier",AND(F8875&gt;$P$5,D8875="Income"),"Income outlier",TRUE,"valid")</f>
        <v>valid</v>
      </c>
      <c r="K8875" s="1" t="str">
        <f>_xlfn.XLOOKUP(I8875,[1]category_mapping!$F$2:$F$19,[1]category_mapping!$G$2:$G$19,E8875)</f>
        <v>rent</v>
      </c>
      <c r="L8875" s="1" t="str">
        <f>IF(cleaning_working[[#This Row],[date]]="","Missing","Available")</f>
        <v>Available</v>
      </c>
    </row>
    <row r="8876" spans="1:12" x14ac:dyDescent="0.35">
      <c r="A8876" s="1" t="s">
        <v>8749</v>
      </c>
      <c r="B8876" s="1" t="s">
        <v>113</v>
      </c>
      <c r="C8876" s="3">
        <v>45530</v>
      </c>
      <c r="D8876" s="1" t="s">
        <v>13</v>
      </c>
      <c r="E8876" s="1" t="s">
        <v>24</v>
      </c>
      <c r="F8876" s="1">
        <v>7443</v>
      </c>
      <c r="G8876" s="1" t="s">
        <v>32</v>
      </c>
      <c r="H8876" s="1" t="s">
        <v>33</v>
      </c>
      <c r="J8876" s="1" t="str" cm="1">
        <f t="array" ref="J8876">_xlfn.IFS(F8876="","missing",F8876&lt;0,"negative",F8876=0,"zero",AND(F8876&gt;=99999,MOD(F8876,9)=0),"99999 placeholder",AND(F8876&gt;$O$5,D8876="Expense"),"Expense outlier",AND(F8876&gt;$P$5,D8876="Income"),"Income outlier",TRUE,"valid")</f>
        <v>valid</v>
      </c>
      <c r="K8876" s="1" t="str">
        <f>_xlfn.XLOOKUP(I8876,[1]category_mapping!$F$2:$F$19,[1]category_mapping!$G$2:$G$19,E8876)</f>
        <v>rent</v>
      </c>
      <c r="L8876" s="1" t="str">
        <f>IF(cleaning_working[[#This Row],[date]]="","Missing","Available")</f>
        <v>Available</v>
      </c>
    </row>
    <row r="8877" spans="1:12" x14ac:dyDescent="0.35">
      <c r="A8877" s="1" t="s">
        <v>8750</v>
      </c>
      <c r="B8877" s="1" t="s">
        <v>365</v>
      </c>
      <c r="C8877" s="3">
        <v>44476</v>
      </c>
      <c r="D8877" s="1" t="s">
        <v>13</v>
      </c>
      <c r="E8877" s="1" t="s">
        <v>70</v>
      </c>
      <c r="F8877" s="1">
        <v>8170</v>
      </c>
      <c r="G8877" s="1" t="s">
        <v>18</v>
      </c>
      <c r="H8877" s="1" t="s">
        <v>25</v>
      </c>
      <c r="I8877" s="1" t="s">
        <v>123</v>
      </c>
      <c r="J8877" s="1" t="str" cm="1">
        <f t="array" ref="J8877">_xlfn.IFS(F8877="","missing",F8877&lt;0,"negative",F8877=0,"zero",AND(F8877&gt;=99999,MOD(F8877,9)=0),"99999 placeholder",AND(F8877&gt;$O$5,D8877="Expense"),"Expense outlier",AND(F8877&gt;$P$5,D8877="Income"),"Income outlier",TRUE,"valid")</f>
        <v>valid</v>
      </c>
      <c r="K8877" s="1" t="str">
        <f>_xlfn.XLOOKUP(I8877,[1]category_mapping!$F$2:$F$19,[1]category_mapping!$G$2:$G$19,E8877)</f>
        <v>others</v>
      </c>
      <c r="L8877" s="1" t="str">
        <f>IF(cleaning_working[[#This Row],[date]]="","Missing","Available")</f>
        <v>Available</v>
      </c>
    </row>
    <row r="8878" spans="1:12" x14ac:dyDescent="0.35">
      <c r="A8878" s="1" t="s">
        <v>8751</v>
      </c>
      <c r="B8878" s="1" t="s">
        <v>428</v>
      </c>
      <c r="C8878" s="3">
        <v>44913</v>
      </c>
      <c r="D8878" s="1" t="s">
        <v>13</v>
      </c>
      <c r="E8878" s="1" t="s">
        <v>96</v>
      </c>
      <c r="F8878" s="1">
        <v>2327</v>
      </c>
      <c r="G8878" s="1" t="s">
        <v>64</v>
      </c>
      <c r="H8878" s="1" t="s">
        <v>107</v>
      </c>
      <c r="J8878" s="1" t="str" cm="1">
        <f t="array" ref="J8878">_xlfn.IFS(F8878="","missing",F8878&lt;0,"negative",F8878=0,"zero",AND(F8878&gt;=99999,MOD(F8878,9)=0),"99999 placeholder",AND(F8878&gt;$O$5,D8878="Expense"),"Expense outlier",AND(F8878&gt;$P$5,D8878="Income"),"Income outlier",TRUE,"valid")</f>
        <v>valid</v>
      </c>
      <c r="K8878" s="1" t="str">
        <f>_xlfn.XLOOKUP(I8878,[1]category_mapping!$F$2:$F$19,[1]category_mapping!$G$2:$G$19,E8878)</f>
        <v>travel</v>
      </c>
      <c r="L8878" s="1" t="str">
        <f>IF(cleaning_working[[#This Row],[date]]="","Missing","Available")</f>
        <v>Available</v>
      </c>
    </row>
    <row r="8879" spans="1:12" x14ac:dyDescent="0.35">
      <c r="A8879" s="1" t="s">
        <v>8752</v>
      </c>
      <c r="B8879" s="1" t="s">
        <v>386</v>
      </c>
      <c r="C8879" s="3">
        <v>45376</v>
      </c>
      <c r="D8879" s="1" t="s">
        <v>13</v>
      </c>
      <c r="E8879" s="1" t="s">
        <v>46</v>
      </c>
      <c r="F8879" s="1">
        <v>4490</v>
      </c>
      <c r="G8879" s="1" t="s">
        <v>18</v>
      </c>
      <c r="H8879" s="1" t="s">
        <v>86</v>
      </c>
      <c r="I8879" s="1" t="s">
        <v>49</v>
      </c>
      <c r="J8879" s="1" t="str" cm="1">
        <f t="array" ref="J8879">_xlfn.IFS(F8879="","missing",F8879&lt;0,"negative",F8879=0,"zero",AND(F8879&gt;=99999,MOD(F8879,9)=0),"99999 placeholder",AND(F8879&gt;$O$5,D8879="Expense"),"Expense outlier",AND(F8879&gt;$P$5,D8879="Income"),"Income outlier",TRUE,"valid")</f>
        <v>valid</v>
      </c>
      <c r="K8879" s="1" t="str">
        <f>_xlfn.XLOOKUP(I8879,[1]category_mapping!$F$2:$F$19,[1]category_mapping!$G$2:$G$19,E8879)</f>
        <v>N/A</v>
      </c>
      <c r="L8879" s="1" t="str">
        <f>IF(cleaning_working[[#This Row],[date]]="","Missing","Available")</f>
        <v>Available</v>
      </c>
    </row>
    <row r="8880" spans="1:12" x14ac:dyDescent="0.35">
      <c r="A8880" s="1" t="s">
        <v>8753</v>
      </c>
      <c r="B8880" s="1" t="s">
        <v>593</v>
      </c>
      <c r="C8880" s="3">
        <v>45019</v>
      </c>
      <c r="D8880" s="1" t="s">
        <v>13</v>
      </c>
      <c r="E8880" s="1" t="s">
        <v>17</v>
      </c>
      <c r="F8880" s="1">
        <v>3047</v>
      </c>
      <c r="G8880" s="1" t="s">
        <v>25</v>
      </c>
      <c r="H8880" s="1" t="s">
        <v>86</v>
      </c>
      <c r="I8880" s="1" t="s">
        <v>134</v>
      </c>
      <c r="J8880" s="1" t="str" cm="1">
        <f t="array" ref="J8880">_xlfn.IFS(F8880="","missing",F8880&lt;0,"negative",F8880=0,"zero",AND(F8880&gt;=99999,MOD(F8880,9)=0),"99999 placeholder",AND(F8880&gt;$O$5,D8880="Expense"),"Expense outlier",AND(F8880&gt;$P$5,D8880="Income"),"Income outlier",TRUE,"valid")</f>
        <v>valid</v>
      </c>
      <c r="K8880" s="1" t="str">
        <f>_xlfn.XLOOKUP(I8880,[1]category_mapping!$F$2:$F$19,[1]category_mapping!$G$2:$G$19,E8880)</f>
        <v>education</v>
      </c>
      <c r="L8880" s="1" t="str">
        <f>IF(cleaning_working[[#This Row],[date]]="","Missing","Available")</f>
        <v>Available</v>
      </c>
    </row>
    <row r="8881" spans="1:12" x14ac:dyDescent="0.35">
      <c r="A8881" s="1" t="s">
        <v>8754</v>
      </c>
      <c r="B8881" s="1" t="s">
        <v>106</v>
      </c>
      <c r="C8881" s="3">
        <v>44378</v>
      </c>
      <c r="D8881" s="1" t="s">
        <v>14</v>
      </c>
      <c r="E8881" s="1" t="s">
        <v>57</v>
      </c>
      <c r="F8881" s="1">
        <v>13463</v>
      </c>
      <c r="G8881" s="1" t="s">
        <v>18</v>
      </c>
      <c r="H8881" s="1" t="s">
        <v>65</v>
      </c>
      <c r="I8881" s="1" t="s">
        <v>20</v>
      </c>
      <c r="J8881" s="1" t="str" cm="1">
        <f t="array" ref="J8881">_xlfn.IFS(F8881="","missing",F8881&lt;0,"negative",F8881=0,"zero",AND(F8881&gt;=99999,MOD(F8881,9)=0),"99999 placeholder",AND(F8881&gt;$O$5,D8881="Expense"),"Expense outlier",AND(F8881&gt;$P$5,D8881="Income"),"Income outlier",TRUE,"valid")</f>
        <v>valid</v>
      </c>
      <c r="K8881" s="1" t="str">
        <f>_xlfn.XLOOKUP(I8881,[1]category_mapping!$F$2:$F$19,[1]category_mapping!$G$2:$G$19,E8881)</f>
        <v>entertainment</v>
      </c>
      <c r="L8881" s="1" t="str">
        <f>IF(cleaning_working[[#This Row],[date]]="","Missing","Available")</f>
        <v>Available</v>
      </c>
    </row>
    <row r="8882" spans="1:12" x14ac:dyDescent="0.35">
      <c r="A8882" s="1" t="s">
        <v>8755</v>
      </c>
      <c r="B8882" s="1" t="s">
        <v>187</v>
      </c>
      <c r="C8882" s="3">
        <v>45322</v>
      </c>
      <c r="D8882" s="1" t="s">
        <v>13</v>
      </c>
      <c r="E8882" s="1" t="s">
        <v>17</v>
      </c>
      <c r="F8882" s="1">
        <v>6798</v>
      </c>
      <c r="G8882" s="1" t="s">
        <v>32</v>
      </c>
      <c r="H8882" s="1" t="s">
        <v>83</v>
      </c>
      <c r="I8882" s="1" t="s">
        <v>162</v>
      </c>
      <c r="J8882" s="1" t="str" cm="1">
        <f t="array" ref="J8882">_xlfn.IFS(F8882="","missing",F8882&lt;0,"negative",F8882=0,"zero",AND(F8882&gt;=99999,MOD(F8882,9)=0),"99999 placeholder",AND(F8882&gt;$O$5,D8882="Expense"),"Expense outlier",AND(F8882&gt;$P$5,D8882="Income"),"Income outlier",TRUE,"valid")</f>
        <v>valid</v>
      </c>
      <c r="K8882" s="1" t="str">
        <f>_xlfn.XLOOKUP(I8882,[1]category_mapping!$F$2:$F$19,[1]category_mapping!$G$2:$G$19,E8882)</f>
        <v>education</v>
      </c>
      <c r="L8882" s="1" t="str">
        <f>IF(cleaning_working[[#This Row],[date]]="","Missing","Available")</f>
        <v>Available</v>
      </c>
    </row>
    <row r="8883" spans="1:12" x14ac:dyDescent="0.35">
      <c r="A8883" s="1" t="s">
        <v>8756</v>
      </c>
      <c r="B8883" s="1" t="s">
        <v>111</v>
      </c>
      <c r="C8883" s="3">
        <v>45397</v>
      </c>
      <c r="D8883" s="1" t="s">
        <v>13</v>
      </c>
      <c r="E8883" s="1" t="s">
        <v>24</v>
      </c>
      <c r="F8883" s="1">
        <v>9363</v>
      </c>
      <c r="G8883" s="1" t="s">
        <v>40</v>
      </c>
      <c r="H8883" s="1" t="s">
        <v>25</v>
      </c>
      <c r="J8883" s="1" t="str" cm="1">
        <f t="array" ref="J8883">_xlfn.IFS(F8883="","missing",F8883&lt;0,"negative",F8883=0,"zero",AND(F8883&gt;=99999,MOD(F8883,9)=0),"99999 placeholder",AND(F8883&gt;$O$5,D8883="Expense"),"Expense outlier",AND(F8883&gt;$P$5,D8883="Income"),"Income outlier",TRUE,"valid")</f>
        <v>valid</v>
      </c>
      <c r="K8883" s="1" t="str">
        <f>_xlfn.XLOOKUP(I8883,[1]category_mapping!$F$2:$F$19,[1]category_mapping!$G$2:$G$19,E8883)</f>
        <v>rent</v>
      </c>
      <c r="L8883" s="1" t="str">
        <f>IF(cleaning_working[[#This Row],[date]]="","Missing","Available")</f>
        <v>Available</v>
      </c>
    </row>
    <row r="8884" spans="1:12" x14ac:dyDescent="0.35">
      <c r="A8884" s="1" t="s">
        <v>8757</v>
      </c>
      <c r="B8884" s="1" t="s">
        <v>152</v>
      </c>
      <c r="C8884" s="3">
        <v>45307</v>
      </c>
      <c r="D8884" s="1" t="s">
        <v>13</v>
      </c>
      <c r="E8884" s="1" t="s">
        <v>39</v>
      </c>
      <c r="F8884" s="1">
        <v>3387</v>
      </c>
      <c r="G8884" s="1" t="s">
        <v>18</v>
      </c>
      <c r="H8884" s="1" t="s">
        <v>65</v>
      </c>
      <c r="I8884" s="1" t="s">
        <v>137</v>
      </c>
      <c r="J8884" s="1" t="str" cm="1">
        <f t="array" ref="J8884">_xlfn.IFS(F8884="","missing",F8884&lt;0,"negative",F8884=0,"zero",AND(F8884&gt;=99999,MOD(F8884,9)=0),"99999 placeholder",AND(F8884&gt;$O$5,D8884="Expense"),"Expense outlier",AND(F8884&gt;$P$5,D8884="Income"),"Income outlier",TRUE,"valid")</f>
        <v>valid</v>
      </c>
      <c r="K8884" s="1" t="str">
        <f>_xlfn.XLOOKUP(I8884,[1]category_mapping!$F$2:$F$19,[1]category_mapping!$G$2:$G$19,E8884)</f>
        <v>travel</v>
      </c>
      <c r="L8884" s="1" t="str">
        <f>IF(cleaning_working[[#This Row],[date]]="","Missing","Available")</f>
        <v>Available</v>
      </c>
    </row>
    <row r="8885" spans="1:12" x14ac:dyDescent="0.35">
      <c r="A8885" s="1" t="s">
        <v>8758</v>
      </c>
      <c r="B8885" s="1" t="s">
        <v>306</v>
      </c>
      <c r="C8885" s="3">
        <v>44858</v>
      </c>
      <c r="D8885" s="1" t="s">
        <v>14</v>
      </c>
      <c r="E8885" s="1" t="s">
        <v>70</v>
      </c>
      <c r="F8885" s="1">
        <v>25499</v>
      </c>
      <c r="G8885" s="1" t="s">
        <v>32</v>
      </c>
      <c r="H8885" s="1" t="s">
        <v>133</v>
      </c>
      <c r="I8885" s="1" t="s">
        <v>120</v>
      </c>
      <c r="J8885" s="1" t="str" cm="1">
        <f t="array" ref="J8885">_xlfn.IFS(F8885="","missing",F8885&lt;0,"negative",F8885=0,"zero",AND(F8885&gt;=99999,MOD(F8885,9)=0),"99999 placeholder",AND(F8885&gt;$O$5,D8885="Expense"),"Expense outlier",AND(F8885&gt;$P$5,D8885="Income"),"Income outlier",TRUE,"valid")</f>
        <v>valid</v>
      </c>
      <c r="K8885" s="1" t="str">
        <f>_xlfn.XLOOKUP(I8885,[1]category_mapping!$F$2:$F$19,[1]category_mapping!$G$2:$G$19,E8885)</f>
        <v>food</v>
      </c>
      <c r="L8885" s="1" t="str">
        <f>IF(cleaning_working[[#This Row],[date]]="","Missing","Available")</f>
        <v>Available</v>
      </c>
    </row>
    <row r="8886" spans="1:12" x14ac:dyDescent="0.35">
      <c r="A8886" s="1" t="s">
        <v>8759</v>
      </c>
      <c r="B8886" s="1" t="s">
        <v>357</v>
      </c>
      <c r="C8886" s="3">
        <v>45498</v>
      </c>
      <c r="D8886" s="1" t="s">
        <v>13</v>
      </c>
      <c r="E8886" s="1" t="s">
        <v>46</v>
      </c>
      <c r="F8886" s="1">
        <v>3990</v>
      </c>
      <c r="G8886" s="1" t="s">
        <v>40</v>
      </c>
      <c r="H8886" s="1" t="s">
        <v>26</v>
      </c>
      <c r="I8886" s="1" t="s">
        <v>162</v>
      </c>
      <c r="J8886" s="1" t="str" cm="1">
        <f t="array" ref="J8886">_xlfn.IFS(F8886="","missing",F8886&lt;0,"negative",F8886=0,"zero",AND(F8886&gt;=99999,MOD(F8886,9)=0),"99999 placeholder",AND(F8886&gt;$O$5,D8886="Expense"),"Expense outlier",AND(F8886&gt;$P$5,D8886="Income"),"Income outlier",TRUE,"valid")</f>
        <v>valid</v>
      </c>
      <c r="K8886" s="1" t="str">
        <f>_xlfn.XLOOKUP(I8886,[1]category_mapping!$F$2:$F$19,[1]category_mapping!$G$2:$G$19,E8886)</f>
        <v>N/A</v>
      </c>
      <c r="L8886" s="1" t="str">
        <f>IF(cleaning_working[[#This Row],[date]]="","Missing","Available")</f>
        <v>Available</v>
      </c>
    </row>
    <row r="8887" spans="1:12" x14ac:dyDescent="0.35">
      <c r="A8887" s="1" t="s">
        <v>8760</v>
      </c>
      <c r="B8887" s="1" t="s">
        <v>357</v>
      </c>
      <c r="C8887" s="3">
        <v>44736</v>
      </c>
      <c r="D8887" s="1" t="s">
        <v>14</v>
      </c>
      <c r="E8887" s="1" t="s">
        <v>70</v>
      </c>
      <c r="F8887" s="1">
        <v>75978</v>
      </c>
      <c r="G8887" s="1" t="s">
        <v>25</v>
      </c>
      <c r="H8887" s="1" t="s">
        <v>133</v>
      </c>
      <c r="I8887" s="1" t="s">
        <v>226</v>
      </c>
      <c r="J8887" s="1" t="str" cm="1">
        <f t="array" ref="J8887">_xlfn.IFS(F8887="","missing",F8887&lt;0,"negative",F8887=0,"zero",AND(F8887&gt;=99999,MOD(F8887,9)=0),"99999 placeholder",AND(F8887&gt;$O$5,D8887="Expense"),"Expense outlier",AND(F8887&gt;$P$5,D8887="Income"),"Income outlier",TRUE,"valid")</f>
        <v>valid</v>
      </c>
      <c r="K8887" s="1" t="str">
        <f>_xlfn.XLOOKUP(I8887,[1]category_mapping!$F$2:$F$19,[1]category_mapping!$G$2:$G$19,E8887)</f>
        <v>savings</v>
      </c>
      <c r="L8887" s="1" t="str">
        <f>IF(cleaning_working[[#This Row],[date]]="","Missing","Available")</f>
        <v>Available</v>
      </c>
    </row>
    <row r="8888" spans="1:12" x14ac:dyDescent="0.35">
      <c r="A8888" s="1" t="s">
        <v>8761</v>
      </c>
      <c r="B8888" s="1" t="s">
        <v>69</v>
      </c>
      <c r="C8888" s="3">
        <v>44962</v>
      </c>
      <c r="D8888" s="1" t="s">
        <v>13</v>
      </c>
      <c r="E8888" s="1" t="s">
        <v>39</v>
      </c>
      <c r="F8888" s="1">
        <v>3460</v>
      </c>
      <c r="G8888" s="1" t="s">
        <v>64</v>
      </c>
      <c r="H8888" s="1" t="s">
        <v>26</v>
      </c>
      <c r="I8888" s="1" t="s">
        <v>34</v>
      </c>
      <c r="J8888" s="1" t="str" cm="1">
        <f t="array" ref="J8888">_xlfn.IFS(F8888="","missing",F8888&lt;0,"negative",F8888=0,"zero",AND(F8888&gt;=99999,MOD(F8888,9)=0),"99999 placeholder",AND(F8888&gt;$O$5,D8888="Expense"),"Expense outlier",AND(F8888&gt;$P$5,D8888="Income"),"Income outlier",TRUE,"valid")</f>
        <v>valid</v>
      </c>
      <c r="K8888" s="1" t="str">
        <f>_xlfn.XLOOKUP(I8888,[1]category_mapping!$F$2:$F$19,[1]category_mapping!$G$2:$G$19,E8888)</f>
        <v>education</v>
      </c>
      <c r="L8888" s="1" t="str">
        <f>IF(cleaning_working[[#This Row],[date]]="","Missing","Available")</f>
        <v>Available</v>
      </c>
    </row>
    <row r="8889" spans="1:12" x14ac:dyDescent="0.35">
      <c r="A8889" s="1" t="s">
        <v>8762</v>
      </c>
      <c r="B8889" s="1" t="s">
        <v>92</v>
      </c>
      <c r="C8889" s="3">
        <v>44810</v>
      </c>
      <c r="D8889" s="1" t="s">
        <v>13</v>
      </c>
      <c r="E8889" s="1" t="s">
        <v>63</v>
      </c>
      <c r="F8889" s="1">
        <v>7776</v>
      </c>
      <c r="G8889" s="1" t="s">
        <v>25</v>
      </c>
      <c r="H8889" s="1" t="s">
        <v>19</v>
      </c>
      <c r="J8889" s="1" t="str" cm="1">
        <f t="array" ref="J8889">_xlfn.IFS(F8889="","missing",F8889&lt;0,"negative",F8889=0,"zero",AND(F8889&gt;=99999,MOD(F8889,9)=0),"99999 placeholder",AND(F8889&gt;$O$5,D8889="Expense"),"Expense outlier",AND(F8889&gt;$P$5,D8889="Income"),"Income outlier",TRUE,"valid")</f>
        <v>valid</v>
      </c>
      <c r="K8889" s="1" t="str">
        <f>_xlfn.XLOOKUP(I8889,[1]category_mapping!$F$2:$F$19,[1]category_mapping!$G$2:$G$19,E8889)</f>
        <v>utilities</v>
      </c>
      <c r="L8889" s="1" t="str">
        <f>IF(cleaning_working[[#This Row],[date]]="","Missing","Available")</f>
        <v>Available</v>
      </c>
    </row>
    <row r="8890" spans="1:12" x14ac:dyDescent="0.35">
      <c r="A8890" s="1" t="s">
        <v>8763</v>
      </c>
      <c r="B8890" s="1" t="s">
        <v>277</v>
      </c>
      <c r="C8890" s="3">
        <v>44836</v>
      </c>
      <c r="D8890" s="1" t="s">
        <v>13</v>
      </c>
      <c r="E8890" s="1" t="s">
        <v>39</v>
      </c>
      <c r="F8890" s="1">
        <v>1220</v>
      </c>
      <c r="G8890" s="1" t="s">
        <v>18</v>
      </c>
      <c r="H8890" s="1" t="s">
        <v>83</v>
      </c>
      <c r="J8890" s="1" t="str" cm="1">
        <f t="array" ref="J8890">_xlfn.IFS(F8890="","missing",F8890&lt;0,"negative",F8890=0,"zero",AND(F8890&gt;=99999,MOD(F8890,9)=0),"99999 placeholder",AND(F8890&gt;$O$5,D8890="Expense"),"Expense outlier",AND(F8890&gt;$P$5,D8890="Income"),"Income outlier",TRUE,"valid")</f>
        <v>valid</v>
      </c>
      <c r="K8890" s="1" t="str">
        <f>_xlfn.XLOOKUP(I8890,[1]category_mapping!$F$2:$F$19,[1]category_mapping!$G$2:$G$19,E8890)</f>
        <v>food</v>
      </c>
      <c r="L8890" s="1" t="str">
        <f>IF(cleaning_working[[#This Row],[date]]="","Missing","Available")</f>
        <v>Available</v>
      </c>
    </row>
    <row r="8891" spans="1:12" x14ac:dyDescent="0.35">
      <c r="A8891" s="1" t="s">
        <v>8764</v>
      </c>
      <c r="B8891" s="1" t="s">
        <v>158</v>
      </c>
      <c r="C8891" s="3">
        <v>44379</v>
      </c>
      <c r="D8891" s="1" t="s">
        <v>13</v>
      </c>
      <c r="E8891" s="1" t="s">
        <v>45</v>
      </c>
      <c r="F8891" s="1">
        <v>745</v>
      </c>
      <c r="G8891" s="1" t="s">
        <v>18</v>
      </c>
      <c r="H8891" s="1" t="s">
        <v>159</v>
      </c>
      <c r="I8891" s="1" t="s">
        <v>80</v>
      </c>
      <c r="J8891" s="1" t="str" cm="1">
        <f t="array" ref="J8891">_xlfn.IFS(F8891="","missing",F8891&lt;0,"negative",F8891=0,"zero",AND(F8891&gt;=99999,MOD(F8891,9)=0),"99999 placeholder",AND(F8891&gt;$O$5,D8891="Expense"),"Expense outlier",AND(F8891&gt;$P$5,D8891="Income"),"Income outlier",TRUE,"valid")</f>
        <v>valid</v>
      </c>
      <c r="K8891" s="1" t="str">
        <f>_xlfn.XLOOKUP(I8891,[1]category_mapping!$F$2:$F$19,[1]category_mapping!$G$2:$G$19,E8891)</f>
        <v>food</v>
      </c>
      <c r="L8891" s="1" t="str">
        <f>IF(cleaning_working[[#This Row],[date]]="","Missing","Available")</f>
        <v>Available</v>
      </c>
    </row>
    <row r="8892" spans="1:12" x14ac:dyDescent="0.35">
      <c r="A8892" s="1" t="s">
        <v>8765</v>
      </c>
      <c r="B8892" s="1" t="s">
        <v>423</v>
      </c>
      <c r="C8892" s="3">
        <v>44234</v>
      </c>
      <c r="D8892" s="1" t="s">
        <v>13</v>
      </c>
      <c r="E8892" s="1" t="s">
        <v>63</v>
      </c>
      <c r="F8892" s="1">
        <v>936</v>
      </c>
      <c r="G8892" s="1" t="s">
        <v>64</v>
      </c>
      <c r="H8892" s="1" t="s">
        <v>25</v>
      </c>
      <c r="I8892" s="1" t="s">
        <v>34</v>
      </c>
      <c r="J8892" s="1" t="str" cm="1">
        <f t="array" ref="J8892">_xlfn.IFS(F8892="","missing",F8892&lt;0,"negative",F8892=0,"zero",AND(F8892&gt;=99999,MOD(F8892,9)=0),"99999 placeholder",AND(F8892&gt;$O$5,D8892="Expense"),"Expense outlier",AND(F8892&gt;$P$5,D8892="Income"),"Income outlier",TRUE,"valid")</f>
        <v>valid</v>
      </c>
      <c r="K8892" s="1" t="str">
        <f>_xlfn.XLOOKUP(I8892,[1]category_mapping!$F$2:$F$19,[1]category_mapping!$G$2:$G$19,E8892)</f>
        <v>education</v>
      </c>
      <c r="L8892" s="1" t="str">
        <f>IF(cleaning_working[[#This Row],[date]]="","Missing","Available")</f>
        <v>Available</v>
      </c>
    </row>
    <row r="8893" spans="1:12" x14ac:dyDescent="0.35">
      <c r="A8893" s="1" t="s">
        <v>8766</v>
      </c>
      <c r="B8893" s="1" t="s">
        <v>245</v>
      </c>
      <c r="C8893" s="3">
        <v>45297</v>
      </c>
      <c r="D8893" s="1" t="s">
        <v>14</v>
      </c>
      <c r="E8893" s="1" t="s">
        <v>119</v>
      </c>
      <c r="F8893" s="1">
        <v>150335</v>
      </c>
      <c r="G8893" s="1" t="s">
        <v>64</v>
      </c>
      <c r="H8893" s="1" t="s">
        <v>33</v>
      </c>
      <c r="I8893" s="1" t="s">
        <v>226</v>
      </c>
      <c r="J8893" s="1" t="str" cm="1">
        <f t="array" ref="J8893">_xlfn.IFS(F8893="","missing",F8893&lt;0,"negative",F8893=0,"zero",AND(F8893&gt;=99999,MOD(F8893,9)=0),"99999 placeholder",AND(F8893&gt;$O$5,D8893="Expense"),"Expense outlier",AND(F8893&gt;$P$5,D8893="Income"),"Income outlier",TRUE,"valid")</f>
        <v>Income outlier</v>
      </c>
      <c r="K8893" s="1" t="str">
        <f>_xlfn.XLOOKUP(I8893,[1]category_mapping!$F$2:$F$19,[1]category_mapping!$G$2:$G$19,E8893)</f>
        <v>savings</v>
      </c>
      <c r="L8893" s="1" t="str">
        <f>IF(cleaning_working[[#This Row],[date]]="","Missing","Available")</f>
        <v>Available</v>
      </c>
    </row>
    <row r="8894" spans="1:12" x14ac:dyDescent="0.35">
      <c r="A8894" s="1" t="s">
        <v>8767</v>
      </c>
      <c r="B8894" s="1" t="s">
        <v>208</v>
      </c>
      <c r="C8894" s="3">
        <v>45533</v>
      </c>
      <c r="D8894" s="1" t="s">
        <v>13</v>
      </c>
      <c r="E8894" s="1" t="s">
        <v>39</v>
      </c>
      <c r="F8894" s="1">
        <v>738</v>
      </c>
      <c r="G8894" s="1" t="s">
        <v>32</v>
      </c>
      <c r="H8894" s="1" t="s">
        <v>133</v>
      </c>
      <c r="I8894" s="1" t="s">
        <v>90</v>
      </c>
      <c r="J8894" s="1" t="str" cm="1">
        <f t="array" ref="J8894">_xlfn.IFS(F8894="","missing",F8894&lt;0,"negative",F8894=0,"zero",AND(F8894&gt;=99999,MOD(F8894,9)=0),"99999 placeholder",AND(F8894&gt;$O$5,D8894="Expense"),"Expense outlier",AND(F8894&gt;$P$5,D8894="Income"),"Income outlier",TRUE,"valid")</f>
        <v>valid</v>
      </c>
      <c r="K8894" s="1" t="str">
        <f>_xlfn.XLOOKUP(I8894,[1]category_mapping!$F$2:$F$19,[1]category_mapping!$G$2:$G$19,E8894)</f>
        <v>food</v>
      </c>
      <c r="L8894" s="1" t="str">
        <f>IF(cleaning_working[[#This Row],[date]]="","Missing","Available")</f>
        <v>Available</v>
      </c>
    </row>
    <row r="8895" spans="1:12" x14ac:dyDescent="0.35">
      <c r="A8895" s="1" t="s">
        <v>8768</v>
      </c>
      <c r="B8895" s="1" t="s">
        <v>257</v>
      </c>
      <c r="C8895" s="3">
        <v>45206</v>
      </c>
      <c r="D8895" s="1" t="s">
        <v>13</v>
      </c>
      <c r="E8895" s="1" t="s">
        <v>17</v>
      </c>
      <c r="F8895" s="1">
        <v>9801</v>
      </c>
      <c r="G8895" s="1" t="s">
        <v>18</v>
      </c>
      <c r="H8895" s="1" t="s">
        <v>33</v>
      </c>
      <c r="I8895" s="1" t="s">
        <v>137</v>
      </c>
      <c r="J8895" s="1" t="str" cm="1">
        <f t="array" ref="J8895">_xlfn.IFS(F8895="","missing",F8895&lt;0,"negative",F8895=0,"zero",AND(F8895&gt;=99999,MOD(F8895,9)=0),"99999 placeholder",AND(F8895&gt;$O$5,D8895="Expense"),"Expense outlier",AND(F8895&gt;$P$5,D8895="Income"),"Income outlier",TRUE,"valid")</f>
        <v>valid</v>
      </c>
      <c r="K8895" s="1" t="str">
        <f>_xlfn.XLOOKUP(I8895,[1]category_mapping!$F$2:$F$19,[1]category_mapping!$G$2:$G$19,E8895)</f>
        <v>travel</v>
      </c>
      <c r="L8895" s="1" t="str">
        <f>IF(cleaning_working[[#This Row],[date]]="","Missing","Available")</f>
        <v>Available</v>
      </c>
    </row>
    <row r="8896" spans="1:12" x14ac:dyDescent="0.35">
      <c r="A8896" s="1" t="s">
        <v>8769</v>
      </c>
      <c r="B8896" s="1" t="s">
        <v>122</v>
      </c>
      <c r="C8896" s="3">
        <v>44718</v>
      </c>
      <c r="D8896" s="1" t="s">
        <v>13</v>
      </c>
      <c r="E8896" s="1" t="s">
        <v>39</v>
      </c>
      <c r="F8896" s="1">
        <v>7517</v>
      </c>
      <c r="G8896" s="1" t="s">
        <v>64</v>
      </c>
      <c r="H8896" s="1" t="s">
        <v>159</v>
      </c>
      <c r="J8896" s="1" t="str" cm="1">
        <f t="array" ref="J8896">_xlfn.IFS(F8896="","missing",F8896&lt;0,"negative",F8896=0,"zero",AND(F8896&gt;=99999,MOD(F8896,9)=0),"99999 placeholder",AND(F8896&gt;$O$5,D8896="Expense"),"Expense outlier",AND(F8896&gt;$P$5,D8896="Income"),"Income outlier",TRUE,"valid")</f>
        <v>valid</v>
      </c>
      <c r="K8896" s="1" t="str">
        <f>_xlfn.XLOOKUP(I8896,[1]category_mapping!$F$2:$F$19,[1]category_mapping!$G$2:$G$19,E8896)</f>
        <v>food</v>
      </c>
      <c r="L8896" s="1" t="str">
        <f>IF(cleaning_working[[#This Row],[date]]="","Missing","Available")</f>
        <v>Available</v>
      </c>
    </row>
    <row r="8897" spans="1:12" x14ac:dyDescent="0.35">
      <c r="A8897" s="1" t="s">
        <v>8770</v>
      </c>
      <c r="B8897" s="1" t="s">
        <v>414</v>
      </c>
      <c r="C8897" s="3">
        <v>44484</v>
      </c>
      <c r="D8897" s="1" t="s">
        <v>13</v>
      </c>
      <c r="E8897" s="1" t="s">
        <v>96</v>
      </c>
      <c r="F8897" s="1">
        <v>5682</v>
      </c>
      <c r="G8897" s="1" t="s">
        <v>40</v>
      </c>
      <c r="H8897" s="1" t="s">
        <v>52</v>
      </c>
      <c r="J8897" s="1" t="str" cm="1">
        <f t="array" ref="J8897">_xlfn.IFS(F8897="","missing",F8897&lt;0,"negative",F8897=0,"zero",AND(F8897&gt;=99999,MOD(F8897,9)=0),"99999 placeholder",AND(F8897&gt;$O$5,D8897="Expense"),"Expense outlier",AND(F8897&gt;$P$5,D8897="Income"),"Income outlier",TRUE,"valid")</f>
        <v>valid</v>
      </c>
      <c r="K8897" s="1" t="str">
        <f>_xlfn.XLOOKUP(I8897,[1]category_mapping!$F$2:$F$19,[1]category_mapping!$G$2:$G$19,E8897)</f>
        <v>travel</v>
      </c>
      <c r="L8897" s="1" t="str">
        <f>IF(cleaning_working[[#This Row],[date]]="","Missing","Available")</f>
        <v>Available</v>
      </c>
    </row>
    <row r="8898" spans="1:12" x14ac:dyDescent="0.35">
      <c r="A8898" s="1" t="s">
        <v>8771</v>
      </c>
      <c r="B8898" s="1" t="s">
        <v>208</v>
      </c>
      <c r="C8898" s="3">
        <v>44500</v>
      </c>
      <c r="D8898" s="1" t="s">
        <v>13</v>
      </c>
      <c r="E8898" s="1" t="s">
        <v>39</v>
      </c>
      <c r="F8898" s="1">
        <v>9998</v>
      </c>
      <c r="G8898" s="1" t="s">
        <v>64</v>
      </c>
      <c r="H8898" s="1" t="s">
        <v>25</v>
      </c>
      <c r="I8898" s="1" t="s">
        <v>97</v>
      </c>
      <c r="J8898" s="1" t="str" cm="1">
        <f t="array" ref="J8898">_xlfn.IFS(F8898="","missing",F8898&lt;0,"negative",F8898=0,"zero",AND(F8898&gt;=99999,MOD(F8898,9)=0),"99999 placeholder",AND(F8898&gt;$O$5,D8898="Expense"),"Expense outlier",AND(F8898&gt;$P$5,D8898="Income"),"Income outlier",TRUE,"valid")</f>
        <v>valid</v>
      </c>
      <c r="K8898" s="1" t="str">
        <f>_xlfn.XLOOKUP(I8898,[1]category_mapping!$F$2:$F$19,[1]category_mapping!$G$2:$G$19,E8898)</f>
        <v>health</v>
      </c>
      <c r="L8898" s="1" t="str">
        <f>IF(cleaning_working[[#This Row],[date]]="","Missing","Available")</f>
        <v>Available</v>
      </c>
    </row>
    <row r="8899" spans="1:12" x14ac:dyDescent="0.35">
      <c r="A8899" s="1" t="s">
        <v>8772</v>
      </c>
      <c r="B8899" s="1" t="s">
        <v>381</v>
      </c>
      <c r="C8899" s="3">
        <v>44528</v>
      </c>
      <c r="D8899" s="1" t="s">
        <v>13</v>
      </c>
      <c r="E8899" s="1" t="s">
        <v>96</v>
      </c>
      <c r="F8899" s="1">
        <v>7071</v>
      </c>
      <c r="G8899" s="1" t="s">
        <v>64</v>
      </c>
      <c r="H8899" s="1" t="s">
        <v>107</v>
      </c>
      <c r="I8899" s="1" t="s">
        <v>90</v>
      </c>
      <c r="J8899" s="1" t="str" cm="1">
        <f t="array" ref="J8899">_xlfn.IFS(F8899="","missing",F8899&lt;0,"negative",F8899=0,"zero",AND(F8899&gt;=99999,MOD(F8899,9)=0),"99999 placeholder",AND(F8899&gt;$O$5,D8899="Expense"),"Expense outlier",AND(F8899&gt;$P$5,D8899="Income"),"Income outlier",TRUE,"valid")</f>
        <v>valid</v>
      </c>
      <c r="K8899" s="1" t="str">
        <f>_xlfn.XLOOKUP(I8899,[1]category_mapping!$F$2:$F$19,[1]category_mapping!$G$2:$G$19,E8899)</f>
        <v>travel</v>
      </c>
      <c r="L8899" s="1" t="str">
        <f>IF(cleaning_working[[#This Row],[date]]="","Missing","Available")</f>
        <v>Available</v>
      </c>
    </row>
    <row r="8900" spans="1:12" x14ac:dyDescent="0.35">
      <c r="A8900" s="1" t="s">
        <v>8773</v>
      </c>
      <c r="B8900" s="1" t="s">
        <v>689</v>
      </c>
      <c r="C8900" s="3">
        <v>45058</v>
      </c>
      <c r="D8900" s="1" t="s">
        <v>13</v>
      </c>
      <c r="E8900" s="1" t="s">
        <v>24</v>
      </c>
      <c r="F8900" s="1">
        <v>1304</v>
      </c>
      <c r="G8900" s="1" t="s">
        <v>64</v>
      </c>
      <c r="H8900" s="1" t="s">
        <v>19</v>
      </c>
      <c r="I8900" s="1" t="s">
        <v>53</v>
      </c>
      <c r="J8900" s="1" t="str" cm="1">
        <f t="array" ref="J8900">_xlfn.IFS(F8900="","missing",F8900&lt;0,"negative",F8900=0,"zero",AND(F8900&gt;=99999,MOD(F8900,9)=0),"99999 placeholder",AND(F8900&gt;$O$5,D8900="Expense"),"Expense outlier",AND(F8900&gt;$P$5,D8900="Income"),"Income outlier",TRUE,"valid")</f>
        <v>valid</v>
      </c>
      <c r="K8900" s="1" t="str">
        <f>_xlfn.XLOOKUP(I8900,[1]category_mapping!$F$2:$F$19,[1]category_mapping!$G$2:$G$19,E8900)</f>
        <v>travel</v>
      </c>
      <c r="L8900" s="1" t="str">
        <f>IF(cleaning_working[[#This Row],[date]]="","Missing","Available")</f>
        <v>Available</v>
      </c>
    </row>
    <row r="8901" spans="1:12" x14ac:dyDescent="0.35">
      <c r="A8901" s="1" t="s">
        <v>8774</v>
      </c>
      <c r="B8901" s="1" t="s">
        <v>493</v>
      </c>
      <c r="C8901" s="3">
        <v>45103</v>
      </c>
      <c r="D8901" s="1" t="s">
        <v>13</v>
      </c>
      <c r="E8901" s="1" t="s">
        <v>39</v>
      </c>
      <c r="F8901" s="1">
        <v>7902</v>
      </c>
      <c r="G8901" s="1" t="s">
        <v>32</v>
      </c>
      <c r="H8901" s="1" t="s">
        <v>133</v>
      </c>
      <c r="I8901" s="1" t="s">
        <v>87</v>
      </c>
      <c r="J8901" s="1" t="str" cm="1">
        <f t="array" ref="J8901">_xlfn.IFS(F8901="","missing",F8901&lt;0,"negative",F8901=0,"zero",AND(F8901&gt;=99999,MOD(F8901,9)=0),"99999 placeholder",AND(F8901&gt;$O$5,D8901="Expense"),"Expense outlier",AND(F8901&gt;$P$5,D8901="Income"),"Income outlier",TRUE,"valid")</f>
        <v>valid</v>
      </c>
      <c r="K8901" s="1" t="str">
        <f>_xlfn.XLOOKUP(I8901,[1]category_mapping!$F$2:$F$19,[1]category_mapping!$G$2:$G$19,E8901)</f>
        <v>food</v>
      </c>
      <c r="L8901" s="1" t="str">
        <f>IF(cleaning_working[[#This Row],[date]]="","Missing","Available")</f>
        <v>Available</v>
      </c>
    </row>
    <row r="8902" spans="1:12" x14ac:dyDescent="0.35">
      <c r="A8902" s="1" t="s">
        <v>8775</v>
      </c>
      <c r="B8902" s="1" t="s">
        <v>790</v>
      </c>
      <c r="C8902" s="3">
        <v>44583</v>
      </c>
      <c r="D8902" s="1" t="s">
        <v>13</v>
      </c>
      <c r="E8902" s="1" t="s">
        <v>45</v>
      </c>
      <c r="F8902" s="1">
        <v>8835</v>
      </c>
      <c r="G8902" s="1" t="s">
        <v>40</v>
      </c>
      <c r="H8902" s="1" t="s">
        <v>52</v>
      </c>
      <c r="I8902" s="1" t="s">
        <v>46</v>
      </c>
      <c r="J8902" s="1" t="str" cm="1">
        <f t="array" ref="J8902">_xlfn.IFS(F8902="","missing",F8902&lt;0,"negative",F8902=0,"zero",AND(F8902&gt;=99999,MOD(F8902,9)=0),"99999 placeholder",AND(F8902&gt;$O$5,D8902="Expense"),"Expense outlier",AND(F8902&gt;$P$5,D8902="Income"),"Income outlier",TRUE,"valid")</f>
        <v>valid</v>
      </c>
      <c r="K8902" s="1" t="str">
        <f>_xlfn.XLOOKUP(I8902,[1]category_mapping!$F$2:$F$19,[1]category_mapping!$G$2:$G$19,E8902)</f>
        <v>entertainment</v>
      </c>
      <c r="L8902" s="1" t="str">
        <f>IF(cleaning_working[[#This Row],[date]]="","Missing","Available")</f>
        <v>Available</v>
      </c>
    </row>
    <row r="8903" spans="1:12" x14ac:dyDescent="0.35">
      <c r="A8903" s="1" t="s">
        <v>8776</v>
      </c>
      <c r="B8903" s="1" t="s">
        <v>152</v>
      </c>
      <c r="C8903" s="3">
        <v>44859</v>
      </c>
      <c r="D8903" s="1" t="s">
        <v>13</v>
      </c>
      <c r="E8903" s="1" t="s">
        <v>24</v>
      </c>
      <c r="F8903" s="1">
        <v>2363</v>
      </c>
      <c r="G8903" s="1" t="s">
        <v>32</v>
      </c>
      <c r="H8903" s="1" t="s">
        <v>86</v>
      </c>
      <c r="I8903" s="1" t="s">
        <v>128</v>
      </c>
      <c r="J8903" s="1" t="str" cm="1">
        <f t="array" ref="J8903">_xlfn.IFS(F8903="","missing",F8903&lt;0,"negative",F8903=0,"zero",AND(F8903&gt;=99999,MOD(F8903,9)=0),"99999 placeholder",AND(F8903&gt;$O$5,D8903="Expense"),"Expense outlier",AND(F8903&gt;$P$5,D8903="Income"),"Income outlier",TRUE,"valid")</f>
        <v>valid</v>
      </c>
      <c r="K8903" s="1" t="str">
        <f>_xlfn.XLOOKUP(I8903,[1]category_mapping!$F$2:$F$19,[1]category_mapping!$G$2:$G$19,E8903)</f>
        <v>utilities</v>
      </c>
      <c r="L8903" s="1" t="str">
        <f>IF(cleaning_working[[#This Row],[date]]="","Missing","Available")</f>
        <v>Available</v>
      </c>
    </row>
    <row r="8904" spans="1:12" x14ac:dyDescent="0.35">
      <c r="A8904" s="1" t="s">
        <v>8777</v>
      </c>
      <c r="B8904" s="1" t="s">
        <v>379</v>
      </c>
      <c r="C8904" s="3">
        <v>44290</v>
      </c>
      <c r="D8904" s="1" t="s">
        <v>13</v>
      </c>
      <c r="E8904" s="1" t="s">
        <v>96</v>
      </c>
      <c r="F8904" s="1">
        <v>4430</v>
      </c>
      <c r="G8904" s="1" t="s">
        <v>64</v>
      </c>
      <c r="H8904" s="1" t="s">
        <v>107</v>
      </c>
      <c r="I8904" s="1" t="s">
        <v>34</v>
      </c>
      <c r="J8904" s="1" t="str" cm="1">
        <f t="array" ref="J8904">_xlfn.IFS(F8904="","missing",F8904&lt;0,"negative",F8904=0,"zero",AND(F8904&gt;=99999,MOD(F8904,9)=0),"99999 placeholder",AND(F8904&gt;$O$5,D8904="Expense"),"Expense outlier",AND(F8904&gt;$P$5,D8904="Income"),"Income outlier",TRUE,"valid")</f>
        <v>valid</v>
      </c>
      <c r="K8904" s="1" t="str">
        <f>_xlfn.XLOOKUP(I8904,[1]category_mapping!$F$2:$F$19,[1]category_mapping!$G$2:$G$19,E8904)</f>
        <v>education</v>
      </c>
      <c r="L8904" s="1" t="str">
        <f>IF(cleaning_working[[#This Row],[date]]="","Missing","Available")</f>
        <v>Available</v>
      </c>
    </row>
    <row r="8905" spans="1:12" x14ac:dyDescent="0.35">
      <c r="A8905" s="1" t="s">
        <v>8778</v>
      </c>
      <c r="B8905" s="1" t="s">
        <v>542</v>
      </c>
      <c r="C8905" s="3">
        <v>45229</v>
      </c>
      <c r="D8905" s="1" t="s">
        <v>13</v>
      </c>
      <c r="E8905" s="1" t="s">
        <v>39</v>
      </c>
      <c r="F8905" s="1">
        <v>555</v>
      </c>
      <c r="G8905" s="1" t="s">
        <v>40</v>
      </c>
      <c r="H8905" s="1" t="s">
        <v>33</v>
      </c>
      <c r="I8905" s="1" t="s">
        <v>217</v>
      </c>
      <c r="J8905" s="1" t="str" cm="1">
        <f t="array" ref="J8905">_xlfn.IFS(F8905="","missing",F8905&lt;0,"negative",F8905=0,"zero",AND(F8905&gt;=99999,MOD(F8905,9)=0),"99999 placeholder",AND(F8905&gt;$O$5,D8905="Expense"),"Expense outlier",AND(F8905&gt;$P$5,D8905="Income"),"Income outlier",TRUE,"valid")</f>
        <v>valid</v>
      </c>
      <c r="K8905" s="1" t="str">
        <f>_xlfn.XLOOKUP(I8905,[1]category_mapping!$F$2:$F$19,[1]category_mapping!$G$2:$G$19,E8905)</f>
        <v>rent</v>
      </c>
      <c r="L8905" s="1" t="str">
        <f>IF(cleaning_working[[#This Row],[date]]="","Missing","Available")</f>
        <v>Available</v>
      </c>
    </row>
    <row r="8906" spans="1:12" x14ac:dyDescent="0.35">
      <c r="A8906" s="1" t="s">
        <v>8779</v>
      </c>
      <c r="B8906" s="1" t="s">
        <v>319</v>
      </c>
      <c r="C8906" s="3">
        <v>44598</v>
      </c>
      <c r="D8906" s="1" t="s">
        <v>13</v>
      </c>
      <c r="E8906" s="1" t="s">
        <v>24</v>
      </c>
      <c r="F8906" s="1">
        <v>45520</v>
      </c>
      <c r="G8906" s="1" t="s">
        <v>40</v>
      </c>
      <c r="H8906" s="1" t="s">
        <v>25</v>
      </c>
      <c r="J8906" s="1" t="str" cm="1">
        <f t="array" ref="J8906">_xlfn.IFS(F8906="","missing",F8906&lt;0,"negative",F8906=0,"zero",AND(F8906&gt;=99999,MOD(F8906,9)=0),"99999 placeholder",AND(F8906&gt;$O$5,D8906="Expense"),"Expense outlier",AND(F8906&gt;$P$5,D8906="Income"),"Income outlier",TRUE,"valid")</f>
        <v>Expense outlier</v>
      </c>
      <c r="K8906" s="1" t="str">
        <f>_xlfn.XLOOKUP(I8906,[1]category_mapping!$F$2:$F$19,[1]category_mapping!$G$2:$G$19,E8906)</f>
        <v>rent</v>
      </c>
      <c r="L8906" s="1" t="str">
        <f>IF(cleaning_working[[#This Row],[date]]="","Missing","Available")</f>
        <v>Available</v>
      </c>
    </row>
    <row r="8907" spans="1:12" x14ac:dyDescent="0.35">
      <c r="A8907" s="1" t="s">
        <v>8780</v>
      </c>
      <c r="B8907" s="1" t="s">
        <v>51</v>
      </c>
      <c r="C8907" s="3" t="s">
        <v>38</v>
      </c>
      <c r="D8907" s="1" t="s">
        <v>14</v>
      </c>
      <c r="E8907" s="1" t="s">
        <v>31</v>
      </c>
      <c r="F8907" s="1">
        <v>59368</v>
      </c>
      <c r="G8907" s="1" t="s">
        <v>32</v>
      </c>
      <c r="H8907" s="1" t="s">
        <v>25</v>
      </c>
      <c r="I8907" s="1" t="s">
        <v>97</v>
      </c>
      <c r="J8907" s="1" t="str" cm="1">
        <f t="array" ref="J8907">_xlfn.IFS(F8907="","missing",F8907&lt;0,"negative",F8907=0,"zero",AND(F8907&gt;=99999,MOD(F8907,9)=0),"99999 placeholder",AND(F8907&gt;$O$5,D8907="Expense"),"Expense outlier",AND(F8907&gt;$P$5,D8907="Income"),"Income outlier",TRUE,"valid")</f>
        <v>valid</v>
      </c>
      <c r="K8907" s="1" t="str">
        <f>_xlfn.XLOOKUP(I8907,[1]category_mapping!$F$2:$F$19,[1]category_mapping!$G$2:$G$19,E8907)</f>
        <v>health</v>
      </c>
      <c r="L8907" s="1" t="str">
        <f>IF(cleaning_working[[#This Row],[date]]="","Missing","Available")</f>
        <v>Missing</v>
      </c>
    </row>
    <row r="8908" spans="1:12" x14ac:dyDescent="0.35">
      <c r="A8908" s="1" t="s">
        <v>8781</v>
      </c>
      <c r="B8908" s="1" t="s">
        <v>351</v>
      </c>
      <c r="C8908" s="3">
        <v>45330</v>
      </c>
      <c r="D8908" s="1" t="s">
        <v>13</v>
      </c>
      <c r="E8908" s="1" t="s">
        <v>39</v>
      </c>
      <c r="F8908" s="1">
        <v>4735</v>
      </c>
      <c r="G8908" s="1" t="s">
        <v>18</v>
      </c>
      <c r="H8908" s="1" t="s">
        <v>83</v>
      </c>
      <c r="I8908" s="1" t="s">
        <v>49</v>
      </c>
      <c r="J8908" s="1" t="str" cm="1">
        <f t="array" ref="J8908">_xlfn.IFS(F8908="","missing",F8908&lt;0,"negative",F8908=0,"zero",AND(F8908&gt;=99999,MOD(F8908,9)=0),"99999 placeholder",AND(F8908&gt;$O$5,D8908="Expense"),"Expense outlier",AND(F8908&gt;$P$5,D8908="Income"),"Income outlier",TRUE,"valid")</f>
        <v>valid</v>
      </c>
      <c r="K8908" s="1" t="str">
        <f>_xlfn.XLOOKUP(I8908,[1]category_mapping!$F$2:$F$19,[1]category_mapping!$G$2:$G$19,E8908)</f>
        <v>food</v>
      </c>
      <c r="L8908" s="1" t="str">
        <f>IF(cleaning_working[[#This Row],[date]]="","Missing","Available")</f>
        <v>Available</v>
      </c>
    </row>
    <row r="8909" spans="1:12" x14ac:dyDescent="0.35">
      <c r="A8909" s="1" t="s">
        <v>8782</v>
      </c>
      <c r="B8909" s="1" t="s">
        <v>317</v>
      </c>
      <c r="C8909" s="3">
        <v>45144</v>
      </c>
      <c r="D8909" s="1" t="s">
        <v>13</v>
      </c>
      <c r="E8909" s="1" t="s">
        <v>45</v>
      </c>
      <c r="F8909" s="1">
        <v>9895</v>
      </c>
      <c r="G8909" s="1" t="s">
        <v>40</v>
      </c>
      <c r="H8909" s="1" t="s">
        <v>83</v>
      </c>
      <c r="I8909" s="1" t="s">
        <v>87</v>
      </c>
      <c r="J8909" s="1" t="str" cm="1">
        <f t="array" ref="J8909">_xlfn.IFS(F8909="","missing",F8909&lt;0,"negative",F8909=0,"zero",AND(F8909&gt;=99999,MOD(F8909,9)=0),"99999 placeholder",AND(F8909&gt;$O$5,D8909="Expense"),"Expense outlier",AND(F8909&gt;$P$5,D8909="Income"),"Income outlier",TRUE,"valid")</f>
        <v>valid</v>
      </c>
      <c r="K8909" s="1" t="str">
        <f>_xlfn.XLOOKUP(I8909,[1]category_mapping!$F$2:$F$19,[1]category_mapping!$G$2:$G$19,E8909)</f>
        <v>entertainment</v>
      </c>
      <c r="L8909" s="1" t="str">
        <f>IF(cleaning_working[[#This Row],[date]]="","Missing","Available")</f>
        <v>Available</v>
      </c>
    </row>
    <row r="8910" spans="1:12" x14ac:dyDescent="0.35">
      <c r="A8910" s="1" t="s">
        <v>8783</v>
      </c>
      <c r="B8910" s="1" t="s">
        <v>250</v>
      </c>
      <c r="C8910" s="3">
        <v>45260</v>
      </c>
      <c r="D8910" s="1" t="s">
        <v>13</v>
      </c>
      <c r="E8910" s="1" t="s">
        <v>96</v>
      </c>
      <c r="F8910" s="1">
        <v>9629</v>
      </c>
      <c r="G8910" s="1" t="s">
        <v>32</v>
      </c>
      <c r="H8910" s="1" t="s">
        <v>159</v>
      </c>
      <c r="I8910" s="1" t="s">
        <v>128</v>
      </c>
      <c r="J8910" s="1" t="str" cm="1">
        <f t="array" ref="J8910">_xlfn.IFS(F8910="","missing",F8910&lt;0,"negative",F8910=0,"zero",AND(F8910&gt;=99999,MOD(F8910,9)=0),"99999 placeholder",AND(F8910&gt;$O$5,D8910="Expense"),"Expense outlier",AND(F8910&gt;$P$5,D8910="Income"),"Income outlier",TRUE,"valid")</f>
        <v>valid</v>
      </c>
      <c r="K8910" s="1" t="str">
        <f>_xlfn.XLOOKUP(I8910,[1]category_mapping!$F$2:$F$19,[1]category_mapping!$G$2:$G$19,E8910)</f>
        <v>utilities</v>
      </c>
      <c r="L8910" s="1" t="str">
        <f>IF(cleaning_working[[#This Row],[date]]="","Missing","Available")</f>
        <v>Available</v>
      </c>
    </row>
    <row r="8911" spans="1:12" x14ac:dyDescent="0.35">
      <c r="A8911" s="1" t="s">
        <v>8784</v>
      </c>
      <c r="B8911" s="1" t="s">
        <v>493</v>
      </c>
      <c r="C8911" s="3">
        <v>44931</v>
      </c>
      <c r="D8911" s="1" t="s">
        <v>13</v>
      </c>
      <c r="E8911" s="1" t="s">
        <v>39</v>
      </c>
      <c r="F8911" s="1">
        <v>4868</v>
      </c>
      <c r="G8911" s="1" t="s">
        <v>40</v>
      </c>
      <c r="H8911" s="1" t="s">
        <v>107</v>
      </c>
      <c r="I8911" s="1" t="s">
        <v>162</v>
      </c>
      <c r="J8911" s="1" t="str" cm="1">
        <f t="array" ref="J8911">_xlfn.IFS(F8911="","missing",F8911&lt;0,"negative",F8911=0,"zero",AND(F8911&gt;=99999,MOD(F8911,9)=0),"99999 placeholder",AND(F8911&gt;$O$5,D8911="Expense"),"Expense outlier",AND(F8911&gt;$P$5,D8911="Income"),"Income outlier",TRUE,"valid")</f>
        <v>valid</v>
      </c>
      <c r="K8911" s="1" t="str">
        <f>_xlfn.XLOOKUP(I8911,[1]category_mapping!$F$2:$F$19,[1]category_mapping!$G$2:$G$19,E8911)</f>
        <v>food</v>
      </c>
      <c r="L8911" s="1" t="str">
        <f>IF(cleaning_working[[#This Row],[date]]="","Missing","Available")</f>
        <v>Available</v>
      </c>
    </row>
    <row r="8912" spans="1:12" x14ac:dyDescent="0.35">
      <c r="A8912" s="1" t="s">
        <v>8785</v>
      </c>
      <c r="B8912" s="1" t="s">
        <v>111</v>
      </c>
      <c r="C8912" s="3">
        <v>45094</v>
      </c>
      <c r="D8912" s="1" t="s">
        <v>13</v>
      </c>
      <c r="E8912" s="1" t="s">
        <v>45</v>
      </c>
      <c r="F8912" s="1">
        <v>9028</v>
      </c>
      <c r="G8912" s="1" t="s">
        <v>40</v>
      </c>
      <c r="H8912" s="1" t="s">
        <v>52</v>
      </c>
      <c r="I8912" s="1" t="s">
        <v>90</v>
      </c>
      <c r="J8912" s="1" t="str" cm="1">
        <f t="array" ref="J8912">_xlfn.IFS(F8912="","missing",F8912&lt;0,"negative",F8912=0,"zero",AND(F8912&gt;=99999,MOD(F8912,9)=0),"99999 placeholder",AND(F8912&gt;$O$5,D8912="Expense"),"Expense outlier",AND(F8912&gt;$P$5,D8912="Income"),"Income outlier",TRUE,"valid")</f>
        <v>valid</v>
      </c>
      <c r="K8912" s="1" t="str">
        <f>_xlfn.XLOOKUP(I8912,[1]category_mapping!$F$2:$F$19,[1]category_mapping!$G$2:$G$19,E8912)</f>
        <v>entertainment</v>
      </c>
      <c r="L8912" s="1" t="str">
        <f>IF(cleaning_working[[#This Row],[date]]="","Missing","Available")</f>
        <v>Available</v>
      </c>
    </row>
    <row r="8913" spans="1:12" x14ac:dyDescent="0.35">
      <c r="A8913" s="1" t="s">
        <v>8786</v>
      </c>
      <c r="B8913" s="1" t="s">
        <v>484</v>
      </c>
      <c r="C8913" s="3">
        <v>44826</v>
      </c>
      <c r="D8913" s="1" t="s">
        <v>13</v>
      </c>
      <c r="E8913" s="1" t="s">
        <v>24</v>
      </c>
      <c r="F8913" s="1">
        <v>1413</v>
      </c>
      <c r="G8913" s="1" t="s">
        <v>40</v>
      </c>
      <c r="H8913" s="1" t="s">
        <v>86</v>
      </c>
      <c r="I8913" s="1" t="s">
        <v>226</v>
      </c>
      <c r="J8913" s="1" t="str" cm="1">
        <f t="array" ref="J8913">_xlfn.IFS(F8913="","missing",F8913&lt;0,"negative",F8913=0,"zero",AND(F8913&gt;=99999,MOD(F8913,9)=0),"99999 placeholder",AND(F8913&gt;$O$5,D8913="Expense"),"Expense outlier",AND(F8913&gt;$P$5,D8913="Income"),"Income outlier",TRUE,"valid")</f>
        <v>valid</v>
      </c>
      <c r="K8913" s="1" t="str">
        <f>_xlfn.XLOOKUP(I8913,[1]category_mapping!$F$2:$F$19,[1]category_mapping!$G$2:$G$19,E8913)</f>
        <v>savings</v>
      </c>
      <c r="L8913" s="1" t="str">
        <f>IF(cleaning_working[[#This Row],[date]]="","Missing","Available")</f>
        <v>Available</v>
      </c>
    </row>
    <row r="8914" spans="1:12" x14ac:dyDescent="0.35">
      <c r="A8914" s="1" t="s">
        <v>8787</v>
      </c>
      <c r="B8914" s="1" t="s">
        <v>334</v>
      </c>
      <c r="C8914" s="3">
        <v>44406</v>
      </c>
      <c r="D8914" s="1" t="s">
        <v>14</v>
      </c>
      <c r="E8914" s="1" t="s">
        <v>70</v>
      </c>
      <c r="F8914" s="1">
        <v>23259</v>
      </c>
      <c r="G8914" s="1" t="s">
        <v>64</v>
      </c>
      <c r="H8914" s="1" t="s">
        <v>86</v>
      </c>
      <c r="I8914" s="1" t="s">
        <v>162</v>
      </c>
      <c r="J8914" s="1" t="str" cm="1">
        <f t="array" ref="J8914">_xlfn.IFS(F8914="","missing",F8914&lt;0,"negative",F8914=0,"zero",AND(F8914&gt;=99999,MOD(F8914,9)=0),"99999 placeholder",AND(F8914&gt;$O$5,D8914="Expense"),"Expense outlier",AND(F8914&gt;$P$5,D8914="Income"),"Income outlier",TRUE,"valid")</f>
        <v>valid</v>
      </c>
      <c r="K8914" s="1" t="str">
        <f>_xlfn.XLOOKUP(I8914,[1]category_mapping!$F$2:$F$19,[1]category_mapping!$G$2:$G$19,E8914)</f>
        <v>others</v>
      </c>
      <c r="L8914" s="1" t="str">
        <f>IF(cleaning_working[[#This Row],[date]]="","Missing","Available")</f>
        <v>Available</v>
      </c>
    </row>
    <row r="8915" spans="1:12" x14ac:dyDescent="0.35">
      <c r="A8915" s="1" t="s">
        <v>8788</v>
      </c>
      <c r="B8915" s="1" t="s">
        <v>508</v>
      </c>
      <c r="C8915" s="3">
        <v>44655</v>
      </c>
      <c r="D8915" s="1" t="s">
        <v>13</v>
      </c>
      <c r="E8915" s="1" t="s">
        <v>96</v>
      </c>
      <c r="F8915" s="1">
        <v>9508</v>
      </c>
      <c r="G8915" s="1" t="s">
        <v>40</v>
      </c>
      <c r="H8915" s="1" t="s">
        <v>65</v>
      </c>
      <c r="I8915" s="1" t="s">
        <v>58</v>
      </c>
      <c r="J8915" s="1" t="str" cm="1">
        <f t="array" ref="J8915">_xlfn.IFS(F8915="","missing",F8915&lt;0,"negative",F8915=0,"zero",AND(F8915&gt;=99999,MOD(F8915,9)=0),"99999 placeholder",AND(F8915&gt;$O$5,D8915="Expense"),"Expense outlier",AND(F8915&gt;$P$5,D8915="Income"),"Income outlier",TRUE,"valid")</f>
        <v>valid</v>
      </c>
      <c r="K8915" s="1" t="str">
        <f>_xlfn.XLOOKUP(I8915,[1]category_mapping!$F$2:$F$19,[1]category_mapping!$G$2:$G$19,E8915)</f>
        <v>travel</v>
      </c>
      <c r="L8915" s="1" t="str">
        <f>IF(cleaning_working[[#This Row],[date]]="","Missing","Available")</f>
        <v>Available</v>
      </c>
    </row>
    <row r="8916" spans="1:12" x14ac:dyDescent="0.35">
      <c r="A8916" s="1" t="s">
        <v>8789</v>
      </c>
      <c r="B8916" s="1" t="s">
        <v>357</v>
      </c>
      <c r="C8916" s="3">
        <v>45475</v>
      </c>
      <c r="D8916" s="1" t="s">
        <v>13</v>
      </c>
      <c r="E8916" s="1" t="s">
        <v>96</v>
      </c>
      <c r="F8916" s="1">
        <v>9427</v>
      </c>
      <c r="G8916" s="1" t="s">
        <v>18</v>
      </c>
      <c r="H8916" s="1" t="s">
        <v>25</v>
      </c>
      <c r="I8916" s="1" t="s">
        <v>66</v>
      </c>
      <c r="J8916" s="1" t="str" cm="1">
        <f t="array" ref="J8916">_xlfn.IFS(F8916="","missing",F8916&lt;0,"negative",F8916=0,"zero",AND(F8916&gt;=99999,MOD(F8916,9)=0),"99999 placeholder",AND(F8916&gt;$O$5,D8916="Expense"),"Expense outlier",AND(F8916&gt;$P$5,D8916="Income"),"Income outlier",TRUE,"valid")</f>
        <v>valid</v>
      </c>
      <c r="K8916" s="1" t="str">
        <f>_xlfn.XLOOKUP(I8916,[1]category_mapping!$F$2:$F$19,[1]category_mapping!$G$2:$G$19,E8916)</f>
        <v>food</v>
      </c>
      <c r="L8916" s="1" t="str">
        <f>IF(cleaning_working[[#This Row],[date]]="","Missing","Available")</f>
        <v>Available</v>
      </c>
    </row>
    <row r="8917" spans="1:12" x14ac:dyDescent="0.35">
      <c r="A8917" s="1" t="s">
        <v>4798</v>
      </c>
      <c r="B8917" s="1" t="s">
        <v>152</v>
      </c>
      <c r="C8917" s="3">
        <v>44479</v>
      </c>
      <c r="D8917" s="1" t="s">
        <v>13</v>
      </c>
      <c r="E8917" s="1" t="s">
        <v>63</v>
      </c>
      <c r="F8917" s="1">
        <v>8195</v>
      </c>
      <c r="G8917" s="1" t="s">
        <v>64</v>
      </c>
      <c r="H8917" s="1" t="s">
        <v>83</v>
      </c>
      <c r="J8917" s="1" t="str" cm="1">
        <f t="array" ref="J8917">_xlfn.IFS(F8917="","missing",F8917&lt;0,"negative",F8917=0,"zero",AND(F8917&gt;=99999,MOD(F8917,9)=0),"99999 placeholder",AND(F8917&gt;$O$5,D8917="Expense"),"Expense outlier",AND(F8917&gt;$P$5,D8917="Income"),"Income outlier",TRUE,"valid")</f>
        <v>valid</v>
      </c>
      <c r="K8917" s="1" t="str">
        <f>_xlfn.XLOOKUP(I8917,[1]category_mapping!$F$2:$F$19,[1]category_mapping!$G$2:$G$19,E8917)</f>
        <v>utilities</v>
      </c>
      <c r="L8917" s="1" t="str">
        <f>IF(cleaning_working[[#This Row],[date]]="","Missing","Available")</f>
        <v>Available</v>
      </c>
    </row>
    <row r="8918" spans="1:12" x14ac:dyDescent="0.35">
      <c r="A8918" s="1" t="s">
        <v>8790</v>
      </c>
      <c r="B8918" s="1" t="s">
        <v>130</v>
      </c>
      <c r="C8918" s="3">
        <v>44428</v>
      </c>
      <c r="D8918" s="1" t="s">
        <v>13</v>
      </c>
      <c r="E8918" s="1" t="s">
        <v>96</v>
      </c>
      <c r="F8918" s="1">
        <v>9925</v>
      </c>
      <c r="G8918" s="1" t="s">
        <v>18</v>
      </c>
      <c r="H8918" s="1" t="s">
        <v>83</v>
      </c>
      <c r="J8918" s="1" t="str" cm="1">
        <f t="array" ref="J8918">_xlfn.IFS(F8918="","missing",F8918&lt;0,"negative",F8918=0,"zero",AND(F8918&gt;=99999,MOD(F8918,9)=0),"99999 placeholder",AND(F8918&gt;$O$5,D8918="Expense"),"Expense outlier",AND(F8918&gt;$P$5,D8918="Income"),"Income outlier",TRUE,"valid")</f>
        <v>valid</v>
      </c>
      <c r="K8918" s="1" t="str">
        <f>_xlfn.XLOOKUP(I8918,[1]category_mapping!$F$2:$F$19,[1]category_mapping!$G$2:$G$19,E8918)</f>
        <v>travel</v>
      </c>
      <c r="L8918" s="1" t="str">
        <f>IF(cleaning_working[[#This Row],[date]]="","Missing","Available")</f>
        <v>Available</v>
      </c>
    </row>
    <row r="8919" spans="1:12" x14ac:dyDescent="0.35">
      <c r="A8919" s="1" t="s">
        <v>8791</v>
      </c>
      <c r="B8919" s="1" t="s">
        <v>206</v>
      </c>
      <c r="C8919" s="3">
        <v>45169</v>
      </c>
      <c r="D8919" s="1" t="s">
        <v>13</v>
      </c>
      <c r="E8919" s="1" t="s">
        <v>96</v>
      </c>
      <c r="F8919" s="1">
        <v>1532</v>
      </c>
      <c r="G8919" s="1" t="s">
        <v>40</v>
      </c>
      <c r="H8919" s="1" t="s">
        <v>159</v>
      </c>
      <c r="I8919" s="1" t="s">
        <v>90</v>
      </c>
      <c r="J8919" s="1" t="str" cm="1">
        <f t="array" ref="J8919">_xlfn.IFS(F8919="","missing",F8919&lt;0,"negative",F8919=0,"zero",AND(F8919&gt;=99999,MOD(F8919,9)=0),"99999 placeholder",AND(F8919&gt;$O$5,D8919="Expense"),"Expense outlier",AND(F8919&gt;$P$5,D8919="Income"),"Income outlier",TRUE,"valid")</f>
        <v>valid</v>
      </c>
      <c r="K8919" s="1" t="str">
        <f>_xlfn.XLOOKUP(I8919,[1]category_mapping!$F$2:$F$19,[1]category_mapping!$G$2:$G$19,E8919)</f>
        <v>travel</v>
      </c>
      <c r="L8919" s="1" t="str">
        <f>IF(cleaning_working[[#This Row],[date]]="","Missing","Available")</f>
        <v>Available</v>
      </c>
    </row>
    <row r="8920" spans="1:12" x14ac:dyDescent="0.35">
      <c r="A8920" s="1" t="s">
        <v>8792</v>
      </c>
      <c r="B8920" s="1" t="s">
        <v>172</v>
      </c>
      <c r="C8920" s="3">
        <v>45235</v>
      </c>
      <c r="D8920" s="1" t="s">
        <v>13</v>
      </c>
      <c r="E8920" s="1" t="s">
        <v>17</v>
      </c>
      <c r="F8920" s="1">
        <v>4420</v>
      </c>
      <c r="G8920" s="1" t="s">
        <v>40</v>
      </c>
      <c r="H8920" s="1" t="s">
        <v>86</v>
      </c>
      <c r="J8920" s="1" t="str" cm="1">
        <f t="array" ref="J8920">_xlfn.IFS(F8920="","missing",F8920&lt;0,"negative",F8920=0,"zero",AND(F8920&gt;=99999,MOD(F8920,9)=0),"99999 placeholder",AND(F8920&gt;$O$5,D8920="Expense"),"Expense outlier",AND(F8920&gt;$P$5,D8920="Income"),"Income outlier",TRUE,"valid")</f>
        <v>valid</v>
      </c>
      <c r="K8920" s="1" t="str">
        <f>_xlfn.XLOOKUP(I8920,[1]category_mapping!$F$2:$F$19,[1]category_mapping!$G$2:$G$19,E8920)</f>
        <v>education</v>
      </c>
      <c r="L8920" s="1" t="str">
        <f>IF(cleaning_working[[#This Row],[date]]="","Missing","Available")</f>
        <v>Available</v>
      </c>
    </row>
    <row r="8921" spans="1:12" x14ac:dyDescent="0.35">
      <c r="A8921" s="1" t="s">
        <v>8793</v>
      </c>
      <c r="B8921" s="1" t="s">
        <v>484</v>
      </c>
      <c r="C8921" s="3">
        <v>45610</v>
      </c>
      <c r="D8921" s="1" t="s">
        <v>14</v>
      </c>
      <c r="E8921" s="1" t="s">
        <v>119</v>
      </c>
      <c r="F8921" s="1">
        <v>37464</v>
      </c>
      <c r="G8921" s="1" t="s">
        <v>18</v>
      </c>
      <c r="H8921" s="1" t="s">
        <v>159</v>
      </c>
      <c r="I8921" s="1" t="s">
        <v>217</v>
      </c>
      <c r="J8921" s="1" t="str" cm="1">
        <f t="array" ref="J8921">_xlfn.IFS(F8921="","missing",F8921&lt;0,"negative",F8921=0,"zero",AND(F8921&gt;=99999,MOD(F8921,9)=0),"99999 placeholder",AND(F8921&gt;$O$5,D8921="Expense"),"Expense outlier",AND(F8921&gt;$P$5,D8921="Income"),"Income outlier",TRUE,"valid")</f>
        <v>valid</v>
      </c>
      <c r="K8921" s="1" t="str">
        <f>_xlfn.XLOOKUP(I8921,[1]category_mapping!$F$2:$F$19,[1]category_mapping!$G$2:$G$19,E8921)</f>
        <v>rent</v>
      </c>
      <c r="L8921" s="1" t="str">
        <f>IF(cleaning_working[[#This Row],[date]]="","Missing","Available")</f>
        <v>Available</v>
      </c>
    </row>
    <row r="8922" spans="1:12" x14ac:dyDescent="0.35">
      <c r="A8922" s="1" t="s">
        <v>8794</v>
      </c>
      <c r="B8922" s="1" t="s">
        <v>208</v>
      </c>
      <c r="C8922" s="3">
        <v>44237</v>
      </c>
      <c r="D8922" s="1" t="s">
        <v>13</v>
      </c>
      <c r="E8922" s="1" t="s">
        <v>96</v>
      </c>
      <c r="F8922" s="1">
        <v>9001</v>
      </c>
      <c r="G8922" s="1" t="s">
        <v>40</v>
      </c>
      <c r="H8922" s="1" t="s">
        <v>19</v>
      </c>
      <c r="I8922" s="1" t="s">
        <v>66</v>
      </c>
      <c r="J8922" s="1" t="str" cm="1">
        <f t="array" ref="J8922">_xlfn.IFS(F8922="","missing",F8922&lt;0,"negative",F8922=0,"zero",AND(F8922&gt;=99999,MOD(F8922,9)=0),"99999 placeholder",AND(F8922&gt;$O$5,D8922="Expense"),"Expense outlier",AND(F8922&gt;$P$5,D8922="Income"),"Income outlier",TRUE,"valid")</f>
        <v>valid</v>
      </c>
      <c r="K8922" s="1" t="str">
        <f>_xlfn.XLOOKUP(I8922,[1]category_mapping!$F$2:$F$19,[1]category_mapping!$G$2:$G$19,E8922)</f>
        <v>food</v>
      </c>
      <c r="L8922" s="1" t="str">
        <f>IF(cleaning_working[[#This Row],[date]]="","Missing","Available")</f>
        <v>Available</v>
      </c>
    </row>
    <row r="8923" spans="1:12" x14ac:dyDescent="0.35">
      <c r="A8923" s="1" t="s">
        <v>8795</v>
      </c>
      <c r="B8923" s="1" t="s">
        <v>319</v>
      </c>
      <c r="C8923" s="3">
        <v>45101</v>
      </c>
      <c r="D8923" s="1" t="s">
        <v>13</v>
      </c>
      <c r="E8923" s="1" t="s">
        <v>39</v>
      </c>
      <c r="F8923" s="1">
        <v>2719</v>
      </c>
      <c r="G8923" s="1" t="s">
        <v>40</v>
      </c>
      <c r="H8923" s="1" t="s">
        <v>33</v>
      </c>
      <c r="I8923" s="1" t="s">
        <v>194</v>
      </c>
      <c r="J8923" s="1" t="str" cm="1">
        <f t="array" ref="J8923">_xlfn.IFS(F8923="","missing",F8923&lt;0,"negative",F8923=0,"zero",AND(F8923&gt;=99999,MOD(F8923,9)=0),"99999 placeholder",AND(F8923&gt;$O$5,D8923="Expense"),"Expense outlier",AND(F8923&gt;$P$5,D8923="Income"),"Income outlier",TRUE,"valid")</f>
        <v>valid</v>
      </c>
      <c r="K8923" s="1" t="str">
        <f>_xlfn.XLOOKUP(I8923,[1]category_mapping!$F$2:$F$19,[1]category_mapping!$G$2:$G$19,E8923)</f>
        <v>travel</v>
      </c>
      <c r="L8923" s="1" t="str">
        <f>IF(cleaning_working[[#This Row],[date]]="","Missing","Available")</f>
        <v>Available</v>
      </c>
    </row>
    <row r="8924" spans="1:12" x14ac:dyDescent="0.35">
      <c r="A8924" s="1" t="s">
        <v>8777</v>
      </c>
      <c r="B8924" s="1" t="s">
        <v>329</v>
      </c>
      <c r="C8924" s="3">
        <v>44794</v>
      </c>
      <c r="D8924" s="1" t="s">
        <v>13</v>
      </c>
      <c r="E8924" s="1" t="s">
        <v>24</v>
      </c>
      <c r="F8924" s="1">
        <v>8305</v>
      </c>
      <c r="G8924" s="1" t="s">
        <v>64</v>
      </c>
      <c r="H8924" s="1" t="s">
        <v>19</v>
      </c>
      <c r="I8924" s="1" t="s">
        <v>20</v>
      </c>
      <c r="J8924" s="1" t="str" cm="1">
        <f t="array" ref="J8924">_xlfn.IFS(F8924="","missing",F8924&lt;0,"negative",F8924=0,"zero",AND(F8924&gt;=99999,MOD(F8924,9)=0),"99999 placeholder",AND(F8924&gt;$O$5,D8924="Expense"),"Expense outlier",AND(F8924&gt;$P$5,D8924="Income"),"Income outlier",TRUE,"valid")</f>
        <v>valid</v>
      </c>
      <c r="K8924" s="1" t="str">
        <f>_xlfn.XLOOKUP(I8924,[1]category_mapping!$F$2:$F$19,[1]category_mapping!$G$2:$G$19,E8924)</f>
        <v>entertainment</v>
      </c>
      <c r="L8924" s="1" t="str">
        <f>IF(cleaning_working[[#This Row],[date]]="","Missing","Available")</f>
        <v>Available</v>
      </c>
    </row>
    <row r="8925" spans="1:12" x14ac:dyDescent="0.35">
      <c r="A8925" s="1" t="s">
        <v>8796</v>
      </c>
      <c r="B8925" s="1" t="s">
        <v>164</v>
      </c>
      <c r="C8925" s="3">
        <v>44553</v>
      </c>
      <c r="D8925" s="1" t="s">
        <v>13</v>
      </c>
      <c r="E8925" s="1" t="s">
        <v>39</v>
      </c>
      <c r="F8925" s="1">
        <v>6694</v>
      </c>
      <c r="G8925" s="1" t="s">
        <v>40</v>
      </c>
      <c r="H8925" s="1" t="s">
        <v>133</v>
      </c>
      <c r="I8925" s="1" t="s">
        <v>58</v>
      </c>
      <c r="J8925" s="1" t="str" cm="1">
        <f t="array" ref="J8925">_xlfn.IFS(F8925="","missing",F8925&lt;0,"negative",F8925=0,"zero",AND(F8925&gt;=99999,MOD(F8925,9)=0),"99999 placeholder",AND(F8925&gt;$O$5,D8925="Expense"),"Expense outlier",AND(F8925&gt;$P$5,D8925="Income"),"Income outlier",TRUE,"valid")</f>
        <v>valid</v>
      </c>
      <c r="K8925" s="1" t="str">
        <f>_xlfn.XLOOKUP(I8925,[1]category_mapping!$F$2:$F$19,[1]category_mapping!$G$2:$G$19,E8925)</f>
        <v>food</v>
      </c>
      <c r="L8925" s="1" t="str">
        <f>IF(cleaning_working[[#This Row],[date]]="","Missing","Available")</f>
        <v>Available</v>
      </c>
    </row>
    <row r="8926" spans="1:12" x14ac:dyDescent="0.35">
      <c r="A8926" s="1" t="s">
        <v>8797</v>
      </c>
      <c r="B8926" s="1" t="s">
        <v>478</v>
      </c>
      <c r="C8926" s="3">
        <v>44808</v>
      </c>
      <c r="D8926" s="1" t="s">
        <v>13</v>
      </c>
      <c r="E8926" s="1" t="s">
        <v>46</v>
      </c>
      <c r="F8926" s="1">
        <v>2075</v>
      </c>
      <c r="G8926" s="1" t="s">
        <v>32</v>
      </c>
      <c r="H8926" s="1" t="s">
        <v>133</v>
      </c>
      <c r="I8926" s="1" t="s">
        <v>20</v>
      </c>
      <c r="J8926" s="1" t="str" cm="1">
        <f t="array" ref="J8926">_xlfn.IFS(F8926="","missing",F8926&lt;0,"negative",F8926=0,"zero",AND(F8926&gt;=99999,MOD(F8926,9)=0),"99999 placeholder",AND(F8926&gt;$O$5,D8926="Expense"),"Expense outlier",AND(F8926&gt;$P$5,D8926="Income"),"Income outlier",TRUE,"valid")</f>
        <v>valid</v>
      </c>
      <c r="K8926" s="1" t="str">
        <f>_xlfn.XLOOKUP(I8926,[1]category_mapping!$F$2:$F$19,[1]category_mapping!$G$2:$G$19,E8926)</f>
        <v>entertainment</v>
      </c>
      <c r="L8926" s="1" t="str">
        <f>IF(cleaning_working[[#This Row],[date]]="","Missing","Available")</f>
        <v>Available</v>
      </c>
    </row>
    <row r="8927" spans="1:12" x14ac:dyDescent="0.35">
      <c r="A8927" s="1" t="s">
        <v>8798</v>
      </c>
      <c r="B8927" s="1" t="s">
        <v>206</v>
      </c>
      <c r="C8927" s="3">
        <v>44957</v>
      </c>
      <c r="D8927" s="1" t="s">
        <v>13</v>
      </c>
      <c r="E8927" s="1" t="s">
        <v>39</v>
      </c>
      <c r="F8927" s="1">
        <v>8904</v>
      </c>
      <c r="G8927" s="1" t="s">
        <v>18</v>
      </c>
      <c r="H8927" s="1" t="s">
        <v>19</v>
      </c>
      <c r="I8927" s="1" t="s">
        <v>80</v>
      </c>
      <c r="J8927" s="1" t="str" cm="1">
        <f t="array" ref="J8927">_xlfn.IFS(F8927="","missing",F8927&lt;0,"negative",F8927=0,"zero",AND(F8927&gt;=99999,MOD(F8927,9)=0),"99999 placeholder",AND(F8927&gt;$O$5,D8927="Expense"),"Expense outlier",AND(F8927&gt;$P$5,D8927="Income"),"Income outlier",TRUE,"valid")</f>
        <v>valid</v>
      </c>
      <c r="K8927" s="1" t="str">
        <f>_xlfn.XLOOKUP(I8927,[1]category_mapping!$F$2:$F$19,[1]category_mapping!$G$2:$G$19,E8927)</f>
        <v>food</v>
      </c>
      <c r="L8927" s="1" t="str">
        <f>IF(cleaning_working[[#This Row],[date]]="","Missing","Available")</f>
        <v>Available</v>
      </c>
    </row>
    <row r="8928" spans="1:12" x14ac:dyDescent="0.35">
      <c r="A8928" s="1" t="s">
        <v>8799</v>
      </c>
      <c r="B8928" s="1" t="s">
        <v>446</v>
      </c>
      <c r="C8928" s="3">
        <v>44406</v>
      </c>
      <c r="D8928" s="1" t="s">
        <v>13</v>
      </c>
      <c r="E8928" s="1" t="s">
        <v>46</v>
      </c>
      <c r="F8928" s="1">
        <v>7173</v>
      </c>
      <c r="G8928" s="1" t="s">
        <v>40</v>
      </c>
      <c r="H8928" s="1" t="s">
        <v>33</v>
      </c>
      <c r="I8928" s="1" t="s">
        <v>97</v>
      </c>
      <c r="J8928" s="1" t="str" cm="1">
        <f t="array" ref="J8928">_xlfn.IFS(F8928="","missing",F8928&lt;0,"negative",F8928=0,"zero",AND(F8928&gt;=99999,MOD(F8928,9)=0),"99999 placeholder",AND(F8928&gt;$O$5,D8928="Expense"),"Expense outlier",AND(F8928&gt;$P$5,D8928="Income"),"Income outlier",TRUE,"valid")</f>
        <v>valid</v>
      </c>
      <c r="K8928" s="1" t="str">
        <f>_xlfn.XLOOKUP(I8928,[1]category_mapping!$F$2:$F$19,[1]category_mapping!$G$2:$G$19,E8928)</f>
        <v>health</v>
      </c>
      <c r="L8928" s="1" t="str">
        <f>IF(cleaning_working[[#This Row],[date]]="","Missing","Available")</f>
        <v>Available</v>
      </c>
    </row>
    <row r="8929" spans="1:12" x14ac:dyDescent="0.35">
      <c r="A8929" s="1" t="s">
        <v>8800</v>
      </c>
      <c r="B8929" s="1" t="s">
        <v>341</v>
      </c>
      <c r="C8929" s="3">
        <v>45052</v>
      </c>
      <c r="D8929" s="1" t="s">
        <v>13</v>
      </c>
      <c r="E8929" s="1" t="s">
        <v>63</v>
      </c>
      <c r="F8929" s="1">
        <v>5205</v>
      </c>
      <c r="G8929" s="1" t="s">
        <v>18</v>
      </c>
      <c r="H8929" s="1" t="s">
        <v>25</v>
      </c>
      <c r="J8929" s="1" t="str" cm="1">
        <f t="array" ref="J8929">_xlfn.IFS(F8929="","missing",F8929&lt;0,"negative",F8929=0,"zero",AND(F8929&gt;=99999,MOD(F8929,9)=0),"99999 placeholder",AND(F8929&gt;$O$5,D8929="Expense"),"Expense outlier",AND(F8929&gt;$P$5,D8929="Income"),"Income outlier",TRUE,"valid")</f>
        <v>valid</v>
      </c>
      <c r="K8929" s="1" t="str">
        <f>_xlfn.XLOOKUP(I8929,[1]category_mapping!$F$2:$F$19,[1]category_mapping!$G$2:$G$19,E8929)</f>
        <v>utilities</v>
      </c>
      <c r="L8929" s="1" t="str">
        <f>IF(cleaning_working[[#This Row],[date]]="","Missing","Available")</f>
        <v>Available</v>
      </c>
    </row>
    <row r="8930" spans="1:12" x14ac:dyDescent="0.35">
      <c r="A8930" s="1" t="s">
        <v>8801</v>
      </c>
      <c r="B8930" s="1" t="s">
        <v>233</v>
      </c>
      <c r="C8930" s="3">
        <v>44219</v>
      </c>
      <c r="D8930" s="1" t="s">
        <v>13</v>
      </c>
      <c r="E8930" s="1" t="s">
        <v>39</v>
      </c>
      <c r="F8930" s="1">
        <v>1735</v>
      </c>
      <c r="G8930" s="1" t="s">
        <v>64</v>
      </c>
      <c r="H8930" s="1" t="s">
        <v>133</v>
      </c>
      <c r="I8930" s="1" t="s">
        <v>58</v>
      </c>
      <c r="J8930" s="1" t="str" cm="1">
        <f t="array" ref="J8930">_xlfn.IFS(F8930="","missing",F8930&lt;0,"negative",F8930=0,"zero",AND(F8930&gt;=99999,MOD(F8930,9)=0),"99999 placeholder",AND(F8930&gt;$O$5,D8930="Expense"),"Expense outlier",AND(F8930&gt;$P$5,D8930="Income"),"Income outlier",TRUE,"valid")</f>
        <v>valid</v>
      </c>
      <c r="K8930" s="1" t="str">
        <f>_xlfn.XLOOKUP(I8930,[1]category_mapping!$F$2:$F$19,[1]category_mapping!$G$2:$G$19,E8930)</f>
        <v>food</v>
      </c>
      <c r="L8930" s="1" t="str">
        <f>IF(cleaning_working[[#This Row],[date]]="","Missing","Available")</f>
        <v>Available</v>
      </c>
    </row>
    <row r="8931" spans="1:12" x14ac:dyDescent="0.35">
      <c r="A8931" s="1" t="s">
        <v>8802</v>
      </c>
      <c r="B8931" s="1" t="s">
        <v>484</v>
      </c>
      <c r="C8931" s="3">
        <v>45085</v>
      </c>
      <c r="D8931" s="1" t="s">
        <v>13</v>
      </c>
      <c r="E8931" s="1" t="s">
        <v>39</v>
      </c>
      <c r="F8931" s="1">
        <v>156</v>
      </c>
      <c r="G8931" s="1" t="s">
        <v>32</v>
      </c>
      <c r="H8931" s="1" t="s">
        <v>133</v>
      </c>
      <c r="I8931" s="1" t="s">
        <v>178</v>
      </c>
      <c r="J8931" s="1" t="str" cm="1">
        <f t="array" ref="J8931">_xlfn.IFS(F8931="","missing",F8931&lt;0,"negative",F8931=0,"zero",AND(F8931&gt;=99999,MOD(F8931,9)=0),"99999 placeholder",AND(F8931&gt;$O$5,D8931="Expense"),"Expense outlier",AND(F8931&gt;$P$5,D8931="Income"),"Income outlier",TRUE,"valid")</f>
        <v>valid</v>
      </c>
      <c r="K8931" s="1" t="str">
        <f>_xlfn.XLOOKUP(I8931,[1]category_mapping!$F$2:$F$19,[1]category_mapping!$G$2:$G$19,E8931)</f>
        <v>rent</v>
      </c>
      <c r="L8931" s="1" t="str">
        <f>IF(cleaning_working[[#This Row],[date]]="","Missing","Available")</f>
        <v>Available</v>
      </c>
    </row>
    <row r="8932" spans="1:12" x14ac:dyDescent="0.35">
      <c r="A8932" s="1" t="s">
        <v>8803</v>
      </c>
      <c r="B8932" s="1" t="s">
        <v>381</v>
      </c>
      <c r="C8932" s="3">
        <v>45016</v>
      </c>
      <c r="D8932" s="1" t="s">
        <v>13</v>
      </c>
      <c r="E8932" s="1" t="s">
        <v>63</v>
      </c>
      <c r="F8932" s="1">
        <v>1334</v>
      </c>
      <c r="G8932" s="1" t="s">
        <v>32</v>
      </c>
      <c r="H8932" s="1" t="s">
        <v>86</v>
      </c>
      <c r="I8932" s="1" t="s">
        <v>71</v>
      </c>
      <c r="J8932" s="1" t="str" cm="1">
        <f t="array" ref="J8932">_xlfn.IFS(F8932="","missing",F8932&lt;0,"negative",F8932=0,"zero",AND(F8932&gt;=99999,MOD(F8932,9)=0),"99999 placeholder",AND(F8932&gt;$O$5,D8932="Expense"),"Expense outlier",AND(F8932&gt;$P$5,D8932="Income"),"Income outlier",TRUE,"valid")</f>
        <v>valid</v>
      </c>
      <c r="K8932" s="1" t="str">
        <f>_xlfn.XLOOKUP(I8932,[1]category_mapping!$F$2:$F$19,[1]category_mapping!$G$2:$G$19,E8932)</f>
        <v>health</v>
      </c>
      <c r="L8932" s="1" t="str">
        <f>IF(cleaning_working[[#This Row],[date]]="","Missing","Available")</f>
        <v>Available</v>
      </c>
    </row>
    <row r="8933" spans="1:12" x14ac:dyDescent="0.35">
      <c r="A8933" s="1" t="s">
        <v>8804</v>
      </c>
      <c r="B8933" s="1" t="s">
        <v>247</v>
      </c>
      <c r="C8933" s="3">
        <v>44320</v>
      </c>
      <c r="D8933" s="1" t="s">
        <v>13</v>
      </c>
      <c r="E8933" s="1" t="s">
        <v>63</v>
      </c>
      <c r="F8933" s="1">
        <v>3243</v>
      </c>
      <c r="G8933" s="1" t="s">
        <v>40</v>
      </c>
      <c r="H8933" s="1" t="s">
        <v>86</v>
      </c>
      <c r="I8933" s="1" t="s">
        <v>272</v>
      </c>
      <c r="J8933" s="1" t="str" cm="1">
        <f t="array" ref="J8933">_xlfn.IFS(F8933="","missing",F8933&lt;0,"negative",F8933=0,"zero",AND(F8933&gt;=99999,MOD(F8933,9)=0),"99999 placeholder",AND(F8933&gt;$O$5,D8933="Expense"),"Expense outlier",AND(F8933&gt;$P$5,D8933="Income"),"Income outlier",TRUE,"valid")</f>
        <v>valid</v>
      </c>
      <c r="K8933" s="1" t="str">
        <f>_xlfn.XLOOKUP(I8933,[1]category_mapping!$F$2:$F$19,[1]category_mapping!$G$2:$G$19,E8933)</f>
        <v>food</v>
      </c>
      <c r="L8933" s="1" t="str">
        <f>IF(cleaning_working[[#This Row],[date]]="","Missing","Available")</f>
        <v>Available</v>
      </c>
    </row>
    <row r="8934" spans="1:12" x14ac:dyDescent="0.35">
      <c r="A8934" s="1" t="s">
        <v>8805</v>
      </c>
      <c r="B8934" s="1" t="s">
        <v>164</v>
      </c>
      <c r="C8934" s="3">
        <v>44230</v>
      </c>
      <c r="D8934" s="1" t="s">
        <v>13</v>
      </c>
      <c r="E8934" s="1" t="s">
        <v>63</v>
      </c>
      <c r="F8934" s="1">
        <v>7023</v>
      </c>
      <c r="G8934" s="1" t="s">
        <v>40</v>
      </c>
      <c r="H8934" s="1" t="s">
        <v>83</v>
      </c>
      <c r="I8934" s="1" t="s">
        <v>66</v>
      </c>
      <c r="J8934" s="1" t="str" cm="1">
        <f t="array" ref="J8934">_xlfn.IFS(F8934="","missing",F8934&lt;0,"negative",F8934=0,"zero",AND(F8934&gt;=99999,MOD(F8934,9)=0),"99999 placeholder",AND(F8934&gt;$O$5,D8934="Expense"),"Expense outlier",AND(F8934&gt;$P$5,D8934="Income"),"Income outlier",TRUE,"valid")</f>
        <v>valid</v>
      </c>
      <c r="K8934" s="1" t="str">
        <f>_xlfn.XLOOKUP(I8934,[1]category_mapping!$F$2:$F$19,[1]category_mapping!$G$2:$G$19,E8934)</f>
        <v>food</v>
      </c>
      <c r="L8934" s="1" t="str">
        <f>IF(cleaning_working[[#This Row],[date]]="","Missing","Available")</f>
        <v>Available</v>
      </c>
    </row>
    <row r="8935" spans="1:12" x14ac:dyDescent="0.35">
      <c r="A8935" s="1" t="s">
        <v>8806</v>
      </c>
      <c r="B8935" s="1" t="s">
        <v>309</v>
      </c>
      <c r="C8935" s="3">
        <v>45319</v>
      </c>
      <c r="D8935" s="1" t="s">
        <v>13</v>
      </c>
      <c r="E8935" s="1" t="s">
        <v>24</v>
      </c>
      <c r="F8935" s="1">
        <v>9112</v>
      </c>
      <c r="G8935" s="1" t="s">
        <v>18</v>
      </c>
      <c r="H8935" s="1" t="s">
        <v>83</v>
      </c>
      <c r="I8935" s="1" t="s">
        <v>123</v>
      </c>
      <c r="J8935" s="1" t="str" cm="1">
        <f t="array" ref="J8935">_xlfn.IFS(F8935="","missing",F8935&lt;0,"negative",F8935=0,"zero",AND(F8935&gt;=99999,MOD(F8935,9)=0),"99999 placeholder",AND(F8935&gt;$O$5,D8935="Expense"),"Expense outlier",AND(F8935&gt;$P$5,D8935="Income"),"Income outlier",TRUE,"valid")</f>
        <v>valid</v>
      </c>
      <c r="K8935" s="1" t="str">
        <f>_xlfn.XLOOKUP(I8935,[1]category_mapping!$F$2:$F$19,[1]category_mapping!$G$2:$G$19,E8935)</f>
        <v>rent</v>
      </c>
      <c r="L8935" s="1" t="str">
        <f>IF(cleaning_working[[#This Row],[date]]="","Missing","Available")</f>
        <v>Available</v>
      </c>
    </row>
    <row r="8936" spans="1:12" x14ac:dyDescent="0.35">
      <c r="A8936" s="1" t="s">
        <v>8807</v>
      </c>
      <c r="B8936" s="1" t="s">
        <v>414</v>
      </c>
      <c r="C8936" s="3">
        <v>44833</v>
      </c>
      <c r="D8936" s="1" t="s">
        <v>13</v>
      </c>
      <c r="E8936" s="1" t="s">
        <v>96</v>
      </c>
      <c r="F8936" s="1">
        <v>3560</v>
      </c>
      <c r="G8936" s="1" t="s">
        <v>64</v>
      </c>
      <c r="H8936" s="1" t="s">
        <v>159</v>
      </c>
      <c r="I8936" s="1" t="s">
        <v>20</v>
      </c>
      <c r="J8936" s="1" t="str" cm="1">
        <f t="array" ref="J8936">_xlfn.IFS(F8936="","missing",F8936&lt;0,"negative",F8936=0,"zero",AND(F8936&gt;=99999,MOD(F8936,9)=0),"99999 placeholder",AND(F8936&gt;$O$5,D8936="Expense"),"Expense outlier",AND(F8936&gt;$P$5,D8936="Income"),"Income outlier",TRUE,"valid")</f>
        <v>valid</v>
      </c>
      <c r="K8936" s="1" t="str">
        <f>_xlfn.XLOOKUP(I8936,[1]category_mapping!$F$2:$F$19,[1]category_mapping!$G$2:$G$19,E8936)</f>
        <v>entertainment</v>
      </c>
      <c r="L8936" s="1" t="str">
        <f>IF(cleaning_working[[#This Row],[date]]="","Missing","Available")</f>
        <v>Available</v>
      </c>
    </row>
    <row r="8937" spans="1:12" x14ac:dyDescent="0.35">
      <c r="A8937" s="1" t="s">
        <v>8808</v>
      </c>
      <c r="B8937" s="1" t="s">
        <v>51</v>
      </c>
      <c r="C8937" s="3">
        <v>44540</v>
      </c>
      <c r="D8937" s="1" t="s">
        <v>13</v>
      </c>
      <c r="E8937" s="1" t="s">
        <v>39</v>
      </c>
      <c r="F8937" s="1">
        <v>8523</v>
      </c>
      <c r="G8937" s="1" t="s">
        <v>40</v>
      </c>
      <c r="H8937" s="1" t="s">
        <v>83</v>
      </c>
      <c r="I8937" s="1" t="s">
        <v>49</v>
      </c>
      <c r="J8937" s="1" t="str" cm="1">
        <f t="array" ref="J8937">_xlfn.IFS(F8937="","missing",F8937&lt;0,"negative",F8937=0,"zero",AND(F8937&gt;=99999,MOD(F8937,9)=0),"99999 placeholder",AND(F8937&gt;$O$5,D8937="Expense"),"Expense outlier",AND(F8937&gt;$P$5,D8937="Income"),"Income outlier",TRUE,"valid")</f>
        <v>valid</v>
      </c>
      <c r="K8937" s="1" t="str">
        <f>_xlfn.XLOOKUP(I8937,[1]category_mapping!$F$2:$F$19,[1]category_mapping!$G$2:$G$19,E8937)</f>
        <v>food</v>
      </c>
      <c r="L8937" s="1" t="str">
        <f>IF(cleaning_working[[#This Row],[date]]="","Missing","Available")</f>
        <v>Available</v>
      </c>
    </row>
    <row r="8938" spans="1:12" x14ac:dyDescent="0.35">
      <c r="A8938" s="1" t="s">
        <v>8809</v>
      </c>
      <c r="B8938" s="1" t="s">
        <v>75</v>
      </c>
      <c r="C8938" s="3">
        <v>45489</v>
      </c>
      <c r="D8938" s="1" t="s">
        <v>13</v>
      </c>
      <c r="E8938" s="1" t="s">
        <v>70</v>
      </c>
      <c r="F8938" s="1">
        <v>7394</v>
      </c>
      <c r="G8938" s="1" t="s">
        <v>64</v>
      </c>
      <c r="H8938" s="1" t="s">
        <v>52</v>
      </c>
      <c r="I8938" s="1" t="s">
        <v>66</v>
      </c>
      <c r="J8938" s="1" t="str" cm="1">
        <f t="array" ref="J8938">_xlfn.IFS(F8938="","missing",F8938&lt;0,"negative",F8938=0,"zero",AND(F8938&gt;=99999,MOD(F8938,9)=0),"99999 placeholder",AND(F8938&gt;$O$5,D8938="Expense"),"Expense outlier",AND(F8938&gt;$P$5,D8938="Income"),"Income outlier",TRUE,"valid")</f>
        <v>valid</v>
      </c>
      <c r="K8938" s="1" t="str">
        <f>_xlfn.XLOOKUP(I8938,[1]category_mapping!$F$2:$F$19,[1]category_mapping!$G$2:$G$19,E8938)</f>
        <v>food</v>
      </c>
      <c r="L8938" s="1" t="str">
        <f>IF(cleaning_working[[#This Row],[date]]="","Missing","Available")</f>
        <v>Available</v>
      </c>
    </row>
    <row r="8939" spans="1:12" x14ac:dyDescent="0.35">
      <c r="A8939" s="1" t="s">
        <v>8810</v>
      </c>
      <c r="B8939" s="1" t="s">
        <v>233</v>
      </c>
      <c r="C8939" s="3">
        <v>44864</v>
      </c>
      <c r="D8939" s="1" t="s">
        <v>13</v>
      </c>
      <c r="E8939" s="1" t="s">
        <v>39</v>
      </c>
      <c r="F8939" s="1">
        <v>1824</v>
      </c>
      <c r="G8939" s="1" t="s">
        <v>18</v>
      </c>
      <c r="H8939" s="1" t="s">
        <v>133</v>
      </c>
      <c r="I8939" s="1" t="s">
        <v>71</v>
      </c>
      <c r="J8939" s="1" t="str" cm="1">
        <f t="array" ref="J8939">_xlfn.IFS(F8939="","missing",F8939&lt;0,"negative",F8939=0,"zero",AND(F8939&gt;=99999,MOD(F8939,9)=0),"99999 placeholder",AND(F8939&gt;$O$5,D8939="Expense"),"Expense outlier",AND(F8939&gt;$P$5,D8939="Income"),"Income outlier",TRUE,"valid")</f>
        <v>valid</v>
      </c>
      <c r="K8939" s="1" t="str">
        <f>_xlfn.XLOOKUP(I8939,[1]category_mapping!$F$2:$F$19,[1]category_mapping!$G$2:$G$19,E8939)</f>
        <v>health</v>
      </c>
      <c r="L8939" s="1" t="str">
        <f>IF(cleaning_working[[#This Row],[date]]="","Missing","Available")</f>
        <v>Available</v>
      </c>
    </row>
    <row r="8940" spans="1:12" x14ac:dyDescent="0.35">
      <c r="A8940" s="1" t="s">
        <v>8811</v>
      </c>
      <c r="B8940" s="1" t="s">
        <v>612</v>
      </c>
      <c r="C8940" s="3">
        <v>45153</v>
      </c>
      <c r="D8940" s="1" t="s">
        <v>13</v>
      </c>
      <c r="E8940" s="1" t="s">
        <v>63</v>
      </c>
      <c r="F8940" s="1">
        <v>5398</v>
      </c>
      <c r="G8940" s="1" t="s">
        <v>32</v>
      </c>
      <c r="H8940" s="1" t="s">
        <v>159</v>
      </c>
      <c r="I8940" s="1" t="s">
        <v>120</v>
      </c>
      <c r="J8940" s="1" t="str" cm="1">
        <f t="array" ref="J8940">_xlfn.IFS(F8940="","missing",F8940&lt;0,"negative",F8940=0,"zero",AND(F8940&gt;=99999,MOD(F8940,9)=0),"99999 placeholder",AND(F8940&gt;$O$5,D8940="Expense"),"Expense outlier",AND(F8940&gt;$P$5,D8940="Income"),"Income outlier",TRUE,"valid")</f>
        <v>valid</v>
      </c>
      <c r="K8940" s="1" t="str">
        <f>_xlfn.XLOOKUP(I8940,[1]category_mapping!$F$2:$F$19,[1]category_mapping!$G$2:$G$19,E8940)</f>
        <v>food</v>
      </c>
      <c r="L8940" s="1" t="str">
        <f>IF(cleaning_working[[#This Row],[date]]="","Missing","Available")</f>
        <v>Available</v>
      </c>
    </row>
    <row r="8941" spans="1:12" x14ac:dyDescent="0.35">
      <c r="A8941" s="1" t="s">
        <v>8812</v>
      </c>
      <c r="B8941" s="1" t="s">
        <v>247</v>
      </c>
      <c r="C8941" s="3">
        <v>45436</v>
      </c>
      <c r="D8941" s="1" t="s">
        <v>13</v>
      </c>
      <c r="E8941" s="1" t="s">
        <v>96</v>
      </c>
      <c r="F8941" s="1">
        <v>3153</v>
      </c>
      <c r="G8941" s="1" t="s">
        <v>18</v>
      </c>
      <c r="H8941" s="1" t="s">
        <v>65</v>
      </c>
      <c r="I8941" s="1" t="s">
        <v>120</v>
      </c>
      <c r="J8941" s="1" t="str" cm="1">
        <f t="array" ref="J8941">_xlfn.IFS(F8941="","missing",F8941&lt;0,"negative",F8941=0,"zero",AND(F8941&gt;=99999,MOD(F8941,9)=0),"99999 placeholder",AND(F8941&gt;$O$5,D8941="Expense"),"Expense outlier",AND(F8941&gt;$P$5,D8941="Income"),"Income outlier",TRUE,"valid")</f>
        <v>valid</v>
      </c>
      <c r="K8941" s="1" t="str">
        <f>_xlfn.XLOOKUP(I8941,[1]category_mapping!$F$2:$F$19,[1]category_mapping!$G$2:$G$19,E8941)</f>
        <v>food</v>
      </c>
      <c r="L8941" s="1" t="str">
        <f>IF(cleaning_working[[#This Row],[date]]="","Missing","Available")</f>
        <v>Available</v>
      </c>
    </row>
    <row r="8942" spans="1:12" x14ac:dyDescent="0.35">
      <c r="A8942" s="1" t="s">
        <v>8813</v>
      </c>
      <c r="B8942" s="1" t="s">
        <v>225</v>
      </c>
      <c r="C8942" s="3">
        <v>44785</v>
      </c>
      <c r="D8942" s="1" t="s">
        <v>13</v>
      </c>
      <c r="E8942" s="1" t="s">
        <v>39</v>
      </c>
      <c r="F8942" s="1">
        <v>813</v>
      </c>
      <c r="G8942" s="1" t="s">
        <v>32</v>
      </c>
      <c r="H8942" s="1" t="s">
        <v>19</v>
      </c>
      <c r="I8942" s="1" t="s">
        <v>41</v>
      </c>
      <c r="J8942" s="1" t="str" cm="1">
        <f t="array" ref="J8942">_xlfn.IFS(F8942="","missing",F8942&lt;0,"negative",F8942=0,"zero",AND(F8942&gt;=99999,MOD(F8942,9)=0),"99999 placeholder",AND(F8942&gt;$O$5,D8942="Expense"),"Expense outlier",AND(F8942&gt;$P$5,D8942="Income"),"Income outlier",TRUE,"valid")</f>
        <v>valid</v>
      </c>
      <c r="K8942" s="1" t="str">
        <f>_xlfn.XLOOKUP(I8942,[1]category_mapping!$F$2:$F$19,[1]category_mapping!$G$2:$G$19,E8942)</f>
        <v>utilities</v>
      </c>
      <c r="L8942" s="1" t="str">
        <f>IF(cleaning_working[[#This Row],[date]]="","Missing","Available")</f>
        <v>Available</v>
      </c>
    </row>
    <row r="8943" spans="1:12" x14ac:dyDescent="0.35">
      <c r="A8943" s="1" t="s">
        <v>8814</v>
      </c>
      <c r="B8943" s="1" t="s">
        <v>225</v>
      </c>
      <c r="C8943" s="3">
        <v>44295</v>
      </c>
      <c r="D8943" s="1" t="s">
        <v>13</v>
      </c>
      <c r="E8943" s="1" t="s">
        <v>39</v>
      </c>
      <c r="F8943" s="1">
        <v>2686</v>
      </c>
      <c r="G8943" s="1" t="s">
        <v>18</v>
      </c>
      <c r="H8943" s="1" t="s">
        <v>133</v>
      </c>
      <c r="J8943" s="1" t="str" cm="1">
        <f t="array" ref="J8943">_xlfn.IFS(F8943="","missing",F8943&lt;0,"negative",F8943=0,"zero",AND(F8943&gt;=99999,MOD(F8943,9)=0),"99999 placeholder",AND(F8943&gt;$O$5,D8943="Expense"),"Expense outlier",AND(F8943&gt;$P$5,D8943="Income"),"Income outlier",TRUE,"valid")</f>
        <v>valid</v>
      </c>
      <c r="K8943" s="1" t="str">
        <f>_xlfn.XLOOKUP(I8943,[1]category_mapping!$F$2:$F$19,[1]category_mapping!$G$2:$G$19,E8943)</f>
        <v>food</v>
      </c>
      <c r="L8943" s="1" t="str">
        <f>IF(cleaning_working[[#This Row],[date]]="","Missing","Available")</f>
        <v>Available</v>
      </c>
    </row>
    <row r="8944" spans="1:12" x14ac:dyDescent="0.35">
      <c r="A8944" s="1" t="s">
        <v>8815</v>
      </c>
      <c r="B8944" s="1" t="s">
        <v>219</v>
      </c>
      <c r="C8944" s="3">
        <v>45134</v>
      </c>
      <c r="D8944" s="1" t="s">
        <v>13</v>
      </c>
      <c r="E8944" s="1" t="s">
        <v>45</v>
      </c>
      <c r="F8944" s="1">
        <v>7701</v>
      </c>
      <c r="G8944" s="1" t="s">
        <v>18</v>
      </c>
      <c r="H8944" s="1" t="s">
        <v>159</v>
      </c>
      <c r="J8944" s="1" t="str" cm="1">
        <f t="array" ref="J8944">_xlfn.IFS(F8944="","missing",F8944&lt;0,"negative",F8944=0,"zero",AND(F8944&gt;=99999,MOD(F8944,9)=0),"99999 placeholder",AND(F8944&gt;$O$5,D8944="Expense"),"Expense outlier",AND(F8944&gt;$P$5,D8944="Income"),"Income outlier",TRUE,"valid")</f>
        <v>valid</v>
      </c>
      <c r="K8944" s="1" t="str">
        <f>_xlfn.XLOOKUP(I8944,[1]category_mapping!$F$2:$F$19,[1]category_mapping!$G$2:$G$19,E8944)</f>
        <v>entertainment</v>
      </c>
      <c r="L8944" s="1" t="str">
        <f>IF(cleaning_working[[#This Row],[date]]="","Missing","Available")</f>
        <v>Available</v>
      </c>
    </row>
    <row r="8945" spans="1:12" x14ac:dyDescent="0.35">
      <c r="A8945" s="1" t="s">
        <v>8816</v>
      </c>
      <c r="B8945" s="1" t="s">
        <v>303</v>
      </c>
      <c r="C8945" s="3">
        <v>44213</v>
      </c>
      <c r="D8945" s="1" t="s">
        <v>13</v>
      </c>
      <c r="E8945" s="1" t="s">
        <v>24</v>
      </c>
      <c r="F8945" s="1">
        <v>1008</v>
      </c>
      <c r="G8945" s="1" t="s">
        <v>40</v>
      </c>
      <c r="H8945" s="1" t="s">
        <v>52</v>
      </c>
      <c r="I8945" s="1" t="s">
        <v>134</v>
      </c>
      <c r="J8945" s="1" t="str" cm="1">
        <f t="array" ref="J8945">_xlfn.IFS(F8945="","missing",F8945&lt;0,"negative",F8945=0,"zero",AND(F8945&gt;=99999,MOD(F8945,9)=0),"99999 placeholder",AND(F8945&gt;$O$5,D8945="Expense"),"Expense outlier",AND(F8945&gt;$P$5,D8945="Income"),"Income outlier",TRUE,"valid")</f>
        <v>valid</v>
      </c>
      <c r="K8945" s="1" t="str">
        <f>_xlfn.XLOOKUP(I8945,[1]category_mapping!$F$2:$F$19,[1]category_mapping!$G$2:$G$19,E8945)</f>
        <v>education</v>
      </c>
      <c r="L8945" s="1" t="str">
        <f>IF(cleaning_working[[#This Row],[date]]="","Missing","Available")</f>
        <v>Available</v>
      </c>
    </row>
    <row r="8946" spans="1:12" x14ac:dyDescent="0.35">
      <c r="A8946" s="1" t="s">
        <v>8817</v>
      </c>
      <c r="B8946" s="1" t="s">
        <v>69</v>
      </c>
      <c r="C8946" s="3">
        <v>44696</v>
      </c>
      <c r="D8946" s="1" t="s">
        <v>13</v>
      </c>
      <c r="E8946" s="1" t="s">
        <v>39</v>
      </c>
      <c r="F8946" s="1">
        <v>5439</v>
      </c>
      <c r="G8946" s="1" t="s">
        <v>64</v>
      </c>
      <c r="H8946" s="1" t="s">
        <v>33</v>
      </c>
      <c r="I8946" s="1" t="s">
        <v>194</v>
      </c>
      <c r="J8946" s="1" t="str" cm="1">
        <f t="array" ref="J8946">_xlfn.IFS(F8946="","missing",F8946&lt;0,"negative",F8946=0,"zero",AND(F8946&gt;=99999,MOD(F8946,9)=0),"99999 placeholder",AND(F8946&gt;$O$5,D8946="Expense"),"Expense outlier",AND(F8946&gt;$P$5,D8946="Income"),"Income outlier",TRUE,"valid")</f>
        <v>valid</v>
      </c>
      <c r="K8946" s="1" t="str">
        <f>_xlfn.XLOOKUP(I8946,[1]category_mapping!$F$2:$F$19,[1]category_mapping!$G$2:$G$19,E8946)</f>
        <v>travel</v>
      </c>
      <c r="L8946" s="1" t="str">
        <f>IF(cleaning_working[[#This Row],[date]]="","Missing","Available")</f>
        <v>Available</v>
      </c>
    </row>
    <row r="8947" spans="1:12" x14ac:dyDescent="0.35">
      <c r="A8947" s="1" t="s">
        <v>8818</v>
      </c>
      <c r="B8947" s="1" t="s">
        <v>266</v>
      </c>
      <c r="C8947" s="3" t="s">
        <v>38</v>
      </c>
      <c r="D8947" s="1" t="s">
        <v>14</v>
      </c>
      <c r="E8947" s="1" t="s">
        <v>119</v>
      </c>
      <c r="F8947" s="1">
        <v>274979</v>
      </c>
      <c r="G8947" s="1" t="s">
        <v>32</v>
      </c>
      <c r="H8947" s="1" t="s">
        <v>133</v>
      </c>
      <c r="I8947" s="1" t="s">
        <v>90</v>
      </c>
      <c r="J8947" s="1" t="str" cm="1">
        <f t="array" ref="J8947">_xlfn.IFS(F8947="","missing",F8947&lt;0,"negative",F8947=0,"zero",AND(F8947&gt;=99999,MOD(F8947,9)=0),"99999 placeholder",AND(F8947&gt;$O$5,D8947="Expense"),"Expense outlier",AND(F8947&gt;$P$5,D8947="Income"),"Income outlier",TRUE,"valid")</f>
        <v>Income outlier</v>
      </c>
      <c r="K8947" s="1" t="str">
        <f>_xlfn.XLOOKUP(I8947,[1]category_mapping!$F$2:$F$19,[1]category_mapping!$G$2:$G$19,E8947)</f>
        <v>investment</v>
      </c>
      <c r="L8947" s="1" t="str">
        <f>IF(cleaning_working[[#This Row],[date]]="","Missing","Available")</f>
        <v>Missing</v>
      </c>
    </row>
    <row r="8948" spans="1:12" x14ac:dyDescent="0.35">
      <c r="A8948" s="1" t="s">
        <v>8819</v>
      </c>
      <c r="B8948" s="1" t="s">
        <v>334</v>
      </c>
      <c r="C8948" s="3">
        <v>45307</v>
      </c>
      <c r="D8948" s="1" t="s">
        <v>13</v>
      </c>
      <c r="E8948" s="1" t="s">
        <v>17</v>
      </c>
      <c r="F8948" s="1">
        <v>2031</v>
      </c>
      <c r="G8948" s="1" t="s">
        <v>18</v>
      </c>
      <c r="H8948" s="1" t="s">
        <v>65</v>
      </c>
      <c r="I8948" s="1" t="s">
        <v>41</v>
      </c>
      <c r="J8948" s="1" t="str" cm="1">
        <f t="array" ref="J8948">_xlfn.IFS(F8948="","missing",F8948&lt;0,"negative",F8948=0,"zero",AND(F8948&gt;=99999,MOD(F8948,9)=0),"99999 placeholder",AND(F8948&gt;$O$5,D8948="Expense"),"Expense outlier",AND(F8948&gt;$P$5,D8948="Income"),"Income outlier",TRUE,"valid")</f>
        <v>valid</v>
      </c>
      <c r="K8948" s="1" t="str">
        <f>_xlfn.XLOOKUP(I8948,[1]category_mapping!$F$2:$F$19,[1]category_mapping!$G$2:$G$19,E8948)</f>
        <v>utilities</v>
      </c>
      <c r="L8948" s="1" t="str">
        <f>IF(cleaning_working[[#This Row],[date]]="","Missing","Available")</f>
        <v>Available</v>
      </c>
    </row>
    <row r="8949" spans="1:12" x14ac:dyDescent="0.35">
      <c r="A8949" s="1" t="s">
        <v>8820</v>
      </c>
      <c r="B8949" s="1" t="s">
        <v>446</v>
      </c>
      <c r="C8949" s="3">
        <v>44218</v>
      </c>
      <c r="D8949" s="1" t="s">
        <v>13</v>
      </c>
      <c r="E8949" s="1" t="s">
        <v>24</v>
      </c>
      <c r="F8949" s="1">
        <v>27732</v>
      </c>
      <c r="G8949" s="1" t="s">
        <v>64</v>
      </c>
      <c r="H8949" s="1" t="s">
        <v>86</v>
      </c>
      <c r="I8949" s="1" t="s">
        <v>90</v>
      </c>
      <c r="J8949" s="1" t="str" cm="1">
        <f t="array" ref="J8949">_xlfn.IFS(F8949="","missing",F8949&lt;0,"negative",F8949=0,"zero",AND(F8949&gt;=99999,MOD(F8949,9)=0),"99999 placeholder",AND(F8949&gt;$O$5,D8949="Expense"),"Expense outlier",AND(F8949&gt;$P$5,D8949="Income"),"Income outlier",TRUE,"valid")</f>
        <v>Expense outlier</v>
      </c>
      <c r="K8949" s="1" t="str">
        <f>_xlfn.XLOOKUP(I8949,[1]category_mapping!$F$2:$F$19,[1]category_mapping!$G$2:$G$19,E8949)</f>
        <v>rent</v>
      </c>
      <c r="L8949" s="1" t="str">
        <f>IF(cleaning_working[[#This Row],[date]]="","Missing","Available")</f>
        <v>Available</v>
      </c>
    </row>
    <row r="8950" spans="1:12" x14ac:dyDescent="0.35">
      <c r="A8950" s="1" t="s">
        <v>8821</v>
      </c>
      <c r="B8950" s="1" t="s">
        <v>277</v>
      </c>
      <c r="C8950" s="3">
        <v>44866</v>
      </c>
      <c r="D8950" s="1" t="s">
        <v>13</v>
      </c>
      <c r="E8950" s="1" t="s">
        <v>39</v>
      </c>
      <c r="F8950" s="1">
        <v>4623</v>
      </c>
      <c r="G8950" s="1" t="s">
        <v>64</v>
      </c>
      <c r="H8950" s="1" t="s">
        <v>107</v>
      </c>
      <c r="I8950" s="1" t="s">
        <v>123</v>
      </c>
      <c r="J8950" s="1" t="str" cm="1">
        <f t="array" ref="J8950">_xlfn.IFS(F8950="","missing",F8950&lt;0,"negative",F8950=0,"zero",AND(F8950&gt;=99999,MOD(F8950,9)=0),"99999 placeholder",AND(F8950&gt;$O$5,D8950="Expense"),"Expense outlier",AND(F8950&gt;$P$5,D8950="Income"),"Income outlier",TRUE,"valid")</f>
        <v>valid</v>
      </c>
      <c r="K8950" s="1" t="str">
        <f>_xlfn.XLOOKUP(I8950,[1]category_mapping!$F$2:$F$19,[1]category_mapping!$G$2:$G$19,E8950)</f>
        <v>food</v>
      </c>
      <c r="L8950" s="1" t="str">
        <f>IF(cleaning_working[[#This Row],[date]]="","Missing","Available")</f>
        <v>Available</v>
      </c>
    </row>
    <row r="8951" spans="1:12" x14ac:dyDescent="0.35">
      <c r="A8951" s="1" t="s">
        <v>8822</v>
      </c>
      <c r="B8951" s="1" t="s">
        <v>146</v>
      </c>
      <c r="C8951" s="3">
        <v>44668</v>
      </c>
      <c r="D8951" s="1" t="s">
        <v>13</v>
      </c>
      <c r="E8951" s="1" t="s">
        <v>39</v>
      </c>
      <c r="F8951" s="1">
        <v>776</v>
      </c>
      <c r="G8951" s="1" t="s">
        <v>18</v>
      </c>
      <c r="H8951" s="1" t="s">
        <v>159</v>
      </c>
      <c r="I8951" s="1" t="s">
        <v>80</v>
      </c>
      <c r="J8951" s="1" t="str" cm="1">
        <f t="array" ref="J8951">_xlfn.IFS(F8951="","missing",F8951&lt;0,"negative",F8951=0,"zero",AND(F8951&gt;=99999,MOD(F8951,9)=0),"99999 placeholder",AND(F8951&gt;$O$5,D8951="Expense"),"Expense outlier",AND(F8951&gt;$P$5,D8951="Income"),"Income outlier",TRUE,"valid")</f>
        <v>valid</v>
      </c>
      <c r="K8951" s="1" t="str">
        <f>_xlfn.XLOOKUP(I8951,[1]category_mapping!$F$2:$F$19,[1]category_mapping!$G$2:$G$19,E8951)</f>
        <v>food</v>
      </c>
      <c r="L8951" s="1" t="str">
        <f>IF(cleaning_working[[#This Row],[date]]="","Missing","Available")</f>
        <v>Available</v>
      </c>
    </row>
    <row r="8952" spans="1:12" x14ac:dyDescent="0.35">
      <c r="A8952" s="1" t="s">
        <v>8823</v>
      </c>
      <c r="B8952" s="1" t="s">
        <v>48</v>
      </c>
      <c r="C8952" s="3">
        <v>44551</v>
      </c>
      <c r="D8952" s="1" t="s">
        <v>14</v>
      </c>
      <c r="E8952" s="1" t="s">
        <v>70</v>
      </c>
      <c r="F8952" s="1">
        <v>12936</v>
      </c>
      <c r="G8952" s="1" t="s">
        <v>18</v>
      </c>
      <c r="H8952" s="1" t="s">
        <v>159</v>
      </c>
      <c r="I8952" s="1" t="s">
        <v>87</v>
      </c>
      <c r="J8952" s="1" t="str" cm="1">
        <f t="array" ref="J8952">_xlfn.IFS(F8952="","missing",F8952&lt;0,"negative",F8952=0,"zero",AND(F8952&gt;=99999,MOD(F8952,9)=0),"99999 placeholder",AND(F8952&gt;$O$5,D8952="Expense"),"Expense outlier",AND(F8952&gt;$P$5,D8952="Income"),"Income outlier",TRUE,"valid")</f>
        <v>valid</v>
      </c>
      <c r="K8952" s="1" t="str">
        <f>_xlfn.XLOOKUP(I8952,[1]category_mapping!$F$2:$F$19,[1]category_mapping!$G$2:$G$19,E8952)</f>
        <v>others</v>
      </c>
      <c r="L8952" s="1" t="str">
        <f>IF(cleaning_working[[#This Row],[date]]="","Missing","Available")</f>
        <v>Available</v>
      </c>
    </row>
    <row r="8953" spans="1:12" x14ac:dyDescent="0.35">
      <c r="A8953" s="1" t="s">
        <v>8824</v>
      </c>
      <c r="B8953" s="1" t="s">
        <v>357</v>
      </c>
      <c r="C8953" s="3">
        <v>44330</v>
      </c>
      <c r="D8953" s="1" t="s">
        <v>14</v>
      </c>
      <c r="E8953" s="1" t="s">
        <v>215</v>
      </c>
      <c r="F8953" s="1">
        <v>35215</v>
      </c>
      <c r="G8953" s="1" t="s">
        <v>18</v>
      </c>
      <c r="H8953" s="1" t="s">
        <v>33</v>
      </c>
      <c r="I8953" s="1" t="s">
        <v>120</v>
      </c>
      <c r="J8953" s="1" t="str" cm="1">
        <f t="array" ref="J8953">_xlfn.IFS(F8953="","missing",F8953&lt;0,"negative",F8953=0,"zero",AND(F8953&gt;=99999,MOD(F8953,9)=0),"99999 placeholder",AND(F8953&gt;$O$5,D8953="Expense"),"Expense outlier",AND(F8953&gt;$P$5,D8953="Income"),"Income outlier",TRUE,"valid")</f>
        <v>valid</v>
      </c>
      <c r="K8953" s="1" t="str">
        <f>_xlfn.XLOOKUP(I8953,[1]category_mapping!$F$2:$F$19,[1]category_mapping!$G$2:$G$19,E8953)</f>
        <v>food</v>
      </c>
      <c r="L8953" s="1" t="str">
        <f>IF(cleaning_working[[#This Row],[date]]="","Missing","Available")</f>
        <v>Available</v>
      </c>
    </row>
    <row r="8954" spans="1:12" x14ac:dyDescent="0.35">
      <c r="A8954" s="1" t="s">
        <v>8825</v>
      </c>
      <c r="B8954" s="1" t="s">
        <v>286</v>
      </c>
      <c r="C8954" s="3">
        <v>44825</v>
      </c>
      <c r="D8954" s="1" t="s">
        <v>13</v>
      </c>
      <c r="E8954" s="1" t="s">
        <v>39</v>
      </c>
      <c r="F8954" s="1">
        <v>2441</v>
      </c>
      <c r="G8954" s="1" t="s">
        <v>32</v>
      </c>
      <c r="H8954" s="1" t="s">
        <v>107</v>
      </c>
      <c r="J8954" s="1" t="str" cm="1">
        <f t="array" ref="J8954">_xlfn.IFS(F8954="","missing",F8954&lt;0,"negative",F8954=0,"zero",AND(F8954&gt;=99999,MOD(F8954,9)=0),"99999 placeholder",AND(F8954&gt;$O$5,D8954="Expense"),"Expense outlier",AND(F8954&gt;$P$5,D8954="Income"),"Income outlier",TRUE,"valid")</f>
        <v>valid</v>
      </c>
      <c r="K8954" s="1" t="str">
        <f>_xlfn.XLOOKUP(I8954,[1]category_mapping!$F$2:$F$19,[1]category_mapping!$G$2:$G$19,E8954)</f>
        <v>food</v>
      </c>
      <c r="L8954" s="1" t="str">
        <f>IF(cleaning_working[[#This Row],[date]]="","Missing","Available")</f>
        <v>Available</v>
      </c>
    </row>
    <row r="8955" spans="1:12" x14ac:dyDescent="0.35">
      <c r="A8955" s="1" t="s">
        <v>8826</v>
      </c>
      <c r="B8955" s="1" t="s">
        <v>225</v>
      </c>
      <c r="C8955" s="3">
        <v>44472</v>
      </c>
      <c r="D8955" s="1" t="s">
        <v>13</v>
      </c>
      <c r="E8955" s="1" t="s">
        <v>24</v>
      </c>
      <c r="F8955" s="1">
        <v>45642</v>
      </c>
      <c r="G8955" s="1" t="s">
        <v>64</v>
      </c>
      <c r="H8955" s="1" t="s">
        <v>83</v>
      </c>
      <c r="I8955" s="1" t="s">
        <v>226</v>
      </c>
      <c r="J8955" s="1" t="str" cm="1">
        <f t="array" ref="J8955">_xlfn.IFS(F8955="","missing",F8955&lt;0,"negative",F8955=0,"zero",AND(F8955&gt;=99999,MOD(F8955,9)=0),"99999 placeholder",AND(F8955&gt;$O$5,D8955="Expense"),"Expense outlier",AND(F8955&gt;$P$5,D8955="Income"),"Income outlier",TRUE,"valid")</f>
        <v>Expense outlier</v>
      </c>
      <c r="K8955" s="1" t="str">
        <f>_xlfn.XLOOKUP(I8955,[1]category_mapping!$F$2:$F$19,[1]category_mapping!$G$2:$G$19,E8955)</f>
        <v>savings</v>
      </c>
      <c r="L8955" s="1" t="str">
        <f>IF(cleaning_working[[#This Row],[date]]="","Missing","Available")</f>
        <v>Available</v>
      </c>
    </row>
    <row r="8956" spans="1:12" x14ac:dyDescent="0.35">
      <c r="A8956" s="1" t="s">
        <v>8827</v>
      </c>
      <c r="B8956" s="1" t="s">
        <v>274</v>
      </c>
      <c r="C8956" s="3">
        <v>44872</v>
      </c>
      <c r="D8956" s="1" t="s">
        <v>13</v>
      </c>
      <c r="E8956" s="1" t="s">
        <v>24</v>
      </c>
      <c r="F8956" s="1">
        <v>10185</v>
      </c>
      <c r="G8956" s="1" t="s">
        <v>40</v>
      </c>
      <c r="H8956" s="1" t="s">
        <v>133</v>
      </c>
      <c r="I8956" s="1" t="s">
        <v>137</v>
      </c>
      <c r="J8956" s="1" t="str" cm="1">
        <f t="array" ref="J8956">_xlfn.IFS(F8956="","missing",F8956&lt;0,"negative",F8956=0,"zero",AND(F8956&gt;=99999,MOD(F8956,9)=0),"99999 placeholder",AND(F8956&gt;$O$5,D8956="Expense"),"Expense outlier",AND(F8956&gt;$P$5,D8956="Income"),"Income outlier",TRUE,"valid")</f>
        <v>valid</v>
      </c>
      <c r="K8956" s="1" t="str">
        <f>_xlfn.XLOOKUP(I8956,[1]category_mapping!$F$2:$F$19,[1]category_mapping!$G$2:$G$19,E8956)</f>
        <v>travel</v>
      </c>
      <c r="L8956" s="1" t="str">
        <f>IF(cleaning_working[[#This Row],[date]]="","Missing","Available")</f>
        <v>Available</v>
      </c>
    </row>
    <row r="8957" spans="1:12" x14ac:dyDescent="0.35">
      <c r="A8957" s="1" t="s">
        <v>8828</v>
      </c>
      <c r="B8957" s="1" t="s">
        <v>109</v>
      </c>
      <c r="C8957" s="3">
        <v>45007</v>
      </c>
      <c r="D8957" s="1" t="s">
        <v>13</v>
      </c>
      <c r="E8957" s="1" t="s">
        <v>39</v>
      </c>
      <c r="F8957" s="1">
        <v>3144</v>
      </c>
      <c r="G8957" s="1" t="s">
        <v>64</v>
      </c>
      <c r="H8957" s="1" t="s">
        <v>52</v>
      </c>
      <c r="I8957" s="1" t="s">
        <v>53</v>
      </c>
      <c r="J8957" s="1" t="str" cm="1">
        <f t="array" ref="J8957">_xlfn.IFS(F8957="","missing",F8957&lt;0,"negative",F8957=0,"zero",AND(F8957&gt;=99999,MOD(F8957,9)=0),"99999 placeholder",AND(F8957&gt;$O$5,D8957="Expense"),"Expense outlier",AND(F8957&gt;$P$5,D8957="Income"),"Income outlier",TRUE,"valid")</f>
        <v>valid</v>
      </c>
      <c r="K8957" s="1" t="str">
        <f>_xlfn.XLOOKUP(I8957,[1]category_mapping!$F$2:$F$19,[1]category_mapping!$G$2:$G$19,E8957)</f>
        <v>travel</v>
      </c>
      <c r="L8957" s="1" t="str">
        <f>IF(cleaning_working[[#This Row],[date]]="","Missing","Available")</f>
        <v>Available</v>
      </c>
    </row>
    <row r="8958" spans="1:12" x14ac:dyDescent="0.35">
      <c r="A8958" s="1" t="s">
        <v>8829</v>
      </c>
      <c r="B8958" s="1" t="s">
        <v>414</v>
      </c>
      <c r="C8958" s="3">
        <v>44309</v>
      </c>
      <c r="D8958" s="1" t="s">
        <v>13</v>
      </c>
      <c r="E8958" s="1" t="s">
        <v>63</v>
      </c>
      <c r="F8958" s="1">
        <v>5285</v>
      </c>
      <c r="G8958" s="1" t="s">
        <v>40</v>
      </c>
      <c r="H8958" s="1" t="s">
        <v>25</v>
      </c>
      <c r="I8958" s="1" t="s">
        <v>41</v>
      </c>
      <c r="J8958" s="1" t="str" cm="1">
        <f t="array" ref="J8958">_xlfn.IFS(F8958="","missing",F8958&lt;0,"negative",F8958=0,"zero",AND(F8958&gt;=99999,MOD(F8958,9)=0),"99999 placeholder",AND(F8958&gt;$O$5,D8958="Expense"),"Expense outlier",AND(F8958&gt;$P$5,D8958="Income"),"Income outlier",TRUE,"valid")</f>
        <v>valid</v>
      </c>
      <c r="K8958" s="1" t="str">
        <f>_xlfn.XLOOKUP(I8958,[1]category_mapping!$F$2:$F$19,[1]category_mapping!$G$2:$G$19,E8958)</f>
        <v>utilities</v>
      </c>
      <c r="L8958" s="1" t="str">
        <f>IF(cleaning_working[[#This Row],[date]]="","Missing","Available")</f>
        <v>Available</v>
      </c>
    </row>
    <row r="8959" spans="1:12" x14ac:dyDescent="0.35">
      <c r="A8959" s="1" t="s">
        <v>8296</v>
      </c>
      <c r="B8959" s="1" t="s">
        <v>122</v>
      </c>
      <c r="C8959" s="3">
        <v>44469</v>
      </c>
      <c r="D8959" s="1" t="s">
        <v>13</v>
      </c>
      <c r="E8959" s="1" t="s">
        <v>24</v>
      </c>
      <c r="F8959" s="1">
        <v>1966</v>
      </c>
      <c r="G8959" s="1" t="s">
        <v>64</v>
      </c>
      <c r="H8959" s="1" t="s">
        <v>86</v>
      </c>
      <c r="I8959" s="1" t="s">
        <v>97</v>
      </c>
      <c r="J8959" s="1" t="str" cm="1">
        <f t="array" ref="J8959">_xlfn.IFS(F8959="","missing",F8959&lt;0,"negative",F8959=0,"zero",AND(F8959&gt;=99999,MOD(F8959,9)=0),"99999 placeholder",AND(F8959&gt;$O$5,D8959="Expense"),"Expense outlier",AND(F8959&gt;$P$5,D8959="Income"),"Income outlier",TRUE,"valid")</f>
        <v>valid</v>
      </c>
      <c r="K8959" s="1" t="str">
        <f>_xlfn.XLOOKUP(I8959,[1]category_mapping!$F$2:$F$19,[1]category_mapping!$G$2:$G$19,E8959)</f>
        <v>health</v>
      </c>
      <c r="L8959" s="1" t="str">
        <f>IF(cleaning_working[[#This Row],[date]]="","Missing","Available")</f>
        <v>Available</v>
      </c>
    </row>
    <row r="8960" spans="1:12" x14ac:dyDescent="0.35">
      <c r="A8960" s="1" t="s">
        <v>8830</v>
      </c>
      <c r="B8960" s="1" t="s">
        <v>790</v>
      </c>
      <c r="C8960" s="3">
        <v>45429</v>
      </c>
      <c r="D8960" s="1" t="s">
        <v>13</v>
      </c>
      <c r="E8960" s="1" t="s">
        <v>104</v>
      </c>
      <c r="F8960" s="1">
        <v>4998</v>
      </c>
      <c r="G8960" s="1" t="s">
        <v>25</v>
      </c>
      <c r="H8960" s="1" t="s">
        <v>33</v>
      </c>
      <c r="I8960" s="1" t="s">
        <v>226</v>
      </c>
      <c r="J8960" s="1" t="str" cm="1">
        <f t="array" ref="J8960">_xlfn.IFS(F8960="","missing",F8960&lt;0,"negative",F8960=0,"zero",AND(F8960&gt;=99999,MOD(F8960,9)=0),"99999 placeholder",AND(F8960&gt;$O$5,D8960="Expense"),"Expense outlier",AND(F8960&gt;$P$5,D8960="Income"),"Income outlier",TRUE,"valid")</f>
        <v>valid</v>
      </c>
      <c r="K8960" s="1" t="str">
        <f>_xlfn.XLOOKUP(I8960,[1]category_mapping!$F$2:$F$19,[1]category_mapping!$G$2:$G$19,E8960)</f>
        <v>savings</v>
      </c>
      <c r="L8960" s="1" t="str">
        <f>IF(cleaning_working[[#This Row],[date]]="","Missing","Available")</f>
        <v>Available</v>
      </c>
    </row>
    <row r="8961" spans="1:12" x14ac:dyDescent="0.35">
      <c r="A8961" s="1" t="s">
        <v>8831</v>
      </c>
      <c r="B8961" s="1" t="s">
        <v>420</v>
      </c>
      <c r="C8961" s="3">
        <v>45078</v>
      </c>
      <c r="D8961" s="1" t="s">
        <v>13</v>
      </c>
      <c r="E8961" s="1" t="s">
        <v>96</v>
      </c>
      <c r="F8961" s="1">
        <v>9115</v>
      </c>
      <c r="G8961" s="1" t="s">
        <v>40</v>
      </c>
      <c r="H8961" s="1" t="s">
        <v>25</v>
      </c>
      <c r="I8961" s="1" t="s">
        <v>87</v>
      </c>
      <c r="J8961" s="1" t="str" cm="1">
        <f t="array" ref="J8961">_xlfn.IFS(F8961="","missing",F8961&lt;0,"negative",F8961=0,"zero",AND(F8961&gt;=99999,MOD(F8961,9)=0),"99999 placeholder",AND(F8961&gt;$O$5,D8961="Expense"),"Expense outlier",AND(F8961&gt;$P$5,D8961="Income"),"Income outlier",TRUE,"valid")</f>
        <v>valid</v>
      </c>
      <c r="K8961" s="1" t="str">
        <f>_xlfn.XLOOKUP(I8961,[1]category_mapping!$F$2:$F$19,[1]category_mapping!$G$2:$G$19,E8961)</f>
        <v>travel</v>
      </c>
      <c r="L8961" s="1" t="str">
        <f>IF(cleaning_working[[#This Row],[date]]="","Missing","Available")</f>
        <v>Available</v>
      </c>
    </row>
    <row r="8962" spans="1:12" x14ac:dyDescent="0.35">
      <c r="A8962" s="1" t="s">
        <v>8832</v>
      </c>
      <c r="B8962" s="1" t="s">
        <v>257</v>
      </c>
      <c r="C8962" s="3">
        <v>45316</v>
      </c>
      <c r="D8962" s="1" t="s">
        <v>14</v>
      </c>
      <c r="E8962" s="1" t="s">
        <v>70</v>
      </c>
      <c r="F8962" s="1">
        <v>14299</v>
      </c>
      <c r="G8962" s="1" t="s">
        <v>40</v>
      </c>
      <c r="H8962" s="1" t="s">
        <v>159</v>
      </c>
      <c r="I8962" s="1" t="s">
        <v>170</v>
      </c>
      <c r="J8962" s="1" t="str" cm="1">
        <f t="array" ref="J8962">_xlfn.IFS(F8962="","missing",F8962&lt;0,"negative",F8962=0,"zero",AND(F8962&gt;=99999,MOD(F8962,9)=0),"99999 placeholder",AND(F8962&gt;$O$5,D8962="Expense"),"Expense outlier",AND(F8962&gt;$P$5,D8962="Income"),"Income outlier",TRUE,"valid")</f>
        <v>valid</v>
      </c>
      <c r="K8962" s="1" t="str">
        <f>_xlfn.XLOOKUP(I8962,[1]category_mapping!$F$2:$F$19,[1]category_mapping!$G$2:$G$19,E8962)</f>
        <v>health</v>
      </c>
      <c r="L8962" s="1" t="str">
        <f>IF(cleaning_working[[#This Row],[date]]="","Missing","Available")</f>
        <v>Available</v>
      </c>
    </row>
    <row r="8963" spans="1:12" x14ac:dyDescent="0.35">
      <c r="A8963" s="1" t="s">
        <v>8833</v>
      </c>
      <c r="B8963" s="1" t="s">
        <v>339</v>
      </c>
      <c r="C8963" s="3">
        <v>44430</v>
      </c>
      <c r="D8963" s="1" t="s">
        <v>13</v>
      </c>
      <c r="E8963" s="1" t="s">
        <v>63</v>
      </c>
      <c r="F8963" s="1">
        <v>7308</v>
      </c>
      <c r="G8963" s="1" t="s">
        <v>32</v>
      </c>
      <c r="H8963" s="1" t="s">
        <v>83</v>
      </c>
      <c r="I8963" s="1" t="s">
        <v>178</v>
      </c>
      <c r="J8963" s="1" t="str" cm="1">
        <f t="array" ref="J8963">_xlfn.IFS(F8963="","missing",F8963&lt;0,"negative",F8963=0,"zero",AND(F8963&gt;=99999,MOD(F8963,9)=0),"99999 placeholder",AND(F8963&gt;$O$5,D8963="Expense"),"Expense outlier",AND(F8963&gt;$P$5,D8963="Income"),"Income outlier",TRUE,"valid")</f>
        <v>valid</v>
      </c>
      <c r="K8963" s="1" t="str">
        <f>_xlfn.XLOOKUP(I8963,[1]category_mapping!$F$2:$F$19,[1]category_mapping!$G$2:$G$19,E8963)</f>
        <v>rent</v>
      </c>
      <c r="L8963" s="1" t="str">
        <f>IF(cleaning_working[[#This Row],[date]]="","Missing","Available")</f>
        <v>Available</v>
      </c>
    </row>
    <row r="8964" spans="1:12" x14ac:dyDescent="0.35">
      <c r="A8964" s="1" t="s">
        <v>8834</v>
      </c>
      <c r="B8964" s="1" t="s">
        <v>508</v>
      </c>
      <c r="C8964" s="3">
        <v>45644</v>
      </c>
      <c r="D8964" s="1" t="s">
        <v>13</v>
      </c>
      <c r="E8964" s="1" t="s">
        <v>39</v>
      </c>
      <c r="F8964" s="1">
        <v>6010</v>
      </c>
      <c r="G8964" s="1" t="s">
        <v>25</v>
      </c>
      <c r="H8964" s="1" t="s">
        <v>52</v>
      </c>
      <c r="I8964" s="1" t="s">
        <v>41</v>
      </c>
      <c r="J8964" s="1" t="str" cm="1">
        <f t="array" ref="J8964">_xlfn.IFS(F8964="","missing",F8964&lt;0,"negative",F8964=0,"zero",AND(F8964&gt;=99999,MOD(F8964,9)=0),"99999 placeholder",AND(F8964&gt;$O$5,D8964="Expense"),"Expense outlier",AND(F8964&gt;$P$5,D8964="Income"),"Income outlier",TRUE,"valid")</f>
        <v>valid</v>
      </c>
      <c r="K8964" s="1" t="str">
        <f>_xlfn.XLOOKUP(I8964,[1]category_mapping!$F$2:$F$19,[1]category_mapping!$G$2:$G$19,E8964)</f>
        <v>utilities</v>
      </c>
      <c r="L8964" s="1" t="str">
        <f>IF(cleaning_working[[#This Row],[date]]="","Missing","Available")</f>
        <v>Available</v>
      </c>
    </row>
    <row r="8965" spans="1:12" x14ac:dyDescent="0.35">
      <c r="A8965" s="1" t="s">
        <v>8835</v>
      </c>
      <c r="B8965" s="1" t="s">
        <v>293</v>
      </c>
      <c r="C8965" s="3">
        <v>45150</v>
      </c>
      <c r="D8965" s="1" t="s">
        <v>14</v>
      </c>
      <c r="E8965" s="1" t="s">
        <v>31</v>
      </c>
      <c r="F8965" s="1">
        <v>10839</v>
      </c>
      <c r="G8965" s="1" t="s">
        <v>25</v>
      </c>
      <c r="H8965" s="1" t="s">
        <v>159</v>
      </c>
      <c r="I8965" s="1" t="s">
        <v>20</v>
      </c>
      <c r="J8965" s="1" t="str" cm="1">
        <f t="array" ref="J8965">_xlfn.IFS(F8965="","missing",F8965&lt;0,"negative",F8965=0,"zero",AND(F8965&gt;=99999,MOD(F8965,9)=0),"99999 placeholder",AND(F8965&gt;$O$5,D8965="Expense"),"Expense outlier",AND(F8965&gt;$P$5,D8965="Income"),"Income outlier",TRUE,"valid")</f>
        <v>valid</v>
      </c>
      <c r="K8965" s="1" t="str">
        <f>_xlfn.XLOOKUP(I8965,[1]category_mapping!$F$2:$F$19,[1]category_mapping!$G$2:$G$19,E8965)</f>
        <v>entertainment</v>
      </c>
      <c r="L8965" s="1" t="str">
        <f>IF(cleaning_working[[#This Row],[date]]="","Missing","Available")</f>
        <v>Available</v>
      </c>
    </row>
    <row r="8966" spans="1:12" x14ac:dyDescent="0.35">
      <c r="A8966" s="1" t="s">
        <v>8836</v>
      </c>
      <c r="B8966" s="1" t="s">
        <v>23</v>
      </c>
      <c r="C8966" s="3">
        <v>44336</v>
      </c>
      <c r="D8966" s="1" t="s">
        <v>13</v>
      </c>
      <c r="E8966" s="1" t="s">
        <v>96</v>
      </c>
      <c r="F8966" s="1">
        <v>500</v>
      </c>
      <c r="G8966" s="1" t="s">
        <v>64</v>
      </c>
      <c r="H8966" s="1" t="s">
        <v>65</v>
      </c>
      <c r="I8966" s="1" t="s">
        <v>272</v>
      </c>
      <c r="J8966" s="1" t="str" cm="1">
        <f t="array" ref="J8966">_xlfn.IFS(F8966="","missing",F8966&lt;0,"negative",F8966=0,"zero",AND(F8966&gt;=99999,MOD(F8966,9)=0),"99999 placeholder",AND(F8966&gt;$O$5,D8966="Expense"),"Expense outlier",AND(F8966&gt;$P$5,D8966="Income"),"Income outlier",TRUE,"valid")</f>
        <v>valid</v>
      </c>
      <c r="K8966" s="1" t="str">
        <f>_xlfn.XLOOKUP(I8966,[1]category_mapping!$F$2:$F$19,[1]category_mapping!$G$2:$G$19,E8966)</f>
        <v>food</v>
      </c>
      <c r="L8966" s="1" t="str">
        <f>IF(cleaning_working[[#This Row],[date]]="","Missing","Available")</f>
        <v>Available</v>
      </c>
    </row>
    <row r="8967" spans="1:12" x14ac:dyDescent="0.35">
      <c r="A8967" s="1" t="s">
        <v>8837</v>
      </c>
      <c r="B8967" s="1" t="s">
        <v>250</v>
      </c>
      <c r="C8967" s="3">
        <v>44951</v>
      </c>
      <c r="D8967" s="1" t="s">
        <v>13</v>
      </c>
      <c r="E8967" s="1" t="s">
        <v>24</v>
      </c>
      <c r="F8967" s="1">
        <v>4342</v>
      </c>
      <c r="G8967" s="1" t="s">
        <v>40</v>
      </c>
      <c r="H8967" s="1" t="s">
        <v>83</v>
      </c>
      <c r="I8967" s="1" t="s">
        <v>20</v>
      </c>
      <c r="J8967" s="1" t="str" cm="1">
        <f t="array" ref="J8967">_xlfn.IFS(F8967="","missing",F8967&lt;0,"negative",F8967=0,"zero",AND(F8967&gt;=99999,MOD(F8967,9)=0),"99999 placeholder",AND(F8967&gt;$O$5,D8967="Expense"),"Expense outlier",AND(F8967&gt;$P$5,D8967="Income"),"Income outlier",TRUE,"valid")</f>
        <v>valid</v>
      </c>
      <c r="K8967" s="1" t="str">
        <f>_xlfn.XLOOKUP(I8967,[1]category_mapping!$F$2:$F$19,[1]category_mapping!$G$2:$G$19,E8967)</f>
        <v>entertainment</v>
      </c>
      <c r="L8967" s="1" t="str">
        <f>IF(cleaning_working[[#This Row],[date]]="","Missing","Available")</f>
        <v>Available</v>
      </c>
    </row>
    <row r="8968" spans="1:12" x14ac:dyDescent="0.35">
      <c r="A8968" s="1" t="s">
        <v>8838</v>
      </c>
      <c r="B8968" s="1" t="s">
        <v>184</v>
      </c>
      <c r="C8968" s="3">
        <v>44648</v>
      </c>
      <c r="D8968" s="1" t="s">
        <v>13</v>
      </c>
      <c r="E8968" s="1" t="s">
        <v>63</v>
      </c>
      <c r="F8968" s="1">
        <v>6565</v>
      </c>
      <c r="G8968" s="1" t="s">
        <v>32</v>
      </c>
      <c r="H8968" s="1" t="s">
        <v>25</v>
      </c>
      <c r="I8968" s="1" t="s">
        <v>87</v>
      </c>
      <c r="J8968" s="1" t="str" cm="1">
        <f t="array" ref="J8968">_xlfn.IFS(F8968="","missing",F8968&lt;0,"negative",F8968=0,"zero",AND(F8968&gt;=99999,MOD(F8968,9)=0),"99999 placeholder",AND(F8968&gt;$O$5,D8968="Expense"),"Expense outlier",AND(F8968&gt;$P$5,D8968="Income"),"Income outlier",TRUE,"valid")</f>
        <v>valid</v>
      </c>
      <c r="K8968" s="1" t="str">
        <f>_xlfn.XLOOKUP(I8968,[1]category_mapping!$F$2:$F$19,[1]category_mapping!$G$2:$G$19,E8968)</f>
        <v>utilities</v>
      </c>
      <c r="L8968" s="1" t="str">
        <f>IF(cleaning_working[[#This Row],[date]]="","Missing","Available")</f>
        <v>Available</v>
      </c>
    </row>
    <row r="8969" spans="1:12" x14ac:dyDescent="0.35">
      <c r="A8969" s="1" t="s">
        <v>8839</v>
      </c>
      <c r="B8969" s="1" t="s">
        <v>612</v>
      </c>
      <c r="C8969" s="3">
        <v>44776</v>
      </c>
      <c r="D8969" s="1" t="s">
        <v>13</v>
      </c>
      <c r="E8969" s="1" t="s">
        <v>63</v>
      </c>
      <c r="F8969" s="1">
        <v>6015</v>
      </c>
      <c r="G8969" s="1" t="s">
        <v>32</v>
      </c>
      <c r="H8969" s="1" t="s">
        <v>65</v>
      </c>
      <c r="I8969" s="1" t="s">
        <v>49</v>
      </c>
      <c r="J8969" s="1" t="str" cm="1">
        <f t="array" ref="J8969">_xlfn.IFS(F8969="","missing",F8969&lt;0,"negative",F8969=0,"zero",AND(F8969&gt;=99999,MOD(F8969,9)=0),"99999 placeholder",AND(F8969&gt;$O$5,D8969="Expense"),"Expense outlier",AND(F8969&gt;$P$5,D8969="Income"),"Income outlier",TRUE,"valid")</f>
        <v>valid</v>
      </c>
      <c r="K8969" s="1" t="str">
        <f>_xlfn.XLOOKUP(I8969,[1]category_mapping!$F$2:$F$19,[1]category_mapping!$G$2:$G$19,E8969)</f>
        <v>utilities</v>
      </c>
      <c r="L8969" s="1" t="str">
        <f>IF(cleaning_working[[#This Row],[date]]="","Missing","Available")</f>
        <v>Available</v>
      </c>
    </row>
    <row r="8970" spans="1:12" x14ac:dyDescent="0.35">
      <c r="A8970" s="1" t="s">
        <v>8840</v>
      </c>
      <c r="B8970" s="1" t="s">
        <v>428</v>
      </c>
      <c r="C8970" s="3">
        <v>44494</v>
      </c>
      <c r="D8970" s="1" t="s">
        <v>13</v>
      </c>
      <c r="E8970" s="1" t="s">
        <v>104</v>
      </c>
      <c r="F8970" s="1">
        <v>3653</v>
      </c>
      <c r="G8970" s="1" t="s">
        <v>32</v>
      </c>
      <c r="H8970" s="1" t="s">
        <v>83</v>
      </c>
      <c r="I8970" s="1" t="s">
        <v>34</v>
      </c>
      <c r="J8970" s="1" t="str" cm="1">
        <f t="array" ref="J8970">_xlfn.IFS(F8970="","missing",F8970&lt;0,"negative",F8970=0,"zero",AND(F8970&gt;=99999,MOD(F8970,9)=0),"99999 placeholder",AND(F8970&gt;$O$5,D8970="Expense"),"Expense outlier",AND(F8970&gt;$P$5,D8970="Income"),"Income outlier",TRUE,"valid")</f>
        <v>valid</v>
      </c>
      <c r="K8970" s="1" t="str">
        <f>_xlfn.XLOOKUP(I8970,[1]category_mapping!$F$2:$F$19,[1]category_mapping!$G$2:$G$19,E8970)</f>
        <v>education</v>
      </c>
      <c r="L8970" s="1" t="str">
        <f>IF(cleaning_working[[#This Row],[date]]="","Missing","Available")</f>
        <v>Available</v>
      </c>
    </row>
    <row r="8971" spans="1:12" x14ac:dyDescent="0.35">
      <c r="A8971" s="1" t="s">
        <v>8841</v>
      </c>
      <c r="B8971" s="1" t="s">
        <v>478</v>
      </c>
      <c r="C8971" s="3">
        <v>44721</v>
      </c>
      <c r="D8971" s="1" t="s">
        <v>13</v>
      </c>
      <c r="E8971" s="1" t="s">
        <v>24</v>
      </c>
      <c r="F8971" s="1">
        <v>5934</v>
      </c>
      <c r="G8971" s="1" t="s">
        <v>18</v>
      </c>
      <c r="H8971" s="1" t="s">
        <v>25</v>
      </c>
      <c r="I8971" s="1" t="s">
        <v>66</v>
      </c>
      <c r="J8971" s="1" t="str" cm="1">
        <f t="array" ref="J8971">_xlfn.IFS(F8971="","missing",F8971&lt;0,"negative",F8971=0,"zero",AND(F8971&gt;=99999,MOD(F8971,9)=0),"99999 placeholder",AND(F8971&gt;$O$5,D8971="Expense"),"Expense outlier",AND(F8971&gt;$P$5,D8971="Income"),"Income outlier",TRUE,"valid")</f>
        <v>valid</v>
      </c>
      <c r="K8971" s="1" t="str">
        <f>_xlfn.XLOOKUP(I8971,[1]category_mapping!$F$2:$F$19,[1]category_mapping!$G$2:$G$19,E8971)</f>
        <v>food</v>
      </c>
      <c r="L8971" s="1" t="str">
        <f>IF(cleaning_working[[#This Row],[date]]="","Missing","Available")</f>
        <v>Available</v>
      </c>
    </row>
    <row r="8972" spans="1:12" x14ac:dyDescent="0.35">
      <c r="A8972" s="1" t="s">
        <v>8842</v>
      </c>
      <c r="B8972" s="1" t="s">
        <v>873</v>
      </c>
      <c r="C8972" s="3">
        <v>44855</v>
      </c>
      <c r="D8972" s="1" t="s">
        <v>14</v>
      </c>
      <c r="E8972" s="1" t="s">
        <v>119</v>
      </c>
      <c r="F8972" s="1">
        <v>43572</v>
      </c>
      <c r="G8972" s="1" t="s">
        <v>40</v>
      </c>
      <c r="H8972" s="1" t="s">
        <v>86</v>
      </c>
      <c r="I8972" s="1" t="s">
        <v>80</v>
      </c>
      <c r="J8972" s="1" t="str" cm="1">
        <f t="array" ref="J8972">_xlfn.IFS(F8972="","missing",F8972&lt;0,"negative",F8972=0,"zero",AND(F8972&gt;=99999,MOD(F8972,9)=0),"99999 placeholder",AND(F8972&gt;$O$5,D8972="Expense"),"Expense outlier",AND(F8972&gt;$P$5,D8972="Income"),"Income outlier",TRUE,"valid")</f>
        <v>valid</v>
      </c>
      <c r="K8972" s="1" t="str">
        <f>_xlfn.XLOOKUP(I8972,[1]category_mapping!$F$2:$F$19,[1]category_mapping!$G$2:$G$19,E8972)</f>
        <v>food</v>
      </c>
      <c r="L8972" s="1" t="str">
        <f>IF(cleaning_working[[#This Row],[date]]="","Missing","Available")</f>
        <v>Available</v>
      </c>
    </row>
    <row r="8973" spans="1:12" x14ac:dyDescent="0.35">
      <c r="A8973" s="1" t="s">
        <v>8843</v>
      </c>
      <c r="B8973" s="1" t="s">
        <v>767</v>
      </c>
      <c r="C8973" s="3">
        <v>44442</v>
      </c>
      <c r="D8973" s="1" t="s">
        <v>13</v>
      </c>
      <c r="E8973" s="1" t="s">
        <v>45</v>
      </c>
      <c r="F8973" s="1">
        <v>4991</v>
      </c>
      <c r="G8973" s="1" t="s">
        <v>40</v>
      </c>
      <c r="H8973" s="1" t="s">
        <v>107</v>
      </c>
      <c r="I8973" s="1" t="s">
        <v>137</v>
      </c>
      <c r="J8973" s="1" t="str" cm="1">
        <f t="array" ref="J8973">_xlfn.IFS(F8973="","missing",F8973&lt;0,"negative",F8973=0,"zero",AND(F8973&gt;=99999,MOD(F8973,9)=0),"99999 placeholder",AND(F8973&gt;$O$5,D8973="Expense"),"Expense outlier",AND(F8973&gt;$P$5,D8973="Income"),"Income outlier",TRUE,"valid")</f>
        <v>valid</v>
      </c>
      <c r="K8973" s="1" t="str">
        <f>_xlfn.XLOOKUP(I8973,[1]category_mapping!$F$2:$F$19,[1]category_mapping!$G$2:$G$19,E8973)</f>
        <v>travel</v>
      </c>
      <c r="L8973" s="1" t="str">
        <f>IF(cleaning_working[[#This Row],[date]]="","Missing","Available")</f>
        <v>Available</v>
      </c>
    </row>
    <row r="8974" spans="1:12" x14ac:dyDescent="0.35">
      <c r="A8974" s="1" t="s">
        <v>8844</v>
      </c>
      <c r="B8974" s="1" t="s">
        <v>484</v>
      </c>
      <c r="C8974" s="3">
        <v>44230</v>
      </c>
      <c r="D8974" s="1" t="s">
        <v>13</v>
      </c>
      <c r="E8974" s="1" t="s">
        <v>93</v>
      </c>
      <c r="F8974" s="1">
        <v>4566</v>
      </c>
      <c r="G8974" s="1" t="s">
        <v>32</v>
      </c>
      <c r="H8974" s="1" t="s">
        <v>19</v>
      </c>
      <c r="J8974" s="1" t="str" cm="1">
        <f t="array" ref="J8974">_xlfn.IFS(F8974="","missing",F8974&lt;0,"negative",F8974=0,"zero",AND(F8974&gt;=99999,MOD(F8974,9)=0),"99999 placeholder",AND(F8974&gt;$O$5,D8974="Expense"),"Expense outlier",AND(F8974&gt;$P$5,D8974="Income"),"Income outlier",TRUE,"valid")</f>
        <v>valid</v>
      </c>
      <c r="K8974" s="1" t="str">
        <f>_xlfn.XLOOKUP(I8974,[1]category_mapping!$F$2:$F$19,[1]category_mapping!$G$2:$G$19,E8974)</f>
        <v>misc</v>
      </c>
      <c r="L8974" s="1" t="str">
        <f>IF(cleaning_working[[#This Row],[date]]="","Missing","Available")</f>
        <v>Available</v>
      </c>
    </row>
    <row r="8975" spans="1:12" x14ac:dyDescent="0.35">
      <c r="A8975" s="1" t="s">
        <v>8845</v>
      </c>
      <c r="B8975" s="1" t="s">
        <v>400</v>
      </c>
      <c r="C8975" s="3">
        <v>44510</v>
      </c>
      <c r="D8975" s="1" t="s">
        <v>13</v>
      </c>
      <c r="E8975" s="1" t="s">
        <v>24</v>
      </c>
      <c r="F8975" s="1">
        <v>30096</v>
      </c>
      <c r="G8975" s="1" t="s">
        <v>18</v>
      </c>
      <c r="H8975" s="1" t="s">
        <v>107</v>
      </c>
      <c r="I8975" s="1" t="s">
        <v>58</v>
      </c>
      <c r="J8975" s="1" t="str" cm="1">
        <f t="array" ref="J8975">_xlfn.IFS(F8975="","missing",F8975&lt;0,"negative",F8975=0,"zero",AND(F8975&gt;=99999,MOD(F8975,9)=0),"99999 placeholder",AND(F8975&gt;$O$5,D8975="Expense"),"Expense outlier",AND(F8975&gt;$P$5,D8975="Income"),"Income outlier",TRUE,"valid")</f>
        <v>Expense outlier</v>
      </c>
      <c r="K8975" s="1" t="str">
        <f>_xlfn.XLOOKUP(I8975,[1]category_mapping!$F$2:$F$19,[1]category_mapping!$G$2:$G$19,E8975)</f>
        <v>rent</v>
      </c>
      <c r="L8975" s="1" t="str">
        <f>IF(cleaning_working[[#This Row],[date]]="","Missing","Available")</f>
        <v>Available</v>
      </c>
    </row>
    <row r="8976" spans="1:12" x14ac:dyDescent="0.35">
      <c r="A8976" s="1" t="s">
        <v>8846</v>
      </c>
      <c r="B8976" s="1" t="s">
        <v>161</v>
      </c>
      <c r="C8976" s="3">
        <v>44367</v>
      </c>
      <c r="D8976" s="1" t="s">
        <v>14</v>
      </c>
      <c r="E8976" s="1" t="s">
        <v>70</v>
      </c>
      <c r="F8976" s="1">
        <v>60535</v>
      </c>
      <c r="G8976" s="1" t="s">
        <v>32</v>
      </c>
      <c r="H8976" s="1" t="s">
        <v>65</v>
      </c>
      <c r="I8976" s="1" t="s">
        <v>71</v>
      </c>
      <c r="J8976" s="1" t="str" cm="1">
        <f t="array" ref="J8976">_xlfn.IFS(F8976="","missing",F8976&lt;0,"negative",F8976=0,"zero",AND(F8976&gt;=99999,MOD(F8976,9)=0),"99999 placeholder",AND(F8976&gt;$O$5,D8976="Expense"),"Expense outlier",AND(F8976&gt;$P$5,D8976="Income"),"Income outlier",TRUE,"valid")</f>
        <v>valid</v>
      </c>
      <c r="K8976" s="1" t="str">
        <f>_xlfn.XLOOKUP(I8976,[1]category_mapping!$F$2:$F$19,[1]category_mapping!$G$2:$G$19,E8976)</f>
        <v>health</v>
      </c>
      <c r="L8976" s="1" t="str">
        <f>IF(cleaning_working[[#This Row],[date]]="","Missing","Available")</f>
        <v>Available</v>
      </c>
    </row>
    <row r="8977" spans="1:12" x14ac:dyDescent="0.35">
      <c r="A8977" s="1" t="s">
        <v>8847</v>
      </c>
      <c r="B8977" s="1" t="s">
        <v>319</v>
      </c>
      <c r="C8977" s="3">
        <v>44242</v>
      </c>
      <c r="D8977" s="1" t="s">
        <v>13</v>
      </c>
      <c r="E8977" s="1" t="s">
        <v>45</v>
      </c>
      <c r="F8977" s="1">
        <v>7725</v>
      </c>
      <c r="G8977" s="1" t="s">
        <v>18</v>
      </c>
      <c r="H8977" s="1" t="s">
        <v>86</v>
      </c>
      <c r="I8977" s="1" t="s">
        <v>66</v>
      </c>
      <c r="J8977" s="1" t="str" cm="1">
        <f t="array" ref="J8977">_xlfn.IFS(F8977="","missing",F8977&lt;0,"negative",F8977=0,"zero",AND(F8977&gt;=99999,MOD(F8977,9)=0),"99999 placeholder",AND(F8977&gt;$O$5,D8977="Expense"),"Expense outlier",AND(F8977&gt;$P$5,D8977="Income"),"Income outlier",TRUE,"valid")</f>
        <v>valid</v>
      </c>
      <c r="K8977" s="1" t="str">
        <f>_xlfn.XLOOKUP(I8977,[1]category_mapping!$F$2:$F$19,[1]category_mapping!$G$2:$G$19,E8977)</f>
        <v>food</v>
      </c>
      <c r="L8977" s="1" t="str">
        <f>IF(cleaning_working[[#This Row],[date]]="","Missing","Available")</f>
        <v>Available</v>
      </c>
    </row>
    <row r="8978" spans="1:12" x14ac:dyDescent="0.35">
      <c r="A8978" s="1" t="s">
        <v>8848</v>
      </c>
      <c r="B8978" s="1" t="s">
        <v>150</v>
      </c>
      <c r="C8978" s="3">
        <v>45068</v>
      </c>
      <c r="D8978" s="1" t="s">
        <v>13</v>
      </c>
      <c r="E8978" s="1" t="s">
        <v>104</v>
      </c>
      <c r="F8978" s="1">
        <v>5509</v>
      </c>
      <c r="G8978" s="1" t="s">
        <v>18</v>
      </c>
      <c r="H8978" s="1" t="s">
        <v>86</v>
      </c>
      <c r="I8978" s="1" t="s">
        <v>53</v>
      </c>
      <c r="J8978" s="1" t="str" cm="1">
        <f t="array" ref="J8978">_xlfn.IFS(F8978="","missing",F8978&lt;0,"negative",F8978=0,"zero",AND(F8978&gt;=99999,MOD(F8978,9)=0),"99999 placeholder",AND(F8978&gt;$O$5,D8978="Expense"),"Expense outlier",AND(F8978&gt;$P$5,D8978="Income"),"Income outlier",TRUE,"valid")</f>
        <v>valid</v>
      </c>
      <c r="K8978" s="1" t="str">
        <f>_xlfn.XLOOKUP(I8978,[1]category_mapping!$F$2:$F$19,[1]category_mapping!$G$2:$G$19,E8978)</f>
        <v>travel</v>
      </c>
      <c r="L8978" s="1" t="str">
        <f>IF(cleaning_working[[#This Row],[date]]="","Missing","Available")</f>
        <v>Available</v>
      </c>
    </row>
    <row r="8979" spans="1:12" x14ac:dyDescent="0.35">
      <c r="A8979" s="1" t="s">
        <v>8849</v>
      </c>
      <c r="B8979" s="1" t="s">
        <v>289</v>
      </c>
      <c r="C8979" s="3">
        <v>45068</v>
      </c>
      <c r="D8979" s="1" t="s">
        <v>14</v>
      </c>
      <c r="E8979" s="1" t="s">
        <v>57</v>
      </c>
      <c r="F8979" s="1">
        <v>950787</v>
      </c>
      <c r="G8979" s="1" t="s">
        <v>64</v>
      </c>
      <c r="H8979" s="1" t="s">
        <v>26</v>
      </c>
      <c r="I8979" s="1" t="s">
        <v>128</v>
      </c>
      <c r="J8979" s="1" t="str" cm="1">
        <f t="array" ref="J8979">_xlfn.IFS(F8979="","missing",F8979&lt;0,"negative",F8979=0,"zero",AND(F8979&gt;=99999,MOD(F8979,9)=0),"99999 placeholder",AND(F8979&gt;$O$5,D8979="Expense"),"Expense outlier",AND(F8979&gt;$P$5,D8979="Income"),"Income outlier",TRUE,"valid")</f>
        <v>99999 placeholder</v>
      </c>
      <c r="K8979" s="1" t="str">
        <f>_xlfn.XLOOKUP(I8979,[1]category_mapping!$F$2:$F$19,[1]category_mapping!$G$2:$G$19,E8979)</f>
        <v>utilities</v>
      </c>
      <c r="L8979" s="1" t="str">
        <f>IF(cleaning_working[[#This Row],[date]]="","Missing","Available")</f>
        <v>Available</v>
      </c>
    </row>
    <row r="8980" spans="1:12" x14ac:dyDescent="0.35">
      <c r="A8980" s="1" t="s">
        <v>4916</v>
      </c>
      <c r="B8980" s="1" t="s">
        <v>317</v>
      </c>
      <c r="C8980" s="3">
        <v>45348</v>
      </c>
      <c r="D8980" s="1" t="s">
        <v>13</v>
      </c>
      <c r="E8980" s="1" t="s">
        <v>96</v>
      </c>
      <c r="F8980" s="1">
        <v>116</v>
      </c>
      <c r="G8980" s="1" t="s">
        <v>32</v>
      </c>
      <c r="H8980" s="1" t="s">
        <v>86</v>
      </c>
      <c r="I8980" s="1" t="s">
        <v>134</v>
      </c>
      <c r="J8980" s="1" t="str" cm="1">
        <f t="array" ref="J8980">_xlfn.IFS(F8980="","missing",F8980&lt;0,"negative",F8980=0,"zero",AND(F8980&gt;=99999,MOD(F8980,9)=0),"99999 placeholder",AND(F8980&gt;$O$5,D8980="Expense"),"Expense outlier",AND(F8980&gt;$P$5,D8980="Income"),"Income outlier",TRUE,"valid")</f>
        <v>valid</v>
      </c>
      <c r="K8980" s="1" t="str">
        <f>_xlfn.XLOOKUP(I8980,[1]category_mapping!$F$2:$F$19,[1]category_mapping!$G$2:$G$19,E8980)</f>
        <v>education</v>
      </c>
      <c r="L8980" s="1" t="str">
        <f>IF(cleaning_working[[#This Row],[date]]="","Missing","Available")</f>
        <v>Available</v>
      </c>
    </row>
    <row r="8981" spans="1:12" x14ac:dyDescent="0.35">
      <c r="A8981" s="1" t="s">
        <v>8850</v>
      </c>
      <c r="B8981" s="1" t="s">
        <v>122</v>
      </c>
      <c r="C8981" s="3">
        <v>44782</v>
      </c>
      <c r="D8981" s="1" t="s">
        <v>13</v>
      </c>
      <c r="E8981" s="1" t="s">
        <v>104</v>
      </c>
      <c r="F8981" s="1">
        <v>9609</v>
      </c>
      <c r="G8981" s="1" t="s">
        <v>18</v>
      </c>
      <c r="H8981" s="1" t="s">
        <v>86</v>
      </c>
      <c r="J8981" s="1" t="str" cm="1">
        <f t="array" ref="J8981">_xlfn.IFS(F8981="","missing",F8981&lt;0,"negative",F8981=0,"zero",AND(F8981&gt;=99999,MOD(F8981,9)=0),"99999 placeholder",AND(F8981&gt;$O$5,D8981="Expense"),"Expense outlier",AND(F8981&gt;$P$5,D8981="Income"),"Income outlier",TRUE,"valid")</f>
        <v>valid</v>
      </c>
      <c r="K8981" s="1" t="str">
        <f>_xlfn.XLOOKUP(I8981,[1]category_mapping!$F$2:$F$19,[1]category_mapping!$G$2:$G$19,E8981)</f>
        <v>health</v>
      </c>
      <c r="L8981" s="1" t="str">
        <f>IF(cleaning_working[[#This Row],[date]]="","Missing","Available")</f>
        <v>Available</v>
      </c>
    </row>
    <row r="8982" spans="1:12" x14ac:dyDescent="0.35">
      <c r="A8982" s="1" t="s">
        <v>8851</v>
      </c>
      <c r="B8982" s="1" t="s">
        <v>365</v>
      </c>
      <c r="C8982" s="3">
        <v>44833</v>
      </c>
      <c r="D8982" s="1" t="s">
        <v>13</v>
      </c>
      <c r="E8982" s="1" t="s">
        <v>17</v>
      </c>
      <c r="F8982" s="1">
        <v>4503</v>
      </c>
      <c r="G8982" s="1" t="s">
        <v>40</v>
      </c>
      <c r="H8982" s="1" t="s">
        <v>33</v>
      </c>
      <c r="I8982" s="1" t="s">
        <v>66</v>
      </c>
      <c r="J8982" s="1" t="str" cm="1">
        <f t="array" ref="J8982">_xlfn.IFS(F8982="","missing",F8982&lt;0,"negative",F8982=0,"zero",AND(F8982&gt;=99999,MOD(F8982,9)=0),"99999 placeholder",AND(F8982&gt;$O$5,D8982="Expense"),"Expense outlier",AND(F8982&gt;$P$5,D8982="Income"),"Income outlier",TRUE,"valid")</f>
        <v>valid</v>
      </c>
      <c r="K8982" s="1" t="str">
        <f>_xlfn.XLOOKUP(I8982,[1]category_mapping!$F$2:$F$19,[1]category_mapping!$G$2:$G$19,E8982)</f>
        <v>food</v>
      </c>
      <c r="L8982" s="1" t="str">
        <f>IF(cleaning_working[[#This Row],[date]]="","Missing","Available")</f>
        <v>Available</v>
      </c>
    </row>
    <row r="8983" spans="1:12" x14ac:dyDescent="0.35">
      <c r="A8983" s="1" t="s">
        <v>8852</v>
      </c>
      <c r="B8983" s="1" t="s">
        <v>873</v>
      </c>
      <c r="C8983" s="3" t="s">
        <v>38</v>
      </c>
      <c r="D8983" s="1" t="s">
        <v>13</v>
      </c>
      <c r="E8983" s="1" t="s">
        <v>96</v>
      </c>
      <c r="F8983" s="1">
        <v>1619</v>
      </c>
      <c r="G8983" s="1" t="s">
        <v>18</v>
      </c>
      <c r="H8983" s="1" t="s">
        <v>159</v>
      </c>
      <c r="I8983" s="1" t="s">
        <v>53</v>
      </c>
      <c r="J8983" s="1" t="str" cm="1">
        <f t="array" ref="J8983">_xlfn.IFS(F8983="","missing",F8983&lt;0,"negative",F8983=0,"zero",AND(F8983&gt;=99999,MOD(F8983,9)=0),"99999 placeholder",AND(F8983&gt;$O$5,D8983="Expense"),"Expense outlier",AND(F8983&gt;$P$5,D8983="Income"),"Income outlier",TRUE,"valid")</f>
        <v>valid</v>
      </c>
      <c r="K8983" s="1" t="str">
        <f>_xlfn.XLOOKUP(I8983,[1]category_mapping!$F$2:$F$19,[1]category_mapping!$G$2:$G$19,E8983)</f>
        <v>travel</v>
      </c>
      <c r="L8983" s="1" t="str">
        <f>IF(cleaning_working[[#This Row],[date]]="","Missing","Available")</f>
        <v>Missing</v>
      </c>
    </row>
    <row r="8984" spans="1:12" x14ac:dyDescent="0.35">
      <c r="A8984" s="1" t="s">
        <v>8847</v>
      </c>
      <c r="B8984" s="1" t="s">
        <v>528</v>
      </c>
      <c r="C8984" s="3">
        <v>45425</v>
      </c>
      <c r="D8984" s="1" t="s">
        <v>13</v>
      </c>
      <c r="E8984" s="1" t="s">
        <v>24</v>
      </c>
      <c r="F8984" s="1">
        <v>29428</v>
      </c>
      <c r="G8984" s="1" t="s">
        <v>18</v>
      </c>
      <c r="H8984" s="1" t="s">
        <v>133</v>
      </c>
      <c r="I8984" s="1" t="s">
        <v>137</v>
      </c>
      <c r="J8984" s="1" t="str" cm="1">
        <f t="array" ref="J8984">_xlfn.IFS(F8984="","missing",F8984&lt;0,"negative",F8984=0,"zero",AND(F8984&gt;=99999,MOD(F8984,9)=0),"99999 placeholder",AND(F8984&gt;$O$5,D8984="Expense"),"Expense outlier",AND(F8984&gt;$P$5,D8984="Income"),"Income outlier",TRUE,"valid")</f>
        <v>Expense outlier</v>
      </c>
      <c r="K8984" s="1" t="str">
        <f>_xlfn.XLOOKUP(I8984,[1]category_mapping!$F$2:$F$19,[1]category_mapping!$G$2:$G$19,E8984)</f>
        <v>travel</v>
      </c>
      <c r="L8984" s="1" t="str">
        <f>IF(cleaning_working[[#This Row],[date]]="","Missing","Available")</f>
        <v>Available</v>
      </c>
    </row>
    <row r="8985" spans="1:12" x14ac:dyDescent="0.35">
      <c r="A8985" s="1" t="s">
        <v>8853</v>
      </c>
      <c r="B8985" s="1" t="s">
        <v>142</v>
      </c>
      <c r="C8985" s="3">
        <v>44544</v>
      </c>
      <c r="D8985" s="1" t="s">
        <v>13</v>
      </c>
      <c r="E8985" s="1" t="s">
        <v>39</v>
      </c>
      <c r="F8985" s="1">
        <v>2310</v>
      </c>
      <c r="G8985" s="1" t="s">
        <v>64</v>
      </c>
      <c r="H8985" s="1" t="s">
        <v>19</v>
      </c>
      <c r="I8985" s="1" t="s">
        <v>170</v>
      </c>
      <c r="J8985" s="1" t="str" cm="1">
        <f t="array" ref="J8985">_xlfn.IFS(F8985="","missing",F8985&lt;0,"negative",F8985=0,"zero",AND(F8985&gt;=99999,MOD(F8985,9)=0),"99999 placeholder",AND(F8985&gt;$O$5,D8985="Expense"),"Expense outlier",AND(F8985&gt;$P$5,D8985="Income"),"Income outlier",TRUE,"valid")</f>
        <v>valid</v>
      </c>
      <c r="K8985" s="1" t="str">
        <f>_xlfn.XLOOKUP(I8985,[1]category_mapping!$F$2:$F$19,[1]category_mapping!$G$2:$G$19,E8985)</f>
        <v>health</v>
      </c>
      <c r="L8985" s="1" t="str">
        <f>IF(cleaning_working[[#This Row],[date]]="","Missing","Available")</f>
        <v>Available</v>
      </c>
    </row>
    <row r="8986" spans="1:12" x14ac:dyDescent="0.35">
      <c r="A8986" s="1" t="s">
        <v>8854</v>
      </c>
      <c r="B8986" s="1" t="s">
        <v>277</v>
      </c>
      <c r="C8986" s="3">
        <v>44249</v>
      </c>
      <c r="D8986" s="1" t="s">
        <v>13</v>
      </c>
      <c r="E8986" s="1" t="s">
        <v>70</v>
      </c>
      <c r="F8986" s="1">
        <v>5435</v>
      </c>
      <c r="G8986" s="1" t="s">
        <v>64</v>
      </c>
      <c r="H8986" s="1" t="s">
        <v>159</v>
      </c>
      <c r="I8986" s="1" t="s">
        <v>58</v>
      </c>
      <c r="J8986" s="1" t="str" cm="1">
        <f t="array" ref="J8986">_xlfn.IFS(F8986="","missing",F8986&lt;0,"negative",F8986=0,"zero",AND(F8986&gt;=99999,MOD(F8986,9)=0),"99999 placeholder",AND(F8986&gt;$O$5,D8986="Expense"),"Expense outlier",AND(F8986&gt;$P$5,D8986="Income"),"Income outlier",TRUE,"valid")</f>
        <v>valid</v>
      </c>
      <c r="K8986" s="1" t="str">
        <f>_xlfn.XLOOKUP(I8986,[1]category_mapping!$F$2:$F$19,[1]category_mapping!$G$2:$G$19,E8986)</f>
        <v>others</v>
      </c>
      <c r="L8986" s="1" t="str">
        <f>IF(cleaning_working[[#This Row],[date]]="","Missing","Available")</f>
        <v>Available</v>
      </c>
    </row>
    <row r="8987" spans="1:12" x14ac:dyDescent="0.35">
      <c r="A8987" s="1" t="s">
        <v>8855</v>
      </c>
      <c r="B8987" s="1" t="s">
        <v>423</v>
      </c>
      <c r="C8987" s="3">
        <v>44701</v>
      </c>
      <c r="D8987" s="1" t="s">
        <v>14</v>
      </c>
      <c r="E8987" s="1" t="s">
        <v>57</v>
      </c>
      <c r="F8987" s="1">
        <v>61181</v>
      </c>
      <c r="G8987" s="1" t="s">
        <v>32</v>
      </c>
      <c r="H8987" s="1" t="s">
        <v>52</v>
      </c>
      <c r="I8987" s="1" t="s">
        <v>137</v>
      </c>
      <c r="J8987" s="1" t="str" cm="1">
        <f t="array" ref="J8987">_xlfn.IFS(F8987="","missing",F8987&lt;0,"negative",F8987=0,"zero",AND(F8987&gt;=99999,MOD(F8987,9)=0),"99999 placeholder",AND(F8987&gt;$O$5,D8987="Expense"),"Expense outlier",AND(F8987&gt;$P$5,D8987="Income"),"Income outlier",TRUE,"valid")</f>
        <v>valid</v>
      </c>
      <c r="K8987" s="1" t="str">
        <f>_xlfn.XLOOKUP(I8987,[1]category_mapping!$F$2:$F$19,[1]category_mapping!$G$2:$G$19,E8987)</f>
        <v>travel</v>
      </c>
      <c r="L8987" s="1" t="str">
        <f>IF(cleaning_working[[#This Row],[date]]="","Missing","Available")</f>
        <v>Available</v>
      </c>
    </row>
    <row r="8988" spans="1:12" x14ac:dyDescent="0.35">
      <c r="A8988" s="1" t="s">
        <v>8856</v>
      </c>
      <c r="B8988" s="1" t="s">
        <v>491</v>
      </c>
      <c r="C8988" s="3">
        <v>45631</v>
      </c>
      <c r="D8988" s="1" t="s">
        <v>13</v>
      </c>
      <c r="E8988" s="1" t="s">
        <v>39</v>
      </c>
      <c r="F8988" s="1">
        <v>93</v>
      </c>
      <c r="G8988" s="1" t="s">
        <v>18</v>
      </c>
      <c r="H8988" s="1" t="s">
        <v>19</v>
      </c>
      <c r="I8988" s="1" t="s">
        <v>46</v>
      </c>
      <c r="J8988" s="1" t="str" cm="1">
        <f t="array" ref="J8988">_xlfn.IFS(F8988="","missing",F8988&lt;0,"negative",F8988=0,"zero",AND(F8988&gt;=99999,MOD(F8988,9)=0),"99999 placeholder",AND(F8988&gt;$O$5,D8988="Expense"),"Expense outlier",AND(F8988&gt;$P$5,D8988="Income"),"Income outlier",TRUE,"valid")</f>
        <v>valid</v>
      </c>
      <c r="K8988" s="1" t="str">
        <f>_xlfn.XLOOKUP(I8988,[1]category_mapping!$F$2:$F$19,[1]category_mapping!$G$2:$G$19,E8988)</f>
        <v>food</v>
      </c>
      <c r="L8988" s="1" t="str">
        <f>IF(cleaning_working[[#This Row],[date]]="","Missing","Available")</f>
        <v>Available</v>
      </c>
    </row>
    <row r="8989" spans="1:12" x14ac:dyDescent="0.35">
      <c r="A8989" s="1" t="s">
        <v>8857</v>
      </c>
      <c r="B8989" s="1" t="s">
        <v>500</v>
      </c>
      <c r="C8989" s="3">
        <v>44698</v>
      </c>
      <c r="D8989" s="1" t="s">
        <v>13</v>
      </c>
      <c r="E8989" s="1" t="s">
        <v>24</v>
      </c>
      <c r="F8989" s="1">
        <v>5453</v>
      </c>
      <c r="G8989" s="1" t="s">
        <v>18</v>
      </c>
      <c r="H8989" s="1" t="s">
        <v>86</v>
      </c>
      <c r="I8989" s="1" t="s">
        <v>20</v>
      </c>
      <c r="J8989" s="1" t="str" cm="1">
        <f t="array" ref="J8989">_xlfn.IFS(F8989="","missing",F8989&lt;0,"negative",F8989=0,"zero",AND(F8989&gt;=99999,MOD(F8989,9)=0),"99999 placeholder",AND(F8989&gt;$O$5,D8989="Expense"),"Expense outlier",AND(F8989&gt;$P$5,D8989="Income"),"Income outlier",TRUE,"valid")</f>
        <v>valid</v>
      </c>
      <c r="K8989" s="1" t="str">
        <f>_xlfn.XLOOKUP(I8989,[1]category_mapping!$F$2:$F$19,[1]category_mapping!$G$2:$G$19,E8989)</f>
        <v>entertainment</v>
      </c>
      <c r="L8989" s="1" t="str">
        <f>IF(cleaning_working[[#This Row],[date]]="","Missing","Available")</f>
        <v>Available</v>
      </c>
    </row>
    <row r="8990" spans="1:12" x14ac:dyDescent="0.35">
      <c r="A8990" s="1" t="s">
        <v>8858</v>
      </c>
      <c r="B8990" s="1" t="s">
        <v>225</v>
      </c>
      <c r="C8990" s="3" t="s">
        <v>38</v>
      </c>
      <c r="D8990" s="1" t="s">
        <v>13</v>
      </c>
      <c r="E8990" s="1" t="s">
        <v>24</v>
      </c>
      <c r="F8990" s="1">
        <v>28689</v>
      </c>
      <c r="G8990" s="1" t="s">
        <v>64</v>
      </c>
      <c r="H8990" s="1" t="s">
        <v>19</v>
      </c>
      <c r="I8990" s="1" t="s">
        <v>93</v>
      </c>
      <c r="J8990" s="1" t="str" cm="1">
        <f t="array" ref="J8990">_xlfn.IFS(F8990="","missing",F8990&lt;0,"negative",F8990=0,"zero",AND(F8990&gt;=99999,MOD(F8990,9)=0),"99999 placeholder",AND(F8990&gt;$O$5,D8990="Expense"),"Expense outlier",AND(F8990&gt;$P$5,D8990="Income"),"Income outlier",TRUE,"valid")</f>
        <v>Expense outlier</v>
      </c>
      <c r="K8990" s="1" t="str">
        <f>_xlfn.XLOOKUP(I8990,[1]category_mapping!$F$2:$F$19,[1]category_mapping!$G$2:$G$19,E8990)</f>
        <v>rent</v>
      </c>
      <c r="L8990" s="1" t="str">
        <f>IF(cleaning_working[[#This Row],[date]]="","Missing","Available")</f>
        <v>Missing</v>
      </c>
    </row>
    <row r="8991" spans="1:12" x14ac:dyDescent="0.35">
      <c r="A8991" s="1" t="s">
        <v>8859</v>
      </c>
      <c r="B8991" s="1" t="s">
        <v>416</v>
      </c>
      <c r="C8991" s="3">
        <v>45524</v>
      </c>
      <c r="D8991" s="1" t="s">
        <v>13</v>
      </c>
      <c r="E8991" s="1" t="s">
        <v>45</v>
      </c>
      <c r="F8991" s="1">
        <v>6607</v>
      </c>
      <c r="G8991" s="1" t="s">
        <v>40</v>
      </c>
      <c r="H8991" s="1" t="s">
        <v>159</v>
      </c>
      <c r="I8991" s="1" t="s">
        <v>272</v>
      </c>
      <c r="J8991" s="1" t="str" cm="1">
        <f t="array" ref="J8991">_xlfn.IFS(F8991="","missing",F8991&lt;0,"negative",F8991=0,"zero",AND(F8991&gt;=99999,MOD(F8991,9)=0),"99999 placeholder",AND(F8991&gt;$O$5,D8991="Expense"),"Expense outlier",AND(F8991&gt;$P$5,D8991="Income"),"Income outlier",TRUE,"valid")</f>
        <v>valid</v>
      </c>
      <c r="K8991" s="1" t="str">
        <f>_xlfn.XLOOKUP(I8991,[1]category_mapping!$F$2:$F$19,[1]category_mapping!$G$2:$G$19,E8991)</f>
        <v>food</v>
      </c>
      <c r="L8991" s="1" t="str">
        <f>IF(cleaning_working[[#This Row],[date]]="","Missing","Available")</f>
        <v>Available</v>
      </c>
    </row>
    <row r="8992" spans="1:12" x14ac:dyDescent="0.35">
      <c r="A8992" s="1" t="s">
        <v>8860</v>
      </c>
      <c r="B8992" s="1" t="s">
        <v>229</v>
      </c>
      <c r="C8992" s="3">
        <v>44216</v>
      </c>
      <c r="D8992" s="1" t="s">
        <v>13</v>
      </c>
      <c r="E8992" s="1" t="s">
        <v>17</v>
      </c>
      <c r="F8992" s="1">
        <v>737</v>
      </c>
      <c r="G8992" s="1" t="s">
        <v>64</v>
      </c>
      <c r="H8992" s="1" t="s">
        <v>65</v>
      </c>
      <c r="I8992" s="1" t="s">
        <v>71</v>
      </c>
      <c r="J8992" s="1" t="str" cm="1">
        <f t="array" ref="J8992">_xlfn.IFS(F8992="","missing",F8992&lt;0,"negative",F8992=0,"zero",AND(F8992&gt;=99999,MOD(F8992,9)=0),"99999 placeholder",AND(F8992&gt;$O$5,D8992="Expense"),"Expense outlier",AND(F8992&gt;$P$5,D8992="Income"),"Income outlier",TRUE,"valid")</f>
        <v>valid</v>
      </c>
      <c r="K8992" s="1" t="str">
        <f>_xlfn.XLOOKUP(I8992,[1]category_mapping!$F$2:$F$19,[1]category_mapping!$G$2:$G$19,E8992)</f>
        <v>health</v>
      </c>
      <c r="L8992" s="1" t="str">
        <f>IF(cleaning_working[[#This Row],[date]]="","Missing","Available")</f>
        <v>Available</v>
      </c>
    </row>
    <row r="8993" spans="1:12" x14ac:dyDescent="0.35">
      <c r="A8993" s="1" t="s">
        <v>8861</v>
      </c>
      <c r="B8993" s="1" t="s">
        <v>130</v>
      </c>
      <c r="C8993" s="3">
        <v>44515</v>
      </c>
      <c r="D8993" s="1" t="s">
        <v>13</v>
      </c>
      <c r="E8993" s="1" t="s">
        <v>24</v>
      </c>
      <c r="F8993" s="1">
        <v>7666</v>
      </c>
      <c r="G8993" s="1" t="s">
        <v>32</v>
      </c>
      <c r="H8993" s="1" t="s">
        <v>19</v>
      </c>
      <c r="I8993" s="1" t="s">
        <v>20</v>
      </c>
      <c r="J8993" s="1" t="str" cm="1">
        <f t="array" ref="J8993">_xlfn.IFS(F8993="","missing",F8993&lt;0,"negative",F8993=0,"zero",AND(F8993&gt;=99999,MOD(F8993,9)=0),"99999 placeholder",AND(F8993&gt;$O$5,D8993="Expense"),"Expense outlier",AND(F8993&gt;$P$5,D8993="Income"),"Income outlier",TRUE,"valid")</f>
        <v>valid</v>
      </c>
      <c r="K8993" s="1" t="str">
        <f>_xlfn.XLOOKUP(I8993,[1]category_mapping!$F$2:$F$19,[1]category_mapping!$G$2:$G$19,E8993)</f>
        <v>entertainment</v>
      </c>
      <c r="L8993" s="1" t="str">
        <f>IF(cleaning_working[[#This Row],[date]]="","Missing","Available")</f>
        <v>Available</v>
      </c>
    </row>
    <row r="8994" spans="1:12" x14ac:dyDescent="0.35">
      <c r="A8994" s="1" t="s">
        <v>8862</v>
      </c>
      <c r="B8994" s="1" t="s">
        <v>277</v>
      </c>
      <c r="C8994" s="3">
        <v>44224</v>
      </c>
      <c r="D8994" s="1" t="s">
        <v>14</v>
      </c>
      <c r="E8994" s="1" t="s">
        <v>57</v>
      </c>
      <c r="F8994" s="1">
        <v>75061</v>
      </c>
      <c r="G8994" s="1" t="s">
        <v>40</v>
      </c>
      <c r="H8994" s="1" t="s">
        <v>133</v>
      </c>
      <c r="I8994" s="1" t="s">
        <v>90</v>
      </c>
      <c r="J8994" s="1" t="str" cm="1">
        <f t="array" ref="J8994">_xlfn.IFS(F8994="","missing",F8994&lt;0,"negative",F8994=0,"zero",AND(F8994&gt;=99999,MOD(F8994,9)=0),"99999 placeholder",AND(F8994&gt;$O$5,D8994="Expense"),"Expense outlier",AND(F8994&gt;$P$5,D8994="Income"),"Income outlier",TRUE,"valid")</f>
        <v>valid</v>
      </c>
      <c r="K8994" s="1" t="str">
        <f>_xlfn.XLOOKUP(I8994,[1]category_mapping!$F$2:$F$19,[1]category_mapping!$G$2:$G$19,E8994)</f>
        <v>salary</v>
      </c>
      <c r="L8994" s="1" t="str">
        <f>IF(cleaning_working[[#This Row],[date]]="","Missing","Available")</f>
        <v>Available</v>
      </c>
    </row>
    <row r="8995" spans="1:12" x14ac:dyDescent="0.35">
      <c r="A8995" s="1" t="s">
        <v>8863</v>
      </c>
      <c r="B8995" s="1" t="s">
        <v>293</v>
      </c>
      <c r="C8995" s="3">
        <v>45512</v>
      </c>
      <c r="D8995" s="1" t="s">
        <v>14</v>
      </c>
      <c r="E8995" s="1" t="s">
        <v>215</v>
      </c>
      <c r="F8995" s="1">
        <v>69558</v>
      </c>
      <c r="G8995" s="1" t="s">
        <v>40</v>
      </c>
      <c r="H8995" s="1" t="s">
        <v>33</v>
      </c>
      <c r="I8995" s="1" t="s">
        <v>58</v>
      </c>
      <c r="J8995" s="1" t="str" cm="1">
        <f t="array" ref="J8995">_xlfn.IFS(F8995="","missing",F8995&lt;0,"negative",F8995=0,"zero",AND(F8995&gt;=99999,MOD(F8995,9)=0),"99999 placeholder",AND(F8995&gt;$O$5,D8995="Expense"),"Expense outlier",AND(F8995&gt;$P$5,D8995="Income"),"Income outlier",TRUE,"valid")</f>
        <v>valid</v>
      </c>
      <c r="K8995" s="1" t="str">
        <f>_xlfn.XLOOKUP(I8995,[1]category_mapping!$F$2:$F$19,[1]category_mapping!$G$2:$G$19,E8995)</f>
        <v>bonus</v>
      </c>
      <c r="L8995" s="1" t="str">
        <f>IF(cleaning_working[[#This Row],[date]]="","Missing","Available")</f>
        <v>Available</v>
      </c>
    </row>
    <row r="8996" spans="1:12" x14ac:dyDescent="0.35">
      <c r="A8996" s="1" t="s">
        <v>8864</v>
      </c>
      <c r="B8996" s="1" t="s">
        <v>416</v>
      </c>
      <c r="C8996" s="3">
        <v>44756</v>
      </c>
      <c r="D8996" s="1" t="s">
        <v>13</v>
      </c>
      <c r="E8996" s="1" t="s">
        <v>17</v>
      </c>
      <c r="F8996" s="1">
        <v>3155</v>
      </c>
      <c r="G8996" s="1" t="s">
        <v>64</v>
      </c>
      <c r="H8996" s="1" t="s">
        <v>107</v>
      </c>
      <c r="J8996" s="1" t="str" cm="1">
        <f t="array" ref="J8996">_xlfn.IFS(F8996="","missing",F8996&lt;0,"negative",F8996=0,"zero",AND(F8996&gt;=99999,MOD(F8996,9)=0),"99999 placeholder",AND(F8996&gt;$O$5,D8996="Expense"),"Expense outlier",AND(F8996&gt;$P$5,D8996="Income"),"Income outlier",TRUE,"valid")</f>
        <v>valid</v>
      </c>
      <c r="K8996" s="1" t="str">
        <f>_xlfn.XLOOKUP(I8996,[1]category_mapping!$F$2:$F$19,[1]category_mapping!$G$2:$G$19,E8996)</f>
        <v>education</v>
      </c>
      <c r="L8996" s="1" t="str">
        <f>IF(cleaning_working[[#This Row],[date]]="","Missing","Available")</f>
        <v>Available</v>
      </c>
    </row>
    <row r="8997" spans="1:12" x14ac:dyDescent="0.35">
      <c r="A8997" s="1" t="s">
        <v>8865</v>
      </c>
      <c r="B8997" s="1" t="s">
        <v>281</v>
      </c>
      <c r="C8997" s="3">
        <v>45270</v>
      </c>
      <c r="D8997" s="1" t="s">
        <v>13</v>
      </c>
      <c r="E8997" s="1" t="s">
        <v>39</v>
      </c>
      <c r="F8997" s="1">
        <v>6110</v>
      </c>
      <c r="G8997" s="1" t="s">
        <v>40</v>
      </c>
      <c r="H8997" s="1" t="s">
        <v>86</v>
      </c>
      <c r="I8997" s="1" t="s">
        <v>20</v>
      </c>
      <c r="J8997" s="1" t="str" cm="1">
        <f t="array" ref="J8997">_xlfn.IFS(F8997="","missing",F8997&lt;0,"negative",F8997=0,"zero",AND(F8997&gt;=99999,MOD(F8997,9)=0),"99999 placeholder",AND(F8997&gt;$O$5,D8997="Expense"),"Expense outlier",AND(F8997&gt;$P$5,D8997="Income"),"Income outlier",TRUE,"valid")</f>
        <v>valid</v>
      </c>
      <c r="K8997" s="1" t="str">
        <f>_xlfn.XLOOKUP(I8997,[1]category_mapping!$F$2:$F$19,[1]category_mapping!$G$2:$G$19,E8997)</f>
        <v>entertainment</v>
      </c>
      <c r="L8997" s="1" t="str">
        <f>IF(cleaning_working[[#This Row],[date]]="","Missing","Available")</f>
        <v>Available</v>
      </c>
    </row>
    <row r="8998" spans="1:12" x14ac:dyDescent="0.35">
      <c r="A8998" s="1" t="s">
        <v>8866</v>
      </c>
      <c r="B8998" s="1" t="s">
        <v>339</v>
      </c>
      <c r="C8998" s="3">
        <v>45102</v>
      </c>
      <c r="D8998" s="1" t="s">
        <v>13</v>
      </c>
      <c r="E8998" s="1" t="s">
        <v>24</v>
      </c>
      <c r="F8998" s="1">
        <v>47099</v>
      </c>
      <c r="G8998" s="1" t="s">
        <v>18</v>
      </c>
      <c r="H8998" s="1" t="s">
        <v>26</v>
      </c>
      <c r="I8998" s="1" t="s">
        <v>34</v>
      </c>
      <c r="J8998" s="1" t="str" cm="1">
        <f t="array" ref="J8998">_xlfn.IFS(F8998="","missing",F8998&lt;0,"negative",F8998=0,"zero",AND(F8998&gt;=99999,MOD(F8998,9)=0),"99999 placeholder",AND(F8998&gt;$O$5,D8998="Expense"),"Expense outlier",AND(F8998&gt;$P$5,D8998="Income"),"Income outlier",TRUE,"valid")</f>
        <v>Expense outlier</v>
      </c>
      <c r="K8998" s="1" t="str">
        <f>_xlfn.XLOOKUP(I8998,[1]category_mapping!$F$2:$F$19,[1]category_mapping!$G$2:$G$19,E8998)</f>
        <v>education</v>
      </c>
      <c r="L8998" s="1" t="str">
        <f>IF(cleaning_working[[#This Row],[date]]="","Missing","Available")</f>
        <v>Available</v>
      </c>
    </row>
    <row r="8999" spans="1:12" x14ac:dyDescent="0.35">
      <c r="A8999" s="1" t="s">
        <v>8867</v>
      </c>
      <c r="B8999" s="1" t="s">
        <v>593</v>
      </c>
      <c r="C8999" s="3">
        <v>44643</v>
      </c>
      <c r="D8999" s="1" t="s">
        <v>13</v>
      </c>
      <c r="E8999" s="1" t="s">
        <v>96</v>
      </c>
      <c r="F8999" s="1">
        <v>2118</v>
      </c>
      <c r="G8999" s="1" t="s">
        <v>18</v>
      </c>
      <c r="H8999" s="1" t="s">
        <v>25</v>
      </c>
      <c r="I8999" s="1" t="s">
        <v>120</v>
      </c>
      <c r="J8999" s="1" t="str" cm="1">
        <f t="array" ref="J8999">_xlfn.IFS(F8999="","missing",F8999&lt;0,"negative",F8999=0,"zero",AND(F8999&gt;=99999,MOD(F8999,9)=0),"99999 placeholder",AND(F8999&gt;$O$5,D8999="Expense"),"Expense outlier",AND(F8999&gt;$P$5,D8999="Income"),"Income outlier",TRUE,"valid")</f>
        <v>valid</v>
      </c>
      <c r="K8999" s="1" t="str">
        <f>_xlfn.XLOOKUP(I8999,[1]category_mapping!$F$2:$F$19,[1]category_mapping!$G$2:$G$19,E8999)</f>
        <v>food</v>
      </c>
      <c r="L8999" s="1" t="str">
        <f>IF(cleaning_working[[#This Row],[date]]="","Missing","Available")</f>
        <v>Available</v>
      </c>
    </row>
    <row r="9000" spans="1:12" x14ac:dyDescent="0.35">
      <c r="A9000" s="1" t="s">
        <v>8868</v>
      </c>
      <c r="B9000" s="1" t="s">
        <v>225</v>
      </c>
      <c r="C9000" s="3">
        <v>45165</v>
      </c>
      <c r="D9000" s="1" t="s">
        <v>13</v>
      </c>
      <c r="E9000" s="1" t="s">
        <v>63</v>
      </c>
      <c r="F9000" s="1">
        <v>543</v>
      </c>
      <c r="G9000" s="1" t="s">
        <v>40</v>
      </c>
      <c r="H9000" s="1" t="s">
        <v>25</v>
      </c>
      <c r="I9000" s="1" t="s">
        <v>49</v>
      </c>
      <c r="J9000" s="1" t="str" cm="1">
        <f t="array" ref="J9000">_xlfn.IFS(F9000="","missing",F9000&lt;0,"negative",F9000=0,"zero",AND(F9000&gt;=99999,MOD(F9000,9)=0),"99999 placeholder",AND(F9000&gt;$O$5,D9000="Expense"),"Expense outlier",AND(F9000&gt;$P$5,D9000="Income"),"Income outlier",TRUE,"valid")</f>
        <v>valid</v>
      </c>
      <c r="K9000" s="1" t="str">
        <f>_xlfn.XLOOKUP(I9000,[1]category_mapping!$F$2:$F$19,[1]category_mapping!$G$2:$G$19,E9000)</f>
        <v>utilities</v>
      </c>
      <c r="L9000" s="1" t="str">
        <f>IF(cleaning_working[[#This Row],[date]]="","Missing","Available")</f>
        <v>Available</v>
      </c>
    </row>
    <row r="9001" spans="1:12" x14ac:dyDescent="0.35">
      <c r="A9001" s="1" t="s">
        <v>8869</v>
      </c>
      <c r="B9001" s="1" t="s">
        <v>348</v>
      </c>
      <c r="C9001" s="3">
        <v>45052</v>
      </c>
      <c r="D9001" s="1" t="s">
        <v>13</v>
      </c>
      <c r="E9001" s="1" t="s">
        <v>24</v>
      </c>
      <c r="F9001" s="1">
        <v>15842</v>
      </c>
      <c r="G9001" s="1" t="s">
        <v>32</v>
      </c>
      <c r="H9001" s="1" t="s">
        <v>25</v>
      </c>
      <c r="I9001" s="1" t="s">
        <v>170</v>
      </c>
      <c r="J9001" s="1" t="str" cm="1">
        <f t="array" ref="J9001">_xlfn.IFS(F9001="","missing",F9001&lt;0,"negative",F9001=0,"zero",AND(F9001&gt;=99999,MOD(F9001,9)=0),"99999 placeholder",AND(F9001&gt;$O$5,D9001="Expense"),"Expense outlier",AND(F9001&gt;$P$5,D9001="Income"),"Income outlier",TRUE,"valid")</f>
        <v>valid</v>
      </c>
      <c r="K9001" s="1" t="str">
        <f>_xlfn.XLOOKUP(I9001,[1]category_mapping!$F$2:$F$19,[1]category_mapping!$G$2:$G$19,E9001)</f>
        <v>health</v>
      </c>
      <c r="L9001" s="1" t="str">
        <f>IF(cleaning_working[[#This Row],[date]]="","Missing","Available")</f>
        <v>Available</v>
      </c>
    </row>
    <row r="9002" spans="1:12" x14ac:dyDescent="0.35">
      <c r="A9002" s="1" t="s">
        <v>8870</v>
      </c>
      <c r="B9002" s="1" t="s">
        <v>168</v>
      </c>
      <c r="C9002" s="3">
        <v>44804</v>
      </c>
      <c r="D9002" s="1" t="s">
        <v>13</v>
      </c>
      <c r="E9002" s="1" t="s">
        <v>63</v>
      </c>
      <c r="F9002" s="1">
        <v>5097</v>
      </c>
      <c r="G9002" s="1" t="s">
        <v>64</v>
      </c>
      <c r="H9002" s="1" t="s">
        <v>33</v>
      </c>
      <c r="I9002" s="1" t="s">
        <v>41</v>
      </c>
      <c r="J9002" s="1" t="str" cm="1">
        <f t="array" ref="J9002">_xlfn.IFS(F9002="","missing",F9002&lt;0,"negative",F9002=0,"zero",AND(F9002&gt;=99999,MOD(F9002,9)=0),"99999 placeholder",AND(F9002&gt;$O$5,D9002="Expense"),"Expense outlier",AND(F9002&gt;$P$5,D9002="Income"),"Income outlier",TRUE,"valid")</f>
        <v>valid</v>
      </c>
      <c r="K9002" s="1" t="str">
        <f>_xlfn.XLOOKUP(I9002,[1]category_mapping!$F$2:$F$19,[1]category_mapping!$G$2:$G$19,E9002)</f>
        <v>utilities</v>
      </c>
      <c r="L9002" s="1" t="str">
        <f>IF(cleaning_working[[#This Row],[date]]="","Missing","Available")</f>
        <v>Available</v>
      </c>
    </row>
    <row r="9003" spans="1:12" x14ac:dyDescent="0.35">
      <c r="A9003" s="1" t="s">
        <v>8871</v>
      </c>
      <c r="B9003" s="1" t="s">
        <v>109</v>
      </c>
      <c r="C9003" s="3">
        <v>44967</v>
      </c>
      <c r="D9003" s="1" t="s">
        <v>13</v>
      </c>
      <c r="E9003" s="1" t="s">
        <v>45</v>
      </c>
      <c r="F9003" s="1">
        <v>7317</v>
      </c>
      <c r="G9003" s="1" t="s">
        <v>32</v>
      </c>
      <c r="H9003" s="1" t="s">
        <v>159</v>
      </c>
      <c r="I9003" s="1" t="s">
        <v>41</v>
      </c>
      <c r="J9003" s="1" t="str" cm="1">
        <f t="array" ref="J9003">_xlfn.IFS(F9003="","missing",F9003&lt;0,"negative",F9003=0,"zero",AND(F9003&gt;=99999,MOD(F9003,9)=0),"99999 placeholder",AND(F9003&gt;$O$5,D9003="Expense"),"Expense outlier",AND(F9003&gt;$P$5,D9003="Income"),"Income outlier",TRUE,"valid")</f>
        <v>valid</v>
      </c>
      <c r="K9003" s="1" t="str">
        <f>_xlfn.XLOOKUP(I9003,[1]category_mapping!$F$2:$F$19,[1]category_mapping!$G$2:$G$19,E9003)</f>
        <v>utilities</v>
      </c>
      <c r="L9003" s="1" t="str">
        <f>IF(cleaning_working[[#This Row],[date]]="","Missing","Available")</f>
        <v>Available</v>
      </c>
    </row>
    <row r="9004" spans="1:12" x14ac:dyDescent="0.35">
      <c r="A9004" s="1" t="s">
        <v>8500</v>
      </c>
      <c r="B9004" s="1" t="s">
        <v>491</v>
      </c>
      <c r="C9004" s="3">
        <v>44280</v>
      </c>
      <c r="D9004" s="1" t="s">
        <v>13</v>
      </c>
      <c r="E9004" s="1" t="s">
        <v>63</v>
      </c>
      <c r="F9004" s="1">
        <v>482</v>
      </c>
      <c r="G9004" s="1" t="s">
        <v>18</v>
      </c>
      <c r="H9004" s="1" t="s">
        <v>25</v>
      </c>
      <c r="I9004" s="1" t="s">
        <v>162</v>
      </c>
      <c r="J9004" s="1" t="str" cm="1">
        <f t="array" ref="J9004">_xlfn.IFS(F9004="","missing",F9004&lt;0,"negative",F9004=0,"zero",AND(F9004&gt;=99999,MOD(F9004,9)=0),"99999 placeholder",AND(F9004&gt;$O$5,D9004="Expense"),"Expense outlier",AND(F9004&gt;$P$5,D9004="Income"),"Income outlier",TRUE,"valid")</f>
        <v>valid</v>
      </c>
      <c r="K9004" s="1" t="str">
        <f>_xlfn.XLOOKUP(I9004,[1]category_mapping!$F$2:$F$19,[1]category_mapping!$G$2:$G$19,E9004)</f>
        <v>utilities</v>
      </c>
      <c r="L9004" s="1" t="str">
        <f>IF(cleaning_working[[#This Row],[date]]="","Missing","Available")</f>
        <v>Available</v>
      </c>
    </row>
    <row r="9005" spans="1:12" x14ac:dyDescent="0.35">
      <c r="A9005" s="1" t="s">
        <v>8872</v>
      </c>
      <c r="B9005" s="1" t="s">
        <v>206</v>
      </c>
      <c r="C9005" s="3">
        <v>44696</v>
      </c>
      <c r="D9005" s="1" t="s">
        <v>13</v>
      </c>
      <c r="E9005" s="1" t="s">
        <v>96</v>
      </c>
      <c r="F9005" s="1">
        <v>1192</v>
      </c>
      <c r="G9005" s="1" t="s">
        <v>25</v>
      </c>
      <c r="H9005" s="1" t="s">
        <v>52</v>
      </c>
      <c r="I9005" s="1" t="s">
        <v>87</v>
      </c>
      <c r="J9005" s="1" t="str" cm="1">
        <f t="array" ref="J9005">_xlfn.IFS(F9005="","missing",F9005&lt;0,"negative",F9005=0,"zero",AND(F9005&gt;=99999,MOD(F9005,9)=0),"99999 placeholder",AND(F9005&gt;$O$5,D9005="Expense"),"Expense outlier",AND(F9005&gt;$P$5,D9005="Income"),"Income outlier",TRUE,"valid")</f>
        <v>valid</v>
      </c>
      <c r="K9005" s="1" t="str">
        <f>_xlfn.XLOOKUP(I9005,[1]category_mapping!$F$2:$F$19,[1]category_mapping!$G$2:$G$19,E9005)</f>
        <v>travel</v>
      </c>
      <c r="L9005" s="1" t="str">
        <f>IF(cleaning_working[[#This Row],[date]]="","Missing","Available")</f>
        <v>Available</v>
      </c>
    </row>
    <row r="9006" spans="1:12" x14ac:dyDescent="0.35">
      <c r="A9006" s="1" t="s">
        <v>8873</v>
      </c>
      <c r="B9006" s="1" t="s">
        <v>493</v>
      </c>
      <c r="C9006" s="3">
        <v>45656</v>
      </c>
      <c r="D9006" s="1" t="s">
        <v>14</v>
      </c>
      <c r="E9006" s="1" t="s">
        <v>57</v>
      </c>
      <c r="F9006" s="1">
        <v>79015</v>
      </c>
      <c r="G9006" s="1" t="s">
        <v>25</v>
      </c>
      <c r="H9006" s="1" t="s">
        <v>86</v>
      </c>
      <c r="J9006" s="1" t="str" cm="1">
        <f t="array" ref="J9006">_xlfn.IFS(F9006="","missing",F9006&lt;0,"negative",F9006=0,"zero",AND(F9006&gt;=99999,MOD(F9006,9)=0),"99999 placeholder",AND(F9006&gt;$O$5,D9006="Expense"),"Expense outlier",AND(F9006&gt;$P$5,D9006="Income"),"Income outlier",TRUE,"valid")</f>
        <v>valid</v>
      </c>
      <c r="K9006" s="1" t="str">
        <f>_xlfn.XLOOKUP(I9006,[1]category_mapping!$F$2:$F$19,[1]category_mapping!$G$2:$G$19,E9006)</f>
        <v>salary</v>
      </c>
      <c r="L9006" s="1" t="str">
        <f>IF(cleaning_working[[#This Row],[date]]="","Missing","Available")</f>
        <v>Available</v>
      </c>
    </row>
    <row r="9007" spans="1:12" x14ac:dyDescent="0.35">
      <c r="A9007" s="1" t="s">
        <v>8874</v>
      </c>
      <c r="B9007" s="1" t="s">
        <v>593</v>
      </c>
      <c r="C9007" s="3">
        <v>44742</v>
      </c>
      <c r="D9007" s="1" t="s">
        <v>14</v>
      </c>
      <c r="E9007" s="1" t="s">
        <v>57</v>
      </c>
      <c r="F9007" s="1">
        <v>61594</v>
      </c>
      <c r="G9007" s="1" t="s">
        <v>25</v>
      </c>
      <c r="H9007" s="1" t="s">
        <v>83</v>
      </c>
      <c r="I9007" s="1" t="s">
        <v>58</v>
      </c>
      <c r="J9007" s="1" t="str" cm="1">
        <f t="array" ref="J9007">_xlfn.IFS(F9007="","missing",F9007&lt;0,"negative",F9007=0,"zero",AND(F9007&gt;=99999,MOD(F9007,9)=0),"99999 placeholder",AND(F9007&gt;$O$5,D9007="Expense"),"Expense outlier",AND(F9007&gt;$P$5,D9007="Income"),"Income outlier",TRUE,"valid")</f>
        <v>valid</v>
      </c>
      <c r="K9007" s="1" t="str">
        <f>_xlfn.XLOOKUP(I9007,[1]category_mapping!$F$2:$F$19,[1]category_mapping!$G$2:$G$19,E9007)</f>
        <v>salary</v>
      </c>
      <c r="L9007" s="1" t="str">
        <f>IF(cleaning_working[[#This Row],[date]]="","Missing","Available")</f>
        <v>Available</v>
      </c>
    </row>
    <row r="9008" spans="1:12" x14ac:dyDescent="0.35">
      <c r="A9008" s="1" t="s">
        <v>418</v>
      </c>
      <c r="B9008" s="1" t="s">
        <v>223</v>
      </c>
      <c r="C9008" s="3">
        <v>45057</v>
      </c>
      <c r="D9008" s="1" t="s">
        <v>13</v>
      </c>
      <c r="E9008" s="1" t="s">
        <v>63</v>
      </c>
      <c r="F9008" s="1">
        <v>7464</v>
      </c>
      <c r="G9008" s="1" t="s">
        <v>64</v>
      </c>
      <c r="H9008" s="1" t="s">
        <v>26</v>
      </c>
      <c r="I9008" s="1" t="s">
        <v>97</v>
      </c>
      <c r="J9008" s="1" t="str" cm="1">
        <f t="array" ref="J9008">_xlfn.IFS(F9008="","missing",F9008&lt;0,"negative",F9008=0,"zero",AND(F9008&gt;=99999,MOD(F9008,9)=0),"99999 placeholder",AND(F9008&gt;$O$5,D9008="Expense"),"Expense outlier",AND(F9008&gt;$P$5,D9008="Income"),"Income outlier",TRUE,"valid")</f>
        <v>valid</v>
      </c>
      <c r="K9008" s="1" t="str">
        <f>_xlfn.XLOOKUP(I9008,[1]category_mapping!$F$2:$F$19,[1]category_mapping!$G$2:$G$19,E9008)</f>
        <v>health</v>
      </c>
      <c r="L9008" s="1" t="str">
        <f>IF(cleaning_working[[#This Row],[date]]="","Missing","Available")</f>
        <v>Available</v>
      </c>
    </row>
    <row r="9009" spans="1:12" x14ac:dyDescent="0.35">
      <c r="A9009" s="1" t="s">
        <v>8875</v>
      </c>
      <c r="B9009" s="1" t="s">
        <v>334</v>
      </c>
      <c r="C9009" s="3">
        <v>45606</v>
      </c>
      <c r="D9009" s="1" t="s">
        <v>13</v>
      </c>
      <c r="E9009" s="1" t="s">
        <v>96</v>
      </c>
      <c r="F9009" s="1">
        <v>8872</v>
      </c>
      <c r="G9009" s="1" t="s">
        <v>40</v>
      </c>
      <c r="H9009" s="1" t="s">
        <v>33</v>
      </c>
      <c r="I9009" s="1" t="s">
        <v>97</v>
      </c>
      <c r="J9009" s="1" t="str" cm="1">
        <f t="array" ref="J9009">_xlfn.IFS(F9009="","missing",F9009&lt;0,"negative",F9009=0,"zero",AND(F9009&gt;=99999,MOD(F9009,9)=0),"99999 placeholder",AND(F9009&gt;$O$5,D9009="Expense"),"Expense outlier",AND(F9009&gt;$P$5,D9009="Income"),"Income outlier",TRUE,"valid")</f>
        <v>valid</v>
      </c>
      <c r="K9009" s="1" t="str">
        <f>_xlfn.XLOOKUP(I9009,[1]category_mapping!$F$2:$F$19,[1]category_mapping!$G$2:$G$19,E9009)</f>
        <v>health</v>
      </c>
      <c r="L9009" s="1" t="str">
        <f>IF(cleaning_working[[#This Row],[date]]="","Missing","Available")</f>
        <v>Available</v>
      </c>
    </row>
    <row r="9010" spans="1:12" x14ac:dyDescent="0.35">
      <c r="A9010" s="1" t="s">
        <v>8876</v>
      </c>
      <c r="B9010" s="1" t="s">
        <v>686</v>
      </c>
      <c r="C9010" s="3">
        <v>44671</v>
      </c>
      <c r="D9010" s="1" t="s">
        <v>13</v>
      </c>
      <c r="E9010" s="1" t="s">
        <v>17</v>
      </c>
      <c r="F9010" s="1">
        <v>9798</v>
      </c>
      <c r="G9010" s="1" t="s">
        <v>40</v>
      </c>
      <c r="H9010" s="1" t="s">
        <v>33</v>
      </c>
      <c r="I9010" s="1" t="s">
        <v>58</v>
      </c>
      <c r="J9010" s="1" t="str" cm="1">
        <f t="array" ref="J9010">_xlfn.IFS(F9010="","missing",F9010&lt;0,"negative",F9010=0,"zero",AND(F9010&gt;=99999,MOD(F9010,9)=0),"99999 placeholder",AND(F9010&gt;$O$5,D9010="Expense"),"Expense outlier",AND(F9010&gt;$P$5,D9010="Income"),"Income outlier",TRUE,"valid")</f>
        <v>valid</v>
      </c>
      <c r="K9010" s="1" t="str">
        <f>_xlfn.XLOOKUP(I9010,[1]category_mapping!$F$2:$F$19,[1]category_mapping!$G$2:$G$19,E9010)</f>
        <v>education</v>
      </c>
      <c r="L9010" s="1" t="str">
        <f>IF(cleaning_working[[#This Row],[date]]="","Missing","Available")</f>
        <v>Available</v>
      </c>
    </row>
    <row r="9011" spans="1:12" x14ac:dyDescent="0.35">
      <c r="A9011" s="1" t="s">
        <v>8877</v>
      </c>
      <c r="B9011" s="1" t="s">
        <v>464</v>
      </c>
      <c r="C9011" s="3">
        <v>45242</v>
      </c>
      <c r="D9011" s="1" t="s">
        <v>13</v>
      </c>
      <c r="E9011" s="1" t="s">
        <v>17</v>
      </c>
      <c r="F9011" s="1">
        <v>8994</v>
      </c>
      <c r="G9011" s="1" t="s">
        <v>32</v>
      </c>
      <c r="H9011" s="1" t="s">
        <v>65</v>
      </c>
      <c r="I9011" s="1" t="s">
        <v>178</v>
      </c>
      <c r="J9011" s="1" t="str" cm="1">
        <f t="array" ref="J9011">_xlfn.IFS(F9011="","missing",F9011&lt;0,"negative",F9011=0,"zero",AND(F9011&gt;=99999,MOD(F9011,9)=0),"99999 placeholder",AND(F9011&gt;$O$5,D9011="Expense"),"Expense outlier",AND(F9011&gt;$P$5,D9011="Income"),"Income outlier",TRUE,"valid")</f>
        <v>valid</v>
      </c>
      <c r="K9011" s="1" t="str">
        <f>_xlfn.XLOOKUP(I9011,[1]category_mapping!$F$2:$F$19,[1]category_mapping!$G$2:$G$19,E9011)</f>
        <v>rent</v>
      </c>
      <c r="L9011" s="1" t="str">
        <f>IF(cleaning_working[[#This Row],[date]]="","Missing","Available")</f>
        <v>Available</v>
      </c>
    </row>
    <row r="9012" spans="1:12" x14ac:dyDescent="0.35">
      <c r="A9012" s="1" t="s">
        <v>8878</v>
      </c>
      <c r="B9012" s="1" t="s">
        <v>372</v>
      </c>
      <c r="C9012" s="3">
        <v>44449</v>
      </c>
      <c r="D9012" s="1" t="s">
        <v>13</v>
      </c>
      <c r="E9012" s="1" t="s">
        <v>104</v>
      </c>
      <c r="F9012" s="1">
        <v>4410</v>
      </c>
      <c r="G9012" s="1" t="s">
        <v>32</v>
      </c>
      <c r="H9012" s="1" t="s">
        <v>83</v>
      </c>
      <c r="I9012" s="1" t="s">
        <v>49</v>
      </c>
      <c r="J9012" s="1" t="str" cm="1">
        <f t="array" ref="J9012">_xlfn.IFS(F9012="","missing",F9012&lt;0,"negative",F9012=0,"zero",AND(F9012&gt;=99999,MOD(F9012,9)=0),"99999 placeholder",AND(F9012&gt;$O$5,D9012="Expense"),"Expense outlier",AND(F9012&gt;$P$5,D9012="Income"),"Income outlier",TRUE,"valid")</f>
        <v>valid</v>
      </c>
      <c r="K9012" s="1" t="str">
        <f>_xlfn.XLOOKUP(I9012,[1]category_mapping!$F$2:$F$19,[1]category_mapping!$G$2:$G$19,E9012)</f>
        <v>health</v>
      </c>
      <c r="L9012" s="1" t="str">
        <f>IF(cleaning_working[[#This Row],[date]]="","Missing","Available")</f>
        <v>Available</v>
      </c>
    </row>
    <row r="9013" spans="1:12" x14ac:dyDescent="0.35">
      <c r="A9013" s="1" t="s">
        <v>8879</v>
      </c>
      <c r="B9013" s="1" t="s">
        <v>414</v>
      </c>
      <c r="C9013" s="3">
        <v>45623</v>
      </c>
      <c r="D9013" s="1" t="s">
        <v>13</v>
      </c>
      <c r="E9013" s="1" t="s">
        <v>39</v>
      </c>
      <c r="F9013" s="1">
        <v>296</v>
      </c>
      <c r="G9013" s="1" t="s">
        <v>18</v>
      </c>
      <c r="H9013" s="1" t="s">
        <v>133</v>
      </c>
      <c r="J9013" s="1" t="str" cm="1">
        <f t="array" ref="J9013">_xlfn.IFS(F9013="","missing",F9013&lt;0,"negative",F9013=0,"zero",AND(F9013&gt;=99999,MOD(F9013,9)=0),"99999 placeholder",AND(F9013&gt;$O$5,D9013="Expense"),"Expense outlier",AND(F9013&gt;$P$5,D9013="Income"),"Income outlier",TRUE,"valid")</f>
        <v>valid</v>
      </c>
      <c r="K9013" s="1" t="str">
        <f>_xlfn.XLOOKUP(I9013,[1]category_mapping!$F$2:$F$19,[1]category_mapping!$G$2:$G$19,E9013)</f>
        <v>food</v>
      </c>
      <c r="L9013" s="1" t="str">
        <f>IF(cleaning_working[[#This Row],[date]]="","Missing","Available")</f>
        <v>Available</v>
      </c>
    </row>
    <row r="9014" spans="1:12" x14ac:dyDescent="0.35">
      <c r="A9014" s="1" t="s">
        <v>8880</v>
      </c>
      <c r="B9014" s="1" t="s">
        <v>51</v>
      </c>
      <c r="C9014" s="3">
        <v>44529</v>
      </c>
      <c r="D9014" s="1" t="s">
        <v>14</v>
      </c>
      <c r="E9014" s="1" t="s">
        <v>215</v>
      </c>
      <c r="F9014" s="1">
        <v>62237</v>
      </c>
      <c r="G9014" s="1" t="s">
        <v>18</v>
      </c>
      <c r="H9014" s="1" t="s">
        <v>25</v>
      </c>
      <c r="I9014" s="1" t="s">
        <v>90</v>
      </c>
      <c r="J9014" s="1" t="str" cm="1">
        <f t="array" ref="J9014">_xlfn.IFS(F9014="","missing",F9014&lt;0,"negative",F9014=0,"zero",AND(F9014&gt;=99999,MOD(F9014,9)=0),"99999 placeholder",AND(F9014&gt;$O$5,D9014="Expense"),"Expense outlier",AND(F9014&gt;$P$5,D9014="Income"),"Income outlier",TRUE,"valid")</f>
        <v>valid</v>
      </c>
      <c r="K9014" s="1" t="str">
        <f>_xlfn.XLOOKUP(I9014,[1]category_mapping!$F$2:$F$19,[1]category_mapping!$G$2:$G$19,E9014)</f>
        <v>bonus</v>
      </c>
      <c r="L9014" s="1" t="str">
        <f>IF(cleaning_working[[#This Row],[date]]="","Missing","Available")</f>
        <v>Available</v>
      </c>
    </row>
    <row r="9015" spans="1:12" x14ac:dyDescent="0.35">
      <c r="A9015" s="1" t="s">
        <v>8881</v>
      </c>
      <c r="B9015" s="1" t="s">
        <v>243</v>
      </c>
      <c r="C9015" s="3">
        <v>44329</v>
      </c>
      <c r="D9015" s="1" t="s">
        <v>13</v>
      </c>
      <c r="E9015" s="1" t="s">
        <v>24</v>
      </c>
      <c r="F9015" s="1">
        <v>4591</v>
      </c>
      <c r="G9015" s="1" t="s">
        <v>40</v>
      </c>
      <c r="H9015" s="1" t="s">
        <v>86</v>
      </c>
      <c r="I9015" s="1" t="s">
        <v>27</v>
      </c>
      <c r="J9015" s="1" t="str" cm="1">
        <f t="array" ref="J9015">_xlfn.IFS(F9015="","missing",F9015&lt;0,"negative",F9015=0,"zero",AND(F9015&gt;=99999,MOD(F9015,9)=0),"99999 placeholder",AND(F9015&gt;$O$5,D9015="Expense"),"Expense outlier",AND(F9015&gt;$P$5,D9015="Income"),"Income outlier",TRUE,"valid")</f>
        <v>valid</v>
      </c>
      <c r="K9015" s="1" t="str">
        <f>_xlfn.XLOOKUP(I9015,[1]category_mapping!$F$2:$F$19,[1]category_mapping!$G$2:$G$19,E9015)</f>
        <v>rent</v>
      </c>
      <c r="L9015" s="1" t="str">
        <f>IF(cleaning_working[[#This Row],[date]]="","Missing","Available")</f>
        <v>Available</v>
      </c>
    </row>
    <row r="9016" spans="1:12" x14ac:dyDescent="0.35">
      <c r="A9016" s="1" t="s">
        <v>1800</v>
      </c>
      <c r="B9016" s="1" t="s">
        <v>289</v>
      </c>
      <c r="C9016" s="3">
        <v>44860</v>
      </c>
      <c r="D9016" s="1" t="s">
        <v>13</v>
      </c>
      <c r="E9016" s="1" t="s">
        <v>39</v>
      </c>
      <c r="F9016" s="1">
        <v>2563</v>
      </c>
      <c r="G9016" s="1" t="s">
        <v>32</v>
      </c>
      <c r="H9016" s="1" t="s">
        <v>33</v>
      </c>
      <c r="I9016" s="1" t="s">
        <v>46</v>
      </c>
      <c r="J9016" s="1" t="str" cm="1">
        <f t="array" ref="J9016">_xlfn.IFS(F9016="","missing",F9016&lt;0,"negative",F9016=0,"zero",AND(F9016&gt;=99999,MOD(F9016,9)=0),"99999 placeholder",AND(F9016&gt;$O$5,D9016="Expense"),"Expense outlier",AND(F9016&gt;$P$5,D9016="Income"),"Income outlier",TRUE,"valid")</f>
        <v>valid</v>
      </c>
      <c r="K9016" s="1" t="str">
        <f>_xlfn.XLOOKUP(I9016,[1]category_mapping!$F$2:$F$19,[1]category_mapping!$G$2:$G$19,E9016)</f>
        <v>food</v>
      </c>
      <c r="L9016" s="1" t="str">
        <f>IF(cleaning_working[[#This Row],[date]]="","Missing","Available")</f>
        <v>Available</v>
      </c>
    </row>
    <row r="9017" spans="1:12" x14ac:dyDescent="0.35">
      <c r="A9017" s="1" t="s">
        <v>8882</v>
      </c>
      <c r="B9017" s="1" t="s">
        <v>464</v>
      </c>
      <c r="C9017" s="3">
        <v>44541</v>
      </c>
      <c r="D9017" s="1" t="s">
        <v>13</v>
      </c>
      <c r="E9017" s="1" t="s">
        <v>63</v>
      </c>
      <c r="F9017" s="1">
        <v>4586</v>
      </c>
      <c r="G9017" s="1" t="s">
        <v>18</v>
      </c>
      <c r="H9017" s="1" t="s">
        <v>159</v>
      </c>
      <c r="J9017" s="1" t="str" cm="1">
        <f t="array" ref="J9017">_xlfn.IFS(F9017="","missing",F9017&lt;0,"negative",F9017=0,"zero",AND(F9017&gt;=99999,MOD(F9017,9)=0),"99999 placeholder",AND(F9017&gt;$O$5,D9017="Expense"),"Expense outlier",AND(F9017&gt;$P$5,D9017="Income"),"Income outlier",TRUE,"valid")</f>
        <v>valid</v>
      </c>
      <c r="K9017" s="1" t="str">
        <f>_xlfn.XLOOKUP(I9017,[1]category_mapping!$F$2:$F$19,[1]category_mapping!$G$2:$G$19,E9017)</f>
        <v>utilities</v>
      </c>
      <c r="L9017" s="1" t="str">
        <f>IF(cleaning_working[[#This Row],[date]]="","Missing","Available")</f>
        <v>Available</v>
      </c>
    </row>
    <row r="9018" spans="1:12" x14ac:dyDescent="0.35">
      <c r="A9018" s="1" t="s">
        <v>8883</v>
      </c>
      <c r="B9018" s="1" t="s">
        <v>491</v>
      </c>
      <c r="C9018" s="3">
        <v>45179</v>
      </c>
      <c r="D9018" s="1" t="s">
        <v>13</v>
      </c>
      <c r="E9018" s="1" t="s">
        <v>17</v>
      </c>
      <c r="F9018" s="1">
        <v>8866</v>
      </c>
      <c r="G9018" s="1" t="s">
        <v>40</v>
      </c>
      <c r="H9018" s="1" t="s">
        <v>33</v>
      </c>
      <c r="I9018" s="1" t="s">
        <v>34</v>
      </c>
      <c r="J9018" s="1" t="str" cm="1">
        <f t="array" ref="J9018">_xlfn.IFS(F9018="","missing",F9018&lt;0,"negative",F9018=0,"zero",AND(F9018&gt;=99999,MOD(F9018,9)=0),"99999 placeholder",AND(F9018&gt;$O$5,D9018="Expense"),"Expense outlier",AND(F9018&gt;$P$5,D9018="Income"),"Income outlier",TRUE,"valid")</f>
        <v>valid</v>
      </c>
      <c r="K9018" s="1" t="str">
        <f>_xlfn.XLOOKUP(I9018,[1]category_mapping!$F$2:$F$19,[1]category_mapping!$G$2:$G$19,E9018)</f>
        <v>education</v>
      </c>
      <c r="L9018" s="1" t="str">
        <f>IF(cleaning_working[[#This Row],[date]]="","Missing","Available")</f>
        <v>Available</v>
      </c>
    </row>
    <row r="9019" spans="1:12" x14ac:dyDescent="0.35">
      <c r="A9019" s="1" t="s">
        <v>8884</v>
      </c>
      <c r="B9019" s="1" t="s">
        <v>208</v>
      </c>
      <c r="C9019" s="3">
        <v>44951</v>
      </c>
      <c r="D9019" s="1" t="s">
        <v>13</v>
      </c>
      <c r="E9019" s="1" t="s">
        <v>24</v>
      </c>
      <c r="F9019" s="1">
        <v>4193</v>
      </c>
      <c r="G9019" s="1" t="s">
        <v>64</v>
      </c>
      <c r="H9019" s="1" t="s">
        <v>19</v>
      </c>
      <c r="I9019" s="1" t="s">
        <v>97</v>
      </c>
      <c r="J9019" s="1" t="str" cm="1">
        <f t="array" ref="J9019">_xlfn.IFS(F9019="","missing",F9019&lt;0,"negative",F9019=0,"zero",AND(F9019&gt;=99999,MOD(F9019,9)=0),"99999 placeholder",AND(F9019&gt;$O$5,D9019="Expense"),"Expense outlier",AND(F9019&gt;$P$5,D9019="Income"),"Income outlier",TRUE,"valid")</f>
        <v>valid</v>
      </c>
      <c r="K9019" s="1" t="str">
        <f>_xlfn.XLOOKUP(I9019,[1]category_mapping!$F$2:$F$19,[1]category_mapping!$G$2:$G$19,E9019)</f>
        <v>health</v>
      </c>
      <c r="L9019" s="1" t="str">
        <f>IF(cleaning_working[[#This Row],[date]]="","Missing","Available")</f>
        <v>Available</v>
      </c>
    </row>
    <row r="9020" spans="1:12" x14ac:dyDescent="0.35">
      <c r="A9020" s="1" t="s">
        <v>8885</v>
      </c>
      <c r="B9020" s="1" t="s">
        <v>500</v>
      </c>
      <c r="C9020" s="3">
        <v>44752</v>
      </c>
      <c r="D9020" s="1" t="s">
        <v>13</v>
      </c>
      <c r="E9020" s="1" t="s">
        <v>39</v>
      </c>
      <c r="F9020" s="1">
        <v>1863</v>
      </c>
      <c r="G9020" s="1" t="s">
        <v>40</v>
      </c>
      <c r="H9020" s="1" t="s">
        <v>19</v>
      </c>
      <c r="I9020" s="1" t="s">
        <v>34</v>
      </c>
      <c r="J9020" s="1" t="str" cm="1">
        <f t="array" ref="J9020">_xlfn.IFS(F9020="","missing",F9020&lt;0,"negative",F9020=0,"zero",AND(F9020&gt;=99999,MOD(F9020,9)=0),"99999 placeholder",AND(F9020&gt;$O$5,D9020="Expense"),"Expense outlier",AND(F9020&gt;$P$5,D9020="Income"),"Income outlier",TRUE,"valid")</f>
        <v>valid</v>
      </c>
      <c r="K9020" s="1" t="str">
        <f>_xlfn.XLOOKUP(I9020,[1]category_mapping!$F$2:$F$19,[1]category_mapping!$G$2:$G$19,E9020)</f>
        <v>education</v>
      </c>
      <c r="L9020" s="1" t="str">
        <f>IF(cleaning_working[[#This Row],[date]]="","Missing","Available")</f>
        <v>Available</v>
      </c>
    </row>
    <row r="9021" spans="1:12" x14ac:dyDescent="0.35">
      <c r="A9021" s="1" t="s">
        <v>8886</v>
      </c>
      <c r="B9021" s="1" t="s">
        <v>250</v>
      </c>
      <c r="C9021" s="3">
        <v>44478</v>
      </c>
      <c r="D9021" s="1" t="s">
        <v>13</v>
      </c>
      <c r="E9021" s="1" t="s">
        <v>17</v>
      </c>
      <c r="F9021" s="1">
        <v>5805</v>
      </c>
      <c r="G9021" s="1" t="s">
        <v>32</v>
      </c>
      <c r="H9021" s="1" t="s">
        <v>52</v>
      </c>
      <c r="I9021" s="1" t="s">
        <v>53</v>
      </c>
      <c r="J9021" s="1" t="str" cm="1">
        <f t="array" ref="J9021">_xlfn.IFS(F9021="","missing",F9021&lt;0,"negative",F9021=0,"zero",AND(F9021&gt;=99999,MOD(F9021,9)=0),"99999 placeholder",AND(F9021&gt;$O$5,D9021="Expense"),"Expense outlier",AND(F9021&gt;$P$5,D9021="Income"),"Income outlier",TRUE,"valid")</f>
        <v>valid</v>
      </c>
      <c r="K9021" s="1" t="str">
        <f>_xlfn.XLOOKUP(I9021,[1]category_mapping!$F$2:$F$19,[1]category_mapping!$G$2:$G$19,E9021)</f>
        <v>travel</v>
      </c>
      <c r="L9021" s="1" t="str">
        <f>IF(cleaning_working[[#This Row],[date]]="","Missing","Available")</f>
        <v>Available</v>
      </c>
    </row>
    <row r="9022" spans="1:12" x14ac:dyDescent="0.35">
      <c r="A9022" s="1" t="s">
        <v>8887</v>
      </c>
      <c r="B9022" s="1" t="s">
        <v>281</v>
      </c>
      <c r="C9022" s="3">
        <v>45603</v>
      </c>
      <c r="D9022" s="1" t="s">
        <v>13</v>
      </c>
      <c r="E9022" s="1" t="s">
        <v>24</v>
      </c>
      <c r="F9022" s="1">
        <v>8831</v>
      </c>
      <c r="G9022" s="1" t="s">
        <v>64</v>
      </c>
      <c r="H9022" s="1" t="s">
        <v>159</v>
      </c>
      <c r="I9022" s="1" t="s">
        <v>226</v>
      </c>
      <c r="J9022" s="1" t="str" cm="1">
        <f t="array" ref="J9022">_xlfn.IFS(F9022="","missing",F9022&lt;0,"negative",F9022=0,"zero",AND(F9022&gt;=99999,MOD(F9022,9)=0),"99999 placeholder",AND(F9022&gt;$O$5,D9022="Expense"),"Expense outlier",AND(F9022&gt;$P$5,D9022="Income"),"Income outlier",TRUE,"valid")</f>
        <v>valid</v>
      </c>
      <c r="K9022" s="1" t="str">
        <f>_xlfn.XLOOKUP(I9022,[1]category_mapping!$F$2:$F$19,[1]category_mapping!$G$2:$G$19,E9022)</f>
        <v>savings</v>
      </c>
      <c r="L9022" s="1" t="str">
        <f>IF(cleaning_working[[#This Row],[date]]="","Missing","Available")</f>
        <v>Available</v>
      </c>
    </row>
    <row r="9023" spans="1:12" x14ac:dyDescent="0.35">
      <c r="A9023" s="1" t="s">
        <v>8888</v>
      </c>
      <c r="B9023" s="1" t="s">
        <v>464</v>
      </c>
      <c r="C9023" s="3">
        <v>45151</v>
      </c>
      <c r="D9023" s="1" t="s">
        <v>14</v>
      </c>
      <c r="E9023" s="1" t="s">
        <v>119</v>
      </c>
      <c r="F9023" s="1">
        <v>68521</v>
      </c>
      <c r="G9023" s="1" t="s">
        <v>64</v>
      </c>
      <c r="H9023" s="1" t="s">
        <v>26</v>
      </c>
      <c r="I9023" s="1" t="s">
        <v>27</v>
      </c>
      <c r="J9023" s="1" t="str" cm="1">
        <f t="array" ref="J9023">_xlfn.IFS(F9023="","missing",F9023&lt;0,"negative",F9023=0,"zero",AND(F9023&gt;=99999,MOD(F9023,9)=0),"99999 placeholder",AND(F9023&gt;$O$5,D9023="Expense"),"Expense outlier",AND(F9023&gt;$P$5,D9023="Income"),"Income outlier",TRUE,"valid")</f>
        <v>valid</v>
      </c>
      <c r="K9023" s="1" t="str">
        <f>_xlfn.XLOOKUP(I9023,[1]category_mapping!$F$2:$F$19,[1]category_mapping!$G$2:$G$19,E9023)</f>
        <v>investment</v>
      </c>
      <c r="L9023" s="1" t="str">
        <f>IF(cleaning_working[[#This Row],[date]]="","Missing","Available")</f>
        <v>Available</v>
      </c>
    </row>
    <row r="9024" spans="1:12" x14ac:dyDescent="0.35">
      <c r="A9024" s="1" t="s">
        <v>8889</v>
      </c>
      <c r="B9024" s="1" t="s">
        <v>368</v>
      </c>
      <c r="C9024" s="3">
        <v>44833</v>
      </c>
      <c r="D9024" s="1" t="s">
        <v>13</v>
      </c>
      <c r="E9024" s="1" t="s">
        <v>46</v>
      </c>
      <c r="F9024" s="1">
        <v>7375</v>
      </c>
      <c r="G9024" s="1" t="s">
        <v>64</v>
      </c>
      <c r="H9024" s="1" t="s">
        <v>19</v>
      </c>
      <c r="I9024" s="1" t="s">
        <v>58</v>
      </c>
      <c r="J9024" s="1" t="str" cm="1">
        <f t="array" ref="J9024">_xlfn.IFS(F9024="","missing",F9024&lt;0,"negative",F9024=0,"zero",AND(F9024&gt;=99999,MOD(F9024,9)=0),"99999 placeholder",AND(F9024&gt;$O$5,D9024="Expense"),"Expense outlier",AND(F9024&gt;$P$5,D9024="Income"),"Income outlier",TRUE,"valid")</f>
        <v>valid</v>
      </c>
      <c r="K9024" s="1" t="str">
        <f>_xlfn.XLOOKUP(I9024,[1]category_mapping!$F$2:$F$19,[1]category_mapping!$G$2:$G$19,E9024)</f>
        <v>N/A</v>
      </c>
      <c r="L9024" s="1" t="str">
        <f>IF(cleaning_working[[#This Row],[date]]="","Missing","Available")</f>
        <v>Available</v>
      </c>
    </row>
    <row r="9025" spans="1:12" x14ac:dyDescent="0.35">
      <c r="A9025" s="1" t="s">
        <v>8890</v>
      </c>
      <c r="B9025" s="1" t="s">
        <v>196</v>
      </c>
      <c r="C9025" s="3">
        <v>45606</v>
      </c>
      <c r="D9025" s="1" t="s">
        <v>13</v>
      </c>
      <c r="E9025" s="1" t="s">
        <v>96</v>
      </c>
      <c r="F9025" s="1">
        <v>9431</v>
      </c>
      <c r="G9025" s="1" t="s">
        <v>40</v>
      </c>
      <c r="H9025" s="1" t="s">
        <v>33</v>
      </c>
      <c r="I9025" s="1" t="s">
        <v>170</v>
      </c>
      <c r="J9025" s="1" t="str" cm="1">
        <f t="array" ref="J9025">_xlfn.IFS(F9025="","missing",F9025&lt;0,"negative",F9025=0,"zero",AND(F9025&gt;=99999,MOD(F9025,9)=0),"99999 placeholder",AND(F9025&gt;$O$5,D9025="Expense"),"Expense outlier",AND(F9025&gt;$P$5,D9025="Income"),"Income outlier",TRUE,"valid")</f>
        <v>valid</v>
      </c>
      <c r="K9025" s="1" t="str">
        <f>_xlfn.XLOOKUP(I9025,[1]category_mapping!$F$2:$F$19,[1]category_mapping!$G$2:$G$19,E9025)</f>
        <v>health</v>
      </c>
      <c r="L9025" s="1" t="str">
        <f>IF(cleaning_working[[#This Row],[date]]="","Missing","Available")</f>
        <v>Available</v>
      </c>
    </row>
    <row r="9026" spans="1:12" x14ac:dyDescent="0.35">
      <c r="A9026" s="1" t="s">
        <v>8891</v>
      </c>
      <c r="B9026" s="1" t="s">
        <v>306</v>
      </c>
      <c r="C9026" s="3">
        <v>45445</v>
      </c>
      <c r="D9026" s="1" t="s">
        <v>13</v>
      </c>
      <c r="E9026" s="1" t="s">
        <v>24</v>
      </c>
      <c r="F9026" s="1">
        <v>9895</v>
      </c>
      <c r="G9026" s="1" t="s">
        <v>64</v>
      </c>
      <c r="H9026" s="1" t="s">
        <v>86</v>
      </c>
      <c r="I9026" s="1" t="s">
        <v>87</v>
      </c>
      <c r="J9026" s="1" t="str" cm="1">
        <f t="array" ref="J9026">_xlfn.IFS(F9026="","missing",F9026&lt;0,"negative",F9026=0,"zero",AND(F9026&gt;=99999,MOD(F9026,9)=0),"99999 placeholder",AND(F9026&gt;$O$5,D9026="Expense"),"Expense outlier",AND(F9026&gt;$P$5,D9026="Income"),"Income outlier",TRUE,"valid")</f>
        <v>valid</v>
      </c>
      <c r="K9026" s="1" t="str">
        <f>_xlfn.XLOOKUP(I9026,[1]category_mapping!$F$2:$F$19,[1]category_mapping!$G$2:$G$19,E9026)</f>
        <v>rent</v>
      </c>
      <c r="L9026" s="1" t="str">
        <f>IF(cleaning_working[[#This Row],[date]]="","Missing","Available")</f>
        <v>Available</v>
      </c>
    </row>
    <row r="9027" spans="1:12" x14ac:dyDescent="0.35">
      <c r="A9027" s="1" t="s">
        <v>8892</v>
      </c>
      <c r="B9027" s="1" t="s">
        <v>386</v>
      </c>
      <c r="C9027" s="3">
        <v>44247</v>
      </c>
      <c r="D9027" s="1" t="s">
        <v>13</v>
      </c>
      <c r="E9027" s="1" t="s">
        <v>24</v>
      </c>
      <c r="F9027" s="1">
        <v>3586</v>
      </c>
      <c r="G9027" s="1" t="s">
        <v>64</v>
      </c>
      <c r="H9027" s="1" t="s">
        <v>65</v>
      </c>
      <c r="I9027" s="1" t="s">
        <v>170</v>
      </c>
      <c r="J9027" s="1" t="str" cm="1">
        <f t="array" ref="J9027">_xlfn.IFS(F9027="","missing",F9027&lt;0,"negative",F9027=0,"zero",AND(F9027&gt;=99999,MOD(F9027,9)=0),"99999 placeholder",AND(F9027&gt;$O$5,D9027="Expense"),"Expense outlier",AND(F9027&gt;$P$5,D9027="Income"),"Income outlier",TRUE,"valid")</f>
        <v>valid</v>
      </c>
      <c r="K9027" s="1" t="str">
        <f>_xlfn.XLOOKUP(I9027,[1]category_mapping!$F$2:$F$19,[1]category_mapping!$G$2:$G$19,E9027)</f>
        <v>health</v>
      </c>
      <c r="L9027" s="1" t="str">
        <f>IF(cleaning_working[[#This Row],[date]]="","Missing","Available")</f>
        <v>Available</v>
      </c>
    </row>
    <row r="9028" spans="1:12" x14ac:dyDescent="0.35">
      <c r="A9028" s="1" t="s">
        <v>8893</v>
      </c>
      <c r="B9028" s="1" t="s">
        <v>125</v>
      </c>
      <c r="C9028" s="3">
        <v>45272</v>
      </c>
      <c r="D9028" s="1" t="s">
        <v>13</v>
      </c>
      <c r="E9028" s="1" t="s">
        <v>176</v>
      </c>
      <c r="F9028" s="1">
        <v>6319</v>
      </c>
      <c r="G9028" s="1" t="s">
        <v>40</v>
      </c>
      <c r="H9028" s="1" t="s">
        <v>159</v>
      </c>
      <c r="I9028" s="1" t="s">
        <v>162</v>
      </c>
      <c r="J9028" s="1" t="str" cm="1">
        <f t="array" ref="J9028">_xlfn.IFS(F9028="","missing",F9028&lt;0,"negative",F9028=0,"zero",AND(F9028&gt;=99999,MOD(F9028,9)=0),"99999 placeholder",AND(F9028&gt;$O$5,D9028="Expense"),"Expense outlier",AND(F9028&gt;$P$5,D9028="Income"),"Income outlier",TRUE,"valid")</f>
        <v>valid</v>
      </c>
      <c r="K9028" s="1" t="str">
        <f>_xlfn.XLOOKUP(I9028,[1]category_mapping!$F$2:$F$19,[1]category_mapping!$G$2:$G$19,E9028)</f>
        <v>savings</v>
      </c>
      <c r="L9028" s="1" t="str">
        <f>IF(cleaning_working[[#This Row],[date]]="","Missing","Available")</f>
        <v>Available</v>
      </c>
    </row>
    <row r="9029" spans="1:12" x14ac:dyDescent="0.35">
      <c r="A9029" s="1" t="s">
        <v>8894</v>
      </c>
      <c r="B9029" s="1" t="s">
        <v>198</v>
      </c>
      <c r="C9029" s="3">
        <v>45229</v>
      </c>
      <c r="D9029" s="1" t="s">
        <v>13</v>
      </c>
      <c r="E9029" s="1" t="s">
        <v>96</v>
      </c>
      <c r="F9029" s="1">
        <v>8775</v>
      </c>
      <c r="G9029" s="1" t="s">
        <v>64</v>
      </c>
      <c r="H9029" s="1" t="s">
        <v>86</v>
      </c>
      <c r="I9029" s="1" t="s">
        <v>120</v>
      </c>
      <c r="J9029" s="1" t="str" cm="1">
        <f t="array" ref="J9029">_xlfn.IFS(F9029="","missing",F9029&lt;0,"negative",F9029=0,"zero",AND(F9029&gt;=99999,MOD(F9029,9)=0),"99999 placeholder",AND(F9029&gt;$O$5,D9029="Expense"),"Expense outlier",AND(F9029&gt;$P$5,D9029="Income"),"Income outlier",TRUE,"valid")</f>
        <v>valid</v>
      </c>
      <c r="K9029" s="1" t="str">
        <f>_xlfn.XLOOKUP(I9029,[1]category_mapping!$F$2:$F$19,[1]category_mapping!$G$2:$G$19,E9029)</f>
        <v>food</v>
      </c>
      <c r="L9029" s="1" t="str">
        <f>IF(cleaning_working[[#This Row],[date]]="","Missing","Available")</f>
        <v>Available</v>
      </c>
    </row>
    <row r="9030" spans="1:12" x14ac:dyDescent="0.35">
      <c r="A9030" s="1" t="s">
        <v>8895</v>
      </c>
      <c r="B9030" s="1" t="s">
        <v>306</v>
      </c>
      <c r="C9030" s="3">
        <v>44814</v>
      </c>
      <c r="D9030" s="1" t="s">
        <v>13</v>
      </c>
      <c r="E9030" s="1" t="s">
        <v>17</v>
      </c>
      <c r="F9030" s="1">
        <v>4967</v>
      </c>
      <c r="G9030" s="1" t="s">
        <v>32</v>
      </c>
      <c r="H9030" s="1" t="s">
        <v>86</v>
      </c>
      <c r="I9030" s="1" t="s">
        <v>90</v>
      </c>
      <c r="J9030" s="1" t="str" cm="1">
        <f t="array" ref="J9030">_xlfn.IFS(F9030="","missing",F9030&lt;0,"negative",F9030=0,"zero",AND(F9030&gt;=99999,MOD(F9030,9)=0),"99999 placeholder",AND(F9030&gt;$O$5,D9030="Expense"),"Expense outlier",AND(F9030&gt;$P$5,D9030="Income"),"Income outlier",TRUE,"valid")</f>
        <v>valid</v>
      </c>
      <c r="K9030" s="1" t="str">
        <f>_xlfn.XLOOKUP(I9030,[1]category_mapping!$F$2:$F$19,[1]category_mapping!$G$2:$G$19,E9030)</f>
        <v>education</v>
      </c>
      <c r="L9030" s="1" t="str">
        <f>IF(cleaning_working[[#This Row],[date]]="","Missing","Available")</f>
        <v>Available</v>
      </c>
    </row>
    <row r="9031" spans="1:12" x14ac:dyDescent="0.35">
      <c r="A9031" s="1" t="s">
        <v>8896</v>
      </c>
      <c r="B9031" s="1" t="s">
        <v>593</v>
      </c>
      <c r="C9031" s="3" t="s">
        <v>38</v>
      </c>
      <c r="D9031" s="1" t="s">
        <v>13</v>
      </c>
      <c r="E9031" s="1" t="s">
        <v>63</v>
      </c>
      <c r="F9031" s="1">
        <v>6547</v>
      </c>
      <c r="G9031" s="1" t="s">
        <v>40</v>
      </c>
      <c r="H9031" s="1" t="s">
        <v>19</v>
      </c>
      <c r="J9031" s="1" t="str" cm="1">
        <f t="array" ref="J9031">_xlfn.IFS(F9031="","missing",F9031&lt;0,"negative",F9031=0,"zero",AND(F9031&gt;=99999,MOD(F9031,9)=0),"99999 placeholder",AND(F9031&gt;$O$5,D9031="Expense"),"Expense outlier",AND(F9031&gt;$P$5,D9031="Income"),"Income outlier",TRUE,"valid")</f>
        <v>valid</v>
      </c>
      <c r="K9031" s="1" t="str">
        <f>_xlfn.XLOOKUP(I9031,[1]category_mapping!$F$2:$F$19,[1]category_mapping!$G$2:$G$19,E9031)</f>
        <v>utilities</v>
      </c>
      <c r="L9031" s="1" t="str">
        <f>IF(cleaning_working[[#This Row],[date]]="","Missing","Available")</f>
        <v>Missing</v>
      </c>
    </row>
    <row r="9032" spans="1:12" x14ac:dyDescent="0.35">
      <c r="A9032" s="1" t="s">
        <v>8897</v>
      </c>
      <c r="B9032" s="1" t="s">
        <v>243</v>
      </c>
      <c r="C9032" s="3">
        <v>45386</v>
      </c>
      <c r="D9032" s="1" t="s">
        <v>13</v>
      </c>
      <c r="E9032" s="1" t="s">
        <v>63</v>
      </c>
      <c r="F9032" s="1">
        <v>3873</v>
      </c>
      <c r="G9032" s="1" t="s">
        <v>18</v>
      </c>
      <c r="H9032" s="1" t="s">
        <v>19</v>
      </c>
      <c r="J9032" s="1" t="str" cm="1">
        <f t="array" ref="J9032">_xlfn.IFS(F9032="","missing",F9032&lt;0,"negative",F9032=0,"zero",AND(F9032&gt;=99999,MOD(F9032,9)=0),"99999 placeholder",AND(F9032&gt;$O$5,D9032="Expense"),"Expense outlier",AND(F9032&gt;$P$5,D9032="Income"),"Income outlier",TRUE,"valid")</f>
        <v>valid</v>
      </c>
      <c r="K9032" s="1" t="str">
        <f>_xlfn.XLOOKUP(I9032,[1]category_mapping!$F$2:$F$19,[1]category_mapping!$G$2:$G$19,E9032)</f>
        <v>utilities</v>
      </c>
      <c r="L9032" s="1" t="str">
        <f>IF(cleaning_working[[#This Row],[date]]="","Missing","Available")</f>
        <v>Available</v>
      </c>
    </row>
    <row r="9033" spans="1:12" x14ac:dyDescent="0.35">
      <c r="A9033" s="1" t="s">
        <v>8898</v>
      </c>
      <c r="B9033" s="1" t="s">
        <v>158</v>
      </c>
      <c r="C9033" s="3">
        <v>44637</v>
      </c>
      <c r="D9033" s="1" t="s">
        <v>13</v>
      </c>
      <c r="E9033" s="1" t="s">
        <v>63</v>
      </c>
      <c r="F9033" s="1">
        <v>2831</v>
      </c>
      <c r="G9033" s="1" t="s">
        <v>64</v>
      </c>
      <c r="H9033" s="1" t="s">
        <v>65</v>
      </c>
      <c r="J9033" s="1" t="str" cm="1">
        <f t="array" ref="J9033">_xlfn.IFS(F9033="","missing",F9033&lt;0,"negative",F9033=0,"zero",AND(F9033&gt;=99999,MOD(F9033,9)=0),"99999 placeholder",AND(F9033&gt;$O$5,D9033="Expense"),"Expense outlier",AND(F9033&gt;$P$5,D9033="Income"),"Income outlier",TRUE,"valid")</f>
        <v>valid</v>
      </c>
      <c r="K9033" s="1" t="str">
        <f>_xlfn.XLOOKUP(I9033,[1]category_mapping!$F$2:$F$19,[1]category_mapping!$G$2:$G$19,E9033)</f>
        <v>utilities</v>
      </c>
      <c r="L9033" s="1" t="str">
        <f>IF(cleaning_working[[#This Row],[date]]="","Missing","Available")</f>
        <v>Available</v>
      </c>
    </row>
    <row r="9034" spans="1:12" x14ac:dyDescent="0.35">
      <c r="A9034" s="1" t="s">
        <v>8899</v>
      </c>
      <c r="B9034" s="1" t="s">
        <v>95</v>
      </c>
      <c r="C9034" s="3">
        <v>45422</v>
      </c>
      <c r="D9034" s="1" t="s">
        <v>13</v>
      </c>
      <c r="E9034" s="1" t="s">
        <v>70</v>
      </c>
      <c r="F9034" s="1">
        <v>4685</v>
      </c>
      <c r="G9034" s="1" t="s">
        <v>64</v>
      </c>
      <c r="H9034" s="1" t="s">
        <v>133</v>
      </c>
      <c r="I9034" s="1" t="s">
        <v>93</v>
      </c>
      <c r="J9034" s="1" t="str" cm="1">
        <f t="array" ref="J9034">_xlfn.IFS(F9034="","missing",F9034&lt;0,"negative",F9034=0,"zero",AND(F9034&gt;=99999,MOD(F9034,9)=0),"99999 placeholder",AND(F9034&gt;$O$5,D9034="Expense"),"Expense outlier",AND(F9034&gt;$P$5,D9034="Income"),"Income outlier",TRUE,"valid")</f>
        <v>valid</v>
      </c>
      <c r="K9034" s="1" t="str">
        <f>_xlfn.XLOOKUP(I9034,[1]category_mapping!$F$2:$F$19,[1]category_mapping!$G$2:$G$19,E9034)</f>
        <v>others</v>
      </c>
      <c r="L9034" s="1" t="str">
        <f>IF(cleaning_working[[#This Row],[date]]="","Missing","Available")</f>
        <v>Available</v>
      </c>
    </row>
    <row r="9035" spans="1:12" x14ac:dyDescent="0.35">
      <c r="A9035" s="1" t="s">
        <v>8900</v>
      </c>
      <c r="B9035" s="1" t="s">
        <v>689</v>
      </c>
      <c r="C9035" s="3">
        <v>44667</v>
      </c>
      <c r="D9035" s="1" t="s">
        <v>13</v>
      </c>
      <c r="E9035" s="1" t="s">
        <v>39</v>
      </c>
      <c r="F9035" s="1">
        <v>900</v>
      </c>
      <c r="G9035" s="1" t="s">
        <v>40</v>
      </c>
      <c r="H9035" s="1" t="s">
        <v>133</v>
      </c>
      <c r="I9035" s="1" t="s">
        <v>58</v>
      </c>
      <c r="J9035" s="1" t="str" cm="1">
        <f t="array" ref="J9035">_xlfn.IFS(F9035="","missing",F9035&lt;0,"negative",F9035=0,"zero",AND(F9035&gt;=99999,MOD(F9035,9)=0),"99999 placeholder",AND(F9035&gt;$O$5,D9035="Expense"),"Expense outlier",AND(F9035&gt;$P$5,D9035="Income"),"Income outlier",TRUE,"valid")</f>
        <v>valid</v>
      </c>
      <c r="K9035" s="1" t="str">
        <f>_xlfn.XLOOKUP(I9035,[1]category_mapping!$F$2:$F$19,[1]category_mapping!$G$2:$G$19,E9035)</f>
        <v>food</v>
      </c>
      <c r="L9035" s="1" t="str">
        <f>IF(cleaning_working[[#This Row],[date]]="","Missing","Available")</f>
        <v>Available</v>
      </c>
    </row>
    <row r="9036" spans="1:12" x14ac:dyDescent="0.35">
      <c r="A9036" s="1" t="s">
        <v>8901</v>
      </c>
      <c r="B9036" s="1" t="s">
        <v>301</v>
      </c>
      <c r="C9036" s="3" t="s">
        <v>38</v>
      </c>
      <c r="D9036" s="1" t="s">
        <v>13</v>
      </c>
      <c r="E9036" s="1" t="s">
        <v>39</v>
      </c>
      <c r="F9036" s="1">
        <v>5330</v>
      </c>
      <c r="G9036" s="1" t="s">
        <v>18</v>
      </c>
      <c r="H9036" s="1" t="s">
        <v>33</v>
      </c>
      <c r="I9036" s="1" t="s">
        <v>128</v>
      </c>
      <c r="J9036" s="1" t="str" cm="1">
        <f t="array" ref="J9036">_xlfn.IFS(F9036="","missing",F9036&lt;0,"negative",F9036=0,"zero",AND(F9036&gt;=99999,MOD(F9036,9)=0),"99999 placeholder",AND(F9036&gt;$O$5,D9036="Expense"),"Expense outlier",AND(F9036&gt;$P$5,D9036="Income"),"Income outlier",TRUE,"valid")</f>
        <v>valid</v>
      </c>
      <c r="K9036" s="1" t="str">
        <f>_xlfn.XLOOKUP(I9036,[1]category_mapping!$F$2:$F$19,[1]category_mapping!$G$2:$G$19,E9036)</f>
        <v>utilities</v>
      </c>
      <c r="L9036" s="1" t="str">
        <f>IF(cleaning_working[[#This Row],[date]]="","Missing","Available")</f>
        <v>Missing</v>
      </c>
    </row>
    <row r="9037" spans="1:12" x14ac:dyDescent="0.35">
      <c r="A9037" s="1" t="s">
        <v>8902</v>
      </c>
      <c r="B9037" s="1" t="s">
        <v>464</v>
      </c>
      <c r="C9037" s="3">
        <v>44909</v>
      </c>
      <c r="D9037" s="1" t="s">
        <v>13</v>
      </c>
      <c r="E9037" s="1" t="s">
        <v>39</v>
      </c>
      <c r="F9037" s="1">
        <v>4181</v>
      </c>
      <c r="G9037" s="1" t="s">
        <v>32</v>
      </c>
      <c r="H9037" s="1" t="s">
        <v>33</v>
      </c>
      <c r="J9037" s="1" t="str" cm="1">
        <f t="array" ref="J9037">_xlfn.IFS(F9037="","missing",F9037&lt;0,"negative",F9037=0,"zero",AND(F9037&gt;=99999,MOD(F9037,9)=0),"99999 placeholder",AND(F9037&gt;$O$5,D9037="Expense"),"Expense outlier",AND(F9037&gt;$P$5,D9037="Income"),"Income outlier",TRUE,"valid")</f>
        <v>valid</v>
      </c>
      <c r="K9037" s="1" t="str">
        <f>_xlfn.XLOOKUP(I9037,[1]category_mapping!$F$2:$F$19,[1]category_mapping!$G$2:$G$19,E9037)</f>
        <v>food</v>
      </c>
      <c r="L9037" s="1" t="str">
        <f>IF(cleaning_working[[#This Row],[date]]="","Missing","Available")</f>
        <v>Available</v>
      </c>
    </row>
    <row r="9038" spans="1:12" x14ac:dyDescent="0.35">
      <c r="A9038" s="1" t="s">
        <v>8903</v>
      </c>
      <c r="B9038" s="1" t="s">
        <v>542</v>
      </c>
      <c r="C9038" s="3">
        <v>45463</v>
      </c>
      <c r="D9038" s="1" t="s">
        <v>13</v>
      </c>
      <c r="E9038" s="1" t="s">
        <v>24</v>
      </c>
      <c r="F9038" s="1">
        <v>4380</v>
      </c>
      <c r="G9038" s="1" t="s">
        <v>64</v>
      </c>
      <c r="H9038" s="1" t="s">
        <v>65</v>
      </c>
      <c r="I9038" s="1" t="s">
        <v>226</v>
      </c>
      <c r="J9038" s="1" t="str" cm="1">
        <f t="array" ref="J9038">_xlfn.IFS(F9038="","missing",F9038&lt;0,"negative",F9038=0,"zero",AND(F9038&gt;=99999,MOD(F9038,9)=0),"99999 placeholder",AND(F9038&gt;$O$5,D9038="Expense"),"Expense outlier",AND(F9038&gt;$P$5,D9038="Income"),"Income outlier",TRUE,"valid")</f>
        <v>valid</v>
      </c>
      <c r="K9038" s="1" t="str">
        <f>_xlfn.XLOOKUP(I9038,[1]category_mapping!$F$2:$F$19,[1]category_mapping!$G$2:$G$19,E9038)</f>
        <v>savings</v>
      </c>
      <c r="L9038" s="1" t="str">
        <f>IF(cleaning_working[[#This Row],[date]]="","Missing","Available")</f>
        <v>Available</v>
      </c>
    </row>
    <row r="9039" spans="1:12" x14ac:dyDescent="0.35">
      <c r="A9039" s="1" t="s">
        <v>8904</v>
      </c>
      <c r="B9039" s="1" t="s">
        <v>790</v>
      </c>
      <c r="C9039" s="3">
        <v>44209</v>
      </c>
      <c r="D9039" s="1" t="s">
        <v>13</v>
      </c>
      <c r="E9039" s="1" t="s">
        <v>39</v>
      </c>
      <c r="F9039" s="1">
        <v>2909</v>
      </c>
      <c r="G9039" s="1" t="s">
        <v>18</v>
      </c>
      <c r="H9039" s="1" t="s">
        <v>86</v>
      </c>
      <c r="I9039" s="1" t="s">
        <v>58</v>
      </c>
      <c r="J9039" s="1" t="str" cm="1">
        <f t="array" ref="J9039">_xlfn.IFS(F9039="","missing",F9039&lt;0,"negative",F9039=0,"zero",AND(F9039&gt;=99999,MOD(F9039,9)=0),"99999 placeholder",AND(F9039&gt;$O$5,D9039="Expense"),"Expense outlier",AND(F9039&gt;$P$5,D9039="Income"),"Income outlier",TRUE,"valid")</f>
        <v>valid</v>
      </c>
      <c r="K9039" s="1" t="str">
        <f>_xlfn.XLOOKUP(I9039,[1]category_mapping!$F$2:$F$19,[1]category_mapping!$G$2:$G$19,E9039)</f>
        <v>food</v>
      </c>
      <c r="L9039" s="1" t="str">
        <f>IF(cleaning_working[[#This Row],[date]]="","Missing","Available")</f>
        <v>Available</v>
      </c>
    </row>
    <row r="9040" spans="1:12" x14ac:dyDescent="0.35">
      <c r="A9040" s="1" t="s">
        <v>8905</v>
      </c>
      <c r="B9040" s="1" t="s">
        <v>423</v>
      </c>
      <c r="C9040" s="3">
        <v>44288</v>
      </c>
      <c r="D9040" s="1" t="s">
        <v>13</v>
      </c>
      <c r="E9040" s="1" t="s">
        <v>17</v>
      </c>
      <c r="F9040" s="1">
        <v>3432</v>
      </c>
      <c r="G9040" s="1" t="s">
        <v>18</v>
      </c>
      <c r="H9040" s="1" t="s">
        <v>83</v>
      </c>
      <c r="I9040" s="1" t="s">
        <v>217</v>
      </c>
      <c r="J9040" s="1" t="str" cm="1">
        <f t="array" ref="J9040">_xlfn.IFS(F9040="","missing",F9040&lt;0,"negative",F9040=0,"zero",AND(F9040&gt;=99999,MOD(F9040,9)=0),"99999 placeholder",AND(F9040&gt;$O$5,D9040="Expense"),"Expense outlier",AND(F9040&gt;$P$5,D9040="Income"),"Income outlier",TRUE,"valid")</f>
        <v>valid</v>
      </c>
      <c r="K9040" s="1" t="str">
        <f>_xlfn.XLOOKUP(I9040,[1]category_mapping!$F$2:$F$19,[1]category_mapping!$G$2:$G$19,E9040)</f>
        <v>rent</v>
      </c>
      <c r="L9040" s="1" t="str">
        <f>IF(cleaning_working[[#This Row],[date]]="","Missing","Available")</f>
        <v>Available</v>
      </c>
    </row>
    <row r="9041" spans="1:12" x14ac:dyDescent="0.35">
      <c r="A9041" s="1" t="s">
        <v>8906</v>
      </c>
      <c r="B9041" s="1" t="s">
        <v>428</v>
      </c>
      <c r="C9041" s="3">
        <v>44743</v>
      </c>
      <c r="D9041" s="1" t="s">
        <v>13</v>
      </c>
      <c r="E9041" s="1" t="s">
        <v>63</v>
      </c>
      <c r="F9041" s="1">
        <v>9778</v>
      </c>
      <c r="G9041" s="1" t="s">
        <v>32</v>
      </c>
      <c r="H9041" s="1" t="s">
        <v>86</v>
      </c>
      <c r="I9041" s="1" t="s">
        <v>20</v>
      </c>
      <c r="J9041" s="1" t="str" cm="1">
        <f t="array" ref="J9041">_xlfn.IFS(F9041="","missing",F9041&lt;0,"negative",F9041=0,"zero",AND(F9041&gt;=99999,MOD(F9041,9)=0),"99999 placeholder",AND(F9041&gt;$O$5,D9041="Expense"),"Expense outlier",AND(F9041&gt;$P$5,D9041="Income"),"Income outlier",TRUE,"valid")</f>
        <v>valid</v>
      </c>
      <c r="K9041" s="1" t="str">
        <f>_xlfn.XLOOKUP(I9041,[1]category_mapping!$F$2:$F$19,[1]category_mapping!$G$2:$G$19,E9041)</f>
        <v>entertainment</v>
      </c>
      <c r="L9041" s="1" t="str">
        <f>IF(cleaning_working[[#This Row],[date]]="","Missing","Available")</f>
        <v>Available</v>
      </c>
    </row>
    <row r="9042" spans="1:12" x14ac:dyDescent="0.35">
      <c r="A9042" s="1" t="s">
        <v>8907</v>
      </c>
      <c r="B9042" s="1" t="s">
        <v>334</v>
      </c>
      <c r="C9042" s="3">
        <v>44391</v>
      </c>
      <c r="D9042" s="1" t="s">
        <v>14</v>
      </c>
      <c r="E9042" s="1" t="s">
        <v>119</v>
      </c>
      <c r="F9042" s="1">
        <v>37195</v>
      </c>
      <c r="G9042" s="1" t="s">
        <v>18</v>
      </c>
      <c r="H9042" s="1" t="s">
        <v>107</v>
      </c>
      <c r="J9042" s="1" t="str" cm="1">
        <f t="array" ref="J9042">_xlfn.IFS(F9042="","missing",F9042&lt;0,"negative",F9042=0,"zero",AND(F9042&gt;=99999,MOD(F9042,9)=0),"99999 placeholder",AND(F9042&gt;$O$5,D9042="Expense"),"Expense outlier",AND(F9042&gt;$P$5,D9042="Income"),"Income outlier",TRUE,"valid")</f>
        <v>valid</v>
      </c>
      <c r="K9042" s="1" t="str">
        <f>_xlfn.XLOOKUP(I9042,[1]category_mapping!$F$2:$F$19,[1]category_mapping!$G$2:$G$19,E9042)</f>
        <v>investment</v>
      </c>
      <c r="L9042" s="1" t="str">
        <f>IF(cleaning_working[[#This Row],[date]]="","Missing","Available")</f>
        <v>Available</v>
      </c>
    </row>
    <row r="9043" spans="1:12" x14ac:dyDescent="0.35">
      <c r="A9043" s="1" t="s">
        <v>8908</v>
      </c>
      <c r="B9043" s="1" t="s">
        <v>127</v>
      </c>
      <c r="C9043" s="3">
        <v>45472</v>
      </c>
      <c r="D9043" s="1" t="s">
        <v>13</v>
      </c>
      <c r="E9043" s="1" t="s">
        <v>39</v>
      </c>
      <c r="F9043" s="1">
        <v>4458</v>
      </c>
      <c r="G9043" s="1" t="s">
        <v>40</v>
      </c>
      <c r="H9043" s="1" t="s">
        <v>107</v>
      </c>
      <c r="I9043" s="1" t="s">
        <v>71</v>
      </c>
      <c r="J9043" s="1" t="str" cm="1">
        <f t="array" ref="J9043">_xlfn.IFS(F9043="","missing",F9043&lt;0,"negative",F9043=0,"zero",AND(F9043&gt;=99999,MOD(F9043,9)=0),"99999 placeholder",AND(F9043&gt;$O$5,D9043="Expense"),"Expense outlier",AND(F9043&gt;$P$5,D9043="Income"),"Income outlier",TRUE,"valid")</f>
        <v>valid</v>
      </c>
      <c r="K9043" s="1" t="str">
        <f>_xlfn.XLOOKUP(I9043,[1]category_mapping!$F$2:$F$19,[1]category_mapping!$G$2:$G$19,E9043)</f>
        <v>health</v>
      </c>
      <c r="L9043" s="1" t="str">
        <f>IF(cleaning_working[[#This Row],[date]]="","Missing","Available")</f>
        <v>Available</v>
      </c>
    </row>
    <row r="9044" spans="1:12" x14ac:dyDescent="0.35">
      <c r="A9044" s="1" t="s">
        <v>4074</v>
      </c>
      <c r="B9044" s="1" t="s">
        <v>144</v>
      </c>
      <c r="C9044" s="3">
        <v>45162</v>
      </c>
      <c r="D9044" s="1" t="s">
        <v>13</v>
      </c>
      <c r="E9044" s="1" t="s">
        <v>63</v>
      </c>
      <c r="F9044" s="1">
        <v>2074</v>
      </c>
      <c r="G9044" s="1" t="s">
        <v>64</v>
      </c>
      <c r="H9044" s="1" t="s">
        <v>19</v>
      </c>
      <c r="I9044" s="1" t="s">
        <v>170</v>
      </c>
      <c r="J9044" s="1" t="str" cm="1">
        <f t="array" ref="J9044">_xlfn.IFS(F9044="","missing",F9044&lt;0,"negative",F9044=0,"zero",AND(F9044&gt;=99999,MOD(F9044,9)=0),"99999 placeholder",AND(F9044&gt;$O$5,D9044="Expense"),"Expense outlier",AND(F9044&gt;$P$5,D9044="Income"),"Income outlier",TRUE,"valid")</f>
        <v>valid</v>
      </c>
      <c r="K9044" s="1" t="str">
        <f>_xlfn.XLOOKUP(I9044,[1]category_mapping!$F$2:$F$19,[1]category_mapping!$G$2:$G$19,E9044)</f>
        <v>health</v>
      </c>
      <c r="L9044" s="1" t="str">
        <f>IF(cleaning_working[[#This Row],[date]]="","Missing","Available")</f>
        <v>Available</v>
      </c>
    </row>
    <row r="9045" spans="1:12" x14ac:dyDescent="0.35">
      <c r="A9045" s="1" t="s">
        <v>8909</v>
      </c>
      <c r="B9045" s="1" t="s">
        <v>334</v>
      </c>
      <c r="C9045" s="3">
        <v>44542</v>
      </c>
      <c r="D9045" s="1" t="s">
        <v>13</v>
      </c>
      <c r="E9045" s="1" t="s">
        <v>96</v>
      </c>
      <c r="F9045" s="1">
        <v>8281</v>
      </c>
      <c r="G9045" s="1" t="s">
        <v>40</v>
      </c>
      <c r="H9045" s="1" t="s">
        <v>52</v>
      </c>
      <c r="I9045" s="1" t="s">
        <v>49</v>
      </c>
      <c r="J9045" s="1" t="str" cm="1">
        <f t="array" ref="J9045">_xlfn.IFS(F9045="","missing",F9045&lt;0,"negative",F9045=0,"zero",AND(F9045&gt;=99999,MOD(F9045,9)=0),"99999 placeholder",AND(F9045&gt;$O$5,D9045="Expense"),"Expense outlier",AND(F9045&gt;$P$5,D9045="Income"),"Income outlier",TRUE,"valid")</f>
        <v>valid</v>
      </c>
      <c r="K9045" s="1" t="str">
        <f>_xlfn.XLOOKUP(I9045,[1]category_mapping!$F$2:$F$19,[1]category_mapping!$G$2:$G$19,E9045)</f>
        <v>travel</v>
      </c>
      <c r="L9045" s="1" t="str">
        <f>IF(cleaning_working[[#This Row],[date]]="","Missing","Available")</f>
        <v>Available</v>
      </c>
    </row>
    <row r="9046" spans="1:12" x14ac:dyDescent="0.35">
      <c r="A9046" s="1" t="s">
        <v>6056</v>
      </c>
      <c r="B9046" s="1" t="s">
        <v>127</v>
      </c>
      <c r="C9046" s="3">
        <v>45353</v>
      </c>
      <c r="D9046" s="1" t="s">
        <v>13</v>
      </c>
      <c r="E9046" s="1" t="s">
        <v>63</v>
      </c>
      <c r="F9046" s="1">
        <v>7781</v>
      </c>
      <c r="G9046" s="1" t="s">
        <v>40</v>
      </c>
      <c r="H9046" s="1" t="s">
        <v>33</v>
      </c>
      <c r="I9046" s="1" t="s">
        <v>27</v>
      </c>
      <c r="J9046" s="1" t="str" cm="1">
        <f t="array" ref="J9046">_xlfn.IFS(F9046="","missing",F9046&lt;0,"negative",F9046=0,"zero",AND(F9046&gt;=99999,MOD(F9046,9)=0),"99999 placeholder",AND(F9046&gt;$O$5,D9046="Expense"),"Expense outlier",AND(F9046&gt;$P$5,D9046="Income"),"Income outlier",TRUE,"valid")</f>
        <v>valid</v>
      </c>
      <c r="K9046" s="1" t="str">
        <f>_xlfn.XLOOKUP(I9046,[1]category_mapping!$F$2:$F$19,[1]category_mapping!$G$2:$G$19,E9046)</f>
        <v>utilities</v>
      </c>
      <c r="L9046" s="1" t="str">
        <f>IF(cleaning_working[[#This Row],[date]]="","Missing","Available")</f>
        <v>Available</v>
      </c>
    </row>
    <row r="9047" spans="1:12" x14ac:dyDescent="0.35">
      <c r="A9047" s="1" t="s">
        <v>8910</v>
      </c>
      <c r="B9047" s="1" t="s">
        <v>381</v>
      </c>
      <c r="C9047" s="3">
        <v>45198</v>
      </c>
      <c r="D9047" s="1" t="s">
        <v>13</v>
      </c>
      <c r="E9047" s="1" t="s">
        <v>24</v>
      </c>
      <c r="F9047" s="1">
        <v>8104</v>
      </c>
      <c r="G9047" s="1" t="s">
        <v>18</v>
      </c>
      <c r="H9047" s="1" t="s">
        <v>83</v>
      </c>
      <c r="I9047" s="1" t="s">
        <v>217</v>
      </c>
      <c r="J9047" s="1" t="str" cm="1">
        <f t="array" ref="J9047">_xlfn.IFS(F9047="","missing",F9047&lt;0,"negative",F9047=0,"zero",AND(F9047&gt;=99999,MOD(F9047,9)=0),"99999 placeholder",AND(F9047&gt;$O$5,D9047="Expense"),"Expense outlier",AND(F9047&gt;$P$5,D9047="Income"),"Income outlier",TRUE,"valid")</f>
        <v>valid</v>
      </c>
      <c r="K9047" s="1" t="str">
        <f>_xlfn.XLOOKUP(I9047,[1]category_mapping!$F$2:$F$19,[1]category_mapping!$G$2:$G$19,E9047)</f>
        <v>rent</v>
      </c>
      <c r="L9047" s="1" t="str">
        <f>IF(cleaning_working[[#This Row],[date]]="","Missing","Available")</f>
        <v>Available</v>
      </c>
    </row>
    <row r="9048" spans="1:12" x14ac:dyDescent="0.35">
      <c r="A9048" s="1" t="s">
        <v>8911</v>
      </c>
      <c r="B9048" s="1" t="s">
        <v>381</v>
      </c>
      <c r="C9048" s="3">
        <v>44793</v>
      </c>
      <c r="D9048" s="1" t="s">
        <v>13</v>
      </c>
      <c r="E9048" s="1" t="s">
        <v>24</v>
      </c>
      <c r="F9048" s="1">
        <v>4543</v>
      </c>
      <c r="G9048" s="1" t="s">
        <v>18</v>
      </c>
      <c r="H9048" s="1" t="s">
        <v>25</v>
      </c>
      <c r="I9048" s="1" t="s">
        <v>178</v>
      </c>
      <c r="J9048" s="1" t="str" cm="1">
        <f t="array" ref="J9048">_xlfn.IFS(F9048="","missing",F9048&lt;0,"negative",F9048=0,"zero",AND(F9048&gt;=99999,MOD(F9048,9)=0),"99999 placeholder",AND(F9048&gt;$O$5,D9048="Expense"),"Expense outlier",AND(F9048&gt;$P$5,D9048="Income"),"Income outlier",TRUE,"valid")</f>
        <v>valid</v>
      </c>
      <c r="K9048" s="1" t="str">
        <f>_xlfn.XLOOKUP(I9048,[1]category_mapping!$F$2:$F$19,[1]category_mapping!$G$2:$G$19,E9048)</f>
        <v>rent</v>
      </c>
      <c r="L9048" s="1" t="str">
        <f>IF(cleaning_working[[#This Row],[date]]="","Missing","Available")</f>
        <v>Available</v>
      </c>
    </row>
    <row r="9049" spans="1:12" x14ac:dyDescent="0.35">
      <c r="A9049" s="1" t="s">
        <v>8912</v>
      </c>
      <c r="B9049" s="1" t="s">
        <v>106</v>
      </c>
      <c r="C9049" s="3">
        <v>44410</v>
      </c>
      <c r="D9049" s="1" t="s">
        <v>13</v>
      </c>
      <c r="E9049" s="1" t="s">
        <v>17</v>
      </c>
      <c r="F9049" s="1">
        <v>9869</v>
      </c>
      <c r="G9049" s="1" t="s">
        <v>40</v>
      </c>
      <c r="H9049" s="1" t="s">
        <v>107</v>
      </c>
      <c r="I9049" s="1" t="s">
        <v>87</v>
      </c>
      <c r="J9049" s="1" t="str" cm="1">
        <f t="array" ref="J9049">_xlfn.IFS(F9049="","missing",F9049&lt;0,"negative",F9049=0,"zero",AND(F9049&gt;=99999,MOD(F9049,9)=0),"99999 placeholder",AND(F9049&gt;$O$5,D9049="Expense"),"Expense outlier",AND(F9049&gt;$P$5,D9049="Income"),"Income outlier",TRUE,"valid")</f>
        <v>valid</v>
      </c>
      <c r="K9049" s="1" t="str">
        <f>_xlfn.XLOOKUP(I9049,[1]category_mapping!$F$2:$F$19,[1]category_mapping!$G$2:$G$19,E9049)</f>
        <v>education</v>
      </c>
      <c r="L9049" s="1" t="str">
        <f>IF(cleaning_working[[#This Row],[date]]="","Missing","Available")</f>
        <v>Available</v>
      </c>
    </row>
    <row r="9050" spans="1:12" x14ac:dyDescent="0.35">
      <c r="A9050" s="1" t="s">
        <v>8913</v>
      </c>
      <c r="B9050" s="1" t="s">
        <v>243</v>
      </c>
      <c r="C9050" s="3">
        <v>44906</v>
      </c>
      <c r="D9050" s="1" t="s">
        <v>13</v>
      </c>
      <c r="E9050" s="1" t="s">
        <v>17</v>
      </c>
      <c r="F9050" s="1">
        <v>7127</v>
      </c>
      <c r="G9050" s="1" t="s">
        <v>32</v>
      </c>
      <c r="H9050" s="1" t="s">
        <v>65</v>
      </c>
      <c r="I9050" s="1" t="s">
        <v>137</v>
      </c>
      <c r="J9050" s="1" t="str" cm="1">
        <f t="array" ref="J9050">_xlfn.IFS(F9050="","missing",F9050&lt;0,"negative",F9050=0,"zero",AND(F9050&gt;=99999,MOD(F9050,9)=0),"99999 placeholder",AND(F9050&gt;$O$5,D9050="Expense"),"Expense outlier",AND(F9050&gt;$P$5,D9050="Income"),"Income outlier",TRUE,"valid")</f>
        <v>valid</v>
      </c>
      <c r="K9050" s="1" t="str">
        <f>_xlfn.XLOOKUP(I9050,[1]category_mapping!$F$2:$F$19,[1]category_mapping!$G$2:$G$19,E9050)</f>
        <v>travel</v>
      </c>
      <c r="L9050" s="1" t="str">
        <f>IF(cleaning_working[[#This Row],[date]]="","Missing","Available")</f>
        <v>Available</v>
      </c>
    </row>
    <row r="9051" spans="1:12" x14ac:dyDescent="0.35">
      <c r="A9051" s="1" t="s">
        <v>8914</v>
      </c>
      <c r="B9051" s="1" t="s">
        <v>192</v>
      </c>
      <c r="C9051" s="3">
        <v>44292</v>
      </c>
      <c r="D9051" s="1" t="s">
        <v>14</v>
      </c>
      <c r="E9051" s="1" t="s">
        <v>215</v>
      </c>
      <c r="F9051" s="1">
        <v>21498</v>
      </c>
      <c r="G9051" s="1" t="s">
        <v>18</v>
      </c>
      <c r="H9051" s="1" t="s">
        <v>86</v>
      </c>
      <c r="I9051" s="1" t="s">
        <v>272</v>
      </c>
      <c r="J9051" s="1" t="str" cm="1">
        <f t="array" ref="J9051">_xlfn.IFS(F9051="","missing",F9051&lt;0,"negative",F9051=0,"zero",AND(F9051&gt;=99999,MOD(F9051,9)=0),"99999 placeholder",AND(F9051&gt;$O$5,D9051="Expense"),"Expense outlier",AND(F9051&gt;$P$5,D9051="Income"),"Income outlier",TRUE,"valid")</f>
        <v>valid</v>
      </c>
      <c r="K9051" s="1" t="str">
        <f>_xlfn.XLOOKUP(I9051,[1]category_mapping!$F$2:$F$19,[1]category_mapping!$G$2:$G$19,E9051)</f>
        <v>food</v>
      </c>
      <c r="L9051" s="1" t="str">
        <f>IF(cleaning_working[[#This Row],[date]]="","Missing","Available")</f>
        <v>Available</v>
      </c>
    </row>
    <row r="9052" spans="1:12" x14ac:dyDescent="0.35">
      <c r="A9052" s="1" t="s">
        <v>8915</v>
      </c>
      <c r="B9052" s="1" t="s">
        <v>51</v>
      </c>
      <c r="C9052" s="3">
        <v>44722</v>
      </c>
      <c r="D9052" s="1" t="s">
        <v>13</v>
      </c>
      <c r="E9052" s="1" t="s">
        <v>39</v>
      </c>
      <c r="F9052" s="1">
        <v>7755</v>
      </c>
      <c r="G9052" s="1" t="s">
        <v>40</v>
      </c>
      <c r="H9052" s="1" t="s">
        <v>26</v>
      </c>
      <c r="I9052" s="1" t="s">
        <v>128</v>
      </c>
      <c r="J9052" s="1" t="str" cm="1">
        <f t="array" ref="J9052">_xlfn.IFS(F9052="","missing",F9052&lt;0,"negative",F9052=0,"zero",AND(F9052&gt;=99999,MOD(F9052,9)=0),"99999 placeholder",AND(F9052&gt;$O$5,D9052="Expense"),"Expense outlier",AND(F9052&gt;$P$5,D9052="Income"),"Income outlier",TRUE,"valid")</f>
        <v>valid</v>
      </c>
      <c r="K9052" s="1" t="str">
        <f>_xlfn.XLOOKUP(I9052,[1]category_mapping!$F$2:$F$19,[1]category_mapping!$G$2:$G$19,E9052)</f>
        <v>utilities</v>
      </c>
      <c r="L9052" s="1" t="str">
        <f>IF(cleaning_working[[#This Row],[date]]="","Missing","Available")</f>
        <v>Available</v>
      </c>
    </row>
    <row r="9053" spans="1:12" x14ac:dyDescent="0.35">
      <c r="A9053" s="1" t="s">
        <v>8916</v>
      </c>
      <c r="B9053" s="1" t="s">
        <v>309</v>
      </c>
      <c r="C9053" s="3">
        <v>45476</v>
      </c>
      <c r="D9053" s="1" t="s">
        <v>13</v>
      </c>
      <c r="E9053" s="1" t="s">
        <v>39</v>
      </c>
      <c r="F9053" s="1">
        <v>7686</v>
      </c>
      <c r="G9053" s="1" t="s">
        <v>18</v>
      </c>
      <c r="H9053" s="1" t="s">
        <v>52</v>
      </c>
      <c r="I9053" s="1" t="s">
        <v>58</v>
      </c>
      <c r="J9053" s="1" t="str" cm="1">
        <f t="array" ref="J9053">_xlfn.IFS(F9053="","missing",F9053&lt;0,"negative",F9053=0,"zero",AND(F9053&gt;=99999,MOD(F9053,9)=0),"99999 placeholder",AND(F9053&gt;$O$5,D9053="Expense"),"Expense outlier",AND(F9053&gt;$P$5,D9053="Income"),"Income outlier",TRUE,"valid")</f>
        <v>valid</v>
      </c>
      <c r="K9053" s="1" t="str">
        <f>_xlfn.XLOOKUP(I9053,[1]category_mapping!$F$2:$F$19,[1]category_mapping!$G$2:$G$19,E9053)</f>
        <v>food</v>
      </c>
      <c r="L9053" s="1" t="str">
        <f>IF(cleaning_working[[#This Row],[date]]="","Missing","Available")</f>
        <v>Available</v>
      </c>
    </row>
    <row r="9054" spans="1:12" x14ac:dyDescent="0.35">
      <c r="A9054" s="1" t="s">
        <v>8917</v>
      </c>
      <c r="B9054" s="1" t="s">
        <v>484</v>
      </c>
      <c r="C9054" s="3">
        <v>44678</v>
      </c>
      <c r="D9054" s="1" t="s">
        <v>13</v>
      </c>
      <c r="E9054" s="1" t="s">
        <v>24</v>
      </c>
      <c r="F9054" s="1">
        <v>3926</v>
      </c>
      <c r="G9054" s="1" t="s">
        <v>40</v>
      </c>
      <c r="H9054" s="1" t="s">
        <v>83</v>
      </c>
      <c r="I9054" s="1" t="s">
        <v>137</v>
      </c>
      <c r="J9054" s="1" t="str" cm="1">
        <f t="array" ref="J9054">_xlfn.IFS(F9054="","missing",F9054&lt;0,"negative",F9054=0,"zero",AND(F9054&gt;=99999,MOD(F9054,9)=0),"99999 placeholder",AND(F9054&gt;$O$5,D9054="Expense"),"Expense outlier",AND(F9054&gt;$P$5,D9054="Income"),"Income outlier",TRUE,"valid")</f>
        <v>valid</v>
      </c>
      <c r="K9054" s="1" t="str">
        <f>_xlfn.XLOOKUP(I9054,[1]category_mapping!$F$2:$F$19,[1]category_mapping!$G$2:$G$19,E9054)</f>
        <v>travel</v>
      </c>
      <c r="L9054" s="1" t="str">
        <f>IF(cleaning_working[[#This Row],[date]]="","Missing","Available")</f>
        <v>Available</v>
      </c>
    </row>
    <row r="9055" spans="1:12" x14ac:dyDescent="0.35">
      <c r="A9055" s="1" t="s">
        <v>8918</v>
      </c>
      <c r="B9055" s="1" t="s">
        <v>247</v>
      </c>
      <c r="C9055" s="3">
        <v>44872</v>
      </c>
      <c r="D9055" s="1" t="s">
        <v>13</v>
      </c>
      <c r="E9055" s="1" t="s">
        <v>24</v>
      </c>
      <c r="F9055" s="1">
        <v>1293</v>
      </c>
      <c r="G9055" s="1" t="s">
        <v>32</v>
      </c>
      <c r="H9055" s="1" t="s">
        <v>65</v>
      </c>
      <c r="I9055" s="1" t="s">
        <v>120</v>
      </c>
      <c r="J9055" s="1" t="str" cm="1">
        <f t="array" ref="J9055">_xlfn.IFS(F9055="","missing",F9055&lt;0,"negative",F9055=0,"zero",AND(F9055&gt;=99999,MOD(F9055,9)=0),"99999 placeholder",AND(F9055&gt;$O$5,D9055="Expense"),"Expense outlier",AND(F9055&gt;$P$5,D9055="Income"),"Income outlier",TRUE,"valid")</f>
        <v>valid</v>
      </c>
      <c r="K9055" s="1" t="str">
        <f>_xlfn.XLOOKUP(I9055,[1]category_mapping!$F$2:$F$19,[1]category_mapping!$G$2:$G$19,E9055)</f>
        <v>food</v>
      </c>
      <c r="L9055" s="1" t="str">
        <f>IF(cleaning_working[[#This Row],[date]]="","Missing","Available")</f>
        <v>Available</v>
      </c>
    </row>
    <row r="9056" spans="1:12" x14ac:dyDescent="0.35">
      <c r="A9056" s="1" t="s">
        <v>8919</v>
      </c>
      <c r="B9056" s="1" t="s">
        <v>85</v>
      </c>
      <c r="C9056" s="3">
        <v>45541</v>
      </c>
      <c r="D9056" s="1" t="s">
        <v>13</v>
      </c>
      <c r="E9056" s="1" t="s">
        <v>96</v>
      </c>
      <c r="F9056" s="1">
        <v>474</v>
      </c>
      <c r="G9056" s="1" t="s">
        <v>64</v>
      </c>
      <c r="H9056" s="1" t="s">
        <v>83</v>
      </c>
      <c r="I9056" s="1" t="s">
        <v>27</v>
      </c>
      <c r="J9056" s="1" t="str" cm="1">
        <f t="array" ref="J9056">_xlfn.IFS(F9056="","missing",F9056&lt;0,"negative",F9056=0,"zero",AND(F9056&gt;=99999,MOD(F9056,9)=0),"99999 placeholder",AND(F9056&gt;$O$5,D9056="Expense"),"Expense outlier",AND(F9056&gt;$P$5,D9056="Income"),"Income outlier",TRUE,"valid")</f>
        <v>valid</v>
      </c>
      <c r="K9056" s="1" t="str">
        <f>_xlfn.XLOOKUP(I9056,[1]category_mapping!$F$2:$F$19,[1]category_mapping!$G$2:$G$19,E9056)</f>
        <v>travel</v>
      </c>
      <c r="L9056" s="1" t="str">
        <f>IF(cleaning_working[[#This Row],[date]]="","Missing","Available")</f>
        <v>Available</v>
      </c>
    </row>
    <row r="9057" spans="1:12" x14ac:dyDescent="0.35">
      <c r="A9057" s="1" t="s">
        <v>8920</v>
      </c>
      <c r="B9057" s="1" t="s">
        <v>214</v>
      </c>
      <c r="C9057" s="3">
        <v>44320</v>
      </c>
      <c r="D9057" s="1" t="s">
        <v>13</v>
      </c>
      <c r="E9057" s="1" t="s">
        <v>176</v>
      </c>
      <c r="F9057" s="1">
        <v>9060</v>
      </c>
      <c r="G9057" s="1" t="s">
        <v>18</v>
      </c>
      <c r="H9057" s="1" t="s">
        <v>86</v>
      </c>
      <c r="I9057" s="1" t="s">
        <v>80</v>
      </c>
      <c r="J9057" s="1" t="str" cm="1">
        <f t="array" ref="J9057">_xlfn.IFS(F9057="","missing",F9057&lt;0,"negative",F9057=0,"zero",AND(F9057&gt;=99999,MOD(F9057,9)=0),"99999 placeholder",AND(F9057&gt;$O$5,D9057="Expense"),"Expense outlier",AND(F9057&gt;$P$5,D9057="Income"),"Income outlier",TRUE,"valid")</f>
        <v>valid</v>
      </c>
      <c r="K9057" s="1" t="str">
        <f>_xlfn.XLOOKUP(I9057,[1]category_mapping!$F$2:$F$19,[1]category_mapping!$G$2:$G$19,E9057)</f>
        <v>food</v>
      </c>
      <c r="L9057" s="1" t="str">
        <f>IF(cleaning_working[[#This Row],[date]]="","Missing","Available")</f>
        <v>Available</v>
      </c>
    </row>
    <row r="9058" spans="1:12" x14ac:dyDescent="0.35">
      <c r="A9058" s="1" t="s">
        <v>5210</v>
      </c>
      <c r="B9058" s="1" t="s">
        <v>208</v>
      </c>
      <c r="C9058" s="3">
        <v>44983</v>
      </c>
      <c r="D9058" s="1" t="s">
        <v>13</v>
      </c>
      <c r="E9058" s="1" t="s">
        <v>17</v>
      </c>
      <c r="F9058" s="1">
        <v>2935</v>
      </c>
      <c r="G9058" s="1" t="s">
        <v>64</v>
      </c>
      <c r="H9058" s="1" t="s">
        <v>65</v>
      </c>
      <c r="J9058" s="1" t="str" cm="1">
        <f t="array" ref="J9058">_xlfn.IFS(F9058="","missing",F9058&lt;0,"negative",F9058=0,"zero",AND(F9058&gt;=99999,MOD(F9058,9)=0),"99999 placeholder",AND(F9058&gt;$O$5,D9058="Expense"),"Expense outlier",AND(F9058&gt;$P$5,D9058="Income"),"Income outlier",TRUE,"valid")</f>
        <v>valid</v>
      </c>
      <c r="K9058" s="1" t="str">
        <f>_xlfn.XLOOKUP(I9058,[1]category_mapping!$F$2:$F$19,[1]category_mapping!$G$2:$G$19,E9058)</f>
        <v>education</v>
      </c>
      <c r="L9058" s="1" t="str">
        <f>IF(cleaning_working[[#This Row],[date]]="","Missing","Available")</f>
        <v>Available</v>
      </c>
    </row>
    <row r="9059" spans="1:12" x14ac:dyDescent="0.35">
      <c r="A9059" s="1" t="s">
        <v>4705</v>
      </c>
      <c r="B9059" s="1" t="s">
        <v>493</v>
      </c>
      <c r="C9059" s="3">
        <v>44729</v>
      </c>
      <c r="D9059" s="1" t="s">
        <v>13</v>
      </c>
      <c r="E9059" s="1" t="s">
        <v>17</v>
      </c>
      <c r="F9059" s="1">
        <v>6205</v>
      </c>
      <c r="G9059" s="1" t="s">
        <v>18</v>
      </c>
      <c r="H9059" s="1" t="s">
        <v>25</v>
      </c>
      <c r="J9059" s="1" t="str" cm="1">
        <f t="array" ref="J9059">_xlfn.IFS(F9059="","missing",F9059&lt;0,"negative",F9059=0,"zero",AND(F9059&gt;=99999,MOD(F9059,9)=0),"99999 placeholder",AND(F9059&gt;$O$5,D9059="Expense"),"Expense outlier",AND(F9059&gt;$P$5,D9059="Income"),"Income outlier",TRUE,"valid")</f>
        <v>valid</v>
      </c>
      <c r="K9059" s="1" t="str">
        <f>_xlfn.XLOOKUP(I9059,[1]category_mapping!$F$2:$F$19,[1]category_mapping!$G$2:$G$19,E9059)</f>
        <v>education</v>
      </c>
      <c r="L9059" s="1" t="str">
        <f>IF(cleaning_working[[#This Row],[date]]="","Missing","Available")</f>
        <v>Available</v>
      </c>
    </row>
    <row r="9060" spans="1:12" x14ac:dyDescent="0.35">
      <c r="A9060" s="1" t="s">
        <v>8921</v>
      </c>
      <c r="B9060" s="1" t="s">
        <v>431</v>
      </c>
      <c r="C9060" s="3">
        <v>45538</v>
      </c>
      <c r="D9060" s="1" t="s">
        <v>13</v>
      </c>
      <c r="E9060" s="1" t="s">
        <v>96</v>
      </c>
      <c r="F9060" s="1">
        <v>6823</v>
      </c>
      <c r="G9060" s="1" t="s">
        <v>64</v>
      </c>
      <c r="H9060" s="1" t="s">
        <v>107</v>
      </c>
      <c r="I9060" s="1" t="s">
        <v>272</v>
      </c>
      <c r="J9060" s="1" t="str" cm="1">
        <f t="array" ref="J9060">_xlfn.IFS(F9060="","missing",F9060&lt;0,"negative",F9060=0,"zero",AND(F9060&gt;=99999,MOD(F9060,9)=0),"99999 placeholder",AND(F9060&gt;$O$5,D9060="Expense"),"Expense outlier",AND(F9060&gt;$P$5,D9060="Income"),"Income outlier",TRUE,"valid")</f>
        <v>valid</v>
      </c>
      <c r="K9060" s="1" t="str">
        <f>_xlfn.XLOOKUP(I9060,[1]category_mapping!$F$2:$F$19,[1]category_mapping!$G$2:$G$19,E9060)</f>
        <v>food</v>
      </c>
      <c r="L9060" s="1" t="str">
        <f>IF(cleaning_working[[#This Row],[date]]="","Missing","Available")</f>
        <v>Available</v>
      </c>
    </row>
    <row r="9061" spans="1:12" x14ac:dyDescent="0.35">
      <c r="A9061" s="1" t="s">
        <v>6892</v>
      </c>
      <c r="B9061" s="1" t="s">
        <v>319</v>
      </c>
      <c r="C9061" s="3">
        <v>45574</v>
      </c>
      <c r="D9061" s="1" t="s">
        <v>13</v>
      </c>
      <c r="E9061" s="1" t="s">
        <v>96</v>
      </c>
      <c r="F9061" s="1">
        <v>1765</v>
      </c>
      <c r="G9061" s="1" t="s">
        <v>32</v>
      </c>
      <c r="H9061" s="1" t="s">
        <v>107</v>
      </c>
      <c r="I9061" s="1" t="s">
        <v>226</v>
      </c>
      <c r="J9061" s="1" t="str" cm="1">
        <f t="array" ref="J9061">_xlfn.IFS(F9061="","missing",F9061&lt;0,"negative",F9061=0,"zero",AND(F9061&gt;=99999,MOD(F9061,9)=0),"99999 placeholder",AND(F9061&gt;$O$5,D9061="Expense"),"Expense outlier",AND(F9061&gt;$P$5,D9061="Income"),"Income outlier",TRUE,"valid")</f>
        <v>valid</v>
      </c>
      <c r="K9061" s="1" t="str">
        <f>_xlfn.XLOOKUP(I9061,[1]category_mapping!$F$2:$F$19,[1]category_mapping!$G$2:$G$19,E9061)</f>
        <v>savings</v>
      </c>
      <c r="L9061" s="1" t="str">
        <f>IF(cleaning_working[[#This Row],[date]]="","Missing","Available")</f>
        <v>Available</v>
      </c>
    </row>
    <row r="9062" spans="1:12" x14ac:dyDescent="0.35">
      <c r="A9062" s="1" t="s">
        <v>8922</v>
      </c>
      <c r="B9062" s="1" t="s">
        <v>478</v>
      </c>
      <c r="C9062" s="3">
        <v>44718</v>
      </c>
      <c r="D9062" s="1" t="s">
        <v>13</v>
      </c>
      <c r="E9062" s="1" t="s">
        <v>39</v>
      </c>
      <c r="F9062" s="1">
        <v>3535</v>
      </c>
      <c r="G9062" s="1" t="s">
        <v>32</v>
      </c>
      <c r="H9062" s="1" t="s">
        <v>25</v>
      </c>
      <c r="I9062" s="1" t="s">
        <v>178</v>
      </c>
      <c r="J9062" s="1" t="str" cm="1">
        <f t="array" ref="J9062">_xlfn.IFS(F9062="","missing",F9062&lt;0,"negative",F9062=0,"zero",AND(F9062&gt;=99999,MOD(F9062,9)=0),"99999 placeholder",AND(F9062&gt;$O$5,D9062="Expense"),"Expense outlier",AND(F9062&gt;$P$5,D9062="Income"),"Income outlier",TRUE,"valid")</f>
        <v>valid</v>
      </c>
      <c r="K9062" s="1" t="str">
        <f>_xlfn.XLOOKUP(I9062,[1]category_mapping!$F$2:$F$19,[1]category_mapping!$G$2:$G$19,E9062)</f>
        <v>rent</v>
      </c>
      <c r="L9062" s="1" t="str">
        <f>IF(cleaning_working[[#This Row],[date]]="","Missing","Available")</f>
        <v>Available</v>
      </c>
    </row>
    <row r="9063" spans="1:12" x14ac:dyDescent="0.35">
      <c r="A9063" s="1" t="s">
        <v>8923</v>
      </c>
      <c r="B9063" s="1" t="s">
        <v>365</v>
      </c>
      <c r="C9063" s="3">
        <v>44585</v>
      </c>
      <c r="D9063" s="1" t="s">
        <v>13</v>
      </c>
      <c r="E9063" s="1" t="s">
        <v>24</v>
      </c>
      <c r="F9063" s="1">
        <v>38999</v>
      </c>
      <c r="G9063" s="1" t="s">
        <v>18</v>
      </c>
      <c r="H9063" s="1" t="s">
        <v>19</v>
      </c>
      <c r="I9063" s="1" t="s">
        <v>162</v>
      </c>
      <c r="J9063" s="1" t="str" cm="1">
        <f t="array" ref="J9063">_xlfn.IFS(F9063="","missing",F9063&lt;0,"negative",F9063=0,"zero",AND(F9063&gt;=99999,MOD(F9063,9)=0),"99999 placeholder",AND(F9063&gt;$O$5,D9063="Expense"),"Expense outlier",AND(F9063&gt;$P$5,D9063="Income"),"Income outlier",TRUE,"valid")</f>
        <v>Expense outlier</v>
      </c>
      <c r="K9063" s="1" t="str">
        <f>_xlfn.XLOOKUP(I9063,[1]category_mapping!$F$2:$F$19,[1]category_mapping!$G$2:$G$19,E9063)</f>
        <v>rent</v>
      </c>
      <c r="L9063" s="1" t="str">
        <f>IF(cleaning_working[[#This Row],[date]]="","Missing","Available")</f>
        <v>Available</v>
      </c>
    </row>
    <row r="9064" spans="1:12" x14ac:dyDescent="0.35">
      <c r="A9064" s="1" t="s">
        <v>8924</v>
      </c>
      <c r="B9064" s="1" t="s">
        <v>127</v>
      </c>
      <c r="C9064" s="3">
        <v>45601</v>
      </c>
      <c r="D9064" s="1" t="s">
        <v>13</v>
      </c>
      <c r="E9064" s="1" t="s">
        <v>45</v>
      </c>
      <c r="F9064" s="1">
        <v>9663</v>
      </c>
      <c r="G9064" s="1" t="s">
        <v>18</v>
      </c>
      <c r="H9064" s="1" t="s">
        <v>52</v>
      </c>
      <c r="I9064" s="1" t="s">
        <v>71</v>
      </c>
      <c r="J9064" s="1" t="str" cm="1">
        <f t="array" ref="J9064">_xlfn.IFS(F9064="","missing",F9064&lt;0,"negative",F9064=0,"zero",AND(F9064&gt;=99999,MOD(F9064,9)=0),"99999 placeholder",AND(F9064&gt;$O$5,D9064="Expense"),"Expense outlier",AND(F9064&gt;$P$5,D9064="Income"),"Income outlier",TRUE,"valid")</f>
        <v>valid</v>
      </c>
      <c r="K9064" s="1" t="str">
        <f>_xlfn.XLOOKUP(I9064,[1]category_mapping!$F$2:$F$19,[1]category_mapping!$G$2:$G$19,E9064)</f>
        <v>health</v>
      </c>
      <c r="L9064" s="1" t="str">
        <f>IF(cleaning_working[[#This Row],[date]]="","Missing","Available")</f>
        <v>Available</v>
      </c>
    </row>
    <row r="9065" spans="1:12" x14ac:dyDescent="0.35">
      <c r="A9065" s="1" t="s">
        <v>8925</v>
      </c>
      <c r="B9065" s="1" t="s">
        <v>208</v>
      </c>
      <c r="C9065" s="3">
        <v>44577</v>
      </c>
      <c r="D9065" s="1" t="s">
        <v>13</v>
      </c>
      <c r="E9065" s="1" t="s">
        <v>96</v>
      </c>
      <c r="F9065" s="1">
        <v>5429</v>
      </c>
      <c r="G9065" s="1" t="s">
        <v>64</v>
      </c>
      <c r="H9065" s="1" t="s">
        <v>65</v>
      </c>
      <c r="I9065" s="1" t="s">
        <v>93</v>
      </c>
      <c r="J9065" s="1" t="str" cm="1">
        <f t="array" ref="J9065">_xlfn.IFS(F9065="","missing",F9065&lt;0,"negative",F9065=0,"zero",AND(F9065&gt;=99999,MOD(F9065,9)=0),"99999 placeholder",AND(F9065&gt;$O$5,D9065="Expense"),"Expense outlier",AND(F9065&gt;$P$5,D9065="Income"),"Income outlier",TRUE,"valid")</f>
        <v>valid</v>
      </c>
      <c r="K9065" s="1" t="str">
        <f>_xlfn.XLOOKUP(I9065,[1]category_mapping!$F$2:$F$19,[1]category_mapping!$G$2:$G$19,E9065)</f>
        <v>travel</v>
      </c>
      <c r="L9065" s="1" t="str">
        <f>IF(cleaning_working[[#This Row],[date]]="","Missing","Available")</f>
        <v>Available</v>
      </c>
    </row>
    <row r="9066" spans="1:12" x14ac:dyDescent="0.35">
      <c r="A9066" s="1" t="s">
        <v>8926</v>
      </c>
      <c r="B9066" s="1" t="s">
        <v>428</v>
      </c>
      <c r="C9066" s="3">
        <v>44915</v>
      </c>
      <c r="D9066" s="1" t="s">
        <v>14</v>
      </c>
      <c r="E9066" s="1" t="s">
        <v>31</v>
      </c>
      <c r="F9066" s="1">
        <v>21412</v>
      </c>
      <c r="G9066" s="1" t="s">
        <v>64</v>
      </c>
      <c r="H9066" s="1" t="s">
        <v>19</v>
      </c>
      <c r="I9066" s="1" t="s">
        <v>93</v>
      </c>
      <c r="J9066" s="1" t="str" cm="1">
        <f t="array" ref="J9066">_xlfn.IFS(F9066="","missing",F9066&lt;0,"negative",F9066=0,"zero",AND(F9066&gt;=99999,MOD(F9066,9)=0),"99999 placeholder",AND(F9066&gt;$O$5,D9066="Expense"),"Expense outlier",AND(F9066&gt;$P$5,D9066="Income"),"Income outlier",TRUE,"valid")</f>
        <v>valid</v>
      </c>
      <c r="K9066" s="1" t="str">
        <f>_xlfn.XLOOKUP(I9066,[1]category_mapping!$F$2:$F$19,[1]category_mapping!$G$2:$G$19,E9066)</f>
        <v>freelance</v>
      </c>
      <c r="L9066" s="1" t="str">
        <f>IF(cleaning_working[[#This Row],[date]]="","Missing","Available")</f>
        <v>Available</v>
      </c>
    </row>
    <row r="9067" spans="1:12" x14ac:dyDescent="0.35">
      <c r="A9067" s="1" t="s">
        <v>8927</v>
      </c>
      <c r="B9067" s="1" t="s">
        <v>767</v>
      </c>
      <c r="C9067" s="3">
        <v>44601</v>
      </c>
      <c r="D9067" s="1" t="s">
        <v>14</v>
      </c>
      <c r="E9067" s="1" t="s">
        <v>215</v>
      </c>
      <c r="F9067" s="1">
        <v>54977</v>
      </c>
      <c r="G9067" s="1" t="s">
        <v>32</v>
      </c>
      <c r="H9067" s="1" t="s">
        <v>107</v>
      </c>
      <c r="I9067" s="1" t="s">
        <v>178</v>
      </c>
      <c r="J9067" s="1" t="str" cm="1">
        <f t="array" ref="J9067">_xlfn.IFS(F9067="","missing",F9067&lt;0,"negative",F9067=0,"zero",AND(F9067&gt;=99999,MOD(F9067,9)=0),"99999 placeholder",AND(F9067&gt;$O$5,D9067="Expense"),"Expense outlier",AND(F9067&gt;$P$5,D9067="Income"),"Income outlier",TRUE,"valid")</f>
        <v>valid</v>
      </c>
      <c r="K9067" s="1" t="str">
        <f>_xlfn.XLOOKUP(I9067,[1]category_mapping!$F$2:$F$19,[1]category_mapping!$G$2:$G$19,E9067)</f>
        <v>rent</v>
      </c>
      <c r="L9067" s="1" t="str">
        <f>IF(cleaning_working[[#This Row],[date]]="","Missing","Available")</f>
        <v>Available</v>
      </c>
    </row>
    <row r="9068" spans="1:12" x14ac:dyDescent="0.35">
      <c r="A9068" s="1" t="s">
        <v>8928</v>
      </c>
      <c r="B9068" s="1" t="s">
        <v>92</v>
      </c>
      <c r="C9068" s="3">
        <v>44901</v>
      </c>
      <c r="D9068" s="1" t="s">
        <v>13</v>
      </c>
      <c r="E9068" s="1" t="s">
        <v>104</v>
      </c>
      <c r="F9068" s="1">
        <v>5381</v>
      </c>
      <c r="G9068" s="1" t="s">
        <v>40</v>
      </c>
      <c r="H9068" s="1" t="s">
        <v>33</v>
      </c>
      <c r="I9068" s="1" t="s">
        <v>123</v>
      </c>
      <c r="J9068" s="1" t="str" cm="1">
        <f t="array" ref="J9068">_xlfn.IFS(F9068="","missing",F9068&lt;0,"negative",F9068=0,"zero",AND(F9068&gt;=99999,MOD(F9068,9)=0),"99999 placeholder",AND(F9068&gt;$O$5,D9068="Expense"),"Expense outlier",AND(F9068&gt;$P$5,D9068="Income"),"Income outlier",TRUE,"valid")</f>
        <v>valid</v>
      </c>
      <c r="K9068" s="1" t="str">
        <f>_xlfn.XLOOKUP(I9068,[1]category_mapping!$F$2:$F$19,[1]category_mapping!$G$2:$G$19,E9068)</f>
        <v>health</v>
      </c>
      <c r="L9068" s="1" t="str">
        <f>IF(cleaning_working[[#This Row],[date]]="","Missing","Available")</f>
        <v>Available</v>
      </c>
    </row>
    <row r="9069" spans="1:12" x14ac:dyDescent="0.35">
      <c r="A9069" s="1" t="s">
        <v>8929</v>
      </c>
      <c r="B9069" s="1" t="s">
        <v>686</v>
      </c>
      <c r="C9069" s="3">
        <v>44544</v>
      </c>
      <c r="D9069" s="1" t="s">
        <v>13</v>
      </c>
      <c r="E9069" s="1" t="s">
        <v>96</v>
      </c>
      <c r="F9069" s="1">
        <v>1013</v>
      </c>
      <c r="G9069" s="1" t="s">
        <v>32</v>
      </c>
      <c r="H9069" s="1" t="s">
        <v>26</v>
      </c>
      <c r="I9069" s="1" t="s">
        <v>66</v>
      </c>
      <c r="J9069" s="1" t="str" cm="1">
        <f t="array" ref="J9069">_xlfn.IFS(F9069="","missing",F9069&lt;0,"negative",F9069=0,"zero",AND(F9069&gt;=99999,MOD(F9069,9)=0),"99999 placeholder",AND(F9069&gt;$O$5,D9069="Expense"),"Expense outlier",AND(F9069&gt;$P$5,D9069="Income"),"Income outlier",TRUE,"valid")</f>
        <v>valid</v>
      </c>
      <c r="K9069" s="1" t="str">
        <f>_xlfn.XLOOKUP(I9069,[1]category_mapping!$F$2:$F$19,[1]category_mapping!$G$2:$G$19,E9069)</f>
        <v>food</v>
      </c>
      <c r="L9069" s="1" t="str">
        <f>IF(cleaning_working[[#This Row],[date]]="","Missing","Available")</f>
        <v>Available</v>
      </c>
    </row>
    <row r="9070" spans="1:12" x14ac:dyDescent="0.35">
      <c r="A9070" s="1" t="s">
        <v>8930</v>
      </c>
      <c r="B9070" s="1" t="s">
        <v>266</v>
      </c>
      <c r="C9070" s="3">
        <v>44679</v>
      </c>
      <c r="D9070" s="1" t="s">
        <v>13</v>
      </c>
      <c r="E9070" s="1" t="s">
        <v>39</v>
      </c>
      <c r="F9070" s="1">
        <v>1557</v>
      </c>
      <c r="G9070" s="1" t="s">
        <v>64</v>
      </c>
      <c r="H9070" s="1" t="s">
        <v>52</v>
      </c>
      <c r="I9070" s="1" t="s">
        <v>120</v>
      </c>
      <c r="J9070" s="1" t="str" cm="1">
        <f t="array" ref="J9070">_xlfn.IFS(F9070="","missing",F9070&lt;0,"negative",F9070=0,"zero",AND(F9070&gt;=99999,MOD(F9070,9)=0),"99999 placeholder",AND(F9070&gt;$O$5,D9070="Expense"),"Expense outlier",AND(F9070&gt;$P$5,D9070="Income"),"Income outlier",TRUE,"valid")</f>
        <v>valid</v>
      </c>
      <c r="K9070" s="1" t="str">
        <f>_xlfn.XLOOKUP(I9070,[1]category_mapping!$F$2:$F$19,[1]category_mapping!$G$2:$G$19,E9070)</f>
        <v>food</v>
      </c>
      <c r="L9070" s="1" t="str">
        <f>IF(cleaning_working[[#This Row],[date]]="","Missing","Available")</f>
        <v>Available</v>
      </c>
    </row>
    <row r="9071" spans="1:12" x14ac:dyDescent="0.35">
      <c r="A9071" s="1" t="s">
        <v>8931</v>
      </c>
      <c r="B9071" s="1" t="s">
        <v>82</v>
      </c>
      <c r="C9071" s="3">
        <v>44298</v>
      </c>
      <c r="D9071" s="1" t="s">
        <v>13</v>
      </c>
      <c r="E9071" s="1" t="s">
        <v>24</v>
      </c>
      <c r="F9071" s="1">
        <v>3212</v>
      </c>
      <c r="G9071" s="1" t="s">
        <v>64</v>
      </c>
      <c r="H9071" s="1" t="s">
        <v>133</v>
      </c>
      <c r="I9071" s="1" t="s">
        <v>41</v>
      </c>
      <c r="J9071" s="1" t="str" cm="1">
        <f t="array" ref="J9071">_xlfn.IFS(F9071="","missing",F9071&lt;0,"negative",F9071=0,"zero",AND(F9071&gt;=99999,MOD(F9071,9)=0),"99999 placeholder",AND(F9071&gt;$O$5,D9071="Expense"),"Expense outlier",AND(F9071&gt;$P$5,D9071="Income"),"Income outlier",TRUE,"valid")</f>
        <v>valid</v>
      </c>
      <c r="K9071" s="1" t="str">
        <f>_xlfn.XLOOKUP(I9071,[1]category_mapping!$F$2:$F$19,[1]category_mapping!$G$2:$G$19,E9071)</f>
        <v>utilities</v>
      </c>
      <c r="L9071" s="1" t="str">
        <f>IF(cleaning_working[[#This Row],[date]]="","Missing","Available")</f>
        <v>Available</v>
      </c>
    </row>
    <row r="9072" spans="1:12" x14ac:dyDescent="0.35">
      <c r="A9072" s="1" t="s">
        <v>8932</v>
      </c>
      <c r="B9072" s="1" t="s">
        <v>158</v>
      </c>
      <c r="C9072" s="3">
        <v>45632</v>
      </c>
      <c r="D9072" s="1" t="s">
        <v>14</v>
      </c>
      <c r="E9072" s="1" t="s">
        <v>57</v>
      </c>
      <c r="F9072" s="1">
        <v>67293</v>
      </c>
      <c r="G9072" s="1" t="s">
        <v>64</v>
      </c>
      <c r="H9072" s="1" t="s">
        <v>19</v>
      </c>
      <c r="I9072" s="1" t="s">
        <v>120</v>
      </c>
      <c r="J9072" s="1" t="str" cm="1">
        <f t="array" ref="J9072">_xlfn.IFS(F9072="","missing",F9072&lt;0,"negative",F9072=0,"zero",AND(F9072&gt;=99999,MOD(F9072,9)=0),"99999 placeholder",AND(F9072&gt;$O$5,D9072="Expense"),"Expense outlier",AND(F9072&gt;$P$5,D9072="Income"),"Income outlier",TRUE,"valid")</f>
        <v>valid</v>
      </c>
      <c r="K9072" s="1" t="str">
        <f>_xlfn.XLOOKUP(I9072,[1]category_mapping!$F$2:$F$19,[1]category_mapping!$G$2:$G$19,E9072)</f>
        <v>food</v>
      </c>
      <c r="L9072" s="1" t="str">
        <f>IF(cleaning_working[[#This Row],[date]]="","Missing","Available")</f>
        <v>Available</v>
      </c>
    </row>
    <row r="9073" spans="1:12" x14ac:dyDescent="0.35">
      <c r="A9073" s="1" t="s">
        <v>8933</v>
      </c>
      <c r="B9073" s="1" t="s">
        <v>402</v>
      </c>
      <c r="C9073" s="3">
        <v>44899</v>
      </c>
      <c r="D9073" s="1" t="s">
        <v>13</v>
      </c>
      <c r="E9073" s="1" t="s">
        <v>24</v>
      </c>
      <c r="F9073" s="1">
        <v>2050</v>
      </c>
      <c r="G9073" s="1" t="s">
        <v>18</v>
      </c>
      <c r="H9073" s="1" t="s">
        <v>33</v>
      </c>
      <c r="I9073" s="1" t="s">
        <v>162</v>
      </c>
      <c r="J9073" s="1" t="str" cm="1">
        <f t="array" ref="J9073">_xlfn.IFS(F9073="","missing",F9073&lt;0,"negative",F9073=0,"zero",AND(F9073&gt;=99999,MOD(F9073,9)=0),"99999 placeholder",AND(F9073&gt;$O$5,D9073="Expense"),"Expense outlier",AND(F9073&gt;$P$5,D9073="Income"),"Income outlier",TRUE,"valid")</f>
        <v>valid</v>
      </c>
      <c r="K9073" s="1" t="str">
        <f>_xlfn.XLOOKUP(I9073,[1]category_mapping!$F$2:$F$19,[1]category_mapping!$G$2:$G$19,E9073)</f>
        <v>rent</v>
      </c>
      <c r="L9073" s="1" t="str">
        <f>IF(cleaning_working[[#This Row],[date]]="","Missing","Available")</f>
        <v>Available</v>
      </c>
    </row>
    <row r="9074" spans="1:12" x14ac:dyDescent="0.35">
      <c r="A9074" s="1" t="s">
        <v>8934</v>
      </c>
      <c r="B9074" s="1" t="s">
        <v>351</v>
      </c>
      <c r="C9074" s="3">
        <v>44552</v>
      </c>
      <c r="D9074" s="1" t="s">
        <v>13</v>
      </c>
      <c r="E9074" s="1" t="s">
        <v>39</v>
      </c>
      <c r="F9074" s="1">
        <v>3216</v>
      </c>
      <c r="G9074" s="1" t="s">
        <v>40</v>
      </c>
      <c r="H9074" s="1" t="s">
        <v>133</v>
      </c>
      <c r="I9074" s="1" t="s">
        <v>137</v>
      </c>
      <c r="J9074" s="1" t="str" cm="1">
        <f t="array" ref="J9074">_xlfn.IFS(F9074="","missing",F9074&lt;0,"negative",F9074=0,"zero",AND(F9074&gt;=99999,MOD(F9074,9)=0),"99999 placeholder",AND(F9074&gt;$O$5,D9074="Expense"),"Expense outlier",AND(F9074&gt;$P$5,D9074="Income"),"Income outlier",TRUE,"valid")</f>
        <v>valid</v>
      </c>
      <c r="K9074" s="1" t="str">
        <f>_xlfn.XLOOKUP(I9074,[1]category_mapping!$F$2:$F$19,[1]category_mapping!$G$2:$G$19,E9074)</f>
        <v>travel</v>
      </c>
      <c r="L9074" s="1" t="str">
        <f>IF(cleaning_working[[#This Row],[date]]="","Missing","Available")</f>
        <v>Available</v>
      </c>
    </row>
    <row r="9075" spans="1:12" x14ac:dyDescent="0.35">
      <c r="A9075" s="1" t="s">
        <v>8935</v>
      </c>
      <c r="B9075" s="1" t="s">
        <v>44</v>
      </c>
      <c r="C9075" s="3">
        <v>45369</v>
      </c>
      <c r="D9075" s="1" t="s">
        <v>13</v>
      </c>
      <c r="E9075" s="1" t="s">
        <v>39</v>
      </c>
      <c r="F9075" s="1">
        <v>3734</v>
      </c>
      <c r="G9075" s="1" t="s">
        <v>32</v>
      </c>
      <c r="H9075" s="1" t="s">
        <v>26</v>
      </c>
      <c r="I9075" s="1" t="s">
        <v>128</v>
      </c>
      <c r="J9075" s="1" t="str" cm="1">
        <f t="array" ref="J9075">_xlfn.IFS(F9075="","missing",F9075&lt;0,"negative",F9075=0,"zero",AND(F9075&gt;=99999,MOD(F9075,9)=0),"99999 placeholder",AND(F9075&gt;$O$5,D9075="Expense"),"Expense outlier",AND(F9075&gt;$P$5,D9075="Income"),"Income outlier",TRUE,"valid")</f>
        <v>valid</v>
      </c>
      <c r="K9075" s="1" t="str">
        <f>_xlfn.XLOOKUP(I9075,[1]category_mapping!$F$2:$F$19,[1]category_mapping!$G$2:$G$19,E9075)</f>
        <v>utilities</v>
      </c>
      <c r="L9075" s="1" t="str">
        <f>IF(cleaning_working[[#This Row],[date]]="","Missing","Available")</f>
        <v>Available</v>
      </c>
    </row>
    <row r="9076" spans="1:12" x14ac:dyDescent="0.35">
      <c r="A9076" s="1" t="s">
        <v>4695</v>
      </c>
      <c r="B9076" s="1" t="s">
        <v>381</v>
      </c>
      <c r="C9076" s="3">
        <v>45099</v>
      </c>
      <c r="D9076" s="1" t="s">
        <v>13</v>
      </c>
      <c r="E9076" s="1" t="s">
        <v>63</v>
      </c>
      <c r="F9076" s="1">
        <v>2765</v>
      </c>
      <c r="G9076" s="1" t="s">
        <v>18</v>
      </c>
      <c r="H9076" s="1" t="s">
        <v>133</v>
      </c>
      <c r="I9076" s="1" t="s">
        <v>162</v>
      </c>
      <c r="J9076" s="1" t="str" cm="1">
        <f t="array" ref="J9076">_xlfn.IFS(F9076="","missing",F9076&lt;0,"negative",F9076=0,"zero",AND(F9076&gt;=99999,MOD(F9076,9)=0),"99999 placeholder",AND(F9076&gt;$O$5,D9076="Expense"),"Expense outlier",AND(F9076&gt;$P$5,D9076="Income"),"Income outlier",TRUE,"valid")</f>
        <v>valid</v>
      </c>
      <c r="K9076" s="1" t="str">
        <f>_xlfn.XLOOKUP(I9076,[1]category_mapping!$F$2:$F$19,[1]category_mapping!$G$2:$G$19,E9076)</f>
        <v>utilities</v>
      </c>
      <c r="L9076" s="1" t="str">
        <f>IF(cleaning_working[[#This Row],[date]]="","Missing","Available")</f>
        <v>Available</v>
      </c>
    </row>
    <row r="9077" spans="1:12" x14ac:dyDescent="0.35">
      <c r="A9077" s="1" t="s">
        <v>8936</v>
      </c>
      <c r="B9077" s="1" t="s">
        <v>206</v>
      </c>
      <c r="C9077" s="3">
        <v>44209</v>
      </c>
      <c r="D9077" s="1" t="s">
        <v>14</v>
      </c>
      <c r="E9077" s="1" t="s">
        <v>31</v>
      </c>
      <c r="F9077" s="1">
        <v>48604</v>
      </c>
      <c r="G9077" s="1" t="s">
        <v>64</v>
      </c>
      <c r="H9077" s="1" t="s">
        <v>26</v>
      </c>
      <c r="I9077" s="1" t="s">
        <v>20</v>
      </c>
      <c r="J9077" s="1" t="str" cm="1">
        <f t="array" ref="J9077">_xlfn.IFS(F9077="","missing",F9077&lt;0,"negative",F9077=0,"zero",AND(F9077&gt;=99999,MOD(F9077,9)=0),"99999 placeholder",AND(F9077&gt;$O$5,D9077="Expense"),"Expense outlier",AND(F9077&gt;$P$5,D9077="Income"),"Income outlier",TRUE,"valid")</f>
        <v>valid</v>
      </c>
      <c r="K9077" s="1" t="str">
        <f>_xlfn.XLOOKUP(I9077,[1]category_mapping!$F$2:$F$19,[1]category_mapping!$G$2:$G$19,E9077)</f>
        <v>entertainment</v>
      </c>
      <c r="L9077" s="1" t="str">
        <f>IF(cleaning_working[[#This Row],[date]]="","Missing","Available")</f>
        <v>Available</v>
      </c>
    </row>
    <row r="9078" spans="1:12" x14ac:dyDescent="0.35">
      <c r="A9078" s="1" t="s">
        <v>8937</v>
      </c>
      <c r="B9078" s="1" t="s">
        <v>266</v>
      </c>
      <c r="C9078" s="3">
        <v>44462</v>
      </c>
      <c r="D9078" s="1" t="s">
        <v>13</v>
      </c>
      <c r="E9078" s="1" t="s">
        <v>45</v>
      </c>
      <c r="F9078" s="1">
        <v>5495</v>
      </c>
      <c r="G9078" s="1" t="s">
        <v>32</v>
      </c>
      <c r="H9078" s="1" t="s">
        <v>107</v>
      </c>
      <c r="I9078" s="1" t="s">
        <v>41</v>
      </c>
      <c r="J9078" s="1" t="str" cm="1">
        <f t="array" ref="J9078">_xlfn.IFS(F9078="","missing",F9078&lt;0,"negative",F9078=0,"zero",AND(F9078&gt;=99999,MOD(F9078,9)=0),"99999 placeholder",AND(F9078&gt;$O$5,D9078="Expense"),"Expense outlier",AND(F9078&gt;$P$5,D9078="Income"),"Income outlier",TRUE,"valid")</f>
        <v>valid</v>
      </c>
      <c r="K9078" s="1" t="str">
        <f>_xlfn.XLOOKUP(I9078,[1]category_mapping!$F$2:$F$19,[1]category_mapping!$G$2:$G$19,E9078)</f>
        <v>utilities</v>
      </c>
      <c r="L9078" s="1" t="str">
        <f>IF(cleaning_working[[#This Row],[date]]="","Missing","Available")</f>
        <v>Available</v>
      </c>
    </row>
    <row r="9079" spans="1:12" x14ac:dyDescent="0.35">
      <c r="A9079" s="1" t="s">
        <v>8938</v>
      </c>
      <c r="B9079" s="1" t="s">
        <v>168</v>
      </c>
      <c r="C9079" s="3">
        <v>45042</v>
      </c>
      <c r="D9079" s="1" t="s">
        <v>14</v>
      </c>
      <c r="E9079" s="1" t="s">
        <v>215</v>
      </c>
      <c r="F9079" s="1">
        <v>61313</v>
      </c>
      <c r="G9079" s="1" t="s">
        <v>64</v>
      </c>
      <c r="H9079" s="1" t="s">
        <v>65</v>
      </c>
      <c r="I9079" s="1" t="s">
        <v>178</v>
      </c>
      <c r="J9079" s="1" t="str" cm="1">
        <f t="array" ref="J9079">_xlfn.IFS(F9079="","missing",F9079&lt;0,"negative",F9079=0,"zero",AND(F9079&gt;=99999,MOD(F9079,9)=0),"99999 placeholder",AND(F9079&gt;$O$5,D9079="Expense"),"Expense outlier",AND(F9079&gt;$P$5,D9079="Income"),"Income outlier",TRUE,"valid")</f>
        <v>valid</v>
      </c>
      <c r="K9079" s="1" t="str">
        <f>_xlfn.XLOOKUP(I9079,[1]category_mapping!$F$2:$F$19,[1]category_mapping!$G$2:$G$19,E9079)</f>
        <v>rent</v>
      </c>
      <c r="L9079" s="1" t="str">
        <f>IF(cleaning_working[[#This Row],[date]]="","Missing","Available")</f>
        <v>Available</v>
      </c>
    </row>
    <row r="9080" spans="1:12" x14ac:dyDescent="0.35">
      <c r="A9080" s="1" t="s">
        <v>8939</v>
      </c>
      <c r="B9080" s="1" t="s">
        <v>274</v>
      </c>
      <c r="C9080" s="3">
        <v>45587</v>
      </c>
      <c r="D9080" s="1" t="s">
        <v>13</v>
      </c>
      <c r="E9080" s="1" t="s">
        <v>39</v>
      </c>
      <c r="F9080" s="1">
        <v>4103</v>
      </c>
      <c r="G9080" s="1" t="s">
        <v>64</v>
      </c>
      <c r="H9080" s="1" t="s">
        <v>33</v>
      </c>
      <c r="I9080" s="1" t="s">
        <v>178</v>
      </c>
      <c r="J9080" s="1" t="str" cm="1">
        <f t="array" ref="J9080">_xlfn.IFS(F9080="","missing",F9080&lt;0,"negative",F9080=0,"zero",AND(F9080&gt;=99999,MOD(F9080,9)=0),"99999 placeholder",AND(F9080&gt;$O$5,D9080="Expense"),"Expense outlier",AND(F9080&gt;$P$5,D9080="Income"),"Income outlier",TRUE,"valid")</f>
        <v>valid</v>
      </c>
      <c r="K9080" s="1" t="str">
        <f>_xlfn.XLOOKUP(I9080,[1]category_mapping!$F$2:$F$19,[1]category_mapping!$G$2:$G$19,E9080)</f>
        <v>rent</v>
      </c>
      <c r="L9080" s="1" t="str">
        <f>IF(cleaning_working[[#This Row],[date]]="","Missing","Available")</f>
        <v>Available</v>
      </c>
    </row>
    <row r="9081" spans="1:12" x14ac:dyDescent="0.35">
      <c r="A9081" s="1" t="s">
        <v>8940</v>
      </c>
      <c r="B9081" s="1" t="s">
        <v>296</v>
      </c>
      <c r="C9081" s="3">
        <v>45540</v>
      </c>
      <c r="D9081" s="1" t="s">
        <v>14</v>
      </c>
      <c r="E9081" s="1" t="s">
        <v>70</v>
      </c>
      <c r="F9081" s="1">
        <v>40563</v>
      </c>
      <c r="G9081" s="1" t="s">
        <v>40</v>
      </c>
      <c r="H9081" s="1" t="s">
        <v>25</v>
      </c>
      <c r="I9081" s="1" t="s">
        <v>137</v>
      </c>
      <c r="J9081" s="1" t="str" cm="1">
        <f t="array" ref="J9081">_xlfn.IFS(F9081="","missing",F9081&lt;0,"negative",F9081=0,"zero",AND(F9081&gt;=99999,MOD(F9081,9)=0),"99999 placeholder",AND(F9081&gt;$O$5,D9081="Expense"),"Expense outlier",AND(F9081&gt;$P$5,D9081="Income"),"Income outlier",TRUE,"valid")</f>
        <v>valid</v>
      </c>
      <c r="K9081" s="1" t="str">
        <f>_xlfn.XLOOKUP(I9081,[1]category_mapping!$F$2:$F$19,[1]category_mapping!$G$2:$G$19,E9081)</f>
        <v>travel</v>
      </c>
      <c r="L9081" s="1" t="str">
        <f>IF(cleaning_working[[#This Row],[date]]="","Missing","Available")</f>
        <v>Available</v>
      </c>
    </row>
    <row r="9082" spans="1:12" x14ac:dyDescent="0.35">
      <c r="A9082" s="1" t="s">
        <v>8941</v>
      </c>
      <c r="B9082" s="1" t="s">
        <v>329</v>
      </c>
      <c r="C9082" s="3">
        <v>45357</v>
      </c>
      <c r="D9082" s="1" t="s">
        <v>14</v>
      </c>
      <c r="E9082" s="1" t="s">
        <v>70</v>
      </c>
      <c r="F9082" s="1">
        <v>75424</v>
      </c>
      <c r="G9082" s="1" t="s">
        <v>18</v>
      </c>
      <c r="H9082" s="1" t="s">
        <v>26</v>
      </c>
      <c r="I9082" s="1" t="s">
        <v>34</v>
      </c>
      <c r="J9082" s="1" t="str" cm="1">
        <f t="array" ref="J9082">_xlfn.IFS(F9082="","missing",F9082&lt;0,"negative",F9082=0,"zero",AND(F9082&gt;=99999,MOD(F9082,9)=0),"99999 placeholder",AND(F9082&gt;$O$5,D9082="Expense"),"Expense outlier",AND(F9082&gt;$P$5,D9082="Income"),"Income outlier",TRUE,"valid")</f>
        <v>valid</v>
      </c>
      <c r="K9082" s="1" t="str">
        <f>_xlfn.XLOOKUP(I9082,[1]category_mapping!$F$2:$F$19,[1]category_mapping!$G$2:$G$19,E9082)</f>
        <v>education</v>
      </c>
      <c r="L9082" s="1" t="str">
        <f>IF(cleaning_working[[#This Row],[date]]="","Missing","Available")</f>
        <v>Available</v>
      </c>
    </row>
    <row r="9083" spans="1:12" x14ac:dyDescent="0.35">
      <c r="A9083" s="1" t="s">
        <v>8942</v>
      </c>
      <c r="B9083" s="1" t="s">
        <v>225</v>
      </c>
      <c r="C9083" s="3">
        <v>44474</v>
      </c>
      <c r="D9083" s="1" t="s">
        <v>13</v>
      </c>
      <c r="E9083" s="1" t="s">
        <v>17</v>
      </c>
      <c r="F9083" s="1">
        <v>5785</v>
      </c>
      <c r="G9083" s="1" t="s">
        <v>18</v>
      </c>
      <c r="H9083" s="1" t="s">
        <v>86</v>
      </c>
      <c r="I9083" s="1" t="s">
        <v>170</v>
      </c>
      <c r="J9083" s="1" t="str" cm="1">
        <f t="array" ref="J9083">_xlfn.IFS(F9083="","missing",F9083&lt;0,"negative",F9083=0,"zero",AND(F9083&gt;=99999,MOD(F9083,9)=0),"99999 placeholder",AND(F9083&gt;$O$5,D9083="Expense"),"Expense outlier",AND(F9083&gt;$P$5,D9083="Income"),"Income outlier",TRUE,"valid")</f>
        <v>valid</v>
      </c>
      <c r="K9083" s="1" t="str">
        <f>_xlfn.XLOOKUP(I9083,[1]category_mapping!$F$2:$F$19,[1]category_mapping!$G$2:$G$19,E9083)</f>
        <v>health</v>
      </c>
      <c r="L9083" s="1" t="str">
        <f>IF(cleaning_working[[#This Row],[date]]="","Missing","Available")</f>
        <v>Available</v>
      </c>
    </row>
    <row r="9084" spans="1:12" x14ac:dyDescent="0.35">
      <c r="A9084" s="1" t="s">
        <v>8943</v>
      </c>
      <c r="B9084" s="1" t="s">
        <v>296</v>
      </c>
      <c r="C9084" s="3">
        <v>45334</v>
      </c>
      <c r="D9084" s="1" t="s">
        <v>13</v>
      </c>
      <c r="E9084" s="1" t="s">
        <v>96</v>
      </c>
      <c r="F9084" s="1">
        <v>3578</v>
      </c>
      <c r="G9084" s="1" t="s">
        <v>64</v>
      </c>
      <c r="H9084" s="1" t="s">
        <v>159</v>
      </c>
      <c r="I9084" s="1" t="s">
        <v>178</v>
      </c>
      <c r="J9084" s="1" t="str" cm="1">
        <f t="array" ref="J9084">_xlfn.IFS(F9084="","missing",F9084&lt;0,"negative",F9084=0,"zero",AND(F9084&gt;=99999,MOD(F9084,9)=0),"99999 placeholder",AND(F9084&gt;$O$5,D9084="Expense"),"Expense outlier",AND(F9084&gt;$P$5,D9084="Income"),"Income outlier",TRUE,"valid")</f>
        <v>valid</v>
      </c>
      <c r="K9084" s="1" t="str">
        <f>_xlfn.XLOOKUP(I9084,[1]category_mapping!$F$2:$F$19,[1]category_mapping!$G$2:$G$19,E9084)</f>
        <v>rent</v>
      </c>
      <c r="L9084" s="1" t="str">
        <f>IF(cleaning_working[[#This Row],[date]]="","Missing","Available")</f>
        <v>Available</v>
      </c>
    </row>
    <row r="9085" spans="1:12" x14ac:dyDescent="0.35">
      <c r="A9085" s="1" t="s">
        <v>8944</v>
      </c>
      <c r="B9085" s="1" t="s">
        <v>357</v>
      </c>
      <c r="C9085" s="3">
        <v>44414</v>
      </c>
      <c r="D9085" s="1" t="s">
        <v>13</v>
      </c>
      <c r="E9085" s="1" t="s">
        <v>176</v>
      </c>
      <c r="F9085" s="1">
        <v>8504</v>
      </c>
      <c r="G9085" s="1" t="s">
        <v>40</v>
      </c>
      <c r="H9085" s="1" t="s">
        <v>26</v>
      </c>
      <c r="I9085" s="1" t="s">
        <v>71</v>
      </c>
      <c r="J9085" s="1" t="str" cm="1">
        <f t="array" ref="J9085">_xlfn.IFS(F9085="","missing",F9085&lt;0,"negative",F9085=0,"zero",AND(F9085&gt;=99999,MOD(F9085,9)=0),"99999 placeholder",AND(F9085&gt;$O$5,D9085="Expense"),"Expense outlier",AND(F9085&gt;$P$5,D9085="Income"),"Income outlier",TRUE,"valid")</f>
        <v>valid</v>
      </c>
      <c r="K9085" s="1" t="str">
        <f>_xlfn.XLOOKUP(I9085,[1]category_mapping!$F$2:$F$19,[1]category_mapping!$G$2:$G$19,E9085)</f>
        <v>health</v>
      </c>
      <c r="L9085" s="1" t="str">
        <f>IF(cleaning_working[[#This Row],[date]]="","Missing","Available")</f>
        <v>Available</v>
      </c>
    </row>
    <row r="9086" spans="1:12" x14ac:dyDescent="0.35">
      <c r="A9086" s="1" t="s">
        <v>8945</v>
      </c>
      <c r="B9086" s="1" t="s">
        <v>30</v>
      </c>
      <c r="C9086" s="3">
        <v>44579</v>
      </c>
      <c r="D9086" s="1" t="s">
        <v>13</v>
      </c>
      <c r="E9086" s="1" t="s">
        <v>39</v>
      </c>
      <c r="F9086" s="1">
        <v>2943</v>
      </c>
      <c r="G9086" s="1" t="s">
        <v>64</v>
      </c>
      <c r="H9086" s="1" t="s">
        <v>19</v>
      </c>
      <c r="I9086" s="1" t="s">
        <v>90</v>
      </c>
      <c r="J9086" s="1" t="str" cm="1">
        <f t="array" ref="J9086">_xlfn.IFS(F9086="","missing",F9086&lt;0,"negative",F9086=0,"zero",AND(F9086&gt;=99999,MOD(F9086,9)=0),"99999 placeholder",AND(F9086&gt;$O$5,D9086="Expense"),"Expense outlier",AND(F9086&gt;$P$5,D9086="Income"),"Income outlier",TRUE,"valid")</f>
        <v>valid</v>
      </c>
      <c r="K9086" s="1" t="str">
        <f>_xlfn.XLOOKUP(I9086,[1]category_mapping!$F$2:$F$19,[1]category_mapping!$G$2:$G$19,E9086)</f>
        <v>food</v>
      </c>
      <c r="L9086" s="1" t="str">
        <f>IF(cleaning_working[[#This Row],[date]]="","Missing","Available")</f>
        <v>Available</v>
      </c>
    </row>
    <row r="9087" spans="1:12" x14ac:dyDescent="0.35">
      <c r="A9087" s="1" t="s">
        <v>8946</v>
      </c>
      <c r="B9087" s="1" t="s">
        <v>317</v>
      </c>
      <c r="C9087" s="3">
        <v>45447</v>
      </c>
      <c r="D9087" s="1" t="s">
        <v>13</v>
      </c>
      <c r="E9087" s="1" t="s">
        <v>39</v>
      </c>
      <c r="F9087" s="1">
        <v>9086</v>
      </c>
      <c r="G9087" s="1" t="s">
        <v>32</v>
      </c>
      <c r="H9087" s="1" t="s">
        <v>52</v>
      </c>
      <c r="J9087" s="1" t="str" cm="1">
        <f t="array" ref="J9087">_xlfn.IFS(F9087="","missing",F9087&lt;0,"negative",F9087=0,"zero",AND(F9087&gt;=99999,MOD(F9087,9)=0),"99999 placeholder",AND(F9087&gt;$O$5,D9087="Expense"),"Expense outlier",AND(F9087&gt;$P$5,D9087="Income"),"Income outlier",TRUE,"valid")</f>
        <v>valid</v>
      </c>
      <c r="K9087" s="1" t="str">
        <f>_xlfn.XLOOKUP(I9087,[1]category_mapping!$F$2:$F$19,[1]category_mapping!$G$2:$G$19,E9087)</f>
        <v>food</v>
      </c>
      <c r="L9087" s="1" t="str">
        <f>IF(cleaning_working[[#This Row],[date]]="","Missing","Available")</f>
        <v>Available</v>
      </c>
    </row>
    <row r="9088" spans="1:12" x14ac:dyDescent="0.35">
      <c r="A9088" s="1" t="s">
        <v>8947</v>
      </c>
      <c r="B9088" s="1" t="s">
        <v>484</v>
      </c>
      <c r="C9088" s="3">
        <v>44978</v>
      </c>
      <c r="D9088" s="1" t="s">
        <v>13</v>
      </c>
      <c r="E9088" s="1" t="s">
        <v>39</v>
      </c>
      <c r="F9088" s="1">
        <v>4221</v>
      </c>
      <c r="G9088" s="1" t="s">
        <v>64</v>
      </c>
      <c r="H9088" s="1" t="s">
        <v>86</v>
      </c>
      <c r="I9088" s="1" t="s">
        <v>58</v>
      </c>
      <c r="J9088" s="1" t="str" cm="1">
        <f t="array" ref="J9088">_xlfn.IFS(F9088="","missing",F9088&lt;0,"negative",F9088=0,"zero",AND(F9088&gt;=99999,MOD(F9088,9)=0),"99999 placeholder",AND(F9088&gt;$O$5,D9088="Expense"),"Expense outlier",AND(F9088&gt;$P$5,D9088="Income"),"Income outlier",TRUE,"valid")</f>
        <v>valid</v>
      </c>
      <c r="K9088" s="1" t="str">
        <f>_xlfn.XLOOKUP(I9088,[1]category_mapping!$F$2:$F$19,[1]category_mapping!$G$2:$G$19,E9088)</f>
        <v>food</v>
      </c>
      <c r="L9088" s="1" t="str">
        <f>IF(cleaning_working[[#This Row],[date]]="","Missing","Available")</f>
        <v>Available</v>
      </c>
    </row>
    <row r="9089" spans="1:12" x14ac:dyDescent="0.35">
      <c r="A9089" s="1" t="s">
        <v>8948</v>
      </c>
      <c r="B9089" s="1" t="s">
        <v>266</v>
      </c>
      <c r="C9089" s="3">
        <v>44781</v>
      </c>
      <c r="D9089" s="1" t="s">
        <v>13</v>
      </c>
      <c r="E9089" s="1" t="s">
        <v>39</v>
      </c>
      <c r="F9089" s="1">
        <v>9484</v>
      </c>
      <c r="G9089" s="1" t="s">
        <v>40</v>
      </c>
      <c r="H9089" s="1" t="s">
        <v>33</v>
      </c>
      <c r="I9089" s="1" t="s">
        <v>217</v>
      </c>
      <c r="J9089" s="1" t="str" cm="1">
        <f t="array" ref="J9089">_xlfn.IFS(F9089="","missing",F9089&lt;0,"negative",F9089=0,"zero",AND(F9089&gt;=99999,MOD(F9089,9)=0),"99999 placeholder",AND(F9089&gt;$O$5,D9089="Expense"),"Expense outlier",AND(F9089&gt;$P$5,D9089="Income"),"Income outlier",TRUE,"valid")</f>
        <v>valid</v>
      </c>
      <c r="K9089" s="1" t="str">
        <f>_xlfn.XLOOKUP(I9089,[1]category_mapping!$F$2:$F$19,[1]category_mapping!$G$2:$G$19,E9089)</f>
        <v>rent</v>
      </c>
      <c r="L9089" s="1" t="str">
        <f>IF(cleaning_working[[#This Row],[date]]="","Missing","Available")</f>
        <v>Available</v>
      </c>
    </row>
    <row r="9090" spans="1:12" x14ac:dyDescent="0.35">
      <c r="A9090" s="1" t="s">
        <v>8949</v>
      </c>
      <c r="B9090" s="1" t="s">
        <v>172</v>
      </c>
      <c r="C9090" s="3">
        <v>44956</v>
      </c>
      <c r="D9090" s="1" t="s">
        <v>14</v>
      </c>
      <c r="E9090" s="1" t="s">
        <v>119</v>
      </c>
      <c r="F9090" s="1">
        <v>43934</v>
      </c>
      <c r="G9090" s="1" t="s">
        <v>18</v>
      </c>
      <c r="H9090" s="1" t="s">
        <v>159</v>
      </c>
      <c r="I9090" s="1" t="s">
        <v>46</v>
      </c>
      <c r="J9090" s="1" t="str" cm="1">
        <f t="array" ref="J9090">_xlfn.IFS(F9090="","missing",F9090&lt;0,"negative",F9090=0,"zero",AND(F9090&gt;=99999,MOD(F9090,9)=0),"99999 placeholder",AND(F9090&gt;$O$5,D9090="Expense"),"Expense outlier",AND(F9090&gt;$P$5,D9090="Income"),"Income outlier",TRUE,"valid")</f>
        <v>valid</v>
      </c>
      <c r="K9090" s="1" t="str">
        <f>_xlfn.XLOOKUP(I9090,[1]category_mapping!$F$2:$F$19,[1]category_mapping!$G$2:$G$19,E9090)</f>
        <v>investment</v>
      </c>
      <c r="L9090" s="1" t="str">
        <f>IF(cleaning_working[[#This Row],[date]]="","Missing","Available")</f>
        <v>Available</v>
      </c>
    </row>
    <row r="9091" spans="1:12" x14ac:dyDescent="0.35">
      <c r="A9091" s="1" t="s">
        <v>8950</v>
      </c>
      <c r="B9091" s="1" t="s">
        <v>286</v>
      </c>
      <c r="C9091" s="3">
        <v>45564</v>
      </c>
      <c r="D9091" s="1" t="s">
        <v>13</v>
      </c>
      <c r="E9091" s="1" t="s">
        <v>39</v>
      </c>
      <c r="F9091" s="1">
        <v>220</v>
      </c>
      <c r="G9091" s="1" t="s">
        <v>40</v>
      </c>
      <c r="H9091" s="1" t="s">
        <v>19</v>
      </c>
      <c r="J9091" s="1" t="str" cm="1">
        <f t="array" ref="J9091">_xlfn.IFS(F9091="","missing",F9091&lt;0,"negative",F9091=0,"zero",AND(F9091&gt;=99999,MOD(F9091,9)=0),"99999 placeholder",AND(F9091&gt;$O$5,D9091="Expense"),"Expense outlier",AND(F9091&gt;$P$5,D9091="Income"),"Income outlier",TRUE,"valid")</f>
        <v>valid</v>
      </c>
      <c r="K9091" s="1" t="str">
        <f>_xlfn.XLOOKUP(I9091,[1]category_mapping!$F$2:$F$19,[1]category_mapping!$G$2:$G$19,E9091)</f>
        <v>food</v>
      </c>
      <c r="L9091" s="1" t="str">
        <f>IF(cleaning_working[[#This Row],[date]]="","Missing","Available")</f>
        <v>Available</v>
      </c>
    </row>
    <row r="9092" spans="1:12" x14ac:dyDescent="0.35">
      <c r="A9092" s="1" t="s">
        <v>8951</v>
      </c>
      <c r="B9092" s="1" t="s">
        <v>531</v>
      </c>
      <c r="C9092" s="3">
        <v>44265</v>
      </c>
      <c r="D9092" s="1" t="s">
        <v>13</v>
      </c>
      <c r="E9092" s="1" t="s">
        <v>39</v>
      </c>
      <c r="F9092" s="1">
        <v>3125</v>
      </c>
      <c r="G9092" s="1" t="s">
        <v>32</v>
      </c>
      <c r="H9092" s="1" t="s">
        <v>52</v>
      </c>
      <c r="J9092" s="1" t="str" cm="1">
        <f t="array" ref="J9092">_xlfn.IFS(F9092="","missing",F9092&lt;0,"negative",F9092=0,"zero",AND(F9092&gt;=99999,MOD(F9092,9)=0),"99999 placeholder",AND(F9092&gt;$O$5,D9092="Expense"),"Expense outlier",AND(F9092&gt;$P$5,D9092="Income"),"Income outlier",TRUE,"valid")</f>
        <v>valid</v>
      </c>
      <c r="K9092" s="1" t="str">
        <f>_xlfn.XLOOKUP(I9092,[1]category_mapping!$F$2:$F$19,[1]category_mapping!$G$2:$G$19,E9092)</f>
        <v>food</v>
      </c>
      <c r="L9092" s="1" t="str">
        <f>IF(cleaning_working[[#This Row],[date]]="","Missing","Available")</f>
        <v>Available</v>
      </c>
    </row>
    <row r="9093" spans="1:12" x14ac:dyDescent="0.35">
      <c r="A9093" s="1" t="s">
        <v>8952</v>
      </c>
      <c r="B9093" s="1" t="s">
        <v>508</v>
      </c>
      <c r="C9093" s="3">
        <v>45559</v>
      </c>
      <c r="D9093" s="1" t="s">
        <v>13</v>
      </c>
      <c r="E9093" s="1" t="s">
        <v>39</v>
      </c>
      <c r="F9093" s="1">
        <v>6002</v>
      </c>
      <c r="G9093" s="1" t="s">
        <v>18</v>
      </c>
      <c r="H9093" s="1" t="s">
        <v>83</v>
      </c>
      <c r="J9093" s="1" t="str" cm="1">
        <f t="array" ref="J9093">_xlfn.IFS(F9093="","missing",F9093&lt;0,"negative",F9093=0,"zero",AND(F9093&gt;=99999,MOD(F9093,9)=0),"99999 placeholder",AND(F9093&gt;$O$5,D9093="Expense"),"Expense outlier",AND(F9093&gt;$P$5,D9093="Income"),"Income outlier",TRUE,"valid")</f>
        <v>valid</v>
      </c>
      <c r="K9093" s="1" t="str">
        <f>_xlfn.XLOOKUP(I9093,[1]category_mapping!$F$2:$F$19,[1]category_mapping!$G$2:$G$19,E9093)</f>
        <v>food</v>
      </c>
      <c r="L9093" s="1" t="str">
        <f>IF(cleaning_working[[#This Row],[date]]="","Missing","Available")</f>
        <v>Available</v>
      </c>
    </row>
    <row r="9094" spans="1:12" x14ac:dyDescent="0.35">
      <c r="A9094" s="1" t="s">
        <v>8953</v>
      </c>
      <c r="B9094" s="1" t="s">
        <v>542</v>
      </c>
      <c r="C9094" s="3">
        <v>45488</v>
      </c>
      <c r="D9094" s="1" t="s">
        <v>13</v>
      </c>
      <c r="E9094" s="1" t="s">
        <v>24</v>
      </c>
      <c r="F9094" s="1">
        <v>1566</v>
      </c>
      <c r="G9094" s="1" t="s">
        <v>18</v>
      </c>
      <c r="H9094" s="1" t="s">
        <v>25</v>
      </c>
      <c r="I9094" s="1" t="s">
        <v>34</v>
      </c>
      <c r="J9094" s="1" t="str" cm="1">
        <f t="array" ref="J9094">_xlfn.IFS(F9094="","missing",F9094&lt;0,"negative",F9094=0,"zero",AND(F9094&gt;=99999,MOD(F9094,9)=0),"99999 placeholder",AND(F9094&gt;$O$5,D9094="Expense"),"Expense outlier",AND(F9094&gt;$P$5,D9094="Income"),"Income outlier",TRUE,"valid")</f>
        <v>valid</v>
      </c>
      <c r="K9094" s="1" t="str">
        <f>_xlfn.XLOOKUP(I9094,[1]category_mapping!$F$2:$F$19,[1]category_mapping!$G$2:$G$19,E9094)</f>
        <v>education</v>
      </c>
      <c r="L9094" s="1" t="str">
        <f>IF(cleaning_working[[#This Row],[date]]="","Missing","Available")</f>
        <v>Available</v>
      </c>
    </row>
    <row r="9095" spans="1:12" x14ac:dyDescent="0.35">
      <c r="A9095" s="1" t="s">
        <v>8954</v>
      </c>
      <c r="B9095" s="1" t="s">
        <v>182</v>
      </c>
      <c r="C9095" s="3">
        <v>44860</v>
      </c>
      <c r="D9095" s="1" t="s">
        <v>13</v>
      </c>
      <c r="E9095" s="1" t="s">
        <v>17</v>
      </c>
      <c r="F9095" s="1">
        <v>1087</v>
      </c>
      <c r="G9095" s="1" t="s">
        <v>18</v>
      </c>
      <c r="H9095" s="1" t="s">
        <v>19</v>
      </c>
      <c r="I9095" s="1" t="s">
        <v>46</v>
      </c>
      <c r="J9095" s="1" t="str" cm="1">
        <f t="array" ref="J9095">_xlfn.IFS(F9095="","missing",F9095&lt;0,"negative",F9095=0,"zero",AND(F9095&gt;=99999,MOD(F9095,9)=0),"99999 placeholder",AND(F9095&gt;$O$5,D9095="Expense"),"Expense outlier",AND(F9095&gt;$P$5,D9095="Income"),"Income outlier",TRUE,"valid")</f>
        <v>valid</v>
      </c>
      <c r="K9095" s="1" t="str">
        <f>_xlfn.XLOOKUP(I9095,[1]category_mapping!$F$2:$F$19,[1]category_mapping!$G$2:$G$19,E9095)</f>
        <v>education</v>
      </c>
      <c r="L9095" s="1" t="str">
        <f>IF(cleaning_working[[#This Row],[date]]="","Missing","Available")</f>
        <v>Available</v>
      </c>
    </row>
    <row r="9096" spans="1:12" x14ac:dyDescent="0.35">
      <c r="A9096" s="1" t="s">
        <v>8955</v>
      </c>
      <c r="B9096" s="1" t="s">
        <v>510</v>
      </c>
      <c r="C9096" s="3">
        <v>45214</v>
      </c>
      <c r="D9096" s="1" t="s">
        <v>13</v>
      </c>
      <c r="E9096" s="1" t="s">
        <v>45</v>
      </c>
      <c r="F9096" s="1">
        <v>930</v>
      </c>
      <c r="G9096" s="1" t="s">
        <v>40</v>
      </c>
      <c r="H9096" s="1" t="s">
        <v>86</v>
      </c>
      <c r="I9096" s="1" t="s">
        <v>27</v>
      </c>
      <c r="J9096" s="1" t="str" cm="1">
        <f t="array" ref="J9096">_xlfn.IFS(F9096="","missing",F9096&lt;0,"negative",F9096=0,"zero",AND(F9096&gt;=99999,MOD(F9096,9)=0),"99999 placeholder",AND(F9096&gt;$O$5,D9096="Expense"),"Expense outlier",AND(F9096&gt;$P$5,D9096="Income"),"Income outlier",TRUE,"valid")</f>
        <v>valid</v>
      </c>
      <c r="K9096" s="1" t="str">
        <f>_xlfn.XLOOKUP(I9096,[1]category_mapping!$F$2:$F$19,[1]category_mapping!$G$2:$G$19,E9096)</f>
        <v>entertainment</v>
      </c>
      <c r="L9096" s="1" t="str">
        <f>IF(cleaning_working[[#This Row],[date]]="","Missing","Available")</f>
        <v>Available</v>
      </c>
    </row>
    <row r="9097" spans="1:12" x14ac:dyDescent="0.35">
      <c r="A9097" s="1" t="s">
        <v>8956</v>
      </c>
      <c r="B9097" s="1" t="s">
        <v>873</v>
      </c>
      <c r="C9097" s="3">
        <v>45479</v>
      </c>
      <c r="D9097" s="1" t="s">
        <v>13</v>
      </c>
      <c r="E9097" s="1" t="s">
        <v>63</v>
      </c>
      <c r="F9097" s="1">
        <v>4882</v>
      </c>
      <c r="G9097" s="1" t="s">
        <v>18</v>
      </c>
      <c r="H9097" s="1" t="s">
        <v>52</v>
      </c>
      <c r="I9097" s="1" t="s">
        <v>90</v>
      </c>
      <c r="J9097" s="1" t="str" cm="1">
        <f t="array" ref="J9097">_xlfn.IFS(F9097="","missing",F9097&lt;0,"negative",F9097=0,"zero",AND(F9097&gt;=99999,MOD(F9097,9)=0),"99999 placeholder",AND(F9097&gt;$O$5,D9097="Expense"),"Expense outlier",AND(F9097&gt;$P$5,D9097="Income"),"Income outlier",TRUE,"valid")</f>
        <v>valid</v>
      </c>
      <c r="K9097" s="1" t="str">
        <f>_xlfn.XLOOKUP(I9097,[1]category_mapping!$F$2:$F$19,[1]category_mapping!$G$2:$G$19,E9097)</f>
        <v>utilities</v>
      </c>
      <c r="L9097" s="1" t="str">
        <f>IF(cleaning_working[[#This Row],[date]]="","Missing","Available")</f>
        <v>Available</v>
      </c>
    </row>
    <row r="9098" spans="1:12" x14ac:dyDescent="0.35">
      <c r="A9098" s="1" t="s">
        <v>2714</v>
      </c>
      <c r="B9098" s="1" t="s">
        <v>117</v>
      </c>
      <c r="C9098" s="3">
        <v>45243</v>
      </c>
      <c r="D9098" s="1" t="s">
        <v>13</v>
      </c>
      <c r="E9098" s="1" t="s">
        <v>24</v>
      </c>
      <c r="F9098" s="1">
        <v>45393</v>
      </c>
      <c r="G9098" s="1" t="s">
        <v>40</v>
      </c>
      <c r="H9098" s="1" t="s">
        <v>159</v>
      </c>
      <c r="I9098" s="1" t="s">
        <v>226</v>
      </c>
      <c r="J9098" s="1" t="str" cm="1">
        <f t="array" ref="J9098">_xlfn.IFS(F9098="","missing",F9098&lt;0,"negative",F9098=0,"zero",AND(F9098&gt;=99999,MOD(F9098,9)=0),"99999 placeholder",AND(F9098&gt;$O$5,D9098="Expense"),"Expense outlier",AND(F9098&gt;$P$5,D9098="Income"),"Income outlier",TRUE,"valid")</f>
        <v>Expense outlier</v>
      </c>
      <c r="K9098" s="1" t="str">
        <f>_xlfn.XLOOKUP(I9098,[1]category_mapping!$F$2:$F$19,[1]category_mapping!$G$2:$G$19,E9098)</f>
        <v>savings</v>
      </c>
      <c r="L9098" s="1" t="str">
        <f>IF(cleaning_working[[#This Row],[date]]="","Missing","Available")</f>
        <v>Available</v>
      </c>
    </row>
    <row r="9099" spans="1:12" x14ac:dyDescent="0.35">
      <c r="A9099" s="1" t="s">
        <v>8957</v>
      </c>
      <c r="B9099" s="1" t="s">
        <v>164</v>
      </c>
      <c r="C9099" s="3">
        <v>44836</v>
      </c>
      <c r="D9099" s="1" t="s">
        <v>13</v>
      </c>
      <c r="E9099" s="1" t="s">
        <v>39</v>
      </c>
      <c r="F9099" s="1">
        <v>4675</v>
      </c>
      <c r="G9099" s="1" t="s">
        <v>64</v>
      </c>
      <c r="H9099" s="1" t="s">
        <v>159</v>
      </c>
      <c r="I9099" s="1" t="s">
        <v>58</v>
      </c>
      <c r="J9099" s="1" t="str" cm="1">
        <f t="array" ref="J9099">_xlfn.IFS(F9099="","missing",F9099&lt;0,"negative",F9099=0,"zero",AND(F9099&gt;=99999,MOD(F9099,9)=0),"99999 placeholder",AND(F9099&gt;$O$5,D9099="Expense"),"Expense outlier",AND(F9099&gt;$P$5,D9099="Income"),"Income outlier",TRUE,"valid")</f>
        <v>valid</v>
      </c>
      <c r="K9099" s="1" t="str">
        <f>_xlfn.XLOOKUP(I9099,[1]category_mapping!$F$2:$F$19,[1]category_mapping!$G$2:$G$19,E9099)</f>
        <v>food</v>
      </c>
      <c r="L9099" s="1" t="str">
        <f>IF(cleaning_working[[#This Row],[date]]="","Missing","Available")</f>
        <v>Available</v>
      </c>
    </row>
    <row r="9100" spans="1:12" x14ac:dyDescent="0.35">
      <c r="A9100" s="1" t="s">
        <v>8958</v>
      </c>
      <c r="B9100" s="1" t="s">
        <v>887</v>
      </c>
      <c r="C9100" s="3">
        <v>45198</v>
      </c>
      <c r="D9100" s="1" t="s">
        <v>13</v>
      </c>
      <c r="E9100" s="1" t="s">
        <v>96</v>
      </c>
      <c r="F9100" s="1">
        <v>1936</v>
      </c>
      <c r="G9100" s="1" t="s">
        <v>32</v>
      </c>
      <c r="H9100" s="1" t="s">
        <v>52</v>
      </c>
      <c r="J9100" s="1" t="str" cm="1">
        <f t="array" ref="J9100">_xlfn.IFS(F9100="","missing",F9100&lt;0,"negative",F9100=0,"zero",AND(F9100&gt;=99999,MOD(F9100,9)=0),"99999 placeholder",AND(F9100&gt;$O$5,D9100="Expense"),"Expense outlier",AND(F9100&gt;$P$5,D9100="Income"),"Income outlier",TRUE,"valid")</f>
        <v>valid</v>
      </c>
      <c r="K9100" s="1" t="str">
        <f>_xlfn.XLOOKUP(I9100,[1]category_mapping!$F$2:$F$19,[1]category_mapping!$G$2:$G$19,E9100)</f>
        <v>travel</v>
      </c>
      <c r="L9100" s="1" t="str">
        <f>IF(cleaning_working[[#This Row],[date]]="","Missing","Available")</f>
        <v>Available</v>
      </c>
    </row>
    <row r="9101" spans="1:12" x14ac:dyDescent="0.35">
      <c r="A9101" s="1" t="s">
        <v>8959</v>
      </c>
      <c r="B9101" s="1" t="s">
        <v>343</v>
      </c>
      <c r="C9101" s="3">
        <v>44281</v>
      </c>
      <c r="D9101" s="1" t="s">
        <v>13</v>
      </c>
      <c r="E9101" s="1" t="s">
        <v>39</v>
      </c>
      <c r="F9101" s="1">
        <v>2521</v>
      </c>
      <c r="G9101" s="1" t="s">
        <v>64</v>
      </c>
      <c r="H9101" s="1" t="s">
        <v>86</v>
      </c>
      <c r="I9101" s="1" t="s">
        <v>272</v>
      </c>
      <c r="J9101" s="1" t="str" cm="1">
        <f t="array" ref="J9101">_xlfn.IFS(F9101="","missing",F9101&lt;0,"negative",F9101=0,"zero",AND(F9101&gt;=99999,MOD(F9101,9)=0),"99999 placeholder",AND(F9101&gt;$O$5,D9101="Expense"),"Expense outlier",AND(F9101&gt;$P$5,D9101="Income"),"Income outlier",TRUE,"valid")</f>
        <v>valid</v>
      </c>
      <c r="K9101" s="1" t="str">
        <f>_xlfn.XLOOKUP(I9101,[1]category_mapping!$F$2:$F$19,[1]category_mapping!$G$2:$G$19,E9101)</f>
        <v>food</v>
      </c>
      <c r="L9101" s="1" t="str">
        <f>IF(cleaning_working[[#This Row],[date]]="","Missing","Available")</f>
        <v>Available</v>
      </c>
    </row>
    <row r="9102" spans="1:12" x14ac:dyDescent="0.35">
      <c r="A9102" s="1" t="s">
        <v>8960</v>
      </c>
      <c r="B9102" s="1" t="s">
        <v>166</v>
      </c>
      <c r="C9102" s="3">
        <v>45043</v>
      </c>
      <c r="D9102" s="1" t="s">
        <v>14</v>
      </c>
      <c r="E9102" s="1" t="s">
        <v>31</v>
      </c>
      <c r="F9102" s="1">
        <v>12856</v>
      </c>
      <c r="G9102" s="1" t="s">
        <v>64</v>
      </c>
      <c r="H9102" s="1" t="s">
        <v>65</v>
      </c>
      <c r="I9102" s="1" t="s">
        <v>87</v>
      </c>
      <c r="J9102" s="1" t="str" cm="1">
        <f t="array" ref="J9102">_xlfn.IFS(F9102="","missing",F9102&lt;0,"negative",F9102=0,"zero",AND(F9102&gt;=99999,MOD(F9102,9)=0),"99999 placeholder",AND(F9102&gt;$O$5,D9102="Expense"),"Expense outlier",AND(F9102&gt;$P$5,D9102="Income"),"Income outlier",TRUE,"valid")</f>
        <v>valid</v>
      </c>
      <c r="K9102" s="1" t="str">
        <f>_xlfn.XLOOKUP(I9102,[1]category_mapping!$F$2:$F$19,[1]category_mapping!$G$2:$G$19,E9102)</f>
        <v>freelance</v>
      </c>
      <c r="L9102" s="1" t="str">
        <f>IF(cleaning_working[[#This Row],[date]]="","Missing","Available")</f>
        <v>Available</v>
      </c>
    </row>
    <row r="9103" spans="1:12" x14ac:dyDescent="0.35">
      <c r="A9103" s="1" t="s">
        <v>8961</v>
      </c>
      <c r="B9103" s="1" t="s">
        <v>198</v>
      </c>
      <c r="C9103" s="3">
        <v>44636</v>
      </c>
      <c r="D9103" s="1" t="s">
        <v>13</v>
      </c>
      <c r="E9103" s="1" t="s">
        <v>104</v>
      </c>
      <c r="F9103" s="1">
        <v>2245</v>
      </c>
      <c r="G9103" s="1" t="s">
        <v>18</v>
      </c>
      <c r="H9103" s="1" t="s">
        <v>33</v>
      </c>
      <c r="I9103" s="1" t="s">
        <v>41</v>
      </c>
      <c r="J9103" s="1" t="str" cm="1">
        <f t="array" ref="J9103">_xlfn.IFS(F9103="","missing",F9103&lt;0,"negative",F9103=0,"zero",AND(F9103&gt;=99999,MOD(F9103,9)=0),"99999 placeholder",AND(F9103&gt;$O$5,D9103="Expense"),"Expense outlier",AND(F9103&gt;$P$5,D9103="Income"),"Income outlier",TRUE,"valid")</f>
        <v>valid</v>
      </c>
      <c r="K9103" s="1" t="str">
        <f>_xlfn.XLOOKUP(I9103,[1]category_mapping!$F$2:$F$19,[1]category_mapping!$G$2:$G$19,E9103)</f>
        <v>utilities</v>
      </c>
      <c r="L9103" s="1" t="str">
        <f>IF(cleaning_working[[#This Row],[date]]="","Missing","Available")</f>
        <v>Available</v>
      </c>
    </row>
    <row r="9104" spans="1:12" x14ac:dyDescent="0.35">
      <c r="A9104" s="1" t="s">
        <v>8962</v>
      </c>
      <c r="B9104" s="1" t="s">
        <v>357</v>
      </c>
      <c r="C9104" s="3">
        <v>44791</v>
      </c>
      <c r="D9104" s="1" t="s">
        <v>14</v>
      </c>
      <c r="E9104" s="1" t="s">
        <v>119</v>
      </c>
      <c r="F9104" s="1">
        <v>79300</v>
      </c>
      <c r="G9104" s="1" t="s">
        <v>40</v>
      </c>
      <c r="H9104" s="1" t="s">
        <v>159</v>
      </c>
      <c r="J9104" s="1" t="str" cm="1">
        <f t="array" ref="J9104">_xlfn.IFS(F9104="","missing",F9104&lt;0,"negative",F9104=0,"zero",AND(F9104&gt;=99999,MOD(F9104,9)=0),"99999 placeholder",AND(F9104&gt;$O$5,D9104="Expense"),"Expense outlier",AND(F9104&gt;$P$5,D9104="Income"),"Income outlier",TRUE,"valid")</f>
        <v>valid</v>
      </c>
      <c r="K9104" s="1" t="str">
        <f>_xlfn.XLOOKUP(I9104,[1]category_mapping!$F$2:$F$19,[1]category_mapping!$G$2:$G$19,E9104)</f>
        <v>investment</v>
      </c>
      <c r="L9104" s="1" t="str">
        <f>IF(cleaning_working[[#This Row],[date]]="","Missing","Available")</f>
        <v>Available</v>
      </c>
    </row>
    <row r="9105" spans="1:12" x14ac:dyDescent="0.35">
      <c r="A9105" s="1" t="s">
        <v>8963</v>
      </c>
      <c r="B9105" s="1" t="s">
        <v>172</v>
      </c>
      <c r="C9105" s="3">
        <v>45601</v>
      </c>
      <c r="D9105" s="1" t="s">
        <v>13</v>
      </c>
      <c r="E9105" s="1" t="s">
        <v>63</v>
      </c>
      <c r="F9105" s="1">
        <v>6340</v>
      </c>
      <c r="G9105" s="1" t="s">
        <v>40</v>
      </c>
      <c r="H9105" s="1" t="s">
        <v>19</v>
      </c>
      <c r="I9105" s="1" t="s">
        <v>226</v>
      </c>
      <c r="J9105" s="1" t="str" cm="1">
        <f t="array" ref="J9105">_xlfn.IFS(F9105="","missing",F9105&lt;0,"negative",F9105=0,"zero",AND(F9105&gt;=99999,MOD(F9105,9)=0),"99999 placeholder",AND(F9105&gt;$O$5,D9105="Expense"),"Expense outlier",AND(F9105&gt;$P$5,D9105="Income"),"Income outlier",TRUE,"valid")</f>
        <v>valid</v>
      </c>
      <c r="K9105" s="1" t="str">
        <f>_xlfn.XLOOKUP(I9105,[1]category_mapping!$F$2:$F$19,[1]category_mapping!$G$2:$G$19,E9105)</f>
        <v>savings</v>
      </c>
      <c r="L9105" s="1" t="str">
        <f>IF(cleaning_working[[#This Row],[date]]="","Missing","Available")</f>
        <v>Available</v>
      </c>
    </row>
    <row r="9106" spans="1:12" x14ac:dyDescent="0.35">
      <c r="A9106" s="1" t="s">
        <v>8964</v>
      </c>
      <c r="B9106" s="1" t="s">
        <v>166</v>
      </c>
      <c r="C9106" s="3">
        <v>45591</v>
      </c>
      <c r="D9106" s="1" t="s">
        <v>13</v>
      </c>
      <c r="E9106" s="1" t="s">
        <v>96</v>
      </c>
      <c r="F9106" s="1">
        <v>1720</v>
      </c>
      <c r="G9106" s="1" t="s">
        <v>32</v>
      </c>
      <c r="H9106" s="1" t="s">
        <v>159</v>
      </c>
      <c r="J9106" s="1" t="str" cm="1">
        <f t="array" ref="J9106">_xlfn.IFS(F9106="","missing",F9106&lt;0,"negative",F9106=0,"zero",AND(F9106&gt;=99999,MOD(F9106,9)=0),"99999 placeholder",AND(F9106&gt;$O$5,D9106="Expense"),"Expense outlier",AND(F9106&gt;$P$5,D9106="Income"),"Income outlier",TRUE,"valid")</f>
        <v>valid</v>
      </c>
      <c r="K9106" s="1" t="str">
        <f>_xlfn.XLOOKUP(I9106,[1]category_mapping!$F$2:$F$19,[1]category_mapping!$G$2:$G$19,E9106)</f>
        <v>travel</v>
      </c>
      <c r="L9106" s="1" t="str">
        <f>IF(cleaning_working[[#This Row],[date]]="","Missing","Available")</f>
        <v>Available</v>
      </c>
    </row>
    <row r="9107" spans="1:12" x14ac:dyDescent="0.35">
      <c r="A9107" s="1" t="s">
        <v>8965</v>
      </c>
      <c r="B9107" s="1" t="s">
        <v>612</v>
      </c>
      <c r="C9107" s="3">
        <v>45341</v>
      </c>
      <c r="D9107" s="1" t="s">
        <v>13</v>
      </c>
      <c r="E9107" s="1" t="s">
        <v>176</v>
      </c>
      <c r="F9107" s="1">
        <v>783</v>
      </c>
      <c r="G9107" s="1" t="s">
        <v>32</v>
      </c>
      <c r="H9107" s="1" t="s">
        <v>133</v>
      </c>
      <c r="I9107" s="1" t="s">
        <v>134</v>
      </c>
      <c r="J9107" s="1" t="str" cm="1">
        <f t="array" ref="J9107">_xlfn.IFS(F9107="","missing",F9107&lt;0,"negative",F9107=0,"zero",AND(F9107&gt;=99999,MOD(F9107,9)=0),"99999 placeholder",AND(F9107&gt;$O$5,D9107="Expense"),"Expense outlier",AND(F9107&gt;$P$5,D9107="Income"),"Income outlier",TRUE,"valid")</f>
        <v>valid</v>
      </c>
      <c r="K9107" s="1" t="str">
        <f>_xlfn.XLOOKUP(I9107,[1]category_mapping!$F$2:$F$19,[1]category_mapping!$G$2:$G$19,E9107)</f>
        <v>education</v>
      </c>
      <c r="L9107" s="1" t="str">
        <f>IF(cleaning_working[[#This Row],[date]]="","Missing","Available")</f>
        <v>Available</v>
      </c>
    </row>
    <row r="9108" spans="1:12" x14ac:dyDescent="0.35">
      <c r="A9108" s="1" t="s">
        <v>8966</v>
      </c>
      <c r="B9108" s="1" t="s">
        <v>62</v>
      </c>
      <c r="C9108" s="3">
        <v>44438</v>
      </c>
      <c r="D9108" s="1" t="s">
        <v>13</v>
      </c>
      <c r="E9108" s="1" t="s">
        <v>24</v>
      </c>
      <c r="F9108" s="1">
        <v>8342</v>
      </c>
      <c r="G9108" s="1" t="s">
        <v>64</v>
      </c>
      <c r="H9108" s="1" t="s">
        <v>52</v>
      </c>
      <c r="I9108" s="1" t="s">
        <v>71</v>
      </c>
      <c r="J9108" s="1" t="str" cm="1">
        <f t="array" ref="J9108">_xlfn.IFS(F9108="","missing",F9108&lt;0,"negative",F9108=0,"zero",AND(F9108&gt;=99999,MOD(F9108,9)=0),"99999 placeholder",AND(F9108&gt;$O$5,D9108="Expense"),"Expense outlier",AND(F9108&gt;$P$5,D9108="Income"),"Income outlier",TRUE,"valid")</f>
        <v>valid</v>
      </c>
      <c r="K9108" s="1" t="str">
        <f>_xlfn.XLOOKUP(I9108,[1]category_mapping!$F$2:$F$19,[1]category_mapping!$G$2:$G$19,E9108)</f>
        <v>health</v>
      </c>
      <c r="L9108" s="1" t="str">
        <f>IF(cleaning_working[[#This Row],[date]]="","Missing","Available")</f>
        <v>Available</v>
      </c>
    </row>
    <row r="9109" spans="1:12" x14ac:dyDescent="0.35">
      <c r="A9109" s="1" t="s">
        <v>8967</v>
      </c>
      <c r="B9109" s="1" t="s">
        <v>381</v>
      </c>
      <c r="C9109" s="3">
        <v>44335</v>
      </c>
      <c r="D9109" s="1" t="s">
        <v>13</v>
      </c>
      <c r="E9109" s="1" t="s">
        <v>45</v>
      </c>
      <c r="F9109" s="1">
        <v>6668</v>
      </c>
      <c r="G9109" s="1" t="s">
        <v>18</v>
      </c>
      <c r="H9109" s="1" t="s">
        <v>86</v>
      </c>
      <c r="J9109" s="1" t="str" cm="1">
        <f t="array" ref="J9109">_xlfn.IFS(F9109="","missing",F9109&lt;0,"negative",F9109=0,"zero",AND(F9109&gt;=99999,MOD(F9109,9)=0),"99999 placeholder",AND(F9109&gt;$O$5,D9109="Expense"),"Expense outlier",AND(F9109&gt;$P$5,D9109="Income"),"Income outlier",TRUE,"valid")</f>
        <v>valid</v>
      </c>
      <c r="K9109" s="1" t="str">
        <f>_xlfn.XLOOKUP(I9109,[1]category_mapping!$F$2:$F$19,[1]category_mapping!$G$2:$G$19,E9109)</f>
        <v>entertainment</v>
      </c>
      <c r="L9109" s="1" t="str">
        <f>IF(cleaning_working[[#This Row],[date]]="","Missing","Available")</f>
        <v>Available</v>
      </c>
    </row>
    <row r="9110" spans="1:12" x14ac:dyDescent="0.35">
      <c r="A9110" s="1" t="s">
        <v>8968</v>
      </c>
      <c r="B9110" s="1" t="s">
        <v>150</v>
      </c>
      <c r="C9110" s="3">
        <v>45204</v>
      </c>
      <c r="D9110" s="1" t="s">
        <v>13</v>
      </c>
      <c r="E9110" s="1" t="s">
        <v>63</v>
      </c>
      <c r="F9110" s="1">
        <v>8597</v>
      </c>
      <c r="G9110" s="1" t="s">
        <v>18</v>
      </c>
      <c r="H9110" s="1" t="s">
        <v>133</v>
      </c>
      <c r="I9110" s="1" t="s">
        <v>217</v>
      </c>
      <c r="J9110" s="1" t="str" cm="1">
        <f t="array" ref="J9110">_xlfn.IFS(F9110="","missing",F9110&lt;0,"negative",F9110=0,"zero",AND(F9110&gt;=99999,MOD(F9110,9)=0),"99999 placeholder",AND(F9110&gt;$O$5,D9110="Expense"),"Expense outlier",AND(F9110&gt;$P$5,D9110="Income"),"Income outlier",TRUE,"valid")</f>
        <v>valid</v>
      </c>
      <c r="K9110" s="1" t="str">
        <f>_xlfn.XLOOKUP(I9110,[1]category_mapping!$F$2:$F$19,[1]category_mapping!$G$2:$G$19,E9110)</f>
        <v>rent</v>
      </c>
      <c r="L9110" s="1" t="str">
        <f>IF(cleaning_working[[#This Row],[date]]="","Missing","Available")</f>
        <v>Available</v>
      </c>
    </row>
    <row r="9111" spans="1:12" x14ac:dyDescent="0.35">
      <c r="A9111" s="1" t="s">
        <v>6616</v>
      </c>
      <c r="B9111" s="1" t="s">
        <v>73</v>
      </c>
      <c r="C9111" s="3">
        <v>45502</v>
      </c>
      <c r="D9111" s="1" t="s">
        <v>13</v>
      </c>
      <c r="E9111" s="1" t="s">
        <v>63</v>
      </c>
      <c r="F9111" s="1">
        <v>9456</v>
      </c>
      <c r="G9111" s="1" t="s">
        <v>32</v>
      </c>
      <c r="H9111" s="1" t="s">
        <v>65</v>
      </c>
      <c r="I9111" s="1" t="s">
        <v>217</v>
      </c>
      <c r="J9111" s="1" t="str" cm="1">
        <f t="array" ref="J9111">_xlfn.IFS(F9111="","missing",F9111&lt;0,"negative",F9111=0,"zero",AND(F9111&gt;=99999,MOD(F9111,9)=0),"99999 placeholder",AND(F9111&gt;$O$5,D9111="Expense"),"Expense outlier",AND(F9111&gt;$P$5,D9111="Income"),"Income outlier",TRUE,"valid")</f>
        <v>valid</v>
      </c>
      <c r="K9111" s="1" t="str">
        <f>_xlfn.XLOOKUP(I9111,[1]category_mapping!$F$2:$F$19,[1]category_mapping!$G$2:$G$19,E9111)</f>
        <v>rent</v>
      </c>
      <c r="L9111" s="1" t="str">
        <f>IF(cleaning_working[[#This Row],[date]]="","Missing","Available")</f>
        <v>Available</v>
      </c>
    </row>
    <row r="9112" spans="1:12" x14ac:dyDescent="0.35">
      <c r="A9112" s="1" t="s">
        <v>8969</v>
      </c>
      <c r="B9112" s="1" t="s">
        <v>73</v>
      </c>
      <c r="C9112" s="3">
        <v>45420</v>
      </c>
      <c r="D9112" s="1" t="s">
        <v>13</v>
      </c>
      <c r="E9112" s="1" t="s">
        <v>45</v>
      </c>
      <c r="F9112" s="1">
        <v>898</v>
      </c>
      <c r="G9112" s="1" t="s">
        <v>18</v>
      </c>
      <c r="H9112" s="1" t="s">
        <v>133</v>
      </c>
      <c r="I9112" s="1" t="s">
        <v>137</v>
      </c>
      <c r="J9112" s="1" t="str" cm="1">
        <f t="array" ref="J9112">_xlfn.IFS(F9112="","missing",F9112&lt;0,"negative",F9112=0,"zero",AND(F9112&gt;=99999,MOD(F9112,9)=0),"99999 placeholder",AND(F9112&gt;$O$5,D9112="Expense"),"Expense outlier",AND(F9112&gt;$P$5,D9112="Income"),"Income outlier",TRUE,"valid")</f>
        <v>valid</v>
      </c>
      <c r="K9112" s="1" t="str">
        <f>_xlfn.XLOOKUP(I9112,[1]category_mapping!$F$2:$F$19,[1]category_mapping!$G$2:$G$19,E9112)</f>
        <v>travel</v>
      </c>
      <c r="L9112" s="1" t="str">
        <f>IF(cleaning_working[[#This Row],[date]]="","Missing","Available")</f>
        <v>Available</v>
      </c>
    </row>
    <row r="9113" spans="1:12" x14ac:dyDescent="0.35">
      <c r="A9113" s="1" t="s">
        <v>8970</v>
      </c>
      <c r="B9113" s="1" t="s">
        <v>130</v>
      </c>
      <c r="C9113" s="3">
        <v>45626</v>
      </c>
      <c r="D9113" s="1" t="s">
        <v>13</v>
      </c>
      <c r="E9113" s="1" t="s">
        <v>17</v>
      </c>
      <c r="F9113" s="1">
        <v>7487</v>
      </c>
      <c r="G9113" s="1" t="s">
        <v>32</v>
      </c>
      <c r="H9113" s="1" t="s">
        <v>133</v>
      </c>
      <c r="I9113" s="1" t="s">
        <v>20</v>
      </c>
      <c r="J9113" s="1" t="str" cm="1">
        <f t="array" ref="J9113">_xlfn.IFS(F9113="","missing",F9113&lt;0,"negative",F9113=0,"zero",AND(F9113&gt;=99999,MOD(F9113,9)=0),"99999 placeholder",AND(F9113&gt;$O$5,D9113="Expense"),"Expense outlier",AND(F9113&gt;$P$5,D9113="Income"),"Income outlier",TRUE,"valid")</f>
        <v>valid</v>
      </c>
      <c r="K9113" s="1" t="str">
        <f>_xlfn.XLOOKUP(I9113,[1]category_mapping!$F$2:$F$19,[1]category_mapping!$G$2:$G$19,E9113)</f>
        <v>entertainment</v>
      </c>
      <c r="L9113" s="1" t="str">
        <f>IF(cleaning_working[[#This Row],[date]]="","Missing","Available")</f>
        <v>Available</v>
      </c>
    </row>
    <row r="9114" spans="1:12" x14ac:dyDescent="0.35">
      <c r="A9114" s="1" t="s">
        <v>8971</v>
      </c>
      <c r="B9114" s="1" t="s">
        <v>79</v>
      </c>
      <c r="C9114" s="3">
        <v>45262</v>
      </c>
      <c r="D9114" s="1" t="s">
        <v>13</v>
      </c>
      <c r="E9114" s="1" t="s">
        <v>24</v>
      </c>
      <c r="F9114" s="1">
        <v>8834</v>
      </c>
      <c r="G9114" s="1" t="s">
        <v>32</v>
      </c>
      <c r="H9114" s="1" t="s">
        <v>19</v>
      </c>
      <c r="I9114" s="1" t="s">
        <v>27</v>
      </c>
      <c r="J9114" s="1" t="str" cm="1">
        <f t="array" ref="J9114">_xlfn.IFS(F9114="","missing",F9114&lt;0,"negative",F9114=0,"zero",AND(F9114&gt;=99999,MOD(F9114,9)=0),"99999 placeholder",AND(F9114&gt;$O$5,D9114="Expense"),"Expense outlier",AND(F9114&gt;$P$5,D9114="Income"),"Income outlier",TRUE,"valid")</f>
        <v>valid</v>
      </c>
      <c r="K9114" s="1" t="str">
        <f>_xlfn.XLOOKUP(I9114,[1]category_mapping!$F$2:$F$19,[1]category_mapping!$G$2:$G$19,E9114)</f>
        <v>rent</v>
      </c>
      <c r="L9114" s="1" t="str">
        <f>IF(cleaning_working[[#This Row],[date]]="","Missing","Available")</f>
        <v>Available</v>
      </c>
    </row>
    <row r="9115" spans="1:12" x14ac:dyDescent="0.35">
      <c r="A9115" s="1" t="s">
        <v>8972</v>
      </c>
      <c r="B9115" s="1" t="s">
        <v>247</v>
      </c>
      <c r="C9115" s="3">
        <v>44663</v>
      </c>
      <c r="D9115" s="1" t="s">
        <v>13</v>
      </c>
      <c r="E9115" s="1" t="s">
        <v>63</v>
      </c>
      <c r="F9115" s="1">
        <v>8595</v>
      </c>
      <c r="G9115" s="1" t="s">
        <v>64</v>
      </c>
      <c r="H9115" s="1" t="s">
        <v>159</v>
      </c>
      <c r="I9115" s="1" t="s">
        <v>71</v>
      </c>
      <c r="J9115" s="1" t="str" cm="1">
        <f t="array" ref="J9115">_xlfn.IFS(F9115="","missing",F9115&lt;0,"negative",F9115=0,"zero",AND(F9115&gt;=99999,MOD(F9115,9)=0),"99999 placeholder",AND(F9115&gt;$O$5,D9115="Expense"),"Expense outlier",AND(F9115&gt;$P$5,D9115="Income"),"Income outlier",TRUE,"valid")</f>
        <v>valid</v>
      </c>
      <c r="K9115" s="1" t="str">
        <f>_xlfn.XLOOKUP(I9115,[1]category_mapping!$F$2:$F$19,[1]category_mapping!$G$2:$G$19,E9115)</f>
        <v>health</v>
      </c>
      <c r="L9115" s="1" t="str">
        <f>IF(cleaning_working[[#This Row],[date]]="","Missing","Available")</f>
        <v>Available</v>
      </c>
    </row>
    <row r="9116" spans="1:12" x14ac:dyDescent="0.35">
      <c r="A9116" s="1" t="s">
        <v>8973</v>
      </c>
      <c r="B9116" s="1" t="s">
        <v>334</v>
      </c>
      <c r="C9116" s="3">
        <v>45546</v>
      </c>
      <c r="D9116" s="1" t="s">
        <v>13</v>
      </c>
      <c r="E9116" s="1" t="s">
        <v>24</v>
      </c>
      <c r="F9116" s="1">
        <v>9321</v>
      </c>
      <c r="G9116" s="1" t="s">
        <v>32</v>
      </c>
      <c r="H9116" s="1" t="s">
        <v>25</v>
      </c>
      <c r="I9116" s="1" t="s">
        <v>20</v>
      </c>
      <c r="J9116" s="1" t="str" cm="1">
        <f t="array" ref="J9116">_xlfn.IFS(F9116="","missing",F9116&lt;0,"negative",F9116=0,"zero",AND(F9116&gt;=99999,MOD(F9116,9)=0),"99999 placeholder",AND(F9116&gt;$O$5,D9116="Expense"),"Expense outlier",AND(F9116&gt;$P$5,D9116="Income"),"Income outlier",TRUE,"valid")</f>
        <v>valid</v>
      </c>
      <c r="K9116" s="1" t="str">
        <f>_xlfn.XLOOKUP(I9116,[1]category_mapping!$F$2:$F$19,[1]category_mapping!$G$2:$G$19,E9116)</f>
        <v>entertainment</v>
      </c>
      <c r="L9116" s="1" t="str">
        <f>IF(cleaning_working[[#This Row],[date]]="","Missing","Available")</f>
        <v>Available</v>
      </c>
    </row>
    <row r="9117" spans="1:12" x14ac:dyDescent="0.35">
      <c r="A9117" s="1" t="s">
        <v>8974</v>
      </c>
      <c r="B9117" s="1" t="s">
        <v>155</v>
      </c>
      <c r="C9117" s="3">
        <v>45597</v>
      </c>
      <c r="D9117" s="1" t="s">
        <v>13</v>
      </c>
      <c r="E9117" s="1" t="s">
        <v>17</v>
      </c>
      <c r="F9117" s="1">
        <v>4511</v>
      </c>
      <c r="G9117" s="1" t="s">
        <v>32</v>
      </c>
      <c r="H9117" s="1" t="s">
        <v>83</v>
      </c>
      <c r="I9117" s="1" t="s">
        <v>87</v>
      </c>
      <c r="J9117" s="1" t="str" cm="1">
        <f t="array" ref="J9117">_xlfn.IFS(F9117="","missing",F9117&lt;0,"negative",F9117=0,"zero",AND(F9117&gt;=99999,MOD(F9117,9)=0),"99999 placeholder",AND(F9117&gt;$O$5,D9117="Expense"),"Expense outlier",AND(F9117&gt;$P$5,D9117="Income"),"Income outlier",TRUE,"valid")</f>
        <v>valid</v>
      </c>
      <c r="K9117" s="1" t="str">
        <f>_xlfn.XLOOKUP(I9117,[1]category_mapping!$F$2:$F$19,[1]category_mapping!$G$2:$G$19,E9117)</f>
        <v>education</v>
      </c>
      <c r="L9117" s="1" t="str">
        <f>IF(cleaning_working[[#This Row],[date]]="","Missing","Available")</f>
        <v>Available</v>
      </c>
    </row>
    <row r="9118" spans="1:12" x14ac:dyDescent="0.35">
      <c r="A9118" s="1" t="s">
        <v>8975</v>
      </c>
      <c r="B9118" s="1" t="s">
        <v>79</v>
      </c>
      <c r="C9118" s="3">
        <v>44856</v>
      </c>
      <c r="D9118" s="1" t="s">
        <v>13</v>
      </c>
      <c r="E9118" s="1" t="s">
        <v>104</v>
      </c>
      <c r="F9118" s="1">
        <v>2691</v>
      </c>
      <c r="G9118" s="1" t="s">
        <v>32</v>
      </c>
      <c r="H9118" s="1" t="s">
        <v>26</v>
      </c>
      <c r="I9118" s="1" t="s">
        <v>80</v>
      </c>
      <c r="J9118" s="1" t="str" cm="1">
        <f t="array" ref="J9118">_xlfn.IFS(F9118="","missing",F9118&lt;0,"negative",F9118=0,"zero",AND(F9118&gt;=99999,MOD(F9118,9)=0),"99999 placeholder",AND(F9118&gt;$O$5,D9118="Expense"),"Expense outlier",AND(F9118&gt;$P$5,D9118="Income"),"Income outlier",TRUE,"valid")</f>
        <v>valid</v>
      </c>
      <c r="K9118" s="1" t="str">
        <f>_xlfn.XLOOKUP(I9118,[1]category_mapping!$F$2:$F$19,[1]category_mapping!$G$2:$G$19,E9118)</f>
        <v>food</v>
      </c>
      <c r="L9118" s="1" t="str">
        <f>IF(cleaning_working[[#This Row],[date]]="","Missing","Available")</f>
        <v>Available</v>
      </c>
    </row>
    <row r="9119" spans="1:12" x14ac:dyDescent="0.35">
      <c r="A9119" s="1" t="s">
        <v>8976</v>
      </c>
      <c r="B9119" s="1" t="s">
        <v>283</v>
      </c>
      <c r="C9119" s="3">
        <v>44198</v>
      </c>
      <c r="D9119" s="1" t="s">
        <v>13</v>
      </c>
      <c r="E9119" s="1" t="s">
        <v>176</v>
      </c>
      <c r="F9119" s="1">
        <v>1036</v>
      </c>
      <c r="G9119" s="1" t="s">
        <v>40</v>
      </c>
      <c r="H9119" s="1" t="s">
        <v>52</v>
      </c>
      <c r="J9119" s="1" t="str" cm="1">
        <f t="array" ref="J9119">_xlfn.IFS(F9119="","missing",F9119&lt;0,"negative",F9119=0,"zero",AND(F9119&gt;=99999,MOD(F9119,9)=0),"99999 placeholder",AND(F9119&gt;$O$5,D9119="Expense"),"Expense outlier",AND(F9119&gt;$P$5,D9119="Income"),"Income outlier",TRUE,"valid")</f>
        <v>valid</v>
      </c>
      <c r="K9119" s="1" t="str">
        <f>_xlfn.XLOOKUP(I9119,[1]category_mapping!$F$2:$F$19,[1]category_mapping!$G$2:$G$19,E9119)</f>
        <v>savings</v>
      </c>
      <c r="L9119" s="1" t="str">
        <f>IF(cleaning_working[[#This Row],[date]]="","Missing","Available")</f>
        <v>Available</v>
      </c>
    </row>
    <row r="9120" spans="1:12" x14ac:dyDescent="0.35">
      <c r="A9120" s="1" t="s">
        <v>8977</v>
      </c>
      <c r="B9120" s="1" t="s">
        <v>542</v>
      </c>
      <c r="C9120" s="3">
        <v>45108</v>
      </c>
      <c r="D9120" s="1" t="s">
        <v>13</v>
      </c>
      <c r="E9120" s="1" t="s">
        <v>24</v>
      </c>
      <c r="F9120" s="1">
        <v>48313</v>
      </c>
      <c r="G9120" s="1" t="s">
        <v>64</v>
      </c>
      <c r="H9120" s="1" t="s">
        <v>159</v>
      </c>
      <c r="I9120" s="1" t="s">
        <v>123</v>
      </c>
      <c r="J9120" s="1" t="str" cm="1">
        <f t="array" ref="J9120">_xlfn.IFS(F9120="","missing",F9120&lt;0,"negative",F9120=0,"zero",AND(F9120&gt;=99999,MOD(F9120,9)=0),"99999 placeholder",AND(F9120&gt;$O$5,D9120="Expense"),"Expense outlier",AND(F9120&gt;$P$5,D9120="Income"),"Income outlier",TRUE,"valid")</f>
        <v>Expense outlier</v>
      </c>
      <c r="K9120" s="1" t="str">
        <f>_xlfn.XLOOKUP(I9120,[1]category_mapping!$F$2:$F$19,[1]category_mapping!$G$2:$G$19,E9120)</f>
        <v>rent</v>
      </c>
      <c r="L9120" s="1" t="str">
        <f>IF(cleaning_working[[#This Row],[date]]="","Missing","Available")</f>
        <v>Available</v>
      </c>
    </row>
    <row r="9121" spans="1:12" x14ac:dyDescent="0.35">
      <c r="A9121" s="1" t="s">
        <v>718</v>
      </c>
      <c r="B9121" s="1" t="s">
        <v>51</v>
      </c>
      <c r="C9121" s="3">
        <v>45395</v>
      </c>
      <c r="D9121" s="1" t="s">
        <v>13</v>
      </c>
      <c r="E9121" s="1" t="s">
        <v>45</v>
      </c>
      <c r="F9121" s="1">
        <v>3324</v>
      </c>
      <c r="G9121" s="1" t="s">
        <v>64</v>
      </c>
      <c r="H9121" s="1" t="s">
        <v>83</v>
      </c>
      <c r="I9121" s="1" t="s">
        <v>123</v>
      </c>
      <c r="J9121" s="1" t="str" cm="1">
        <f t="array" ref="J9121">_xlfn.IFS(F9121="","missing",F9121&lt;0,"negative",F9121=0,"zero",AND(F9121&gt;=99999,MOD(F9121,9)=0),"99999 placeholder",AND(F9121&gt;$O$5,D9121="Expense"),"Expense outlier",AND(F9121&gt;$P$5,D9121="Income"),"Income outlier",TRUE,"valid")</f>
        <v>valid</v>
      </c>
      <c r="K9121" s="1" t="str">
        <f>_xlfn.XLOOKUP(I9121,[1]category_mapping!$F$2:$F$19,[1]category_mapping!$G$2:$G$19,E9121)</f>
        <v>entertainment</v>
      </c>
      <c r="L9121" s="1" t="str">
        <f>IF(cleaning_working[[#This Row],[date]]="","Missing","Available")</f>
        <v>Available</v>
      </c>
    </row>
    <row r="9122" spans="1:12" x14ac:dyDescent="0.35">
      <c r="A9122" s="1" t="s">
        <v>8978</v>
      </c>
      <c r="B9122" s="1" t="s">
        <v>593</v>
      </c>
      <c r="C9122" s="3">
        <v>44487</v>
      </c>
      <c r="D9122" s="1" t="s">
        <v>13</v>
      </c>
      <c r="E9122" s="1" t="s">
        <v>63</v>
      </c>
      <c r="F9122" s="1">
        <v>8260</v>
      </c>
      <c r="G9122" s="1" t="s">
        <v>18</v>
      </c>
      <c r="H9122" s="1" t="s">
        <v>83</v>
      </c>
      <c r="I9122" s="1" t="s">
        <v>134</v>
      </c>
      <c r="J9122" s="1" t="str" cm="1">
        <f t="array" ref="J9122">_xlfn.IFS(F9122="","missing",F9122&lt;0,"negative",F9122=0,"zero",AND(F9122&gt;=99999,MOD(F9122,9)=0),"99999 placeholder",AND(F9122&gt;$O$5,D9122="Expense"),"Expense outlier",AND(F9122&gt;$P$5,D9122="Income"),"Income outlier",TRUE,"valid")</f>
        <v>valid</v>
      </c>
      <c r="K9122" s="1" t="str">
        <f>_xlfn.XLOOKUP(I9122,[1]category_mapping!$F$2:$F$19,[1]category_mapping!$G$2:$G$19,E9122)</f>
        <v>education</v>
      </c>
      <c r="L9122" s="1" t="str">
        <f>IF(cleaning_working[[#This Row],[date]]="","Missing","Available")</f>
        <v>Available</v>
      </c>
    </row>
    <row r="9123" spans="1:12" x14ac:dyDescent="0.35">
      <c r="A9123" s="1" t="s">
        <v>8979</v>
      </c>
      <c r="B9123" s="1" t="s">
        <v>381</v>
      </c>
      <c r="C9123" s="3">
        <v>45003</v>
      </c>
      <c r="D9123" s="1" t="s">
        <v>13</v>
      </c>
      <c r="E9123" s="1" t="s">
        <v>96</v>
      </c>
      <c r="F9123" s="1">
        <v>8757</v>
      </c>
      <c r="G9123" s="1" t="s">
        <v>18</v>
      </c>
      <c r="H9123" s="1" t="s">
        <v>83</v>
      </c>
      <c r="I9123" s="1" t="s">
        <v>66</v>
      </c>
      <c r="J9123" s="1" t="str" cm="1">
        <f t="array" ref="J9123">_xlfn.IFS(F9123="","missing",F9123&lt;0,"negative",F9123=0,"zero",AND(F9123&gt;=99999,MOD(F9123,9)=0),"99999 placeholder",AND(F9123&gt;$O$5,D9123="Expense"),"Expense outlier",AND(F9123&gt;$P$5,D9123="Income"),"Income outlier",TRUE,"valid")</f>
        <v>valid</v>
      </c>
      <c r="K9123" s="1" t="str">
        <f>_xlfn.XLOOKUP(I9123,[1]category_mapping!$F$2:$F$19,[1]category_mapping!$G$2:$G$19,E9123)</f>
        <v>food</v>
      </c>
      <c r="L9123" s="1" t="str">
        <f>IF(cleaning_working[[#This Row],[date]]="","Missing","Available")</f>
        <v>Available</v>
      </c>
    </row>
    <row r="9124" spans="1:12" x14ac:dyDescent="0.35">
      <c r="A9124" s="1" t="s">
        <v>8980</v>
      </c>
      <c r="B9124" s="1" t="s">
        <v>142</v>
      </c>
      <c r="C9124" s="3">
        <v>44420</v>
      </c>
      <c r="D9124" s="1" t="s">
        <v>13</v>
      </c>
      <c r="E9124" s="1" t="s">
        <v>39</v>
      </c>
      <c r="F9124" s="1">
        <v>2708</v>
      </c>
      <c r="G9124" s="1" t="s">
        <v>18</v>
      </c>
      <c r="H9124" s="1" t="s">
        <v>65</v>
      </c>
      <c r="I9124" s="1" t="s">
        <v>137</v>
      </c>
      <c r="J9124" s="1" t="str" cm="1">
        <f t="array" ref="J9124">_xlfn.IFS(F9124="","missing",F9124&lt;0,"negative",F9124=0,"zero",AND(F9124&gt;=99999,MOD(F9124,9)=0),"99999 placeholder",AND(F9124&gt;$O$5,D9124="Expense"),"Expense outlier",AND(F9124&gt;$P$5,D9124="Income"),"Income outlier",TRUE,"valid")</f>
        <v>valid</v>
      </c>
      <c r="K9124" s="1" t="str">
        <f>_xlfn.XLOOKUP(I9124,[1]category_mapping!$F$2:$F$19,[1]category_mapping!$G$2:$G$19,E9124)</f>
        <v>travel</v>
      </c>
      <c r="L9124" s="1" t="str">
        <f>IF(cleaning_working[[#This Row],[date]]="","Missing","Available")</f>
        <v>Available</v>
      </c>
    </row>
    <row r="9125" spans="1:12" x14ac:dyDescent="0.35">
      <c r="A9125" s="1" t="s">
        <v>8981</v>
      </c>
      <c r="B9125" s="1" t="s">
        <v>336</v>
      </c>
      <c r="C9125" s="3">
        <v>45331</v>
      </c>
      <c r="D9125" s="1" t="s">
        <v>13</v>
      </c>
      <c r="E9125" s="1" t="s">
        <v>176</v>
      </c>
      <c r="F9125" s="1">
        <v>8435</v>
      </c>
      <c r="G9125" s="1" t="s">
        <v>32</v>
      </c>
      <c r="H9125" s="1" t="s">
        <v>52</v>
      </c>
      <c r="I9125" s="1" t="s">
        <v>27</v>
      </c>
      <c r="J9125" s="1" t="str" cm="1">
        <f t="array" ref="J9125">_xlfn.IFS(F9125="","missing",F9125&lt;0,"negative",F9125=0,"zero",AND(F9125&gt;=99999,MOD(F9125,9)=0),"99999 placeholder",AND(F9125&gt;$O$5,D9125="Expense"),"Expense outlier",AND(F9125&gt;$P$5,D9125="Income"),"Income outlier",TRUE,"valid")</f>
        <v>valid</v>
      </c>
      <c r="K9125" s="1" t="str">
        <f>_xlfn.XLOOKUP(I9125,[1]category_mapping!$F$2:$F$19,[1]category_mapping!$G$2:$G$19,E9125)</f>
        <v>savings</v>
      </c>
      <c r="L9125" s="1" t="str">
        <f>IF(cleaning_working[[#This Row],[date]]="","Missing","Available")</f>
        <v>Available</v>
      </c>
    </row>
    <row r="9126" spans="1:12" x14ac:dyDescent="0.35">
      <c r="A9126" s="1" t="s">
        <v>8982</v>
      </c>
      <c r="B9126" s="1" t="s">
        <v>286</v>
      </c>
      <c r="C9126" s="3">
        <v>44902</v>
      </c>
      <c r="D9126" s="1" t="s">
        <v>13</v>
      </c>
      <c r="E9126" s="1" t="s">
        <v>39</v>
      </c>
      <c r="F9126" s="1">
        <v>4888</v>
      </c>
      <c r="G9126" s="1" t="s">
        <v>18</v>
      </c>
      <c r="H9126" s="1" t="s">
        <v>133</v>
      </c>
      <c r="I9126" s="1" t="s">
        <v>134</v>
      </c>
      <c r="J9126" s="1" t="str" cm="1">
        <f t="array" ref="J9126">_xlfn.IFS(F9126="","missing",F9126&lt;0,"negative",F9126=0,"zero",AND(F9126&gt;=99999,MOD(F9126,9)=0),"99999 placeholder",AND(F9126&gt;$O$5,D9126="Expense"),"Expense outlier",AND(F9126&gt;$P$5,D9126="Income"),"Income outlier",TRUE,"valid")</f>
        <v>valid</v>
      </c>
      <c r="K9126" s="1" t="str">
        <f>_xlfn.XLOOKUP(I9126,[1]category_mapping!$F$2:$F$19,[1]category_mapping!$G$2:$G$19,E9126)</f>
        <v>education</v>
      </c>
      <c r="L9126" s="1" t="str">
        <f>IF(cleaning_working[[#This Row],[date]]="","Missing","Available")</f>
        <v>Available</v>
      </c>
    </row>
    <row r="9127" spans="1:12" x14ac:dyDescent="0.35">
      <c r="A9127" s="1" t="s">
        <v>8983</v>
      </c>
      <c r="B9127" s="1" t="s">
        <v>428</v>
      </c>
      <c r="C9127" s="3">
        <v>44965</v>
      </c>
      <c r="D9127" s="1" t="s">
        <v>13</v>
      </c>
      <c r="E9127" s="1" t="s">
        <v>39</v>
      </c>
      <c r="F9127" s="1">
        <v>500</v>
      </c>
      <c r="G9127" s="1" t="s">
        <v>40</v>
      </c>
      <c r="H9127" s="1" t="s">
        <v>83</v>
      </c>
      <c r="I9127" s="1" t="s">
        <v>137</v>
      </c>
      <c r="J9127" s="1" t="str" cm="1">
        <f t="array" ref="J9127">_xlfn.IFS(F9127="","missing",F9127&lt;0,"negative",F9127=0,"zero",AND(F9127&gt;=99999,MOD(F9127,9)=0),"99999 placeholder",AND(F9127&gt;$O$5,D9127="Expense"),"Expense outlier",AND(F9127&gt;$P$5,D9127="Income"),"Income outlier",TRUE,"valid")</f>
        <v>valid</v>
      </c>
      <c r="K9127" s="1" t="str">
        <f>_xlfn.XLOOKUP(I9127,[1]category_mapping!$F$2:$F$19,[1]category_mapping!$G$2:$G$19,E9127)</f>
        <v>travel</v>
      </c>
      <c r="L9127" s="1" t="str">
        <f>IF(cleaning_working[[#This Row],[date]]="","Missing","Available")</f>
        <v>Available</v>
      </c>
    </row>
    <row r="9128" spans="1:12" x14ac:dyDescent="0.35">
      <c r="A9128" s="1" t="s">
        <v>8984</v>
      </c>
      <c r="B9128" s="1" t="s">
        <v>225</v>
      </c>
      <c r="C9128" s="3">
        <v>44737</v>
      </c>
      <c r="D9128" s="1" t="s">
        <v>13</v>
      </c>
      <c r="E9128" s="1" t="s">
        <v>63</v>
      </c>
      <c r="F9128" s="1">
        <v>9931</v>
      </c>
      <c r="G9128" s="1" t="s">
        <v>18</v>
      </c>
      <c r="H9128" s="1" t="s">
        <v>133</v>
      </c>
      <c r="I9128" s="1" t="s">
        <v>123</v>
      </c>
      <c r="J9128" s="1" t="str" cm="1">
        <f t="array" ref="J9128">_xlfn.IFS(F9128="","missing",F9128&lt;0,"negative",F9128=0,"zero",AND(F9128&gt;=99999,MOD(F9128,9)=0),"99999 placeholder",AND(F9128&gt;$O$5,D9128="Expense"),"Expense outlier",AND(F9128&gt;$P$5,D9128="Income"),"Income outlier",TRUE,"valid")</f>
        <v>valid</v>
      </c>
      <c r="K9128" s="1" t="str">
        <f>_xlfn.XLOOKUP(I9128,[1]category_mapping!$F$2:$F$19,[1]category_mapping!$G$2:$G$19,E9128)</f>
        <v>utilities</v>
      </c>
      <c r="L9128" s="1" t="str">
        <f>IF(cleaning_working[[#This Row],[date]]="","Missing","Available")</f>
        <v>Available</v>
      </c>
    </row>
    <row r="9129" spans="1:12" x14ac:dyDescent="0.35">
      <c r="A9129" s="1" t="s">
        <v>8985</v>
      </c>
      <c r="B9129" s="1" t="s">
        <v>508</v>
      </c>
      <c r="C9129" s="3">
        <v>44737</v>
      </c>
      <c r="D9129" s="1" t="s">
        <v>13</v>
      </c>
      <c r="E9129" s="1" t="s">
        <v>46</v>
      </c>
      <c r="F9129" s="1">
        <v>9767</v>
      </c>
      <c r="G9129" s="1" t="s">
        <v>32</v>
      </c>
      <c r="H9129" s="1" t="s">
        <v>33</v>
      </c>
      <c r="I9129" s="1" t="s">
        <v>46</v>
      </c>
      <c r="J9129" s="1" t="str" cm="1">
        <f t="array" ref="J9129">_xlfn.IFS(F9129="","missing",F9129&lt;0,"negative",F9129=0,"zero",AND(F9129&gt;=99999,MOD(F9129,9)=0),"99999 placeholder",AND(F9129&gt;$O$5,D9129="Expense"),"Expense outlier",AND(F9129&gt;$P$5,D9129="Income"),"Income outlier",TRUE,"valid")</f>
        <v>valid</v>
      </c>
      <c r="K9129" s="1" t="str">
        <f>_xlfn.XLOOKUP(I9129,[1]category_mapping!$F$2:$F$19,[1]category_mapping!$G$2:$G$19,E9129)</f>
        <v>N/A</v>
      </c>
      <c r="L9129" s="1" t="str">
        <f>IF(cleaning_working[[#This Row],[date]]="","Missing","Available")</f>
        <v>Available</v>
      </c>
    </row>
    <row r="9130" spans="1:12" x14ac:dyDescent="0.35">
      <c r="A9130" s="1" t="s">
        <v>8986</v>
      </c>
      <c r="B9130" s="1" t="s">
        <v>142</v>
      </c>
      <c r="C9130" s="3">
        <v>44531</v>
      </c>
      <c r="D9130" s="1" t="s">
        <v>13</v>
      </c>
      <c r="E9130" s="1" t="s">
        <v>96</v>
      </c>
      <c r="F9130" s="1">
        <v>5258</v>
      </c>
      <c r="G9130" s="1" t="s">
        <v>32</v>
      </c>
      <c r="H9130" s="1" t="s">
        <v>26</v>
      </c>
      <c r="I9130" s="1" t="s">
        <v>272</v>
      </c>
      <c r="J9130" s="1" t="str" cm="1">
        <f t="array" ref="J9130">_xlfn.IFS(F9130="","missing",F9130&lt;0,"negative",F9130=0,"zero",AND(F9130&gt;=99999,MOD(F9130,9)=0),"99999 placeholder",AND(F9130&gt;$O$5,D9130="Expense"),"Expense outlier",AND(F9130&gt;$P$5,D9130="Income"),"Income outlier",TRUE,"valid")</f>
        <v>valid</v>
      </c>
      <c r="K9130" s="1" t="str">
        <f>_xlfn.XLOOKUP(I9130,[1]category_mapping!$F$2:$F$19,[1]category_mapping!$G$2:$G$19,E9130)</f>
        <v>food</v>
      </c>
      <c r="L9130" s="1" t="str">
        <f>IF(cleaning_working[[#This Row],[date]]="","Missing","Available")</f>
        <v>Available</v>
      </c>
    </row>
    <row r="9131" spans="1:12" x14ac:dyDescent="0.35">
      <c r="A9131" s="1" t="s">
        <v>8987</v>
      </c>
      <c r="B9131" s="1" t="s">
        <v>357</v>
      </c>
      <c r="C9131" s="3">
        <v>44481</v>
      </c>
      <c r="D9131" s="1" t="s">
        <v>13</v>
      </c>
      <c r="E9131" s="1" t="s">
        <v>24</v>
      </c>
      <c r="F9131" s="1">
        <v>9902</v>
      </c>
      <c r="G9131" s="1" t="s">
        <v>40</v>
      </c>
      <c r="H9131" s="1" t="s">
        <v>26</v>
      </c>
      <c r="J9131" s="1" t="str" cm="1">
        <f t="array" ref="J9131">_xlfn.IFS(F9131="","missing",F9131&lt;0,"negative",F9131=0,"zero",AND(F9131&gt;=99999,MOD(F9131,9)=0),"99999 placeholder",AND(F9131&gt;$O$5,D9131="Expense"),"Expense outlier",AND(F9131&gt;$P$5,D9131="Income"),"Income outlier",TRUE,"valid")</f>
        <v>valid</v>
      </c>
      <c r="K9131" s="1" t="str">
        <f>_xlfn.XLOOKUP(I9131,[1]category_mapping!$F$2:$F$19,[1]category_mapping!$G$2:$G$19,E9131)</f>
        <v>rent</v>
      </c>
      <c r="L9131" s="1" t="str">
        <f>IF(cleaning_working[[#This Row],[date]]="","Missing","Available")</f>
        <v>Available</v>
      </c>
    </row>
    <row r="9132" spans="1:12" x14ac:dyDescent="0.35">
      <c r="A9132" s="1" t="s">
        <v>8988</v>
      </c>
      <c r="B9132" s="1" t="s">
        <v>351</v>
      </c>
      <c r="C9132" s="3">
        <v>44977</v>
      </c>
      <c r="D9132" s="1" t="s">
        <v>13</v>
      </c>
      <c r="E9132" s="1" t="s">
        <v>17</v>
      </c>
      <c r="F9132" s="1">
        <v>4270</v>
      </c>
      <c r="G9132" s="1" t="s">
        <v>64</v>
      </c>
      <c r="H9132" s="1" t="s">
        <v>159</v>
      </c>
      <c r="I9132" s="1" t="s">
        <v>66</v>
      </c>
      <c r="J9132" s="1" t="str" cm="1">
        <f t="array" ref="J9132">_xlfn.IFS(F9132="","missing",F9132&lt;0,"negative",F9132=0,"zero",AND(F9132&gt;=99999,MOD(F9132,9)=0),"99999 placeholder",AND(F9132&gt;$O$5,D9132="Expense"),"Expense outlier",AND(F9132&gt;$P$5,D9132="Income"),"Income outlier",TRUE,"valid")</f>
        <v>valid</v>
      </c>
      <c r="K9132" s="1" t="str">
        <f>_xlfn.XLOOKUP(I9132,[1]category_mapping!$F$2:$F$19,[1]category_mapping!$G$2:$G$19,E9132)</f>
        <v>food</v>
      </c>
      <c r="L9132" s="1" t="str">
        <f>IF(cleaning_working[[#This Row],[date]]="","Missing","Available")</f>
        <v>Available</v>
      </c>
    </row>
    <row r="9133" spans="1:12" x14ac:dyDescent="0.35">
      <c r="A9133" s="1" t="s">
        <v>8989</v>
      </c>
      <c r="B9133" s="1" t="s">
        <v>200</v>
      </c>
      <c r="C9133" s="3">
        <v>45327</v>
      </c>
      <c r="D9133" s="1" t="s">
        <v>13</v>
      </c>
      <c r="E9133" s="1" t="s">
        <v>39</v>
      </c>
      <c r="F9133" s="1">
        <v>2742</v>
      </c>
      <c r="G9133" s="1" t="s">
        <v>40</v>
      </c>
      <c r="H9133" s="1" t="s">
        <v>25</v>
      </c>
      <c r="I9133" s="1" t="s">
        <v>123</v>
      </c>
      <c r="J9133" s="1" t="str" cm="1">
        <f t="array" ref="J9133">_xlfn.IFS(F9133="","missing",F9133&lt;0,"negative",F9133=0,"zero",AND(F9133&gt;=99999,MOD(F9133,9)=0),"99999 placeholder",AND(F9133&gt;$O$5,D9133="Expense"),"Expense outlier",AND(F9133&gt;$P$5,D9133="Income"),"Income outlier",TRUE,"valid")</f>
        <v>valid</v>
      </c>
      <c r="K9133" s="1" t="str">
        <f>_xlfn.XLOOKUP(I9133,[1]category_mapping!$F$2:$F$19,[1]category_mapping!$G$2:$G$19,E9133)</f>
        <v>food</v>
      </c>
      <c r="L9133" s="1" t="str">
        <f>IF(cleaning_working[[#This Row],[date]]="","Missing","Available")</f>
        <v>Available</v>
      </c>
    </row>
    <row r="9134" spans="1:12" x14ac:dyDescent="0.35">
      <c r="A9134" s="1" t="s">
        <v>8990</v>
      </c>
      <c r="B9134" s="1" t="s">
        <v>247</v>
      </c>
      <c r="C9134" s="3">
        <v>45488</v>
      </c>
      <c r="D9134" s="1" t="s">
        <v>13</v>
      </c>
      <c r="E9134" s="1" t="s">
        <v>96</v>
      </c>
      <c r="F9134" s="1">
        <v>4023</v>
      </c>
      <c r="G9134" s="1" t="s">
        <v>18</v>
      </c>
      <c r="H9134" s="1" t="s">
        <v>65</v>
      </c>
      <c r="I9134" s="1" t="s">
        <v>178</v>
      </c>
      <c r="J9134" s="1" t="str" cm="1">
        <f t="array" ref="J9134">_xlfn.IFS(F9134="","missing",F9134&lt;0,"negative",F9134=0,"zero",AND(F9134&gt;=99999,MOD(F9134,9)=0),"99999 placeholder",AND(F9134&gt;$O$5,D9134="Expense"),"Expense outlier",AND(F9134&gt;$P$5,D9134="Income"),"Income outlier",TRUE,"valid")</f>
        <v>valid</v>
      </c>
      <c r="K9134" s="1" t="str">
        <f>_xlfn.XLOOKUP(I9134,[1]category_mapping!$F$2:$F$19,[1]category_mapping!$G$2:$G$19,E9134)</f>
        <v>rent</v>
      </c>
      <c r="L9134" s="1" t="str">
        <f>IF(cleaning_working[[#This Row],[date]]="","Missing","Available")</f>
        <v>Available</v>
      </c>
    </row>
    <row r="9135" spans="1:12" x14ac:dyDescent="0.35">
      <c r="A9135" s="1" t="s">
        <v>8991</v>
      </c>
      <c r="B9135" s="1" t="s">
        <v>467</v>
      </c>
      <c r="C9135" s="3">
        <v>45046</v>
      </c>
      <c r="D9135" s="1" t="s">
        <v>14</v>
      </c>
      <c r="E9135" s="1" t="s">
        <v>57</v>
      </c>
      <c r="F9135" s="1">
        <v>56255</v>
      </c>
      <c r="G9135" s="1" t="s">
        <v>18</v>
      </c>
      <c r="H9135" s="1" t="s">
        <v>65</v>
      </c>
      <c r="I9135" s="1" t="s">
        <v>97</v>
      </c>
      <c r="J9135" s="1" t="str" cm="1">
        <f t="array" ref="J9135">_xlfn.IFS(F9135="","missing",F9135&lt;0,"negative",F9135=0,"zero",AND(F9135&gt;=99999,MOD(F9135,9)=0),"99999 placeholder",AND(F9135&gt;$O$5,D9135="Expense"),"Expense outlier",AND(F9135&gt;$P$5,D9135="Income"),"Income outlier",TRUE,"valid")</f>
        <v>valid</v>
      </c>
      <c r="K9135" s="1" t="str">
        <f>_xlfn.XLOOKUP(I9135,[1]category_mapping!$F$2:$F$19,[1]category_mapping!$G$2:$G$19,E9135)</f>
        <v>health</v>
      </c>
      <c r="L9135" s="1" t="str">
        <f>IF(cleaning_working[[#This Row],[date]]="","Missing","Available")</f>
        <v>Available</v>
      </c>
    </row>
    <row r="9136" spans="1:12" x14ac:dyDescent="0.35">
      <c r="A9136" s="1" t="s">
        <v>3415</v>
      </c>
      <c r="B9136" s="1" t="s">
        <v>345</v>
      </c>
      <c r="C9136" s="3">
        <v>44932</v>
      </c>
      <c r="D9136" s="1" t="s">
        <v>13</v>
      </c>
      <c r="E9136" s="1" t="s">
        <v>45</v>
      </c>
      <c r="F9136" s="1">
        <v>4706</v>
      </c>
      <c r="G9136" s="1" t="s">
        <v>64</v>
      </c>
      <c r="H9136" s="1" t="s">
        <v>52</v>
      </c>
      <c r="J9136" s="1" t="str" cm="1">
        <f t="array" ref="J9136">_xlfn.IFS(F9136="","missing",F9136&lt;0,"negative",F9136=0,"zero",AND(F9136&gt;=99999,MOD(F9136,9)=0),"99999 placeholder",AND(F9136&gt;$O$5,D9136="Expense"),"Expense outlier",AND(F9136&gt;$P$5,D9136="Income"),"Income outlier",TRUE,"valid")</f>
        <v>valid</v>
      </c>
      <c r="K9136" s="1" t="str">
        <f>_xlfn.XLOOKUP(I9136,[1]category_mapping!$F$2:$F$19,[1]category_mapping!$G$2:$G$19,E9136)</f>
        <v>entertainment</v>
      </c>
      <c r="L9136" s="1" t="str">
        <f>IF(cleaning_working[[#This Row],[date]]="","Missing","Available")</f>
        <v>Available</v>
      </c>
    </row>
    <row r="9137" spans="1:12" x14ac:dyDescent="0.35">
      <c r="A9137" s="1" t="s">
        <v>8992</v>
      </c>
      <c r="B9137" s="1" t="s">
        <v>790</v>
      </c>
      <c r="C9137" s="3">
        <v>45266</v>
      </c>
      <c r="D9137" s="1" t="s">
        <v>14</v>
      </c>
      <c r="E9137" s="1" t="s">
        <v>57</v>
      </c>
      <c r="F9137" s="1">
        <v>25614</v>
      </c>
      <c r="G9137" s="1" t="s">
        <v>64</v>
      </c>
      <c r="H9137" s="1" t="s">
        <v>86</v>
      </c>
      <c r="I9137" s="1" t="s">
        <v>49</v>
      </c>
      <c r="J9137" s="1" t="str" cm="1">
        <f t="array" ref="J9137">_xlfn.IFS(F9137="","missing",F9137&lt;0,"negative",F9137=0,"zero",AND(F9137&gt;=99999,MOD(F9137,9)=0),"99999 placeholder",AND(F9137&gt;$O$5,D9137="Expense"),"Expense outlier",AND(F9137&gt;$P$5,D9137="Income"),"Income outlier",TRUE,"valid")</f>
        <v>valid</v>
      </c>
      <c r="K9137" s="1" t="str">
        <f>_xlfn.XLOOKUP(I9137,[1]category_mapping!$F$2:$F$19,[1]category_mapping!$G$2:$G$19,E9137)</f>
        <v>salary</v>
      </c>
      <c r="L9137" s="1" t="str">
        <f>IF(cleaning_working[[#This Row],[date]]="","Missing","Available")</f>
        <v>Available</v>
      </c>
    </row>
    <row r="9138" spans="1:12" x14ac:dyDescent="0.35">
      <c r="A9138" s="1" t="s">
        <v>8993</v>
      </c>
      <c r="B9138" s="1" t="s">
        <v>73</v>
      </c>
      <c r="C9138" s="3">
        <v>45500</v>
      </c>
      <c r="D9138" s="1" t="s">
        <v>13</v>
      </c>
      <c r="E9138" s="1" t="s">
        <v>39</v>
      </c>
      <c r="F9138" s="1">
        <v>3546</v>
      </c>
      <c r="G9138" s="1" t="s">
        <v>64</v>
      </c>
      <c r="H9138" s="1" t="s">
        <v>159</v>
      </c>
      <c r="I9138" s="1" t="s">
        <v>128</v>
      </c>
      <c r="J9138" s="1" t="str" cm="1">
        <f t="array" ref="J9138">_xlfn.IFS(F9138="","missing",F9138&lt;0,"negative",F9138=0,"zero",AND(F9138&gt;=99999,MOD(F9138,9)=0),"99999 placeholder",AND(F9138&gt;$O$5,D9138="Expense"),"Expense outlier",AND(F9138&gt;$P$5,D9138="Income"),"Income outlier",TRUE,"valid")</f>
        <v>valid</v>
      </c>
      <c r="K9138" s="1" t="str">
        <f>_xlfn.XLOOKUP(I9138,[1]category_mapping!$F$2:$F$19,[1]category_mapping!$G$2:$G$19,E9138)</f>
        <v>utilities</v>
      </c>
      <c r="L9138" s="1" t="str">
        <f>IF(cleaning_working[[#This Row],[date]]="","Missing","Available")</f>
        <v>Available</v>
      </c>
    </row>
    <row r="9139" spans="1:12" x14ac:dyDescent="0.35">
      <c r="A9139" s="1" t="s">
        <v>8994</v>
      </c>
      <c r="B9139" s="1" t="s">
        <v>428</v>
      </c>
      <c r="C9139" s="3">
        <v>45072</v>
      </c>
      <c r="D9139" s="1" t="s">
        <v>14</v>
      </c>
      <c r="E9139" s="1" t="s">
        <v>70</v>
      </c>
      <c r="F9139" s="1">
        <v>28149</v>
      </c>
      <c r="G9139" s="1" t="s">
        <v>18</v>
      </c>
      <c r="H9139" s="1" t="s">
        <v>159</v>
      </c>
      <c r="I9139" s="1" t="s">
        <v>53</v>
      </c>
      <c r="J9139" s="1" t="str" cm="1">
        <f t="array" ref="J9139">_xlfn.IFS(F9139="","missing",F9139&lt;0,"negative",F9139=0,"zero",AND(F9139&gt;=99999,MOD(F9139,9)=0),"99999 placeholder",AND(F9139&gt;$O$5,D9139="Expense"),"Expense outlier",AND(F9139&gt;$P$5,D9139="Income"),"Income outlier",TRUE,"valid")</f>
        <v>valid</v>
      </c>
      <c r="K9139" s="1" t="str">
        <f>_xlfn.XLOOKUP(I9139,[1]category_mapping!$F$2:$F$19,[1]category_mapping!$G$2:$G$19,E9139)</f>
        <v>travel</v>
      </c>
      <c r="L9139" s="1" t="str">
        <f>IF(cleaning_working[[#This Row],[date]]="","Missing","Available")</f>
        <v>Available</v>
      </c>
    </row>
    <row r="9140" spans="1:12" x14ac:dyDescent="0.35">
      <c r="A9140" s="1" t="s">
        <v>8995</v>
      </c>
      <c r="B9140" s="1" t="s">
        <v>158</v>
      </c>
      <c r="C9140" s="3">
        <v>45327</v>
      </c>
      <c r="D9140" s="1" t="s">
        <v>14</v>
      </c>
      <c r="E9140" s="1" t="s">
        <v>57</v>
      </c>
      <c r="F9140" s="1">
        <v>69864</v>
      </c>
      <c r="G9140" s="1" t="s">
        <v>32</v>
      </c>
      <c r="H9140" s="1" t="s">
        <v>65</v>
      </c>
      <c r="I9140" s="1" t="s">
        <v>66</v>
      </c>
      <c r="J9140" s="1" t="str" cm="1">
        <f t="array" ref="J9140">_xlfn.IFS(F9140="","missing",F9140&lt;0,"negative",F9140=0,"zero",AND(F9140&gt;=99999,MOD(F9140,9)=0),"99999 placeholder",AND(F9140&gt;$O$5,D9140="Expense"),"Expense outlier",AND(F9140&gt;$P$5,D9140="Income"),"Income outlier",TRUE,"valid")</f>
        <v>valid</v>
      </c>
      <c r="K9140" s="1" t="str">
        <f>_xlfn.XLOOKUP(I9140,[1]category_mapping!$F$2:$F$19,[1]category_mapping!$G$2:$G$19,E9140)</f>
        <v>food</v>
      </c>
      <c r="L9140" s="1" t="str">
        <f>IF(cleaning_working[[#This Row],[date]]="","Missing","Available")</f>
        <v>Available</v>
      </c>
    </row>
    <row r="9141" spans="1:12" x14ac:dyDescent="0.35">
      <c r="A9141" s="1" t="s">
        <v>8996</v>
      </c>
      <c r="B9141" s="1" t="s">
        <v>95</v>
      </c>
      <c r="C9141" s="3">
        <v>45140</v>
      </c>
      <c r="D9141" s="1" t="s">
        <v>13</v>
      </c>
      <c r="E9141" s="1" t="s">
        <v>24</v>
      </c>
      <c r="F9141" s="1">
        <v>3236</v>
      </c>
      <c r="G9141" s="1" t="s">
        <v>64</v>
      </c>
      <c r="H9141" s="1" t="s">
        <v>25</v>
      </c>
      <c r="I9141" s="1" t="s">
        <v>194</v>
      </c>
      <c r="J9141" s="1" t="str" cm="1">
        <f t="array" ref="J9141">_xlfn.IFS(F9141="","missing",F9141&lt;0,"negative",F9141=0,"zero",AND(F9141&gt;=99999,MOD(F9141,9)=0),"99999 placeholder",AND(F9141&gt;$O$5,D9141="Expense"),"Expense outlier",AND(F9141&gt;$P$5,D9141="Income"),"Income outlier",TRUE,"valid")</f>
        <v>valid</v>
      </c>
      <c r="K9141" s="1" t="str">
        <f>_xlfn.XLOOKUP(I9141,[1]category_mapping!$F$2:$F$19,[1]category_mapping!$G$2:$G$19,E9141)</f>
        <v>travel</v>
      </c>
      <c r="L9141" s="1" t="str">
        <f>IF(cleaning_working[[#This Row],[date]]="","Missing","Available")</f>
        <v>Available</v>
      </c>
    </row>
    <row r="9142" spans="1:12" x14ac:dyDescent="0.35">
      <c r="A9142" s="1" t="s">
        <v>8997</v>
      </c>
      <c r="B9142" s="1" t="s">
        <v>266</v>
      </c>
      <c r="C9142" s="3">
        <v>44293</v>
      </c>
      <c r="D9142" s="1" t="s">
        <v>13</v>
      </c>
      <c r="E9142" s="1" t="s">
        <v>63</v>
      </c>
      <c r="F9142" s="1">
        <v>9681</v>
      </c>
      <c r="G9142" s="1" t="s">
        <v>32</v>
      </c>
      <c r="H9142" s="1" t="s">
        <v>159</v>
      </c>
      <c r="I9142" s="1" t="s">
        <v>123</v>
      </c>
      <c r="J9142" s="1" t="str" cm="1">
        <f t="array" ref="J9142">_xlfn.IFS(F9142="","missing",F9142&lt;0,"negative",F9142=0,"zero",AND(F9142&gt;=99999,MOD(F9142,9)=0),"99999 placeholder",AND(F9142&gt;$O$5,D9142="Expense"),"Expense outlier",AND(F9142&gt;$P$5,D9142="Income"),"Income outlier",TRUE,"valid")</f>
        <v>valid</v>
      </c>
      <c r="K9142" s="1" t="str">
        <f>_xlfn.XLOOKUP(I9142,[1]category_mapping!$F$2:$F$19,[1]category_mapping!$G$2:$G$19,E9142)</f>
        <v>utilities</v>
      </c>
      <c r="L9142" s="1" t="str">
        <f>IF(cleaning_working[[#This Row],[date]]="","Missing","Available")</f>
        <v>Available</v>
      </c>
    </row>
    <row r="9143" spans="1:12" x14ac:dyDescent="0.35">
      <c r="A9143" s="1" t="s">
        <v>8998</v>
      </c>
      <c r="B9143" s="1" t="s">
        <v>30</v>
      </c>
      <c r="C9143" s="3">
        <v>44388</v>
      </c>
      <c r="D9143" s="1" t="s">
        <v>13</v>
      </c>
      <c r="E9143" s="1" t="s">
        <v>39</v>
      </c>
      <c r="F9143" s="1">
        <v>3875</v>
      </c>
      <c r="G9143" s="1" t="s">
        <v>18</v>
      </c>
      <c r="H9143" s="1" t="s">
        <v>52</v>
      </c>
      <c r="I9143" s="1" t="s">
        <v>71</v>
      </c>
      <c r="J9143" s="1" t="str" cm="1">
        <f t="array" ref="J9143">_xlfn.IFS(F9143="","missing",F9143&lt;0,"negative",F9143=0,"zero",AND(F9143&gt;=99999,MOD(F9143,9)=0),"99999 placeholder",AND(F9143&gt;$O$5,D9143="Expense"),"Expense outlier",AND(F9143&gt;$P$5,D9143="Income"),"Income outlier",TRUE,"valid")</f>
        <v>valid</v>
      </c>
      <c r="K9143" s="1" t="str">
        <f>_xlfn.XLOOKUP(I9143,[1]category_mapping!$F$2:$F$19,[1]category_mapping!$G$2:$G$19,E9143)</f>
        <v>health</v>
      </c>
      <c r="L9143" s="1" t="str">
        <f>IF(cleaning_working[[#This Row],[date]]="","Missing","Available")</f>
        <v>Available</v>
      </c>
    </row>
    <row r="9144" spans="1:12" x14ac:dyDescent="0.35">
      <c r="A9144" s="1" t="s">
        <v>8999</v>
      </c>
      <c r="B9144" s="1" t="s">
        <v>44</v>
      </c>
      <c r="C9144" s="3">
        <v>45083</v>
      </c>
      <c r="D9144" s="1" t="s">
        <v>13</v>
      </c>
      <c r="E9144" s="1" t="s">
        <v>104</v>
      </c>
      <c r="F9144" s="1">
        <v>5254</v>
      </c>
      <c r="G9144" s="1" t="s">
        <v>32</v>
      </c>
      <c r="H9144" s="1" t="s">
        <v>52</v>
      </c>
      <c r="I9144" s="1" t="s">
        <v>80</v>
      </c>
      <c r="J9144" s="1" t="str" cm="1">
        <f t="array" ref="J9144">_xlfn.IFS(F9144="","missing",F9144&lt;0,"negative",F9144=0,"zero",AND(F9144&gt;=99999,MOD(F9144,9)=0),"99999 placeholder",AND(F9144&gt;$O$5,D9144="Expense"),"Expense outlier",AND(F9144&gt;$P$5,D9144="Income"),"Income outlier",TRUE,"valid")</f>
        <v>valid</v>
      </c>
      <c r="K9144" s="1" t="str">
        <f>_xlfn.XLOOKUP(I9144,[1]category_mapping!$F$2:$F$19,[1]category_mapping!$G$2:$G$19,E9144)</f>
        <v>food</v>
      </c>
      <c r="L9144" s="1" t="str">
        <f>IF(cleaning_working[[#This Row],[date]]="","Missing","Available")</f>
        <v>Available</v>
      </c>
    </row>
    <row r="9145" spans="1:12" x14ac:dyDescent="0.35">
      <c r="A9145" s="1" t="s">
        <v>9000</v>
      </c>
      <c r="B9145" s="1" t="s">
        <v>235</v>
      </c>
      <c r="C9145" s="3">
        <v>45046</v>
      </c>
      <c r="D9145" s="1" t="s">
        <v>13</v>
      </c>
      <c r="E9145" s="1" t="s">
        <v>24</v>
      </c>
      <c r="F9145" s="1">
        <v>44834</v>
      </c>
      <c r="G9145" s="1" t="s">
        <v>40</v>
      </c>
      <c r="H9145" s="1" t="s">
        <v>65</v>
      </c>
      <c r="I9145" s="1" t="s">
        <v>71</v>
      </c>
      <c r="J9145" s="1" t="str" cm="1">
        <f t="array" ref="J9145">_xlfn.IFS(F9145="","missing",F9145&lt;0,"negative",F9145=0,"zero",AND(F9145&gt;=99999,MOD(F9145,9)=0),"99999 placeholder",AND(F9145&gt;$O$5,D9145="Expense"),"Expense outlier",AND(F9145&gt;$P$5,D9145="Income"),"Income outlier",TRUE,"valid")</f>
        <v>Expense outlier</v>
      </c>
      <c r="K9145" s="1" t="str">
        <f>_xlfn.XLOOKUP(I9145,[1]category_mapping!$F$2:$F$19,[1]category_mapping!$G$2:$G$19,E9145)</f>
        <v>health</v>
      </c>
      <c r="L9145" s="1" t="str">
        <f>IF(cleaning_working[[#This Row],[date]]="","Missing","Available")</f>
        <v>Available</v>
      </c>
    </row>
    <row r="9146" spans="1:12" x14ac:dyDescent="0.35">
      <c r="A9146" s="1" t="s">
        <v>9001</v>
      </c>
      <c r="B9146" s="1" t="s">
        <v>92</v>
      </c>
      <c r="C9146" s="3">
        <v>45177</v>
      </c>
      <c r="D9146" s="1" t="s">
        <v>13</v>
      </c>
      <c r="E9146" s="1" t="s">
        <v>63</v>
      </c>
      <c r="F9146" s="1">
        <v>9718</v>
      </c>
      <c r="G9146" s="1" t="s">
        <v>40</v>
      </c>
      <c r="H9146" s="1" t="s">
        <v>159</v>
      </c>
      <c r="I9146" s="1" t="s">
        <v>58</v>
      </c>
      <c r="J9146" s="1" t="str" cm="1">
        <f t="array" ref="J9146">_xlfn.IFS(F9146="","missing",F9146&lt;0,"negative",F9146=0,"zero",AND(F9146&gt;=99999,MOD(F9146,9)=0),"99999 placeholder",AND(F9146&gt;$O$5,D9146="Expense"),"Expense outlier",AND(F9146&gt;$P$5,D9146="Income"),"Income outlier",TRUE,"valid")</f>
        <v>valid</v>
      </c>
      <c r="K9146" s="1" t="str">
        <f>_xlfn.XLOOKUP(I9146,[1]category_mapping!$F$2:$F$19,[1]category_mapping!$G$2:$G$19,E9146)</f>
        <v>utilities</v>
      </c>
      <c r="L9146" s="1" t="str">
        <f>IF(cleaning_working[[#This Row],[date]]="","Missing","Available")</f>
        <v>Available</v>
      </c>
    </row>
    <row r="9147" spans="1:12" x14ac:dyDescent="0.35">
      <c r="A9147" s="1" t="s">
        <v>9002</v>
      </c>
      <c r="B9147" s="1" t="s">
        <v>247</v>
      </c>
      <c r="C9147" s="3">
        <v>45344</v>
      </c>
      <c r="D9147" s="1" t="s">
        <v>14</v>
      </c>
      <c r="E9147" s="1" t="s">
        <v>57</v>
      </c>
      <c r="F9147" s="1">
        <v>42643</v>
      </c>
      <c r="G9147" s="1" t="s">
        <v>40</v>
      </c>
      <c r="H9147" s="1" t="s">
        <v>65</v>
      </c>
      <c r="I9147" s="1" t="s">
        <v>134</v>
      </c>
      <c r="J9147" s="1" t="str" cm="1">
        <f t="array" ref="J9147">_xlfn.IFS(F9147="","missing",F9147&lt;0,"negative",F9147=0,"zero",AND(F9147&gt;=99999,MOD(F9147,9)=0),"99999 placeholder",AND(F9147&gt;$O$5,D9147="Expense"),"Expense outlier",AND(F9147&gt;$P$5,D9147="Income"),"Income outlier",TRUE,"valid")</f>
        <v>valid</v>
      </c>
      <c r="K9147" s="1" t="str">
        <f>_xlfn.XLOOKUP(I9147,[1]category_mapping!$F$2:$F$19,[1]category_mapping!$G$2:$G$19,E9147)</f>
        <v>education</v>
      </c>
      <c r="L9147" s="1" t="str">
        <f>IF(cleaning_working[[#This Row],[date]]="","Missing","Available")</f>
        <v>Available</v>
      </c>
    </row>
    <row r="9148" spans="1:12" x14ac:dyDescent="0.35">
      <c r="A9148" s="1" t="s">
        <v>9003</v>
      </c>
      <c r="B9148" s="1" t="s">
        <v>241</v>
      </c>
      <c r="C9148" s="3">
        <v>45228</v>
      </c>
      <c r="D9148" s="1" t="s">
        <v>13</v>
      </c>
      <c r="E9148" s="1" t="s">
        <v>24</v>
      </c>
      <c r="F9148" s="1">
        <v>5499</v>
      </c>
      <c r="G9148" s="1" t="s">
        <v>25</v>
      </c>
      <c r="H9148" s="1" t="s">
        <v>19</v>
      </c>
      <c r="I9148" s="1" t="s">
        <v>170</v>
      </c>
      <c r="J9148" s="1" t="str" cm="1">
        <f t="array" ref="J9148">_xlfn.IFS(F9148="","missing",F9148&lt;0,"negative",F9148=0,"zero",AND(F9148&gt;=99999,MOD(F9148,9)=0),"99999 placeholder",AND(F9148&gt;$O$5,D9148="Expense"),"Expense outlier",AND(F9148&gt;$P$5,D9148="Income"),"Income outlier",TRUE,"valid")</f>
        <v>valid</v>
      </c>
      <c r="K9148" s="1" t="str">
        <f>_xlfn.XLOOKUP(I9148,[1]category_mapping!$F$2:$F$19,[1]category_mapping!$G$2:$G$19,E9148)</f>
        <v>health</v>
      </c>
      <c r="L9148" s="1" t="str">
        <f>IF(cleaning_working[[#This Row],[date]]="","Missing","Available")</f>
        <v>Available</v>
      </c>
    </row>
    <row r="9149" spans="1:12" x14ac:dyDescent="0.35">
      <c r="A9149" s="1" t="s">
        <v>9004</v>
      </c>
      <c r="B9149" s="1" t="s">
        <v>130</v>
      </c>
      <c r="C9149" s="3">
        <v>44864</v>
      </c>
      <c r="D9149" s="1" t="s">
        <v>14</v>
      </c>
      <c r="E9149" s="1" t="s">
        <v>57</v>
      </c>
      <c r="F9149" s="1">
        <v>51547</v>
      </c>
      <c r="G9149" s="1" t="s">
        <v>40</v>
      </c>
      <c r="H9149" s="1" t="s">
        <v>25</v>
      </c>
      <c r="I9149" s="1" t="s">
        <v>93</v>
      </c>
      <c r="J9149" s="1" t="str" cm="1">
        <f t="array" ref="J9149">_xlfn.IFS(F9149="","missing",F9149&lt;0,"negative",F9149=0,"zero",AND(F9149&gt;=99999,MOD(F9149,9)=0),"99999 placeholder",AND(F9149&gt;$O$5,D9149="Expense"),"Expense outlier",AND(F9149&gt;$P$5,D9149="Income"),"Income outlier",TRUE,"valid")</f>
        <v>valid</v>
      </c>
      <c r="K9149" s="1" t="str">
        <f>_xlfn.XLOOKUP(I9149,[1]category_mapping!$F$2:$F$19,[1]category_mapping!$G$2:$G$19,E9149)</f>
        <v>salary</v>
      </c>
      <c r="L9149" s="1" t="str">
        <f>IF(cleaning_working[[#This Row],[date]]="","Missing","Available")</f>
        <v>Available</v>
      </c>
    </row>
    <row r="9150" spans="1:12" x14ac:dyDescent="0.35">
      <c r="A9150" s="1" t="s">
        <v>9005</v>
      </c>
      <c r="B9150" s="1" t="s">
        <v>557</v>
      </c>
      <c r="C9150" s="3">
        <v>45077</v>
      </c>
      <c r="D9150" s="1" t="s">
        <v>13</v>
      </c>
      <c r="E9150" s="1" t="s">
        <v>96</v>
      </c>
      <c r="F9150" s="1">
        <v>8766</v>
      </c>
      <c r="G9150" s="1" t="s">
        <v>64</v>
      </c>
      <c r="H9150" s="1" t="s">
        <v>65</v>
      </c>
      <c r="I9150" s="1" t="s">
        <v>170</v>
      </c>
      <c r="J9150" s="1" t="str" cm="1">
        <f t="array" ref="J9150">_xlfn.IFS(F9150="","missing",F9150&lt;0,"negative",F9150=0,"zero",AND(F9150&gt;=99999,MOD(F9150,9)=0),"99999 placeholder",AND(F9150&gt;$O$5,D9150="Expense"),"Expense outlier",AND(F9150&gt;$P$5,D9150="Income"),"Income outlier",TRUE,"valid")</f>
        <v>valid</v>
      </c>
      <c r="K9150" s="1" t="str">
        <f>_xlfn.XLOOKUP(I9150,[1]category_mapping!$F$2:$F$19,[1]category_mapping!$G$2:$G$19,E9150)</f>
        <v>health</v>
      </c>
      <c r="L9150" s="1" t="str">
        <f>IF(cleaning_working[[#This Row],[date]]="","Missing","Available")</f>
        <v>Available</v>
      </c>
    </row>
    <row r="9151" spans="1:12" x14ac:dyDescent="0.35">
      <c r="A9151" s="1" t="s">
        <v>9006</v>
      </c>
      <c r="B9151" s="1" t="s">
        <v>109</v>
      </c>
      <c r="C9151" s="3">
        <v>44426</v>
      </c>
      <c r="D9151" s="1" t="s">
        <v>14</v>
      </c>
      <c r="E9151" s="1" t="s">
        <v>119</v>
      </c>
      <c r="F9151" s="1">
        <v>17842</v>
      </c>
      <c r="G9151" s="1" t="s">
        <v>18</v>
      </c>
      <c r="H9151" s="1" t="s">
        <v>19</v>
      </c>
      <c r="I9151" s="1" t="s">
        <v>71</v>
      </c>
      <c r="J9151" s="1" t="str" cm="1">
        <f t="array" ref="J9151">_xlfn.IFS(F9151="","missing",F9151&lt;0,"negative",F9151=0,"zero",AND(F9151&gt;=99999,MOD(F9151,9)=0),"99999 placeholder",AND(F9151&gt;$O$5,D9151="Expense"),"Expense outlier",AND(F9151&gt;$P$5,D9151="Income"),"Income outlier",TRUE,"valid")</f>
        <v>valid</v>
      </c>
      <c r="K9151" s="1" t="str">
        <f>_xlfn.XLOOKUP(I9151,[1]category_mapping!$F$2:$F$19,[1]category_mapping!$G$2:$G$19,E9151)</f>
        <v>health</v>
      </c>
      <c r="L9151" s="1" t="str">
        <f>IF(cleaning_working[[#This Row],[date]]="","Missing","Available")</f>
        <v>Available</v>
      </c>
    </row>
    <row r="9152" spans="1:12" x14ac:dyDescent="0.35">
      <c r="A9152" s="1" t="s">
        <v>9007</v>
      </c>
      <c r="B9152" s="1" t="s">
        <v>478</v>
      </c>
      <c r="C9152" s="3">
        <v>44291</v>
      </c>
      <c r="D9152" s="1" t="s">
        <v>13</v>
      </c>
      <c r="E9152" s="1" t="s">
        <v>17</v>
      </c>
      <c r="F9152" s="1">
        <v>4801</v>
      </c>
      <c r="G9152" s="1" t="s">
        <v>18</v>
      </c>
      <c r="H9152" s="1" t="s">
        <v>65</v>
      </c>
      <c r="I9152" s="1" t="s">
        <v>178</v>
      </c>
      <c r="J9152" s="1" t="str" cm="1">
        <f t="array" ref="J9152">_xlfn.IFS(F9152="","missing",F9152&lt;0,"negative",F9152=0,"zero",AND(F9152&gt;=99999,MOD(F9152,9)=0),"99999 placeholder",AND(F9152&gt;$O$5,D9152="Expense"),"Expense outlier",AND(F9152&gt;$P$5,D9152="Income"),"Income outlier",TRUE,"valid")</f>
        <v>valid</v>
      </c>
      <c r="K9152" s="1" t="str">
        <f>_xlfn.XLOOKUP(I9152,[1]category_mapping!$F$2:$F$19,[1]category_mapping!$G$2:$G$19,E9152)</f>
        <v>rent</v>
      </c>
      <c r="L9152" s="1" t="str">
        <f>IF(cleaning_working[[#This Row],[date]]="","Missing","Available")</f>
        <v>Available</v>
      </c>
    </row>
    <row r="9153" spans="1:12" x14ac:dyDescent="0.35">
      <c r="A9153" s="1" t="s">
        <v>8439</v>
      </c>
      <c r="B9153" s="1" t="s">
        <v>612</v>
      </c>
      <c r="C9153" s="3">
        <v>44944</v>
      </c>
      <c r="D9153" s="1" t="s">
        <v>14</v>
      </c>
      <c r="E9153" s="1" t="s">
        <v>31</v>
      </c>
      <c r="F9153" s="1">
        <v>463731</v>
      </c>
      <c r="G9153" s="1" t="s">
        <v>40</v>
      </c>
      <c r="H9153" s="1" t="s">
        <v>19</v>
      </c>
      <c r="J9153" s="1" t="str" cm="1">
        <f t="array" ref="J9153">_xlfn.IFS(F9153="","missing",F9153&lt;0,"negative",F9153=0,"zero",AND(F9153&gt;=99999,MOD(F9153,9)=0),"99999 placeholder",AND(F9153&gt;$O$5,D9153="Expense"),"Expense outlier",AND(F9153&gt;$P$5,D9153="Income"),"Income outlier",TRUE,"valid")</f>
        <v>Income outlier</v>
      </c>
      <c r="K9153" s="1" t="str">
        <f>_xlfn.XLOOKUP(I9153,[1]category_mapping!$F$2:$F$19,[1]category_mapping!$G$2:$G$19,E9153)</f>
        <v>freelance</v>
      </c>
      <c r="L9153" s="1" t="str">
        <f>IF(cleaning_working[[#This Row],[date]]="","Missing","Available")</f>
        <v>Available</v>
      </c>
    </row>
    <row r="9154" spans="1:12" x14ac:dyDescent="0.35">
      <c r="A9154" s="1" t="s">
        <v>9008</v>
      </c>
      <c r="B9154" s="1" t="s">
        <v>612</v>
      </c>
      <c r="C9154" s="3">
        <v>45029</v>
      </c>
      <c r="D9154" s="1" t="s">
        <v>13</v>
      </c>
      <c r="E9154" s="1" t="s">
        <v>63</v>
      </c>
      <c r="F9154" s="1">
        <v>1507</v>
      </c>
      <c r="G9154" s="1" t="s">
        <v>40</v>
      </c>
      <c r="H9154" s="1" t="s">
        <v>83</v>
      </c>
      <c r="I9154" s="1" t="s">
        <v>93</v>
      </c>
      <c r="J9154" s="1" t="str" cm="1">
        <f t="array" ref="J9154">_xlfn.IFS(F9154="","missing",F9154&lt;0,"negative",F9154=0,"zero",AND(F9154&gt;=99999,MOD(F9154,9)=0),"99999 placeholder",AND(F9154&gt;$O$5,D9154="Expense"),"Expense outlier",AND(F9154&gt;$P$5,D9154="Income"),"Income outlier",TRUE,"valid")</f>
        <v>valid</v>
      </c>
      <c r="K9154" s="1" t="str">
        <f>_xlfn.XLOOKUP(I9154,[1]category_mapping!$F$2:$F$19,[1]category_mapping!$G$2:$G$19,E9154)</f>
        <v>utilities</v>
      </c>
      <c r="L9154" s="1" t="str">
        <f>IF(cleaning_working[[#This Row],[date]]="","Missing","Available")</f>
        <v>Available</v>
      </c>
    </row>
    <row r="9155" spans="1:12" x14ac:dyDescent="0.35">
      <c r="A9155" s="1" t="s">
        <v>9009</v>
      </c>
      <c r="B9155" s="1" t="s">
        <v>37</v>
      </c>
      <c r="C9155" s="3">
        <v>45444</v>
      </c>
      <c r="D9155" s="1" t="s">
        <v>13</v>
      </c>
      <c r="E9155" s="1" t="s">
        <v>24</v>
      </c>
      <c r="F9155" s="1">
        <v>500</v>
      </c>
      <c r="G9155" s="1" t="s">
        <v>32</v>
      </c>
      <c r="H9155" s="1" t="s">
        <v>86</v>
      </c>
      <c r="I9155" s="1" t="s">
        <v>53</v>
      </c>
      <c r="J9155" s="1" t="str" cm="1">
        <f t="array" ref="J9155">_xlfn.IFS(F9155="","missing",F9155&lt;0,"negative",F9155=0,"zero",AND(F9155&gt;=99999,MOD(F9155,9)=0),"99999 placeholder",AND(F9155&gt;$O$5,D9155="Expense"),"Expense outlier",AND(F9155&gt;$P$5,D9155="Income"),"Income outlier",TRUE,"valid")</f>
        <v>valid</v>
      </c>
      <c r="K9155" s="1" t="str">
        <f>_xlfn.XLOOKUP(I9155,[1]category_mapping!$F$2:$F$19,[1]category_mapping!$G$2:$G$19,E9155)</f>
        <v>travel</v>
      </c>
      <c r="L9155" s="1" t="str">
        <f>IF(cleaning_working[[#This Row],[date]]="","Missing","Available")</f>
        <v>Available</v>
      </c>
    </row>
    <row r="9156" spans="1:12" x14ac:dyDescent="0.35">
      <c r="A9156" s="1" t="s">
        <v>9010</v>
      </c>
      <c r="B9156" s="1" t="s">
        <v>202</v>
      </c>
      <c r="C9156" s="3">
        <v>45154</v>
      </c>
      <c r="D9156" s="1" t="s">
        <v>14</v>
      </c>
      <c r="E9156" s="1" t="s">
        <v>70</v>
      </c>
      <c r="F9156" s="1">
        <v>21003</v>
      </c>
      <c r="G9156" s="1" t="s">
        <v>40</v>
      </c>
      <c r="H9156" s="1" t="s">
        <v>25</v>
      </c>
      <c r="J9156" s="1" t="str" cm="1">
        <f t="array" ref="J9156">_xlfn.IFS(F9156="","missing",F9156&lt;0,"negative",F9156=0,"zero",AND(F9156&gt;=99999,MOD(F9156,9)=0),"99999 placeholder",AND(F9156&gt;$O$5,D9156="Expense"),"Expense outlier",AND(F9156&gt;$P$5,D9156="Income"),"Income outlier",TRUE,"valid")</f>
        <v>valid</v>
      </c>
      <c r="K9156" s="1" t="str">
        <f>_xlfn.XLOOKUP(I9156,[1]category_mapping!$F$2:$F$19,[1]category_mapping!$G$2:$G$19,E9156)</f>
        <v>others</v>
      </c>
      <c r="L9156" s="1" t="str">
        <f>IF(cleaning_working[[#This Row],[date]]="","Missing","Available")</f>
        <v>Available</v>
      </c>
    </row>
    <row r="9157" spans="1:12" x14ac:dyDescent="0.35">
      <c r="A9157" s="1" t="s">
        <v>9011</v>
      </c>
      <c r="B9157" s="1" t="s">
        <v>155</v>
      </c>
      <c r="C9157" s="3">
        <v>45037</v>
      </c>
      <c r="D9157" s="1" t="s">
        <v>13</v>
      </c>
      <c r="E9157" s="1" t="s">
        <v>24</v>
      </c>
      <c r="F9157" s="1">
        <v>5922</v>
      </c>
      <c r="G9157" s="1" t="s">
        <v>32</v>
      </c>
      <c r="H9157" s="1" t="s">
        <v>33</v>
      </c>
      <c r="I9157" s="1" t="s">
        <v>162</v>
      </c>
      <c r="J9157" s="1" t="str" cm="1">
        <f t="array" ref="J9157">_xlfn.IFS(F9157="","missing",F9157&lt;0,"negative",F9157=0,"zero",AND(F9157&gt;=99999,MOD(F9157,9)=0),"99999 placeholder",AND(F9157&gt;$O$5,D9157="Expense"),"Expense outlier",AND(F9157&gt;$P$5,D9157="Income"),"Income outlier",TRUE,"valid")</f>
        <v>valid</v>
      </c>
      <c r="K9157" s="1" t="str">
        <f>_xlfn.XLOOKUP(I9157,[1]category_mapping!$F$2:$F$19,[1]category_mapping!$G$2:$G$19,E9157)</f>
        <v>rent</v>
      </c>
      <c r="L9157" s="1" t="str">
        <f>IF(cleaning_working[[#This Row],[date]]="","Missing","Available")</f>
        <v>Available</v>
      </c>
    </row>
    <row r="9158" spans="1:12" x14ac:dyDescent="0.35">
      <c r="A9158" s="1" t="s">
        <v>9012</v>
      </c>
      <c r="B9158" s="1" t="s">
        <v>873</v>
      </c>
      <c r="C9158" s="3">
        <v>45346</v>
      </c>
      <c r="D9158" s="1" t="s">
        <v>13</v>
      </c>
      <c r="E9158" s="1" t="s">
        <v>96</v>
      </c>
      <c r="F9158" s="1">
        <v>7062</v>
      </c>
      <c r="G9158" s="1" t="s">
        <v>64</v>
      </c>
      <c r="H9158" s="1" t="s">
        <v>25</v>
      </c>
      <c r="I9158" s="1" t="s">
        <v>170</v>
      </c>
      <c r="J9158" s="1" t="str" cm="1">
        <f t="array" ref="J9158">_xlfn.IFS(F9158="","missing",F9158&lt;0,"negative",F9158=0,"zero",AND(F9158&gt;=99999,MOD(F9158,9)=0),"99999 placeholder",AND(F9158&gt;$O$5,D9158="Expense"),"Expense outlier",AND(F9158&gt;$P$5,D9158="Income"),"Income outlier",TRUE,"valid")</f>
        <v>valid</v>
      </c>
      <c r="K9158" s="1" t="str">
        <f>_xlfn.XLOOKUP(I9158,[1]category_mapping!$F$2:$F$19,[1]category_mapping!$G$2:$G$19,E9158)</f>
        <v>health</v>
      </c>
      <c r="L9158" s="1" t="str">
        <f>IF(cleaning_working[[#This Row],[date]]="","Missing","Available")</f>
        <v>Available</v>
      </c>
    </row>
    <row r="9159" spans="1:12" x14ac:dyDescent="0.35">
      <c r="A9159" s="1" t="s">
        <v>9013</v>
      </c>
      <c r="B9159" s="1" t="s">
        <v>117</v>
      </c>
      <c r="C9159" s="3">
        <v>45103</v>
      </c>
      <c r="D9159" s="1" t="s">
        <v>13</v>
      </c>
      <c r="E9159" s="1" t="s">
        <v>17</v>
      </c>
      <c r="F9159" s="1">
        <v>7363</v>
      </c>
      <c r="G9159" s="1" t="s">
        <v>18</v>
      </c>
      <c r="H9159" s="1" t="s">
        <v>25</v>
      </c>
      <c r="I9159" s="1" t="s">
        <v>128</v>
      </c>
      <c r="J9159" s="1" t="str" cm="1">
        <f t="array" ref="J9159">_xlfn.IFS(F9159="","missing",F9159&lt;0,"negative",F9159=0,"zero",AND(F9159&gt;=99999,MOD(F9159,9)=0),"99999 placeholder",AND(F9159&gt;$O$5,D9159="Expense"),"Expense outlier",AND(F9159&gt;$P$5,D9159="Income"),"Income outlier",TRUE,"valid")</f>
        <v>valid</v>
      </c>
      <c r="K9159" s="1" t="str">
        <f>_xlfn.XLOOKUP(I9159,[1]category_mapping!$F$2:$F$19,[1]category_mapping!$G$2:$G$19,E9159)</f>
        <v>utilities</v>
      </c>
      <c r="L9159" s="1" t="str">
        <f>IF(cleaning_working[[#This Row],[date]]="","Missing","Available")</f>
        <v>Available</v>
      </c>
    </row>
    <row r="9160" spans="1:12" x14ac:dyDescent="0.35">
      <c r="A9160" s="1" t="s">
        <v>3766</v>
      </c>
      <c r="B9160" s="1" t="s">
        <v>689</v>
      </c>
      <c r="C9160" s="3">
        <v>45144</v>
      </c>
      <c r="D9160" s="1" t="s">
        <v>13</v>
      </c>
      <c r="E9160" s="1" t="s">
        <v>39</v>
      </c>
      <c r="F9160" s="1">
        <v>3690</v>
      </c>
      <c r="G9160" s="1" t="s">
        <v>32</v>
      </c>
      <c r="H9160" s="1" t="s">
        <v>33</v>
      </c>
      <c r="I9160" s="1" t="s">
        <v>53</v>
      </c>
      <c r="J9160" s="1" t="str" cm="1">
        <f t="array" ref="J9160">_xlfn.IFS(F9160="","missing",F9160&lt;0,"negative",F9160=0,"zero",AND(F9160&gt;=99999,MOD(F9160,9)=0),"99999 placeholder",AND(F9160&gt;$O$5,D9160="Expense"),"Expense outlier",AND(F9160&gt;$P$5,D9160="Income"),"Income outlier",TRUE,"valid")</f>
        <v>valid</v>
      </c>
      <c r="K9160" s="1" t="str">
        <f>_xlfn.XLOOKUP(I9160,[1]category_mapping!$F$2:$F$19,[1]category_mapping!$G$2:$G$19,E9160)</f>
        <v>travel</v>
      </c>
      <c r="L9160" s="1" t="str">
        <f>IF(cleaning_working[[#This Row],[date]]="","Missing","Available")</f>
        <v>Available</v>
      </c>
    </row>
    <row r="9161" spans="1:12" x14ac:dyDescent="0.35">
      <c r="A9161" s="1" t="s">
        <v>9014</v>
      </c>
      <c r="B9161" s="1" t="s">
        <v>23</v>
      </c>
      <c r="C9161" s="3">
        <v>45174</v>
      </c>
      <c r="D9161" s="1" t="s">
        <v>13</v>
      </c>
      <c r="E9161" s="1" t="s">
        <v>96</v>
      </c>
      <c r="F9161" s="1">
        <v>5434</v>
      </c>
      <c r="G9161" s="1" t="s">
        <v>40</v>
      </c>
      <c r="H9161" s="1" t="s">
        <v>26</v>
      </c>
      <c r="I9161" s="1" t="s">
        <v>49</v>
      </c>
      <c r="J9161" s="1" t="str" cm="1">
        <f t="array" ref="J9161">_xlfn.IFS(F9161="","missing",F9161&lt;0,"negative",F9161=0,"zero",AND(F9161&gt;=99999,MOD(F9161,9)=0),"99999 placeholder",AND(F9161&gt;$O$5,D9161="Expense"),"Expense outlier",AND(F9161&gt;$P$5,D9161="Income"),"Income outlier",TRUE,"valid")</f>
        <v>valid</v>
      </c>
      <c r="K9161" s="1" t="str">
        <f>_xlfn.XLOOKUP(I9161,[1]category_mapping!$F$2:$F$19,[1]category_mapping!$G$2:$G$19,E9161)</f>
        <v>travel</v>
      </c>
      <c r="L9161" s="1" t="str">
        <f>IF(cleaning_working[[#This Row],[date]]="","Missing","Available")</f>
        <v>Available</v>
      </c>
    </row>
    <row r="9162" spans="1:12" x14ac:dyDescent="0.35">
      <c r="A9162" s="1" t="s">
        <v>9015</v>
      </c>
      <c r="B9162" s="1" t="s">
        <v>161</v>
      </c>
      <c r="C9162" s="3">
        <v>45569</v>
      </c>
      <c r="D9162" s="1" t="s">
        <v>13</v>
      </c>
      <c r="E9162" s="1" t="s">
        <v>46</v>
      </c>
      <c r="F9162" s="1">
        <v>4714</v>
      </c>
      <c r="G9162" s="1" t="s">
        <v>64</v>
      </c>
      <c r="H9162" s="1" t="s">
        <v>159</v>
      </c>
      <c r="I9162" s="1" t="s">
        <v>80</v>
      </c>
      <c r="J9162" s="1" t="str" cm="1">
        <f t="array" ref="J9162">_xlfn.IFS(F9162="","missing",F9162&lt;0,"negative",F9162=0,"zero",AND(F9162&gt;=99999,MOD(F9162,9)=0),"99999 placeholder",AND(F9162&gt;$O$5,D9162="Expense"),"Expense outlier",AND(F9162&gt;$P$5,D9162="Income"),"Income outlier",TRUE,"valid")</f>
        <v>valid</v>
      </c>
      <c r="K9162" s="1" t="str">
        <f>_xlfn.XLOOKUP(I9162,[1]category_mapping!$F$2:$F$19,[1]category_mapping!$G$2:$G$19,E9162)</f>
        <v>food</v>
      </c>
      <c r="L9162" s="1" t="str">
        <f>IF(cleaning_working[[#This Row],[date]]="","Missing","Available")</f>
        <v>Available</v>
      </c>
    </row>
    <row r="9163" spans="1:12" x14ac:dyDescent="0.35">
      <c r="A9163" s="1" t="s">
        <v>9016</v>
      </c>
      <c r="B9163" s="1" t="s">
        <v>146</v>
      </c>
      <c r="C9163" s="3">
        <v>45375</v>
      </c>
      <c r="D9163" s="1" t="s">
        <v>13</v>
      </c>
      <c r="E9163" s="1" t="s">
        <v>96</v>
      </c>
      <c r="F9163" s="1">
        <v>5763</v>
      </c>
      <c r="G9163" s="1" t="s">
        <v>40</v>
      </c>
      <c r="H9163" s="1" t="s">
        <v>133</v>
      </c>
      <c r="I9163" s="1" t="s">
        <v>20</v>
      </c>
      <c r="J9163" s="1" t="str" cm="1">
        <f t="array" ref="J9163">_xlfn.IFS(F9163="","missing",F9163&lt;0,"negative",F9163=0,"zero",AND(F9163&gt;=99999,MOD(F9163,9)=0),"99999 placeholder",AND(F9163&gt;$O$5,D9163="Expense"),"Expense outlier",AND(F9163&gt;$P$5,D9163="Income"),"Income outlier",TRUE,"valid")</f>
        <v>valid</v>
      </c>
      <c r="K9163" s="1" t="str">
        <f>_xlfn.XLOOKUP(I9163,[1]category_mapping!$F$2:$F$19,[1]category_mapping!$G$2:$G$19,E9163)</f>
        <v>entertainment</v>
      </c>
      <c r="L9163" s="1" t="str">
        <f>IF(cleaning_working[[#This Row],[date]]="","Missing","Available")</f>
        <v>Available</v>
      </c>
    </row>
    <row r="9164" spans="1:12" x14ac:dyDescent="0.35">
      <c r="A9164" s="1" t="s">
        <v>9017</v>
      </c>
      <c r="B9164" s="1" t="s">
        <v>323</v>
      </c>
      <c r="C9164" s="3">
        <v>44204</v>
      </c>
      <c r="D9164" s="1" t="s">
        <v>13</v>
      </c>
      <c r="E9164" s="1" t="s">
        <v>63</v>
      </c>
      <c r="F9164" s="1">
        <v>964</v>
      </c>
      <c r="G9164" s="1" t="s">
        <v>40</v>
      </c>
      <c r="H9164" s="1" t="s">
        <v>65</v>
      </c>
      <c r="I9164" s="1" t="s">
        <v>178</v>
      </c>
      <c r="J9164" s="1" t="str" cm="1">
        <f t="array" ref="J9164">_xlfn.IFS(F9164="","missing",F9164&lt;0,"negative",F9164=0,"zero",AND(F9164&gt;=99999,MOD(F9164,9)=0),"99999 placeholder",AND(F9164&gt;$O$5,D9164="Expense"),"Expense outlier",AND(F9164&gt;$P$5,D9164="Income"),"Income outlier",TRUE,"valid")</f>
        <v>valid</v>
      </c>
      <c r="K9164" s="1" t="str">
        <f>_xlfn.XLOOKUP(I9164,[1]category_mapping!$F$2:$F$19,[1]category_mapping!$G$2:$G$19,E9164)</f>
        <v>rent</v>
      </c>
      <c r="L9164" s="1" t="str">
        <f>IF(cleaning_working[[#This Row],[date]]="","Missing","Available")</f>
        <v>Available</v>
      </c>
    </row>
    <row r="9165" spans="1:12" x14ac:dyDescent="0.35">
      <c r="A9165" s="1" t="s">
        <v>9018</v>
      </c>
      <c r="B9165" s="1" t="s">
        <v>508</v>
      </c>
      <c r="C9165" s="3">
        <v>44935</v>
      </c>
      <c r="D9165" s="1" t="s">
        <v>13</v>
      </c>
      <c r="E9165" s="1" t="s">
        <v>45</v>
      </c>
      <c r="F9165" s="1">
        <v>1550</v>
      </c>
      <c r="G9165" s="1" t="s">
        <v>40</v>
      </c>
      <c r="H9165" s="1" t="s">
        <v>52</v>
      </c>
      <c r="I9165" s="1" t="s">
        <v>97</v>
      </c>
      <c r="J9165" s="1" t="str" cm="1">
        <f t="array" ref="J9165">_xlfn.IFS(F9165="","missing",F9165&lt;0,"negative",F9165=0,"zero",AND(F9165&gt;=99999,MOD(F9165,9)=0),"99999 placeholder",AND(F9165&gt;$O$5,D9165="Expense"),"Expense outlier",AND(F9165&gt;$P$5,D9165="Income"),"Income outlier",TRUE,"valid")</f>
        <v>valid</v>
      </c>
      <c r="K9165" s="1" t="str">
        <f>_xlfn.XLOOKUP(I9165,[1]category_mapping!$F$2:$F$19,[1]category_mapping!$G$2:$G$19,E9165)</f>
        <v>health</v>
      </c>
      <c r="L9165" s="1" t="str">
        <f>IF(cleaning_working[[#This Row],[date]]="","Missing","Available")</f>
        <v>Available</v>
      </c>
    </row>
    <row r="9166" spans="1:12" x14ac:dyDescent="0.35">
      <c r="A9166" s="1" t="s">
        <v>1126</v>
      </c>
      <c r="B9166" s="1" t="s">
        <v>172</v>
      </c>
      <c r="C9166" s="3">
        <v>45637</v>
      </c>
      <c r="D9166" s="1" t="s">
        <v>13</v>
      </c>
      <c r="E9166" s="1" t="s">
        <v>24</v>
      </c>
      <c r="F9166" s="1">
        <v>19127</v>
      </c>
      <c r="G9166" s="1" t="s">
        <v>32</v>
      </c>
      <c r="H9166" s="1" t="s">
        <v>159</v>
      </c>
      <c r="J9166" s="1" t="str" cm="1">
        <f t="array" ref="J9166">_xlfn.IFS(F9166="","missing",F9166&lt;0,"negative",F9166=0,"zero",AND(F9166&gt;=99999,MOD(F9166,9)=0),"99999 placeholder",AND(F9166&gt;$O$5,D9166="Expense"),"Expense outlier",AND(F9166&gt;$P$5,D9166="Income"),"Income outlier",TRUE,"valid")</f>
        <v>Expense outlier</v>
      </c>
      <c r="K9166" s="1" t="str">
        <f>_xlfn.XLOOKUP(I9166,[1]category_mapping!$F$2:$F$19,[1]category_mapping!$G$2:$G$19,E9166)</f>
        <v>rent</v>
      </c>
      <c r="L9166" s="1" t="str">
        <f>IF(cleaning_working[[#This Row],[date]]="","Missing","Available")</f>
        <v>Available</v>
      </c>
    </row>
    <row r="9167" spans="1:12" x14ac:dyDescent="0.35">
      <c r="A9167" s="1" t="s">
        <v>9019</v>
      </c>
      <c r="B9167" s="1" t="s">
        <v>274</v>
      </c>
      <c r="C9167" s="3" t="s">
        <v>38</v>
      </c>
      <c r="D9167" s="1" t="s">
        <v>13</v>
      </c>
      <c r="E9167" s="1" t="s">
        <v>96</v>
      </c>
      <c r="F9167" s="1">
        <v>3078</v>
      </c>
      <c r="G9167" s="1" t="s">
        <v>40</v>
      </c>
      <c r="H9167" s="1" t="s">
        <v>33</v>
      </c>
      <c r="I9167" s="1" t="s">
        <v>90</v>
      </c>
      <c r="J9167" s="1" t="str" cm="1">
        <f t="array" ref="J9167">_xlfn.IFS(F9167="","missing",F9167&lt;0,"negative",F9167=0,"zero",AND(F9167&gt;=99999,MOD(F9167,9)=0),"99999 placeholder",AND(F9167&gt;$O$5,D9167="Expense"),"Expense outlier",AND(F9167&gt;$P$5,D9167="Income"),"Income outlier",TRUE,"valid")</f>
        <v>valid</v>
      </c>
      <c r="K9167" s="1" t="str">
        <f>_xlfn.XLOOKUP(I9167,[1]category_mapping!$F$2:$F$19,[1]category_mapping!$G$2:$G$19,E9167)</f>
        <v>travel</v>
      </c>
      <c r="L9167" s="1" t="str">
        <f>IF(cleaning_working[[#This Row],[date]]="","Missing","Available")</f>
        <v>Missing</v>
      </c>
    </row>
    <row r="9168" spans="1:12" x14ac:dyDescent="0.35">
      <c r="A9168" s="1" t="s">
        <v>9020</v>
      </c>
      <c r="B9168" s="1" t="s">
        <v>184</v>
      </c>
      <c r="C9168" s="3">
        <v>44212</v>
      </c>
      <c r="D9168" s="1" t="s">
        <v>13</v>
      </c>
      <c r="E9168" s="1" t="s">
        <v>63</v>
      </c>
      <c r="F9168" s="1">
        <v>3442</v>
      </c>
      <c r="G9168" s="1" t="s">
        <v>64</v>
      </c>
      <c r="H9168" s="1" t="s">
        <v>133</v>
      </c>
      <c r="I9168" s="1" t="s">
        <v>58</v>
      </c>
      <c r="J9168" s="1" t="str" cm="1">
        <f t="array" ref="J9168">_xlfn.IFS(F9168="","missing",F9168&lt;0,"negative",F9168=0,"zero",AND(F9168&gt;=99999,MOD(F9168,9)=0),"99999 placeholder",AND(F9168&gt;$O$5,D9168="Expense"),"Expense outlier",AND(F9168&gt;$P$5,D9168="Income"),"Income outlier",TRUE,"valid")</f>
        <v>valid</v>
      </c>
      <c r="K9168" s="1" t="str">
        <f>_xlfn.XLOOKUP(I9168,[1]category_mapping!$F$2:$F$19,[1]category_mapping!$G$2:$G$19,E9168)</f>
        <v>utilities</v>
      </c>
      <c r="L9168" s="1" t="str">
        <f>IF(cleaning_working[[#This Row],[date]]="","Missing","Available")</f>
        <v>Available</v>
      </c>
    </row>
    <row r="9169" spans="1:12" x14ac:dyDescent="0.35">
      <c r="A9169" s="1" t="s">
        <v>9021</v>
      </c>
      <c r="B9169" s="1" t="s">
        <v>484</v>
      </c>
      <c r="C9169" s="3">
        <v>44941</v>
      </c>
      <c r="D9169" s="1" t="s">
        <v>14</v>
      </c>
      <c r="E9169" s="1" t="s">
        <v>215</v>
      </c>
      <c r="F9169" s="1">
        <v>30409</v>
      </c>
      <c r="G9169" s="1" t="s">
        <v>64</v>
      </c>
      <c r="H9169" s="1" t="s">
        <v>159</v>
      </c>
      <c r="I9169" s="1" t="s">
        <v>53</v>
      </c>
      <c r="J9169" s="1" t="str" cm="1">
        <f t="array" ref="J9169">_xlfn.IFS(F9169="","missing",F9169&lt;0,"negative",F9169=0,"zero",AND(F9169&gt;=99999,MOD(F9169,9)=0),"99999 placeholder",AND(F9169&gt;$O$5,D9169="Expense"),"Expense outlier",AND(F9169&gt;$P$5,D9169="Income"),"Income outlier",TRUE,"valid")</f>
        <v>valid</v>
      </c>
      <c r="K9169" s="1" t="str">
        <f>_xlfn.XLOOKUP(I9169,[1]category_mapping!$F$2:$F$19,[1]category_mapping!$G$2:$G$19,E9169)</f>
        <v>travel</v>
      </c>
      <c r="L9169" s="1" t="str">
        <f>IF(cleaning_working[[#This Row],[date]]="","Missing","Available")</f>
        <v>Available</v>
      </c>
    </row>
    <row r="9170" spans="1:12" x14ac:dyDescent="0.35">
      <c r="A9170" s="1" t="s">
        <v>9022</v>
      </c>
      <c r="B9170" s="1" t="s">
        <v>243</v>
      </c>
      <c r="C9170" s="3">
        <v>44504</v>
      </c>
      <c r="D9170" s="1" t="s">
        <v>13</v>
      </c>
      <c r="E9170" s="1" t="s">
        <v>96</v>
      </c>
      <c r="F9170" s="1">
        <v>7258</v>
      </c>
      <c r="G9170" s="1" t="s">
        <v>64</v>
      </c>
      <c r="H9170" s="1" t="s">
        <v>19</v>
      </c>
      <c r="I9170" s="1" t="s">
        <v>66</v>
      </c>
      <c r="J9170" s="1" t="str" cm="1">
        <f t="array" ref="J9170">_xlfn.IFS(F9170="","missing",F9170&lt;0,"negative",F9170=0,"zero",AND(F9170&gt;=99999,MOD(F9170,9)=0),"99999 placeholder",AND(F9170&gt;$O$5,D9170="Expense"),"Expense outlier",AND(F9170&gt;$P$5,D9170="Income"),"Income outlier",TRUE,"valid")</f>
        <v>valid</v>
      </c>
      <c r="K9170" s="1" t="str">
        <f>_xlfn.XLOOKUP(I9170,[1]category_mapping!$F$2:$F$19,[1]category_mapping!$G$2:$G$19,E9170)</f>
        <v>food</v>
      </c>
      <c r="L9170" s="1" t="str">
        <f>IF(cleaning_working[[#This Row],[date]]="","Missing","Available")</f>
        <v>Available</v>
      </c>
    </row>
    <row r="9171" spans="1:12" x14ac:dyDescent="0.35">
      <c r="A9171" s="1" t="s">
        <v>9023</v>
      </c>
      <c r="B9171" s="1" t="s">
        <v>206</v>
      </c>
      <c r="C9171" s="3">
        <v>44555</v>
      </c>
      <c r="D9171" s="1" t="s">
        <v>13</v>
      </c>
      <c r="E9171" s="1" t="s">
        <v>104</v>
      </c>
      <c r="F9171" s="1">
        <v>4248</v>
      </c>
      <c r="G9171" s="1" t="s">
        <v>32</v>
      </c>
      <c r="H9171" s="1" t="s">
        <v>86</v>
      </c>
      <c r="I9171" s="1" t="s">
        <v>120</v>
      </c>
      <c r="J9171" s="1" t="str" cm="1">
        <f t="array" ref="J9171">_xlfn.IFS(F9171="","missing",F9171&lt;0,"negative",F9171=0,"zero",AND(F9171&gt;=99999,MOD(F9171,9)=0),"99999 placeholder",AND(F9171&gt;$O$5,D9171="Expense"),"Expense outlier",AND(F9171&gt;$P$5,D9171="Income"),"Income outlier",TRUE,"valid")</f>
        <v>valid</v>
      </c>
      <c r="K9171" s="1" t="str">
        <f>_xlfn.XLOOKUP(I9171,[1]category_mapping!$F$2:$F$19,[1]category_mapping!$G$2:$G$19,E9171)</f>
        <v>food</v>
      </c>
      <c r="L9171" s="1" t="str">
        <f>IF(cleaning_working[[#This Row],[date]]="","Missing","Available")</f>
        <v>Available</v>
      </c>
    </row>
    <row r="9172" spans="1:12" x14ac:dyDescent="0.35">
      <c r="A9172" s="1" t="s">
        <v>9024</v>
      </c>
      <c r="B9172" s="1" t="s">
        <v>336</v>
      </c>
      <c r="C9172" s="3">
        <v>45120</v>
      </c>
      <c r="D9172" s="1" t="s">
        <v>14</v>
      </c>
      <c r="E9172" s="1" t="s">
        <v>57</v>
      </c>
      <c r="F9172" s="1">
        <v>44056</v>
      </c>
      <c r="G9172" s="1" t="s">
        <v>64</v>
      </c>
      <c r="H9172" s="1" t="s">
        <v>25</v>
      </c>
      <c r="I9172" s="1" t="s">
        <v>178</v>
      </c>
      <c r="J9172" s="1" t="str" cm="1">
        <f t="array" ref="J9172">_xlfn.IFS(F9172="","missing",F9172&lt;0,"negative",F9172=0,"zero",AND(F9172&gt;=99999,MOD(F9172,9)=0),"99999 placeholder",AND(F9172&gt;$O$5,D9172="Expense"),"Expense outlier",AND(F9172&gt;$P$5,D9172="Income"),"Income outlier",TRUE,"valid")</f>
        <v>valid</v>
      </c>
      <c r="K9172" s="1" t="str">
        <f>_xlfn.XLOOKUP(I9172,[1]category_mapping!$F$2:$F$19,[1]category_mapping!$G$2:$G$19,E9172)</f>
        <v>rent</v>
      </c>
      <c r="L9172" s="1" t="str">
        <f>IF(cleaning_working[[#This Row],[date]]="","Missing","Available")</f>
        <v>Available</v>
      </c>
    </row>
    <row r="9173" spans="1:12" x14ac:dyDescent="0.35">
      <c r="A9173" s="1" t="s">
        <v>9025</v>
      </c>
      <c r="B9173" s="1" t="s">
        <v>233</v>
      </c>
      <c r="C9173" s="3">
        <v>44406</v>
      </c>
      <c r="D9173" s="1" t="s">
        <v>13</v>
      </c>
      <c r="E9173" s="1" t="s">
        <v>24</v>
      </c>
      <c r="F9173" s="1">
        <v>5334</v>
      </c>
      <c r="G9173" s="1" t="s">
        <v>64</v>
      </c>
      <c r="H9173" s="1" t="s">
        <v>19</v>
      </c>
      <c r="I9173" s="1" t="s">
        <v>20</v>
      </c>
      <c r="J9173" s="1" t="str" cm="1">
        <f t="array" ref="J9173">_xlfn.IFS(F9173="","missing",F9173&lt;0,"negative",F9173=0,"zero",AND(F9173&gt;=99999,MOD(F9173,9)=0),"99999 placeholder",AND(F9173&gt;$O$5,D9173="Expense"),"Expense outlier",AND(F9173&gt;$P$5,D9173="Income"),"Income outlier",TRUE,"valid")</f>
        <v>valid</v>
      </c>
      <c r="K9173" s="1" t="str">
        <f>_xlfn.XLOOKUP(I9173,[1]category_mapping!$F$2:$F$19,[1]category_mapping!$G$2:$G$19,E9173)</f>
        <v>entertainment</v>
      </c>
      <c r="L9173" s="1" t="str">
        <f>IF(cleaning_working[[#This Row],[date]]="","Missing","Available")</f>
        <v>Available</v>
      </c>
    </row>
    <row r="9174" spans="1:12" x14ac:dyDescent="0.35">
      <c r="A9174" s="1" t="s">
        <v>9026</v>
      </c>
      <c r="B9174" s="1" t="s">
        <v>446</v>
      </c>
      <c r="C9174" s="3">
        <v>44521</v>
      </c>
      <c r="D9174" s="1" t="s">
        <v>13</v>
      </c>
      <c r="E9174" s="1" t="s">
        <v>96</v>
      </c>
      <c r="F9174" s="1">
        <v>4593</v>
      </c>
      <c r="G9174" s="1" t="s">
        <v>25</v>
      </c>
      <c r="H9174" s="1" t="s">
        <v>33</v>
      </c>
      <c r="I9174" s="1" t="s">
        <v>272</v>
      </c>
      <c r="J9174" s="1" t="str" cm="1">
        <f t="array" ref="J9174">_xlfn.IFS(F9174="","missing",F9174&lt;0,"negative",F9174=0,"zero",AND(F9174&gt;=99999,MOD(F9174,9)=0),"99999 placeholder",AND(F9174&gt;$O$5,D9174="Expense"),"Expense outlier",AND(F9174&gt;$P$5,D9174="Income"),"Income outlier",TRUE,"valid")</f>
        <v>valid</v>
      </c>
      <c r="K9174" s="1" t="str">
        <f>_xlfn.XLOOKUP(I9174,[1]category_mapping!$F$2:$F$19,[1]category_mapping!$G$2:$G$19,E9174)</f>
        <v>food</v>
      </c>
      <c r="L9174" s="1" t="str">
        <f>IF(cleaning_working[[#This Row],[date]]="","Missing","Available")</f>
        <v>Available</v>
      </c>
    </row>
    <row r="9175" spans="1:12" x14ac:dyDescent="0.35">
      <c r="A9175" s="1" t="s">
        <v>9027</v>
      </c>
      <c r="B9175" s="1" t="s">
        <v>255</v>
      </c>
      <c r="C9175" s="3">
        <v>45331</v>
      </c>
      <c r="D9175" s="1" t="s">
        <v>13</v>
      </c>
      <c r="E9175" s="1" t="s">
        <v>24</v>
      </c>
      <c r="F9175" s="1">
        <v>15976</v>
      </c>
      <c r="G9175" s="1" t="s">
        <v>40</v>
      </c>
      <c r="H9175" s="1" t="s">
        <v>159</v>
      </c>
      <c r="I9175" s="1" t="s">
        <v>170</v>
      </c>
      <c r="J9175" s="1" t="str" cm="1">
        <f t="array" ref="J9175">_xlfn.IFS(F9175="","missing",F9175&lt;0,"negative",F9175=0,"zero",AND(F9175&gt;=99999,MOD(F9175,9)=0),"99999 placeholder",AND(F9175&gt;$O$5,D9175="Expense"),"Expense outlier",AND(F9175&gt;$P$5,D9175="Income"),"Income outlier",TRUE,"valid")</f>
        <v>Expense outlier</v>
      </c>
      <c r="K9175" s="1" t="str">
        <f>_xlfn.XLOOKUP(I9175,[1]category_mapping!$F$2:$F$19,[1]category_mapping!$G$2:$G$19,E9175)</f>
        <v>health</v>
      </c>
      <c r="L9175" s="1" t="str">
        <f>IF(cleaning_working[[#This Row],[date]]="","Missing","Available")</f>
        <v>Available</v>
      </c>
    </row>
    <row r="9176" spans="1:12" x14ac:dyDescent="0.35">
      <c r="A9176" s="1" t="s">
        <v>9028</v>
      </c>
      <c r="B9176" s="1" t="s">
        <v>478</v>
      </c>
      <c r="C9176" s="3">
        <v>44327</v>
      </c>
      <c r="D9176" s="1" t="s">
        <v>13</v>
      </c>
      <c r="E9176" s="1" t="s">
        <v>39</v>
      </c>
      <c r="F9176" s="1">
        <v>6399</v>
      </c>
      <c r="G9176" s="1" t="s">
        <v>40</v>
      </c>
      <c r="H9176" s="1" t="s">
        <v>33</v>
      </c>
      <c r="I9176" s="1" t="s">
        <v>226</v>
      </c>
      <c r="J9176" s="1" t="str" cm="1">
        <f t="array" ref="J9176">_xlfn.IFS(F9176="","missing",F9176&lt;0,"negative",F9176=0,"zero",AND(F9176&gt;=99999,MOD(F9176,9)=0),"99999 placeholder",AND(F9176&gt;$O$5,D9176="Expense"),"Expense outlier",AND(F9176&gt;$P$5,D9176="Income"),"Income outlier",TRUE,"valid")</f>
        <v>valid</v>
      </c>
      <c r="K9176" s="1" t="str">
        <f>_xlfn.XLOOKUP(I9176,[1]category_mapping!$F$2:$F$19,[1]category_mapping!$G$2:$G$19,E9176)</f>
        <v>savings</v>
      </c>
      <c r="L9176" s="1" t="str">
        <f>IF(cleaning_working[[#This Row],[date]]="","Missing","Available")</f>
        <v>Available</v>
      </c>
    </row>
    <row r="9177" spans="1:12" x14ac:dyDescent="0.35">
      <c r="A9177" s="1" t="s">
        <v>9029</v>
      </c>
      <c r="B9177" s="1" t="s">
        <v>289</v>
      </c>
      <c r="C9177" s="3">
        <v>45253</v>
      </c>
      <c r="D9177" s="1" t="s">
        <v>13</v>
      </c>
      <c r="E9177" s="1" t="s">
        <v>45</v>
      </c>
      <c r="F9177" s="1">
        <v>1506</v>
      </c>
      <c r="G9177" s="1" t="s">
        <v>40</v>
      </c>
      <c r="H9177" s="1" t="s">
        <v>107</v>
      </c>
      <c r="I9177" s="1" t="s">
        <v>217</v>
      </c>
      <c r="J9177" s="1" t="str" cm="1">
        <f t="array" ref="J9177">_xlfn.IFS(F9177="","missing",F9177&lt;0,"negative",F9177=0,"zero",AND(F9177&gt;=99999,MOD(F9177,9)=0),"99999 placeholder",AND(F9177&gt;$O$5,D9177="Expense"),"Expense outlier",AND(F9177&gt;$P$5,D9177="Income"),"Income outlier",TRUE,"valid")</f>
        <v>valid</v>
      </c>
      <c r="K9177" s="1" t="str">
        <f>_xlfn.XLOOKUP(I9177,[1]category_mapping!$F$2:$F$19,[1]category_mapping!$G$2:$G$19,E9177)</f>
        <v>rent</v>
      </c>
      <c r="L9177" s="1" t="str">
        <f>IF(cleaning_working[[#This Row],[date]]="","Missing","Available")</f>
        <v>Available</v>
      </c>
    </row>
    <row r="9178" spans="1:12" x14ac:dyDescent="0.35">
      <c r="A9178" s="1" t="s">
        <v>9030</v>
      </c>
      <c r="B9178" s="1" t="s">
        <v>235</v>
      </c>
      <c r="C9178" s="3">
        <v>45245</v>
      </c>
      <c r="D9178" s="1" t="s">
        <v>13</v>
      </c>
      <c r="E9178" s="1" t="s">
        <v>39</v>
      </c>
      <c r="F9178" s="1">
        <v>4076</v>
      </c>
      <c r="G9178" s="1" t="s">
        <v>32</v>
      </c>
      <c r="H9178" s="1" t="s">
        <v>25</v>
      </c>
      <c r="I9178" s="1" t="s">
        <v>80</v>
      </c>
      <c r="J9178" s="1" t="str" cm="1">
        <f t="array" ref="J9178">_xlfn.IFS(F9178="","missing",F9178&lt;0,"negative",F9178=0,"zero",AND(F9178&gt;=99999,MOD(F9178,9)=0),"99999 placeholder",AND(F9178&gt;$O$5,D9178="Expense"),"Expense outlier",AND(F9178&gt;$P$5,D9178="Income"),"Income outlier",TRUE,"valid")</f>
        <v>valid</v>
      </c>
      <c r="K9178" s="1" t="str">
        <f>_xlfn.XLOOKUP(I9178,[1]category_mapping!$F$2:$F$19,[1]category_mapping!$G$2:$G$19,E9178)</f>
        <v>food</v>
      </c>
      <c r="L9178" s="1" t="str">
        <f>IF(cleaning_working[[#This Row],[date]]="","Missing","Available")</f>
        <v>Available</v>
      </c>
    </row>
    <row r="9179" spans="1:12" x14ac:dyDescent="0.35">
      <c r="A9179" s="1" t="s">
        <v>9031</v>
      </c>
      <c r="B9179" s="1" t="s">
        <v>309</v>
      </c>
      <c r="C9179" s="3">
        <v>45428</v>
      </c>
      <c r="D9179" s="1" t="s">
        <v>14</v>
      </c>
      <c r="E9179" s="1" t="s">
        <v>57</v>
      </c>
      <c r="F9179" s="1">
        <v>54182</v>
      </c>
      <c r="G9179" s="1" t="s">
        <v>64</v>
      </c>
      <c r="H9179" s="1" t="s">
        <v>133</v>
      </c>
      <c r="I9179" s="1" t="s">
        <v>90</v>
      </c>
      <c r="J9179" s="1" t="str" cm="1">
        <f t="array" ref="J9179">_xlfn.IFS(F9179="","missing",F9179&lt;0,"negative",F9179=0,"zero",AND(F9179&gt;=99999,MOD(F9179,9)=0),"99999 placeholder",AND(F9179&gt;$O$5,D9179="Expense"),"Expense outlier",AND(F9179&gt;$P$5,D9179="Income"),"Income outlier",TRUE,"valid")</f>
        <v>valid</v>
      </c>
      <c r="K9179" s="1" t="str">
        <f>_xlfn.XLOOKUP(I9179,[1]category_mapping!$F$2:$F$19,[1]category_mapping!$G$2:$G$19,E9179)</f>
        <v>salary</v>
      </c>
      <c r="L9179" s="1" t="str">
        <f>IF(cleaning_working[[#This Row],[date]]="","Missing","Available")</f>
        <v>Available</v>
      </c>
    </row>
    <row r="9180" spans="1:12" x14ac:dyDescent="0.35">
      <c r="A9180" s="1" t="s">
        <v>9032</v>
      </c>
      <c r="B9180" s="1" t="s">
        <v>168</v>
      </c>
      <c r="C9180" s="3">
        <v>44675</v>
      </c>
      <c r="D9180" s="1" t="s">
        <v>13</v>
      </c>
      <c r="E9180" s="1" t="s">
        <v>63</v>
      </c>
      <c r="F9180" s="1">
        <v>352</v>
      </c>
      <c r="G9180" s="1" t="s">
        <v>18</v>
      </c>
      <c r="H9180" s="1" t="s">
        <v>83</v>
      </c>
      <c r="I9180" s="1" t="s">
        <v>93</v>
      </c>
      <c r="J9180" s="1" t="str" cm="1">
        <f t="array" ref="J9180">_xlfn.IFS(F9180="","missing",F9180&lt;0,"negative",F9180=0,"zero",AND(F9180&gt;=99999,MOD(F9180,9)=0),"99999 placeholder",AND(F9180&gt;$O$5,D9180="Expense"),"Expense outlier",AND(F9180&gt;$P$5,D9180="Income"),"Income outlier",TRUE,"valid")</f>
        <v>valid</v>
      </c>
      <c r="K9180" s="1" t="str">
        <f>_xlfn.XLOOKUP(I9180,[1]category_mapping!$F$2:$F$19,[1]category_mapping!$G$2:$G$19,E9180)</f>
        <v>utilities</v>
      </c>
      <c r="L9180" s="1" t="str">
        <f>IF(cleaning_working[[#This Row],[date]]="","Missing","Available")</f>
        <v>Available</v>
      </c>
    </row>
    <row r="9181" spans="1:12" x14ac:dyDescent="0.35">
      <c r="A9181" s="1" t="s">
        <v>9033</v>
      </c>
      <c r="B9181" s="1" t="s">
        <v>293</v>
      </c>
      <c r="C9181" s="3">
        <v>45000</v>
      </c>
      <c r="D9181" s="1" t="s">
        <v>13</v>
      </c>
      <c r="E9181" s="1" t="s">
        <v>39</v>
      </c>
      <c r="F9181" s="1">
        <v>9181</v>
      </c>
      <c r="G9181" s="1" t="s">
        <v>64</v>
      </c>
      <c r="H9181" s="1" t="s">
        <v>26</v>
      </c>
      <c r="I9181" s="1" t="s">
        <v>272</v>
      </c>
      <c r="J9181" s="1" t="str" cm="1">
        <f t="array" ref="J9181">_xlfn.IFS(F9181="","missing",F9181&lt;0,"negative",F9181=0,"zero",AND(F9181&gt;=99999,MOD(F9181,9)=0),"99999 placeholder",AND(F9181&gt;$O$5,D9181="Expense"),"Expense outlier",AND(F9181&gt;$P$5,D9181="Income"),"Income outlier",TRUE,"valid")</f>
        <v>valid</v>
      </c>
      <c r="K9181" s="1" t="str">
        <f>_xlfn.XLOOKUP(I9181,[1]category_mapping!$F$2:$F$19,[1]category_mapping!$G$2:$G$19,E9181)</f>
        <v>food</v>
      </c>
      <c r="L9181" s="1" t="str">
        <f>IF(cleaning_working[[#This Row],[date]]="","Missing","Available")</f>
        <v>Available</v>
      </c>
    </row>
    <row r="9182" spans="1:12" x14ac:dyDescent="0.35">
      <c r="A9182" s="1" t="s">
        <v>9034</v>
      </c>
      <c r="B9182" s="1" t="s">
        <v>241</v>
      </c>
      <c r="C9182" s="3">
        <v>45491</v>
      </c>
      <c r="D9182" s="1" t="s">
        <v>13</v>
      </c>
      <c r="E9182" s="1" t="s">
        <v>46</v>
      </c>
      <c r="F9182" s="1">
        <v>9128</v>
      </c>
      <c r="G9182" s="1" t="s">
        <v>18</v>
      </c>
      <c r="H9182" s="1" t="s">
        <v>83</v>
      </c>
      <c r="I9182" s="1" t="s">
        <v>27</v>
      </c>
      <c r="J9182" s="1" t="str" cm="1">
        <f t="array" ref="J9182">_xlfn.IFS(F9182="","missing",F9182&lt;0,"negative",F9182=0,"zero",AND(F9182&gt;=99999,MOD(F9182,9)=0),"99999 placeholder",AND(F9182&gt;$O$5,D9182="Expense"),"Expense outlier",AND(F9182&gt;$P$5,D9182="Income"),"Income outlier",TRUE,"valid")</f>
        <v>valid</v>
      </c>
      <c r="K9182" s="1" t="str">
        <f>_xlfn.XLOOKUP(I9182,[1]category_mapping!$F$2:$F$19,[1]category_mapping!$G$2:$G$19,E9182)</f>
        <v>N/A</v>
      </c>
      <c r="L9182" s="1" t="str">
        <f>IF(cleaning_working[[#This Row],[date]]="","Missing","Available")</f>
        <v>Available</v>
      </c>
    </row>
    <row r="9183" spans="1:12" x14ac:dyDescent="0.35">
      <c r="A9183" s="1" t="s">
        <v>9035</v>
      </c>
      <c r="B9183" s="1" t="s">
        <v>343</v>
      </c>
      <c r="C9183" s="3">
        <v>44219</v>
      </c>
      <c r="D9183" s="1" t="s">
        <v>13</v>
      </c>
      <c r="E9183" s="1" t="s">
        <v>176</v>
      </c>
      <c r="F9183" s="1">
        <v>6604</v>
      </c>
      <c r="G9183" s="1" t="s">
        <v>40</v>
      </c>
      <c r="H9183" s="1" t="s">
        <v>107</v>
      </c>
      <c r="I9183" s="1" t="s">
        <v>194</v>
      </c>
      <c r="J9183" s="1" t="str" cm="1">
        <f t="array" ref="J9183">_xlfn.IFS(F9183="","missing",F9183&lt;0,"negative",F9183=0,"zero",AND(F9183&gt;=99999,MOD(F9183,9)=0),"99999 placeholder",AND(F9183&gt;$O$5,D9183="Expense"),"Expense outlier",AND(F9183&gt;$P$5,D9183="Income"),"Income outlier",TRUE,"valid")</f>
        <v>valid</v>
      </c>
      <c r="K9183" s="1" t="str">
        <f>_xlfn.XLOOKUP(I9183,[1]category_mapping!$F$2:$F$19,[1]category_mapping!$G$2:$G$19,E9183)</f>
        <v>travel</v>
      </c>
      <c r="L9183" s="1" t="str">
        <f>IF(cleaning_working[[#This Row],[date]]="","Missing","Available")</f>
        <v>Available</v>
      </c>
    </row>
    <row r="9184" spans="1:12" x14ac:dyDescent="0.35">
      <c r="A9184" s="1" t="s">
        <v>9036</v>
      </c>
      <c r="B9184" s="1" t="s">
        <v>319</v>
      </c>
      <c r="C9184" s="3">
        <v>45024</v>
      </c>
      <c r="D9184" s="1" t="s">
        <v>13</v>
      </c>
      <c r="E9184" s="1" t="s">
        <v>63</v>
      </c>
      <c r="F9184" s="1">
        <v>5210</v>
      </c>
      <c r="G9184" s="1" t="s">
        <v>32</v>
      </c>
      <c r="H9184" s="1" t="s">
        <v>25</v>
      </c>
      <c r="I9184" s="1" t="s">
        <v>162</v>
      </c>
      <c r="J9184" s="1" t="str" cm="1">
        <f t="array" ref="J9184">_xlfn.IFS(F9184="","missing",F9184&lt;0,"negative",F9184=0,"zero",AND(F9184&gt;=99999,MOD(F9184,9)=0),"99999 placeholder",AND(F9184&gt;$O$5,D9184="Expense"),"Expense outlier",AND(F9184&gt;$P$5,D9184="Income"),"Income outlier",TRUE,"valid")</f>
        <v>valid</v>
      </c>
      <c r="K9184" s="1" t="str">
        <f>_xlfn.XLOOKUP(I9184,[1]category_mapping!$F$2:$F$19,[1]category_mapping!$G$2:$G$19,E9184)</f>
        <v>utilities</v>
      </c>
      <c r="L9184" s="1" t="str">
        <f>IF(cleaning_working[[#This Row],[date]]="","Missing","Available")</f>
        <v>Available</v>
      </c>
    </row>
    <row r="9185" spans="1:12" x14ac:dyDescent="0.35">
      <c r="A9185" s="1" t="s">
        <v>9037</v>
      </c>
      <c r="B9185" s="1" t="s">
        <v>208</v>
      </c>
      <c r="C9185" s="3">
        <v>45582</v>
      </c>
      <c r="D9185" s="1" t="s">
        <v>13</v>
      </c>
      <c r="E9185" s="1" t="s">
        <v>39</v>
      </c>
      <c r="F9185" s="1">
        <v>4234</v>
      </c>
      <c r="G9185" s="1" t="s">
        <v>32</v>
      </c>
      <c r="H9185" s="1" t="s">
        <v>133</v>
      </c>
      <c r="I9185" s="1" t="s">
        <v>20</v>
      </c>
      <c r="J9185" s="1" t="str" cm="1">
        <f t="array" ref="J9185">_xlfn.IFS(F9185="","missing",F9185&lt;0,"negative",F9185=0,"zero",AND(F9185&gt;=99999,MOD(F9185,9)=0),"99999 placeholder",AND(F9185&gt;$O$5,D9185="Expense"),"Expense outlier",AND(F9185&gt;$P$5,D9185="Income"),"Income outlier",TRUE,"valid")</f>
        <v>valid</v>
      </c>
      <c r="K9185" s="1" t="str">
        <f>_xlfn.XLOOKUP(I9185,[1]category_mapping!$F$2:$F$19,[1]category_mapping!$G$2:$G$19,E9185)</f>
        <v>entertainment</v>
      </c>
      <c r="L9185" s="1" t="str">
        <f>IF(cleaning_working[[#This Row],[date]]="","Missing","Available")</f>
        <v>Available</v>
      </c>
    </row>
    <row r="9186" spans="1:12" x14ac:dyDescent="0.35">
      <c r="A9186" s="1" t="s">
        <v>9038</v>
      </c>
      <c r="B9186" s="1" t="s">
        <v>689</v>
      </c>
      <c r="C9186" s="3">
        <v>45044</v>
      </c>
      <c r="D9186" s="1" t="s">
        <v>13</v>
      </c>
      <c r="E9186" s="1" t="s">
        <v>39</v>
      </c>
      <c r="F9186" s="1">
        <v>8974</v>
      </c>
      <c r="G9186" s="1" t="s">
        <v>32</v>
      </c>
      <c r="H9186" s="1" t="s">
        <v>107</v>
      </c>
      <c r="I9186" s="1" t="s">
        <v>58</v>
      </c>
      <c r="J9186" s="1" t="str" cm="1">
        <f t="array" ref="J9186">_xlfn.IFS(F9186="","missing",F9186&lt;0,"negative",F9186=0,"zero",AND(F9186&gt;=99999,MOD(F9186,9)=0),"99999 placeholder",AND(F9186&gt;$O$5,D9186="Expense"),"Expense outlier",AND(F9186&gt;$P$5,D9186="Income"),"Income outlier",TRUE,"valid")</f>
        <v>valid</v>
      </c>
      <c r="K9186" s="1" t="str">
        <f>_xlfn.XLOOKUP(I9186,[1]category_mapping!$F$2:$F$19,[1]category_mapping!$G$2:$G$19,E9186)</f>
        <v>food</v>
      </c>
      <c r="L9186" s="1" t="str">
        <f>IF(cleaning_working[[#This Row],[date]]="","Missing","Available")</f>
        <v>Available</v>
      </c>
    </row>
    <row r="9187" spans="1:12" x14ac:dyDescent="0.35">
      <c r="A9187" s="1" t="s">
        <v>9039</v>
      </c>
      <c r="B9187" s="1" t="s">
        <v>339</v>
      </c>
      <c r="C9187" s="3">
        <v>45430</v>
      </c>
      <c r="D9187" s="1" t="s">
        <v>13</v>
      </c>
      <c r="E9187" s="1" t="s">
        <v>39</v>
      </c>
      <c r="F9187" s="1">
        <v>5436</v>
      </c>
      <c r="G9187" s="1" t="s">
        <v>40</v>
      </c>
      <c r="H9187" s="1" t="s">
        <v>52</v>
      </c>
      <c r="I9187" s="1" t="s">
        <v>58</v>
      </c>
      <c r="J9187" s="1" t="str" cm="1">
        <f t="array" ref="J9187">_xlfn.IFS(F9187="","missing",F9187&lt;0,"negative",F9187=0,"zero",AND(F9187&gt;=99999,MOD(F9187,9)=0),"99999 placeholder",AND(F9187&gt;$O$5,D9187="Expense"),"Expense outlier",AND(F9187&gt;$P$5,D9187="Income"),"Income outlier",TRUE,"valid")</f>
        <v>valid</v>
      </c>
      <c r="K9187" s="1" t="str">
        <f>_xlfn.XLOOKUP(I9187,[1]category_mapping!$F$2:$F$19,[1]category_mapping!$G$2:$G$19,E9187)</f>
        <v>food</v>
      </c>
      <c r="L9187" s="1" t="str">
        <f>IF(cleaning_working[[#This Row],[date]]="","Missing","Available")</f>
        <v>Available</v>
      </c>
    </row>
    <row r="9188" spans="1:12" x14ac:dyDescent="0.35">
      <c r="A9188" s="1" t="s">
        <v>9040</v>
      </c>
      <c r="B9188" s="1" t="s">
        <v>142</v>
      </c>
      <c r="C9188" s="3">
        <v>44368</v>
      </c>
      <c r="D9188" s="1" t="s">
        <v>13</v>
      </c>
      <c r="E9188" s="1" t="s">
        <v>24</v>
      </c>
      <c r="F9188" s="1">
        <v>8526</v>
      </c>
      <c r="G9188" s="1" t="s">
        <v>32</v>
      </c>
      <c r="H9188" s="1" t="s">
        <v>33</v>
      </c>
      <c r="I9188" s="1" t="s">
        <v>217</v>
      </c>
      <c r="J9188" s="1" t="str" cm="1">
        <f t="array" ref="J9188">_xlfn.IFS(F9188="","missing",F9188&lt;0,"negative",F9188=0,"zero",AND(F9188&gt;=99999,MOD(F9188,9)=0),"99999 placeholder",AND(F9188&gt;$O$5,D9188="Expense"),"Expense outlier",AND(F9188&gt;$P$5,D9188="Income"),"Income outlier",TRUE,"valid")</f>
        <v>valid</v>
      </c>
      <c r="K9188" s="1" t="str">
        <f>_xlfn.XLOOKUP(I9188,[1]category_mapping!$F$2:$F$19,[1]category_mapping!$G$2:$G$19,E9188)</f>
        <v>rent</v>
      </c>
      <c r="L9188" s="1" t="str">
        <f>IF(cleaning_working[[#This Row],[date]]="","Missing","Available")</f>
        <v>Available</v>
      </c>
    </row>
    <row r="9189" spans="1:12" x14ac:dyDescent="0.35">
      <c r="A9189" s="1" t="s">
        <v>4624</v>
      </c>
      <c r="B9189" s="1" t="s">
        <v>223</v>
      </c>
      <c r="C9189" s="3">
        <v>44992</v>
      </c>
      <c r="D9189" s="1" t="s">
        <v>13</v>
      </c>
      <c r="E9189" s="1" t="s">
        <v>24</v>
      </c>
      <c r="F9189" s="1">
        <v>8180</v>
      </c>
      <c r="G9189" s="1" t="s">
        <v>64</v>
      </c>
      <c r="H9189" s="1" t="s">
        <v>107</v>
      </c>
      <c r="I9189" s="1" t="s">
        <v>178</v>
      </c>
      <c r="J9189" s="1" t="str" cm="1">
        <f t="array" ref="J9189">_xlfn.IFS(F9189="","missing",F9189&lt;0,"negative",F9189=0,"zero",AND(F9189&gt;=99999,MOD(F9189,9)=0),"99999 placeholder",AND(F9189&gt;$O$5,D9189="Expense"),"Expense outlier",AND(F9189&gt;$P$5,D9189="Income"),"Income outlier",TRUE,"valid")</f>
        <v>valid</v>
      </c>
      <c r="K9189" s="1" t="str">
        <f>_xlfn.XLOOKUP(I9189,[1]category_mapping!$F$2:$F$19,[1]category_mapping!$G$2:$G$19,E9189)</f>
        <v>rent</v>
      </c>
      <c r="L9189" s="1" t="str">
        <f>IF(cleaning_working[[#This Row],[date]]="","Missing","Available")</f>
        <v>Available</v>
      </c>
    </row>
    <row r="9190" spans="1:12" x14ac:dyDescent="0.35">
      <c r="A9190" s="1" t="s">
        <v>9041</v>
      </c>
      <c r="B9190" s="1" t="s">
        <v>79</v>
      </c>
      <c r="C9190" s="3">
        <v>45254</v>
      </c>
      <c r="D9190" s="1" t="s">
        <v>13</v>
      </c>
      <c r="E9190" s="1" t="s">
        <v>39</v>
      </c>
      <c r="F9190" s="1">
        <v>8960</v>
      </c>
      <c r="G9190" s="1" t="s">
        <v>40</v>
      </c>
      <c r="H9190" s="1" t="s">
        <v>83</v>
      </c>
      <c r="I9190" s="1" t="s">
        <v>90</v>
      </c>
      <c r="J9190" s="1" t="str" cm="1">
        <f t="array" ref="J9190">_xlfn.IFS(F9190="","missing",F9190&lt;0,"negative",F9190=0,"zero",AND(F9190&gt;=99999,MOD(F9190,9)=0),"99999 placeholder",AND(F9190&gt;$O$5,D9190="Expense"),"Expense outlier",AND(F9190&gt;$P$5,D9190="Income"),"Income outlier",TRUE,"valid")</f>
        <v>valid</v>
      </c>
      <c r="K9190" s="1" t="str">
        <f>_xlfn.XLOOKUP(I9190,[1]category_mapping!$F$2:$F$19,[1]category_mapping!$G$2:$G$19,E9190)</f>
        <v>food</v>
      </c>
      <c r="L9190" s="1" t="str">
        <f>IF(cleaning_working[[#This Row],[date]]="","Missing","Available")</f>
        <v>Available</v>
      </c>
    </row>
    <row r="9191" spans="1:12" x14ac:dyDescent="0.35">
      <c r="A9191" s="1" t="s">
        <v>9042</v>
      </c>
      <c r="B9191" s="1" t="s">
        <v>69</v>
      </c>
      <c r="C9191" s="3">
        <v>44469</v>
      </c>
      <c r="D9191" s="1" t="s">
        <v>13</v>
      </c>
      <c r="E9191" s="1" t="s">
        <v>39</v>
      </c>
      <c r="F9191" s="1">
        <v>415</v>
      </c>
      <c r="G9191" s="1" t="s">
        <v>40</v>
      </c>
      <c r="H9191" s="1" t="s">
        <v>19</v>
      </c>
      <c r="I9191" s="1" t="s">
        <v>217</v>
      </c>
      <c r="J9191" s="1" t="str" cm="1">
        <f t="array" ref="J9191">_xlfn.IFS(F9191="","missing",F9191&lt;0,"negative",F9191=0,"zero",AND(F9191&gt;=99999,MOD(F9191,9)=0),"99999 placeholder",AND(F9191&gt;$O$5,D9191="Expense"),"Expense outlier",AND(F9191&gt;$P$5,D9191="Income"),"Income outlier",TRUE,"valid")</f>
        <v>valid</v>
      </c>
      <c r="K9191" s="1" t="str">
        <f>_xlfn.XLOOKUP(I9191,[1]category_mapping!$F$2:$F$19,[1]category_mapping!$G$2:$G$19,E9191)</f>
        <v>rent</v>
      </c>
      <c r="L9191" s="1" t="str">
        <f>IF(cleaning_working[[#This Row],[date]]="","Missing","Available")</f>
        <v>Available</v>
      </c>
    </row>
    <row r="9192" spans="1:12" x14ac:dyDescent="0.35">
      <c r="A9192" s="1" t="s">
        <v>9043</v>
      </c>
      <c r="B9192" s="1" t="s">
        <v>386</v>
      </c>
      <c r="C9192" s="3">
        <v>45066</v>
      </c>
      <c r="D9192" s="1" t="s">
        <v>13</v>
      </c>
      <c r="E9192" s="1" t="s">
        <v>96</v>
      </c>
      <c r="F9192" s="1">
        <v>9584</v>
      </c>
      <c r="G9192" s="1" t="s">
        <v>40</v>
      </c>
      <c r="H9192" s="1" t="s">
        <v>65</v>
      </c>
      <c r="J9192" s="1" t="str" cm="1">
        <f t="array" ref="J9192">_xlfn.IFS(F9192="","missing",F9192&lt;0,"negative",F9192=0,"zero",AND(F9192&gt;=99999,MOD(F9192,9)=0),"99999 placeholder",AND(F9192&gt;$O$5,D9192="Expense"),"Expense outlier",AND(F9192&gt;$P$5,D9192="Income"),"Income outlier",TRUE,"valid")</f>
        <v>valid</v>
      </c>
      <c r="K9192" s="1" t="str">
        <f>_xlfn.XLOOKUP(I9192,[1]category_mapping!$F$2:$F$19,[1]category_mapping!$G$2:$G$19,E9192)</f>
        <v>travel</v>
      </c>
      <c r="L9192" s="1" t="str">
        <f>IF(cleaning_working[[#This Row],[date]]="","Missing","Available")</f>
        <v>Available</v>
      </c>
    </row>
    <row r="9193" spans="1:12" x14ac:dyDescent="0.35">
      <c r="A9193" s="1" t="s">
        <v>9044</v>
      </c>
      <c r="B9193" s="1" t="s">
        <v>478</v>
      </c>
      <c r="C9193" s="3">
        <v>45442</v>
      </c>
      <c r="D9193" s="1" t="s">
        <v>13</v>
      </c>
      <c r="E9193" s="1" t="s">
        <v>96</v>
      </c>
      <c r="F9193" s="1">
        <v>5953</v>
      </c>
      <c r="G9193" s="1" t="s">
        <v>18</v>
      </c>
      <c r="H9193" s="1" t="s">
        <v>133</v>
      </c>
      <c r="I9193" s="1" t="s">
        <v>272</v>
      </c>
      <c r="J9193" s="1" t="str" cm="1">
        <f t="array" ref="J9193">_xlfn.IFS(F9193="","missing",F9193&lt;0,"negative",F9193=0,"zero",AND(F9193&gt;=99999,MOD(F9193,9)=0),"99999 placeholder",AND(F9193&gt;$O$5,D9193="Expense"),"Expense outlier",AND(F9193&gt;$P$5,D9193="Income"),"Income outlier",TRUE,"valid")</f>
        <v>valid</v>
      </c>
      <c r="K9193" s="1" t="str">
        <f>_xlfn.XLOOKUP(I9193,[1]category_mapping!$F$2:$F$19,[1]category_mapping!$G$2:$G$19,E9193)</f>
        <v>food</v>
      </c>
      <c r="L9193" s="1" t="str">
        <f>IF(cleaning_working[[#This Row],[date]]="","Missing","Available")</f>
        <v>Available</v>
      </c>
    </row>
    <row r="9194" spans="1:12" x14ac:dyDescent="0.35">
      <c r="A9194" s="1" t="s">
        <v>3453</v>
      </c>
      <c r="B9194" s="1" t="s">
        <v>257</v>
      </c>
      <c r="C9194" s="3">
        <v>45112</v>
      </c>
      <c r="D9194" s="1" t="s">
        <v>13</v>
      </c>
      <c r="E9194" s="1" t="s">
        <v>96</v>
      </c>
      <c r="F9194" s="1">
        <v>9025</v>
      </c>
      <c r="G9194" s="1" t="s">
        <v>32</v>
      </c>
      <c r="H9194" s="1" t="s">
        <v>33</v>
      </c>
      <c r="I9194" s="1" t="s">
        <v>71</v>
      </c>
      <c r="J9194" s="1" t="str" cm="1">
        <f t="array" ref="J9194">_xlfn.IFS(F9194="","missing",F9194&lt;0,"negative",F9194=0,"zero",AND(F9194&gt;=99999,MOD(F9194,9)=0),"99999 placeholder",AND(F9194&gt;$O$5,D9194="Expense"),"Expense outlier",AND(F9194&gt;$P$5,D9194="Income"),"Income outlier",TRUE,"valid")</f>
        <v>valid</v>
      </c>
      <c r="K9194" s="1" t="str">
        <f>_xlfn.XLOOKUP(I9194,[1]category_mapping!$F$2:$F$19,[1]category_mapping!$G$2:$G$19,E9194)</f>
        <v>health</v>
      </c>
      <c r="L9194" s="1" t="str">
        <f>IF(cleaning_working[[#This Row],[date]]="","Missing","Available")</f>
        <v>Available</v>
      </c>
    </row>
    <row r="9195" spans="1:12" x14ac:dyDescent="0.35">
      <c r="A9195" s="1" t="s">
        <v>9045</v>
      </c>
      <c r="B9195" s="1" t="s">
        <v>56</v>
      </c>
      <c r="C9195" s="3">
        <v>44687</v>
      </c>
      <c r="D9195" s="1" t="s">
        <v>13</v>
      </c>
      <c r="E9195" s="1" t="s">
        <v>39</v>
      </c>
      <c r="F9195" s="1">
        <v>1298</v>
      </c>
      <c r="G9195" s="1" t="s">
        <v>40</v>
      </c>
      <c r="H9195" s="1" t="s">
        <v>25</v>
      </c>
      <c r="I9195" s="1" t="s">
        <v>178</v>
      </c>
      <c r="J9195" s="1" t="str" cm="1">
        <f t="array" ref="J9195">_xlfn.IFS(F9195="","missing",F9195&lt;0,"negative",F9195=0,"zero",AND(F9195&gt;=99999,MOD(F9195,9)=0),"99999 placeholder",AND(F9195&gt;$O$5,D9195="Expense"),"Expense outlier",AND(F9195&gt;$P$5,D9195="Income"),"Income outlier",TRUE,"valid")</f>
        <v>valid</v>
      </c>
      <c r="K9195" s="1" t="str">
        <f>_xlfn.XLOOKUP(I9195,[1]category_mapping!$F$2:$F$19,[1]category_mapping!$G$2:$G$19,E9195)</f>
        <v>rent</v>
      </c>
      <c r="L9195" s="1" t="str">
        <f>IF(cleaning_working[[#This Row],[date]]="","Missing","Available")</f>
        <v>Available</v>
      </c>
    </row>
    <row r="9196" spans="1:12" x14ac:dyDescent="0.35">
      <c r="A9196" s="1" t="s">
        <v>9046</v>
      </c>
      <c r="B9196" s="1" t="s">
        <v>92</v>
      </c>
      <c r="C9196" s="3">
        <v>44554</v>
      </c>
      <c r="D9196" s="1" t="s">
        <v>14</v>
      </c>
      <c r="E9196" s="1" t="s">
        <v>70</v>
      </c>
      <c r="F9196" s="1">
        <v>14035</v>
      </c>
      <c r="G9196" s="1" t="s">
        <v>32</v>
      </c>
      <c r="H9196" s="1" t="s">
        <v>33</v>
      </c>
      <c r="I9196" s="1" t="s">
        <v>93</v>
      </c>
      <c r="J9196" s="1" t="str" cm="1">
        <f t="array" ref="J9196">_xlfn.IFS(F9196="","missing",F9196&lt;0,"negative",F9196=0,"zero",AND(F9196&gt;=99999,MOD(F9196,9)=0),"99999 placeholder",AND(F9196&gt;$O$5,D9196="Expense"),"Expense outlier",AND(F9196&gt;$P$5,D9196="Income"),"Income outlier",TRUE,"valid")</f>
        <v>valid</v>
      </c>
      <c r="K9196" s="1" t="str">
        <f>_xlfn.XLOOKUP(I9196,[1]category_mapping!$F$2:$F$19,[1]category_mapping!$G$2:$G$19,E9196)</f>
        <v>others</v>
      </c>
      <c r="L9196" s="1" t="str">
        <f>IF(cleaning_working[[#This Row],[date]]="","Missing","Available")</f>
        <v>Available</v>
      </c>
    </row>
    <row r="9197" spans="1:12" x14ac:dyDescent="0.35">
      <c r="A9197" s="1" t="s">
        <v>9047</v>
      </c>
      <c r="B9197" s="1" t="s">
        <v>339</v>
      </c>
      <c r="C9197" s="3">
        <v>44243</v>
      </c>
      <c r="D9197" s="1" t="s">
        <v>13</v>
      </c>
      <c r="E9197" s="1" t="s">
        <v>39</v>
      </c>
      <c r="F9197" s="1">
        <v>2243</v>
      </c>
      <c r="G9197" s="1" t="s">
        <v>18</v>
      </c>
      <c r="H9197" s="1" t="s">
        <v>133</v>
      </c>
      <c r="I9197" s="1" t="s">
        <v>134</v>
      </c>
      <c r="J9197" s="1" t="str" cm="1">
        <f t="array" ref="J9197">_xlfn.IFS(F9197="","missing",F9197&lt;0,"negative",F9197=0,"zero",AND(F9197&gt;=99999,MOD(F9197,9)=0),"99999 placeholder",AND(F9197&gt;$O$5,D9197="Expense"),"Expense outlier",AND(F9197&gt;$P$5,D9197="Income"),"Income outlier",TRUE,"valid")</f>
        <v>valid</v>
      </c>
      <c r="K9197" s="1" t="str">
        <f>_xlfn.XLOOKUP(I9197,[1]category_mapping!$F$2:$F$19,[1]category_mapping!$G$2:$G$19,E9197)</f>
        <v>education</v>
      </c>
      <c r="L9197" s="1" t="str">
        <f>IF(cleaning_working[[#This Row],[date]]="","Missing","Available")</f>
        <v>Available</v>
      </c>
    </row>
    <row r="9198" spans="1:12" x14ac:dyDescent="0.35">
      <c r="A9198" s="1" t="s">
        <v>9048</v>
      </c>
      <c r="B9198" s="1" t="s">
        <v>99</v>
      </c>
      <c r="C9198" s="3">
        <v>44628</v>
      </c>
      <c r="D9198" s="1" t="s">
        <v>14</v>
      </c>
      <c r="E9198" s="1" t="s">
        <v>119</v>
      </c>
      <c r="F9198" s="1">
        <v>34966</v>
      </c>
      <c r="G9198" s="1" t="s">
        <v>64</v>
      </c>
      <c r="H9198" s="1" t="s">
        <v>83</v>
      </c>
      <c r="J9198" s="1" t="str" cm="1">
        <f t="array" ref="J9198">_xlfn.IFS(F9198="","missing",F9198&lt;0,"negative",F9198=0,"zero",AND(F9198&gt;=99999,MOD(F9198,9)=0),"99999 placeholder",AND(F9198&gt;$O$5,D9198="Expense"),"Expense outlier",AND(F9198&gt;$P$5,D9198="Income"),"Income outlier",TRUE,"valid")</f>
        <v>valid</v>
      </c>
      <c r="K9198" s="1" t="str">
        <f>_xlfn.XLOOKUP(I9198,[1]category_mapping!$F$2:$F$19,[1]category_mapping!$G$2:$G$19,E9198)</f>
        <v>investment</v>
      </c>
      <c r="L9198" s="1" t="str">
        <f>IF(cleaning_working[[#This Row],[date]]="","Missing","Available")</f>
        <v>Available</v>
      </c>
    </row>
    <row r="9199" spans="1:12" x14ac:dyDescent="0.35">
      <c r="A9199" s="1" t="s">
        <v>9049</v>
      </c>
      <c r="B9199" s="1" t="s">
        <v>1044</v>
      </c>
      <c r="C9199" s="3">
        <v>44263</v>
      </c>
      <c r="D9199" s="1" t="s">
        <v>13</v>
      </c>
      <c r="E9199" s="1" t="s">
        <v>39</v>
      </c>
      <c r="F9199" s="1">
        <v>9595</v>
      </c>
      <c r="G9199" s="1" t="s">
        <v>32</v>
      </c>
      <c r="H9199" s="1" t="s">
        <v>52</v>
      </c>
      <c r="I9199" s="1" t="s">
        <v>194</v>
      </c>
      <c r="J9199" s="1" t="str" cm="1">
        <f t="array" ref="J9199">_xlfn.IFS(F9199="","missing",F9199&lt;0,"negative",F9199=0,"zero",AND(F9199&gt;=99999,MOD(F9199,9)=0),"99999 placeholder",AND(F9199&gt;$O$5,D9199="Expense"),"Expense outlier",AND(F9199&gt;$P$5,D9199="Income"),"Income outlier",TRUE,"valid")</f>
        <v>valid</v>
      </c>
      <c r="K9199" s="1" t="str">
        <f>_xlfn.XLOOKUP(I9199,[1]category_mapping!$F$2:$F$19,[1]category_mapping!$G$2:$G$19,E9199)</f>
        <v>travel</v>
      </c>
      <c r="L9199" s="1" t="str">
        <f>IF(cleaning_working[[#This Row],[date]]="","Missing","Available")</f>
        <v>Available</v>
      </c>
    </row>
    <row r="9200" spans="1:12" x14ac:dyDescent="0.35">
      <c r="A9200" s="1" t="s">
        <v>9050</v>
      </c>
      <c r="B9200" s="1" t="s">
        <v>113</v>
      </c>
      <c r="C9200" s="3">
        <v>45638</v>
      </c>
      <c r="D9200" s="1" t="s">
        <v>13</v>
      </c>
      <c r="E9200" s="1" t="s">
        <v>176</v>
      </c>
      <c r="F9200" s="1">
        <v>7661</v>
      </c>
      <c r="G9200" s="1" t="s">
        <v>64</v>
      </c>
      <c r="H9200" s="1" t="s">
        <v>133</v>
      </c>
      <c r="J9200" s="1" t="str" cm="1">
        <f t="array" ref="J9200">_xlfn.IFS(F9200="","missing",F9200&lt;0,"negative",F9200=0,"zero",AND(F9200&gt;=99999,MOD(F9200,9)=0),"99999 placeholder",AND(F9200&gt;$O$5,D9200="Expense"),"Expense outlier",AND(F9200&gt;$P$5,D9200="Income"),"Income outlier",TRUE,"valid")</f>
        <v>valid</v>
      </c>
      <c r="K9200" s="1" t="str">
        <f>_xlfn.XLOOKUP(I9200,[1]category_mapping!$F$2:$F$19,[1]category_mapping!$G$2:$G$19,E9200)</f>
        <v>savings</v>
      </c>
      <c r="L9200" s="1" t="str">
        <f>IF(cleaning_working[[#This Row],[date]]="","Missing","Available")</f>
        <v>Available</v>
      </c>
    </row>
    <row r="9201" spans="1:12" x14ac:dyDescent="0.35">
      <c r="A9201" s="1" t="s">
        <v>9051</v>
      </c>
      <c r="B9201" s="1" t="s">
        <v>283</v>
      </c>
      <c r="C9201" s="3">
        <v>44669</v>
      </c>
      <c r="D9201" s="1" t="s">
        <v>13</v>
      </c>
      <c r="E9201" s="1" t="s">
        <v>17</v>
      </c>
      <c r="F9201" s="1">
        <v>4368</v>
      </c>
      <c r="G9201" s="1" t="s">
        <v>40</v>
      </c>
      <c r="H9201" s="1" t="s">
        <v>26</v>
      </c>
      <c r="I9201" s="1" t="s">
        <v>162</v>
      </c>
      <c r="J9201" s="1" t="str" cm="1">
        <f t="array" ref="J9201">_xlfn.IFS(F9201="","missing",F9201&lt;0,"negative",F9201=0,"zero",AND(F9201&gt;=99999,MOD(F9201,9)=0),"99999 placeholder",AND(F9201&gt;$O$5,D9201="Expense"),"Expense outlier",AND(F9201&gt;$P$5,D9201="Income"),"Income outlier",TRUE,"valid")</f>
        <v>valid</v>
      </c>
      <c r="K9201" s="1" t="str">
        <f>_xlfn.XLOOKUP(I9201,[1]category_mapping!$F$2:$F$19,[1]category_mapping!$G$2:$G$19,E9201)</f>
        <v>education</v>
      </c>
      <c r="L9201" s="1" t="str">
        <f>IF(cleaning_working[[#This Row],[date]]="","Missing","Available")</f>
        <v>Available</v>
      </c>
    </row>
    <row r="9202" spans="1:12" x14ac:dyDescent="0.35">
      <c r="A9202" s="1" t="s">
        <v>9052</v>
      </c>
      <c r="B9202" s="1" t="s">
        <v>309</v>
      </c>
      <c r="C9202" s="3">
        <v>44417</v>
      </c>
      <c r="D9202" s="1" t="s">
        <v>13</v>
      </c>
      <c r="E9202" s="1" t="s">
        <v>70</v>
      </c>
      <c r="F9202" s="1">
        <v>6356</v>
      </c>
      <c r="G9202" s="1" t="s">
        <v>64</v>
      </c>
      <c r="H9202" s="1" t="s">
        <v>52</v>
      </c>
      <c r="I9202" s="1" t="s">
        <v>71</v>
      </c>
      <c r="J9202" s="1" t="str" cm="1">
        <f t="array" ref="J9202">_xlfn.IFS(F9202="","missing",F9202&lt;0,"negative",F9202=0,"zero",AND(F9202&gt;=99999,MOD(F9202,9)=0),"99999 placeholder",AND(F9202&gt;$O$5,D9202="Expense"),"Expense outlier",AND(F9202&gt;$P$5,D9202="Income"),"Income outlier",TRUE,"valid")</f>
        <v>valid</v>
      </c>
      <c r="K9202" s="1" t="str">
        <f>_xlfn.XLOOKUP(I9202,[1]category_mapping!$F$2:$F$19,[1]category_mapping!$G$2:$G$19,E9202)</f>
        <v>health</v>
      </c>
      <c r="L9202" s="1" t="str">
        <f>IF(cleaning_working[[#This Row],[date]]="","Missing","Available")</f>
        <v>Available</v>
      </c>
    </row>
    <row r="9203" spans="1:12" x14ac:dyDescent="0.35">
      <c r="A9203" s="1" t="s">
        <v>9053</v>
      </c>
      <c r="B9203" s="1" t="s">
        <v>202</v>
      </c>
      <c r="C9203" s="3">
        <v>45124</v>
      </c>
      <c r="D9203" s="1" t="s">
        <v>13</v>
      </c>
      <c r="E9203" s="1" t="s">
        <v>24</v>
      </c>
      <c r="F9203" s="1">
        <v>8445</v>
      </c>
      <c r="G9203" s="1" t="s">
        <v>18</v>
      </c>
      <c r="H9203" s="1" t="s">
        <v>159</v>
      </c>
      <c r="I9203" s="1" t="s">
        <v>34</v>
      </c>
      <c r="J9203" s="1" t="str" cm="1">
        <f t="array" ref="J9203">_xlfn.IFS(F9203="","missing",F9203&lt;0,"negative",F9203=0,"zero",AND(F9203&gt;=99999,MOD(F9203,9)=0),"99999 placeholder",AND(F9203&gt;$O$5,D9203="Expense"),"Expense outlier",AND(F9203&gt;$P$5,D9203="Income"),"Income outlier",TRUE,"valid")</f>
        <v>valid</v>
      </c>
      <c r="K9203" s="1" t="str">
        <f>_xlfn.XLOOKUP(I9203,[1]category_mapping!$F$2:$F$19,[1]category_mapping!$G$2:$G$19,E9203)</f>
        <v>education</v>
      </c>
      <c r="L9203" s="1" t="str">
        <f>IF(cleaning_working[[#This Row],[date]]="","Missing","Available")</f>
        <v>Available</v>
      </c>
    </row>
    <row r="9204" spans="1:12" x14ac:dyDescent="0.35">
      <c r="A9204" s="1" t="s">
        <v>9054</v>
      </c>
      <c r="B9204" s="1" t="s">
        <v>235</v>
      </c>
      <c r="C9204" s="3">
        <v>44546</v>
      </c>
      <c r="D9204" s="1" t="s">
        <v>13</v>
      </c>
      <c r="E9204" s="1" t="s">
        <v>39</v>
      </c>
      <c r="F9204" s="1">
        <v>672</v>
      </c>
      <c r="G9204" s="1" t="s">
        <v>25</v>
      </c>
      <c r="H9204" s="1" t="s">
        <v>83</v>
      </c>
      <c r="J9204" s="1" t="str" cm="1">
        <f t="array" ref="J9204">_xlfn.IFS(F9204="","missing",F9204&lt;0,"negative",F9204=0,"zero",AND(F9204&gt;=99999,MOD(F9204,9)=0),"99999 placeholder",AND(F9204&gt;$O$5,D9204="Expense"),"Expense outlier",AND(F9204&gt;$P$5,D9204="Income"),"Income outlier",TRUE,"valid")</f>
        <v>valid</v>
      </c>
      <c r="K9204" s="1" t="str">
        <f>_xlfn.XLOOKUP(I9204,[1]category_mapping!$F$2:$F$19,[1]category_mapping!$G$2:$G$19,E9204)</f>
        <v>food</v>
      </c>
      <c r="L9204" s="1" t="str">
        <f>IF(cleaning_working[[#This Row],[date]]="","Missing","Available")</f>
        <v>Available</v>
      </c>
    </row>
    <row r="9205" spans="1:12" x14ac:dyDescent="0.35">
      <c r="A9205" s="1" t="s">
        <v>9055</v>
      </c>
      <c r="B9205" s="1" t="s">
        <v>158</v>
      </c>
      <c r="C9205" s="3">
        <v>45217</v>
      </c>
      <c r="D9205" s="1" t="s">
        <v>13</v>
      </c>
      <c r="E9205" s="1" t="s">
        <v>45</v>
      </c>
      <c r="F9205" s="1">
        <v>6637</v>
      </c>
      <c r="G9205" s="1" t="s">
        <v>40</v>
      </c>
      <c r="H9205" s="1" t="s">
        <v>133</v>
      </c>
      <c r="I9205" s="1" t="s">
        <v>217</v>
      </c>
      <c r="J9205" s="1" t="str" cm="1">
        <f t="array" ref="J9205">_xlfn.IFS(F9205="","missing",F9205&lt;0,"negative",F9205=0,"zero",AND(F9205&gt;=99999,MOD(F9205,9)=0),"99999 placeholder",AND(F9205&gt;$O$5,D9205="Expense"),"Expense outlier",AND(F9205&gt;$P$5,D9205="Income"),"Income outlier",TRUE,"valid")</f>
        <v>valid</v>
      </c>
      <c r="K9205" s="1" t="str">
        <f>_xlfn.XLOOKUP(I9205,[1]category_mapping!$F$2:$F$19,[1]category_mapping!$G$2:$G$19,E9205)</f>
        <v>rent</v>
      </c>
      <c r="L9205" s="1" t="str">
        <f>IF(cleaning_working[[#This Row],[date]]="","Missing","Available")</f>
        <v>Available</v>
      </c>
    </row>
    <row r="9206" spans="1:12" x14ac:dyDescent="0.35">
      <c r="A9206" s="1" t="s">
        <v>9056</v>
      </c>
      <c r="B9206" s="1" t="s">
        <v>113</v>
      </c>
      <c r="C9206" s="3">
        <v>44924</v>
      </c>
      <c r="D9206" s="1" t="s">
        <v>13</v>
      </c>
      <c r="E9206" s="1" t="s">
        <v>39</v>
      </c>
      <c r="F9206" s="1">
        <v>7043</v>
      </c>
      <c r="G9206" s="1" t="s">
        <v>64</v>
      </c>
      <c r="H9206" s="1" t="s">
        <v>19</v>
      </c>
      <c r="I9206" s="1" t="s">
        <v>41</v>
      </c>
      <c r="J9206" s="1" t="str" cm="1">
        <f t="array" ref="J9206">_xlfn.IFS(F9206="","missing",F9206&lt;0,"negative",F9206=0,"zero",AND(F9206&gt;=99999,MOD(F9206,9)=0),"99999 placeholder",AND(F9206&gt;$O$5,D9206="Expense"),"Expense outlier",AND(F9206&gt;$P$5,D9206="Income"),"Income outlier",TRUE,"valid")</f>
        <v>valid</v>
      </c>
      <c r="K9206" s="1" t="str">
        <f>_xlfn.XLOOKUP(I9206,[1]category_mapping!$F$2:$F$19,[1]category_mapping!$G$2:$G$19,E9206)</f>
        <v>utilities</v>
      </c>
      <c r="L9206" s="1" t="str">
        <f>IF(cleaning_working[[#This Row],[date]]="","Missing","Available")</f>
        <v>Available</v>
      </c>
    </row>
    <row r="9207" spans="1:12" x14ac:dyDescent="0.35">
      <c r="A9207" s="1" t="s">
        <v>9057</v>
      </c>
      <c r="B9207" s="1" t="s">
        <v>214</v>
      </c>
      <c r="C9207" s="3">
        <v>44789</v>
      </c>
      <c r="D9207" s="1" t="s">
        <v>14</v>
      </c>
      <c r="E9207" s="1" t="s">
        <v>46</v>
      </c>
      <c r="F9207" s="1">
        <v>57631</v>
      </c>
      <c r="G9207" s="1" t="s">
        <v>18</v>
      </c>
      <c r="H9207" s="1" t="s">
        <v>26</v>
      </c>
      <c r="I9207" s="1" t="s">
        <v>226</v>
      </c>
      <c r="J9207" s="1" t="str" cm="1">
        <f t="array" ref="J9207">_xlfn.IFS(F9207="","missing",F9207&lt;0,"negative",F9207=0,"zero",AND(F9207&gt;=99999,MOD(F9207,9)=0),"99999 placeholder",AND(F9207&gt;$O$5,D9207="Expense"),"Expense outlier",AND(F9207&gt;$P$5,D9207="Income"),"Income outlier",TRUE,"valid")</f>
        <v>valid</v>
      </c>
      <c r="K9207" s="1" t="str">
        <f>_xlfn.XLOOKUP(I9207,[1]category_mapping!$F$2:$F$19,[1]category_mapping!$G$2:$G$19,E9207)</f>
        <v>savings</v>
      </c>
      <c r="L9207" s="1" t="str">
        <f>IF(cleaning_working[[#This Row],[date]]="","Missing","Available")</f>
        <v>Available</v>
      </c>
    </row>
    <row r="9208" spans="1:12" x14ac:dyDescent="0.35">
      <c r="A9208" s="1" t="s">
        <v>9058</v>
      </c>
      <c r="B9208" s="1" t="s">
        <v>283</v>
      </c>
      <c r="C9208" s="3">
        <v>45025</v>
      </c>
      <c r="D9208" s="1" t="s">
        <v>13</v>
      </c>
      <c r="E9208" s="1" t="s">
        <v>45</v>
      </c>
      <c r="F9208" s="1">
        <v>8704</v>
      </c>
      <c r="G9208" s="1" t="s">
        <v>40</v>
      </c>
      <c r="H9208" s="1" t="s">
        <v>86</v>
      </c>
      <c r="I9208" s="1" t="s">
        <v>71</v>
      </c>
      <c r="J9208" s="1" t="str" cm="1">
        <f t="array" ref="J9208">_xlfn.IFS(F9208="","missing",F9208&lt;0,"negative",F9208=0,"zero",AND(F9208&gt;=99999,MOD(F9208,9)=0),"99999 placeholder",AND(F9208&gt;$O$5,D9208="Expense"),"Expense outlier",AND(F9208&gt;$P$5,D9208="Income"),"Income outlier",TRUE,"valid")</f>
        <v>valid</v>
      </c>
      <c r="K9208" s="1" t="str">
        <f>_xlfn.XLOOKUP(I9208,[1]category_mapping!$F$2:$F$19,[1]category_mapping!$G$2:$G$19,E9208)</f>
        <v>health</v>
      </c>
      <c r="L9208" s="1" t="str">
        <f>IF(cleaning_working[[#This Row],[date]]="","Missing","Available")</f>
        <v>Available</v>
      </c>
    </row>
    <row r="9209" spans="1:12" x14ac:dyDescent="0.35">
      <c r="A9209" s="1" t="s">
        <v>9059</v>
      </c>
      <c r="B9209" s="1" t="s">
        <v>416</v>
      </c>
      <c r="C9209" s="3">
        <v>45129</v>
      </c>
      <c r="D9209" s="1" t="s">
        <v>13</v>
      </c>
      <c r="E9209" s="1" t="s">
        <v>39</v>
      </c>
      <c r="F9209" s="1">
        <v>7134</v>
      </c>
      <c r="G9209" s="1" t="s">
        <v>18</v>
      </c>
      <c r="H9209" s="1" t="s">
        <v>86</v>
      </c>
      <c r="I9209" s="1" t="s">
        <v>66</v>
      </c>
      <c r="J9209" s="1" t="str" cm="1">
        <f t="array" ref="J9209">_xlfn.IFS(F9209="","missing",F9209&lt;0,"negative",F9209=0,"zero",AND(F9209&gt;=99999,MOD(F9209,9)=0),"99999 placeholder",AND(F9209&gt;$O$5,D9209="Expense"),"Expense outlier",AND(F9209&gt;$P$5,D9209="Income"),"Income outlier",TRUE,"valid")</f>
        <v>valid</v>
      </c>
      <c r="K9209" s="1" t="str">
        <f>_xlfn.XLOOKUP(I9209,[1]category_mapping!$F$2:$F$19,[1]category_mapping!$G$2:$G$19,E9209)</f>
        <v>food</v>
      </c>
      <c r="L9209" s="1" t="str">
        <f>IF(cleaning_working[[#This Row],[date]]="","Missing","Available")</f>
        <v>Available</v>
      </c>
    </row>
    <row r="9210" spans="1:12" x14ac:dyDescent="0.35">
      <c r="A9210" s="1" t="s">
        <v>9060</v>
      </c>
      <c r="B9210" s="1" t="s">
        <v>446</v>
      </c>
      <c r="C9210" s="3">
        <v>44705</v>
      </c>
      <c r="D9210" s="1" t="s">
        <v>13</v>
      </c>
      <c r="E9210" s="1" t="s">
        <v>63</v>
      </c>
      <c r="F9210" s="1">
        <v>9724</v>
      </c>
      <c r="G9210" s="1" t="s">
        <v>40</v>
      </c>
      <c r="H9210" s="1" t="s">
        <v>26</v>
      </c>
      <c r="I9210" s="1" t="s">
        <v>137</v>
      </c>
      <c r="J9210" s="1" t="str" cm="1">
        <f t="array" ref="J9210">_xlfn.IFS(F9210="","missing",F9210&lt;0,"negative",F9210=0,"zero",AND(F9210&gt;=99999,MOD(F9210,9)=0),"99999 placeholder",AND(F9210&gt;$O$5,D9210="Expense"),"Expense outlier",AND(F9210&gt;$P$5,D9210="Income"),"Income outlier",TRUE,"valid")</f>
        <v>valid</v>
      </c>
      <c r="K9210" s="1" t="str">
        <f>_xlfn.XLOOKUP(I9210,[1]category_mapping!$F$2:$F$19,[1]category_mapping!$G$2:$G$19,E9210)</f>
        <v>travel</v>
      </c>
      <c r="L9210" s="1" t="str">
        <f>IF(cleaning_working[[#This Row],[date]]="","Missing","Available")</f>
        <v>Available</v>
      </c>
    </row>
    <row r="9211" spans="1:12" x14ac:dyDescent="0.35">
      <c r="A9211" s="1" t="s">
        <v>1561</v>
      </c>
      <c r="B9211" s="1" t="s">
        <v>301</v>
      </c>
      <c r="C9211" s="3">
        <v>45261</v>
      </c>
      <c r="D9211" s="1" t="s">
        <v>13</v>
      </c>
      <c r="E9211" s="1" t="s">
        <v>104</v>
      </c>
      <c r="F9211" s="1">
        <v>6565</v>
      </c>
      <c r="G9211" s="1" t="s">
        <v>18</v>
      </c>
      <c r="H9211" s="1" t="s">
        <v>86</v>
      </c>
      <c r="I9211" s="1" t="s">
        <v>58</v>
      </c>
      <c r="J9211" s="1" t="str" cm="1">
        <f t="array" ref="J9211">_xlfn.IFS(F9211="","missing",F9211&lt;0,"negative",F9211=0,"zero",AND(F9211&gt;=99999,MOD(F9211,9)=0),"99999 placeholder",AND(F9211&gt;$O$5,D9211="Expense"),"Expense outlier",AND(F9211&gt;$P$5,D9211="Income"),"Income outlier",TRUE,"valid")</f>
        <v>valid</v>
      </c>
      <c r="K9211" s="1" t="str">
        <f>_xlfn.XLOOKUP(I9211,[1]category_mapping!$F$2:$F$19,[1]category_mapping!$G$2:$G$19,E9211)</f>
        <v>health</v>
      </c>
      <c r="L9211" s="1" t="str">
        <f>IF(cleaning_working[[#This Row],[date]]="","Missing","Available")</f>
        <v>Available</v>
      </c>
    </row>
    <row r="9212" spans="1:12" x14ac:dyDescent="0.35">
      <c r="A9212" s="1" t="s">
        <v>9061</v>
      </c>
      <c r="B9212" s="1" t="s">
        <v>376</v>
      </c>
      <c r="C9212" s="3">
        <v>44675</v>
      </c>
      <c r="D9212" s="1" t="s">
        <v>13</v>
      </c>
      <c r="E9212" s="1" t="s">
        <v>39</v>
      </c>
      <c r="F9212" s="1">
        <v>8598</v>
      </c>
      <c r="G9212" s="1" t="s">
        <v>32</v>
      </c>
      <c r="H9212" s="1" t="s">
        <v>19</v>
      </c>
      <c r="I9212" s="1" t="s">
        <v>49</v>
      </c>
      <c r="J9212" s="1" t="str" cm="1">
        <f t="array" ref="J9212">_xlfn.IFS(F9212="","missing",F9212&lt;0,"negative",F9212=0,"zero",AND(F9212&gt;=99999,MOD(F9212,9)=0),"99999 placeholder",AND(F9212&gt;$O$5,D9212="Expense"),"Expense outlier",AND(F9212&gt;$P$5,D9212="Income"),"Income outlier",TRUE,"valid")</f>
        <v>valid</v>
      </c>
      <c r="K9212" s="1" t="str">
        <f>_xlfn.XLOOKUP(I9212,[1]category_mapping!$F$2:$F$19,[1]category_mapping!$G$2:$G$19,E9212)</f>
        <v>food</v>
      </c>
      <c r="L9212" s="1" t="str">
        <f>IF(cleaning_working[[#This Row],[date]]="","Missing","Available")</f>
        <v>Available</v>
      </c>
    </row>
    <row r="9213" spans="1:12" x14ac:dyDescent="0.35">
      <c r="A9213" s="1" t="s">
        <v>9062</v>
      </c>
      <c r="B9213" s="1" t="s">
        <v>336</v>
      </c>
      <c r="C9213" s="3">
        <v>45530</v>
      </c>
      <c r="D9213" s="1" t="s">
        <v>13</v>
      </c>
      <c r="E9213" s="1" t="s">
        <v>39</v>
      </c>
      <c r="F9213" s="1">
        <v>4019</v>
      </c>
      <c r="G9213" s="1" t="s">
        <v>32</v>
      </c>
      <c r="H9213" s="1" t="s">
        <v>133</v>
      </c>
      <c r="I9213" s="1" t="s">
        <v>272</v>
      </c>
      <c r="J9213" s="1" t="str" cm="1">
        <f t="array" ref="J9213">_xlfn.IFS(F9213="","missing",F9213&lt;0,"negative",F9213=0,"zero",AND(F9213&gt;=99999,MOD(F9213,9)=0),"99999 placeholder",AND(F9213&gt;$O$5,D9213="Expense"),"Expense outlier",AND(F9213&gt;$P$5,D9213="Income"),"Income outlier",TRUE,"valid")</f>
        <v>valid</v>
      </c>
      <c r="K9213" s="1" t="str">
        <f>_xlfn.XLOOKUP(I9213,[1]category_mapping!$F$2:$F$19,[1]category_mapping!$G$2:$G$19,E9213)</f>
        <v>food</v>
      </c>
      <c r="L9213" s="1" t="str">
        <f>IF(cleaning_working[[#This Row],[date]]="","Missing","Available")</f>
        <v>Available</v>
      </c>
    </row>
    <row r="9214" spans="1:12" x14ac:dyDescent="0.35">
      <c r="A9214" s="1" t="s">
        <v>9063</v>
      </c>
      <c r="B9214" s="1" t="s">
        <v>166</v>
      </c>
      <c r="C9214" s="3">
        <v>45105</v>
      </c>
      <c r="D9214" s="1" t="s">
        <v>13</v>
      </c>
      <c r="E9214" s="1" t="s">
        <v>24</v>
      </c>
      <c r="F9214" s="1">
        <v>9216</v>
      </c>
      <c r="G9214" s="1" t="s">
        <v>40</v>
      </c>
      <c r="H9214" s="1" t="s">
        <v>107</v>
      </c>
      <c r="I9214" s="1" t="s">
        <v>27</v>
      </c>
      <c r="J9214" s="1" t="str" cm="1">
        <f t="array" ref="J9214">_xlfn.IFS(F9214="","missing",F9214&lt;0,"negative",F9214=0,"zero",AND(F9214&gt;=99999,MOD(F9214,9)=0),"99999 placeholder",AND(F9214&gt;$O$5,D9214="Expense"),"Expense outlier",AND(F9214&gt;$P$5,D9214="Income"),"Income outlier",TRUE,"valid")</f>
        <v>valid</v>
      </c>
      <c r="K9214" s="1" t="str">
        <f>_xlfn.XLOOKUP(I9214,[1]category_mapping!$F$2:$F$19,[1]category_mapping!$G$2:$G$19,E9214)</f>
        <v>rent</v>
      </c>
      <c r="L9214" s="1" t="str">
        <f>IF(cleaning_working[[#This Row],[date]]="","Missing","Available")</f>
        <v>Available</v>
      </c>
    </row>
    <row r="9215" spans="1:12" x14ac:dyDescent="0.35">
      <c r="A9215" s="1" t="s">
        <v>9064</v>
      </c>
      <c r="B9215" s="1" t="s">
        <v>196</v>
      </c>
      <c r="C9215" s="3">
        <v>44530</v>
      </c>
      <c r="D9215" s="1" t="s">
        <v>13</v>
      </c>
      <c r="E9215" s="1" t="s">
        <v>96</v>
      </c>
      <c r="F9215" s="1">
        <v>8847</v>
      </c>
      <c r="G9215" s="1" t="s">
        <v>18</v>
      </c>
      <c r="H9215" s="1" t="s">
        <v>107</v>
      </c>
      <c r="I9215" s="1" t="s">
        <v>93</v>
      </c>
      <c r="J9215" s="1" t="str" cm="1">
        <f t="array" ref="J9215">_xlfn.IFS(F9215="","missing",F9215&lt;0,"negative",F9215=0,"zero",AND(F9215&gt;=99999,MOD(F9215,9)=0),"99999 placeholder",AND(F9215&gt;$O$5,D9215="Expense"),"Expense outlier",AND(F9215&gt;$P$5,D9215="Income"),"Income outlier",TRUE,"valid")</f>
        <v>valid</v>
      </c>
      <c r="K9215" s="1" t="str">
        <f>_xlfn.XLOOKUP(I9215,[1]category_mapping!$F$2:$F$19,[1]category_mapping!$G$2:$G$19,E9215)</f>
        <v>travel</v>
      </c>
      <c r="L9215" s="1" t="str">
        <f>IF(cleaning_working[[#This Row],[date]]="","Missing","Available")</f>
        <v>Available</v>
      </c>
    </row>
    <row r="9216" spans="1:12" x14ac:dyDescent="0.35">
      <c r="A9216" s="1" t="s">
        <v>9065</v>
      </c>
      <c r="B9216" s="1" t="s">
        <v>122</v>
      </c>
      <c r="C9216" s="3">
        <v>45482</v>
      </c>
      <c r="D9216" s="1" t="s">
        <v>14</v>
      </c>
      <c r="E9216" s="1" t="s">
        <v>31</v>
      </c>
      <c r="F9216" s="1">
        <v>39567</v>
      </c>
      <c r="G9216" s="1" t="s">
        <v>32</v>
      </c>
      <c r="H9216" s="1" t="s">
        <v>83</v>
      </c>
      <c r="I9216" s="1" t="s">
        <v>80</v>
      </c>
      <c r="J9216" s="1" t="str" cm="1">
        <f t="array" ref="J9216">_xlfn.IFS(F9216="","missing",F9216&lt;0,"negative",F9216=0,"zero",AND(F9216&gt;=99999,MOD(F9216,9)=0),"99999 placeholder",AND(F9216&gt;$O$5,D9216="Expense"),"Expense outlier",AND(F9216&gt;$P$5,D9216="Income"),"Income outlier",TRUE,"valid")</f>
        <v>valid</v>
      </c>
      <c r="K9216" s="1" t="str">
        <f>_xlfn.XLOOKUP(I9216,[1]category_mapping!$F$2:$F$19,[1]category_mapping!$G$2:$G$19,E9216)</f>
        <v>food</v>
      </c>
      <c r="L9216" s="1" t="str">
        <f>IF(cleaning_working[[#This Row],[date]]="","Missing","Available")</f>
        <v>Available</v>
      </c>
    </row>
    <row r="9217" spans="1:12" x14ac:dyDescent="0.35">
      <c r="A9217" s="1" t="s">
        <v>7803</v>
      </c>
      <c r="B9217" s="1" t="s">
        <v>142</v>
      </c>
      <c r="C9217" s="3">
        <v>44492</v>
      </c>
      <c r="D9217" s="1" t="s">
        <v>14</v>
      </c>
      <c r="E9217" s="1" t="s">
        <v>31</v>
      </c>
      <c r="F9217" s="1">
        <v>76366</v>
      </c>
      <c r="G9217" s="1" t="s">
        <v>64</v>
      </c>
      <c r="H9217" s="1" t="s">
        <v>83</v>
      </c>
      <c r="I9217" s="1" t="s">
        <v>120</v>
      </c>
      <c r="J9217" s="1" t="str" cm="1">
        <f t="array" ref="J9217">_xlfn.IFS(F9217="","missing",F9217&lt;0,"negative",F9217=0,"zero",AND(F9217&gt;=99999,MOD(F9217,9)=0),"99999 placeholder",AND(F9217&gt;$O$5,D9217="Expense"),"Expense outlier",AND(F9217&gt;$P$5,D9217="Income"),"Income outlier",TRUE,"valid")</f>
        <v>valid</v>
      </c>
      <c r="K9217" s="1" t="str">
        <f>_xlfn.XLOOKUP(I9217,[1]category_mapping!$F$2:$F$19,[1]category_mapping!$G$2:$G$19,E9217)</f>
        <v>food</v>
      </c>
      <c r="L9217" s="1" t="str">
        <f>IF(cleaning_working[[#This Row],[date]]="","Missing","Available")</f>
        <v>Available</v>
      </c>
    </row>
    <row r="9218" spans="1:12" x14ac:dyDescent="0.35">
      <c r="A9218" s="1" t="s">
        <v>9066</v>
      </c>
      <c r="B9218" s="1" t="s">
        <v>210</v>
      </c>
      <c r="C9218" s="3">
        <v>44863</v>
      </c>
      <c r="D9218" s="1" t="s">
        <v>13</v>
      </c>
      <c r="E9218" s="1" t="s">
        <v>39</v>
      </c>
      <c r="F9218" s="1">
        <v>2756</v>
      </c>
      <c r="G9218" s="1" t="s">
        <v>18</v>
      </c>
      <c r="H9218" s="1" t="s">
        <v>86</v>
      </c>
      <c r="I9218" s="1" t="s">
        <v>49</v>
      </c>
      <c r="J9218" s="1" t="str" cm="1">
        <f t="array" ref="J9218">_xlfn.IFS(F9218="","missing",F9218&lt;0,"negative",F9218=0,"zero",AND(F9218&gt;=99999,MOD(F9218,9)=0),"99999 placeholder",AND(F9218&gt;$O$5,D9218="Expense"),"Expense outlier",AND(F9218&gt;$P$5,D9218="Income"),"Income outlier",TRUE,"valid")</f>
        <v>valid</v>
      </c>
      <c r="K9218" s="1" t="str">
        <f>_xlfn.XLOOKUP(I9218,[1]category_mapping!$F$2:$F$19,[1]category_mapping!$G$2:$G$19,E9218)</f>
        <v>food</v>
      </c>
      <c r="L9218" s="1" t="str">
        <f>IF(cleaning_working[[#This Row],[date]]="","Missing","Available")</f>
        <v>Available</v>
      </c>
    </row>
    <row r="9219" spans="1:12" x14ac:dyDescent="0.35">
      <c r="A9219" s="1" t="s">
        <v>9067</v>
      </c>
      <c r="B9219" s="1" t="s">
        <v>48</v>
      </c>
      <c r="C9219" s="3">
        <v>45084</v>
      </c>
      <c r="D9219" s="1" t="s">
        <v>13</v>
      </c>
      <c r="E9219" s="1" t="s">
        <v>24</v>
      </c>
      <c r="F9219" s="1">
        <v>8464</v>
      </c>
      <c r="G9219" s="1" t="s">
        <v>40</v>
      </c>
      <c r="H9219" s="1" t="s">
        <v>86</v>
      </c>
      <c r="I9219" s="1" t="s">
        <v>93</v>
      </c>
      <c r="J9219" s="1" t="str" cm="1">
        <f t="array" ref="J9219">_xlfn.IFS(F9219="","missing",F9219&lt;0,"negative",F9219=0,"zero",AND(F9219&gt;=99999,MOD(F9219,9)=0),"99999 placeholder",AND(F9219&gt;$O$5,D9219="Expense"),"Expense outlier",AND(F9219&gt;$P$5,D9219="Income"),"Income outlier",TRUE,"valid")</f>
        <v>valid</v>
      </c>
      <c r="K9219" s="1" t="str">
        <f>_xlfn.XLOOKUP(I9219,[1]category_mapping!$F$2:$F$19,[1]category_mapping!$G$2:$G$19,E9219)</f>
        <v>rent</v>
      </c>
      <c r="L9219" s="1" t="str">
        <f>IF(cleaning_working[[#This Row],[date]]="","Missing","Available")</f>
        <v>Available</v>
      </c>
    </row>
    <row r="9220" spans="1:12" x14ac:dyDescent="0.35">
      <c r="A9220" s="1" t="s">
        <v>9068</v>
      </c>
      <c r="B9220" s="1" t="s">
        <v>348</v>
      </c>
      <c r="C9220" s="3">
        <v>45513</v>
      </c>
      <c r="D9220" s="1" t="s">
        <v>13</v>
      </c>
      <c r="E9220" s="1" t="s">
        <v>96</v>
      </c>
      <c r="F9220" s="1">
        <v>7003</v>
      </c>
      <c r="G9220" s="1" t="s">
        <v>64</v>
      </c>
      <c r="H9220" s="1" t="s">
        <v>133</v>
      </c>
      <c r="J9220" s="1" t="str" cm="1">
        <f t="array" ref="J9220">_xlfn.IFS(F9220="","missing",F9220&lt;0,"negative",F9220=0,"zero",AND(F9220&gt;=99999,MOD(F9220,9)=0),"99999 placeholder",AND(F9220&gt;$O$5,D9220="Expense"),"Expense outlier",AND(F9220&gt;$P$5,D9220="Income"),"Income outlier",TRUE,"valid")</f>
        <v>valid</v>
      </c>
      <c r="K9220" s="1" t="str">
        <f>_xlfn.XLOOKUP(I9220,[1]category_mapping!$F$2:$F$19,[1]category_mapping!$G$2:$G$19,E9220)</f>
        <v>travel</v>
      </c>
      <c r="L9220" s="1" t="str">
        <f>IF(cleaning_working[[#This Row],[date]]="","Missing","Available")</f>
        <v>Available</v>
      </c>
    </row>
    <row r="9221" spans="1:12" x14ac:dyDescent="0.35">
      <c r="A9221" s="1" t="s">
        <v>9069</v>
      </c>
      <c r="B9221" s="1" t="s">
        <v>101</v>
      </c>
      <c r="C9221" s="3">
        <v>45079</v>
      </c>
      <c r="D9221" s="1" t="s">
        <v>13</v>
      </c>
      <c r="E9221" s="1" t="s">
        <v>96</v>
      </c>
      <c r="F9221" s="1">
        <v>3098</v>
      </c>
      <c r="G9221" s="1" t="s">
        <v>40</v>
      </c>
      <c r="H9221" s="1" t="s">
        <v>33</v>
      </c>
      <c r="I9221" s="1" t="s">
        <v>49</v>
      </c>
      <c r="J9221" s="1" t="str" cm="1">
        <f t="array" ref="J9221">_xlfn.IFS(F9221="","missing",F9221&lt;0,"negative",F9221=0,"zero",AND(F9221&gt;=99999,MOD(F9221,9)=0),"99999 placeholder",AND(F9221&gt;$O$5,D9221="Expense"),"Expense outlier",AND(F9221&gt;$P$5,D9221="Income"),"Income outlier",TRUE,"valid")</f>
        <v>valid</v>
      </c>
      <c r="K9221" s="1" t="str">
        <f>_xlfn.XLOOKUP(I9221,[1]category_mapping!$F$2:$F$19,[1]category_mapping!$G$2:$G$19,E9221)</f>
        <v>travel</v>
      </c>
      <c r="L9221" s="1" t="str">
        <f>IF(cleaning_working[[#This Row],[date]]="","Missing","Available")</f>
        <v>Available</v>
      </c>
    </row>
    <row r="9222" spans="1:12" x14ac:dyDescent="0.35">
      <c r="A9222" s="1" t="s">
        <v>9070</v>
      </c>
      <c r="B9222" s="1" t="s">
        <v>103</v>
      </c>
      <c r="C9222" s="3">
        <v>45487</v>
      </c>
      <c r="D9222" s="1" t="s">
        <v>14</v>
      </c>
      <c r="E9222" s="1" t="s">
        <v>70</v>
      </c>
      <c r="F9222" s="1">
        <v>67853</v>
      </c>
      <c r="G9222" s="1" t="s">
        <v>18</v>
      </c>
      <c r="H9222" s="1" t="s">
        <v>83</v>
      </c>
      <c r="I9222" s="1" t="s">
        <v>170</v>
      </c>
      <c r="J9222" s="1" t="str" cm="1">
        <f t="array" ref="J9222">_xlfn.IFS(F9222="","missing",F9222&lt;0,"negative",F9222=0,"zero",AND(F9222&gt;=99999,MOD(F9222,9)=0),"99999 placeholder",AND(F9222&gt;$O$5,D9222="Expense"),"Expense outlier",AND(F9222&gt;$P$5,D9222="Income"),"Income outlier",TRUE,"valid")</f>
        <v>valid</v>
      </c>
      <c r="K9222" s="1" t="str">
        <f>_xlfn.XLOOKUP(I9222,[1]category_mapping!$F$2:$F$19,[1]category_mapping!$G$2:$G$19,E9222)</f>
        <v>health</v>
      </c>
      <c r="L9222" s="1" t="str">
        <f>IF(cleaning_working[[#This Row],[date]]="","Missing","Available")</f>
        <v>Available</v>
      </c>
    </row>
    <row r="9223" spans="1:12" x14ac:dyDescent="0.35">
      <c r="A9223" s="1" t="s">
        <v>9071</v>
      </c>
      <c r="B9223" s="1" t="s">
        <v>478</v>
      </c>
      <c r="C9223" s="3">
        <v>44688</v>
      </c>
      <c r="D9223" s="1" t="s">
        <v>13</v>
      </c>
      <c r="E9223" s="1" t="s">
        <v>24</v>
      </c>
      <c r="F9223" s="1">
        <v>638</v>
      </c>
      <c r="G9223" s="1" t="s">
        <v>18</v>
      </c>
      <c r="H9223" s="1" t="s">
        <v>159</v>
      </c>
      <c r="I9223" s="1" t="s">
        <v>27</v>
      </c>
      <c r="J9223" s="1" t="str" cm="1">
        <f t="array" ref="J9223">_xlfn.IFS(F9223="","missing",F9223&lt;0,"negative",F9223=0,"zero",AND(F9223&gt;=99999,MOD(F9223,9)=0),"99999 placeholder",AND(F9223&gt;$O$5,D9223="Expense"),"Expense outlier",AND(F9223&gt;$P$5,D9223="Income"),"Income outlier",TRUE,"valid")</f>
        <v>valid</v>
      </c>
      <c r="K9223" s="1" t="str">
        <f>_xlfn.XLOOKUP(I9223,[1]category_mapping!$F$2:$F$19,[1]category_mapping!$G$2:$G$19,E9223)</f>
        <v>rent</v>
      </c>
      <c r="L9223" s="1" t="str">
        <f>IF(cleaning_working[[#This Row],[date]]="","Missing","Available")</f>
        <v>Available</v>
      </c>
    </row>
    <row r="9224" spans="1:12" x14ac:dyDescent="0.35">
      <c r="A9224" s="1" t="s">
        <v>9072</v>
      </c>
      <c r="B9224" s="1" t="s">
        <v>593</v>
      </c>
      <c r="C9224" s="3">
        <v>45604</v>
      </c>
      <c r="D9224" s="1" t="s">
        <v>14</v>
      </c>
      <c r="E9224" s="1" t="s">
        <v>70</v>
      </c>
      <c r="F9224" s="1">
        <v>35513</v>
      </c>
      <c r="G9224" s="1" t="s">
        <v>40</v>
      </c>
      <c r="H9224" s="1" t="s">
        <v>33</v>
      </c>
      <c r="I9224" s="1" t="s">
        <v>27</v>
      </c>
      <c r="J9224" s="1" t="str" cm="1">
        <f t="array" ref="J9224">_xlfn.IFS(F9224="","missing",F9224&lt;0,"negative",F9224=0,"zero",AND(F9224&gt;=99999,MOD(F9224,9)=0),"99999 placeholder",AND(F9224&gt;$O$5,D9224="Expense"),"Expense outlier",AND(F9224&gt;$P$5,D9224="Income"),"Income outlier",TRUE,"valid")</f>
        <v>valid</v>
      </c>
      <c r="K9224" s="1" t="str">
        <f>_xlfn.XLOOKUP(I9224,[1]category_mapping!$F$2:$F$19,[1]category_mapping!$G$2:$G$19,E9224)</f>
        <v>others</v>
      </c>
      <c r="L9224" s="1" t="str">
        <f>IF(cleaning_working[[#This Row],[date]]="","Missing","Available")</f>
        <v>Available</v>
      </c>
    </row>
    <row r="9225" spans="1:12" x14ac:dyDescent="0.35">
      <c r="A9225" s="1" t="s">
        <v>9073</v>
      </c>
      <c r="B9225" s="1" t="s">
        <v>767</v>
      </c>
      <c r="C9225" s="3">
        <v>44498</v>
      </c>
      <c r="D9225" s="1" t="s">
        <v>14</v>
      </c>
      <c r="E9225" s="1" t="s">
        <v>119</v>
      </c>
      <c r="F9225" s="1">
        <v>59363</v>
      </c>
      <c r="G9225" s="1" t="s">
        <v>64</v>
      </c>
      <c r="H9225" s="1" t="s">
        <v>159</v>
      </c>
      <c r="I9225" s="1" t="s">
        <v>53</v>
      </c>
      <c r="J9225" s="1" t="str" cm="1">
        <f t="array" ref="J9225">_xlfn.IFS(F9225="","missing",F9225&lt;0,"negative",F9225=0,"zero",AND(F9225&gt;=99999,MOD(F9225,9)=0),"99999 placeholder",AND(F9225&gt;$O$5,D9225="Expense"),"Expense outlier",AND(F9225&gt;$P$5,D9225="Income"),"Income outlier",TRUE,"valid")</f>
        <v>valid</v>
      </c>
      <c r="K9225" s="1" t="str">
        <f>_xlfn.XLOOKUP(I9225,[1]category_mapping!$F$2:$F$19,[1]category_mapping!$G$2:$G$19,E9225)</f>
        <v>travel</v>
      </c>
      <c r="L9225" s="1" t="str">
        <f>IF(cleaning_working[[#This Row],[date]]="","Missing","Available")</f>
        <v>Available</v>
      </c>
    </row>
    <row r="9226" spans="1:12" x14ac:dyDescent="0.35">
      <c r="A9226" s="1" t="s">
        <v>9074</v>
      </c>
      <c r="B9226" s="1" t="s">
        <v>158</v>
      </c>
      <c r="C9226" s="3">
        <v>45484</v>
      </c>
      <c r="D9226" s="1" t="s">
        <v>13</v>
      </c>
      <c r="E9226" s="1" t="s">
        <v>39</v>
      </c>
      <c r="F9226" s="1">
        <v>3230</v>
      </c>
      <c r="G9226" s="1" t="s">
        <v>32</v>
      </c>
      <c r="H9226" s="1" t="s">
        <v>19</v>
      </c>
      <c r="I9226" s="1" t="s">
        <v>93</v>
      </c>
      <c r="J9226" s="1" t="str" cm="1">
        <f t="array" ref="J9226">_xlfn.IFS(F9226="","missing",F9226&lt;0,"negative",F9226=0,"zero",AND(F9226&gt;=99999,MOD(F9226,9)=0),"99999 placeholder",AND(F9226&gt;$O$5,D9226="Expense"),"Expense outlier",AND(F9226&gt;$P$5,D9226="Income"),"Income outlier",TRUE,"valid")</f>
        <v>valid</v>
      </c>
      <c r="K9226" s="1" t="str">
        <f>_xlfn.XLOOKUP(I9226,[1]category_mapping!$F$2:$F$19,[1]category_mapping!$G$2:$G$19,E9226)</f>
        <v>food</v>
      </c>
      <c r="L9226" s="1" t="str">
        <f>IF(cleaning_working[[#This Row],[date]]="","Missing","Available")</f>
        <v>Available</v>
      </c>
    </row>
    <row r="9227" spans="1:12" x14ac:dyDescent="0.35">
      <c r="A9227" s="1" t="s">
        <v>9075</v>
      </c>
      <c r="B9227" s="1" t="s">
        <v>528</v>
      </c>
      <c r="C9227" s="3">
        <v>44530</v>
      </c>
      <c r="D9227" s="1" t="s">
        <v>13</v>
      </c>
      <c r="E9227" s="1" t="s">
        <v>39</v>
      </c>
      <c r="F9227" s="1">
        <v>1597</v>
      </c>
      <c r="G9227" s="1" t="s">
        <v>64</v>
      </c>
      <c r="H9227" s="1" t="s">
        <v>86</v>
      </c>
      <c r="I9227" s="1" t="s">
        <v>34</v>
      </c>
      <c r="J9227" s="1" t="str" cm="1">
        <f t="array" ref="J9227">_xlfn.IFS(F9227="","missing",F9227&lt;0,"negative",F9227=0,"zero",AND(F9227&gt;=99999,MOD(F9227,9)=0),"99999 placeholder",AND(F9227&gt;$O$5,D9227="Expense"),"Expense outlier",AND(F9227&gt;$P$5,D9227="Income"),"Income outlier",TRUE,"valid")</f>
        <v>valid</v>
      </c>
      <c r="K9227" s="1" t="str">
        <f>_xlfn.XLOOKUP(I9227,[1]category_mapping!$F$2:$F$19,[1]category_mapping!$G$2:$G$19,E9227)</f>
        <v>education</v>
      </c>
      <c r="L9227" s="1" t="str">
        <f>IF(cleaning_working[[#This Row],[date]]="","Missing","Available")</f>
        <v>Available</v>
      </c>
    </row>
    <row r="9228" spans="1:12" x14ac:dyDescent="0.35">
      <c r="A9228" s="1" t="s">
        <v>9076</v>
      </c>
      <c r="B9228" s="1" t="s">
        <v>493</v>
      </c>
      <c r="C9228" s="3">
        <v>45517</v>
      </c>
      <c r="D9228" s="1" t="s">
        <v>13</v>
      </c>
      <c r="E9228" s="1" t="s">
        <v>17</v>
      </c>
      <c r="F9228" s="1">
        <v>885</v>
      </c>
      <c r="G9228" s="1" t="s">
        <v>64</v>
      </c>
      <c r="H9228" s="1" t="s">
        <v>133</v>
      </c>
      <c r="I9228" s="1" t="s">
        <v>27</v>
      </c>
      <c r="J9228" s="1" t="str" cm="1">
        <f t="array" ref="J9228">_xlfn.IFS(F9228="","missing",F9228&lt;0,"negative",F9228=0,"zero",AND(F9228&gt;=99999,MOD(F9228,9)=0),"99999 placeholder",AND(F9228&gt;$O$5,D9228="Expense"),"Expense outlier",AND(F9228&gt;$P$5,D9228="Income"),"Income outlier",TRUE,"valid")</f>
        <v>valid</v>
      </c>
      <c r="K9228" s="1" t="str">
        <f>_xlfn.XLOOKUP(I9228,[1]category_mapping!$F$2:$F$19,[1]category_mapping!$G$2:$G$19,E9228)</f>
        <v>education</v>
      </c>
      <c r="L9228" s="1" t="str">
        <f>IF(cleaning_working[[#This Row],[date]]="","Missing","Available")</f>
        <v>Available</v>
      </c>
    </row>
    <row r="9229" spans="1:12" x14ac:dyDescent="0.35">
      <c r="A9229" s="1" t="s">
        <v>9077</v>
      </c>
      <c r="B9229" s="1" t="s">
        <v>376</v>
      </c>
      <c r="C9229" s="3">
        <v>44715</v>
      </c>
      <c r="D9229" s="1" t="s">
        <v>13</v>
      </c>
      <c r="E9229" s="1" t="s">
        <v>96</v>
      </c>
      <c r="F9229" s="1">
        <v>5210</v>
      </c>
      <c r="G9229" s="1" t="s">
        <v>40</v>
      </c>
      <c r="H9229" s="1" t="s">
        <v>133</v>
      </c>
      <c r="I9229" s="1" t="s">
        <v>120</v>
      </c>
      <c r="J9229" s="1" t="str" cm="1">
        <f t="array" ref="J9229">_xlfn.IFS(F9229="","missing",F9229&lt;0,"negative",F9229=0,"zero",AND(F9229&gt;=99999,MOD(F9229,9)=0),"99999 placeholder",AND(F9229&gt;$O$5,D9229="Expense"),"Expense outlier",AND(F9229&gt;$P$5,D9229="Income"),"Income outlier",TRUE,"valid")</f>
        <v>valid</v>
      </c>
      <c r="K9229" s="1" t="str">
        <f>_xlfn.XLOOKUP(I9229,[1]category_mapping!$F$2:$F$19,[1]category_mapping!$G$2:$G$19,E9229)</f>
        <v>food</v>
      </c>
      <c r="L9229" s="1" t="str">
        <f>IF(cleaning_working[[#This Row],[date]]="","Missing","Available")</f>
        <v>Available</v>
      </c>
    </row>
    <row r="9230" spans="1:12" x14ac:dyDescent="0.35">
      <c r="A9230" s="1" t="s">
        <v>9078</v>
      </c>
      <c r="B9230" s="1" t="s">
        <v>106</v>
      </c>
      <c r="C9230" s="3">
        <v>45253</v>
      </c>
      <c r="D9230" s="1" t="s">
        <v>13</v>
      </c>
      <c r="E9230" s="1" t="s">
        <v>39</v>
      </c>
      <c r="F9230" s="1">
        <v>3080</v>
      </c>
      <c r="G9230" s="1" t="s">
        <v>64</v>
      </c>
      <c r="H9230" s="1" t="s">
        <v>86</v>
      </c>
      <c r="J9230" s="1" t="str" cm="1">
        <f t="array" ref="J9230">_xlfn.IFS(F9230="","missing",F9230&lt;0,"negative",F9230=0,"zero",AND(F9230&gt;=99999,MOD(F9230,9)=0),"99999 placeholder",AND(F9230&gt;$O$5,D9230="Expense"),"Expense outlier",AND(F9230&gt;$P$5,D9230="Income"),"Income outlier",TRUE,"valid")</f>
        <v>valid</v>
      </c>
      <c r="K9230" s="1" t="str">
        <f>_xlfn.XLOOKUP(I9230,[1]category_mapping!$F$2:$F$19,[1]category_mapping!$G$2:$G$19,E9230)</f>
        <v>food</v>
      </c>
      <c r="L9230" s="1" t="str">
        <f>IF(cleaning_working[[#This Row],[date]]="","Missing","Available")</f>
        <v>Available</v>
      </c>
    </row>
    <row r="9231" spans="1:12" x14ac:dyDescent="0.35">
      <c r="A9231" s="1" t="s">
        <v>9079</v>
      </c>
      <c r="B9231" s="1" t="s">
        <v>235</v>
      </c>
      <c r="C9231" s="3">
        <v>45584</v>
      </c>
      <c r="D9231" s="1" t="s">
        <v>13</v>
      </c>
      <c r="E9231" s="1" t="s">
        <v>24</v>
      </c>
      <c r="F9231" s="1">
        <v>28261</v>
      </c>
      <c r="G9231" s="1" t="s">
        <v>40</v>
      </c>
      <c r="H9231" s="1" t="s">
        <v>107</v>
      </c>
      <c r="J9231" s="1" t="str" cm="1">
        <f t="array" ref="J9231">_xlfn.IFS(F9231="","missing",F9231&lt;0,"negative",F9231=0,"zero",AND(F9231&gt;=99999,MOD(F9231,9)=0),"99999 placeholder",AND(F9231&gt;$O$5,D9231="Expense"),"Expense outlier",AND(F9231&gt;$P$5,D9231="Income"),"Income outlier",TRUE,"valid")</f>
        <v>Expense outlier</v>
      </c>
      <c r="K9231" s="1" t="str">
        <f>_xlfn.XLOOKUP(I9231,[1]category_mapping!$F$2:$F$19,[1]category_mapping!$G$2:$G$19,E9231)</f>
        <v>rent</v>
      </c>
      <c r="L9231" s="1" t="str">
        <f>IF(cleaning_working[[#This Row],[date]]="","Missing","Available")</f>
        <v>Available</v>
      </c>
    </row>
    <row r="9232" spans="1:12" x14ac:dyDescent="0.35">
      <c r="A9232" s="1" t="s">
        <v>9080</v>
      </c>
      <c r="B9232" s="1" t="s">
        <v>416</v>
      </c>
      <c r="C9232" s="3">
        <v>44701</v>
      </c>
      <c r="D9232" s="1" t="s">
        <v>13</v>
      </c>
      <c r="E9232" s="1" t="s">
        <v>39</v>
      </c>
      <c r="F9232" s="1">
        <v>7412</v>
      </c>
      <c r="G9232" s="1" t="s">
        <v>25</v>
      </c>
      <c r="H9232" s="1" t="s">
        <v>159</v>
      </c>
      <c r="I9232" s="1" t="s">
        <v>71</v>
      </c>
      <c r="J9232" s="1" t="str" cm="1">
        <f t="array" ref="J9232">_xlfn.IFS(F9232="","missing",F9232&lt;0,"negative",F9232=0,"zero",AND(F9232&gt;=99999,MOD(F9232,9)=0),"99999 placeholder",AND(F9232&gt;$O$5,D9232="Expense"),"Expense outlier",AND(F9232&gt;$P$5,D9232="Income"),"Income outlier",TRUE,"valid")</f>
        <v>valid</v>
      </c>
      <c r="K9232" s="1" t="str">
        <f>_xlfn.XLOOKUP(I9232,[1]category_mapping!$F$2:$F$19,[1]category_mapping!$G$2:$G$19,E9232)</f>
        <v>health</v>
      </c>
      <c r="L9232" s="1" t="str">
        <f>IF(cleaning_working[[#This Row],[date]]="","Missing","Available")</f>
        <v>Available</v>
      </c>
    </row>
    <row r="9233" spans="1:12" x14ac:dyDescent="0.35">
      <c r="A9233" s="1" t="s">
        <v>9081</v>
      </c>
      <c r="B9233" s="1" t="s">
        <v>301</v>
      </c>
      <c r="C9233" s="3">
        <v>45184</v>
      </c>
      <c r="D9233" s="1" t="s">
        <v>13</v>
      </c>
      <c r="E9233" s="1" t="s">
        <v>96</v>
      </c>
      <c r="F9233" s="1">
        <v>8457</v>
      </c>
      <c r="G9233" s="1" t="s">
        <v>32</v>
      </c>
      <c r="H9233" s="1" t="s">
        <v>83</v>
      </c>
      <c r="I9233" s="1" t="s">
        <v>137</v>
      </c>
      <c r="J9233" s="1" t="str" cm="1">
        <f t="array" ref="J9233">_xlfn.IFS(F9233="","missing",F9233&lt;0,"negative",F9233=0,"zero",AND(F9233&gt;=99999,MOD(F9233,9)=0),"99999 placeholder",AND(F9233&gt;$O$5,D9233="Expense"),"Expense outlier",AND(F9233&gt;$P$5,D9233="Income"),"Income outlier",TRUE,"valid")</f>
        <v>valid</v>
      </c>
      <c r="K9233" s="1" t="str">
        <f>_xlfn.XLOOKUP(I9233,[1]category_mapping!$F$2:$F$19,[1]category_mapping!$G$2:$G$19,E9233)</f>
        <v>travel</v>
      </c>
      <c r="L9233" s="1" t="str">
        <f>IF(cleaning_working[[#This Row],[date]]="","Missing","Available")</f>
        <v>Available</v>
      </c>
    </row>
    <row r="9234" spans="1:12" x14ac:dyDescent="0.35">
      <c r="A9234" s="1" t="s">
        <v>9082</v>
      </c>
      <c r="B9234" s="1" t="s">
        <v>125</v>
      </c>
      <c r="C9234" s="3">
        <v>45416</v>
      </c>
      <c r="D9234" s="1" t="s">
        <v>13</v>
      </c>
      <c r="E9234" s="1" t="s">
        <v>63</v>
      </c>
      <c r="F9234" s="1">
        <v>2643</v>
      </c>
      <c r="G9234" s="1" t="s">
        <v>25</v>
      </c>
      <c r="H9234" s="1" t="s">
        <v>52</v>
      </c>
      <c r="I9234" s="1" t="s">
        <v>66</v>
      </c>
      <c r="J9234" s="1" t="str" cm="1">
        <f t="array" ref="J9234">_xlfn.IFS(F9234="","missing",F9234&lt;0,"negative",F9234=0,"zero",AND(F9234&gt;=99999,MOD(F9234,9)=0),"99999 placeholder",AND(F9234&gt;$O$5,D9234="Expense"),"Expense outlier",AND(F9234&gt;$P$5,D9234="Income"),"Income outlier",TRUE,"valid")</f>
        <v>valid</v>
      </c>
      <c r="K9234" s="1" t="str">
        <f>_xlfn.XLOOKUP(I9234,[1]category_mapping!$F$2:$F$19,[1]category_mapping!$G$2:$G$19,E9234)</f>
        <v>food</v>
      </c>
      <c r="L9234" s="1" t="str">
        <f>IF(cleaning_working[[#This Row],[date]]="","Missing","Available")</f>
        <v>Available</v>
      </c>
    </row>
    <row r="9235" spans="1:12" x14ac:dyDescent="0.35">
      <c r="A9235" s="1" t="s">
        <v>9083</v>
      </c>
      <c r="B9235" s="1" t="s">
        <v>351</v>
      </c>
      <c r="C9235" s="3">
        <v>44384</v>
      </c>
      <c r="D9235" s="1" t="s">
        <v>13</v>
      </c>
      <c r="E9235" s="1" t="s">
        <v>24</v>
      </c>
      <c r="F9235" s="1">
        <v>8870</v>
      </c>
      <c r="G9235" s="1" t="s">
        <v>18</v>
      </c>
      <c r="H9235" s="1" t="s">
        <v>86</v>
      </c>
      <c r="I9235" s="1" t="s">
        <v>120</v>
      </c>
      <c r="J9235" s="1" t="str" cm="1">
        <f t="array" ref="J9235">_xlfn.IFS(F9235="","missing",F9235&lt;0,"negative",F9235=0,"zero",AND(F9235&gt;=99999,MOD(F9235,9)=0),"99999 placeholder",AND(F9235&gt;$O$5,D9235="Expense"),"Expense outlier",AND(F9235&gt;$P$5,D9235="Income"),"Income outlier",TRUE,"valid")</f>
        <v>valid</v>
      </c>
      <c r="K9235" s="1" t="str">
        <f>_xlfn.XLOOKUP(I9235,[1]category_mapping!$F$2:$F$19,[1]category_mapping!$G$2:$G$19,E9235)</f>
        <v>food</v>
      </c>
      <c r="L9235" s="1" t="str">
        <f>IF(cleaning_working[[#This Row],[date]]="","Missing","Available")</f>
        <v>Available</v>
      </c>
    </row>
    <row r="9236" spans="1:12" x14ac:dyDescent="0.35">
      <c r="A9236" s="1" t="s">
        <v>9084</v>
      </c>
      <c r="B9236" s="1" t="s">
        <v>329</v>
      </c>
      <c r="C9236" s="3">
        <v>44597</v>
      </c>
      <c r="D9236" s="1" t="s">
        <v>13</v>
      </c>
      <c r="E9236" s="1" t="s">
        <v>24</v>
      </c>
      <c r="F9236" s="1">
        <v>6078</v>
      </c>
      <c r="G9236" s="1" t="s">
        <v>18</v>
      </c>
      <c r="H9236" s="1" t="s">
        <v>107</v>
      </c>
      <c r="I9236" s="1" t="s">
        <v>49</v>
      </c>
      <c r="J9236" s="1" t="str" cm="1">
        <f t="array" ref="J9236">_xlfn.IFS(F9236="","missing",F9236&lt;0,"negative",F9236=0,"zero",AND(F9236&gt;=99999,MOD(F9236,9)=0),"99999 placeholder",AND(F9236&gt;$O$5,D9236="Expense"),"Expense outlier",AND(F9236&gt;$P$5,D9236="Income"),"Income outlier",TRUE,"valid")</f>
        <v>valid</v>
      </c>
      <c r="K9236" s="1" t="str">
        <f>_xlfn.XLOOKUP(I9236,[1]category_mapping!$F$2:$F$19,[1]category_mapping!$G$2:$G$19,E9236)</f>
        <v>rent</v>
      </c>
      <c r="L9236" s="1" t="str">
        <f>IF(cleaning_working[[#This Row],[date]]="","Missing","Available")</f>
        <v>Available</v>
      </c>
    </row>
    <row r="9237" spans="1:12" x14ac:dyDescent="0.35">
      <c r="A9237" s="1" t="s">
        <v>9085</v>
      </c>
      <c r="B9237" s="1" t="s">
        <v>345</v>
      </c>
      <c r="C9237" s="3">
        <v>45433</v>
      </c>
      <c r="D9237" s="1" t="s">
        <v>13</v>
      </c>
      <c r="E9237" s="1" t="s">
        <v>63</v>
      </c>
      <c r="F9237" s="1">
        <v>4187</v>
      </c>
      <c r="G9237" s="1" t="s">
        <v>18</v>
      </c>
      <c r="H9237" s="1" t="s">
        <v>52</v>
      </c>
      <c r="I9237" s="1" t="s">
        <v>90</v>
      </c>
      <c r="J9237" s="1" t="str" cm="1">
        <f t="array" ref="J9237">_xlfn.IFS(F9237="","missing",F9237&lt;0,"negative",F9237=0,"zero",AND(F9237&gt;=99999,MOD(F9237,9)=0),"99999 placeholder",AND(F9237&gt;$O$5,D9237="Expense"),"Expense outlier",AND(F9237&gt;$P$5,D9237="Income"),"Income outlier",TRUE,"valid")</f>
        <v>valid</v>
      </c>
      <c r="K9237" s="1" t="str">
        <f>_xlfn.XLOOKUP(I9237,[1]category_mapping!$F$2:$F$19,[1]category_mapping!$G$2:$G$19,E9237)</f>
        <v>utilities</v>
      </c>
      <c r="L9237" s="1" t="str">
        <f>IF(cleaning_working[[#This Row],[date]]="","Missing","Available")</f>
        <v>Available</v>
      </c>
    </row>
    <row r="9238" spans="1:12" x14ac:dyDescent="0.35">
      <c r="A9238" s="1" t="s">
        <v>9086</v>
      </c>
      <c r="B9238" s="1" t="s">
        <v>111</v>
      </c>
      <c r="C9238" s="3">
        <v>45391</v>
      </c>
      <c r="D9238" s="1" t="s">
        <v>14</v>
      </c>
      <c r="E9238" s="1" t="s">
        <v>70</v>
      </c>
      <c r="F9238" s="1">
        <v>38200</v>
      </c>
      <c r="G9238" s="1" t="s">
        <v>18</v>
      </c>
      <c r="H9238" s="1" t="s">
        <v>107</v>
      </c>
      <c r="I9238" s="1" t="s">
        <v>27</v>
      </c>
      <c r="J9238" s="1" t="str" cm="1">
        <f t="array" ref="J9238">_xlfn.IFS(F9238="","missing",F9238&lt;0,"negative",F9238=0,"zero",AND(F9238&gt;=99999,MOD(F9238,9)=0),"99999 placeholder",AND(F9238&gt;$O$5,D9238="Expense"),"Expense outlier",AND(F9238&gt;$P$5,D9238="Income"),"Income outlier",TRUE,"valid")</f>
        <v>valid</v>
      </c>
      <c r="K9238" s="1" t="str">
        <f>_xlfn.XLOOKUP(I9238,[1]category_mapping!$F$2:$F$19,[1]category_mapping!$G$2:$G$19,E9238)</f>
        <v>others</v>
      </c>
      <c r="L9238" s="1" t="str">
        <f>IF(cleaning_working[[#This Row],[date]]="","Missing","Available")</f>
        <v>Available</v>
      </c>
    </row>
    <row r="9239" spans="1:12" x14ac:dyDescent="0.35">
      <c r="A9239" s="1" t="s">
        <v>9087</v>
      </c>
      <c r="B9239" s="1" t="s">
        <v>37</v>
      </c>
      <c r="C9239" s="3">
        <v>44674</v>
      </c>
      <c r="D9239" s="1" t="s">
        <v>14</v>
      </c>
      <c r="E9239" s="1" t="s">
        <v>31</v>
      </c>
      <c r="F9239" s="1">
        <v>32522</v>
      </c>
      <c r="G9239" s="1" t="s">
        <v>18</v>
      </c>
      <c r="H9239" s="1" t="s">
        <v>26</v>
      </c>
      <c r="I9239" s="1" t="s">
        <v>41</v>
      </c>
      <c r="J9239" s="1" t="str" cm="1">
        <f t="array" ref="J9239">_xlfn.IFS(F9239="","missing",F9239&lt;0,"negative",F9239=0,"zero",AND(F9239&gt;=99999,MOD(F9239,9)=0),"99999 placeholder",AND(F9239&gt;$O$5,D9239="Expense"),"Expense outlier",AND(F9239&gt;$P$5,D9239="Income"),"Income outlier",TRUE,"valid")</f>
        <v>valid</v>
      </c>
      <c r="K9239" s="1" t="str">
        <f>_xlfn.XLOOKUP(I9239,[1]category_mapping!$F$2:$F$19,[1]category_mapping!$G$2:$G$19,E9239)</f>
        <v>utilities</v>
      </c>
      <c r="L9239" s="1" t="str">
        <f>IF(cleaning_working[[#This Row],[date]]="","Missing","Available")</f>
        <v>Available</v>
      </c>
    </row>
    <row r="9240" spans="1:12" x14ac:dyDescent="0.35">
      <c r="A9240" s="1" t="s">
        <v>9088</v>
      </c>
      <c r="B9240" s="1" t="s">
        <v>225</v>
      </c>
      <c r="C9240" s="3">
        <v>44785</v>
      </c>
      <c r="D9240" s="1" t="s">
        <v>13</v>
      </c>
      <c r="E9240" s="1" t="s">
        <v>39</v>
      </c>
      <c r="F9240" s="1">
        <v>5623</v>
      </c>
      <c r="G9240" s="1" t="s">
        <v>40</v>
      </c>
      <c r="H9240" s="1" t="s">
        <v>133</v>
      </c>
      <c r="J9240" s="1" t="str" cm="1">
        <f t="array" ref="J9240">_xlfn.IFS(F9240="","missing",F9240&lt;0,"negative",F9240=0,"zero",AND(F9240&gt;=99999,MOD(F9240,9)=0),"99999 placeholder",AND(F9240&gt;$O$5,D9240="Expense"),"Expense outlier",AND(F9240&gt;$P$5,D9240="Income"),"Income outlier",TRUE,"valid")</f>
        <v>valid</v>
      </c>
      <c r="K9240" s="1" t="str">
        <f>_xlfn.XLOOKUP(I9240,[1]category_mapping!$F$2:$F$19,[1]category_mapping!$G$2:$G$19,E9240)</f>
        <v>food</v>
      </c>
      <c r="L9240" s="1" t="str">
        <f>IF(cleaning_working[[#This Row],[date]]="","Missing","Available")</f>
        <v>Available</v>
      </c>
    </row>
    <row r="9241" spans="1:12" x14ac:dyDescent="0.35">
      <c r="A9241" s="1" t="s">
        <v>9089</v>
      </c>
      <c r="B9241" s="1" t="s">
        <v>306</v>
      </c>
      <c r="C9241" s="3">
        <v>45573</v>
      </c>
      <c r="D9241" s="1" t="s">
        <v>13</v>
      </c>
      <c r="E9241" s="1" t="s">
        <v>24</v>
      </c>
      <c r="F9241" s="1">
        <v>26918</v>
      </c>
      <c r="G9241" s="1" t="s">
        <v>64</v>
      </c>
      <c r="H9241" s="1" t="s">
        <v>133</v>
      </c>
      <c r="I9241" s="1" t="s">
        <v>93</v>
      </c>
      <c r="J9241" s="1" t="str" cm="1">
        <f t="array" ref="J9241">_xlfn.IFS(F9241="","missing",F9241&lt;0,"negative",F9241=0,"zero",AND(F9241&gt;=99999,MOD(F9241,9)=0),"99999 placeholder",AND(F9241&gt;$O$5,D9241="Expense"),"Expense outlier",AND(F9241&gt;$P$5,D9241="Income"),"Income outlier",TRUE,"valid")</f>
        <v>Expense outlier</v>
      </c>
      <c r="K9241" s="1" t="str">
        <f>_xlfn.XLOOKUP(I9241,[1]category_mapping!$F$2:$F$19,[1]category_mapping!$G$2:$G$19,E9241)</f>
        <v>rent</v>
      </c>
      <c r="L9241" s="1" t="str">
        <f>IF(cleaning_working[[#This Row],[date]]="","Missing","Available")</f>
        <v>Available</v>
      </c>
    </row>
    <row r="9242" spans="1:12" x14ac:dyDescent="0.35">
      <c r="A9242" s="1" t="s">
        <v>9090</v>
      </c>
      <c r="B9242" s="1" t="s">
        <v>166</v>
      </c>
      <c r="C9242" s="3">
        <v>45473</v>
      </c>
      <c r="D9242" s="1" t="s">
        <v>13</v>
      </c>
      <c r="E9242" s="1" t="s">
        <v>24</v>
      </c>
      <c r="F9242" s="1">
        <v>4721</v>
      </c>
      <c r="G9242" s="1" t="s">
        <v>40</v>
      </c>
      <c r="H9242" s="1" t="s">
        <v>26</v>
      </c>
      <c r="I9242" s="1" t="s">
        <v>123</v>
      </c>
      <c r="J9242" s="1" t="str" cm="1">
        <f t="array" ref="J9242">_xlfn.IFS(F9242="","missing",F9242&lt;0,"negative",F9242=0,"zero",AND(F9242&gt;=99999,MOD(F9242,9)=0),"99999 placeholder",AND(F9242&gt;$O$5,D9242="Expense"),"Expense outlier",AND(F9242&gt;$P$5,D9242="Income"),"Income outlier",TRUE,"valid")</f>
        <v>valid</v>
      </c>
      <c r="K9242" s="1" t="str">
        <f>_xlfn.XLOOKUP(I9242,[1]category_mapping!$F$2:$F$19,[1]category_mapping!$G$2:$G$19,E9242)</f>
        <v>rent</v>
      </c>
      <c r="L9242" s="1" t="str">
        <f>IF(cleaning_working[[#This Row],[date]]="","Missing","Available")</f>
        <v>Available</v>
      </c>
    </row>
    <row r="9243" spans="1:12" x14ac:dyDescent="0.35">
      <c r="A9243" s="1" t="s">
        <v>9091</v>
      </c>
      <c r="B9243" s="1" t="s">
        <v>767</v>
      </c>
      <c r="C9243" s="3">
        <v>45376</v>
      </c>
      <c r="D9243" s="1" t="s">
        <v>13</v>
      </c>
      <c r="E9243" s="1" t="s">
        <v>104</v>
      </c>
      <c r="F9243" s="1">
        <v>8850</v>
      </c>
      <c r="G9243" s="1" t="s">
        <v>32</v>
      </c>
      <c r="H9243" s="1" t="s">
        <v>133</v>
      </c>
      <c r="I9243" s="1" t="s">
        <v>134</v>
      </c>
      <c r="J9243" s="1" t="str" cm="1">
        <f t="array" ref="J9243">_xlfn.IFS(F9243="","missing",F9243&lt;0,"negative",F9243=0,"zero",AND(F9243&gt;=99999,MOD(F9243,9)=0),"99999 placeholder",AND(F9243&gt;$O$5,D9243="Expense"),"Expense outlier",AND(F9243&gt;$P$5,D9243="Income"),"Income outlier",TRUE,"valid")</f>
        <v>valid</v>
      </c>
      <c r="K9243" s="1" t="str">
        <f>_xlfn.XLOOKUP(I9243,[1]category_mapping!$F$2:$F$19,[1]category_mapping!$G$2:$G$19,E9243)</f>
        <v>education</v>
      </c>
      <c r="L9243" s="1" t="str">
        <f>IF(cleaning_working[[#This Row],[date]]="","Missing","Available")</f>
        <v>Available</v>
      </c>
    </row>
    <row r="9244" spans="1:12" x14ac:dyDescent="0.35">
      <c r="A9244" s="1" t="s">
        <v>9092</v>
      </c>
      <c r="B9244" s="1" t="s">
        <v>30</v>
      </c>
      <c r="C9244" s="3">
        <v>45579</v>
      </c>
      <c r="D9244" s="1" t="s">
        <v>13</v>
      </c>
      <c r="E9244" s="1" t="s">
        <v>96</v>
      </c>
      <c r="F9244" s="1">
        <v>7811</v>
      </c>
      <c r="G9244" s="1" t="s">
        <v>64</v>
      </c>
      <c r="H9244" s="1" t="s">
        <v>19</v>
      </c>
      <c r="I9244" s="1" t="s">
        <v>170</v>
      </c>
      <c r="J9244" s="1" t="str" cm="1">
        <f t="array" ref="J9244">_xlfn.IFS(F9244="","missing",F9244&lt;0,"negative",F9244=0,"zero",AND(F9244&gt;=99999,MOD(F9244,9)=0),"99999 placeholder",AND(F9244&gt;$O$5,D9244="Expense"),"Expense outlier",AND(F9244&gt;$P$5,D9244="Income"),"Income outlier",TRUE,"valid")</f>
        <v>valid</v>
      </c>
      <c r="K9244" s="1" t="str">
        <f>_xlfn.XLOOKUP(I9244,[1]category_mapping!$F$2:$F$19,[1]category_mapping!$G$2:$G$19,E9244)</f>
        <v>health</v>
      </c>
      <c r="L9244" s="1" t="str">
        <f>IF(cleaning_working[[#This Row],[date]]="","Missing","Available")</f>
        <v>Available</v>
      </c>
    </row>
    <row r="9245" spans="1:12" x14ac:dyDescent="0.35">
      <c r="A9245" s="1" t="s">
        <v>9093</v>
      </c>
      <c r="B9245" s="1" t="s">
        <v>446</v>
      </c>
      <c r="C9245" s="3">
        <v>44522</v>
      </c>
      <c r="D9245" s="1" t="s">
        <v>13</v>
      </c>
      <c r="E9245" s="1" t="s">
        <v>96</v>
      </c>
      <c r="F9245" s="1">
        <v>8741</v>
      </c>
      <c r="G9245" s="1" t="s">
        <v>25</v>
      </c>
      <c r="H9245" s="1" t="s">
        <v>86</v>
      </c>
      <c r="I9245" s="1" t="s">
        <v>80</v>
      </c>
      <c r="J9245" s="1" t="str" cm="1">
        <f t="array" ref="J9245">_xlfn.IFS(F9245="","missing",F9245&lt;0,"negative",F9245=0,"zero",AND(F9245&gt;=99999,MOD(F9245,9)=0),"99999 placeholder",AND(F9245&gt;$O$5,D9245="Expense"),"Expense outlier",AND(F9245&gt;$P$5,D9245="Income"),"Income outlier",TRUE,"valid")</f>
        <v>valid</v>
      </c>
      <c r="K9245" s="1" t="str">
        <f>_xlfn.XLOOKUP(I9245,[1]category_mapping!$F$2:$F$19,[1]category_mapping!$G$2:$G$19,E9245)</f>
        <v>food</v>
      </c>
      <c r="L9245" s="1" t="str">
        <f>IF(cleaning_working[[#This Row],[date]]="","Missing","Available")</f>
        <v>Available</v>
      </c>
    </row>
    <row r="9246" spans="1:12" x14ac:dyDescent="0.35">
      <c r="A9246" s="1" t="s">
        <v>9094</v>
      </c>
      <c r="B9246" s="1" t="s">
        <v>164</v>
      </c>
      <c r="C9246" s="3">
        <v>45389</v>
      </c>
      <c r="D9246" s="1" t="s">
        <v>13</v>
      </c>
      <c r="E9246" s="1" t="s">
        <v>176</v>
      </c>
      <c r="F9246" s="1">
        <v>5148</v>
      </c>
      <c r="G9246" s="1" t="s">
        <v>18</v>
      </c>
      <c r="H9246" s="1" t="s">
        <v>52</v>
      </c>
      <c r="I9246" s="1" t="s">
        <v>178</v>
      </c>
      <c r="J9246" s="1" t="str" cm="1">
        <f t="array" ref="J9246">_xlfn.IFS(F9246="","missing",F9246&lt;0,"negative",F9246=0,"zero",AND(F9246&gt;=99999,MOD(F9246,9)=0),"99999 placeholder",AND(F9246&gt;$O$5,D9246="Expense"),"Expense outlier",AND(F9246&gt;$P$5,D9246="Income"),"Income outlier",TRUE,"valid")</f>
        <v>valid</v>
      </c>
      <c r="K9246" s="1" t="str">
        <f>_xlfn.XLOOKUP(I9246,[1]category_mapping!$F$2:$F$19,[1]category_mapping!$G$2:$G$19,E9246)</f>
        <v>rent</v>
      </c>
      <c r="L9246" s="1" t="str">
        <f>IF(cleaning_working[[#This Row],[date]]="","Missing","Available")</f>
        <v>Available</v>
      </c>
    </row>
    <row r="9247" spans="1:12" x14ac:dyDescent="0.35">
      <c r="A9247" s="1" t="s">
        <v>9095</v>
      </c>
      <c r="B9247" s="1" t="s">
        <v>303</v>
      </c>
      <c r="C9247" s="3">
        <v>45107</v>
      </c>
      <c r="D9247" s="1" t="s">
        <v>13</v>
      </c>
      <c r="E9247" s="1" t="s">
        <v>45</v>
      </c>
      <c r="F9247" s="1">
        <v>4916</v>
      </c>
      <c r="G9247" s="1" t="s">
        <v>64</v>
      </c>
      <c r="H9247" s="1" t="s">
        <v>133</v>
      </c>
      <c r="I9247" s="1" t="s">
        <v>20</v>
      </c>
      <c r="J9247" s="1" t="str" cm="1">
        <f t="array" ref="J9247">_xlfn.IFS(F9247="","missing",F9247&lt;0,"negative",F9247=0,"zero",AND(F9247&gt;=99999,MOD(F9247,9)=0),"99999 placeholder",AND(F9247&gt;$O$5,D9247="Expense"),"Expense outlier",AND(F9247&gt;$P$5,D9247="Income"),"Income outlier",TRUE,"valid")</f>
        <v>valid</v>
      </c>
      <c r="K9247" s="1" t="str">
        <f>_xlfn.XLOOKUP(I9247,[1]category_mapping!$F$2:$F$19,[1]category_mapping!$G$2:$G$19,E9247)</f>
        <v>entertainment</v>
      </c>
      <c r="L9247" s="1" t="str">
        <f>IF(cleaning_working[[#This Row],[date]]="","Missing","Available")</f>
        <v>Available</v>
      </c>
    </row>
    <row r="9248" spans="1:12" x14ac:dyDescent="0.35">
      <c r="A9248" s="1" t="s">
        <v>9096</v>
      </c>
      <c r="B9248" s="1" t="s">
        <v>95</v>
      </c>
      <c r="C9248" s="3">
        <v>44415</v>
      </c>
      <c r="D9248" s="1" t="s">
        <v>13</v>
      </c>
      <c r="E9248" s="1" t="s">
        <v>24</v>
      </c>
      <c r="F9248" s="1">
        <v>3789</v>
      </c>
      <c r="G9248" s="1" t="s">
        <v>18</v>
      </c>
      <c r="H9248" s="1" t="s">
        <v>52</v>
      </c>
      <c r="I9248" s="1" t="s">
        <v>272</v>
      </c>
      <c r="J9248" s="1" t="str" cm="1">
        <f t="array" ref="J9248">_xlfn.IFS(F9248="","missing",F9248&lt;0,"negative",F9248=0,"zero",AND(F9248&gt;=99999,MOD(F9248,9)=0),"99999 placeholder",AND(F9248&gt;$O$5,D9248="Expense"),"Expense outlier",AND(F9248&gt;$P$5,D9248="Income"),"Income outlier",TRUE,"valid")</f>
        <v>valid</v>
      </c>
      <c r="K9248" s="1" t="str">
        <f>_xlfn.XLOOKUP(I9248,[1]category_mapping!$F$2:$F$19,[1]category_mapping!$G$2:$G$19,E9248)</f>
        <v>food</v>
      </c>
      <c r="L9248" s="1" t="str">
        <f>IF(cleaning_working[[#This Row],[date]]="","Missing","Available")</f>
        <v>Available</v>
      </c>
    </row>
    <row r="9249" spans="1:12" x14ac:dyDescent="0.35">
      <c r="A9249" s="1" t="s">
        <v>9097</v>
      </c>
      <c r="B9249" s="1" t="s">
        <v>37</v>
      </c>
      <c r="C9249" s="3">
        <v>45572</v>
      </c>
      <c r="D9249" s="1" t="s">
        <v>13</v>
      </c>
      <c r="E9249" s="1" t="s">
        <v>96</v>
      </c>
      <c r="F9249" s="1">
        <v>5548</v>
      </c>
      <c r="G9249" s="1" t="s">
        <v>40</v>
      </c>
      <c r="H9249" s="1" t="s">
        <v>52</v>
      </c>
      <c r="I9249" s="1" t="s">
        <v>217</v>
      </c>
      <c r="J9249" s="1" t="str" cm="1">
        <f t="array" ref="J9249">_xlfn.IFS(F9249="","missing",F9249&lt;0,"negative",F9249=0,"zero",AND(F9249&gt;=99999,MOD(F9249,9)=0),"99999 placeholder",AND(F9249&gt;$O$5,D9249="Expense"),"Expense outlier",AND(F9249&gt;$P$5,D9249="Income"),"Income outlier",TRUE,"valid")</f>
        <v>valid</v>
      </c>
      <c r="K9249" s="1" t="str">
        <f>_xlfn.XLOOKUP(I9249,[1]category_mapping!$F$2:$F$19,[1]category_mapping!$G$2:$G$19,E9249)</f>
        <v>rent</v>
      </c>
      <c r="L9249" s="1" t="str">
        <f>IF(cleaning_working[[#This Row],[date]]="","Missing","Available")</f>
        <v>Available</v>
      </c>
    </row>
    <row r="9250" spans="1:12" x14ac:dyDescent="0.35">
      <c r="A9250" s="1" t="s">
        <v>9098</v>
      </c>
      <c r="B9250" s="1" t="s">
        <v>235</v>
      </c>
      <c r="C9250" s="3">
        <v>45122</v>
      </c>
      <c r="D9250" s="1" t="s">
        <v>13</v>
      </c>
      <c r="E9250" s="1" t="s">
        <v>45</v>
      </c>
      <c r="F9250" s="1">
        <v>9781</v>
      </c>
      <c r="G9250" s="1" t="s">
        <v>64</v>
      </c>
      <c r="H9250" s="1" t="s">
        <v>86</v>
      </c>
      <c r="I9250" s="1" t="s">
        <v>34</v>
      </c>
      <c r="J9250" s="1" t="str" cm="1">
        <f t="array" ref="J9250">_xlfn.IFS(F9250="","missing",F9250&lt;0,"negative",F9250=0,"zero",AND(F9250&gt;=99999,MOD(F9250,9)=0),"99999 placeholder",AND(F9250&gt;$O$5,D9250="Expense"),"Expense outlier",AND(F9250&gt;$P$5,D9250="Income"),"Income outlier",TRUE,"valid")</f>
        <v>valid</v>
      </c>
      <c r="K9250" s="1" t="str">
        <f>_xlfn.XLOOKUP(I9250,[1]category_mapping!$F$2:$F$19,[1]category_mapping!$G$2:$G$19,E9250)</f>
        <v>education</v>
      </c>
      <c r="L9250" s="1" t="str">
        <f>IF(cleaning_working[[#This Row],[date]]="","Missing","Available")</f>
        <v>Available</v>
      </c>
    </row>
    <row r="9251" spans="1:12" x14ac:dyDescent="0.35">
      <c r="A9251" s="1" t="s">
        <v>9099</v>
      </c>
      <c r="B9251" s="1" t="s">
        <v>491</v>
      </c>
      <c r="C9251" s="3">
        <v>45201</v>
      </c>
      <c r="D9251" s="1" t="s">
        <v>13</v>
      </c>
      <c r="E9251" s="1" t="s">
        <v>104</v>
      </c>
      <c r="F9251" s="1">
        <v>7693</v>
      </c>
      <c r="G9251" s="1" t="s">
        <v>64</v>
      </c>
      <c r="H9251" s="1" t="s">
        <v>65</v>
      </c>
      <c r="I9251" s="1" t="s">
        <v>162</v>
      </c>
      <c r="J9251" s="1" t="str" cm="1">
        <f t="array" ref="J9251">_xlfn.IFS(F9251="","missing",F9251&lt;0,"negative",F9251=0,"zero",AND(F9251&gt;=99999,MOD(F9251,9)=0),"99999 placeholder",AND(F9251&gt;$O$5,D9251="Expense"),"Expense outlier",AND(F9251&gt;$P$5,D9251="Income"),"Income outlier",TRUE,"valid")</f>
        <v>valid</v>
      </c>
      <c r="K9251" s="1" t="str">
        <f>_xlfn.XLOOKUP(I9251,[1]category_mapping!$F$2:$F$19,[1]category_mapping!$G$2:$G$19,E9251)</f>
        <v>health</v>
      </c>
      <c r="L9251" s="1" t="str">
        <f>IF(cleaning_working[[#This Row],[date]]="","Missing","Available")</f>
        <v>Available</v>
      </c>
    </row>
    <row r="9252" spans="1:12" x14ac:dyDescent="0.35">
      <c r="A9252" s="1" t="s">
        <v>9100</v>
      </c>
      <c r="B9252" s="1" t="s">
        <v>233</v>
      </c>
      <c r="C9252" s="3">
        <v>44924</v>
      </c>
      <c r="D9252" s="1" t="s">
        <v>13</v>
      </c>
      <c r="E9252" s="1" t="s">
        <v>63</v>
      </c>
      <c r="F9252" s="1">
        <v>3306</v>
      </c>
      <c r="G9252" s="1" t="s">
        <v>18</v>
      </c>
      <c r="H9252" s="1" t="s">
        <v>159</v>
      </c>
      <c r="I9252" s="1" t="s">
        <v>170</v>
      </c>
      <c r="J9252" s="1" t="str" cm="1">
        <f t="array" ref="J9252">_xlfn.IFS(F9252="","missing",F9252&lt;0,"negative",F9252=0,"zero",AND(F9252&gt;=99999,MOD(F9252,9)=0),"99999 placeholder",AND(F9252&gt;$O$5,D9252="Expense"),"Expense outlier",AND(F9252&gt;$P$5,D9252="Income"),"Income outlier",TRUE,"valid")</f>
        <v>valid</v>
      </c>
      <c r="K9252" s="1" t="str">
        <f>_xlfn.XLOOKUP(I9252,[1]category_mapping!$F$2:$F$19,[1]category_mapping!$G$2:$G$19,E9252)</f>
        <v>health</v>
      </c>
      <c r="L9252" s="1" t="str">
        <f>IF(cleaning_working[[#This Row],[date]]="","Missing","Available")</f>
        <v>Available</v>
      </c>
    </row>
    <row r="9253" spans="1:12" x14ac:dyDescent="0.35">
      <c r="A9253" s="1" t="s">
        <v>9101</v>
      </c>
      <c r="B9253" s="1" t="s">
        <v>198</v>
      </c>
      <c r="C9253" s="3">
        <v>44674</v>
      </c>
      <c r="D9253" s="1" t="s">
        <v>13</v>
      </c>
      <c r="E9253" s="1" t="s">
        <v>46</v>
      </c>
      <c r="F9253" s="1">
        <v>412</v>
      </c>
      <c r="G9253" s="1" t="s">
        <v>18</v>
      </c>
      <c r="H9253" s="1" t="s">
        <v>133</v>
      </c>
      <c r="I9253" s="1" t="s">
        <v>123</v>
      </c>
      <c r="J9253" s="1" t="str" cm="1">
        <f t="array" ref="J9253">_xlfn.IFS(F9253="","missing",F9253&lt;0,"negative",F9253=0,"zero",AND(F9253&gt;=99999,MOD(F9253,9)=0),"99999 placeholder",AND(F9253&gt;$O$5,D9253="Expense"),"Expense outlier",AND(F9253&gt;$P$5,D9253="Income"),"Income outlier",TRUE,"valid")</f>
        <v>valid</v>
      </c>
      <c r="K9253" s="1" t="str">
        <f>_xlfn.XLOOKUP(I9253,[1]category_mapping!$F$2:$F$19,[1]category_mapping!$G$2:$G$19,E9253)</f>
        <v>N/A</v>
      </c>
      <c r="L9253" s="1" t="str">
        <f>IF(cleaning_working[[#This Row],[date]]="","Missing","Available")</f>
        <v>Available</v>
      </c>
    </row>
    <row r="9254" spans="1:12" x14ac:dyDescent="0.35">
      <c r="A9254" s="1" t="s">
        <v>9102</v>
      </c>
      <c r="B9254" s="1" t="s">
        <v>117</v>
      </c>
      <c r="C9254" s="3">
        <v>45415</v>
      </c>
      <c r="D9254" s="1" t="s">
        <v>14</v>
      </c>
      <c r="E9254" s="1" t="s">
        <v>31</v>
      </c>
      <c r="F9254" s="1">
        <v>692535</v>
      </c>
      <c r="G9254" s="1" t="s">
        <v>40</v>
      </c>
      <c r="H9254" s="1" t="s">
        <v>33</v>
      </c>
      <c r="I9254" s="1" t="s">
        <v>90</v>
      </c>
      <c r="J9254" s="1" t="str" cm="1">
        <f t="array" ref="J9254">_xlfn.IFS(F9254="","missing",F9254&lt;0,"negative",F9254=0,"zero",AND(F9254&gt;=99999,MOD(F9254,9)=0),"99999 placeholder",AND(F9254&gt;$O$5,D9254="Expense"),"Expense outlier",AND(F9254&gt;$P$5,D9254="Income"),"Income outlier",TRUE,"valid")</f>
        <v>Income outlier</v>
      </c>
      <c r="K9254" s="1" t="str">
        <f>_xlfn.XLOOKUP(I9254,[1]category_mapping!$F$2:$F$19,[1]category_mapping!$G$2:$G$19,E9254)</f>
        <v>freelance</v>
      </c>
      <c r="L9254" s="1" t="str">
        <f>IF(cleaning_working[[#This Row],[date]]="","Missing","Available")</f>
        <v>Available</v>
      </c>
    </row>
    <row r="9255" spans="1:12" x14ac:dyDescent="0.35">
      <c r="A9255" s="1" t="s">
        <v>9103</v>
      </c>
      <c r="B9255" s="1" t="s">
        <v>400</v>
      </c>
      <c r="C9255" s="3">
        <v>44508</v>
      </c>
      <c r="D9255" s="1" t="s">
        <v>13</v>
      </c>
      <c r="E9255" s="1" t="s">
        <v>17</v>
      </c>
      <c r="F9255" s="1">
        <v>5298</v>
      </c>
      <c r="G9255" s="1" t="s">
        <v>64</v>
      </c>
      <c r="H9255" s="1" t="s">
        <v>86</v>
      </c>
      <c r="I9255" s="1" t="s">
        <v>120</v>
      </c>
      <c r="J9255" s="1" t="str" cm="1">
        <f t="array" ref="J9255">_xlfn.IFS(F9255="","missing",F9255&lt;0,"negative",F9255=0,"zero",AND(F9255&gt;=99999,MOD(F9255,9)=0),"99999 placeholder",AND(F9255&gt;$O$5,D9255="Expense"),"Expense outlier",AND(F9255&gt;$P$5,D9255="Income"),"Income outlier",TRUE,"valid")</f>
        <v>valid</v>
      </c>
      <c r="K9255" s="1" t="str">
        <f>_xlfn.XLOOKUP(I9255,[1]category_mapping!$F$2:$F$19,[1]category_mapping!$G$2:$G$19,E9255)</f>
        <v>food</v>
      </c>
      <c r="L9255" s="1" t="str">
        <f>IF(cleaning_working[[#This Row],[date]]="","Missing","Available")</f>
        <v>Available</v>
      </c>
    </row>
    <row r="9256" spans="1:12" x14ac:dyDescent="0.35">
      <c r="A9256" s="1" t="s">
        <v>8252</v>
      </c>
      <c r="B9256" s="1" t="s">
        <v>247</v>
      </c>
      <c r="C9256" s="3">
        <v>44691</v>
      </c>
      <c r="D9256" s="1" t="s">
        <v>13</v>
      </c>
      <c r="E9256" s="1" t="s">
        <v>176</v>
      </c>
      <c r="F9256" s="1">
        <v>8220</v>
      </c>
      <c r="G9256" s="1" t="s">
        <v>18</v>
      </c>
      <c r="H9256" s="1" t="s">
        <v>52</v>
      </c>
      <c r="I9256" s="1" t="s">
        <v>93</v>
      </c>
      <c r="J9256" s="1" t="str" cm="1">
        <f t="array" ref="J9256">_xlfn.IFS(F9256="","missing",F9256&lt;0,"negative",F9256=0,"zero",AND(F9256&gt;=99999,MOD(F9256,9)=0),"99999 placeholder",AND(F9256&gt;$O$5,D9256="Expense"),"Expense outlier",AND(F9256&gt;$P$5,D9256="Income"),"Income outlier",TRUE,"valid")</f>
        <v>valid</v>
      </c>
      <c r="K9256" s="1" t="str">
        <f>_xlfn.XLOOKUP(I9256,[1]category_mapping!$F$2:$F$19,[1]category_mapping!$G$2:$G$19,E9256)</f>
        <v>savings</v>
      </c>
      <c r="L9256" s="1" t="str">
        <f>IF(cleaning_working[[#This Row],[date]]="","Missing","Available")</f>
        <v>Available</v>
      </c>
    </row>
    <row r="9257" spans="1:12" x14ac:dyDescent="0.35">
      <c r="A9257" s="1" t="s">
        <v>9104</v>
      </c>
      <c r="B9257" s="1" t="s">
        <v>296</v>
      </c>
      <c r="C9257" s="3">
        <v>44530</v>
      </c>
      <c r="D9257" s="1" t="s">
        <v>13</v>
      </c>
      <c r="E9257" s="1" t="s">
        <v>24</v>
      </c>
      <c r="F9257" s="1">
        <v>9106</v>
      </c>
      <c r="G9257" s="1" t="s">
        <v>18</v>
      </c>
      <c r="H9257" s="1" t="s">
        <v>107</v>
      </c>
      <c r="I9257" s="1" t="s">
        <v>41</v>
      </c>
      <c r="J9257" s="1" t="str" cm="1">
        <f t="array" ref="J9257">_xlfn.IFS(F9257="","missing",F9257&lt;0,"negative",F9257=0,"zero",AND(F9257&gt;=99999,MOD(F9257,9)=0),"99999 placeholder",AND(F9257&gt;$O$5,D9257="Expense"),"Expense outlier",AND(F9257&gt;$P$5,D9257="Income"),"Income outlier",TRUE,"valid")</f>
        <v>valid</v>
      </c>
      <c r="K9257" s="1" t="str">
        <f>_xlfn.XLOOKUP(I9257,[1]category_mapping!$F$2:$F$19,[1]category_mapping!$G$2:$G$19,E9257)</f>
        <v>utilities</v>
      </c>
      <c r="L9257" s="1" t="str">
        <f>IF(cleaning_working[[#This Row],[date]]="","Missing","Available")</f>
        <v>Available</v>
      </c>
    </row>
    <row r="9258" spans="1:12" x14ac:dyDescent="0.35">
      <c r="A9258" s="1" t="s">
        <v>9105</v>
      </c>
      <c r="B9258" s="1" t="s">
        <v>250</v>
      </c>
      <c r="C9258" s="3">
        <v>44489</v>
      </c>
      <c r="D9258" s="1" t="s">
        <v>13</v>
      </c>
      <c r="E9258" s="1" t="s">
        <v>39</v>
      </c>
      <c r="F9258" s="1">
        <v>7725</v>
      </c>
      <c r="G9258" s="1" t="s">
        <v>32</v>
      </c>
      <c r="H9258" s="1" t="s">
        <v>26</v>
      </c>
      <c r="I9258" s="1" t="s">
        <v>66</v>
      </c>
      <c r="J9258" s="1" t="str" cm="1">
        <f t="array" ref="J9258">_xlfn.IFS(F9258="","missing",F9258&lt;0,"negative",F9258=0,"zero",AND(F9258&gt;=99999,MOD(F9258,9)=0),"99999 placeholder",AND(F9258&gt;$O$5,D9258="Expense"),"Expense outlier",AND(F9258&gt;$P$5,D9258="Income"),"Income outlier",TRUE,"valid")</f>
        <v>valid</v>
      </c>
      <c r="K9258" s="1" t="str">
        <f>_xlfn.XLOOKUP(I9258,[1]category_mapping!$F$2:$F$19,[1]category_mapping!$G$2:$G$19,E9258)</f>
        <v>food</v>
      </c>
      <c r="L9258" s="1" t="str">
        <f>IF(cleaning_working[[#This Row],[date]]="","Missing","Available")</f>
        <v>Available</v>
      </c>
    </row>
    <row r="9259" spans="1:12" x14ac:dyDescent="0.35">
      <c r="A9259" s="1" t="s">
        <v>9106</v>
      </c>
      <c r="B9259" s="1" t="s">
        <v>187</v>
      </c>
      <c r="C9259" s="3">
        <v>44378</v>
      </c>
      <c r="D9259" s="1" t="s">
        <v>13</v>
      </c>
      <c r="E9259" s="1" t="s">
        <v>24</v>
      </c>
      <c r="F9259" s="1">
        <v>28477</v>
      </c>
      <c r="G9259" s="1" t="s">
        <v>40</v>
      </c>
      <c r="H9259" s="1" t="s">
        <v>65</v>
      </c>
      <c r="I9259" s="1" t="s">
        <v>97</v>
      </c>
      <c r="J9259" s="1" t="str" cm="1">
        <f t="array" ref="J9259">_xlfn.IFS(F9259="","missing",F9259&lt;0,"negative",F9259=0,"zero",AND(F9259&gt;=99999,MOD(F9259,9)=0),"99999 placeholder",AND(F9259&gt;$O$5,D9259="Expense"),"Expense outlier",AND(F9259&gt;$P$5,D9259="Income"),"Income outlier",TRUE,"valid")</f>
        <v>Expense outlier</v>
      </c>
      <c r="K9259" s="1" t="str">
        <f>_xlfn.XLOOKUP(I9259,[1]category_mapping!$F$2:$F$19,[1]category_mapping!$G$2:$G$19,E9259)</f>
        <v>health</v>
      </c>
      <c r="L9259" s="1" t="str">
        <f>IF(cleaning_working[[#This Row],[date]]="","Missing","Available")</f>
        <v>Available</v>
      </c>
    </row>
    <row r="9260" spans="1:12" x14ac:dyDescent="0.35">
      <c r="A9260" s="1" t="s">
        <v>3158</v>
      </c>
      <c r="B9260" s="1" t="s">
        <v>89</v>
      </c>
      <c r="C9260" s="3">
        <v>45342</v>
      </c>
      <c r="D9260" s="1" t="s">
        <v>14</v>
      </c>
      <c r="E9260" s="1" t="s">
        <v>31</v>
      </c>
      <c r="F9260" s="1">
        <v>25126</v>
      </c>
      <c r="G9260" s="1" t="s">
        <v>40</v>
      </c>
      <c r="H9260" s="1" t="s">
        <v>83</v>
      </c>
      <c r="I9260" s="1" t="s">
        <v>49</v>
      </c>
      <c r="J9260" s="1" t="str" cm="1">
        <f t="array" ref="J9260">_xlfn.IFS(F9260="","missing",F9260&lt;0,"negative",F9260=0,"zero",AND(F9260&gt;=99999,MOD(F9260,9)=0),"99999 placeholder",AND(F9260&gt;$O$5,D9260="Expense"),"Expense outlier",AND(F9260&gt;$P$5,D9260="Income"),"Income outlier",TRUE,"valid")</f>
        <v>valid</v>
      </c>
      <c r="K9260" s="1" t="str">
        <f>_xlfn.XLOOKUP(I9260,[1]category_mapping!$F$2:$F$19,[1]category_mapping!$G$2:$G$19,E9260)</f>
        <v>freelance</v>
      </c>
      <c r="L9260" s="1" t="str">
        <f>IF(cleaning_working[[#This Row],[date]]="","Missing","Available")</f>
        <v>Available</v>
      </c>
    </row>
    <row r="9261" spans="1:12" x14ac:dyDescent="0.35">
      <c r="A9261" s="1" t="s">
        <v>9107</v>
      </c>
      <c r="B9261" s="1" t="s">
        <v>142</v>
      </c>
      <c r="C9261" s="3">
        <v>44499</v>
      </c>
      <c r="D9261" s="1" t="s">
        <v>13</v>
      </c>
      <c r="E9261" s="1" t="s">
        <v>63</v>
      </c>
      <c r="F9261" s="1">
        <v>9808</v>
      </c>
      <c r="G9261" s="1" t="s">
        <v>32</v>
      </c>
      <c r="H9261" s="1" t="s">
        <v>65</v>
      </c>
      <c r="I9261" s="1" t="s">
        <v>27</v>
      </c>
      <c r="J9261" s="1" t="str" cm="1">
        <f t="array" ref="J9261">_xlfn.IFS(F9261="","missing",F9261&lt;0,"negative",F9261=0,"zero",AND(F9261&gt;=99999,MOD(F9261,9)=0),"99999 placeholder",AND(F9261&gt;$O$5,D9261="Expense"),"Expense outlier",AND(F9261&gt;$P$5,D9261="Income"),"Income outlier",TRUE,"valid")</f>
        <v>valid</v>
      </c>
      <c r="K9261" s="1" t="str">
        <f>_xlfn.XLOOKUP(I9261,[1]category_mapping!$F$2:$F$19,[1]category_mapping!$G$2:$G$19,E9261)</f>
        <v>utilities</v>
      </c>
      <c r="L9261" s="1" t="str">
        <f>IF(cleaning_working[[#This Row],[date]]="","Missing","Available")</f>
        <v>Available</v>
      </c>
    </row>
    <row r="9262" spans="1:12" x14ac:dyDescent="0.35">
      <c r="A9262" s="1" t="s">
        <v>9108</v>
      </c>
      <c r="B9262" s="1" t="s">
        <v>446</v>
      </c>
      <c r="C9262" s="3">
        <v>45412</v>
      </c>
      <c r="D9262" s="1" t="s">
        <v>14</v>
      </c>
      <c r="E9262" s="1" t="s">
        <v>70</v>
      </c>
      <c r="F9262" s="1">
        <v>47605</v>
      </c>
      <c r="G9262" s="1" t="s">
        <v>40</v>
      </c>
      <c r="H9262" s="1" t="s">
        <v>65</v>
      </c>
      <c r="I9262" s="1" t="s">
        <v>178</v>
      </c>
      <c r="J9262" s="1" t="str" cm="1">
        <f t="array" ref="J9262">_xlfn.IFS(F9262="","missing",F9262&lt;0,"negative",F9262=0,"zero",AND(F9262&gt;=99999,MOD(F9262,9)=0),"99999 placeholder",AND(F9262&gt;$O$5,D9262="Expense"),"Expense outlier",AND(F9262&gt;$P$5,D9262="Income"),"Income outlier",TRUE,"valid")</f>
        <v>valid</v>
      </c>
      <c r="K9262" s="1" t="str">
        <f>_xlfn.XLOOKUP(I9262,[1]category_mapping!$F$2:$F$19,[1]category_mapping!$G$2:$G$19,E9262)</f>
        <v>rent</v>
      </c>
      <c r="L9262" s="1" t="str">
        <f>IF(cleaning_working[[#This Row],[date]]="","Missing","Available")</f>
        <v>Available</v>
      </c>
    </row>
    <row r="9263" spans="1:12" x14ac:dyDescent="0.35">
      <c r="A9263" s="1" t="s">
        <v>9109</v>
      </c>
      <c r="B9263" s="1" t="s">
        <v>612</v>
      </c>
      <c r="C9263" s="3">
        <v>45401</v>
      </c>
      <c r="D9263" s="1" t="s">
        <v>14</v>
      </c>
      <c r="E9263" s="1" t="s">
        <v>46</v>
      </c>
      <c r="F9263" s="1">
        <v>45168</v>
      </c>
      <c r="G9263" s="1" t="s">
        <v>64</v>
      </c>
      <c r="H9263" s="1" t="s">
        <v>25</v>
      </c>
      <c r="I9263" s="1" t="s">
        <v>46</v>
      </c>
      <c r="J9263" s="1" t="str" cm="1">
        <f t="array" ref="J9263">_xlfn.IFS(F9263="","missing",F9263&lt;0,"negative",F9263=0,"zero",AND(F9263&gt;=99999,MOD(F9263,9)=0),"99999 placeholder",AND(F9263&gt;$O$5,D9263="Expense"),"Expense outlier",AND(F9263&gt;$P$5,D9263="Income"),"Income outlier",TRUE,"valid")</f>
        <v>valid</v>
      </c>
      <c r="K9263" s="1" t="str">
        <f>_xlfn.XLOOKUP(I9263,[1]category_mapping!$F$2:$F$19,[1]category_mapping!$G$2:$G$19,E9263)</f>
        <v>N/A</v>
      </c>
      <c r="L9263" s="1" t="str">
        <f>IF(cleaning_working[[#This Row],[date]]="","Missing","Available")</f>
        <v>Available</v>
      </c>
    </row>
    <row r="9264" spans="1:12" x14ac:dyDescent="0.35">
      <c r="A9264" s="1" t="s">
        <v>9110</v>
      </c>
      <c r="B9264" s="1" t="s">
        <v>161</v>
      </c>
      <c r="C9264" s="3">
        <v>44553</v>
      </c>
      <c r="D9264" s="1" t="s">
        <v>13</v>
      </c>
      <c r="E9264" s="1" t="s">
        <v>104</v>
      </c>
      <c r="F9264" s="1">
        <v>3030</v>
      </c>
      <c r="G9264" s="1" t="s">
        <v>18</v>
      </c>
      <c r="H9264" s="1" t="s">
        <v>107</v>
      </c>
      <c r="I9264" s="1" t="s">
        <v>80</v>
      </c>
      <c r="J9264" s="1" t="str" cm="1">
        <f t="array" ref="J9264">_xlfn.IFS(F9264="","missing",F9264&lt;0,"negative",F9264=0,"zero",AND(F9264&gt;=99999,MOD(F9264,9)=0),"99999 placeholder",AND(F9264&gt;$O$5,D9264="Expense"),"Expense outlier",AND(F9264&gt;$P$5,D9264="Income"),"Income outlier",TRUE,"valid")</f>
        <v>valid</v>
      </c>
      <c r="K9264" s="1" t="str">
        <f>_xlfn.XLOOKUP(I9264,[1]category_mapping!$F$2:$F$19,[1]category_mapping!$G$2:$G$19,E9264)</f>
        <v>food</v>
      </c>
      <c r="L9264" s="1" t="str">
        <f>IF(cleaning_working[[#This Row],[date]]="","Missing","Available")</f>
        <v>Available</v>
      </c>
    </row>
    <row r="9265" spans="1:12" x14ac:dyDescent="0.35">
      <c r="A9265" s="1" t="s">
        <v>9111</v>
      </c>
      <c r="B9265" s="1" t="s">
        <v>109</v>
      </c>
      <c r="C9265" s="3">
        <v>44591</v>
      </c>
      <c r="D9265" s="1" t="s">
        <v>13</v>
      </c>
      <c r="E9265" s="1" t="s">
        <v>24</v>
      </c>
      <c r="F9265" s="1">
        <v>40467</v>
      </c>
      <c r="G9265" s="1" t="s">
        <v>25</v>
      </c>
      <c r="H9265" s="1" t="s">
        <v>86</v>
      </c>
      <c r="I9265" s="1" t="s">
        <v>137</v>
      </c>
      <c r="J9265" s="1" t="str" cm="1">
        <f t="array" ref="J9265">_xlfn.IFS(F9265="","missing",F9265&lt;0,"negative",F9265=0,"zero",AND(F9265&gt;=99999,MOD(F9265,9)=0),"99999 placeholder",AND(F9265&gt;$O$5,D9265="Expense"),"Expense outlier",AND(F9265&gt;$P$5,D9265="Income"),"Income outlier",TRUE,"valid")</f>
        <v>Expense outlier</v>
      </c>
      <c r="K9265" s="1" t="str">
        <f>_xlfn.XLOOKUP(I9265,[1]category_mapping!$F$2:$F$19,[1]category_mapping!$G$2:$G$19,E9265)</f>
        <v>travel</v>
      </c>
      <c r="L9265" s="1" t="str">
        <f>IF(cleaning_working[[#This Row],[date]]="","Missing","Available")</f>
        <v>Available</v>
      </c>
    </row>
    <row r="9266" spans="1:12" x14ac:dyDescent="0.35">
      <c r="A9266" s="1" t="s">
        <v>9112</v>
      </c>
      <c r="B9266" s="1" t="s">
        <v>44</v>
      </c>
      <c r="C9266" s="3">
        <v>44825</v>
      </c>
      <c r="D9266" s="1" t="s">
        <v>13</v>
      </c>
      <c r="E9266" s="1" t="s">
        <v>24</v>
      </c>
      <c r="F9266" s="1">
        <v>6625</v>
      </c>
      <c r="G9266" s="1" t="s">
        <v>32</v>
      </c>
      <c r="H9266" s="1" t="s">
        <v>25</v>
      </c>
      <c r="I9266" s="1" t="s">
        <v>80</v>
      </c>
      <c r="J9266" s="1" t="str" cm="1">
        <f t="array" ref="J9266">_xlfn.IFS(F9266="","missing",F9266&lt;0,"negative",F9266=0,"zero",AND(F9266&gt;=99999,MOD(F9266,9)=0),"99999 placeholder",AND(F9266&gt;$O$5,D9266="Expense"),"Expense outlier",AND(F9266&gt;$P$5,D9266="Income"),"Income outlier",TRUE,"valid")</f>
        <v>valid</v>
      </c>
      <c r="K9266" s="1" t="str">
        <f>_xlfn.XLOOKUP(I9266,[1]category_mapping!$F$2:$F$19,[1]category_mapping!$G$2:$G$19,E9266)</f>
        <v>food</v>
      </c>
      <c r="L9266" s="1" t="str">
        <f>IF(cleaning_working[[#This Row],[date]]="","Missing","Available")</f>
        <v>Available</v>
      </c>
    </row>
    <row r="9267" spans="1:12" x14ac:dyDescent="0.35">
      <c r="A9267" s="1" t="s">
        <v>9113</v>
      </c>
      <c r="B9267" s="1" t="s">
        <v>69</v>
      </c>
      <c r="C9267" s="3">
        <v>44596</v>
      </c>
      <c r="D9267" s="1" t="s">
        <v>13</v>
      </c>
      <c r="E9267" s="1" t="s">
        <v>24</v>
      </c>
      <c r="F9267" s="1">
        <v>10800</v>
      </c>
      <c r="G9267" s="1" t="s">
        <v>32</v>
      </c>
      <c r="H9267" s="1" t="s">
        <v>86</v>
      </c>
      <c r="I9267" s="1" t="s">
        <v>162</v>
      </c>
      <c r="J9267" s="1" t="str" cm="1">
        <f t="array" ref="J9267">_xlfn.IFS(F9267="","missing",F9267&lt;0,"negative",F9267=0,"zero",AND(F9267&gt;=99999,MOD(F9267,9)=0),"99999 placeholder",AND(F9267&gt;$O$5,D9267="Expense"),"Expense outlier",AND(F9267&gt;$P$5,D9267="Income"),"Income outlier",TRUE,"valid")</f>
        <v>valid</v>
      </c>
      <c r="K9267" s="1" t="str">
        <f>_xlfn.XLOOKUP(I9267,[1]category_mapping!$F$2:$F$19,[1]category_mapping!$G$2:$G$19,E9267)</f>
        <v>rent</v>
      </c>
      <c r="L9267" s="1" t="str">
        <f>IF(cleaning_working[[#This Row],[date]]="","Missing","Available")</f>
        <v>Available</v>
      </c>
    </row>
    <row r="9268" spans="1:12" x14ac:dyDescent="0.35">
      <c r="A9268" s="1" t="s">
        <v>9114</v>
      </c>
      <c r="B9268" s="1" t="s">
        <v>101</v>
      </c>
      <c r="C9268" s="3">
        <v>44421</v>
      </c>
      <c r="D9268" s="1" t="s">
        <v>13</v>
      </c>
      <c r="E9268" s="1" t="s">
        <v>24</v>
      </c>
      <c r="F9268" s="1">
        <v>8207</v>
      </c>
      <c r="G9268" s="1" t="s">
        <v>40</v>
      </c>
      <c r="H9268" s="1" t="s">
        <v>159</v>
      </c>
      <c r="I9268" s="1" t="s">
        <v>170</v>
      </c>
      <c r="J9268" s="1" t="str" cm="1">
        <f t="array" ref="J9268">_xlfn.IFS(F9268="","missing",F9268&lt;0,"negative",F9268=0,"zero",AND(F9268&gt;=99999,MOD(F9268,9)=0),"99999 placeholder",AND(F9268&gt;$O$5,D9268="Expense"),"Expense outlier",AND(F9268&gt;$P$5,D9268="Income"),"Income outlier",TRUE,"valid")</f>
        <v>valid</v>
      </c>
      <c r="K9268" s="1" t="str">
        <f>_xlfn.XLOOKUP(I9268,[1]category_mapping!$F$2:$F$19,[1]category_mapping!$G$2:$G$19,E9268)</f>
        <v>health</v>
      </c>
      <c r="L9268" s="1" t="str">
        <f>IF(cleaning_working[[#This Row],[date]]="","Missing","Available")</f>
        <v>Available</v>
      </c>
    </row>
    <row r="9269" spans="1:12" x14ac:dyDescent="0.35">
      <c r="A9269" s="1" t="s">
        <v>9115</v>
      </c>
      <c r="B9269" s="1" t="s">
        <v>446</v>
      </c>
      <c r="C9269" s="3">
        <v>44376</v>
      </c>
      <c r="D9269" s="1" t="s">
        <v>13</v>
      </c>
      <c r="E9269" s="1" t="s">
        <v>45</v>
      </c>
      <c r="F9269" s="1">
        <v>9405</v>
      </c>
      <c r="G9269" s="1" t="s">
        <v>40</v>
      </c>
      <c r="H9269" s="1" t="s">
        <v>83</v>
      </c>
      <c r="I9269" s="1" t="s">
        <v>162</v>
      </c>
      <c r="J9269" s="1" t="str" cm="1">
        <f t="array" ref="J9269">_xlfn.IFS(F9269="","missing",F9269&lt;0,"negative",F9269=0,"zero",AND(F9269&gt;=99999,MOD(F9269,9)=0),"99999 placeholder",AND(F9269&gt;$O$5,D9269="Expense"),"Expense outlier",AND(F9269&gt;$P$5,D9269="Income"),"Income outlier",TRUE,"valid")</f>
        <v>valid</v>
      </c>
      <c r="K9269" s="1" t="str">
        <f>_xlfn.XLOOKUP(I9269,[1]category_mapping!$F$2:$F$19,[1]category_mapping!$G$2:$G$19,E9269)</f>
        <v>entertainment</v>
      </c>
      <c r="L9269" s="1" t="str">
        <f>IF(cleaning_working[[#This Row],[date]]="","Missing","Available")</f>
        <v>Available</v>
      </c>
    </row>
    <row r="9270" spans="1:12" x14ac:dyDescent="0.35">
      <c r="A9270" s="1" t="s">
        <v>9116</v>
      </c>
      <c r="B9270" s="1" t="s">
        <v>136</v>
      </c>
      <c r="C9270" s="3">
        <v>45199</v>
      </c>
      <c r="D9270" s="1" t="s">
        <v>13</v>
      </c>
      <c r="E9270" s="1" t="s">
        <v>63</v>
      </c>
      <c r="F9270" s="1">
        <v>3414</v>
      </c>
      <c r="G9270" s="1" t="s">
        <v>18</v>
      </c>
      <c r="H9270" s="1" t="s">
        <v>86</v>
      </c>
      <c r="I9270" s="1" t="s">
        <v>27</v>
      </c>
      <c r="J9270" s="1" t="str" cm="1">
        <f t="array" ref="J9270">_xlfn.IFS(F9270="","missing",F9270&lt;0,"negative",F9270=0,"zero",AND(F9270&gt;=99999,MOD(F9270,9)=0),"99999 placeholder",AND(F9270&gt;$O$5,D9270="Expense"),"Expense outlier",AND(F9270&gt;$P$5,D9270="Income"),"Income outlier",TRUE,"valid")</f>
        <v>valid</v>
      </c>
      <c r="K9270" s="1" t="str">
        <f>_xlfn.XLOOKUP(I9270,[1]category_mapping!$F$2:$F$19,[1]category_mapping!$G$2:$G$19,E9270)</f>
        <v>utilities</v>
      </c>
      <c r="L9270" s="1" t="str">
        <f>IF(cleaning_working[[#This Row],[date]]="","Missing","Available")</f>
        <v>Available</v>
      </c>
    </row>
    <row r="9271" spans="1:12" x14ac:dyDescent="0.35">
      <c r="A9271" s="1" t="s">
        <v>9117</v>
      </c>
      <c r="B9271" s="1" t="s">
        <v>531</v>
      </c>
      <c r="C9271" s="3">
        <v>45548</v>
      </c>
      <c r="D9271" s="1" t="s">
        <v>13</v>
      </c>
      <c r="E9271" s="1" t="s">
        <v>63</v>
      </c>
      <c r="F9271" s="1">
        <v>9432</v>
      </c>
      <c r="G9271" s="1" t="s">
        <v>40</v>
      </c>
      <c r="H9271" s="1" t="s">
        <v>83</v>
      </c>
      <c r="I9271" s="1" t="s">
        <v>170</v>
      </c>
      <c r="J9271" s="1" t="str" cm="1">
        <f t="array" ref="J9271">_xlfn.IFS(F9271="","missing",F9271&lt;0,"negative",F9271=0,"zero",AND(F9271&gt;=99999,MOD(F9271,9)=0),"99999 placeholder",AND(F9271&gt;$O$5,D9271="Expense"),"Expense outlier",AND(F9271&gt;$P$5,D9271="Income"),"Income outlier",TRUE,"valid")</f>
        <v>valid</v>
      </c>
      <c r="K9271" s="1" t="str">
        <f>_xlfn.XLOOKUP(I9271,[1]category_mapping!$F$2:$F$19,[1]category_mapping!$G$2:$G$19,E9271)</f>
        <v>health</v>
      </c>
      <c r="L9271" s="1" t="str">
        <f>IF(cleaning_working[[#This Row],[date]]="","Missing","Available")</f>
        <v>Available</v>
      </c>
    </row>
    <row r="9272" spans="1:12" x14ac:dyDescent="0.35">
      <c r="A9272" s="1" t="s">
        <v>9118</v>
      </c>
      <c r="B9272" s="1" t="s">
        <v>319</v>
      </c>
      <c r="C9272" s="3">
        <v>45523</v>
      </c>
      <c r="D9272" s="1" t="s">
        <v>13</v>
      </c>
      <c r="E9272" s="1" t="s">
        <v>176</v>
      </c>
      <c r="F9272" s="1">
        <v>9030</v>
      </c>
      <c r="G9272" s="1" t="s">
        <v>64</v>
      </c>
      <c r="H9272" s="1" t="s">
        <v>83</v>
      </c>
      <c r="I9272" s="1" t="s">
        <v>93</v>
      </c>
      <c r="J9272" s="1" t="str" cm="1">
        <f t="array" ref="J9272">_xlfn.IFS(F9272="","missing",F9272&lt;0,"negative",F9272=0,"zero",AND(F9272&gt;=99999,MOD(F9272,9)=0),"99999 placeholder",AND(F9272&gt;$O$5,D9272="Expense"),"Expense outlier",AND(F9272&gt;$P$5,D9272="Income"),"Income outlier",TRUE,"valid")</f>
        <v>valid</v>
      </c>
      <c r="K9272" s="1" t="str">
        <f>_xlfn.XLOOKUP(I9272,[1]category_mapping!$F$2:$F$19,[1]category_mapping!$G$2:$G$19,E9272)</f>
        <v>savings</v>
      </c>
      <c r="L9272" s="1" t="str">
        <f>IF(cleaning_working[[#This Row],[date]]="","Missing","Available")</f>
        <v>Available</v>
      </c>
    </row>
    <row r="9273" spans="1:12" x14ac:dyDescent="0.35">
      <c r="A9273" s="1" t="s">
        <v>9119</v>
      </c>
      <c r="B9273" s="1" t="s">
        <v>293</v>
      </c>
      <c r="C9273" s="3">
        <v>45626</v>
      </c>
      <c r="D9273" s="1" t="s">
        <v>13</v>
      </c>
      <c r="E9273" s="1" t="s">
        <v>17</v>
      </c>
      <c r="F9273" s="1">
        <v>2898</v>
      </c>
      <c r="G9273" s="1" t="s">
        <v>40</v>
      </c>
      <c r="H9273" s="1" t="s">
        <v>33</v>
      </c>
      <c r="I9273" s="1" t="s">
        <v>162</v>
      </c>
      <c r="J9273" s="1" t="str" cm="1">
        <f t="array" ref="J9273">_xlfn.IFS(F9273="","missing",F9273&lt;0,"negative",F9273=0,"zero",AND(F9273&gt;=99999,MOD(F9273,9)=0),"99999 placeholder",AND(F9273&gt;$O$5,D9273="Expense"),"Expense outlier",AND(F9273&gt;$P$5,D9273="Income"),"Income outlier",TRUE,"valid")</f>
        <v>valid</v>
      </c>
      <c r="K9273" s="1" t="str">
        <f>_xlfn.XLOOKUP(I9273,[1]category_mapping!$F$2:$F$19,[1]category_mapping!$G$2:$G$19,E9273)</f>
        <v>education</v>
      </c>
      <c r="L9273" s="1" t="str">
        <f>IF(cleaning_working[[#This Row],[date]]="","Missing","Available")</f>
        <v>Available</v>
      </c>
    </row>
    <row r="9274" spans="1:12" x14ac:dyDescent="0.35">
      <c r="A9274" s="1" t="s">
        <v>9120</v>
      </c>
      <c r="B9274" s="1" t="s">
        <v>686</v>
      </c>
      <c r="C9274" s="3">
        <v>44361</v>
      </c>
      <c r="D9274" s="1" t="s">
        <v>13</v>
      </c>
      <c r="E9274" s="1" t="s">
        <v>39</v>
      </c>
      <c r="F9274" s="1">
        <v>179</v>
      </c>
      <c r="G9274" s="1" t="s">
        <v>40</v>
      </c>
      <c r="H9274" s="1" t="s">
        <v>86</v>
      </c>
      <c r="I9274" s="1" t="s">
        <v>194</v>
      </c>
      <c r="J9274" s="1" t="str" cm="1">
        <f t="array" ref="J9274">_xlfn.IFS(F9274="","missing",F9274&lt;0,"negative",F9274=0,"zero",AND(F9274&gt;=99999,MOD(F9274,9)=0),"99999 placeholder",AND(F9274&gt;$O$5,D9274="Expense"),"Expense outlier",AND(F9274&gt;$P$5,D9274="Income"),"Income outlier",TRUE,"valid")</f>
        <v>valid</v>
      </c>
      <c r="K9274" s="1" t="str">
        <f>_xlfn.XLOOKUP(I9274,[1]category_mapping!$F$2:$F$19,[1]category_mapping!$G$2:$G$19,E9274)</f>
        <v>travel</v>
      </c>
      <c r="L9274" s="1" t="str">
        <f>IF(cleaning_working[[#This Row],[date]]="","Missing","Available")</f>
        <v>Available</v>
      </c>
    </row>
    <row r="9275" spans="1:12" x14ac:dyDescent="0.35">
      <c r="A9275" s="1" t="s">
        <v>9121</v>
      </c>
      <c r="B9275" s="1" t="s">
        <v>767</v>
      </c>
      <c r="C9275" s="3">
        <v>45134</v>
      </c>
      <c r="D9275" s="1" t="s">
        <v>13</v>
      </c>
      <c r="E9275" s="1" t="s">
        <v>17</v>
      </c>
      <c r="F9275" s="1">
        <v>8892</v>
      </c>
      <c r="G9275" s="1" t="s">
        <v>40</v>
      </c>
      <c r="H9275" s="1" t="s">
        <v>133</v>
      </c>
      <c r="I9275" s="1" t="s">
        <v>20</v>
      </c>
      <c r="J9275" s="1" t="str" cm="1">
        <f t="array" ref="J9275">_xlfn.IFS(F9275="","missing",F9275&lt;0,"negative",F9275=0,"zero",AND(F9275&gt;=99999,MOD(F9275,9)=0),"99999 placeholder",AND(F9275&gt;$O$5,D9275="Expense"),"Expense outlier",AND(F9275&gt;$P$5,D9275="Income"),"Income outlier",TRUE,"valid")</f>
        <v>valid</v>
      </c>
      <c r="K9275" s="1" t="str">
        <f>_xlfn.XLOOKUP(I9275,[1]category_mapping!$F$2:$F$19,[1]category_mapping!$G$2:$G$19,E9275)</f>
        <v>entertainment</v>
      </c>
      <c r="L9275" s="1" t="str">
        <f>IF(cleaning_working[[#This Row],[date]]="","Missing","Available")</f>
        <v>Available</v>
      </c>
    </row>
    <row r="9276" spans="1:12" x14ac:dyDescent="0.35">
      <c r="A9276" s="1" t="s">
        <v>9122</v>
      </c>
      <c r="B9276" s="1" t="s">
        <v>241</v>
      </c>
      <c r="C9276" s="3">
        <v>44793</v>
      </c>
      <c r="D9276" s="1" t="s">
        <v>13</v>
      </c>
      <c r="E9276" s="1" t="s">
        <v>17</v>
      </c>
      <c r="F9276" s="1">
        <v>4692</v>
      </c>
      <c r="G9276" s="1" t="s">
        <v>18</v>
      </c>
      <c r="H9276" s="1" t="s">
        <v>33</v>
      </c>
      <c r="I9276" s="1" t="s">
        <v>217</v>
      </c>
      <c r="J9276" s="1" t="str" cm="1">
        <f t="array" ref="J9276">_xlfn.IFS(F9276="","missing",F9276&lt;0,"negative",F9276=0,"zero",AND(F9276&gt;=99999,MOD(F9276,9)=0),"99999 placeholder",AND(F9276&gt;$O$5,D9276="Expense"),"Expense outlier",AND(F9276&gt;$P$5,D9276="Income"),"Income outlier",TRUE,"valid")</f>
        <v>valid</v>
      </c>
      <c r="K9276" s="1" t="str">
        <f>_xlfn.XLOOKUP(I9276,[1]category_mapping!$F$2:$F$19,[1]category_mapping!$G$2:$G$19,E9276)</f>
        <v>rent</v>
      </c>
      <c r="L9276" s="1" t="str">
        <f>IF(cleaning_working[[#This Row],[date]]="","Missing","Available")</f>
        <v>Available</v>
      </c>
    </row>
    <row r="9277" spans="1:12" x14ac:dyDescent="0.35">
      <c r="A9277" s="1" t="s">
        <v>9123</v>
      </c>
      <c r="B9277" s="1" t="s">
        <v>142</v>
      </c>
      <c r="C9277" s="3">
        <v>44674</v>
      </c>
      <c r="D9277" s="1" t="s">
        <v>13</v>
      </c>
      <c r="E9277" s="1" t="s">
        <v>39</v>
      </c>
      <c r="F9277" s="1">
        <v>3210</v>
      </c>
      <c r="G9277" s="1" t="s">
        <v>18</v>
      </c>
      <c r="H9277" s="1" t="s">
        <v>65</v>
      </c>
      <c r="I9277" s="1" t="s">
        <v>93</v>
      </c>
      <c r="J9277" s="1" t="str" cm="1">
        <f t="array" ref="J9277">_xlfn.IFS(F9277="","missing",F9277&lt;0,"negative",F9277=0,"zero",AND(F9277&gt;=99999,MOD(F9277,9)=0),"99999 placeholder",AND(F9277&gt;$O$5,D9277="Expense"),"Expense outlier",AND(F9277&gt;$P$5,D9277="Income"),"Income outlier",TRUE,"valid")</f>
        <v>valid</v>
      </c>
      <c r="K9277" s="1" t="str">
        <f>_xlfn.XLOOKUP(I9277,[1]category_mapping!$F$2:$F$19,[1]category_mapping!$G$2:$G$19,E9277)</f>
        <v>food</v>
      </c>
      <c r="L9277" s="1" t="str">
        <f>IF(cleaning_working[[#This Row],[date]]="","Missing","Available")</f>
        <v>Available</v>
      </c>
    </row>
    <row r="9278" spans="1:12" x14ac:dyDescent="0.35">
      <c r="A9278" s="1" t="s">
        <v>9124</v>
      </c>
      <c r="B9278" s="1" t="s">
        <v>106</v>
      </c>
      <c r="C9278" s="3">
        <v>45429</v>
      </c>
      <c r="D9278" s="1" t="s">
        <v>13</v>
      </c>
      <c r="E9278" s="1" t="s">
        <v>24</v>
      </c>
      <c r="F9278" s="1">
        <v>3872</v>
      </c>
      <c r="G9278" s="1" t="s">
        <v>32</v>
      </c>
      <c r="H9278" s="1" t="s">
        <v>65</v>
      </c>
      <c r="I9278" s="1" t="s">
        <v>46</v>
      </c>
      <c r="J9278" s="1" t="str" cm="1">
        <f t="array" ref="J9278">_xlfn.IFS(F9278="","missing",F9278&lt;0,"negative",F9278=0,"zero",AND(F9278&gt;=99999,MOD(F9278,9)=0),"99999 placeholder",AND(F9278&gt;$O$5,D9278="Expense"),"Expense outlier",AND(F9278&gt;$P$5,D9278="Income"),"Income outlier",TRUE,"valid")</f>
        <v>valid</v>
      </c>
      <c r="K9278" s="1" t="str">
        <f>_xlfn.XLOOKUP(I9278,[1]category_mapping!$F$2:$F$19,[1]category_mapping!$G$2:$G$19,E9278)</f>
        <v>rent</v>
      </c>
      <c r="L9278" s="1" t="str">
        <f>IF(cleaning_working[[#This Row],[date]]="","Missing","Available")</f>
        <v>Available</v>
      </c>
    </row>
    <row r="9279" spans="1:12" x14ac:dyDescent="0.35">
      <c r="A9279" s="1" t="s">
        <v>9125</v>
      </c>
      <c r="B9279" s="1" t="s">
        <v>155</v>
      </c>
      <c r="C9279" s="3">
        <v>44640</v>
      </c>
      <c r="D9279" s="1" t="s">
        <v>13</v>
      </c>
      <c r="E9279" s="1" t="s">
        <v>96</v>
      </c>
      <c r="F9279" s="1">
        <v>734</v>
      </c>
      <c r="G9279" s="1" t="s">
        <v>64</v>
      </c>
      <c r="H9279" s="1" t="s">
        <v>133</v>
      </c>
      <c r="I9279" s="1" t="s">
        <v>120</v>
      </c>
      <c r="J9279" s="1" t="str" cm="1">
        <f t="array" ref="J9279">_xlfn.IFS(F9279="","missing",F9279&lt;0,"negative",F9279=0,"zero",AND(F9279&gt;=99999,MOD(F9279,9)=0),"99999 placeholder",AND(F9279&gt;$O$5,D9279="Expense"),"Expense outlier",AND(F9279&gt;$P$5,D9279="Income"),"Income outlier",TRUE,"valid")</f>
        <v>valid</v>
      </c>
      <c r="K9279" s="1" t="str">
        <f>_xlfn.XLOOKUP(I9279,[1]category_mapping!$F$2:$F$19,[1]category_mapping!$G$2:$G$19,E9279)</f>
        <v>food</v>
      </c>
      <c r="L9279" s="1" t="str">
        <f>IF(cleaning_working[[#This Row],[date]]="","Missing","Available")</f>
        <v>Available</v>
      </c>
    </row>
    <row r="9280" spans="1:12" x14ac:dyDescent="0.35">
      <c r="A9280" s="1" t="s">
        <v>9126</v>
      </c>
      <c r="B9280" s="1" t="s">
        <v>311</v>
      </c>
      <c r="C9280" s="3">
        <v>45413</v>
      </c>
      <c r="D9280" s="1" t="s">
        <v>13</v>
      </c>
      <c r="E9280" s="1" t="s">
        <v>39</v>
      </c>
      <c r="F9280" s="1">
        <v>2778</v>
      </c>
      <c r="G9280" s="1" t="s">
        <v>18</v>
      </c>
      <c r="H9280" s="1" t="s">
        <v>159</v>
      </c>
      <c r="I9280" s="1" t="s">
        <v>194</v>
      </c>
      <c r="J9280" s="1" t="str" cm="1">
        <f t="array" ref="J9280">_xlfn.IFS(F9280="","missing",F9280&lt;0,"negative",F9280=0,"zero",AND(F9280&gt;=99999,MOD(F9280,9)=0),"99999 placeholder",AND(F9280&gt;$O$5,D9280="Expense"),"Expense outlier",AND(F9280&gt;$P$5,D9280="Income"),"Income outlier",TRUE,"valid")</f>
        <v>valid</v>
      </c>
      <c r="K9280" s="1" t="str">
        <f>_xlfn.XLOOKUP(I9280,[1]category_mapping!$F$2:$F$19,[1]category_mapping!$G$2:$G$19,E9280)</f>
        <v>travel</v>
      </c>
      <c r="L9280" s="1" t="str">
        <f>IF(cleaning_working[[#This Row],[date]]="","Missing","Available")</f>
        <v>Available</v>
      </c>
    </row>
    <row r="9281" spans="1:12" x14ac:dyDescent="0.35">
      <c r="A9281" s="1" t="s">
        <v>9127</v>
      </c>
      <c r="B9281" s="1" t="s">
        <v>464</v>
      </c>
      <c r="C9281" s="3">
        <v>44798</v>
      </c>
      <c r="D9281" s="1" t="s">
        <v>13</v>
      </c>
      <c r="E9281" s="1" t="s">
        <v>24</v>
      </c>
      <c r="F9281" s="1">
        <v>6278</v>
      </c>
      <c r="G9281" s="1" t="s">
        <v>40</v>
      </c>
      <c r="H9281" s="1" t="s">
        <v>107</v>
      </c>
      <c r="I9281" s="1" t="s">
        <v>217</v>
      </c>
      <c r="J9281" s="1" t="str" cm="1">
        <f t="array" ref="J9281">_xlfn.IFS(F9281="","missing",F9281&lt;0,"negative",F9281=0,"zero",AND(F9281&gt;=99999,MOD(F9281,9)=0),"99999 placeholder",AND(F9281&gt;$O$5,D9281="Expense"),"Expense outlier",AND(F9281&gt;$P$5,D9281="Income"),"Income outlier",TRUE,"valid")</f>
        <v>valid</v>
      </c>
      <c r="K9281" s="1" t="str">
        <f>_xlfn.XLOOKUP(I9281,[1]category_mapping!$F$2:$F$19,[1]category_mapping!$G$2:$G$19,E9281)</f>
        <v>rent</v>
      </c>
      <c r="L9281" s="1" t="str">
        <f>IF(cleaning_working[[#This Row],[date]]="","Missing","Available")</f>
        <v>Available</v>
      </c>
    </row>
    <row r="9282" spans="1:12" x14ac:dyDescent="0.35">
      <c r="A9282" s="1" t="s">
        <v>9128</v>
      </c>
      <c r="B9282" s="1" t="s">
        <v>257</v>
      </c>
      <c r="C9282" s="3">
        <v>45124</v>
      </c>
      <c r="D9282" s="1" t="s">
        <v>13</v>
      </c>
      <c r="E9282" s="1" t="s">
        <v>45</v>
      </c>
      <c r="F9282" s="1">
        <v>738</v>
      </c>
      <c r="G9282" s="1" t="s">
        <v>25</v>
      </c>
      <c r="H9282" s="1" t="s">
        <v>33</v>
      </c>
      <c r="J9282" s="1" t="str" cm="1">
        <f t="array" ref="J9282">_xlfn.IFS(F9282="","missing",F9282&lt;0,"negative",F9282=0,"zero",AND(F9282&gt;=99999,MOD(F9282,9)=0),"99999 placeholder",AND(F9282&gt;$O$5,D9282="Expense"),"Expense outlier",AND(F9282&gt;$P$5,D9282="Income"),"Income outlier",TRUE,"valid")</f>
        <v>valid</v>
      </c>
      <c r="K9282" s="1" t="str">
        <f>_xlfn.XLOOKUP(I9282,[1]category_mapping!$F$2:$F$19,[1]category_mapping!$G$2:$G$19,E9282)</f>
        <v>entertainment</v>
      </c>
      <c r="L9282" s="1" t="str">
        <f>IF(cleaning_working[[#This Row],[date]]="","Missing","Available")</f>
        <v>Available</v>
      </c>
    </row>
    <row r="9283" spans="1:12" x14ac:dyDescent="0.35">
      <c r="A9283" s="1" t="s">
        <v>9129</v>
      </c>
      <c r="B9283" s="1" t="s">
        <v>317</v>
      </c>
      <c r="C9283" s="3">
        <v>44627</v>
      </c>
      <c r="D9283" s="1" t="s">
        <v>13</v>
      </c>
      <c r="E9283" s="1" t="s">
        <v>45</v>
      </c>
      <c r="F9283" s="1">
        <v>9570</v>
      </c>
      <c r="G9283" s="1" t="s">
        <v>40</v>
      </c>
      <c r="H9283" s="1" t="s">
        <v>33</v>
      </c>
      <c r="I9283" s="1" t="s">
        <v>53</v>
      </c>
      <c r="J9283" s="1" t="str" cm="1">
        <f t="array" ref="J9283">_xlfn.IFS(F9283="","missing",F9283&lt;0,"negative",F9283=0,"zero",AND(F9283&gt;=99999,MOD(F9283,9)=0),"99999 placeholder",AND(F9283&gt;$O$5,D9283="Expense"),"Expense outlier",AND(F9283&gt;$P$5,D9283="Income"),"Income outlier",TRUE,"valid")</f>
        <v>valid</v>
      </c>
      <c r="K9283" s="1" t="str">
        <f>_xlfn.XLOOKUP(I9283,[1]category_mapping!$F$2:$F$19,[1]category_mapping!$G$2:$G$19,E9283)</f>
        <v>travel</v>
      </c>
      <c r="L9283" s="1" t="str">
        <f>IF(cleaning_working[[#This Row],[date]]="","Missing","Available")</f>
        <v>Available</v>
      </c>
    </row>
    <row r="9284" spans="1:12" x14ac:dyDescent="0.35">
      <c r="A9284" s="1" t="s">
        <v>9130</v>
      </c>
      <c r="B9284" s="1" t="s">
        <v>233</v>
      </c>
      <c r="C9284" s="3">
        <v>45173</v>
      </c>
      <c r="D9284" s="1" t="s">
        <v>13</v>
      </c>
      <c r="E9284" s="1" t="s">
        <v>24</v>
      </c>
      <c r="F9284" s="1">
        <v>5695</v>
      </c>
      <c r="G9284" s="1" t="s">
        <v>32</v>
      </c>
      <c r="H9284" s="1" t="s">
        <v>83</v>
      </c>
      <c r="I9284" s="1" t="s">
        <v>87</v>
      </c>
      <c r="J9284" s="1" t="str" cm="1">
        <f t="array" ref="J9284">_xlfn.IFS(F9284="","missing",F9284&lt;0,"negative",F9284=0,"zero",AND(F9284&gt;=99999,MOD(F9284,9)=0),"99999 placeholder",AND(F9284&gt;$O$5,D9284="Expense"),"Expense outlier",AND(F9284&gt;$P$5,D9284="Income"),"Income outlier",TRUE,"valid")</f>
        <v>valid</v>
      </c>
      <c r="K9284" s="1" t="str">
        <f>_xlfn.XLOOKUP(I9284,[1]category_mapping!$F$2:$F$19,[1]category_mapping!$G$2:$G$19,E9284)</f>
        <v>rent</v>
      </c>
      <c r="L9284" s="1" t="str">
        <f>IF(cleaning_working[[#This Row],[date]]="","Missing","Available")</f>
        <v>Available</v>
      </c>
    </row>
    <row r="9285" spans="1:12" x14ac:dyDescent="0.35">
      <c r="A9285" s="1" t="s">
        <v>9131</v>
      </c>
      <c r="B9285" s="1" t="s">
        <v>311</v>
      </c>
      <c r="C9285" s="3">
        <v>45508</v>
      </c>
      <c r="D9285" s="1" t="s">
        <v>13</v>
      </c>
      <c r="E9285" s="1" t="s">
        <v>39</v>
      </c>
      <c r="F9285" s="1">
        <v>4117</v>
      </c>
      <c r="G9285" s="1" t="s">
        <v>40</v>
      </c>
      <c r="H9285" s="1" t="s">
        <v>25</v>
      </c>
      <c r="I9285" s="1" t="s">
        <v>27</v>
      </c>
      <c r="J9285" s="1" t="str" cm="1">
        <f t="array" ref="J9285">_xlfn.IFS(F9285="","missing",F9285&lt;0,"negative",F9285=0,"zero",AND(F9285&gt;=99999,MOD(F9285,9)=0),"99999 placeholder",AND(F9285&gt;$O$5,D9285="Expense"),"Expense outlier",AND(F9285&gt;$P$5,D9285="Income"),"Income outlier",TRUE,"valid")</f>
        <v>valid</v>
      </c>
      <c r="K9285" s="1" t="str">
        <f>_xlfn.XLOOKUP(I9285,[1]category_mapping!$F$2:$F$19,[1]category_mapping!$G$2:$G$19,E9285)</f>
        <v>food</v>
      </c>
      <c r="L9285" s="1" t="str">
        <f>IF(cleaning_working[[#This Row],[date]]="","Missing","Available")</f>
        <v>Available</v>
      </c>
    </row>
    <row r="9286" spans="1:12" x14ac:dyDescent="0.35">
      <c r="A9286" s="1" t="s">
        <v>9132</v>
      </c>
      <c r="B9286" s="1" t="s">
        <v>103</v>
      </c>
      <c r="C9286" s="3">
        <v>44980</v>
      </c>
      <c r="D9286" s="1" t="s">
        <v>13</v>
      </c>
      <c r="E9286" s="1" t="s">
        <v>96</v>
      </c>
      <c r="F9286" s="1">
        <v>6933</v>
      </c>
      <c r="G9286" s="1" t="s">
        <v>25</v>
      </c>
      <c r="H9286" s="1" t="s">
        <v>19</v>
      </c>
      <c r="I9286" s="1" t="s">
        <v>93</v>
      </c>
      <c r="J9286" s="1" t="str" cm="1">
        <f t="array" ref="J9286">_xlfn.IFS(F9286="","missing",F9286&lt;0,"negative",F9286=0,"zero",AND(F9286&gt;=99999,MOD(F9286,9)=0),"99999 placeholder",AND(F9286&gt;$O$5,D9286="Expense"),"Expense outlier",AND(F9286&gt;$P$5,D9286="Income"),"Income outlier",TRUE,"valid")</f>
        <v>valid</v>
      </c>
      <c r="K9286" s="1" t="str">
        <f>_xlfn.XLOOKUP(I9286,[1]category_mapping!$F$2:$F$19,[1]category_mapping!$G$2:$G$19,E9286)</f>
        <v>travel</v>
      </c>
      <c r="L9286" s="1" t="str">
        <f>IF(cleaning_working[[#This Row],[date]]="","Missing","Available")</f>
        <v>Available</v>
      </c>
    </row>
    <row r="9287" spans="1:12" x14ac:dyDescent="0.35">
      <c r="A9287" s="1" t="s">
        <v>9133</v>
      </c>
      <c r="B9287" s="1" t="s">
        <v>208</v>
      </c>
      <c r="C9287" s="3">
        <v>45628</v>
      </c>
      <c r="D9287" s="1" t="s">
        <v>13</v>
      </c>
      <c r="E9287" s="1" t="s">
        <v>63</v>
      </c>
      <c r="F9287" s="1">
        <v>9900</v>
      </c>
      <c r="G9287" s="1" t="s">
        <v>40</v>
      </c>
      <c r="H9287" s="1" t="s">
        <v>52</v>
      </c>
      <c r="J9287" s="1" t="str" cm="1">
        <f t="array" ref="J9287">_xlfn.IFS(F9287="","missing",F9287&lt;0,"negative",F9287=0,"zero",AND(F9287&gt;=99999,MOD(F9287,9)=0),"99999 placeholder",AND(F9287&gt;$O$5,D9287="Expense"),"Expense outlier",AND(F9287&gt;$P$5,D9287="Income"),"Income outlier",TRUE,"valid")</f>
        <v>valid</v>
      </c>
      <c r="K9287" s="1" t="str">
        <f>_xlfn.XLOOKUP(I9287,[1]category_mapping!$F$2:$F$19,[1]category_mapping!$G$2:$G$19,E9287)</f>
        <v>utilities</v>
      </c>
      <c r="L9287" s="1" t="str">
        <f>IF(cleaning_working[[#This Row],[date]]="","Missing","Available")</f>
        <v>Available</v>
      </c>
    </row>
    <row r="9288" spans="1:12" x14ac:dyDescent="0.35">
      <c r="A9288" s="1" t="s">
        <v>9134</v>
      </c>
      <c r="B9288" s="1" t="s">
        <v>144</v>
      </c>
      <c r="C9288" s="3">
        <v>45484</v>
      </c>
      <c r="D9288" s="1" t="s">
        <v>13</v>
      </c>
      <c r="E9288" s="1" t="s">
        <v>17</v>
      </c>
      <c r="F9288" s="1">
        <v>6620</v>
      </c>
      <c r="G9288" s="1" t="s">
        <v>32</v>
      </c>
      <c r="H9288" s="1" t="s">
        <v>133</v>
      </c>
      <c r="I9288" s="1" t="s">
        <v>20</v>
      </c>
      <c r="J9288" s="1" t="str" cm="1">
        <f t="array" ref="J9288">_xlfn.IFS(F9288="","missing",F9288&lt;0,"negative",F9288=0,"zero",AND(F9288&gt;=99999,MOD(F9288,9)=0),"99999 placeholder",AND(F9288&gt;$O$5,D9288="Expense"),"Expense outlier",AND(F9288&gt;$P$5,D9288="Income"),"Income outlier",TRUE,"valid")</f>
        <v>valid</v>
      </c>
      <c r="K9288" s="1" t="str">
        <f>_xlfn.XLOOKUP(I9288,[1]category_mapping!$F$2:$F$19,[1]category_mapping!$G$2:$G$19,E9288)</f>
        <v>entertainment</v>
      </c>
      <c r="L9288" s="1" t="str">
        <f>IF(cleaning_working[[#This Row],[date]]="","Missing","Available")</f>
        <v>Available</v>
      </c>
    </row>
    <row r="9289" spans="1:12" x14ac:dyDescent="0.35">
      <c r="A9289" s="1" t="s">
        <v>9135</v>
      </c>
      <c r="B9289" s="1" t="s">
        <v>144</v>
      </c>
      <c r="C9289" s="3">
        <v>44800</v>
      </c>
      <c r="D9289" s="1" t="s">
        <v>13</v>
      </c>
      <c r="E9289" s="1" t="s">
        <v>39</v>
      </c>
      <c r="F9289" s="1">
        <v>6590</v>
      </c>
      <c r="G9289" s="1" t="s">
        <v>40</v>
      </c>
      <c r="H9289" s="1" t="s">
        <v>107</v>
      </c>
      <c r="I9289" s="1" t="s">
        <v>137</v>
      </c>
      <c r="J9289" s="1" t="str" cm="1">
        <f t="array" ref="J9289">_xlfn.IFS(F9289="","missing",F9289&lt;0,"negative",F9289=0,"zero",AND(F9289&gt;=99999,MOD(F9289,9)=0),"99999 placeholder",AND(F9289&gt;$O$5,D9289="Expense"),"Expense outlier",AND(F9289&gt;$P$5,D9289="Income"),"Income outlier",TRUE,"valid")</f>
        <v>valid</v>
      </c>
      <c r="K9289" s="1" t="str">
        <f>_xlfn.XLOOKUP(I9289,[1]category_mapping!$F$2:$F$19,[1]category_mapping!$G$2:$G$19,E9289)</f>
        <v>travel</v>
      </c>
      <c r="L9289" s="1" t="str">
        <f>IF(cleaning_working[[#This Row],[date]]="","Missing","Available")</f>
        <v>Available</v>
      </c>
    </row>
    <row r="9290" spans="1:12" x14ac:dyDescent="0.35">
      <c r="A9290" s="1" t="s">
        <v>9136</v>
      </c>
      <c r="B9290" s="1" t="s">
        <v>782</v>
      </c>
      <c r="C9290" s="3">
        <v>44695</v>
      </c>
      <c r="D9290" s="1" t="s">
        <v>13</v>
      </c>
      <c r="E9290" s="1" t="s">
        <v>45</v>
      </c>
      <c r="F9290" s="1">
        <v>7032</v>
      </c>
      <c r="G9290" s="1" t="s">
        <v>40</v>
      </c>
      <c r="H9290" s="1" t="s">
        <v>86</v>
      </c>
      <c r="I9290" s="1" t="s">
        <v>217</v>
      </c>
      <c r="J9290" s="1" t="str" cm="1">
        <f t="array" ref="J9290">_xlfn.IFS(F9290="","missing",F9290&lt;0,"negative",F9290=0,"zero",AND(F9290&gt;=99999,MOD(F9290,9)=0),"99999 placeholder",AND(F9290&gt;$O$5,D9290="Expense"),"Expense outlier",AND(F9290&gt;$P$5,D9290="Income"),"Income outlier",TRUE,"valid")</f>
        <v>valid</v>
      </c>
      <c r="K9290" s="1" t="str">
        <f>_xlfn.XLOOKUP(I9290,[1]category_mapping!$F$2:$F$19,[1]category_mapping!$G$2:$G$19,E9290)</f>
        <v>rent</v>
      </c>
      <c r="L9290" s="1" t="str">
        <f>IF(cleaning_working[[#This Row],[date]]="","Missing","Available")</f>
        <v>Available</v>
      </c>
    </row>
    <row r="9291" spans="1:12" x14ac:dyDescent="0.35">
      <c r="A9291" s="1" t="s">
        <v>9137</v>
      </c>
      <c r="B9291" s="1" t="s">
        <v>414</v>
      </c>
      <c r="C9291" s="3">
        <v>45364</v>
      </c>
      <c r="D9291" s="1" t="s">
        <v>13</v>
      </c>
      <c r="E9291" s="1" t="s">
        <v>24</v>
      </c>
      <c r="F9291" s="1">
        <v>7480</v>
      </c>
      <c r="G9291" s="1" t="s">
        <v>32</v>
      </c>
      <c r="H9291" s="1" t="s">
        <v>52</v>
      </c>
      <c r="I9291" s="1" t="s">
        <v>34</v>
      </c>
      <c r="J9291" s="1" t="str" cm="1">
        <f t="array" ref="J9291">_xlfn.IFS(F9291="","missing",F9291&lt;0,"negative",F9291=0,"zero",AND(F9291&gt;=99999,MOD(F9291,9)=0),"99999 placeholder",AND(F9291&gt;$O$5,D9291="Expense"),"Expense outlier",AND(F9291&gt;$P$5,D9291="Income"),"Income outlier",TRUE,"valid")</f>
        <v>valid</v>
      </c>
      <c r="K9291" s="1" t="str">
        <f>_xlfn.XLOOKUP(I9291,[1]category_mapping!$F$2:$F$19,[1]category_mapping!$G$2:$G$19,E9291)</f>
        <v>education</v>
      </c>
      <c r="L9291" s="1" t="str">
        <f>IF(cleaning_working[[#This Row],[date]]="","Missing","Available")</f>
        <v>Available</v>
      </c>
    </row>
    <row r="9292" spans="1:12" x14ac:dyDescent="0.35">
      <c r="A9292" s="1" t="s">
        <v>9138</v>
      </c>
      <c r="B9292" s="1" t="s">
        <v>386</v>
      </c>
      <c r="C9292" s="3">
        <v>45324</v>
      </c>
      <c r="D9292" s="1" t="s">
        <v>13</v>
      </c>
      <c r="E9292" s="1" t="s">
        <v>176</v>
      </c>
      <c r="F9292" s="1">
        <v>6749</v>
      </c>
      <c r="G9292" s="1" t="s">
        <v>64</v>
      </c>
      <c r="H9292" s="1" t="s">
        <v>83</v>
      </c>
      <c r="I9292" s="1" t="s">
        <v>93</v>
      </c>
      <c r="J9292" s="1" t="str" cm="1">
        <f t="array" ref="J9292">_xlfn.IFS(F9292="","missing",F9292&lt;0,"negative",F9292=0,"zero",AND(F9292&gt;=99999,MOD(F9292,9)=0),"99999 placeholder",AND(F9292&gt;$O$5,D9292="Expense"),"Expense outlier",AND(F9292&gt;$P$5,D9292="Income"),"Income outlier",TRUE,"valid")</f>
        <v>valid</v>
      </c>
      <c r="K9292" s="1" t="str">
        <f>_xlfn.XLOOKUP(I9292,[1]category_mapping!$F$2:$F$19,[1]category_mapping!$G$2:$G$19,E9292)</f>
        <v>savings</v>
      </c>
      <c r="L9292" s="1" t="str">
        <f>IF(cleaning_working[[#This Row],[date]]="","Missing","Available")</f>
        <v>Available</v>
      </c>
    </row>
    <row r="9293" spans="1:12" x14ac:dyDescent="0.35">
      <c r="A9293" s="1" t="s">
        <v>9139</v>
      </c>
      <c r="B9293" s="1" t="s">
        <v>782</v>
      </c>
      <c r="C9293" s="3">
        <v>45555</v>
      </c>
      <c r="D9293" s="1" t="s">
        <v>13</v>
      </c>
      <c r="E9293" s="1" t="s">
        <v>39</v>
      </c>
      <c r="F9293" s="1">
        <v>4823</v>
      </c>
      <c r="G9293" s="1" t="s">
        <v>64</v>
      </c>
      <c r="H9293" s="1" t="s">
        <v>107</v>
      </c>
      <c r="I9293" s="1" t="s">
        <v>27</v>
      </c>
      <c r="J9293" s="1" t="str" cm="1">
        <f t="array" ref="J9293">_xlfn.IFS(F9293="","missing",F9293&lt;0,"negative",F9293=0,"zero",AND(F9293&gt;=99999,MOD(F9293,9)=0),"99999 placeholder",AND(F9293&gt;$O$5,D9293="Expense"),"Expense outlier",AND(F9293&gt;$P$5,D9293="Income"),"Income outlier",TRUE,"valid")</f>
        <v>valid</v>
      </c>
      <c r="K9293" s="1" t="str">
        <f>_xlfn.XLOOKUP(I9293,[1]category_mapping!$F$2:$F$19,[1]category_mapping!$G$2:$G$19,E9293)</f>
        <v>food</v>
      </c>
      <c r="L9293" s="1" t="str">
        <f>IF(cleaning_working[[#This Row],[date]]="","Missing","Available")</f>
        <v>Available</v>
      </c>
    </row>
    <row r="9294" spans="1:12" x14ac:dyDescent="0.35">
      <c r="A9294" s="1" t="s">
        <v>9140</v>
      </c>
      <c r="B9294" s="1" t="s">
        <v>233</v>
      </c>
      <c r="C9294" s="3">
        <v>45027</v>
      </c>
      <c r="D9294" s="1" t="s">
        <v>14</v>
      </c>
      <c r="E9294" s="1" t="s">
        <v>119</v>
      </c>
      <c r="F9294" s="1">
        <v>63167</v>
      </c>
      <c r="G9294" s="1" t="s">
        <v>32</v>
      </c>
      <c r="H9294" s="1" t="s">
        <v>26</v>
      </c>
      <c r="I9294" s="1" t="s">
        <v>27</v>
      </c>
      <c r="J9294" s="1" t="str" cm="1">
        <f t="array" ref="J9294">_xlfn.IFS(F9294="","missing",F9294&lt;0,"negative",F9294=0,"zero",AND(F9294&gt;=99999,MOD(F9294,9)=0),"99999 placeholder",AND(F9294&gt;$O$5,D9294="Expense"),"Expense outlier",AND(F9294&gt;$P$5,D9294="Income"),"Income outlier",TRUE,"valid")</f>
        <v>valid</v>
      </c>
      <c r="K9294" s="1" t="str">
        <f>_xlfn.XLOOKUP(I9294,[1]category_mapping!$F$2:$F$19,[1]category_mapping!$G$2:$G$19,E9294)</f>
        <v>investment</v>
      </c>
      <c r="L9294" s="1" t="str">
        <f>IF(cleaning_working[[#This Row],[date]]="","Missing","Available")</f>
        <v>Available</v>
      </c>
    </row>
    <row r="9295" spans="1:12" x14ac:dyDescent="0.35">
      <c r="A9295" s="1" t="s">
        <v>9141</v>
      </c>
      <c r="B9295" s="1" t="s">
        <v>190</v>
      </c>
      <c r="C9295" s="3">
        <v>44203</v>
      </c>
      <c r="D9295" s="1" t="s">
        <v>13</v>
      </c>
      <c r="E9295" s="1" t="s">
        <v>46</v>
      </c>
      <c r="F9295" s="1">
        <v>7323</v>
      </c>
      <c r="G9295" s="1" t="s">
        <v>32</v>
      </c>
      <c r="H9295" s="1" t="s">
        <v>107</v>
      </c>
      <c r="I9295" s="1" t="s">
        <v>71</v>
      </c>
      <c r="J9295" s="1" t="str" cm="1">
        <f t="array" ref="J9295">_xlfn.IFS(F9295="","missing",F9295&lt;0,"negative",F9295=0,"zero",AND(F9295&gt;=99999,MOD(F9295,9)=0),"99999 placeholder",AND(F9295&gt;$O$5,D9295="Expense"),"Expense outlier",AND(F9295&gt;$P$5,D9295="Income"),"Income outlier",TRUE,"valid")</f>
        <v>valid</v>
      </c>
      <c r="K9295" s="1" t="str">
        <f>_xlfn.XLOOKUP(I9295,[1]category_mapping!$F$2:$F$19,[1]category_mapping!$G$2:$G$19,E9295)</f>
        <v>health</v>
      </c>
      <c r="L9295" s="1" t="str">
        <f>IF(cleaning_working[[#This Row],[date]]="","Missing","Available")</f>
        <v>Available</v>
      </c>
    </row>
    <row r="9296" spans="1:12" x14ac:dyDescent="0.35">
      <c r="A9296" s="1" t="s">
        <v>9142</v>
      </c>
      <c r="B9296" s="1" t="s">
        <v>235</v>
      </c>
      <c r="C9296" s="3">
        <v>45231</v>
      </c>
      <c r="D9296" s="1" t="s">
        <v>13</v>
      </c>
      <c r="E9296" s="1" t="s">
        <v>39</v>
      </c>
      <c r="F9296" s="1">
        <v>1064</v>
      </c>
      <c r="G9296" s="1" t="s">
        <v>64</v>
      </c>
      <c r="H9296" s="1" t="s">
        <v>83</v>
      </c>
      <c r="I9296" s="1" t="s">
        <v>71</v>
      </c>
      <c r="J9296" s="1" t="str" cm="1">
        <f t="array" ref="J9296">_xlfn.IFS(F9296="","missing",F9296&lt;0,"negative",F9296=0,"zero",AND(F9296&gt;=99999,MOD(F9296,9)=0),"99999 placeholder",AND(F9296&gt;$O$5,D9296="Expense"),"Expense outlier",AND(F9296&gt;$P$5,D9296="Income"),"Income outlier",TRUE,"valid")</f>
        <v>valid</v>
      </c>
      <c r="K9296" s="1" t="str">
        <f>_xlfn.XLOOKUP(I9296,[1]category_mapping!$F$2:$F$19,[1]category_mapping!$G$2:$G$19,E9296)</f>
        <v>health</v>
      </c>
      <c r="L9296" s="1" t="str">
        <f>IF(cleaning_working[[#This Row],[date]]="","Missing","Available")</f>
        <v>Available</v>
      </c>
    </row>
    <row r="9297" spans="1:12" x14ac:dyDescent="0.35">
      <c r="A9297" s="1" t="s">
        <v>9143</v>
      </c>
      <c r="B9297" s="1" t="s">
        <v>531</v>
      </c>
      <c r="C9297" s="3">
        <v>44855</v>
      </c>
      <c r="D9297" s="1" t="s">
        <v>13</v>
      </c>
      <c r="E9297" s="1" t="s">
        <v>104</v>
      </c>
      <c r="F9297" s="1">
        <v>5143</v>
      </c>
      <c r="G9297" s="1" t="s">
        <v>40</v>
      </c>
      <c r="H9297" s="1" t="s">
        <v>26</v>
      </c>
      <c r="I9297" s="1" t="s">
        <v>27</v>
      </c>
      <c r="J9297" s="1" t="str" cm="1">
        <f t="array" ref="J9297">_xlfn.IFS(F9297="","missing",F9297&lt;0,"negative",F9297=0,"zero",AND(F9297&gt;=99999,MOD(F9297,9)=0),"99999 placeholder",AND(F9297&gt;$O$5,D9297="Expense"),"Expense outlier",AND(F9297&gt;$P$5,D9297="Income"),"Income outlier",TRUE,"valid")</f>
        <v>valid</v>
      </c>
      <c r="K9297" s="1" t="str">
        <f>_xlfn.XLOOKUP(I9297,[1]category_mapping!$F$2:$F$19,[1]category_mapping!$G$2:$G$19,E9297)</f>
        <v>health</v>
      </c>
      <c r="L9297" s="1" t="str">
        <f>IF(cleaning_working[[#This Row],[date]]="","Missing","Available")</f>
        <v>Available</v>
      </c>
    </row>
    <row r="9298" spans="1:12" x14ac:dyDescent="0.35">
      <c r="A9298" s="1" t="s">
        <v>9144</v>
      </c>
      <c r="B9298" s="1" t="s">
        <v>89</v>
      </c>
      <c r="C9298" s="3">
        <v>45360</v>
      </c>
      <c r="D9298" s="1" t="s">
        <v>13</v>
      </c>
      <c r="E9298" s="1" t="s">
        <v>39</v>
      </c>
      <c r="F9298" s="1">
        <v>3414</v>
      </c>
      <c r="G9298" s="1" t="s">
        <v>32</v>
      </c>
      <c r="H9298" s="1" t="s">
        <v>26</v>
      </c>
      <c r="I9298" s="1" t="s">
        <v>178</v>
      </c>
      <c r="J9298" s="1" t="str" cm="1">
        <f t="array" ref="J9298">_xlfn.IFS(F9298="","missing",F9298&lt;0,"negative",F9298=0,"zero",AND(F9298&gt;=99999,MOD(F9298,9)=0),"99999 placeholder",AND(F9298&gt;$O$5,D9298="Expense"),"Expense outlier",AND(F9298&gt;$P$5,D9298="Income"),"Income outlier",TRUE,"valid")</f>
        <v>valid</v>
      </c>
      <c r="K9298" s="1" t="str">
        <f>_xlfn.XLOOKUP(I9298,[1]category_mapping!$F$2:$F$19,[1]category_mapping!$G$2:$G$19,E9298)</f>
        <v>rent</v>
      </c>
      <c r="L9298" s="1" t="str">
        <f>IF(cleaning_working[[#This Row],[date]]="","Missing","Available")</f>
        <v>Available</v>
      </c>
    </row>
    <row r="9299" spans="1:12" x14ac:dyDescent="0.35">
      <c r="A9299" s="1" t="s">
        <v>9145</v>
      </c>
      <c r="B9299" s="1" t="s">
        <v>198</v>
      </c>
      <c r="C9299" s="3">
        <v>44466</v>
      </c>
      <c r="D9299" s="1" t="s">
        <v>13</v>
      </c>
      <c r="E9299" s="1" t="s">
        <v>63</v>
      </c>
      <c r="F9299" s="1">
        <v>1121</v>
      </c>
      <c r="G9299" s="1" t="s">
        <v>18</v>
      </c>
      <c r="H9299" s="1" t="s">
        <v>26</v>
      </c>
      <c r="J9299" s="1" t="str" cm="1">
        <f t="array" ref="J9299">_xlfn.IFS(F9299="","missing",F9299&lt;0,"negative",F9299=0,"zero",AND(F9299&gt;=99999,MOD(F9299,9)=0),"99999 placeholder",AND(F9299&gt;$O$5,D9299="Expense"),"Expense outlier",AND(F9299&gt;$P$5,D9299="Income"),"Income outlier",TRUE,"valid")</f>
        <v>valid</v>
      </c>
      <c r="K9299" s="1" t="str">
        <f>_xlfn.XLOOKUP(I9299,[1]category_mapping!$F$2:$F$19,[1]category_mapping!$G$2:$G$19,E9299)</f>
        <v>utilities</v>
      </c>
      <c r="L9299" s="1" t="str">
        <f>IF(cleaning_working[[#This Row],[date]]="","Missing","Available")</f>
        <v>Available</v>
      </c>
    </row>
    <row r="9300" spans="1:12" x14ac:dyDescent="0.35">
      <c r="A9300" s="1" t="s">
        <v>9146</v>
      </c>
      <c r="B9300" s="1" t="s">
        <v>381</v>
      </c>
      <c r="C9300" s="3">
        <v>44884</v>
      </c>
      <c r="D9300" s="1" t="s">
        <v>13</v>
      </c>
      <c r="E9300" s="1" t="s">
        <v>63</v>
      </c>
      <c r="F9300" s="1">
        <v>761</v>
      </c>
      <c r="G9300" s="1" t="s">
        <v>64</v>
      </c>
      <c r="H9300" s="1" t="s">
        <v>26</v>
      </c>
      <c r="I9300" s="1" t="s">
        <v>194</v>
      </c>
      <c r="J9300" s="1" t="str" cm="1">
        <f t="array" ref="J9300">_xlfn.IFS(F9300="","missing",F9300&lt;0,"negative",F9300=0,"zero",AND(F9300&gt;=99999,MOD(F9300,9)=0),"99999 placeholder",AND(F9300&gt;$O$5,D9300="Expense"),"Expense outlier",AND(F9300&gt;$P$5,D9300="Income"),"Income outlier",TRUE,"valid")</f>
        <v>valid</v>
      </c>
      <c r="K9300" s="1" t="str">
        <f>_xlfn.XLOOKUP(I9300,[1]category_mapping!$F$2:$F$19,[1]category_mapping!$G$2:$G$19,E9300)</f>
        <v>travel</v>
      </c>
      <c r="L9300" s="1" t="str">
        <f>IF(cleaning_working[[#This Row],[date]]="","Missing","Available")</f>
        <v>Available</v>
      </c>
    </row>
    <row r="9301" spans="1:12" x14ac:dyDescent="0.35">
      <c r="A9301" s="1" t="s">
        <v>9147</v>
      </c>
      <c r="B9301" s="1" t="s">
        <v>542</v>
      </c>
      <c r="C9301" s="3">
        <v>45330</v>
      </c>
      <c r="D9301" s="1" t="s">
        <v>13</v>
      </c>
      <c r="E9301" s="1" t="s">
        <v>96</v>
      </c>
      <c r="F9301" s="1">
        <v>7200</v>
      </c>
      <c r="G9301" s="1" t="s">
        <v>18</v>
      </c>
      <c r="H9301" s="1" t="s">
        <v>52</v>
      </c>
      <c r="J9301" s="1" t="str" cm="1">
        <f t="array" ref="J9301">_xlfn.IFS(F9301="","missing",F9301&lt;0,"negative",F9301=0,"zero",AND(F9301&gt;=99999,MOD(F9301,9)=0),"99999 placeholder",AND(F9301&gt;$O$5,D9301="Expense"),"Expense outlier",AND(F9301&gt;$P$5,D9301="Income"),"Income outlier",TRUE,"valid")</f>
        <v>valid</v>
      </c>
      <c r="K9301" s="1" t="str">
        <f>_xlfn.XLOOKUP(I9301,[1]category_mapping!$F$2:$F$19,[1]category_mapping!$G$2:$G$19,E9301)</f>
        <v>travel</v>
      </c>
      <c r="L9301" s="1" t="str">
        <f>IF(cleaning_working[[#This Row],[date]]="","Missing","Available")</f>
        <v>Available</v>
      </c>
    </row>
    <row r="9302" spans="1:12" x14ac:dyDescent="0.35">
      <c r="A9302" s="1" t="s">
        <v>9148</v>
      </c>
      <c r="B9302" s="1" t="s">
        <v>172</v>
      </c>
      <c r="C9302" s="3">
        <v>44415</v>
      </c>
      <c r="D9302" s="1" t="s">
        <v>13</v>
      </c>
      <c r="E9302" s="1" t="s">
        <v>39</v>
      </c>
      <c r="F9302" s="1">
        <v>6375</v>
      </c>
      <c r="G9302" s="1" t="s">
        <v>18</v>
      </c>
      <c r="H9302" s="1" t="s">
        <v>52</v>
      </c>
      <c r="I9302" s="1" t="s">
        <v>97</v>
      </c>
      <c r="J9302" s="1" t="str" cm="1">
        <f t="array" ref="J9302">_xlfn.IFS(F9302="","missing",F9302&lt;0,"negative",F9302=0,"zero",AND(F9302&gt;=99999,MOD(F9302,9)=0),"99999 placeholder",AND(F9302&gt;$O$5,D9302="Expense"),"Expense outlier",AND(F9302&gt;$P$5,D9302="Income"),"Income outlier",TRUE,"valid")</f>
        <v>valid</v>
      </c>
      <c r="K9302" s="1" t="str">
        <f>_xlfn.XLOOKUP(I9302,[1]category_mapping!$F$2:$F$19,[1]category_mapping!$G$2:$G$19,E9302)</f>
        <v>health</v>
      </c>
      <c r="L9302" s="1" t="str">
        <f>IF(cleaning_working[[#This Row],[date]]="","Missing","Available")</f>
        <v>Available</v>
      </c>
    </row>
    <row r="9303" spans="1:12" x14ac:dyDescent="0.35">
      <c r="A9303" s="1" t="s">
        <v>9149</v>
      </c>
      <c r="B9303" s="1" t="s">
        <v>423</v>
      </c>
      <c r="C9303" s="3">
        <v>44219</v>
      </c>
      <c r="D9303" s="1" t="s">
        <v>13</v>
      </c>
      <c r="E9303" s="1" t="s">
        <v>39</v>
      </c>
      <c r="F9303" s="1">
        <v>1406</v>
      </c>
      <c r="G9303" s="1" t="s">
        <v>18</v>
      </c>
      <c r="H9303" s="1" t="s">
        <v>65</v>
      </c>
      <c r="I9303" s="1" t="s">
        <v>46</v>
      </c>
      <c r="J9303" s="1" t="str" cm="1">
        <f t="array" ref="J9303">_xlfn.IFS(F9303="","missing",F9303&lt;0,"negative",F9303=0,"zero",AND(F9303&gt;=99999,MOD(F9303,9)=0),"99999 placeholder",AND(F9303&gt;$O$5,D9303="Expense"),"Expense outlier",AND(F9303&gt;$P$5,D9303="Income"),"Income outlier",TRUE,"valid")</f>
        <v>valid</v>
      </c>
      <c r="K9303" s="1" t="str">
        <f>_xlfn.XLOOKUP(I9303,[1]category_mapping!$F$2:$F$19,[1]category_mapping!$G$2:$G$19,E9303)</f>
        <v>food</v>
      </c>
      <c r="L9303" s="1" t="str">
        <f>IF(cleaning_working[[#This Row],[date]]="","Missing","Available")</f>
        <v>Available</v>
      </c>
    </row>
    <row r="9304" spans="1:12" x14ac:dyDescent="0.35">
      <c r="A9304" s="1" t="s">
        <v>9150</v>
      </c>
      <c r="B9304" s="1" t="s">
        <v>612</v>
      </c>
      <c r="C9304" s="3">
        <v>44552</v>
      </c>
      <c r="D9304" s="1" t="s">
        <v>13</v>
      </c>
      <c r="E9304" s="1" t="s">
        <v>24</v>
      </c>
      <c r="F9304" s="1">
        <v>27387</v>
      </c>
      <c r="G9304" s="1" t="s">
        <v>40</v>
      </c>
      <c r="H9304" s="1" t="s">
        <v>25</v>
      </c>
      <c r="I9304" s="1" t="s">
        <v>46</v>
      </c>
      <c r="J9304" s="1" t="str" cm="1">
        <f t="array" ref="J9304">_xlfn.IFS(F9304="","missing",F9304&lt;0,"negative",F9304=0,"zero",AND(F9304&gt;=99999,MOD(F9304,9)=0),"99999 placeholder",AND(F9304&gt;$O$5,D9304="Expense"),"Expense outlier",AND(F9304&gt;$P$5,D9304="Income"),"Income outlier",TRUE,"valid")</f>
        <v>Expense outlier</v>
      </c>
      <c r="K9304" s="1" t="str">
        <f>_xlfn.XLOOKUP(I9304,[1]category_mapping!$F$2:$F$19,[1]category_mapping!$G$2:$G$19,E9304)</f>
        <v>rent</v>
      </c>
      <c r="L9304" s="1" t="str">
        <f>IF(cleaning_working[[#This Row],[date]]="","Missing","Available")</f>
        <v>Available</v>
      </c>
    </row>
    <row r="9305" spans="1:12" x14ac:dyDescent="0.35">
      <c r="A9305" s="1" t="s">
        <v>9151</v>
      </c>
      <c r="B9305" s="1" t="s">
        <v>274</v>
      </c>
      <c r="C9305" s="3">
        <v>44211</v>
      </c>
      <c r="D9305" s="1" t="s">
        <v>13</v>
      </c>
      <c r="E9305" s="1" t="s">
        <v>39</v>
      </c>
      <c r="F9305" s="1">
        <v>8909</v>
      </c>
      <c r="G9305" s="1" t="s">
        <v>25</v>
      </c>
      <c r="H9305" s="1" t="s">
        <v>159</v>
      </c>
      <c r="I9305" s="1" t="s">
        <v>170</v>
      </c>
      <c r="J9305" s="1" t="str" cm="1">
        <f t="array" ref="J9305">_xlfn.IFS(F9305="","missing",F9305&lt;0,"negative",F9305=0,"zero",AND(F9305&gt;=99999,MOD(F9305,9)=0),"99999 placeholder",AND(F9305&gt;$O$5,D9305="Expense"),"Expense outlier",AND(F9305&gt;$P$5,D9305="Income"),"Income outlier",TRUE,"valid")</f>
        <v>valid</v>
      </c>
      <c r="K9305" s="1" t="str">
        <f>_xlfn.XLOOKUP(I9305,[1]category_mapping!$F$2:$F$19,[1]category_mapping!$G$2:$G$19,E9305)</f>
        <v>health</v>
      </c>
      <c r="L9305" s="1" t="str">
        <f>IF(cleaning_working[[#This Row],[date]]="","Missing","Available")</f>
        <v>Available</v>
      </c>
    </row>
    <row r="9306" spans="1:12" x14ac:dyDescent="0.35">
      <c r="A9306" s="1" t="s">
        <v>1980</v>
      </c>
      <c r="B9306" s="1" t="s">
        <v>431</v>
      </c>
      <c r="C9306" s="3">
        <v>44827</v>
      </c>
      <c r="D9306" s="1" t="s">
        <v>13</v>
      </c>
      <c r="E9306" s="1" t="s">
        <v>24</v>
      </c>
      <c r="F9306" s="1">
        <v>5095</v>
      </c>
      <c r="G9306" s="1" t="s">
        <v>32</v>
      </c>
      <c r="H9306" s="1" t="s">
        <v>19</v>
      </c>
      <c r="J9306" s="1" t="str" cm="1">
        <f t="array" ref="J9306">_xlfn.IFS(F9306="","missing",F9306&lt;0,"negative",F9306=0,"zero",AND(F9306&gt;=99999,MOD(F9306,9)=0),"99999 placeholder",AND(F9306&gt;$O$5,D9306="Expense"),"Expense outlier",AND(F9306&gt;$P$5,D9306="Income"),"Income outlier",TRUE,"valid")</f>
        <v>valid</v>
      </c>
      <c r="K9306" s="1" t="str">
        <f>_xlfn.XLOOKUP(I9306,[1]category_mapping!$F$2:$F$19,[1]category_mapping!$G$2:$G$19,E9306)</f>
        <v>rent</v>
      </c>
      <c r="L9306" s="1" t="str">
        <f>IF(cleaning_working[[#This Row],[date]]="","Missing","Available")</f>
        <v>Available</v>
      </c>
    </row>
    <row r="9307" spans="1:12" x14ac:dyDescent="0.35">
      <c r="A9307" s="1" t="s">
        <v>9152</v>
      </c>
      <c r="B9307" s="1" t="s">
        <v>144</v>
      </c>
      <c r="C9307" s="3">
        <v>44813</v>
      </c>
      <c r="D9307" s="1" t="s">
        <v>13</v>
      </c>
      <c r="E9307" s="1" t="s">
        <v>17</v>
      </c>
      <c r="F9307" s="1">
        <v>9665</v>
      </c>
      <c r="G9307" s="1" t="s">
        <v>64</v>
      </c>
      <c r="H9307" s="1" t="s">
        <v>52</v>
      </c>
      <c r="I9307" s="1" t="s">
        <v>134</v>
      </c>
      <c r="J9307" s="1" t="str" cm="1">
        <f t="array" ref="J9307">_xlfn.IFS(F9307="","missing",F9307&lt;0,"negative",F9307=0,"zero",AND(F9307&gt;=99999,MOD(F9307,9)=0),"99999 placeholder",AND(F9307&gt;$O$5,D9307="Expense"),"Expense outlier",AND(F9307&gt;$P$5,D9307="Income"),"Income outlier",TRUE,"valid")</f>
        <v>valid</v>
      </c>
      <c r="K9307" s="1" t="str">
        <f>_xlfn.XLOOKUP(I9307,[1]category_mapping!$F$2:$F$19,[1]category_mapping!$G$2:$G$19,E9307)</f>
        <v>education</v>
      </c>
      <c r="L9307" s="1" t="str">
        <f>IF(cleaning_working[[#This Row],[date]]="","Missing","Available")</f>
        <v>Available</v>
      </c>
    </row>
    <row r="9308" spans="1:12" x14ac:dyDescent="0.35">
      <c r="A9308" s="1" t="s">
        <v>9153</v>
      </c>
      <c r="B9308" s="1" t="s">
        <v>210</v>
      </c>
      <c r="C9308" s="3">
        <v>44278</v>
      </c>
      <c r="D9308" s="1" t="s">
        <v>13</v>
      </c>
      <c r="E9308" s="1" t="s">
        <v>96</v>
      </c>
      <c r="F9308" s="1">
        <v>3957</v>
      </c>
      <c r="G9308" s="1" t="s">
        <v>18</v>
      </c>
      <c r="H9308" s="1" t="s">
        <v>65</v>
      </c>
      <c r="J9308" s="1" t="str" cm="1">
        <f t="array" ref="J9308">_xlfn.IFS(F9308="","missing",F9308&lt;0,"negative",F9308=0,"zero",AND(F9308&gt;=99999,MOD(F9308,9)=0),"99999 placeholder",AND(F9308&gt;$O$5,D9308="Expense"),"Expense outlier",AND(F9308&gt;$P$5,D9308="Income"),"Income outlier",TRUE,"valid")</f>
        <v>valid</v>
      </c>
      <c r="K9308" s="1" t="str">
        <f>_xlfn.XLOOKUP(I9308,[1]category_mapping!$F$2:$F$19,[1]category_mapping!$G$2:$G$19,E9308)</f>
        <v>travel</v>
      </c>
      <c r="L9308" s="1" t="str">
        <f>IF(cleaning_working[[#This Row],[date]]="","Missing","Available")</f>
        <v>Available</v>
      </c>
    </row>
    <row r="9309" spans="1:12" x14ac:dyDescent="0.35">
      <c r="A9309" s="1" t="s">
        <v>9154</v>
      </c>
      <c r="B9309" s="1" t="s">
        <v>95</v>
      </c>
      <c r="C9309" s="3">
        <v>45648</v>
      </c>
      <c r="D9309" s="1" t="s">
        <v>13</v>
      </c>
      <c r="E9309" s="1" t="s">
        <v>104</v>
      </c>
      <c r="F9309" s="1">
        <v>9311</v>
      </c>
      <c r="G9309" s="1" t="s">
        <v>18</v>
      </c>
      <c r="H9309" s="1" t="s">
        <v>25</v>
      </c>
      <c r="J9309" s="1" t="str" cm="1">
        <f t="array" ref="J9309">_xlfn.IFS(F9309="","missing",F9309&lt;0,"negative",F9309=0,"zero",AND(F9309&gt;=99999,MOD(F9309,9)=0),"99999 placeholder",AND(F9309&gt;$O$5,D9309="Expense"),"Expense outlier",AND(F9309&gt;$P$5,D9309="Income"),"Income outlier",TRUE,"valid")</f>
        <v>valid</v>
      </c>
      <c r="K9309" s="1" t="str">
        <f>_xlfn.XLOOKUP(I9309,[1]category_mapping!$F$2:$F$19,[1]category_mapping!$G$2:$G$19,E9309)</f>
        <v>health</v>
      </c>
      <c r="L9309" s="1" t="str">
        <f>IF(cleaning_working[[#This Row],[date]]="","Missing","Available")</f>
        <v>Available</v>
      </c>
    </row>
    <row r="9310" spans="1:12" x14ac:dyDescent="0.35">
      <c r="A9310" s="1" t="s">
        <v>9155</v>
      </c>
      <c r="B9310" s="1" t="s">
        <v>243</v>
      </c>
      <c r="C9310" s="3">
        <v>44993</v>
      </c>
      <c r="D9310" s="1" t="s">
        <v>13</v>
      </c>
      <c r="E9310" s="1" t="s">
        <v>104</v>
      </c>
      <c r="F9310" s="1">
        <v>2634</v>
      </c>
      <c r="G9310" s="1" t="s">
        <v>18</v>
      </c>
      <c r="H9310" s="1" t="s">
        <v>65</v>
      </c>
      <c r="I9310" s="1" t="s">
        <v>272</v>
      </c>
      <c r="J9310" s="1" t="str" cm="1">
        <f t="array" ref="J9310">_xlfn.IFS(F9310="","missing",F9310&lt;0,"negative",F9310=0,"zero",AND(F9310&gt;=99999,MOD(F9310,9)=0),"99999 placeholder",AND(F9310&gt;$O$5,D9310="Expense"),"Expense outlier",AND(F9310&gt;$P$5,D9310="Income"),"Income outlier",TRUE,"valid")</f>
        <v>valid</v>
      </c>
      <c r="K9310" s="1" t="str">
        <f>_xlfn.XLOOKUP(I9310,[1]category_mapping!$F$2:$F$19,[1]category_mapping!$G$2:$G$19,E9310)</f>
        <v>food</v>
      </c>
      <c r="L9310" s="1" t="str">
        <f>IF(cleaning_working[[#This Row],[date]]="","Missing","Available")</f>
        <v>Available</v>
      </c>
    </row>
    <row r="9311" spans="1:12" x14ac:dyDescent="0.35">
      <c r="A9311" s="1" t="s">
        <v>9156</v>
      </c>
      <c r="B9311" s="1" t="s">
        <v>414</v>
      </c>
      <c r="C9311" s="3">
        <v>45064</v>
      </c>
      <c r="D9311" s="1" t="s">
        <v>14</v>
      </c>
      <c r="E9311" s="1" t="s">
        <v>57</v>
      </c>
      <c r="F9311" s="1">
        <v>36318</v>
      </c>
      <c r="G9311" s="1" t="s">
        <v>32</v>
      </c>
      <c r="H9311" s="1" t="s">
        <v>83</v>
      </c>
      <c r="I9311" s="1" t="s">
        <v>87</v>
      </c>
      <c r="J9311" s="1" t="str" cm="1">
        <f t="array" ref="J9311">_xlfn.IFS(F9311="","missing",F9311&lt;0,"negative",F9311=0,"zero",AND(F9311&gt;=99999,MOD(F9311,9)=0),"99999 placeholder",AND(F9311&gt;$O$5,D9311="Expense"),"Expense outlier",AND(F9311&gt;$P$5,D9311="Income"),"Income outlier",TRUE,"valid")</f>
        <v>valid</v>
      </c>
      <c r="K9311" s="1" t="str">
        <f>_xlfn.XLOOKUP(I9311,[1]category_mapping!$F$2:$F$19,[1]category_mapping!$G$2:$G$19,E9311)</f>
        <v>salary</v>
      </c>
      <c r="L9311" s="1" t="str">
        <f>IF(cleaning_working[[#This Row],[date]]="","Missing","Available")</f>
        <v>Available</v>
      </c>
    </row>
    <row r="9312" spans="1:12" x14ac:dyDescent="0.35">
      <c r="A9312" s="1" t="s">
        <v>9157</v>
      </c>
      <c r="B9312" s="1" t="s">
        <v>16</v>
      </c>
      <c r="C9312" s="3">
        <v>44809</v>
      </c>
      <c r="D9312" s="1" t="s">
        <v>14</v>
      </c>
      <c r="E9312" s="1" t="s">
        <v>70</v>
      </c>
      <c r="F9312" s="1">
        <v>32174</v>
      </c>
      <c r="G9312" s="1" t="s">
        <v>40</v>
      </c>
      <c r="H9312" s="1" t="s">
        <v>107</v>
      </c>
      <c r="I9312" s="1" t="s">
        <v>128</v>
      </c>
      <c r="J9312" s="1" t="str" cm="1">
        <f t="array" ref="J9312">_xlfn.IFS(F9312="","missing",F9312&lt;0,"negative",F9312=0,"zero",AND(F9312&gt;=99999,MOD(F9312,9)=0),"99999 placeholder",AND(F9312&gt;$O$5,D9312="Expense"),"Expense outlier",AND(F9312&gt;$P$5,D9312="Income"),"Income outlier",TRUE,"valid")</f>
        <v>valid</v>
      </c>
      <c r="K9312" s="1" t="str">
        <f>_xlfn.XLOOKUP(I9312,[1]category_mapping!$F$2:$F$19,[1]category_mapping!$G$2:$G$19,E9312)</f>
        <v>utilities</v>
      </c>
      <c r="L9312" s="1" t="str">
        <f>IF(cleaning_working[[#This Row],[date]]="","Missing","Available")</f>
        <v>Available</v>
      </c>
    </row>
    <row r="9313" spans="1:12" x14ac:dyDescent="0.35">
      <c r="A9313" s="1" t="s">
        <v>8925</v>
      </c>
      <c r="B9313" s="1" t="s">
        <v>790</v>
      </c>
      <c r="C9313" s="3" t="s">
        <v>38</v>
      </c>
      <c r="D9313" s="1" t="s">
        <v>13</v>
      </c>
      <c r="E9313" s="1" t="s">
        <v>39</v>
      </c>
      <c r="F9313" s="1">
        <v>258</v>
      </c>
      <c r="G9313" s="1" t="s">
        <v>64</v>
      </c>
      <c r="H9313" s="1" t="s">
        <v>86</v>
      </c>
      <c r="I9313" s="1" t="s">
        <v>134</v>
      </c>
      <c r="J9313" s="1" t="str" cm="1">
        <f t="array" ref="J9313">_xlfn.IFS(F9313="","missing",F9313&lt;0,"negative",F9313=0,"zero",AND(F9313&gt;=99999,MOD(F9313,9)=0),"99999 placeholder",AND(F9313&gt;$O$5,D9313="Expense"),"Expense outlier",AND(F9313&gt;$P$5,D9313="Income"),"Income outlier",TRUE,"valid")</f>
        <v>valid</v>
      </c>
      <c r="K9313" s="1" t="str">
        <f>_xlfn.XLOOKUP(I9313,[1]category_mapping!$F$2:$F$19,[1]category_mapping!$G$2:$G$19,E9313)</f>
        <v>education</v>
      </c>
      <c r="L9313" s="1" t="str">
        <f>IF(cleaning_working[[#This Row],[date]]="","Missing","Available")</f>
        <v>Missing</v>
      </c>
    </row>
    <row r="9314" spans="1:12" x14ac:dyDescent="0.35">
      <c r="A9314" s="1" t="s">
        <v>9158</v>
      </c>
      <c r="B9314" s="1" t="s">
        <v>235</v>
      </c>
      <c r="C9314" s="3">
        <v>45272</v>
      </c>
      <c r="D9314" s="1" t="s">
        <v>13</v>
      </c>
      <c r="E9314" s="1" t="s">
        <v>39</v>
      </c>
      <c r="F9314" s="1">
        <v>2741</v>
      </c>
      <c r="G9314" s="1" t="s">
        <v>64</v>
      </c>
      <c r="H9314" s="1" t="s">
        <v>52</v>
      </c>
      <c r="I9314" s="1" t="s">
        <v>134</v>
      </c>
      <c r="J9314" s="1" t="str" cm="1">
        <f t="array" ref="J9314">_xlfn.IFS(F9314="","missing",F9314&lt;0,"negative",F9314=0,"zero",AND(F9314&gt;=99999,MOD(F9314,9)=0),"99999 placeholder",AND(F9314&gt;$O$5,D9314="Expense"),"Expense outlier",AND(F9314&gt;$P$5,D9314="Income"),"Income outlier",TRUE,"valid")</f>
        <v>valid</v>
      </c>
      <c r="K9314" s="1" t="str">
        <f>_xlfn.XLOOKUP(I9314,[1]category_mapping!$F$2:$F$19,[1]category_mapping!$G$2:$G$19,E9314)</f>
        <v>education</v>
      </c>
      <c r="L9314" s="1" t="str">
        <f>IF(cleaning_working[[#This Row],[date]]="","Missing","Available")</f>
        <v>Available</v>
      </c>
    </row>
    <row r="9315" spans="1:12" x14ac:dyDescent="0.35">
      <c r="A9315" s="1" t="s">
        <v>9159</v>
      </c>
      <c r="B9315" s="1" t="s">
        <v>334</v>
      </c>
      <c r="C9315" s="3">
        <v>44724</v>
      </c>
      <c r="D9315" s="1" t="s">
        <v>13</v>
      </c>
      <c r="E9315" s="1" t="s">
        <v>63</v>
      </c>
      <c r="F9315" s="1">
        <v>9535</v>
      </c>
      <c r="G9315" s="1" t="s">
        <v>64</v>
      </c>
      <c r="H9315" s="1" t="s">
        <v>107</v>
      </c>
      <c r="J9315" s="1" t="str" cm="1">
        <f t="array" ref="J9315">_xlfn.IFS(F9315="","missing",F9315&lt;0,"negative",F9315=0,"zero",AND(F9315&gt;=99999,MOD(F9315,9)=0),"99999 placeholder",AND(F9315&gt;$O$5,D9315="Expense"),"Expense outlier",AND(F9315&gt;$P$5,D9315="Income"),"Income outlier",TRUE,"valid")</f>
        <v>valid</v>
      </c>
      <c r="K9315" s="1" t="str">
        <f>_xlfn.XLOOKUP(I9315,[1]category_mapping!$F$2:$F$19,[1]category_mapping!$G$2:$G$19,E9315)</f>
        <v>utilities</v>
      </c>
      <c r="L9315" s="1" t="str">
        <f>IF(cleaning_working[[#This Row],[date]]="","Missing","Available")</f>
        <v>Available</v>
      </c>
    </row>
    <row r="9316" spans="1:12" x14ac:dyDescent="0.35">
      <c r="A9316" s="1" t="s">
        <v>9160</v>
      </c>
      <c r="B9316" s="1" t="s">
        <v>101</v>
      </c>
      <c r="C9316" s="3">
        <v>44879</v>
      </c>
      <c r="D9316" s="1" t="s">
        <v>14</v>
      </c>
      <c r="E9316" s="1" t="s">
        <v>70</v>
      </c>
      <c r="F9316" s="1">
        <v>51548</v>
      </c>
      <c r="G9316" s="1" t="s">
        <v>18</v>
      </c>
      <c r="H9316" s="1" t="s">
        <v>33</v>
      </c>
      <c r="I9316" s="1" t="s">
        <v>49</v>
      </c>
      <c r="J9316" s="1" t="str" cm="1">
        <f t="array" ref="J9316">_xlfn.IFS(F9316="","missing",F9316&lt;0,"negative",F9316=0,"zero",AND(F9316&gt;=99999,MOD(F9316,9)=0),"99999 placeholder",AND(F9316&gt;$O$5,D9316="Expense"),"Expense outlier",AND(F9316&gt;$P$5,D9316="Income"),"Income outlier",TRUE,"valid")</f>
        <v>valid</v>
      </c>
      <c r="K9316" s="1" t="str">
        <f>_xlfn.XLOOKUP(I9316,[1]category_mapping!$F$2:$F$19,[1]category_mapping!$G$2:$G$19,E9316)</f>
        <v>others</v>
      </c>
      <c r="L9316" s="1" t="str">
        <f>IF(cleaning_working[[#This Row],[date]]="","Missing","Available")</f>
        <v>Available</v>
      </c>
    </row>
    <row r="9317" spans="1:12" x14ac:dyDescent="0.35">
      <c r="A9317" s="1" t="s">
        <v>9161</v>
      </c>
      <c r="B9317" s="1" t="s">
        <v>223</v>
      </c>
      <c r="C9317" s="3">
        <v>44560</v>
      </c>
      <c r="D9317" s="1" t="s">
        <v>13</v>
      </c>
      <c r="E9317" s="1" t="s">
        <v>39</v>
      </c>
      <c r="F9317" s="1">
        <v>3784</v>
      </c>
      <c r="G9317" s="1" t="s">
        <v>18</v>
      </c>
      <c r="H9317" s="1" t="s">
        <v>52</v>
      </c>
      <c r="I9317" s="1" t="s">
        <v>66</v>
      </c>
      <c r="J9317" s="1" t="str" cm="1">
        <f t="array" ref="J9317">_xlfn.IFS(F9317="","missing",F9317&lt;0,"negative",F9317=0,"zero",AND(F9317&gt;=99999,MOD(F9317,9)=0),"99999 placeholder",AND(F9317&gt;$O$5,D9317="Expense"),"Expense outlier",AND(F9317&gt;$P$5,D9317="Income"),"Income outlier",TRUE,"valid")</f>
        <v>valid</v>
      </c>
      <c r="K9317" s="1" t="str">
        <f>_xlfn.XLOOKUP(I9317,[1]category_mapping!$F$2:$F$19,[1]category_mapping!$G$2:$G$19,E9317)</f>
        <v>food</v>
      </c>
      <c r="L9317" s="1" t="str">
        <f>IF(cleaning_working[[#This Row],[date]]="","Missing","Available")</f>
        <v>Available</v>
      </c>
    </row>
    <row r="9318" spans="1:12" x14ac:dyDescent="0.35">
      <c r="A9318" s="1" t="s">
        <v>9162</v>
      </c>
      <c r="B9318" s="1" t="s">
        <v>365</v>
      </c>
      <c r="C9318" s="3">
        <v>45321</v>
      </c>
      <c r="D9318" s="1" t="s">
        <v>13</v>
      </c>
      <c r="E9318" s="1" t="s">
        <v>96</v>
      </c>
      <c r="F9318" s="1">
        <v>9507</v>
      </c>
      <c r="G9318" s="1" t="s">
        <v>18</v>
      </c>
      <c r="H9318" s="1" t="s">
        <v>86</v>
      </c>
      <c r="I9318" s="1" t="s">
        <v>58</v>
      </c>
      <c r="J9318" s="1" t="str" cm="1">
        <f t="array" ref="J9318">_xlfn.IFS(F9318="","missing",F9318&lt;0,"negative",F9318=0,"zero",AND(F9318&gt;=99999,MOD(F9318,9)=0),"99999 placeholder",AND(F9318&gt;$O$5,D9318="Expense"),"Expense outlier",AND(F9318&gt;$P$5,D9318="Income"),"Income outlier",TRUE,"valid")</f>
        <v>valid</v>
      </c>
      <c r="K9318" s="1" t="str">
        <f>_xlfn.XLOOKUP(I9318,[1]category_mapping!$F$2:$F$19,[1]category_mapping!$G$2:$G$19,E9318)</f>
        <v>travel</v>
      </c>
      <c r="L9318" s="1" t="str">
        <f>IF(cleaning_working[[#This Row],[date]]="","Missing","Available")</f>
        <v>Available</v>
      </c>
    </row>
    <row r="9319" spans="1:12" x14ac:dyDescent="0.35">
      <c r="A9319" s="1" t="s">
        <v>9163</v>
      </c>
      <c r="B9319" s="1" t="s">
        <v>1044</v>
      </c>
      <c r="C9319" s="3">
        <v>44273</v>
      </c>
      <c r="D9319" s="1" t="s">
        <v>13</v>
      </c>
      <c r="E9319" s="1" t="s">
        <v>45</v>
      </c>
      <c r="F9319" s="1">
        <v>8136</v>
      </c>
      <c r="G9319" s="1" t="s">
        <v>18</v>
      </c>
      <c r="H9319" s="1" t="s">
        <v>52</v>
      </c>
      <c r="I9319" s="1" t="s">
        <v>80</v>
      </c>
      <c r="J9319" s="1" t="str" cm="1">
        <f t="array" ref="J9319">_xlfn.IFS(F9319="","missing",F9319&lt;0,"negative",F9319=0,"zero",AND(F9319&gt;=99999,MOD(F9319,9)=0),"99999 placeholder",AND(F9319&gt;$O$5,D9319="Expense"),"Expense outlier",AND(F9319&gt;$P$5,D9319="Income"),"Income outlier",TRUE,"valid")</f>
        <v>valid</v>
      </c>
      <c r="K9319" s="1" t="str">
        <f>_xlfn.XLOOKUP(I9319,[1]category_mapping!$F$2:$F$19,[1]category_mapping!$G$2:$G$19,E9319)</f>
        <v>food</v>
      </c>
      <c r="L9319" s="1" t="str">
        <f>IF(cleaning_working[[#This Row],[date]]="","Missing","Available")</f>
        <v>Available</v>
      </c>
    </row>
    <row r="9320" spans="1:12" x14ac:dyDescent="0.35">
      <c r="A9320" s="1" t="s">
        <v>9164</v>
      </c>
      <c r="B9320" s="1" t="s">
        <v>150</v>
      </c>
      <c r="C9320" s="3">
        <v>44520</v>
      </c>
      <c r="D9320" s="1" t="s">
        <v>13</v>
      </c>
      <c r="E9320" s="1" t="s">
        <v>176</v>
      </c>
      <c r="F9320" s="1">
        <v>5163</v>
      </c>
      <c r="G9320" s="1" t="s">
        <v>18</v>
      </c>
      <c r="H9320" s="1" t="s">
        <v>52</v>
      </c>
      <c r="J9320" s="1" t="str" cm="1">
        <f t="array" ref="J9320">_xlfn.IFS(F9320="","missing",F9320&lt;0,"negative",F9320=0,"zero",AND(F9320&gt;=99999,MOD(F9320,9)=0),"99999 placeholder",AND(F9320&gt;$O$5,D9320="Expense"),"Expense outlier",AND(F9320&gt;$P$5,D9320="Income"),"Income outlier",TRUE,"valid")</f>
        <v>valid</v>
      </c>
      <c r="K9320" s="1" t="str">
        <f>_xlfn.XLOOKUP(I9320,[1]category_mapping!$F$2:$F$19,[1]category_mapping!$G$2:$G$19,E9320)</f>
        <v>savings</v>
      </c>
      <c r="L9320" s="1" t="str">
        <f>IF(cleaning_working[[#This Row],[date]]="","Missing","Available")</f>
        <v>Available</v>
      </c>
    </row>
    <row r="9321" spans="1:12" x14ac:dyDescent="0.35">
      <c r="A9321" s="1" t="s">
        <v>9165</v>
      </c>
      <c r="B9321" s="1" t="s">
        <v>341</v>
      </c>
      <c r="C9321" s="3">
        <v>45115</v>
      </c>
      <c r="D9321" s="1" t="s">
        <v>14</v>
      </c>
      <c r="E9321" s="1" t="s">
        <v>70</v>
      </c>
      <c r="F9321" s="1">
        <v>54871</v>
      </c>
      <c r="G9321" s="1" t="s">
        <v>40</v>
      </c>
      <c r="H9321" s="1" t="s">
        <v>19</v>
      </c>
      <c r="J9321" s="1" t="str" cm="1">
        <f t="array" ref="J9321">_xlfn.IFS(F9321="","missing",F9321&lt;0,"negative",F9321=0,"zero",AND(F9321&gt;=99999,MOD(F9321,9)=0),"99999 placeholder",AND(F9321&gt;$O$5,D9321="Expense"),"Expense outlier",AND(F9321&gt;$P$5,D9321="Income"),"Income outlier",TRUE,"valid")</f>
        <v>valid</v>
      </c>
      <c r="K9321" s="1" t="str">
        <f>_xlfn.XLOOKUP(I9321,[1]category_mapping!$F$2:$F$19,[1]category_mapping!$G$2:$G$19,E9321)</f>
        <v>others</v>
      </c>
      <c r="L9321" s="1" t="str">
        <f>IF(cleaning_working[[#This Row],[date]]="","Missing","Available")</f>
        <v>Available</v>
      </c>
    </row>
    <row r="9322" spans="1:12" x14ac:dyDescent="0.35">
      <c r="A9322" s="1" t="s">
        <v>9166</v>
      </c>
      <c r="B9322" s="1" t="s">
        <v>168</v>
      </c>
      <c r="C9322" s="3" t="s">
        <v>38</v>
      </c>
      <c r="D9322" s="1" t="s">
        <v>13</v>
      </c>
      <c r="E9322" s="1" t="s">
        <v>24</v>
      </c>
      <c r="F9322" s="1">
        <v>7579</v>
      </c>
      <c r="G9322" s="1" t="s">
        <v>40</v>
      </c>
      <c r="H9322" s="1" t="s">
        <v>19</v>
      </c>
      <c r="I9322" s="1" t="s">
        <v>27</v>
      </c>
      <c r="J9322" s="1" t="str" cm="1">
        <f t="array" ref="J9322">_xlfn.IFS(F9322="","missing",F9322&lt;0,"negative",F9322=0,"zero",AND(F9322&gt;=99999,MOD(F9322,9)=0),"99999 placeholder",AND(F9322&gt;$O$5,D9322="Expense"),"Expense outlier",AND(F9322&gt;$P$5,D9322="Income"),"Income outlier",TRUE,"valid")</f>
        <v>valid</v>
      </c>
      <c r="K9322" s="1" t="str">
        <f>_xlfn.XLOOKUP(I9322,[1]category_mapping!$F$2:$F$19,[1]category_mapping!$G$2:$G$19,E9322)</f>
        <v>rent</v>
      </c>
      <c r="L9322" s="1" t="str">
        <f>IF(cleaning_working[[#This Row],[date]]="","Missing","Available")</f>
        <v>Missing</v>
      </c>
    </row>
    <row r="9323" spans="1:12" x14ac:dyDescent="0.35">
      <c r="A9323" s="1" t="s">
        <v>9167</v>
      </c>
      <c r="B9323" s="1" t="s">
        <v>184</v>
      </c>
      <c r="C9323" s="3">
        <v>44675</v>
      </c>
      <c r="D9323" s="1" t="s">
        <v>13</v>
      </c>
      <c r="E9323" s="1" t="s">
        <v>96</v>
      </c>
      <c r="F9323" s="1">
        <v>5832</v>
      </c>
      <c r="G9323" s="1" t="s">
        <v>32</v>
      </c>
      <c r="H9323" s="1" t="s">
        <v>86</v>
      </c>
      <c r="I9323" s="1" t="s">
        <v>120</v>
      </c>
      <c r="J9323" s="1" t="str" cm="1">
        <f t="array" ref="J9323">_xlfn.IFS(F9323="","missing",F9323&lt;0,"negative",F9323=0,"zero",AND(F9323&gt;=99999,MOD(F9323,9)=0),"99999 placeholder",AND(F9323&gt;$O$5,D9323="Expense"),"Expense outlier",AND(F9323&gt;$P$5,D9323="Income"),"Income outlier",TRUE,"valid")</f>
        <v>valid</v>
      </c>
      <c r="K9323" s="1" t="str">
        <f>_xlfn.XLOOKUP(I9323,[1]category_mapping!$F$2:$F$19,[1]category_mapping!$G$2:$G$19,E9323)</f>
        <v>food</v>
      </c>
      <c r="L9323" s="1" t="str">
        <f>IF(cleaning_working[[#This Row],[date]]="","Missing","Available")</f>
        <v>Available</v>
      </c>
    </row>
    <row r="9324" spans="1:12" x14ac:dyDescent="0.35">
      <c r="A9324" s="1" t="s">
        <v>9168</v>
      </c>
      <c r="B9324" s="1" t="s">
        <v>329</v>
      </c>
      <c r="C9324" s="3">
        <v>45105</v>
      </c>
      <c r="D9324" s="1" t="s">
        <v>13</v>
      </c>
      <c r="E9324" s="1" t="s">
        <v>39</v>
      </c>
      <c r="F9324" s="1">
        <v>545</v>
      </c>
      <c r="G9324" s="1" t="s">
        <v>18</v>
      </c>
      <c r="H9324" s="1" t="s">
        <v>33</v>
      </c>
      <c r="I9324" s="1" t="s">
        <v>49</v>
      </c>
      <c r="J9324" s="1" t="str" cm="1">
        <f t="array" ref="J9324">_xlfn.IFS(F9324="","missing",F9324&lt;0,"negative",F9324=0,"zero",AND(F9324&gt;=99999,MOD(F9324,9)=0),"99999 placeholder",AND(F9324&gt;$O$5,D9324="Expense"),"Expense outlier",AND(F9324&gt;$P$5,D9324="Income"),"Income outlier",TRUE,"valid")</f>
        <v>valid</v>
      </c>
      <c r="K9324" s="1" t="str">
        <f>_xlfn.XLOOKUP(I9324,[1]category_mapping!$F$2:$F$19,[1]category_mapping!$G$2:$G$19,E9324)</f>
        <v>food</v>
      </c>
      <c r="L9324" s="1" t="str">
        <f>IF(cleaning_working[[#This Row],[date]]="","Missing","Available")</f>
        <v>Available</v>
      </c>
    </row>
    <row r="9325" spans="1:12" x14ac:dyDescent="0.35">
      <c r="A9325" s="1" t="s">
        <v>9169</v>
      </c>
      <c r="B9325" s="1" t="s">
        <v>887</v>
      </c>
      <c r="C9325" s="3">
        <v>44360</v>
      </c>
      <c r="D9325" s="1" t="s">
        <v>13</v>
      </c>
      <c r="E9325" s="1" t="s">
        <v>104</v>
      </c>
      <c r="F9325" s="1">
        <v>3437</v>
      </c>
      <c r="G9325" s="1" t="s">
        <v>40</v>
      </c>
      <c r="H9325" s="1" t="s">
        <v>133</v>
      </c>
      <c r="I9325" s="1" t="s">
        <v>93</v>
      </c>
      <c r="J9325" s="1" t="str" cm="1">
        <f t="array" ref="J9325">_xlfn.IFS(F9325="","missing",F9325&lt;0,"negative",F9325=0,"zero",AND(F9325&gt;=99999,MOD(F9325,9)=0),"99999 placeholder",AND(F9325&gt;$O$5,D9325="Expense"),"Expense outlier",AND(F9325&gt;$P$5,D9325="Income"),"Income outlier",TRUE,"valid")</f>
        <v>valid</v>
      </c>
      <c r="K9325" s="1" t="str">
        <f>_xlfn.XLOOKUP(I9325,[1]category_mapping!$F$2:$F$19,[1]category_mapping!$G$2:$G$19,E9325)</f>
        <v>health</v>
      </c>
      <c r="L9325" s="1" t="str">
        <f>IF(cleaning_working[[#This Row],[date]]="","Missing","Available")</f>
        <v>Available</v>
      </c>
    </row>
    <row r="9326" spans="1:12" x14ac:dyDescent="0.35">
      <c r="A9326" s="1" t="s">
        <v>5932</v>
      </c>
      <c r="B9326" s="1" t="s">
        <v>686</v>
      </c>
      <c r="C9326" s="3">
        <v>44335</v>
      </c>
      <c r="D9326" s="1" t="s">
        <v>13</v>
      </c>
      <c r="E9326" s="1" t="s">
        <v>96</v>
      </c>
      <c r="F9326" s="1">
        <v>5560</v>
      </c>
      <c r="G9326" s="1" t="s">
        <v>32</v>
      </c>
      <c r="H9326" s="1" t="s">
        <v>26</v>
      </c>
      <c r="J9326" s="1" t="str" cm="1">
        <f t="array" ref="J9326">_xlfn.IFS(F9326="","missing",F9326&lt;0,"negative",F9326=0,"zero",AND(F9326&gt;=99999,MOD(F9326,9)=0),"99999 placeholder",AND(F9326&gt;$O$5,D9326="Expense"),"Expense outlier",AND(F9326&gt;$P$5,D9326="Income"),"Income outlier",TRUE,"valid")</f>
        <v>valid</v>
      </c>
      <c r="K9326" s="1" t="str">
        <f>_xlfn.XLOOKUP(I9326,[1]category_mapping!$F$2:$F$19,[1]category_mapping!$G$2:$G$19,E9326)</f>
        <v>travel</v>
      </c>
      <c r="L9326" s="1" t="str">
        <f>IF(cleaning_working[[#This Row],[date]]="","Missing","Available")</f>
        <v>Available</v>
      </c>
    </row>
    <row r="9327" spans="1:12" x14ac:dyDescent="0.35">
      <c r="A9327" s="1" t="s">
        <v>9170</v>
      </c>
      <c r="B9327" s="1" t="s">
        <v>255</v>
      </c>
      <c r="C9327" s="3">
        <v>44301</v>
      </c>
      <c r="D9327" s="1" t="s">
        <v>13</v>
      </c>
      <c r="E9327" s="1" t="s">
        <v>45</v>
      </c>
      <c r="F9327" s="1">
        <v>8244</v>
      </c>
      <c r="G9327" s="1" t="s">
        <v>40</v>
      </c>
      <c r="H9327" s="1" t="s">
        <v>52</v>
      </c>
      <c r="I9327" s="1" t="s">
        <v>20</v>
      </c>
      <c r="J9327" s="1" t="str" cm="1">
        <f t="array" ref="J9327">_xlfn.IFS(F9327="","missing",F9327&lt;0,"negative",F9327=0,"zero",AND(F9327&gt;=99999,MOD(F9327,9)=0),"99999 placeholder",AND(F9327&gt;$O$5,D9327="Expense"),"Expense outlier",AND(F9327&gt;$P$5,D9327="Income"),"Income outlier",TRUE,"valid")</f>
        <v>valid</v>
      </c>
      <c r="K9327" s="1" t="str">
        <f>_xlfn.XLOOKUP(I9327,[1]category_mapping!$F$2:$F$19,[1]category_mapping!$G$2:$G$19,E9327)</f>
        <v>entertainment</v>
      </c>
      <c r="L9327" s="1" t="str">
        <f>IF(cleaning_working[[#This Row],[date]]="","Missing","Available")</f>
        <v>Available</v>
      </c>
    </row>
    <row r="9328" spans="1:12" x14ac:dyDescent="0.35">
      <c r="A9328" s="1" t="s">
        <v>9171</v>
      </c>
      <c r="B9328" s="1" t="s">
        <v>187</v>
      </c>
      <c r="C9328" s="3">
        <v>44549</v>
      </c>
      <c r="D9328" s="1" t="s">
        <v>13</v>
      </c>
      <c r="E9328" s="1" t="s">
        <v>176</v>
      </c>
      <c r="F9328" s="1">
        <v>7287</v>
      </c>
      <c r="G9328" s="1" t="s">
        <v>32</v>
      </c>
      <c r="H9328" s="1" t="s">
        <v>83</v>
      </c>
      <c r="I9328" s="1" t="s">
        <v>194</v>
      </c>
      <c r="J9328" s="1" t="str" cm="1">
        <f t="array" ref="J9328">_xlfn.IFS(F9328="","missing",F9328&lt;0,"negative",F9328=0,"zero",AND(F9328&gt;=99999,MOD(F9328,9)=0),"99999 placeholder",AND(F9328&gt;$O$5,D9328="Expense"),"Expense outlier",AND(F9328&gt;$P$5,D9328="Income"),"Income outlier",TRUE,"valid")</f>
        <v>valid</v>
      </c>
      <c r="K9328" s="1" t="str">
        <f>_xlfn.XLOOKUP(I9328,[1]category_mapping!$F$2:$F$19,[1]category_mapping!$G$2:$G$19,E9328)</f>
        <v>travel</v>
      </c>
      <c r="L9328" s="1" t="str">
        <f>IF(cleaning_working[[#This Row],[date]]="","Missing","Available")</f>
        <v>Available</v>
      </c>
    </row>
    <row r="9329" spans="1:12" x14ac:dyDescent="0.35">
      <c r="A9329" s="1" t="s">
        <v>9172</v>
      </c>
      <c r="B9329" s="1" t="s">
        <v>235</v>
      </c>
      <c r="C9329" s="3">
        <v>44275</v>
      </c>
      <c r="D9329" s="1" t="s">
        <v>13</v>
      </c>
      <c r="E9329" s="1" t="s">
        <v>39</v>
      </c>
      <c r="F9329" s="1">
        <v>2543</v>
      </c>
      <c r="G9329" s="1" t="s">
        <v>40</v>
      </c>
      <c r="H9329" s="1" t="s">
        <v>19</v>
      </c>
      <c r="J9329" s="1" t="str" cm="1">
        <f t="array" ref="J9329">_xlfn.IFS(F9329="","missing",F9329&lt;0,"negative",F9329=0,"zero",AND(F9329&gt;=99999,MOD(F9329,9)=0),"99999 placeholder",AND(F9329&gt;$O$5,D9329="Expense"),"Expense outlier",AND(F9329&gt;$P$5,D9329="Income"),"Income outlier",TRUE,"valid")</f>
        <v>valid</v>
      </c>
      <c r="K9329" s="1" t="str">
        <f>_xlfn.XLOOKUP(I9329,[1]category_mapping!$F$2:$F$19,[1]category_mapping!$G$2:$G$19,E9329)</f>
        <v>food</v>
      </c>
      <c r="L9329" s="1" t="str">
        <f>IF(cleaning_working[[#This Row],[date]]="","Missing","Available")</f>
        <v>Available</v>
      </c>
    </row>
    <row r="9330" spans="1:12" x14ac:dyDescent="0.35">
      <c r="A9330" s="1" t="s">
        <v>9173</v>
      </c>
      <c r="B9330" s="1" t="s">
        <v>460</v>
      </c>
      <c r="C9330" s="3">
        <v>44297</v>
      </c>
      <c r="D9330" s="1" t="s">
        <v>13</v>
      </c>
      <c r="E9330" s="1" t="s">
        <v>70</v>
      </c>
      <c r="F9330" s="1">
        <v>7855</v>
      </c>
      <c r="G9330" s="1" t="s">
        <v>64</v>
      </c>
      <c r="H9330" s="1" t="s">
        <v>19</v>
      </c>
      <c r="I9330" s="1" t="s">
        <v>194</v>
      </c>
      <c r="J9330" s="1" t="str" cm="1">
        <f t="array" ref="J9330">_xlfn.IFS(F9330="","missing",F9330&lt;0,"negative",F9330=0,"zero",AND(F9330&gt;=99999,MOD(F9330,9)=0),"99999 placeholder",AND(F9330&gt;$O$5,D9330="Expense"),"Expense outlier",AND(F9330&gt;$P$5,D9330="Income"),"Income outlier",TRUE,"valid")</f>
        <v>valid</v>
      </c>
      <c r="K9330" s="1" t="str">
        <f>_xlfn.XLOOKUP(I9330,[1]category_mapping!$F$2:$F$19,[1]category_mapping!$G$2:$G$19,E9330)</f>
        <v>travel</v>
      </c>
      <c r="L9330" s="1" t="str">
        <f>IF(cleaning_working[[#This Row],[date]]="","Missing","Available")</f>
        <v>Available</v>
      </c>
    </row>
    <row r="9331" spans="1:12" x14ac:dyDescent="0.35">
      <c r="A9331" s="1" t="s">
        <v>9174</v>
      </c>
      <c r="B9331" s="1" t="s">
        <v>175</v>
      </c>
      <c r="C9331" s="3">
        <v>44361</v>
      </c>
      <c r="D9331" s="1" t="s">
        <v>14</v>
      </c>
      <c r="E9331" s="1" t="s">
        <v>57</v>
      </c>
      <c r="F9331" s="1">
        <v>27861</v>
      </c>
      <c r="G9331" s="1" t="s">
        <v>18</v>
      </c>
      <c r="H9331" s="1" t="s">
        <v>159</v>
      </c>
      <c r="I9331" s="1" t="s">
        <v>53</v>
      </c>
      <c r="J9331" s="1" t="str" cm="1">
        <f t="array" ref="J9331">_xlfn.IFS(F9331="","missing",F9331&lt;0,"negative",F9331=0,"zero",AND(F9331&gt;=99999,MOD(F9331,9)=0),"99999 placeholder",AND(F9331&gt;$O$5,D9331="Expense"),"Expense outlier",AND(F9331&gt;$P$5,D9331="Income"),"Income outlier",TRUE,"valid")</f>
        <v>valid</v>
      </c>
      <c r="K9331" s="1" t="str">
        <f>_xlfn.XLOOKUP(I9331,[1]category_mapping!$F$2:$F$19,[1]category_mapping!$G$2:$G$19,E9331)</f>
        <v>travel</v>
      </c>
      <c r="L9331" s="1" t="str">
        <f>IF(cleaning_working[[#This Row],[date]]="","Missing","Available")</f>
        <v>Available</v>
      </c>
    </row>
    <row r="9332" spans="1:12" x14ac:dyDescent="0.35">
      <c r="A9332" s="1" t="s">
        <v>9175</v>
      </c>
      <c r="B9332" s="1" t="s">
        <v>206</v>
      </c>
      <c r="C9332" s="3">
        <v>44444</v>
      </c>
      <c r="D9332" s="1" t="s">
        <v>13</v>
      </c>
      <c r="E9332" s="1" t="s">
        <v>96</v>
      </c>
      <c r="F9332" s="1">
        <v>8245</v>
      </c>
      <c r="G9332" s="1" t="s">
        <v>32</v>
      </c>
      <c r="H9332" s="1" t="s">
        <v>52</v>
      </c>
      <c r="I9332" s="1" t="s">
        <v>20</v>
      </c>
      <c r="J9332" s="1" t="str" cm="1">
        <f t="array" ref="J9332">_xlfn.IFS(F9332="","missing",F9332&lt;0,"negative",F9332=0,"zero",AND(F9332&gt;=99999,MOD(F9332,9)=0),"99999 placeholder",AND(F9332&gt;$O$5,D9332="Expense"),"Expense outlier",AND(F9332&gt;$P$5,D9332="Income"),"Income outlier",TRUE,"valid")</f>
        <v>valid</v>
      </c>
      <c r="K9332" s="1" t="str">
        <f>_xlfn.XLOOKUP(I9332,[1]category_mapping!$F$2:$F$19,[1]category_mapping!$G$2:$G$19,E9332)</f>
        <v>entertainment</v>
      </c>
      <c r="L9332" s="1" t="str">
        <f>IF(cleaning_working[[#This Row],[date]]="","Missing","Available")</f>
        <v>Available</v>
      </c>
    </row>
    <row r="9333" spans="1:12" x14ac:dyDescent="0.35">
      <c r="A9333" s="1" t="s">
        <v>9176</v>
      </c>
      <c r="B9333" s="1" t="s">
        <v>416</v>
      </c>
      <c r="C9333" s="3">
        <v>44592</v>
      </c>
      <c r="D9333" s="1" t="s">
        <v>13</v>
      </c>
      <c r="E9333" s="1" t="s">
        <v>104</v>
      </c>
      <c r="F9333" s="1">
        <v>7746</v>
      </c>
      <c r="G9333" s="1" t="s">
        <v>40</v>
      </c>
      <c r="H9333" s="1" t="s">
        <v>159</v>
      </c>
      <c r="I9333" s="1" t="s">
        <v>34</v>
      </c>
      <c r="J9333" s="1" t="str" cm="1">
        <f t="array" ref="J9333">_xlfn.IFS(F9333="","missing",F9333&lt;0,"negative",F9333=0,"zero",AND(F9333&gt;=99999,MOD(F9333,9)=0),"99999 placeholder",AND(F9333&gt;$O$5,D9333="Expense"),"Expense outlier",AND(F9333&gt;$P$5,D9333="Income"),"Income outlier",TRUE,"valid")</f>
        <v>valid</v>
      </c>
      <c r="K9333" s="1" t="str">
        <f>_xlfn.XLOOKUP(I9333,[1]category_mapping!$F$2:$F$19,[1]category_mapping!$G$2:$G$19,E9333)</f>
        <v>education</v>
      </c>
      <c r="L9333" s="1" t="str">
        <f>IF(cleaning_working[[#This Row],[date]]="","Missing","Available")</f>
        <v>Available</v>
      </c>
    </row>
    <row r="9334" spans="1:12" x14ac:dyDescent="0.35">
      <c r="A9334" s="1" t="s">
        <v>6330</v>
      </c>
      <c r="B9334" s="1" t="s">
        <v>343</v>
      </c>
      <c r="C9334" s="3">
        <v>45044</v>
      </c>
      <c r="D9334" s="1" t="s">
        <v>14</v>
      </c>
      <c r="E9334" s="1" t="s">
        <v>70</v>
      </c>
      <c r="F9334" s="1">
        <v>78447</v>
      </c>
      <c r="G9334" s="1" t="s">
        <v>64</v>
      </c>
      <c r="H9334" s="1" t="s">
        <v>19</v>
      </c>
      <c r="I9334" s="1" t="s">
        <v>120</v>
      </c>
      <c r="J9334" s="1" t="str" cm="1">
        <f t="array" ref="J9334">_xlfn.IFS(F9334="","missing",F9334&lt;0,"negative",F9334=0,"zero",AND(F9334&gt;=99999,MOD(F9334,9)=0),"99999 placeholder",AND(F9334&gt;$O$5,D9334="Expense"),"Expense outlier",AND(F9334&gt;$P$5,D9334="Income"),"Income outlier",TRUE,"valid")</f>
        <v>valid</v>
      </c>
      <c r="K9334" s="1" t="str">
        <f>_xlfn.XLOOKUP(I9334,[1]category_mapping!$F$2:$F$19,[1]category_mapping!$G$2:$G$19,E9334)</f>
        <v>food</v>
      </c>
      <c r="L9334" s="1" t="str">
        <f>IF(cleaning_working[[#This Row],[date]]="","Missing","Available")</f>
        <v>Available</v>
      </c>
    </row>
    <row r="9335" spans="1:12" x14ac:dyDescent="0.35">
      <c r="A9335" s="1" t="s">
        <v>9177</v>
      </c>
      <c r="B9335" s="1" t="s">
        <v>101</v>
      </c>
      <c r="C9335" s="3">
        <v>44250</v>
      </c>
      <c r="D9335" s="1" t="s">
        <v>13</v>
      </c>
      <c r="E9335" s="1" t="s">
        <v>63</v>
      </c>
      <c r="F9335" s="1">
        <v>6196</v>
      </c>
      <c r="G9335" s="1" t="s">
        <v>40</v>
      </c>
      <c r="H9335" s="1" t="s">
        <v>133</v>
      </c>
      <c r="I9335" s="1" t="s">
        <v>137</v>
      </c>
      <c r="J9335" s="1" t="str" cm="1">
        <f t="array" ref="J9335">_xlfn.IFS(F9335="","missing",F9335&lt;0,"negative",F9335=0,"zero",AND(F9335&gt;=99999,MOD(F9335,9)=0),"99999 placeholder",AND(F9335&gt;$O$5,D9335="Expense"),"Expense outlier",AND(F9335&gt;$P$5,D9335="Income"),"Income outlier",TRUE,"valid")</f>
        <v>valid</v>
      </c>
      <c r="K9335" s="1" t="str">
        <f>_xlfn.XLOOKUP(I9335,[1]category_mapping!$F$2:$F$19,[1]category_mapping!$G$2:$G$19,E9335)</f>
        <v>travel</v>
      </c>
      <c r="L9335" s="1" t="str">
        <f>IF(cleaning_working[[#This Row],[date]]="","Missing","Available")</f>
        <v>Available</v>
      </c>
    </row>
    <row r="9336" spans="1:12" x14ac:dyDescent="0.35">
      <c r="A9336" s="1" t="s">
        <v>9178</v>
      </c>
      <c r="B9336" s="1" t="s">
        <v>73</v>
      </c>
      <c r="C9336" s="3">
        <v>45115</v>
      </c>
      <c r="D9336" s="1" t="s">
        <v>13</v>
      </c>
      <c r="E9336" s="1" t="s">
        <v>39</v>
      </c>
      <c r="F9336" s="1">
        <v>1450</v>
      </c>
      <c r="G9336" s="1" t="s">
        <v>18</v>
      </c>
      <c r="H9336" s="1" t="s">
        <v>26</v>
      </c>
      <c r="I9336" s="1" t="s">
        <v>66</v>
      </c>
      <c r="J9336" s="1" t="str" cm="1">
        <f t="array" ref="J9336">_xlfn.IFS(F9336="","missing",F9336&lt;0,"negative",F9336=0,"zero",AND(F9336&gt;=99999,MOD(F9336,9)=0),"99999 placeholder",AND(F9336&gt;$O$5,D9336="Expense"),"Expense outlier",AND(F9336&gt;$P$5,D9336="Income"),"Income outlier",TRUE,"valid")</f>
        <v>valid</v>
      </c>
      <c r="K9336" s="1" t="str">
        <f>_xlfn.XLOOKUP(I9336,[1]category_mapping!$F$2:$F$19,[1]category_mapping!$G$2:$G$19,E9336)</f>
        <v>food</v>
      </c>
      <c r="L9336" s="1" t="str">
        <f>IF(cleaning_working[[#This Row],[date]]="","Missing","Available")</f>
        <v>Available</v>
      </c>
    </row>
    <row r="9337" spans="1:12" x14ac:dyDescent="0.35">
      <c r="A9337" s="1" t="s">
        <v>9179</v>
      </c>
      <c r="B9337" s="1" t="s">
        <v>164</v>
      </c>
      <c r="C9337" s="3">
        <v>44948</v>
      </c>
      <c r="D9337" s="1" t="s">
        <v>13</v>
      </c>
      <c r="E9337" s="1" t="s">
        <v>70</v>
      </c>
      <c r="F9337" s="1">
        <v>3833</v>
      </c>
      <c r="G9337" s="1" t="s">
        <v>40</v>
      </c>
      <c r="H9337" s="1" t="s">
        <v>86</v>
      </c>
      <c r="I9337" s="1" t="s">
        <v>53</v>
      </c>
      <c r="J9337" s="1" t="str" cm="1">
        <f t="array" ref="J9337">_xlfn.IFS(F9337="","missing",F9337&lt;0,"negative",F9337=0,"zero",AND(F9337&gt;=99999,MOD(F9337,9)=0),"99999 placeholder",AND(F9337&gt;$O$5,D9337="Expense"),"Expense outlier",AND(F9337&gt;$P$5,D9337="Income"),"Income outlier",TRUE,"valid")</f>
        <v>valid</v>
      </c>
      <c r="K9337" s="1" t="str">
        <f>_xlfn.XLOOKUP(I9337,[1]category_mapping!$F$2:$F$19,[1]category_mapping!$G$2:$G$19,E9337)</f>
        <v>travel</v>
      </c>
      <c r="L9337" s="1" t="str">
        <f>IF(cleaning_working[[#This Row],[date]]="","Missing","Available")</f>
        <v>Available</v>
      </c>
    </row>
    <row r="9338" spans="1:12" x14ac:dyDescent="0.35">
      <c r="A9338" s="1" t="s">
        <v>9180</v>
      </c>
      <c r="B9338" s="1" t="s">
        <v>152</v>
      </c>
      <c r="C9338" s="3">
        <v>44805</v>
      </c>
      <c r="D9338" s="1" t="s">
        <v>14</v>
      </c>
      <c r="E9338" s="1" t="s">
        <v>57</v>
      </c>
      <c r="F9338" s="1">
        <v>56876</v>
      </c>
      <c r="G9338" s="1" t="s">
        <v>40</v>
      </c>
      <c r="H9338" s="1" t="s">
        <v>86</v>
      </c>
      <c r="I9338" s="1" t="s">
        <v>46</v>
      </c>
      <c r="J9338" s="1" t="str" cm="1">
        <f t="array" ref="J9338">_xlfn.IFS(F9338="","missing",F9338&lt;0,"negative",F9338=0,"zero",AND(F9338&gt;=99999,MOD(F9338,9)=0),"99999 placeholder",AND(F9338&gt;$O$5,D9338="Expense"),"Expense outlier",AND(F9338&gt;$P$5,D9338="Income"),"Income outlier",TRUE,"valid")</f>
        <v>valid</v>
      </c>
      <c r="K9338" s="1" t="str">
        <f>_xlfn.XLOOKUP(I9338,[1]category_mapping!$F$2:$F$19,[1]category_mapping!$G$2:$G$19,E9338)</f>
        <v>salary</v>
      </c>
      <c r="L9338" s="1" t="str">
        <f>IF(cleaning_working[[#This Row],[date]]="","Missing","Available")</f>
        <v>Available</v>
      </c>
    </row>
    <row r="9339" spans="1:12" x14ac:dyDescent="0.35">
      <c r="A9339" s="1" t="s">
        <v>9181</v>
      </c>
      <c r="B9339" s="1" t="s">
        <v>277</v>
      </c>
      <c r="C9339" s="3">
        <v>44420</v>
      </c>
      <c r="D9339" s="1" t="s">
        <v>14</v>
      </c>
      <c r="E9339" s="1" t="s">
        <v>70</v>
      </c>
      <c r="F9339" s="1">
        <v>24394</v>
      </c>
      <c r="G9339" s="1" t="s">
        <v>40</v>
      </c>
      <c r="H9339" s="1" t="s">
        <v>107</v>
      </c>
      <c r="I9339" s="1" t="s">
        <v>194</v>
      </c>
      <c r="J9339" s="1" t="str" cm="1">
        <f t="array" ref="J9339">_xlfn.IFS(F9339="","missing",F9339&lt;0,"negative",F9339=0,"zero",AND(F9339&gt;=99999,MOD(F9339,9)=0),"99999 placeholder",AND(F9339&gt;$O$5,D9339="Expense"),"Expense outlier",AND(F9339&gt;$P$5,D9339="Income"),"Income outlier",TRUE,"valid")</f>
        <v>valid</v>
      </c>
      <c r="K9339" s="1" t="str">
        <f>_xlfn.XLOOKUP(I9339,[1]category_mapping!$F$2:$F$19,[1]category_mapping!$G$2:$G$19,E9339)</f>
        <v>travel</v>
      </c>
      <c r="L9339" s="1" t="str">
        <f>IF(cleaning_working[[#This Row],[date]]="","Missing","Available")</f>
        <v>Available</v>
      </c>
    </row>
    <row r="9340" spans="1:12" x14ac:dyDescent="0.35">
      <c r="A9340" s="1" t="s">
        <v>9182</v>
      </c>
      <c r="B9340" s="1" t="s">
        <v>77</v>
      </c>
      <c r="C9340" s="3">
        <v>45402</v>
      </c>
      <c r="D9340" s="1" t="s">
        <v>13</v>
      </c>
      <c r="E9340" s="1" t="s">
        <v>24</v>
      </c>
      <c r="F9340" s="1">
        <v>49503</v>
      </c>
      <c r="G9340" s="1" t="s">
        <v>64</v>
      </c>
      <c r="H9340" s="1" t="s">
        <v>65</v>
      </c>
      <c r="I9340" s="1" t="s">
        <v>272</v>
      </c>
      <c r="J9340" s="1" t="str" cm="1">
        <f t="array" ref="J9340">_xlfn.IFS(F9340="","missing",F9340&lt;0,"negative",F9340=0,"zero",AND(F9340&gt;=99999,MOD(F9340,9)=0),"99999 placeholder",AND(F9340&gt;$O$5,D9340="Expense"),"Expense outlier",AND(F9340&gt;$P$5,D9340="Income"),"Income outlier",TRUE,"valid")</f>
        <v>Expense outlier</v>
      </c>
      <c r="K9340" s="1" t="str">
        <f>_xlfn.XLOOKUP(I9340,[1]category_mapping!$F$2:$F$19,[1]category_mapping!$G$2:$G$19,E9340)</f>
        <v>food</v>
      </c>
      <c r="L9340" s="1" t="str">
        <f>IF(cleaning_working[[#This Row],[date]]="","Missing","Available")</f>
        <v>Available</v>
      </c>
    </row>
    <row r="9341" spans="1:12" x14ac:dyDescent="0.35">
      <c r="A9341" s="1" t="s">
        <v>9183</v>
      </c>
      <c r="B9341" s="1" t="s">
        <v>376</v>
      </c>
      <c r="C9341" s="3">
        <v>44733</v>
      </c>
      <c r="D9341" s="1" t="s">
        <v>13</v>
      </c>
      <c r="E9341" s="1" t="s">
        <v>45</v>
      </c>
      <c r="F9341" s="1">
        <v>6776</v>
      </c>
      <c r="G9341" s="1" t="s">
        <v>64</v>
      </c>
      <c r="H9341" s="1" t="s">
        <v>52</v>
      </c>
      <c r="I9341" s="1" t="s">
        <v>178</v>
      </c>
      <c r="J9341" s="1" t="str" cm="1">
        <f t="array" ref="J9341">_xlfn.IFS(F9341="","missing",F9341&lt;0,"negative",F9341=0,"zero",AND(F9341&gt;=99999,MOD(F9341,9)=0),"99999 placeholder",AND(F9341&gt;$O$5,D9341="Expense"),"Expense outlier",AND(F9341&gt;$P$5,D9341="Income"),"Income outlier",TRUE,"valid")</f>
        <v>valid</v>
      </c>
      <c r="K9341" s="1" t="str">
        <f>_xlfn.XLOOKUP(I9341,[1]category_mapping!$F$2:$F$19,[1]category_mapping!$G$2:$G$19,E9341)</f>
        <v>rent</v>
      </c>
      <c r="L9341" s="1" t="str">
        <f>IF(cleaning_working[[#This Row],[date]]="","Missing","Available")</f>
        <v>Available</v>
      </c>
    </row>
    <row r="9342" spans="1:12" x14ac:dyDescent="0.35">
      <c r="A9342" s="1" t="s">
        <v>9184</v>
      </c>
      <c r="B9342" s="1" t="s">
        <v>296</v>
      </c>
      <c r="C9342" s="3">
        <v>44991</v>
      </c>
      <c r="D9342" s="1" t="s">
        <v>13</v>
      </c>
      <c r="E9342" s="1" t="s">
        <v>24</v>
      </c>
      <c r="F9342" s="1">
        <v>9713</v>
      </c>
      <c r="G9342" s="1" t="s">
        <v>40</v>
      </c>
      <c r="H9342" s="1" t="s">
        <v>86</v>
      </c>
      <c r="I9342" s="1" t="s">
        <v>272</v>
      </c>
      <c r="J9342" s="1" t="str" cm="1">
        <f t="array" ref="J9342">_xlfn.IFS(F9342="","missing",F9342&lt;0,"negative",F9342=0,"zero",AND(F9342&gt;=99999,MOD(F9342,9)=0),"99999 placeholder",AND(F9342&gt;$O$5,D9342="Expense"),"Expense outlier",AND(F9342&gt;$P$5,D9342="Income"),"Income outlier",TRUE,"valid")</f>
        <v>valid</v>
      </c>
      <c r="K9342" s="1" t="str">
        <f>_xlfn.XLOOKUP(I9342,[1]category_mapping!$F$2:$F$19,[1]category_mapping!$G$2:$G$19,E9342)</f>
        <v>food</v>
      </c>
      <c r="L9342" s="1" t="str">
        <f>IF(cleaning_working[[#This Row],[date]]="","Missing","Available")</f>
        <v>Available</v>
      </c>
    </row>
    <row r="9343" spans="1:12" x14ac:dyDescent="0.35">
      <c r="A9343" s="1" t="s">
        <v>9185</v>
      </c>
      <c r="B9343" s="1" t="s">
        <v>262</v>
      </c>
      <c r="C9343" s="3">
        <v>45347</v>
      </c>
      <c r="D9343" s="1" t="s">
        <v>13</v>
      </c>
      <c r="E9343" s="1" t="s">
        <v>24</v>
      </c>
      <c r="F9343" s="1">
        <v>6055</v>
      </c>
      <c r="G9343" s="1" t="s">
        <v>64</v>
      </c>
      <c r="H9343" s="1" t="s">
        <v>107</v>
      </c>
      <c r="I9343" s="1" t="s">
        <v>58</v>
      </c>
      <c r="J9343" s="1" t="str" cm="1">
        <f t="array" ref="J9343">_xlfn.IFS(F9343="","missing",F9343&lt;0,"negative",F9343=0,"zero",AND(F9343&gt;=99999,MOD(F9343,9)=0),"99999 placeholder",AND(F9343&gt;$O$5,D9343="Expense"),"Expense outlier",AND(F9343&gt;$P$5,D9343="Income"),"Income outlier",TRUE,"valid")</f>
        <v>valid</v>
      </c>
      <c r="K9343" s="1" t="str">
        <f>_xlfn.XLOOKUP(I9343,[1]category_mapping!$F$2:$F$19,[1]category_mapping!$G$2:$G$19,E9343)</f>
        <v>rent</v>
      </c>
      <c r="L9343" s="1" t="str">
        <f>IF(cleaning_working[[#This Row],[date]]="","Missing","Available")</f>
        <v>Available</v>
      </c>
    </row>
    <row r="9344" spans="1:12" x14ac:dyDescent="0.35">
      <c r="A9344" s="1" t="s">
        <v>9186</v>
      </c>
      <c r="B9344" s="1" t="s">
        <v>212</v>
      </c>
      <c r="C9344" s="3">
        <v>44480</v>
      </c>
      <c r="D9344" s="1" t="s">
        <v>13</v>
      </c>
      <c r="E9344" s="1" t="s">
        <v>63</v>
      </c>
      <c r="F9344" s="1">
        <v>7019</v>
      </c>
      <c r="G9344" s="1" t="s">
        <v>40</v>
      </c>
      <c r="H9344" s="1" t="s">
        <v>65</v>
      </c>
      <c r="I9344" s="1" t="s">
        <v>58</v>
      </c>
      <c r="J9344" s="1" t="str" cm="1">
        <f t="array" ref="J9344">_xlfn.IFS(F9344="","missing",F9344&lt;0,"negative",F9344=0,"zero",AND(F9344&gt;=99999,MOD(F9344,9)=0),"99999 placeholder",AND(F9344&gt;$O$5,D9344="Expense"),"Expense outlier",AND(F9344&gt;$P$5,D9344="Income"),"Income outlier",TRUE,"valid")</f>
        <v>valid</v>
      </c>
      <c r="K9344" s="1" t="str">
        <f>_xlfn.XLOOKUP(I9344,[1]category_mapping!$F$2:$F$19,[1]category_mapping!$G$2:$G$19,E9344)</f>
        <v>utilities</v>
      </c>
      <c r="L9344" s="1" t="str">
        <f>IF(cleaning_working[[#This Row],[date]]="","Missing","Available")</f>
        <v>Available</v>
      </c>
    </row>
    <row r="9345" spans="1:12" x14ac:dyDescent="0.35">
      <c r="A9345" s="1" t="s">
        <v>9187</v>
      </c>
      <c r="B9345" s="1" t="s">
        <v>150</v>
      </c>
      <c r="C9345" s="3">
        <v>45484</v>
      </c>
      <c r="D9345" s="1" t="s">
        <v>13</v>
      </c>
      <c r="E9345" s="1" t="s">
        <v>63</v>
      </c>
      <c r="F9345" s="1">
        <v>9337</v>
      </c>
      <c r="G9345" s="1" t="s">
        <v>64</v>
      </c>
      <c r="H9345" s="1" t="s">
        <v>26</v>
      </c>
      <c r="J9345" s="1" t="str" cm="1">
        <f t="array" ref="J9345">_xlfn.IFS(F9345="","missing",F9345&lt;0,"negative",F9345=0,"zero",AND(F9345&gt;=99999,MOD(F9345,9)=0),"99999 placeholder",AND(F9345&gt;$O$5,D9345="Expense"),"Expense outlier",AND(F9345&gt;$P$5,D9345="Income"),"Income outlier",TRUE,"valid")</f>
        <v>valid</v>
      </c>
      <c r="K9345" s="1" t="str">
        <f>_xlfn.XLOOKUP(I9345,[1]category_mapping!$F$2:$F$19,[1]category_mapping!$G$2:$G$19,E9345)</f>
        <v>utilities</v>
      </c>
      <c r="L9345" s="1" t="str">
        <f>IF(cleaning_working[[#This Row],[date]]="","Missing","Available")</f>
        <v>Available</v>
      </c>
    </row>
    <row r="9346" spans="1:12" x14ac:dyDescent="0.35">
      <c r="A9346" s="1" t="s">
        <v>9188</v>
      </c>
      <c r="B9346" s="1" t="s">
        <v>345</v>
      </c>
      <c r="C9346" s="3">
        <v>44680</v>
      </c>
      <c r="D9346" s="1" t="s">
        <v>13</v>
      </c>
      <c r="E9346" s="1" t="s">
        <v>24</v>
      </c>
      <c r="F9346" s="1">
        <v>21948</v>
      </c>
      <c r="G9346" s="1" t="s">
        <v>40</v>
      </c>
      <c r="H9346" s="1" t="s">
        <v>86</v>
      </c>
      <c r="I9346" s="1" t="s">
        <v>226</v>
      </c>
      <c r="J9346" s="1" t="str" cm="1">
        <f t="array" ref="J9346">_xlfn.IFS(F9346="","missing",F9346&lt;0,"negative",F9346=0,"zero",AND(F9346&gt;=99999,MOD(F9346,9)=0),"99999 placeholder",AND(F9346&gt;$O$5,D9346="Expense"),"Expense outlier",AND(F9346&gt;$P$5,D9346="Income"),"Income outlier",TRUE,"valid")</f>
        <v>Expense outlier</v>
      </c>
      <c r="K9346" s="1" t="str">
        <f>_xlfn.XLOOKUP(I9346,[1]category_mapping!$F$2:$F$19,[1]category_mapping!$G$2:$G$19,E9346)</f>
        <v>savings</v>
      </c>
      <c r="L9346" s="1" t="str">
        <f>IF(cleaning_working[[#This Row],[date]]="","Missing","Available")</f>
        <v>Available</v>
      </c>
    </row>
    <row r="9347" spans="1:12" x14ac:dyDescent="0.35">
      <c r="A9347" s="1" t="s">
        <v>5581</v>
      </c>
      <c r="B9347" s="1" t="s">
        <v>48</v>
      </c>
      <c r="C9347" s="3">
        <v>45456</v>
      </c>
      <c r="D9347" s="1" t="s">
        <v>13</v>
      </c>
      <c r="E9347" s="1" t="s">
        <v>39</v>
      </c>
      <c r="F9347" s="1">
        <v>1357</v>
      </c>
      <c r="G9347" s="1" t="s">
        <v>64</v>
      </c>
      <c r="H9347" s="1" t="s">
        <v>25</v>
      </c>
      <c r="I9347" s="1" t="s">
        <v>41</v>
      </c>
      <c r="J9347" s="1" t="str" cm="1">
        <f t="array" ref="J9347">_xlfn.IFS(F9347="","missing",F9347&lt;0,"negative",F9347=0,"zero",AND(F9347&gt;=99999,MOD(F9347,9)=0),"99999 placeholder",AND(F9347&gt;$O$5,D9347="Expense"),"Expense outlier",AND(F9347&gt;$P$5,D9347="Income"),"Income outlier",TRUE,"valid")</f>
        <v>valid</v>
      </c>
      <c r="K9347" s="1" t="str">
        <f>_xlfn.XLOOKUP(I9347,[1]category_mapping!$F$2:$F$19,[1]category_mapping!$G$2:$G$19,E9347)</f>
        <v>utilities</v>
      </c>
      <c r="L9347" s="1" t="str">
        <f>IF(cleaning_working[[#This Row],[date]]="","Missing","Available")</f>
        <v>Available</v>
      </c>
    </row>
    <row r="9348" spans="1:12" x14ac:dyDescent="0.35">
      <c r="A9348" s="1" t="s">
        <v>9189</v>
      </c>
      <c r="B9348" s="1" t="s">
        <v>210</v>
      </c>
      <c r="C9348" s="3">
        <v>45176</v>
      </c>
      <c r="D9348" s="1" t="s">
        <v>13</v>
      </c>
      <c r="E9348" s="1" t="s">
        <v>17</v>
      </c>
      <c r="F9348" s="1">
        <v>9474</v>
      </c>
      <c r="G9348" s="1" t="s">
        <v>64</v>
      </c>
      <c r="H9348" s="1" t="s">
        <v>33</v>
      </c>
      <c r="I9348" s="1" t="s">
        <v>46</v>
      </c>
      <c r="J9348" s="1" t="str" cm="1">
        <f t="array" ref="J9348">_xlfn.IFS(F9348="","missing",F9348&lt;0,"negative",F9348=0,"zero",AND(F9348&gt;=99999,MOD(F9348,9)=0),"99999 placeholder",AND(F9348&gt;$O$5,D9348="Expense"),"Expense outlier",AND(F9348&gt;$P$5,D9348="Income"),"Income outlier",TRUE,"valid")</f>
        <v>valid</v>
      </c>
      <c r="K9348" s="1" t="str">
        <f>_xlfn.XLOOKUP(I9348,[1]category_mapping!$F$2:$F$19,[1]category_mapping!$G$2:$G$19,E9348)</f>
        <v>education</v>
      </c>
      <c r="L9348" s="1" t="str">
        <f>IF(cleaning_working[[#This Row],[date]]="","Missing","Available")</f>
        <v>Available</v>
      </c>
    </row>
    <row r="9349" spans="1:12" x14ac:dyDescent="0.35">
      <c r="A9349" s="1" t="s">
        <v>9190</v>
      </c>
      <c r="B9349" s="1" t="s">
        <v>329</v>
      </c>
      <c r="C9349" s="3" t="s">
        <v>38</v>
      </c>
      <c r="D9349" s="1" t="s">
        <v>13</v>
      </c>
      <c r="E9349" s="1" t="s">
        <v>24</v>
      </c>
      <c r="F9349" s="1">
        <v>22492</v>
      </c>
      <c r="G9349" s="1" t="s">
        <v>64</v>
      </c>
      <c r="H9349" s="1" t="s">
        <v>25</v>
      </c>
      <c r="I9349" s="1" t="s">
        <v>80</v>
      </c>
      <c r="J9349" s="1" t="str" cm="1">
        <f t="array" ref="J9349">_xlfn.IFS(F9349="","missing",F9349&lt;0,"negative",F9349=0,"zero",AND(F9349&gt;=99999,MOD(F9349,9)=0),"99999 placeholder",AND(F9349&gt;$O$5,D9349="Expense"),"Expense outlier",AND(F9349&gt;$P$5,D9349="Income"),"Income outlier",TRUE,"valid")</f>
        <v>Expense outlier</v>
      </c>
      <c r="K9349" s="1" t="str">
        <f>_xlfn.XLOOKUP(I9349,[1]category_mapping!$F$2:$F$19,[1]category_mapping!$G$2:$G$19,E9349)</f>
        <v>food</v>
      </c>
      <c r="L9349" s="1" t="str">
        <f>IF(cleaning_working[[#This Row],[date]]="","Missing","Available")</f>
        <v>Missing</v>
      </c>
    </row>
    <row r="9350" spans="1:12" x14ac:dyDescent="0.35">
      <c r="A9350" s="1" t="s">
        <v>9191</v>
      </c>
      <c r="B9350" s="1" t="s">
        <v>557</v>
      </c>
      <c r="C9350" s="3">
        <v>44544</v>
      </c>
      <c r="D9350" s="1" t="s">
        <v>13</v>
      </c>
      <c r="E9350" s="1" t="s">
        <v>45</v>
      </c>
      <c r="F9350" s="1">
        <v>6398</v>
      </c>
      <c r="G9350" s="1" t="s">
        <v>40</v>
      </c>
      <c r="H9350" s="1" t="s">
        <v>52</v>
      </c>
      <c r="I9350" s="1" t="s">
        <v>97</v>
      </c>
      <c r="J9350" s="1" t="str" cm="1">
        <f t="array" ref="J9350">_xlfn.IFS(F9350="","missing",F9350&lt;0,"negative",F9350=0,"zero",AND(F9350&gt;=99999,MOD(F9350,9)=0),"99999 placeholder",AND(F9350&gt;$O$5,D9350="Expense"),"Expense outlier",AND(F9350&gt;$P$5,D9350="Income"),"Income outlier",TRUE,"valid")</f>
        <v>valid</v>
      </c>
      <c r="K9350" s="1" t="str">
        <f>_xlfn.XLOOKUP(I9350,[1]category_mapping!$F$2:$F$19,[1]category_mapping!$G$2:$G$19,E9350)</f>
        <v>health</v>
      </c>
      <c r="L9350" s="1" t="str">
        <f>IF(cleaning_working[[#This Row],[date]]="","Missing","Available")</f>
        <v>Available</v>
      </c>
    </row>
    <row r="9351" spans="1:12" x14ac:dyDescent="0.35">
      <c r="A9351" s="1" t="s">
        <v>9192</v>
      </c>
      <c r="B9351" s="1" t="s">
        <v>235</v>
      </c>
      <c r="C9351" s="3">
        <v>44925</v>
      </c>
      <c r="D9351" s="1" t="s">
        <v>13</v>
      </c>
      <c r="E9351" s="1" t="s">
        <v>39</v>
      </c>
      <c r="F9351" s="1">
        <v>4556</v>
      </c>
      <c r="G9351" s="1" t="s">
        <v>18</v>
      </c>
      <c r="H9351" s="1" t="s">
        <v>33</v>
      </c>
      <c r="I9351" s="1" t="s">
        <v>272</v>
      </c>
      <c r="J9351" s="1" t="str" cm="1">
        <f t="array" ref="J9351">_xlfn.IFS(F9351="","missing",F9351&lt;0,"negative",F9351=0,"zero",AND(F9351&gt;=99999,MOD(F9351,9)=0),"99999 placeholder",AND(F9351&gt;$O$5,D9351="Expense"),"Expense outlier",AND(F9351&gt;$P$5,D9351="Income"),"Income outlier",TRUE,"valid")</f>
        <v>valid</v>
      </c>
      <c r="K9351" s="1" t="str">
        <f>_xlfn.XLOOKUP(I9351,[1]category_mapping!$F$2:$F$19,[1]category_mapping!$G$2:$G$19,E9351)</f>
        <v>food</v>
      </c>
      <c r="L9351" s="1" t="str">
        <f>IF(cleaning_working[[#This Row],[date]]="","Missing","Available")</f>
        <v>Available</v>
      </c>
    </row>
    <row r="9352" spans="1:12" x14ac:dyDescent="0.35">
      <c r="A9352" s="1" t="s">
        <v>9193</v>
      </c>
      <c r="B9352" s="1" t="s">
        <v>172</v>
      </c>
      <c r="C9352" s="3">
        <v>45109</v>
      </c>
      <c r="D9352" s="1" t="s">
        <v>13</v>
      </c>
      <c r="E9352" s="1" t="s">
        <v>24</v>
      </c>
      <c r="F9352" s="1">
        <v>30233</v>
      </c>
      <c r="G9352" s="1" t="s">
        <v>32</v>
      </c>
      <c r="H9352" s="1" t="s">
        <v>83</v>
      </c>
      <c r="I9352" s="1" t="s">
        <v>194</v>
      </c>
      <c r="J9352" s="1" t="str" cm="1">
        <f t="array" ref="J9352">_xlfn.IFS(F9352="","missing",F9352&lt;0,"negative",F9352=0,"zero",AND(F9352&gt;=99999,MOD(F9352,9)=0),"99999 placeholder",AND(F9352&gt;$O$5,D9352="Expense"),"Expense outlier",AND(F9352&gt;$P$5,D9352="Income"),"Income outlier",TRUE,"valid")</f>
        <v>Expense outlier</v>
      </c>
      <c r="K9352" s="1" t="str">
        <f>_xlfn.XLOOKUP(I9352,[1]category_mapping!$F$2:$F$19,[1]category_mapping!$G$2:$G$19,E9352)</f>
        <v>travel</v>
      </c>
      <c r="L9352" s="1" t="str">
        <f>IF(cleaning_working[[#This Row],[date]]="","Missing","Available")</f>
        <v>Available</v>
      </c>
    </row>
    <row r="9353" spans="1:12" x14ac:dyDescent="0.35">
      <c r="A9353" s="1" t="s">
        <v>9194</v>
      </c>
      <c r="B9353" s="1" t="s">
        <v>467</v>
      </c>
      <c r="C9353" s="3">
        <v>45651</v>
      </c>
      <c r="D9353" s="1" t="s">
        <v>13</v>
      </c>
      <c r="E9353" s="1" t="s">
        <v>39</v>
      </c>
      <c r="F9353" s="1">
        <v>3285</v>
      </c>
      <c r="G9353" s="1" t="s">
        <v>32</v>
      </c>
      <c r="H9353" s="1" t="s">
        <v>65</v>
      </c>
      <c r="I9353" s="1" t="s">
        <v>120</v>
      </c>
      <c r="J9353" s="1" t="str" cm="1">
        <f t="array" ref="J9353">_xlfn.IFS(F9353="","missing",F9353&lt;0,"negative",F9353=0,"zero",AND(F9353&gt;=99999,MOD(F9353,9)=0),"99999 placeholder",AND(F9353&gt;$O$5,D9353="Expense"),"Expense outlier",AND(F9353&gt;$P$5,D9353="Income"),"Income outlier",TRUE,"valid")</f>
        <v>valid</v>
      </c>
      <c r="K9353" s="1" t="str">
        <f>_xlfn.XLOOKUP(I9353,[1]category_mapping!$F$2:$F$19,[1]category_mapping!$G$2:$G$19,E9353)</f>
        <v>food</v>
      </c>
      <c r="L9353" s="1" t="str">
        <f>IF(cleaning_working[[#This Row],[date]]="","Missing","Available")</f>
        <v>Available</v>
      </c>
    </row>
    <row r="9354" spans="1:12" x14ac:dyDescent="0.35">
      <c r="A9354" s="1" t="s">
        <v>9195</v>
      </c>
      <c r="B9354" s="1" t="s">
        <v>557</v>
      </c>
      <c r="C9354" s="3">
        <v>44343</v>
      </c>
      <c r="D9354" s="1" t="s">
        <v>13</v>
      </c>
      <c r="E9354" s="1" t="s">
        <v>39</v>
      </c>
      <c r="F9354" s="1">
        <v>1945</v>
      </c>
      <c r="G9354" s="1" t="s">
        <v>18</v>
      </c>
      <c r="H9354" s="1" t="s">
        <v>33</v>
      </c>
      <c r="I9354" s="1" t="s">
        <v>93</v>
      </c>
      <c r="J9354" s="1" t="str" cm="1">
        <f t="array" ref="J9354">_xlfn.IFS(F9354="","missing",F9354&lt;0,"negative",F9354=0,"zero",AND(F9354&gt;=99999,MOD(F9354,9)=0),"99999 placeholder",AND(F9354&gt;$O$5,D9354="Expense"),"Expense outlier",AND(F9354&gt;$P$5,D9354="Income"),"Income outlier",TRUE,"valid")</f>
        <v>valid</v>
      </c>
      <c r="K9354" s="1" t="str">
        <f>_xlfn.XLOOKUP(I9354,[1]category_mapping!$F$2:$F$19,[1]category_mapping!$G$2:$G$19,E9354)</f>
        <v>food</v>
      </c>
      <c r="L9354" s="1" t="str">
        <f>IF(cleaning_working[[#This Row],[date]]="","Missing","Available")</f>
        <v>Available</v>
      </c>
    </row>
    <row r="9355" spans="1:12" x14ac:dyDescent="0.35">
      <c r="A9355" s="1" t="s">
        <v>9196</v>
      </c>
      <c r="B9355" s="1" t="s">
        <v>155</v>
      </c>
      <c r="C9355" s="3" t="s">
        <v>38</v>
      </c>
      <c r="D9355" s="1" t="s">
        <v>13</v>
      </c>
      <c r="E9355" s="1" t="s">
        <v>39</v>
      </c>
      <c r="F9355" s="1">
        <v>4744</v>
      </c>
      <c r="G9355" s="1" t="s">
        <v>18</v>
      </c>
      <c r="H9355" s="1" t="s">
        <v>86</v>
      </c>
      <c r="I9355" s="1" t="s">
        <v>162</v>
      </c>
      <c r="J9355" s="1" t="str" cm="1">
        <f t="array" ref="J9355">_xlfn.IFS(F9355="","missing",F9355&lt;0,"negative",F9355=0,"zero",AND(F9355&gt;=99999,MOD(F9355,9)=0),"99999 placeholder",AND(F9355&gt;$O$5,D9355="Expense"),"Expense outlier",AND(F9355&gt;$P$5,D9355="Income"),"Income outlier",TRUE,"valid")</f>
        <v>valid</v>
      </c>
      <c r="K9355" s="1" t="str">
        <f>_xlfn.XLOOKUP(I9355,[1]category_mapping!$F$2:$F$19,[1]category_mapping!$G$2:$G$19,E9355)</f>
        <v>food</v>
      </c>
      <c r="L9355" s="1" t="str">
        <f>IF(cleaning_working[[#This Row],[date]]="","Missing","Available")</f>
        <v>Missing</v>
      </c>
    </row>
    <row r="9356" spans="1:12" x14ac:dyDescent="0.35">
      <c r="A9356" s="1" t="s">
        <v>9197</v>
      </c>
      <c r="B9356" s="1" t="s">
        <v>48</v>
      </c>
      <c r="C9356" s="3">
        <v>44345</v>
      </c>
      <c r="D9356" s="1" t="s">
        <v>13</v>
      </c>
      <c r="E9356" s="1" t="s">
        <v>24</v>
      </c>
      <c r="F9356" s="1">
        <v>949</v>
      </c>
      <c r="G9356" s="1" t="s">
        <v>32</v>
      </c>
      <c r="H9356" s="1" t="s">
        <v>26</v>
      </c>
      <c r="I9356" s="1" t="s">
        <v>41</v>
      </c>
      <c r="J9356" s="1" t="str" cm="1">
        <f t="array" ref="J9356">_xlfn.IFS(F9356="","missing",F9356&lt;0,"negative",F9356=0,"zero",AND(F9356&gt;=99999,MOD(F9356,9)=0),"99999 placeholder",AND(F9356&gt;$O$5,D9356="Expense"),"Expense outlier",AND(F9356&gt;$P$5,D9356="Income"),"Income outlier",TRUE,"valid")</f>
        <v>valid</v>
      </c>
      <c r="K9356" s="1" t="str">
        <f>_xlfn.XLOOKUP(I9356,[1]category_mapping!$F$2:$F$19,[1]category_mapping!$G$2:$G$19,E9356)</f>
        <v>utilities</v>
      </c>
      <c r="L9356" s="1" t="str">
        <f>IF(cleaning_working[[#This Row],[date]]="","Missing","Available")</f>
        <v>Available</v>
      </c>
    </row>
    <row r="9357" spans="1:12" x14ac:dyDescent="0.35">
      <c r="A9357" s="1" t="s">
        <v>9198</v>
      </c>
      <c r="B9357" s="1" t="s">
        <v>446</v>
      </c>
      <c r="C9357" s="3">
        <v>44876</v>
      </c>
      <c r="D9357" s="1" t="s">
        <v>13</v>
      </c>
      <c r="E9357" s="1" t="s">
        <v>39</v>
      </c>
      <c r="F9357" s="1">
        <v>4484</v>
      </c>
      <c r="G9357" s="1" t="s">
        <v>18</v>
      </c>
      <c r="H9357" s="1" t="s">
        <v>107</v>
      </c>
      <c r="I9357" s="1" t="s">
        <v>272</v>
      </c>
      <c r="J9357" s="1" t="str" cm="1">
        <f t="array" ref="J9357">_xlfn.IFS(F9357="","missing",F9357&lt;0,"negative",F9357=0,"zero",AND(F9357&gt;=99999,MOD(F9357,9)=0),"99999 placeholder",AND(F9357&gt;$O$5,D9357="Expense"),"Expense outlier",AND(F9357&gt;$P$5,D9357="Income"),"Income outlier",TRUE,"valid")</f>
        <v>valid</v>
      </c>
      <c r="K9357" s="1" t="str">
        <f>_xlfn.XLOOKUP(I9357,[1]category_mapping!$F$2:$F$19,[1]category_mapping!$G$2:$G$19,E9357)</f>
        <v>food</v>
      </c>
      <c r="L9357" s="1" t="str">
        <f>IF(cleaning_working[[#This Row],[date]]="","Missing","Available")</f>
        <v>Available</v>
      </c>
    </row>
    <row r="9358" spans="1:12" x14ac:dyDescent="0.35">
      <c r="A9358" s="1" t="s">
        <v>9199</v>
      </c>
      <c r="B9358" s="1" t="s">
        <v>689</v>
      </c>
      <c r="C9358" s="3">
        <v>44657</v>
      </c>
      <c r="D9358" s="1" t="s">
        <v>13</v>
      </c>
      <c r="E9358" s="1" t="s">
        <v>45</v>
      </c>
      <c r="F9358" s="1">
        <v>7317</v>
      </c>
      <c r="G9358" s="1" t="s">
        <v>25</v>
      </c>
      <c r="H9358" s="1" t="s">
        <v>133</v>
      </c>
      <c r="I9358" s="1" t="s">
        <v>226</v>
      </c>
      <c r="J9358" s="1" t="str" cm="1">
        <f t="array" ref="J9358">_xlfn.IFS(F9358="","missing",F9358&lt;0,"negative",F9358=0,"zero",AND(F9358&gt;=99999,MOD(F9358,9)=0),"99999 placeholder",AND(F9358&gt;$O$5,D9358="Expense"),"Expense outlier",AND(F9358&gt;$P$5,D9358="Income"),"Income outlier",TRUE,"valid")</f>
        <v>valid</v>
      </c>
      <c r="K9358" s="1" t="str">
        <f>_xlfn.XLOOKUP(I9358,[1]category_mapping!$F$2:$F$19,[1]category_mapping!$G$2:$G$19,E9358)</f>
        <v>savings</v>
      </c>
      <c r="L9358" s="1" t="str">
        <f>IF(cleaning_working[[#This Row],[date]]="","Missing","Available")</f>
        <v>Available</v>
      </c>
    </row>
    <row r="9359" spans="1:12" x14ac:dyDescent="0.35">
      <c r="A9359" s="1" t="s">
        <v>8921</v>
      </c>
      <c r="B9359" s="1" t="s">
        <v>416</v>
      </c>
      <c r="C9359" s="3">
        <v>44865</v>
      </c>
      <c r="D9359" s="1" t="s">
        <v>13</v>
      </c>
      <c r="E9359" s="1" t="s">
        <v>176</v>
      </c>
      <c r="F9359" s="1">
        <v>1716</v>
      </c>
      <c r="G9359" s="1" t="s">
        <v>18</v>
      </c>
      <c r="H9359" s="1" t="s">
        <v>65</v>
      </c>
      <c r="I9359" s="1" t="s">
        <v>93</v>
      </c>
      <c r="J9359" s="1" t="str" cm="1">
        <f t="array" ref="J9359">_xlfn.IFS(F9359="","missing",F9359&lt;0,"negative",F9359=0,"zero",AND(F9359&gt;=99999,MOD(F9359,9)=0),"99999 placeholder",AND(F9359&gt;$O$5,D9359="Expense"),"Expense outlier",AND(F9359&gt;$P$5,D9359="Income"),"Income outlier",TRUE,"valid")</f>
        <v>valid</v>
      </c>
      <c r="K9359" s="1" t="str">
        <f>_xlfn.XLOOKUP(I9359,[1]category_mapping!$F$2:$F$19,[1]category_mapping!$G$2:$G$19,E9359)</f>
        <v>savings</v>
      </c>
      <c r="L9359" s="1" t="str">
        <f>IF(cleaning_working[[#This Row],[date]]="","Missing","Available")</f>
        <v>Available</v>
      </c>
    </row>
    <row r="9360" spans="1:12" x14ac:dyDescent="0.35">
      <c r="A9360" s="1" t="s">
        <v>9200</v>
      </c>
      <c r="B9360" s="1" t="s">
        <v>274</v>
      </c>
      <c r="C9360" s="3">
        <v>44254</v>
      </c>
      <c r="D9360" s="1" t="s">
        <v>13</v>
      </c>
      <c r="E9360" s="1" t="s">
        <v>24</v>
      </c>
      <c r="F9360" s="1">
        <v>3935</v>
      </c>
      <c r="G9360" s="1" t="s">
        <v>18</v>
      </c>
      <c r="H9360" s="1" t="s">
        <v>52</v>
      </c>
      <c r="I9360" s="1" t="s">
        <v>128</v>
      </c>
      <c r="J9360" s="1" t="str" cm="1">
        <f t="array" ref="J9360">_xlfn.IFS(F9360="","missing",F9360&lt;0,"negative",F9360=0,"zero",AND(F9360&gt;=99999,MOD(F9360,9)=0),"99999 placeholder",AND(F9360&gt;$O$5,D9360="Expense"),"Expense outlier",AND(F9360&gt;$P$5,D9360="Income"),"Income outlier",TRUE,"valid")</f>
        <v>valid</v>
      </c>
      <c r="K9360" s="1" t="str">
        <f>_xlfn.XLOOKUP(I9360,[1]category_mapping!$F$2:$F$19,[1]category_mapping!$G$2:$G$19,E9360)</f>
        <v>utilities</v>
      </c>
      <c r="L9360" s="1" t="str">
        <f>IF(cleaning_working[[#This Row],[date]]="","Missing","Available")</f>
        <v>Available</v>
      </c>
    </row>
    <row r="9361" spans="1:12" x14ac:dyDescent="0.35">
      <c r="A9361" s="1" t="s">
        <v>9201</v>
      </c>
      <c r="B9361" s="1" t="s">
        <v>122</v>
      </c>
      <c r="C9361" s="3">
        <v>44198</v>
      </c>
      <c r="D9361" s="1" t="s">
        <v>13</v>
      </c>
      <c r="E9361" s="1" t="s">
        <v>17</v>
      </c>
      <c r="F9361" s="1">
        <v>2601</v>
      </c>
      <c r="G9361" s="1" t="s">
        <v>18</v>
      </c>
      <c r="H9361" s="1" t="s">
        <v>52</v>
      </c>
      <c r="I9361" s="1" t="s">
        <v>162</v>
      </c>
      <c r="J9361" s="1" t="str" cm="1">
        <f t="array" ref="J9361">_xlfn.IFS(F9361="","missing",F9361&lt;0,"negative",F9361=0,"zero",AND(F9361&gt;=99999,MOD(F9361,9)=0),"99999 placeholder",AND(F9361&gt;$O$5,D9361="Expense"),"Expense outlier",AND(F9361&gt;$P$5,D9361="Income"),"Income outlier",TRUE,"valid")</f>
        <v>valid</v>
      </c>
      <c r="K9361" s="1" t="str">
        <f>_xlfn.XLOOKUP(I9361,[1]category_mapping!$F$2:$F$19,[1]category_mapping!$G$2:$G$19,E9361)</f>
        <v>education</v>
      </c>
      <c r="L9361" s="1" t="str">
        <f>IF(cleaning_working[[#This Row],[date]]="","Missing","Available")</f>
        <v>Available</v>
      </c>
    </row>
    <row r="9362" spans="1:12" x14ac:dyDescent="0.35">
      <c r="A9362" s="1" t="s">
        <v>9202</v>
      </c>
      <c r="B9362" s="1" t="s">
        <v>309</v>
      </c>
      <c r="C9362" s="3">
        <v>44937</v>
      </c>
      <c r="D9362" s="1" t="s">
        <v>13</v>
      </c>
      <c r="E9362" s="1" t="s">
        <v>17</v>
      </c>
      <c r="F9362" s="1">
        <v>8816</v>
      </c>
      <c r="G9362" s="1" t="s">
        <v>40</v>
      </c>
      <c r="H9362" s="1" t="s">
        <v>83</v>
      </c>
      <c r="J9362" s="1" t="str" cm="1">
        <f t="array" ref="J9362">_xlfn.IFS(F9362="","missing",F9362&lt;0,"negative",F9362=0,"zero",AND(F9362&gt;=99999,MOD(F9362,9)=0),"99999 placeholder",AND(F9362&gt;$O$5,D9362="Expense"),"Expense outlier",AND(F9362&gt;$P$5,D9362="Income"),"Income outlier",TRUE,"valid")</f>
        <v>valid</v>
      </c>
      <c r="K9362" s="1" t="str">
        <f>_xlfn.XLOOKUP(I9362,[1]category_mapping!$F$2:$F$19,[1]category_mapping!$G$2:$G$19,E9362)</f>
        <v>education</v>
      </c>
      <c r="L9362" s="1" t="str">
        <f>IF(cleaning_working[[#This Row],[date]]="","Missing","Available")</f>
        <v>Available</v>
      </c>
    </row>
    <row r="9363" spans="1:12" x14ac:dyDescent="0.35">
      <c r="A9363" s="1" t="s">
        <v>9203</v>
      </c>
      <c r="B9363" s="1" t="s">
        <v>223</v>
      </c>
      <c r="C9363" s="3">
        <v>44483</v>
      </c>
      <c r="D9363" s="1" t="s">
        <v>14</v>
      </c>
      <c r="E9363" s="1" t="s">
        <v>119</v>
      </c>
      <c r="F9363" s="1">
        <v>65084</v>
      </c>
      <c r="G9363" s="1" t="s">
        <v>18</v>
      </c>
      <c r="H9363" s="1" t="s">
        <v>83</v>
      </c>
      <c r="I9363" s="1" t="s">
        <v>53</v>
      </c>
      <c r="J9363" s="1" t="str" cm="1">
        <f t="array" ref="J9363">_xlfn.IFS(F9363="","missing",F9363&lt;0,"negative",F9363=0,"zero",AND(F9363&gt;=99999,MOD(F9363,9)=0),"99999 placeholder",AND(F9363&gt;$O$5,D9363="Expense"),"Expense outlier",AND(F9363&gt;$P$5,D9363="Income"),"Income outlier",TRUE,"valid")</f>
        <v>valid</v>
      </c>
      <c r="K9363" s="1" t="str">
        <f>_xlfn.XLOOKUP(I9363,[1]category_mapping!$F$2:$F$19,[1]category_mapping!$G$2:$G$19,E9363)</f>
        <v>travel</v>
      </c>
      <c r="L9363" s="1" t="str">
        <f>IF(cleaning_working[[#This Row],[date]]="","Missing","Available")</f>
        <v>Available</v>
      </c>
    </row>
    <row r="9364" spans="1:12" x14ac:dyDescent="0.35">
      <c r="A9364" s="1" t="s">
        <v>9204</v>
      </c>
      <c r="B9364" s="1" t="s">
        <v>368</v>
      </c>
      <c r="C9364" s="3">
        <v>45323</v>
      </c>
      <c r="D9364" s="1" t="s">
        <v>13</v>
      </c>
      <c r="E9364" s="1" t="s">
        <v>24</v>
      </c>
      <c r="F9364" s="1">
        <v>9129</v>
      </c>
      <c r="G9364" s="1" t="s">
        <v>18</v>
      </c>
      <c r="H9364" s="1" t="s">
        <v>83</v>
      </c>
      <c r="I9364" s="1" t="s">
        <v>34</v>
      </c>
      <c r="J9364" s="1" t="str" cm="1">
        <f t="array" ref="J9364">_xlfn.IFS(F9364="","missing",F9364&lt;0,"negative",F9364=0,"zero",AND(F9364&gt;=99999,MOD(F9364,9)=0),"99999 placeholder",AND(F9364&gt;$O$5,D9364="Expense"),"Expense outlier",AND(F9364&gt;$P$5,D9364="Income"),"Income outlier",TRUE,"valid")</f>
        <v>valid</v>
      </c>
      <c r="K9364" s="1" t="str">
        <f>_xlfn.XLOOKUP(I9364,[1]category_mapping!$F$2:$F$19,[1]category_mapping!$G$2:$G$19,E9364)</f>
        <v>education</v>
      </c>
      <c r="L9364" s="1" t="str">
        <f>IF(cleaning_working[[#This Row],[date]]="","Missing","Available")</f>
        <v>Available</v>
      </c>
    </row>
    <row r="9365" spans="1:12" x14ac:dyDescent="0.35">
      <c r="A9365" s="1" t="s">
        <v>9205</v>
      </c>
      <c r="B9365" s="1" t="s">
        <v>113</v>
      </c>
      <c r="C9365" s="3" t="s">
        <v>38</v>
      </c>
      <c r="D9365" s="1" t="s">
        <v>13</v>
      </c>
      <c r="E9365" s="1" t="s">
        <v>63</v>
      </c>
      <c r="F9365" s="1">
        <v>1637</v>
      </c>
      <c r="G9365" s="1" t="s">
        <v>18</v>
      </c>
      <c r="H9365" s="1" t="s">
        <v>83</v>
      </c>
      <c r="J9365" s="1" t="str" cm="1">
        <f t="array" ref="J9365">_xlfn.IFS(F9365="","missing",F9365&lt;0,"negative",F9365=0,"zero",AND(F9365&gt;=99999,MOD(F9365,9)=0),"99999 placeholder",AND(F9365&gt;$O$5,D9365="Expense"),"Expense outlier",AND(F9365&gt;$P$5,D9365="Income"),"Income outlier",TRUE,"valid")</f>
        <v>valid</v>
      </c>
      <c r="K9365" s="1" t="str">
        <f>_xlfn.XLOOKUP(I9365,[1]category_mapping!$F$2:$F$19,[1]category_mapping!$G$2:$G$19,E9365)</f>
        <v>utilities</v>
      </c>
      <c r="L9365" s="1" t="str">
        <f>IF(cleaning_working[[#This Row],[date]]="","Missing","Available")</f>
        <v>Missing</v>
      </c>
    </row>
    <row r="9366" spans="1:12" x14ac:dyDescent="0.35">
      <c r="A9366" s="1" t="s">
        <v>9206</v>
      </c>
      <c r="B9366" s="1" t="s">
        <v>467</v>
      </c>
      <c r="C9366" s="3">
        <v>44694</v>
      </c>
      <c r="D9366" s="1" t="s">
        <v>13</v>
      </c>
      <c r="E9366" s="1" t="s">
        <v>24</v>
      </c>
      <c r="F9366" s="1">
        <v>1762</v>
      </c>
      <c r="G9366" s="1" t="s">
        <v>64</v>
      </c>
      <c r="H9366" s="1" t="s">
        <v>83</v>
      </c>
      <c r="I9366" s="1" t="s">
        <v>71</v>
      </c>
      <c r="J9366" s="1" t="str" cm="1">
        <f t="array" ref="J9366">_xlfn.IFS(F9366="","missing",F9366&lt;0,"negative",F9366=0,"zero",AND(F9366&gt;=99999,MOD(F9366,9)=0),"99999 placeholder",AND(F9366&gt;$O$5,D9366="Expense"),"Expense outlier",AND(F9366&gt;$P$5,D9366="Income"),"Income outlier",TRUE,"valid")</f>
        <v>valid</v>
      </c>
      <c r="K9366" s="1" t="str">
        <f>_xlfn.XLOOKUP(I9366,[1]category_mapping!$F$2:$F$19,[1]category_mapping!$G$2:$G$19,E9366)</f>
        <v>health</v>
      </c>
      <c r="L9366" s="1" t="str">
        <f>IF(cleaning_working[[#This Row],[date]]="","Missing","Available")</f>
        <v>Available</v>
      </c>
    </row>
    <row r="9367" spans="1:12" x14ac:dyDescent="0.35">
      <c r="A9367" s="1" t="s">
        <v>9207</v>
      </c>
      <c r="B9367" s="1" t="s">
        <v>69</v>
      </c>
      <c r="C9367" s="3">
        <v>44338</v>
      </c>
      <c r="D9367" s="1" t="s">
        <v>14</v>
      </c>
      <c r="E9367" s="1" t="s">
        <v>70</v>
      </c>
      <c r="F9367" s="1">
        <v>67081</v>
      </c>
      <c r="G9367" s="1" t="s">
        <v>18</v>
      </c>
      <c r="H9367" s="1" t="s">
        <v>159</v>
      </c>
      <c r="I9367" s="1" t="s">
        <v>226</v>
      </c>
      <c r="J9367" s="1" t="str" cm="1">
        <f t="array" ref="J9367">_xlfn.IFS(F9367="","missing",F9367&lt;0,"negative",F9367=0,"zero",AND(F9367&gt;=99999,MOD(F9367,9)=0),"99999 placeholder",AND(F9367&gt;$O$5,D9367="Expense"),"Expense outlier",AND(F9367&gt;$P$5,D9367="Income"),"Income outlier",TRUE,"valid")</f>
        <v>valid</v>
      </c>
      <c r="K9367" s="1" t="str">
        <f>_xlfn.XLOOKUP(I9367,[1]category_mapping!$F$2:$F$19,[1]category_mapping!$G$2:$G$19,E9367)</f>
        <v>savings</v>
      </c>
      <c r="L9367" s="1" t="str">
        <f>IF(cleaning_working[[#This Row],[date]]="","Missing","Available")</f>
        <v>Available</v>
      </c>
    </row>
    <row r="9368" spans="1:12" x14ac:dyDescent="0.35">
      <c r="A9368" s="1" t="s">
        <v>9208</v>
      </c>
      <c r="B9368" s="1" t="s">
        <v>510</v>
      </c>
      <c r="C9368" s="3">
        <v>44938</v>
      </c>
      <c r="D9368" s="1" t="s">
        <v>13</v>
      </c>
      <c r="E9368" s="1" t="s">
        <v>24</v>
      </c>
      <c r="F9368" s="1">
        <v>692</v>
      </c>
      <c r="G9368" s="1" t="s">
        <v>64</v>
      </c>
      <c r="H9368" s="1" t="s">
        <v>52</v>
      </c>
      <c r="I9368" s="1" t="s">
        <v>162</v>
      </c>
      <c r="J9368" s="1" t="str" cm="1">
        <f t="array" ref="J9368">_xlfn.IFS(F9368="","missing",F9368&lt;0,"negative",F9368=0,"zero",AND(F9368&gt;=99999,MOD(F9368,9)=0),"99999 placeholder",AND(F9368&gt;$O$5,D9368="Expense"),"Expense outlier",AND(F9368&gt;$P$5,D9368="Income"),"Income outlier",TRUE,"valid")</f>
        <v>valid</v>
      </c>
      <c r="K9368" s="1" t="str">
        <f>_xlfn.XLOOKUP(I9368,[1]category_mapping!$F$2:$F$19,[1]category_mapping!$G$2:$G$19,E9368)</f>
        <v>rent</v>
      </c>
      <c r="L9368" s="1" t="str">
        <f>IF(cleaning_working[[#This Row],[date]]="","Missing","Available")</f>
        <v>Available</v>
      </c>
    </row>
    <row r="9369" spans="1:12" x14ac:dyDescent="0.35">
      <c r="A9369" s="1" t="s">
        <v>9209</v>
      </c>
      <c r="B9369" s="1" t="s">
        <v>192</v>
      </c>
      <c r="C9369" s="3">
        <v>45554</v>
      </c>
      <c r="D9369" s="1" t="s">
        <v>13</v>
      </c>
      <c r="E9369" s="1" t="s">
        <v>24</v>
      </c>
      <c r="F9369" s="1">
        <v>9236</v>
      </c>
      <c r="G9369" s="1" t="s">
        <v>18</v>
      </c>
      <c r="H9369" s="1" t="s">
        <v>86</v>
      </c>
      <c r="I9369" s="1" t="s">
        <v>194</v>
      </c>
      <c r="J9369" s="1" t="str" cm="1">
        <f t="array" ref="J9369">_xlfn.IFS(F9369="","missing",F9369&lt;0,"negative",F9369=0,"zero",AND(F9369&gt;=99999,MOD(F9369,9)=0),"99999 placeholder",AND(F9369&gt;$O$5,D9369="Expense"),"Expense outlier",AND(F9369&gt;$P$5,D9369="Income"),"Income outlier",TRUE,"valid")</f>
        <v>valid</v>
      </c>
      <c r="K9369" s="1" t="str">
        <f>_xlfn.XLOOKUP(I9369,[1]category_mapping!$F$2:$F$19,[1]category_mapping!$G$2:$G$19,E9369)</f>
        <v>travel</v>
      </c>
      <c r="L9369" s="1" t="str">
        <f>IF(cleaning_working[[#This Row],[date]]="","Missing","Available")</f>
        <v>Available</v>
      </c>
    </row>
    <row r="9370" spans="1:12" x14ac:dyDescent="0.35">
      <c r="A9370" s="1" t="s">
        <v>9210</v>
      </c>
      <c r="B9370" s="1" t="s">
        <v>69</v>
      </c>
      <c r="C9370" s="3">
        <v>44209</v>
      </c>
      <c r="D9370" s="1" t="s">
        <v>14</v>
      </c>
      <c r="E9370" s="1" t="s">
        <v>119</v>
      </c>
      <c r="F9370" s="1">
        <v>79465</v>
      </c>
      <c r="G9370" s="1" t="s">
        <v>32</v>
      </c>
      <c r="H9370" s="1" t="s">
        <v>107</v>
      </c>
      <c r="I9370" s="1" t="s">
        <v>27</v>
      </c>
      <c r="J9370" s="1" t="str" cm="1">
        <f t="array" ref="J9370">_xlfn.IFS(F9370="","missing",F9370&lt;0,"negative",F9370=0,"zero",AND(F9370&gt;=99999,MOD(F9370,9)=0),"99999 placeholder",AND(F9370&gt;$O$5,D9370="Expense"),"Expense outlier",AND(F9370&gt;$P$5,D9370="Income"),"Income outlier",TRUE,"valid")</f>
        <v>valid</v>
      </c>
      <c r="K9370" s="1" t="str">
        <f>_xlfn.XLOOKUP(I9370,[1]category_mapping!$F$2:$F$19,[1]category_mapping!$G$2:$G$19,E9370)</f>
        <v>investment</v>
      </c>
      <c r="L9370" s="1" t="str">
        <f>IF(cleaning_working[[#This Row],[date]]="","Missing","Available")</f>
        <v>Available</v>
      </c>
    </row>
    <row r="9371" spans="1:12" x14ac:dyDescent="0.35">
      <c r="A9371" s="1" t="s">
        <v>9211</v>
      </c>
      <c r="B9371" s="1" t="s">
        <v>348</v>
      </c>
      <c r="C9371" s="3">
        <v>44903</v>
      </c>
      <c r="D9371" s="1" t="s">
        <v>13</v>
      </c>
      <c r="E9371" s="1" t="s">
        <v>104</v>
      </c>
      <c r="F9371" s="1">
        <v>5150</v>
      </c>
      <c r="G9371" s="1" t="s">
        <v>64</v>
      </c>
      <c r="H9371" s="1" t="s">
        <v>33</v>
      </c>
      <c r="I9371" s="1" t="s">
        <v>87</v>
      </c>
      <c r="J9371" s="1" t="str" cm="1">
        <f t="array" ref="J9371">_xlfn.IFS(F9371="","missing",F9371&lt;0,"negative",F9371=0,"zero",AND(F9371&gt;=99999,MOD(F9371,9)=0),"99999 placeholder",AND(F9371&gt;$O$5,D9371="Expense"),"Expense outlier",AND(F9371&gt;$P$5,D9371="Income"),"Income outlier",TRUE,"valid")</f>
        <v>valid</v>
      </c>
      <c r="K9371" s="1" t="str">
        <f>_xlfn.XLOOKUP(I9371,[1]category_mapping!$F$2:$F$19,[1]category_mapping!$G$2:$G$19,E9371)</f>
        <v>health</v>
      </c>
      <c r="L9371" s="1" t="str">
        <f>IF(cleaning_working[[#This Row],[date]]="","Missing","Available")</f>
        <v>Available</v>
      </c>
    </row>
    <row r="9372" spans="1:12" x14ac:dyDescent="0.35">
      <c r="A9372" s="1" t="s">
        <v>9212</v>
      </c>
      <c r="B9372" s="1" t="s">
        <v>210</v>
      </c>
      <c r="C9372" s="3">
        <v>45335</v>
      </c>
      <c r="D9372" s="1" t="s">
        <v>13</v>
      </c>
      <c r="E9372" s="1" t="s">
        <v>63</v>
      </c>
      <c r="F9372" s="1">
        <v>2109</v>
      </c>
      <c r="G9372" s="1" t="s">
        <v>32</v>
      </c>
      <c r="H9372" s="1" t="s">
        <v>33</v>
      </c>
      <c r="I9372" s="1" t="s">
        <v>34</v>
      </c>
      <c r="J9372" s="1" t="str" cm="1">
        <f t="array" ref="J9372">_xlfn.IFS(F9372="","missing",F9372&lt;0,"negative",F9372=0,"zero",AND(F9372&gt;=99999,MOD(F9372,9)=0),"99999 placeholder",AND(F9372&gt;$O$5,D9372="Expense"),"Expense outlier",AND(F9372&gt;$P$5,D9372="Income"),"Income outlier",TRUE,"valid")</f>
        <v>valid</v>
      </c>
      <c r="K9372" s="1" t="str">
        <f>_xlfn.XLOOKUP(I9372,[1]category_mapping!$F$2:$F$19,[1]category_mapping!$G$2:$G$19,E9372)</f>
        <v>education</v>
      </c>
      <c r="L9372" s="1" t="str">
        <f>IF(cleaning_working[[#This Row],[date]]="","Missing","Available")</f>
        <v>Available</v>
      </c>
    </row>
    <row r="9373" spans="1:12" x14ac:dyDescent="0.35">
      <c r="A9373" s="1" t="s">
        <v>9213</v>
      </c>
      <c r="B9373" s="1" t="s">
        <v>446</v>
      </c>
      <c r="C9373" s="3">
        <v>45218</v>
      </c>
      <c r="D9373" s="1" t="s">
        <v>13</v>
      </c>
      <c r="E9373" s="1" t="s">
        <v>63</v>
      </c>
      <c r="F9373" s="1">
        <v>4418</v>
      </c>
      <c r="G9373" s="1" t="s">
        <v>64</v>
      </c>
      <c r="H9373" s="1" t="s">
        <v>33</v>
      </c>
      <c r="I9373" s="1" t="s">
        <v>134</v>
      </c>
      <c r="J9373" s="1" t="str" cm="1">
        <f t="array" ref="J9373">_xlfn.IFS(F9373="","missing",F9373&lt;0,"negative",F9373=0,"zero",AND(F9373&gt;=99999,MOD(F9373,9)=0),"99999 placeholder",AND(F9373&gt;$O$5,D9373="Expense"),"Expense outlier",AND(F9373&gt;$P$5,D9373="Income"),"Income outlier",TRUE,"valid")</f>
        <v>valid</v>
      </c>
      <c r="K9373" s="1" t="str">
        <f>_xlfn.XLOOKUP(I9373,[1]category_mapping!$F$2:$F$19,[1]category_mapping!$G$2:$G$19,E9373)</f>
        <v>education</v>
      </c>
      <c r="L9373" s="1" t="str">
        <f>IF(cleaning_working[[#This Row],[date]]="","Missing","Available")</f>
        <v>Available</v>
      </c>
    </row>
    <row r="9374" spans="1:12" x14ac:dyDescent="0.35">
      <c r="A9374" s="1" t="s">
        <v>9214</v>
      </c>
      <c r="B9374" s="1" t="s">
        <v>79</v>
      </c>
      <c r="C9374" s="3">
        <v>44986</v>
      </c>
      <c r="D9374" s="1" t="s">
        <v>13</v>
      </c>
      <c r="E9374" s="1" t="s">
        <v>45</v>
      </c>
      <c r="F9374" s="1">
        <v>1833</v>
      </c>
      <c r="G9374" s="1" t="s">
        <v>32</v>
      </c>
      <c r="H9374" s="1" t="s">
        <v>52</v>
      </c>
      <c r="I9374" s="1" t="s">
        <v>66</v>
      </c>
      <c r="J9374" s="1" t="str" cm="1">
        <f t="array" ref="J9374">_xlfn.IFS(F9374="","missing",F9374&lt;0,"negative",F9374=0,"zero",AND(F9374&gt;=99999,MOD(F9374,9)=0),"99999 placeholder",AND(F9374&gt;$O$5,D9374="Expense"),"Expense outlier",AND(F9374&gt;$P$5,D9374="Income"),"Income outlier",TRUE,"valid")</f>
        <v>valid</v>
      </c>
      <c r="K9374" s="1" t="str">
        <f>_xlfn.XLOOKUP(I9374,[1]category_mapping!$F$2:$F$19,[1]category_mapping!$G$2:$G$19,E9374)</f>
        <v>food</v>
      </c>
      <c r="L9374" s="1" t="str">
        <f>IF(cleaning_working[[#This Row],[date]]="","Missing","Available")</f>
        <v>Available</v>
      </c>
    </row>
    <row r="9375" spans="1:12" x14ac:dyDescent="0.35">
      <c r="A9375" s="1" t="s">
        <v>9215</v>
      </c>
      <c r="B9375" s="1" t="s">
        <v>323</v>
      </c>
      <c r="C9375" s="3" t="s">
        <v>38</v>
      </c>
      <c r="D9375" s="1" t="s">
        <v>13</v>
      </c>
      <c r="E9375" s="1" t="s">
        <v>24</v>
      </c>
      <c r="F9375" s="1">
        <v>9785</v>
      </c>
      <c r="G9375" s="1" t="s">
        <v>32</v>
      </c>
      <c r="H9375" s="1" t="s">
        <v>133</v>
      </c>
      <c r="I9375" s="1" t="s">
        <v>134</v>
      </c>
      <c r="J9375" s="1" t="str" cm="1">
        <f t="array" ref="J9375">_xlfn.IFS(F9375="","missing",F9375&lt;0,"negative",F9375=0,"zero",AND(F9375&gt;=99999,MOD(F9375,9)=0),"99999 placeholder",AND(F9375&gt;$O$5,D9375="Expense"),"Expense outlier",AND(F9375&gt;$P$5,D9375="Income"),"Income outlier",TRUE,"valid")</f>
        <v>valid</v>
      </c>
      <c r="K9375" s="1" t="str">
        <f>_xlfn.XLOOKUP(I9375,[1]category_mapping!$F$2:$F$19,[1]category_mapping!$G$2:$G$19,E9375)</f>
        <v>education</v>
      </c>
      <c r="L9375" s="1" t="str">
        <f>IF(cleaning_working[[#This Row],[date]]="","Missing","Available")</f>
        <v>Missing</v>
      </c>
    </row>
    <row r="9376" spans="1:12" x14ac:dyDescent="0.35">
      <c r="A9376" s="1" t="s">
        <v>9216</v>
      </c>
      <c r="B9376" s="1" t="s">
        <v>187</v>
      </c>
      <c r="C9376" s="3">
        <v>45062</v>
      </c>
      <c r="D9376" s="1" t="s">
        <v>13</v>
      </c>
      <c r="E9376" s="1" t="s">
        <v>45</v>
      </c>
      <c r="F9376" s="1">
        <v>1053</v>
      </c>
      <c r="G9376" s="1" t="s">
        <v>18</v>
      </c>
      <c r="H9376" s="1" t="s">
        <v>159</v>
      </c>
      <c r="I9376" s="1" t="s">
        <v>272</v>
      </c>
      <c r="J9376" s="1" t="str" cm="1">
        <f t="array" ref="J9376">_xlfn.IFS(F9376="","missing",F9376&lt;0,"negative",F9376=0,"zero",AND(F9376&gt;=99999,MOD(F9376,9)=0),"99999 placeholder",AND(F9376&gt;$O$5,D9376="Expense"),"Expense outlier",AND(F9376&gt;$P$5,D9376="Income"),"Income outlier",TRUE,"valid")</f>
        <v>valid</v>
      </c>
      <c r="K9376" s="1" t="str">
        <f>_xlfn.XLOOKUP(I9376,[1]category_mapping!$F$2:$F$19,[1]category_mapping!$G$2:$G$19,E9376)</f>
        <v>food</v>
      </c>
      <c r="L9376" s="1" t="str">
        <f>IF(cleaning_working[[#This Row],[date]]="","Missing","Available")</f>
        <v>Available</v>
      </c>
    </row>
    <row r="9377" spans="1:12" x14ac:dyDescent="0.35">
      <c r="A9377" s="1" t="s">
        <v>9217</v>
      </c>
      <c r="B9377" s="1" t="s">
        <v>277</v>
      </c>
      <c r="C9377" s="3">
        <v>45150</v>
      </c>
      <c r="D9377" s="1" t="s">
        <v>13</v>
      </c>
      <c r="E9377" s="1" t="s">
        <v>39</v>
      </c>
      <c r="F9377" s="1">
        <v>2508</v>
      </c>
      <c r="G9377" s="1" t="s">
        <v>18</v>
      </c>
      <c r="H9377" s="1" t="s">
        <v>33</v>
      </c>
      <c r="J9377" s="1" t="str" cm="1">
        <f t="array" ref="J9377">_xlfn.IFS(F9377="","missing",F9377&lt;0,"negative",F9377=0,"zero",AND(F9377&gt;=99999,MOD(F9377,9)=0),"99999 placeholder",AND(F9377&gt;$O$5,D9377="Expense"),"Expense outlier",AND(F9377&gt;$P$5,D9377="Income"),"Income outlier",TRUE,"valid")</f>
        <v>valid</v>
      </c>
      <c r="K9377" s="1" t="str">
        <f>_xlfn.XLOOKUP(I9377,[1]category_mapping!$F$2:$F$19,[1]category_mapping!$G$2:$G$19,E9377)</f>
        <v>food</v>
      </c>
      <c r="L9377" s="1" t="str">
        <f>IF(cleaning_working[[#This Row],[date]]="","Missing","Available")</f>
        <v>Available</v>
      </c>
    </row>
    <row r="9378" spans="1:12" x14ac:dyDescent="0.35">
      <c r="A9378" s="1" t="s">
        <v>9218</v>
      </c>
      <c r="B9378" s="1" t="s">
        <v>381</v>
      </c>
      <c r="C9378" s="3">
        <v>45138</v>
      </c>
      <c r="D9378" s="1" t="s">
        <v>13</v>
      </c>
      <c r="E9378" s="1" t="s">
        <v>24</v>
      </c>
      <c r="F9378" s="1">
        <v>28481</v>
      </c>
      <c r="G9378" s="1" t="s">
        <v>32</v>
      </c>
      <c r="H9378" s="1" t="s">
        <v>26</v>
      </c>
      <c r="I9378" s="1" t="s">
        <v>49</v>
      </c>
      <c r="J9378" s="1" t="str" cm="1">
        <f t="array" ref="J9378">_xlfn.IFS(F9378="","missing",F9378&lt;0,"negative",F9378=0,"zero",AND(F9378&gt;=99999,MOD(F9378,9)=0),"99999 placeholder",AND(F9378&gt;$O$5,D9378="Expense"),"Expense outlier",AND(F9378&gt;$P$5,D9378="Income"),"Income outlier",TRUE,"valid")</f>
        <v>Expense outlier</v>
      </c>
      <c r="K9378" s="1" t="str">
        <f>_xlfn.XLOOKUP(I9378,[1]category_mapping!$F$2:$F$19,[1]category_mapping!$G$2:$G$19,E9378)</f>
        <v>rent</v>
      </c>
      <c r="L9378" s="1" t="str">
        <f>IF(cleaning_working[[#This Row],[date]]="","Missing","Available")</f>
        <v>Available</v>
      </c>
    </row>
    <row r="9379" spans="1:12" x14ac:dyDescent="0.35">
      <c r="A9379" s="1" t="s">
        <v>9219</v>
      </c>
      <c r="B9379" s="1" t="s">
        <v>23</v>
      </c>
      <c r="C9379" s="3">
        <v>44355</v>
      </c>
      <c r="D9379" s="1" t="s">
        <v>13</v>
      </c>
      <c r="E9379" s="1" t="s">
        <v>63</v>
      </c>
      <c r="F9379" s="1">
        <v>4058</v>
      </c>
      <c r="G9379" s="1" t="s">
        <v>40</v>
      </c>
      <c r="H9379" s="1" t="s">
        <v>52</v>
      </c>
      <c r="I9379" s="1" t="s">
        <v>46</v>
      </c>
      <c r="J9379" s="1" t="str" cm="1">
        <f t="array" ref="J9379">_xlfn.IFS(F9379="","missing",F9379&lt;0,"negative",F9379=0,"zero",AND(F9379&gt;=99999,MOD(F9379,9)=0),"99999 placeholder",AND(F9379&gt;$O$5,D9379="Expense"),"Expense outlier",AND(F9379&gt;$P$5,D9379="Income"),"Income outlier",TRUE,"valid")</f>
        <v>valid</v>
      </c>
      <c r="K9379" s="1" t="str">
        <f>_xlfn.XLOOKUP(I9379,[1]category_mapping!$F$2:$F$19,[1]category_mapping!$G$2:$G$19,E9379)</f>
        <v>utilities</v>
      </c>
      <c r="L9379" s="1" t="str">
        <f>IF(cleaning_working[[#This Row],[date]]="","Missing","Available")</f>
        <v>Available</v>
      </c>
    </row>
    <row r="9380" spans="1:12" x14ac:dyDescent="0.35">
      <c r="A9380" s="1" t="s">
        <v>9220</v>
      </c>
      <c r="B9380" s="1" t="s">
        <v>381</v>
      </c>
      <c r="C9380" s="3">
        <v>45589</v>
      </c>
      <c r="D9380" s="1" t="s">
        <v>13</v>
      </c>
      <c r="E9380" s="1" t="s">
        <v>63</v>
      </c>
      <c r="F9380" s="1">
        <v>6102</v>
      </c>
      <c r="G9380" s="1" t="s">
        <v>40</v>
      </c>
      <c r="H9380" s="1" t="s">
        <v>33</v>
      </c>
      <c r="I9380" s="1" t="s">
        <v>53</v>
      </c>
      <c r="J9380" s="1" t="str" cm="1">
        <f t="array" ref="J9380">_xlfn.IFS(F9380="","missing",F9380&lt;0,"negative",F9380=0,"zero",AND(F9380&gt;=99999,MOD(F9380,9)=0),"99999 placeholder",AND(F9380&gt;$O$5,D9380="Expense"),"Expense outlier",AND(F9380&gt;$P$5,D9380="Income"),"Income outlier",TRUE,"valid")</f>
        <v>valid</v>
      </c>
      <c r="K9380" s="1" t="str">
        <f>_xlfn.XLOOKUP(I9380,[1]category_mapping!$F$2:$F$19,[1]category_mapping!$G$2:$G$19,E9380)</f>
        <v>travel</v>
      </c>
      <c r="L9380" s="1" t="str">
        <f>IF(cleaning_working[[#This Row],[date]]="","Missing","Available")</f>
        <v>Available</v>
      </c>
    </row>
    <row r="9381" spans="1:12" x14ac:dyDescent="0.35">
      <c r="A9381" s="1" t="s">
        <v>9221</v>
      </c>
      <c r="B9381" s="1" t="s">
        <v>111</v>
      </c>
      <c r="C9381" s="3">
        <v>44771</v>
      </c>
      <c r="D9381" s="1" t="s">
        <v>14</v>
      </c>
      <c r="E9381" s="1" t="s">
        <v>70</v>
      </c>
      <c r="F9381" s="1">
        <v>43965</v>
      </c>
      <c r="G9381" s="1" t="s">
        <v>40</v>
      </c>
      <c r="H9381" s="1" t="s">
        <v>33</v>
      </c>
      <c r="I9381" s="1" t="s">
        <v>137</v>
      </c>
      <c r="J9381" s="1" t="str" cm="1">
        <f t="array" ref="J9381">_xlfn.IFS(F9381="","missing",F9381&lt;0,"negative",F9381=0,"zero",AND(F9381&gt;=99999,MOD(F9381,9)=0),"99999 placeholder",AND(F9381&gt;$O$5,D9381="Expense"),"Expense outlier",AND(F9381&gt;$P$5,D9381="Income"),"Income outlier",TRUE,"valid")</f>
        <v>valid</v>
      </c>
      <c r="K9381" s="1" t="str">
        <f>_xlfn.XLOOKUP(I9381,[1]category_mapping!$F$2:$F$19,[1]category_mapping!$G$2:$G$19,E9381)</f>
        <v>travel</v>
      </c>
      <c r="L9381" s="1" t="str">
        <f>IF(cleaning_working[[#This Row],[date]]="","Missing","Available")</f>
        <v>Available</v>
      </c>
    </row>
    <row r="9382" spans="1:12" x14ac:dyDescent="0.35">
      <c r="A9382" s="1" t="s">
        <v>9222</v>
      </c>
      <c r="B9382" s="1" t="s">
        <v>887</v>
      </c>
      <c r="C9382" s="3">
        <v>44690</v>
      </c>
      <c r="D9382" s="1" t="s">
        <v>13</v>
      </c>
      <c r="E9382" s="1" t="s">
        <v>96</v>
      </c>
      <c r="F9382" s="1">
        <v>9496</v>
      </c>
      <c r="G9382" s="1" t="s">
        <v>64</v>
      </c>
      <c r="H9382" s="1" t="s">
        <v>86</v>
      </c>
      <c r="I9382" s="1" t="s">
        <v>53</v>
      </c>
      <c r="J9382" s="1" t="str" cm="1">
        <f t="array" ref="J9382">_xlfn.IFS(F9382="","missing",F9382&lt;0,"negative",F9382=0,"zero",AND(F9382&gt;=99999,MOD(F9382,9)=0),"99999 placeholder",AND(F9382&gt;$O$5,D9382="Expense"),"Expense outlier",AND(F9382&gt;$P$5,D9382="Income"),"Income outlier",TRUE,"valid")</f>
        <v>valid</v>
      </c>
      <c r="K9382" s="1" t="str">
        <f>_xlfn.XLOOKUP(I9382,[1]category_mapping!$F$2:$F$19,[1]category_mapping!$G$2:$G$19,E9382)</f>
        <v>travel</v>
      </c>
      <c r="L9382" s="1" t="str">
        <f>IF(cleaning_working[[#This Row],[date]]="","Missing","Available")</f>
        <v>Available</v>
      </c>
    </row>
    <row r="9383" spans="1:12" x14ac:dyDescent="0.35">
      <c r="A9383" s="1" t="s">
        <v>9223</v>
      </c>
      <c r="B9383" s="1" t="s">
        <v>357</v>
      </c>
      <c r="C9383" s="3">
        <v>44927</v>
      </c>
      <c r="D9383" s="1" t="s">
        <v>13</v>
      </c>
      <c r="E9383" s="1" t="s">
        <v>45</v>
      </c>
      <c r="F9383" s="1">
        <v>8687</v>
      </c>
      <c r="G9383" s="1" t="s">
        <v>32</v>
      </c>
      <c r="H9383" s="1" t="s">
        <v>26</v>
      </c>
      <c r="I9383" s="1" t="s">
        <v>97</v>
      </c>
      <c r="J9383" s="1" t="str" cm="1">
        <f t="array" ref="J9383">_xlfn.IFS(F9383="","missing",F9383&lt;0,"negative",F9383=0,"zero",AND(F9383&gt;=99999,MOD(F9383,9)=0),"99999 placeholder",AND(F9383&gt;$O$5,D9383="Expense"),"Expense outlier",AND(F9383&gt;$P$5,D9383="Income"),"Income outlier",TRUE,"valid")</f>
        <v>valid</v>
      </c>
      <c r="K9383" s="1" t="str">
        <f>_xlfn.XLOOKUP(I9383,[1]category_mapping!$F$2:$F$19,[1]category_mapping!$G$2:$G$19,E9383)</f>
        <v>health</v>
      </c>
      <c r="L9383" s="1" t="str">
        <f>IF(cleaning_working[[#This Row],[date]]="","Missing","Available")</f>
        <v>Available</v>
      </c>
    </row>
    <row r="9384" spans="1:12" x14ac:dyDescent="0.35">
      <c r="A9384" s="1" t="s">
        <v>9224</v>
      </c>
      <c r="B9384" s="1" t="s">
        <v>255</v>
      </c>
      <c r="C9384" s="3">
        <v>45307</v>
      </c>
      <c r="D9384" s="1" t="s">
        <v>13</v>
      </c>
      <c r="E9384" s="1" t="s">
        <v>24</v>
      </c>
      <c r="F9384" s="1">
        <v>2758</v>
      </c>
      <c r="G9384" s="1" t="s">
        <v>18</v>
      </c>
      <c r="H9384" s="1" t="s">
        <v>133</v>
      </c>
      <c r="J9384" s="1" t="str" cm="1">
        <f t="array" ref="J9384">_xlfn.IFS(F9384="","missing",F9384&lt;0,"negative",F9384=0,"zero",AND(F9384&gt;=99999,MOD(F9384,9)=0),"99999 placeholder",AND(F9384&gt;$O$5,D9384="Expense"),"Expense outlier",AND(F9384&gt;$P$5,D9384="Income"),"Income outlier",TRUE,"valid")</f>
        <v>valid</v>
      </c>
      <c r="K9384" s="1" t="str">
        <f>_xlfn.XLOOKUP(I9384,[1]category_mapping!$F$2:$F$19,[1]category_mapping!$G$2:$G$19,E9384)</f>
        <v>rent</v>
      </c>
      <c r="L9384" s="1" t="str">
        <f>IF(cleaning_working[[#This Row],[date]]="","Missing","Available")</f>
        <v>Available</v>
      </c>
    </row>
    <row r="9385" spans="1:12" x14ac:dyDescent="0.35">
      <c r="A9385" s="1" t="s">
        <v>9225</v>
      </c>
      <c r="B9385" s="1" t="s">
        <v>309</v>
      </c>
      <c r="C9385" s="3">
        <v>45032</v>
      </c>
      <c r="D9385" s="1" t="s">
        <v>14</v>
      </c>
      <c r="E9385" s="1" t="s">
        <v>31</v>
      </c>
      <c r="F9385" s="1">
        <v>47132</v>
      </c>
      <c r="G9385" s="1" t="s">
        <v>25</v>
      </c>
      <c r="H9385" s="1" t="s">
        <v>83</v>
      </c>
      <c r="J9385" s="1" t="str" cm="1">
        <f t="array" ref="J9385">_xlfn.IFS(F9385="","missing",F9385&lt;0,"negative",F9385=0,"zero",AND(F9385&gt;=99999,MOD(F9385,9)=0),"99999 placeholder",AND(F9385&gt;$O$5,D9385="Expense"),"Expense outlier",AND(F9385&gt;$P$5,D9385="Income"),"Income outlier",TRUE,"valid")</f>
        <v>valid</v>
      </c>
      <c r="K9385" s="1" t="str">
        <f>_xlfn.XLOOKUP(I9385,[1]category_mapping!$F$2:$F$19,[1]category_mapping!$G$2:$G$19,E9385)</f>
        <v>freelance</v>
      </c>
      <c r="L9385" s="1" t="str">
        <f>IF(cleaning_working[[#This Row],[date]]="","Missing","Available")</f>
        <v>Available</v>
      </c>
    </row>
    <row r="9386" spans="1:12" x14ac:dyDescent="0.35">
      <c r="A9386" s="1" t="s">
        <v>9226</v>
      </c>
      <c r="B9386" s="1" t="s">
        <v>686</v>
      </c>
      <c r="C9386" s="3">
        <v>44895</v>
      </c>
      <c r="D9386" s="1" t="s">
        <v>13</v>
      </c>
      <c r="E9386" s="1" t="s">
        <v>24</v>
      </c>
      <c r="F9386" s="1">
        <v>11911</v>
      </c>
      <c r="G9386" s="1" t="s">
        <v>32</v>
      </c>
      <c r="H9386" s="1" t="s">
        <v>107</v>
      </c>
      <c r="I9386" s="1" t="s">
        <v>41</v>
      </c>
      <c r="J9386" s="1" t="str" cm="1">
        <f t="array" ref="J9386">_xlfn.IFS(F9386="","missing",F9386&lt;0,"negative",F9386=0,"zero",AND(F9386&gt;=99999,MOD(F9386,9)=0),"99999 placeholder",AND(F9386&gt;$O$5,D9386="Expense"),"Expense outlier",AND(F9386&gt;$P$5,D9386="Income"),"Income outlier",TRUE,"valid")</f>
        <v>valid</v>
      </c>
      <c r="K9386" s="1" t="str">
        <f>_xlfn.XLOOKUP(I9386,[1]category_mapping!$F$2:$F$19,[1]category_mapping!$G$2:$G$19,E9386)</f>
        <v>utilities</v>
      </c>
      <c r="L9386" s="1" t="str">
        <f>IF(cleaning_working[[#This Row],[date]]="","Missing","Available")</f>
        <v>Available</v>
      </c>
    </row>
    <row r="9387" spans="1:12" x14ac:dyDescent="0.35">
      <c r="A9387" s="1" t="s">
        <v>9227</v>
      </c>
      <c r="B9387" s="1" t="s">
        <v>99</v>
      </c>
      <c r="C9387" s="3">
        <v>44773</v>
      </c>
      <c r="D9387" s="1" t="s">
        <v>13</v>
      </c>
      <c r="E9387" s="1" t="s">
        <v>24</v>
      </c>
      <c r="F9387" s="1">
        <v>48712</v>
      </c>
      <c r="G9387" s="1" t="s">
        <v>18</v>
      </c>
      <c r="H9387" s="1" t="s">
        <v>133</v>
      </c>
      <c r="I9387" s="1" t="s">
        <v>20</v>
      </c>
      <c r="J9387" s="1" t="str" cm="1">
        <f t="array" ref="J9387">_xlfn.IFS(F9387="","missing",F9387&lt;0,"negative",F9387=0,"zero",AND(F9387&gt;=99999,MOD(F9387,9)=0),"99999 placeholder",AND(F9387&gt;$O$5,D9387="Expense"),"Expense outlier",AND(F9387&gt;$P$5,D9387="Income"),"Income outlier",TRUE,"valid")</f>
        <v>Expense outlier</v>
      </c>
      <c r="K9387" s="1" t="str">
        <f>_xlfn.XLOOKUP(I9387,[1]category_mapping!$F$2:$F$19,[1]category_mapping!$G$2:$G$19,E9387)</f>
        <v>entertainment</v>
      </c>
      <c r="L9387" s="1" t="str">
        <f>IF(cleaning_working[[#This Row],[date]]="","Missing","Available")</f>
        <v>Available</v>
      </c>
    </row>
    <row r="9388" spans="1:12" x14ac:dyDescent="0.35">
      <c r="A9388" s="1" t="s">
        <v>9228</v>
      </c>
      <c r="B9388" s="1" t="s">
        <v>233</v>
      </c>
      <c r="C9388" s="3">
        <v>44614</v>
      </c>
      <c r="D9388" s="1" t="s">
        <v>14</v>
      </c>
      <c r="E9388" s="1" t="s">
        <v>57</v>
      </c>
      <c r="F9388" s="1">
        <v>67600</v>
      </c>
      <c r="G9388" s="1" t="s">
        <v>40</v>
      </c>
      <c r="H9388" s="1" t="s">
        <v>52</v>
      </c>
      <c r="I9388" s="1" t="s">
        <v>34</v>
      </c>
      <c r="J9388" s="1" t="str" cm="1">
        <f t="array" ref="J9388">_xlfn.IFS(F9388="","missing",F9388&lt;0,"negative",F9388=0,"zero",AND(F9388&gt;=99999,MOD(F9388,9)=0),"99999 placeholder",AND(F9388&gt;$O$5,D9388="Expense"),"Expense outlier",AND(F9388&gt;$P$5,D9388="Income"),"Income outlier",TRUE,"valid")</f>
        <v>valid</v>
      </c>
      <c r="K9388" s="1" t="str">
        <f>_xlfn.XLOOKUP(I9388,[1]category_mapping!$F$2:$F$19,[1]category_mapping!$G$2:$G$19,E9388)</f>
        <v>education</v>
      </c>
      <c r="L9388" s="1" t="str">
        <f>IF(cleaning_working[[#This Row],[date]]="","Missing","Available")</f>
        <v>Available</v>
      </c>
    </row>
    <row r="9389" spans="1:12" x14ac:dyDescent="0.35">
      <c r="A9389" s="1" t="s">
        <v>9229</v>
      </c>
      <c r="B9389" s="1" t="s">
        <v>229</v>
      </c>
      <c r="C9389" s="3">
        <v>45318</v>
      </c>
      <c r="D9389" s="1" t="s">
        <v>13</v>
      </c>
      <c r="E9389" s="1" t="s">
        <v>24</v>
      </c>
      <c r="F9389" s="1">
        <v>26756</v>
      </c>
      <c r="G9389" s="1" t="s">
        <v>64</v>
      </c>
      <c r="H9389" s="1" t="s">
        <v>65</v>
      </c>
      <c r="I9389" s="1" t="s">
        <v>128</v>
      </c>
      <c r="J9389" s="1" t="str" cm="1">
        <f t="array" ref="J9389">_xlfn.IFS(F9389="","missing",F9389&lt;0,"negative",F9389=0,"zero",AND(F9389&gt;=99999,MOD(F9389,9)=0),"99999 placeholder",AND(F9389&gt;$O$5,D9389="Expense"),"Expense outlier",AND(F9389&gt;$P$5,D9389="Income"),"Income outlier",TRUE,"valid")</f>
        <v>Expense outlier</v>
      </c>
      <c r="K9389" s="1" t="str">
        <f>_xlfn.XLOOKUP(I9389,[1]category_mapping!$F$2:$F$19,[1]category_mapping!$G$2:$G$19,E9389)</f>
        <v>utilities</v>
      </c>
      <c r="L9389" s="1" t="str">
        <f>IF(cleaning_working[[#This Row],[date]]="","Missing","Available")</f>
        <v>Available</v>
      </c>
    </row>
    <row r="9390" spans="1:12" x14ac:dyDescent="0.35">
      <c r="A9390" s="1" t="s">
        <v>9230</v>
      </c>
      <c r="B9390" s="1" t="s">
        <v>168</v>
      </c>
      <c r="C9390" s="3">
        <v>45024</v>
      </c>
      <c r="D9390" s="1" t="s">
        <v>13</v>
      </c>
      <c r="E9390" s="1" t="s">
        <v>17</v>
      </c>
      <c r="F9390" s="1">
        <v>7489</v>
      </c>
      <c r="G9390" s="1" t="s">
        <v>40</v>
      </c>
      <c r="H9390" s="1" t="s">
        <v>65</v>
      </c>
      <c r="J9390" s="1" t="str" cm="1">
        <f t="array" ref="J9390">_xlfn.IFS(F9390="","missing",F9390&lt;0,"negative",F9390=0,"zero",AND(F9390&gt;=99999,MOD(F9390,9)=0),"99999 placeholder",AND(F9390&gt;$O$5,D9390="Expense"),"Expense outlier",AND(F9390&gt;$P$5,D9390="Income"),"Income outlier",TRUE,"valid")</f>
        <v>valid</v>
      </c>
      <c r="K9390" s="1" t="str">
        <f>_xlfn.XLOOKUP(I9390,[1]category_mapping!$F$2:$F$19,[1]category_mapping!$G$2:$G$19,E9390)</f>
        <v>education</v>
      </c>
      <c r="L9390" s="1" t="str">
        <f>IF(cleaning_working[[#This Row],[date]]="","Missing","Available")</f>
        <v>Available</v>
      </c>
    </row>
    <row r="9391" spans="1:12" x14ac:dyDescent="0.35">
      <c r="A9391" s="1" t="s">
        <v>9231</v>
      </c>
      <c r="B9391" s="1" t="s">
        <v>247</v>
      </c>
      <c r="C9391" s="3" t="s">
        <v>38</v>
      </c>
      <c r="D9391" s="1" t="s">
        <v>13</v>
      </c>
      <c r="E9391" s="1" t="s">
        <v>104</v>
      </c>
      <c r="F9391" s="1">
        <v>6324</v>
      </c>
      <c r="G9391" s="1" t="s">
        <v>40</v>
      </c>
      <c r="H9391" s="1" t="s">
        <v>86</v>
      </c>
      <c r="I9391" s="1" t="s">
        <v>46</v>
      </c>
      <c r="J9391" s="1" t="str" cm="1">
        <f t="array" ref="J9391">_xlfn.IFS(F9391="","missing",F9391&lt;0,"negative",F9391=0,"zero",AND(F9391&gt;=99999,MOD(F9391,9)=0),"99999 placeholder",AND(F9391&gt;$O$5,D9391="Expense"),"Expense outlier",AND(F9391&gt;$P$5,D9391="Income"),"Income outlier",TRUE,"valid")</f>
        <v>valid</v>
      </c>
      <c r="K9391" s="1" t="str">
        <f>_xlfn.XLOOKUP(I9391,[1]category_mapping!$F$2:$F$19,[1]category_mapping!$G$2:$G$19,E9391)</f>
        <v>health</v>
      </c>
      <c r="L9391" s="1" t="str">
        <f>IF(cleaning_working[[#This Row],[date]]="","Missing","Available")</f>
        <v>Missing</v>
      </c>
    </row>
    <row r="9392" spans="1:12" x14ac:dyDescent="0.35">
      <c r="A9392" s="1" t="s">
        <v>9232</v>
      </c>
      <c r="B9392" s="1" t="s">
        <v>257</v>
      </c>
      <c r="C9392" s="3">
        <v>45317</v>
      </c>
      <c r="D9392" s="1" t="s">
        <v>13</v>
      </c>
      <c r="E9392" s="1" t="s">
        <v>39</v>
      </c>
      <c r="F9392" s="1">
        <v>8296</v>
      </c>
      <c r="G9392" s="1" t="s">
        <v>32</v>
      </c>
      <c r="H9392" s="1" t="s">
        <v>83</v>
      </c>
      <c r="I9392" s="1" t="s">
        <v>162</v>
      </c>
      <c r="J9392" s="1" t="str" cm="1">
        <f t="array" ref="J9392">_xlfn.IFS(F9392="","missing",F9392&lt;0,"negative",F9392=0,"zero",AND(F9392&gt;=99999,MOD(F9392,9)=0),"99999 placeholder",AND(F9392&gt;$O$5,D9392="Expense"),"Expense outlier",AND(F9392&gt;$P$5,D9392="Income"),"Income outlier",TRUE,"valid")</f>
        <v>valid</v>
      </c>
      <c r="K9392" s="1" t="str">
        <f>_xlfn.XLOOKUP(I9392,[1]category_mapping!$F$2:$F$19,[1]category_mapping!$G$2:$G$19,E9392)</f>
        <v>food</v>
      </c>
      <c r="L9392" s="1" t="str">
        <f>IF(cleaning_working[[#This Row],[date]]="","Missing","Available")</f>
        <v>Available</v>
      </c>
    </row>
    <row r="9393" spans="1:12" x14ac:dyDescent="0.35">
      <c r="A9393" s="1" t="s">
        <v>2539</v>
      </c>
      <c r="B9393" s="1" t="s">
        <v>208</v>
      </c>
      <c r="C9393" s="3">
        <v>44500</v>
      </c>
      <c r="D9393" s="1" t="s">
        <v>13</v>
      </c>
      <c r="E9393" s="1" t="s">
        <v>39</v>
      </c>
      <c r="F9393" s="1">
        <v>713</v>
      </c>
      <c r="G9393" s="1" t="s">
        <v>32</v>
      </c>
      <c r="H9393" s="1" t="s">
        <v>33</v>
      </c>
      <c r="I9393" s="1" t="s">
        <v>87</v>
      </c>
      <c r="J9393" s="1" t="str" cm="1">
        <f t="array" ref="J9393">_xlfn.IFS(F9393="","missing",F9393&lt;0,"negative",F9393=0,"zero",AND(F9393&gt;=99999,MOD(F9393,9)=0),"99999 placeholder",AND(F9393&gt;$O$5,D9393="Expense"),"Expense outlier",AND(F9393&gt;$P$5,D9393="Income"),"Income outlier",TRUE,"valid")</f>
        <v>valid</v>
      </c>
      <c r="K9393" s="1" t="str">
        <f>_xlfn.XLOOKUP(I9393,[1]category_mapping!$F$2:$F$19,[1]category_mapping!$G$2:$G$19,E9393)</f>
        <v>food</v>
      </c>
      <c r="L9393" s="1" t="str">
        <f>IF(cleaning_working[[#This Row],[date]]="","Missing","Available")</f>
        <v>Available</v>
      </c>
    </row>
    <row r="9394" spans="1:12" x14ac:dyDescent="0.35">
      <c r="A9394" s="1" t="s">
        <v>9233</v>
      </c>
      <c r="B9394" s="1" t="s">
        <v>106</v>
      </c>
      <c r="C9394" s="3">
        <v>45390</v>
      </c>
      <c r="D9394" s="1" t="s">
        <v>14</v>
      </c>
      <c r="E9394" s="1" t="s">
        <v>215</v>
      </c>
      <c r="F9394" s="1">
        <v>55071</v>
      </c>
      <c r="G9394" s="1" t="s">
        <v>40</v>
      </c>
      <c r="H9394" s="1" t="s">
        <v>159</v>
      </c>
      <c r="I9394" s="1" t="s">
        <v>137</v>
      </c>
      <c r="J9394" s="1" t="str" cm="1">
        <f t="array" ref="J9394">_xlfn.IFS(F9394="","missing",F9394&lt;0,"negative",F9394=0,"zero",AND(F9394&gt;=99999,MOD(F9394,9)=0),"99999 placeholder",AND(F9394&gt;$O$5,D9394="Expense"),"Expense outlier",AND(F9394&gt;$P$5,D9394="Income"),"Income outlier",TRUE,"valid")</f>
        <v>valid</v>
      </c>
      <c r="K9394" s="1" t="str">
        <f>_xlfn.XLOOKUP(I9394,[1]category_mapping!$F$2:$F$19,[1]category_mapping!$G$2:$G$19,E9394)</f>
        <v>travel</v>
      </c>
      <c r="L9394" s="1" t="str">
        <f>IF(cleaning_working[[#This Row],[date]]="","Missing","Available")</f>
        <v>Available</v>
      </c>
    </row>
    <row r="9395" spans="1:12" x14ac:dyDescent="0.35">
      <c r="A9395" s="1" t="s">
        <v>9234</v>
      </c>
      <c r="B9395" s="1" t="s">
        <v>214</v>
      </c>
      <c r="C9395" s="3">
        <v>45387</v>
      </c>
      <c r="D9395" s="1" t="s">
        <v>13</v>
      </c>
      <c r="E9395" s="1" t="s">
        <v>46</v>
      </c>
      <c r="F9395" s="1">
        <v>2947</v>
      </c>
      <c r="G9395" s="1" t="s">
        <v>32</v>
      </c>
      <c r="H9395" s="1" t="s">
        <v>65</v>
      </c>
      <c r="J9395" s="1" t="str" cm="1">
        <f t="array" ref="J9395">_xlfn.IFS(F9395="","missing",F9395&lt;0,"negative",F9395=0,"zero",AND(F9395&gt;=99999,MOD(F9395,9)=0),"99999 placeholder",AND(F9395&gt;$O$5,D9395="Expense"),"Expense outlier",AND(F9395&gt;$P$5,D9395="Income"),"Income outlier",TRUE,"valid")</f>
        <v>valid</v>
      </c>
      <c r="K9395" s="1" t="str">
        <f>_xlfn.XLOOKUP(I9395,[1]category_mapping!$F$2:$F$19,[1]category_mapping!$G$2:$G$19,E9395)</f>
        <v>N/A</v>
      </c>
      <c r="L9395" s="1" t="str">
        <f>IF(cleaning_working[[#This Row],[date]]="","Missing","Available")</f>
        <v>Available</v>
      </c>
    </row>
    <row r="9396" spans="1:12" x14ac:dyDescent="0.35">
      <c r="A9396" s="1" t="s">
        <v>9235</v>
      </c>
      <c r="B9396" s="1" t="s">
        <v>139</v>
      </c>
      <c r="C9396" s="3">
        <v>45018</v>
      </c>
      <c r="D9396" s="1" t="s">
        <v>13</v>
      </c>
      <c r="E9396" s="1" t="s">
        <v>45</v>
      </c>
      <c r="F9396" s="1">
        <v>4792</v>
      </c>
      <c r="G9396" s="1" t="s">
        <v>40</v>
      </c>
      <c r="H9396" s="1" t="s">
        <v>19</v>
      </c>
      <c r="I9396" s="1" t="s">
        <v>27</v>
      </c>
      <c r="J9396" s="1" t="str" cm="1">
        <f t="array" ref="J9396">_xlfn.IFS(F9396="","missing",F9396&lt;0,"negative",F9396=0,"zero",AND(F9396&gt;=99999,MOD(F9396,9)=0),"99999 placeholder",AND(F9396&gt;$O$5,D9396="Expense"),"Expense outlier",AND(F9396&gt;$P$5,D9396="Income"),"Income outlier",TRUE,"valid")</f>
        <v>valid</v>
      </c>
      <c r="K9396" s="1" t="str">
        <f>_xlfn.XLOOKUP(I9396,[1]category_mapping!$F$2:$F$19,[1]category_mapping!$G$2:$G$19,E9396)</f>
        <v>entertainment</v>
      </c>
      <c r="L9396" s="1" t="str">
        <f>IF(cleaning_working[[#This Row],[date]]="","Missing","Available")</f>
        <v>Available</v>
      </c>
    </row>
    <row r="9397" spans="1:12" x14ac:dyDescent="0.35">
      <c r="A9397" s="1" t="s">
        <v>9236</v>
      </c>
      <c r="B9397" s="1" t="s">
        <v>136</v>
      </c>
      <c r="C9397" s="3">
        <v>45168</v>
      </c>
      <c r="D9397" s="1" t="s">
        <v>13</v>
      </c>
      <c r="E9397" s="1" t="s">
        <v>24</v>
      </c>
      <c r="F9397" s="1">
        <v>5477</v>
      </c>
      <c r="G9397" s="1" t="s">
        <v>40</v>
      </c>
      <c r="H9397" s="1" t="s">
        <v>86</v>
      </c>
      <c r="I9397" s="1" t="s">
        <v>49</v>
      </c>
      <c r="J9397" s="1" t="str" cm="1">
        <f t="array" ref="J9397">_xlfn.IFS(F9397="","missing",F9397&lt;0,"negative",F9397=0,"zero",AND(F9397&gt;=99999,MOD(F9397,9)=0),"99999 placeholder",AND(F9397&gt;$O$5,D9397="Expense"),"Expense outlier",AND(F9397&gt;$P$5,D9397="Income"),"Income outlier",TRUE,"valid")</f>
        <v>valid</v>
      </c>
      <c r="K9397" s="1" t="str">
        <f>_xlfn.XLOOKUP(I9397,[1]category_mapping!$F$2:$F$19,[1]category_mapping!$G$2:$G$19,E9397)</f>
        <v>rent</v>
      </c>
      <c r="L9397" s="1" t="str">
        <f>IF(cleaning_working[[#This Row],[date]]="","Missing","Available")</f>
        <v>Available</v>
      </c>
    </row>
    <row r="9398" spans="1:12" x14ac:dyDescent="0.35">
      <c r="A9398" s="1" t="s">
        <v>9237</v>
      </c>
      <c r="B9398" s="1" t="s">
        <v>142</v>
      </c>
      <c r="C9398" s="3">
        <v>45657</v>
      </c>
      <c r="D9398" s="1" t="s">
        <v>13</v>
      </c>
      <c r="E9398" s="1" t="s">
        <v>24</v>
      </c>
      <c r="F9398" s="1">
        <v>4494</v>
      </c>
      <c r="G9398" s="1" t="s">
        <v>40</v>
      </c>
      <c r="H9398" s="1" t="s">
        <v>26</v>
      </c>
      <c r="I9398" s="1" t="s">
        <v>226</v>
      </c>
      <c r="J9398" s="1" t="str" cm="1">
        <f t="array" ref="J9398">_xlfn.IFS(F9398="","missing",F9398&lt;0,"negative",F9398=0,"zero",AND(F9398&gt;=99999,MOD(F9398,9)=0),"99999 placeholder",AND(F9398&gt;$O$5,D9398="Expense"),"Expense outlier",AND(F9398&gt;$P$5,D9398="Income"),"Income outlier",TRUE,"valid")</f>
        <v>valid</v>
      </c>
      <c r="K9398" s="1" t="str">
        <f>_xlfn.XLOOKUP(I9398,[1]category_mapping!$F$2:$F$19,[1]category_mapping!$G$2:$G$19,E9398)</f>
        <v>savings</v>
      </c>
      <c r="L9398" s="1" t="str">
        <f>IF(cleaning_working[[#This Row],[date]]="","Missing","Available")</f>
        <v>Available</v>
      </c>
    </row>
    <row r="9399" spans="1:12" x14ac:dyDescent="0.35">
      <c r="A9399" s="1" t="s">
        <v>9238</v>
      </c>
      <c r="B9399" s="1" t="s">
        <v>127</v>
      </c>
      <c r="C9399" s="3">
        <v>44572</v>
      </c>
      <c r="D9399" s="1" t="s">
        <v>13</v>
      </c>
      <c r="E9399" s="1" t="s">
        <v>63</v>
      </c>
      <c r="F9399" s="1">
        <v>711</v>
      </c>
      <c r="G9399" s="1" t="s">
        <v>40</v>
      </c>
      <c r="H9399" s="1" t="s">
        <v>25</v>
      </c>
      <c r="I9399" s="1" t="s">
        <v>217</v>
      </c>
      <c r="J9399" s="1" t="str" cm="1">
        <f t="array" ref="J9399">_xlfn.IFS(F9399="","missing",F9399&lt;0,"negative",F9399=0,"zero",AND(F9399&gt;=99999,MOD(F9399,9)=0),"99999 placeholder",AND(F9399&gt;$O$5,D9399="Expense"),"Expense outlier",AND(F9399&gt;$P$5,D9399="Income"),"Income outlier",TRUE,"valid")</f>
        <v>valid</v>
      </c>
      <c r="K9399" s="1" t="str">
        <f>_xlfn.XLOOKUP(I9399,[1]category_mapping!$F$2:$F$19,[1]category_mapping!$G$2:$G$19,E9399)</f>
        <v>rent</v>
      </c>
      <c r="L9399" s="1" t="str">
        <f>IF(cleaning_working[[#This Row],[date]]="","Missing","Available")</f>
        <v>Available</v>
      </c>
    </row>
    <row r="9400" spans="1:12" x14ac:dyDescent="0.35">
      <c r="A9400" s="1" t="s">
        <v>6892</v>
      </c>
      <c r="B9400" s="1" t="s">
        <v>365</v>
      </c>
      <c r="C9400" s="3">
        <v>44733</v>
      </c>
      <c r="D9400" s="1" t="s">
        <v>13</v>
      </c>
      <c r="E9400" s="1" t="s">
        <v>39</v>
      </c>
      <c r="F9400" s="1">
        <v>6183</v>
      </c>
      <c r="G9400" s="1" t="s">
        <v>18</v>
      </c>
      <c r="H9400" s="1" t="s">
        <v>107</v>
      </c>
      <c r="J9400" s="1" t="str" cm="1">
        <f t="array" ref="J9400">_xlfn.IFS(F9400="","missing",F9400&lt;0,"negative",F9400=0,"zero",AND(F9400&gt;=99999,MOD(F9400,9)=0),"99999 placeholder",AND(F9400&gt;$O$5,D9400="Expense"),"Expense outlier",AND(F9400&gt;$P$5,D9400="Income"),"Income outlier",TRUE,"valid")</f>
        <v>valid</v>
      </c>
      <c r="K9400" s="1" t="str">
        <f>_xlfn.XLOOKUP(I9400,[1]category_mapping!$F$2:$F$19,[1]category_mapping!$G$2:$G$19,E9400)</f>
        <v>food</v>
      </c>
      <c r="L9400" s="1" t="str">
        <f>IF(cleaning_working[[#This Row],[date]]="","Missing","Available")</f>
        <v>Available</v>
      </c>
    </row>
    <row r="9401" spans="1:12" x14ac:dyDescent="0.35">
      <c r="A9401" s="1" t="s">
        <v>9239</v>
      </c>
      <c r="B9401" s="1" t="s">
        <v>559</v>
      </c>
      <c r="C9401" s="3">
        <v>44971</v>
      </c>
      <c r="D9401" s="1" t="s">
        <v>13</v>
      </c>
      <c r="E9401" s="1" t="s">
        <v>104</v>
      </c>
      <c r="F9401" s="1">
        <v>380</v>
      </c>
      <c r="G9401" s="1" t="s">
        <v>40</v>
      </c>
      <c r="H9401" s="1" t="s">
        <v>33</v>
      </c>
      <c r="J9401" s="1" t="str" cm="1">
        <f t="array" ref="J9401">_xlfn.IFS(F9401="","missing",F9401&lt;0,"negative",F9401=0,"zero",AND(F9401&gt;=99999,MOD(F9401,9)=0),"99999 placeholder",AND(F9401&gt;$O$5,D9401="Expense"),"Expense outlier",AND(F9401&gt;$P$5,D9401="Income"),"Income outlier",TRUE,"valid")</f>
        <v>valid</v>
      </c>
      <c r="K9401" s="1" t="str">
        <f>_xlfn.XLOOKUP(I9401,[1]category_mapping!$F$2:$F$19,[1]category_mapping!$G$2:$G$19,E9401)</f>
        <v>health</v>
      </c>
      <c r="L9401" s="1" t="str">
        <f>IF(cleaning_working[[#This Row],[date]]="","Missing","Available")</f>
        <v>Available</v>
      </c>
    </row>
    <row r="9402" spans="1:12" x14ac:dyDescent="0.35">
      <c r="A9402" s="1" t="s">
        <v>9240</v>
      </c>
      <c r="B9402" s="1" t="s">
        <v>161</v>
      </c>
      <c r="C9402" s="3">
        <v>44368</v>
      </c>
      <c r="D9402" s="1" t="s">
        <v>13</v>
      </c>
      <c r="E9402" s="1" t="s">
        <v>24</v>
      </c>
      <c r="F9402" s="1">
        <v>5827</v>
      </c>
      <c r="G9402" s="1" t="s">
        <v>32</v>
      </c>
      <c r="H9402" s="1" t="s">
        <v>52</v>
      </c>
      <c r="I9402" s="1" t="s">
        <v>66</v>
      </c>
      <c r="J9402" s="1" t="str" cm="1">
        <f t="array" ref="J9402">_xlfn.IFS(F9402="","missing",F9402&lt;0,"negative",F9402=0,"zero",AND(F9402&gt;=99999,MOD(F9402,9)=0),"99999 placeholder",AND(F9402&gt;$O$5,D9402="Expense"),"Expense outlier",AND(F9402&gt;$P$5,D9402="Income"),"Income outlier",TRUE,"valid")</f>
        <v>valid</v>
      </c>
      <c r="K9402" s="1" t="str">
        <f>_xlfn.XLOOKUP(I9402,[1]category_mapping!$F$2:$F$19,[1]category_mapping!$G$2:$G$19,E9402)</f>
        <v>food</v>
      </c>
      <c r="L9402" s="1" t="str">
        <f>IF(cleaning_working[[#This Row],[date]]="","Missing","Available")</f>
        <v>Available</v>
      </c>
    </row>
    <row r="9403" spans="1:12" x14ac:dyDescent="0.35">
      <c r="A9403" s="1" t="s">
        <v>9241</v>
      </c>
      <c r="B9403" s="1" t="s">
        <v>420</v>
      </c>
      <c r="C9403" s="3">
        <v>45644</v>
      </c>
      <c r="D9403" s="1" t="s">
        <v>13</v>
      </c>
      <c r="E9403" s="1" t="s">
        <v>96</v>
      </c>
      <c r="F9403" s="1">
        <v>8779</v>
      </c>
      <c r="G9403" s="1" t="s">
        <v>32</v>
      </c>
      <c r="H9403" s="1" t="s">
        <v>133</v>
      </c>
      <c r="I9403" s="1" t="s">
        <v>66</v>
      </c>
      <c r="J9403" s="1" t="str" cm="1">
        <f t="array" ref="J9403">_xlfn.IFS(F9403="","missing",F9403&lt;0,"negative",F9403=0,"zero",AND(F9403&gt;=99999,MOD(F9403,9)=0),"99999 placeholder",AND(F9403&gt;$O$5,D9403="Expense"),"Expense outlier",AND(F9403&gt;$P$5,D9403="Income"),"Income outlier",TRUE,"valid")</f>
        <v>valid</v>
      </c>
      <c r="K9403" s="1" t="str">
        <f>_xlfn.XLOOKUP(I9403,[1]category_mapping!$F$2:$F$19,[1]category_mapping!$G$2:$G$19,E9403)</f>
        <v>food</v>
      </c>
      <c r="L9403" s="1" t="str">
        <f>IF(cleaning_working[[#This Row],[date]]="","Missing","Available")</f>
        <v>Available</v>
      </c>
    </row>
    <row r="9404" spans="1:12" x14ac:dyDescent="0.35">
      <c r="A9404" s="1" t="s">
        <v>9242</v>
      </c>
      <c r="B9404" s="1" t="s">
        <v>484</v>
      </c>
      <c r="C9404" s="3">
        <v>45545</v>
      </c>
      <c r="D9404" s="1" t="s">
        <v>13</v>
      </c>
      <c r="E9404" s="1" t="s">
        <v>39</v>
      </c>
      <c r="F9404" s="1">
        <v>3456</v>
      </c>
      <c r="G9404" s="1" t="s">
        <v>18</v>
      </c>
      <c r="H9404" s="1" t="s">
        <v>133</v>
      </c>
      <c r="I9404" s="1" t="s">
        <v>58</v>
      </c>
      <c r="J9404" s="1" t="str" cm="1">
        <f t="array" ref="J9404">_xlfn.IFS(F9404="","missing",F9404&lt;0,"negative",F9404=0,"zero",AND(F9404&gt;=99999,MOD(F9404,9)=0),"99999 placeholder",AND(F9404&gt;$O$5,D9404="Expense"),"Expense outlier",AND(F9404&gt;$P$5,D9404="Income"),"Income outlier",TRUE,"valid")</f>
        <v>valid</v>
      </c>
      <c r="K9404" s="1" t="str">
        <f>_xlfn.XLOOKUP(I9404,[1]category_mapping!$F$2:$F$19,[1]category_mapping!$G$2:$G$19,E9404)</f>
        <v>food</v>
      </c>
      <c r="L9404" s="1" t="str">
        <f>IF(cleaning_working[[#This Row],[date]]="","Missing","Available")</f>
        <v>Available</v>
      </c>
    </row>
    <row r="9405" spans="1:12" x14ac:dyDescent="0.35">
      <c r="A9405" s="1" t="s">
        <v>9243</v>
      </c>
      <c r="B9405" s="1" t="s">
        <v>117</v>
      </c>
      <c r="C9405" s="3">
        <v>45603</v>
      </c>
      <c r="D9405" s="1" t="s">
        <v>14</v>
      </c>
      <c r="E9405" s="1" t="s">
        <v>31</v>
      </c>
      <c r="F9405" s="1">
        <v>53734</v>
      </c>
      <c r="G9405" s="1" t="s">
        <v>40</v>
      </c>
      <c r="H9405" s="1" t="s">
        <v>83</v>
      </c>
      <c r="I9405" s="1" t="s">
        <v>41</v>
      </c>
      <c r="J9405" s="1" t="str" cm="1">
        <f t="array" ref="J9405">_xlfn.IFS(F9405="","missing",F9405&lt;0,"negative",F9405=0,"zero",AND(F9405&gt;=99999,MOD(F9405,9)=0),"99999 placeholder",AND(F9405&gt;$O$5,D9405="Expense"),"Expense outlier",AND(F9405&gt;$P$5,D9405="Income"),"Income outlier",TRUE,"valid")</f>
        <v>valid</v>
      </c>
      <c r="K9405" s="1" t="str">
        <f>_xlfn.XLOOKUP(I9405,[1]category_mapping!$F$2:$F$19,[1]category_mapping!$G$2:$G$19,E9405)</f>
        <v>utilities</v>
      </c>
      <c r="L9405" s="1" t="str">
        <f>IF(cleaning_working[[#This Row],[date]]="","Missing","Available")</f>
        <v>Available</v>
      </c>
    </row>
    <row r="9406" spans="1:12" x14ac:dyDescent="0.35">
      <c r="A9406" s="1" t="s">
        <v>9244</v>
      </c>
      <c r="B9406" s="1" t="s">
        <v>247</v>
      </c>
      <c r="C9406" s="3">
        <v>45207</v>
      </c>
      <c r="D9406" s="1" t="s">
        <v>13</v>
      </c>
      <c r="E9406" s="1" t="s">
        <v>63</v>
      </c>
      <c r="F9406" s="1">
        <v>278</v>
      </c>
      <c r="G9406" s="1" t="s">
        <v>64</v>
      </c>
      <c r="H9406" s="1" t="s">
        <v>83</v>
      </c>
      <c r="I9406" s="1" t="s">
        <v>46</v>
      </c>
      <c r="J9406" s="1" t="str" cm="1">
        <f t="array" ref="J9406">_xlfn.IFS(F9406="","missing",F9406&lt;0,"negative",F9406=0,"zero",AND(F9406&gt;=99999,MOD(F9406,9)=0),"99999 placeholder",AND(F9406&gt;$O$5,D9406="Expense"),"Expense outlier",AND(F9406&gt;$P$5,D9406="Income"),"Income outlier",TRUE,"valid")</f>
        <v>valid</v>
      </c>
      <c r="K9406" s="1" t="str">
        <f>_xlfn.XLOOKUP(I9406,[1]category_mapping!$F$2:$F$19,[1]category_mapping!$G$2:$G$19,E9406)</f>
        <v>utilities</v>
      </c>
      <c r="L9406" s="1" t="str">
        <f>IF(cleaning_working[[#This Row],[date]]="","Missing","Available")</f>
        <v>Available</v>
      </c>
    </row>
    <row r="9407" spans="1:12" x14ac:dyDescent="0.35">
      <c r="A9407" s="1" t="s">
        <v>9245</v>
      </c>
      <c r="B9407" s="1" t="s">
        <v>172</v>
      </c>
      <c r="C9407" s="3">
        <v>44783</v>
      </c>
      <c r="D9407" s="1" t="s">
        <v>13</v>
      </c>
      <c r="E9407" s="1" t="s">
        <v>39</v>
      </c>
      <c r="F9407" s="1">
        <v>3999</v>
      </c>
      <c r="G9407" s="1" t="s">
        <v>18</v>
      </c>
      <c r="H9407" s="1" t="s">
        <v>25</v>
      </c>
      <c r="I9407" s="1" t="s">
        <v>226</v>
      </c>
      <c r="J9407" s="1" t="str" cm="1">
        <f t="array" ref="J9407">_xlfn.IFS(F9407="","missing",F9407&lt;0,"negative",F9407=0,"zero",AND(F9407&gt;=99999,MOD(F9407,9)=0),"99999 placeholder",AND(F9407&gt;$O$5,D9407="Expense"),"Expense outlier",AND(F9407&gt;$P$5,D9407="Income"),"Income outlier",TRUE,"valid")</f>
        <v>valid</v>
      </c>
      <c r="K9407" s="1" t="str">
        <f>_xlfn.XLOOKUP(I9407,[1]category_mapping!$F$2:$F$19,[1]category_mapping!$G$2:$G$19,E9407)</f>
        <v>savings</v>
      </c>
      <c r="L9407" s="1" t="str">
        <f>IF(cleaning_working[[#This Row],[date]]="","Missing","Available")</f>
        <v>Available</v>
      </c>
    </row>
    <row r="9408" spans="1:12" x14ac:dyDescent="0.35">
      <c r="A9408" s="1" t="s">
        <v>9246</v>
      </c>
      <c r="B9408" s="1" t="s">
        <v>348</v>
      </c>
      <c r="C9408" s="3">
        <v>44620</v>
      </c>
      <c r="D9408" s="1" t="s">
        <v>13</v>
      </c>
      <c r="E9408" s="1" t="s">
        <v>96</v>
      </c>
      <c r="F9408" s="1">
        <v>1735</v>
      </c>
      <c r="G9408" s="1" t="s">
        <v>40</v>
      </c>
      <c r="H9408" s="1" t="s">
        <v>19</v>
      </c>
      <c r="I9408" s="1" t="s">
        <v>87</v>
      </c>
      <c r="J9408" s="1" t="str" cm="1">
        <f t="array" ref="J9408">_xlfn.IFS(F9408="","missing",F9408&lt;0,"negative",F9408=0,"zero",AND(F9408&gt;=99999,MOD(F9408,9)=0),"99999 placeholder",AND(F9408&gt;$O$5,D9408="Expense"),"Expense outlier",AND(F9408&gt;$P$5,D9408="Income"),"Income outlier",TRUE,"valid")</f>
        <v>valid</v>
      </c>
      <c r="K9408" s="1" t="str">
        <f>_xlfn.XLOOKUP(I9408,[1]category_mapping!$F$2:$F$19,[1]category_mapping!$G$2:$G$19,E9408)</f>
        <v>travel</v>
      </c>
      <c r="L9408" s="1" t="str">
        <f>IF(cleaning_working[[#This Row],[date]]="","Missing","Available")</f>
        <v>Available</v>
      </c>
    </row>
    <row r="9409" spans="1:12" x14ac:dyDescent="0.35">
      <c r="A9409" s="1" t="s">
        <v>9247</v>
      </c>
      <c r="B9409" s="1" t="s">
        <v>362</v>
      </c>
      <c r="C9409" s="3">
        <v>44890</v>
      </c>
      <c r="D9409" s="1" t="s">
        <v>14</v>
      </c>
      <c r="E9409" s="1" t="s">
        <v>70</v>
      </c>
      <c r="F9409" s="1">
        <v>76678</v>
      </c>
      <c r="G9409" s="1" t="s">
        <v>64</v>
      </c>
      <c r="H9409" s="1" t="s">
        <v>33</v>
      </c>
      <c r="I9409" s="1" t="s">
        <v>53</v>
      </c>
      <c r="J9409" s="1" t="str" cm="1">
        <f t="array" ref="J9409">_xlfn.IFS(F9409="","missing",F9409&lt;0,"negative",F9409=0,"zero",AND(F9409&gt;=99999,MOD(F9409,9)=0),"99999 placeholder",AND(F9409&gt;$O$5,D9409="Expense"),"Expense outlier",AND(F9409&gt;$P$5,D9409="Income"),"Income outlier",TRUE,"valid")</f>
        <v>valid</v>
      </c>
      <c r="K9409" s="1" t="str">
        <f>_xlfn.XLOOKUP(I9409,[1]category_mapping!$F$2:$F$19,[1]category_mapping!$G$2:$G$19,E9409)</f>
        <v>travel</v>
      </c>
      <c r="L9409" s="1" t="str">
        <f>IF(cleaning_working[[#This Row],[date]]="","Missing","Available")</f>
        <v>Available</v>
      </c>
    </row>
    <row r="9410" spans="1:12" x14ac:dyDescent="0.35">
      <c r="A9410" s="1" t="s">
        <v>9248</v>
      </c>
      <c r="B9410" s="1" t="s">
        <v>360</v>
      </c>
      <c r="C9410" s="3">
        <v>45221</v>
      </c>
      <c r="D9410" s="1" t="s">
        <v>13</v>
      </c>
      <c r="E9410" s="1" t="s">
        <v>17</v>
      </c>
      <c r="F9410" s="1">
        <v>1961</v>
      </c>
      <c r="G9410" s="1" t="s">
        <v>40</v>
      </c>
      <c r="H9410" s="1" t="s">
        <v>86</v>
      </c>
      <c r="I9410" s="1" t="s">
        <v>80</v>
      </c>
      <c r="J9410" s="1" t="str" cm="1">
        <f t="array" ref="J9410">_xlfn.IFS(F9410="","missing",F9410&lt;0,"negative",F9410=0,"zero",AND(F9410&gt;=99999,MOD(F9410,9)=0),"99999 placeholder",AND(F9410&gt;$O$5,D9410="Expense"),"Expense outlier",AND(F9410&gt;$P$5,D9410="Income"),"Income outlier",TRUE,"valid")</f>
        <v>valid</v>
      </c>
      <c r="K9410" s="1" t="str">
        <f>_xlfn.XLOOKUP(I9410,[1]category_mapping!$F$2:$F$19,[1]category_mapping!$G$2:$G$19,E9410)</f>
        <v>food</v>
      </c>
      <c r="L9410" s="1" t="str">
        <f>IF(cleaning_working[[#This Row],[date]]="","Missing","Available")</f>
        <v>Available</v>
      </c>
    </row>
    <row r="9411" spans="1:12" x14ac:dyDescent="0.35">
      <c r="A9411" s="1" t="s">
        <v>9249</v>
      </c>
      <c r="B9411" s="1" t="s">
        <v>158</v>
      </c>
      <c r="C9411" s="3">
        <v>45458</v>
      </c>
      <c r="D9411" s="1" t="s">
        <v>14</v>
      </c>
      <c r="E9411" s="1" t="s">
        <v>31</v>
      </c>
      <c r="F9411" s="1">
        <v>76200</v>
      </c>
      <c r="G9411" s="1" t="s">
        <v>64</v>
      </c>
      <c r="H9411" s="1" t="s">
        <v>65</v>
      </c>
      <c r="I9411" s="1" t="s">
        <v>71</v>
      </c>
      <c r="J9411" s="1" t="str" cm="1">
        <f t="array" ref="J9411">_xlfn.IFS(F9411="","missing",F9411&lt;0,"negative",F9411=0,"zero",AND(F9411&gt;=99999,MOD(F9411,9)=0),"99999 placeholder",AND(F9411&gt;$O$5,D9411="Expense"),"Expense outlier",AND(F9411&gt;$P$5,D9411="Income"),"Income outlier",TRUE,"valid")</f>
        <v>valid</v>
      </c>
      <c r="K9411" s="1" t="str">
        <f>_xlfn.XLOOKUP(I9411,[1]category_mapping!$F$2:$F$19,[1]category_mapping!$G$2:$G$19,E9411)</f>
        <v>health</v>
      </c>
      <c r="L9411" s="1" t="str">
        <f>IF(cleaning_working[[#This Row],[date]]="","Missing","Available")</f>
        <v>Available</v>
      </c>
    </row>
    <row r="9412" spans="1:12" x14ac:dyDescent="0.35">
      <c r="A9412" s="1" t="s">
        <v>9250</v>
      </c>
      <c r="B9412" s="1" t="s">
        <v>225</v>
      </c>
      <c r="C9412" s="3">
        <v>44797</v>
      </c>
      <c r="D9412" s="1" t="s">
        <v>13</v>
      </c>
      <c r="E9412" s="1" t="s">
        <v>45</v>
      </c>
      <c r="F9412" s="1">
        <v>2909</v>
      </c>
      <c r="G9412" s="1" t="s">
        <v>64</v>
      </c>
      <c r="H9412" s="1" t="s">
        <v>65</v>
      </c>
      <c r="J9412" s="1" t="str" cm="1">
        <f t="array" ref="J9412">_xlfn.IFS(F9412="","missing",F9412&lt;0,"negative",F9412=0,"zero",AND(F9412&gt;=99999,MOD(F9412,9)=0),"99999 placeholder",AND(F9412&gt;$O$5,D9412="Expense"),"Expense outlier",AND(F9412&gt;$P$5,D9412="Income"),"Income outlier",TRUE,"valid")</f>
        <v>valid</v>
      </c>
      <c r="K9412" s="1" t="str">
        <f>_xlfn.XLOOKUP(I9412,[1]category_mapping!$F$2:$F$19,[1]category_mapping!$G$2:$G$19,E9412)</f>
        <v>entertainment</v>
      </c>
      <c r="L9412" s="1" t="str">
        <f>IF(cleaning_working[[#This Row],[date]]="","Missing","Available")</f>
        <v>Available</v>
      </c>
    </row>
    <row r="9413" spans="1:12" x14ac:dyDescent="0.35">
      <c r="A9413" s="1" t="s">
        <v>9251</v>
      </c>
      <c r="B9413" s="1" t="s">
        <v>467</v>
      </c>
      <c r="C9413" s="3">
        <v>44373</v>
      </c>
      <c r="D9413" s="1" t="s">
        <v>13</v>
      </c>
      <c r="E9413" s="1" t="s">
        <v>45</v>
      </c>
      <c r="F9413" s="1">
        <v>9396</v>
      </c>
      <c r="G9413" s="1" t="s">
        <v>64</v>
      </c>
      <c r="H9413" s="1" t="s">
        <v>86</v>
      </c>
      <c r="I9413" s="1" t="s">
        <v>71</v>
      </c>
      <c r="J9413" s="1" t="str" cm="1">
        <f t="array" ref="J9413">_xlfn.IFS(F9413="","missing",F9413&lt;0,"negative",F9413=0,"zero",AND(F9413&gt;=99999,MOD(F9413,9)=0),"99999 placeholder",AND(F9413&gt;$O$5,D9413="Expense"),"Expense outlier",AND(F9413&gt;$P$5,D9413="Income"),"Income outlier",TRUE,"valid")</f>
        <v>valid</v>
      </c>
      <c r="K9413" s="1" t="str">
        <f>_xlfn.XLOOKUP(I9413,[1]category_mapping!$F$2:$F$19,[1]category_mapping!$G$2:$G$19,E9413)</f>
        <v>health</v>
      </c>
      <c r="L9413" s="1" t="str">
        <f>IF(cleaning_working[[#This Row],[date]]="","Missing","Available")</f>
        <v>Available</v>
      </c>
    </row>
    <row r="9414" spans="1:12" x14ac:dyDescent="0.35">
      <c r="A9414" s="1" t="s">
        <v>9252</v>
      </c>
      <c r="B9414" s="1" t="s">
        <v>175</v>
      </c>
      <c r="C9414" s="3">
        <v>45174</v>
      </c>
      <c r="D9414" s="1" t="s">
        <v>13</v>
      </c>
      <c r="E9414" s="1" t="s">
        <v>63</v>
      </c>
      <c r="F9414" s="1">
        <v>5247</v>
      </c>
      <c r="G9414" s="1" t="s">
        <v>64</v>
      </c>
      <c r="H9414" s="1" t="s">
        <v>133</v>
      </c>
      <c r="I9414" s="1" t="s">
        <v>66</v>
      </c>
      <c r="J9414" s="1" t="str" cm="1">
        <f t="array" ref="J9414">_xlfn.IFS(F9414="","missing",F9414&lt;0,"negative",F9414=0,"zero",AND(F9414&gt;=99999,MOD(F9414,9)=0),"99999 placeholder",AND(F9414&gt;$O$5,D9414="Expense"),"Expense outlier",AND(F9414&gt;$P$5,D9414="Income"),"Income outlier",TRUE,"valid")</f>
        <v>valid</v>
      </c>
      <c r="K9414" s="1" t="str">
        <f>_xlfn.XLOOKUP(I9414,[1]category_mapping!$F$2:$F$19,[1]category_mapping!$G$2:$G$19,E9414)</f>
        <v>food</v>
      </c>
      <c r="L9414" s="1" t="str">
        <f>IF(cleaning_working[[#This Row],[date]]="","Missing","Available")</f>
        <v>Available</v>
      </c>
    </row>
    <row r="9415" spans="1:12" x14ac:dyDescent="0.35">
      <c r="A9415" s="1" t="s">
        <v>9253</v>
      </c>
      <c r="B9415" s="1" t="s">
        <v>339</v>
      </c>
      <c r="C9415" s="3">
        <v>45364</v>
      </c>
      <c r="D9415" s="1" t="s">
        <v>13</v>
      </c>
      <c r="E9415" s="1" t="s">
        <v>46</v>
      </c>
      <c r="F9415" s="1">
        <v>3977</v>
      </c>
      <c r="G9415" s="1" t="s">
        <v>32</v>
      </c>
      <c r="H9415" s="1" t="s">
        <v>83</v>
      </c>
      <c r="I9415" s="1" t="s">
        <v>162</v>
      </c>
      <c r="J9415" s="1" t="str" cm="1">
        <f t="array" ref="J9415">_xlfn.IFS(F9415="","missing",F9415&lt;0,"negative",F9415=0,"zero",AND(F9415&gt;=99999,MOD(F9415,9)=0),"99999 placeholder",AND(F9415&gt;$O$5,D9415="Expense"),"Expense outlier",AND(F9415&gt;$P$5,D9415="Income"),"Income outlier",TRUE,"valid")</f>
        <v>valid</v>
      </c>
      <c r="K9415" s="1" t="str">
        <f>_xlfn.XLOOKUP(I9415,[1]category_mapping!$F$2:$F$19,[1]category_mapping!$G$2:$G$19,E9415)</f>
        <v>N/A</v>
      </c>
      <c r="L9415" s="1" t="str">
        <f>IF(cleaning_working[[#This Row],[date]]="","Missing","Available")</f>
        <v>Available</v>
      </c>
    </row>
    <row r="9416" spans="1:12" x14ac:dyDescent="0.35">
      <c r="A9416" s="1" t="s">
        <v>9254</v>
      </c>
      <c r="B9416" s="1" t="s">
        <v>360</v>
      </c>
      <c r="C9416" s="3" t="s">
        <v>38</v>
      </c>
      <c r="D9416" s="1" t="s">
        <v>13</v>
      </c>
      <c r="E9416" s="1" t="s">
        <v>17</v>
      </c>
      <c r="F9416" s="1">
        <v>4131</v>
      </c>
      <c r="G9416" s="1" t="s">
        <v>64</v>
      </c>
      <c r="H9416" s="1" t="s">
        <v>25</v>
      </c>
      <c r="I9416" s="1" t="s">
        <v>90</v>
      </c>
      <c r="J9416" s="1" t="str" cm="1">
        <f t="array" ref="J9416">_xlfn.IFS(F9416="","missing",F9416&lt;0,"negative",F9416=0,"zero",AND(F9416&gt;=99999,MOD(F9416,9)=0),"99999 placeholder",AND(F9416&gt;$O$5,D9416="Expense"),"Expense outlier",AND(F9416&gt;$P$5,D9416="Income"),"Income outlier",TRUE,"valid")</f>
        <v>valid</v>
      </c>
      <c r="K9416" s="1" t="str">
        <f>_xlfn.XLOOKUP(I9416,[1]category_mapping!$F$2:$F$19,[1]category_mapping!$G$2:$G$19,E9416)</f>
        <v>education</v>
      </c>
      <c r="L9416" s="1" t="str">
        <f>IF(cleaning_working[[#This Row],[date]]="","Missing","Available")</f>
        <v>Missing</v>
      </c>
    </row>
    <row r="9417" spans="1:12" x14ac:dyDescent="0.35">
      <c r="A9417" s="1" t="s">
        <v>9255</v>
      </c>
      <c r="B9417" s="1" t="s">
        <v>689</v>
      </c>
      <c r="C9417" s="3">
        <v>44477</v>
      </c>
      <c r="D9417" s="1" t="s">
        <v>13</v>
      </c>
      <c r="E9417" s="1" t="s">
        <v>45</v>
      </c>
      <c r="F9417" s="1">
        <v>8517</v>
      </c>
      <c r="G9417" s="1" t="s">
        <v>32</v>
      </c>
      <c r="H9417" s="1" t="s">
        <v>65</v>
      </c>
      <c r="I9417" s="1" t="s">
        <v>34</v>
      </c>
      <c r="J9417" s="1" t="str" cm="1">
        <f t="array" ref="J9417">_xlfn.IFS(F9417="","missing",F9417&lt;0,"negative",F9417=0,"zero",AND(F9417&gt;=99999,MOD(F9417,9)=0),"99999 placeholder",AND(F9417&gt;$O$5,D9417="Expense"),"Expense outlier",AND(F9417&gt;$P$5,D9417="Income"),"Income outlier",TRUE,"valid")</f>
        <v>valid</v>
      </c>
      <c r="K9417" s="1" t="str">
        <f>_xlfn.XLOOKUP(I9417,[1]category_mapping!$F$2:$F$19,[1]category_mapping!$G$2:$G$19,E9417)</f>
        <v>education</v>
      </c>
      <c r="L9417" s="1" t="str">
        <f>IF(cleaning_working[[#This Row],[date]]="","Missing","Available")</f>
        <v>Available</v>
      </c>
    </row>
    <row r="9418" spans="1:12" x14ac:dyDescent="0.35">
      <c r="A9418" s="1" t="s">
        <v>9256</v>
      </c>
      <c r="B9418" s="1" t="s">
        <v>376</v>
      </c>
      <c r="C9418" s="3">
        <v>44349</v>
      </c>
      <c r="D9418" s="1" t="s">
        <v>14</v>
      </c>
      <c r="E9418" s="1" t="s">
        <v>57</v>
      </c>
      <c r="F9418" s="1">
        <v>78937</v>
      </c>
      <c r="G9418" s="1" t="s">
        <v>32</v>
      </c>
      <c r="H9418" s="1" t="s">
        <v>52</v>
      </c>
      <c r="J9418" s="1" t="str" cm="1">
        <f t="array" ref="J9418">_xlfn.IFS(F9418="","missing",F9418&lt;0,"negative",F9418=0,"zero",AND(F9418&gt;=99999,MOD(F9418,9)=0),"99999 placeholder",AND(F9418&gt;$O$5,D9418="Expense"),"Expense outlier",AND(F9418&gt;$P$5,D9418="Income"),"Income outlier",TRUE,"valid")</f>
        <v>valid</v>
      </c>
      <c r="K9418" s="1" t="str">
        <f>_xlfn.XLOOKUP(I9418,[1]category_mapping!$F$2:$F$19,[1]category_mapping!$G$2:$G$19,E9418)</f>
        <v>salary</v>
      </c>
      <c r="L9418" s="1" t="str">
        <f>IF(cleaning_working[[#This Row],[date]]="","Missing","Available")</f>
        <v>Available</v>
      </c>
    </row>
    <row r="9419" spans="1:12" x14ac:dyDescent="0.35">
      <c r="A9419" s="1" t="s">
        <v>9257</v>
      </c>
      <c r="B9419" s="1" t="s">
        <v>255</v>
      </c>
      <c r="C9419" s="3">
        <v>44579</v>
      </c>
      <c r="D9419" s="1" t="s">
        <v>13</v>
      </c>
      <c r="E9419" s="1" t="s">
        <v>63</v>
      </c>
      <c r="F9419" s="1">
        <v>4184</v>
      </c>
      <c r="G9419" s="1" t="s">
        <v>64</v>
      </c>
      <c r="H9419" s="1" t="s">
        <v>133</v>
      </c>
      <c r="I9419" s="1" t="s">
        <v>90</v>
      </c>
      <c r="J9419" s="1" t="str" cm="1">
        <f t="array" ref="J9419">_xlfn.IFS(F9419="","missing",F9419&lt;0,"negative",F9419=0,"zero",AND(F9419&gt;=99999,MOD(F9419,9)=0),"99999 placeholder",AND(F9419&gt;$O$5,D9419="Expense"),"Expense outlier",AND(F9419&gt;$P$5,D9419="Income"),"Income outlier",TRUE,"valid")</f>
        <v>valid</v>
      </c>
      <c r="K9419" s="1" t="str">
        <f>_xlfn.XLOOKUP(I9419,[1]category_mapping!$F$2:$F$19,[1]category_mapping!$G$2:$G$19,E9419)</f>
        <v>utilities</v>
      </c>
      <c r="L9419" s="1" t="str">
        <f>IF(cleaning_working[[#This Row],[date]]="","Missing","Available")</f>
        <v>Available</v>
      </c>
    </row>
    <row r="9420" spans="1:12" x14ac:dyDescent="0.35">
      <c r="A9420" s="1" t="s">
        <v>9258</v>
      </c>
      <c r="B9420" s="1" t="s">
        <v>376</v>
      </c>
      <c r="C9420" s="3">
        <v>45069</v>
      </c>
      <c r="D9420" s="1" t="s">
        <v>13</v>
      </c>
      <c r="E9420" s="1" t="s">
        <v>45</v>
      </c>
      <c r="F9420" s="1">
        <v>7946</v>
      </c>
      <c r="G9420" s="1" t="s">
        <v>32</v>
      </c>
      <c r="H9420" s="1" t="s">
        <v>33</v>
      </c>
      <c r="J9420" s="1" t="str" cm="1">
        <f t="array" ref="J9420">_xlfn.IFS(F9420="","missing",F9420&lt;0,"negative",F9420=0,"zero",AND(F9420&gt;=99999,MOD(F9420,9)=0),"99999 placeholder",AND(F9420&gt;$O$5,D9420="Expense"),"Expense outlier",AND(F9420&gt;$P$5,D9420="Income"),"Income outlier",TRUE,"valid")</f>
        <v>valid</v>
      </c>
      <c r="K9420" s="1" t="str">
        <f>_xlfn.XLOOKUP(I9420,[1]category_mapping!$F$2:$F$19,[1]category_mapping!$G$2:$G$19,E9420)</f>
        <v>entertainment</v>
      </c>
      <c r="L9420" s="1" t="str">
        <f>IF(cleaning_working[[#This Row],[date]]="","Missing","Available")</f>
        <v>Available</v>
      </c>
    </row>
    <row r="9421" spans="1:12" x14ac:dyDescent="0.35">
      <c r="A9421" s="1" t="s">
        <v>9259</v>
      </c>
      <c r="B9421" s="1" t="s">
        <v>136</v>
      </c>
      <c r="C9421" s="3">
        <v>44771</v>
      </c>
      <c r="D9421" s="1" t="s">
        <v>13</v>
      </c>
      <c r="E9421" s="1" t="s">
        <v>63</v>
      </c>
      <c r="F9421" s="1">
        <v>229</v>
      </c>
      <c r="G9421" s="1" t="s">
        <v>64</v>
      </c>
      <c r="H9421" s="1" t="s">
        <v>33</v>
      </c>
      <c r="I9421" s="1" t="s">
        <v>49</v>
      </c>
      <c r="J9421" s="1" t="str" cm="1">
        <f t="array" ref="J9421">_xlfn.IFS(F9421="","missing",F9421&lt;0,"negative",F9421=0,"zero",AND(F9421&gt;=99999,MOD(F9421,9)=0),"99999 placeholder",AND(F9421&gt;$O$5,D9421="Expense"),"Expense outlier",AND(F9421&gt;$P$5,D9421="Income"),"Income outlier",TRUE,"valid")</f>
        <v>valid</v>
      </c>
      <c r="K9421" s="1" t="str">
        <f>_xlfn.XLOOKUP(I9421,[1]category_mapping!$F$2:$F$19,[1]category_mapping!$G$2:$G$19,E9421)</f>
        <v>utilities</v>
      </c>
      <c r="L9421" s="1" t="str">
        <f>IF(cleaning_working[[#This Row],[date]]="","Missing","Available")</f>
        <v>Available</v>
      </c>
    </row>
    <row r="9422" spans="1:12" x14ac:dyDescent="0.35">
      <c r="A9422" s="1" t="s">
        <v>9260</v>
      </c>
      <c r="B9422" s="1" t="s">
        <v>168</v>
      </c>
      <c r="C9422" s="3">
        <v>44991</v>
      </c>
      <c r="D9422" s="1" t="s">
        <v>14</v>
      </c>
      <c r="E9422" s="1" t="s">
        <v>70</v>
      </c>
      <c r="F9422" s="1">
        <v>31924</v>
      </c>
      <c r="G9422" s="1" t="s">
        <v>40</v>
      </c>
      <c r="H9422" s="1" t="s">
        <v>65</v>
      </c>
      <c r="I9422" s="1" t="s">
        <v>97</v>
      </c>
      <c r="J9422" s="1" t="str" cm="1">
        <f t="array" ref="J9422">_xlfn.IFS(F9422="","missing",F9422&lt;0,"negative",F9422=0,"zero",AND(F9422&gt;=99999,MOD(F9422,9)=0),"99999 placeholder",AND(F9422&gt;$O$5,D9422="Expense"),"Expense outlier",AND(F9422&gt;$P$5,D9422="Income"),"Income outlier",TRUE,"valid")</f>
        <v>valid</v>
      </c>
      <c r="K9422" s="1" t="str">
        <f>_xlfn.XLOOKUP(I9422,[1]category_mapping!$F$2:$F$19,[1]category_mapping!$G$2:$G$19,E9422)</f>
        <v>health</v>
      </c>
      <c r="L9422" s="1" t="str">
        <f>IF(cleaning_working[[#This Row],[date]]="","Missing","Available")</f>
        <v>Available</v>
      </c>
    </row>
    <row r="9423" spans="1:12" x14ac:dyDescent="0.35">
      <c r="A9423" s="1" t="s">
        <v>9261</v>
      </c>
      <c r="B9423" s="1" t="s">
        <v>109</v>
      </c>
      <c r="C9423" s="3" t="s">
        <v>38</v>
      </c>
      <c r="D9423" s="1" t="s">
        <v>13</v>
      </c>
      <c r="E9423" s="1" t="s">
        <v>17</v>
      </c>
      <c r="F9423" s="1">
        <v>9346</v>
      </c>
      <c r="G9423" s="1" t="s">
        <v>64</v>
      </c>
      <c r="H9423" s="1" t="s">
        <v>65</v>
      </c>
      <c r="I9423" s="1" t="s">
        <v>120</v>
      </c>
      <c r="J9423" s="1" t="str" cm="1">
        <f t="array" ref="J9423">_xlfn.IFS(F9423="","missing",F9423&lt;0,"negative",F9423=0,"zero",AND(F9423&gt;=99999,MOD(F9423,9)=0),"99999 placeholder",AND(F9423&gt;$O$5,D9423="Expense"),"Expense outlier",AND(F9423&gt;$P$5,D9423="Income"),"Income outlier",TRUE,"valid")</f>
        <v>valid</v>
      </c>
      <c r="K9423" s="1" t="str">
        <f>_xlfn.XLOOKUP(I9423,[1]category_mapping!$F$2:$F$19,[1]category_mapping!$G$2:$G$19,E9423)</f>
        <v>food</v>
      </c>
      <c r="L9423" s="1" t="str">
        <f>IF(cleaning_working[[#This Row],[date]]="","Missing","Available")</f>
        <v>Missing</v>
      </c>
    </row>
    <row r="9424" spans="1:12" x14ac:dyDescent="0.35">
      <c r="A9424" s="1" t="s">
        <v>9262</v>
      </c>
      <c r="B9424" s="1" t="s">
        <v>241</v>
      </c>
      <c r="C9424" s="3">
        <v>44691</v>
      </c>
      <c r="D9424" s="1" t="s">
        <v>13</v>
      </c>
      <c r="E9424" s="1" t="s">
        <v>45</v>
      </c>
      <c r="F9424" s="1">
        <v>298</v>
      </c>
      <c r="G9424" s="1" t="s">
        <v>18</v>
      </c>
      <c r="H9424" s="1" t="s">
        <v>86</v>
      </c>
      <c r="I9424" s="1" t="s">
        <v>58</v>
      </c>
      <c r="J9424" s="1" t="str" cm="1">
        <f t="array" ref="J9424">_xlfn.IFS(F9424="","missing",F9424&lt;0,"negative",F9424=0,"zero",AND(F9424&gt;=99999,MOD(F9424,9)=0),"99999 placeholder",AND(F9424&gt;$O$5,D9424="Expense"),"Expense outlier",AND(F9424&gt;$P$5,D9424="Income"),"Income outlier",TRUE,"valid")</f>
        <v>valid</v>
      </c>
      <c r="K9424" s="1" t="str">
        <f>_xlfn.XLOOKUP(I9424,[1]category_mapping!$F$2:$F$19,[1]category_mapping!$G$2:$G$19,E9424)</f>
        <v>entertainment</v>
      </c>
      <c r="L9424" s="1" t="str">
        <f>IF(cleaning_working[[#This Row],[date]]="","Missing","Available")</f>
        <v>Available</v>
      </c>
    </row>
    <row r="9425" spans="1:12" x14ac:dyDescent="0.35">
      <c r="A9425" s="1" t="s">
        <v>9263</v>
      </c>
      <c r="B9425" s="1" t="s">
        <v>202</v>
      </c>
      <c r="C9425" s="3">
        <v>45634</v>
      </c>
      <c r="D9425" s="1" t="s">
        <v>13</v>
      </c>
      <c r="E9425" s="1" t="s">
        <v>63</v>
      </c>
      <c r="F9425" s="1">
        <v>5852</v>
      </c>
      <c r="G9425" s="1" t="s">
        <v>64</v>
      </c>
      <c r="H9425" s="1" t="s">
        <v>159</v>
      </c>
      <c r="I9425" s="1" t="s">
        <v>41</v>
      </c>
      <c r="J9425" s="1" t="str" cm="1">
        <f t="array" ref="J9425">_xlfn.IFS(F9425="","missing",F9425&lt;0,"negative",F9425=0,"zero",AND(F9425&gt;=99999,MOD(F9425,9)=0),"99999 placeholder",AND(F9425&gt;$O$5,D9425="Expense"),"Expense outlier",AND(F9425&gt;$P$5,D9425="Income"),"Income outlier",TRUE,"valid")</f>
        <v>valid</v>
      </c>
      <c r="K9425" s="1" t="str">
        <f>_xlfn.XLOOKUP(I9425,[1]category_mapping!$F$2:$F$19,[1]category_mapping!$G$2:$G$19,E9425)</f>
        <v>utilities</v>
      </c>
      <c r="L9425" s="1" t="str">
        <f>IF(cleaning_working[[#This Row],[date]]="","Missing","Available")</f>
        <v>Available</v>
      </c>
    </row>
    <row r="9426" spans="1:12" x14ac:dyDescent="0.35">
      <c r="A9426" s="1" t="s">
        <v>9264</v>
      </c>
      <c r="B9426" s="1" t="s">
        <v>762</v>
      </c>
      <c r="C9426" s="3">
        <v>44968</v>
      </c>
      <c r="D9426" s="1" t="s">
        <v>13</v>
      </c>
      <c r="E9426" s="1" t="s">
        <v>39</v>
      </c>
      <c r="F9426" s="1">
        <v>2050</v>
      </c>
      <c r="G9426" s="1" t="s">
        <v>40</v>
      </c>
      <c r="H9426" s="1" t="s">
        <v>25</v>
      </c>
      <c r="I9426" s="1" t="s">
        <v>46</v>
      </c>
      <c r="J9426" s="1" t="str" cm="1">
        <f t="array" ref="J9426">_xlfn.IFS(F9426="","missing",F9426&lt;0,"negative",F9426=0,"zero",AND(F9426&gt;=99999,MOD(F9426,9)=0),"99999 placeholder",AND(F9426&gt;$O$5,D9426="Expense"),"Expense outlier",AND(F9426&gt;$P$5,D9426="Income"),"Income outlier",TRUE,"valid")</f>
        <v>valid</v>
      </c>
      <c r="K9426" s="1" t="str">
        <f>_xlfn.XLOOKUP(I9426,[1]category_mapping!$F$2:$F$19,[1]category_mapping!$G$2:$G$19,E9426)</f>
        <v>food</v>
      </c>
      <c r="L9426" s="1" t="str">
        <f>IF(cleaning_working[[#This Row],[date]]="","Missing","Available")</f>
        <v>Available</v>
      </c>
    </row>
    <row r="9427" spans="1:12" x14ac:dyDescent="0.35">
      <c r="A9427" s="1" t="s">
        <v>9265</v>
      </c>
      <c r="B9427" s="1" t="s">
        <v>400</v>
      </c>
      <c r="C9427" s="3">
        <v>44585</v>
      </c>
      <c r="D9427" s="1" t="s">
        <v>13</v>
      </c>
      <c r="E9427" s="1" t="s">
        <v>24</v>
      </c>
      <c r="F9427" s="1">
        <v>9908</v>
      </c>
      <c r="G9427" s="1" t="s">
        <v>18</v>
      </c>
      <c r="H9427" s="1" t="s">
        <v>65</v>
      </c>
      <c r="I9427" s="1" t="s">
        <v>93</v>
      </c>
      <c r="J9427" s="1" t="str" cm="1">
        <f t="array" ref="J9427">_xlfn.IFS(F9427="","missing",F9427&lt;0,"negative",F9427=0,"zero",AND(F9427&gt;=99999,MOD(F9427,9)=0),"99999 placeholder",AND(F9427&gt;$O$5,D9427="Expense"),"Expense outlier",AND(F9427&gt;$P$5,D9427="Income"),"Income outlier",TRUE,"valid")</f>
        <v>valid</v>
      </c>
      <c r="K9427" s="1" t="str">
        <f>_xlfn.XLOOKUP(I9427,[1]category_mapping!$F$2:$F$19,[1]category_mapping!$G$2:$G$19,E9427)</f>
        <v>rent</v>
      </c>
      <c r="L9427" s="1" t="str">
        <f>IF(cleaning_working[[#This Row],[date]]="","Missing","Available")</f>
        <v>Available</v>
      </c>
    </row>
    <row r="9428" spans="1:12" x14ac:dyDescent="0.35">
      <c r="A9428" s="1" t="s">
        <v>9266</v>
      </c>
      <c r="B9428" s="1" t="s">
        <v>142</v>
      </c>
      <c r="C9428" s="3">
        <v>44363</v>
      </c>
      <c r="D9428" s="1" t="s">
        <v>13</v>
      </c>
      <c r="E9428" s="1" t="s">
        <v>17</v>
      </c>
      <c r="F9428" s="1">
        <v>8165</v>
      </c>
      <c r="G9428" s="1" t="s">
        <v>64</v>
      </c>
      <c r="H9428" s="1" t="s">
        <v>86</v>
      </c>
      <c r="I9428" s="1" t="s">
        <v>87</v>
      </c>
      <c r="J9428" s="1" t="str" cm="1">
        <f t="array" ref="J9428">_xlfn.IFS(F9428="","missing",F9428&lt;0,"negative",F9428=0,"zero",AND(F9428&gt;=99999,MOD(F9428,9)=0),"99999 placeholder",AND(F9428&gt;$O$5,D9428="Expense"),"Expense outlier",AND(F9428&gt;$P$5,D9428="Income"),"Income outlier",TRUE,"valid")</f>
        <v>valid</v>
      </c>
      <c r="K9428" s="1" t="str">
        <f>_xlfn.XLOOKUP(I9428,[1]category_mapping!$F$2:$F$19,[1]category_mapping!$G$2:$G$19,E9428)</f>
        <v>education</v>
      </c>
      <c r="L9428" s="1" t="str">
        <f>IF(cleaning_working[[#This Row],[date]]="","Missing","Available")</f>
        <v>Available</v>
      </c>
    </row>
    <row r="9429" spans="1:12" x14ac:dyDescent="0.35">
      <c r="A9429" s="1" t="s">
        <v>9267</v>
      </c>
      <c r="B9429" s="1" t="s">
        <v>343</v>
      </c>
      <c r="C9429" s="3">
        <v>44553</v>
      </c>
      <c r="D9429" s="1" t="s">
        <v>13</v>
      </c>
      <c r="E9429" s="1" t="s">
        <v>17</v>
      </c>
      <c r="F9429" s="1">
        <v>9158</v>
      </c>
      <c r="G9429" s="1" t="s">
        <v>40</v>
      </c>
      <c r="H9429" s="1" t="s">
        <v>26</v>
      </c>
      <c r="J9429" s="1" t="str" cm="1">
        <f t="array" ref="J9429">_xlfn.IFS(F9429="","missing",F9429&lt;0,"negative",F9429=0,"zero",AND(F9429&gt;=99999,MOD(F9429,9)=0),"99999 placeholder",AND(F9429&gt;$O$5,D9429="Expense"),"Expense outlier",AND(F9429&gt;$P$5,D9429="Income"),"Income outlier",TRUE,"valid")</f>
        <v>valid</v>
      </c>
      <c r="K9429" s="1" t="str">
        <f>_xlfn.XLOOKUP(I9429,[1]category_mapping!$F$2:$F$19,[1]category_mapping!$G$2:$G$19,E9429)</f>
        <v>education</v>
      </c>
      <c r="L9429" s="1" t="str">
        <f>IF(cleaning_working[[#This Row],[date]]="","Missing","Available")</f>
        <v>Available</v>
      </c>
    </row>
    <row r="9430" spans="1:12" x14ac:dyDescent="0.35">
      <c r="A9430" s="1" t="s">
        <v>9268</v>
      </c>
      <c r="B9430" s="1" t="s">
        <v>782</v>
      </c>
      <c r="C9430" s="3">
        <v>44544</v>
      </c>
      <c r="D9430" s="1" t="s">
        <v>13</v>
      </c>
      <c r="E9430" s="1" t="s">
        <v>24</v>
      </c>
      <c r="F9430" s="1">
        <v>22027</v>
      </c>
      <c r="G9430" s="1" t="s">
        <v>64</v>
      </c>
      <c r="H9430" s="1" t="s">
        <v>19</v>
      </c>
      <c r="J9430" s="1" t="str" cm="1">
        <f t="array" ref="J9430">_xlfn.IFS(F9430="","missing",F9430&lt;0,"negative",F9430=0,"zero",AND(F9430&gt;=99999,MOD(F9430,9)=0),"99999 placeholder",AND(F9430&gt;$O$5,D9430="Expense"),"Expense outlier",AND(F9430&gt;$P$5,D9430="Income"),"Income outlier",TRUE,"valid")</f>
        <v>Expense outlier</v>
      </c>
      <c r="K9430" s="1" t="str">
        <f>_xlfn.XLOOKUP(I9430,[1]category_mapping!$F$2:$F$19,[1]category_mapping!$G$2:$G$19,E9430)</f>
        <v>rent</v>
      </c>
      <c r="L9430" s="1" t="str">
        <f>IF(cleaning_working[[#This Row],[date]]="","Missing","Available")</f>
        <v>Available</v>
      </c>
    </row>
    <row r="9431" spans="1:12" x14ac:dyDescent="0.35">
      <c r="A9431" s="1" t="s">
        <v>9269</v>
      </c>
      <c r="B9431" s="1" t="s">
        <v>208</v>
      </c>
      <c r="C9431" s="3">
        <v>44911</v>
      </c>
      <c r="D9431" s="1" t="s">
        <v>13</v>
      </c>
      <c r="E9431" s="1" t="s">
        <v>24</v>
      </c>
      <c r="F9431" s="1">
        <v>38411</v>
      </c>
      <c r="G9431" s="1" t="s">
        <v>18</v>
      </c>
      <c r="H9431" s="1" t="s">
        <v>83</v>
      </c>
      <c r="I9431" s="1" t="s">
        <v>120</v>
      </c>
      <c r="J9431" s="1" t="str" cm="1">
        <f t="array" ref="J9431">_xlfn.IFS(F9431="","missing",F9431&lt;0,"negative",F9431=0,"zero",AND(F9431&gt;=99999,MOD(F9431,9)=0),"99999 placeholder",AND(F9431&gt;$O$5,D9431="Expense"),"Expense outlier",AND(F9431&gt;$P$5,D9431="Income"),"Income outlier",TRUE,"valid")</f>
        <v>Expense outlier</v>
      </c>
      <c r="K9431" s="1" t="str">
        <f>_xlfn.XLOOKUP(I9431,[1]category_mapping!$F$2:$F$19,[1]category_mapping!$G$2:$G$19,E9431)</f>
        <v>food</v>
      </c>
      <c r="L9431" s="1" t="str">
        <f>IF(cleaning_working[[#This Row],[date]]="","Missing","Available")</f>
        <v>Available</v>
      </c>
    </row>
    <row r="9432" spans="1:12" x14ac:dyDescent="0.35">
      <c r="A9432" s="1" t="s">
        <v>9270</v>
      </c>
      <c r="B9432" s="1" t="s">
        <v>500</v>
      </c>
      <c r="C9432" s="3" t="s">
        <v>38</v>
      </c>
      <c r="D9432" s="1" t="s">
        <v>13</v>
      </c>
      <c r="E9432" s="1" t="s">
        <v>39</v>
      </c>
      <c r="F9432" s="1">
        <v>6034</v>
      </c>
      <c r="G9432" s="1" t="s">
        <v>32</v>
      </c>
      <c r="H9432" s="1" t="s">
        <v>19</v>
      </c>
      <c r="I9432" s="1" t="s">
        <v>162</v>
      </c>
      <c r="J9432" s="1" t="str" cm="1">
        <f t="array" ref="J9432">_xlfn.IFS(F9432="","missing",F9432&lt;0,"negative",F9432=0,"zero",AND(F9432&gt;=99999,MOD(F9432,9)=0),"99999 placeholder",AND(F9432&gt;$O$5,D9432="Expense"),"Expense outlier",AND(F9432&gt;$P$5,D9432="Income"),"Income outlier",TRUE,"valid")</f>
        <v>valid</v>
      </c>
      <c r="K9432" s="1" t="str">
        <f>_xlfn.XLOOKUP(I9432,[1]category_mapping!$F$2:$F$19,[1]category_mapping!$G$2:$G$19,E9432)</f>
        <v>food</v>
      </c>
      <c r="L9432" s="1" t="str">
        <f>IF(cleaning_working[[#This Row],[date]]="","Missing","Available")</f>
        <v>Missing</v>
      </c>
    </row>
    <row r="9433" spans="1:12" x14ac:dyDescent="0.35">
      <c r="A9433" s="1" t="s">
        <v>9271</v>
      </c>
      <c r="B9433" s="1" t="s">
        <v>386</v>
      </c>
      <c r="C9433" s="3">
        <v>44725</v>
      </c>
      <c r="D9433" s="1" t="s">
        <v>13</v>
      </c>
      <c r="E9433" s="1" t="s">
        <v>96</v>
      </c>
      <c r="F9433" s="1">
        <v>2456</v>
      </c>
      <c r="G9433" s="1" t="s">
        <v>40</v>
      </c>
      <c r="H9433" s="1" t="s">
        <v>159</v>
      </c>
      <c r="I9433" s="1" t="s">
        <v>120</v>
      </c>
      <c r="J9433" s="1" t="str" cm="1">
        <f t="array" ref="J9433">_xlfn.IFS(F9433="","missing",F9433&lt;0,"negative",F9433=0,"zero",AND(F9433&gt;=99999,MOD(F9433,9)=0),"99999 placeholder",AND(F9433&gt;$O$5,D9433="Expense"),"Expense outlier",AND(F9433&gt;$P$5,D9433="Income"),"Income outlier",TRUE,"valid")</f>
        <v>valid</v>
      </c>
      <c r="K9433" s="1" t="str">
        <f>_xlfn.XLOOKUP(I9433,[1]category_mapping!$F$2:$F$19,[1]category_mapping!$G$2:$G$19,E9433)</f>
        <v>food</v>
      </c>
      <c r="L9433" s="1" t="str">
        <f>IF(cleaning_working[[#This Row],[date]]="","Missing","Available")</f>
        <v>Available</v>
      </c>
    </row>
    <row r="9434" spans="1:12" x14ac:dyDescent="0.35">
      <c r="A9434" s="1" t="s">
        <v>9272</v>
      </c>
      <c r="B9434" s="1" t="s">
        <v>266</v>
      </c>
      <c r="C9434" s="3">
        <v>44447</v>
      </c>
      <c r="D9434" s="1" t="s">
        <v>13</v>
      </c>
      <c r="E9434" s="1" t="s">
        <v>39</v>
      </c>
      <c r="F9434" s="1">
        <v>4571</v>
      </c>
      <c r="G9434" s="1" t="s">
        <v>18</v>
      </c>
      <c r="H9434" s="1" t="s">
        <v>52</v>
      </c>
      <c r="I9434" s="1" t="s">
        <v>90</v>
      </c>
      <c r="J9434" s="1" t="str" cm="1">
        <f t="array" ref="J9434">_xlfn.IFS(F9434="","missing",F9434&lt;0,"negative",F9434=0,"zero",AND(F9434&gt;=99999,MOD(F9434,9)=0),"99999 placeholder",AND(F9434&gt;$O$5,D9434="Expense"),"Expense outlier",AND(F9434&gt;$P$5,D9434="Income"),"Income outlier",TRUE,"valid")</f>
        <v>valid</v>
      </c>
      <c r="K9434" s="1" t="str">
        <f>_xlfn.XLOOKUP(I9434,[1]category_mapping!$F$2:$F$19,[1]category_mapping!$G$2:$G$19,E9434)</f>
        <v>food</v>
      </c>
      <c r="L9434" s="1" t="str">
        <f>IF(cleaning_working[[#This Row],[date]]="","Missing","Available")</f>
        <v>Available</v>
      </c>
    </row>
    <row r="9435" spans="1:12" x14ac:dyDescent="0.35">
      <c r="A9435" s="1" t="s">
        <v>9273</v>
      </c>
      <c r="B9435" s="1" t="s">
        <v>303</v>
      </c>
      <c r="C9435" s="3">
        <v>45605</v>
      </c>
      <c r="D9435" s="1" t="s">
        <v>13</v>
      </c>
      <c r="E9435" s="1" t="s">
        <v>24</v>
      </c>
      <c r="F9435" s="1">
        <v>8782</v>
      </c>
      <c r="G9435" s="1" t="s">
        <v>32</v>
      </c>
      <c r="H9435" s="1" t="s">
        <v>65</v>
      </c>
      <c r="J9435" s="1" t="str" cm="1">
        <f t="array" ref="J9435">_xlfn.IFS(F9435="","missing",F9435&lt;0,"negative",F9435=0,"zero",AND(F9435&gt;=99999,MOD(F9435,9)=0),"99999 placeholder",AND(F9435&gt;$O$5,D9435="Expense"),"Expense outlier",AND(F9435&gt;$P$5,D9435="Income"),"Income outlier",TRUE,"valid")</f>
        <v>valid</v>
      </c>
      <c r="K9435" s="1" t="str">
        <f>_xlfn.XLOOKUP(I9435,[1]category_mapping!$F$2:$F$19,[1]category_mapping!$G$2:$G$19,E9435)</f>
        <v>rent</v>
      </c>
      <c r="L9435" s="1" t="str">
        <f>IF(cleaning_working[[#This Row],[date]]="","Missing","Available")</f>
        <v>Available</v>
      </c>
    </row>
    <row r="9436" spans="1:12" x14ac:dyDescent="0.35">
      <c r="A9436" s="1" t="s">
        <v>9274</v>
      </c>
      <c r="B9436" s="1" t="s">
        <v>37</v>
      </c>
      <c r="C9436" s="3">
        <v>45623</v>
      </c>
      <c r="D9436" s="1" t="s">
        <v>13</v>
      </c>
      <c r="E9436" s="1" t="s">
        <v>17</v>
      </c>
      <c r="F9436" s="1">
        <v>5623</v>
      </c>
      <c r="G9436" s="1" t="s">
        <v>32</v>
      </c>
      <c r="H9436" s="1" t="s">
        <v>25</v>
      </c>
      <c r="I9436" s="1" t="s">
        <v>93</v>
      </c>
      <c r="J9436" s="1" t="str" cm="1">
        <f t="array" ref="J9436">_xlfn.IFS(F9436="","missing",F9436&lt;0,"negative",F9436=0,"zero",AND(F9436&gt;=99999,MOD(F9436,9)=0),"99999 placeholder",AND(F9436&gt;$O$5,D9436="Expense"),"Expense outlier",AND(F9436&gt;$P$5,D9436="Income"),"Income outlier",TRUE,"valid")</f>
        <v>valid</v>
      </c>
      <c r="K9436" s="1" t="str">
        <f>_xlfn.XLOOKUP(I9436,[1]category_mapping!$F$2:$F$19,[1]category_mapping!$G$2:$G$19,E9436)</f>
        <v>education</v>
      </c>
      <c r="L9436" s="1" t="str">
        <f>IF(cleaning_working[[#This Row],[date]]="","Missing","Available")</f>
        <v>Available</v>
      </c>
    </row>
    <row r="9437" spans="1:12" x14ac:dyDescent="0.35">
      <c r="A9437" s="1" t="s">
        <v>9275</v>
      </c>
      <c r="B9437" s="1" t="s">
        <v>446</v>
      </c>
      <c r="C9437" s="3">
        <v>45388</v>
      </c>
      <c r="D9437" s="1" t="s">
        <v>13</v>
      </c>
      <c r="E9437" s="1" t="s">
        <v>63</v>
      </c>
      <c r="F9437" s="1">
        <v>5005</v>
      </c>
      <c r="G9437" s="1" t="s">
        <v>25</v>
      </c>
      <c r="H9437" s="1" t="s">
        <v>86</v>
      </c>
      <c r="I9437" s="1" t="s">
        <v>71</v>
      </c>
      <c r="J9437" s="1" t="str" cm="1">
        <f t="array" ref="J9437">_xlfn.IFS(F9437="","missing",F9437&lt;0,"negative",F9437=0,"zero",AND(F9437&gt;=99999,MOD(F9437,9)=0),"99999 placeholder",AND(F9437&gt;$O$5,D9437="Expense"),"Expense outlier",AND(F9437&gt;$P$5,D9437="Income"),"Income outlier",TRUE,"valid")</f>
        <v>valid</v>
      </c>
      <c r="K9437" s="1" t="str">
        <f>_xlfn.XLOOKUP(I9437,[1]category_mapping!$F$2:$F$19,[1]category_mapping!$G$2:$G$19,E9437)</f>
        <v>health</v>
      </c>
      <c r="L9437" s="1" t="str">
        <f>IF(cleaning_working[[#This Row],[date]]="","Missing","Available")</f>
        <v>Available</v>
      </c>
    </row>
    <row r="9438" spans="1:12" x14ac:dyDescent="0.35">
      <c r="A9438" s="1" t="s">
        <v>9276</v>
      </c>
      <c r="B9438" s="1" t="s">
        <v>303</v>
      </c>
      <c r="C9438" s="3">
        <v>45490</v>
      </c>
      <c r="D9438" s="1" t="s">
        <v>14</v>
      </c>
      <c r="E9438" s="1" t="s">
        <v>70</v>
      </c>
      <c r="F9438" s="1">
        <v>76448</v>
      </c>
      <c r="G9438" s="1" t="s">
        <v>18</v>
      </c>
      <c r="H9438" s="1" t="s">
        <v>86</v>
      </c>
      <c r="J9438" s="1" t="str" cm="1">
        <f t="array" ref="J9438">_xlfn.IFS(F9438="","missing",F9438&lt;0,"negative",F9438=0,"zero",AND(F9438&gt;=99999,MOD(F9438,9)=0),"99999 placeholder",AND(F9438&gt;$O$5,D9438="Expense"),"Expense outlier",AND(F9438&gt;$P$5,D9438="Income"),"Income outlier",TRUE,"valid")</f>
        <v>valid</v>
      </c>
      <c r="K9438" s="1" t="str">
        <f>_xlfn.XLOOKUP(I9438,[1]category_mapping!$F$2:$F$19,[1]category_mapping!$G$2:$G$19,E9438)</f>
        <v>others</v>
      </c>
      <c r="L9438" s="1" t="str">
        <f>IF(cleaning_working[[#This Row],[date]]="","Missing","Available")</f>
        <v>Available</v>
      </c>
    </row>
    <row r="9439" spans="1:12" x14ac:dyDescent="0.35">
      <c r="A9439" s="1" t="s">
        <v>9277</v>
      </c>
      <c r="B9439" s="1" t="s">
        <v>416</v>
      </c>
      <c r="C9439" s="3">
        <v>44439</v>
      </c>
      <c r="D9439" s="1" t="s">
        <v>13</v>
      </c>
      <c r="E9439" s="1" t="s">
        <v>24</v>
      </c>
      <c r="F9439" s="1">
        <v>4574</v>
      </c>
      <c r="G9439" s="1" t="s">
        <v>64</v>
      </c>
      <c r="H9439" s="1" t="s">
        <v>86</v>
      </c>
      <c r="I9439" s="1" t="s">
        <v>137</v>
      </c>
      <c r="J9439" s="1" t="str" cm="1">
        <f t="array" ref="J9439">_xlfn.IFS(F9439="","missing",F9439&lt;0,"negative",F9439=0,"zero",AND(F9439&gt;=99999,MOD(F9439,9)=0),"99999 placeholder",AND(F9439&gt;$O$5,D9439="Expense"),"Expense outlier",AND(F9439&gt;$P$5,D9439="Income"),"Income outlier",TRUE,"valid")</f>
        <v>valid</v>
      </c>
      <c r="K9439" s="1" t="str">
        <f>_xlfn.XLOOKUP(I9439,[1]category_mapping!$F$2:$F$19,[1]category_mapping!$G$2:$G$19,E9439)</f>
        <v>travel</v>
      </c>
      <c r="L9439" s="1" t="str">
        <f>IF(cleaning_working[[#This Row],[date]]="","Missing","Available")</f>
        <v>Available</v>
      </c>
    </row>
    <row r="9440" spans="1:12" x14ac:dyDescent="0.35">
      <c r="A9440" s="1" t="s">
        <v>9278</v>
      </c>
      <c r="B9440" s="1" t="s">
        <v>478</v>
      </c>
      <c r="C9440" s="3">
        <v>45451</v>
      </c>
      <c r="D9440" s="1" t="s">
        <v>13</v>
      </c>
      <c r="E9440" s="1" t="s">
        <v>45</v>
      </c>
      <c r="F9440" s="1">
        <v>2464</v>
      </c>
      <c r="G9440" s="1" t="s">
        <v>18</v>
      </c>
      <c r="H9440" s="1" t="s">
        <v>26</v>
      </c>
      <c r="I9440" s="1" t="s">
        <v>128</v>
      </c>
      <c r="J9440" s="1" t="str" cm="1">
        <f t="array" ref="J9440">_xlfn.IFS(F9440="","missing",F9440&lt;0,"negative",F9440=0,"zero",AND(F9440&gt;=99999,MOD(F9440,9)=0),"99999 placeholder",AND(F9440&gt;$O$5,D9440="Expense"),"Expense outlier",AND(F9440&gt;$P$5,D9440="Income"),"Income outlier",TRUE,"valid")</f>
        <v>valid</v>
      </c>
      <c r="K9440" s="1" t="str">
        <f>_xlfn.XLOOKUP(I9440,[1]category_mapping!$F$2:$F$19,[1]category_mapping!$G$2:$G$19,E9440)</f>
        <v>utilities</v>
      </c>
      <c r="L9440" s="1" t="str">
        <f>IF(cleaning_working[[#This Row],[date]]="","Missing","Available")</f>
        <v>Available</v>
      </c>
    </row>
    <row r="9441" spans="1:12" x14ac:dyDescent="0.35">
      <c r="A9441" s="1" t="s">
        <v>9279</v>
      </c>
      <c r="B9441" s="1" t="s">
        <v>48</v>
      </c>
      <c r="C9441" s="3">
        <v>44902</v>
      </c>
      <c r="D9441" s="1" t="s">
        <v>13</v>
      </c>
      <c r="E9441" s="1" t="s">
        <v>24</v>
      </c>
      <c r="F9441" s="1">
        <v>4434</v>
      </c>
      <c r="G9441" s="1" t="s">
        <v>64</v>
      </c>
      <c r="H9441" s="1" t="s">
        <v>159</v>
      </c>
      <c r="I9441" s="1" t="s">
        <v>87</v>
      </c>
      <c r="J9441" s="1" t="str" cm="1">
        <f t="array" ref="J9441">_xlfn.IFS(F9441="","missing",F9441&lt;0,"negative",F9441=0,"zero",AND(F9441&gt;=99999,MOD(F9441,9)=0),"99999 placeholder",AND(F9441&gt;$O$5,D9441="Expense"),"Expense outlier",AND(F9441&gt;$P$5,D9441="Income"),"Income outlier",TRUE,"valid")</f>
        <v>valid</v>
      </c>
      <c r="K9441" s="1" t="str">
        <f>_xlfn.XLOOKUP(I9441,[1]category_mapping!$F$2:$F$19,[1]category_mapping!$G$2:$G$19,E9441)</f>
        <v>rent</v>
      </c>
      <c r="L9441" s="1" t="str">
        <f>IF(cleaning_working[[#This Row],[date]]="","Missing","Available")</f>
        <v>Available</v>
      </c>
    </row>
    <row r="9442" spans="1:12" x14ac:dyDescent="0.35">
      <c r="A9442" s="1" t="s">
        <v>9280</v>
      </c>
      <c r="B9442" s="1" t="s">
        <v>341</v>
      </c>
      <c r="C9442" s="3">
        <v>45241</v>
      </c>
      <c r="D9442" s="1" t="s">
        <v>13</v>
      </c>
      <c r="E9442" s="1" t="s">
        <v>39</v>
      </c>
      <c r="F9442" s="1">
        <v>3667</v>
      </c>
      <c r="G9442" s="1" t="s">
        <v>64</v>
      </c>
      <c r="H9442" s="1" t="s">
        <v>52</v>
      </c>
      <c r="I9442" s="1" t="s">
        <v>90</v>
      </c>
      <c r="J9442" s="1" t="str" cm="1">
        <f t="array" ref="J9442">_xlfn.IFS(F9442="","missing",F9442&lt;0,"negative",F9442=0,"zero",AND(F9442&gt;=99999,MOD(F9442,9)=0),"99999 placeholder",AND(F9442&gt;$O$5,D9442="Expense"),"Expense outlier",AND(F9442&gt;$P$5,D9442="Income"),"Income outlier",TRUE,"valid")</f>
        <v>valid</v>
      </c>
      <c r="K9442" s="1" t="str">
        <f>_xlfn.XLOOKUP(I9442,[1]category_mapping!$F$2:$F$19,[1]category_mapping!$G$2:$G$19,E9442)</f>
        <v>food</v>
      </c>
      <c r="L9442" s="1" t="str">
        <f>IF(cleaning_working[[#This Row],[date]]="","Missing","Available")</f>
        <v>Available</v>
      </c>
    </row>
    <row r="9443" spans="1:12" x14ac:dyDescent="0.35">
      <c r="A9443" s="1" t="s">
        <v>9281</v>
      </c>
      <c r="B9443" s="1" t="s">
        <v>464</v>
      </c>
      <c r="C9443" s="3">
        <v>45352</v>
      </c>
      <c r="D9443" s="1" t="s">
        <v>13</v>
      </c>
      <c r="E9443" s="1" t="s">
        <v>39</v>
      </c>
      <c r="F9443" s="1">
        <v>1957</v>
      </c>
      <c r="G9443" s="1" t="s">
        <v>18</v>
      </c>
      <c r="H9443" s="1" t="s">
        <v>26</v>
      </c>
      <c r="I9443" s="1" t="s">
        <v>120</v>
      </c>
      <c r="J9443" s="1" t="str" cm="1">
        <f t="array" ref="J9443">_xlfn.IFS(F9443="","missing",F9443&lt;0,"negative",F9443=0,"zero",AND(F9443&gt;=99999,MOD(F9443,9)=0),"99999 placeholder",AND(F9443&gt;$O$5,D9443="Expense"),"Expense outlier",AND(F9443&gt;$P$5,D9443="Income"),"Income outlier",TRUE,"valid")</f>
        <v>valid</v>
      </c>
      <c r="K9443" s="1" t="str">
        <f>_xlfn.XLOOKUP(I9443,[1]category_mapping!$F$2:$F$19,[1]category_mapping!$G$2:$G$19,E9443)</f>
        <v>food</v>
      </c>
      <c r="L9443" s="1" t="str">
        <f>IF(cleaning_working[[#This Row],[date]]="","Missing","Available")</f>
        <v>Available</v>
      </c>
    </row>
    <row r="9444" spans="1:12" x14ac:dyDescent="0.35">
      <c r="A9444" s="1" t="s">
        <v>9282</v>
      </c>
      <c r="B9444" s="1" t="s">
        <v>82</v>
      </c>
      <c r="C9444" s="3">
        <v>45301</v>
      </c>
      <c r="D9444" s="1" t="s">
        <v>13</v>
      </c>
      <c r="E9444" s="1" t="s">
        <v>24</v>
      </c>
      <c r="F9444" s="1">
        <v>1564</v>
      </c>
      <c r="G9444" s="1" t="s">
        <v>18</v>
      </c>
      <c r="H9444" s="1" t="s">
        <v>159</v>
      </c>
      <c r="I9444" s="1" t="s">
        <v>53</v>
      </c>
      <c r="J9444" s="1" t="str" cm="1">
        <f t="array" ref="J9444">_xlfn.IFS(F9444="","missing",F9444&lt;0,"negative",F9444=0,"zero",AND(F9444&gt;=99999,MOD(F9444,9)=0),"99999 placeholder",AND(F9444&gt;$O$5,D9444="Expense"),"Expense outlier",AND(F9444&gt;$P$5,D9444="Income"),"Income outlier",TRUE,"valid")</f>
        <v>valid</v>
      </c>
      <c r="K9444" s="1" t="str">
        <f>_xlfn.XLOOKUP(I9444,[1]category_mapping!$F$2:$F$19,[1]category_mapping!$G$2:$G$19,E9444)</f>
        <v>travel</v>
      </c>
      <c r="L9444" s="1" t="str">
        <f>IF(cleaning_working[[#This Row],[date]]="","Missing","Available")</f>
        <v>Available</v>
      </c>
    </row>
    <row r="9445" spans="1:12" x14ac:dyDescent="0.35">
      <c r="A9445" s="1" t="s">
        <v>9283</v>
      </c>
      <c r="B9445" s="1" t="s">
        <v>241</v>
      </c>
      <c r="C9445" s="3">
        <v>44261</v>
      </c>
      <c r="D9445" s="1" t="s">
        <v>13</v>
      </c>
      <c r="E9445" s="1" t="s">
        <v>45</v>
      </c>
      <c r="F9445" s="1">
        <v>3482</v>
      </c>
      <c r="G9445" s="1" t="s">
        <v>40</v>
      </c>
      <c r="H9445" s="1" t="s">
        <v>159</v>
      </c>
      <c r="I9445" s="1" t="s">
        <v>27</v>
      </c>
      <c r="J9445" s="1" t="str" cm="1">
        <f t="array" ref="J9445">_xlfn.IFS(F9445="","missing",F9445&lt;0,"negative",F9445=0,"zero",AND(F9445&gt;=99999,MOD(F9445,9)=0),"99999 placeholder",AND(F9445&gt;$O$5,D9445="Expense"),"Expense outlier",AND(F9445&gt;$P$5,D9445="Income"),"Income outlier",TRUE,"valid")</f>
        <v>valid</v>
      </c>
      <c r="K9445" s="1" t="str">
        <f>_xlfn.XLOOKUP(I9445,[1]category_mapping!$F$2:$F$19,[1]category_mapping!$G$2:$G$19,E9445)</f>
        <v>entertainment</v>
      </c>
      <c r="L9445" s="1" t="str">
        <f>IF(cleaning_working[[#This Row],[date]]="","Missing","Available")</f>
        <v>Available</v>
      </c>
    </row>
    <row r="9446" spans="1:12" x14ac:dyDescent="0.35">
      <c r="A9446" s="1" t="s">
        <v>4390</v>
      </c>
      <c r="B9446" s="1" t="s">
        <v>319</v>
      </c>
      <c r="C9446" s="3">
        <v>45305</v>
      </c>
      <c r="D9446" s="1" t="s">
        <v>13</v>
      </c>
      <c r="E9446" s="1" t="s">
        <v>24</v>
      </c>
      <c r="F9446" s="1">
        <v>33748</v>
      </c>
      <c r="G9446" s="1" t="s">
        <v>64</v>
      </c>
      <c r="H9446" s="1" t="s">
        <v>133</v>
      </c>
      <c r="J9446" s="1" t="str" cm="1">
        <f t="array" ref="J9446">_xlfn.IFS(F9446="","missing",F9446&lt;0,"negative",F9446=0,"zero",AND(F9446&gt;=99999,MOD(F9446,9)=0),"99999 placeholder",AND(F9446&gt;$O$5,D9446="Expense"),"Expense outlier",AND(F9446&gt;$P$5,D9446="Income"),"Income outlier",TRUE,"valid")</f>
        <v>Expense outlier</v>
      </c>
      <c r="K9446" s="1" t="str">
        <f>_xlfn.XLOOKUP(I9446,[1]category_mapping!$F$2:$F$19,[1]category_mapping!$G$2:$G$19,E9446)</f>
        <v>rent</v>
      </c>
      <c r="L9446" s="1" t="str">
        <f>IF(cleaning_working[[#This Row],[date]]="","Missing","Available")</f>
        <v>Available</v>
      </c>
    </row>
    <row r="9447" spans="1:12" x14ac:dyDescent="0.35">
      <c r="A9447" s="1" t="s">
        <v>9284</v>
      </c>
      <c r="B9447" s="1" t="s">
        <v>172</v>
      </c>
      <c r="C9447" s="3">
        <v>44786</v>
      </c>
      <c r="D9447" s="1" t="s">
        <v>13</v>
      </c>
      <c r="E9447" s="1" t="s">
        <v>96</v>
      </c>
      <c r="F9447" s="1">
        <v>5564</v>
      </c>
      <c r="G9447" s="1" t="s">
        <v>32</v>
      </c>
      <c r="H9447" s="1" t="s">
        <v>159</v>
      </c>
      <c r="I9447" s="1" t="s">
        <v>58</v>
      </c>
      <c r="J9447" s="1" t="str" cm="1">
        <f t="array" ref="J9447">_xlfn.IFS(F9447="","missing",F9447&lt;0,"negative",F9447=0,"zero",AND(F9447&gt;=99999,MOD(F9447,9)=0),"99999 placeholder",AND(F9447&gt;$O$5,D9447="Expense"),"Expense outlier",AND(F9447&gt;$P$5,D9447="Income"),"Income outlier",TRUE,"valid")</f>
        <v>valid</v>
      </c>
      <c r="K9447" s="1" t="str">
        <f>_xlfn.XLOOKUP(I9447,[1]category_mapping!$F$2:$F$19,[1]category_mapping!$G$2:$G$19,E9447)</f>
        <v>travel</v>
      </c>
      <c r="L9447" s="1" t="str">
        <f>IF(cleaning_working[[#This Row],[date]]="","Missing","Available")</f>
        <v>Available</v>
      </c>
    </row>
    <row r="9448" spans="1:12" x14ac:dyDescent="0.35">
      <c r="A9448" s="1" t="s">
        <v>9285</v>
      </c>
      <c r="B9448" s="1" t="s">
        <v>416</v>
      </c>
      <c r="C9448" s="3">
        <v>44504</v>
      </c>
      <c r="D9448" s="1" t="s">
        <v>13</v>
      </c>
      <c r="E9448" s="1" t="s">
        <v>39</v>
      </c>
      <c r="F9448" s="1">
        <v>9866</v>
      </c>
      <c r="G9448" s="1" t="s">
        <v>32</v>
      </c>
      <c r="H9448" s="1" t="s">
        <v>33</v>
      </c>
      <c r="I9448" s="1" t="s">
        <v>46</v>
      </c>
      <c r="J9448" s="1" t="str" cm="1">
        <f t="array" ref="J9448">_xlfn.IFS(F9448="","missing",F9448&lt;0,"negative",F9448=0,"zero",AND(F9448&gt;=99999,MOD(F9448,9)=0),"99999 placeholder",AND(F9448&gt;$O$5,D9448="Expense"),"Expense outlier",AND(F9448&gt;$P$5,D9448="Income"),"Income outlier",TRUE,"valid")</f>
        <v>valid</v>
      </c>
      <c r="K9448" s="1" t="str">
        <f>_xlfn.XLOOKUP(I9448,[1]category_mapping!$F$2:$F$19,[1]category_mapping!$G$2:$G$19,E9448)</f>
        <v>food</v>
      </c>
      <c r="L9448" s="1" t="str">
        <f>IF(cleaning_working[[#This Row],[date]]="","Missing","Available")</f>
        <v>Available</v>
      </c>
    </row>
    <row r="9449" spans="1:12" x14ac:dyDescent="0.35">
      <c r="A9449" s="1" t="s">
        <v>9286</v>
      </c>
      <c r="B9449" s="1" t="s">
        <v>117</v>
      </c>
      <c r="C9449" s="3">
        <v>45053</v>
      </c>
      <c r="D9449" s="1" t="s">
        <v>13</v>
      </c>
      <c r="E9449" s="1" t="s">
        <v>17</v>
      </c>
      <c r="F9449" s="1">
        <v>4755</v>
      </c>
      <c r="G9449" s="1" t="s">
        <v>64</v>
      </c>
      <c r="H9449" s="1" t="s">
        <v>26</v>
      </c>
      <c r="I9449" s="1" t="s">
        <v>53</v>
      </c>
      <c r="J9449" s="1" t="str" cm="1">
        <f t="array" ref="J9449">_xlfn.IFS(F9449="","missing",F9449&lt;0,"negative",F9449=0,"zero",AND(F9449&gt;=99999,MOD(F9449,9)=0),"99999 placeholder",AND(F9449&gt;$O$5,D9449="Expense"),"Expense outlier",AND(F9449&gt;$P$5,D9449="Income"),"Income outlier",TRUE,"valid")</f>
        <v>valid</v>
      </c>
      <c r="K9449" s="1" t="str">
        <f>_xlfn.XLOOKUP(I9449,[1]category_mapping!$F$2:$F$19,[1]category_mapping!$G$2:$G$19,E9449)</f>
        <v>travel</v>
      </c>
      <c r="L9449" s="1" t="str">
        <f>IF(cleaning_working[[#This Row],[date]]="","Missing","Available")</f>
        <v>Available</v>
      </c>
    </row>
    <row r="9450" spans="1:12" x14ac:dyDescent="0.35">
      <c r="A9450" s="1" t="s">
        <v>9287</v>
      </c>
      <c r="B9450" s="1" t="s">
        <v>172</v>
      </c>
      <c r="C9450" s="3">
        <v>44961</v>
      </c>
      <c r="D9450" s="1" t="s">
        <v>13</v>
      </c>
      <c r="E9450" s="1" t="s">
        <v>96</v>
      </c>
      <c r="F9450" s="1">
        <v>2315</v>
      </c>
      <c r="G9450" s="1" t="s">
        <v>18</v>
      </c>
      <c r="H9450" s="1" t="s">
        <v>159</v>
      </c>
      <c r="J9450" s="1" t="str" cm="1">
        <f t="array" ref="J9450">_xlfn.IFS(F9450="","missing",F9450&lt;0,"negative",F9450=0,"zero",AND(F9450&gt;=99999,MOD(F9450,9)=0),"99999 placeholder",AND(F9450&gt;$O$5,D9450="Expense"),"Expense outlier",AND(F9450&gt;$P$5,D9450="Income"),"Income outlier",TRUE,"valid")</f>
        <v>valid</v>
      </c>
      <c r="K9450" s="1" t="str">
        <f>_xlfn.XLOOKUP(I9450,[1]category_mapping!$F$2:$F$19,[1]category_mapping!$G$2:$G$19,E9450)</f>
        <v>travel</v>
      </c>
      <c r="L9450" s="1" t="str">
        <f>IF(cleaning_working[[#This Row],[date]]="","Missing","Available")</f>
        <v>Available</v>
      </c>
    </row>
    <row r="9451" spans="1:12" x14ac:dyDescent="0.35">
      <c r="A9451" s="1" t="s">
        <v>9288</v>
      </c>
      <c r="B9451" s="1" t="s">
        <v>293</v>
      </c>
      <c r="C9451" s="3">
        <v>44541</v>
      </c>
      <c r="D9451" s="1" t="s">
        <v>13</v>
      </c>
      <c r="E9451" s="1" t="s">
        <v>24</v>
      </c>
      <c r="F9451" s="1">
        <v>1947</v>
      </c>
      <c r="G9451" s="1" t="s">
        <v>18</v>
      </c>
      <c r="H9451" s="1" t="s">
        <v>19</v>
      </c>
      <c r="I9451" s="1" t="s">
        <v>90</v>
      </c>
      <c r="J9451" s="1" t="str" cm="1">
        <f t="array" ref="J9451">_xlfn.IFS(F9451="","missing",F9451&lt;0,"negative",F9451=0,"zero",AND(F9451&gt;=99999,MOD(F9451,9)=0),"99999 placeholder",AND(F9451&gt;$O$5,D9451="Expense"),"Expense outlier",AND(F9451&gt;$P$5,D9451="Income"),"Income outlier",TRUE,"valid")</f>
        <v>valid</v>
      </c>
      <c r="K9451" s="1" t="str">
        <f>_xlfn.XLOOKUP(I9451,[1]category_mapping!$F$2:$F$19,[1]category_mapping!$G$2:$G$19,E9451)</f>
        <v>rent</v>
      </c>
      <c r="L9451" s="1" t="str">
        <f>IF(cleaning_working[[#This Row],[date]]="","Missing","Available")</f>
        <v>Available</v>
      </c>
    </row>
    <row r="9452" spans="1:12" x14ac:dyDescent="0.35">
      <c r="A9452" s="1" t="s">
        <v>9289</v>
      </c>
      <c r="B9452" s="1" t="s">
        <v>184</v>
      </c>
      <c r="C9452" s="3">
        <v>44851</v>
      </c>
      <c r="D9452" s="1" t="s">
        <v>13</v>
      </c>
      <c r="E9452" s="1" t="s">
        <v>39</v>
      </c>
      <c r="F9452" s="1">
        <v>1532</v>
      </c>
      <c r="G9452" s="1" t="s">
        <v>40</v>
      </c>
      <c r="H9452" s="1" t="s">
        <v>26</v>
      </c>
      <c r="I9452" s="1" t="s">
        <v>120</v>
      </c>
      <c r="J9452" s="1" t="str" cm="1">
        <f t="array" ref="J9452">_xlfn.IFS(F9452="","missing",F9452&lt;0,"negative",F9452=0,"zero",AND(F9452&gt;=99999,MOD(F9452,9)=0),"99999 placeholder",AND(F9452&gt;$O$5,D9452="Expense"),"Expense outlier",AND(F9452&gt;$P$5,D9452="Income"),"Income outlier",TRUE,"valid")</f>
        <v>valid</v>
      </c>
      <c r="K9452" s="1" t="str">
        <f>_xlfn.XLOOKUP(I9452,[1]category_mapping!$F$2:$F$19,[1]category_mapping!$G$2:$G$19,E9452)</f>
        <v>food</v>
      </c>
      <c r="L9452" s="1" t="str">
        <f>IF(cleaning_working[[#This Row],[date]]="","Missing","Available")</f>
        <v>Available</v>
      </c>
    </row>
    <row r="9453" spans="1:12" x14ac:dyDescent="0.35">
      <c r="A9453" s="1" t="s">
        <v>9290</v>
      </c>
      <c r="B9453" s="1" t="s">
        <v>887</v>
      </c>
      <c r="C9453" s="3">
        <v>44782</v>
      </c>
      <c r="D9453" s="1" t="s">
        <v>13</v>
      </c>
      <c r="E9453" s="1" t="s">
        <v>39</v>
      </c>
      <c r="F9453" s="1">
        <v>1092</v>
      </c>
      <c r="G9453" s="1" t="s">
        <v>18</v>
      </c>
      <c r="H9453" s="1" t="s">
        <v>86</v>
      </c>
      <c r="I9453" s="1" t="s">
        <v>66</v>
      </c>
      <c r="J9453" s="1" t="str" cm="1">
        <f t="array" ref="J9453">_xlfn.IFS(F9453="","missing",F9453&lt;0,"negative",F9453=0,"zero",AND(F9453&gt;=99999,MOD(F9453,9)=0),"99999 placeholder",AND(F9453&gt;$O$5,D9453="Expense"),"Expense outlier",AND(F9453&gt;$P$5,D9453="Income"),"Income outlier",TRUE,"valid")</f>
        <v>valid</v>
      </c>
      <c r="K9453" s="1" t="str">
        <f>_xlfn.XLOOKUP(I9453,[1]category_mapping!$F$2:$F$19,[1]category_mapping!$G$2:$G$19,E9453)</f>
        <v>food</v>
      </c>
      <c r="L9453" s="1" t="str">
        <f>IF(cleaning_working[[#This Row],[date]]="","Missing","Available")</f>
        <v>Available</v>
      </c>
    </row>
    <row r="9454" spans="1:12" x14ac:dyDescent="0.35">
      <c r="A9454" s="1" t="s">
        <v>9291</v>
      </c>
      <c r="B9454" s="1" t="s">
        <v>202</v>
      </c>
      <c r="C9454" s="3">
        <v>44782</v>
      </c>
      <c r="D9454" s="1" t="s">
        <v>13</v>
      </c>
      <c r="E9454" s="1" t="s">
        <v>39</v>
      </c>
      <c r="F9454" s="1">
        <v>2855</v>
      </c>
      <c r="G9454" s="1" t="s">
        <v>18</v>
      </c>
      <c r="H9454" s="1" t="s">
        <v>19</v>
      </c>
      <c r="I9454" s="1" t="s">
        <v>162</v>
      </c>
      <c r="J9454" s="1" t="str" cm="1">
        <f t="array" ref="J9454">_xlfn.IFS(F9454="","missing",F9454&lt;0,"negative",F9454=0,"zero",AND(F9454&gt;=99999,MOD(F9454,9)=0),"99999 placeholder",AND(F9454&gt;$O$5,D9454="Expense"),"Expense outlier",AND(F9454&gt;$P$5,D9454="Income"),"Income outlier",TRUE,"valid")</f>
        <v>valid</v>
      </c>
      <c r="K9454" s="1" t="str">
        <f>_xlfn.XLOOKUP(I9454,[1]category_mapping!$F$2:$F$19,[1]category_mapping!$G$2:$G$19,E9454)</f>
        <v>food</v>
      </c>
      <c r="L9454" s="1" t="str">
        <f>IF(cleaning_working[[#This Row],[date]]="","Missing","Available")</f>
        <v>Available</v>
      </c>
    </row>
    <row r="9455" spans="1:12" x14ac:dyDescent="0.35">
      <c r="A9455" s="1" t="s">
        <v>9292</v>
      </c>
      <c r="B9455" s="1" t="s">
        <v>686</v>
      </c>
      <c r="C9455" s="3">
        <v>45002</v>
      </c>
      <c r="D9455" s="1" t="s">
        <v>13</v>
      </c>
      <c r="E9455" s="1" t="s">
        <v>63</v>
      </c>
      <c r="F9455" s="1">
        <v>7304</v>
      </c>
      <c r="G9455" s="1" t="s">
        <v>40</v>
      </c>
      <c r="H9455" s="1" t="s">
        <v>65</v>
      </c>
      <c r="I9455" s="1" t="s">
        <v>90</v>
      </c>
      <c r="J9455" s="1" t="str" cm="1">
        <f t="array" ref="J9455">_xlfn.IFS(F9455="","missing",F9455&lt;0,"negative",F9455=0,"zero",AND(F9455&gt;=99999,MOD(F9455,9)=0),"99999 placeholder",AND(F9455&gt;$O$5,D9455="Expense"),"Expense outlier",AND(F9455&gt;$P$5,D9455="Income"),"Income outlier",TRUE,"valid")</f>
        <v>valid</v>
      </c>
      <c r="K9455" s="1" t="str">
        <f>_xlfn.XLOOKUP(I9455,[1]category_mapping!$F$2:$F$19,[1]category_mapping!$G$2:$G$19,E9455)</f>
        <v>utilities</v>
      </c>
      <c r="L9455" s="1" t="str">
        <f>IF(cleaning_working[[#This Row],[date]]="","Missing","Available")</f>
        <v>Available</v>
      </c>
    </row>
    <row r="9456" spans="1:12" x14ac:dyDescent="0.35">
      <c r="A9456" s="1" t="s">
        <v>9293</v>
      </c>
      <c r="B9456" s="1" t="s">
        <v>531</v>
      </c>
      <c r="C9456" s="3">
        <v>45132</v>
      </c>
      <c r="D9456" s="1" t="s">
        <v>13</v>
      </c>
      <c r="E9456" s="1" t="s">
        <v>39</v>
      </c>
      <c r="F9456" s="1">
        <v>2561</v>
      </c>
      <c r="G9456" s="1" t="s">
        <v>64</v>
      </c>
      <c r="H9456" s="1" t="s">
        <v>83</v>
      </c>
      <c r="I9456" s="1" t="s">
        <v>27</v>
      </c>
      <c r="J9456" s="1" t="str" cm="1">
        <f t="array" ref="J9456">_xlfn.IFS(F9456="","missing",F9456&lt;0,"negative",F9456=0,"zero",AND(F9456&gt;=99999,MOD(F9456,9)=0),"99999 placeholder",AND(F9456&gt;$O$5,D9456="Expense"),"Expense outlier",AND(F9456&gt;$P$5,D9456="Income"),"Income outlier",TRUE,"valid")</f>
        <v>valid</v>
      </c>
      <c r="K9456" s="1" t="str">
        <f>_xlfn.XLOOKUP(I9456,[1]category_mapping!$F$2:$F$19,[1]category_mapping!$G$2:$G$19,E9456)</f>
        <v>food</v>
      </c>
      <c r="L9456" s="1" t="str">
        <f>IF(cleaning_working[[#This Row],[date]]="","Missing","Available")</f>
        <v>Available</v>
      </c>
    </row>
    <row r="9457" spans="1:12" x14ac:dyDescent="0.35">
      <c r="A9457" s="1" t="s">
        <v>7327</v>
      </c>
      <c r="B9457" s="1" t="s">
        <v>241</v>
      </c>
      <c r="C9457" s="3">
        <v>45601</v>
      </c>
      <c r="D9457" s="1" t="s">
        <v>13</v>
      </c>
      <c r="E9457" s="1" t="s">
        <v>96</v>
      </c>
      <c r="F9457" s="1">
        <v>3364</v>
      </c>
      <c r="G9457" s="1" t="s">
        <v>32</v>
      </c>
      <c r="H9457" s="1" t="s">
        <v>133</v>
      </c>
      <c r="J9457" s="1" t="str" cm="1">
        <f t="array" ref="J9457">_xlfn.IFS(F9457="","missing",F9457&lt;0,"negative",F9457=0,"zero",AND(F9457&gt;=99999,MOD(F9457,9)=0),"99999 placeholder",AND(F9457&gt;$O$5,D9457="Expense"),"Expense outlier",AND(F9457&gt;$P$5,D9457="Income"),"Income outlier",TRUE,"valid")</f>
        <v>valid</v>
      </c>
      <c r="K9457" s="1" t="str">
        <f>_xlfn.XLOOKUP(I9457,[1]category_mapping!$F$2:$F$19,[1]category_mapping!$G$2:$G$19,E9457)</f>
        <v>travel</v>
      </c>
      <c r="L9457" s="1" t="str">
        <f>IF(cleaning_working[[#This Row],[date]]="","Missing","Available")</f>
        <v>Available</v>
      </c>
    </row>
    <row r="9458" spans="1:12" x14ac:dyDescent="0.35">
      <c r="A9458" s="1" t="s">
        <v>9294</v>
      </c>
      <c r="B9458" s="1" t="s">
        <v>255</v>
      </c>
      <c r="C9458" s="3">
        <v>44436</v>
      </c>
      <c r="D9458" s="1" t="s">
        <v>13</v>
      </c>
      <c r="E9458" s="1" t="s">
        <v>24</v>
      </c>
      <c r="F9458" s="1">
        <v>23873</v>
      </c>
      <c r="G9458" s="1" t="s">
        <v>40</v>
      </c>
      <c r="H9458" s="1" t="s">
        <v>86</v>
      </c>
      <c r="I9458" s="1" t="s">
        <v>226</v>
      </c>
      <c r="J9458" s="1" t="str" cm="1">
        <f t="array" ref="J9458">_xlfn.IFS(F9458="","missing",F9458&lt;0,"negative",F9458=0,"zero",AND(F9458&gt;=99999,MOD(F9458,9)=0),"99999 placeholder",AND(F9458&gt;$O$5,D9458="Expense"),"Expense outlier",AND(F9458&gt;$P$5,D9458="Income"),"Income outlier",TRUE,"valid")</f>
        <v>Expense outlier</v>
      </c>
      <c r="K9458" s="1" t="str">
        <f>_xlfn.XLOOKUP(I9458,[1]category_mapping!$F$2:$F$19,[1]category_mapping!$G$2:$G$19,E9458)</f>
        <v>savings</v>
      </c>
      <c r="L9458" s="1" t="str">
        <f>IF(cleaning_working[[#This Row],[date]]="","Missing","Available")</f>
        <v>Available</v>
      </c>
    </row>
    <row r="9459" spans="1:12" x14ac:dyDescent="0.35">
      <c r="A9459" s="1" t="s">
        <v>9295</v>
      </c>
      <c r="B9459" s="1" t="s">
        <v>381</v>
      </c>
      <c r="C9459" s="3">
        <v>44767</v>
      </c>
      <c r="D9459" s="1" t="s">
        <v>13</v>
      </c>
      <c r="E9459" s="1" t="s">
        <v>39</v>
      </c>
      <c r="F9459" s="1">
        <v>474</v>
      </c>
      <c r="G9459" s="1" t="s">
        <v>40</v>
      </c>
      <c r="H9459" s="1" t="s">
        <v>52</v>
      </c>
      <c r="I9459" s="1" t="s">
        <v>58</v>
      </c>
      <c r="J9459" s="1" t="str" cm="1">
        <f t="array" ref="J9459">_xlfn.IFS(F9459="","missing",F9459&lt;0,"negative",F9459=0,"zero",AND(F9459&gt;=99999,MOD(F9459,9)=0),"99999 placeholder",AND(F9459&gt;$O$5,D9459="Expense"),"Expense outlier",AND(F9459&gt;$P$5,D9459="Income"),"Income outlier",TRUE,"valid")</f>
        <v>valid</v>
      </c>
      <c r="K9459" s="1" t="str">
        <f>_xlfn.XLOOKUP(I9459,[1]category_mapping!$F$2:$F$19,[1]category_mapping!$G$2:$G$19,E9459)</f>
        <v>food</v>
      </c>
      <c r="L9459" s="1" t="str">
        <f>IF(cleaning_working[[#This Row],[date]]="","Missing","Available")</f>
        <v>Available</v>
      </c>
    </row>
    <row r="9460" spans="1:12" x14ac:dyDescent="0.35">
      <c r="A9460" s="1" t="s">
        <v>9296</v>
      </c>
      <c r="B9460" s="1" t="s">
        <v>250</v>
      </c>
      <c r="C9460" s="3">
        <v>45394</v>
      </c>
      <c r="D9460" s="1" t="s">
        <v>14</v>
      </c>
      <c r="E9460" s="1" t="s">
        <v>119</v>
      </c>
      <c r="F9460" s="1">
        <v>78639</v>
      </c>
      <c r="G9460" s="1" t="s">
        <v>32</v>
      </c>
      <c r="H9460" s="1" t="s">
        <v>159</v>
      </c>
      <c r="I9460" s="1" t="s">
        <v>226</v>
      </c>
      <c r="J9460" s="1" t="str" cm="1">
        <f t="array" ref="J9460">_xlfn.IFS(F9460="","missing",F9460&lt;0,"negative",F9460=0,"zero",AND(F9460&gt;=99999,MOD(F9460,9)=0),"99999 placeholder",AND(F9460&gt;$O$5,D9460="Expense"),"Expense outlier",AND(F9460&gt;$P$5,D9460="Income"),"Income outlier",TRUE,"valid")</f>
        <v>valid</v>
      </c>
      <c r="K9460" s="1" t="str">
        <f>_xlfn.XLOOKUP(I9460,[1]category_mapping!$F$2:$F$19,[1]category_mapping!$G$2:$G$19,E9460)</f>
        <v>savings</v>
      </c>
      <c r="L9460" s="1" t="str">
        <f>IF(cleaning_working[[#This Row],[date]]="","Missing","Available")</f>
        <v>Available</v>
      </c>
    </row>
    <row r="9461" spans="1:12" x14ac:dyDescent="0.35">
      <c r="A9461" s="1" t="s">
        <v>9297</v>
      </c>
      <c r="B9461" s="1" t="s">
        <v>200</v>
      </c>
      <c r="C9461" s="3">
        <v>44414</v>
      </c>
      <c r="D9461" s="1" t="s">
        <v>13</v>
      </c>
      <c r="E9461" s="1" t="s">
        <v>17</v>
      </c>
      <c r="F9461" s="1">
        <v>8219</v>
      </c>
      <c r="G9461" s="1" t="s">
        <v>32</v>
      </c>
      <c r="H9461" s="1" t="s">
        <v>33</v>
      </c>
      <c r="I9461" s="1" t="s">
        <v>272</v>
      </c>
      <c r="J9461" s="1" t="str" cm="1">
        <f t="array" ref="J9461">_xlfn.IFS(F9461="","missing",F9461&lt;0,"negative",F9461=0,"zero",AND(F9461&gt;=99999,MOD(F9461,9)=0),"99999 placeholder",AND(F9461&gt;$O$5,D9461="Expense"),"Expense outlier",AND(F9461&gt;$P$5,D9461="Income"),"Income outlier",TRUE,"valid")</f>
        <v>valid</v>
      </c>
      <c r="K9461" s="1" t="str">
        <f>_xlfn.XLOOKUP(I9461,[1]category_mapping!$F$2:$F$19,[1]category_mapping!$G$2:$G$19,E9461)</f>
        <v>food</v>
      </c>
      <c r="L9461" s="1" t="str">
        <f>IF(cleaning_working[[#This Row],[date]]="","Missing","Available")</f>
        <v>Available</v>
      </c>
    </row>
    <row r="9462" spans="1:12" x14ac:dyDescent="0.35">
      <c r="A9462" s="1" t="s">
        <v>3608</v>
      </c>
      <c r="B9462" s="1" t="s">
        <v>223</v>
      </c>
      <c r="C9462" s="3">
        <v>44204</v>
      </c>
      <c r="D9462" s="1" t="s">
        <v>13</v>
      </c>
      <c r="E9462" s="1" t="s">
        <v>63</v>
      </c>
      <c r="F9462" s="1">
        <v>3878</v>
      </c>
      <c r="G9462" s="1" t="s">
        <v>18</v>
      </c>
      <c r="H9462" s="1" t="s">
        <v>52</v>
      </c>
      <c r="I9462" s="1" t="s">
        <v>71</v>
      </c>
      <c r="J9462" s="1" t="str" cm="1">
        <f t="array" ref="J9462">_xlfn.IFS(F9462="","missing",F9462&lt;0,"negative",F9462=0,"zero",AND(F9462&gt;=99999,MOD(F9462,9)=0),"99999 placeholder",AND(F9462&gt;$O$5,D9462="Expense"),"Expense outlier",AND(F9462&gt;$P$5,D9462="Income"),"Income outlier",TRUE,"valid")</f>
        <v>valid</v>
      </c>
      <c r="K9462" s="1" t="str">
        <f>_xlfn.XLOOKUP(I9462,[1]category_mapping!$F$2:$F$19,[1]category_mapping!$G$2:$G$19,E9462)</f>
        <v>health</v>
      </c>
      <c r="L9462" s="1" t="str">
        <f>IF(cleaning_working[[#This Row],[date]]="","Missing","Available")</f>
        <v>Available</v>
      </c>
    </row>
    <row r="9463" spans="1:12" x14ac:dyDescent="0.35">
      <c r="A9463" s="1" t="s">
        <v>9298</v>
      </c>
      <c r="B9463" s="1" t="s">
        <v>460</v>
      </c>
      <c r="C9463" s="3">
        <v>44392</v>
      </c>
      <c r="D9463" s="1" t="s">
        <v>14</v>
      </c>
      <c r="E9463" s="1" t="s">
        <v>215</v>
      </c>
      <c r="F9463" s="1">
        <v>177959</v>
      </c>
      <c r="G9463" s="1" t="s">
        <v>32</v>
      </c>
      <c r="H9463" s="1" t="s">
        <v>26</v>
      </c>
      <c r="I9463" s="1" t="s">
        <v>217</v>
      </c>
      <c r="J9463" s="1" t="str" cm="1">
        <f t="array" ref="J9463">_xlfn.IFS(F9463="","missing",F9463&lt;0,"negative",F9463=0,"zero",AND(F9463&gt;=99999,MOD(F9463,9)=0),"99999 placeholder",AND(F9463&gt;$O$5,D9463="Expense"),"Expense outlier",AND(F9463&gt;$P$5,D9463="Income"),"Income outlier",TRUE,"valid")</f>
        <v>Income outlier</v>
      </c>
      <c r="K9463" s="1" t="str">
        <f>_xlfn.XLOOKUP(I9463,[1]category_mapping!$F$2:$F$19,[1]category_mapping!$G$2:$G$19,E9463)</f>
        <v>rent</v>
      </c>
      <c r="L9463" s="1" t="str">
        <f>IF(cleaning_working[[#This Row],[date]]="","Missing","Available")</f>
        <v>Available</v>
      </c>
    </row>
    <row r="9464" spans="1:12" x14ac:dyDescent="0.35">
      <c r="A9464" s="1" t="s">
        <v>9299</v>
      </c>
      <c r="B9464" s="1" t="s">
        <v>431</v>
      </c>
      <c r="C9464" s="3">
        <v>44403</v>
      </c>
      <c r="D9464" s="1" t="s">
        <v>13</v>
      </c>
      <c r="E9464" s="1" t="s">
        <v>96</v>
      </c>
      <c r="F9464" s="1">
        <v>2804</v>
      </c>
      <c r="G9464" s="1" t="s">
        <v>64</v>
      </c>
      <c r="H9464" s="1" t="s">
        <v>33</v>
      </c>
      <c r="I9464" s="1" t="s">
        <v>87</v>
      </c>
      <c r="J9464" s="1" t="str" cm="1">
        <f t="array" ref="J9464">_xlfn.IFS(F9464="","missing",F9464&lt;0,"negative",F9464=0,"zero",AND(F9464&gt;=99999,MOD(F9464,9)=0),"99999 placeholder",AND(F9464&gt;$O$5,D9464="Expense"),"Expense outlier",AND(F9464&gt;$P$5,D9464="Income"),"Income outlier",TRUE,"valid")</f>
        <v>valid</v>
      </c>
      <c r="K9464" s="1" t="str">
        <f>_xlfn.XLOOKUP(I9464,[1]category_mapping!$F$2:$F$19,[1]category_mapping!$G$2:$G$19,E9464)</f>
        <v>travel</v>
      </c>
      <c r="L9464" s="1" t="str">
        <f>IF(cleaning_working[[#This Row],[date]]="","Missing","Available")</f>
        <v>Available</v>
      </c>
    </row>
    <row r="9465" spans="1:12" x14ac:dyDescent="0.35">
      <c r="A9465" s="1" t="s">
        <v>9300</v>
      </c>
      <c r="B9465" s="1" t="s">
        <v>767</v>
      </c>
      <c r="C9465" s="3">
        <v>44301</v>
      </c>
      <c r="D9465" s="1" t="s">
        <v>13</v>
      </c>
      <c r="E9465" s="1" t="s">
        <v>63</v>
      </c>
      <c r="F9465" s="1">
        <v>8520</v>
      </c>
      <c r="G9465" s="1" t="s">
        <v>32</v>
      </c>
      <c r="H9465" s="1" t="s">
        <v>86</v>
      </c>
      <c r="J9465" s="1" t="str" cm="1">
        <f t="array" ref="J9465">_xlfn.IFS(F9465="","missing",F9465&lt;0,"negative",F9465=0,"zero",AND(F9465&gt;=99999,MOD(F9465,9)=0),"99999 placeholder",AND(F9465&gt;$O$5,D9465="Expense"),"Expense outlier",AND(F9465&gt;$P$5,D9465="Income"),"Income outlier",TRUE,"valid")</f>
        <v>valid</v>
      </c>
      <c r="K9465" s="1" t="str">
        <f>_xlfn.XLOOKUP(I9465,[1]category_mapping!$F$2:$F$19,[1]category_mapping!$G$2:$G$19,E9465)</f>
        <v>utilities</v>
      </c>
      <c r="L9465" s="1" t="str">
        <f>IF(cleaning_working[[#This Row],[date]]="","Missing","Available")</f>
        <v>Available</v>
      </c>
    </row>
    <row r="9466" spans="1:12" x14ac:dyDescent="0.35">
      <c r="A9466" s="1" t="s">
        <v>9301</v>
      </c>
      <c r="B9466" s="1" t="s">
        <v>368</v>
      </c>
      <c r="C9466" s="3">
        <v>45053</v>
      </c>
      <c r="D9466" s="1" t="s">
        <v>13</v>
      </c>
      <c r="E9466" s="1" t="s">
        <v>39</v>
      </c>
      <c r="F9466" s="1">
        <v>2063</v>
      </c>
      <c r="G9466" s="1" t="s">
        <v>25</v>
      </c>
      <c r="H9466" s="1" t="s">
        <v>159</v>
      </c>
      <c r="I9466" s="1" t="s">
        <v>178</v>
      </c>
      <c r="J9466" s="1" t="str" cm="1">
        <f t="array" ref="J9466">_xlfn.IFS(F9466="","missing",F9466&lt;0,"negative",F9466=0,"zero",AND(F9466&gt;=99999,MOD(F9466,9)=0),"99999 placeholder",AND(F9466&gt;$O$5,D9466="Expense"),"Expense outlier",AND(F9466&gt;$P$5,D9466="Income"),"Income outlier",TRUE,"valid")</f>
        <v>valid</v>
      </c>
      <c r="K9466" s="1" t="str">
        <f>_xlfn.XLOOKUP(I9466,[1]category_mapping!$F$2:$F$19,[1]category_mapping!$G$2:$G$19,E9466)</f>
        <v>rent</v>
      </c>
      <c r="L9466" s="1" t="str">
        <f>IF(cleaning_working[[#This Row],[date]]="","Missing","Available")</f>
        <v>Available</v>
      </c>
    </row>
    <row r="9467" spans="1:12" x14ac:dyDescent="0.35">
      <c r="A9467" s="1" t="s">
        <v>9302</v>
      </c>
      <c r="B9467" s="1" t="s">
        <v>125</v>
      </c>
      <c r="C9467" s="3">
        <v>45487</v>
      </c>
      <c r="D9467" s="1" t="s">
        <v>13</v>
      </c>
      <c r="E9467" s="1" t="s">
        <v>45</v>
      </c>
      <c r="F9467" s="1">
        <v>311</v>
      </c>
      <c r="G9467" s="1" t="s">
        <v>64</v>
      </c>
      <c r="H9467" s="1" t="s">
        <v>86</v>
      </c>
      <c r="I9467" s="1" t="s">
        <v>90</v>
      </c>
      <c r="J9467" s="1" t="str" cm="1">
        <f t="array" ref="J9467">_xlfn.IFS(F9467="","missing",F9467&lt;0,"negative",F9467=0,"zero",AND(F9467&gt;=99999,MOD(F9467,9)=0),"99999 placeholder",AND(F9467&gt;$O$5,D9467="Expense"),"Expense outlier",AND(F9467&gt;$P$5,D9467="Income"),"Income outlier",TRUE,"valid")</f>
        <v>valid</v>
      </c>
      <c r="K9467" s="1" t="str">
        <f>_xlfn.XLOOKUP(I9467,[1]category_mapping!$F$2:$F$19,[1]category_mapping!$G$2:$G$19,E9467)</f>
        <v>entertainment</v>
      </c>
      <c r="L9467" s="1" t="str">
        <f>IF(cleaning_working[[#This Row],[date]]="","Missing","Available")</f>
        <v>Available</v>
      </c>
    </row>
    <row r="9468" spans="1:12" x14ac:dyDescent="0.35">
      <c r="A9468" s="1" t="s">
        <v>9303</v>
      </c>
      <c r="B9468" s="1" t="s">
        <v>95</v>
      </c>
      <c r="C9468" s="3">
        <v>44458</v>
      </c>
      <c r="D9468" s="1" t="s">
        <v>13</v>
      </c>
      <c r="E9468" s="1" t="s">
        <v>24</v>
      </c>
      <c r="F9468" s="1">
        <v>43459</v>
      </c>
      <c r="G9468" s="1" t="s">
        <v>32</v>
      </c>
      <c r="H9468" s="1" t="s">
        <v>25</v>
      </c>
      <c r="I9468" s="1" t="s">
        <v>49</v>
      </c>
      <c r="J9468" s="1" t="str" cm="1">
        <f t="array" ref="J9468">_xlfn.IFS(F9468="","missing",F9468&lt;0,"negative",F9468=0,"zero",AND(F9468&gt;=99999,MOD(F9468,9)=0),"99999 placeholder",AND(F9468&gt;$O$5,D9468="Expense"),"Expense outlier",AND(F9468&gt;$P$5,D9468="Income"),"Income outlier",TRUE,"valid")</f>
        <v>Expense outlier</v>
      </c>
      <c r="K9468" s="1" t="str">
        <f>_xlfn.XLOOKUP(I9468,[1]category_mapping!$F$2:$F$19,[1]category_mapping!$G$2:$G$19,E9468)</f>
        <v>rent</v>
      </c>
      <c r="L9468" s="1" t="str">
        <f>IF(cleaning_working[[#This Row],[date]]="","Missing","Available")</f>
        <v>Available</v>
      </c>
    </row>
    <row r="9469" spans="1:12" x14ac:dyDescent="0.35">
      <c r="A9469" s="1" t="s">
        <v>9304</v>
      </c>
      <c r="B9469" s="1" t="s">
        <v>155</v>
      </c>
      <c r="C9469" s="3">
        <v>45497</v>
      </c>
      <c r="D9469" s="1" t="s">
        <v>13</v>
      </c>
      <c r="E9469" s="1" t="s">
        <v>63</v>
      </c>
      <c r="F9469" s="1">
        <v>4420</v>
      </c>
      <c r="G9469" s="1" t="s">
        <v>64</v>
      </c>
      <c r="H9469" s="1" t="s">
        <v>107</v>
      </c>
      <c r="I9469" s="1" t="s">
        <v>226</v>
      </c>
      <c r="J9469" s="1" t="str" cm="1">
        <f t="array" ref="J9469">_xlfn.IFS(F9469="","missing",F9469&lt;0,"negative",F9469=0,"zero",AND(F9469&gt;=99999,MOD(F9469,9)=0),"99999 placeholder",AND(F9469&gt;$O$5,D9469="Expense"),"Expense outlier",AND(F9469&gt;$P$5,D9469="Income"),"Income outlier",TRUE,"valid")</f>
        <v>valid</v>
      </c>
      <c r="K9469" s="1" t="str">
        <f>_xlfn.XLOOKUP(I9469,[1]category_mapping!$F$2:$F$19,[1]category_mapping!$G$2:$G$19,E9469)</f>
        <v>savings</v>
      </c>
      <c r="L9469" s="1" t="str">
        <f>IF(cleaning_working[[#This Row],[date]]="","Missing","Available")</f>
        <v>Available</v>
      </c>
    </row>
    <row r="9470" spans="1:12" x14ac:dyDescent="0.35">
      <c r="A9470" s="1" t="s">
        <v>9305</v>
      </c>
      <c r="B9470" s="1" t="s">
        <v>239</v>
      </c>
      <c r="C9470" s="3">
        <v>45373</v>
      </c>
      <c r="D9470" s="1" t="s">
        <v>13</v>
      </c>
      <c r="E9470" s="1" t="s">
        <v>39</v>
      </c>
      <c r="F9470" s="1">
        <v>1844</v>
      </c>
      <c r="G9470" s="1" t="s">
        <v>40</v>
      </c>
      <c r="H9470" s="1" t="s">
        <v>65</v>
      </c>
      <c r="I9470" s="1" t="s">
        <v>90</v>
      </c>
      <c r="J9470" s="1" t="str" cm="1">
        <f t="array" ref="J9470">_xlfn.IFS(F9470="","missing",F9470&lt;0,"negative",F9470=0,"zero",AND(F9470&gt;=99999,MOD(F9470,9)=0),"99999 placeholder",AND(F9470&gt;$O$5,D9470="Expense"),"Expense outlier",AND(F9470&gt;$P$5,D9470="Income"),"Income outlier",TRUE,"valid")</f>
        <v>valid</v>
      </c>
      <c r="K9470" s="1" t="str">
        <f>_xlfn.XLOOKUP(I9470,[1]category_mapping!$F$2:$F$19,[1]category_mapping!$G$2:$G$19,E9470)</f>
        <v>food</v>
      </c>
      <c r="L9470" s="1" t="str">
        <f>IF(cleaning_working[[#This Row],[date]]="","Missing","Available")</f>
        <v>Available</v>
      </c>
    </row>
    <row r="9471" spans="1:12" x14ac:dyDescent="0.35">
      <c r="A9471" s="1" t="s">
        <v>9306</v>
      </c>
      <c r="B9471" s="1" t="s">
        <v>478</v>
      </c>
      <c r="C9471" s="3" t="s">
        <v>38</v>
      </c>
      <c r="D9471" s="1" t="s">
        <v>13</v>
      </c>
      <c r="E9471" s="1" t="s">
        <v>96</v>
      </c>
      <c r="F9471" s="1">
        <v>1606</v>
      </c>
      <c r="G9471" s="1" t="s">
        <v>32</v>
      </c>
      <c r="H9471" s="1" t="s">
        <v>25</v>
      </c>
      <c r="I9471" s="1" t="s">
        <v>49</v>
      </c>
      <c r="J9471" s="1" t="str" cm="1">
        <f t="array" ref="J9471">_xlfn.IFS(F9471="","missing",F9471&lt;0,"negative",F9471=0,"zero",AND(F9471&gt;=99999,MOD(F9471,9)=0),"99999 placeholder",AND(F9471&gt;$O$5,D9471="Expense"),"Expense outlier",AND(F9471&gt;$P$5,D9471="Income"),"Income outlier",TRUE,"valid")</f>
        <v>valid</v>
      </c>
      <c r="K9471" s="1" t="str">
        <f>_xlfn.XLOOKUP(I9471,[1]category_mapping!$F$2:$F$19,[1]category_mapping!$G$2:$G$19,E9471)</f>
        <v>travel</v>
      </c>
      <c r="L9471" s="1" t="str">
        <f>IF(cleaning_working[[#This Row],[date]]="","Missing","Available")</f>
        <v>Missing</v>
      </c>
    </row>
    <row r="9472" spans="1:12" x14ac:dyDescent="0.35">
      <c r="A9472" s="1" t="s">
        <v>9307</v>
      </c>
      <c r="B9472" s="1" t="s">
        <v>148</v>
      </c>
      <c r="C9472" s="3">
        <v>44838</v>
      </c>
      <c r="D9472" s="1" t="s">
        <v>13</v>
      </c>
      <c r="E9472" s="1" t="s">
        <v>96</v>
      </c>
      <c r="F9472" s="1">
        <v>4221</v>
      </c>
      <c r="G9472" s="1" t="s">
        <v>40</v>
      </c>
      <c r="H9472" s="1" t="s">
        <v>65</v>
      </c>
      <c r="I9472" s="1" t="s">
        <v>87</v>
      </c>
      <c r="J9472" s="1" t="str" cm="1">
        <f t="array" ref="J9472">_xlfn.IFS(F9472="","missing",F9472&lt;0,"negative",F9472=0,"zero",AND(F9472&gt;=99999,MOD(F9472,9)=0),"99999 placeholder",AND(F9472&gt;$O$5,D9472="Expense"),"Expense outlier",AND(F9472&gt;$P$5,D9472="Income"),"Income outlier",TRUE,"valid")</f>
        <v>valid</v>
      </c>
      <c r="K9472" s="1" t="str">
        <f>_xlfn.XLOOKUP(I9472,[1]category_mapping!$F$2:$F$19,[1]category_mapping!$G$2:$G$19,E9472)</f>
        <v>travel</v>
      </c>
      <c r="L9472" s="1" t="str">
        <f>IF(cleaning_working[[#This Row],[date]]="","Missing","Available")</f>
        <v>Available</v>
      </c>
    </row>
    <row r="9473" spans="1:12" x14ac:dyDescent="0.35">
      <c r="A9473" s="1" t="s">
        <v>9308</v>
      </c>
      <c r="B9473" s="1" t="s">
        <v>190</v>
      </c>
      <c r="C9473" s="3">
        <v>44803</v>
      </c>
      <c r="D9473" s="1" t="s">
        <v>13</v>
      </c>
      <c r="E9473" s="1" t="s">
        <v>176</v>
      </c>
      <c r="F9473" s="1">
        <v>9615</v>
      </c>
      <c r="G9473" s="1" t="s">
        <v>32</v>
      </c>
      <c r="H9473" s="1" t="s">
        <v>86</v>
      </c>
      <c r="I9473" s="1" t="s">
        <v>217</v>
      </c>
      <c r="J9473" s="1" t="str" cm="1">
        <f t="array" ref="J9473">_xlfn.IFS(F9473="","missing",F9473&lt;0,"negative",F9473=0,"zero",AND(F9473&gt;=99999,MOD(F9473,9)=0),"99999 placeholder",AND(F9473&gt;$O$5,D9473="Expense"),"Expense outlier",AND(F9473&gt;$P$5,D9473="Income"),"Income outlier",TRUE,"valid")</f>
        <v>valid</v>
      </c>
      <c r="K9473" s="1" t="str">
        <f>_xlfn.XLOOKUP(I9473,[1]category_mapping!$F$2:$F$19,[1]category_mapping!$G$2:$G$19,E9473)</f>
        <v>rent</v>
      </c>
      <c r="L9473" s="1" t="str">
        <f>IF(cleaning_working[[#This Row],[date]]="","Missing","Available")</f>
        <v>Available</v>
      </c>
    </row>
    <row r="9474" spans="1:12" x14ac:dyDescent="0.35">
      <c r="A9474" s="1" t="s">
        <v>9309</v>
      </c>
      <c r="B9474" s="1" t="s">
        <v>48</v>
      </c>
      <c r="C9474" s="3">
        <v>45405</v>
      </c>
      <c r="D9474" s="1" t="s">
        <v>13</v>
      </c>
      <c r="E9474" s="1" t="s">
        <v>17</v>
      </c>
      <c r="F9474" s="1">
        <v>7504</v>
      </c>
      <c r="G9474" s="1" t="s">
        <v>64</v>
      </c>
      <c r="H9474" s="1" t="s">
        <v>52</v>
      </c>
      <c r="I9474" s="1" t="s">
        <v>217</v>
      </c>
      <c r="J9474" s="1" t="str" cm="1">
        <f t="array" ref="J9474">_xlfn.IFS(F9474="","missing",F9474&lt;0,"negative",F9474=0,"zero",AND(F9474&gt;=99999,MOD(F9474,9)=0),"99999 placeholder",AND(F9474&gt;$O$5,D9474="Expense"),"Expense outlier",AND(F9474&gt;$P$5,D9474="Income"),"Income outlier",TRUE,"valid")</f>
        <v>valid</v>
      </c>
      <c r="K9474" s="1" t="str">
        <f>_xlfn.XLOOKUP(I9474,[1]category_mapping!$F$2:$F$19,[1]category_mapping!$G$2:$G$19,E9474)</f>
        <v>rent</v>
      </c>
      <c r="L9474" s="1" t="str">
        <f>IF(cleaning_working[[#This Row],[date]]="","Missing","Available")</f>
        <v>Available</v>
      </c>
    </row>
    <row r="9475" spans="1:12" x14ac:dyDescent="0.35">
      <c r="A9475" s="1" t="s">
        <v>9310</v>
      </c>
      <c r="B9475" s="1" t="s">
        <v>79</v>
      </c>
      <c r="C9475" s="3">
        <v>45391</v>
      </c>
      <c r="D9475" s="1" t="s">
        <v>13</v>
      </c>
      <c r="E9475" s="1" t="s">
        <v>63</v>
      </c>
      <c r="F9475" s="1">
        <v>8890</v>
      </c>
      <c r="G9475" s="1" t="s">
        <v>64</v>
      </c>
      <c r="H9475" s="1" t="s">
        <v>19</v>
      </c>
      <c r="J9475" s="1" t="str" cm="1">
        <f t="array" ref="J9475">_xlfn.IFS(F9475="","missing",F9475&lt;0,"negative",F9475=0,"zero",AND(F9475&gt;=99999,MOD(F9475,9)=0),"99999 placeholder",AND(F9475&gt;$O$5,D9475="Expense"),"Expense outlier",AND(F9475&gt;$P$5,D9475="Income"),"Income outlier",TRUE,"valid")</f>
        <v>valid</v>
      </c>
      <c r="K9475" s="1" t="str">
        <f>_xlfn.XLOOKUP(I9475,[1]category_mapping!$F$2:$F$19,[1]category_mapping!$G$2:$G$19,E9475)</f>
        <v>utilities</v>
      </c>
      <c r="L9475" s="1" t="str">
        <f>IF(cleaning_working[[#This Row],[date]]="","Missing","Available")</f>
        <v>Available</v>
      </c>
    </row>
    <row r="9476" spans="1:12" x14ac:dyDescent="0.35">
      <c r="A9476" s="1" t="s">
        <v>9311</v>
      </c>
      <c r="B9476" s="1" t="s">
        <v>873</v>
      </c>
      <c r="C9476" s="3">
        <v>45198</v>
      </c>
      <c r="D9476" s="1" t="s">
        <v>13</v>
      </c>
      <c r="E9476" s="1" t="s">
        <v>39</v>
      </c>
      <c r="F9476" s="1">
        <v>4097</v>
      </c>
      <c r="G9476" s="1" t="s">
        <v>64</v>
      </c>
      <c r="H9476" s="1" t="s">
        <v>107</v>
      </c>
      <c r="J9476" s="1" t="str" cm="1">
        <f t="array" ref="J9476">_xlfn.IFS(F9476="","missing",F9476&lt;0,"negative",F9476=0,"zero",AND(F9476&gt;=99999,MOD(F9476,9)=0),"99999 placeholder",AND(F9476&gt;$O$5,D9476="Expense"),"Expense outlier",AND(F9476&gt;$P$5,D9476="Income"),"Income outlier",TRUE,"valid")</f>
        <v>valid</v>
      </c>
      <c r="K9476" s="1" t="str">
        <f>_xlfn.XLOOKUP(I9476,[1]category_mapping!$F$2:$F$19,[1]category_mapping!$G$2:$G$19,E9476)</f>
        <v>food</v>
      </c>
      <c r="L9476" s="1" t="str">
        <f>IF(cleaning_working[[#This Row],[date]]="","Missing","Available")</f>
        <v>Available</v>
      </c>
    </row>
    <row r="9477" spans="1:12" x14ac:dyDescent="0.35">
      <c r="A9477" s="1" t="s">
        <v>9312</v>
      </c>
      <c r="B9477" s="1" t="s">
        <v>376</v>
      </c>
      <c r="C9477" s="3">
        <v>45148</v>
      </c>
      <c r="D9477" s="1" t="s">
        <v>13</v>
      </c>
      <c r="E9477" s="1" t="s">
        <v>39</v>
      </c>
      <c r="F9477" s="1">
        <v>8584</v>
      </c>
      <c r="G9477" s="1" t="s">
        <v>18</v>
      </c>
      <c r="H9477" s="1" t="s">
        <v>25</v>
      </c>
      <c r="J9477" s="1" t="str" cm="1">
        <f t="array" ref="J9477">_xlfn.IFS(F9477="","missing",F9477&lt;0,"negative",F9477=0,"zero",AND(F9477&gt;=99999,MOD(F9477,9)=0),"99999 placeholder",AND(F9477&gt;$O$5,D9477="Expense"),"Expense outlier",AND(F9477&gt;$P$5,D9477="Income"),"Income outlier",TRUE,"valid")</f>
        <v>valid</v>
      </c>
      <c r="K9477" s="1" t="str">
        <f>_xlfn.XLOOKUP(I9477,[1]category_mapping!$F$2:$F$19,[1]category_mapping!$G$2:$G$19,E9477)</f>
        <v>food</v>
      </c>
      <c r="L9477" s="1" t="str">
        <f>IF(cleaning_working[[#This Row],[date]]="","Missing","Available")</f>
        <v>Available</v>
      </c>
    </row>
    <row r="9478" spans="1:12" x14ac:dyDescent="0.35">
      <c r="A9478" s="1" t="s">
        <v>9313</v>
      </c>
      <c r="B9478" s="1" t="s">
        <v>379</v>
      </c>
      <c r="C9478" s="3">
        <v>44205</v>
      </c>
      <c r="D9478" s="1" t="s">
        <v>13</v>
      </c>
      <c r="E9478" s="1" t="s">
        <v>39</v>
      </c>
      <c r="F9478" s="1">
        <v>5056</v>
      </c>
      <c r="G9478" s="1" t="s">
        <v>32</v>
      </c>
      <c r="H9478" s="1" t="s">
        <v>52</v>
      </c>
      <c r="I9478" s="1" t="s">
        <v>170</v>
      </c>
      <c r="J9478" s="1" t="str" cm="1">
        <f t="array" ref="J9478">_xlfn.IFS(F9478="","missing",F9478&lt;0,"negative",F9478=0,"zero",AND(F9478&gt;=99999,MOD(F9478,9)=0),"99999 placeholder",AND(F9478&gt;$O$5,D9478="Expense"),"Expense outlier",AND(F9478&gt;$P$5,D9478="Income"),"Income outlier",TRUE,"valid")</f>
        <v>valid</v>
      </c>
      <c r="K9478" s="1" t="str">
        <f>_xlfn.XLOOKUP(I9478,[1]category_mapping!$F$2:$F$19,[1]category_mapping!$G$2:$G$19,E9478)</f>
        <v>health</v>
      </c>
      <c r="L9478" s="1" t="str">
        <f>IF(cleaning_working[[#This Row],[date]]="","Missing","Available")</f>
        <v>Available</v>
      </c>
    </row>
    <row r="9479" spans="1:12" x14ac:dyDescent="0.35">
      <c r="A9479" s="1" t="s">
        <v>9314</v>
      </c>
      <c r="B9479" s="1" t="s">
        <v>192</v>
      </c>
      <c r="C9479" s="3">
        <v>45479</v>
      </c>
      <c r="D9479" s="1" t="s">
        <v>13</v>
      </c>
      <c r="E9479" s="1" t="s">
        <v>176</v>
      </c>
      <c r="F9479" s="1">
        <v>2374</v>
      </c>
      <c r="G9479" s="1" t="s">
        <v>64</v>
      </c>
      <c r="H9479" s="1" t="s">
        <v>159</v>
      </c>
      <c r="I9479" s="1" t="s">
        <v>41</v>
      </c>
      <c r="J9479" s="1" t="str" cm="1">
        <f t="array" ref="J9479">_xlfn.IFS(F9479="","missing",F9479&lt;0,"negative",F9479=0,"zero",AND(F9479&gt;=99999,MOD(F9479,9)=0),"99999 placeholder",AND(F9479&gt;$O$5,D9479="Expense"),"Expense outlier",AND(F9479&gt;$P$5,D9479="Income"),"Income outlier",TRUE,"valid")</f>
        <v>valid</v>
      </c>
      <c r="K9479" s="1" t="str">
        <f>_xlfn.XLOOKUP(I9479,[1]category_mapping!$F$2:$F$19,[1]category_mapping!$G$2:$G$19,E9479)</f>
        <v>utilities</v>
      </c>
      <c r="L9479" s="1" t="str">
        <f>IF(cleaning_working[[#This Row],[date]]="","Missing","Available")</f>
        <v>Available</v>
      </c>
    </row>
    <row r="9480" spans="1:12" x14ac:dyDescent="0.35">
      <c r="A9480" s="1" t="s">
        <v>9315</v>
      </c>
      <c r="B9480" s="1" t="s">
        <v>309</v>
      </c>
      <c r="C9480" s="3">
        <v>45573</v>
      </c>
      <c r="D9480" s="1" t="s">
        <v>13</v>
      </c>
      <c r="E9480" s="1" t="s">
        <v>17</v>
      </c>
      <c r="F9480" s="1">
        <v>2453</v>
      </c>
      <c r="G9480" s="1" t="s">
        <v>64</v>
      </c>
      <c r="H9480" s="1" t="s">
        <v>52</v>
      </c>
      <c r="I9480" s="1" t="s">
        <v>80</v>
      </c>
      <c r="J9480" s="1" t="str" cm="1">
        <f t="array" ref="J9480">_xlfn.IFS(F9480="","missing",F9480&lt;0,"negative",F9480=0,"zero",AND(F9480&gt;=99999,MOD(F9480,9)=0),"99999 placeholder",AND(F9480&gt;$O$5,D9480="Expense"),"Expense outlier",AND(F9480&gt;$P$5,D9480="Income"),"Income outlier",TRUE,"valid")</f>
        <v>valid</v>
      </c>
      <c r="K9480" s="1" t="str">
        <f>_xlfn.XLOOKUP(I9480,[1]category_mapping!$F$2:$F$19,[1]category_mapping!$G$2:$G$19,E9480)</f>
        <v>food</v>
      </c>
      <c r="L9480" s="1" t="str">
        <f>IF(cleaning_working[[#This Row],[date]]="","Missing","Available")</f>
        <v>Available</v>
      </c>
    </row>
    <row r="9481" spans="1:12" x14ac:dyDescent="0.35">
      <c r="A9481" s="1" t="s">
        <v>9316</v>
      </c>
      <c r="B9481" s="1" t="s">
        <v>416</v>
      </c>
      <c r="C9481" s="3">
        <v>44289</v>
      </c>
      <c r="D9481" s="1" t="s">
        <v>13</v>
      </c>
      <c r="E9481" s="1" t="s">
        <v>96</v>
      </c>
      <c r="F9481" s="1">
        <v>7836</v>
      </c>
      <c r="G9481" s="1" t="s">
        <v>18</v>
      </c>
      <c r="H9481" s="1" t="s">
        <v>83</v>
      </c>
      <c r="I9481" s="1" t="s">
        <v>93</v>
      </c>
      <c r="J9481" s="1" t="str" cm="1">
        <f t="array" ref="J9481">_xlfn.IFS(F9481="","missing",F9481&lt;0,"negative",F9481=0,"zero",AND(F9481&gt;=99999,MOD(F9481,9)=0),"99999 placeholder",AND(F9481&gt;$O$5,D9481="Expense"),"Expense outlier",AND(F9481&gt;$P$5,D9481="Income"),"Income outlier",TRUE,"valid")</f>
        <v>valid</v>
      </c>
      <c r="K9481" s="1" t="str">
        <f>_xlfn.XLOOKUP(I9481,[1]category_mapping!$F$2:$F$19,[1]category_mapping!$G$2:$G$19,E9481)</f>
        <v>travel</v>
      </c>
      <c r="L9481" s="1" t="str">
        <f>IF(cleaning_working[[#This Row],[date]]="","Missing","Available")</f>
        <v>Available</v>
      </c>
    </row>
    <row r="9482" spans="1:12" x14ac:dyDescent="0.35">
      <c r="A9482" s="1" t="s">
        <v>9317</v>
      </c>
      <c r="B9482" s="1" t="s">
        <v>296</v>
      </c>
      <c r="C9482" s="3">
        <v>45254</v>
      </c>
      <c r="D9482" s="1" t="s">
        <v>13</v>
      </c>
      <c r="E9482" s="1" t="s">
        <v>45</v>
      </c>
      <c r="F9482" s="1">
        <v>6776</v>
      </c>
      <c r="G9482" s="1" t="s">
        <v>18</v>
      </c>
      <c r="H9482" s="1" t="s">
        <v>65</v>
      </c>
      <c r="I9482" s="1" t="s">
        <v>123</v>
      </c>
      <c r="J9482" s="1" t="str" cm="1">
        <f t="array" ref="J9482">_xlfn.IFS(F9482="","missing",F9482&lt;0,"negative",F9482=0,"zero",AND(F9482&gt;=99999,MOD(F9482,9)=0),"99999 placeholder",AND(F9482&gt;$O$5,D9482="Expense"),"Expense outlier",AND(F9482&gt;$P$5,D9482="Income"),"Income outlier",TRUE,"valid")</f>
        <v>valid</v>
      </c>
      <c r="K9482" s="1" t="str">
        <f>_xlfn.XLOOKUP(I9482,[1]category_mapping!$F$2:$F$19,[1]category_mapping!$G$2:$G$19,E9482)</f>
        <v>entertainment</v>
      </c>
      <c r="L9482" s="1" t="str">
        <f>IF(cleaning_working[[#This Row],[date]]="","Missing","Available")</f>
        <v>Available</v>
      </c>
    </row>
    <row r="9483" spans="1:12" x14ac:dyDescent="0.35">
      <c r="A9483" s="1" t="s">
        <v>9318</v>
      </c>
      <c r="B9483" s="1" t="s">
        <v>30</v>
      </c>
      <c r="C9483" s="3" t="s">
        <v>38</v>
      </c>
      <c r="D9483" s="1" t="s">
        <v>13</v>
      </c>
      <c r="E9483" s="1" t="s">
        <v>39</v>
      </c>
      <c r="F9483" s="1">
        <v>203</v>
      </c>
      <c r="G9483" s="1" t="s">
        <v>40</v>
      </c>
      <c r="H9483" s="1" t="s">
        <v>26</v>
      </c>
      <c r="J9483" s="1" t="str" cm="1">
        <f t="array" ref="J9483">_xlfn.IFS(F9483="","missing",F9483&lt;0,"negative",F9483=0,"zero",AND(F9483&gt;=99999,MOD(F9483,9)=0),"99999 placeholder",AND(F9483&gt;$O$5,D9483="Expense"),"Expense outlier",AND(F9483&gt;$P$5,D9483="Income"),"Income outlier",TRUE,"valid")</f>
        <v>valid</v>
      </c>
      <c r="K9483" s="1" t="str">
        <f>_xlfn.XLOOKUP(I9483,[1]category_mapping!$F$2:$F$19,[1]category_mapping!$G$2:$G$19,E9483)</f>
        <v>food</v>
      </c>
      <c r="L9483" s="1" t="str">
        <f>IF(cleaning_working[[#This Row],[date]]="","Missing","Available")</f>
        <v>Missing</v>
      </c>
    </row>
    <row r="9484" spans="1:12" x14ac:dyDescent="0.35">
      <c r="A9484" s="1" t="s">
        <v>9319</v>
      </c>
      <c r="B9484" s="1" t="s">
        <v>557</v>
      </c>
      <c r="C9484" s="3">
        <v>44390</v>
      </c>
      <c r="D9484" s="1" t="s">
        <v>13</v>
      </c>
      <c r="E9484" s="1" t="s">
        <v>24</v>
      </c>
      <c r="F9484" s="1">
        <v>19280</v>
      </c>
      <c r="G9484" s="1" t="s">
        <v>40</v>
      </c>
      <c r="H9484" s="1" t="s">
        <v>26</v>
      </c>
      <c r="I9484" s="1" t="s">
        <v>128</v>
      </c>
      <c r="J9484" s="1" t="str" cm="1">
        <f t="array" ref="J9484">_xlfn.IFS(F9484="","missing",F9484&lt;0,"negative",F9484=0,"zero",AND(F9484&gt;=99999,MOD(F9484,9)=0),"99999 placeholder",AND(F9484&gt;$O$5,D9484="Expense"),"Expense outlier",AND(F9484&gt;$P$5,D9484="Income"),"Income outlier",TRUE,"valid")</f>
        <v>Expense outlier</v>
      </c>
      <c r="K9484" s="1" t="str">
        <f>_xlfn.XLOOKUP(I9484,[1]category_mapping!$F$2:$F$19,[1]category_mapping!$G$2:$G$19,E9484)</f>
        <v>utilities</v>
      </c>
      <c r="L9484" s="1" t="str">
        <f>IF(cleaning_working[[#This Row],[date]]="","Missing","Available")</f>
        <v>Available</v>
      </c>
    </row>
    <row r="9485" spans="1:12" x14ac:dyDescent="0.35">
      <c r="A9485" s="1" t="s">
        <v>9320</v>
      </c>
      <c r="B9485" s="1" t="s">
        <v>416</v>
      </c>
      <c r="C9485" s="3">
        <v>45289</v>
      </c>
      <c r="D9485" s="1" t="s">
        <v>13</v>
      </c>
      <c r="E9485" s="1" t="s">
        <v>39</v>
      </c>
      <c r="F9485" s="1">
        <v>2420</v>
      </c>
      <c r="G9485" s="1" t="s">
        <v>32</v>
      </c>
      <c r="H9485" s="1" t="s">
        <v>107</v>
      </c>
      <c r="I9485" s="1" t="s">
        <v>97</v>
      </c>
      <c r="J9485" s="1" t="str" cm="1">
        <f t="array" ref="J9485">_xlfn.IFS(F9485="","missing",F9485&lt;0,"negative",F9485=0,"zero",AND(F9485&gt;=99999,MOD(F9485,9)=0),"99999 placeholder",AND(F9485&gt;$O$5,D9485="Expense"),"Expense outlier",AND(F9485&gt;$P$5,D9485="Income"),"Income outlier",TRUE,"valid")</f>
        <v>valid</v>
      </c>
      <c r="K9485" s="1" t="str">
        <f>_xlfn.XLOOKUP(I9485,[1]category_mapping!$F$2:$F$19,[1]category_mapping!$G$2:$G$19,E9485)</f>
        <v>health</v>
      </c>
      <c r="L9485" s="1" t="str">
        <f>IF(cleaning_working[[#This Row],[date]]="","Missing","Available")</f>
        <v>Available</v>
      </c>
    </row>
    <row r="9486" spans="1:12" x14ac:dyDescent="0.35">
      <c r="A9486" s="1" t="s">
        <v>9321</v>
      </c>
      <c r="B9486" s="1" t="s">
        <v>190</v>
      </c>
      <c r="C9486" s="3">
        <v>45505</v>
      </c>
      <c r="D9486" s="1" t="s">
        <v>13</v>
      </c>
      <c r="E9486" s="1" t="s">
        <v>17</v>
      </c>
      <c r="F9486" s="1">
        <v>6054</v>
      </c>
      <c r="G9486" s="1" t="s">
        <v>40</v>
      </c>
      <c r="H9486" s="1" t="s">
        <v>26</v>
      </c>
      <c r="J9486" s="1" t="str" cm="1">
        <f t="array" ref="J9486">_xlfn.IFS(F9486="","missing",F9486&lt;0,"negative",F9486=0,"zero",AND(F9486&gt;=99999,MOD(F9486,9)=0),"99999 placeholder",AND(F9486&gt;$O$5,D9486="Expense"),"Expense outlier",AND(F9486&gt;$P$5,D9486="Income"),"Income outlier",TRUE,"valid")</f>
        <v>valid</v>
      </c>
      <c r="K9486" s="1" t="str">
        <f>_xlfn.XLOOKUP(I9486,[1]category_mapping!$F$2:$F$19,[1]category_mapping!$G$2:$G$19,E9486)</f>
        <v>education</v>
      </c>
      <c r="L9486" s="1" t="str">
        <f>IF(cleaning_working[[#This Row],[date]]="","Missing","Available")</f>
        <v>Available</v>
      </c>
    </row>
    <row r="9487" spans="1:12" x14ac:dyDescent="0.35">
      <c r="A9487" s="1" t="s">
        <v>9322</v>
      </c>
      <c r="B9487" s="1" t="s">
        <v>269</v>
      </c>
      <c r="C9487" s="3">
        <v>44907</v>
      </c>
      <c r="D9487" s="1" t="s">
        <v>13</v>
      </c>
      <c r="E9487" s="1" t="s">
        <v>39</v>
      </c>
      <c r="F9487" s="1">
        <v>2226</v>
      </c>
      <c r="G9487" s="1" t="s">
        <v>18</v>
      </c>
      <c r="H9487" s="1" t="s">
        <v>25</v>
      </c>
      <c r="J9487" s="1" t="str" cm="1">
        <f t="array" ref="J9487">_xlfn.IFS(F9487="","missing",F9487&lt;0,"negative",F9487=0,"zero",AND(F9487&gt;=99999,MOD(F9487,9)=0),"99999 placeholder",AND(F9487&gt;$O$5,D9487="Expense"),"Expense outlier",AND(F9487&gt;$P$5,D9487="Income"),"Income outlier",TRUE,"valid")</f>
        <v>valid</v>
      </c>
      <c r="K9487" s="1" t="str">
        <f>_xlfn.XLOOKUP(I9487,[1]category_mapping!$F$2:$F$19,[1]category_mapping!$G$2:$G$19,E9487)</f>
        <v>food</v>
      </c>
      <c r="L9487" s="1" t="str">
        <f>IF(cleaning_working[[#This Row],[date]]="","Missing","Available")</f>
        <v>Available</v>
      </c>
    </row>
    <row r="9488" spans="1:12" x14ac:dyDescent="0.35">
      <c r="A9488" s="1" t="s">
        <v>9323</v>
      </c>
      <c r="B9488" s="1" t="s">
        <v>464</v>
      </c>
      <c r="C9488" s="3">
        <v>45467</v>
      </c>
      <c r="D9488" s="1" t="s">
        <v>13</v>
      </c>
      <c r="E9488" s="1" t="s">
        <v>45</v>
      </c>
      <c r="F9488" s="1">
        <v>9742</v>
      </c>
      <c r="G9488" s="1" t="s">
        <v>18</v>
      </c>
      <c r="H9488" s="1" t="s">
        <v>65</v>
      </c>
      <c r="J9488" s="1" t="str" cm="1">
        <f t="array" ref="J9488">_xlfn.IFS(F9488="","missing",F9488&lt;0,"negative",F9488=0,"zero",AND(F9488&gt;=99999,MOD(F9488,9)=0),"99999 placeholder",AND(F9488&gt;$O$5,D9488="Expense"),"Expense outlier",AND(F9488&gt;$P$5,D9488="Income"),"Income outlier",TRUE,"valid")</f>
        <v>valid</v>
      </c>
      <c r="K9488" s="1" t="str">
        <f>_xlfn.XLOOKUP(I9488,[1]category_mapping!$F$2:$F$19,[1]category_mapping!$G$2:$G$19,E9488)</f>
        <v>entertainment</v>
      </c>
      <c r="L9488" s="1" t="str">
        <f>IF(cleaning_working[[#This Row],[date]]="","Missing","Available")</f>
        <v>Available</v>
      </c>
    </row>
    <row r="9489" spans="1:12" x14ac:dyDescent="0.35">
      <c r="A9489" s="1" t="s">
        <v>4244</v>
      </c>
      <c r="B9489" s="1" t="s">
        <v>48</v>
      </c>
      <c r="C9489" s="3">
        <v>44786</v>
      </c>
      <c r="D9489" s="1" t="s">
        <v>13</v>
      </c>
      <c r="E9489" s="1" t="s">
        <v>24</v>
      </c>
      <c r="F9489" s="1">
        <v>41804</v>
      </c>
      <c r="G9489" s="1" t="s">
        <v>18</v>
      </c>
      <c r="H9489" s="1" t="s">
        <v>65</v>
      </c>
      <c r="I9489" s="1" t="s">
        <v>226</v>
      </c>
      <c r="J9489" s="1" t="str" cm="1">
        <f t="array" ref="J9489">_xlfn.IFS(F9489="","missing",F9489&lt;0,"negative",F9489=0,"zero",AND(F9489&gt;=99999,MOD(F9489,9)=0),"99999 placeholder",AND(F9489&gt;$O$5,D9489="Expense"),"Expense outlier",AND(F9489&gt;$P$5,D9489="Income"),"Income outlier",TRUE,"valid")</f>
        <v>Expense outlier</v>
      </c>
      <c r="K9489" s="1" t="str">
        <f>_xlfn.XLOOKUP(I9489,[1]category_mapping!$F$2:$F$19,[1]category_mapping!$G$2:$G$19,E9489)</f>
        <v>savings</v>
      </c>
      <c r="L9489" s="1" t="str">
        <f>IF(cleaning_working[[#This Row],[date]]="","Missing","Available")</f>
        <v>Available</v>
      </c>
    </row>
    <row r="9490" spans="1:12" x14ac:dyDescent="0.35">
      <c r="A9490" s="1" t="s">
        <v>9324</v>
      </c>
      <c r="B9490" s="1" t="s">
        <v>56</v>
      </c>
      <c r="C9490" s="3">
        <v>44667</v>
      </c>
      <c r="D9490" s="1" t="s">
        <v>14</v>
      </c>
      <c r="E9490" s="1" t="s">
        <v>46</v>
      </c>
      <c r="F9490" s="1">
        <v>64163</v>
      </c>
      <c r="G9490" s="1" t="s">
        <v>18</v>
      </c>
      <c r="H9490" s="1" t="s">
        <v>52</v>
      </c>
      <c r="I9490" s="1" t="s">
        <v>66</v>
      </c>
      <c r="J9490" s="1" t="str" cm="1">
        <f t="array" ref="J9490">_xlfn.IFS(F9490="","missing",F9490&lt;0,"negative",F9490=0,"zero",AND(F9490&gt;=99999,MOD(F9490,9)=0),"99999 placeholder",AND(F9490&gt;$O$5,D9490="Expense"),"Expense outlier",AND(F9490&gt;$P$5,D9490="Income"),"Income outlier",TRUE,"valid")</f>
        <v>valid</v>
      </c>
      <c r="K9490" s="1" t="str">
        <f>_xlfn.XLOOKUP(I9490,[1]category_mapping!$F$2:$F$19,[1]category_mapping!$G$2:$G$19,E9490)</f>
        <v>food</v>
      </c>
      <c r="L9490" s="1" t="str">
        <f>IF(cleaning_working[[#This Row],[date]]="","Missing","Available")</f>
        <v>Available</v>
      </c>
    </row>
    <row r="9491" spans="1:12" x14ac:dyDescent="0.35">
      <c r="A9491" s="1" t="s">
        <v>9325</v>
      </c>
      <c r="B9491" s="1" t="s">
        <v>293</v>
      </c>
      <c r="C9491" s="3">
        <v>44393</v>
      </c>
      <c r="D9491" s="1" t="s">
        <v>13</v>
      </c>
      <c r="E9491" s="1" t="s">
        <v>96</v>
      </c>
      <c r="F9491" s="1">
        <v>8816</v>
      </c>
      <c r="G9491" s="1" t="s">
        <v>32</v>
      </c>
      <c r="H9491" s="1" t="s">
        <v>83</v>
      </c>
      <c r="J9491" s="1" t="str" cm="1">
        <f t="array" ref="J9491">_xlfn.IFS(F9491="","missing",F9491&lt;0,"negative",F9491=0,"zero",AND(F9491&gt;=99999,MOD(F9491,9)=0),"99999 placeholder",AND(F9491&gt;$O$5,D9491="Expense"),"Expense outlier",AND(F9491&gt;$P$5,D9491="Income"),"Income outlier",TRUE,"valid")</f>
        <v>valid</v>
      </c>
      <c r="K9491" s="1" t="str">
        <f>_xlfn.XLOOKUP(I9491,[1]category_mapping!$F$2:$F$19,[1]category_mapping!$G$2:$G$19,E9491)</f>
        <v>travel</v>
      </c>
      <c r="L9491" s="1" t="str">
        <f>IF(cleaning_working[[#This Row],[date]]="","Missing","Available")</f>
        <v>Available</v>
      </c>
    </row>
    <row r="9492" spans="1:12" x14ac:dyDescent="0.35">
      <c r="A9492" s="1" t="s">
        <v>9326</v>
      </c>
      <c r="B9492" s="1" t="s">
        <v>127</v>
      </c>
      <c r="C9492" s="3">
        <v>44714</v>
      </c>
      <c r="D9492" s="1" t="s">
        <v>14</v>
      </c>
      <c r="E9492" s="1" t="s">
        <v>57</v>
      </c>
      <c r="F9492" s="1">
        <v>59444</v>
      </c>
      <c r="G9492" s="1" t="s">
        <v>40</v>
      </c>
      <c r="H9492" s="1" t="s">
        <v>19</v>
      </c>
      <c r="I9492" s="1" t="s">
        <v>80</v>
      </c>
      <c r="J9492" s="1" t="str" cm="1">
        <f t="array" ref="J9492">_xlfn.IFS(F9492="","missing",F9492&lt;0,"negative",F9492=0,"zero",AND(F9492&gt;=99999,MOD(F9492,9)=0),"99999 placeholder",AND(F9492&gt;$O$5,D9492="Expense"),"Expense outlier",AND(F9492&gt;$P$5,D9492="Income"),"Income outlier",TRUE,"valid")</f>
        <v>valid</v>
      </c>
      <c r="K9492" s="1" t="str">
        <f>_xlfn.XLOOKUP(I9492,[1]category_mapping!$F$2:$F$19,[1]category_mapping!$G$2:$G$19,E9492)</f>
        <v>food</v>
      </c>
      <c r="L9492" s="1" t="str">
        <f>IF(cleaning_working[[#This Row],[date]]="","Missing","Available")</f>
        <v>Available</v>
      </c>
    </row>
    <row r="9493" spans="1:12" x14ac:dyDescent="0.35">
      <c r="A9493" s="1" t="s">
        <v>8934</v>
      </c>
      <c r="B9493" s="1" t="s">
        <v>400</v>
      </c>
      <c r="C9493" s="3">
        <v>44800</v>
      </c>
      <c r="D9493" s="1" t="s">
        <v>13</v>
      </c>
      <c r="E9493" s="1" t="s">
        <v>63</v>
      </c>
      <c r="F9493" s="1">
        <v>8562</v>
      </c>
      <c r="G9493" s="1" t="s">
        <v>40</v>
      </c>
      <c r="H9493" s="1" t="s">
        <v>65</v>
      </c>
      <c r="I9493" s="1" t="s">
        <v>58</v>
      </c>
      <c r="J9493" s="1" t="str" cm="1">
        <f t="array" ref="J9493">_xlfn.IFS(F9493="","missing",F9493&lt;0,"negative",F9493=0,"zero",AND(F9493&gt;=99999,MOD(F9493,9)=0),"99999 placeholder",AND(F9493&gt;$O$5,D9493="Expense"),"Expense outlier",AND(F9493&gt;$P$5,D9493="Income"),"Income outlier",TRUE,"valid")</f>
        <v>valid</v>
      </c>
      <c r="K9493" s="1" t="str">
        <f>_xlfn.XLOOKUP(I9493,[1]category_mapping!$F$2:$F$19,[1]category_mapping!$G$2:$G$19,E9493)</f>
        <v>utilities</v>
      </c>
      <c r="L9493" s="1" t="str">
        <f>IF(cleaning_working[[#This Row],[date]]="","Missing","Available")</f>
        <v>Available</v>
      </c>
    </row>
    <row r="9494" spans="1:12" x14ac:dyDescent="0.35">
      <c r="A9494" s="1" t="s">
        <v>9327</v>
      </c>
      <c r="B9494" s="1" t="s">
        <v>531</v>
      </c>
      <c r="C9494" s="3">
        <v>45425</v>
      </c>
      <c r="D9494" s="1" t="s">
        <v>13</v>
      </c>
      <c r="E9494" s="1" t="s">
        <v>96</v>
      </c>
      <c r="F9494" s="1">
        <v>8903</v>
      </c>
      <c r="G9494" s="1" t="s">
        <v>18</v>
      </c>
      <c r="H9494" s="1" t="s">
        <v>65</v>
      </c>
      <c r="I9494" s="1" t="s">
        <v>53</v>
      </c>
      <c r="J9494" s="1" t="str" cm="1">
        <f t="array" ref="J9494">_xlfn.IFS(F9494="","missing",F9494&lt;0,"negative",F9494=0,"zero",AND(F9494&gt;=99999,MOD(F9494,9)=0),"99999 placeholder",AND(F9494&gt;$O$5,D9494="Expense"),"Expense outlier",AND(F9494&gt;$P$5,D9494="Income"),"Income outlier",TRUE,"valid")</f>
        <v>valid</v>
      </c>
      <c r="K9494" s="1" t="str">
        <f>_xlfn.XLOOKUP(I9494,[1]category_mapping!$F$2:$F$19,[1]category_mapping!$G$2:$G$19,E9494)</f>
        <v>travel</v>
      </c>
      <c r="L9494" s="1" t="str">
        <f>IF(cleaning_working[[#This Row],[date]]="","Missing","Available")</f>
        <v>Available</v>
      </c>
    </row>
    <row r="9495" spans="1:12" x14ac:dyDescent="0.35">
      <c r="A9495" s="1" t="s">
        <v>9328</v>
      </c>
      <c r="B9495" s="1" t="s">
        <v>30</v>
      </c>
      <c r="C9495" s="3">
        <v>44743</v>
      </c>
      <c r="D9495" s="1" t="s">
        <v>13</v>
      </c>
      <c r="E9495" s="1" t="s">
        <v>96</v>
      </c>
      <c r="F9495" s="1">
        <v>4110</v>
      </c>
      <c r="G9495" s="1" t="s">
        <v>18</v>
      </c>
      <c r="H9495" s="1" t="s">
        <v>159</v>
      </c>
      <c r="I9495" s="1" t="s">
        <v>71</v>
      </c>
      <c r="J9495" s="1" t="str" cm="1">
        <f t="array" ref="J9495">_xlfn.IFS(F9495="","missing",F9495&lt;0,"negative",F9495=0,"zero",AND(F9495&gt;=99999,MOD(F9495,9)=0),"99999 placeholder",AND(F9495&gt;$O$5,D9495="Expense"),"Expense outlier",AND(F9495&gt;$P$5,D9495="Income"),"Income outlier",TRUE,"valid")</f>
        <v>valid</v>
      </c>
      <c r="K9495" s="1" t="str">
        <f>_xlfn.XLOOKUP(I9495,[1]category_mapping!$F$2:$F$19,[1]category_mapping!$G$2:$G$19,E9495)</f>
        <v>health</v>
      </c>
      <c r="L9495" s="1" t="str">
        <f>IF(cleaning_working[[#This Row],[date]]="","Missing","Available")</f>
        <v>Available</v>
      </c>
    </row>
    <row r="9496" spans="1:12" x14ac:dyDescent="0.35">
      <c r="A9496" s="1" t="s">
        <v>9329</v>
      </c>
      <c r="B9496" s="1" t="s">
        <v>303</v>
      </c>
      <c r="C9496" s="3">
        <v>44817</v>
      </c>
      <c r="D9496" s="1" t="s">
        <v>14</v>
      </c>
      <c r="E9496" s="1" t="s">
        <v>31</v>
      </c>
      <c r="F9496" s="1">
        <v>28507</v>
      </c>
      <c r="G9496" s="1" t="s">
        <v>18</v>
      </c>
      <c r="H9496" s="1" t="s">
        <v>133</v>
      </c>
      <c r="I9496" s="1" t="s">
        <v>162</v>
      </c>
      <c r="J9496" s="1" t="str" cm="1">
        <f t="array" ref="J9496">_xlfn.IFS(F9496="","missing",F9496&lt;0,"negative",F9496=0,"zero",AND(F9496&gt;=99999,MOD(F9496,9)=0),"99999 placeholder",AND(F9496&gt;$O$5,D9496="Expense"),"Expense outlier",AND(F9496&gt;$P$5,D9496="Income"),"Income outlier",TRUE,"valid")</f>
        <v>valid</v>
      </c>
      <c r="K9496" s="1" t="str">
        <f>_xlfn.XLOOKUP(I9496,[1]category_mapping!$F$2:$F$19,[1]category_mapping!$G$2:$G$19,E9496)</f>
        <v>freelance</v>
      </c>
      <c r="L9496" s="1" t="str">
        <f>IF(cleaning_working[[#This Row],[date]]="","Missing","Available")</f>
        <v>Available</v>
      </c>
    </row>
    <row r="9497" spans="1:12" x14ac:dyDescent="0.35">
      <c r="A9497" s="1" t="s">
        <v>9330</v>
      </c>
      <c r="B9497" s="1" t="s">
        <v>62</v>
      </c>
      <c r="C9497" s="3">
        <v>45308</v>
      </c>
      <c r="D9497" s="1" t="s">
        <v>13</v>
      </c>
      <c r="E9497" s="1" t="s">
        <v>45</v>
      </c>
      <c r="F9497" s="1">
        <v>1218</v>
      </c>
      <c r="G9497" s="1" t="s">
        <v>40</v>
      </c>
      <c r="H9497" s="1" t="s">
        <v>52</v>
      </c>
      <c r="I9497" s="1" t="s">
        <v>80</v>
      </c>
      <c r="J9497" s="1" t="str" cm="1">
        <f t="array" ref="J9497">_xlfn.IFS(F9497="","missing",F9497&lt;0,"negative",F9497=0,"zero",AND(F9497&gt;=99999,MOD(F9497,9)=0),"99999 placeholder",AND(F9497&gt;$O$5,D9497="Expense"),"Expense outlier",AND(F9497&gt;$P$5,D9497="Income"),"Income outlier",TRUE,"valid")</f>
        <v>valid</v>
      </c>
      <c r="K9497" s="1" t="str">
        <f>_xlfn.XLOOKUP(I9497,[1]category_mapping!$F$2:$F$19,[1]category_mapping!$G$2:$G$19,E9497)</f>
        <v>food</v>
      </c>
      <c r="L9497" s="1" t="str">
        <f>IF(cleaning_working[[#This Row],[date]]="","Missing","Available")</f>
        <v>Available</v>
      </c>
    </row>
    <row r="9498" spans="1:12" x14ac:dyDescent="0.35">
      <c r="A9498" s="1" t="s">
        <v>9331</v>
      </c>
      <c r="B9498" s="1" t="s">
        <v>245</v>
      </c>
      <c r="C9498" s="3">
        <v>45002</v>
      </c>
      <c r="D9498" s="1" t="s">
        <v>13</v>
      </c>
      <c r="E9498" s="1" t="s">
        <v>39</v>
      </c>
      <c r="F9498" s="1">
        <v>177</v>
      </c>
      <c r="G9498" s="1" t="s">
        <v>64</v>
      </c>
      <c r="H9498" s="1" t="s">
        <v>83</v>
      </c>
      <c r="I9498" s="1" t="s">
        <v>128</v>
      </c>
      <c r="J9498" s="1" t="str" cm="1">
        <f t="array" ref="J9498">_xlfn.IFS(F9498="","missing",F9498&lt;0,"negative",F9498=0,"zero",AND(F9498&gt;=99999,MOD(F9498,9)=0),"99999 placeholder",AND(F9498&gt;$O$5,D9498="Expense"),"Expense outlier",AND(F9498&gt;$P$5,D9498="Income"),"Income outlier",TRUE,"valid")</f>
        <v>valid</v>
      </c>
      <c r="K9498" s="1" t="str">
        <f>_xlfn.XLOOKUP(I9498,[1]category_mapping!$F$2:$F$19,[1]category_mapping!$G$2:$G$19,E9498)</f>
        <v>utilities</v>
      </c>
      <c r="L9498" s="1" t="str">
        <f>IF(cleaning_working[[#This Row],[date]]="","Missing","Available")</f>
        <v>Available</v>
      </c>
    </row>
    <row r="9499" spans="1:12" x14ac:dyDescent="0.35">
      <c r="A9499" s="1" t="s">
        <v>9332</v>
      </c>
      <c r="B9499" s="1" t="s">
        <v>309</v>
      </c>
      <c r="C9499" s="3">
        <v>44557</v>
      </c>
      <c r="D9499" s="1" t="s">
        <v>13</v>
      </c>
      <c r="E9499" s="1" t="s">
        <v>39</v>
      </c>
      <c r="F9499" s="1">
        <v>3768</v>
      </c>
      <c r="G9499" s="1" t="s">
        <v>32</v>
      </c>
      <c r="H9499" s="1" t="s">
        <v>26</v>
      </c>
      <c r="I9499" s="1" t="s">
        <v>97</v>
      </c>
      <c r="J9499" s="1" t="str" cm="1">
        <f t="array" ref="J9499">_xlfn.IFS(F9499="","missing",F9499&lt;0,"negative",F9499=0,"zero",AND(F9499&gt;=99999,MOD(F9499,9)=0),"99999 placeholder",AND(F9499&gt;$O$5,D9499="Expense"),"Expense outlier",AND(F9499&gt;$P$5,D9499="Income"),"Income outlier",TRUE,"valid")</f>
        <v>valid</v>
      </c>
      <c r="K9499" s="1" t="str">
        <f>_xlfn.XLOOKUP(I9499,[1]category_mapping!$F$2:$F$19,[1]category_mapping!$G$2:$G$19,E9499)</f>
        <v>health</v>
      </c>
      <c r="L9499" s="1" t="str">
        <f>IF(cleaning_working[[#This Row],[date]]="","Missing","Available")</f>
        <v>Available</v>
      </c>
    </row>
    <row r="9500" spans="1:12" x14ac:dyDescent="0.35">
      <c r="A9500" s="1" t="s">
        <v>9333</v>
      </c>
      <c r="B9500" s="1" t="s">
        <v>790</v>
      </c>
      <c r="C9500" s="3">
        <v>45466</v>
      </c>
      <c r="D9500" s="1" t="s">
        <v>14</v>
      </c>
      <c r="E9500" s="1" t="s">
        <v>70</v>
      </c>
      <c r="F9500" s="1">
        <v>16637</v>
      </c>
      <c r="G9500" s="1" t="s">
        <v>64</v>
      </c>
      <c r="H9500" s="1" t="s">
        <v>25</v>
      </c>
      <c r="J9500" s="1" t="str" cm="1">
        <f t="array" ref="J9500">_xlfn.IFS(F9500="","missing",F9500&lt;0,"negative",F9500=0,"zero",AND(F9500&gt;=99999,MOD(F9500,9)=0),"99999 placeholder",AND(F9500&gt;$O$5,D9500="Expense"),"Expense outlier",AND(F9500&gt;$P$5,D9500="Income"),"Income outlier",TRUE,"valid")</f>
        <v>valid</v>
      </c>
      <c r="K9500" s="1" t="str">
        <f>_xlfn.XLOOKUP(I9500,[1]category_mapping!$F$2:$F$19,[1]category_mapping!$G$2:$G$19,E9500)</f>
        <v>others</v>
      </c>
      <c r="L9500" s="1" t="str">
        <f>IF(cleaning_working[[#This Row],[date]]="","Missing","Available")</f>
        <v>Available</v>
      </c>
    </row>
    <row r="9501" spans="1:12" x14ac:dyDescent="0.35">
      <c r="A9501" s="1" t="s">
        <v>9334</v>
      </c>
      <c r="B9501" s="1" t="s">
        <v>44</v>
      </c>
      <c r="C9501" s="3">
        <v>45048</v>
      </c>
      <c r="D9501" s="1" t="s">
        <v>13</v>
      </c>
      <c r="E9501" s="1" t="s">
        <v>39</v>
      </c>
      <c r="F9501" s="1">
        <v>3657</v>
      </c>
      <c r="G9501" s="1" t="s">
        <v>64</v>
      </c>
      <c r="H9501" s="1" t="s">
        <v>133</v>
      </c>
      <c r="I9501" s="1" t="s">
        <v>178</v>
      </c>
      <c r="J9501" s="1" t="str" cm="1">
        <f t="array" ref="J9501">_xlfn.IFS(F9501="","missing",F9501&lt;0,"negative",F9501=0,"zero",AND(F9501&gt;=99999,MOD(F9501,9)=0),"99999 placeholder",AND(F9501&gt;$O$5,D9501="Expense"),"Expense outlier",AND(F9501&gt;$P$5,D9501="Income"),"Income outlier",TRUE,"valid")</f>
        <v>valid</v>
      </c>
      <c r="K9501" s="1" t="str">
        <f>_xlfn.XLOOKUP(I9501,[1]category_mapping!$F$2:$F$19,[1]category_mapping!$G$2:$G$19,E9501)</f>
        <v>rent</v>
      </c>
      <c r="L9501" s="1" t="str">
        <f>IF(cleaning_working[[#This Row],[date]]="","Missing","Available")</f>
        <v>Available</v>
      </c>
    </row>
    <row r="9502" spans="1:12" x14ac:dyDescent="0.35">
      <c r="A9502" s="1" t="s">
        <v>9335</v>
      </c>
      <c r="B9502" s="1" t="s">
        <v>89</v>
      </c>
      <c r="C9502" s="3">
        <v>44404</v>
      </c>
      <c r="D9502" s="1" t="s">
        <v>13</v>
      </c>
      <c r="E9502" s="1" t="s">
        <v>45</v>
      </c>
      <c r="F9502" s="1">
        <v>6758</v>
      </c>
      <c r="G9502" s="1" t="s">
        <v>32</v>
      </c>
      <c r="H9502" s="1" t="s">
        <v>26</v>
      </c>
      <c r="I9502" s="1" t="s">
        <v>53</v>
      </c>
      <c r="J9502" s="1" t="str" cm="1">
        <f t="array" ref="J9502">_xlfn.IFS(F9502="","missing",F9502&lt;0,"negative",F9502=0,"zero",AND(F9502&gt;=99999,MOD(F9502,9)=0),"99999 placeholder",AND(F9502&gt;$O$5,D9502="Expense"),"Expense outlier",AND(F9502&gt;$P$5,D9502="Income"),"Income outlier",TRUE,"valid")</f>
        <v>valid</v>
      </c>
      <c r="K9502" s="1" t="str">
        <f>_xlfn.XLOOKUP(I9502,[1]category_mapping!$F$2:$F$19,[1]category_mapping!$G$2:$G$19,E9502)</f>
        <v>travel</v>
      </c>
      <c r="L9502" s="1" t="str">
        <f>IF(cleaning_working[[#This Row],[date]]="","Missing","Available")</f>
        <v>Available</v>
      </c>
    </row>
    <row r="9503" spans="1:12" x14ac:dyDescent="0.35">
      <c r="A9503" s="1" t="s">
        <v>9336</v>
      </c>
      <c r="B9503" s="1" t="s">
        <v>293</v>
      </c>
      <c r="C9503" s="3">
        <v>45532</v>
      </c>
      <c r="D9503" s="1" t="s">
        <v>14</v>
      </c>
      <c r="E9503" s="1" t="s">
        <v>70</v>
      </c>
      <c r="F9503" s="1">
        <v>808886</v>
      </c>
      <c r="G9503" s="1" t="s">
        <v>40</v>
      </c>
      <c r="H9503" s="1" t="s">
        <v>86</v>
      </c>
      <c r="I9503" s="1" t="s">
        <v>90</v>
      </c>
      <c r="J9503" s="1" t="str" cm="1">
        <f t="array" ref="J9503">_xlfn.IFS(F9503="","missing",F9503&lt;0,"negative",F9503=0,"zero",AND(F9503&gt;=99999,MOD(F9503,9)=0),"99999 placeholder",AND(F9503&gt;$O$5,D9503="Expense"),"Expense outlier",AND(F9503&gt;$P$5,D9503="Income"),"Income outlier",TRUE,"valid")</f>
        <v>Income outlier</v>
      </c>
      <c r="K9503" s="1" t="str">
        <f>_xlfn.XLOOKUP(I9503,[1]category_mapping!$F$2:$F$19,[1]category_mapping!$G$2:$G$19,E9503)</f>
        <v>others</v>
      </c>
      <c r="L9503" s="1" t="str">
        <f>IF(cleaning_working[[#This Row],[date]]="","Missing","Available")</f>
        <v>Available</v>
      </c>
    </row>
    <row r="9504" spans="1:12" x14ac:dyDescent="0.35">
      <c r="A9504" s="1" t="s">
        <v>9337</v>
      </c>
      <c r="B9504" s="1" t="s">
        <v>386</v>
      </c>
      <c r="C9504" s="3">
        <v>44706</v>
      </c>
      <c r="D9504" s="1" t="s">
        <v>13</v>
      </c>
      <c r="E9504" s="1" t="s">
        <v>176</v>
      </c>
      <c r="F9504" s="1">
        <v>8854</v>
      </c>
      <c r="G9504" s="1" t="s">
        <v>40</v>
      </c>
      <c r="H9504" s="1" t="s">
        <v>19</v>
      </c>
      <c r="I9504" s="1" t="s">
        <v>53</v>
      </c>
      <c r="J9504" s="1" t="str" cm="1">
        <f t="array" ref="J9504">_xlfn.IFS(F9504="","missing",F9504&lt;0,"negative",F9504=0,"zero",AND(F9504&gt;=99999,MOD(F9504,9)=0),"99999 placeholder",AND(F9504&gt;$O$5,D9504="Expense"),"Expense outlier",AND(F9504&gt;$P$5,D9504="Income"),"Income outlier",TRUE,"valid")</f>
        <v>valid</v>
      </c>
      <c r="K9504" s="1" t="str">
        <f>_xlfn.XLOOKUP(I9504,[1]category_mapping!$F$2:$F$19,[1]category_mapping!$G$2:$G$19,E9504)</f>
        <v>travel</v>
      </c>
      <c r="L9504" s="1" t="str">
        <f>IF(cleaning_working[[#This Row],[date]]="","Missing","Available")</f>
        <v>Available</v>
      </c>
    </row>
    <row r="9505" spans="1:12" x14ac:dyDescent="0.35">
      <c r="A9505" s="1" t="s">
        <v>9338</v>
      </c>
      <c r="B9505" s="1" t="s">
        <v>255</v>
      </c>
      <c r="C9505" s="3">
        <v>45033</v>
      </c>
      <c r="D9505" s="1" t="s">
        <v>14</v>
      </c>
      <c r="E9505" s="1" t="s">
        <v>70</v>
      </c>
      <c r="F9505" s="1">
        <v>49389</v>
      </c>
      <c r="G9505" s="1" t="s">
        <v>18</v>
      </c>
      <c r="H9505" s="1" t="s">
        <v>83</v>
      </c>
      <c r="J9505" s="1" t="str" cm="1">
        <f t="array" ref="J9505">_xlfn.IFS(F9505="","missing",F9505&lt;0,"negative",F9505=0,"zero",AND(F9505&gt;=99999,MOD(F9505,9)=0),"99999 placeholder",AND(F9505&gt;$O$5,D9505="Expense"),"Expense outlier",AND(F9505&gt;$P$5,D9505="Income"),"Income outlier",TRUE,"valid")</f>
        <v>valid</v>
      </c>
      <c r="K9505" s="1" t="str">
        <f>_xlfn.XLOOKUP(I9505,[1]category_mapping!$F$2:$F$19,[1]category_mapping!$G$2:$G$19,E9505)</f>
        <v>others</v>
      </c>
      <c r="L9505" s="1" t="str">
        <f>IF(cleaning_working[[#This Row],[date]]="","Missing","Available")</f>
        <v>Available</v>
      </c>
    </row>
    <row r="9506" spans="1:12" x14ac:dyDescent="0.35">
      <c r="A9506" s="1" t="s">
        <v>9339</v>
      </c>
      <c r="B9506" s="1" t="s">
        <v>257</v>
      </c>
      <c r="C9506" s="3">
        <v>45147</v>
      </c>
      <c r="D9506" s="1" t="s">
        <v>13</v>
      </c>
      <c r="E9506" s="1" t="s">
        <v>24</v>
      </c>
      <c r="F9506" s="1">
        <v>8088</v>
      </c>
      <c r="G9506" s="1" t="s">
        <v>25</v>
      </c>
      <c r="H9506" s="1" t="s">
        <v>26</v>
      </c>
      <c r="I9506" s="1" t="s">
        <v>170</v>
      </c>
      <c r="J9506" s="1" t="str" cm="1">
        <f t="array" ref="J9506">_xlfn.IFS(F9506="","missing",F9506&lt;0,"negative",F9506=0,"zero",AND(F9506&gt;=99999,MOD(F9506,9)=0),"99999 placeholder",AND(F9506&gt;$O$5,D9506="Expense"),"Expense outlier",AND(F9506&gt;$P$5,D9506="Income"),"Income outlier",TRUE,"valid")</f>
        <v>valid</v>
      </c>
      <c r="K9506" s="1" t="str">
        <f>_xlfn.XLOOKUP(I9506,[1]category_mapping!$F$2:$F$19,[1]category_mapping!$G$2:$G$19,E9506)</f>
        <v>health</v>
      </c>
      <c r="L9506" s="1" t="str">
        <f>IF(cleaning_working[[#This Row],[date]]="","Missing","Available")</f>
        <v>Available</v>
      </c>
    </row>
    <row r="9507" spans="1:12" x14ac:dyDescent="0.35">
      <c r="A9507" s="1" t="s">
        <v>9340</v>
      </c>
      <c r="B9507" s="1" t="s">
        <v>414</v>
      </c>
      <c r="C9507" s="3">
        <v>45557</v>
      </c>
      <c r="D9507" s="1" t="s">
        <v>13</v>
      </c>
      <c r="E9507" s="1" t="s">
        <v>45</v>
      </c>
      <c r="F9507" s="1">
        <v>5386</v>
      </c>
      <c r="G9507" s="1" t="s">
        <v>40</v>
      </c>
      <c r="H9507" s="1" t="s">
        <v>83</v>
      </c>
      <c r="I9507" s="1" t="s">
        <v>20</v>
      </c>
      <c r="J9507" s="1" t="str" cm="1">
        <f t="array" ref="J9507">_xlfn.IFS(F9507="","missing",F9507&lt;0,"negative",F9507=0,"zero",AND(F9507&gt;=99999,MOD(F9507,9)=0),"99999 placeholder",AND(F9507&gt;$O$5,D9507="Expense"),"Expense outlier",AND(F9507&gt;$P$5,D9507="Income"),"Income outlier",TRUE,"valid")</f>
        <v>valid</v>
      </c>
      <c r="K9507" s="1" t="str">
        <f>_xlfn.XLOOKUP(I9507,[1]category_mapping!$F$2:$F$19,[1]category_mapping!$G$2:$G$19,E9507)</f>
        <v>entertainment</v>
      </c>
      <c r="L9507" s="1" t="str">
        <f>IF(cleaning_working[[#This Row],[date]]="","Missing","Available")</f>
        <v>Available</v>
      </c>
    </row>
    <row r="9508" spans="1:12" x14ac:dyDescent="0.35">
      <c r="A9508" s="1" t="s">
        <v>9341</v>
      </c>
      <c r="B9508" s="1" t="s">
        <v>161</v>
      </c>
      <c r="C9508" s="3">
        <v>45178</v>
      </c>
      <c r="D9508" s="1" t="s">
        <v>13</v>
      </c>
      <c r="E9508" s="1" t="s">
        <v>17</v>
      </c>
      <c r="F9508" s="1">
        <v>6624</v>
      </c>
      <c r="G9508" s="1" t="s">
        <v>40</v>
      </c>
      <c r="H9508" s="1" t="s">
        <v>83</v>
      </c>
      <c r="I9508" s="1" t="s">
        <v>58</v>
      </c>
      <c r="J9508" s="1" t="str" cm="1">
        <f t="array" ref="J9508">_xlfn.IFS(F9508="","missing",F9508&lt;0,"negative",F9508=0,"zero",AND(F9508&gt;=99999,MOD(F9508,9)=0),"99999 placeholder",AND(F9508&gt;$O$5,D9508="Expense"),"Expense outlier",AND(F9508&gt;$P$5,D9508="Income"),"Income outlier",TRUE,"valid")</f>
        <v>valid</v>
      </c>
      <c r="K9508" s="1" t="str">
        <f>_xlfn.XLOOKUP(I9508,[1]category_mapping!$F$2:$F$19,[1]category_mapping!$G$2:$G$19,E9508)</f>
        <v>education</v>
      </c>
      <c r="L9508" s="1" t="str">
        <f>IF(cleaning_working[[#This Row],[date]]="","Missing","Available")</f>
        <v>Available</v>
      </c>
    </row>
    <row r="9509" spans="1:12" x14ac:dyDescent="0.35">
      <c r="A9509" s="1" t="s">
        <v>9342</v>
      </c>
      <c r="B9509" s="1" t="s">
        <v>250</v>
      </c>
      <c r="C9509" s="3">
        <v>45199</v>
      </c>
      <c r="D9509" s="1" t="s">
        <v>13</v>
      </c>
      <c r="E9509" s="1" t="s">
        <v>45</v>
      </c>
      <c r="F9509" s="1">
        <v>6154</v>
      </c>
      <c r="G9509" s="1" t="s">
        <v>40</v>
      </c>
      <c r="H9509" s="1" t="s">
        <v>159</v>
      </c>
      <c r="I9509" s="1" t="s">
        <v>34</v>
      </c>
      <c r="J9509" s="1" t="str" cm="1">
        <f t="array" ref="J9509">_xlfn.IFS(F9509="","missing",F9509&lt;0,"negative",F9509=0,"zero",AND(F9509&gt;=99999,MOD(F9509,9)=0),"99999 placeholder",AND(F9509&gt;$O$5,D9509="Expense"),"Expense outlier",AND(F9509&gt;$P$5,D9509="Income"),"Income outlier",TRUE,"valid")</f>
        <v>valid</v>
      </c>
      <c r="K9509" s="1" t="str">
        <f>_xlfn.XLOOKUP(I9509,[1]category_mapping!$F$2:$F$19,[1]category_mapping!$G$2:$G$19,E9509)</f>
        <v>education</v>
      </c>
      <c r="L9509" s="1" t="str">
        <f>IF(cleaning_working[[#This Row],[date]]="","Missing","Available")</f>
        <v>Available</v>
      </c>
    </row>
    <row r="9510" spans="1:12" x14ac:dyDescent="0.35">
      <c r="A9510" s="1" t="s">
        <v>9343</v>
      </c>
      <c r="B9510" s="1" t="s">
        <v>155</v>
      </c>
      <c r="C9510" s="3">
        <v>44582</v>
      </c>
      <c r="D9510" s="1" t="s">
        <v>13</v>
      </c>
      <c r="E9510" s="1" t="s">
        <v>104</v>
      </c>
      <c r="F9510" s="1">
        <v>9518</v>
      </c>
      <c r="G9510" s="1" t="s">
        <v>32</v>
      </c>
      <c r="H9510" s="1" t="s">
        <v>52</v>
      </c>
      <c r="I9510" s="1" t="s">
        <v>80</v>
      </c>
      <c r="J9510" s="1" t="str" cm="1">
        <f t="array" ref="J9510">_xlfn.IFS(F9510="","missing",F9510&lt;0,"negative",F9510=0,"zero",AND(F9510&gt;=99999,MOD(F9510,9)=0),"99999 placeholder",AND(F9510&gt;$O$5,D9510="Expense"),"Expense outlier",AND(F9510&gt;$P$5,D9510="Income"),"Income outlier",TRUE,"valid")</f>
        <v>valid</v>
      </c>
      <c r="K9510" s="1" t="str">
        <f>_xlfn.XLOOKUP(I9510,[1]category_mapping!$F$2:$F$19,[1]category_mapping!$G$2:$G$19,E9510)</f>
        <v>food</v>
      </c>
      <c r="L9510" s="1" t="str">
        <f>IF(cleaning_working[[#This Row],[date]]="","Missing","Available")</f>
        <v>Available</v>
      </c>
    </row>
    <row r="9511" spans="1:12" x14ac:dyDescent="0.35">
      <c r="A9511" s="1" t="s">
        <v>9344</v>
      </c>
      <c r="B9511" s="1" t="s">
        <v>689</v>
      </c>
      <c r="C9511" s="3">
        <v>44387</v>
      </c>
      <c r="D9511" s="1" t="s">
        <v>14</v>
      </c>
      <c r="E9511" s="1" t="s">
        <v>31</v>
      </c>
      <c r="F9511" s="1">
        <v>22403</v>
      </c>
      <c r="G9511" s="1" t="s">
        <v>40</v>
      </c>
      <c r="H9511" s="1" t="s">
        <v>86</v>
      </c>
      <c r="I9511" s="1" t="s">
        <v>49</v>
      </c>
      <c r="J9511" s="1" t="str" cm="1">
        <f t="array" ref="J9511">_xlfn.IFS(F9511="","missing",F9511&lt;0,"negative",F9511=0,"zero",AND(F9511&gt;=99999,MOD(F9511,9)=0),"99999 placeholder",AND(F9511&gt;$O$5,D9511="Expense"),"Expense outlier",AND(F9511&gt;$P$5,D9511="Income"),"Income outlier",TRUE,"valid")</f>
        <v>valid</v>
      </c>
      <c r="K9511" s="1" t="str">
        <f>_xlfn.XLOOKUP(I9511,[1]category_mapping!$F$2:$F$19,[1]category_mapping!$G$2:$G$19,E9511)</f>
        <v>freelance</v>
      </c>
      <c r="L9511" s="1" t="str">
        <f>IF(cleaning_working[[#This Row],[date]]="","Missing","Available")</f>
        <v>Available</v>
      </c>
    </row>
    <row r="9512" spans="1:12" x14ac:dyDescent="0.35">
      <c r="A9512" s="1" t="s">
        <v>9345</v>
      </c>
      <c r="B9512" s="1" t="s">
        <v>235</v>
      </c>
      <c r="C9512" s="3">
        <v>44937</v>
      </c>
      <c r="D9512" s="1" t="s">
        <v>13</v>
      </c>
      <c r="E9512" s="1" t="s">
        <v>45</v>
      </c>
      <c r="F9512" s="1">
        <v>5584</v>
      </c>
      <c r="G9512" s="1" t="s">
        <v>18</v>
      </c>
      <c r="H9512" s="1" t="s">
        <v>26</v>
      </c>
      <c r="I9512" s="1" t="s">
        <v>46</v>
      </c>
      <c r="J9512" s="1" t="str" cm="1">
        <f t="array" ref="J9512">_xlfn.IFS(F9512="","missing",F9512&lt;0,"negative",F9512=0,"zero",AND(F9512&gt;=99999,MOD(F9512,9)=0),"99999 placeholder",AND(F9512&gt;$O$5,D9512="Expense"),"Expense outlier",AND(F9512&gt;$P$5,D9512="Income"),"Income outlier",TRUE,"valid")</f>
        <v>valid</v>
      </c>
      <c r="K9512" s="1" t="str">
        <f>_xlfn.XLOOKUP(I9512,[1]category_mapping!$F$2:$F$19,[1]category_mapping!$G$2:$G$19,E9512)</f>
        <v>entertainment</v>
      </c>
      <c r="L9512" s="1" t="str">
        <f>IF(cleaning_working[[#This Row],[date]]="","Missing","Available")</f>
        <v>Available</v>
      </c>
    </row>
    <row r="9513" spans="1:12" x14ac:dyDescent="0.35">
      <c r="A9513" s="1" t="s">
        <v>9346</v>
      </c>
      <c r="B9513" s="1" t="s">
        <v>460</v>
      </c>
      <c r="C9513" s="3">
        <v>44650</v>
      </c>
      <c r="D9513" s="1" t="s">
        <v>13</v>
      </c>
      <c r="E9513" s="1" t="s">
        <v>96</v>
      </c>
      <c r="F9513" s="1">
        <v>8154</v>
      </c>
      <c r="G9513" s="1" t="s">
        <v>64</v>
      </c>
      <c r="H9513" s="1" t="s">
        <v>159</v>
      </c>
      <c r="I9513" s="1" t="s">
        <v>137</v>
      </c>
      <c r="J9513" s="1" t="str" cm="1">
        <f t="array" ref="J9513">_xlfn.IFS(F9513="","missing",F9513&lt;0,"negative",F9513=0,"zero",AND(F9513&gt;=99999,MOD(F9513,9)=0),"99999 placeholder",AND(F9513&gt;$O$5,D9513="Expense"),"Expense outlier",AND(F9513&gt;$P$5,D9513="Income"),"Income outlier",TRUE,"valid")</f>
        <v>valid</v>
      </c>
      <c r="K9513" s="1" t="str">
        <f>_xlfn.XLOOKUP(I9513,[1]category_mapping!$F$2:$F$19,[1]category_mapping!$G$2:$G$19,E9513)</f>
        <v>travel</v>
      </c>
      <c r="L9513" s="1" t="str">
        <f>IF(cleaning_working[[#This Row],[date]]="","Missing","Available")</f>
        <v>Available</v>
      </c>
    </row>
    <row r="9514" spans="1:12" x14ac:dyDescent="0.35">
      <c r="A9514" s="1" t="s">
        <v>9347</v>
      </c>
      <c r="B9514" s="1" t="s">
        <v>557</v>
      </c>
      <c r="C9514" s="3">
        <v>44432</v>
      </c>
      <c r="D9514" s="1" t="s">
        <v>13</v>
      </c>
      <c r="E9514" s="1" t="s">
        <v>45</v>
      </c>
      <c r="F9514" s="1">
        <v>6776</v>
      </c>
      <c r="G9514" s="1" t="s">
        <v>25</v>
      </c>
      <c r="H9514" s="1" t="s">
        <v>52</v>
      </c>
      <c r="I9514" s="1" t="s">
        <v>20</v>
      </c>
      <c r="J9514" s="1" t="str" cm="1">
        <f t="array" ref="J9514">_xlfn.IFS(F9514="","missing",F9514&lt;0,"negative",F9514=0,"zero",AND(F9514&gt;=99999,MOD(F9514,9)=0),"99999 placeholder",AND(F9514&gt;$O$5,D9514="Expense"),"Expense outlier",AND(F9514&gt;$P$5,D9514="Income"),"Income outlier",TRUE,"valid")</f>
        <v>valid</v>
      </c>
      <c r="K9514" s="1" t="str">
        <f>_xlfn.XLOOKUP(I9514,[1]category_mapping!$F$2:$F$19,[1]category_mapping!$G$2:$G$19,E9514)</f>
        <v>entertainment</v>
      </c>
      <c r="L9514" s="1" t="str">
        <f>IF(cleaning_working[[#This Row],[date]]="","Missing","Available")</f>
        <v>Available</v>
      </c>
    </row>
    <row r="9515" spans="1:12" x14ac:dyDescent="0.35">
      <c r="A9515" s="1" t="s">
        <v>479</v>
      </c>
      <c r="B9515" s="1" t="s">
        <v>208</v>
      </c>
      <c r="C9515" s="3">
        <v>44379</v>
      </c>
      <c r="D9515" s="1" t="s">
        <v>13</v>
      </c>
      <c r="E9515" s="1" t="s">
        <v>96</v>
      </c>
      <c r="F9515" s="1">
        <v>2857</v>
      </c>
      <c r="G9515" s="1" t="s">
        <v>25</v>
      </c>
      <c r="H9515" s="1" t="s">
        <v>107</v>
      </c>
      <c r="J9515" s="1" t="str" cm="1">
        <f t="array" ref="J9515">_xlfn.IFS(F9515="","missing",F9515&lt;0,"negative",F9515=0,"zero",AND(F9515&gt;=99999,MOD(F9515,9)=0),"99999 placeholder",AND(F9515&gt;$O$5,D9515="Expense"),"Expense outlier",AND(F9515&gt;$P$5,D9515="Income"),"Income outlier",TRUE,"valid")</f>
        <v>valid</v>
      </c>
      <c r="K9515" s="1" t="str">
        <f>_xlfn.XLOOKUP(I9515,[1]category_mapping!$F$2:$F$19,[1]category_mapping!$G$2:$G$19,E9515)</f>
        <v>travel</v>
      </c>
      <c r="L9515" s="1" t="str">
        <f>IF(cleaning_working[[#This Row],[date]]="","Missing","Available")</f>
        <v>Available</v>
      </c>
    </row>
    <row r="9516" spans="1:12" x14ac:dyDescent="0.35">
      <c r="A9516" s="1" t="s">
        <v>9348</v>
      </c>
      <c r="B9516" s="1" t="s">
        <v>130</v>
      </c>
      <c r="C9516" s="3">
        <v>45619</v>
      </c>
      <c r="D9516" s="1" t="s">
        <v>13</v>
      </c>
      <c r="E9516" s="1" t="s">
        <v>39</v>
      </c>
      <c r="F9516" s="1">
        <v>7743</v>
      </c>
      <c r="G9516" s="1" t="s">
        <v>40</v>
      </c>
      <c r="H9516" s="1" t="s">
        <v>107</v>
      </c>
      <c r="I9516" s="1" t="s">
        <v>128</v>
      </c>
      <c r="J9516" s="1" t="str" cm="1">
        <f t="array" ref="J9516">_xlfn.IFS(F9516="","missing",F9516&lt;0,"negative",F9516=0,"zero",AND(F9516&gt;=99999,MOD(F9516,9)=0),"99999 placeholder",AND(F9516&gt;$O$5,D9516="Expense"),"Expense outlier",AND(F9516&gt;$P$5,D9516="Income"),"Income outlier",TRUE,"valid")</f>
        <v>valid</v>
      </c>
      <c r="K9516" s="1" t="str">
        <f>_xlfn.XLOOKUP(I9516,[1]category_mapping!$F$2:$F$19,[1]category_mapping!$G$2:$G$19,E9516)</f>
        <v>utilities</v>
      </c>
      <c r="L9516" s="1" t="str">
        <f>IF(cleaning_working[[#This Row],[date]]="","Missing","Available")</f>
        <v>Available</v>
      </c>
    </row>
    <row r="9517" spans="1:12" x14ac:dyDescent="0.35">
      <c r="A9517" s="1" t="s">
        <v>9349</v>
      </c>
      <c r="B9517" s="1" t="s">
        <v>790</v>
      </c>
      <c r="C9517" s="3">
        <v>44717</v>
      </c>
      <c r="D9517" s="1" t="s">
        <v>14</v>
      </c>
      <c r="E9517" s="1" t="s">
        <v>70</v>
      </c>
      <c r="F9517" s="1">
        <v>17241</v>
      </c>
      <c r="G9517" s="1" t="s">
        <v>64</v>
      </c>
      <c r="H9517" s="1" t="s">
        <v>86</v>
      </c>
      <c r="I9517" s="1" t="s">
        <v>120</v>
      </c>
      <c r="J9517" s="1" t="str" cm="1">
        <f t="array" ref="J9517">_xlfn.IFS(F9517="","missing",F9517&lt;0,"negative",F9517=0,"zero",AND(F9517&gt;=99999,MOD(F9517,9)=0),"99999 placeholder",AND(F9517&gt;$O$5,D9517="Expense"),"Expense outlier",AND(F9517&gt;$P$5,D9517="Income"),"Income outlier",TRUE,"valid")</f>
        <v>valid</v>
      </c>
      <c r="K9517" s="1" t="str">
        <f>_xlfn.XLOOKUP(I9517,[1]category_mapping!$F$2:$F$19,[1]category_mapping!$G$2:$G$19,E9517)</f>
        <v>food</v>
      </c>
      <c r="L9517" s="1" t="str">
        <f>IF(cleaning_working[[#This Row],[date]]="","Missing","Available")</f>
        <v>Available</v>
      </c>
    </row>
    <row r="9518" spans="1:12" x14ac:dyDescent="0.35">
      <c r="A9518" s="1" t="s">
        <v>9350</v>
      </c>
      <c r="B9518" s="1" t="s">
        <v>206</v>
      </c>
      <c r="C9518" s="3">
        <v>44921</v>
      </c>
      <c r="D9518" s="1" t="s">
        <v>13</v>
      </c>
      <c r="E9518" s="1" t="s">
        <v>24</v>
      </c>
      <c r="F9518" s="1">
        <v>2598</v>
      </c>
      <c r="G9518" s="1" t="s">
        <v>64</v>
      </c>
      <c r="H9518" s="1" t="s">
        <v>65</v>
      </c>
      <c r="I9518" s="1" t="s">
        <v>217</v>
      </c>
      <c r="J9518" s="1" t="str" cm="1">
        <f t="array" ref="J9518">_xlfn.IFS(F9518="","missing",F9518&lt;0,"negative",F9518=0,"zero",AND(F9518&gt;=99999,MOD(F9518,9)=0),"99999 placeholder",AND(F9518&gt;$O$5,D9518="Expense"),"Expense outlier",AND(F9518&gt;$P$5,D9518="Income"),"Income outlier",TRUE,"valid")</f>
        <v>valid</v>
      </c>
      <c r="K9518" s="1" t="str">
        <f>_xlfn.XLOOKUP(I9518,[1]category_mapping!$F$2:$F$19,[1]category_mapping!$G$2:$G$19,E9518)</f>
        <v>rent</v>
      </c>
      <c r="L9518" s="1" t="str">
        <f>IF(cleaning_working[[#This Row],[date]]="","Missing","Available")</f>
        <v>Available</v>
      </c>
    </row>
    <row r="9519" spans="1:12" x14ac:dyDescent="0.35">
      <c r="A9519" s="1" t="s">
        <v>9351</v>
      </c>
      <c r="B9519" s="1" t="s">
        <v>233</v>
      </c>
      <c r="C9519" s="3">
        <v>44406</v>
      </c>
      <c r="D9519" s="1" t="s">
        <v>13</v>
      </c>
      <c r="E9519" s="1" t="s">
        <v>39</v>
      </c>
      <c r="F9519" s="1">
        <v>1248</v>
      </c>
      <c r="G9519" s="1" t="s">
        <v>18</v>
      </c>
      <c r="H9519" s="1" t="s">
        <v>86</v>
      </c>
      <c r="J9519" s="1" t="str" cm="1">
        <f t="array" ref="J9519">_xlfn.IFS(F9519="","missing",F9519&lt;0,"negative",F9519=0,"zero",AND(F9519&gt;=99999,MOD(F9519,9)=0),"99999 placeholder",AND(F9519&gt;$O$5,D9519="Expense"),"Expense outlier",AND(F9519&gt;$P$5,D9519="Income"),"Income outlier",TRUE,"valid")</f>
        <v>valid</v>
      </c>
      <c r="K9519" s="1" t="str">
        <f>_xlfn.XLOOKUP(I9519,[1]category_mapping!$F$2:$F$19,[1]category_mapping!$G$2:$G$19,E9519)</f>
        <v>food</v>
      </c>
      <c r="L9519" s="1" t="str">
        <f>IF(cleaning_working[[#This Row],[date]]="","Missing","Available")</f>
        <v>Available</v>
      </c>
    </row>
    <row r="9520" spans="1:12" x14ac:dyDescent="0.35">
      <c r="A9520" s="1" t="s">
        <v>1294</v>
      </c>
      <c r="B9520" s="1" t="s">
        <v>106</v>
      </c>
      <c r="C9520" s="3">
        <v>45352</v>
      </c>
      <c r="D9520" s="1" t="s">
        <v>13</v>
      </c>
      <c r="E9520" s="1" t="s">
        <v>96</v>
      </c>
      <c r="F9520" s="1">
        <v>7187</v>
      </c>
      <c r="G9520" s="1" t="s">
        <v>40</v>
      </c>
      <c r="H9520" s="1" t="s">
        <v>107</v>
      </c>
      <c r="I9520" s="1" t="s">
        <v>134</v>
      </c>
      <c r="J9520" s="1" t="str" cm="1">
        <f t="array" ref="J9520">_xlfn.IFS(F9520="","missing",F9520&lt;0,"negative",F9520=0,"zero",AND(F9520&gt;=99999,MOD(F9520,9)=0),"99999 placeholder",AND(F9520&gt;$O$5,D9520="Expense"),"Expense outlier",AND(F9520&gt;$P$5,D9520="Income"),"Income outlier",TRUE,"valid")</f>
        <v>valid</v>
      </c>
      <c r="K9520" s="1" t="str">
        <f>_xlfn.XLOOKUP(I9520,[1]category_mapping!$F$2:$F$19,[1]category_mapping!$G$2:$G$19,E9520)</f>
        <v>education</v>
      </c>
      <c r="L9520" s="1" t="str">
        <f>IF(cleaning_working[[#This Row],[date]]="","Missing","Available")</f>
        <v>Available</v>
      </c>
    </row>
    <row r="9521" spans="1:12" x14ac:dyDescent="0.35">
      <c r="A9521" s="1" t="s">
        <v>9352</v>
      </c>
      <c r="B9521" s="1" t="s">
        <v>247</v>
      </c>
      <c r="C9521" s="3">
        <v>44425</v>
      </c>
      <c r="D9521" s="1" t="s">
        <v>13</v>
      </c>
      <c r="E9521" s="1" t="s">
        <v>39</v>
      </c>
      <c r="F9521" s="1">
        <v>5814</v>
      </c>
      <c r="G9521" s="1" t="s">
        <v>40</v>
      </c>
      <c r="H9521" s="1" t="s">
        <v>83</v>
      </c>
      <c r="I9521" s="1" t="s">
        <v>93</v>
      </c>
      <c r="J9521" s="1" t="str" cm="1">
        <f t="array" ref="J9521">_xlfn.IFS(F9521="","missing",F9521&lt;0,"negative",F9521=0,"zero",AND(F9521&gt;=99999,MOD(F9521,9)=0),"99999 placeholder",AND(F9521&gt;$O$5,D9521="Expense"),"Expense outlier",AND(F9521&gt;$P$5,D9521="Income"),"Income outlier",TRUE,"valid")</f>
        <v>valid</v>
      </c>
      <c r="K9521" s="1" t="str">
        <f>_xlfn.XLOOKUP(I9521,[1]category_mapping!$F$2:$F$19,[1]category_mapping!$G$2:$G$19,E9521)</f>
        <v>food</v>
      </c>
      <c r="L9521" s="1" t="str">
        <f>IF(cleaning_working[[#This Row],[date]]="","Missing","Available")</f>
        <v>Available</v>
      </c>
    </row>
    <row r="9522" spans="1:12" x14ac:dyDescent="0.35">
      <c r="A9522" s="1" t="s">
        <v>9353</v>
      </c>
      <c r="B9522" s="1" t="s">
        <v>493</v>
      </c>
      <c r="C9522" s="3">
        <v>44872</v>
      </c>
      <c r="D9522" s="1" t="s">
        <v>13</v>
      </c>
      <c r="E9522" s="1" t="s">
        <v>17</v>
      </c>
      <c r="F9522" s="1">
        <v>6011</v>
      </c>
      <c r="G9522" s="1" t="s">
        <v>64</v>
      </c>
      <c r="H9522" s="1" t="s">
        <v>133</v>
      </c>
      <c r="I9522" s="1" t="s">
        <v>66</v>
      </c>
      <c r="J9522" s="1" t="str" cm="1">
        <f t="array" ref="J9522">_xlfn.IFS(F9522="","missing",F9522&lt;0,"negative",F9522=0,"zero",AND(F9522&gt;=99999,MOD(F9522,9)=0),"99999 placeholder",AND(F9522&gt;$O$5,D9522="Expense"),"Expense outlier",AND(F9522&gt;$P$5,D9522="Income"),"Income outlier",TRUE,"valid")</f>
        <v>valid</v>
      </c>
      <c r="K9522" s="1" t="str">
        <f>_xlfn.XLOOKUP(I9522,[1]category_mapping!$F$2:$F$19,[1]category_mapping!$G$2:$G$19,E9522)</f>
        <v>food</v>
      </c>
      <c r="L9522" s="1" t="str">
        <f>IF(cleaning_working[[#This Row],[date]]="","Missing","Available")</f>
        <v>Available</v>
      </c>
    </row>
    <row r="9523" spans="1:12" x14ac:dyDescent="0.35">
      <c r="A9523" s="1" t="s">
        <v>7538</v>
      </c>
      <c r="B9523" s="1" t="s">
        <v>235</v>
      </c>
      <c r="C9523" s="3">
        <v>44554</v>
      </c>
      <c r="D9523" s="1" t="s">
        <v>13</v>
      </c>
      <c r="E9523" s="1" t="s">
        <v>24</v>
      </c>
      <c r="F9523" s="1">
        <v>515</v>
      </c>
      <c r="G9523" s="1" t="s">
        <v>32</v>
      </c>
      <c r="H9523" s="1" t="s">
        <v>107</v>
      </c>
      <c r="I9523" s="1" t="s">
        <v>53</v>
      </c>
      <c r="J9523" s="1" t="str" cm="1">
        <f t="array" ref="J9523">_xlfn.IFS(F9523="","missing",F9523&lt;0,"negative",F9523=0,"zero",AND(F9523&gt;=99999,MOD(F9523,9)=0),"99999 placeholder",AND(F9523&gt;$O$5,D9523="Expense"),"Expense outlier",AND(F9523&gt;$P$5,D9523="Income"),"Income outlier",TRUE,"valid")</f>
        <v>valid</v>
      </c>
      <c r="K9523" s="1" t="str">
        <f>_xlfn.XLOOKUP(I9523,[1]category_mapping!$F$2:$F$19,[1]category_mapping!$G$2:$G$19,E9523)</f>
        <v>travel</v>
      </c>
      <c r="L9523" s="1" t="str">
        <f>IF(cleaning_working[[#This Row],[date]]="","Missing","Available")</f>
        <v>Available</v>
      </c>
    </row>
    <row r="9524" spans="1:12" x14ac:dyDescent="0.35">
      <c r="A9524" s="1" t="s">
        <v>9354</v>
      </c>
      <c r="B9524" s="1" t="s">
        <v>303</v>
      </c>
      <c r="C9524" s="3">
        <v>44905</v>
      </c>
      <c r="D9524" s="1" t="s">
        <v>13</v>
      </c>
      <c r="E9524" s="1" t="s">
        <v>104</v>
      </c>
      <c r="F9524" s="1">
        <v>4399</v>
      </c>
      <c r="G9524" s="1" t="s">
        <v>18</v>
      </c>
      <c r="H9524" s="1" t="s">
        <v>133</v>
      </c>
      <c r="I9524" s="1" t="s">
        <v>90</v>
      </c>
      <c r="J9524" s="1" t="str" cm="1">
        <f t="array" ref="J9524">_xlfn.IFS(F9524="","missing",F9524&lt;0,"negative",F9524=0,"zero",AND(F9524&gt;=99999,MOD(F9524,9)=0),"99999 placeholder",AND(F9524&gt;$O$5,D9524="Expense"),"Expense outlier",AND(F9524&gt;$P$5,D9524="Income"),"Income outlier",TRUE,"valid")</f>
        <v>valid</v>
      </c>
      <c r="K9524" s="1" t="str">
        <f>_xlfn.XLOOKUP(I9524,[1]category_mapping!$F$2:$F$19,[1]category_mapping!$G$2:$G$19,E9524)</f>
        <v>health</v>
      </c>
      <c r="L9524" s="1" t="str">
        <f>IF(cleaning_working[[#This Row],[date]]="","Missing","Available")</f>
        <v>Available</v>
      </c>
    </row>
    <row r="9525" spans="1:12" x14ac:dyDescent="0.35">
      <c r="A9525" s="1" t="s">
        <v>9355</v>
      </c>
      <c r="B9525" s="1" t="s">
        <v>255</v>
      </c>
      <c r="C9525" s="3">
        <v>45476</v>
      </c>
      <c r="D9525" s="1" t="s">
        <v>14</v>
      </c>
      <c r="E9525" s="1" t="s">
        <v>70</v>
      </c>
      <c r="F9525" s="1">
        <v>13166</v>
      </c>
      <c r="G9525" s="1" t="s">
        <v>18</v>
      </c>
      <c r="H9525" s="1" t="s">
        <v>65</v>
      </c>
      <c r="I9525" s="1" t="s">
        <v>27</v>
      </c>
      <c r="J9525" s="1" t="str" cm="1">
        <f t="array" ref="J9525">_xlfn.IFS(F9525="","missing",F9525&lt;0,"negative",F9525=0,"zero",AND(F9525&gt;=99999,MOD(F9525,9)=0),"99999 placeholder",AND(F9525&gt;$O$5,D9525="Expense"),"Expense outlier",AND(F9525&gt;$P$5,D9525="Income"),"Income outlier",TRUE,"valid")</f>
        <v>valid</v>
      </c>
      <c r="K9525" s="1" t="str">
        <f>_xlfn.XLOOKUP(I9525,[1]category_mapping!$F$2:$F$19,[1]category_mapping!$G$2:$G$19,E9525)</f>
        <v>others</v>
      </c>
      <c r="L9525" s="1" t="str">
        <f>IF(cleaning_working[[#This Row],[date]]="","Missing","Available")</f>
        <v>Available</v>
      </c>
    </row>
    <row r="9526" spans="1:12" x14ac:dyDescent="0.35">
      <c r="A9526" s="1" t="s">
        <v>9356</v>
      </c>
      <c r="B9526" s="1" t="s">
        <v>339</v>
      </c>
      <c r="C9526" s="3">
        <v>44882</v>
      </c>
      <c r="D9526" s="1" t="s">
        <v>13</v>
      </c>
      <c r="E9526" s="1" t="s">
        <v>39</v>
      </c>
      <c r="F9526" s="1">
        <v>763</v>
      </c>
      <c r="G9526" s="1" t="s">
        <v>18</v>
      </c>
      <c r="H9526" s="1" t="s">
        <v>86</v>
      </c>
      <c r="I9526" s="1" t="s">
        <v>80</v>
      </c>
      <c r="J9526" s="1" t="str" cm="1">
        <f t="array" ref="J9526">_xlfn.IFS(F9526="","missing",F9526&lt;0,"negative",F9526=0,"zero",AND(F9526&gt;=99999,MOD(F9526,9)=0),"99999 placeholder",AND(F9526&gt;$O$5,D9526="Expense"),"Expense outlier",AND(F9526&gt;$P$5,D9526="Income"),"Income outlier",TRUE,"valid")</f>
        <v>valid</v>
      </c>
      <c r="K9526" s="1" t="str">
        <f>_xlfn.XLOOKUP(I9526,[1]category_mapping!$F$2:$F$19,[1]category_mapping!$G$2:$G$19,E9526)</f>
        <v>food</v>
      </c>
      <c r="L9526" s="1" t="str">
        <f>IF(cleaning_working[[#This Row],[date]]="","Missing","Available")</f>
        <v>Available</v>
      </c>
    </row>
    <row r="9527" spans="1:12" x14ac:dyDescent="0.35">
      <c r="A9527" s="1" t="s">
        <v>9357</v>
      </c>
      <c r="B9527" s="1" t="s">
        <v>372</v>
      </c>
      <c r="C9527" s="3">
        <v>45174</v>
      </c>
      <c r="D9527" s="1" t="s">
        <v>13</v>
      </c>
      <c r="E9527" s="1" t="s">
        <v>104</v>
      </c>
      <c r="F9527" s="1">
        <v>1175</v>
      </c>
      <c r="G9527" s="1" t="s">
        <v>64</v>
      </c>
      <c r="H9527" s="1" t="s">
        <v>25</v>
      </c>
      <c r="I9527" s="1" t="s">
        <v>87</v>
      </c>
      <c r="J9527" s="1" t="str" cm="1">
        <f t="array" ref="J9527">_xlfn.IFS(F9527="","missing",F9527&lt;0,"negative",F9527=0,"zero",AND(F9527&gt;=99999,MOD(F9527,9)=0),"99999 placeholder",AND(F9527&gt;$O$5,D9527="Expense"),"Expense outlier",AND(F9527&gt;$P$5,D9527="Income"),"Income outlier",TRUE,"valid")</f>
        <v>valid</v>
      </c>
      <c r="K9527" s="1" t="str">
        <f>_xlfn.XLOOKUP(I9527,[1]category_mapping!$F$2:$F$19,[1]category_mapping!$G$2:$G$19,E9527)</f>
        <v>health</v>
      </c>
      <c r="L9527" s="1" t="str">
        <f>IF(cleaning_working[[#This Row],[date]]="","Missing","Available")</f>
        <v>Available</v>
      </c>
    </row>
    <row r="9528" spans="1:12" x14ac:dyDescent="0.35">
      <c r="A9528" s="1" t="s">
        <v>9358</v>
      </c>
      <c r="B9528" s="1" t="s">
        <v>528</v>
      </c>
      <c r="C9528" s="3">
        <v>44544</v>
      </c>
      <c r="D9528" s="1" t="s">
        <v>13</v>
      </c>
      <c r="E9528" s="1" t="s">
        <v>24</v>
      </c>
      <c r="F9528" s="1">
        <v>5648</v>
      </c>
      <c r="G9528" s="1" t="s">
        <v>25</v>
      </c>
      <c r="H9528" s="1" t="s">
        <v>65</v>
      </c>
      <c r="I9528" s="1" t="s">
        <v>178</v>
      </c>
      <c r="J9528" s="1" t="str" cm="1">
        <f t="array" ref="J9528">_xlfn.IFS(F9528="","missing",F9528&lt;0,"negative",F9528=0,"zero",AND(F9528&gt;=99999,MOD(F9528,9)=0),"99999 placeholder",AND(F9528&gt;$O$5,D9528="Expense"),"Expense outlier",AND(F9528&gt;$P$5,D9528="Income"),"Income outlier",TRUE,"valid")</f>
        <v>valid</v>
      </c>
      <c r="K9528" s="1" t="str">
        <f>_xlfn.XLOOKUP(I9528,[1]category_mapping!$F$2:$F$19,[1]category_mapping!$G$2:$G$19,E9528)</f>
        <v>rent</v>
      </c>
      <c r="L9528" s="1" t="str">
        <f>IF(cleaning_working[[#This Row],[date]]="","Missing","Available")</f>
        <v>Available</v>
      </c>
    </row>
    <row r="9529" spans="1:12" x14ac:dyDescent="0.35">
      <c r="A9529" s="1" t="s">
        <v>9359</v>
      </c>
      <c r="B9529" s="1" t="s">
        <v>243</v>
      </c>
      <c r="C9529" s="3">
        <v>45312</v>
      </c>
      <c r="D9529" s="1" t="s">
        <v>13</v>
      </c>
      <c r="E9529" s="1" t="s">
        <v>39</v>
      </c>
      <c r="F9529" s="1">
        <v>793</v>
      </c>
      <c r="G9529" s="1" t="s">
        <v>32</v>
      </c>
      <c r="H9529" s="1" t="s">
        <v>65</v>
      </c>
      <c r="I9529" s="1" t="s">
        <v>123</v>
      </c>
      <c r="J9529" s="1" t="str" cm="1">
        <f t="array" ref="J9529">_xlfn.IFS(F9529="","missing",F9529&lt;0,"negative",F9529=0,"zero",AND(F9529&gt;=99999,MOD(F9529,9)=0),"99999 placeholder",AND(F9529&gt;$O$5,D9529="Expense"),"Expense outlier",AND(F9529&gt;$P$5,D9529="Income"),"Income outlier",TRUE,"valid")</f>
        <v>valid</v>
      </c>
      <c r="K9529" s="1" t="str">
        <f>_xlfn.XLOOKUP(I9529,[1]category_mapping!$F$2:$F$19,[1]category_mapping!$G$2:$G$19,E9529)</f>
        <v>food</v>
      </c>
      <c r="L9529" s="1" t="str">
        <f>IF(cleaning_working[[#This Row],[date]]="","Missing","Available")</f>
        <v>Available</v>
      </c>
    </row>
    <row r="9530" spans="1:12" x14ac:dyDescent="0.35">
      <c r="A9530" s="1" t="s">
        <v>9360</v>
      </c>
      <c r="B9530" s="1" t="s">
        <v>164</v>
      </c>
      <c r="C9530" s="3">
        <v>44496</v>
      </c>
      <c r="D9530" s="1" t="s">
        <v>13</v>
      </c>
      <c r="E9530" s="1" t="s">
        <v>24</v>
      </c>
      <c r="F9530" s="1">
        <v>2305</v>
      </c>
      <c r="G9530" s="1" t="s">
        <v>40</v>
      </c>
      <c r="H9530" s="1" t="s">
        <v>52</v>
      </c>
      <c r="I9530" s="1" t="s">
        <v>90</v>
      </c>
      <c r="J9530" s="1" t="str" cm="1">
        <f t="array" ref="J9530">_xlfn.IFS(F9530="","missing",F9530&lt;0,"negative",F9530=0,"zero",AND(F9530&gt;=99999,MOD(F9530,9)=0),"99999 placeholder",AND(F9530&gt;$O$5,D9530="Expense"),"Expense outlier",AND(F9530&gt;$P$5,D9530="Income"),"Income outlier",TRUE,"valid")</f>
        <v>valid</v>
      </c>
      <c r="K9530" s="1" t="str">
        <f>_xlfn.XLOOKUP(I9530,[1]category_mapping!$F$2:$F$19,[1]category_mapping!$G$2:$G$19,E9530)</f>
        <v>rent</v>
      </c>
      <c r="L9530" s="1" t="str">
        <f>IF(cleaning_working[[#This Row],[date]]="","Missing","Available")</f>
        <v>Available</v>
      </c>
    </row>
    <row r="9531" spans="1:12" x14ac:dyDescent="0.35">
      <c r="A9531" s="1" t="s">
        <v>9361</v>
      </c>
      <c r="B9531" s="1" t="s">
        <v>348</v>
      </c>
      <c r="C9531" s="3">
        <v>44979</v>
      </c>
      <c r="D9531" s="1" t="s">
        <v>13</v>
      </c>
      <c r="E9531" s="1" t="s">
        <v>24</v>
      </c>
      <c r="F9531" s="1">
        <v>10099</v>
      </c>
      <c r="G9531" s="1" t="s">
        <v>40</v>
      </c>
      <c r="H9531" s="1" t="s">
        <v>83</v>
      </c>
      <c r="J9531" s="1" t="str" cm="1">
        <f t="array" ref="J9531">_xlfn.IFS(F9531="","missing",F9531&lt;0,"negative",F9531=0,"zero",AND(F9531&gt;=99999,MOD(F9531,9)=0),"99999 placeholder",AND(F9531&gt;$O$5,D9531="Expense"),"Expense outlier",AND(F9531&gt;$P$5,D9531="Income"),"Income outlier",TRUE,"valid")</f>
        <v>valid</v>
      </c>
      <c r="K9531" s="1" t="str">
        <f>_xlfn.XLOOKUP(I9531,[1]category_mapping!$F$2:$F$19,[1]category_mapping!$G$2:$G$19,E9531)</f>
        <v>rent</v>
      </c>
      <c r="L9531" s="1" t="str">
        <f>IF(cleaning_working[[#This Row],[date]]="","Missing","Available")</f>
        <v>Available</v>
      </c>
    </row>
    <row r="9532" spans="1:12" x14ac:dyDescent="0.35">
      <c r="A9532" s="1" t="s">
        <v>9362</v>
      </c>
      <c r="B9532" s="1" t="s">
        <v>210</v>
      </c>
      <c r="C9532" s="3">
        <v>44426</v>
      </c>
      <c r="D9532" s="1" t="s">
        <v>13</v>
      </c>
      <c r="E9532" s="1" t="s">
        <v>39</v>
      </c>
      <c r="F9532" s="1">
        <v>3777</v>
      </c>
      <c r="G9532" s="1" t="s">
        <v>32</v>
      </c>
      <c r="H9532" s="1" t="s">
        <v>26</v>
      </c>
      <c r="I9532" s="1" t="s">
        <v>128</v>
      </c>
      <c r="J9532" s="1" t="str" cm="1">
        <f t="array" ref="J9532">_xlfn.IFS(F9532="","missing",F9532&lt;0,"negative",F9532=0,"zero",AND(F9532&gt;=99999,MOD(F9532,9)=0),"99999 placeholder",AND(F9532&gt;$O$5,D9532="Expense"),"Expense outlier",AND(F9532&gt;$P$5,D9532="Income"),"Income outlier",TRUE,"valid")</f>
        <v>valid</v>
      </c>
      <c r="K9532" s="1" t="str">
        <f>_xlfn.XLOOKUP(I9532,[1]category_mapping!$F$2:$F$19,[1]category_mapping!$G$2:$G$19,E9532)</f>
        <v>utilities</v>
      </c>
      <c r="L9532" s="1" t="str">
        <f>IF(cleaning_working[[#This Row],[date]]="","Missing","Available")</f>
        <v>Available</v>
      </c>
    </row>
    <row r="9533" spans="1:12" x14ac:dyDescent="0.35">
      <c r="A9533" s="1" t="s">
        <v>9363</v>
      </c>
      <c r="B9533" s="1" t="s">
        <v>767</v>
      </c>
      <c r="C9533" s="3">
        <v>45455</v>
      </c>
      <c r="D9533" s="1" t="s">
        <v>13</v>
      </c>
      <c r="E9533" s="1" t="s">
        <v>45</v>
      </c>
      <c r="F9533" s="1">
        <v>681</v>
      </c>
      <c r="G9533" s="1" t="s">
        <v>40</v>
      </c>
      <c r="H9533" s="1" t="s">
        <v>86</v>
      </c>
      <c r="I9533" s="1" t="s">
        <v>80</v>
      </c>
      <c r="J9533" s="1" t="str" cm="1">
        <f t="array" ref="J9533">_xlfn.IFS(F9533="","missing",F9533&lt;0,"negative",F9533=0,"zero",AND(F9533&gt;=99999,MOD(F9533,9)=0),"99999 placeholder",AND(F9533&gt;$O$5,D9533="Expense"),"Expense outlier",AND(F9533&gt;$P$5,D9533="Income"),"Income outlier",TRUE,"valid")</f>
        <v>valid</v>
      </c>
      <c r="K9533" s="1" t="str">
        <f>_xlfn.XLOOKUP(I9533,[1]category_mapping!$F$2:$F$19,[1]category_mapping!$G$2:$G$19,E9533)</f>
        <v>food</v>
      </c>
      <c r="L9533" s="1" t="str">
        <f>IF(cleaning_working[[#This Row],[date]]="","Missing","Available")</f>
        <v>Available</v>
      </c>
    </row>
    <row r="9534" spans="1:12" x14ac:dyDescent="0.35">
      <c r="A9534" s="1" t="s">
        <v>9364</v>
      </c>
      <c r="B9534" s="1" t="s">
        <v>109</v>
      </c>
      <c r="C9534" s="3">
        <v>45350</v>
      </c>
      <c r="D9534" s="1" t="s">
        <v>13</v>
      </c>
      <c r="E9534" s="1" t="s">
        <v>24</v>
      </c>
      <c r="F9534" s="1">
        <v>7331</v>
      </c>
      <c r="G9534" s="1" t="s">
        <v>18</v>
      </c>
      <c r="H9534" s="1" t="s">
        <v>86</v>
      </c>
      <c r="I9534" s="1" t="s">
        <v>41</v>
      </c>
      <c r="J9534" s="1" t="str" cm="1">
        <f t="array" ref="J9534">_xlfn.IFS(F9534="","missing",F9534&lt;0,"negative",F9534=0,"zero",AND(F9534&gt;=99999,MOD(F9534,9)=0),"99999 placeholder",AND(F9534&gt;$O$5,D9534="Expense"),"Expense outlier",AND(F9534&gt;$P$5,D9534="Income"),"Income outlier",TRUE,"valid")</f>
        <v>valid</v>
      </c>
      <c r="K9534" s="1" t="str">
        <f>_xlfn.XLOOKUP(I9534,[1]category_mapping!$F$2:$F$19,[1]category_mapping!$G$2:$G$19,E9534)</f>
        <v>utilities</v>
      </c>
      <c r="L9534" s="1" t="str">
        <f>IF(cleaning_working[[#This Row],[date]]="","Missing","Available")</f>
        <v>Available</v>
      </c>
    </row>
    <row r="9535" spans="1:12" x14ac:dyDescent="0.35">
      <c r="A9535" s="1" t="s">
        <v>9365</v>
      </c>
      <c r="B9535" s="1" t="s">
        <v>37</v>
      </c>
      <c r="C9535" s="3">
        <v>44618</v>
      </c>
      <c r="D9535" s="1" t="s">
        <v>13</v>
      </c>
      <c r="E9535" s="1" t="s">
        <v>63</v>
      </c>
      <c r="F9535" s="1">
        <v>7561</v>
      </c>
      <c r="G9535" s="1" t="s">
        <v>64</v>
      </c>
      <c r="H9535" s="1" t="s">
        <v>107</v>
      </c>
      <c r="I9535" s="1" t="s">
        <v>20</v>
      </c>
      <c r="J9535" s="1" t="str" cm="1">
        <f t="array" ref="J9535">_xlfn.IFS(F9535="","missing",F9535&lt;0,"negative",F9535=0,"zero",AND(F9535&gt;=99999,MOD(F9535,9)=0),"99999 placeholder",AND(F9535&gt;$O$5,D9535="Expense"),"Expense outlier",AND(F9535&gt;$P$5,D9535="Income"),"Income outlier",TRUE,"valid")</f>
        <v>valid</v>
      </c>
      <c r="K9535" s="1" t="str">
        <f>_xlfn.XLOOKUP(I9535,[1]category_mapping!$F$2:$F$19,[1]category_mapping!$G$2:$G$19,E9535)</f>
        <v>entertainment</v>
      </c>
      <c r="L9535" s="1" t="str">
        <f>IF(cleaning_working[[#This Row],[date]]="","Missing","Available")</f>
        <v>Available</v>
      </c>
    </row>
    <row r="9536" spans="1:12" x14ac:dyDescent="0.35">
      <c r="A9536" s="1" t="s">
        <v>9366</v>
      </c>
      <c r="B9536" s="1" t="s">
        <v>73</v>
      </c>
      <c r="C9536" s="3">
        <v>45051</v>
      </c>
      <c r="D9536" s="1" t="s">
        <v>14</v>
      </c>
      <c r="E9536" s="1" t="s">
        <v>215</v>
      </c>
      <c r="F9536" s="1">
        <v>25785</v>
      </c>
      <c r="G9536" s="1" t="s">
        <v>32</v>
      </c>
      <c r="H9536" s="1" t="s">
        <v>133</v>
      </c>
      <c r="J9536" s="1" t="str" cm="1">
        <f t="array" ref="J9536">_xlfn.IFS(F9536="","missing",F9536&lt;0,"negative",F9536=0,"zero",AND(F9536&gt;=99999,MOD(F9536,9)=0),"99999 placeholder",AND(F9536&gt;$O$5,D9536="Expense"),"Expense outlier",AND(F9536&gt;$P$5,D9536="Income"),"Income outlier",TRUE,"valid")</f>
        <v>valid</v>
      </c>
      <c r="K9536" s="1" t="str">
        <f>_xlfn.XLOOKUP(I9536,[1]category_mapping!$F$2:$F$19,[1]category_mapping!$G$2:$G$19,E9536)</f>
        <v>bonus</v>
      </c>
      <c r="L9536" s="1" t="str">
        <f>IF(cleaning_working[[#This Row],[date]]="","Missing","Available")</f>
        <v>Available</v>
      </c>
    </row>
    <row r="9537" spans="1:12" x14ac:dyDescent="0.35">
      <c r="A9537" s="1" t="s">
        <v>9367</v>
      </c>
      <c r="B9537" s="1" t="s">
        <v>277</v>
      </c>
      <c r="C9537" s="3">
        <v>44550</v>
      </c>
      <c r="D9537" s="1" t="s">
        <v>13</v>
      </c>
      <c r="E9537" s="1" t="s">
        <v>96</v>
      </c>
      <c r="F9537" s="1">
        <v>1759</v>
      </c>
      <c r="G9537" s="1" t="s">
        <v>18</v>
      </c>
      <c r="H9537" s="1" t="s">
        <v>33</v>
      </c>
      <c r="I9537" s="1" t="s">
        <v>178</v>
      </c>
      <c r="J9537" s="1" t="str" cm="1">
        <f t="array" ref="J9537">_xlfn.IFS(F9537="","missing",F9537&lt;0,"negative",F9537=0,"zero",AND(F9537&gt;=99999,MOD(F9537,9)=0),"99999 placeholder",AND(F9537&gt;$O$5,D9537="Expense"),"Expense outlier",AND(F9537&gt;$P$5,D9537="Income"),"Income outlier",TRUE,"valid")</f>
        <v>valid</v>
      </c>
      <c r="K9537" s="1" t="str">
        <f>_xlfn.XLOOKUP(I9537,[1]category_mapping!$F$2:$F$19,[1]category_mapping!$G$2:$G$19,E9537)</f>
        <v>rent</v>
      </c>
      <c r="L9537" s="1" t="str">
        <f>IF(cleaning_working[[#This Row],[date]]="","Missing","Available")</f>
        <v>Available</v>
      </c>
    </row>
    <row r="9538" spans="1:12" x14ac:dyDescent="0.35">
      <c r="A9538" s="1" t="s">
        <v>9368</v>
      </c>
      <c r="B9538" s="1" t="s">
        <v>416</v>
      </c>
      <c r="C9538" s="3">
        <v>44200</v>
      </c>
      <c r="D9538" s="1" t="s">
        <v>13</v>
      </c>
      <c r="E9538" s="1" t="s">
        <v>24</v>
      </c>
      <c r="F9538" s="1">
        <v>9721</v>
      </c>
      <c r="G9538" s="1" t="s">
        <v>40</v>
      </c>
      <c r="H9538" s="1" t="s">
        <v>133</v>
      </c>
      <c r="I9538" s="1" t="s">
        <v>137</v>
      </c>
      <c r="J9538" s="1" t="str" cm="1">
        <f t="array" ref="J9538">_xlfn.IFS(F9538="","missing",F9538&lt;0,"negative",F9538=0,"zero",AND(F9538&gt;=99999,MOD(F9538,9)=0),"99999 placeholder",AND(F9538&gt;$O$5,D9538="Expense"),"Expense outlier",AND(F9538&gt;$P$5,D9538="Income"),"Income outlier",TRUE,"valid")</f>
        <v>valid</v>
      </c>
      <c r="K9538" s="1" t="str">
        <f>_xlfn.XLOOKUP(I9538,[1]category_mapping!$F$2:$F$19,[1]category_mapping!$G$2:$G$19,E9538)</f>
        <v>travel</v>
      </c>
      <c r="L9538" s="1" t="str">
        <f>IF(cleaning_working[[#This Row],[date]]="","Missing","Available")</f>
        <v>Available</v>
      </c>
    </row>
    <row r="9539" spans="1:12" x14ac:dyDescent="0.35">
      <c r="A9539" s="1" t="s">
        <v>9369</v>
      </c>
      <c r="B9539" s="1" t="s">
        <v>341</v>
      </c>
      <c r="C9539" s="3">
        <v>44502</v>
      </c>
      <c r="D9539" s="1" t="s">
        <v>13</v>
      </c>
      <c r="E9539" s="1" t="s">
        <v>96</v>
      </c>
      <c r="F9539" s="1">
        <v>7661</v>
      </c>
      <c r="G9539" s="1" t="s">
        <v>18</v>
      </c>
      <c r="H9539" s="1" t="s">
        <v>133</v>
      </c>
      <c r="I9539" s="1" t="s">
        <v>53</v>
      </c>
      <c r="J9539" s="1" t="str" cm="1">
        <f t="array" ref="J9539">_xlfn.IFS(F9539="","missing",F9539&lt;0,"negative",F9539=0,"zero",AND(F9539&gt;=99999,MOD(F9539,9)=0),"99999 placeholder",AND(F9539&gt;$O$5,D9539="Expense"),"Expense outlier",AND(F9539&gt;$P$5,D9539="Income"),"Income outlier",TRUE,"valid")</f>
        <v>valid</v>
      </c>
      <c r="K9539" s="1" t="str">
        <f>_xlfn.XLOOKUP(I9539,[1]category_mapping!$F$2:$F$19,[1]category_mapping!$G$2:$G$19,E9539)</f>
        <v>travel</v>
      </c>
      <c r="L9539" s="1" t="str">
        <f>IF(cleaning_working[[#This Row],[date]]="","Missing","Available")</f>
        <v>Available</v>
      </c>
    </row>
    <row r="9540" spans="1:12" x14ac:dyDescent="0.35">
      <c r="A9540" s="1" t="s">
        <v>9370</v>
      </c>
      <c r="B9540" s="1" t="s">
        <v>255</v>
      </c>
      <c r="C9540" s="3">
        <v>45449</v>
      </c>
      <c r="D9540" s="1" t="s">
        <v>13</v>
      </c>
      <c r="E9540" s="1" t="s">
        <v>96</v>
      </c>
      <c r="F9540" s="1">
        <v>7753</v>
      </c>
      <c r="G9540" s="1" t="s">
        <v>18</v>
      </c>
      <c r="H9540" s="1" t="s">
        <v>33</v>
      </c>
      <c r="I9540" s="1" t="s">
        <v>41</v>
      </c>
      <c r="J9540" s="1" t="str" cm="1">
        <f t="array" ref="J9540">_xlfn.IFS(F9540="","missing",F9540&lt;0,"negative",F9540=0,"zero",AND(F9540&gt;=99999,MOD(F9540,9)=0),"99999 placeholder",AND(F9540&gt;$O$5,D9540="Expense"),"Expense outlier",AND(F9540&gt;$P$5,D9540="Income"),"Income outlier",TRUE,"valid")</f>
        <v>valid</v>
      </c>
      <c r="K9540" s="1" t="str">
        <f>_xlfn.XLOOKUP(I9540,[1]category_mapping!$F$2:$F$19,[1]category_mapping!$G$2:$G$19,E9540)</f>
        <v>utilities</v>
      </c>
      <c r="L9540" s="1" t="str">
        <f>IF(cleaning_working[[#This Row],[date]]="","Missing","Available")</f>
        <v>Available</v>
      </c>
    </row>
    <row r="9541" spans="1:12" x14ac:dyDescent="0.35">
      <c r="A9541" s="1" t="s">
        <v>9371</v>
      </c>
      <c r="B9541" s="1" t="s">
        <v>233</v>
      </c>
      <c r="C9541" s="3">
        <v>44614</v>
      </c>
      <c r="D9541" s="1" t="s">
        <v>13</v>
      </c>
      <c r="E9541" s="1" t="s">
        <v>24</v>
      </c>
      <c r="F9541" s="1">
        <v>25541</v>
      </c>
      <c r="G9541" s="1" t="s">
        <v>18</v>
      </c>
      <c r="H9541" s="1" t="s">
        <v>26</v>
      </c>
      <c r="I9541" s="1" t="s">
        <v>66</v>
      </c>
      <c r="J9541" s="1" t="str" cm="1">
        <f t="array" ref="J9541">_xlfn.IFS(F9541="","missing",F9541&lt;0,"negative",F9541=0,"zero",AND(F9541&gt;=99999,MOD(F9541,9)=0),"99999 placeholder",AND(F9541&gt;$O$5,D9541="Expense"),"Expense outlier",AND(F9541&gt;$P$5,D9541="Income"),"Income outlier",TRUE,"valid")</f>
        <v>Expense outlier</v>
      </c>
      <c r="K9541" s="1" t="str">
        <f>_xlfn.XLOOKUP(I9541,[1]category_mapping!$F$2:$F$19,[1]category_mapping!$G$2:$G$19,E9541)</f>
        <v>food</v>
      </c>
      <c r="L9541" s="1" t="str">
        <f>IF(cleaning_working[[#This Row],[date]]="","Missing","Available")</f>
        <v>Available</v>
      </c>
    </row>
    <row r="9542" spans="1:12" x14ac:dyDescent="0.35">
      <c r="A9542" s="1" t="s">
        <v>9372</v>
      </c>
      <c r="B9542" s="1" t="s">
        <v>208</v>
      </c>
      <c r="C9542" s="3">
        <v>45205</v>
      </c>
      <c r="D9542" s="1" t="s">
        <v>13</v>
      </c>
      <c r="E9542" s="1" t="s">
        <v>96</v>
      </c>
      <c r="F9542" s="1">
        <v>7931</v>
      </c>
      <c r="G9542" s="1" t="s">
        <v>25</v>
      </c>
      <c r="H9542" s="1" t="s">
        <v>33</v>
      </c>
      <c r="I9542" s="1" t="s">
        <v>87</v>
      </c>
      <c r="J9542" s="1" t="str" cm="1">
        <f t="array" ref="J9542">_xlfn.IFS(F9542="","missing",F9542&lt;0,"negative",F9542=0,"zero",AND(F9542&gt;=99999,MOD(F9542,9)=0),"99999 placeholder",AND(F9542&gt;$O$5,D9542="Expense"),"Expense outlier",AND(F9542&gt;$P$5,D9542="Income"),"Income outlier",TRUE,"valid")</f>
        <v>valid</v>
      </c>
      <c r="K9542" s="1" t="str">
        <f>_xlfn.XLOOKUP(I9542,[1]category_mapping!$F$2:$F$19,[1]category_mapping!$G$2:$G$19,E9542)</f>
        <v>travel</v>
      </c>
      <c r="L9542" s="1" t="str">
        <f>IF(cleaning_working[[#This Row],[date]]="","Missing","Available")</f>
        <v>Available</v>
      </c>
    </row>
    <row r="9543" spans="1:12" x14ac:dyDescent="0.35">
      <c r="A9543" s="1" t="s">
        <v>9373</v>
      </c>
      <c r="B9543" s="1" t="s">
        <v>460</v>
      </c>
      <c r="C9543" s="3">
        <v>45339</v>
      </c>
      <c r="D9543" s="1" t="s">
        <v>13</v>
      </c>
      <c r="E9543" s="1" t="s">
        <v>45</v>
      </c>
      <c r="F9543" s="1">
        <v>5409</v>
      </c>
      <c r="G9543" s="1" t="s">
        <v>18</v>
      </c>
      <c r="H9543" s="1" t="s">
        <v>52</v>
      </c>
      <c r="I9543" s="1" t="s">
        <v>217</v>
      </c>
      <c r="J9543" s="1" t="str" cm="1">
        <f t="array" ref="J9543">_xlfn.IFS(F9543="","missing",F9543&lt;0,"negative",F9543=0,"zero",AND(F9543&gt;=99999,MOD(F9543,9)=0),"99999 placeholder",AND(F9543&gt;$O$5,D9543="Expense"),"Expense outlier",AND(F9543&gt;$P$5,D9543="Income"),"Income outlier",TRUE,"valid")</f>
        <v>valid</v>
      </c>
      <c r="K9543" s="1" t="str">
        <f>_xlfn.XLOOKUP(I9543,[1]category_mapping!$F$2:$F$19,[1]category_mapping!$G$2:$G$19,E9543)</f>
        <v>rent</v>
      </c>
      <c r="L9543" s="1" t="str">
        <f>IF(cleaning_working[[#This Row],[date]]="","Missing","Available")</f>
        <v>Available</v>
      </c>
    </row>
    <row r="9544" spans="1:12" x14ac:dyDescent="0.35">
      <c r="A9544" s="1" t="s">
        <v>9374</v>
      </c>
      <c r="B9544" s="1" t="s">
        <v>478</v>
      </c>
      <c r="C9544" s="3">
        <v>44291</v>
      </c>
      <c r="D9544" s="1" t="s">
        <v>13</v>
      </c>
      <c r="E9544" s="1" t="s">
        <v>24</v>
      </c>
      <c r="F9544" s="1">
        <v>3841</v>
      </c>
      <c r="G9544" s="1" t="s">
        <v>40</v>
      </c>
      <c r="H9544" s="1" t="s">
        <v>26</v>
      </c>
      <c r="I9544" s="1" t="s">
        <v>80</v>
      </c>
      <c r="J9544" s="1" t="str" cm="1">
        <f t="array" ref="J9544">_xlfn.IFS(F9544="","missing",F9544&lt;0,"negative",F9544=0,"zero",AND(F9544&gt;=99999,MOD(F9544,9)=0),"99999 placeholder",AND(F9544&gt;$O$5,D9544="Expense"),"Expense outlier",AND(F9544&gt;$P$5,D9544="Income"),"Income outlier",TRUE,"valid")</f>
        <v>valid</v>
      </c>
      <c r="K9544" s="1" t="str">
        <f>_xlfn.XLOOKUP(I9544,[1]category_mapping!$F$2:$F$19,[1]category_mapping!$G$2:$G$19,E9544)</f>
        <v>food</v>
      </c>
      <c r="L9544" s="1" t="str">
        <f>IF(cleaning_working[[#This Row],[date]]="","Missing","Available")</f>
        <v>Available</v>
      </c>
    </row>
    <row r="9545" spans="1:12" x14ac:dyDescent="0.35">
      <c r="A9545" s="1" t="s">
        <v>9375</v>
      </c>
      <c r="B9545" s="1" t="s">
        <v>172</v>
      </c>
      <c r="C9545" s="3">
        <v>45374</v>
      </c>
      <c r="D9545" s="1" t="s">
        <v>13</v>
      </c>
      <c r="E9545" s="1" t="s">
        <v>45</v>
      </c>
      <c r="F9545" s="1">
        <v>2696</v>
      </c>
      <c r="G9545" s="1" t="s">
        <v>40</v>
      </c>
      <c r="H9545" s="1" t="s">
        <v>83</v>
      </c>
      <c r="I9545" s="1" t="s">
        <v>194</v>
      </c>
      <c r="J9545" s="1" t="str" cm="1">
        <f t="array" ref="J9545">_xlfn.IFS(F9545="","missing",F9545&lt;0,"negative",F9545=0,"zero",AND(F9545&gt;=99999,MOD(F9545,9)=0),"99999 placeholder",AND(F9545&gt;$O$5,D9545="Expense"),"Expense outlier",AND(F9545&gt;$P$5,D9545="Income"),"Income outlier",TRUE,"valid")</f>
        <v>valid</v>
      </c>
      <c r="K9545" s="1" t="str">
        <f>_xlfn.XLOOKUP(I9545,[1]category_mapping!$F$2:$F$19,[1]category_mapping!$G$2:$G$19,E9545)</f>
        <v>travel</v>
      </c>
      <c r="L9545" s="1" t="str">
        <f>IF(cleaning_working[[#This Row],[date]]="","Missing","Available")</f>
        <v>Available</v>
      </c>
    </row>
    <row r="9546" spans="1:12" x14ac:dyDescent="0.35">
      <c r="A9546" s="1" t="s">
        <v>9376</v>
      </c>
      <c r="B9546" s="1" t="s">
        <v>414</v>
      </c>
      <c r="C9546" s="3">
        <v>45211</v>
      </c>
      <c r="D9546" s="1" t="s">
        <v>13</v>
      </c>
      <c r="E9546" s="1" t="s">
        <v>45</v>
      </c>
      <c r="F9546" s="1">
        <v>8479</v>
      </c>
      <c r="G9546" s="1" t="s">
        <v>32</v>
      </c>
      <c r="H9546" s="1" t="s">
        <v>33</v>
      </c>
      <c r="J9546" s="1" t="str" cm="1">
        <f t="array" ref="J9546">_xlfn.IFS(F9546="","missing",F9546&lt;0,"negative",F9546=0,"zero",AND(F9546&gt;=99999,MOD(F9546,9)=0),"99999 placeholder",AND(F9546&gt;$O$5,D9546="Expense"),"Expense outlier",AND(F9546&gt;$P$5,D9546="Income"),"Income outlier",TRUE,"valid")</f>
        <v>valid</v>
      </c>
      <c r="K9546" s="1" t="str">
        <f>_xlfn.XLOOKUP(I9546,[1]category_mapping!$F$2:$F$19,[1]category_mapping!$G$2:$G$19,E9546)</f>
        <v>entertainment</v>
      </c>
      <c r="L9546" s="1" t="str">
        <f>IF(cleaning_working[[#This Row],[date]]="","Missing","Available")</f>
        <v>Available</v>
      </c>
    </row>
    <row r="9547" spans="1:12" x14ac:dyDescent="0.35">
      <c r="A9547" s="1" t="s">
        <v>9377</v>
      </c>
      <c r="B9547" s="1" t="s">
        <v>182</v>
      </c>
      <c r="C9547" s="3">
        <v>44368</v>
      </c>
      <c r="D9547" s="1" t="s">
        <v>13</v>
      </c>
      <c r="E9547" s="1" t="s">
        <v>17</v>
      </c>
      <c r="F9547" s="1">
        <v>6848</v>
      </c>
      <c r="G9547" s="1" t="s">
        <v>18</v>
      </c>
      <c r="H9547" s="1" t="s">
        <v>159</v>
      </c>
      <c r="I9547" s="1" t="s">
        <v>49</v>
      </c>
      <c r="J9547" s="1" t="str" cm="1">
        <f t="array" ref="J9547">_xlfn.IFS(F9547="","missing",F9547&lt;0,"negative",F9547=0,"zero",AND(F9547&gt;=99999,MOD(F9547,9)=0),"99999 placeholder",AND(F9547&gt;$O$5,D9547="Expense"),"Expense outlier",AND(F9547&gt;$P$5,D9547="Income"),"Income outlier",TRUE,"valid")</f>
        <v>valid</v>
      </c>
      <c r="K9547" s="1" t="str">
        <f>_xlfn.XLOOKUP(I9547,[1]category_mapping!$F$2:$F$19,[1]category_mapping!$G$2:$G$19,E9547)</f>
        <v>education</v>
      </c>
      <c r="L9547" s="1" t="str">
        <f>IF(cleaning_working[[#This Row],[date]]="","Missing","Available")</f>
        <v>Available</v>
      </c>
    </row>
    <row r="9548" spans="1:12" x14ac:dyDescent="0.35">
      <c r="A9548" s="1" t="s">
        <v>9378</v>
      </c>
      <c r="B9548" s="1" t="s">
        <v>30</v>
      </c>
      <c r="C9548" s="3">
        <v>45282</v>
      </c>
      <c r="D9548" s="1" t="s">
        <v>13</v>
      </c>
      <c r="E9548" s="1" t="s">
        <v>96</v>
      </c>
      <c r="F9548" s="1">
        <v>8715</v>
      </c>
      <c r="G9548" s="1" t="s">
        <v>32</v>
      </c>
      <c r="H9548" s="1" t="s">
        <v>33</v>
      </c>
      <c r="I9548" s="1" t="s">
        <v>58</v>
      </c>
      <c r="J9548" s="1" t="str" cm="1">
        <f t="array" ref="J9548">_xlfn.IFS(F9548="","missing",F9548&lt;0,"negative",F9548=0,"zero",AND(F9548&gt;=99999,MOD(F9548,9)=0),"99999 placeholder",AND(F9548&gt;$O$5,D9548="Expense"),"Expense outlier",AND(F9548&gt;$P$5,D9548="Income"),"Income outlier",TRUE,"valid")</f>
        <v>valid</v>
      </c>
      <c r="K9548" s="1" t="str">
        <f>_xlfn.XLOOKUP(I9548,[1]category_mapping!$F$2:$F$19,[1]category_mapping!$G$2:$G$19,E9548)</f>
        <v>travel</v>
      </c>
      <c r="L9548" s="1" t="str">
        <f>IF(cleaning_working[[#This Row],[date]]="","Missing","Available")</f>
        <v>Available</v>
      </c>
    </row>
    <row r="9549" spans="1:12" x14ac:dyDescent="0.35">
      <c r="A9549" s="1" t="s">
        <v>9379</v>
      </c>
      <c r="B9549" s="1" t="s">
        <v>293</v>
      </c>
      <c r="C9549" s="3">
        <v>44240</v>
      </c>
      <c r="D9549" s="1" t="s">
        <v>13</v>
      </c>
      <c r="E9549" s="1" t="s">
        <v>24</v>
      </c>
      <c r="F9549" s="1">
        <v>6650</v>
      </c>
      <c r="G9549" s="1" t="s">
        <v>32</v>
      </c>
      <c r="H9549" s="1" t="s">
        <v>83</v>
      </c>
      <c r="I9549" s="1" t="s">
        <v>66</v>
      </c>
      <c r="J9549" s="1" t="str" cm="1">
        <f t="array" ref="J9549">_xlfn.IFS(F9549="","missing",F9549&lt;0,"negative",F9549=0,"zero",AND(F9549&gt;=99999,MOD(F9549,9)=0),"99999 placeholder",AND(F9549&gt;$O$5,D9549="Expense"),"Expense outlier",AND(F9549&gt;$P$5,D9549="Income"),"Income outlier",TRUE,"valid")</f>
        <v>valid</v>
      </c>
      <c r="K9549" s="1" t="str">
        <f>_xlfn.XLOOKUP(I9549,[1]category_mapping!$F$2:$F$19,[1]category_mapping!$G$2:$G$19,E9549)</f>
        <v>food</v>
      </c>
      <c r="L9549" s="1" t="str">
        <f>IF(cleaning_working[[#This Row],[date]]="","Missing","Available")</f>
        <v>Available</v>
      </c>
    </row>
    <row r="9550" spans="1:12" x14ac:dyDescent="0.35">
      <c r="A9550" s="1" t="s">
        <v>9380</v>
      </c>
      <c r="B9550" s="1" t="s">
        <v>48</v>
      </c>
      <c r="C9550" s="3">
        <v>44543</v>
      </c>
      <c r="D9550" s="1" t="s">
        <v>13</v>
      </c>
      <c r="E9550" s="1" t="s">
        <v>96</v>
      </c>
      <c r="F9550" s="1">
        <v>7718</v>
      </c>
      <c r="G9550" s="1" t="s">
        <v>32</v>
      </c>
      <c r="H9550" s="1" t="s">
        <v>133</v>
      </c>
      <c r="I9550" s="1" t="s">
        <v>20</v>
      </c>
      <c r="J9550" s="1" t="str" cm="1">
        <f t="array" ref="J9550">_xlfn.IFS(F9550="","missing",F9550&lt;0,"negative",F9550=0,"zero",AND(F9550&gt;=99999,MOD(F9550,9)=0),"99999 placeholder",AND(F9550&gt;$O$5,D9550="Expense"),"Expense outlier",AND(F9550&gt;$P$5,D9550="Income"),"Income outlier",TRUE,"valid")</f>
        <v>valid</v>
      </c>
      <c r="K9550" s="1" t="str">
        <f>_xlfn.XLOOKUP(I9550,[1]category_mapping!$F$2:$F$19,[1]category_mapping!$G$2:$G$19,E9550)</f>
        <v>entertainment</v>
      </c>
      <c r="L9550" s="1" t="str">
        <f>IF(cleaning_working[[#This Row],[date]]="","Missing","Available")</f>
        <v>Available</v>
      </c>
    </row>
    <row r="9551" spans="1:12" x14ac:dyDescent="0.35">
      <c r="A9551" s="1" t="s">
        <v>9381</v>
      </c>
      <c r="B9551" s="1" t="s">
        <v>357</v>
      </c>
      <c r="C9551" s="3">
        <v>45539</v>
      </c>
      <c r="D9551" s="1" t="s">
        <v>13</v>
      </c>
      <c r="E9551" s="1" t="s">
        <v>39</v>
      </c>
      <c r="F9551" s="1">
        <v>140</v>
      </c>
      <c r="G9551" s="1" t="s">
        <v>18</v>
      </c>
      <c r="H9551" s="1" t="s">
        <v>33</v>
      </c>
      <c r="I9551" s="1" t="s">
        <v>34</v>
      </c>
      <c r="J9551" s="1" t="str" cm="1">
        <f t="array" ref="J9551">_xlfn.IFS(F9551="","missing",F9551&lt;0,"negative",F9551=0,"zero",AND(F9551&gt;=99999,MOD(F9551,9)=0),"99999 placeholder",AND(F9551&gt;$O$5,D9551="Expense"),"Expense outlier",AND(F9551&gt;$P$5,D9551="Income"),"Income outlier",TRUE,"valid")</f>
        <v>valid</v>
      </c>
      <c r="K9551" s="1" t="str">
        <f>_xlfn.XLOOKUP(I9551,[1]category_mapping!$F$2:$F$19,[1]category_mapping!$G$2:$G$19,E9551)</f>
        <v>education</v>
      </c>
      <c r="L9551" s="1" t="str">
        <f>IF(cleaning_working[[#This Row],[date]]="","Missing","Available")</f>
        <v>Available</v>
      </c>
    </row>
    <row r="9552" spans="1:12" x14ac:dyDescent="0.35">
      <c r="A9552" s="1" t="s">
        <v>9382</v>
      </c>
      <c r="B9552" s="1" t="s">
        <v>146</v>
      </c>
      <c r="C9552" s="3">
        <v>44687</v>
      </c>
      <c r="D9552" s="1" t="s">
        <v>13</v>
      </c>
      <c r="E9552" s="1" t="s">
        <v>24</v>
      </c>
      <c r="F9552" s="1">
        <v>29435</v>
      </c>
      <c r="G9552" s="1" t="s">
        <v>32</v>
      </c>
      <c r="H9552" s="1" t="s">
        <v>19</v>
      </c>
      <c r="I9552" s="1" t="s">
        <v>194</v>
      </c>
      <c r="J9552" s="1" t="str" cm="1">
        <f t="array" ref="J9552">_xlfn.IFS(F9552="","missing",F9552&lt;0,"negative",F9552=0,"zero",AND(F9552&gt;=99999,MOD(F9552,9)=0),"99999 placeholder",AND(F9552&gt;$O$5,D9552="Expense"),"Expense outlier",AND(F9552&gt;$P$5,D9552="Income"),"Income outlier",TRUE,"valid")</f>
        <v>Expense outlier</v>
      </c>
      <c r="K9552" s="1" t="str">
        <f>_xlfn.XLOOKUP(I9552,[1]category_mapping!$F$2:$F$19,[1]category_mapping!$G$2:$G$19,E9552)</f>
        <v>travel</v>
      </c>
      <c r="L9552" s="1" t="str">
        <f>IF(cleaning_working[[#This Row],[date]]="","Missing","Available")</f>
        <v>Available</v>
      </c>
    </row>
    <row r="9553" spans="1:12" x14ac:dyDescent="0.35">
      <c r="A9553" s="1" t="s">
        <v>9383</v>
      </c>
      <c r="B9553" s="1" t="s">
        <v>95</v>
      </c>
      <c r="C9553" s="3">
        <v>45231</v>
      </c>
      <c r="D9553" s="1" t="s">
        <v>13</v>
      </c>
      <c r="E9553" s="1" t="s">
        <v>39</v>
      </c>
      <c r="F9553" s="1">
        <v>5452</v>
      </c>
      <c r="G9553" s="1" t="s">
        <v>64</v>
      </c>
      <c r="H9553" s="1" t="s">
        <v>107</v>
      </c>
      <c r="I9553" s="1" t="s">
        <v>134</v>
      </c>
      <c r="J9553" s="1" t="str" cm="1">
        <f t="array" ref="J9553">_xlfn.IFS(F9553="","missing",F9553&lt;0,"negative",F9553=0,"zero",AND(F9553&gt;=99999,MOD(F9553,9)=0),"99999 placeholder",AND(F9553&gt;$O$5,D9553="Expense"),"Expense outlier",AND(F9553&gt;$P$5,D9553="Income"),"Income outlier",TRUE,"valid")</f>
        <v>valid</v>
      </c>
      <c r="K9553" s="1" t="str">
        <f>_xlfn.XLOOKUP(I9553,[1]category_mapping!$F$2:$F$19,[1]category_mapping!$G$2:$G$19,E9553)</f>
        <v>education</v>
      </c>
      <c r="L9553" s="1" t="str">
        <f>IF(cleaning_working[[#This Row],[date]]="","Missing","Available")</f>
        <v>Available</v>
      </c>
    </row>
    <row r="9554" spans="1:12" x14ac:dyDescent="0.35">
      <c r="A9554" s="1" t="s">
        <v>9384</v>
      </c>
      <c r="B9554" s="1" t="s">
        <v>164</v>
      </c>
      <c r="C9554" s="3">
        <v>44821</v>
      </c>
      <c r="D9554" s="1" t="s">
        <v>13</v>
      </c>
      <c r="E9554" s="1" t="s">
        <v>39</v>
      </c>
      <c r="F9554" s="1">
        <v>5081</v>
      </c>
      <c r="G9554" s="1" t="s">
        <v>32</v>
      </c>
      <c r="H9554" s="1" t="s">
        <v>159</v>
      </c>
      <c r="I9554" s="1" t="s">
        <v>162</v>
      </c>
      <c r="J9554" s="1" t="str" cm="1">
        <f t="array" ref="J9554">_xlfn.IFS(F9554="","missing",F9554&lt;0,"negative",F9554=0,"zero",AND(F9554&gt;=99999,MOD(F9554,9)=0),"99999 placeholder",AND(F9554&gt;$O$5,D9554="Expense"),"Expense outlier",AND(F9554&gt;$P$5,D9554="Income"),"Income outlier",TRUE,"valid")</f>
        <v>valid</v>
      </c>
      <c r="K9554" s="1" t="str">
        <f>_xlfn.XLOOKUP(I9554,[1]category_mapping!$F$2:$F$19,[1]category_mapping!$G$2:$G$19,E9554)</f>
        <v>food</v>
      </c>
      <c r="L9554" s="1" t="str">
        <f>IF(cleaning_working[[#This Row],[date]]="","Missing","Available")</f>
        <v>Available</v>
      </c>
    </row>
    <row r="9555" spans="1:12" x14ac:dyDescent="0.35">
      <c r="A9555" s="1" t="s">
        <v>9385</v>
      </c>
      <c r="B9555" s="1" t="s">
        <v>289</v>
      </c>
      <c r="C9555" s="3">
        <v>44258</v>
      </c>
      <c r="D9555" s="1" t="s">
        <v>13</v>
      </c>
      <c r="E9555" s="1" t="s">
        <v>24</v>
      </c>
      <c r="F9555" s="1">
        <v>8302</v>
      </c>
      <c r="G9555" s="1" t="s">
        <v>32</v>
      </c>
      <c r="H9555" s="1" t="s">
        <v>52</v>
      </c>
      <c r="I9555" s="1" t="s">
        <v>90</v>
      </c>
      <c r="J9555" s="1" t="str" cm="1">
        <f t="array" ref="J9555">_xlfn.IFS(F9555="","missing",F9555&lt;0,"negative",F9555=0,"zero",AND(F9555&gt;=99999,MOD(F9555,9)=0),"99999 placeholder",AND(F9555&gt;$O$5,D9555="Expense"),"Expense outlier",AND(F9555&gt;$P$5,D9555="Income"),"Income outlier",TRUE,"valid")</f>
        <v>valid</v>
      </c>
      <c r="K9555" s="1" t="str">
        <f>_xlfn.XLOOKUP(I9555,[1]category_mapping!$F$2:$F$19,[1]category_mapping!$G$2:$G$19,E9555)</f>
        <v>rent</v>
      </c>
      <c r="L9555" s="1" t="str">
        <f>IF(cleaning_working[[#This Row],[date]]="","Missing","Available")</f>
        <v>Available</v>
      </c>
    </row>
    <row r="9556" spans="1:12" x14ac:dyDescent="0.35">
      <c r="A9556" s="1" t="s">
        <v>9386</v>
      </c>
      <c r="B9556" s="1" t="s">
        <v>531</v>
      </c>
      <c r="C9556" s="3">
        <v>44693</v>
      </c>
      <c r="D9556" s="1" t="s">
        <v>13</v>
      </c>
      <c r="E9556" s="1" t="s">
        <v>63</v>
      </c>
      <c r="F9556" s="1">
        <v>4869</v>
      </c>
      <c r="G9556" s="1" t="s">
        <v>18</v>
      </c>
      <c r="H9556" s="1" t="s">
        <v>25</v>
      </c>
      <c r="I9556" s="1" t="s">
        <v>80</v>
      </c>
      <c r="J9556" s="1" t="str" cm="1">
        <f t="array" ref="J9556">_xlfn.IFS(F9556="","missing",F9556&lt;0,"negative",F9556=0,"zero",AND(F9556&gt;=99999,MOD(F9556,9)=0),"99999 placeholder",AND(F9556&gt;$O$5,D9556="Expense"),"Expense outlier",AND(F9556&gt;$P$5,D9556="Income"),"Income outlier",TRUE,"valid")</f>
        <v>valid</v>
      </c>
      <c r="K9556" s="1" t="str">
        <f>_xlfn.XLOOKUP(I9556,[1]category_mapping!$F$2:$F$19,[1]category_mapping!$G$2:$G$19,E9556)</f>
        <v>food</v>
      </c>
      <c r="L9556" s="1" t="str">
        <f>IF(cleaning_working[[#This Row],[date]]="","Missing","Available")</f>
        <v>Available</v>
      </c>
    </row>
    <row r="9557" spans="1:12" x14ac:dyDescent="0.35">
      <c r="A9557" s="1" t="s">
        <v>9387</v>
      </c>
      <c r="B9557" s="1" t="s">
        <v>460</v>
      </c>
      <c r="C9557" s="3">
        <v>45649</v>
      </c>
      <c r="D9557" s="1" t="s">
        <v>13</v>
      </c>
      <c r="E9557" s="1" t="s">
        <v>24</v>
      </c>
      <c r="F9557" s="1">
        <v>8373</v>
      </c>
      <c r="G9557" s="1" t="s">
        <v>64</v>
      </c>
      <c r="H9557" s="1" t="s">
        <v>83</v>
      </c>
      <c r="I9557" s="1" t="s">
        <v>71</v>
      </c>
      <c r="J9557" s="1" t="str" cm="1">
        <f t="array" ref="J9557">_xlfn.IFS(F9557="","missing",F9557&lt;0,"negative",F9557=0,"zero",AND(F9557&gt;=99999,MOD(F9557,9)=0),"99999 placeholder",AND(F9557&gt;$O$5,D9557="Expense"),"Expense outlier",AND(F9557&gt;$P$5,D9557="Income"),"Income outlier",TRUE,"valid")</f>
        <v>valid</v>
      </c>
      <c r="K9557" s="1" t="str">
        <f>_xlfn.XLOOKUP(I9557,[1]category_mapping!$F$2:$F$19,[1]category_mapping!$G$2:$G$19,E9557)</f>
        <v>health</v>
      </c>
      <c r="L9557" s="1" t="str">
        <f>IF(cleaning_working[[#This Row],[date]]="","Missing","Available")</f>
        <v>Available</v>
      </c>
    </row>
    <row r="9558" spans="1:12" x14ac:dyDescent="0.35">
      <c r="A9558" s="1" t="s">
        <v>1835</v>
      </c>
      <c r="B9558" s="1" t="s">
        <v>247</v>
      </c>
      <c r="C9558" s="3">
        <v>45345</v>
      </c>
      <c r="D9558" s="1" t="s">
        <v>14</v>
      </c>
      <c r="E9558" s="1" t="s">
        <v>31</v>
      </c>
      <c r="F9558" s="1">
        <v>66825</v>
      </c>
      <c r="G9558" s="1" t="s">
        <v>25</v>
      </c>
      <c r="H9558" s="1" t="s">
        <v>86</v>
      </c>
      <c r="I9558" s="1" t="s">
        <v>128</v>
      </c>
      <c r="J9558" s="1" t="str" cm="1">
        <f t="array" ref="J9558">_xlfn.IFS(F9558="","missing",F9558&lt;0,"negative",F9558=0,"zero",AND(F9558&gt;=99999,MOD(F9558,9)=0),"99999 placeholder",AND(F9558&gt;$O$5,D9558="Expense"),"Expense outlier",AND(F9558&gt;$P$5,D9558="Income"),"Income outlier",TRUE,"valid")</f>
        <v>valid</v>
      </c>
      <c r="K9558" s="1" t="str">
        <f>_xlfn.XLOOKUP(I9558,[1]category_mapping!$F$2:$F$19,[1]category_mapping!$G$2:$G$19,E9558)</f>
        <v>utilities</v>
      </c>
      <c r="L9558" s="1" t="str">
        <f>IF(cleaning_working[[#This Row],[date]]="","Missing","Available")</f>
        <v>Available</v>
      </c>
    </row>
    <row r="9559" spans="1:12" x14ac:dyDescent="0.35">
      <c r="A9559" s="1" t="s">
        <v>9388</v>
      </c>
      <c r="B9559" s="1" t="s">
        <v>225</v>
      </c>
      <c r="C9559" s="3">
        <v>45580</v>
      </c>
      <c r="D9559" s="1" t="s">
        <v>14</v>
      </c>
      <c r="E9559" s="1" t="s">
        <v>57</v>
      </c>
      <c r="F9559" s="1">
        <v>22787</v>
      </c>
      <c r="G9559" s="1" t="s">
        <v>18</v>
      </c>
      <c r="H9559" s="1" t="s">
        <v>19</v>
      </c>
      <c r="I9559" s="1" t="s">
        <v>123</v>
      </c>
      <c r="J9559" s="1" t="str" cm="1">
        <f t="array" ref="J9559">_xlfn.IFS(F9559="","missing",F9559&lt;0,"negative",F9559=0,"zero",AND(F9559&gt;=99999,MOD(F9559,9)=0),"99999 placeholder",AND(F9559&gt;$O$5,D9559="Expense"),"Expense outlier",AND(F9559&gt;$P$5,D9559="Income"),"Income outlier",TRUE,"valid")</f>
        <v>valid</v>
      </c>
      <c r="K9559" s="1" t="str">
        <f>_xlfn.XLOOKUP(I9559,[1]category_mapping!$F$2:$F$19,[1]category_mapping!$G$2:$G$19,E9559)</f>
        <v>salary</v>
      </c>
      <c r="L9559" s="1" t="str">
        <f>IF(cleaning_working[[#This Row],[date]]="","Missing","Available")</f>
        <v>Available</v>
      </c>
    </row>
    <row r="9560" spans="1:12" x14ac:dyDescent="0.35">
      <c r="A9560" s="1" t="s">
        <v>9389</v>
      </c>
      <c r="B9560" s="1" t="s">
        <v>296</v>
      </c>
      <c r="C9560" s="3">
        <v>45483</v>
      </c>
      <c r="D9560" s="1" t="s">
        <v>14</v>
      </c>
      <c r="E9560" s="1" t="s">
        <v>57</v>
      </c>
      <c r="F9560" s="1">
        <v>19568</v>
      </c>
      <c r="G9560" s="1" t="s">
        <v>18</v>
      </c>
      <c r="H9560" s="1" t="s">
        <v>33</v>
      </c>
      <c r="I9560" s="1" t="s">
        <v>87</v>
      </c>
      <c r="J9560" s="1" t="str" cm="1">
        <f t="array" ref="J9560">_xlfn.IFS(F9560="","missing",F9560&lt;0,"negative",F9560=0,"zero",AND(F9560&gt;=99999,MOD(F9560,9)=0),"99999 placeholder",AND(F9560&gt;$O$5,D9560="Expense"),"Expense outlier",AND(F9560&gt;$P$5,D9560="Income"),"Income outlier",TRUE,"valid")</f>
        <v>valid</v>
      </c>
      <c r="K9560" s="1" t="str">
        <f>_xlfn.XLOOKUP(I9560,[1]category_mapping!$F$2:$F$19,[1]category_mapping!$G$2:$G$19,E9560)</f>
        <v>salary</v>
      </c>
      <c r="L9560" s="1" t="str">
        <f>IF(cleaning_working[[#This Row],[date]]="","Missing","Available")</f>
        <v>Available</v>
      </c>
    </row>
    <row r="9561" spans="1:12" x14ac:dyDescent="0.35">
      <c r="A9561" s="1" t="s">
        <v>9390</v>
      </c>
      <c r="B9561" s="1" t="s">
        <v>531</v>
      </c>
      <c r="C9561" s="3">
        <v>44842</v>
      </c>
      <c r="D9561" s="1" t="s">
        <v>13</v>
      </c>
      <c r="E9561" s="1" t="s">
        <v>24</v>
      </c>
      <c r="F9561" s="1">
        <v>3002</v>
      </c>
      <c r="G9561" s="1" t="s">
        <v>64</v>
      </c>
      <c r="H9561" s="1" t="s">
        <v>19</v>
      </c>
      <c r="I9561" s="1" t="s">
        <v>87</v>
      </c>
      <c r="J9561" s="1" t="str" cm="1">
        <f t="array" ref="J9561">_xlfn.IFS(F9561="","missing",F9561&lt;0,"negative",F9561=0,"zero",AND(F9561&gt;=99999,MOD(F9561,9)=0),"99999 placeholder",AND(F9561&gt;$O$5,D9561="Expense"),"Expense outlier",AND(F9561&gt;$P$5,D9561="Income"),"Income outlier",TRUE,"valid")</f>
        <v>valid</v>
      </c>
      <c r="K9561" s="1" t="str">
        <f>_xlfn.XLOOKUP(I9561,[1]category_mapping!$F$2:$F$19,[1]category_mapping!$G$2:$G$19,E9561)</f>
        <v>rent</v>
      </c>
      <c r="L9561" s="1" t="str">
        <f>IF(cleaning_working[[#This Row],[date]]="","Missing","Available")</f>
        <v>Available</v>
      </c>
    </row>
    <row r="9562" spans="1:12" x14ac:dyDescent="0.35">
      <c r="A9562" s="1" t="s">
        <v>9391</v>
      </c>
      <c r="B9562" s="1" t="s">
        <v>289</v>
      </c>
      <c r="C9562" s="3">
        <v>44437</v>
      </c>
      <c r="D9562" s="1" t="s">
        <v>13</v>
      </c>
      <c r="E9562" s="1" t="s">
        <v>96</v>
      </c>
      <c r="F9562" s="1">
        <v>5249</v>
      </c>
      <c r="G9562" s="1" t="s">
        <v>18</v>
      </c>
      <c r="H9562" s="1" t="s">
        <v>159</v>
      </c>
      <c r="I9562" s="1" t="s">
        <v>134</v>
      </c>
      <c r="J9562" s="1" t="str" cm="1">
        <f t="array" ref="J9562">_xlfn.IFS(F9562="","missing",F9562&lt;0,"negative",F9562=0,"zero",AND(F9562&gt;=99999,MOD(F9562,9)=0),"99999 placeholder",AND(F9562&gt;$O$5,D9562="Expense"),"Expense outlier",AND(F9562&gt;$P$5,D9562="Income"),"Income outlier",TRUE,"valid")</f>
        <v>valid</v>
      </c>
      <c r="K9562" s="1" t="str">
        <f>_xlfn.XLOOKUP(I9562,[1]category_mapping!$F$2:$F$19,[1]category_mapping!$G$2:$G$19,E9562)</f>
        <v>education</v>
      </c>
      <c r="L9562" s="1" t="str">
        <f>IF(cleaning_working[[#This Row],[date]]="","Missing","Available")</f>
        <v>Available</v>
      </c>
    </row>
    <row r="9563" spans="1:12" x14ac:dyDescent="0.35">
      <c r="A9563" s="1" t="s">
        <v>9392</v>
      </c>
      <c r="B9563" s="1" t="s">
        <v>182</v>
      </c>
      <c r="C9563" s="3">
        <v>45248</v>
      </c>
      <c r="D9563" s="1" t="s">
        <v>13</v>
      </c>
      <c r="E9563" s="1" t="s">
        <v>17</v>
      </c>
      <c r="F9563" s="1">
        <v>7123</v>
      </c>
      <c r="G9563" s="1" t="s">
        <v>32</v>
      </c>
      <c r="H9563" s="1" t="s">
        <v>86</v>
      </c>
      <c r="I9563" s="1" t="s">
        <v>134</v>
      </c>
      <c r="J9563" s="1" t="str" cm="1">
        <f t="array" ref="J9563">_xlfn.IFS(F9563="","missing",F9563&lt;0,"negative",F9563=0,"zero",AND(F9563&gt;=99999,MOD(F9563,9)=0),"99999 placeholder",AND(F9563&gt;$O$5,D9563="Expense"),"Expense outlier",AND(F9563&gt;$P$5,D9563="Income"),"Income outlier",TRUE,"valid")</f>
        <v>valid</v>
      </c>
      <c r="K9563" s="1" t="str">
        <f>_xlfn.XLOOKUP(I9563,[1]category_mapping!$F$2:$F$19,[1]category_mapping!$G$2:$G$19,E9563)</f>
        <v>education</v>
      </c>
      <c r="L9563" s="1" t="str">
        <f>IF(cleaning_working[[#This Row],[date]]="","Missing","Available")</f>
        <v>Available</v>
      </c>
    </row>
    <row r="9564" spans="1:12" x14ac:dyDescent="0.35">
      <c r="A9564" s="1" t="s">
        <v>9393</v>
      </c>
      <c r="B9564" s="1" t="s">
        <v>190</v>
      </c>
      <c r="C9564" s="3">
        <v>44267</v>
      </c>
      <c r="D9564" s="1" t="s">
        <v>13</v>
      </c>
      <c r="E9564" s="1" t="s">
        <v>96</v>
      </c>
      <c r="F9564" s="1">
        <v>3872</v>
      </c>
      <c r="G9564" s="1" t="s">
        <v>32</v>
      </c>
      <c r="H9564" s="1" t="s">
        <v>52</v>
      </c>
      <c r="I9564" s="1" t="s">
        <v>128</v>
      </c>
      <c r="J9564" s="1" t="str" cm="1">
        <f t="array" ref="J9564">_xlfn.IFS(F9564="","missing",F9564&lt;0,"negative",F9564=0,"zero",AND(F9564&gt;=99999,MOD(F9564,9)=0),"99999 placeholder",AND(F9564&gt;$O$5,D9564="Expense"),"Expense outlier",AND(F9564&gt;$P$5,D9564="Income"),"Income outlier",TRUE,"valid")</f>
        <v>valid</v>
      </c>
      <c r="K9564" s="1" t="str">
        <f>_xlfn.XLOOKUP(I9564,[1]category_mapping!$F$2:$F$19,[1]category_mapping!$G$2:$G$19,E9564)</f>
        <v>utilities</v>
      </c>
      <c r="L9564" s="1" t="str">
        <f>IF(cleaning_working[[#This Row],[date]]="","Missing","Available")</f>
        <v>Available</v>
      </c>
    </row>
    <row r="9565" spans="1:12" x14ac:dyDescent="0.35">
      <c r="A9565" s="1" t="s">
        <v>9394</v>
      </c>
      <c r="B9565" s="1" t="s">
        <v>161</v>
      </c>
      <c r="C9565" s="3">
        <v>45005</v>
      </c>
      <c r="D9565" s="1" t="s">
        <v>14</v>
      </c>
      <c r="E9565" s="1" t="s">
        <v>57</v>
      </c>
      <c r="F9565" s="1">
        <v>75222</v>
      </c>
      <c r="G9565" s="1" t="s">
        <v>40</v>
      </c>
      <c r="H9565" s="1" t="s">
        <v>26</v>
      </c>
      <c r="I9565" s="1" t="s">
        <v>178</v>
      </c>
      <c r="J9565" s="1" t="str" cm="1">
        <f t="array" ref="J9565">_xlfn.IFS(F9565="","missing",F9565&lt;0,"negative",F9565=0,"zero",AND(F9565&gt;=99999,MOD(F9565,9)=0),"99999 placeholder",AND(F9565&gt;$O$5,D9565="Expense"),"Expense outlier",AND(F9565&gt;$P$5,D9565="Income"),"Income outlier",TRUE,"valid")</f>
        <v>valid</v>
      </c>
      <c r="K9565" s="1" t="str">
        <f>_xlfn.XLOOKUP(I9565,[1]category_mapping!$F$2:$F$19,[1]category_mapping!$G$2:$G$19,E9565)</f>
        <v>rent</v>
      </c>
      <c r="L9565" s="1" t="str">
        <f>IF(cleaning_working[[#This Row],[date]]="","Missing","Available")</f>
        <v>Available</v>
      </c>
    </row>
    <row r="9566" spans="1:12" x14ac:dyDescent="0.35">
      <c r="A9566" s="1" t="s">
        <v>9395</v>
      </c>
      <c r="B9566" s="1" t="s">
        <v>414</v>
      </c>
      <c r="C9566" s="3">
        <v>44972</v>
      </c>
      <c r="D9566" s="1" t="s">
        <v>13</v>
      </c>
      <c r="E9566" s="1" t="s">
        <v>45</v>
      </c>
      <c r="F9566" s="1">
        <v>4329</v>
      </c>
      <c r="G9566" s="1" t="s">
        <v>40</v>
      </c>
      <c r="H9566" s="1" t="s">
        <v>52</v>
      </c>
      <c r="I9566" s="1" t="s">
        <v>137</v>
      </c>
      <c r="J9566" s="1" t="str" cm="1">
        <f t="array" ref="J9566">_xlfn.IFS(F9566="","missing",F9566&lt;0,"negative",F9566=0,"zero",AND(F9566&gt;=99999,MOD(F9566,9)=0),"99999 placeholder",AND(F9566&gt;$O$5,D9566="Expense"),"Expense outlier",AND(F9566&gt;$P$5,D9566="Income"),"Income outlier",TRUE,"valid")</f>
        <v>valid</v>
      </c>
      <c r="K9566" s="1" t="str">
        <f>_xlfn.XLOOKUP(I9566,[1]category_mapping!$F$2:$F$19,[1]category_mapping!$G$2:$G$19,E9566)</f>
        <v>travel</v>
      </c>
      <c r="L9566" s="1" t="str">
        <f>IF(cleaning_working[[#This Row],[date]]="","Missing","Available")</f>
        <v>Available</v>
      </c>
    </row>
    <row r="9567" spans="1:12" x14ac:dyDescent="0.35">
      <c r="A9567" s="1" t="s">
        <v>2321</v>
      </c>
      <c r="B9567" s="1" t="s">
        <v>245</v>
      </c>
      <c r="C9567" s="3" t="s">
        <v>38</v>
      </c>
      <c r="D9567" s="1" t="s">
        <v>14</v>
      </c>
      <c r="E9567" s="1" t="s">
        <v>119</v>
      </c>
      <c r="F9567" s="1">
        <v>33405</v>
      </c>
      <c r="G9567" s="1" t="s">
        <v>18</v>
      </c>
      <c r="H9567" s="1" t="s">
        <v>65</v>
      </c>
      <c r="J9567" s="1" t="str" cm="1">
        <f t="array" ref="J9567">_xlfn.IFS(F9567="","missing",F9567&lt;0,"negative",F9567=0,"zero",AND(F9567&gt;=99999,MOD(F9567,9)=0),"99999 placeholder",AND(F9567&gt;$O$5,D9567="Expense"),"Expense outlier",AND(F9567&gt;$P$5,D9567="Income"),"Income outlier",TRUE,"valid")</f>
        <v>valid</v>
      </c>
      <c r="K9567" s="1" t="str">
        <f>_xlfn.XLOOKUP(I9567,[1]category_mapping!$F$2:$F$19,[1]category_mapping!$G$2:$G$19,E9567)</f>
        <v>investment</v>
      </c>
      <c r="L9567" s="1" t="str">
        <f>IF(cleaning_working[[#This Row],[date]]="","Missing","Available")</f>
        <v>Missing</v>
      </c>
    </row>
    <row r="9568" spans="1:12" x14ac:dyDescent="0.35">
      <c r="A9568" s="1" t="s">
        <v>9396</v>
      </c>
      <c r="B9568" s="1" t="s">
        <v>296</v>
      </c>
      <c r="C9568" s="3">
        <v>44993</v>
      </c>
      <c r="D9568" s="1" t="s">
        <v>13</v>
      </c>
      <c r="E9568" s="1" t="s">
        <v>96</v>
      </c>
      <c r="F9568" s="1">
        <v>4578</v>
      </c>
      <c r="G9568" s="1" t="s">
        <v>40</v>
      </c>
      <c r="H9568" s="1" t="s">
        <v>26</v>
      </c>
      <c r="I9568" s="1" t="s">
        <v>66</v>
      </c>
      <c r="J9568" s="1" t="str" cm="1">
        <f t="array" ref="J9568">_xlfn.IFS(F9568="","missing",F9568&lt;0,"negative",F9568=0,"zero",AND(F9568&gt;=99999,MOD(F9568,9)=0),"99999 placeholder",AND(F9568&gt;$O$5,D9568="Expense"),"Expense outlier",AND(F9568&gt;$P$5,D9568="Income"),"Income outlier",TRUE,"valid")</f>
        <v>valid</v>
      </c>
      <c r="K9568" s="1" t="str">
        <f>_xlfn.XLOOKUP(I9568,[1]category_mapping!$F$2:$F$19,[1]category_mapping!$G$2:$G$19,E9568)</f>
        <v>food</v>
      </c>
      <c r="L9568" s="1" t="str">
        <f>IF(cleaning_working[[#This Row],[date]]="","Missing","Available")</f>
        <v>Available</v>
      </c>
    </row>
    <row r="9569" spans="1:12" x14ac:dyDescent="0.35">
      <c r="A9569" s="1" t="s">
        <v>9397</v>
      </c>
      <c r="B9569" s="1" t="s">
        <v>235</v>
      </c>
      <c r="C9569" s="3">
        <v>44917</v>
      </c>
      <c r="D9569" s="1" t="s">
        <v>14</v>
      </c>
      <c r="E9569" s="1" t="s">
        <v>31</v>
      </c>
      <c r="F9569" s="1">
        <v>18566</v>
      </c>
      <c r="G9569" s="1" t="s">
        <v>18</v>
      </c>
      <c r="H9569" s="1" t="s">
        <v>107</v>
      </c>
      <c r="I9569" s="1" t="s">
        <v>128</v>
      </c>
      <c r="J9569" s="1" t="str" cm="1">
        <f t="array" ref="J9569">_xlfn.IFS(F9569="","missing",F9569&lt;0,"negative",F9569=0,"zero",AND(F9569&gt;=99999,MOD(F9569,9)=0),"99999 placeholder",AND(F9569&gt;$O$5,D9569="Expense"),"Expense outlier",AND(F9569&gt;$P$5,D9569="Income"),"Income outlier",TRUE,"valid")</f>
        <v>valid</v>
      </c>
      <c r="K9569" s="1" t="str">
        <f>_xlfn.XLOOKUP(I9569,[1]category_mapping!$F$2:$F$19,[1]category_mapping!$G$2:$G$19,E9569)</f>
        <v>utilities</v>
      </c>
      <c r="L9569" s="1" t="str">
        <f>IF(cleaning_working[[#This Row],[date]]="","Missing","Available")</f>
        <v>Available</v>
      </c>
    </row>
    <row r="9570" spans="1:12" x14ac:dyDescent="0.35">
      <c r="A9570" s="1" t="s">
        <v>9398</v>
      </c>
      <c r="B9570" s="1" t="s">
        <v>150</v>
      </c>
      <c r="C9570" s="3">
        <v>45619</v>
      </c>
      <c r="D9570" s="1" t="s">
        <v>13</v>
      </c>
      <c r="E9570" s="1" t="s">
        <v>96</v>
      </c>
      <c r="F9570" s="1">
        <v>3217</v>
      </c>
      <c r="G9570" s="1" t="s">
        <v>18</v>
      </c>
      <c r="H9570" s="1" t="s">
        <v>83</v>
      </c>
      <c r="I9570" s="1" t="s">
        <v>66</v>
      </c>
      <c r="J9570" s="1" t="str" cm="1">
        <f t="array" ref="J9570">_xlfn.IFS(F9570="","missing",F9570&lt;0,"negative",F9570=0,"zero",AND(F9570&gt;=99999,MOD(F9570,9)=0),"99999 placeholder",AND(F9570&gt;$O$5,D9570="Expense"),"Expense outlier",AND(F9570&gt;$P$5,D9570="Income"),"Income outlier",TRUE,"valid")</f>
        <v>valid</v>
      </c>
      <c r="K9570" s="1" t="str">
        <f>_xlfn.XLOOKUP(I9570,[1]category_mapping!$F$2:$F$19,[1]category_mapping!$G$2:$G$19,E9570)</f>
        <v>food</v>
      </c>
      <c r="L9570" s="1" t="str">
        <f>IF(cleaning_working[[#This Row],[date]]="","Missing","Available")</f>
        <v>Available</v>
      </c>
    </row>
    <row r="9571" spans="1:12" x14ac:dyDescent="0.35">
      <c r="A9571" s="1" t="s">
        <v>9399</v>
      </c>
      <c r="B9571" s="1" t="s">
        <v>30</v>
      </c>
      <c r="C9571" s="3">
        <v>44309</v>
      </c>
      <c r="D9571" s="1" t="s">
        <v>13</v>
      </c>
      <c r="E9571" s="1" t="s">
        <v>176</v>
      </c>
      <c r="F9571" s="1">
        <v>8293</v>
      </c>
      <c r="G9571" s="1" t="s">
        <v>32</v>
      </c>
      <c r="H9571" s="1" t="s">
        <v>133</v>
      </c>
      <c r="J9571" s="1" t="str" cm="1">
        <f t="array" ref="J9571">_xlfn.IFS(F9571="","missing",F9571&lt;0,"negative",F9571=0,"zero",AND(F9571&gt;=99999,MOD(F9571,9)=0),"99999 placeholder",AND(F9571&gt;$O$5,D9571="Expense"),"Expense outlier",AND(F9571&gt;$P$5,D9571="Income"),"Income outlier",TRUE,"valid")</f>
        <v>valid</v>
      </c>
      <c r="K9571" s="1" t="str">
        <f>_xlfn.XLOOKUP(I9571,[1]category_mapping!$F$2:$F$19,[1]category_mapping!$G$2:$G$19,E9571)</f>
        <v>savings</v>
      </c>
      <c r="L9571" s="1" t="str">
        <f>IF(cleaning_working[[#This Row],[date]]="","Missing","Available")</f>
        <v>Available</v>
      </c>
    </row>
    <row r="9572" spans="1:12" x14ac:dyDescent="0.35">
      <c r="A9572" s="1" t="s">
        <v>9400</v>
      </c>
      <c r="B9572" s="1" t="s">
        <v>301</v>
      </c>
      <c r="C9572" s="3">
        <v>44202</v>
      </c>
      <c r="D9572" s="1" t="s">
        <v>13</v>
      </c>
      <c r="E9572" s="1" t="s">
        <v>104</v>
      </c>
      <c r="F9572" s="1">
        <v>1880</v>
      </c>
      <c r="G9572" s="1" t="s">
        <v>64</v>
      </c>
      <c r="H9572" s="1" t="s">
        <v>107</v>
      </c>
      <c r="I9572" s="1" t="s">
        <v>34</v>
      </c>
      <c r="J9572" s="1" t="str" cm="1">
        <f t="array" ref="J9572">_xlfn.IFS(F9572="","missing",F9572&lt;0,"negative",F9572=0,"zero",AND(F9572&gt;=99999,MOD(F9572,9)=0),"99999 placeholder",AND(F9572&gt;$O$5,D9572="Expense"),"Expense outlier",AND(F9572&gt;$P$5,D9572="Income"),"Income outlier",TRUE,"valid")</f>
        <v>valid</v>
      </c>
      <c r="K9572" s="1" t="str">
        <f>_xlfn.XLOOKUP(I9572,[1]category_mapping!$F$2:$F$19,[1]category_mapping!$G$2:$G$19,E9572)</f>
        <v>education</v>
      </c>
      <c r="L9572" s="1" t="str">
        <f>IF(cleaning_working[[#This Row],[date]]="","Missing","Available")</f>
        <v>Available</v>
      </c>
    </row>
    <row r="9573" spans="1:12" x14ac:dyDescent="0.35">
      <c r="A9573" s="1" t="s">
        <v>9401</v>
      </c>
      <c r="B9573" s="1" t="s">
        <v>125</v>
      </c>
      <c r="C9573" s="3">
        <v>45612</v>
      </c>
      <c r="D9573" s="1" t="s">
        <v>13</v>
      </c>
      <c r="E9573" s="1" t="s">
        <v>24</v>
      </c>
      <c r="F9573" s="1">
        <v>8553</v>
      </c>
      <c r="G9573" s="1" t="s">
        <v>32</v>
      </c>
      <c r="H9573" s="1" t="s">
        <v>52</v>
      </c>
      <c r="I9573" s="1" t="s">
        <v>123</v>
      </c>
      <c r="J9573" s="1" t="str" cm="1">
        <f t="array" ref="J9573">_xlfn.IFS(F9573="","missing",F9573&lt;0,"negative",F9573=0,"zero",AND(F9573&gt;=99999,MOD(F9573,9)=0),"99999 placeholder",AND(F9573&gt;$O$5,D9573="Expense"),"Expense outlier",AND(F9573&gt;$P$5,D9573="Income"),"Income outlier",TRUE,"valid")</f>
        <v>valid</v>
      </c>
      <c r="K9573" s="1" t="str">
        <f>_xlfn.XLOOKUP(I9573,[1]category_mapping!$F$2:$F$19,[1]category_mapping!$G$2:$G$19,E9573)</f>
        <v>rent</v>
      </c>
      <c r="L9573" s="1" t="str">
        <f>IF(cleaning_working[[#This Row],[date]]="","Missing","Available")</f>
        <v>Available</v>
      </c>
    </row>
    <row r="9574" spans="1:12" x14ac:dyDescent="0.35">
      <c r="A9574" s="1" t="s">
        <v>9402</v>
      </c>
      <c r="B9574" s="1" t="s">
        <v>190</v>
      </c>
      <c r="C9574" s="3">
        <v>45543</v>
      </c>
      <c r="D9574" s="1" t="s">
        <v>13</v>
      </c>
      <c r="E9574" s="1" t="s">
        <v>39</v>
      </c>
      <c r="F9574" s="1">
        <v>8723</v>
      </c>
      <c r="G9574" s="1" t="s">
        <v>64</v>
      </c>
      <c r="H9574" s="1" t="s">
        <v>86</v>
      </c>
      <c r="I9574" s="1" t="s">
        <v>93</v>
      </c>
      <c r="J9574" s="1" t="str" cm="1">
        <f t="array" ref="J9574">_xlfn.IFS(F9574="","missing",F9574&lt;0,"negative",F9574=0,"zero",AND(F9574&gt;=99999,MOD(F9574,9)=0),"99999 placeholder",AND(F9574&gt;$O$5,D9574="Expense"),"Expense outlier",AND(F9574&gt;$P$5,D9574="Income"),"Income outlier",TRUE,"valid")</f>
        <v>valid</v>
      </c>
      <c r="K9574" s="1" t="str">
        <f>_xlfn.XLOOKUP(I9574,[1]category_mapping!$F$2:$F$19,[1]category_mapping!$G$2:$G$19,E9574)</f>
        <v>food</v>
      </c>
      <c r="L9574" s="1" t="str">
        <f>IF(cleaning_working[[#This Row],[date]]="","Missing","Available")</f>
        <v>Available</v>
      </c>
    </row>
    <row r="9575" spans="1:12" x14ac:dyDescent="0.35">
      <c r="A9575" s="1" t="s">
        <v>9403</v>
      </c>
      <c r="B9575" s="1" t="s">
        <v>187</v>
      </c>
      <c r="C9575" s="3">
        <v>44676</v>
      </c>
      <c r="D9575" s="1" t="s">
        <v>13</v>
      </c>
      <c r="E9575" s="1" t="s">
        <v>104</v>
      </c>
      <c r="F9575" s="1">
        <v>8562</v>
      </c>
      <c r="G9575" s="1" t="s">
        <v>32</v>
      </c>
      <c r="H9575" s="1" t="s">
        <v>133</v>
      </c>
      <c r="I9575" s="1" t="s">
        <v>128</v>
      </c>
      <c r="J9575" s="1" t="str" cm="1">
        <f t="array" ref="J9575">_xlfn.IFS(F9575="","missing",F9575&lt;0,"negative",F9575=0,"zero",AND(F9575&gt;=99999,MOD(F9575,9)=0),"99999 placeholder",AND(F9575&gt;$O$5,D9575="Expense"),"Expense outlier",AND(F9575&gt;$P$5,D9575="Income"),"Income outlier",TRUE,"valid")</f>
        <v>valid</v>
      </c>
      <c r="K9575" s="1" t="str">
        <f>_xlfn.XLOOKUP(I9575,[1]category_mapping!$F$2:$F$19,[1]category_mapping!$G$2:$G$19,E9575)</f>
        <v>utilities</v>
      </c>
      <c r="L9575" s="1" t="str">
        <f>IF(cleaning_working[[#This Row],[date]]="","Missing","Available")</f>
        <v>Available</v>
      </c>
    </row>
    <row r="9576" spans="1:12" x14ac:dyDescent="0.35">
      <c r="A9576" s="1" t="s">
        <v>9404</v>
      </c>
      <c r="B9576" s="1" t="s">
        <v>464</v>
      </c>
      <c r="C9576" s="3">
        <v>44937</v>
      </c>
      <c r="D9576" s="1" t="s">
        <v>13</v>
      </c>
      <c r="E9576" s="1" t="s">
        <v>45</v>
      </c>
      <c r="F9576" s="1">
        <v>6408</v>
      </c>
      <c r="G9576" s="1" t="s">
        <v>18</v>
      </c>
      <c r="H9576" s="1" t="s">
        <v>19</v>
      </c>
      <c r="I9576" s="1" t="s">
        <v>272</v>
      </c>
      <c r="J9576" s="1" t="str" cm="1">
        <f t="array" ref="J9576">_xlfn.IFS(F9576="","missing",F9576&lt;0,"negative",F9576=0,"zero",AND(F9576&gt;=99999,MOD(F9576,9)=0),"99999 placeholder",AND(F9576&gt;$O$5,D9576="Expense"),"Expense outlier",AND(F9576&gt;$P$5,D9576="Income"),"Income outlier",TRUE,"valid")</f>
        <v>valid</v>
      </c>
      <c r="K9576" s="1" t="str">
        <f>_xlfn.XLOOKUP(I9576,[1]category_mapping!$F$2:$F$19,[1]category_mapping!$G$2:$G$19,E9576)</f>
        <v>food</v>
      </c>
      <c r="L9576" s="1" t="str">
        <f>IF(cleaning_working[[#This Row],[date]]="","Missing","Available")</f>
        <v>Available</v>
      </c>
    </row>
    <row r="9577" spans="1:12" x14ac:dyDescent="0.35">
      <c r="A9577" s="1" t="s">
        <v>9405</v>
      </c>
      <c r="B9577" s="1" t="s">
        <v>125</v>
      </c>
      <c r="C9577" s="3">
        <v>45290</v>
      </c>
      <c r="D9577" s="1" t="s">
        <v>13</v>
      </c>
      <c r="E9577" s="1" t="s">
        <v>63</v>
      </c>
      <c r="F9577" s="1">
        <v>7478</v>
      </c>
      <c r="G9577" s="1" t="s">
        <v>18</v>
      </c>
      <c r="H9577" s="1" t="s">
        <v>65</v>
      </c>
      <c r="I9577" s="1" t="s">
        <v>272</v>
      </c>
      <c r="J9577" s="1" t="str" cm="1">
        <f t="array" ref="J9577">_xlfn.IFS(F9577="","missing",F9577&lt;0,"negative",F9577=0,"zero",AND(F9577&gt;=99999,MOD(F9577,9)=0),"99999 placeholder",AND(F9577&gt;$O$5,D9577="Expense"),"Expense outlier",AND(F9577&gt;$P$5,D9577="Income"),"Income outlier",TRUE,"valid")</f>
        <v>valid</v>
      </c>
      <c r="K9577" s="1" t="str">
        <f>_xlfn.XLOOKUP(I9577,[1]category_mapping!$F$2:$F$19,[1]category_mapping!$G$2:$G$19,E9577)</f>
        <v>food</v>
      </c>
      <c r="L9577" s="1" t="str">
        <f>IF(cleaning_working[[#This Row],[date]]="","Missing","Available")</f>
        <v>Available</v>
      </c>
    </row>
    <row r="9578" spans="1:12" x14ac:dyDescent="0.35">
      <c r="A9578" s="1" t="s">
        <v>9406</v>
      </c>
      <c r="B9578" s="1" t="s">
        <v>360</v>
      </c>
      <c r="C9578" s="3">
        <v>45132</v>
      </c>
      <c r="D9578" s="1" t="s">
        <v>13</v>
      </c>
      <c r="E9578" s="1" t="s">
        <v>96</v>
      </c>
      <c r="F9578" s="1">
        <v>2081</v>
      </c>
      <c r="G9578" s="1" t="s">
        <v>32</v>
      </c>
      <c r="H9578" s="1" t="s">
        <v>86</v>
      </c>
      <c r="J9578" s="1" t="str" cm="1">
        <f t="array" ref="J9578">_xlfn.IFS(F9578="","missing",F9578&lt;0,"negative",F9578=0,"zero",AND(F9578&gt;=99999,MOD(F9578,9)=0),"99999 placeholder",AND(F9578&gt;$O$5,D9578="Expense"),"Expense outlier",AND(F9578&gt;$P$5,D9578="Income"),"Income outlier",TRUE,"valid")</f>
        <v>valid</v>
      </c>
      <c r="K9578" s="1" t="str">
        <f>_xlfn.XLOOKUP(I9578,[1]category_mapping!$F$2:$F$19,[1]category_mapping!$G$2:$G$19,E9578)</f>
        <v>travel</v>
      </c>
      <c r="L9578" s="1" t="str">
        <f>IF(cleaning_working[[#This Row],[date]]="","Missing","Available")</f>
        <v>Available</v>
      </c>
    </row>
    <row r="9579" spans="1:12" x14ac:dyDescent="0.35">
      <c r="A9579" s="1" t="s">
        <v>6745</v>
      </c>
      <c r="B9579" s="1" t="s">
        <v>510</v>
      </c>
      <c r="C9579" s="3">
        <v>45192</v>
      </c>
      <c r="D9579" s="1" t="s">
        <v>14</v>
      </c>
      <c r="E9579" s="1" t="s">
        <v>46</v>
      </c>
      <c r="F9579" s="1">
        <v>45748</v>
      </c>
      <c r="G9579" s="1" t="s">
        <v>40</v>
      </c>
      <c r="H9579" s="1" t="s">
        <v>26</v>
      </c>
      <c r="I9579" s="1" t="s">
        <v>128</v>
      </c>
      <c r="J9579" s="1" t="str" cm="1">
        <f t="array" ref="J9579">_xlfn.IFS(F9579="","missing",F9579&lt;0,"negative",F9579=0,"zero",AND(F9579&gt;=99999,MOD(F9579,9)=0),"99999 placeholder",AND(F9579&gt;$O$5,D9579="Expense"),"Expense outlier",AND(F9579&gt;$P$5,D9579="Income"),"Income outlier",TRUE,"valid")</f>
        <v>valid</v>
      </c>
      <c r="K9579" s="1" t="str">
        <f>_xlfn.XLOOKUP(I9579,[1]category_mapping!$F$2:$F$19,[1]category_mapping!$G$2:$G$19,E9579)</f>
        <v>utilities</v>
      </c>
      <c r="L9579" s="1" t="str">
        <f>IF(cleaning_working[[#This Row],[date]]="","Missing","Available")</f>
        <v>Available</v>
      </c>
    </row>
    <row r="9580" spans="1:12" x14ac:dyDescent="0.35">
      <c r="A9580" s="1" t="s">
        <v>9407</v>
      </c>
      <c r="B9580" s="1" t="s">
        <v>296</v>
      </c>
      <c r="C9580" s="3">
        <v>44361</v>
      </c>
      <c r="D9580" s="1" t="s">
        <v>13</v>
      </c>
      <c r="E9580" s="1" t="s">
        <v>39</v>
      </c>
      <c r="F9580" s="1">
        <v>4435</v>
      </c>
      <c r="G9580" s="1" t="s">
        <v>40</v>
      </c>
      <c r="H9580" s="1" t="s">
        <v>83</v>
      </c>
      <c r="I9580" s="1" t="s">
        <v>93</v>
      </c>
      <c r="J9580" s="1" t="str" cm="1">
        <f t="array" ref="J9580">_xlfn.IFS(F9580="","missing",F9580&lt;0,"negative",F9580=0,"zero",AND(F9580&gt;=99999,MOD(F9580,9)=0),"99999 placeholder",AND(F9580&gt;$O$5,D9580="Expense"),"Expense outlier",AND(F9580&gt;$P$5,D9580="Income"),"Income outlier",TRUE,"valid")</f>
        <v>valid</v>
      </c>
      <c r="K9580" s="1" t="str">
        <f>_xlfn.XLOOKUP(I9580,[1]category_mapping!$F$2:$F$19,[1]category_mapping!$G$2:$G$19,E9580)</f>
        <v>food</v>
      </c>
      <c r="L9580" s="1" t="str">
        <f>IF(cleaning_working[[#This Row],[date]]="","Missing","Available")</f>
        <v>Available</v>
      </c>
    </row>
    <row r="9581" spans="1:12" x14ac:dyDescent="0.35">
      <c r="A9581" s="1" t="s">
        <v>9408</v>
      </c>
      <c r="B9581" s="1" t="s">
        <v>493</v>
      </c>
      <c r="C9581" s="3">
        <v>45277</v>
      </c>
      <c r="D9581" s="1" t="s">
        <v>14</v>
      </c>
      <c r="E9581" s="1" t="s">
        <v>215</v>
      </c>
      <c r="F9581" s="1">
        <v>50177</v>
      </c>
      <c r="G9581" s="1" t="s">
        <v>64</v>
      </c>
      <c r="H9581" s="1" t="s">
        <v>83</v>
      </c>
      <c r="I9581" s="1" t="s">
        <v>66</v>
      </c>
      <c r="J9581" s="1" t="str" cm="1">
        <f t="array" ref="J9581">_xlfn.IFS(F9581="","missing",F9581&lt;0,"negative",F9581=0,"zero",AND(F9581&gt;=99999,MOD(F9581,9)=0),"99999 placeholder",AND(F9581&gt;$O$5,D9581="Expense"),"Expense outlier",AND(F9581&gt;$P$5,D9581="Income"),"Income outlier",TRUE,"valid")</f>
        <v>valid</v>
      </c>
      <c r="K9581" s="1" t="str">
        <f>_xlfn.XLOOKUP(I9581,[1]category_mapping!$F$2:$F$19,[1]category_mapping!$G$2:$G$19,E9581)</f>
        <v>food</v>
      </c>
      <c r="L9581" s="1" t="str">
        <f>IF(cleaning_working[[#This Row],[date]]="","Missing","Available")</f>
        <v>Available</v>
      </c>
    </row>
    <row r="9582" spans="1:12" x14ac:dyDescent="0.35">
      <c r="A9582" s="1" t="s">
        <v>9409</v>
      </c>
      <c r="B9582" s="1" t="s">
        <v>336</v>
      </c>
      <c r="C9582" s="3">
        <v>44753</v>
      </c>
      <c r="D9582" s="1" t="s">
        <v>13</v>
      </c>
      <c r="E9582" s="1" t="s">
        <v>24</v>
      </c>
      <c r="F9582" s="1">
        <v>6318</v>
      </c>
      <c r="G9582" s="1" t="s">
        <v>32</v>
      </c>
      <c r="H9582" s="1" t="s">
        <v>107</v>
      </c>
      <c r="I9582" s="1" t="s">
        <v>20</v>
      </c>
      <c r="J9582" s="1" t="str" cm="1">
        <f t="array" ref="J9582">_xlfn.IFS(F9582="","missing",F9582&lt;0,"negative",F9582=0,"zero",AND(F9582&gt;=99999,MOD(F9582,9)=0),"99999 placeholder",AND(F9582&gt;$O$5,D9582="Expense"),"Expense outlier",AND(F9582&gt;$P$5,D9582="Income"),"Income outlier",TRUE,"valid")</f>
        <v>valid</v>
      </c>
      <c r="K9582" s="1" t="str">
        <f>_xlfn.XLOOKUP(I9582,[1]category_mapping!$F$2:$F$19,[1]category_mapping!$G$2:$G$19,E9582)</f>
        <v>entertainment</v>
      </c>
      <c r="L9582" s="1" t="str">
        <f>IF(cleaning_working[[#This Row],[date]]="","Missing","Available")</f>
        <v>Available</v>
      </c>
    </row>
    <row r="9583" spans="1:12" x14ac:dyDescent="0.35">
      <c r="A9583" s="1" t="s">
        <v>9410</v>
      </c>
      <c r="B9583" s="1" t="s">
        <v>873</v>
      </c>
      <c r="C9583" s="3">
        <v>45168</v>
      </c>
      <c r="D9583" s="1" t="s">
        <v>13</v>
      </c>
      <c r="E9583" s="1" t="s">
        <v>39</v>
      </c>
      <c r="F9583" s="1">
        <v>5072</v>
      </c>
      <c r="G9583" s="1" t="s">
        <v>64</v>
      </c>
      <c r="H9583" s="1" t="s">
        <v>19</v>
      </c>
      <c r="I9583" s="1" t="s">
        <v>272</v>
      </c>
      <c r="J9583" s="1" t="str" cm="1">
        <f t="array" ref="J9583">_xlfn.IFS(F9583="","missing",F9583&lt;0,"negative",F9583=0,"zero",AND(F9583&gt;=99999,MOD(F9583,9)=0),"99999 placeholder",AND(F9583&gt;$O$5,D9583="Expense"),"Expense outlier",AND(F9583&gt;$P$5,D9583="Income"),"Income outlier",TRUE,"valid")</f>
        <v>valid</v>
      </c>
      <c r="K9583" s="1" t="str">
        <f>_xlfn.XLOOKUP(I9583,[1]category_mapping!$F$2:$F$19,[1]category_mapping!$G$2:$G$19,E9583)</f>
        <v>food</v>
      </c>
      <c r="L9583" s="1" t="str">
        <f>IF(cleaning_working[[#This Row],[date]]="","Missing","Available")</f>
        <v>Available</v>
      </c>
    </row>
    <row r="9584" spans="1:12" x14ac:dyDescent="0.35">
      <c r="A9584" s="1" t="s">
        <v>9411</v>
      </c>
      <c r="B9584" s="1" t="s">
        <v>16</v>
      </c>
      <c r="C9584" s="3">
        <v>44569</v>
      </c>
      <c r="D9584" s="1" t="s">
        <v>14</v>
      </c>
      <c r="E9584" s="1" t="s">
        <v>215</v>
      </c>
      <c r="F9584" s="1">
        <v>20954</v>
      </c>
      <c r="G9584" s="1" t="s">
        <v>32</v>
      </c>
      <c r="H9584" s="1" t="s">
        <v>159</v>
      </c>
      <c r="I9584" s="1" t="s">
        <v>162</v>
      </c>
      <c r="J9584" s="1" t="str" cm="1">
        <f t="array" ref="J9584">_xlfn.IFS(F9584="","missing",F9584&lt;0,"negative",F9584=0,"zero",AND(F9584&gt;=99999,MOD(F9584,9)=0),"99999 placeholder",AND(F9584&gt;$O$5,D9584="Expense"),"Expense outlier",AND(F9584&gt;$P$5,D9584="Income"),"Income outlier",TRUE,"valid")</f>
        <v>valid</v>
      </c>
      <c r="K9584" s="1" t="str">
        <f>_xlfn.XLOOKUP(I9584,[1]category_mapping!$F$2:$F$19,[1]category_mapping!$G$2:$G$19,E9584)</f>
        <v>bonus</v>
      </c>
      <c r="L9584" s="1" t="str">
        <f>IF(cleaning_working[[#This Row],[date]]="","Missing","Available")</f>
        <v>Available</v>
      </c>
    </row>
    <row r="9585" spans="1:12" x14ac:dyDescent="0.35">
      <c r="A9585" s="1" t="s">
        <v>9412</v>
      </c>
      <c r="B9585" s="1" t="s">
        <v>235</v>
      </c>
      <c r="C9585" s="3">
        <v>44320</v>
      </c>
      <c r="D9585" s="1" t="s">
        <v>13</v>
      </c>
      <c r="E9585" s="1" t="s">
        <v>39</v>
      </c>
      <c r="F9585" s="1">
        <v>1644</v>
      </c>
      <c r="G9585" s="1" t="s">
        <v>18</v>
      </c>
      <c r="H9585" s="1" t="s">
        <v>65</v>
      </c>
      <c r="I9585" s="1" t="s">
        <v>34</v>
      </c>
      <c r="J9585" s="1" t="str" cm="1">
        <f t="array" ref="J9585">_xlfn.IFS(F9585="","missing",F9585&lt;0,"negative",F9585=0,"zero",AND(F9585&gt;=99999,MOD(F9585,9)=0),"99999 placeholder",AND(F9585&gt;$O$5,D9585="Expense"),"Expense outlier",AND(F9585&gt;$P$5,D9585="Income"),"Income outlier",TRUE,"valid")</f>
        <v>valid</v>
      </c>
      <c r="K9585" s="1" t="str">
        <f>_xlfn.XLOOKUP(I9585,[1]category_mapping!$F$2:$F$19,[1]category_mapping!$G$2:$G$19,E9585)</f>
        <v>education</v>
      </c>
      <c r="L9585" s="1" t="str">
        <f>IF(cleaning_working[[#This Row],[date]]="","Missing","Available")</f>
        <v>Available</v>
      </c>
    </row>
    <row r="9586" spans="1:12" x14ac:dyDescent="0.35">
      <c r="A9586" s="1" t="s">
        <v>9413</v>
      </c>
      <c r="B9586" s="1" t="s">
        <v>101</v>
      </c>
      <c r="C9586" s="3">
        <v>44555</v>
      </c>
      <c r="D9586" s="1" t="s">
        <v>13</v>
      </c>
      <c r="E9586" s="1" t="s">
        <v>63</v>
      </c>
      <c r="F9586" s="1">
        <v>2093</v>
      </c>
      <c r="G9586" s="1" t="s">
        <v>40</v>
      </c>
      <c r="H9586" s="1" t="s">
        <v>25</v>
      </c>
      <c r="I9586" s="1" t="s">
        <v>137</v>
      </c>
      <c r="J9586" s="1" t="str" cm="1">
        <f t="array" ref="J9586">_xlfn.IFS(F9586="","missing",F9586&lt;0,"negative",F9586=0,"zero",AND(F9586&gt;=99999,MOD(F9586,9)=0),"99999 placeholder",AND(F9586&gt;$O$5,D9586="Expense"),"Expense outlier",AND(F9586&gt;$P$5,D9586="Income"),"Income outlier",TRUE,"valid")</f>
        <v>valid</v>
      </c>
      <c r="K9586" s="1" t="str">
        <f>_xlfn.XLOOKUP(I9586,[1]category_mapping!$F$2:$F$19,[1]category_mapping!$G$2:$G$19,E9586)</f>
        <v>travel</v>
      </c>
      <c r="L9586" s="1" t="str">
        <f>IF(cleaning_working[[#This Row],[date]]="","Missing","Available")</f>
        <v>Available</v>
      </c>
    </row>
    <row r="9587" spans="1:12" x14ac:dyDescent="0.35">
      <c r="A9587" s="1" t="s">
        <v>9414</v>
      </c>
      <c r="B9587" s="1" t="s">
        <v>44</v>
      </c>
      <c r="C9587" s="3" t="s">
        <v>38</v>
      </c>
      <c r="D9587" s="1" t="s">
        <v>13</v>
      </c>
      <c r="E9587" s="1" t="s">
        <v>39</v>
      </c>
      <c r="F9587" s="1">
        <v>4387</v>
      </c>
      <c r="G9587" s="1" t="s">
        <v>64</v>
      </c>
      <c r="H9587" s="1" t="s">
        <v>52</v>
      </c>
      <c r="I9587" s="1" t="s">
        <v>93</v>
      </c>
      <c r="J9587" s="1" t="str" cm="1">
        <f t="array" ref="J9587">_xlfn.IFS(F9587="","missing",F9587&lt;0,"negative",F9587=0,"zero",AND(F9587&gt;=99999,MOD(F9587,9)=0),"99999 placeholder",AND(F9587&gt;$O$5,D9587="Expense"),"Expense outlier",AND(F9587&gt;$P$5,D9587="Income"),"Income outlier",TRUE,"valid")</f>
        <v>valid</v>
      </c>
      <c r="K9587" s="1" t="str">
        <f>_xlfn.XLOOKUP(I9587,[1]category_mapping!$F$2:$F$19,[1]category_mapping!$G$2:$G$19,E9587)</f>
        <v>food</v>
      </c>
      <c r="L9587" s="1" t="str">
        <f>IF(cleaning_working[[#This Row],[date]]="","Missing","Available")</f>
        <v>Missing</v>
      </c>
    </row>
    <row r="9588" spans="1:12" x14ac:dyDescent="0.35">
      <c r="A9588" s="1" t="s">
        <v>9415</v>
      </c>
      <c r="B9588" s="1" t="s">
        <v>158</v>
      </c>
      <c r="C9588" s="3">
        <v>44407</v>
      </c>
      <c r="D9588" s="1" t="s">
        <v>13</v>
      </c>
      <c r="E9588" s="1" t="s">
        <v>39</v>
      </c>
      <c r="F9588" s="1">
        <v>499</v>
      </c>
      <c r="G9588" s="1" t="s">
        <v>18</v>
      </c>
      <c r="H9588" s="1" t="s">
        <v>52</v>
      </c>
      <c r="I9588" s="1" t="s">
        <v>93</v>
      </c>
      <c r="J9588" s="1" t="str" cm="1">
        <f t="array" ref="J9588">_xlfn.IFS(F9588="","missing",F9588&lt;0,"negative",F9588=0,"zero",AND(F9588&gt;=99999,MOD(F9588,9)=0),"99999 placeholder",AND(F9588&gt;$O$5,D9588="Expense"),"Expense outlier",AND(F9588&gt;$P$5,D9588="Income"),"Income outlier",TRUE,"valid")</f>
        <v>valid</v>
      </c>
      <c r="K9588" s="1" t="str">
        <f>_xlfn.XLOOKUP(I9588,[1]category_mapping!$F$2:$F$19,[1]category_mapping!$G$2:$G$19,E9588)</f>
        <v>food</v>
      </c>
      <c r="L9588" s="1" t="str">
        <f>IF(cleaning_working[[#This Row],[date]]="","Missing","Available")</f>
        <v>Available</v>
      </c>
    </row>
    <row r="9589" spans="1:12" x14ac:dyDescent="0.35">
      <c r="A9589" s="1" t="s">
        <v>9416</v>
      </c>
      <c r="B9589" s="1" t="s">
        <v>491</v>
      </c>
      <c r="C9589" s="3">
        <v>45651</v>
      </c>
      <c r="D9589" s="1" t="s">
        <v>13</v>
      </c>
      <c r="E9589" s="1" t="s">
        <v>96</v>
      </c>
      <c r="F9589" s="1">
        <v>6957</v>
      </c>
      <c r="G9589" s="1" t="s">
        <v>40</v>
      </c>
      <c r="H9589" s="1" t="s">
        <v>26</v>
      </c>
      <c r="I9589" s="1" t="s">
        <v>87</v>
      </c>
      <c r="J9589" s="1" t="str" cm="1">
        <f t="array" ref="J9589">_xlfn.IFS(F9589="","missing",F9589&lt;0,"negative",F9589=0,"zero",AND(F9589&gt;=99999,MOD(F9589,9)=0),"99999 placeholder",AND(F9589&gt;$O$5,D9589="Expense"),"Expense outlier",AND(F9589&gt;$P$5,D9589="Income"),"Income outlier",TRUE,"valid")</f>
        <v>valid</v>
      </c>
      <c r="K9589" s="1" t="str">
        <f>_xlfn.XLOOKUP(I9589,[1]category_mapping!$F$2:$F$19,[1]category_mapping!$G$2:$G$19,E9589)</f>
        <v>travel</v>
      </c>
      <c r="L9589" s="1" t="str">
        <f>IF(cleaning_working[[#This Row],[date]]="","Missing","Available")</f>
        <v>Available</v>
      </c>
    </row>
    <row r="9590" spans="1:12" x14ac:dyDescent="0.35">
      <c r="A9590" s="1" t="s">
        <v>9417</v>
      </c>
      <c r="B9590" s="1" t="s">
        <v>887</v>
      </c>
      <c r="C9590" s="3">
        <v>44581</v>
      </c>
      <c r="D9590" s="1" t="s">
        <v>13</v>
      </c>
      <c r="E9590" s="1" t="s">
        <v>96</v>
      </c>
      <c r="F9590" s="1">
        <v>1893</v>
      </c>
      <c r="G9590" s="1" t="s">
        <v>18</v>
      </c>
      <c r="H9590" s="1" t="s">
        <v>65</v>
      </c>
      <c r="I9590" s="1" t="s">
        <v>58</v>
      </c>
      <c r="J9590" s="1" t="str" cm="1">
        <f t="array" ref="J9590">_xlfn.IFS(F9590="","missing",F9590&lt;0,"negative",F9590=0,"zero",AND(F9590&gt;=99999,MOD(F9590,9)=0),"99999 placeholder",AND(F9590&gt;$O$5,D9590="Expense"),"Expense outlier",AND(F9590&gt;$P$5,D9590="Income"),"Income outlier",TRUE,"valid")</f>
        <v>valid</v>
      </c>
      <c r="K9590" s="1" t="str">
        <f>_xlfn.XLOOKUP(I9590,[1]category_mapping!$F$2:$F$19,[1]category_mapping!$G$2:$G$19,E9590)</f>
        <v>travel</v>
      </c>
      <c r="L9590" s="1" t="str">
        <f>IF(cleaning_working[[#This Row],[date]]="","Missing","Available")</f>
        <v>Available</v>
      </c>
    </row>
    <row r="9591" spans="1:12" x14ac:dyDescent="0.35">
      <c r="A9591" s="1" t="s">
        <v>9418</v>
      </c>
      <c r="B9591" s="1" t="s">
        <v>161</v>
      </c>
      <c r="C9591" s="3">
        <v>45424</v>
      </c>
      <c r="D9591" s="1" t="s">
        <v>13</v>
      </c>
      <c r="E9591" s="1" t="s">
        <v>96</v>
      </c>
      <c r="F9591" s="1">
        <v>7171</v>
      </c>
      <c r="G9591" s="1" t="s">
        <v>40</v>
      </c>
      <c r="H9591" s="1" t="s">
        <v>19</v>
      </c>
      <c r="I9591" s="1" t="s">
        <v>20</v>
      </c>
      <c r="J9591" s="1" t="str" cm="1">
        <f t="array" ref="J9591">_xlfn.IFS(F9591="","missing",F9591&lt;0,"negative",F9591=0,"zero",AND(F9591&gt;=99999,MOD(F9591,9)=0),"99999 placeholder",AND(F9591&gt;$O$5,D9591="Expense"),"Expense outlier",AND(F9591&gt;$P$5,D9591="Income"),"Income outlier",TRUE,"valid")</f>
        <v>valid</v>
      </c>
      <c r="K9591" s="1" t="str">
        <f>_xlfn.XLOOKUP(I9591,[1]category_mapping!$F$2:$F$19,[1]category_mapping!$G$2:$G$19,E9591)</f>
        <v>entertainment</v>
      </c>
      <c r="L9591" s="1" t="str">
        <f>IF(cleaning_working[[#This Row],[date]]="","Missing","Available")</f>
        <v>Available</v>
      </c>
    </row>
    <row r="9592" spans="1:12" x14ac:dyDescent="0.35">
      <c r="A9592" s="1" t="s">
        <v>9419</v>
      </c>
      <c r="B9592" s="1" t="s">
        <v>250</v>
      </c>
      <c r="C9592" s="3">
        <v>45333</v>
      </c>
      <c r="D9592" s="1" t="s">
        <v>13</v>
      </c>
      <c r="E9592" s="1" t="s">
        <v>39</v>
      </c>
      <c r="F9592" s="1">
        <v>6613</v>
      </c>
      <c r="G9592" s="1" t="s">
        <v>64</v>
      </c>
      <c r="H9592" s="1" t="s">
        <v>159</v>
      </c>
      <c r="I9592" s="1" t="s">
        <v>41</v>
      </c>
      <c r="J9592" s="1" t="str" cm="1">
        <f t="array" ref="J9592">_xlfn.IFS(F9592="","missing",F9592&lt;0,"negative",F9592=0,"zero",AND(F9592&gt;=99999,MOD(F9592,9)=0),"99999 placeholder",AND(F9592&gt;$O$5,D9592="Expense"),"Expense outlier",AND(F9592&gt;$P$5,D9592="Income"),"Income outlier",TRUE,"valid")</f>
        <v>valid</v>
      </c>
      <c r="K9592" s="1" t="str">
        <f>_xlfn.XLOOKUP(I9592,[1]category_mapping!$F$2:$F$19,[1]category_mapping!$G$2:$G$19,E9592)</f>
        <v>utilities</v>
      </c>
      <c r="L9592" s="1" t="str">
        <f>IF(cleaning_working[[#This Row],[date]]="","Missing","Available")</f>
        <v>Available</v>
      </c>
    </row>
    <row r="9593" spans="1:12" x14ac:dyDescent="0.35">
      <c r="A9593" s="1" t="s">
        <v>9420</v>
      </c>
      <c r="B9593" s="1" t="s">
        <v>150</v>
      </c>
      <c r="C9593" s="3">
        <v>45376</v>
      </c>
      <c r="D9593" s="1" t="s">
        <v>13</v>
      </c>
      <c r="E9593" s="1" t="s">
        <v>24</v>
      </c>
      <c r="F9593" s="1">
        <v>9323</v>
      </c>
      <c r="G9593" s="1" t="s">
        <v>40</v>
      </c>
      <c r="H9593" s="1" t="s">
        <v>25</v>
      </c>
      <c r="J9593" s="1" t="str" cm="1">
        <f t="array" ref="J9593">_xlfn.IFS(F9593="","missing",F9593&lt;0,"negative",F9593=0,"zero",AND(F9593&gt;=99999,MOD(F9593,9)=0),"99999 placeholder",AND(F9593&gt;$O$5,D9593="Expense"),"Expense outlier",AND(F9593&gt;$P$5,D9593="Income"),"Income outlier",TRUE,"valid")</f>
        <v>valid</v>
      </c>
      <c r="K9593" s="1" t="str">
        <f>_xlfn.XLOOKUP(I9593,[1]category_mapping!$F$2:$F$19,[1]category_mapping!$G$2:$G$19,E9593)</f>
        <v>rent</v>
      </c>
      <c r="L9593" s="1" t="str">
        <f>IF(cleaning_working[[#This Row],[date]]="","Missing","Available")</f>
        <v>Available</v>
      </c>
    </row>
    <row r="9594" spans="1:12" x14ac:dyDescent="0.35">
      <c r="A9594" s="1" t="s">
        <v>9421</v>
      </c>
      <c r="B9594" s="1" t="s">
        <v>286</v>
      </c>
      <c r="C9594" s="3">
        <v>44791</v>
      </c>
      <c r="D9594" s="1" t="s">
        <v>13</v>
      </c>
      <c r="E9594" s="1" t="s">
        <v>39</v>
      </c>
      <c r="F9594" s="1">
        <v>3387</v>
      </c>
      <c r="G9594" s="1" t="s">
        <v>18</v>
      </c>
      <c r="H9594" s="1" t="s">
        <v>19</v>
      </c>
      <c r="I9594" s="1" t="s">
        <v>66</v>
      </c>
      <c r="J9594" s="1" t="str" cm="1">
        <f t="array" ref="J9594">_xlfn.IFS(F9594="","missing",F9594&lt;0,"negative",F9594=0,"zero",AND(F9594&gt;=99999,MOD(F9594,9)=0),"99999 placeholder",AND(F9594&gt;$O$5,D9594="Expense"),"Expense outlier",AND(F9594&gt;$P$5,D9594="Income"),"Income outlier",TRUE,"valid")</f>
        <v>valid</v>
      </c>
      <c r="K9594" s="1" t="str">
        <f>_xlfn.XLOOKUP(I9594,[1]category_mapping!$F$2:$F$19,[1]category_mapping!$G$2:$G$19,E9594)</f>
        <v>food</v>
      </c>
      <c r="L9594" s="1" t="str">
        <f>IF(cleaning_working[[#This Row],[date]]="","Missing","Available")</f>
        <v>Available</v>
      </c>
    </row>
    <row r="9595" spans="1:12" x14ac:dyDescent="0.35">
      <c r="A9595" s="1" t="s">
        <v>9422</v>
      </c>
      <c r="B9595" s="1" t="s">
        <v>336</v>
      </c>
      <c r="C9595" s="3">
        <v>44300</v>
      </c>
      <c r="D9595" s="1" t="s">
        <v>14</v>
      </c>
      <c r="E9595" s="1" t="s">
        <v>57</v>
      </c>
      <c r="F9595" s="1">
        <v>41355</v>
      </c>
      <c r="G9595" s="1" t="s">
        <v>40</v>
      </c>
      <c r="H9595" s="1" t="s">
        <v>107</v>
      </c>
      <c r="I9595" s="1" t="s">
        <v>20</v>
      </c>
      <c r="J9595" s="1" t="str" cm="1">
        <f t="array" ref="J9595">_xlfn.IFS(F9595="","missing",F9595&lt;0,"negative",F9595=0,"zero",AND(F9595&gt;=99999,MOD(F9595,9)=0),"99999 placeholder",AND(F9595&gt;$O$5,D9595="Expense"),"Expense outlier",AND(F9595&gt;$P$5,D9595="Income"),"Income outlier",TRUE,"valid")</f>
        <v>valid</v>
      </c>
      <c r="K9595" s="1" t="str">
        <f>_xlfn.XLOOKUP(I9595,[1]category_mapping!$F$2:$F$19,[1]category_mapping!$G$2:$G$19,E9595)</f>
        <v>entertainment</v>
      </c>
      <c r="L9595" s="1" t="str">
        <f>IF(cleaning_working[[#This Row],[date]]="","Missing","Available")</f>
        <v>Available</v>
      </c>
    </row>
    <row r="9596" spans="1:12" x14ac:dyDescent="0.35">
      <c r="A9596" s="1" t="s">
        <v>9423</v>
      </c>
      <c r="B9596" s="1" t="s">
        <v>210</v>
      </c>
      <c r="C9596" s="3">
        <v>45353</v>
      </c>
      <c r="D9596" s="1" t="s">
        <v>14</v>
      </c>
      <c r="E9596" s="1" t="s">
        <v>70</v>
      </c>
      <c r="F9596" s="1">
        <v>54776</v>
      </c>
      <c r="G9596" s="1" t="s">
        <v>40</v>
      </c>
      <c r="H9596" s="1" t="s">
        <v>107</v>
      </c>
      <c r="I9596" s="1" t="s">
        <v>41</v>
      </c>
      <c r="J9596" s="1" t="str" cm="1">
        <f t="array" ref="J9596">_xlfn.IFS(F9596="","missing",F9596&lt;0,"negative",F9596=0,"zero",AND(F9596&gt;=99999,MOD(F9596,9)=0),"99999 placeholder",AND(F9596&gt;$O$5,D9596="Expense"),"Expense outlier",AND(F9596&gt;$P$5,D9596="Income"),"Income outlier",TRUE,"valid")</f>
        <v>valid</v>
      </c>
      <c r="K9596" s="1" t="str">
        <f>_xlfn.XLOOKUP(I9596,[1]category_mapping!$F$2:$F$19,[1]category_mapping!$G$2:$G$19,E9596)</f>
        <v>utilities</v>
      </c>
      <c r="L9596" s="1" t="str">
        <f>IF(cleaning_working[[#This Row],[date]]="","Missing","Available")</f>
        <v>Available</v>
      </c>
    </row>
    <row r="9597" spans="1:12" x14ac:dyDescent="0.35">
      <c r="A9597" s="1" t="s">
        <v>9424</v>
      </c>
      <c r="B9597" s="1" t="s">
        <v>117</v>
      </c>
      <c r="C9597" s="3">
        <v>44796</v>
      </c>
      <c r="D9597" s="1" t="s">
        <v>13</v>
      </c>
      <c r="E9597" s="1" t="s">
        <v>39</v>
      </c>
      <c r="F9597" s="1">
        <v>5450</v>
      </c>
      <c r="G9597" s="1" t="s">
        <v>32</v>
      </c>
      <c r="H9597" s="1" t="s">
        <v>19</v>
      </c>
      <c r="I9597" s="1" t="s">
        <v>87</v>
      </c>
      <c r="J9597" s="1" t="str" cm="1">
        <f t="array" ref="J9597">_xlfn.IFS(F9597="","missing",F9597&lt;0,"negative",F9597=0,"zero",AND(F9597&gt;=99999,MOD(F9597,9)=0),"99999 placeholder",AND(F9597&gt;$O$5,D9597="Expense"),"Expense outlier",AND(F9597&gt;$P$5,D9597="Income"),"Income outlier",TRUE,"valid")</f>
        <v>valid</v>
      </c>
      <c r="K9597" s="1" t="str">
        <f>_xlfn.XLOOKUP(I9597,[1]category_mapping!$F$2:$F$19,[1]category_mapping!$G$2:$G$19,E9597)</f>
        <v>food</v>
      </c>
      <c r="L9597" s="1" t="str">
        <f>IF(cleaning_working[[#This Row],[date]]="","Missing","Available")</f>
        <v>Available</v>
      </c>
    </row>
    <row r="9598" spans="1:12" x14ac:dyDescent="0.35">
      <c r="A9598" s="1" t="s">
        <v>9425</v>
      </c>
      <c r="B9598" s="1" t="s">
        <v>250</v>
      </c>
      <c r="C9598" s="3">
        <v>45584</v>
      </c>
      <c r="D9598" s="1" t="s">
        <v>14</v>
      </c>
      <c r="E9598" s="1" t="s">
        <v>31</v>
      </c>
      <c r="F9598" s="1">
        <v>20442</v>
      </c>
      <c r="G9598" s="1" t="s">
        <v>40</v>
      </c>
      <c r="H9598" s="1" t="s">
        <v>19</v>
      </c>
      <c r="I9598" s="1" t="s">
        <v>97</v>
      </c>
      <c r="J9598" s="1" t="str" cm="1">
        <f t="array" ref="J9598">_xlfn.IFS(F9598="","missing",F9598&lt;0,"negative",F9598=0,"zero",AND(F9598&gt;=99999,MOD(F9598,9)=0),"99999 placeholder",AND(F9598&gt;$O$5,D9598="Expense"),"Expense outlier",AND(F9598&gt;$P$5,D9598="Income"),"Income outlier",TRUE,"valid")</f>
        <v>valid</v>
      </c>
      <c r="K9598" s="1" t="str">
        <f>_xlfn.XLOOKUP(I9598,[1]category_mapping!$F$2:$F$19,[1]category_mapping!$G$2:$G$19,E9598)</f>
        <v>health</v>
      </c>
      <c r="L9598" s="1" t="str">
        <f>IF(cleaning_working[[#This Row],[date]]="","Missing","Available")</f>
        <v>Available</v>
      </c>
    </row>
    <row r="9599" spans="1:12" x14ac:dyDescent="0.35">
      <c r="A9599" s="1" t="s">
        <v>8023</v>
      </c>
      <c r="B9599" s="1" t="s">
        <v>175</v>
      </c>
      <c r="C9599" s="3">
        <v>45244</v>
      </c>
      <c r="D9599" s="1" t="s">
        <v>13</v>
      </c>
      <c r="E9599" s="1" t="s">
        <v>96</v>
      </c>
      <c r="F9599" s="1">
        <v>4400</v>
      </c>
      <c r="G9599" s="1" t="s">
        <v>18</v>
      </c>
      <c r="H9599" s="1" t="s">
        <v>26</v>
      </c>
      <c r="I9599" s="1" t="s">
        <v>123</v>
      </c>
      <c r="J9599" s="1" t="str" cm="1">
        <f t="array" ref="J9599">_xlfn.IFS(F9599="","missing",F9599&lt;0,"negative",F9599=0,"zero",AND(F9599&gt;=99999,MOD(F9599,9)=0),"99999 placeholder",AND(F9599&gt;$O$5,D9599="Expense"),"Expense outlier",AND(F9599&gt;$P$5,D9599="Income"),"Income outlier",TRUE,"valid")</f>
        <v>valid</v>
      </c>
      <c r="K9599" s="1" t="str">
        <f>_xlfn.XLOOKUP(I9599,[1]category_mapping!$F$2:$F$19,[1]category_mapping!$G$2:$G$19,E9599)</f>
        <v>travel</v>
      </c>
      <c r="L9599" s="1" t="str">
        <f>IF(cleaning_working[[#This Row],[date]]="","Missing","Available")</f>
        <v>Available</v>
      </c>
    </row>
    <row r="9600" spans="1:12" x14ac:dyDescent="0.35">
      <c r="A9600" s="1" t="s">
        <v>9426</v>
      </c>
      <c r="B9600" s="1" t="s">
        <v>345</v>
      </c>
      <c r="C9600" s="3">
        <v>44198</v>
      </c>
      <c r="D9600" s="1" t="s">
        <v>13</v>
      </c>
      <c r="E9600" s="1" t="s">
        <v>96</v>
      </c>
      <c r="F9600" s="1">
        <v>5000</v>
      </c>
      <c r="G9600" s="1" t="s">
        <v>32</v>
      </c>
      <c r="H9600" s="1" t="s">
        <v>26</v>
      </c>
      <c r="J9600" s="1" t="str" cm="1">
        <f t="array" ref="J9600">_xlfn.IFS(F9600="","missing",F9600&lt;0,"negative",F9600=0,"zero",AND(F9600&gt;=99999,MOD(F9600,9)=0),"99999 placeholder",AND(F9600&gt;$O$5,D9600="Expense"),"Expense outlier",AND(F9600&gt;$P$5,D9600="Income"),"Income outlier",TRUE,"valid")</f>
        <v>valid</v>
      </c>
      <c r="K9600" s="1" t="str">
        <f>_xlfn.XLOOKUP(I9600,[1]category_mapping!$F$2:$F$19,[1]category_mapping!$G$2:$G$19,E9600)</f>
        <v>travel</v>
      </c>
      <c r="L9600" s="1" t="str">
        <f>IF(cleaning_working[[#This Row],[date]]="","Missing","Available")</f>
        <v>Available</v>
      </c>
    </row>
    <row r="9601" spans="1:12" x14ac:dyDescent="0.35">
      <c r="A9601" s="1" t="s">
        <v>9427</v>
      </c>
      <c r="B9601" s="1" t="s">
        <v>767</v>
      </c>
      <c r="C9601" s="3">
        <v>45251</v>
      </c>
      <c r="D9601" s="1" t="s">
        <v>13</v>
      </c>
      <c r="E9601" s="1" t="s">
        <v>96</v>
      </c>
      <c r="F9601" s="1">
        <v>4996</v>
      </c>
      <c r="G9601" s="1" t="s">
        <v>32</v>
      </c>
      <c r="H9601" s="1" t="s">
        <v>133</v>
      </c>
      <c r="I9601" s="1" t="s">
        <v>20</v>
      </c>
      <c r="J9601" s="1" t="str" cm="1">
        <f t="array" ref="J9601">_xlfn.IFS(F9601="","missing",F9601&lt;0,"negative",F9601=0,"zero",AND(F9601&gt;=99999,MOD(F9601,9)=0),"99999 placeholder",AND(F9601&gt;$O$5,D9601="Expense"),"Expense outlier",AND(F9601&gt;$P$5,D9601="Income"),"Income outlier",TRUE,"valid")</f>
        <v>valid</v>
      </c>
      <c r="K9601" s="1" t="str">
        <f>_xlfn.XLOOKUP(I9601,[1]category_mapping!$F$2:$F$19,[1]category_mapping!$G$2:$G$19,E9601)</f>
        <v>entertainment</v>
      </c>
      <c r="L9601" s="1" t="str">
        <f>IF(cleaning_working[[#This Row],[date]]="","Missing","Available")</f>
        <v>Available</v>
      </c>
    </row>
    <row r="9602" spans="1:12" x14ac:dyDescent="0.35">
      <c r="A9602" s="1" t="s">
        <v>9428</v>
      </c>
      <c r="B9602" s="1" t="s">
        <v>109</v>
      </c>
      <c r="C9602" s="3">
        <v>44385</v>
      </c>
      <c r="D9602" s="1" t="s">
        <v>13</v>
      </c>
      <c r="E9602" s="1" t="s">
        <v>46</v>
      </c>
      <c r="F9602" s="1">
        <v>7508</v>
      </c>
      <c r="G9602" s="1" t="s">
        <v>32</v>
      </c>
      <c r="H9602" s="1" t="s">
        <v>26</v>
      </c>
      <c r="I9602" s="1" t="s">
        <v>49</v>
      </c>
      <c r="J9602" s="1" t="str" cm="1">
        <f t="array" ref="J9602">_xlfn.IFS(F9602="","missing",F9602&lt;0,"negative",F9602=0,"zero",AND(F9602&gt;=99999,MOD(F9602,9)=0),"99999 placeholder",AND(F9602&gt;$O$5,D9602="Expense"),"Expense outlier",AND(F9602&gt;$P$5,D9602="Income"),"Income outlier",TRUE,"valid")</f>
        <v>valid</v>
      </c>
      <c r="K9602" s="1" t="str">
        <f>_xlfn.XLOOKUP(I9602,[1]category_mapping!$F$2:$F$19,[1]category_mapping!$G$2:$G$19,E9602)</f>
        <v>N/A</v>
      </c>
      <c r="L9602" s="1" t="str">
        <f>IF(cleaning_working[[#This Row],[date]]="","Missing","Available")</f>
        <v>Available</v>
      </c>
    </row>
    <row r="9603" spans="1:12" x14ac:dyDescent="0.35">
      <c r="A9603" s="1" t="s">
        <v>9429</v>
      </c>
      <c r="B9603" s="1" t="s">
        <v>95</v>
      </c>
      <c r="C9603" s="3">
        <v>45341</v>
      </c>
      <c r="D9603" s="1" t="s">
        <v>13</v>
      </c>
      <c r="E9603" s="1" t="s">
        <v>24</v>
      </c>
      <c r="F9603" s="1">
        <v>9424</v>
      </c>
      <c r="G9603" s="1" t="s">
        <v>32</v>
      </c>
      <c r="H9603" s="1" t="s">
        <v>52</v>
      </c>
      <c r="J9603" s="1" t="str" cm="1">
        <f t="array" ref="J9603">_xlfn.IFS(F9603="","missing",F9603&lt;0,"negative",F9603=0,"zero",AND(F9603&gt;=99999,MOD(F9603,9)=0),"99999 placeholder",AND(F9603&gt;$O$5,D9603="Expense"),"Expense outlier",AND(F9603&gt;$P$5,D9603="Income"),"Income outlier",TRUE,"valid")</f>
        <v>valid</v>
      </c>
      <c r="K9603" s="1" t="str">
        <f>_xlfn.XLOOKUP(I9603,[1]category_mapping!$F$2:$F$19,[1]category_mapping!$G$2:$G$19,E9603)</f>
        <v>rent</v>
      </c>
      <c r="L9603" s="1" t="str">
        <f>IF(cleaning_working[[#This Row],[date]]="","Missing","Available")</f>
        <v>Available</v>
      </c>
    </row>
    <row r="9604" spans="1:12" x14ac:dyDescent="0.35">
      <c r="A9604" s="1" t="s">
        <v>9430</v>
      </c>
      <c r="B9604" s="1" t="s">
        <v>214</v>
      </c>
      <c r="C9604" s="3">
        <v>44403</v>
      </c>
      <c r="D9604" s="1" t="s">
        <v>13</v>
      </c>
      <c r="E9604" s="1" t="s">
        <v>63</v>
      </c>
      <c r="F9604" s="1">
        <v>3773</v>
      </c>
      <c r="G9604" s="1" t="s">
        <v>18</v>
      </c>
      <c r="H9604" s="1" t="s">
        <v>25</v>
      </c>
      <c r="I9604" s="1" t="s">
        <v>170</v>
      </c>
      <c r="J9604" s="1" t="str" cm="1">
        <f t="array" ref="J9604">_xlfn.IFS(F9604="","missing",F9604&lt;0,"negative",F9604=0,"zero",AND(F9604&gt;=99999,MOD(F9604,9)=0),"99999 placeholder",AND(F9604&gt;$O$5,D9604="Expense"),"Expense outlier",AND(F9604&gt;$P$5,D9604="Income"),"Income outlier",TRUE,"valid")</f>
        <v>valid</v>
      </c>
      <c r="K9604" s="1" t="str">
        <f>_xlfn.XLOOKUP(I9604,[1]category_mapping!$F$2:$F$19,[1]category_mapping!$G$2:$G$19,E9604)</f>
        <v>health</v>
      </c>
      <c r="L9604" s="1" t="str">
        <f>IF(cleaning_working[[#This Row],[date]]="","Missing","Available")</f>
        <v>Available</v>
      </c>
    </row>
    <row r="9605" spans="1:12" x14ac:dyDescent="0.35">
      <c r="A9605" s="1" t="s">
        <v>9431</v>
      </c>
      <c r="B9605" s="1" t="s">
        <v>48</v>
      </c>
      <c r="C9605" s="3">
        <v>45345</v>
      </c>
      <c r="D9605" s="1" t="s">
        <v>14</v>
      </c>
      <c r="E9605" s="1" t="s">
        <v>119</v>
      </c>
      <c r="F9605" s="1">
        <v>36907</v>
      </c>
      <c r="G9605" s="1" t="s">
        <v>64</v>
      </c>
      <c r="H9605" s="1" t="s">
        <v>83</v>
      </c>
      <c r="I9605" s="1" t="s">
        <v>27</v>
      </c>
      <c r="J9605" s="1" t="str" cm="1">
        <f t="array" ref="J9605">_xlfn.IFS(F9605="","missing",F9605&lt;0,"negative",F9605=0,"zero",AND(F9605&gt;=99999,MOD(F9605,9)=0),"99999 placeholder",AND(F9605&gt;$O$5,D9605="Expense"),"Expense outlier",AND(F9605&gt;$P$5,D9605="Income"),"Income outlier",TRUE,"valid")</f>
        <v>valid</v>
      </c>
      <c r="K9605" s="1" t="str">
        <f>_xlfn.XLOOKUP(I9605,[1]category_mapping!$F$2:$F$19,[1]category_mapping!$G$2:$G$19,E9605)</f>
        <v>investment</v>
      </c>
      <c r="L9605" s="1" t="str">
        <f>IF(cleaning_working[[#This Row],[date]]="","Missing","Available")</f>
        <v>Available</v>
      </c>
    </row>
    <row r="9606" spans="1:12" x14ac:dyDescent="0.35">
      <c r="A9606" s="1" t="s">
        <v>5823</v>
      </c>
      <c r="B9606" s="1" t="s">
        <v>341</v>
      </c>
      <c r="C9606" s="3">
        <v>44857</v>
      </c>
      <c r="D9606" s="1" t="s">
        <v>14</v>
      </c>
      <c r="E9606" s="1" t="s">
        <v>31</v>
      </c>
      <c r="F9606" s="1">
        <v>71792</v>
      </c>
      <c r="G9606" s="1" t="s">
        <v>18</v>
      </c>
      <c r="H9606" s="1" t="s">
        <v>26</v>
      </c>
      <c r="I9606" s="1" t="s">
        <v>41</v>
      </c>
      <c r="J9606" s="1" t="str" cm="1">
        <f t="array" ref="J9606">_xlfn.IFS(F9606="","missing",F9606&lt;0,"negative",F9606=0,"zero",AND(F9606&gt;=99999,MOD(F9606,9)=0),"99999 placeholder",AND(F9606&gt;$O$5,D9606="Expense"),"Expense outlier",AND(F9606&gt;$P$5,D9606="Income"),"Income outlier",TRUE,"valid")</f>
        <v>valid</v>
      </c>
      <c r="K9606" s="1" t="str">
        <f>_xlfn.XLOOKUP(I9606,[1]category_mapping!$F$2:$F$19,[1]category_mapping!$G$2:$G$19,E9606)</f>
        <v>utilities</v>
      </c>
      <c r="L9606" s="1" t="str">
        <f>IF(cleaning_working[[#This Row],[date]]="","Missing","Available")</f>
        <v>Available</v>
      </c>
    </row>
    <row r="9607" spans="1:12" x14ac:dyDescent="0.35">
      <c r="A9607" s="1" t="s">
        <v>9432</v>
      </c>
      <c r="B9607" s="1" t="s">
        <v>130</v>
      </c>
      <c r="C9607" s="3">
        <v>44901</v>
      </c>
      <c r="D9607" s="1" t="s">
        <v>13</v>
      </c>
      <c r="E9607" s="1" t="s">
        <v>45</v>
      </c>
      <c r="F9607" s="1">
        <v>6264</v>
      </c>
      <c r="G9607" s="1" t="s">
        <v>64</v>
      </c>
      <c r="H9607" s="1" t="s">
        <v>133</v>
      </c>
      <c r="I9607" s="1" t="s">
        <v>87</v>
      </c>
      <c r="J9607" s="1" t="str" cm="1">
        <f t="array" ref="J9607">_xlfn.IFS(F9607="","missing",F9607&lt;0,"negative",F9607=0,"zero",AND(F9607&gt;=99999,MOD(F9607,9)=0),"99999 placeholder",AND(F9607&gt;$O$5,D9607="Expense"),"Expense outlier",AND(F9607&gt;$P$5,D9607="Income"),"Income outlier",TRUE,"valid")</f>
        <v>valid</v>
      </c>
      <c r="K9607" s="1" t="str">
        <f>_xlfn.XLOOKUP(I9607,[1]category_mapping!$F$2:$F$19,[1]category_mapping!$G$2:$G$19,E9607)</f>
        <v>entertainment</v>
      </c>
      <c r="L9607" s="1" t="str">
        <f>IF(cleaning_working[[#This Row],[date]]="","Missing","Available")</f>
        <v>Available</v>
      </c>
    </row>
    <row r="9608" spans="1:12" x14ac:dyDescent="0.35">
      <c r="A9608" s="1" t="s">
        <v>9433</v>
      </c>
      <c r="B9608" s="1" t="s">
        <v>336</v>
      </c>
      <c r="C9608" s="3">
        <v>45608</v>
      </c>
      <c r="D9608" s="1" t="s">
        <v>13</v>
      </c>
      <c r="E9608" s="1" t="s">
        <v>39</v>
      </c>
      <c r="F9608" s="1">
        <v>920</v>
      </c>
      <c r="G9608" s="1" t="s">
        <v>40</v>
      </c>
      <c r="H9608" s="1" t="s">
        <v>83</v>
      </c>
      <c r="I9608" s="1" t="s">
        <v>194</v>
      </c>
      <c r="J9608" s="1" t="str" cm="1">
        <f t="array" ref="J9608">_xlfn.IFS(F9608="","missing",F9608&lt;0,"negative",F9608=0,"zero",AND(F9608&gt;=99999,MOD(F9608,9)=0),"99999 placeholder",AND(F9608&gt;$O$5,D9608="Expense"),"Expense outlier",AND(F9608&gt;$P$5,D9608="Income"),"Income outlier",TRUE,"valid")</f>
        <v>valid</v>
      </c>
      <c r="K9608" s="1" t="str">
        <f>_xlfn.XLOOKUP(I9608,[1]category_mapping!$F$2:$F$19,[1]category_mapping!$G$2:$G$19,E9608)</f>
        <v>travel</v>
      </c>
      <c r="L9608" s="1" t="str">
        <f>IF(cleaning_working[[#This Row],[date]]="","Missing","Available")</f>
        <v>Available</v>
      </c>
    </row>
    <row r="9609" spans="1:12" x14ac:dyDescent="0.35">
      <c r="A9609" s="1" t="s">
        <v>9434</v>
      </c>
      <c r="B9609" s="1" t="s">
        <v>16</v>
      </c>
      <c r="C9609" s="3">
        <v>44577</v>
      </c>
      <c r="D9609" s="1" t="s">
        <v>13</v>
      </c>
      <c r="E9609" s="1" t="s">
        <v>176</v>
      </c>
      <c r="F9609" s="1">
        <v>5176</v>
      </c>
      <c r="G9609" s="1" t="s">
        <v>18</v>
      </c>
      <c r="H9609" s="1" t="s">
        <v>52</v>
      </c>
      <c r="I9609" s="1" t="s">
        <v>53</v>
      </c>
      <c r="J9609" s="1" t="str" cm="1">
        <f t="array" ref="J9609">_xlfn.IFS(F9609="","missing",F9609&lt;0,"negative",F9609=0,"zero",AND(F9609&gt;=99999,MOD(F9609,9)=0),"99999 placeholder",AND(F9609&gt;$O$5,D9609="Expense"),"Expense outlier",AND(F9609&gt;$P$5,D9609="Income"),"Income outlier",TRUE,"valid")</f>
        <v>valid</v>
      </c>
      <c r="K9609" s="1" t="str">
        <f>_xlfn.XLOOKUP(I9609,[1]category_mapping!$F$2:$F$19,[1]category_mapping!$G$2:$G$19,E9609)</f>
        <v>travel</v>
      </c>
      <c r="L9609" s="1" t="str">
        <f>IF(cleaning_working[[#This Row],[date]]="","Missing","Available")</f>
        <v>Available</v>
      </c>
    </row>
    <row r="9610" spans="1:12" x14ac:dyDescent="0.35">
      <c r="A9610" s="1" t="s">
        <v>9435</v>
      </c>
      <c r="B9610" s="1" t="s">
        <v>372</v>
      </c>
      <c r="C9610" s="3">
        <v>45209</v>
      </c>
      <c r="D9610" s="1" t="s">
        <v>13</v>
      </c>
      <c r="E9610" s="1" t="s">
        <v>45</v>
      </c>
      <c r="F9610" s="1">
        <v>6971</v>
      </c>
      <c r="G9610" s="1" t="s">
        <v>18</v>
      </c>
      <c r="H9610" s="1" t="s">
        <v>133</v>
      </c>
      <c r="I9610" s="1" t="s">
        <v>34</v>
      </c>
      <c r="J9610" s="1" t="str" cm="1">
        <f t="array" ref="J9610">_xlfn.IFS(F9610="","missing",F9610&lt;0,"negative",F9610=0,"zero",AND(F9610&gt;=99999,MOD(F9610,9)=0),"99999 placeholder",AND(F9610&gt;$O$5,D9610="Expense"),"Expense outlier",AND(F9610&gt;$P$5,D9610="Income"),"Income outlier",TRUE,"valid")</f>
        <v>valid</v>
      </c>
      <c r="K9610" s="1" t="str">
        <f>_xlfn.XLOOKUP(I9610,[1]category_mapping!$F$2:$F$19,[1]category_mapping!$G$2:$G$19,E9610)</f>
        <v>education</v>
      </c>
      <c r="L9610" s="1" t="str">
        <f>IF(cleaning_working[[#This Row],[date]]="","Missing","Available")</f>
        <v>Available</v>
      </c>
    </row>
    <row r="9611" spans="1:12" x14ac:dyDescent="0.35">
      <c r="A9611" s="1" t="s">
        <v>9304</v>
      </c>
      <c r="B9611" s="1" t="s">
        <v>289</v>
      </c>
      <c r="C9611" s="3">
        <v>45282</v>
      </c>
      <c r="D9611" s="1" t="s">
        <v>13</v>
      </c>
      <c r="E9611" s="1" t="s">
        <v>24</v>
      </c>
      <c r="F9611" s="1">
        <v>9990</v>
      </c>
      <c r="G9611" s="1" t="s">
        <v>32</v>
      </c>
      <c r="H9611" s="1" t="s">
        <v>107</v>
      </c>
      <c r="J9611" s="1" t="str" cm="1">
        <f t="array" ref="J9611">_xlfn.IFS(F9611="","missing",F9611&lt;0,"negative",F9611=0,"zero",AND(F9611&gt;=99999,MOD(F9611,9)=0),"99999 placeholder",AND(F9611&gt;$O$5,D9611="Expense"),"Expense outlier",AND(F9611&gt;$P$5,D9611="Income"),"Income outlier",TRUE,"valid")</f>
        <v>valid</v>
      </c>
      <c r="K9611" s="1" t="str">
        <f>_xlfn.XLOOKUP(I9611,[1]category_mapping!$F$2:$F$19,[1]category_mapping!$G$2:$G$19,E9611)</f>
        <v>rent</v>
      </c>
      <c r="L9611" s="1" t="str">
        <f>IF(cleaning_working[[#This Row],[date]]="","Missing","Available")</f>
        <v>Available</v>
      </c>
    </row>
    <row r="9612" spans="1:12" x14ac:dyDescent="0.35">
      <c r="A9612" s="1" t="s">
        <v>3565</v>
      </c>
      <c r="B9612" s="1" t="s">
        <v>113</v>
      </c>
      <c r="C9612" s="3">
        <v>45104</v>
      </c>
      <c r="D9612" s="1" t="s">
        <v>13</v>
      </c>
      <c r="E9612" s="1" t="s">
        <v>39</v>
      </c>
      <c r="F9612" s="1">
        <v>2832</v>
      </c>
      <c r="G9612" s="1" t="s">
        <v>18</v>
      </c>
      <c r="H9612" s="1" t="s">
        <v>107</v>
      </c>
      <c r="I9612" s="1" t="s">
        <v>90</v>
      </c>
      <c r="J9612" s="1" t="str" cm="1">
        <f t="array" ref="J9612">_xlfn.IFS(F9612="","missing",F9612&lt;0,"negative",F9612=0,"zero",AND(F9612&gt;=99999,MOD(F9612,9)=0),"99999 placeholder",AND(F9612&gt;$O$5,D9612="Expense"),"Expense outlier",AND(F9612&gt;$P$5,D9612="Income"),"Income outlier",TRUE,"valid")</f>
        <v>valid</v>
      </c>
      <c r="K9612" s="1" t="str">
        <f>_xlfn.XLOOKUP(I9612,[1]category_mapping!$F$2:$F$19,[1]category_mapping!$G$2:$G$19,E9612)</f>
        <v>food</v>
      </c>
      <c r="L9612" s="1" t="str">
        <f>IF(cleaning_working[[#This Row],[date]]="","Missing","Available")</f>
        <v>Available</v>
      </c>
    </row>
    <row r="9613" spans="1:12" x14ac:dyDescent="0.35">
      <c r="A9613" s="1" t="s">
        <v>9436</v>
      </c>
      <c r="B9613" s="1" t="s">
        <v>192</v>
      </c>
      <c r="C9613" s="3">
        <v>45335</v>
      </c>
      <c r="D9613" s="1" t="s">
        <v>13</v>
      </c>
      <c r="E9613" s="1" t="s">
        <v>17</v>
      </c>
      <c r="F9613" s="1">
        <v>1533</v>
      </c>
      <c r="G9613" s="1" t="s">
        <v>32</v>
      </c>
      <c r="H9613" s="1" t="s">
        <v>26</v>
      </c>
      <c r="I9613" s="1" t="s">
        <v>46</v>
      </c>
      <c r="J9613" s="1" t="str" cm="1">
        <f t="array" ref="J9613">_xlfn.IFS(F9613="","missing",F9613&lt;0,"negative",F9613=0,"zero",AND(F9613&gt;=99999,MOD(F9613,9)=0),"99999 placeholder",AND(F9613&gt;$O$5,D9613="Expense"),"Expense outlier",AND(F9613&gt;$P$5,D9613="Income"),"Income outlier",TRUE,"valid")</f>
        <v>valid</v>
      </c>
      <c r="K9613" s="1" t="str">
        <f>_xlfn.XLOOKUP(I9613,[1]category_mapping!$F$2:$F$19,[1]category_mapping!$G$2:$G$19,E9613)</f>
        <v>education</v>
      </c>
      <c r="L9613" s="1" t="str">
        <f>IF(cleaning_working[[#This Row],[date]]="","Missing","Available")</f>
        <v>Available</v>
      </c>
    </row>
    <row r="9614" spans="1:12" x14ac:dyDescent="0.35">
      <c r="A9614" s="1" t="s">
        <v>9437</v>
      </c>
      <c r="B9614" s="1" t="s">
        <v>317</v>
      </c>
      <c r="C9614" s="3">
        <v>44233</v>
      </c>
      <c r="D9614" s="1" t="s">
        <v>13</v>
      </c>
      <c r="E9614" s="1" t="s">
        <v>17</v>
      </c>
      <c r="F9614" s="1">
        <v>2295</v>
      </c>
      <c r="G9614" s="1" t="s">
        <v>18</v>
      </c>
      <c r="H9614" s="1" t="s">
        <v>83</v>
      </c>
      <c r="I9614" s="1" t="s">
        <v>217</v>
      </c>
      <c r="J9614" s="1" t="str" cm="1">
        <f t="array" ref="J9614">_xlfn.IFS(F9614="","missing",F9614&lt;0,"negative",F9614=0,"zero",AND(F9614&gt;=99999,MOD(F9614,9)=0),"99999 placeholder",AND(F9614&gt;$O$5,D9614="Expense"),"Expense outlier",AND(F9614&gt;$P$5,D9614="Income"),"Income outlier",TRUE,"valid")</f>
        <v>valid</v>
      </c>
      <c r="K9614" s="1" t="str">
        <f>_xlfn.XLOOKUP(I9614,[1]category_mapping!$F$2:$F$19,[1]category_mapping!$G$2:$G$19,E9614)</f>
        <v>rent</v>
      </c>
      <c r="L9614" s="1" t="str">
        <f>IF(cleaning_working[[#This Row],[date]]="","Missing","Available")</f>
        <v>Available</v>
      </c>
    </row>
    <row r="9615" spans="1:12" x14ac:dyDescent="0.35">
      <c r="A9615" s="1" t="s">
        <v>9438</v>
      </c>
      <c r="B9615" s="1" t="s">
        <v>887</v>
      </c>
      <c r="C9615" s="3">
        <v>44722</v>
      </c>
      <c r="D9615" s="1" t="s">
        <v>13</v>
      </c>
      <c r="E9615" s="1" t="s">
        <v>24</v>
      </c>
      <c r="F9615" s="1">
        <v>49634</v>
      </c>
      <c r="G9615" s="1" t="s">
        <v>18</v>
      </c>
      <c r="H9615" s="1" t="s">
        <v>65</v>
      </c>
      <c r="I9615" s="1" t="s">
        <v>93</v>
      </c>
      <c r="J9615" s="1" t="str" cm="1">
        <f t="array" ref="J9615">_xlfn.IFS(F9615="","missing",F9615&lt;0,"negative",F9615=0,"zero",AND(F9615&gt;=99999,MOD(F9615,9)=0),"99999 placeholder",AND(F9615&gt;$O$5,D9615="Expense"),"Expense outlier",AND(F9615&gt;$P$5,D9615="Income"),"Income outlier",TRUE,"valid")</f>
        <v>Expense outlier</v>
      </c>
      <c r="K9615" s="1" t="str">
        <f>_xlfn.XLOOKUP(I9615,[1]category_mapping!$F$2:$F$19,[1]category_mapping!$G$2:$G$19,E9615)</f>
        <v>rent</v>
      </c>
      <c r="L9615" s="1" t="str">
        <f>IF(cleaning_working[[#This Row],[date]]="","Missing","Available")</f>
        <v>Available</v>
      </c>
    </row>
    <row r="9616" spans="1:12" x14ac:dyDescent="0.35">
      <c r="A9616" s="1" t="s">
        <v>9439</v>
      </c>
      <c r="B9616" s="1" t="s">
        <v>402</v>
      </c>
      <c r="C9616" s="3">
        <v>45120</v>
      </c>
      <c r="D9616" s="1" t="s">
        <v>13</v>
      </c>
      <c r="E9616" s="1" t="s">
        <v>39</v>
      </c>
      <c r="F9616" s="1">
        <v>2492</v>
      </c>
      <c r="G9616" s="1" t="s">
        <v>18</v>
      </c>
      <c r="H9616" s="1" t="s">
        <v>26</v>
      </c>
      <c r="I9616" s="1" t="s">
        <v>93</v>
      </c>
      <c r="J9616" s="1" t="str" cm="1">
        <f t="array" ref="J9616">_xlfn.IFS(F9616="","missing",F9616&lt;0,"negative",F9616=0,"zero",AND(F9616&gt;=99999,MOD(F9616,9)=0),"99999 placeholder",AND(F9616&gt;$O$5,D9616="Expense"),"Expense outlier",AND(F9616&gt;$P$5,D9616="Income"),"Income outlier",TRUE,"valid")</f>
        <v>valid</v>
      </c>
      <c r="K9616" s="1" t="str">
        <f>_xlfn.XLOOKUP(I9616,[1]category_mapping!$F$2:$F$19,[1]category_mapping!$G$2:$G$19,E9616)</f>
        <v>food</v>
      </c>
      <c r="L9616" s="1" t="str">
        <f>IF(cleaning_working[[#This Row],[date]]="","Missing","Available")</f>
        <v>Available</v>
      </c>
    </row>
    <row r="9617" spans="1:12" x14ac:dyDescent="0.35">
      <c r="A9617" s="1" t="s">
        <v>9440</v>
      </c>
      <c r="B9617" s="1" t="s">
        <v>190</v>
      </c>
      <c r="C9617" s="3">
        <v>44870</v>
      </c>
      <c r="D9617" s="1" t="s">
        <v>13</v>
      </c>
      <c r="E9617" s="1" t="s">
        <v>96</v>
      </c>
      <c r="F9617" s="1">
        <v>5832</v>
      </c>
      <c r="G9617" s="1" t="s">
        <v>18</v>
      </c>
      <c r="H9617" s="1" t="s">
        <v>52</v>
      </c>
      <c r="I9617" s="1" t="s">
        <v>53</v>
      </c>
      <c r="J9617" s="1" t="str" cm="1">
        <f t="array" ref="J9617">_xlfn.IFS(F9617="","missing",F9617&lt;0,"negative",F9617=0,"zero",AND(F9617&gt;=99999,MOD(F9617,9)=0),"99999 placeholder",AND(F9617&gt;$O$5,D9617="Expense"),"Expense outlier",AND(F9617&gt;$P$5,D9617="Income"),"Income outlier",TRUE,"valid")</f>
        <v>valid</v>
      </c>
      <c r="K9617" s="1" t="str">
        <f>_xlfn.XLOOKUP(I9617,[1]category_mapping!$F$2:$F$19,[1]category_mapping!$G$2:$G$19,E9617)</f>
        <v>travel</v>
      </c>
      <c r="L9617" s="1" t="str">
        <f>IF(cleaning_working[[#This Row],[date]]="","Missing","Available")</f>
        <v>Available</v>
      </c>
    </row>
    <row r="9618" spans="1:12" x14ac:dyDescent="0.35">
      <c r="A9618" s="1" t="s">
        <v>9441</v>
      </c>
      <c r="B9618" s="1" t="s">
        <v>56</v>
      </c>
      <c r="C9618" s="3">
        <v>45649</v>
      </c>
      <c r="D9618" s="1" t="s">
        <v>13</v>
      </c>
      <c r="E9618" s="1" t="s">
        <v>24</v>
      </c>
      <c r="F9618" s="1">
        <v>9967</v>
      </c>
      <c r="G9618" s="1" t="s">
        <v>64</v>
      </c>
      <c r="H9618" s="1" t="s">
        <v>86</v>
      </c>
      <c r="I9618" s="1" t="s">
        <v>66</v>
      </c>
      <c r="J9618" s="1" t="str" cm="1">
        <f t="array" ref="J9618">_xlfn.IFS(F9618="","missing",F9618&lt;0,"negative",F9618=0,"zero",AND(F9618&gt;=99999,MOD(F9618,9)=0),"99999 placeholder",AND(F9618&gt;$O$5,D9618="Expense"),"Expense outlier",AND(F9618&gt;$P$5,D9618="Income"),"Income outlier",TRUE,"valid")</f>
        <v>valid</v>
      </c>
      <c r="K9618" s="1" t="str">
        <f>_xlfn.XLOOKUP(I9618,[1]category_mapping!$F$2:$F$19,[1]category_mapping!$G$2:$G$19,E9618)</f>
        <v>food</v>
      </c>
      <c r="L9618" s="1" t="str">
        <f>IF(cleaning_working[[#This Row],[date]]="","Missing","Available")</f>
        <v>Available</v>
      </c>
    </row>
    <row r="9619" spans="1:12" x14ac:dyDescent="0.35">
      <c r="A9619" s="1" t="s">
        <v>9442</v>
      </c>
      <c r="B9619" s="1" t="s">
        <v>255</v>
      </c>
      <c r="C9619" s="3">
        <v>44901</v>
      </c>
      <c r="D9619" s="1" t="s">
        <v>13</v>
      </c>
      <c r="E9619" s="1" t="s">
        <v>96</v>
      </c>
      <c r="F9619" s="1">
        <v>4891</v>
      </c>
      <c r="G9619" s="1" t="s">
        <v>18</v>
      </c>
      <c r="H9619" s="1" t="s">
        <v>159</v>
      </c>
      <c r="I9619" s="1" t="s">
        <v>123</v>
      </c>
      <c r="J9619" s="1" t="str" cm="1">
        <f t="array" ref="J9619">_xlfn.IFS(F9619="","missing",F9619&lt;0,"negative",F9619=0,"zero",AND(F9619&gt;=99999,MOD(F9619,9)=0),"99999 placeholder",AND(F9619&gt;$O$5,D9619="Expense"),"Expense outlier",AND(F9619&gt;$P$5,D9619="Income"),"Income outlier",TRUE,"valid")</f>
        <v>valid</v>
      </c>
      <c r="K9619" s="1" t="str">
        <f>_xlfn.XLOOKUP(I9619,[1]category_mapping!$F$2:$F$19,[1]category_mapping!$G$2:$G$19,E9619)</f>
        <v>travel</v>
      </c>
      <c r="L9619" s="1" t="str">
        <f>IF(cleaning_working[[#This Row],[date]]="","Missing","Available")</f>
        <v>Available</v>
      </c>
    </row>
    <row r="9620" spans="1:12" x14ac:dyDescent="0.35">
      <c r="A9620" s="1" t="s">
        <v>9443</v>
      </c>
      <c r="B9620" s="1" t="s">
        <v>362</v>
      </c>
      <c r="C9620" s="3">
        <v>45449</v>
      </c>
      <c r="D9620" s="1" t="s">
        <v>14</v>
      </c>
      <c r="E9620" s="1" t="s">
        <v>57</v>
      </c>
      <c r="F9620" s="1">
        <v>52742</v>
      </c>
      <c r="G9620" s="1" t="s">
        <v>25</v>
      </c>
      <c r="H9620" s="1" t="s">
        <v>52</v>
      </c>
      <c r="J9620" s="1" t="str" cm="1">
        <f t="array" ref="J9620">_xlfn.IFS(F9620="","missing",F9620&lt;0,"negative",F9620=0,"zero",AND(F9620&gt;=99999,MOD(F9620,9)=0),"99999 placeholder",AND(F9620&gt;$O$5,D9620="Expense"),"Expense outlier",AND(F9620&gt;$P$5,D9620="Income"),"Income outlier",TRUE,"valid")</f>
        <v>valid</v>
      </c>
      <c r="K9620" s="1" t="str">
        <f>_xlfn.XLOOKUP(I9620,[1]category_mapping!$F$2:$F$19,[1]category_mapping!$G$2:$G$19,E9620)</f>
        <v>salary</v>
      </c>
      <c r="L9620" s="1" t="str">
        <f>IF(cleaning_working[[#This Row],[date]]="","Missing","Available")</f>
        <v>Available</v>
      </c>
    </row>
    <row r="9621" spans="1:12" x14ac:dyDescent="0.35">
      <c r="A9621" s="1" t="s">
        <v>9444</v>
      </c>
      <c r="B9621" s="1" t="s">
        <v>293</v>
      </c>
      <c r="C9621" s="3">
        <v>45246</v>
      </c>
      <c r="D9621" s="1" t="s">
        <v>14</v>
      </c>
      <c r="E9621" s="1" t="s">
        <v>215</v>
      </c>
      <c r="F9621" s="1">
        <v>18073</v>
      </c>
      <c r="G9621" s="1" t="s">
        <v>18</v>
      </c>
      <c r="H9621" s="1" t="s">
        <v>107</v>
      </c>
      <c r="I9621" s="1" t="s">
        <v>162</v>
      </c>
      <c r="J9621" s="1" t="str" cm="1">
        <f t="array" ref="J9621">_xlfn.IFS(F9621="","missing",F9621&lt;0,"negative",F9621=0,"zero",AND(F9621&gt;=99999,MOD(F9621,9)=0),"99999 placeholder",AND(F9621&gt;$O$5,D9621="Expense"),"Expense outlier",AND(F9621&gt;$P$5,D9621="Income"),"Income outlier",TRUE,"valid")</f>
        <v>valid</v>
      </c>
      <c r="K9621" s="1" t="str">
        <f>_xlfn.XLOOKUP(I9621,[1]category_mapping!$F$2:$F$19,[1]category_mapping!$G$2:$G$19,E9621)</f>
        <v>bonus</v>
      </c>
      <c r="L9621" s="1" t="str">
        <f>IF(cleaning_working[[#This Row],[date]]="","Missing","Available")</f>
        <v>Available</v>
      </c>
    </row>
    <row r="9622" spans="1:12" x14ac:dyDescent="0.35">
      <c r="A9622" s="1" t="s">
        <v>9445</v>
      </c>
      <c r="B9622" s="1" t="s">
        <v>767</v>
      </c>
      <c r="C9622" s="3">
        <v>45250</v>
      </c>
      <c r="D9622" s="1" t="s">
        <v>13</v>
      </c>
      <c r="E9622" s="1" t="s">
        <v>24</v>
      </c>
      <c r="F9622" s="1">
        <v>1398</v>
      </c>
      <c r="G9622" s="1" t="s">
        <v>18</v>
      </c>
      <c r="H9622" s="1" t="s">
        <v>133</v>
      </c>
      <c r="J9622" s="1" t="str" cm="1">
        <f t="array" ref="J9622">_xlfn.IFS(F9622="","missing",F9622&lt;0,"negative",F9622=0,"zero",AND(F9622&gt;=99999,MOD(F9622,9)=0),"99999 placeholder",AND(F9622&gt;$O$5,D9622="Expense"),"Expense outlier",AND(F9622&gt;$P$5,D9622="Income"),"Income outlier",TRUE,"valid")</f>
        <v>valid</v>
      </c>
      <c r="K9622" s="1" t="str">
        <f>_xlfn.XLOOKUP(I9622,[1]category_mapping!$F$2:$F$19,[1]category_mapping!$G$2:$G$19,E9622)</f>
        <v>rent</v>
      </c>
      <c r="L9622" s="1" t="str">
        <f>IF(cleaning_working[[#This Row],[date]]="","Missing","Available")</f>
        <v>Available</v>
      </c>
    </row>
    <row r="9623" spans="1:12" x14ac:dyDescent="0.35">
      <c r="A9623" s="1" t="s">
        <v>9446</v>
      </c>
      <c r="B9623" s="1" t="s">
        <v>381</v>
      </c>
      <c r="C9623" s="3">
        <v>45207</v>
      </c>
      <c r="D9623" s="1" t="s">
        <v>13</v>
      </c>
      <c r="E9623" s="1" t="s">
        <v>24</v>
      </c>
      <c r="F9623" s="1">
        <v>41059</v>
      </c>
      <c r="G9623" s="1" t="s">
        <v>32</v>
      </c>
      <c r="H9623" s="1" t="s">
        <v>19</v>
      </c>
      <c r="I9623" s="1" t="s">
        <v>27</v>
      </c>
      <c r="J9623" s="1" t="str" cm="1">
        <f t="array" ref="J9623">_xlfn.IFS(F9623="","missing",F9623&lt;0,"negative",F9623=0,"zero",AND(F9623&gt;=99999,MOD(F9623,9)=0),"99999 placeholder",AND(F9623&gt;$O$5,D9623="Expense"),"Expense outlier",AND(F9623&gt;$P$5,D9623="Income"),"Income outlier",TRUE,"valid")</f>
        <v>Expense outlier</v>
      </c>
      <c r="K9623" s="1" t="str">
        <f>_xlfn.XLOOKUP(I9623,[1]category_mapping!$F$2:$F$19,[1]category_mapping!$G$2:$G$19,E9623)</f>
        <v>rent</v>
      </c>
      <c r="L9623" s="1" t="str">
        <f>IF(cleaning_working[[#This Row],[date]]="","Missing","Available")</f>
        <v>Available</v>
      </c>
    </row>
    <row r="9624" spans="1:12" x14ac:dyDescent="0.35">
      <c r="A9624" s="1" t="s">
        <v>9447</v>
      </c>
      <c r="B9624" s="1" t="s">
        <v>414</v>
      </c>
      <c r="C9624" s="3">
        <v>45320</v>
      </c>
      <c r="D9624" s="1" t="s">
        <v>13</v>
      </c>
      <c r="E9624" s="1" t="s">
        <v>104</v>
      </c>
      <c r="F9624" s="1">
        <v>1014</v>
      </c>
      <c r="G9624" s="1" t="s">
        <v>18</v>
      </c>
      <c r="H9624" s="1" t="s">
        <v>26</v>
      </c>
      <c r="I9624" s="1" t="s">
        <v>170</v>
      </c>
      <c r="J9624" s="1" t="str" cm="1">
        <f t="array" ref="J9624">_xlfn.IFS(F9624="","missing",F9624&lt;0,"negative",F9624=0,"zero",AND(F9624&gt;=99999,MOD(F9624,9)=0),"99999 placeholder",AND(F9624&gt;$O$5,D9624="Expense"),"Expense outlier",AND(F9624&gt;$P$5,D9624="Income"),"Income outlier",TRUE,"valid")</f>
        <v>valid</v>
      </c>
      <c r="K9624" s="1" t="str">
        <f>_xlfn.XLOOKUP(I9624,[1]category_mapping!$F$2:$F$19,[1]category_mapping!$G$2:$G$19,E9624)</f>
        <v>health</v>
      </c>
      <c r="L9624" s="1" t="str">
        <f>IF(cleaning_working[[#This Row],[date]]="","Missing","Available")</f>
        <v>Available</v>
      </c>
    </row>
    <row r="9625" spans="1:12" x14ac:dyDescent="0.35">
      <c r="A9625" s="1" t="s">
        <v>9448</v>
      </c>
      <c r="B9625" s="1" t="s">
        <v>150</v>
      </c>
      <c r="C9625" s="3">
        <v>45452</v>
      </c>
      <c r="D9625" s="1" t="s">
        <v>13</v>
      </c>
      <c r="E9625" s="1" t="s">
        <v>39</v>
      </c>
      <c r="F9625" s="1">
        <v>7086</v>
      </c>
      <c r="G9625" s="1" t="s">
        <v>32</v>
      </c>
      <c r="H9625" s="1" t="s">
        <v>65</v>
      </c>
      <c r="I9625" s="1" t="s">
        <v>162</v>
      </c>
      <c r="J9625" s="1" t="str" cm="1">
        <f t="array" ref="J9625">_xlfn.IFS(F9625="","missing",F9625&lt;0,"negative",F9625=0,"zero",AND(F9625&gt;=99999,MOD(F9625,9)=0),"99999 placeholder",AND(F9625&gt;$O$5,D9625="Expense"),"Expense outlier",AND(F9625&gt;$P$5,D9625="Income"),"Income outlier",TRUE,"valid")</f>
        <v>valid</v>
      </c>
      <c r="K9625" s="1" t="str">
        <f>_xlfn.XLOOKUP(I9625,[1]category_mapping!$F$2:$F$19,[1]category_mapping!$G$2:$G$19,E9625)</f>
        <v>food</v>
      </c>
      <c r="L9625" s="1" t="str">
        <f>IF(cleaning_working[[#This Row],[date]]="","Missing","Available")</f>
        <v>Available</v>
      </c>
    </row>
    <row r="9626" spans="1:12" x14ac:dyDescent="0.35">
      <c r="A9626" s="1" t="s">
        <v>9449</v>
      </c>
      <c r="B9626" s="1" t="s">
        <v>343</v>
      </c>
      <c r="C9626" s="3">
        <v>45152</v>
      </c>
      <c r="D9626" s="1" t="s">
        <v>13</v>
      </c>
      <c r="E9626" s="1" t="s">
        <v>63</v>
      </c>
      <c r="F9626" s="1">
        <v>5371</v>
      </c>
      <c r="G9626" s="1" t="s">
        <v>32</v>
      </c>
      <c r="H9626" s="1" t="s">
        <v>86</v>
      </c>
      <c r="I9626" s="1" t="s">
        <v>194</v>
      </c>
      <c r="J9626" s="1" t="str" cm="1">
        <f t="array" ref="J9626">_xlfn.IFS(F9626="","missing",F9626&lt;0,"negative",F9626=0,"zero",AND(F9626&gt;=99999,MOD(F9626,9)=0),"99999 placeholder",AND(F9626&gt;$O$5,D9626="Expense"),"Expense outlier",AND(F9626&gt;$P$5,D9626="Income"),"Income outlier",TRUE,"valid")</f>
        <v>valid</v>
      </c>
      <c r="K9626" s="1" t="str">
        <f>_xlfn.XLOOKUP(I9626,[1]category_mapping!$F$2:$F$19,[1]category_mapping!$G$2:$G$19,E9626)</f>
        <v>travel</v>
      </c>
      <c r="L9626" s="1" t="str">
        <f>IF(cleaning_working[[#This Row],[date]]="","Missing","Available")</f>
        <v>Available</v>
      </c>
    </row>
    <row r="9627" spans="1:12" x14ac:dyDescent="0.35">
      <c r="A9627" s="1" t="s">
        <v>9450</v>
      </c>
      <c r="B9627" s="1" t="s">
        <v>103</v>
      </c>
      <c r="C9627" s="3">
        <v>44715</v>
      </c>
      <c r="D9627" s="1" t="s">
        <v>13</v>
      </c>
      <c r="E9627" s="1" t="s">
        <v>46</v>
      </c>
      <c r="F9627" s="1">
        <v>3003</v>
      </c>
      <c r="G9627" s="1" t="s">
        <v>40</v>
      </c>
      <c r="H9627" s="1" t="s">
        <v>52</v>
      </c>
      <c r="I9627" s="1" t="s">
        <v>217</v>
      </c>
      <c r="J9627" s="1" t="str" cm="1">
        <f t="array" ref="J9627">_xlfn.IFS(F9627="","missing",F9627&lt;0,"negative",F9627=0,"zero",AND(F9627&gt;=99999,MOD(F9627,9)=0),"99999 placeholder",AND(F9627&gt;$O$5,D9627="Expense"),"Expense outlier",AND(F9627&gt;$P$5,D9627="Income"),"Income outlier",TRUE,"valid")</f>
        <v>valid</v>
      </c>
      <c r="K9627" s="1" t="str">
        <f>_xlfn.XLOOKUP(I9627,[1]category_mapping!$F$2:$F$19,[1]category_mapping!$G$2:$G$19,E9627)</f>
        <v>rent</v>
      </c>
      <c r="L9627" s="1" t="str">
        <f>IF(cleaning_working[[#This Row],[date]]="","Missing","Available")</f>
        <v>Available</v>
      </c>
    </row>
    <row r="9628" spans="1:12" x14ac:dyDescent="0.35">
      <c r="A9628" s="1" t="s">
        <v>9451</v>
      </c>
      <c r="B9628" s="1" t="s">
        <v>106</v>
      </c>
      <c r="C9628" s="3">
        <v>44530</v>
      </c>
      <c r="D9628" s="1" t="s">
        <v>13</v>
      </c>
      <c r="E9628" s="1" t="s">
        <v>96</v>
      </c>
      <c r="F9628" s="1">
        <v>4525</v>
      </c>
      <c r="G9628" s="1" t="s">
        <v>40</v>
      </c>
      <c r="H9628" s="1" t="s">
        <v>65</v>
      </c>
      <c r="I9628" s="1" t="s">
        <v>178</v>
      </c>
      <c r="J9628" s="1" t="str" cm="1">
        <f t="array" ref="J9628">_xlfn.IFS(F9628="","missing",F9628&lt;0,"negative",F9628=0,"zero",AND(F9628&gt;=99999,MOD(F9628,9)=0),"99999 placeholder",AND(F9628&gt;$O$5,D9628="Expense"),"Expense outlier",AND(F9628&gt;$P$5,D9628="Income"),"Income outlier",TRUE,"valid")</f>
        <v>valid</v>
      </c>
      <c r="K9628" s="1" t="str">
        <f>_xlfn.XLOOKUP(I9628,[1]category_mapping!$F$2:$F$19,[1]category_mapping!$G$2:$G$19,E9628)</f>
        <v>rent</v>
      </c>
      <c r="L9628" s="1" t="str">
        <f>IF(cleaning_working[[#This Row],[date]]="","Missing","Available")</f>
        <v>Available</v>
      </c>
    </row>
    <row r="9629" spans="1:12" x14ac:dyDescent="0.35">
      <c r="A9629" s="1" t="s">
        <v>9452</v>
      </c>
      <c r="B9629" s="1" t="s">
        <v>146</v>
      </c>
      <c r="C9629" s="3">
        <v>45580</v>
      </c>
      <c r="D9629" s="1" t="s">
        <v>13</v>
      </c>
      <c r="E9629" s="1" t="s">
        <v>39</v>
      </c>
      <c r="F9629" s="1">
        <v>1583</v>
      </c>
      <c r="G9629" s="1" t="s">
        <v>32</v>
      </c>
      <c r="H9629" s="1" t="s">
        <v>133</v>
      </c>
      <c r="I9629" s="1" t="s">
        <v>272</v>
      </c>
      <c r="J9629" s="1" t="str" cm="1">
        <f t="array" ref="J9629">_xlfn.IFS(F9629="","missing",F9629&lt;0,"negative",F9629=0,"zero",AND(F9629&gt;=99999,MOD(F9629,9)=0),"99999 placeholder",AND(F9629&gt;$O$5,D9629="Expense"),"Expense outlier",AND(F9629&gt;$P$5,D9629="Income"),"Income outlier",TRUE,"valid")</f>
        <v>valid</v>
      </c>
      <c r="K9629" s="1" t="str">
        <f>_xlfn.XLOOKUP(I9629,[1]category_mapping!$F$2:$F$19,[1]category_mapping!$G$2:$G$19,E9629)</f>
        <v>food</v>
      </c>
      <c r="L9629" s="1" t="str">
        <f>IF(cleaning_working[[#This Row],[date]]="","Missing","Available")</f>
        <v>Available</v>
      </c>
    </row>
    <row r="9630" spans="1:12" x14ac:dyDescent="0.35">
      <c r="A9630" s="1" t="s">
        <v>884</v>
      </c>
      <c r="B9630" s="1" t="s">
        <v>353</v>
      </c>
      <c r="C9630" s="3">
        <v>44482</v>
      </c>
      <c r="D9630" s="1" t="s">
        <v>14</v>
      </c>
      <c r="E9630" s="1" t="s">
        <v>31</v>
      </c>
      <c r="F9630" s="1">
        <v>33248</v>
      </c>
      <c r="G9630" s="1" t="s">
        <v>40</v>
      </c>
      <c r="H9630" s="1" t="s">
        <v>52</v>
      </c>
      <c r="I9630" s="1" t="s">
        <v>194</v>
      </c>
      <c r="J9630" s="1" t="str" cm="1">
        <f t="array" ref="J9630">_xlfn.IFS(F9630="","missing",F9630&lt;0,"negative",F9630=0,"zero",AND(F9630&gt;=99999,MOD(F9630,9)=0),"99999 placeholder",AND(F9630&gt;$O$5,D9630="Expense"),"Expense outlier",AND(F9630&gt;$P$5,D9630="Income"),"Income outlier",TRUE,"valid")</f>
        <v>valid</v>
      </c>
      <c r="K9630" s="1" t="str">
        <f>_xlfn.XLOOKUP(I9630,[1]category_mapping!$F$2:$F$19,[1]category_mapping!$G$2:$G$19,E9630)</f>
        <v>travel</v>
      </c>
      <c r="L9630" s="1" t="str">
        <f>IF(cleaning_working[[#This Row],[date]]="","Missing","Available")</f>
        <v>Available</v>
      </c>
    </row>
    <row r="9631" spans="1:12" x14ac:dyDescent="0.35">
      <c r="A9631" s="1" t="s">
        <v>8745</v>
      </c>
      <c r="B9631" s="1" t="s">
        <v>790</v>
      </c>
      <c r="C9631" s="3">
        <v>44396</v>
      </c>
      <c r="D9631" s="1" t="s">
        <v>13</v>
      </c>
      <c r="E9631" s="1" t="s">
        <v>104</v>
      </c>
      <c r="F9631" s="1">
        <v>5123</v>
      </c>
      <c r="G9631" s="1" t="s">
        <v>64</v>
      </c>
      <c r="H9631" s="1" t="s">
        <v>65</v>
      </c>
      <c r="J9631" s="1" t="str" cm="1">
        <f t="array" ref="J9631">_xlfn.IFS(F9631="","missing",F9631&lt;0,"negative",F9631=0,"zero",AND(F9631&gt;=99999,MOD(F9631,9)=0),"99999 placeholder",AND(F9631&gt;$O$5,D9631="Expense"),"Expense outlier",AND(F9631&gt;$P$5,D9631="Income"),"Income outlier",TRUE,"valid")</f>
        <v>valid</v>
      </c>
      <c r="K9631" s="1" t="str">
        <f>_xlfn.XLOOKUP(I9631,[1]category_mapping!$F$2:$F$19,[1]category_mapping!$G$2:$G$19,E9631)</f>
        <v>health</v>
      </c>
      <c r="L9631" s="1" t="str">
        <f>IF(cleaning_working[[#This Row],[date]]="","Missing","Available")</f>
        <v>Available</v>
      </c>
    </row>
    <row r="9632" spans="1:12" x14ac:dyDescent="0.35">
      <c r="A9632" s="1" t="s">
        <v>7163</v>
      </c>
      <c r="B9632" s="1" t="s">
        <v>362</v>
      </c>
      <c r="C9632" s="3">
        <v>45607</v>
      </c>
      <c r="D9632" s="1" t="s">
        <v>13</v>
      </c>
      <c r="E9632" s="1" t="s">
        <v>17</v>
      </c>
      <c r="F9632" s="1">
        <v>5470</v>
      </c>
      <c r="G9632" s="1" t="s">
        <v>18</v>
      </c>
      <c r="H9632" s="1" t="s">
        <v>133</v>
      </c>
      <c r="I9632" s="1" t="s">
        <v>217</v>
      </c>
      <c r="J9632" s="1" t="str" cm="1">
        <f t="array" ref="J9632">_xlfn.IFS(F9632="","missing",F9632&lt;0,"negative",F9632=0,"zero",AND(F9632&gt;=99999,MOD(F9632,9)=0),"99999 placeholder",AND(F9632&gt;$O$5,D9632="Expense"),"Expense outlier",AND(F9632&gt;$P$5,D9632="Income"),"Income outlier",TRUE,"valid")</f>
        <v>valid</v>
      </c>
      <c r="K9632" s="1" t="str">
        <f>_xlfn.XLOOKUP(I9632,[1]category_mapping!$F$2:$F$19,[1]category_mapping!$G$2:$G$19,E9632)</f>
        <v>rent</v>
      </c>
      <c r="L9632" s="1" t="str">
        <f>IF(cleaning_working[[#This Row],[date]]="","Missing","Available")</f>
        <v>Available</v>
      </c>
    </row>
    <row r="9633" spans="1:12" x14ac:dyDescent="0.35">
      <c r="A9633" s="1" t="s">
        <v>9453</v>
      </c>
      <c r="B9633" s="1" t="s">
        <v>168</v>
      </c>
      <c r="C9633" s="3">
        <v>44698</v>
      </c>
      <c r="D9633" s="1" t="s">
        <v>13</v>
      </c>
      <c r="E9633" s="1" t="s">
        <v>39</v>
      </c>
      <c r="F9633" s="1">
        <v>1271</v>
      </c>
      <c r="G9633" s="1" t="s">
        <v>32</v>
      </c>
      <c r="H9633" s="1" t="s">
        <v>26</v>
      </c>
      <c r="I9633" s="1" t="s">
        <v>87</v>
      </c>
      <c r="J9633" s="1" t="str" cm="1">
        <f t="array" ref="J9633">_xlfn.IFS(F9633="","missing",F9633&lt;0,"negative",F9633=0,"zero",AND(F9633&gt;=99999,MOD(F9633,9)=0),"99999 placeholder",AND(F9633&gt;$O$5,D9633="Expense"),"Expense outlier",AND(F9633&gt;$P$5,D9633="Income"),"Income outlier",TRUE,"valid")</f>
        <v>valid</v>
      </c>
      <c r="K9633" s="1" t="str">
        <f>_xlfn.XLOOKUP(I9633,[1]category_mapping!$F$2:$F$19,[1]category_mapping!$G$2:$G$19,E9633)</f>
        <v>food</v>
      </c>
      <c r="L9633" s="1" t="str">
        <f>IF(cleaning_working[[#This Row],[date]]="","Missing","Available")</f>
        <v>Available</v>
      </c>
    </row>
    <row r="9634" spans="1:12" x14ac:dyDescent="0.35">
      <c r="A9634" s="1" t="s">
        <v>9454</v>
      </c>
      <c r="B9634" s="1" t="s">
        <v>44</v>
      </c>
      <c r="C9634" s="3">
        <v>45471</v>
      </c>
      <c r="D9634" s="1" t="s">
        <v>14</v>
      </c>
      <c r="E9634" s="1" t="s">
        <v>31</v>
      </c>
      <c r="F9634" s="1">
        <v>71695</v>
      </c>
      <c r="G9634" s="1" t="s">
        <v>64</v>
      </c>
      <c r="H9634" s="1" t="s">
        <v>19</v>
      </c>
      <c r="I9634" s="1" t="s">
        <v>90</v>
      </c>
      <c r="J9634" s="1" t="str" cm="1">
        <f t="array" ref="J9634">_xlfn.IFS(F9634="","missing",F9634&lt;0,"negative",F9634=0,"zero",AND(F9634&gt;=99999,MOD(F9634,9)=0),"99999 placeholder",AND(F9634&gt;$O$5,D9634="Expense"),"Expense outlier",AND(F9634&gt;$P$5,D9634="Income"),"Income outlier",TRUE,"valid")</f>
        <v>valid</v>
      </c>
      <c r="K9634" s="1" t="str">
        <f>_xlfn.XLOOKUP(I9634,[1]category_mapping!$F$2:$F$19,[1]category_mapping!$G$2:$G$19,E9634)</f>
        <v>freelance</v>
      </c>
      <c r="L9634" s="1" t="str">
        <f>IF(cleaning_working[[#This Row],[date]]="","Missing","Available")</f>
        <v>Available</v>
      </c>
    </row>
    <row r="9635" spans="1:12" x14ac:dyDescent="0.35">
      <c r="A9635" s="1" t="s">
        <v>9455</v>
      </c>
      <c r="B9635" s="1" t="s">
        <v>202</v>
      </c>
      <c r="C9635" s="3" t="s">
        <v>38</v>
      </c>
      <c r="D9635" s="1" t="s">
        <v>13</v>
      </c>
      <c r="E9635" s="1" t="s">
        <v>96</v>
      </c>
      <c r="F9635" s="1">
        <v>8623</v>
      </c>
      <c r="G9635" s="1" t="s">
        <v>40</v>
      </c>
      <c r="H9635" s="1" t="s">
        <v>159</v>
      </c>
      <c r="J9635" s="1" t="str" cm="1">
        <f t="array" ref="J9635">_xlfn.IFS(F9635="","missing",F9635&lt;0,"negative",F9635=0,"zero",AND(F9635&gt;=99999,MOD(F9635,9)=0),"99999 placeholder",AND(F9635&gt;$O$5,D9635="Expense"),"Expense outlier",AND(F9635&gt;$P$5,D9635="Income"),"Income outlier",TRUE,"valid")</f>
        <v>valid</v>
      </c>
      <c r="K9635" s="1" t="str">
        <f>_xlfn.XLOOKUP(I9635,[1]category_mapping!$F$2:$F$19,[1]category_mapping!$G$2:$G$19,E9635)</f>
        <v>travel</v>
      </c>
      <c r="L9635" s="1" t="str">
        <f>IF(cleaning_working[[#This Row],[date]]="","Missing","Available")</f>
        <v>Missing</v>
      </c>
    </row>
    <row r="9636" spans="1:12" x14ac:dyDescent="0.35">
      <c r="A9636" s="1" t="s">
        <v>9456</v>
      </c>
      <c r="B9636" s="1" t="s">
        <v>95</v>
      </c>
      <c r="C9636" s="3">
        <v>44823</v>
      </c>
      <c r="D9636" s="1" t="s">
        <v>13</v>
      </c>
      <c r="E9636" s="1" t="s">
        <v>45</v>
      </c>
      <c r="F9636" s="1">
        <v>2475</v>
      </c>
      <c r="G9636" s="1" t="s">
        <v>18</v>
      </c>
      <c r="H9636" s="1" t="s">
        <v>83</v>
      </c>
      <c r="I9636" s="1" t="s">
        <v>20</v>
      </c>
      <c r="J9636" s="1" t="str" cm="1">
        <f t="array" ref="J9636">_xlfn.IFS(F9636="","missing",F9636&lt;0,"negative",F9636=0,"zero",AND(F9636&gt;=99999,MOD(F9636,9)=0),"99999 placeholder",AND(F9636&gt;$O$5,D9636="Expense"),"Expense outlier",AND(F9636&gt;$P$5,D9636="Income"),"Income outlier",TRUE,"valid")</f>
        <v>valid</v>
      </c>
      <c r="K9636" s="1" t="str">
        <f>_xlfn.XLOOKUP(I9636,[1]category_mapping!$F$2:$F$19,[1]category_mapping!$G$2:$G$19,E9636)</f>
        <v>entertainment</v>
      </c>
      <c r="L9636" s="1" t="str">
        <f>IF(cleaning_working[[#This Row],[date]]="","Missing","Available")</f>
        <v>Available</v>
      </c>
    </row>
    <row r="9637" spans="1:12" x14ac:dyDescent="0.35">
      <c r="A9637" s="1" t="s">
        <v>9457</v>
      </c>
      <c r="B9637" s="1" t="s">
        <v>239</v>
      </c>
      <c r="C9637" s="3">
        <v>45507</v>
      </c>
      <c r="D9637" s="1" t="s">
        <v>13</v>
      </c>
      <c r="E9637" s="1" t="s">
        <v>39</v>
      </c>
      <c r="F9637" s="1">
        <v>5726</v>
      </c>
      <c r="G9637" s="1" t="s">
        <v>32</v>
      </c>
      <c r="H9637" s="1" t="s">
        <v>26</v>
      </c>
      <c r="I9637" s="1" t="s">
        <v>80</v>
      </c>
      <c r="J9637" s="1" t="str" cm="1">
        <f t="array" ref="J9637">_xlfn.IFS(F9637="","missing",F9637&lt;0,"negative",F9637=0,"zero",AND(F9637&gt;=99999,MOD(F9637,9)=0),"99999 placeholder",AND(F9637&gt;$O$5,D9637="Expense"),"Expense outlier",AND(F9637&gt;$P$5,D9637="Income"),"Income outlier",TRUE,"valid")</f>
        <v>valid</v>
      </c>
      <c r="K9637" s="1" t="str">
        <f>_xlfn.XLOOKUP(I9637,[1]category_mapping!$F$2:$F$19,[1]category_mapping!$G$2:$G$19,E9637)</f>
        <v>food</v>
      </c>
      <c r="L9637" s="1" t="str">
        <f>IF(cleaning_working[[#This Row],[date]]="","Missing","Available")</f>
        <v>Available</v>
      </c>
    </row>
    <row r="9638" spans="1:12" x14ac:dyDescent="0.35">
      <c r="A9638" s="1" t="s">
        <v>9458</v>
      </c>
      <c r="B9638" s="1" t="s">
        <v>317</v>
      </c>
      <c r="C9638" s="3">
        <v>44631</v>
      </c>
      <c r="D9638" s="1" t="s">
        <v>13</v>
      </c>
      <c r="E9638" s="1" t="s">
        <v>17</v>
      </c>
      <c r="F9638" s="1">
        <v>5656</v>
      </c>
      <c r="G9638" s="1" t="s">
        <v>18</v>
      </c>
      <c r="H9638" s="1" t="s">
        <v>133</v>
      </c>
      <c r="I9638" s="1" t="s">
        <v>53</v>
      </c>
      <c r="J9638" s="1" t="str" cm="1">
        <f t="array" ref="J9638">_xlfn.IFS(F9638="","missing",F9638&lt;0,"negative",F9638=0,"zero",AND(F9638&gt;=99999,MOD(F9638,9)=0),"99999 placeholder",AND(F9638&gt;$O$5,D9638="Expense"),"Expense outlier",AND(F9638&gt;$P$5,D9638="Income"),"Income outlier",TRUE,"valid")</f>
        <v>valid</v>
      </c>
      <c r="K9638" s="1" t="str">
        <f>_xlfn.XLOOKUP(I9638,[1]category_mapping!$F$2:$F$19,[1]category_mapping!$G$2:$G$19,E9638)</f>
        <v>travel</v>
      </c>
      <c r="L9638" s="1" t="str">
        <f>IF(cleaning_working[[#This Row],[date]]="","Missing","Available")</f>
        <v>Available</v>
      </c>
    </row>
    <row r="9639" spans="1:12" x14ac:dyDescent="0.35">
      <c r="A9639" s="1" t="s">
        <v>9459</v>
      </c>
      <c r="B9639" s="1" t="s">
        <v>372</v>
      </c>
      <c r="C9639" s="3">
        <v>45167</v>
      </c>
      <c r="D9639" s="1" t="s">
        <v>13</v>
      </c>
      <c r="E9639" s="1" t="s">
        <v>17</v>
      </c>
      <c r="F9639" s="1">
        <v>493</v>
      </c>
      <c r="G9639" s="1" t="s">
        <v>40</v>
      </c>
      <c r="H9639" s="1" t="s">
        <v>133</v>
      </c>
      <c r="I9639" s="1" t="s">
        <v>34</v>
      </c>
      <c r="J9639" s="1" t="str" cm="1">
        <f t="array" ref="J9639">_xlfn.IFS(F9639="","missing",F9639&lt;0,"negative",F9639=0,"zero",AND(F9639&gt;=99999,MOD(F9639,9)=0),"99999 placeholder",AND(F9639&gt;$O$5,D9639="Expense"),"Expense outlier",AND(F9639&gt;$P$5,D9639="Income"),"Income outlier",TRUE,"valid")</f>
        <v>valid</v>
      </c>
      <c r="K9639" s="1" t="str">
        <f>_xlfn.XLOOKUP(I9639,[1]category_mapping!$F$2:$F$19,[1]category_mapping!$G$2:$G$19,E9639)</f>
        <v>education</v>
      </c>
      <c r="L9639" s="1" t="str">
        <f>IF(cleaning_working[[#This Row],[date]]="","Missing","Available")</f>
        <v>Available</v>
      </c>
    </row>
    <row r="9640" spans="1:12" x14ac:dyDescent="0.35">
      <c r="A9640" s="1" t="s">
        <v>9460</v>
      </c>
      <c r="B9640" s="1" t="s">
        <v>48</v>
      </c>
      <c r="C9640" s="3">
        <v>45325</v>
      </c>
      <c r="D9640" s="1" t="s">
        <v>13</v>
      </c>
      <c r="E9640" s="1" t="s">
        <v>39</v>
      </c>
      <c r="F9640" s="1">
        <v>9010</v>
      </c>
      <c r="G9640" s="1" t="s">
        <v>40</v>
      </c>
      <c r="H9640" s="1" t="s">
        <v>19</v>
      </c>
      <c r="I9640" s="1" t="s">
        <v>46</v>
      </c>
      <c r="J9640" s="1" t="str" cm="1">
        <f t="array" ref="J9640">_xlfn.IFS(F9640="","missing",F9640&lt;0,"negative",F9640=0,"zero",AND(F9640&gt;=99999,MOD(F9640,9)=0),"99999 placeholder",AND(F9640&gt;$O$5,D9640="Expense"),"Expense outlier",AND(F9640&gt;$P$5,D9640="Income"),"Income outlier",TRUE,"valid")</f>
        <v>valid</v>
      </c>
      <c r="K9640" s="1" t="str">
        <f>_xlfn.XLOOKUP(I9640,[1]category_mapping!$F$2:$F$19,[1]category_mapping!$G$2:$G$19,E9640)</f>
        <v>food</v>
      </c>
      <c r="L9640" s="1" t="str">
        <f>IF(cleaning_working[[#This Row],[date]]="","Missing","Available")</f>
        <v>Available</v>
      </c>
    </row>
    <row r="9641" spans="1:12" x14ac:dyDescent="0.35">
      <c r="A9641" s="1" t="s">
        <v>9461</v>
      </c>
      <c r="B9641" s="1" t="s">
        <v>612</v>
      </c>
      <c r="C9641" s="3">
        <v>45085</v>
      </c>
      <c r="D9641" s="1" t="s">
        <v>13</v>
      </c>
      <c r="E9641" s="1" t="s">
        <v>96</v>
      </c>
      <c r="F9641" s="1">
        <v>4220</v>
      </c>
      <c r="G9641" s="1" t="s">
        <v>18</v>
      </c>
      <c r="H9641" s="1" t="s">
        <v>83</v>
      </c>
      <c r="I9641" s="1" t="s">
        <v>134</v>
      </c>
      <c r="J9641" s="1" t="str" cm="1">
        <f t="array" ref="J9641">_xlfn.IFS(F9641="","missing",F9641&lt;0,"negative",F9641=0,"zero",AND(F9641&gt;=99999,MOD(F9641,9)=0),"99999 placeholder",AND(F9641&gt;$O$5,D9641="Expense"),"Expense outlier",AND(F9641&gt;$P$5,D9641="Income"),"Income outlier",TRUE,"valid")</f>
        <v>valid</v>
      </c>
      <c r="K9641" s="1" t="str">
        <f>_xlfn.XLOOKUP(I9641,[1]category_mapping!$F$2:$F$19,[1]category_mapping!$G$2:$G$19,E9641)</f>
        <v>education</v>
      </c>
      <c r="L9641" s="1" t="str">
        <f>IF(cleaning_working[[#This Row],[date]]="","Missing","Available")</f>
        <v>Available</v>
      </c>
    </row>
    <row r="9642" spans="1:12" x14ac:dyDescent="0.35">
      <c r="A9642" s="1" t="s">
        <v>9462</v>
      </c>
      <c r="B9642" s="1" t="s">
        <v>365</v>
      </c>
      <c r="C9642" s="3">
        <v>44334</v>
      </c>
      <c r="D9642" s="1" t="s">
        <v>13</v>
      </c>
      <c r="E9642" s="1" t="s">
        <v>63</v>
      </c>
      <c r="F9642" s="1">
        <v>7789</v>
      </c>
      <c r="G9642" s="1" t="s">
        <v>18</v>
      </c>
      <c r="H9642" s="1" t="s">
        <v>86</v>
      </c>
      <c r="J9642" s="1" t="str" cm="1">
        <f t="array" ref="J9642">_xlfn.IFS(F9642="","missing",F9642&lt;0,"negative",F9642=0,"zero",AND(F9642&gt;=99999,MOD(F9642,9)=0),"99999 placeholder",AND(F9642&gt;$O$5,D9642="Expense"),"Expense outlier",AND(F9642&gt;$P$5,D9642="Income"),"Income outlier",TRUE,"valid")</f>
        <v>valid</v>
      </c>
      <c r="K9642" s="1" t="str">
        <f>_xlfn.XLOOKUP(I9642,[1]category_mapping!$F$2:$F$19,[1]category_mapping!$G$2:$G$19,E9642)</f>
        <v>utilities</v>
      </c>
      <c r="L9642" s="1" t="str">
        <f>IF(cleaning_working[[#This Row],[date]]="","Missing","Available")</f>
        <v>Available</v>
      </c>
    </row>
    <row r="9643" spans="1:12" x14ac:dyDescent="0.35">
      <c r="A9643" s="1" t="s">
        <v>9463</v>
      </c>
      <c r="B9643" s="1" t="s">
        <v>101</v>
      </c>
      <c r="C9643" s="3">
        <v>44219</v>
      </c>
      <c r="D9643" s="1" t="s">
        <v>13</v>
      </c>
      <c r="E9643" s="1" t="s">
        <v>39</v>
      </c>
      <c r="F9643" s="1">
        <v>3716</v>
      </c>
      <c r="G9643" s="1" t="s">
        <v>64</v>
      </c>
      <c r="H9643" s="1" t="s">
        <v>107</v>
      </c>
      <c r="I9643" s="1" t="s">
        <v>134</v>
      </c>
      <c r="J9643" s="1" t="str" cm="1">
        <f t="array" ref="J9643">_xlfn.IFS(F9643="","missing",F9643&lt;0,"negative",F9643=0,"zero",AND(F9643&gt;=99999,MOD(F9643,9)=0),"99999 placeholder",AND(F9643&gt;$O$5,D9643="Expense"),"Expense outlier",AND(F9643&gt;$P$5,D9643="Income"),"Income outlier",TRUE,"valid")</f>
        <v>valid</v>
      </c>
      <c r="K9643" s="1" t="str">
        <f>_xlfn.XLOOKUP(I9643,[1]category_mapping!$F$2:$F$19,[1]category_mapping!$G$2:$G$19,E9643)</f>
        <v>education</v>
      </c>
      <c r="L9643" s="1" t="str">
        <f>IF(cleaning_working[[#This Row],[date]]="","Missing","Available")</f>
        <v>Available</v>
      </c>
    </row>
    <row r="9644" spans="1:12" x14ac:dyDescent="0.35">
      <c r="A9644" s="1" t="s">
        <v>7259</v>
      </c>
      <c r="B9644" s="1" t="s">
        <v>235</v>
      </c>
      <c r="C9644" s="3">
        <v>44518</v>
      </c>
      <c r="D9644" s="1" t="s">
        <v>13</v>
      </c>
      <c r="E9644" s="1" t="s">
        <v>96</v>
      </c>
      <c r="F9644" s="1">
        <v>227</v>
      </c>
      <c r="G9644" s="1" t="s">
        <v>18</v>
      </c>
      <c r="H9644" s="1" t="s">
        <v>133</v>
      </c>
      <c r="I9644" s="1" t="s">
        <v>41</v>
      </c>
      <c r="J9644" s="1" t="str" cm="1">
        <f t="array" ref="J9644">_xlfn.IFS(F9644="","missing",F9644&lt;0,"negative",F9644=0,"zero",AND(F9644&gt;=99999,MOD(F9644,9)=0),"99999 placeholder",AND(F9644&gt;$O$5,D9644="Expense"),"Expense outlier",AND(F9644&gt;$P$5,D9644="Income"),"Income outlier",TRUE,"valid")</f>
        <v>valid</v>
      </c>
      <c r="K9644" s="1" t="str">
        <f>_xlfn.XLOOKUP(I9644,[1]category_mapping!$F$2:$F$19,[1]category_mapping!$G$2:$G$19,E9644)</f>
        <v>utilities</v>
      </c>
      <c r="L9644" s="1" t="str">
        <f>IF(cleaning_working[[#This Row],[date]]="","Missing","Available")</f>
        <v>Available</v>
      </c>
    </row>
    <row r="9645" spans="1:12" x14ac:dyDescent="0.35">
      <c r="A9645" s="1" t="s">
        <v>9464</v>
      </c>
      <c r="B9645" s="1" t="s">
        <v>334</v>
      </c>
      <c r="C9645" s="3">
        <v>44827</v>
      </c>
      <c r="D9645" s="1" t="s">
        <v>13</v>
      </c>
      <c r="E9645" s="1" t="s">
        <v>24</v>
      </c>
      <c r="F9645" s="1">
        <v>9400</v>
      </c>
      <c r="G9645" s="1" t="s">
        <v>40</v>
      </c>
      <c r="H9645" s="1" t="s">
        <v>19</v>
      </c>
      <c r="I9645" s="1" t="s">
        <v>46</v>
      </c>
      <c r="J9645" s="1" t="str" cm="1">
        <f t="array" ref="J9645">_xlfn.IFS(F9645="","missing",F9645&lt;0,"negative",F9645=0,"zero",AND(F9645&gt;=99999,MOD(F9645,9)=0),"99999 placeholder",AND(F9645&gt;$O$5,D9645="Expense"),"Expense outlier",AND(F9645&gt;$P$5,D9645="Income"),"Income outlier",TRUE,"valid")</f>
        <v>valid</v>
      </c>
      <c r="K9645" s="1" t="str">
        <f>_xlfn.XLOOKUP(I9645,[1]category_mapping!$F$2:$F$19,[1]category_mapping!$G$2:$G$19,E9645)</f>
        <v>rent</v>
      </c>
      <c r="L9645" s="1" t="str">
        <f>IF(cleaning_working[[#This Row],[date]]="","Missing","Available")</f>
        <v>Available</v>
      </c>
    </row>
    <row r="9646" spans="1:12" x14ac:dyDescent="0.35">
      <c r="A9646" s="1" t="s">
        <v>2996</v>
      </c>
      <c r="B9646" s="1" t="s">
        <v>531</v>
      </c>
      <c r="C9646" s="3">
        <v>45033</v>
      </c>
      <c r="D9646" s="1" t="s">
        <v>13</v>
      </c>
      <c r="E9646" s="1" t="s">
        <v>46</v>
      </c>
      <c r="F9646" s="1">
        <v>6808</v>
      </c>
      <c r="G9646" s="1" t="s">
        <v>64</v>
      </c>
      <c r="H9646" s="1" t="s">
        <v>65</v>
      </c>
      <c r="J9646" s="1" t="str" cm="1">
        <f t="array" ref="J9646">_xlfn.IFS(F9646="","missing",F9646&lt;0,"negative",F9646=0,"zero",AND(F9646&gt;=99999,MOD(F9646,9)=0),"99999 placeholder",AND(F9646&gt;$O$5,D9646="Expense"),"Expense outlier",AND(F9646&gt;$P$5,D9646="Income"),"Income outlier",TRUE,"valid")</f>
        <v>valid</v>
      </c>
      <c r="K9646" s="1" t="str">
        <f>_xlfn.XLOOKUP(I9646,[1]category_mapping!$F$2:$F$19,[1]category_mapping!$G$2:$G$19,E9646)</f>
        <v>N/A</v>
      </c>
      <c r="L9646" s="1" t="str">
        <f>IF(cleaning_working[[#This Row],[date]]="","Missing","Available")</f>
        <v>Available</v>
      </c>
    </row>
    <row r="9647" spans="1:12" x14ac:dyDescent="0.35">
      <c r="A9647" s="1" t="s">
        <v>9465</v>
      </c>
      <c r="B9647" s="1" t="s">
        <v>75</v>
      </c>
      <c r="C9647" s="3">
        <v>45401</v>
      </c>
      <c r="D9647" s="1" t="s">
        <v>14</v>
      </c>
      <c r="E9647" s="1" t="s">
        <v>57</v>
      </c>
      <c r="F9647" s="1">
        <v>26817</v>
      </c>
      <c r="G9647" s="1" t="s">
        <v>18</v>
      </c>
      <c r="H9647" s="1" t="s">
        <v>86</v>
      </c>
      <c r="I9647" s="1" t="s">
        <v>20</v>
      </c>
      <c r="J9647" s="1" t="str" cm="1">
        <f t="array" ref="J9647">_xlfn.IFS(F9647="","missing",F9647&lt;0,"negative",F9647=0,"zero",AND(F9647&gt;=99999,MOD(F9647,9)=0),"99999 placeholder",AND(F9647&gt;$O$5,D9647="Expense"),"Expense outlier",AND(F9647&gt;$P$5,D9647="Income"),"Income outlier",TRUE,"valid")</f>
        <v>valid</v>
      </c>
      <c r="K9647" s="1" t="str">
        <f>_xlfn.XLOOKUP(I9647,[1]category_mapping!$F$2:$F$19,[1]category_mapping!$G$2:$G$19,E9647)</f>
        <v>entertainment</v>
      </c>
      <c r="L9647" s="1" t="str">
        <f>IF(cleaning_working[[#This Row],[date]]="","Missing","Available")</f>
        <v>Available</v>
      </c>
    </row>
    <row r="9648" spans="1:12" x14ac:dyDescent="0.35">
      <c r="A9648" s="1" t="s">
        <v>9466</v>
      </c>
      <c r="B9648" s="1" t="s">
        <v>491</v>
      </c>
      <c r="C9648" s="3">
        <v>44885</v>
      </c>
      <c r="D9648" s="1" t="s">
        <v>13</v>
      </c>
      <c r="E9648" s="1" t="s">
        <v>63</v>
      </c>
      <c r="F9648" s="1">
        <v>9908</v>
      </c>
      <c r="G9648" s="1" t="s">
        <v>64</v>
      </c>
      <c r="H9648" s="1" t="s">
        <v>26</v>
      </c>
      <c r="I9648" s="1" t="s">
        <v>80</v>
      </c>
      <c r="J9648" s="1" t="str" cm="1">
        <f t="array" ref="J9648">_xlfn.IFS(F9648="","missing",F9648&lt;0,"negative",F9648=0,"zero",AND(F9648&gt;=99999,MOD(F9648,9)=0),"99999 placeholder",AND(F9648&gt;$O$5,D9648="Expense"),"Expense outlier",AND(F9648&gt;$P$5,D9648="Income"),"Income outlier",TRUE,"valid")</f>
        <v>valid</v>
      </c>
      <c r="K9648" s="1" t="str">
        <f>_xlfn.XLOOKUP(I9648,[1]category_mapping!$F$2:$F$19,[1]category_mapping!$G$2:$G$19,E9648)</f>
        <v>food</v>
      </c>
      <c r="L9648" s="1" t="str">
        <f>IF(cleaning_working[[#This Row],[date]]="","Missing","Available")</f>
        <v>Available</v>
      </c>
    </row>
    <row r="9649" spans="1:12" x14ac:dyDescent="0.35">
      <c r="A9649" s="1" t="s">
        <v>9467</v>
      </c>
      <c r="B9649" s="1" t="s">
        <v>127</v>
      </c>
      <c r="C9649" s="3">
        <v>45121</v>
      </c>
      <c r="D9649" s="1" t="s">
        <v>13</v>
      </c>
      <c r="E9649" s="1" t="s">
        <v>70</v>
      </c>
      <c r="F9649" s="1">
        <v>6794</v>
      </c>
      <c r="G9649" s="1" t="s">
        <v>32</v>
      </c>
      <c r="H9649" s="1" t="s">
        <v>107</v>
      </c>
      <c r="I9649" s="1" t="s">
        <v>49</v>
      </c>
      <c r="J9649" s="1" t="str" cm="1">
        <f t="array" ref="J9649">_xlfn.IFS(F9649="","missing",F9649&lt;0,"negative",F9649=0,"zero",AND(F9649&gt;=99999,MOD(F9649,9)=0),"99999 placeholder",AND(F9649&gt;$O$5,D9649="Expense"),"Expense outlier",AND(F9649&gt;$P$5,D9649="Income"),"Income outlier",TRUE,"valid")</f>
        <v>valid</v>
      </c>
      <c r="K9649" s="1" t="str">
        <f>_xlfn.XLOOKUP(I9649,[1]category_mapping!$F$2:$F$19,[1]category_mapping!$G$2:$G$19,E9649)</f>
        <v>others</v>
      </c>
      <c r="L9649" s="1" t="str">
        <f>IF(cleaning_working[[#This Row],[date]]="","Missing","Available")</f>
        <v>Available</v>
      </c>
    </row>
    <row r="9650" spans="1:12" x14ac:dyDescent="0.35">
      <c r="A9650" s="1" t="s">
        <v>9468</v>
      </c>
      <c r="B9650" s="1" t="s">
        <v>365</v>
      </c>
      <c r="C9650" s="3">
        <v>44844</v>
      </c>
      <c r="D9650" s="1" t="s">
        <v>13</v>
      </c>
      <c r="E9650" s="1" t="s">
        <v>24</v>
      </c>
      <c r="F9650" s="1">
        <v>9904</v>
      </c>
      <c r="G9650" s="1" t="s">
        <v>25</v>
      </c>
      <c r="H9650" s="1" t="s">
        <v>19</v>
      </c>
      <c r="I9650" s="1" t="s">
        <v>71</v>
      </c>
      <c r="J9650" s="1" t="str" cm="1">
        <f t="array" ref="J9650">_xlfn.IFS(F9650="","missing",F9650&lt;0,"negative",F9650=0,"zero",AND(F9650&gt;=99999,MOD(F9650,9)=0),"99999 placeholder",AND(F9650&gt;$O$5,D9650="Expense"),"Expense outlier",AND(F9650&gt;$P$5,D9650="Income"),"Income outlier",TRUE,"valid")</f>
        <v>valid</v>
      </c>
      <c r="K9650" s="1" t="str">
        <f>_xlfn.XLOOKUP(I9650,[1]category_mapping!$F$2:$F$19,[1]category_mapping!$G$2:$G$19,E9650)</f>
        <v>health</v>
      </c>
      <c r="L9650" s="1" t="str">
        <f>IF(cleaning_working[[#This Row],[date]]="","Missing","Available")</f>
        <v>Available</v>
      </c>
    </row>
    <row r="9651" spans="1:12" x14ac:dyDescent="0.35">
      <c r="A9651" s="1" t="s">
        <v>9469</v>
      </c>
      <c r="B9651" s="1" t="s">
        <v>341</v>
      </c>
      <c r="C9651" s="3">
        <v>44947</v>
      </c>
      <c r="D9651" s="1" t="s">
        <v>14</v>
      </c>
      <c r="E9651" s="1" t="s">
        <v>119</v>
      </c>
      <c r="F9651" s="1">
        <v>58797</v>
      </c>
      <c r="G9651" s="1" t="s">
        <v>25</v>
      </c>
      <c r="H9651" s="1" t="s">
        <v>159</v>
      </c>
      <c r="I9651" s="1" t="s">
        <v>41</v>
      </c>
      <c r="J9651" s="1" t="str" cm="1">
        <f t="array" ref="J9651">_xlfn.IFS(F9651="","missing",F9651&lt;0,"negative",F9651=0,"zero",AND(F9651&gt;=99999,MOD(F9651,9)=0),"99999 placeholder",AND(F9651&gt;$O$5,D9651="Expense"),"Expense outlier",AND(F9651&gt;$P$5,D9651="Income"),"Income outlier",TRUE,"valid")</f>
        <v>valid</v>
      </c>
      <c r="K9651" s="1" t="str">
        <f>_xlfn.XLOOKUP(I9651,[1]category_mapping!$F$2:$F$19,[1]category_mapping!$G$2:$G$19,E9651)</f>
        <v>utilities</v>
      </c>
      <c r="L9651" s="1" t="str">
        <f>IF(cleaning_working[[#This Row],[date]]="","Missing","Available")</f>
        <v>Available</v>
      </c>
    </row>
    <row r="9652" spans="1:12" x14ac:dyDescent="0.35">
      <c r="A9652" s="1" t="s">
        <v>9470</v>
      </c>
      <c r="B9652" s="1" t="s">
        <v>306</v>
      </c>
      <c r="C9652" s="3">
        <v>44926</v>
      </c>
      <c r="D9652" s="1" t="s">
        <v>13</v>
      </c>
      <c r="E9652" s="1" t="s">
        <v>104</v>
      </c>
      <c r="F9652" s="1">
        <v>655</v>
      </c>
      <c r="G9652" s="1" t="s">
        <v>40</v>
      </c>
      <c r="H9652" s="1" t="s">
        <v>52</v>
      </c>
      <c r="I9652" s="1" t="s">
        <v>53</v>
      </c>
      <c r="J9652" s="1" t="str" cm="1">
        <f t="array" ref="J9652">_xlfn.IFS(F9652="","missing",F9652&lt;0,"negative",F9652=0,"zero",AND(F9652&gt;=99999,MOD(F9652,9)=0),"99999 placeholder",AND(F9652&gt;$O$5,D9652="Expense"),"Expense outlier",AND(F9652&gt;$P$5,D9652="Income"),"Income outlier",TRUE,"valid")</f>
        <v>valid</v>
      </c>
      <c r="K9652" s="1" t="str">
        <f>_xlfn.XLOOKUP(I9652,[1]category_mapping!$F$2:$F$19,[1]category_mapping!$G$2:$G$19,E9652)</f>
        <v>travel</v>
      </c>
      <c r="L9652" s="1" t="str">
        <f>IF(cleaning_working[[#This Row],[date]]="","Missing","Available")</f>
        <v>Available</v>
      </c>
    </row>
    <row r="9653" spans="1:12" x14ac:dyDescent="0.35">
      <c r="A9653" s="1" t="s">
        <v>9471</v>
      </c>
      <c r="B9653" s="1" t="s">
        <v>414</v>
      </c>
      <c r="C9653" s="3">
        <v>45585</v>
      </c>
      <c r="D9653" s="1" t="s">
        <v>13</v>
      </c>
      <c r="E9653" s="1" t="s">
        <v>63</v>
      </c>
      <c r="F9653" s="1">
        <v>2723</v>
      </c>
      <c r="G9653" s="1" t="s">
        <v>40</v>
      </c>
      <c r="H9653" s="1" t="s">
        <v>52</v>
      </c>
      <c r="I9653" s="1" t="s">
        <v>27</v>
      </c>
      <c r="J9653" s="1" t="str" cm="1">
        <f t="array" ref="J9653">_xlfn.IFS(F9653="","missing",F9653&lt;0,"negative",F9653=0,"zero",AND(F9653&gt;=99999,MOD(F9653,9)=0),"99999 placeholder",AND(F9653&gt;$O$5,D9653="Expense"),"Expense outlier",AND(F9653&gt;$P$5,D9653="Income"),"Income outlier",TRUE,"valid")</f>
        <v>valid</v>
      </c>
      <c r="K9653" s="1" t="str">
        <f>_xlfn.XLOOKUP(I9653,[1]category_mapping!$F$2:$F$19,[1]category_mapping!$G$2:$G$19,E9653)</f>
        <v>utilities</v>
      </c>
      <c r="L9653" s="1" t="str">
        <f>IF(cleaning_working[[#This Row],[date]]="","Missing","Available")</f>
        <v>Available</v>
      </c>
    </row>
    <row r="9654" spans="1:12" x14ac:dyDescent="0.35">
      <c r="A9654" s="1" t="s">
        <v>9472</v>
      </c>
      <c r="B9654" s="1" t="s">
        <v>336</v>
      </c>
      <c r="C9654" s="3">
        <v>44222</v>
      </c>
      <c r="D9654" s="1" t="s">
        <v>13</v>
      </c>
      <c r="E9654" s="1" t="s">
        <v>96</v>
      </c>
      <c r="F9654" s="1">
        <v>6092</v>
      </c>
      <c r="G9654" s="1" t="s">
        <v>32</v>
      </c>
      <c r="H9654" s="1" t="s">
        <v>26</v>
      </c>
      <c r="J9654" s="1" t="str" cm="1">
        <f t="array" ref="J9654">_xlfn.IFS(F9654="","missing",F9654&lt;0,"negative",F9654=0,"zero",AND(F9654&gt;=99999,MOD(F9654,9)=0),"99999 placeholder",AND(F9654&gt;$O$5,D9654="Expense"),"Expense outlier",AND(F9654&gt;$P$5,D9654="Income"),"Income outlier",TRUE,"valid")</f>
        <v>valid</v>
      </c>
      <c r="K9654" s="1" t="str">
        <f>_xlfn.XLOOKUP(I9654,[1]category_mapping!$F$2:$F$19,[1]category_mapping!$G$2:$G$19,E9654)</f>
        <v>travel</v>
      </c>
      <c r="L9654" s="1" t="str">
        <f>IF(cleaning_working[[#This Row],[date]]="","Missing","Available")</f>
        <v>Available</v>
      </c>
    </row>
    <row r="9655" spans="1:12" x14ac:dyDescent="0.35">
      <c r="A9655" s="1" t="s">
        <v>9473</v>
      </c>
      <c r="B9655" s="1" t="s">
        <v>73</v>
      </c>
      <c r="C9655" s="3">
        <v>44718</v>
      </c>
      <c r="D9655" s="1" t="s">
        <v>13</v>
      </c>
      <c r="E9655" s="1" t="s">
        <v>63</v>
      </c>
      <c r="F9655" s="1">
        <v>9837</v>
      </c>
      <c r="G9655" s="1" t="s">
        <v>40</v>
      </c>
      <c r="H9655" s="1" t="s">
        <v>65</v>
      </c>
      <c r="I9655" s="1" t="s">
        <v>46</v>
      </c>
      <c r="J9655" s="1" t="str" cm="1">
        <f t="array" ref="J9655">_xlfn.IFS(F9655="","missing",F9655&lt;0,"negative",F9655=0,"zero",AND(F9655&gt;=99999,MOD(F9655,9)=0),"99999 placeholder",AND(F9655&gt;$O$5,D9655="Expense"),"Expense outlier",AND(F9655&gt;$P$5,D9655="Income"),"Income outlier",TRUE,"valid")</f>
        <v>valid</v>
      </c>
      <c r="K9655" s="1" t="str">
        <f>_xlfn.XLOOKUP(I9655,[1]category_mapping!$F$2:$F$19,[1]category_mapping!$G$2:$G$19,E9655)</f>
        <v>utilities</v>
      </c>
      <c r="L9655" s="1" t="str">
        <f>IF(cleaning_working[[#This Row],[date]]="","Missing","Available")</f>
        <v>Available</v>
      </c>
    </row>
    <row r="9656" spans="1:12" x14ac:dyDescent="0.35">
      <c r="A9656" s="1" t="s">
        <v>9474</v>
      </c>
      <c r="B9656" s="1" t="s">
        <v>493</v>
      </c>
      <c r="C9656" s="3">
        <v>44991</v>
      </c>
      <c r="D9656" s="1" t="s">
        <v>14</v>
      </c>
      <c r="E9656" s="1" t="s">
        <v>119</v>
      </c>
      <c r="F9656" s="1">
        <v>37750</v>
      </c>
      <c r="G9656" s="1" t="s">
        <v>32</v>
      </c>
      <c r="H9656" s="1" t="s">
        <v>159</v>
      </c>
      <c r="I9656" s="1" t="s">
        <v>34</v>
      </c>
      <c r="J9656" s="1" t="str" cm="1">
        <f t="array" ref="J9656">_xlfn.IFS(F9656="","missing",F9656&lt;0,"negative",F9656=0,"zero",AND(F9656&gt;=99999,MOD(F9656,9)=0),"99999 placeholder",AND(F9656&gt;$O$5,D9656="Expense"),"Expense outlier",AND(F9656&gt;$P$5,D9656="Income"),"Income outlier",TRUE,"valid")</f>
        <v>valid</v>
      </c>
      <c r="K9656" s="1" t="str">
        <f>_xlfn.XLOOKUP(I9656,[1]category_mapping!$F$2:$F$19,[1]category_mapping!$G$2:$G$19,E9656)</f>
        <v>education</v>
      </c>
      <c r="L9656" s="1" t="str">
        <f>IF(cleaning_working[[#This Row],[date]]="","Missing","Available")</f>
        <v>Available</v>
      </c>
    </row>
    <row r="9657" spans="1:12" x14ac:dyDescent="0.35">
      <c r="A9657" s="1" t="s">
        <v>9475</v>
      </c>
      <c r="B9657" s="1" t="s">
        <v>293</v>
      </c>
      <c r="C9657" s="3">
        <v>44851</v>
      </c>
      <c r="D9657" s="1" t="s">
        <v>13</v>
      </c>
      <c r="E9657" s="1" t="s">
        <v>96</v>
      </c>
      <c r="F9657" s="1">
        <v>5333</v>
      </c>
      <c r="G9657" s="1" t="s">
        <v>40</v>
      </c>
      <c r="H9657" s="1" t="s">
        <v>19</v>
      </c>
      <c r="I9657" s="1" t="s">
        <v>272</v>
      </c>
      <c r="J9657" s="1" t="str" cm="1">
        <f t="array" ref="J9657">_xlfn.IFS(F9657="","missing",F9657&lt;0,"negative",F9657=0,"zero",AND(F9657&gt;=99999,MOD(F9657,9)=0),"99999 placeholder",AND(F9657&gt;$O$5,D9657="Expense"),"Expense outlier",AND(F9657&gt;$P$5,D9657="Income"),"Income outlier",TRUE,"valid")</f>
        <v>valid</v>
      </c>
      <c r="K9657" s="1" t="str">
        <f>_xlfn.XLOOKUP(I9657,[1]category_mapping!$F$2:$F$19,[1]category_mapping!$G$2:$G$19,E9657)</f>
        <v>food</v>
      </c>
      <c r="L9657" s="1" t="str">
        <f>IF(cleaning_working[[#This Row],[date]]="","Missing","Available")</f>
        <v>Available</v>
      </c>
    </row>
    <row r="9658" spans="1:12" x14ac:dyDescent="0.35">
      <c r="A9658" s="1" t="s">
        <v>9476</v>
      </c>
      <c r="B9658" s="1" t="s">
        <v>348</v>
      </c>
      <c r="C9658" s="3">
        <v>45549</v>
      </c>
      <c r="D9658" s="1" t="s">
        <v>13</v>
      </c>
      <c r="E9658" s="1" t="s">
        <v>24</v>
      </c>
      <c r="F9658" s="1">
        <v>8324</v>
      </c>
      <c r="G9658" s="1" t="s">
        <v>32</v>
      </c>
      <c r="H9658" s="1" t="s">
        <v>83</v>
      </c>
      <c r="I9658" s="1" t="s">
        <v>58</v>
      </c>
      <c r="J9658" s="1" t="str" cm="1">
        <f t="array" ref="J9658">_xlfn.IFS(F9658="","missing",F9658&lt;0,"negative",F9658=0,"zero",AND(F9658&gt;=99999,MOD(F9658,9)=0),"99999 placeholder",AND(F9658&gt;$O$5,D9658="Expense"),"Expense outlier",AND(F9658&gt;$P$5,D9658="Income"),"Income outlier",TRUE,"valid")</f>
        <v>valid</v>
      </c>
      <c r="K9658" s="1" t="str">
        <f>_xlfn.XLOOKUP(I9658,[1]category_mapping!$F$2:$F$19,[1]category_mapping!$G$2:$G$19,E9658)</f>
        <v>rent</v>
      </c>
      <c r="L9658" s="1" t="str">
        <f>IF(cleaning_working[[#This Row],[date]]="","Missing","Available")</f>
        <v>Available</v>
      </c>
    </row>
    <row r="9659" spans="1:12" x14ac:dyDescent="0.35">
      <c r="A9659" s="1" t="s">
        <v>9477</v>
      </c>
      <c r="B9659" s="1" t="s">
        <v>127</v>
      </c>
      <c r="C9659" s="3">
        <v>45077</v>
      </c>
      <c r="D9659" s="1" t="s">
        <v>13</v>
      </c>
      <c r="E9659" s="1" t="s">
        <v>24</v>
      </c>
      <c r="F9659" s="1">
        <v>36864</v>
      </c>
      <c r="G9659" s="1" t="s">
        <v>18</v>
      </c>
      <c r="H9659" s="1" t="s">
        <v>33</v>
      </c>
      <c r="I9659" s="1" t="s">
        <v>58</v>
      </c>
      <c r="J9659" s="1" t="str" cm="1">
        <f t="array" ref="J9659">_xlfn.IFS(F9659="","missing",F9659&lt;0,"negative",F9659=0,"zero",AND(F9659&gt;=99999,MOD(F9659,9)=0),"99999 placeholder",AND(F9659&gt;$O$5,D9659="Expense"),"Expense outlier",AND(F9659&gt;$P$5,D9659="Income"),"Income outlier",TRUE,"valid")</f>
        <v>Expense outlier</v>
      </c>
      <c r="K9659" s="1" t="str">
        <f>_xlfn.XLOOKUP(I9659,[1]category_mapping!$F$2:$F$19,[1]category_mapping!$G$2:$G$19,E9659)</f>
        <v>rent</v>
      </c>
      <c r="L9659" s="1" t="str">
        <f>IF(cleaning_working[[#This Row],[date]]="","Missing","Available")</f>
        <v>Available</v>
      </c>
    </row>
    <row r="9660" spans="1:12" x14ac:dyDescent="0.35">
      <c r="A9660" s="1" t="s">
        <v>9478</v>
      </c>
      <c r="B9660" s="1" t="s">
        <v>89</v>
      </c>
      <c r="C9660" s="3">
        <v>44738</v>
      </c>
      <c r="D9660" s="1" t="s">
        <v>13</v>
      </c>
      <c r="E9660" s="1" t="s">
        <v>96</v>
      </c>
      <c r="F9660" s="1">
        <v>7903</v>
      </c>
      <c r="G9660" s="1" t="s">
        <v>40</v>
      </c>
      <c r="H9660" s="1" t="s">
        <v>33</v>
      </c>
      <c r="I9660" s="1" t="s">
        <v>58</v>
      </c>
      <c r="J9660" s="1" t="str" cm="1">
        <f t="array" ref="J9660">_xlfn.IFS(F9660="","missing",F9660&lt;0,"negative",F9660=0,"zero",AND(F9660&gt;=99999,MOD(F9660,9)=0),"99999 placeholder",AND(F9660&gt;$O$5,D9660="Expense"),"Expense outlier",AND(F9660&gt;$P$5,D9660="Income"),"Income outlier",TRUE,"valid")</f>
        <v>valid</v>
      </c>
      <c r="K9660" s="1" t="str">
        <f>_xlfn.XLOOKUP(I9660,[1]category_mapping!$F$2:$F$19,[1]category_mapping!$G$2:$G$19,E9660)</f>
        <v>travel</v>
      </c>
      <c r="L9660" s="1" t="str">
        <f>IF(cleaning_working[[#This Row],[date]]="","Missing","Available")</f>
        <v>Available</v>
      </c>
    </row>
    <row r="9661" spans="1:12" x14ac:dyDescent="0.35">
      <c r="A9661" s="1" t="s">
        <v>9479</v>
      </c>
      <c r="B9661" s="1" t="s">
        <v>164</v>
      </c>
      <c r="C9661" s="3">
        <v>44685</v>
      </c>
      <c r="D9661" s="1" t="s">
        <v>13</v>
      </c>
      <c r="E9661" s="1" t="s">
        <v>45</v>
      </c>
      <c r="F9661" s="1">
        <v>4039</v>
      </c>
      <c r="G9661" s="1" t="s">
        <v>32</v>
      </c>
      <c r="H9661" s="1" t="s">
        <v>25</v>
      </c>
      <c r="I9661" s="1" t="s">
        <v>120</v>
      </c>
      <c r="J9661" s="1" t="str" cm="1">
        <f t="array" ref="J9661">_xlfn.IFS(F9661="","missing",F9661&lt;0,"negative",F9661=0,"zero",AND(F9661&gt;=99999,MOD(F9661,9)=0),"99999 placeholder",AND(F9661&gt;$O$5,D9661="Expense"),"Expense outlier",AND(F9661&gt;$P$5,D9661="Income"),"Income outlier",TRUE,"valid")</f>
        <v>valid</v>
      </c>
      <c r="K9661" s="1" t="str">
        <f>_xlfn.XLOOKUP(I9661,[1]category_mapping!$F$2:$F$19,[1]category_mapping!$G$2:$G$19,E9661)</f>
        <v>food</v>
      </c>
      <c r="L9661" s="1" t="str">
        <f>IF(cleaning_working[[#This Row],[date]]="","Missing","Available")</f>
        <v>Available</v>
      </c>
    </row>
    <row r="9662" spans="1:12" x14ac:dyDescent="0.35">
      <c r="A9662" s="1" t="s">
        <v>9480</v>
      </c>
      <c r="B9662" s="1" t="s">
        <v>353</v>
      </c>
      <c r="C9662" s="3">
        <v>45027</v>
      </c>
      <c r="D9662" s="1" t="s">
        <v>13</v>
      </c>
      <c r="E9662" s="1" t="s">
        <v>39</v>
      </c>
      <c r="F9662" s="1">
        <v>604</v>
      </c>
      <c r="G9662" s="1" t="s">
        <v>64</v>
      </c>
      <c r="H9662" s="1" t="s">
        <v>133</v>
      </c>
      <c r="I9662" s="1" t="s">
        <v>170</v>
      </c>
      <c r="J9662" s="1" t="str" cm="1">
        <f t="array" ref="J9662">_xlfn.IFS(F9662="","missing",F9662&lt;0,"negative",F9662=0,"zero",AND(F9662&gt;=99999,MOD(F9662,9)=0),"99999 placeholder",AND(F9662&gt;$O$5,D9662="Expense"),"Expense outlier",AND(F9662&gt;$P$5,D9662="Income"),"Income outlier",TRUE,"valid")</f>
        <v>valid</v>
      </c>
      <c r="K9662" s="1" t="str">
        <f>_xlfn.XLOOKUP(I9662,[1]category_mapping!$F$2:$F$19,[1]category_mapping!$G$2:$G$19,E9662)</f>
        <v>health</v>
      </c>
      <c r="L9662" s="1" t="str">
        <f>IF(cleaning_working[[#This Row],[date]]="","Missing","Available")</f>
        <v>Available</v>
      </c>
    </row>
    <row r="9663" spans="1:12" x14ac:dyDescent="0.35">
      <c r="A9663" s="1" t="s">
        <v>9481</v>
      </c>
      <c r="B9663" s="1" t="s">
        <v>161</v>
      </c>
      <c r="C9663" s="3">
        <v>45315</v>
      </c>
      <c r="D9663" s="1" t="s">
        <v>13</v>
      </c>
      <c r="E9663" s="1" t="s">
        <v>39</v>
      </c>
      <c r="F9663" s="1">
        <v>1663</v>
      </c>
      <c r="G9663" s="1" t="s">
        <v>18</v>
      </c>
      <c r="H9663" s="1" t="s">
        <v>26</v>
      </c>
      <c r="I9663" s="1" t="s">
        <v>41</v>
      </c>
      <c r="J9663" s="1" t="str" cm="1">
        <f t="array" ref="J9663">_xlfn.IFS(F9663="","missing",F9663&lt;0,"negative",F9663=0,"zero",AND(F9663&gt;=99999,MOD(F9663,9)=0),"99999 placeholder",AND(F9663&gt;$O$5,D9663="Expense"),"Expense outlier",AND(F9663&gt;$P$5,D9663="Income"),"Income outlier",TRUE,"valid")</f>
        <v>valid</v>
      </c>
      <c r="K9663" s="1" t="str">
        <f>_xlfn.XLOOKUP(I9663,[1]category_mapping!$F$2:$F$19,[1]category_mapping!$G$2:$G$19,E9663)</f>
        <v>utilities</v>
      </c>
      <c r="L9663" s="1" t="str">
        <f>IF(cleaning_working[[#This Row],[date]]="","Missing","Available")</f>
        <v>Available</v>
      </c>
    </row>
    <row r="9664" spans="1:12" x14ac:dyDescent="0.35">
      <c r="A9664" s="1" t="s">
        <v>9482</v>
      </c>
      <c r="B9664" s="1" t="s">
        <v>192</v>
      </c>
      <c r="C9664" s="3">
        <v>45397</v>
      </c>
      <c r="D9664" s="1" t="s">
        <v>13</v>
      </c>
      <c r="E9664" s="1" t="s">
        <v>24</v>
      </c>
      <c r="F9664" s="1">
        <v>2750</v>
      </c>
      <c r="G9664" s="1" t="s">
        <v>40</v>
      </c>
      <c r="H9664" s="1" t="s">
        <v>65</v>
      </c>
      <c r="I9664" s="1" t="s">
        <v>272</v>
      </c>
      <c r="J9664" s="1" t="str" cm="1">
        <f t="array" ref="J9664">_xlfn.IFS(F9664="","missing",F9664&lt;0,"negative",F9664=0,"zero",AND(F9664&gt;=99999,MOD(F9664,9)=0),"99999 placeholder",AND(F9664&gt;$O$5,D9664="Expense"),"Expense outlier",AND(F9664&gt;$P$5,D9664="Income"),"Income outlier",TRUE,"valid")</f>
        <v>valid</v>
      </c>
      <c r="K9664" s="1" t="str">
        <f>_xlfn.XLOOKUP(I9664,[1]category_mapping!$F$2:$F$19,[1]category_mapping!$G$2:$G$19,E9664)</f>
        <v>food</v>
      </c>
      <c r="L9664" s="1" t="str">
        <f>IF(cleaning_working[[#This Row],[date]]="","Missing","Available")</f>
        <v>Available</v>
      </c>
    </row>
    <row r="9665" spans="1:12" x14ac:dyDescent="0.35">
      <c r="A9665" s="1" t="s">
        <v>9483</v>
      </c>
      <c r="B9665" s="1" t="s">
        <v>612</v>
      </c>
      <c r="C9665" s="3">
        <v>45049</v>
      </c>
      <c r="D9665" s="1" t="s">
        <v>13</v>
      </c>
      <c r="E9665" s="1" t="s">
        <v>24</v>
      </c>
      <c r="F9665" s="1">
        <v>6665</v>
      </c>
      <c r="G9665" s="1" t="s">
        <v>40</v>
      </c>
      <c r="H9665" s="1" t="s">
        <v>65</v>
      </c>
      <c r="I9665" s="1" t="s">
        <v>120</v>
      </c>
      <c r="J9665" s="1" t="str" cm="1">
        <f t="array" ref="J9665">_xlfn.IFS(F9665="","missing",F9665&lt;0,"negative",F9665=0,"zero",AND(F9665&gt;=99999,MOD(F9665,9)=0),"99999 placeholder",AND(F9665&gt;$O$5,D9665="Expense"),"Expense outlier",AND(F9665&gt;$P$5,D9665="Income"),"Income outlier",TRUE,"valid")</f>
        <v>valid</v>
      </c>
      <c r="K9665" s="1" t="str">
        <f>_xlfn.XLOOKUP(I9665,[1]category_mapping!$F$2:$F$19,[1]category_mapping!$G$2:$G$19,E9665)</f>
        <v>food</v>
      </c>
      <c r="L9665" s="1" t="str">
        <f>IF(cleaning_working[[#This Row],[date]]="","Missing","Available")</f>
        <v>Available</v>
      </c>
    </row>
    <row r="9666" spans="1:12" x14ac:dyDescent="0.35">
      <c r="A9666" s="1" t="s">
        <v>9484</v>
      </c>
      <c r="B9666" s="1" t="s">
        <v>478</v>
      </c>
      <c r="C9666" s="3">
        <v>44831</v>
      </c>
      <c r="D9666" s="1" t="s">
        <v>14</v>
      </c>
      <c r="E9666" s="1" t="s">
        <v>57</v>
      </c>
      <c r="F9666" s="1">
        <v>75496</v>
      </c>
      <c r="G9666" s="1" t="s">
        <v>40</v>
      </c>
      <c r="H9666" s="1" t="s">
        <v>65</v>
      </c>
      <c r="J9666" s="1" t="str" cm="1">
        <f t="array" ref="J9666">_xlfn.IFS(F9666="","missing",F9666&lt;0,"negative",F9666=0,"zero",AND(F9666&gt;=99999,MOD(F9666,9)=0),"99999 placeholder",AND(F9666&gt;$O$5,D9666="Expense"),"Expense outlier",AND(F9666&gt;$P$5,D9666="Income"),"Income outlier",TRUE,"valid")</f>
        <v>valid</v>
      </c>
      <c r="K9666" s="1" t="str">
        <f>_xlfn.XLOOKUP(I9666,[1]category_mapping!$F$2:$F$19,[1]category_mapping!$G$2:$G$19,E9666)</f>
        <v>salary</v>
      </c>
      <c r="L9666" s="1" t="str">
        <f>IF(cleaning_working[[#This Row],[date]]="","Missing","Available")</f>
        <v>Available</v>
      </c>
    </row>
    <row r="9667" spans="1:12" x14ac:dyDescent="0.35">
      <c r="A9667" s="1" t="s">
        <v>9485</v>
      </c>
      <c r="B9667" s="1" t="s">
        <v>152</v>
      </c>
      <c r="C9667" s="3">
        <v>44661</v>
      </c>
      <c r="D9667" s="1" t="s">
        <v>14</v>
      </c>
      <c r="E9667" s="1" t="s">
        <v>70</v>
      </c>
      <c r="F9667" s="1">
        <v>22891</v>
      </c>
      <c r="G9667" s="1" t="s">
        <v>18</v>
      </c>
      <c r="H9667" s="1" t="s">
        <v>83</v>
      </c>
      <c r="I9667" s="1" t="s">
        <v>46</v>
      </c>
      <c r="J9667" s="1" t="str" cm="1">
        <f t="array" ref="J9667">_xlfn.IFS(F9667="","missing",F9667&lt;0,"negative",F9667=0,"zero",AND(F9667&gt;=99999,MOD(F9667,9)=0),"99999 placeholder",AND(F9667&gt;$O$5,D9667="Expense"),"Expense outlier",AND(F9667&gt;$P$5,D9667="Income"),"Income outlier",TRUE,"valid")</f>
        <v>valid</v>
      </c>
      <c r="K9667" s="1" t="str">
        <f>_xlfn.XLOOKUP(I9667,[1]category_mapping!$F$2:$F$19,[1]category_mapping!$G$2:$G$19,E9667)</f>
        <v>others</v>
      </c>
      <c r="L9667" s="1" t="str">
        <f>IF(cleaning_working[[#This Row],[date]]="","Missing","Available")</f>
        <v>Available</v>
      </c>
    </row>
    <row r="9668" spans="1:12" x14ac:dyDescent="0.35">
      <c r="A9668" s="1" t="s">
        <v>9486</v>
      </c>
      <c r="B9668" s="1" t="s">
        <v>73</v>
      </c>
      <c r="C9668" s="3">
        <v>44880</v>
      </c>
      <c r="D9668" s="1" t="s">
        <v>14</v>
      </c>
      <c r="E9668" s="1" t="s">
        <v>119</v>
      </c>
      <c r="F9668" s="1">
        <v>45145</v>
      </c>
      <c r="G9668" s="1" t="s">
        <v>18</v>
      </c>
      <c r="H9668" s="1" t="s">
        <v>133</v>
      </c>
      <c r="I9668" s="1" t="s">
        <v>170</v>
      </c>
      <c r="J9668" s="1" t="str" cm="1">
        <f t="array" ref="J9668">_xlfn.IFS(F9668="","missing",F9668&lt;0,"negative",F9668=0,"zero",AND(F9668&gt;=99999,MOD(F9668,9)=0),"99999 placeholder",AND(F9668&gt;$O$5,D9668="Expense"),"Expense outlier",AND(F9668&gt;$P$5,D9668="Income"),"Income outlier",TRUE,"valid")</f>
        <v>valid</v>
      </c>
      <c r="K9668" s="1" t="str">
        <f>_xlfn.XLOOKUP(I9668,[1]category_mapping!$F$2:$F$19,[1]category_mapping!$G$2:$G$19,E9668)</f>
        <v>health</v>
      </c>
      <c r="L9668" s="1" t="str">
        <f>IF(cleaning_working[[#This Row],[date]]="","Missing","Available")</f>
        <v>Available</v>
      </c>
    </row>
    <row r="9669" spans="1:12" x14ac:dyDescent="0.35">
      <c r="A9669" s="1" t="s">
        <v>9487</v>
      </c>
      <c r="B9669" s="1" t="s">
        <v>225</v>
      </c>
      <c r="C9669" s="3">
        <v>45123</v>
      </c>
      <c r="D9669" s="1" t="s">
        <v>13</v>
      </c>
      <c r="E9669" s="1" t="s">
        <v>39</v>
      </c>
      <c r="F9669" s="1">
        <v>3566</v>
      </c>
      <c r="G9669" s="1" t="s">
        <v>32</v>
      </c>
      <c r="H9669" s="1" t="s">
        <v>86</v>
      </c>
      <c r="I9669" s="1" t="s">
        <v>134</v>
      </c>
      <c r="J9669" s="1" t="str" cm="1">
        <f t="array" ref="J9669">_xlfn.IFS(F9669="","missing",F9669&lt;0,"negative",F9669=0,"zero",AND(F9669&gt;=99999,MOD(F9669,9)=0),"99999 placeholder",AND(F9669&gt;$O$5,D9669="Expense"),"Expense outlier",AND(F9669&gt;$P$5,D9669="Income"),"Income outlier",TRUE,"valid")</f>
        <v>valid</v>
      </c>
      <c r="K9669" s="1" t="str">
        <f>_xlfn.XLOOKUP(I9669,[1]category_mapping!$F$2:$F$19,[1]category_mapping!$G$2:$G$19,E9669)</f>
        <v>education</v>
      </c>
      <c r="L9669" s="1" t="str">
        <f>IF(cleaning_working[[#This Row],[date]]="","Missing","Available")</f>
        <v>Available</v>
      </c>
    </row>
    <row r="9670" spans="1:12" x14ac:dyDescent="0.35">
      <c r="A9670" s="1" t="s">
        <v>9488</v>
      </c>
      <c r="B9670" s="1" t="s">
        <v>311</v>
      </c>
      <c r="C9670" s="3">
        <v>44312</v>
      </c>
      <c r="D9670" s="1" t="s">
        <v>14</v>
      </c>
      <c r="E9670" s="1" t="s">
        <v>215</v>
      </c>
      <c r="F9670" s="1">
        <v>72863</v>
      </c>
      <c r="G9670" s="1" t="s">
        <v>40</v>
      </c>
      <c r="H9670" s="1" t="s">
        <v>25</v>
      </c>
      <c r="I9670" s="1" t="s">
        <v>128</v>
      </c>
      <c r="J9670" s="1" t="str" cm="1">
        <f t="array" ref="J9670">_xlfn.IFS(F9670="","missing",F9670&lt;0,"negative",F9670=0,"zero",AND(F9670&gt;=99999,MOD(F9670,9)=0),"99999 placeholder",AND(F9670&gt;$O$5,D9670="Expense"),"Expense outlier",AND(F9670&gt;$P$5,D9670="Income"),"Income outlier",TRUE,"valid")</f>
        <v>valid</v>
      </c>
      <c r="K9670" s="1" t="str">
        <f>_xlfn.XLOOKUP(I9670,[1]category_mapping!$F$2:$F$19,[1]category_mapping!$G$2:$G$19,E9670)</f>
        <v>utilities</v>
      </c>
      <c r="L9670" s="1" t="str">
        <f>IF(cleaning_working[[#This Row],[date]]="","Missing","Available")</f>
        <v>Available</v>
      </c>
    </row>
    <row r="9671" spans="1:12" x14ac:dyDescent="0.35">
      <c r="A9671" s="1" t="s">
        <v>9489</v>
      </c>
      <c r="B9671" s="1" t="s">
        <v>277</v>
      </c>
      <c r="C9671" s="3">
        <v>45084</v>
      </c>
      <c r="D9671" s="1" t="s">
        <v>13</v>
      </c>
      <c r="E9671" s="1" t="s">
        <v>24</v>
      </c>
      <c r="F9671" s="1">
        <v>28559</v>
      </c>
      <c r="G9671" s="1" t="s">
        <v>64</v>
      </c>
      <c r="H9671" s="1" t="s">
        <v>83</v>
      </c>
      <c r="I9671" s="1" t="s">
        <v>178</v>
      </c>
      <c r="J9671" s="1" t="str" cm="1">
        <f t="array" ref="J9671">_xlfn.IFS(F9671="","missing",F9671&lt;0,"negative",F9671=0,"zero",AND(F9671&gt;=99999,MOD(F9671,9)=0),"99999 placeholder",AND(F9671&gt;$O$5,D9671="Expense"),"Expense outlier",AND(F9671&gt;$P$5,D9671="Income"),"Income outlier",TRUE,"valid")</f>
        <v>Expense outlier</v>
      </c>
      <c r="K9671" s="1" t="str">
        <f>_xlfn.XLOOKUP(I9671,[1]category_mapping!$F$2:$F$19,[1]category_mapping!$G$2:$G$19,E9671)</f>
        <v>rent</v>
      </c>
      <c r="L9671" s="1" t="str">
        <f>IF(cleaning_working[[#This Row],[date]]="","Missing","Available")</f>
        <v>Available</v>
      </c>
    </row>
    <row r="9672" spans="1:12" x14ac:dyDescent="0.35">
      <c r="A9672" s="1" t="s">
        <v>9490</v>
      </c>
      <c r="B9672" s="1" t="s">
        <v>196</v>
      </c>
      <c r="C9672" s="3">
        <v>45411</v>
      </c>
      <c r="D9672" s="1" t="s">
        <v>14</v>
      </c>
      <c r="E9672" s="1" t="s">
        <v>215</v>
      </c>
      <c r="F9672" s="1">
        <v>46426</v>
      </c>
      <c r="G9672" s="1" t="s">
        <v>25</v>
      </c>
      <c r="H9672" s="1" t="s">
        <v>52</v>
      </c>
      <c r="I9672" s="1" t="s">
        <v>194</v>
      </c>
      <c r="J9672" s="1" t="str" cm="1">
        <f t="array" ref="J9672">_xlfn.IFS(F9672="","missing",F9672&lt;0,"negative",F9672=0,"zero",AND(F9672&gt;=99999,MOD(F9672,9)=0),"99999 placeholder",AND(F9672&gt;$O$5,D9672="Expense"),"Expense outlier",AND(F9672&gt;$P$5,D9672="Income"),"Income outlier",TRUE,"valid")</f>
        <v>valid</v>
      </c>
      <c r="K9672" s="1" t="str">
        <f>_xlfn.XLOOKUP(I9672,[1]category_mapping!$F$2:$F$19,[1]category_mapping!$G$2:$G$19,E9672)</f>
        <v>travel</v>
      </c>
      <c r="L9672" s="1" t="str">
        <f>IF(cleaning_working[[#This Row],[date]]="","Missing","Available")</f>
        <v>Available</v>
      </c>
    </row>
    <row r="9673" spans="1:12" x14ac:dyDescent="0.35">
      <c r="A9673" s="1" t="s">
        <v>9491</v>
      </c>
      <c r="B9673" s="1" t="s">
        <v>168</v>
      </c>
      <c r="C9673" s="3">
        <v>45269</v>
      </c>
      <c r="D9673" s="1" t="s">
        <v>13</v>
      </c>
      <c r="E9673" s="1" t="s">
        <v>39</v>
      </c>
      <c r="F9673" s="1">
        <v>2684</v>
      </c>
      <c r="G9673" s="1" t="s">
        <v>40</v>
      </c>
      <c r="H9673" s="1" t="s">
        <v>19</v>
      </c>
      <c r="I9673" s="1" t="s">
        <v>123</v>
      </c>
      <c r="J9673" s="1" t="str" cm="1">
        <f t="array" ref="J9673">_xlfn.IFS(F9673="","missing",F9673&lt;0,"negative",F9673=0,"zero",AND(F9673&gt;=99999,MOD(F9673,9)=0),"99999 placeholder",AND(F9673&gt;$O$5,D9673="Expense"),"Expense outlier",AND(F9673&gt;$P$5,D9673="Income"),"Income outlier",TRUE,"valid")</f>
        <v>valid</v>
      </c>
      <c r="K9673" s="1" t="str">
        <f>_xlfn.XLOOKUP(I9673,[1]category_mapping!$F$2:$F$19,[1]category_mapping!$G$2:$G$19,E9673)</f>
        <v>food</v>
      </c>
      <c r="L9673" s="1" t="str">
        <f>IF(cleaning_working[[#This Row],[date]]="","Missing","Available")</f>
        <v>Available</v>
      </c>
    </row>
    <row r="9674" spans="1:12" x14ac:dyDescent="0.35">
      <c r="A9674" s="1" t="s">
        <v>9492</v>
      </c>
      <c r="B9674" s="1" t="s">
        <v>762</v>
      </c>
      <c r="C9674" s="3">
        <v>44871</v>
      </c>
      <c r="D9674" s="1" t="s">
        <v>13</v>
      </c>
      <c r="E9674" s="1" t="s">
        <v>17</v>
      </c>
      <c r="F9674" s="1">
        <v>3201</v>
      </c>
      <c r="G9674" s="1" t="s">
        <v>40</v>
      </c>
      <c r="H9674" s="1" t="s">
        <v>19</v>
      </c>
      <c r="I9674" s="1" t="s">
        <v>217</v>
      </c>
      <c r="J9674" s="1" t="str" cm="1">
        <f t="array" ref="J9674">_xlfn.IFS(F9674="","missing",F9674&lt;0,"negative",F9674=0,"zero",AND(F9674&gt;=99999,MOD(F9674,9)=0),"99999 placeholder",AND(F9674&gt;$O$5,D9674="Expense"),"Expense outlier",AND(F9674&gt;$P$5,D9674="Income"),"Income outlier",TRUE,"valid")</f>
        <v>valid</v>
      </c>
      <c r="K9674" s="1" t="str">
        <f>_xlfn.XLOOKUP(I9674,[1]category_mapping!$F$2:$F$19,[1]category_mapping!$G$2:$G$19,E9674)</f>
        <v>rent</v>
      </c>
      <c r="L9674" s="1" t="str">
        <f>IF(cleaning_working[[#This Row],[date]]="","Missing","Available")</f>
        <v>Available</v>
      </c>
    </row>
    <row r="9675" spans="1:12" x14ac:dyDescent="0.35">
      <c r="A9675" s="1" t="s">
        <v>9493</v>
      </c>
      <c r="B9675" s="1" t="s">
        <v>317</v>
      </c>
      <c r="C9675" s="3">
        <v>45606</v>
      </c>
      <c r="D9675" s="1" t="s">
        <v>13</v>
      </c>
      <c r="E9675" s="1" t="s">
        <v>39</v>
      </c>
      <c r="F9675" s="1">
        <v>2491</v>
      </c>
      <c r="G9675" s="1" t="s">
        <v>32</v>
      </c>
      <c r="H9675" s="1" t="s">
        <v>19</v>
      </c>
      <c r="I9675" s="1" t="s">
        <v>134</v>
      </c>
      <c r="J9675" s="1" t="str" cm="1">
        <f t="array" ref="J9675">_xlfn.IFS(F9675="","missing",F9675&lt;0,"negative",F9675=0,"zero",AND(F9675&gt;=99999,MOD(F9675,9)=0),"99999 placeholder",AND(F9675&gt;$O$5,D9675="Expense"),"Expense outlier",AND(F9675&gt;$P$5,D9675="Income"),"Income outlier",TRUE,"valid")</f>
        <v>valid</v>
      </c>
      <c r="K9675" s="1" t="str">
        <f>_xlfn.XLOOKUP(I9675,[1]category_mapping!$F$2:$F$19,[1]category_mapping!$G$2:$G$19,E9675)</f>
        <v>education</v>
      </c>
      <c r="L9675" s="1" t="str">
        <f>IF(cleaning_working[[#This Row],[date]]="","Missing","Available")</f>
        <v>Available</v>
      </c>
    </row>
    <row r="9676" spans="1:12" x14ac:dyDescent="0.35">
      <c r="A9676" s="1" t="s">
        <v>9494</v>
      </c>
      <c r="B9676" s="1" t="s">
        <v>762</v>
      </c>
      <c r="C9676" s="3">
        <v>45058</v>
      </c>
      <c r="D9676" s="1" t="s">
        <v>13</v>
      </c>
      <c r="E9676" s="1" t="s">
        <v>45</v>
      </c>
      <c r="F9676" s="1">
        <v>6888</v>
      </c>
      <c r="G9676" s="1" t="s">
        <v>64</v>
      </c>
      <c r="H9676" s="1" t="s">
        <v>52</v>
      </c>
      <c r="I9676" s="1" t="s">
        <v>27</v>
      </c>
      <c r="J9676" s="1" t="str" cm="1">
        <f t="array" ref="J9676">_xlfn.IFS(F9676="","missing",F9676&lt;0,"negative",F9676=0,"zero",AND(F9676&gt;=99999,MOD(F9676,9)=0),"99999 placeholder",AND(F9676&gt;$O$5,D9676="Expense"),"Expense outlier",AND(F9676&gt;$P$5,D9676="Income"),"Income outlier",TRUE,"valid")</f>
        <v>valid</v>
      </c>
      <c r="K9676" s="1" t="str">
        <f>_xlfn.XLOOKUP(I9676,[1]category_mapping!$F$2:$F$19,[1]category_mapping!$G$2:$G$19,E9676)</f>
        <v>entertainment</v>
      </c>
      <c r="L9676" s="1" t="str">
        <f>IF(cleaning_working[[#This Row],[date]]="","Missing","Available")</f>
        <v>Available</v>
      </c>
    </row>
    <row r="9677" spans="1:12" x14ac:dyDescent="0.35">
      <c r="A9677" s="1" t="s">
        <v>1638</v>
      </c>
      <c r="B9677" s="1" t="s">
        <v>357</v>
      </c>
      <c r="C9677" s="3">
        <v>45556</v>
      </c>
      <c r="D9677" s="1" t="s">
        <v>13</v>
      </c>
      <c r="E9677" s="1" t="s">
        <v>104</v>
      </c>
      <c r="F9677" s="1">
        <v>8041</v>
      </c>
      <c r="G9677" s="1" t="s">
        <v>18</v>
      </c>
      <c r="H9677" s="1" t="s">
        <v>83</v>
      </c>
      <c r="I9677" s="1" t="s">
        <v>194</v>
      </c>
      <c r="J9677" s="1" t="str" cm="1">
        <f t="array" ref="J9677">_xlfn.IFS(F9677="","missing",F9677&lt;0,"negative",F9677=0,"zero",AND(F9677&gt;=99999,MOD(F9677,9)=0),"99999 placeholder",AND(F9677&gt;$O$5,D9677="Expense"),"Expense outlier",AND(F9677&gt;$P$5,D9677="Income"),"Income outlier",TRUE,"valid")</f>
        <v>valid</v>
      </c>
      <c r="K9677" s="1" t="str">
        <f>_xlfn.XLOOKUP(I9677,[1]category_mapping!$F$2:$F$19,[1]category_mapping!$G$2:$G$19,E9677)</f>
        <v>travel</v>
      </c>
      <c r="L9677" s="1" t="str">
        <f>IF(cleaning_working[[#This Row],[date]]="","Missing","Available")</f>
        <v>Available</v>
      </c>
    </row>
    <row r="9678" spans="1:12" x14ac:dyDescent="0.35">
      <c r="A9678" s="1" t="s">
        <v>9495</v>
      </c>
      <c r="B9678" s="1" t="s">
        <v>293</v>
      </c>
      <c r="C9678" s="3">
        <v>45156</v>
      </c>
      <c r="D9678" s="1" t="s">
        <v>14</v>
      </c>
      <c r="E9678" s="1" t="s">
        <v>70</v>
      </c>
      <c r="F9678" s="1">
        <v>659533</v>
      </c>
      <c r="G9678" s="1" t="s">
        <v>64</v>
      </c>
      <c r="H9678" s="1" t="s">
        <v>19</v>
      </c>
      <c r="J9678" s="1" t="str" cm="1">
        <f t="array" ref="J9678">_xlfn.IFS(F9678="","missing",F9678&lt;0,"negative",F9678=0,"zero",AND(F9678&gt;=99999,MOD(F9678,9)=0),"99999 placeholder",AND(F9678&gt;$O$5,D9678="Expense"),"Expense outlier",AND(F9678&gt;$P$5,D9678="Income"),"Income outlier",TRUE,"valid")</f>
        <v>Income outlier</v>
      </c>
      <c r="K9678" s="1" t="str">
        <f>_xlfn.XLOOKUP(I9678,[1]category_mapping!$F$2:$F$19,[1]category_mapping!$G$2:$G$19,E9678)</f>
        <v>others</v>
      </c>
      <c r="L9678" s="1" t="str">
        <f>IF(cleaning_working[[#This Row],[date]]="","Missing","Available")</f>
        <v>Available</v>
      </c>
    </row>
    <row r="9679" spans="1:12" x14ac:dyDescent="0.35">
      <c r="A9679" s="1" t="s">
        <v>9496</v>
      </c>
      <c r="B9679" s="1" t="s">
        <v>30</v>
      </c>
      <c r="C9679" s="3">
        <v>44779</v>
      </c>
      <c r="D9679" s="1" t="s">
        <v>13</v>
      </c>
      <c r="E9679" s="1" t="s">
        <v>39</v>
      </c>
      <c r="F9679" s="1">
        <v>1000</v>
      </c>
      <c r="G9679" s="1" t="s">
        <v>64</v>
      </c>
      <c r="H9679" s="1" t="s">
        <v>83</v>
      </c>
      <c r="I9679" s="1" t="s">
        <v>128</v>
      </c>
      <c r="J9679" s="1" t="str" cm="1">
        <f t="array" ref="J9679">_xlfn.IFS(F9679="","missing",F9679&lt;0,"negative",F9679=0,"zero",AND(F9679&gt;=99999,MOD(F9679,9)=0),"99999 placeholder",AND(F9679&gt;$O$5,D9679="Expense"),"Expense outlier",AND(F9679&gt;$P$5,D9679="Income"),"Income outlier",TRUE,"valid")</f>
        <v>valid</v>
      </c>
      <c r="K9679" s="1" t="str">
        <f>_xlfn.XLOOKUP(I9679,[1]category_mapping!$F$2:$F$19,[1]category_mapping!$G$2:$G$19,E9679)</f>
        <v>utilities</v>
      </c>
      <c r="L9679" s="1" t="str">
        <f>IF(cleaning_working[[#This Row],[date]]="","Missing","Available")</f>
        <v>Available</v>
      </c>
    </row>
    <row r="9680" spans="1:12" x14ac:dyDescent="0.35">
      <c r="A9680" s="1" t="s">
        <v>9497</v>
      </c>
      <c r="B9680" s="1" t="s">
        <v>467</v>
      </c>
      <c r="C9680" s="3">
        <v>44683</v>
      </c>
      <c r="D9680" s="1" t="s">
        <v>13</v>
      </c>
      <c r="E9680" s="1" t="s">
        <v>24</v>
      </c>
      <c r="F9680" s="1">
        <v>9131</v>
      </c>
      <c r="G9680" s="1" t="s">
        <v>32</v>
      </c>
      <c r="H9680" s="1" t="s">
        <v>159</v>
      </c>
      <c r="I9680" s="1" t="s">
        <v>53</v>
      </c>
      <c r="J9680" s="1" t="str" cm="1">
        <f t="array" ref="J9680">_xlfn.IFS(F9680="","missing",F9680&lt;0,"negative",F9680=0,"zero",AND(F9680&gt;=99999,MOD(F9680,9)=0),"99999 placeholder",AND(F9680&gt;$O$5,D9680="Expense"),"Expense outlier",AND(F9680&gt;$P$5,D9680="Income"),"Income outlier",TRUE,"valid")</f>
        <v>valid</v>
      </c>
      <c r="K9680" s="1" t="str">
        <f>_xlfn.XLOOKUP(I9680,[1]category_mapping!$F$2:$F$19,[1]category_mapping!$G$2:$G$19,E9680)</f>
        <v>travel</v>
      </c>
      <c r="L9680" s="1" t="str">
        <f>IF(cleaning_working[[#This Row],[date]]="","Missing","Available")</f>
        <v>Available</v>
      </c>
    </row>
    <row r="9681" spans="1:12" x14ac:dyDescent="0.35">
      <c r="A9681" s="1" t="s">
        <v>2106</v>
      </c>
      <c r="B9681" s="1" t="s">
        <v>85</v>
      </c>
      <c r="C9681" s="3">
        <v>45187</v>
      </c>
      <c r="D9681" s="1" t="s">
        <v>13</v>
      </c>
      <c r="E9681" s="1" t="s">
        <v>39</v>
      </c>
      <c r="F9681" s="1">
        <v>5293</v>
      </c>
      <c r="G9681" s="1" t="s">
        <v>64</v>
      </c>
      <c r="H9681" s="1" t="s">
        <v>25</v>
      </c>
      <c r="I9681" s="1" t="s">
        <v>217</v>
      </c>
      <c r="J9681" s="1" t="str" cm="1">
        <f t="array" ref="J9681">_xlfn.IFS(F9681="","missing",F9681&lt;0,"negative",F9681=0,"zero",AND(F9681&gt;=99999,MOD(F9681,9)=0),"99999 placeholder",AND(F9681&gt;$O$5,D9681="Expense"),"Expense outlier",AND(F9681&gt;$P$5,D9681="Income"),"Income outlier",TRUE,"valid")</f>
        <v>valid</v>
      </c>
      <c r="K9681" s="1" t="str">
        <f>_xlfn.XLOOKUP(I9681,[1]category_mapping!$F$2:$F$19,[1]category_mapping!$G$2:$G$19,E9681)</f>
        <v>rent</v>
      </c>
      <c r="L9681" s="1" t="str">
        <f>IF(cleaning_working[[#This Row],[date]]="","Missing","Available")</f>
        <v>Available</v>
      </c>
    </row>
    <row r="9682" spans="1:12" x14ac:dyDescent="0.35">
      <c r="A9682" s="1" t="s">
        <v>9498</v>
      </c>
      <c r="B9682" s="1" t="s">
        <v>212</v>
      </c>
      <c r="C9682" s="3">
        <v>44687</v>
      </c>
      <c r="D9682" s="1" t="s">
        <v>13</v>
      </c>
      <c r="E9682" s="1" t="s">
        <v>45</v>
      </c>
      <c r="F9682" s="1">
        <v>1341</v>
      </c>
      <c r="G9682" s="1" t="s">
        <v>64</v>
      </c>
      <c r="H9682" s="1" t="s">
        <v>52</v>
      </c>
      <c r="I9682" s="1" t="s">
        <v>34</v>
      </c>
      <c r="J9682" s="1" t="str" cm="1">
        <f t="array" ref="J9682">_xlfn.IFS(F9682="","missing",F9682&lt;0,"negative",F9682=0,"zero",AND(F9682&gt;=99999,MOD(F9682,9)=0),"99999 placeholder",AND(F9682&gt;$O$5,D9682="Expense"),"Expense outlier",AND(F9682&gt;$P$5,D9682="Income"),"Income outlier",TRUE,"valid")</f>
        <v>valid</v>
      </c>
      <c r="K9682" s="1" t="str">
        <f>_xlfn.XLOOKUP(I9682,[1]category_mapping!$F$2:$F$19,[1]category_mapping!$G$2:$G$19,E9682)</f>
        <v>education</v>
      </c>
      <c r="L9682" s="1" t="str">
        <f>IF(cleaning_working[[#This Row],[date]]="","Missing","Available")</f>
        <v>Available</v>
      </c>
    </row>
    <row r="9683" spans="1:12" x14ac:dyDescent="0.35">
      <c r="A9683" s="1" t="s">
        <v>9499</v>
      </c>
      <c r="B9683" s="1" t="s">
        <v>365</v>
      </c>
      <c r="C9683" s="3">
        <v>44293</v>
      </c>
      <c r="D9683" s="1" t="s">
        <v>13</v>
      </c>
      <c r="E9683" s="1" t="s">
        <v>96</v>
      </c>
      <c r="F9683" s="1">
        <v>8302</v>
      </c>
      <c r="G9683" s="1" t="s">
        <v>64</v>
      </c>
      <c r="H9683" s="1" t="s">
        <v>133</v>
      </c>
      <c r="J9683" s="1" t="str" cm="1">
        <f t="array" ref="J9683">_xlfn.IFS(F9683="","missing",F9683&lt;0,"negative",F9683=0,"zero",AND(F9683&gt;=99999,MOD(F9683,9)=0),"99999 placeholder",AND(F9683&gt;$O$5,D9683="Expense"),"Expense outlier",AND(F9683&gt;$P$5,D9683="Income"),"Income outlier",TRUE,"valid")</f>
        <v>valid</v>
      </c>
      <c r="K9683" s="1" t="str">
        <f>_xlfn.XLOOKUP(I9683,[1]category_mapping!$F$2:$F$19,[1]category_mapping!$G$2:$G$19,E9683)</f>
        <v>travel</v>
      </c>
      <c r="L9683" s="1" t="str">
        <f>IF(cleaning_working[[#This Row],[date]]="","Missing","Available")</f>
        <v>Available</v>
      </c>
    </row>
    <row r="9684" spans="1:12" x14ac:dyDescent="0.35">
      <c r="A9684" s="1" t="s">
        <v>7814</v>
      </c>
      <c r="B9684" s="1" t="s">
        <v>85</v>
      </c>
      <c r="C9684" s="3">
        <v>45225</v>
      </c>
      <c r="D9684" s="1" t="s">
        <v>13</v>
      </c>
      <c r="E9684" s="1" t="s">
        <v>63</v>
      </c>
      <c r="F9684" s="1">
        <v>6044</v>
      </c>
      <c r="G9684" s="1" t="s">
        <v>40</v>
      </c>
      <c r="H9684" s="1" t="s">
        <v>159</v>
      </c>
      <c r="I9684" s="1" t="s">
        <v>162</v>
      </c>
      <c r="J9684" s="1" t="str" cm="1">
        <f t="array" ref="J9684">_xlfn.IFS(F9684="","missing",F9684&lt;0,"negative",F9684=0,"zero",AND(F9684&gt;=99999,MOD(F9684,9)=0),"99999 placeholder",AND(F9684&gt;$O$5,D9684="Expense"),"Expense outlier",AND(F9684&gt;$P$5,D9684="Income"),"Income outlier",TRUE,"valid")</f>
        <v>valid</v>
      </c>
      <c r="K9684" s="1" t="str">
        <f>_xlfn.XLOOKUP(I9684,[1]category_mapping!$F$2:$F$19,[1]category_mapping!$G$2:$G$19,E9684)</f>
        <v>utilities</v>
      </c>
      <c r="L9684" s="1" t="str">
        <f>IF(cleaning_working[[#This Row],[date]]="","Missing","Available")</f>
        <v>Available</v>
      </c>
    </row>
    <row r="9685" spans="1:12" x14ac:dyDescent="0.35">
      <c r="A9685" s="1" t="s">
        <v>9500</v>
      </c>
      <c r="B9685" s="1" t="s">
        <v>196</v>
      </c>
      <c r="C9685" s="3">
        <v>44930</v>
      </c>
      <c r="D9685" s="1" t="s">
        <v>13</v>
      </c>
      <c r="E9685" s="1" t="s">
        <v>39</v>
      </c>
      <c r="F9685" s="1">
        <v>4122</v>
      </c>
      <c r="G9685" s="1" t="s">
        <v>64</v>
      </c>
      <c r="H9685" s="1" t="s">
        <v>65</v>
      </c>
      <c r="I9685" s="1" t="s">
        <v>34</v>
      </c>
      <c r="J9685" s="1" t="str" cm="1">
        <f t="array" ref="J9685">_xlfn.IFS(F9685="","missing",F9685&lt;0,"negative",F9685=0,"zero",AND(F9685&gt;=99999,MOD(F9685,9)=0),"99999 placeholder",AND(F9685&gt;$O$5,D9685="Expense"),"Expense outlier",AND(F9685&gt;$P$5,D9685="Income"),"Income outlier",TRUE,"valid")</f>
        <v>valid</v>
      </c>
      <c r="K9685" s="1" t="str">
        <f>_xlfn.XLOOKUP(I9685,[1]category_mapping!$F$2:$F$19,[1]category_mapping!$G$2:$G$19,E9685)</f>
        <v>education</v>
      </c>
      <c r="L9685" s="1" t="str">
        <f>IF(cleaning_working[[#This Row],[date]]="","Missing","Available")</f>
        <v>Available</v>
      </c>
    </row>
    <row r="9686" spans="1:12" x14ac:dyDescent="0.35">
      <c r="A9686" s="1" t="s">
        <v>9501</v>
      </c>
      <c r="B9686" s="1" t="s">
        <v>345</v>
      </c>
      <c r="C9686" s="3">
        <v>45636</v>
      </c>
      <c r="D9686" s="1" t="s">
        <v>13</v>
      </c>
      <c r="E9686" s="1" t="s">
        <v>96</v>
      </c>
      <c r="F9686" s="1">
        <v>1145</v>
      </c>
      <c r="G9686" s="1" t="s">
        <v>64</v>
      </c>
      <c r="H9686" s="1" t="s">
        <v>33</v>
      </c>
      <c r="I9686" s="1" t="s">
        <v>162</v>
      </c>
      <c r="J9686" s="1" t="str" cm="1">
        <f t="array" ref="J9686">_xlfn.IFS(F9686="","missing",F9686&lt;0,"negative",F9686=0,"zero",AND(F9686&gt;=99999,MOD(F9686,9)=0),"99999 placeholder",AND(F9686&gt;$O$5,D9686="Expense"),"Expense outlier",AND(F9686&gt;$P$5,D9686="Income"),"Income outlier",TRUE,"valid")</f>
        <v>valid</v>
      </c>
      <c r="K9686" s="1" t="str">
        <f>_xlfn.XLOOKUP(I9686,[1]category_mapping!$F$2:$F$19,[1]category_mapping!$G$2:$G$19,E9686)</f>
        <v>travel</v>
      </c>
      <c r="L9686" s="1" t="str">
        <f>IF(cleaning_working[[#This Row],[date]]="","Missing","Available")</f>
        <v>Available</v>
      </c>
    </row>
    <row r="9687" spans="1:12" x14ac:dyDescent="0.35">
      <c r="A9687" s="1" t="s">
        <v>9502</v>
      </c>
      <c r="B9687" s="1" t="s">
        <v>351</v>
      </c>
      <c r="C9687" s="3">
        <v>44540</v>
      </c>
      <c r="D9687" s="1" t="s">
        <v>13</v>
      </c>
      <c r="E9687" s="1" t="s">
        <v>39</v>
      </c>
      <c r="F9687" s="1">
        <v>3142</v>
      </c>
      <c r="G9687" s="1" t="s">
        <v>25</v>
      </c>
      <c r="H9687" s="1" t="s">
        <v>133</v>
      </c>
      <c r="I9687" s="1" t="s">
        <v>41</v>
      </c>
      <c r="J9687" s="1" t="str" cm="1">
        <f t="array" ref="J9687">_xlfn.IFS(F9687="","missing",F9687&lt;0,"negative",F9687=0,"zero",AND(F9687&gt;=99999,MOD(F9687,9)=0),"99999 placeholder",AND(F9687&gt;$O$5,D9687="Expense"),"Expense outlier",AND(F9687&gt;$P$5,D9687="Income"),"Income outlier",TRUE,"valid")</f>
        <v>valid</v>
      </c>
      <c r="K9687" s="1" t="str">
        <f>_xlfn.XLOOKUP(I9687,[1]category_mapping!$F$2:$F$19,[1]category_mapping!$G$2:$G$19,E9687)</f>
        <v>utilities</v>
      </c>
      <c r="L9687" s="1" t="str">
        <f>IF(cleaning_working[[#This Row],[date]]="","Missing","Available")</f>
        <v>Available</v>
      </c>
    </row>
    <row r="9688" spans="1:12" x14ac:dyDescent="0.35">
      <c r="A9688" s="1" t="s">
        <v>9503</v>
      </c>
      <c r="B9688" s="1" t="s">
        <v>44</v>
      </c>
      <c r="C9688" s="3">
        <v>45508</v>
      </c>
      <c r="D9688" s="1" t="s">
        <v>13</v>
      </c>
      <c r="E9688" s="1" t="s">
        <v>17</v>
      </c>
      <c r="F9688" s="1">
        <v>9175</v>
      </c>
      <c r="G9688" s="1" t="s">
        <v>25</v>
      </c>
      <c r="H9688" s="1" t="s">
        <v>159</v>
      </c>
      <c r="J9688" s="1" t="str" cm="1">
        <f t="array" ref="J9688">_xlfn.IFS(F9688="","missing",F9688&lt;0,"negative",F9688=0,"zero",AND(F9688&gt;=99999,MOD(F9688,9)=0),"99999 placeholder",AND(F9688&gt;$O$5,D9688="Expense"),"Expense outlier",AND(F9688&gt;$P$5,D9688="Income"),"Income outlier",TRUE,"valid")</f>
        <v>valid</v>
      </c>
      <c r="K9688" s="1" t="str">
        <f>_xlfn.XLOOKUP(I9688,[1]category_mapping!$F$2:$F$19,[1]category_mapping!$G$2:$G$19,E9688)</f>
        <v>education</v>
      </c>
      <c r="L9688" s="1" t="str">
        <f>IF(cleaning_working[[#This Row],[date]]="","Missing","Available")</f>
        <v>Available</v>
      </c>
    </row>
    <row r="9689" spans="1:12" x14ac:dyDescent="0.35">
      <c r="A9689" s="1" t="s">
        <v>9504</v>
      </c>
      <c r="B9689" s="1" t="s">
        <v>111</v>
      </c>
      <c r="C9689" s="3">
        <v>45241</v>
      </c>
      <c r="D9689" s="1" t="s">
        <v>13</v>
      </c>
      <c r="E9689" s="1" t="s">
        <v>45</v>
      </c>
      <c r="F9689" s="1">
        <v>1659</v>
      </c>
      <c r="G9689" s="1" t="s">
        <v>32</v>
      </c>
      <c r="H9689" s="1" t="s">
        <v>26</v>
      </c>
      <c r="J9689" s="1" t="str" cm="1">
        <f t="array" ref="J9689">_xlfn.IFS(F9689="","missing",F9689&lt;0,"negative",F9689=0,"zero",AND(F9689&gt;=99999,MOD(F9689,9)=0),"99999 placeholder",AND(F9689&gt;$O$5,D9689="Expense"),"Expense outlier",AND(F9689&gt;$P$5,D9689="Income"),"Income outlier",TRUE,"valid")</f>
        <v>valid</v>
      </c>
      <c r="K9689" s="1" t="str">
        <f>_xlfn.XLOOKUP(I9689,[1]category_mapping!$F$2:$F$19,[1]category_mapping!$G$2:$G$19,E9689)</f>
        <v>entertainment</v>
      </c>
      <c r="L9689" s="1" t="str">
        <f>IF(cleaning_working[[#This Row],[date]]="","Missing","Available")</f>
        <v>Available</v>
      </c>
    </row>
    <row r="9690" spans="1:12" x14ac:dyDescent="0.35">
      <c r="A9690" s="1" t="s">
        <v>9505</v>
      </c>
      <c r="B9690" s="1" t="s">
        <v>206</v>
      </c>
      <c r="C9690" s="3">
        <v>44212</v>
      </c>
      <c r="D9690" s="1" t="s">
        <v>13</v>
      </c>
      <c r="E9690" s="1" t="s">
        <v>24</v>
      </c>
      <c r="F9690" s="1">
        <v>8831</v>
      </c>
      <c r="G9690" s="1" t="s">
        <v>40</v>
      </c>
      <c r="H9690" s="1" t="s">
        <v>52</v>
      </c>
      <c r="I9690" s="1" t="s">
        <v>20</v>
      </c>
      <c r="J9690" s="1" t="str" cm="1">
        <f t="array" ref="J9690">_xlfn.IFS(F9690="","missing",F9690&lt;0,"negative",F9690=0,"zero",AND(F9690&gt;=99999,MOD(F9690,9)=0),"99999 placeholder",AND(F9690&gt;$O$5,D9690="Expense"),"Expense outlier",AND(F9690&gt;$P$5,D9690="Income"),"Income outlier",TRUE,"valid")</f>
        <v>valid</v>
      </c>
      <c r="K9690" s="1" t="str">
        <f>_xlfn.XLOOKUP(I9690,[1]category_mapping!$F$2:$F$19,[1]category_mapping!$G$2:$G$19,E9690)</f>
        <v>entertainment</v>
      </c>
      <c r="L9690" s="1" t="str">
        <f>IF(cleaning_working[[#This Row],[date]]="","Missing","Available")</f>
        <v>Available</v>
      </c>
    </row>
    <row r="9691" spans="1:12" x14ac:dyDescent="0.35">
      <c r="A9691" s="1" t="s">
        <v>9506</v>
      </c>
      <c r="B9691" s="1" t="s">
        <v>301</v>
      </c>
      <c r="C9691" s="3">
        <v>45569</v>
      </c>
      <c r="D9691" s="1" t="s">
        <v>13</v>
      </c>
      <c r="E9691" s="1" t="s">
        <v>17</v>
      </c>
      <c r="F9691" s="1">
        <v>3822</v>
      </c>
      <c r="G9691" s="1" t="s">
        <v>40</v>
      </c>
      <c r="H9691" s="1" t="s">
        <v>133</v>
      </c>
      <c r="I9691" s="1" t="s">
        <v>87</v>
      </c>
      <c r="J9691" s="1" t="str" cm="1">
        <f t="array" ref="J9691">_xlfn.IFS(F9691="","missing",F9691&lt;0,"negative",F9691=0,"zero",AND(F9691&gt;=99999,MOD(F9691,9)=0),"99999 placeholder",AND(F9691&gt;$O$5,D9691="Expense"),"Expense outlier",AND(F9691&gt;$P$5,D9691="Income"),"Income outlier",TRUE,"valid")</f>
        <v>valid</v>
      </c>
      <c r="K9691" s="1" t="str">
        <f>_xlfn.XLOOKUP(I9691,[1]category_mapping!$F$2:$F$19,[1]category_mapping!$G$2:$G$19,E9691)</f>
        <v>education</v>
      </c>
      <c r="L9691" s="1" t="str">
        <f>IF(cleaning_working[[#This Row],[date]]="","Missing","Available")</f>
        <v>Available</v>
      </c>
    </row>
    <row r="9692" spans="1:12" x14ac:dyDescent="0.35">
      <c r="A9692" s="1" t="s">
        <v>9507</v>
      </c>
      <c r="B9692" s="1" t="s">
        <v>136</v>
      </c>
      <c r="C9692" s="3">
        <v>45536</v>
      </c>
      <c r="D9692" s="1" t="s">
        <v>13</v>
      </c>
      <c r="E9692" s="1" t="s">
        <v>24</v>
      </c>
      <c r="F9692" s="1">
        <v>1501</v>
      </c>
      <c r="G9692" s="1" t="s">
        <v>25</v>
      </c>
      <c r="H9692" s="1" t="s">
        <v>19</v>
      </c>
      <c r="I9692" s="1" t="s">
        <v>226</v>
      </c>
      <c r="J9692" s="1" t="str" cm="1">
        <f t="array" ref="J9692">_xlfn.IFS(F9692="","missing",F9692&lt;0,"negative",F9692=0,"zero",AND(F9692&gt;=99999,MOD(F9692,9)=0),"99999 placeholder",AND(F9692&gt;$O$5,D9692="Expense"),"Expense outlier",AND(F9692&gt;$P$5,D9692="Income"),"Income outlier",TRUE,"valid")</f>
        <v>valid</v>
      </c>
      <c r="K9692" s="1" t="str">
        <f>_xlfn.XLOOKUP(I9692,[1]category_mapping!$F$2:$F$19,[1]category_mapping!$G$2:$G$19,E9692)</f>
        <v>savings</v>
      </c>
      <c r="L9692" s="1" t="str">
        <f>IF(cleaning_working[[#This Row],[date]]="","Missing","Available")</f>
        <v>Available</v>
      </c>
    </row>
    <row r="9693" spans="1:12" x14ac:dyDescent="0.35">
      <c r="A9693" s="1" t="s">
        <v>9508</v>
      </c>
      <c r="B9693" s="1" t="s">
        <v>289</v>
      </c>
      <c r="C9693" s="3">
        <v>44981</v>
      </c>
      <c r="D9693" s="1" t="s">
        <v>13</v>
      </c>
      <c r="E9693" s="1" t="s">
        <v>17</v>
      </c>
      <c r="F9693" s="1">
        <v>3661</v>
      </c>
      <c r="G9693" s="1" t="s">
        <v>18</v>
      </c>
      <c r="H9693" s="1" t="s">
        <v>86</v>
      </c>
      <c r="I9693" s="1" t="s">
        <v>20</v>
      </c>
      <c r="J9693" s="1" t="str" cm="1">
        <f t="array" ref="J9693">_xlfn.IFS(F9693="","missing",F9693&lt;0,"negative",F9693=0,"zero",AND(F9693&gt;=99999,MOD(F9693,9)=0),"99999 placeholder",AND(F9693&gt;$O$5,D9693="Expense"),"Expense outlier",AND(F9693&gt;$P$5,D9693="Income"),"Income outlier",TRUE,"valid")</f>
        <v>valid</v>
      </c>
      <c r="K9693" s="1" t="str">
        <f>_xlfn.XLOOKUP(I9693,[1]category_mapping!$F$2:$F$19,[1]category_mapping!$G$2:$G$19,E9693)</f>
        <v>entertainment</v>
      </c>
      <c r="L9693" s="1" t="str">
        <f>IF(cleaning_working[[#This Row],[date]]="","Missing","Available")</f>
        <v>Available</v>
      </c>
    </row>
    <row r="9694" spans="1:12" x14ac:dyDescent="0.35">
      <c r="A9694" s="1" t="s">
        <v>9509</v>
      </c>
      <c r="B9694" s="1" t="s">
        <v>329</v>
      </c>
      <c r="C9694" s="3">
        <v>45167</v>
      </c>
      <c r="D9694" s="1" t="s">
        <v>13</v>
      </c>
      <c r="E9694" s="1" t="s">
        <v>45</v>
      </c>
      <c r="F9694" s="1">
        <v>4419</v>
      </c>
      <c r="G9694" s="1" t="s">
        <v>18</v>
      </c>
      <c r="H9694" s="1" t="s">
        <v>65</v>
      </c>
      <c r="I9694" s="1" t="s">
        <v>87</v>
      </c>
      <c r="J9694" s="1" t="str" cm="1">
        <f t="array" ref="J9694">_xlfn.IFS(F9694="","missing",F9694&lt;0,"negative",F9694=0,"zero",AND(F9694&gt;=99999,MOD(F9694,9)=0),"99999 placeholder",AND(F9694&gt;$O$5,D9694="Expense"),"Expense outlier",AND(F9694&gt;$P$5,D9694="Income"),"Income outlier",TRUE,"valid")</f>
        <v>valid</v>
      </c>
      <c r="K9694" s="1" t="str">
        <f>_xlfn.XLOOKUP(I9694,[1]category_mapping!$F$2:$F$19,[1]category_mapping!$G$2:$G$19,E9694)</f>
        <v>entertainment</v>
      </c>
      <c r="L9694" s="1" t="str">
        <f>IF(cleaning_working[[#This Row],[date]]="","Missing","Available")</f>
        <v>Available</v>
      </c>
    </row>
    <row r="9695" spans="1:12" x14ac:dyDescent="0.35">
      <c r="A9695" s="1" t="s">
        <v>9510</v>
      </c>
      <c r="B9695" s="1" t="s">
        <v>255</v>
      </c>
      <c r="C9695" s="3">
        <v>45007</v>
      </c>
      <c r="D9695" s="1" t="s">
        <v>13</v>
      </c>
      <c r="E9695" s="1" t="s">
        <v>24</v>
      </c>
      <c r="F9695" s="1">
        <v>27579</v>
      </c>
      <c r="G9695" s="1" t="s">
        <v>32</v>
      </c>
      <c r="H9695" s="1" t="s">
        <v>25</v>
      </c>
      <c r="I9695" s="1" t="s">
        <v>137</v>
      </c>
      <c r="J9695" s="1" t="str" cm="1">
        <f t="array" ref="J9695">_xlfn.IFS(F9695="","missing",F9695&lt;0,"negative",F9695=0,"zero",AND(F9695&gt;=99999,MOD(F9695,9)=0),"99999 placeholder",AND(F9695&gt;$O$5,D9695="Expense"),"Expense outlier",AND(F9695&gt;$P$5,D9695="Income"),"Income outlier",TRUE,"valid")</f>
        <v>Expense outlier</v>
      </c>
      <c r="K9695" s="1" t="str">
        <f>_xlfn.XLOOKUP(I9695,[1]category_mapping!$F$2:$F$19,[1]category_mapping!$G$2:$G$19,E9695)</f>
        <v>travel</v>
      </c>
      <c r="L9695" s="1" t="str">
        <f>IF(cleaning_working[[#This Row],[date]]="","Missing","Available")</f>
        <v>Available</v>
      </c>
    </row>
    <row r="9696" spans="1:12" x14ac:dyDescent="0.35">
      <c r="A9696" s="1" t="s">
        <v>9511</v>
      </c>
      <c r="B9696" s="1" t="s">
        <v>873</v>
      </c>
      <c r="C9696" s="3">
        <v>45385</v>
      </c>
      <c r="D9696" s="1" t="s">
        <v>13</v>
      </c>
      <c r="E9696" s="1" t="s">
        <v>39</v>
      </c>
      <c r="F9696" s="1">
        <v>2691</v>
      </c>
      <c r="G9696" s="1" t="s">
        <v>32</v>
      </c>
      <c r="H9696" s="1" t="s">
        <v>19</v>
      </c>
      <c r="I9696" s="1" t="s">
        <v>217</v>
      </c>
      <c r="J9696" s="1" t="str" cm="1">
        <f t="array" ref="J9696">_xlfn.IFS(F9696="","missing",F9696&lt;0,"negative",F9696=0,"zero",AND(F9696&gt;=99999,MOD(F9696,9)=0),"99999 placeholder",AND(F9696&gt;$O$5,D9696="Expense"),"Expense outlier",AND(F9696&gt;$P$5,D9696="Income"),"Income outlier",TRUE,"valid")</f>
        <v>valid</v>
      </c>
      <c r="K9696" s="1" t="str">
        <f>_xlfn.XLOOKUP(I9696,[1]category_mapping!$F$2:$F$19,[1]category_mapping!$G$2:$G$19,E9696)</f>
        <v>rent</v>
      </c>
      <c r="L9696" s="1" t="str">
        <f>IF(cleaning_working[[#This Row],[date]]="","Missing","Available")</f>
        <v>Available</v>
      </c>
    </row>
    <row r="9697" spans="1:12" x14ac:dyDescent="0.35">
      <c r="A9697" s="1" t="s">
        <v>9512</v>
      </c>
      <c r="B9697" s="1" t="s">
        <v>351</v>
      </c>
      <c r="C9697" s="3">
        <v>45370</v>
      </c>
      <c r="D9697" s="1" t="s">
        <v>13</v>
      </c>
      <c r="E9697" s="1" t="s">
        <v>96</v>
      </c>
      <c r="F9697" s="1">
        <v>9004</v>
      </c>
      <c r="G9697" s="1" t="s">
        <v>64</v>
      </c>
      <c r="H9697" s="1" t="s">
        <v>19</v>
      </c>
      <c r="I9697" s="1" t="s">
        <v>97</v>
      </c>
      <c r="J9697" s="1" t="str" cm="1">
        <f t="array" ref="J9697">_xlfn.IFS(F9697="","missing",F9697&lt;0,"negative",F9697=0,"zero",AND(F9697&gt;=99999,MOD(F9697,9)=0),"99999 placeholder",AND(F9697&gt;$O$5,D9697="Expense"),"Expense outlier",AND(F9697&gt;$P$5,D9697="Income"),"Income outlier",TRUE,"valid")</f>
        <v>valid</v>
      </c>
      <c r="K9697" s="1" t="str">
        <f>_xlfn.XLOOKUP(I9697,[1]category_mapping!$F$2:$F$19,[1]category_mapping!$G$2:$G$19,E9697)</f>
        <v>health</v>
      </c>
      <c r="L9697" s="1" t="str">
        <f>IF(cleaning_working[[#This Row],[date]]="","Missing","Available")</f>
        <v>Available</v>
      </c>
    </row>
    <row r="9698" spans="1:12" x14ac:dyDescent="0.35">
      <c r="A9698" s="1" t="s">
        <v>9513</v>
      </c>
      <c r="B9698" s="1" t="s">
        <v>117</v>
      </c>
      <c r="C9698" s="3">
        <v>44721</v>
      </c>
      <c r="D9698" s="1" t="s">
        <v>13</v>
      </c>
      <c r="E9698" s="1" t="s">
        <v>63</v>
      </c>
      <c r="F9698" s="1">
        <v>840</v>
      </c>
      <c r="G9698" s="1" t="s">
        <v>64</v>
      </c>
      <c r="H9698" s="1" t="s">
        <v>65</v>
      </c>
      <c r="I9698" s="1" t="s">
        <v>97</v>
      </c>
      <c r="J9698" s="1" t="str" cm="1">
        <f t="array" ref="J9698">_xlfn.IFS(F9698="","missing",F9698&lt;0,"negative",F9698=0,"zero",AND(F9698&gt;=99999,MOD(F9698,9)=0),"99999 placeholder",AND(F9698&gt;$O$5,D9698="Expense"),"Expense outlier",AND(F9698&gt;$P$5,D9698="Income"),"Income outlier",TRUE,"valid")</f>
        <v>valid</v>
      </c>
      <c r="K9698" s="1" t="str">
        <f>_xlfn.XLOOKUP(I9698,[1]category_mapping!$F$2:$F$19,[1]category_mapping!$G$2:$G$19,E9698)</f>
        <v>health</v>
      </c>
      <c r="L9698" s="1" t="str">
        <f>IF(cleaning_working[[#This Row],[date]]="","Missing","Available")</f>
        <v>Available</v>
      </c>
    </row>
    <row r="9699" spans="1:12" x14ac:dyDescent="0.35">
      <c r="A9699" s="1" t="s">
        <v>9514</v>
      </c>
      <c r="B9699" s="1" t="s">
        <v>362</v>
      </c>
      <c r="C9699" s="3">
        <v>45593</v>
      </c>
      <c r="D9699" s="1" t="s">
        <v>14</v>
      </c>
      <c r="E9699" s="1" t="s">
        <v>57</v>
      </c>
      <c r="F9699" s="1">
        <v>18170</v>
      </c>
      <c r="G9699" s="1" t="s">
        <v>64</v>
      </c>
      <c r="H9699" s="1" t="s">
        <v>26</v>
      </c>
      <c r="I9699" s="1" t="s">
        <v>58</v>
      </c>
      <c r="J9699" s="1" t="str" cm="1">
        <f t="array" ref="J9699">_xlfn.IFS(F9699="","missing",F9699&lt;0,"negative",F9699=0,"zero",AND(F9699&gt;=99999,MOD(F9699,9)=0),"99999 placeholder",AND(F9699&gt;$O$5,D9699="Expense"),"Expense outlier",AND(F9699&gt;$P$5,D9699="Income"),"Income outlier",TRUE,"valid")</f>
        <v>valid</v>
      </c>
      <c r="K9699" s="1" t="str">
        <f>_xlfn.XLOOKUP(I9699,[1]category_mapping!$F$2:$F$19,[1]category_mapping!$G$2:$G$19,E9699)</f>
        <v>salary</v>
      </c>
      <c r="L9699" s="1" t="str">
        <f>IF(cleaning_working[[#This Row],[date]]="","Missing","Available")</f>
        <v>Available</v>
      </c>
    </row>
    <row r="9700" spans="1:12" x14ac:dyDescent="0.35">
      <c r="A9700" s="1" t="s">
        <v>9515</v>
      </c>
      <c r="B9700" s="1" t="s">
        <v>241</v>
      </c>
      <c r="C9700" s="3">
        <v>45356</v>
      </c>
      <c r="D9700" s="1" t="s">
        <v>13</v>
      </c>
      <c r="E9700" s="1" t="s">
        <v>45</v>
      </c>
      <c r="F9700" s="1">
        <v>4789</v>
      </c>
      <c r="G9700" s="1" t="s">
        <v>18</v>
      </c>
      <c r="H9700" s="1" t="s">
        <v>33</v>
      </c>
      <c r="I9700" s="1" t="s">
        <v>20</v>
      </c>
      <c r="J9700" s="1" t="str" cm="1">
        <f t="array" ref="J9700">_xlfn.IFS(F9700="","missing",F9700&lt;0,"negative",F9700=0,"zero",AND(F9700&gt;=99999,MOD(F9700,9)=0),"99999 placeholder",AND(F9700&gt;$O$5,D9700="Expense"),"Expense outlier",AND(F9700&gt;$P$5,D9700="Income"),"Income outlier",TRUE,"valid")</f>
        <v>valid</v>
      </c>
      <c r="K9700" s="1" t="str">
        <f>_xlfn.XLOOKUP(I9700,[1]category_mapping!$F$2:$F$19,[1]category_mapping!$G$2:$G$19,E9700)</f>
        <v>entertainment</v>
      </c>
      <c r="L9700" s="1" t="str">
        <f>IF(cleaning_working[[#This Row],[date]]="","Missing","Available")</f>
        <v>Available</v>
      </c>
    </row>
    <row r="9701" spans="1:12" x14ac:dyDescent="0.35">
      <c r="A9701" s="1" t="s">
        <v>9516</v>
      </c>
      <c r="B9701" s="1" t="s">
        <v>125</v>
      </c>
      <c r="C9701" s="3">
        <v>44287</v>
      </c>
      <c r="D9701" s="1" t="s">
        <v>13</v>
      </c>
      <c r="E9701" s="1" t="s">
        <v>39</v>
      </c>
      <c r="F9701" s="1">
        <v>1228</v>
      </c>
      <c r="G9701" s="1" t="s">
        <v>18</v>
      </c>
      <c r="H9701" s="1" t="s">
        <v>26</v>
      </c>
      <c r="I9701" s="1" t="s">
        <v>123</v>
      </c>
      <c r="J9701" s="1" t="str" cm="1">
        <f t="array" ref="J9701">_xlfn.IFS(F9701="","missing",F9701&lt;0,"negative",F9701=0,"zero",AND(F9701&gt;=99999,MOD(F9701,9)=0),"99999 placeholder",AND(F9701&gt;$O$5,D9701="Expense"),"Expense outlier",AND(F9701&gt;$P$5,D9701="Income"),"Income outlier",TRUE,"valid")</f>
        <v>valid</v>
      </c>
      <c r="K9701" s="1" t="str">
        <f>_xlfn.XLOOKUP(I9701,[1]category_mapping!$F$2:$F$19,[1]category_mapping!$G$2:$G$19,E9701)</f>
        <v>food</v>
      </c>
      <c r="L9701" s="1" t="str">
        <f>IF(cleaning_working[[#This Row],[date]]="","Missing","Available")</f>
        <v>Available</v>
      </c>
    </row>
    <row r="9702" spans="1:12" x14ac:dyDescent="0.35">
      <c r="A9702" s="1" t="s">
        <v>9517</v>
      </c>
      <c r="B9702" s="1" t="s">
        <v>158</v>
      </c>
      <c r="C9702" s="3">
        <v>45620</v>
      </c>
      <c r="D9702" s="1" t="s">
        <v>14</v>
      </c>
      <c r="E9702" s="1" t="s">
        <v>70</v>
      </c>
      <c r="F9702" s="1">
        <v>63544</v>
      </c>
      <c r="G9702" s="1" t="s">
        <v>18</v>
      </c>
      <c r="H9702" s="1" t="s">
        <v>107</v>
      </c>
      <c r="J9702" s="1" t="str" cm="1">
        <f t="array" ref="J9702">_xlfn.IFS(F9702="","missing",F9702&lt;0,"negative",F9702=0,"zero",AND(F9702&gt;=99999,MOD(F9702,9)=0),"99999 placeholder",AND(F9702&gt;$O$5,D9702="Expense"),"Expense outlier",AND(F9702&gt;$P$5,D9702="Income"),"Income outlier",TRUE,"valid")</f>
        <v>valid</v>
      </c>
      <c r="K9702" s="1" t="str">
        <f>_xlfn.XLOOKUP(I9702,[1]category_mapping!$F$2:$F$19,[1]category_mapping!$G$2:$G$19,E9702)</f>
        <v>others</v>
      </c>
      <c r="L9702" s="1" t="str">
        <f>IF(cleaning_working[[#This Row],[date]]="","Missing","Available")</f>
        <v>Available</v>
      </c>
    </row>
    <row r="9703" spans="1:12" x14ac:dyDescent="0.35">
      <c r="A9703" s="1" t="s">
        <v>9518</v>
      </c>
      <c r="B9703" s="1" t="s">
        <v>460</v>
      </c>
      <c r="C9703" s="3">
        <v>44840</v>
      </c>
      <c r="D9703" s="1" t="s">
        <v>13</v>
      </c>
      <c r="E9703" s="1" t="s">
        <v>45</v>
      </c>
      <c r="F9703" s="1">
        <v>5390</v>
      </c>
      <c r="G9703" s="1" t="s">
        <v>32</v>
      </c>
      <c r="H9703" s="1" t="s">
        <v>65</v>
      </c>
      <c r="I9703" s="1" t="s">
        <v>53</v>
      </c>
      <c r="J9703" s="1" t="str" cm="1">
        <f t="array" ref="J9703">_xlfn.IFS(F9703="","missing",F9703&lt;0,"negative",F9703=0,"zero",AND(F9703&gt;=99999,MOD(F9703,9)=0),"99999 placeholder",AND(F9703&gt;$O$5,D9703="Expense"),"Expense outlier",AND(F9703&gt;$P$5,D9703="Income"),"Income outlier",TRUE,"valid")</f>
        <v>valid</v>
      </c>
      <c r="K9703" s="1" t="str">
        <f>_xlfn.XLOOKUP(I9703,[1]category_mapping!$F$2:$F$19,[1]category_mapping!$G$2:$G$19,E9703)</f>
        <v>travel</v>
      </c>
      <c r="L9703" s="1" t="str">
        <f>IF(cleaning_working[[#This Row],[date]]="","Missing","Available")</f>
        <v>Available</v>
      </c>
    </row>
    <row r="9704" spans="1:12" x14ac:dyDescent="0.35">
      <c r="A9704" s="1" t="s">
        <v>9519</v>
      </c>
      <c r="B9704" s="1" t="s">
        <v>208</v>
      </c>
      <c r="C9704" s="3">
        <v>44389</v>
      </c>
      <c r="D9704" s="1" t="s">
        <v>13</v>
      </c>
      <c r="E9704" s="1" t="s">
        <v>24</v>
      </c>
      <c r="F9704" s="1">
        <v>7851</v>
      </c>
      <c r="G9704" s="1" t="s">
        <v>40</v>
      </c>
      <c r="H9704" s="1" t="s">
        <v>33</v>
      </c>
      <c r="I9704" s="1" t="s">
        <v>41</v>
      </c>
      <c r="J9704" s="1" t="str" cm="1">
        <f t="array" ref="J9704">_xlfn.IFS(F9704="","missing",F9704&lt;0,"negative",F9704=0,"zero",AND(F9704&gt;=99999,MOD(F9704,9)=0),"99999 placeholder",AND(F9704&gt;$O$5,D9704="Expense"),"Expense outlier",AND(F9704&gt;$P$5,D9704="Income"),"Income outlier",TRUE,"valid")</f>
        <v>valid</v>
      </c>
      <c r="K9704" s="1" t="str">
        <f>_xlfn.XLOOKUP(I9704,[1]category_mapping!$F$2:$F$19,[1]category_mapping!$G$2:$G$19,E9704)</f>
        <v>utilities</v>
      </c>
      <c r="L9704" s="1" t="str">
        <f>IF(cleaning_working[[#This Row],[date]]="","Missing","Available")</f>
        <v>Available</v>
      </c>
    </row>
    <row r="9705" spans="1:12" x14ac:dyDescent="0.35">
      <c r="A9705" s="1" t="s">
        <v>9520</v>
      </c>
      <c r="B9705" s="1" t="s">
        <v>296</v>
      </c>
      <c r="C9705" s="3">
        <v>44390</v>
      </c>
      <c r="D9705" s="1" t="s">
        <v>13</v>
      </c>
      <c r="E9705" s="1" t="s">
        <v>24</v>
      </c>
      <c r="F9705" s="1">
        <v>41599</v>
      </c>
      <c r="G9705" s="1" t="s">
        <v>32</v>
      </c>
      <c r="H9705" s="1" t="s">
        <v>83</v>
      </c>
      <c r="I9705" s="1" t="s">
        <v>123</v>
      </c>
      <c r="J9705" s="1" t="str" cm="1">
        <f t="array" ref="J9705">_xlfn.IFS(F9705="","missing",F9705&lt;0,"negative",F9705=0,"zero",AND(F9705&gt;=99999,MOD(F9705,9)=0),"99999 placeholder",AND(F9705&gt;$O$5,D9705="Expense"),"Expense outlier",AND(F9705&gt;$P$5,D9705="Income"),"Income outlier",TRUE,"valid")</f>
        <v>Expense outlier</v>
      </c>
      <c r="K9705" s="1" t="str">
        <f>_xlfn.XLOOKUP(I9705,[1]category_mapping!$F$2:$F$19,[1]category_mapping!$G$2:$G$19,E9705)</f>
        <v>rent</v>
      </c>
      <c r="L9705" s="1" t="str">
        <f>IF(cleaning_working[[#This Row],[date]]="","Missing","Available")</f>
        <v>Available</v>
      </c>
    </row>
    <row r="9706" spans="1:12" x14ac:dyDescent="0.35">
      <c r="A9706" s="1" t="s">
        <v>9521</v>
      </c>
      <c r="B9706" s="1" t="s">
        <v>1044</v>
      </c>
      <c r="C9706" s="3">
        <v>44835</v>
      </c>
      <c r="D9706" s="1" t="s">
        <v>13</v>
      </c>
      <c r="E9706" s="1" t="s">
        <v>24</v>
      </c>
      <c r="F9706" s="1">
        <v>7043</v>
      </c>
      <c r="G9706" s="1" t="s">
        <v>40</v>
      </c>
      <c r="H9706" s="1" t="s">
        <v>159</v>
      </c>
      <c r="I9706" s="1" t="s">
        <v>217</v>
      </c>
      <c r="J9706" s="1" t="str" cm="1">
        <f t="array" ref="J9706">_xlfn.IFS(F9706="","missing",F9706&lt;0,"negative",F9706=0,"zero",AND(F9706&gt;=99999,MOD(F9706,9)=0),"99999 placeholder",AND(F9706&gt;$O$5,D9706="Expense"),"Expense outlier",AND(F9706&gt;$P$5,D9706="Income"),"Income outlier",TRUE,"valid")</f>
        <v>valid</v>
      </c>
      <c r="K9706" s="1" t="str">
        <f>_xlfn.XLOOKUP(I9706,[1]category_mapping!$F$2:$F$19,[1]category_mapping!$G$2:$G$19,E9706)</f>
        <v>rent</v>
      </c>
      <c r="L9706" s="1" t="str">
        <f>IF(cleaning_working[[#This Row],[date]]="","Missing","Available")</f>
        <v>Available</v>
      </c>
    </row>
    <row r="9707" spans="1:12" x14ac:dyDescent="0.35">
      <c r="A9707" s="1" t="s">
        <v>8259</v>
      </c>
      <c r="B9707" s="1" t="s">
        <v>148</v>
      </c>
      <c r="C9707" s="3">
        <v>45180</v>
      </c>
      <c r="D9707" s="1" t="s">
        <v>13</v>
      </c>
      <c r="E9707" s="1" t="s">
        <v>63</v>
      </c>
      <c r="F9707" s="1">
        <v>9225</v>
      </c>
      <c r="G9707" s="1" t="s">
        <v>18</v>
      </c>
      <c r="H9707" s="1" t="s">
        <v>86</v>
      </c>
      <c r="J9707" s="1" t="str" cm="1">
        <f t="array" ref="J9707">_xlfn.IFS(F9707="","missing",F9707&lt;0,"negative",F9707=0,"zero",AND(F9707&gt;=99999,MOD(F9707,9)=0),"99999 placeholder",AND(F9707&gt;$O$5,D9707="Expense"),"Expense outlier",AND(F9707&gt;$P$5,D9707="Income"),"Income outlier",TRUE,"valid")</f>
        <v>valid</v>
      </c>
      <c r="K9707" s="1" t="str">
        <f>_xlfn.XLOOKUP(I9707,[1]category_mapping!$F$2:$F$19,[1]category_mapping!$G$2:$G$19,E9707)</f>
        <v>utilities</v>
      </c>
      <c r="L9707" s="1" t="str">
        <f>IF(cleaning_working[[#This Row],[date]]="","Missing","Available")</f>
        <v>Available</v>
      </c>
    </row>
    <row r="9708" spans="1:12" x14ac:dyDescent="0.35">
      <c r="A9708" s="1" t="s">
        <v>9522</v>
      </c>
      <c r="B9708" s="1" t="s">
        <v>431</v>
      </c>
      <c r="C9708" s="3">
        <v>44949</v>
      </c>
      <c r="D9708" s="1" t="s">
        <v>13</v>
      </c>
      <c r="E9708" s="1" t="s">
        <v>39</v>
      </c>
      <c r="F9708" s="1">
        <v>3577</v>
      </c>
      <c r="G9708" s="1" t="s">
        <v>64</v>
      </c>
      <c r="H9708" s="1" t="s">
        <v>65</v>
      </c>
      <c r="I9708" s="1" t="s">
        <v>178</v>
      </c>
      <c r="J9708" s="1" t="str" cm="1">
        <f t="array" ref="J9708">_xlfn.IFS(F9708="","missing",F9708&lt;0,"negative",F9708=0,"zero",AND(F9708&gt;=99999,MOD(F9708,9)=0),"99999 placeholder",AND(F9708&gt;$O$5,D9708="Expense"),"Expense outlier",AND(F9708&gt;$P$5,D9708="Income"),"Income outlier",TRUE,"valid")</f>
        <v>valid</v>
      </c>
      <c r="K9708" s="1" t="str">
        <f>_xlfn.XLOOKUP(I9708,[1]category_mapping!$F$2:$F$19,[1]category_mapping!$G$2:$G$19,E9708)</f>
        <v>rent</v>
      </c>
      <c r="L9708" s="1" t="str">
        <f>IF(cleaning_working[[#This Row],[date]]="","Missing","Available")</f>
        <v>Available</v>
      </c>
    </row>
    <row r="9709" spans="1:12" x14ac:dyDescent="0.35">
      <c r="A9709" s="1" t="s">
        <v>9523</v>
      </c>
      <c r="B9709" s="1" t="s">
        <v>266</v>
      </c>
      <c r="C9709" s="3">
        <v>44529</v>
      </c>
      <c r="D9709" s="1" t="s">
        <v>13</v>
      </c>
      <c r="E9709" s="1" t="s">
        <v>39</v>
      </c>
      <c r="F9709" s="1">
        <v>5045</v>
      </c>
      <c r="G9709" s="1" t="s">
        <v>64</v>
      </c>
      <c r="H9709" s="1" t="s">
        <v>86</v>
      </c>
      <c r="I9709" s="1" t="s">
        <v>178</v>
      </c>
      <c r="J9709" s="1" t="str" cm="1">
        <f t="array" ref="J9709">_xlfn.IFS(F9709="","missing",F9709&lt;0,"negative",F9709=0,"zero",AND(F9709&gt;=99999,MOD(F9709,9)=0),"99999 placeholder",AND(F9709&gt;$O$5,D9709="Expense"),"Expense outlier",AND(F9709&gt;$P$5,D9709="Income"),"Income outlier",TRUE,"valid")</f>
        <v>valid</v>
      </c>
      <c r="K9709" s="1" t="str">
        <f>_xlfn.XLOOKUP(I9709,[1]category_mapping!$F$2:$F$19,[1]category_mapping!$G$2:$G$19,E9709)</f>
        <v>rent</v>
      </c>
      <c r="L9709" s="1" t="str">
        <f>IF(cleaning_working[[#This Row],[date]]="","Missing","Available")</f>
        <v>Available</v>
      </c>
    </row>
    <row r="9710" spans="1:12" x14ac:dyDescent="0.35">
      <c r="A9710" s="1" t="s">
        <v>1411</v>
      </c>
      <c r="B9710" s="1" t="s">
        <v>341</v>
      </c>
      <c r="C9710" s="3">
        <v>44295</v>
      </c>
      <c r="D9710" s="1" t="s">
        <v>13</v>
      </c>
      <c r="E9710" s="1" t="s">
        <v>96</v>
      </c>
      <c r="F9710" s="1">
        <v>4885</v>
      </c>
      <c r="G9710" s="1" t="s">
        <v>40</v>
      </c>
      <c r="H9710" s="1" t="s">
        <v>65</v>
      </c>
      <c r="I9710" s="1" t="s">
        <v>194</v>
      </c>
      <c r="J9710" s="1" t="str" cm="1">
        <f t="array" ref="J9710">_xlfn.IFS(F9710="","missing",F9710&lt;0,"negative",F9710=0,"zero",AND(F9710&gt;=99999,MOD(F9710,9)=0),"99999 placeholder",AND(F9710&gt;$O$5,D9710="Expense"),"Expense outlier",AND(F9710&gt;$P$5,D9710="Income"),"Income outlier",TRUE,"valid")</f>
        <v>valid</v>
      </c>
      <c r="K9710" s="1" t="str">
        <f>_xlfn.XLOOKUP(I9710,[1]category_mapping!$F$2:$F$19,[1]category_mapping!$G$2:$G$19,E9710)</f>
        <v>travel</v>
      </c>
      <c r="L9710" s="1" t="str">
        <f>IF(cleaning_working[[#This Row],[date]]="","Missing","Available")</f>
        <v>Available</v>
      </c>
    </row>
    <row r="9711" spans="1:12" x14ac:dyDescent="0.35">
      <c r="A9711" s="1" t="s">
        <v>9524</v>
      </c>
      <c r="B9711" s="1" t="s">
        <v>255</v>
      </c>
      <c r="C9711" s="3">
        <v>44959</v>
      </c>
      <c r="D9711" s="1" t="s">
        <v>13</v>
      </c>
      <c r="E9711" s="1" t="s">
        <v>96</v>
      </c>
      <c r="F9711" s="1">
        <v>4796</v>
      </c>
      <c r="G9711" s="1" t="s">
        <v>18</v>
      </c>
      <c r="H9711" s="1" t="s">
        <v>133</v>
      </c>
      <c r="I9711" s="1" t="s">
        <v>87</v>
      </c>
      <c r="J9711" s="1" t="str" cm="1">
        <f t="array" ref="J9711">_xlfn.IFS(F9711="","missing",F9711&lt;0,"negative",F9711=0,"zero",AND(F9711&gt;=99999,MOD(F9711,9)=0),"99999 placeholder",AND(F9711&gt;$O$5,D9711="Expense"),"Expense outlier",AND(F9711&gt;$P$5,D9711="Income"),"Income outlier",TRUE,"valid")</f>
        <v>valid</v>
      </c>
      <c r="K9711" s="1" t="str">
        <f>_xlfn.XLOOKUP(I9711,[1]category_mapping!$F$2:$F$19,[1]category_mapping!$G$2:$G$19,E9711)</f>
        <v>travel</v>
      </c>
      <c r="L9711" s="1" t="str">
        <f>IF(cleaning_working[[#This Row],[date]]="","Missing","Available")</f>
        <v>Available</v>
      </c>
    </row>
    <row r="9712" spans="1:12" x14ac:dyDescent="0.35">
      <c r="A9712" s="1" t="s">
        <v>9525</v>
      </c>
      <c r="B9712" s="1" t="s">
        <v>348</v>
      </c>
      <c r="C9712" s="3">
        <v>45412</v>
      </c>
      <c r="D9712" s="1" t="s">
        <v>13</v>
      </c>
      <c r="E9712" s="1" t="s">
        <v>176</v>
      </c>
      <c r="F9712" s="1">
        <v>1443</v>
      </c>
      <c r="G9712" s="1" t="s">
        <v>18</v>
      </c>
      <c r="H9712" s="1" t="s">
        <v>52</v>
      </c>
      <c r="I9712" s="1" t="s">
        <v>66</v>
      </c>
      <c r="J9712" s="1" t="str" cm="1">
        <f t="array" ref="J9712">_xlfn.IFS(F9712="","missing",F9712&lt;0,"negative",F9712=0,"zero",AND(F9712&gt;=99999,MOD(F9712,9)=0),"99999 placeholder",AND(F9712&gt;$O$5,D9712="Expense"),"Expense outlier",AND(F9712&gt;$P$5,D9712="Income"),"Income outlier",TRUE,"valid")</f>
        <v>valid</v>
      </c>
      <c r="K9712" s="1" t="str">
        <f>_xlfn.XLOOKUP(I9712,[1]category_mapping!$F$2:$F$19,[1]category_mapping!$G$2:$G$19,E9712)</f>
        <v>food</v>
      </c>
      <c r="L9712" s="1" t="str">
        <f>IF(cleaning_working[[#This Row],[date]]="","Missing","Available")</f>
        <v>Available</v>
      </c>
    </row>
    <row r="9713" spans="1:12" x14ac:dyDescent="0.35">
      <c r="A9713" s="1" t="s">
        <v>9526</v>
      </c>
      <c r="B9713" s="1" t="s">
        <v>109</v>
      </c>
      <c r="C9713" s="3">
        <v>45105</v>
      </c>
      <c r="D9713" s="1" t="s">
        <v>13</v>
      </c>
      <c r="E9713" s="1" t="s">
        <v>96</v>
      </c>
      <c r="F9713" s="1">
        <v>8508</v>
      </c>
      <c r="G9713" s="1" t="s">
        <v>32</v>
      </c>
      <c r="H9713" s="1" t="s">
        <v>25</v>
      </c>
      <c r="J9713" s="1" t="str" cm="1">
        <f t="array" ref="J9713">_xlfn.IFS(F9713="","missing",F9713&lt;0,"negative",F9713=0,"zero",AND(F9713&gt;=99999,MOD(F9713,9)=0),"99999 placeholder",AND(F9713&gt;$O$5,D9713="Expense"),"Expense outlier",AND(F9713&gt;$P$5,D9713="Income"),"Income outlier",TRUE,"valid")</f>
        <v>valid</v>
      </c>
      <c r="K9713" s="1" t="str">
        <f>_xlfn.XLOOKUP(I9713,[1]category_mapping!$F$2:$F$19,[1]category_mapping!$G$2:$G$19,E9713)</f>
        <v>travel</v>
      </c>
      <c r="L9713" s="1" t="str">
        <f>IF(cleaning_working[[#This Row],[date]]="","Missing","Available")</f>
        <v>Available</v>
      </c>
    </row>
    <row r="9714" spans="1:12" x14ac:dyDescent="0.35">
      <c r="A9714" s="1" t="s">
        <v>9527</v>
      </c>
      <c r="B9714" s="1" t="s">
        <v>117</v>
      </c>
      <c r="C9714" s="3">
        <v>44899</v>
      </c>
      <c r="D9714" s="1" t="s">
        <v>13</v>
      </c>
      <c r="E9714" s="1" t="s">
        <v>96</v>
      </c>
      <c r="F9714" s="1">
        <v>2515</v>
      </c>
      <c r="G9714" s="1" t="s">
        <v>40</v>
      </c>
      <c r="H9714" s="1" t="s">
        <v>133</v>
      </c>
      <c r="I9714" s="1" t="s">
        <v>137</v>
      </c>
      <c r="J9714" s="1" t="str" cm="1">
        <f t="array" ref="J9714">_xlfn.IFS(F9714="","missing",F9714&lt;0,"negative",F9714=0,"zero",AND(F9714&gt;=99999,MOD(F9714,9)=0),"99999 placeholder",AND(F9714&gt;$O$5,D9714="Expense"),"Expense outlier",AND(F9714&gt;$P$5,D9714="Income"),"Income outlier",TRUE,"valid")</f>
        <v>valid</v>
      </c>
      <c r="K9714" s="1" t="str">
        <f>_xlfn.XLOOKUP(I9714,[1]category_mapping!$F$2:$F$19,[1]category_mapping!$G$2:$G$19,E9714)</f>
        <v>travel</v>
      </c>
      <c r="L9714" s="1" t="str">
        <f>IF(cleaning_working[[#This Row],[date]]="","Missing","Available")</f>
        <v>Available</v>
      </c>
    </row>
    <row r="9715" spans="1:12" x14ac:dyDescent="0.35">
      <c r="A9715" s="1" t="s">
        <v>9528</v>
      </c>
      <c r="B9715" s="1" t="s">
        <v>182</v>
      </c>
      <c r="C9715" s="3">
        <v>44856</v>
      </c>
      <c r="D9715" s="1" t="s">
        <v>13</v>
      </c>
      <c r="E9715" s="1" t="s">
        <v>96</v>
      </c>
      <c r="F9715" s="1">
        <v>1906</v>
      </c>
      <c r="G9715" s="1" t="s">
        <v>40</v>
      </c>
      <c r="H9715" s="1" t="s">
        <v>26</v>
      </c>
      <c r="I9715" s="1" t="s">
        <v>137</v>
      </c>
      <c r="J9715" s="1" t="str" cm="1">
        <f t="array" ref="J9715">_xlfn.IFS(F9715="","missing",F9715&lt;0,"negative",F9715=0,"zero",AND(F9715&gt;=99999,MOD(F9715,9)=0),"99999 placeholder",AND(F9715&gt;$O$5,D9715="Expense"),"Expense outlier",AND(F9715&gt;$P$5,D9715="Income"),"Income outlier",TRUE,"valid")</f>
        <v>valid</v>
      </c>
      <c r="K9715" s="1" t="str">
        <f>_xlfn.XLOOKUP(I9715,[1]category_mapping!$F$2:$F$19,[1]category_mapping!$G$2:$G$19,E9715)</f>
        <v>travel</v>
      </c>
      <c r="L9715" s="1" t="str">
        <f>IF(cleaning_working[[#This Row],[date]]="","Missing","Available")</f>
        <v>Available</v>
      </c>
    </row>
    <row r="9716" spans="1:12" x14ac:dyDescent="0.35">
      <c r="A9716" s="1" t="s">
        <v>9529</v>
      </c>
      <c r="B9716" s="1" t="s">
        <v>30</v>
      </c>
      <c r="C9716" s="3">
        <v>44429</v>
      </c>
      <c r="D9716" s="1" t="s">
        <v>13</v>
      </c>
      <c r="E9716" s="1" t="s">
        <v>24</v>
      </c>
      <c r="F9716" s="1">
        <v>7812</v>
      </c>
      <c r="G9716" s="1" t="s">
        <v>40</v>
      </c>
      <c r="H9716" s="1" t="s">
        <v>52</v>
      </c>
      <c r="J9716" s="1" t="str" cm="1">
        <f t="array" ref="J9716">_xlfn.IFS(F9716="","missing",F9716&lt;0,"negative",F9716=0,"zero",AND(F9716&gt;=99999,MOD(F9716,9)=0),"99999 placeholder",AND(F9716&gt;$O$5,D9716="Expense"),"Expense outlier",AND(F9716&gt;$P$5,D9716="Income"),"Income outlier",TRUE,"valid")</f>
        <v>valid</v>
      </c>
      <c r="K9716" s="1" t="str">
        <f>_xlfn.XLOOKUP(I9716,[1]category_mapping!$F$2:$F$19,[1]category_mapping!$G$2:$G$19,E9716)</f>
        <v>rent</v>
      </c>
      <c r="L9716" s="1" t="str">
        <f>IF(cleaning_working[[#This Row],[date]]="","Missing","Available")</f>
        <v>Available</v>
      </c>
    </row>
    <row r="9717" spans="1:12" x14ac:dyDescent="0.35">
      <c r="A9717" s="1" t="s">
        <v>9530</v>
      </c>
      <c r="B9717" s="1" t="s">
        <v>182</v>
      </c>
      <c r="C9717" s="3">
        <v>44813</v>
      </c>
      <c r="D9717" s="1" t="s">
        <v>13</v>
      </c>
      <c r="E9717" s="1" t="s">
        <v>45</v>
      </c>
      <c r="F9717" s="1">
        <v>1034</v>
      </c>
      <c r="G9717" s="1" t="s">
        <v>40</v>
      </c>
      <c r="H9717" s="1" t="s">
        <v>19</v>
      </c>
      <c r="I9717" s="1" t="s">
        <v>134</v>
      </c>
      <c r="J9717" s="1" t="str" cm="1">
        <f t="array" ref="J9717">_xlfn.IFS(F9717="","missing",F9717&lt;0,"negative",F9717=0,"zero",AND(F9717&gt;=99999,MOD(F9717,9)=0),"99999 placeholder",AND(F9717&gt;$O$5,D9717="Expense"),"Expense outlier",AND(F9717&gt;$P$5,D9717="Income"),"Income outlier",TRUE,"valid")</f>
        <v>valid</v>
      </c>
      <c r="K9717" s="1" t="str">
        <f>_xlfn.XLOOKUP(I9717,[1]category_mapping!$F$2:$F$19,[1]category_mapping!$G$2:$G$19,E9717)</f>
        <v>education</v>
      </c>
      <c r="L9717" s="1" t="str">
        <f>IF(cleaning_working[[#This Row],[date]]="","Missing","Available")</f>
        <v>Available</v>
      </c>
    </row>
    <row r="9718" spans="1:12" x14ac:dyDescent="0.35">
      <c r="A9718" s="1" t="s">
        <v>9531</v>
      </c>
      <c r="B9718" s="1" t="s">
        <v>62</v>
      </c>
      <c r="C9718" s="3">
        <v>44500</v>
      </c>
      <c r="D9718" s="1" t="s">
        <v>13</v>
      </c>
      <c r="E9718" s="1" t="s">
        <v>24</v>
      </c>
      <c r="F9718" s="1">
        <v>2764</v>
      </c>
      <c r="G9718" s="1" t="s">
        <v>40</v>
      </c>
      <c r="H9718" s="1" t="s">
        <v>107</v>
      </c>
      <c r="I9718" s="1" t="s">
        <v>49</v>
      </c>
      <c r="J9718" s="1" t="str" cm="1">
        <f t="array" ref="J9718">_xlfn.IFS(F9718="","missing",F9718&lt;0,"negative",F9718=0,"zero",AND(F9718&gt;=99999,MOD(F9718,9)=0),"99999 placeholder",AND(F9718&gt;$O$5,D9718="Expense"),"Expense outlier",AND(F9718&gt;$P$5,D9718="Income"),"Income outlier",TRUE,"valid")</f>
        <v>valid</v>
      </c>
      <c r="K9718" s="1" t="str">
        <f>_xlfn.XLOOKUP(I9718,[1]category_mapping!$F$2:$F$19,[1]category_mapping!$G$2:$G$19,E9718)</f>
        <v>rent</v>
      </c>
      <c r="L9718" s="1" t="str">
        <f>IF(cleaning_working[[#This Row],[date]]="","Missing","Available")</f>
        <v>Available</v>
      </c>
    </row>
    <row r="9719" spans="1:12" x14ac:dyDescent="0.35">
      <c r="A9719" s="1" t="s">
        <v>9532</v>
      </c>
      <c r="B9719" s="1" t="s">
        <v>150</v>
      </c>
      <c r="C9719" s="3">
        <v>44830</v>
      </c>
      <c r="D9719" s="1" t="s">
        <v>13</v>
      </c>
      <c r="E9719" s="1" t="s">
        <v>45</v>
      </c>
      <c r="F9719" s="1">
        <v>4317</v>
      </c>
      <c r="G9719" s="1" t="s">
        <v>32</v>
      </c>
      <c r="H9719" s="1" t="s">
        <v>33</v>
      </c>
      <c r="J9719" s="1" t="str" cm="1">
        <f t="array" ref="J9719">_xlfn.IFS(F9719="","missing",F9719&lt;0,"negative",F9719=0,"zero",AND(F9719&gt;=99999,MOD(F9719,9)=0),"99999 placeholder",AND(F9719&gt;$O$5,D9719="Expense"),"Expense outlier",AND(F9719&gt;$P$5,D9719="Income"),"Income outlier",TRUE,"valid")</f>
        <v>valid</v>
      </c>
      <c r="K9719" s="1" t="str">
        <f>_xlfn.XLOOKUP(I9719,[1]category_mapping!$F$2:$F$19,[1]category_mapping!$G$2:$G$19,E9719)</f>
        <v>entertainment</v>
      </c>
      <c r="L9719" s="1" t="str">
        <f>IF(cleaning_working[[#This Row],[date]]="","Missing","Available")</f>
        <v>Available</v>
      </c>
    </row>
    <row r="9720" spans="1:12" x14ac:dyDescent="0.35">
      <c r="A9720" s="1" t="s">
        <v>9533</v>
      </c>
      <c r="B9720" s="1" t="s">
        <v>111</v>
      </c>
      <c r="C9720" s="3" t="s">
        <v>38</v>
      </c>
      <c r="D9720" s="1" t="s">
        <v>14</v>
      </c>
      <c r="E9720" s="1" t="s">
        <v>31</v>
      </c>
      <c r="F9720" s="1">
        <v>32477</v>
      </c>
      <c r="G9720" s="1" t="s">
        <v>40</v>
      </c>
      <c r="H9720" s="1" t="s">
        <v>86</v>
      </c>
      <c r="I9720" s="1" t="s">
        <v>162</v>
      </c>
      <c r="J9720" s="1" t="str" cm="1">
        <f t="array" ref="J9720">_xlfn.IFS(F9720="","missing",F9720&lt;0,"negative",F9720=0,"zero",AND(F9720&gt;=99999,MOD(F9720,9)=0),"99999 placeholder",AND(F9720&gt;$O$5,D9720="Expense"),"Expense outlier",AND(F9720&gt;$P$5,D9720="Income"),"Income outlier",TRUE,"valid")</f>
        <v>valid</v>
      </c>
      <c r="K9720" s="1" t="str">
        <f>_xlfn.XLOOKUP(I9720,[1]category_mapping!$F$2:$F$19,[1]category_mapping!$G$2:$G$19,E9720)</f>
        <v>freelance</v>
      </c>
      <c r="L9720" s="1" t="str">
        <f>IF(cleaning_working[[#This Row],[date]]="","Missing","Available")</f>
        <v>Missing</v>
      </c>
    </row>
    <row r="9721" spans="1:12" x14ac:dyDescent="0.35">
      <c r="A9721" s="1" t="s">
        <v>9534</v>
      </c>
      <c r="B9721" s="1" t="s">
        <v>37</v>
      </c>
      <c r="C9721" s="3">
        <v>45517</v>
      </c>
      <c r="D9721" s="1" t="s">
        <v>13</v>
      </c>
      <c r="E9721" s="1" t="s">
        <v>24</v>
      </c>
      <c r="F9721" s="1">
        <v>8371</v>
      </c>
      <c r="G9721" s="1" t="s">
        <v>32</v>
      </c>
      <c r="H9721" s="1" t="s">
        <v>33</v>
      </c>
      <c r="I9721" s="1" t="s">
        <v>178</v>
      </c>
      <c r="J9721" s="1" t="str" cm="1">
        <f t="array" ref="J9721">_xlfn.IFS(F9721="","missing",F9721&lt;0,"negative",F9721=0,"zero",AND(F9721&gt;=99999,MOD(F9721,9)=0),"99999 placeholder",AND(F9721&gt;$O$5,D9721="Expense"),"Expense outlier",AND(F9721&gt;$P$5,D9721="Income"),"Income outlier",TRUE,"valid")</f>
        <v>valid</v>
      </c>
      <c r="K9721" s="1" t="str">
        <f>_xlfn.XLOOKUP(I9721,[1]category_mapping!$F$2:$F$19,[1]category_mapping!$G$2:$G$19,E9721)</f>
        <v>rent</v>
      </c>
      <c r="L9721" s="1" t="str">
        <f>IF(cleaning_working[[#This Row],[date]]="","Missing","Available")</f>
        <v>Available</v>
      </c>
    </row>
    <row r="9722" spans="1:12" x14ac:dyDescent="0.35">
      <c r="A9722" s="1" t="s">
        <v>9535</v>
      </c>
      <c r="B9722" s="1" t="s">
        <v>122</v>
      </c>
      <c r="C9722" s="3">
        <v>45352</v>
      </c>
      <c r="D9722" s="1" t="s">
        <v>13</v>
      </c>
      <c r="E9722" s="1" t="s">
        <v>39</v>
      </c>
      <c r="F9722" s="1">
        <v>4946</v>
      </c>
      <c r="G9722" s="1" t="s">
        <v>32</v>
      </c>
      <c r="H9722" s="1" t="s">
        <v>25</v>
      </c>
      <c r="I9722" s="1" t="s">
        <v>34</v>
      </c>
      <c r="J9722" s="1" t="str" cm="1">
        <f t="array" ref="J9722">_xlfn.IFS(F9722="","missing",F9722&lt;0,"negative",F9722=0,"zero",AND(F9722&gt;=99999,MOD(F9722,9)=0),"99999 placeholder",AND(F9722&gt;$O$5,D9722="Expense"),"Expense outlier",AND(F9722&gt;$P$5,D9722="Income"),"Income outlier",TRUE,"valid")</f>
        <v>valid</v>
      </c>
      <c r="K9722" s="1" t="str">
        <f>_xlfn.XLOOKUP(I9722,[1]category_mapping!$F$2:$F$19,[1]category_mapping!$G$2:$G$19,E9722)</f>
        <v>education</v>
      </c>
      <c r="L9722" s="1" t="str">
        <f>IF(cleaning_working[[#This Row],[date]]="","Missing","Available")</f>
        <v>Available</v>
      </c>
    </row>
    <row r="9723" spans="1:12" x14ac:dyDescent="0.35">
      <c r="A9723" s="1" t="s">
        <v>9536</v>
      </c>
      <c r="B9723" s="1" t="s">
        <v>229</v>
      </c>
      <c r="C9723" s="3">
        <v>44273</v>
      </c>
      <c r="D9723" s="1" t="s">
        <v>13</v>
      </c>
      <c r="E9723" s="1" t="s">
        <v>24</v>
      </c>
      <c r="F9723" s="1">
        <v>9787</v>
      </c>
      <c r="G9723" s="1" t="s">
        <v>64</v>
      </c>
      <c r="H9723" s="1" t="s">
        <v>107</v>
      </c>
      <c r="I9723" s="1" t="s">
        <v>87</v>
      </c>
      <c r="J9723" s="1" t="str" cm="1">
        <f t="array" ref="J9723">_xlfn.IFS(F9723="","missing",F9723&lt;0,"negative",F9723=0,"zero",AND(F9723&gt;=99999,MOD(F9723,9)=0),"99999 placeholder",AND(F9723&gt;$O$5,D9723="Expense"),"Expense outlier",AND(F9723&gt;$P$5,D9723="Income"),"Income outlier",TRUE,"valid")</f>
        <v>valid</v>
      </c>
      <c r="K9723" s="1" t="str">
        <f>_xlfn.XLOOKUP(I9723,[1]category_mapping!$F$2:$F$19,[1]category_mapping!$G$2:$G$19,E9723)</f>
        <v>rent</v>
      </c>
      <c r="L9723" s="1" t="str">
        <f>IF(cleaning_working[[#This Row],[date]]="","Missing","Available")</f>
        <v>Available</v>
      </c>
    </row>
    <row r="9724" spans="1:12" x14ac:dyDescent="0.35">
      <c r="A9724" s="1" t="s">
        <v>9537</v>
      </c>
      <c r="B9724" s="1" t="s">
        <v>508</v>
      </c>
      <c r="C9724" s="3">
        <v>45542</v>
      </c>
      <c r="D9724" s="1" t="s">
        <v>14</v>
      </c>
      <c r="E9724" s="1" t="s">
        <v>70</v>
      </c>
      <c r="F9724" s="1">
        <v>24470</v>
      </c>
      <c r="G9724" s="1" t="s">
        <v>18</v>
      </c>
      <c r="H9724" s="1" t="s">
        <v>33</v>
      </c>
      <c r="J9724" s="1" t="str" cm="1">
        <f t="array" ref="J9724">_xlfn.IFS(F9724="","missing",F9724&lt;0,"negative",F9724=0,"zero",AND(F9724&gt;=99999,MOD(F9724,9)=0),"99999 placeholder",AND(F9724&gt;$O$5,D9724="Expense"),"Expense outlier",AND(F9724&gt;$P$5,D9724="Income"),"Income outlier",TRUE,"valid")</f>
        <v>valid</v>
      </c>
      <c r="K9724" s="1" t="str">
        <f>_xlfn.XLOOKUP(I9724,[1]category_mapping!$F$2:$F$19,[1]category_mapping!$G$2:$G$19,E9724)</f>
        <v>others</v>
      </c>
      <c r="L9724" s="1" t="str">
        <f>IF(cleaning_working[[#This Row],[date]]="","Missing","Available")</f>
        <v>Available</v>
      </c>
    </row>
    <row r="9725" spans="1:12" x14ac:dyDescent="0.35">
      <c r="A9725" s="1" t="s">
        <v>9538</v>
      </c>
      <c r="B9725" s="1" t="s">
        <v>283</v>
      </c>
      <c r="C9725" s="3">
        <v>44502</v>
      </c>
      <c r="D9725" s="1" t="s">
        <v>13</v>
      </c>
      <c r="E9725" s="1" t="s">
        <v>39</v>
      </c>
      <c r="F9725" s="1">
        <v>696</v>
      </c>
      <c r="G9725" s="1" t="s">
        <v>40</v>
      </c>
      <c r="H9725" s="1" t="s">
        <v>26</v>
      </c>
      <c r="I9725" s="1" t="s">
        <v>49</v>
      </c>
      <c r="J9725" s="1" t="str" cm="1">
        <f t="array" ref="J9725">_xlfn.IFS(F9725="","missing",F9725&lt;0,"negative",F9725=0,"zero",AND(F9725&gt;=99999,MOD(F9725,9)=0),"99999 placeholder",AND(F9725&gt;$O$5,D9725="Expense"),"Expense outlier",AND(F9725&gt;$P$5,D9725="Income"),"Income outlier",TRUE,"valid")</f>
        <v>valid</v>
      </c>
      <c r="K9725" s="1" t="str">
        <f>_xlfn.XLOOKUP(I9725,[1]category_mapping!$F$2:$F$19,[1]category_mapping!$G$2:$G$19,E9725)</f>
        <v>food</v>
      </c>
      <c r="L9725" s="1" t="str">
        <f>IF(cleaning_working[[#This Row],[date]]="","Missing","Available")</f>
        <v>Available</v>
      </c>
    </row>
    <row r="9726" spans="1:12" x14ac:dyDescent="0.35">
      <c r="A9726" s="1" t="s">
        <v>9539</v>
      </c>
      <c r="B9726" s="1" t="s">
        <v>37</v>
      </c>
      <c r="C9726" s="3">
        <v>44732</v>
      </c>
      <c r="D9726" s="1" t="s">
        <v>13</v>
      </c>
      <c r="E9726" s="1" t="s">
        <v>24</v>
      </c>
      <c r="F9726" s="1">
        <v>10481</v>
      </c>
      <c r="G9726" s="1" t="s">
        <v>32</v>
      </c>
      <c r="H9726" s="1" t="s">
        <v>86</v>
      </c>
      <c r="I9726" s="1" t="s">
        <v>128</v>
      </c>
      <c r="J9726" s="1" t="str" cm="1">
        <f t="array" ref="J9726">_xlfn.IFS(F9726="","missing",F9726&lt;0,"negative",F9726=0,"zero",AND(F9726&gt;=99999,MOD(F9726,9)=0),"99999 placeholder",AND(F9726&gt;$O$5,D9726="Expense"),"Expense outlier",AND(F9726&gt;$P$5,D9726="Income"),"Income outlier",TRUE,"valid")</f>
        <v>valid</v>
      </c>
      <c r="K9726" s="1" t="str">
        <f>_xlfn.XLOOKUP(I9726,[1]category_mapping!$F$2:$F$19,[1]category_mapping!$G$2:$G$19,E9726)</f>
        <v>utilities</v>
      </c>
      <c r="L9726" s="1" t="str">
        <f>IF(cleaning_working[[#This Row],[date]]="","Missing","Available")</f>
        <v>Available</v>
      </c>
    </row>
    <row r="9727" spans="1:12" x14ac:dyDescent="0.35">
      <c r="A9727" s="1" t="s">
        <v>8369</v>
      </c>
      <c r="B9727" s="1" t="s">
        <v>1044</v>
      </c>
      <c r="C9727" s="3">
        <v>45137</v>
      </c>
      <c r="D9727" s="1" t="s">
        <v>13</v>
      </c>
      <c r="E9727" s="1" t="s">
        <v>46</v>
      </c>
      <c r="F9727" s="1">
        <v>2301</v>
      </c>
      <c r="G9727" s="1" t="s">
        <v>40</v>
      </c>
      <c r="H9727" s="1" t="s">
        <v>107</v>
      </c>
      <c r="I9727" s="1" t="s">
        <v>170</v>
      </c>
      <c r="J9727" s="1" t="str" cm="1">
        <f t="array" ref="J9727">_xlfn.IFS(F9727="","missing",F9727&lt;0,"negative",F9727=0,"zero",AND(F9727&gt;=99999,MOD(F9727,9)=0),"99999 placeholder",AND(F9727&gt;$O$5,D9727="Expense"),"Expense outlier",AND(F9727&gt;$P$5,D9727="Income"),"Income outlier",TRUE,"valid")</f>
        <v>valid</v>
      </c>
      <c r="K9727" s="1" t="str">
        <f>_xlfn.XLOOKUP(I9727,[1]category_mapping!$F$2:$F$19,[1]category_mapping!$G$2:$G$19,E9727)</f>
        <v>health</v>
      </c>
      <c r="L9727" s="1" t="str">
        <f>IF(cleaning_working[[#This Row],[date]]="","Missing","Available")</f>
        <v>Available</v>
      </c>
    </row>
    <row r="9728" spans="1:12" x14ac:dyDescent="0.35">
      <c r="A9728" s="1" t="s">
        <v>9540</v>
      </c>
      <c r="B9728" s="1" t="s">
        <v>386</v>
      </c>
      <c r="C9728" s="3">
        <v>44933</v>
      </c>
      <c r="D9728" s="1" t="s">
        <v>13</v>
      </c>
      <c r="E9728" s="1" t="s">
        <v>45</v>
      </c>
      <c r="F9728" s="1">
        <v>6267</v>
      </c>
      <c r="G9728" s="1" t="s">
        <v>18</v>
      </c>
      <c r="H9728" s="1" t="s">
        <v>107</v>
      </c>
      <c r="J9728" s="1" t="str" cm="1">
        <f t="array" ref="J9728">_xlfn.IFS(F9728="","missing",F9728&lt;0,"negative",F9728=0,"zero",AND(F9728&gt;=99999,MOD(F9728,9)=0),"99999 placeholder",AND(F9728&gt;$O$5,D9728="Expense"),"Expense outlier",AND(F9728&gt;$P$5,D9728="Income"),"Income outlier",TRUE,"valid")</f>
        <v>valid</v>
      </c>
      <c r="K9728" s="1" t="str">
        <f>_xlfn.XLOOKUP(I9728,[1]category_mapping!$F$2:$F$19,[1]category_mapping!$G$2:$G$19,E9728)</f>
        <v>entertainment</v>
      </c>
      <c r="L9728" s="1" t="str">
        <f>IF(cleaning_working[[#This Row],[date]]="","Missing","Available")</f>
        <v>Available</v>
      </c>
    </row>
    <row r="9729" spans="1:12" x14ac:dyDescent="0.35">
      <c r="A9729" s="1" t="s">
        <v>9541</v>
      </c>
      <c r="B9729" s="1" t="s">
        <v>48</v>
      </c>
      <c r="C9729" s="3">
        <v>45059</v>
      </c>
      <c r="D9729" s="1" t="s">
        <v>13</v>
      </c>
      <c r="E9729" s="1" t="s">
        <v>24</v>
      </c>
      <c r="F9729" s="1">
        <v>1000</v>
      </c>
      <c r="G9729" s="1" t="s">
        <v>25</v>
      </c>
      <c r="H9729" s="1" t="s">
        <v>83</v>
      </c>
      <c r="I9729" s="1" t="s">
        <v>34</v>
      </c>
      <c r="J9729" s="1" t="str" cm="1">
        <f t="array" ref="J9729">_xlfn.IFS(F9729="","missing",F9729&lt;0,"negative",F9729=0,"zero",AND(F9729&gt;=99999,MOD(F9729,9)=0),"99999 placeholder",AND(F9729&gt;$O$5,D9729="Expense"),"Expense outlier",AND(F9729&gt;$P$5,D9729="Income"),"Income outlier",TRUE,"valid")</f>
        <v>valid</v>
      </c>
      <c r="K9729" s="1" t="str">
        <f>_xlfn.XLOOKUP(I9729,[1]category_mapping!$F$2:$F$19,[1]category_mapping!$G$2:$G$19,E9729)</f>
        <v>education</v>
      </c>
      <c r="L9729" s="1" t="str">
        <f>IF(cleaning_working[[#This Row],[date]]="","Missing","Available")</f>
        <v>Available</v>
      </c>
    </row>
    <row r="9730" spans="1:12" x14ac:dyDescent="0.35">
      <c r="A9730" s="1" t="s">
        <v>9542</v>
      </c>
      <c r="B9730" s="1" t="s">
        <v>210</v>
      </c>
      <c r="C9730" s="3">
        <v>44832</v>
      </c>
      <c r="D9730" s="1" t="s">
        <v>14</v>
      </c>
      <c r="E9730" s="1" t="s">
        <v>119</v>
      </c>
      <c r="F9730" s="1">
        <v>51950</v>
      </c>
      <c r="G9730" s="1" t="s">
        <v>40</v>
      </c>
      <c r="H9730" s="1" t="s">
        <v>65</v>
      </c>
      <c r="I9730" s="1" t="s">
        <v>120</v>
      </c>
      <c r="J9730" s="1" t="str" cm="1">
        <f t="array" ref="J9730">_xlfn.IFS(F9730="","missing",F9730&lt;0,"negative",F9730=0,"zero",AND(F9730&gt;=99999,MOD(F9730,9)=0),"99999 placeholder",AND(F9730&gt;$O$5,D9730="Expense"),"Expense outlier",AND(F9730&gt;$P$5,D9730="Income"),"Income outlier",TRUE,"valid")</f>
        <v>valid</v>
      </c>
      <c r="K9730" s="1" t="str">
        <f>_xlfn.XLOOKUP(I9730,[1]category_mapping!$F$2:$F$19,[1]category_mapping!$G$2:$G$19,E9730)</f>
        <v>food</v>
      </c>
      <c r="L9730" s="1" t="str">
        <f>IF(cleaning_working[[#This Row],[date]]="","Missing","Available")</f>
        <v>Available</v>
      </c>
    </row>
    <row r="9731" spans="1:12" x14ac:dyDescent="0.35">
      <c r="A9731" s="1" t="s">
        <v>5244</v>
      </c>
      <c r="B9731" s="1" t="s">
        <v>365</v>
      </c>
      <c r="C9731" s="3">
        <v>44847</v>
      </c>
      <c r="D9731" s="1" t="s">
        <v>13</v>
      </c>
      <c r="E9731" s="1" t="s">
        <v>39</v>
      </c>
      <c r="F9731" s="1">
        <v>110</v>
      </c>
      <c r="G9731" s="1" t="s">
        <v>40</v>
      </c>
      <c r="H9731" s="1" t="s">
        <v>133</v>
      </c>
      <c r="J9731" s="1" t="str" cm="1">
        <f t="array" ref="J9731">_xlfn.IFS(F9731="","missing",F9731&lt;0,"negative",F9731=0,"zero",AND(F9731&gt;=99999,MOD(F9731,9)=0),"99999 placeholder",AND(F9731&gt;$O$5,D9731="Expense"),"Expense outlier",AND(F9731&gt;$P$5,D9731="Income"),"Income outlier",TRUE,"valid")</f>
        <v>valid</v>
      </c>
      <c r="K9731" s="1" t="str">
        <f>_xlfn.XLOOKUP(I9731,[1]category_mapping!$F$2:$F$19,[1]category_mapping!$G$2:$G$19,E9731)</f>
        <v>food</v>
      </c>
      <c r="L9731" s="1" t="str">
        <f>IF(cleaning_working[[#This Row],[date]]="","Missing","Available")</f>
        <v>Available</v>
      </c>
    </row>
    <row r="9732" spans="1:12" x14ac:dyDescent="0.35">
      <c r="A9732" s="1" t="s">
        <v>9543</v>
      </c>
      <c r="B9732" s="1" t="s">
        <v>127</v>
      </c>
      <c r="C9732" s="3">
        <v>45413</v>
      </c>
      <c r="D9732" s="1" t="s">
        <v>14</v>
      </c>
      <c r="E9732" s="1" t="s">
        <v>70</v>
      </c>
      <c r="F9732" s="1">
        <v>22919</v>
      </c>
      <c r="G9732" s="1" t="s">
        <v>18</v>
      </c>
      <c r="H9732" s="1" t="s">
        <v>159</v>
      </c>
      <c r="I9732" s="1" t="s">
        <v>170</v>
      </c>
      <c r="J9732" s="1" t="str" cm="1">
        <f t="array" ref="J9732">_xlfn.IFS(F9732="","missing",F9732&lt;0,"negative",F9732=0,"zero",AND(F9732&gt;=99999,MOD(F9732,9)=0),"99999 placeholder",AND(F9732&gt;$O$5,D9732="Expense"),"Expense outlier",AND(F9732&gt;$P$5,D9732="Income"),"Income outlier",TRUE,"valid")</f>
        <v>valid</v>
      </c>
      <c r="K9732" s="1" t="str">
        <f>_xlfn.XLOOKUP(I9732,[1]category_mapping!$F$2:$F$19,[1]category_mapping!$G$2:$G$19,E9732)</f>
        <v>health</v>
      </c>
      <c r="L9732" s="1" t="str">
        <f>IF(cleaning_working[[#This Row],[date]]="","Missing","Available")</f>
        <v>Available</v>
      </c>
    </row>
    <row r="9733" spans="1:12" x14ac:dyDescent="0.35">
      <c r="A9733" s="1" t="s">
        <v>9544</v>
      </c>
      <c r="B9733" s="1" t="s">
        <v>542</v>
      </c>
      <c r="C9733" s="3">
        <v>45142</v>
      </c>
      <c r="D9733" s="1" t="s">
        <v>13</v>
      </c>
      <c r="E9733" s="1" t="s">
        <v>96</v>
      </c>
      <c r="F9733" s="1">
        <v>7264</v>
      </c>
      <c r="G9733" s="1" t="s">
        <v>64</v>
      </c>
      <c r="H9733" s="1" t="s">
        <v>86</v>
      </c>
      <c r="I9733" s="1" t="s">
        <v>46</v>
      </c>
      <c r="J9733" s="1" t="str" cm="1">
        <f t="array" ref="J9733">_xlfn.IFS(F9733="","missing",F9733&lt;0,"negative",F9733=0,"zero",AND(F9733&gt;=99999,MOD(F9733,9)=0),"99999 placeholder",AND(F9733&gt;$O$5,D9733="Expense"),"Expense outlier",AND(F9733&gt;$P$5,D9733="Income"),"Income outlier",TRUE,"valid")</f>
        <v>valid</v>
      </c>
      <c r="K9733" s="1" t="str">
        <f>_xlfn.XLOOKUP(I9733,[1]category_mapping!$F$2:$F$19,[1]category_mapping!$G$2:$G$19,E9733)</f>
        <v>travel</v>
      </c>
      <c r="L9733" s="1" t="str">
        <f>IF(cleaning_working[[#This Row],[date]]="","Missing","Available")</f>
        <v>Available</v>
      </c>
    </row>
    <row r="9734" spans="1:12" x14ac:dyDescent="0.35">
      <c r="A9734" s="1" t="s">
        <v>9545</v>
      </c>
      <c r="B9734" s="1" t="s">
        <v>92</v>
      </c>
      <c r="C9734" s="3">
        <v>44456</v>
      </c>
      <c r="D9734" s="1" t="s">
        <v>13</v>
      </c>
      <c r="E9734" s="1" t="s">
        <v>46</v>
      </c>
      <c r="F9734" s="1">
        <v>2506</v>
      </c>
      <c r="G9734" s="1" t="s">
        <v>18</v>
      </c>
      <c r="H9734" s="1" t="s">
        <v>65</v>
      </c>
      <c r="I9734" s="1" t="s">
        <v>97</v>
      </c>
      <c r="J9734" s="1" t="str" cm="1">
        <f t="array" ref="J9734">_xlfn.IFS(F9734="","missing",F9734&lt;0,"negative",F9734=0,"zero",AND(F9734&gt;=99999,MOD(F9734,9)=0),"99999 placeholder",AND(F9734&gt;$O$5,D9734="Expense"),"Expense outlier",AND(F9734&gt;$P$5,D9734="Income"),"Income outlier",TRUE,"valid")</f>
        <v>valid</v>
      </c>
      <c r="K9734" s="1" t="str">
        <f>_xlfn.XLOOKUP(I9734,[1]category_mapping!$F$2:$F$19,[1]category_mapping!$G$2:$G$19,E9734)</f>
        <v>health</v>
      </c>
      <c r="L9734" s="1" t="str">
        <f>IF(cleaning_working[[#This Row],[date]]="","Missing","Available")</f>
        <v>Available</v>
      </c>
    </row>
    <row r="9735" spans="1:12" x14ac:dyDescent="0.35">
      <c r="A9735" s="1" t="s">
        <v>9546</v>
      </c>
      <c r="B9735" s="1" t="s">
        <v>166</v>
      </c>
      <c r="C9735" s="3">
        <v>44732</v>
      </c>
      <c r="D9735" s="1" t="s">
        <v>14</v>
      </c>
      <c r="E9735" s="1" t="s">
        <v>215</v>
      </c>
      <c r="F9735" s="1">
        <v>27385</v>
      </c>
      <c r="G9735" s="1" t="s">
        <v>64</v>
      </c>
      <c r="H9735" s="1" t="s">
        <v>65</v>
      </c>
      <c r="I9735" s="1" t="s">
        <v>53</v>
      </c>
      <c r="J9735" s="1" t="str" cm="1">
        <f t="array" ref="J9735">_xlfn.IFS(F9735="","missing",F9735&lt;0,"negative",F9735=0,"zero",AND(F9735&gt;=99999,MOD(F9735,9)=0),"99999 placeholder",AND(F9735&gt;$O$5,D9735="Expense"),"Expense outlier",AND(F9735&gt;$P$5,D9735="Income"),"Income outlier",TRUE,"valid")</f>
        <v>valid</v>
      </c>
      <c r="K9735" s="1" t="str">
        <f>_xlfn.XLOOKUP(I9735,[1]category_mapping!$F$2:$F$19,[1]category_mapping!$G$2:$G$19,E9735)</f>
        <v>travel</v>
      </c>
      <c r="L9735" s="1" t="str">
        <f>IF(cleaning_working[[#This Row],[date]]="","Missing","Available")</f>
        <v>Available</v>
      </c>
    </row>
    <row r="9736" spans="1:12" x14ac:dyDescent="0.35">
      <c r="A9736" s="1" t="s">
        <v>9547</v>
      </c>
      <c r="B9736" s="1" t="s">
        <v>887</v>
      </c>
      <c r="C9736" s="3" t="s">
        <v>38</v>
      </c>
      <c r="D9736" s="1" t="s">
        <v>13</v>
      </c>
      <c r="E9736" s="1" t="s">
        <v>96</v>
      </c>
      <c r="F9736" s="1">
        <v>829</v>
      </c>
      <c r="G9736" s="1" t="s">
        <v>64</v>
      </c>
      <c r="H9736" s="1" t="s">
        <v>33</v>
      </c>
      <c r="I9736" s="1" t="s">
        <v>272</v>
      </c>
      <c r="J9736" s="1" t="str" cm="1">
        <f t="array" ref="J9736">_xlfn.IFS(F9736="","missing",F9736&lt;0,"negative",F9736=0,"zero",AND(F9736&gt;=99999,MOD(F9736,9)=0),"99999 placeholder",AND(F9736&gt;$O$5,D9736="Expense"),"Expense outlier",AND(F9736&gt;$P$5,D9736="Income"),"Income outlier",TRUE,"valid")</f>
        <v>valid</v>
      </c>
      <c r="K9736" s="1" t="str">
        <f>_xlfn.XLOOKUP(I9736,[1]category_mapping!$F$2:$F$19,[1]category_mapping!$G$2:$G$19,E9736)</f>
        <v>food</v>
      </c>
      <c r="L9736" s="1" t="str">
        <f>IF(cleaning_working[[#This Row],[date]]="","Missing","Available")</f>
        <v>Missing</v>
      </c>
    </row>
    <row r="9737" spans="1:12" x14ac:dyDescent="0.35">
      <c r="A9737" s="1" t="s">
        <v>9548</v>
      </c>
      <c r="B9737" s="1" t="s">
        <v>206</v>
      </c>
      <c r="C9737" s="3">
        <v>45291</v>
      </c>
      <c r="D9737" s="1" t="s">
        <v>13</v>
      </c>
      <c r="E9737" s="1" t="s">
        <v>24</v>
      </c>
      <c r="F9737" s="1">
        <v>30261</v>
      </c>
      <c r="G9737" s="1" t="s">
        <v>32</v>
      </c>
      <c r="H9737" s="1" t="s">
        <v>52</v>
      </c>
      <c r="I9737" s="1" t="s">
        <v>80</v>
      </c>
      <c r="J9737" s="1" t="str" cm="1">
        <f t="array" ref="J9737">_xlfn.IFS(F9737="","missing",F9737&lt;0,"negative",F9737=0,"zero",AND(F9737&gt;=99999,MOD(F9737,9)=0),"99999 placeholder",AND(F9737&gt;$O$5,D9737="Expense"),"Expense outlier",AND(F9737&gt;$P$5,D9737="Income"),"Income outlier",TRUE,"valid")</f>
        <v>Expense outlier</v>
      </c>
      <c r="K9737" s="1" t="str">
        <f>_xlfn.XLOOKUP(I9737,[1]category_mapping!$F$2:$F$19,[1]category_mapping!$G$2:$G$19,E9737)</f>
        <v>food</v>
      </c>
      <c r="L9737" s="1" t="str">
        <f>IF(cleaning_working[[#This Row],[date]]="","Missing","Available")</f>
        <v>Available</v>
      </c>
    </row>
    <row r="9738" spans="1:12" x14ac:dyDescent="0.35">
      <c r="A9738" s="1" t="s">
        <v>9549</v>
      </c>
      <c r="B9738" s="1" t="s">
        <v>95</v>
      </c>
      <c r="C9738" s="3">
        <v>44586</v>
      </c>
      <c r="D9738" s="1" t="s">
        <v>14</v>
      </c>
      <c r="E9738" s="1" t="s">
        <v>70</v>
      </c>
      <c r="F9738" s="1">
        <v>72870</v>
      </c>
      <c r="G9738" s="1" t="s">
        <v>64</v>
      </c>
      <c r="H9738" s="1" t="s">
        <v>83</v>
      </c>
      <c r="I9738" s="1" t="s">
        <v>226</v>
      </c>
      <c r="J9738" s="1" t="str" cm="1">
        <f t="array" ref="J9738">_xlfn.IFS(F9738="","missing",F9738&lt;0,"negative",F9738=0,"zero",AND(F9738&gt;=99999,MOD(F9738,9)=0),"99999 placeholder",AND(F9738&gt;$O$5,D9738="Expense"),"Expense outlier",AND(F9738&gt;$P$5,D9738="Income"),"Income outlier",TRUE,"valid")</f>
        <v>valid</v>
      </c>
      <c r="K9738" s="1" t="str">
        <f>_xlfn.XLOOKUP(I9738,[1]category_mapping!$F$2:$F$19,[1]category_mapping!$G$2:$G$19,E9738)</f>
        <v>savings</v>
      </c>
      <c r="L9738" s="1" t="str">
        <f>IF(cleaning_working[[#This Row],[date]]="","Missing","Available")</f>
        <v>Available</v>
      </c>
    </row>
    <row r="9739" spans="1:12" x14ac:dyDescent="0.35">
      <c r="A9739" s="1" t="s">
        <v>1491</v>
      </c>
      <c r="B9739" s="1" t="s">
        <v>689</v>
      </c>
      <c r="C9739" s="3">
        <v>44860</v>
      </c>
      <c r="D9739" s="1" t="s">
        <v>13</v>
      </c>
      <c r="E9739" s="1" t="s">
        <v>45</v>
      </c>
      <c r="F9739" s="1">
        <v>9999</v>
      </c>
      <c r="G9739" s="1" t="s">
        <v>32</v>
      </c>
      <c r="H9739" s="1" t="s">
        <v>26</v>
      </c>
      <c r="I9739" s="1" t="s">
        <v>170</v>
      </c>
      <c r="J9739" s="1" t="str" cm="1">
        <f t="array" ref="J9739">_xlfn.IFS(F9739="","missing",F9739&lt;0,"negative",F9739=0,"zero",AND(F9739&gt;=99999,MOD(F9739,9)=0),"99999 placeholder",AND(F9739&gt;$O$5,D9739="Expense"),"Expense outlier",AND(F9739&gt;$P$5,D9739="Income"),"Income outlier",TRUE,"valid")</f>
        <v>valid</v>
      </c>
      <c r="K9739" s="1" t="str">
        <f>_xlfn.XLOOKUP(I9739,[1]category_mapping!$F$2:$F$19,[1]category_mapping!$G$2:$G$19,E9739)</f>
        <v>health</v>
      </c>
      <c r="L9739" s="1" t="str">
        <f>IF(cleaning_working[[#This Row],[date]]="","Missing","Available")</f>
        <v>Available</v>
      </c>
    </row>
    <row r="9740" spans="1:12" x14ac:dyDescent="0.35">
      <c r="A9740" s="1" t="s">
        <v>9550</v>
      </c>
      <c r="B9740" s="1" t="s">
        <v>117</v>
      </c>
      <c r="C9740" s="3">
        <v>45283</v>
      </c>
      <c r="D9740" s="1" t="s">
        <v>14</v>
      </c>
      <c r="E9740" s="1" t="s">
        <v>57</v>
      </c>
      <c r="F9740" s="1">
        <v>29447</v>
      </c>
      <c r="G9740" s="1" t="s">
        <v>40</v>
      </c>
      <c r="H9740" s="1" t="s">
        <v>33</v>
      </c>
      <c r="I9740" s="1" t="s">
        <v>27</v>
      </c>
      <c r="J9740" s="1" t="str" cm="1">
        <f t="array" ref="J9740">_xlfn.IFS(F9740="","missing",F9740&lt;0,"negative",F9740=0,"zero",AND(F9740&gt;=99999,MOD(F9740,9)=0),"99999 placeholder",AND(F9740&gt;$O$5,D9740="Expense"),"Expense outlier",AND(F9740&gt;$P$5,D9740="Income"),"Income outlier",TRUE,"valid")</f>
        <v>valid</v>
      </c>
      <c r="K9740" s="1" t="str">
        <f>_xlfn.XLOOKUP(I9740,[1]category_mapping!$F$2:$F$19,[1]category_mapping!$G$2:$G$19,E9740)</f>
        <v>salary</v>
      </c>
      <c r="L9740" s="1" t="str">
        <f>IF(cleaning_working[[#This Row],[date]]="","Missing","Available")</f>
        <v>Available</v>
      </c>
    </row>
    <row r="9741" spans="1:12" x14ac:dyDescent="0.35">
      <c r="A9741" s="1" t="s">
        <v>9551</v>
      </c>
      <c r="B9741" s="1" t="s">
        <v>464</v>
      </c>
      <c r="C9741" s="3">
        <v>45361</v>
      </c>
      <c r="D9741" s="1" t="s">
        <v>13</v>
      </c>
      <c r="E9741" s="1" t="s">
        <v>39</v>
      </c>
      <c r="F9741" s="1">
        <v>3656</v>
      </c>
      <c r="G9741" s="1" t="s">
        <v>40</v>
      </c>
      <c r="H9741" s="1" t="s">
        <v>159</v>
      </c>
      <c r="I9741" s="1" t="s">
        <v>170</v>
      </c>
      <c r="J9741" s="1" t="str" cm="1">
        <f t="array" ref="J9741">_xlfn.IFS(F9741="","missing",F9741&lt;0,"negative",F9741=0,"zero",AND(F9741&gt;=99999,MOD(F9741,9)=0),"99999 placeholder",AND(F9741&gt;$O$5,D9741="Expense"),"Expense outlier",AND(F9741&gt;$P$5,D9741="Income"),"Income outlier",TRUE,"valid")</f>
        <v>valid</v>
      </c>
      <c r="K9741" s="1" t="str">
        <f>_xlfn.XLOOKUP(I9741,[1]category_mapping!$F$2:$F$19,[1]category_mapping!$G$2:$G$19,E9741)</f>
        <v>health</v>
      </c>
      <c r="L9741" s="1" t="str">
        <f>IF(cleaning_working[[#This Row],[date]]="","Missing","Available")</f>
        <v>Available</v>
      </c>
    </row>
    <row r="9742" spans="1:12" x14ac:dyDescent="0.35">
      <c r="A9742" s="1" t="s">
        <v>9552</v>
      </c>
      <c r="B9742" s="1" t="s">
        <v>689</v>
      </c>
      <c r="C9742" s="3">
        <v>45174</v>
      </c>
      <c r="D9742" s="1" t="s">
        <v>13</v>
      </c>
      <c r="E9742" s="1" t="s">
        <v>17</v>
      </c>
      <c r="F9742" s="1">
        <v>8312</v>
      </c>
      <c r="G9742" s="1" t="s">
        <v>40</v>
      </c>
      <c r="H9742" s="1" t="s">
        <v>83</v>
      </c>
      <c r="J9742" s="1" t="str" cm="1">
        <f t="array" ref="J9742">_xlfn.IFS(F9742="","missing",F9742&lt;0,"negative",F9742=0,"zero",AND(F9742&gt;=99999,MOD(F9742,9)=0),"99999 placeholder",AND(F9742&gt;$O$5,D9742="Expense"),"Expense outlier",AND(F9742&gt;$P$5,D9742="Income"),"Income outlier",TRUE,"valid")</f>
        <v>valid</v>
      </c>
      <c r="K9742" s="1" t="str">
        <f>_xlfn.XLOOKUP(I9742,[1]category_mapping!$F$2:$F$19,[1]category_mapping!$G$2:$G$19,E9742)</f>
        <v>education</v>
      </c>
      <c r="L9742" s="1" t="str">
        <f>IF(cleaning_working[[#This Row],[date]]="","Missing","Available")</f>
        <v>Available</v>
      </c>
    </row>
    <row r="9743" spans="1:12" x14ac:dyDescent="0.35">
      <c r="A9743" s="1" t="s">
        <v>2771</v>
      </c>
      <c r="B9743" s="1" t="s">
        <v>873</v>
      </c>
      <c r="C9743" s="3">
        <v>44887</v>
      </c>
      <c r="D9743" s="1" t="s">
        <v>13</v>
      </c>
      <c r="E9743" s="1" t="s">
        <v>45</v>
      </c>
      <c r="F9743" s="1">
        <v>1797</v>
      </c>
      <c r="G9743" s="1" t="s">
        <v>32</v>
      </c>
      <c r="H9743" s="1" t="s">
        <v>25</v>
      </c>
      <c r="I9743" s="1" t="s">
        <v>226</v>
      </c>
      <c r="J9743" s="1" t="str" cm="1">
        <f t="array" ref="J9743">_xlfn.IFS(F9743="","missing",F9743&lt;0,"negative",F9743=0,"zero",AND(F9743&gt;=99999,MOD(F9743,9)=0),"99999 placeholder",AND(F9743&gt;$O$5,D9743="Expense"),"Expense outlier",AND(F9743&gt;$P$5,D9743="Income"),"Income outlier",TRUE,"valid")</f>
        <v>valid</v>
      </c>
      <c r="K9743" s="1" t="str">
        <f>_xlfn.XLOOKUP(I9743,[1]category_mapping!$F$2:$F$19,[1]category_mapping!$G$2:$G$19,E9743)</f>
        <v>savings</v>
      </c>
      <c r="L9743" s="1" t="str">
        <f>IF(cleaning_working[[#This Row],[date]]="","Missing","Available")</f>
        <v>Available</v>
      </c>
    </row>
    <row r="9744" spans="1:12" x14ac:dyDescent="0.35">
      <c r="A9744" s="1" t="s">
        <v>9553</v>
      </c>
      <c r="B9744" s="1" t="s">
        <v>269</v>
      </c>
      <c r="C9744" s="3">
        <v>45227</v>
      </c>
      <c r="D9744" s="1" t="s">
        <v>13</v>
      </c>
      <c r="E9744" s="1" t="s">
        <v>63</v>
      </c>
      <c r="F9744" s="1">
        <v>4460</v>
      </c>
      <c r="G9744" s="1" t="s">
        <v>64</v>
      </c>
      <c r="H9744" s="1" t="s">
        <v>86</v>
      </c>
      <c r="I9744" s="1" t="s">
        <v>134</v>
      </c>
      <c r="J9744" s="1" t="str" cm="1">
        <f t="array" ref="J9744">_xlfn.IFS(F9744="","missing",F9744&lt;0,"negative",F9744=0,"zero",AND(F9744&gt;=99999,MOD(F9744,9)=0),"99999 placeholder",AND(F9744&gt;$O$5,D9744="Expense"),"Expense outlier",AND(F9744&gt;$P$5,D9744="Income"),"Income outlier",TRUE,"valid")</f>
        <v>valid</v>
      </c>
      <c r="K9744" s="1" t="str">
        <f>_xlfn.XLOOKUP(I9744,[1]category_mapping!$F$2:$F$19,[1]category_mapping!$G$2:$G$19,E9744)</f>
        <v>education</v>
      </c>
      <c r="L9744" s="1" t="str">
        <f>IF(cleaning_working[[#This Row],[date]]="","Missing","Available")</f>
        <v>Available</v>
      </c>
    </row>
    <row r="9745" spans="1:12" x14ac:dyDescent="0.35">
      <c r="A9745" s="1" t="s">
        <v>9554</v>
      </c>
      <c r="B9745" s="1" t="s">
        <v>152</v>
      </c>
      <c r="C9745" s="3">
        <v>44337</v>
      </c>
      <c r="D9745" s="1" t="s">
        <v>14</v>
      </c>
      <c r="E9745" s="1" t="s">
        <v>215</v>
      </c>
      <c r="F9745" s="1">
        <v>23141</v>
      </c>
      <c r="G9745" s="1" t="s">
        <v>40</v>
      </c>
      <c r="H9745" s="1" t="s">
        <v>107</v>
      </c>
      <c r="I9745" s="1" t="s">
        <v>66</v>
      </c>
      <c r="J9745" s="1" t="str" cm="1">
        <f t="array" ref="J9745">_xlfn.IFS(F9745="","missing",F9745&lt;0,"negative",F9745=0,"zero",AND(F9745&gt;=99999,MOD(F9745,9)=0),"99999 placeholder",AND(F9745&gt;$O$5,D9745="Expense"),"Expense outlier",AND(F9745&gt;$P$5,D9745="Income"),"Income outlier",TRUE,"valid")</f>
        <v>valid</v>
      </c>
      <c r="K9745" s="1" t="str">
        <f>_xlfn.XLOOKUP(I9745,[1]category_mapping!$F$2:$F$19,[1]category_mapping!$G$2:$G$19,E9745)</f>
        <v>food</v>
      </c>
      <c r="L9745" s="1" t="str">
        <f>IF(cleaning_working[[#This Row],[date]]="","Missing","Available")</f>
        <v>Available</v>
      </c>
    </row>
    <row r="9746" spans="1:12" x14ac:dyDescent="0.35">
      <c r="A9746" s="1" t="s">
        <v>9555</v>
      </c>
      <c r="B9746" s="1" t="s">
        <v>353</v>
      </c>
      <c r="C9746" s="3">
        <v>44307</v>
      </c>
      <c r="D9746" s="1" t="s">
        <v>13</v>
      </c>
      <c r="E9746" s="1" t="s">
        <v>17</v>
      </c>
      <c r="F9746" s="1">
        <v>9070</v>
      </c>
      <c r="G9746" s="1" t="s">
        <v>18</v>
      </c>
      <c r="H9746" s="1" t="s">
        <v>159</v>
      </c>
      <c r="I9746" s="1" t="s">
        <v>134</v>
      </c>
      <c r="J9746" s="1" t="str" cm="1">
        <f t="array" ref="J9746">_xlfn.IFS(F9746="","missing",F9746&lt;0,"negative",F9746=0,"zero",AND(F9746&gt;=99999,MOD(F9746,9)=0),"99999 placeholder",AND(F9746&gt;$O$5,D9746="Expense"),"Expense outlier",AND(F9746&gt;$P$5,D9746="Income"),"Income outlier",TRUE,"valid")</f>
        <v>valid</v>
      </c>
      <c r="K9746" s="1" t="str">
        <f>_xlfn.XLOOKUP(I9746,[1]category_mapping!$F$2:$F$19,[1]category_mapping!$G$2:$G$19,E9746)</f>
        <v>education</v>
      </c>
      <c r="L9746" s="1" t="str">
        <f>IF(cleaning_working[[#This Row],[date]]="","Missing","Available")</f>
        <v>Available</v>
      </c>
    </row>
    <row r="9747" spans="1:12" x14ac:dyDescent="0.35">
      <c r="A9747" s="1" t="s">
        <v>9556</v>
      </c>
      <c r="B9747" s="1" t="s">
        <v>30</v>
      </c>
      <c r="C9747" s="3">
        <v>45610</v>
      </c>
      <c r="D9747" s="1" t="s">
        <v>13</v>
      </c>
      <c r="E9747" s="1" t="s">
        <v>24</v>
      </c>
      <c r="F9747" s="1">
        <v>47394</v>
      </c>
      <c r="G9747" s="1" t="s">
        <v>18</v>
      </c>
      <c r="H9747" s="1" t="s">
        <v>33</v>
      </c>
      <c r="I9747" s="1" t="s">
        <v>41</v>
      </c>
      <c r="J9747" s="1" t="str" cm="1">
        <f t="array" ref="J9747">_xlfn.IFS(F9747="","missing",F9747&lt;0,"negative",F9747=0,"zero",AND(F9747&gt;=99999,MOD(F9747,9)=0),"99999 placeholder",AND(F9747&gt;$O$5,D9747="Expense"),"Expense outlier",AND(F9747&gt;$P$5,D9747="Income"),"Income outlier",TRUE,"valid")</f>
        <v>Expense outlier</v>
      </c>
      <c r="K9747" s="1" t="str">
        <f>_xlfn.XLOOKUP(I9747,[1]category_mapping!$F$2:$F$19,[1]category_mapping!$G$2:$G$19,E9747)</f>
        <v>utilities</v>
      </c>
      <c r="L9747" s="1" t="str">
        <f>IF(cleaning_working[[#This Row],[date]]="","Missing","Available")</f>
        <v>Available</v>
      </c>
    </row>
    <row r="9748" spans="1:12" x14ac:dyDescent="0.35">
      <c r="A9748" s="1" t="s">
        <v>9557</v>
      </c>
      <c r="B9748" s="1" t="s">
        <v>85</v>
      </c>
      <c r="C9748" s="3">
        <v>44996</v>
      </c>
      <c r="D9748" s="1" t="s">
        <v>14</v>
      </c>
      <c r="E9748" s="1" t="s">
        <v>215</v>
      </c>
      <c r="F9748" s="1">
        <v>73206</v>
      </c>
      <c r="G9748" s="1" t="s">
        <v>64</v>
      </c>
      <c r="H9748" s="1" t="s">
        <v>107</v>
      </c>
      <c r="I9748" s="1" t="s">
        <v>170</v>
      </c>
      <c r="J9748" s="1" t="str" cm="1">
        <f t="array" ref="J9748">_xlfn.IFS(F9748="","missing",F9748&lt;0,"negative",F9748=0,"zero",AND(F9748&gt;=99999,MOD(F9748,9)=0),"99999 placeholder",AND(F9748&gt;$O$5,D9748="Expense"),"Expense outlier",AND(F9748&gt;$P$5,D9748="Income"),"Income outlier",TRUE,"valid")</f>
        <v>valid</v>
      </c>
      <c r="K9748" s="1" t="str">
        <f>_xlfn.XLOOKUP(I9748,[1]category_mapping!$F$2:$F$19,[1]category_mapping!$G$2:$G$19,E9748)</f>
        <v>health</v>
      </c>
      <c r="L9748" s="1" t="str">
        <f>IF(cleaning_working[[#This Row],[date]]="","Missing","Available")</f>
        <v>Available</v>
      </c>
    </row>
    <row r="9749" spans="1:12" x14ac:dyDescent="0.35">
      <c r="A9749" s="1" t="s">
        <v>9558</v>
      </c>
      <c r="B9749" s="1" t="s">
        <v>381</v>
      </c>
      <c r="C9749" s="3">
        <v>45433</v>
      </c>
      <c r="D9749" s="1" t="s">
        <v>13</v>
      </c>
      <c r="E9749" s="1" t="s">
        <v>24</v>
      </c>
      <c r="F9749" s="1">
        <v>23117</v>
      </c>
      <c r="G9749" s="1" t="s">
        <v>32</v>
      </c>
      <c r="H9749" s="1" t="s">
        <v>86</v>
      </c>
      <c r="I9749" s="1" t="s">
        <v>20</v>
      </c>
      <c r="J9749" s="1" t="str" cm="1">
        <f t="array" ref="J9749">_xlfn.IFS(F9749="","missing",F9749&lt;0,"negative",F9749=0,"zero",AND(F9749&gt;=99999,MOD(F9749,9)=0),"99999 placeholder",AND(F9749&gt;$O$5,D9749="Expense"),"Expense outlier",AND(F9749&gt;$P$5,D9749="Income"),"Income outlier",TRUE,"valid")</f>
        <v>Expense outlier</v>
      </c>
      <c r="K9749" s="1" t="str">
        <f>_xlfn.XLOOKUP(I9749,[1]category_mapping!$F$2:$F$19,[1]category_mapping!$G$2:$G$19,E9749)</f>
        <v>entertainment</v>
      </c>
      <c r="L9749" s="1" t="str">
        <f>IF(cleaning_working[[#This Row],[date]]="","Missing","Available")</f>
        <v>Available</v>
      </c>
    </row>
    <row r="9750" spans="1:12" x14ac:dyDescent="0.35">
      <c r="A9750" s="1" t="s">
        <v>9559</v>
      </c>
      <c r="B9750" s="1" t="s">
        <v>348</v>
      </c>
      <c r="C9750" s="3">
        <v>45236</v>
      </c>
      <c r="D9750" s="1" t="s">
        <v>13</v>
      </c>
      <c r="E9750" s="1" t="s">
        <v>39</v>
      </c>
      <c r="F9750" s="1">
        <v>3203</v>
      </c>
      <c r="G9750" s="1" t="s">
        <v>18</v>
      </c>
      <c r="H9750" s="1" t="s">
        <v>52</v>
      </c>
      <c r="I9750" s="1" t="s">
        <v>93</v>
      </c>
      <c r="J9750" s="1" t="str" cm="1">
        <f t="array" ref="J9750">_xlfn.IFS(F9750="","missing",F9750&lt;0,"negative",F9750=0,"zero",AND(F9750&gt;=99999,MOD(F9750,9)=0),"99999 placeholder",AND(F9750&gt;$O$5,D9750="Expense"),"Expense outlier",AND(F9750&gt;$P$5,D9750="Income"),"Income outlier",TRUE,"valid")</f>
        <v>valid</v>
      </c>
      <c r="K9750" s="1" t="str">
        <f>_xlfn.XLOOKUP(I9750,[1]category_mapping!$F$2:$F$19,[1]category_mapping!$G$2:$G$19,E9750)</f>
        <v>food</v>
      </c>
      <c r="L9750" s="1" t="str">
        <f>IF(cleaning_working[[#This Row],[date]]="","Missing","Available")</f>
        <v>Available</v>
      </c>
    </row>
    <row r="9751" spans="1:12" x14ac:dyDescent="0.35">
      <c r="A9751" s="1" t="s">
        <v>9560</v>
      </c>
      <c r="B9751" s="1" t="s">
        <v>127</v>
      </c>
      <c r="C9751" s="3">
        <v>45299</v>
      </c>
      <c r="D9751" s="1" t="s">
        <v>13</v>
      </c>
      <c r="E9751" s="1" t="s">
        <v>96</v>
      </c>
      <c r="F9751" s="1">
        <v>1582</v>
      </c>
      <c r="G9751" s="1" t="s">
        <v>64</v>
      </c>
      <c r="H9751" s="1" t="s">
        <v>52</v>
      </c>
      <c r="I9751" s="1" t="s">
        <v>226</v>
      </c>
      <c r="J9751" s="1" t="str" cm="1">
        <f t="array" ref="J9751">_xlfn.IFS(F9751="","missing",F9751&lt;0,"negative",F9751=0,"zero",AND(F9751&gt;=99999,MOD(F9751,9)=0),"99999 placeholder",AND(F9751&gt;$O$5,D9751="Expense"),"Expense outlier",AND(F9751&gt;$P$5,D9751="Income"),"Income outlier",TRUE,"valid")</f>
        <v>valid</v>
      </c>
      <c r="K9751" s="1" t="str">
        <f>_xlfn.XLOOKUP(I9751,[1]category_mapping!$F$2:$F$19,[1]category_mapping!$G$2:$G$19,E9751)</f>
        <v>savings</v>
      </c>
      <c r="L9751" s="1" t="str">
        <f>IF(cleaning_working[[#This Row],[date]]="","Missing","Available")</f>
        <v>Available</v>
      </c>
    </row>
    <row r="9752" spans="1:12" x14ac:dyDescent="0.35">
      <c r="A9752" s="1" t="s">
        <v>9561</v>
      </c>
      <c r="B9752" s="1" t="s">
        <v>446</v>
      </c>
      <c r="C9752" s="3">
        <v>44248</v>
      </c>
      <c r="D9752" s="1" t="s">
        <v>13</v>
      </c>
      <c r="E9752" s="1" t="s">
        <v>24</v>
      </c>
      <c r="F9752" s="1">
        <v>2419</v>
      </c>
      <c r="G9752" s="1" t="s">
        <v>64</v>
      </c>
      <c r="H9752" s="1" t="s">
        <v>65</v>
      </c>
      <c r="I9752" s="1" t="s">
        <v>170</v>
      </c>
      <c r="J9752" s="1" t="str" cm="1">
        <f t="array" ref="J9752">_xlfn.IFS(F9752="","missing",F9752&lt;0,"negative",F9752=0,"zero",AND(F9752&gt;=99999,MOD(F9752,9)=0),"99999 placeholder",AND(F9752&gt;$O$5,D9752="Expense"),"Expense outlier",AND(F9752&gt;$P$5,D9752="Income"),"Income outlier",TRUE,"valid")</f>
        <v>valid</v>
      </c>
      <c r="K9752" s="1" t="str">
        <f>_xlfn.XLOOKUP(I9752,[1]category_mapping!$F$2:$F$19,[1]category_mapping!$G$2:$G$19,E9752)</f>
        <v>health</v>
      </c>
      <c r="L9752" s="1" t="str">
        <f>IF(cleaning_working[[#This Row],[date]]="","Missing","Available")</f>
        <v>Available</v>
      </c>
    </row>
    <row r="9753" spans="1:12" x14ac:dyDescent="0.35">
      <c r="A9753" s="1" t="s">
        <v>9562</v>
      </c>
      <c r="B9753" s="1" t="s">
        <v>266</v>
      </c>
      <c r="C9753" s="3">
        <v>45655</v>
      </c>
      <c r="D9753" s="1" t="s">
        <v>13</v>
      </c>
      <c r="E9753" s="1" t="s">
        <v>63</v>
      </c>
      <c r="F9753" s="1">
        <v>6006</v>
      </c>
      <c r="G9753" s="1" t="s">
        <v>64</v>
      </c>
      <c r="H9753" s="1" t="s">
        <v>52</v>
      </c>
      <c r="I9753" s="1" t="s">
        <v>90</v>
      </c>
      <c r="J9753" s="1" t="str" cm="1">
        <f t="array" ref="J9753">_xlfn.IFS(F9753="","missing",F9753&lt;0,"negative",F9753=0,"zero",AND(F9753&gt;=99999,MOD(F9753,9)=0),"99999 placeholder",AND(F9753&gt;$O$5,D9753="Expense"),"Expense outlier",AND(F9753&gt;$P$5,D9753="Income"),"Income outlier",TRUE,"valid")</f>
        <v>valid</v>
      </c>
      <c r="K9753" s="1" t="str">
        <f>_xlfn.XLOOKUP(I9753,[1]category_mapping!$F$2:$F$19,[1]category_mapping!$G$2:$G$19,E9753)</f>
        <v>utilities</v>
      </c>
      <c r="L9753" s="1" t="str">
        <f>IF(cleaning_working[[#This Row],[date]]="","Missing","Available")</f>
        <v>Available</v>
      </c>
    </row>
    <row r="9754" spans="1:12" x14ac:dyDescent="0.35">
      <c r="A9754" s="1" t="s">
        <v>9563</v>
      </c>
      <c r="B9754" s="1" t="s">
        <v>82</v>
      </c>
      <c r="C9754" s="3">
        <v>45518</v>
      </c>
      <c r="D9754" s="1" t="s">
        <v>13</v>
      </c>
      <c r="E9754" s="1" t="s">
        <v>96</v>
      </c>
      <c r="F9754" s="1">
        <v>539</v>
      </c>
      <c r="G9754" s="1" t="s">
        <v>32</v>
      </c>
      <c r="H9754" s="1" t="s">
        <v>159</v>
      </c>
      <c r="I9754" s="1" t="s">
        <v>123</v>
      </c>
      <c r="J9754" s="1" t="str" cm="1">
        <f t="array" ref="J9754">_xlfn.IFS(F9754="","missing",F9754&lt;0,"negative",F9754=0,"zero",AND(F9754&gt;=99999,MOD(F9754,9)=0),"99999 placeholder",AND(F9754&gt;$O$5,D9754="Expense"),"Expense outlier",AND(F9754&gt;$P$5,D9754="Income"),"Income outlier",TRUE,"valid")</f>
        <v>valid</v>
      </c>
      <c r="K9754" s="1" t="str">
        <f>_xlfn.XLOOKUP(I9754,[1]category_mapping!$F$2:$F$19,[1]category_mapping!$G$2:$G$19,E9754)</f>
        <v>travel</v>
      </c>
      <c r="L9754" s="1" t="str">
        <f>IF(cleaning_working[[#This Row],[date]]="","Missing","Available")</f>
        <v>Available</v>
      </c>
    </row>
    <row r="9755" spans="1:12" x14ac:dyDescent="0.35">
      <c r="A9755" s="1" t="s">
        <v>9564</v>
      </c>
      <c r="B9755" s="1" t="s">
        <v>150</v>
      </c>
      <c r="C9755" s="3">
        <v>45010</v>
      </c>
      <c r="D9755" s="1" t="s">
        <v>13</v>
      </c>
      <c r="E9755" s="1" t="s">
        <v>24</v>
      </c>
      <c r="F9755" s="1">
        <v>1493</v>
      </c>
      <c r="G9755" s="1" t="s">
        <v>40</v>
      </c>
      <c r="H9755" s="1" t="s">
        <v>33</v>
      </c>
      <c r="I9755" s="1" t="s">
        <v>49</v>
      </c>
      <c r="J9755" s="1" t="str" cm="1">
        <f t="array" ref="J9755">_xlfn.IFS(F9755="","missing",F9755&lt;0,"negative",F9755=0,"zero",AND(F9755&gt;=99999,MOD(F9755,9)=0),"99999 placeholder",AND(F9755&gt;$O$5,D9755="Expense"),"Expense outlier",AND(F9755&gt;$P$5,D9755="Income"),"Income outlier",TRUE,"valid")</f>
        <v>valid</v>
      </c>
      <c r="K9755" s="1" t="str">
        <f>_xlfn.XLOOKUP(I9755,[1]category_mapping!$F$2:$F$19,[1]category_mapping!$G$2:$G$19,E9755)</f>
        <v>rent</v>
      </c>
      <c r="L9755" s="1" t="str">
        <f>IF(cleaning_working[[#This Row],[date]]="","Missing","Available")</f>
        <v>Available</v>
      </c>
    </row>
    <row r="9756" spans="1:12" x14ac:dyDescent="0.35">
      <c r="A9756" s="1" t="s">
        <v>9565</v>
      </c>
      <c r="B9756" s="1" t="s">
        <v>339</v>
      </c>
      <c r="C9756" s="3">
        <v>44487</v>
      </c>
      <c r="D9756" s="1" t="s">
        <v>13</v>
      </c>
      <c r="E9756" s="1" t="s">
        <v>24</v>
      </c>
      <c r="F9756" s="1">
        <v>1462</v>
      </c>
      <c r="G9756" s="1" t="s">
        <v>64</v>
      </c>
      <c r="H9756" s="1" t="s">
        <v>107</v>
      </c>
      <c r="I9756" s="1" t="s">
        <v>80</v>
      </c>
      <c r="J9756" s="1" t="str" cm="1">
        <f t="array" ref="J9756">_xlfn.IFS(F9756="","missing",F9756&lt;0,"negative",F9756=0,"zero",AND(F9756&gt;=99999,MOD(F9756,9)=0),"99999 placeholder",AND(F9756&gt;$O$5,D9756="Expense"),"Expense outlier",AND(F9756&gt;$P$5,D9756="Income"),"Income outlier",TRUE,"valid")</f>
        <v>valid</v>
      </c>
      <c r="K9756" s="1" t="str">
        <f>_xlfn.XLOOKUP(I9756,[1]category_mapping!$F$2:$F$19,[1]category_mapping!$G$2:$G$19,E9756)</f>
        <v>food</v>
      </c>
      <c r="L9756" s="1" t="str">
        <f>IF(cleaning_working[[#This Row],[date]]="","Missing","Available")</f>
        <v>Available</v>
      </c>
    </row>
    <row r="9757" spans="1:12" x14ac:dyDescent="0.35">
      <c r="A9757" s="1" t="s">
        <v>9566</v>
      </c>
      <c r="B9757" s="1" t="s">
        <v>762</v>
      </c>
      <c r="C9757" s="3">
        <v>45180</v>
      </c>
      <c r="D9757" s="1" t="s">
        <v>13</v>
      </c>
      <c r="E9757" s="1" t="s">
        <v>17</v>
      </c>
      <c r="F9757" s="1">
        <v>9580</v>
      </c>
      <c r="G9757" s="1" t="s">
        <v>25</v>
      </c>
      <c r="H9757" s="1" t="s">
        <v>25</v>
      </c>
      <c r="I9757" s="1" t="s">
        <v>71</v>
      </c>
      <c r="J9757" s="1" t="str" cm="1">
        <f t="array" ref="J9757">_xlfn.IFS(F9757="","missing",F9757&lt;0,"negative",F9757=0,"zero",AND(F9757&gt;=99999,MOD(F9757,9)=0),"99999 placeholder",AND(F9757&gt;$O$5,D9757="Expense"),"Expense outlier",AND(F9757&gt;$P$5,D9757="Income"),"Income outlier",TRUE,"valid")</f>
        <v>valid</v>
      </c>
      <c r="K9757" s="1" t="str">
        <f>_xlfn.XLOOKUP(I9757,[1]category_mapping!$F$2:$F$19,[1]category_mapping!$G$2:$G$19,E9757)</f>
        <v>health</v>
      </c>
      <c r="L9757" s="1" t="str">
        <f>IF(cleaning_working[[#This Row],[date]]="","Missing","Available")</f>
        <v>Available</v>
      </c>
    </row>
    <row r="9758" spans="1:12" x14ac:dyDescent="0.35">
      <c r="A9758" s="1" t="s">
        <v>9567</v>
      </c>
      <c r="B9758" s="1" t="s">
        <v>89</v>
      </c>
      <c r="C9758" s="3">
        <v>44926</v>
      </c>
      <c r="D9758" s="1" t="s">
        <v>13</v>
      </c>
      <c r="E9758" s="1" t="s">
        <v>96</v>
      </c>
      <c r="F9758" s="1">
        <v>5439</v>
      </c>
      <c r="G9758" s="1" t="s">
        <v>18</v>
      </c>
      <c r="H9758" s="1" t="s">
        <v>133</v>
      </c>
      <c r="I9758" s="1" t="s">
        <v>41</v>
      </c>
      <c r="J9758" s="1" t="str" cm="1">
        <f t="array" ref="J9758">_xlfn.IFS(F9758="","missing",F9758&lt;0,"negative",F9758=0,"zero",AND(F9758&gt;=99999,MOD(F9758,9)=0),"99999 placeholder",AND(F9758&gt;$O$5,D9758="Expense"),"Expense outlier",AND(F9758&gt;$P$5,D9758="Income"),"Income outlier",TRUE,"valid")</f>
        <v>valid</v>
      </c>
      <c r="K9758" s="1" t="str">
        <f>_xlfn.XLOOKUP(I9758,[1]category_mapping!$F$2:$F$19,[1]category_mapping!$G$2:$G$19,E9758)</f>
        <v>utilities</v>
      </c>
      <c r="L9758" s="1" t="str">
        <f>IF(cleaning_working[[#This Row],[date]]="","Missing","Available")</f>
        <v>Available</v>
      </c>
    </row>
    <row r="9759" spans="1:12" x14ac:dyDescent="0.35">
      <c r="A9759" s="1" t="s">
        <v>9568</v>
      </c>
      <c r="B9759" s="1" t="s">
        <v>214</v>
      </c>
      <c r="C9759" s="3">
        <v>45607</v>
      </c>
      <c r="D9759" s="1" t="s">
        <v>13</v>
      </c>
      <c r="E9759" s="1" t="s">
        <v>17</v>
      </c>
      <c r="F9759" s="1">
        <v>6588</v>
      </c>
      <c r="G9759" s="1" t="s">
        <v>18</v>
      </c>
      <c r="H9759" s="1" t="s">
        <v>159</v>
      </c>
      <c r="I9759" s="1" t="s">
        <v>58</v>
      </c>
      <c r="J9759" s="1" t="str" cm="1">
        <f t="array" ref="J9759">_xlfn.IFS(F9759="","missing",F9759&lt;0,"negative",F9759=0,"zero",AND(F9759&gt;=99999,MOD(F9759,9)=0),"99999 placeholder",AND(F9759&gt;$O$5,D9759="Expense"),"Expense outlier",AND(F9759&gt;$P$5,D9759="Income"),"Income outlier",TRUE,"valid")</f>
        <v>valid</v>
      </c>
      <c r="K9759" s="1" t="str">
        <f>_xlfn.XLOOKUP(I9759,[1]category_mapping!$F$2:$F$19,[1]category_mapping!$G$2:$G$19,E9759)</f>
        <v>education</v>
      </c>
      <c r="L9759" s="1" t="str">
        <f>IF(cleaning_working[[#This Row],[date]]="","Missing","Available")</f>
        <v>Available</v>
      </c>
    </row>
    <row r="9760" spans="1:12" x14ac:dyDescent="0.35">
      <c r="A9760" s="1" t="s">
        <v>9569</v>
      </c>
      <c r="B9760" s="1" t="s">
        <v>372</v>
      </c>
      <c r="C9760" s="3">
        <v>44563</v>
      </c>
      <c r="D9760" s="1" t="s">
        <v>13</v>
      </c>
      <c r="E9760" s="1" t="s">
        <v>24</v>
      </c>
      <c r="F9760" s="1">
        <v>433</v>
      </c>
      <c r="G9760" s="1" t="s">
        <v>18</v>
      </c>
      <c r="H9760" s="1" t="s">
        <v>33</v>
      </c>
      <c r="I9760" s="1" t="s">
        <v>41</v>
      </c>
      <c r="J9760" s="1" t="str" cm="1">
        <f t="array" ref="J9760">_xlfn.IFS(F9760="","missing",F9760&lt;0,"negative",F9760=0,"zero",AND(F9760&gt;=99999,MOD(F9760,9)=0),"99999 placeholder",AND(F9760&gt;$O$5,D9760="Expense"),"Expense outlier",AND(F9760&gt;$P$5,D9760="Income"),"Income outlier",TRUE,"valid")</f>
        <v>valid</v>
      </c>
      <c r="K9760" s="1" t="str">
        <f>_xlfn.XLOOKUP(I9760,[1]category_mapping!$F$2:$F$19,[1]category_mapping!$G$2:$G$19,E9760)</f>
        <v>utilities</v>
      </c>
      <c r="L9760" s="1" t="str">
        <f>IF(cleaning_working[[#This Row],[date]]="","Missing","Available")</f>
        <v>Available</v>
      </c>
    </row>
    <row r="9761" spans="1:12" x14ac:dyDescent="0.35">
      <c r="A9761" s="1" t="s">
        <v>9570</v>
      </c>
      <c r="B9761" s="1" t="s">
        <v>286</v>
      </c>
      <c r="C9761" s="3">
        <v>44717</v>
      </c>
      <c r="D9761" s="1" t="s">
        <v>13</v>
      </c>
      <c r="E9761" s="1" t="s">
        <v>39</v>
      </c>
      <c r="F9761" s="1">
        <v>2863</v>
      </c>
      <c r="G9761" s="1" t="s">
        <v>64</v>
      </c>
      <c r="H9761" s="1" t="s">
        <v>133</v>
      </c>
      <c r="J9761" s="1" t="str" cm="1">
        <f t="array" ref="J9761">_xlfn.IFS(F9761="","missing",F9761&lt;0,"negative",F9761=0,"zero",AND(F9761&gt;=99999,MOD(F9761,9)=0),"99999 placeholder",AND(F9761&gt;$O$5,D9761="Expense"),"Expense outlier",AND(F9761&gt;$P$5,D9761="Income"),"Income outlier",TRUE,"valid")</f>
        <v>valid</v>
      </c>
      <c r="K9761" s="1" t="str">
        <f>_xlfn.XLOOKUP(I9761,[1]category_mapping!$F$2:$F$19,[1]category_mapping!$G$2:$G$19,E9761)</f>
        <v>food</v>
      </c>
      <c r="L9761" s="1" t="str">
        <f>IF(cleaning_working[[#This Row],[date]]="","Missing","Available")</f>
        <v>Available</v>
      </c>
    </row>
    <row r="9762" spans="1:12" x14ac:dyDescent="0.35">
      <c r="A9762" s="1" t="s">
        <v>9571</v>
      </c>
      <c r="B9762" s="1" t="s">
        <v>319</v>
      </c>
      <c r="C9762" s="3">
        <v>45382</v>
      </c>
      <c r="D9762" s="1" t="s">
        <v>14</v>
      </c>
      <c r="E9762" s="1" t="s">
        <v>119</v>
      </c>
      <c r="F9762" s="1">
        <v>38968</v>
      </c>
      <c r="G9762" s="1" t="s">
        <v>40</v>
      </c>
      <c r="H9762" s="1" t="s">
        <v>83</v>
      </c>
      <c r="I9762" s="1" t="s">
        <v>137</v>
      </c>
      <c r="J9762" s="1" t="str" cm="1">
        <f t="array" ref="J9762">_xlfn.IFS(F9762="","missing",F9762&lt;0,"negative",F9762=0,"zero",AND(F9762&gt;=99999,MOD(F9762,9)=0),"99999 placeholder",AND(F9762&gt;$O$5,D9762="Expense"),"Expense outlier",AND(F9762&gt;$P$5,D9762="Income"),"Income outlier",TRUE,"valid")</f>
        <v>valid</v>
      </c>
      <c r="K9762" s="1" t="str">
        <f>_xlfn.XLOOKUP(I9762,[1]category_mapping!$F$2:$F$19,[1]category_mapping!$G$2:$G$19,E9762)</f>
        <v>travel</v>
      </c>
      <c r="L9762" s="1" t="str">
        <f>IF(cleaning_working[[#This Row],[date]]="","Missing","Available")</f>
        <v>Available</v>
      </c>
    </row>
    <row r="9763" spans="1:12" x14ac:dyDescent="0.35">
      <c r="A9763" s="1" t="s">
        <v>9572</v>
      </c>
      <c r="B9763" s="1" t="s">
        <v>62</v>
      </c>
      <c r="C9763" s="3">
        <v>45639</v>
      </c>
      <c r="D9763" s="1" t="s">
        <v>14</v>
      </c>
      <c r="E9763" s="1" t="s">
        <v>57</v>
      </c>
      <c r="F9763" s="1">
        <v>70832</v>
      </c>
      <c r="G9763" s="1" t="s">
        <v>64</v>
      </c>
      <c r="H9763" s="1" t="s">
        <v>107</v>
      </c>
      <c r="I9763" s="1" t="s">
        <v>41</v>
      </c>
      <c r="J9763" s="1" t="str" cm="1">
        <f t="array" ref="J9763">_xlfn.IFS(F9763="","missing",F9763&lt;0,"negative",F9763=0,"zero",AND(F9763&gt;=99999,MOD(F9763,9)=0),"99999 placeholder",AND(F9763&gt;$O$5,D9763="Expense"),"Expense outlier",AND(F9763&gt;$P$5,D9763="Income"),"Income outlier",TRUE,"valid")</f>
        <v>valid</v>
      </c>
      <c r="K9763" s="1" t="str">
        <f>_xlfn.XLOOKUP(I9763,[1]category_mapping!$F$2:$F$19,[1]category_mapping!$G$2:$G$19,E9763)</f>
        <v>utilities</v>
      </c>
      <c r="L9763" s="1" t="str">
        <f>IF(cleaning_working[[#This Row],[date]]="","Missing","Available")</f>
        <v>Available</v>
      </c>
    </row>
    <row r="9764" spans="1:12" x14ac:dyDescent="0.35">
      <c r="A9764" s="1" t="s">
        <v>9573</v>
      </c>
      <c r="B9764" s="1" t="s">
        <v>208</v>
      </c>
      <c r="C9764" s="3">
        <v>44907</v>
      </c>
      <c r="D9764" s="1" t="s">
        <v>14</v>
      </c>
      <c r="E9764" s="1" t="s">
        <v>70</v>
      </c>
      <c r="F9764" s="1">
        <v>26135</v>
      </c>
      <c r="G9764" s="1" t="s">
        <v>64</v>
      </c>
      <c r="H9764" s="1" t="s">
        <v>159</v>
      </c>
      <c r="I9764" s="1" t="s">
        <v>93</v>
      </c>
      <c r="J9764" s="1" t="str" cm="1">
        <f t="array" ref="J9764">_xlfn.IFS(F9764="","missing",F9764&lt;0,"negative",F9764=0,"zero",AND(F9764&gt;=99999,MOD(F9764,9)=0),"99999 placeholder",AND(F9764&gt;$O$5,D9764="Expense"),"Expense outlier",AND(F9764&gt;$P$5,D9764="Income"),"Income outlier",TRUE,"valid")</f>
        <v>valid</v>
      </c>
      <c r="K9764" s="1" t="str">
        <f>_xlfn.XLOOKUP(I9764,[1]category_mapping!$F$2:$F$19,[1]category_mapping!$G$2:$G$19,E9764)</f>
        <v>others</v>
      </c>
      <c r="L9764" s="1" t="str">
        <f>IF(cleaning_working[[#This Row],[date]]="","Missing","Available")</f>
        <v>Available</v>
      </c>
    </row>
    <row r="9765" spans="1:12" x14ac:dyDescent="0.35">
      <c r="A9765" s="1" t="s">
        <v>9574</v>
      </c>
      <c r="B9765" s="1" t="s">
        <v>111</v>
      </c>
      <c r="C9765" s="3">
        <v>45002</v>
      </c>
      <c r="D9765" s="1" t="s">
        <v>13</v>
      </c>
      <c r="E9765" s="1" t="s">
        <v>39</v>
      </c>
      <c r="F9765" s="1">
        <v>1114</v>
      </c>
      <c r="G9765" s="1" t="s">
        <v>64</v>
      </c>
      <c r="H9765" s="1" t="s">
        <v>65</v>
      </c>
      <c r="I9765" s="1" t="s">
        <v>41</v>
      </c>
      <c r="J9765" s="1" t="str" cm="1">
        <f t="array" ref="J9765">_xlfn.IFS(F9765="","missing",F9765&lt;0,"negative",F9765=0,"zero",AND(F9765&gt;=99999,MOD(F9765,9)=0),"99999 placeholder",AND(F9765&gt;$O$5,D9765="Expense"),"Expense outlier",AND(F9765&gt;$P$5,D9765="Income"),"Income outlier",TRUE,"valid")</f>
        <v>valid</v>
      </c>
      <c r="K9765" s="1" t="str">
        <f>_xlfn.XLOOKUP(I9765,[1]category_mapping!$F$2:$F$19,[1]category_mapping!$G$2:$G$19,E9765)</f>
        <v>utilities</v>
      </c>
      <c r="L9765" s="1" t="str">
        <f>IF(cleaning_working[[#This Row],[date]]="","Missing","Available")</f>
        <v>Available</v>
      </c>
    </row>
    <row r="9766" spans="1:12" x14ac:dyDescent="0.35">
      <c r="A9766" s="1" t="s">
        <v>9575</v>
      </c>
      <c r="B9766" s="1" t="s">
        <v>136</v>
      </c>
      <c r="C9766" s="3">
        <v>44974</v>
      </c>
      <c r="D9766" s="1" t="s">
        <v>13</v>
      </c>
      <c r="E9766" s="1" t="s">
        <v>45</v>
      </c>
      <c r="F9766" s="1">
        <v>9671</v>
      </c>
      <c r="G9766" s="1" t="s">
        <v>64</v>
      </c>
      <c r="H9766" s="1" t="s">
        <v>83</v>
      </c>
      <c r="I9766" s="1" t="s">
        <v>49</v>
      </c>
      <c r="J9766" s="1" t="str" cm="1">
        <f t="array" ref="J9766">_xlfn.IFS(F9766="","missing",F9766&lt;0,"negative",F9766=0,"zero",AND(F9766&gt;=99999,MOD(F9766,9)=0),"99999 placeholder",AND(F9766&gt;$O$5,D9766="Expense"),"Expense outlier",AND(F9766&gt;$P$5,D9766="Income"),"Income outlier",TRUE,"valid")</f>
        <v>valid</v>
      </c>
      <c r="K9766" s="1" t="str">
        <f>_xlfn.XLOOKUP(I9766,[1]category_mapping!$F$2:$F$19,[1]category_mapping!$G$2:$G$19,E9766)</f>
        <v>entertainment</v>
      </c>
      <c r="L9766" s="1" t="str">
        <f>IF(cleaning_working[[#This Row],[date]]="","Missing","Available")</f>
        <v>Available</v>
      </c>
    </row>
    <row r="9767" spans="1:12" x14ac:dyDescent="0.35">
      <c r="A9767" s="1" t="s">
        <v>9576</v>
      </c>
      <c r="B9767" s="1" t="s">
        <v>200</v>
      </c>
      <c r="C9767" s="3">
        <v>45045</v>
      </c>
      <c r="D9767" s="1" t="s">
        <v>13</v>
      </c>
      <c r="E9767" s="1" t="s">
        <v>39</v>
      </c>
      <c r="F9767" s="1">
        <v>2137</v>
      </c>
      <c r="G9767" s="1" t="s">
        <v>32</v>
      </c>
      <c r="H9767" s="1" t="s">
        <v>33</v>
      </c>
      <c r="I9767" s="1" t="s">
        <v>93</v>
      </c>
      <c r="J9767" s="1" t="str" cm="1">
        <f t="array" ref="J9767">_xlfn.IFS(F9767="","missing",F9767&lt;0,"negative",F9767=0,"zero",AND(F9767&gt;=99999,MOD(F9767,9)=0),"99999 placeholder",AND(F9767&gt;$O$5,D9767="Expense"),"Expense outlier",AND(F9767&gt;$P$5,D9767="Income"),"Income outlier",TRUE,"valid")</f>
        <v>valid</v>
      </c>
      <c r="K9767" s="1" t="str">
        <f>_xlfn.XLOOKUP(I9767,[1]category_mapping!$F$2:$F$19,[1]category_mapping!$G$2:$G$19,E9767)</f>
        <v>food</v>
      </c>
      <c r="L9767" s="1" t="str">
        <f>IF(cleaning_working[[#This Row],[date]]="","Missing","Available")</f>
        <v>Available</v>
      </c>
    </row>
    <row r="9768" spans="1:12" x14ac:dyDescent="0.35">
      <c r="A9768" s="1" t="s">
        <v>9577</v>
      </c>
      <c r="B9768" s="1" t="s">
        <v>357</v>
      </c>
      <c r="C9768" s="3">
        <v>45192</v>
      </c>
      <c r="D9768" s="1" t="s">
        <v>13</v>
      </c>
      <c r="E9768" s="1" t="s">
        <v>39</v>
      </c>
      <c r="F9768" s="1">
        <v>3383</v>
      </c>
      <c r="G9768" s="1" t="s">
        <v>32</v>
      </c>
      <c r="H9768" s="1" t="s">
        <v>33</v>
      </c>
      <c r="I9768" s="1" t="s">
        <v>128</v>
      </c>
      <c r="J9768" s="1" t="str" cm="1">
        <f t="array" ref="J9768">_xlfn.IFS(F9768="","missing",F9768&lt;0,"negative",F9768=0,"zero",AND(F9768&gt;=99999,MOD(F9768,9)=0),"99999 placeholder",AND(F9768&gt;$O$5,D9768="Expense"),"Expense outlier",AND(F9768&gt;$P$5,D9768="Income"),"Income outlier",TRUE,"valid")</f>
        <v>valid</v>
      </c>
      <c r="K9768" s="1" t="str">
        <f>_xlfn.XLOOKUP(I9768,[1]category_mapping!$F$2:$F$19,[1]category_mapping!$G$2:$G$19,E9768)</f>
        <v>utilities</v>
      </c>
      <c r="L9768" s="1" t="str">
        <f>IF(cleaning_working[[#This Row],[date]]="","Missing","Available")</f>
        <v>Available</v>
      </c>
    </row>
    <row r="9769" spans="1:12" x14ac:dyDescent="0.35">
      <c r="A9769" s="1" t="s">
        <v>9578</v>
      </c>
      <c r="B9769" s="1" t="s">
        <v>510</v>
      </c>
      <c r="C9769" s="3">
        <v>45363</v>
      </c>
      <c r="D9769" s="1" t="s">
        <v>13</v>
      </c>
      <c r="E9769" s="1" t="s">
        <v>176</v>
      </c>
      <c r="F9769" s="1">
        <v>6503</v>
      </c>
      <c r="G9769" s="1" t="s">
        <v>32</v>
      </c>
      <c r="H9769" s="1" t="s">
        <v>83</v>
      </c>
      <c r="I9769" s="1" t="s">
        <v>120</v>
      </c>
      <c r="J9769" s="1" t="str" cm="1">
        <f t="array" ref="J9769">_xlfn.IFS(F9769="","missing",F9769&lt;0,"negative",F9769=0,"zero",AND(F9769&gt;=99999,MOD(F9769,9)=0),"99999 placeholder",AND(F9769&gt;$O$5,D9769="Expense"),"Expense outlier",AND(F9769&gt;$P$5,D9769="Income"),"Income outlier",TRUE,"valid")</f>
        <v>valid</v>
      </c>
      <c r="K9769" s="1" t="str">
        <f>_xlfn.XLOOKUP(I9769,[1]category_mapping!$F$2:$F$19,[1]category_mapping!$G$2:$G$19,E9769)</f>
        <v>food</v>
      </c>
      <c r="L9769" s="1" t="str">
        <f>IF(cleaning_working[[#This Row],[date]]="","Missing","Available")</f>
        <v>Available</v>
      </c>
    </row>
    <row r="9770" spans="1:12" x14ac:dyDescent="0.35">
      <c r="A9770" s="1" t="s">
        <v>9579</v>
      </c>
      <c r="B9770" s="1" t="s">
        <v>478</v>
      </c>
      <c r="C9770" s="3">
        <v>44578</v>
      </c>
      <c r="D9770" s="1" t="s">
        <v>13</v>
      </c>
      <c r="E9770" s="1" t="s">
        <v>39</v>
      </c>
      <c r="F9770" s="1">
        <v>7378</v>
      </c>
      <c r="G9770" s="1" t="s">
        <v>40</v>
      </c>
      <c r="H9770" s="1" t="s">
        <v>33</v>
      </c>
      <c r="I9770" s="1" t="s">
        <v>162</v>
      </c>
      <c r="J9770" s="1" t="str" cm="1">
        <f t="array" ref="J9770">_xlfn.IFS(F9770="","missing",F9770&lt;0,"negative",F9770=0,"zero",AND(F9770&gt;=99999,MOD(F9770,9)=0),"99999 placeholder",AND(F9770&gt;$O$5,D9770="Expense"),"Expense outlier",AND(F9770&gt;$P$5,D9770="Income"),"Income outlier",TRUE,"valid")</f>
        <v>valid</v>
      </c>
      <c r="K9770" s="1" t="str">
        <f>_xlfn.XLOOKUP(I9770,[1]category_mapping!$F$2:$F$19,[1]category_mapping!$G$2:$G$19,E9770)</f>
        <v>food</v>
      </c>
      <c r="L9770" s="1" t="str">
        <f>IF(cleaning_working[[#This Row],[date]]="","Missing","Available")</f>
        <v>Available</v>
      </c>
    </row>
    <row r="9771" spans="1:12" x14ac:dyDescent="0.35">
      <c r="A9771" s="1" t="s">
        <v>9580</v>
      </c>
      <c r="B9771" s="1" t="s">
        <v>235</v>
      </c>
      <c r="C9771" s="3">
        <v>44494</v>
      </c>
      <c r="D9771" s="1" t="s">
        <v>13</v>
      </c>
      <c r="E9771" s="1" t="s">
        <v>176</v>
      </c>
      <c r="F9771" s="1">
        <v>6823</v>
      </c>
      <c r="G9771" s="1" t="s">
        <v>25</v>
      </c>
      <c r="H9771" s="1" t="s">
        <v>86</v>
      </c>
      <c r="I9771" s="1" t="s">
        <v>178</v>
      </c>
      <c r="J9771" s="1" t="str" cm="1">
        <f t="array" ref="J9771">_xlfn.IFS(F9771="","missing",F9771&lt;0,"negative",F9771=0,"zero",AND(F9771&gt;=99999,MOD(F9771,9)=0),"99999 placeholder",AND(F9771&gt;$O$5,D9771="Expense"),"Expense outlier",AND(F9771&gt;$P$5,D9771="Income"),"Income outlier",TRUE,"valid")</f>
        <v>valid</v>
      </c>
      <c r="K9771" s="1" t="str">
        <f>_xlfn.XLOOKUP(I9771,[1]category_mapping!$F$2:$F$19,[1]category_mapping!$G$2:$G$19,E9771)</f>
        <v>rent</v>
      </c>
      <c r="L9771" s="1" t="str">
        <f>IF(cleaning_working[[#This Row],[date]]="","Missing","Available")</f>
        <v>Available</v>
      </c>
    </row>
    <row r="9772" spans="1:12" x14ac:dyDescent="0.35">
      <c r="A9772" s="1" t="s">
        <v>9581</v>
      </c>
      <c r="B9772" s="1" t="s">
        <v>225</v>
      </c>
      <c r="C9772" s="3">
        <v>44763</v>
      </c>
      <c r="D9772" s="1" t="s">
        <v>13</v>
      </c>
      <c r="E9772" s="1" t="s">
        <v>17</v>
      </c>
      <c r="F9772" s="1">
        <v>1623</v>
      </c>
      <c r="G9772" s="1" t="s">
        <v>40</v>
      </c>
      <c r="H9772" s="1" t="s">
        <v>19</v>
      </c>
      <c r="I9772" s="1" t="s">
        <v>162</v>
      </c>
      <c r="J9772" s="1" t="str" cm="1">
        <f t="array" ref="J9772">_xlfn.IFS(F9772="","missing",F9772&lt;0,"negative",F9772=0,"zero",AND(F9772&gt;=99999,MOD(F9772,9)=0),"99999 placeholder",AND(F9772&gt;$O$5,D9772="Expense"),"Expense outlier",AND(F9772&gt;$P$5,D9772="Income"),"Income outlier",TRUE,"valid")</f>
        <v>valid</v>
      </c>
      <c r="K9772" s="1" t="str">
        <f>_xlfn.XLOOKUP(I9772,[1]category_mapping!$F$2:$F$19,[1]category_mapping!$G$2:$G$19,E9772)</f>
        <v>education</v>
      </c>
      <c r="L9772" s="1" t="str">
        <f>IF(cleaning_working[[#This Row],[date]]="","Missing","Available")</f>
        <v>Available</v>
      </c>
    </row>
    <row r="9773" spans="1:12" x14ac:dyDescent="0.35">
      <c r="A9773" s="1" t="s">
        <v>9582</v>
      </c>
      <c r="B9773" s="1" t="s">
        <v>339</v>
      </c>
      <c r="C9773" s="3">
        <v>45238</v>
      </c>
      <c r="D9773" s="1" t="s">
        <v>13</v>
      </c>
      <c r="E9773" s="1" t="s">
        <v>96</v>
      </c>
      <c r="F9773" s="1">
        <v>1596</v>
      </c>
      <c r="G9773" s="1" t="s">
        <v>40</v>
      </c>
      <c r="H9773" s="1" t="s">
        <v>83</v>
      </c>
      <c r="I9773" s="1" t="s">
        <v>123</v>
      </c>
      <c r="J9773" s="1" t="str" cm="1">
        <f t="array" ref="J9773">_xlfn.IFS(F9773="","missing",F9773&lt;0,"negative",F9773=0,"zero",AND(F9773&gt;=99999,MOD(F9773,9)=0),"99999 placeholder",AND(F9773&gt;$O$5,D9773="Expense"),"Expense outlier",AND(F9773&gt;$P$5,D9773="Income"),"Income outlier",TRUE,"valid")</f>
        <v>valid</v>
      </c>
      <c r="K9773" s="1" t="str">
        <f>_xlfn.XLOOKUP(I9773,[1]category_mapping!$F$2:$F$19,[1]category_mapping!$G$2:$G$19,E9773)</f>
        <v>travel</v>
      </c>
      <c r="L9773" s="1" t="str">
        <f>IF(cleaning_working[[#This Row],[date]]="","Missing","Available")</f>
        <v>Available</v>
      </c>
    </row>
    <row r="9774" spans="1:12" x14ac:dyDescent="0.35">
      <c r="A9774" s="1" t="s">
        <v>9583</v>
      </c>
      <c r="B9774" s="1" t="s">
        <v>130</v>
      </c>
      <c r="C9774" s="3">
        <v>44311</v>
      </c>
      <c r="D9774" s="1" t="s">
        <v>13</v>
      </c>
      <c r="E9774" s="1" t="s">
        <v>17</v>
      </c>
      <c r="F9774" s="1">
        <v>7687</v>
      </c>
      <c r="G9774" s="1" t="s">
        <v>18</v>
      </c>
      <c r="H9774" s="1" t="s">
        <v>159</v>
      </c>
      <c r="I9774" s="1" t="s">
        <v>128</v>
      </c>
      <c r="J9774" s="1" t="str" cm="1">
        <f t="array" ref="J9774">_xlfn.IFS(F9774="","missing",F9774&lt;0,"negative",F9774=0,"zero",AND(F9774&gt;=99999,MOD(F9774,9)=0),"99999 placeholder",AND(F9774&gt;$O$5,D9774="Expense"),"Expense outlier",AND(F9774&gt;$P$5,D9774="Income"),"Income outlier",TRUE,"valid")</f>
        <v>valid</v>
      </c>
      <c r="K9774" s="1" t="str">
        <f>_xlfn.XLOOKUP(I9774,[1]category_mapping!$F$2:$F$19,[1]category_mapping!$G$2:$G$19,E9774)</f>
        <v>utilities</v>
      </c>
      <c r="L9774" s="1" t="str">
        <f>IF(cleaning_working[[#This Row],[date]]="","Missing","Available")</f>
        <v>Available</v>
      </c>
    </row>
    <row r="9775" spans="1:12" x14ac:dyDescent="0.35">
      <c r="A9775" s="1" t="s">
        <v>9584</v>
      </c>
      <c r="B9775" s="1" t="s">
        <v>508</v>
      </c>
      <c r="C9775" s="3">
        <v>45462</v>
      </c>
      <c r="D9775" s="1" t="s">
        <v>13</v>
      </c>
      <c r="E9775" s="1" t="s">
        <v>96</v>
      </c>
      <c r="F9775" s="1">
        <v>3144</v>
      </c>
      <c r="G9775" s="1" t="s">
        <v>32</v>
      </c>
      <c r="H9775" s="1" t="s">
        <v>26</v>
      </c>
      <c r="I9775" s="1" t="s">
        <v>66</v>
      </c>
      <c r="J9775" s="1" t="str" cm="1">
        <f t="array" ref="J9775">_xlfn.IFS(F9775="","missing",F9775&lt;0,"negative",F9775=0,"zero",AND(F9775&gt;=99999,MOD(F9775,9)=0),"99999 placeholder",AND(F9775&gt;$O$5,D9775="Expense"),"Expense outlier",AND(F9775&gt;$P$5,D9775="Income"),"Income outlier",TRUE,"valid")</f>
        <v>valid</v>
      </c>
      <c r="K9775" s="1" t="str">
        <f>_xlfn.XLOOKUP(I9775,[1]category_mapping!$F$2:$F$19,[1]category_mapping!$G$2:$G$19,E9775)</f>
        <v>food</v>
      </c>
      <c r="L9775" s="1" t="str">
        <f>IF(cleaning_working[[#This Row],[date]]="","Missing","Available")</f>
        <v>Available</v>
      </c>
    </row>
    <row r="9776" spans="1:12" x14ac:dyDescent="0.35">
      <c r="A9776" s="1" t="s">
        <v>9585</v>
      </c>
      <c r="B9776" s="1" t="s">
        <v>184</v>
      </c>
      <c r="C9776" s="3">
        <v>44673</v>
      </c>
      <c r="D9776" s="1" t="s">
        <v>13</v>
      </c>
      <c r="E9776" s="1" t="s">
        <v>104</v>
      </c>
      <c r="F9776" s="1">
        <v>7310</v>
      </c>
      <c r="G9776" s="1" t="s">
        <v>32</v>
      </c>
      <c r="H9776" s="1" t="s">
        <v>133</v>
      </c>
      <c r="I9776" s="1" t="s">
        <v>226</v>
      </c>
      <c r="J9776" s="1" t="str" cm="1">
        <f t="array" ref="J9776">_xlfn.IFS(F9776="","missing",F9776&lt;0,"negative",F9776=0,"zero",AND(F9776&gt;=99999,MOD(F9776,9)=0),"99999 placeholder",AND(F9776&gt;$O$5,D9776="Expense"),"Expense outlier",AND(F9776&gt;$P$5,D9776="Income"),"Income outlier",TRUE,"valid")</f>
        <v>valid</v>
      </c>
      <c r="K9776" s="1" t="str">
        <f>_xlfn.XLOOKUP(I9776,[1]category_mapping!$F$2:$F$19,[1]category_mapping!$G$2:$G$19,E9776)</f>
        <v>savings</v>
      </c>
      <c r="L9776" s="1" t="str">
        <f>IF(cleaning_working[[#This Row],[date]]="","Missing","Available")</f>
        <v>Available</v>
      </c>
    </row>
    <row r="9777" spans="1:12" x14ac:dyDescent="0.35">
      <c r="A9777" s="1" t="s">
        <v>9586</v>
      </c>
      <c r="B9777" s="1" t="s">
        <v>223</v>
      </c>
      <c r="C9777" s="3">
        <v>44574</v>
      </c>
      <c r="D9777" s="1" t="s">
        <v>14</v>
      </c>
      <c r="E9777" s="1" t="s">
        <v>215</v>
      </c>
      <c r="F9777" s="1">
        <v>24140</v>
      </c>
      <c r="G9777" s="1" t="s">
        <v>64</v>
      </c>
      <c r="H9777" s="1" t="s">
        <v>86</v>
      </c>
      <c r="I9777" s="1" t="s">
        <v>34</v>
      </c>
      <c r="J9777" s="1" t="str" cm="1">
        <f t="array" ref="J9777">_xlfn.IFS(F9777="","missing",F9777&lt;0,"negative",F9777=0,"zero",AND(F9777&gt;=99999,MOD(F9777,9)=0),"99999 placeholder",AND(F9777&gt;$O$5,D9777="Expense"),"Expense outlier",AND(F9777&gt;$P$5,D9777="Income"),"Income outlier",TRUE,"valid")</f>
        <v>valid</v>
      </c>
      <c r="K9777" s="1" t="str">
        <f>_xlfn.XLOOKUP(I9777,[1]category_mapping!$F$2:$F$19,[1]category_mapping!$G$2:$G$19,E9777)</f>
        <v>education</v>
      </c>
      <c r="L9777" s="1" t="str">
        <f>IF(cleaning_working[[#This Row],[date]]="","Missing","Available")</f>
        <v>Available</v>
      </c>
    </row>
    <row r="9778" spans="1:12" x14ac:dyDescent="0.35">
      <c r="A9778" s="1" t="s">
        <v>9587</v>
      </c>
      <c r="B9778" s="1" t="s">
        <v>69</v>
      </c>
      <c r="C9778" s="3">
        <v>45493</v>
      </c>
      <c r="D9778" s="1" t="s">
        <v>14</v>
      </c>
      <c r="E9778" s="1" t="s">
        <v>31</v>
      </c>
      <c r="F9778" s="1">
        <v>67091</v>
      </c>
      <c r="G9778" s="1" t="s">
        <v>64</v>
      </c>
      <c r="H9778" s="1" t="s">
        <v>19</v>
      </c>
      <c r="I9778" s="1" t="s">
        <v>87</v>
      </c>
      <c r="J9778" s="1" t="str" cm="1">
        <f t="array" ref="J9778">_xlfn.IFS(F9778="","missing",F9778&lt;0,"negative",F9778=0,"zero",AND(F9778&gt;=99999,MOD(F9778,9)=0),"99999 placeholder",AND(F9778&gt;$O$5,D9778="Expense"),"Expense outlier",AND(F9778&gt;$P$5,D9778="Income"),"Income outlier",TRUE,"valid")</f>
        <v>valid</v>
      </c>
      <c r="K9778" s="1" t="str">
        <f>_xlfn.XLOOKUP(I9778,[1]category_mapping!$F$2:$F$19,[1]category_mapping!$G$2:$G$19,E9778)</f>
        <v>freelance</v>
      </c>
      <c r="L9778" s="1" t="str">
        <f>IF(cleaning_working[[#This Row],[date]]="","Missing","Available")</f>
        <v>Available</v>
      </c>
    </row>
    <row r="9779" spans="1:12" x14ac:dyDescent="0.35">
      <c r="A9779" s="1" t="s">
        <v>8940</v>
      </c>
      <c r="B9779" s="1" t="s">
        <v>214</v>
      </c>
      <c r="C9779" s="3">
        <v>45394</v>
      </c>
      <c r="D9779" s="1" t="s">
        <v>13</v>
      </c>
      <c r="E9779" s="1" t="s">
        <v>24</v>
      </c>
      <c r="F9779" s="1">
        <v>44180</v>
      </c>
      <c r="G9779" s="1" t="s">
        <v>64</v>
      </c>
      <c r="H9779" s="1" t="s">
        <v>133</v>
      </c>
      <c r="J9779" s="1" t="str" cm="1">
        <f t="array" ref="J9779">_xlfn.IFS(F9779="","missing",F9779&lt;0,"negative",F9779=0,"zero",AND(F9779&gt;=99999,MOD(F9779,9)=0),"99999 placeholder",AND(F9779&gt;$O$5,D9779="Expense"),"Expense outlier",AND(F9779&gt;$P$5,D9779="Income"),"Income outlier",TRUE,"valid")</f>
        <v>Expense outlier</v>
      </c>
      <c r="K9779" s="1" t="str">
        <f>_xlfn.XLOOKUP(I9779,[1]category_mapping!$F$2:$F$19,[1]category_mapping!$G$2:$G$19,E9779)</f>
        <v>rent</v>
      </c>
      <c r="L9779" s="1" t="str">
        <f>IF(cleaning_working[[#This Row],[date]]="","Missing","Available")</f>
        <v>Available</v>
      </c>
    </row>
    <row r="9780" spans="1:12" x14ac:dyDescent="0.35">
      <c r="A9780" s="1" t="s">
        <v>9588</v>
      </c>
      <c r="B9780" s="1" t="s">
        <v>341</v>
      </c>
      <c r="C9780" s="3">
        <v>45495</v>
      </c>
      <c r="D9780" s="1" t="s">
        <v>14</v>
      </c>
      <c r="E9780" s="1" t="s">
        <v>57</v>
      </c>
      <c r="F9780" s="1">
        <v>40041</v>
      </c>
      <c r="G9780" s="1" t="s">
        <v>32</v>
      </c>
      <c r="H9780" s="1" t="s">
        <v>19</v>
      </c>
      <c r="I9780" s="1" t="s">
        <v>134</v>
      </c>
      <c r="J9780" s="1" t="str" cm="1">
        <f t="array" ref="J9780">_xlfn.IFS(F9780="","missing",F9780&lt;0,"negative",F9780=0,"zero",AND(F9780&gt;=99999,MOD(F9780,9)=0),"99999 placeholder",AND(F9780&gt;$O$5,D9780="Expense"),"Expense outlier",AND(F9780&gt;$P$5,D9780="Income"),"Income outlier",TRUE,"valid")</f>
        <v>valid</v>
      </c>
      <c r="K9780" s="1" t="str">
        <f>_xlfn.XLOOKUP(I9780,[1]category_mapping!$F$2:$F$19,[1]category_mapping!$G$2:$G$19,E9780)</f>
        <v>education</v>
      </c>
      <c r="L9780" s="1" t="str">
        <f>IF(cleaning_working[[#This Row],[date]]="","Missing","Available")</f>
        <v>Available</v>
      </c>
    </row>
    <row r="9781" spans="1:12" x14ac:dyDescent="0.35">
      <c r="A9781" s="1" t="s">
        <v>9589</v>
      </c>
      <c r="B9781" s="1" t="s">
        <v>478</v>
      </c>
      <c r="C9781" s="3">
        <v>45493</v>
      </c>
      <c r="D9781" s="1" t="s">
        <v>13</v>
      </c>
      <c r="E9781" s="1" t="s">
        <v>39</v>
      </c>
      <c r="F9781" s="1">
        <v>2027</v>
      </c>
      <c r="G9781" s="1" t="s">
        <v>40</v>
      </c>
      <c r="H9781" s="1" t="s">
        <v>33</v>
      </c>
      <c r="I9781" s="1" t="s">
        <v>90</v>
      </c>
      <c r="J9781" s="1" t="str" cm="1">
        <f t="array" ref="J9781">_xlfn.IFS(F9781="","missing",F9781&lt;0,"negative",F9781=0,"zero",AND(F9781&gt;=99999,MOD(F9781,9)=0),"99999 placeholder",AND(F9781&gt;$O$5,D9781="Expense"),"Expense outlier",AND(F9781&gt;$P$5,D9781="Income"),"Income outlier",TRUE,"valid")</f>
        <v>valid</v>
      </c>
      <c r="K9781" s="1" t="str">
        <f>_xlfn.XLOOKUP(I9781,[1]category_mapping!$F$2:$F$19,[1]category_mapping!$G$2:$G$19,E9781)</f>
        <v>food</v>
      </c>
      <c r="L9781" s="1" t="str">
        <f>IF(cleaning_working[[#This Row],[date]]="","Missing","Available")</f>
        <v>Available</v>
      </c>
    </row>
    <row r="9782" spans="1:12" x14ac:dyDescent="0.35">
      <c r="A9782" s="1" t="s">
        <v>9590</v>
      </c>
      <c r="B9782" s="1" t="s">
        <v>368</v>
      </c>
      <c r="C9782" s="3">
        <v>44522</v>
      </c>
      <c r="D9782" s="1" t="s">
        <v>13</v>
      </c>
      <c r="E9782" s="1" t="s">
        <v>45</v>
      </c>
      <c r="F9782" s="1">
        <v>705</v>
      </c>
      <c r="G9782" s="1" t="s">
        <v>40</v>
      </c>
      <c r="H9782" s="1" t="s">
        <v>107</v>
      </c>
      <c r="I9782" s="1" t="s">
        <v>34</v>
      </c>
      <c r="J9782" s="1" t="str" cm="1">
        <f t="array" ref="J9782">_xlfn.IFS(F9782="","missing",F9782&lt;0,"negative",F9782=0,"zero",AND(F9782&gt;=99999,MOD(F9782,9)=0),"99999 placeholder",AND(F9782&gt;$O$5,D9782="Expense"),"Expense outlier",AND(F9782&gt;$P$5,D9782="Income"),"Income outlier",TRUE,"valid")</f>
        <v>valid</v>
      </c>
      <c r="K9782" s="1" t="str">
        <f>_xlfn.XLOOKUP(I9782,[1]category_mapping!$F$2:$F$19,[1]category_mapping!$G$2:$G$19,E9782)</f>
        <v>education</v>
      </c>
      <c r="L9782" s="1" t="str">
        <f>IF(cleaning_working[[#This Row],[date]]="","Missing","Available")</f>
        <v>Available</v>
      </c>
    </row>
    <row r="9783" spans="1:12" x14ac:dyDescent="0.35">
      <c r="A9783" s="1" t="s">
        <v>9591</v>
      </c>
      <c r="B9783" s="1" t="s">
        <v>379</v>
      </c>
      <c r="C9783" s="3">
        <v>45133</v>
      </c>
      <c r="D9783" s="1" t="s">
        <v>13</v>
      </c>
      <c r="E9783" s="1" t="s">
        <v>24</v>
      </c>
      <c r="F9783" s="1">
        <v>44154</v>
      </c>
      <c r="G9783" s="1" t="s">
        <v>40</v>
      </c>
      <c r="H9783" s="1" t="s">
        <v>33</v>
      </c>
      <c r="I9783" s="1" t="s">
        <v>49</v>
      </c>
      <c r="J9783" s="1" t="str" cm="1">
        <f t="array" ref="J9783">_xlfn.IFS(F9783="","missing",F9783&lt;0,"negative",F9783=0,"zero",AND(F9783&gt;=99999,MOD(F9783,9)=0),"99999 placeholder",AND(F9783&gt;$O$5,D9783="Expense"),"Expense outlier",AND(F9783&gt;$P$5,D9783="Income"),"Income outlier",TRUE,"valid")</f>
        <v>Expense outlier</v>
      </c>
      <c r="K9783" s="1" t="str">
        <f>_xlfn.XLOOKUP(I9783,[1]category_mapping!$F$2:$F$19,[1]category_mapping!$G$2:$G$19,E9783)</f>
        <v>rent</v>
      </c>
      <c r="L9783" s="1" t="str">
        <f>IF(cleaning_working[[#This Row],[date]]="","Missing","Available")</f>
        <v>Available</v>
      </c>
    </row>
    <row r="9784" spans="1:12" x14ac:dyDescent="0.35">
      <c r="A9784" s="1" t="s">
        <v>9592</v>
      </c>
      <c r="B9784" s="1" t="s">
        <v>329</v>
      </c>
      <c r="C9784" s="3">
        <v>44648</v>
      </c>
      <c r="D9784" s="1" t="s">
        <v>13</v>
      </c>
      <c r="E9784" s="1" t="s">
        <v>39</v>
      </c>
      <c r="F9784" s="1">
        <v>2517</v>
      </c>
      <c r="G9784" s="1" t="s">
        <v>64</v>
      </c>
      <c r="H9784" s="1" t="s">
        <v>86</v>
      </c>
      <c r="I9784" s="1" t="s">
        <v>178</v>
      </c>
      <c r="J9784" s="1" t="str" cm="1">
        <f t="array" ref="J9784">_xlfn.IFS(F9784="","missing",F9784&lt;0,"negative",F9784=0,"zero",AND(F9784&gt;=99999,MOD(F9784,9)=0),"99999 placeholder",AND(F9784&gt;$O$5,D9784="Expense"),"Expense outlier",AND(F9784&gt;$P$5,D9784="Income"),"Income outlier",TRUE,"valid")</f>
        <v>valid</v>
      </c>
      <c r="K9784" s="1" t="str">
        <f>_xlfn.XLOOKUP(I9784,[1]category_mapping!$F$2:$F$19,[1]category_mapping!$G$2:$G$19,E9784)</f>
        <v>rent</v>
      </c>
      <c r="L9784" s="1" t="str">
        <f>IF(cleaning_working[[#This Row],[date]]="","Missing","Available")</f>
        <v>Available</v>
      </c>
    </row>
    <row r="9785" spans="1:12" x14ac:dyDescent="0.35">
      <c r="A9785" s="1" t="s">
        <v>9593</v>
      </c>
      <c r="B9785" s="1" t="s">
        <v>103</v>
      </c>
      <c r="C9785" s="3">
        <v>45063</v>
      </c>
      <c r="D9785" s="1" t="s">
        <v>13</v>
      </c>
      <c r="E9785" s="1" t="s">
        <v>39</v>
      </c>
      <c r="F9785" s="1">
        <v>7750</v>
      </c>
      <c r="G9785" s="1" t="s">
        <v>32</v>
      </c>
      <c r="H9785" s="1" t="s">
        <v>86</v>
      </c>
      <c r="I9785" s="1" t="s">
        <v>272</v>
      </c>
      <c r="J9785" s="1" t="str" cm="1">
        <f t="array" ref="J9785">_xlfn.IFS(F9785="","missing",F9785&lt;0,"negative",F9785=0,"zero",AND(F9785&gt;=99999,MOD(F9785,9)=0),"99999 placeholder",AND(F9785&gt;$O$5,D9785="Expense"),"Expense outlier",AND(F9785&gt;$P$5,D9785="Income"),"Income outlier",TRUE,"valid")</f>
        <v>valid</v>
      </c>
      <c r="K9785" s="1" t="str">
        <f>_xlfn.XLOOKUP(I9785,[1]category_mapping!$F$2:$F$19,[1]category_mapping!$G$2:$G$19,E9785)</f>
        <v>food</v>
      </c>
      <c r="L9785" s="1" t="str">
        <f>IF(cleaning_working[[#This Row],[date]]="","Missing","Available")</f>
        <v>Available</v>
      </c>
    </row>
    <row r="9786" spans="1:12" x14ac:dyDescent="0.35">
      <c r="A9786" s="1" t="s">
        <v>9594</v>
      </c>
      <c r="B9786" s="1" t="s">
        <v>257</v>
      </c>
      <c r="C9786" s="3">
        <v>44299</v>
      </c>
      <c r="D9786" s="1" t="s">
        <v>13</v>
      </c>
      <c r="E9786" s="1" t="s">
        <v>24</v>
      </c>
      <c r="F9786" s="1">
        <v>2932</v>
      </c>
      <c r="G9786" s="1" t="s">
        <v>32</v>
      </c>
      <c r="H9786" s="1" t="s">
        <v>83</v>
      </c>
      <c r="I9786" s="1" t="s">
        <v>93</v>
      </c>
      <c r="J9786" s="1" t="str" cm="1">
        <f t="array" ref="J9786">_xlfn.IFS(F9786="","missing",F9786&lt;0,"negative",F9786=0,"zero",AND(F9786&gt;=99999,MOD(F9786,9)=0),"99999 placeholder",AND(F9786&gt;$O$5,D9786="Expense"),"Expense outlier",AND(F9786&gt;$P$5,D9786="Income"),"Income outlier",TRUE,"valid")</f>
        <v>valid</v>
      </c>
      <c r="K9786" s="1" t="str">
        <f>_xlfn.XLOOKUP(I9786,[1]category_mapping!$F$2:$F$19,[1]category_mapping!$G$2:$G$19,E9786)</f>
        <v>rent</v>
      </c>
      <c r="L9786" s="1" t="str">
        <f>IF(cleaning_working[[#This Row],[date]]="","Missing","Available")</f>
        <v>Available</v>
      </c>
    </row>
    <row r="9787" spans="1:12" x14ac:dyDescent="0.35">
      <c r="A9787" s="1" t="s">
        <v>5190</v>
      </c>
      <c r="B9787" s="1" t="s">
        <v>148</v>
      </c>
      <c r="C9787" s="3">
        <v>45237</v>
      </c>
      <c r="D9787" s="1" t="s">
        <v>13</v>
      </c>
      <c r="E9787" s="1" t="s">
        <v>39</v>
      </c>
      <c r="F9787" s="1">
        <v>3081</v>
      </c>
      <c r="G9787" s="1" t="s">
        <v>32</v>
      </c>
      <c r="H9787" s="1" t="s">
        <v>65</v>
      </c>
      <c r="I9787" s="1" t="s">
        <v>194</v>
      </c>
      <c r="J9787" s="1" t="str" cm="1">
        <f t="array" ref="J9787">_xlfn.IFS(F9787="","missing",F9787&lt;0,"negative",F9787=0,"zero",AND(F9787&gt;=99999,MOD(F9787,9)=0),"99999 placeholder",AND(F9787&gt;$O$5,D9787="Expense"),"Expense outlier",AND(F9787&gt;$P$5,D9787="Income"),"Income outlier",TRUE,"valid")</f>
        <v>valid</v>
      </c>
      <c r="K9787" s="1" t="str">
        <f>_xlfn.XLOOKUP(I9787,[1]category_mapping!$F$2:$F$19,[1]category_mapping!$G$2:$G$19,E9787)</f>
        <v>travel</v>
      </c>
      <c r="L9787" s="1" t="str">
        <f>IF(cleaning_working[[#This Row],[date]]="","Missing","Available")</f>
        <v>Available</v>
      </c>
    </row>
    <row r="9788" spans="1:12" x14ac:dyDescent="0.35">
      <c r="A9788" s="1" t="s">
        <v>9595</v>
      </c>
      <c r="B9788" s="1" t="s">
        <v>762</v>
      </c>
      <c r="C9788" s="3">
        <v>44363</v>
      </c>
      <c r="D9788" s="1" t="s">
        <v>13</v>
      </c>
      <c r="E9788" s="1" t="s">
        <v>63</v>
      </c>
      <c r="F9788" s="1">
        <v>1589</v>
      </c>
      <c r="G9788" s="1" t="s">
        <v>64</v>
      </c>
      <c r="H9788" s="1" t="s">
        <v>33</v>
      </c>
      <c r="J9788" s="1" t="str" cm="1">
        <f t="array" ref="J9788">_xlfn.IFS(F9788="","missing",F9788&lt;0,"negative",F9788=0,"zero",AND(F9788&gt;=99999,MOD(F9788,9)=0),"99999 placeholder",AND(F9788&gt;$O$5,D9788="Expense"),"Expense outlier",AND(F9788&gt;$P$5,D9788="Income"),"Income outlier",TRUE,"valid")</f>
        <v>valid</v>
      </c>
      <c r="K9788" s="1" t="str">
        <f>_xlfn.XLOOKUP(I9788,[1]category_mapping!$F$2:$F$19,[1]category_mapping!$G$2:$G$19,E9788)</f>
        <v>utilities</v>
      </c>
      <c r="L9788" s="1" t="str">
        <f>IF(cleaning_working[[#This Row],[date]]="","Missing","Available")</f>
        <v>Available</v>
      </c>
    </row>
    <row r="9789" spans="1:12" x14ac:dyDescent="0.35">
      <c r="A9789" s="1" t="s">
        <v>9596</v>
      </c>
      <c r="B9789" s="1" t="s">
        <v>303</v>
      </c>
      <c r="C9789" s="3">
        <v>45614</v>
      </c>
      <c r="D9789" s="1" t="s">
        <v>13</v>
      </c>
      <c r="E9789" s="1" t="s">
        <v>39</v>
      </c>
      <c r="F9789" s="1">
        <v>6265</v>
      </c>
      <c r="G9789" s="1" t="s">
        <v>18</v>
      </c>
      <c r="H9789" s="1" t="s">
        <v>19</v>
      </c>
      <c r="I9789" s="1" t="s">
        <v>34</v>
      </c>
      <c r="J9789" s="1" t="str" cm="1">
        <f t="array" ref="J9789">_xlfn.IFS(F9789="","missing",F9789&lt;0,"negative",F9789=0,"zero",AND(F9789&gt;=99999,MOD(F9789,9)=0),"99999 placeholder",AND(F9789&gt;$O$5,D9789="Expense"),"Expense outlier",AND(F9789&gt;$P$5,D9789="Income"),"Income outlier",TRUE,"valid")</f>
        <v>valid</v>
      </c>
      <c r="K9789" s="1" t="str">
        <f>_xlfn.XLOOKUP(I9789,[1]category_mapping!$F$2:$F$19,[1]category_mapping!$G$2:$G$19,E9789)</f>
        <v>education</v>
      </c>
      <c r="L9789" s="1" t="str">
        <f>IF(cleaning_working[[#This Row],[date]]="","Missing","Available")</f>
        <v>Available</v>
      </c>
    </row>
    <row r="9790" spans="1:12" x14ac:dyDescent="0.35">
      <c r="A9790" s="1" t="s">
        <v>9597</v>
      </c>
      <c r="B9790" s="1" t="s">
        <v>150</v>
      </c>
      <c r="C9790" s="3">
        <v>44308</v>
      </c>
      <c r="D9790" s="1" t="s">
        <v>13</v>
      </c>
      <c r="E9790" s="1" t="s">
        <v>24</v>
      </c>
      <c r="F9790" s="1">
        <v>7858</v>
      </c>
      <c r="G9790" s="1" t="s">
        <v>64</v>
      </c>
      <c r="H9790" s="1" t="s">
        <v>83</v>
      </c>
      <c r="I9790" s="1" t="s">
        <v>46</v>
      </c>
      <c r="J9790" s="1" t="str" cm="1">
        <f t="array" ref="J9790">_xlfn.IFS(F9790="","missing",F9790&lt;0,"negative",F9790=0,"zero",AND(F9790&gt;=99999,MOD(F9790,9)=0),"99999 placeholder",AND(F9790&gt;$O$5,D9790="Expense"),"Expense outlier",AND(F9790&gt;$P$5,D9790="Income"),"Income outlier",TRUE,"valid")</f>
        <v>valid</v>
      </c>
      <c r="K9790" s="1" t="str">
        <f>_xlfn.XLOOKUP(I9790,[1]category_mapping!$F$2:$F$19,[1]category_mapping!$G$2:$G$19,E9790)</f>
        <v>rent</v>
      </c>
      <c r="L9790" s="1" t="str">
        <f>IF(cleaning_working[[#This Row],[date]]="","Missing","Available")</f>
        <v>Available</v>
      </c>
    </row>
    <row r="9791" spans="1:12" x14ac:dyDescent="0.35">
      <c r="A9791" s="1" t="s">
        <v>9598</v>
      </c>
      <c r="B9791" s="1" t="s">
        <v>762</v>
      </c>
      <c r="C9791" s="3">
        <v>45086</v>
      </c>
      <c r="D9791" s="1" t="s">
        <v>14</v>
      </c>
      <c r="E9791" s="1" t="s">
        <v>70</v>
      </c>
      <c r="F9791" s="1">
        <v>32766</v>
      </c>
      <c r="G9791" s="1" t="s">
        <v>32</v>
      </c>
      <c r="H9791" s="1" t="s">
        <v>65</v>
      </c>
      <c r="I9791" s="1" t="s">
        <v>170</v>
      </c>
      <c r="J9791" s="1" t="str" cm="1">
        <f t="array" ref="J9791">_xlfn.IFS(F9791="","missing",F9791&lt;0,"negative",F9791=0,"zero",AND(F9791&gt;=99999,MOD(F9791,9)=0),"99999 placeholder",AND(F9791&gt;$O$5,D9791="Expense"),"Expense outlier",AND(F9791&gt;$P$5,D9791="Income"),"Income outlier",TRUE,"valid")</f>
        <v>valid</v>
      </c>
      <c r="K9791" s="1" t="str">
        <f>_xlfn.XLOOKUP(I9791,[1]category_mapping!$F$2:$F$19,[1]category_mapping!$G$2:$G$19,E9791)</f>
        <v>health</v>
      </c>
      <c r="L9791" s="1" t="str">
        <f>IF(cleaning_working[[#This Row],[date]]="","Missing","Available")</f>
        <v>Available</v>
      </c>
    </row>
    <row r="9792" spans="1:12" x14ac:dyDescent="0.35">
      <c r="A9792" s="1" t="s">
        <v>9599</v>
      </c>
      <c r="B9792" s="1" t="s">
        <v>92</v>
      </c>
      <c r="C9792" s="3">
        <v>44705</v>
      </c>
      <c r="D9792" s="1" t="s">
        <v>13</v>
      </c>
      <c r="E9792" s="1" t="s">
        <v>45</v>
      </c>
      <c r="F9792" s="1">
        <v>7969</v>
      </c>
      <c r="G9792" s="1" t="s">
        <v>32</v>
      </c>
      <c r="H9792" s="1" t="s">
        <v>65</v>
      </c>
      <c r="I9792" s="1" t="s">
        <v>178</v>
      </c>
      <c r="J9792" s="1" t="str" cm="1">
        <f t="array" ref="J9792">_xlfn.IFS(F9792="","missing",F9792&lt;0,"negative",F9792=0,"zero",AND(F9792&gt;=99999,MOD(F9792,9)=0),"99999 placeholder",AND(F9792&gt;$O$5,D9792="Expense"),"Expense outlier",AND(F9792&gt;$P$5,D9792="Income"),"Income outlier",TRUE,"valid")</f>
        <v>valid</v>
      </c>
      <c r="K9792" s="1" t="str">
        <f>_xlfn.XLOOKUP(I9792,[1]category_mapping!$F$2:$F$19,[1]category_mapping!$G$2:$G$19,E9792)</f>
        <v>rent</v>
      </c>
      <c r="L9792" s="1" t="str">
        <f>IF(cleaning_working[[#This Row],[date]]="","Missing","Available")</f>
        <v>Available</v>
      </c>
    </row>
    <row r="9793" spans="1:12" x14ac:dyDescent="0.35">
      <c r="A9793" s="1" t="s">
        <v>9600</v>
      </c>
      <c r="B9793" s="1" t="s">
        <v>289</v>
      </c>
      <c r="C9793" s="3">
        <v>44426</v>
      </c>
      <c r="D9793" s="1" t="s">
        <v>13</v>
      </c>
      <c r="E9793" s="1" t="s">
        <v>39</v>
      </c>
      <c r="F9793" s="1">
        <v>8332</v>
      </c>
      <c r="G9793" s="1" t="s">
        <v>32</v>
      </c>
      <c r="H9793" s="1" t="s">
        <v>52</v>
      </c>
      <c r="I9793" s="1" t="s">
        <v>71</v>
      </c>
      <c r="J9793" s="1" t="str" cm="1">
        <f t="array" ref="J9793">_xlfn.IFS(F9793="","missing",F9793&lt;0,"negative",F9793=0,"zero",AND(F9793&gt;=99999,MOD(F9793,9)=0),"99999 placeholder",AND(F9793&gt;$O$5,D9793="Expense"),"Expense outlier",AND(F9793&gt;$P$5,D9793="Income"),"Income outlier",TRUE,"valid")</f>
        <v>valid</v>
      </c>
      <c r="K9793" s="1" t="str">
        <f>_xlfn.XLOOKUP(I9793,[1]category_mapping!$F$2:$F$19,[1]category_mapping!$G$2:$G$19,E9793)</f>
        <v>health</v>
      </c>
      <c r="L9793" s="1" t="str">
        <f>IF(cleaning_working[[#This Row],[date]]="","Missing","Available")</f>
        <v>Available</v>
      </c>
    </row>
    <row r="9794" spans="1:12" x14ac:dyDescent="0.35">
      <c r="A9794" s="1" t="s">
        <v>9601</v>
      </c>
      <c r="B9794" s="1" t="s">
        <v>56</v>
      </c>
      <c r="C9794" s="3">
        <v>45421</v>
      </c>
      <c r="D9794" s="1" t="s">
        <v>14</v>
      </c>
      <c r="E9794" s="1" t="s">
        <v>57</v>
      </c>
      <c r="F9794" s="1">
        <v>40770</v>
      </c>
      <c r="G9794" s="1" t="s">
        <v>40</v>
      </c>
      <c r="H9794" s="1" t="s">
        <v>107</v>
      </c>
      <c r="I9794" s="1" t="s">
        <v>87</v>
      </c>
      <c r="J9794" s="1" t="str" cm="1">
        <f t="array" ref="J9794">_xlfn.IFS(F9794="","missing",F9794&lt;0,"negative",F9794=0,"zero",AND(F9794&gt;=99999,MOD(F9794,9)=0),"99999 placeholder",AND(F9794&gt;$O$5,D9794="Expense"),"Expense outlier",AND(F9794&gt;$P$5,D9794="Income"),"Income outlier",TRUE,"valid")</f>
        <v>valid</v>
      </c>
      <c r="K9794" s="1" t="str">
        <f>_xlfn.XLOOKUP(I9794,[1]category_mapping!$F$2:$F$19,[1]category_mapping!$G$2:$G$19,E9794)</f>
        <v>salary</v>
      </c>
      <c r="L9794" s="1" t="str">
        <f>IF(cleaning_working[[#This Row],[date]]="","Missing","Available")</f>
        <v>Available</v>
      </c>
    </row>
    <row r="9795" spans="1:12" x14ac:dyDescent="0.35">
      <c r="A9795" s="1" t="s">
        <v>9602</v>
      </c>
      <c r="B9795" s="1" t="s">
        <v>95</v>
      </c>
      <c r="C9795" s="3">
        <v>44936</v>
      </c>
      <c r="D9795" s="1" t="s">
        <v>13</v>
      </c>
      <c r="E9795" s="1" t="s">
        <v>39</v>
      </c>
      <c r="F9795" s="1">
        <v>1128</v>
      </c>
      <c r="G9795" s="1" t="s">
        <v>18</v>
      </c>
      <c r="H9795" s="1" t="s">
        <v>65</v>
      </c>
      <c r="I9795" s="1" t="s">
        <v>71</v>
      </c>
      <c r="J9795" s="1" t="str" cm="1">
        <f t="array" ref="J9795">_xlfn.IFS(F9795="","missing",F9795&lt;0,"negative",F9795=0,"zero",AND(F9795&gt;=99999,MOD(F9795,9)=0),"99999 placeholder",AND(F9795&gt;$O$5,D9795="Expense"),"Expense outlier",AND(F9795&gt;$P$5,D9795="Income"),"Income outlier",TRUE,"valid")</f>
        <v>valid</v>
      </c>
      <c r="K9795" s="1" t="str">
        <f>_xlfn.XLOOKUP(I9795,[1]category_mapping!$F$2:$F$19,[1]category_mapping!$G$2:$G$19,E9795)</f>
        <v>health</v>
      </c>
      <c r="L9795" s="1" t="str">
        <f>IF(cleaning_working[[#This Row],[date]]="","Missing","Available")</f>
        <v>Available</v>
      </c>
    </row>
    <row r="9796" spans="1:12" x14ac:dyDescent="0.35">
      <c r="A9796" s="1" t="s">
        <v>9603</v>
      </c>
      <c r="B9796" s="1" t="s">
        <v>48</v>
      </c>
      <c r="C9796" s="3">
        <v>44510</v>
      </c>
      <c r="D9796" s="1" t="s">
        <v>13</v>
      </c>
      <c r="E9796" s="1" t="s">
        <v>45</v>
      </c>
      <c r="F9796" s="1">
        <v>3185</v>
      </c>
      <c r="G9796" s="1" t="s">
        <v>64</v>
      </c>
      <c r="H9796" s="1" t="s">
        <v>65</v>
      </c>
      <c r="I9796" s="1" t="s">
        <v>80</v>
      </c>
      <c r="J9796" s="1" t="str" cm="1">
        <f t="array" ref="J9796">_xlfn.IFS(F9796="","missing",F9796&lt;0,"negative",F9796=0,"zero",AND(F9796&gt;=99999,MOD(F9796,9)=0),"99999 placeholder",AND(F9796&gt;$O$5,D9796="Expense"),"Expense outlier",AND(F9796&gt;$P$5,D9796="Income"),"Income outlier",TRUE,"valid")</f>
        <v>valid</v>
      </c>
      <c r="K9796" s="1" t="str">
        <f>_xlfn.XLOOKUP(I9796,[1]category_mapping!$F$2:$F$19,[1]category_mapping!$G$2:$G$19,E9796)</f>
        <v>food</v>
      </c>
      <c r="L9796" s="1" t="str">
        <f>IF(cleaning_working[[#This Row],[date]]="","Missing","Available")</f>
        <v>Available</v>
      </c>
    </row>
    <row r="9797" spans="1:12" x14ac:dyDescent="0.35">
      <c r="A9797" s="1" t="s">
        <v>9604</v>
      </c>
      <c r="B9797" s="1" t="s">
        <v>266</v>
      </c>
      <c r="C9797" s="3">
        <v>44805</v>
      </c>
      <c r="D9797" s="1" t="s">
        <v>13</v>
      </c>
      <c r="E9797" s="1" t="s">
        <v>24</v>
      </c>
      <c r="F9797" s="1">
        <v>9459</v>
      </c>
      <c r="G9797" s="1" t="s">
        <v>18</v>
      </c>
      <c r="H9797" s="1" t="s">
        <v>133</v>
      </c>
      <c r="I9797" s="1" t="s">
        <v>194</v>
      </c>
      <c r="J9797" s="1" t="str" cm="1">
        <f t="array" ref="J9797">_xlfn.IFS(F9797="","missing",F9797&lt;0,"negative",F9797=0,"zero",AND(F9797&gt;=99999,MOD(F9797,9)=0),"99999 placeholder",AND(F9797&gt;$O$5,D9797="Expense"),"Expense outlier",AND(F9797&gt;$P$5,D9797="Income"),"Income outlier",TRUE,"valid")</f>
        <v>valid</v>
      </c>
      <c r="K9797" s="1" t="str">
        <f>_xlfn.XLOOKUP(I9797,[1]category_mapping!$F$2:$F$19,[1]category_mapping!$G$2:$G$19,E9797)</f>
        <v>travel</v>
      </c>
      <c r="L9797" s="1" t="str">
        <f>IF(cleaning_working[[#This Row],[date]]="","Missing","Available")</f>
        <v>Available</v>
      </c>
    </row>
    <row r="9798" spans="1:12" x14ac:dyDescent="0.35">
      <c r="A9798" s="1" t="s">
        <v>9605</v>
      </c>
      <c r="B9798" s="1" t="s">
        <v>257</v>
      </c>
      <c r="C9798" s="3">
        <v>44843</v>
      </c>
      <c r="D9798" s="1" t="s">
        <v>13</v>
      </c>
      <c r="E9798" s="1" t="s">
        <v>24</v>
      </c>
      <c r="F9798" s="1">
        <v>6636</v>
      </c>
      <c r="G9798" s="1" t="s">
        <v>40</v>
      </c>
      <c r="H9798" s="1" t="s">
        <v>52</v>
      </c>
      <c r="I9798" s="1" t="s">
        <v>80</v>
      </c>
      <c r="J9798" s="1" t="str" cm="1">
        <f t="array" ref="J9798">_xlfn.IFS(F9798="","missing",F9798&lt;0,"negative",F9798=0,"zero",AND(F9798&gt;=99999,MOD(F9798,9)=0),"99999 placeholder",AND(F9798&gt;$O$5,D9798="Expense"),"Expense outlier",AND(F9798&gt;$P$5,D9798="Income"),"Income outlier",TRUE,"valid")</f>
        <v>valid</v>
      </c>
      <c r="K9798" s="1" t="str">
        <f>_xlfn.XLOOKUP(I9798,[1]category_mapping!$F$2:$F$19,[1]category_mapping!$G$2:$G$19,E9798)</f>
        <v>food</v>
      </c>
      <c r="L9798" s="1" t="str">
        <f>IF(cleaning_working[[#This Row],[date]]="","Missing","Available")</f>
        <v>Available</v>
      </c>
    </row>
    <row r="9799" spans="1:12" x14ac:dyDescent="0.35">
      <c r="A9799" s="1" t="s">
        <v>9606</v>
      </c>
      <c r="B9799" s="1" t="s">
        <v>464</v>
      </c>
      <c r="C9799" s="3">
        <v>44251</v>
      </c>
      <c r="D9799" s="1" t="s">
        <v>13</v>
      </c>
      <c r="E9799" s="1" t="s">
        <v>45</v>
      </c>
      <c r="F9799" s="1">
        <v>5984</v>
      </c>
      <c r="G9799" s="1" t="s">
        <v>40</v>
      </c>
      <c r="H9799" s="1" t="s">
        <v>159</v>
      </c>
      <c r="I9799" s="1" t="s">
        <v>49</v>
      </c>
      <c r="J9799" s="1" t="str" cm="1">
        <f t="array" ref="J9799">_xlfn.IFS(F9799="","missing",F9799&lt;0,"negative",F9799=0,"zero",AND(F9799&gt;=99999,MOD(F9799,9)=0),"99999 placeholder",AND(F9799&gt;$O$5,D9799="Expense"),"Expense outlier",AND(F9799&gt;$P$5,D9799="Income"),"Income outlier",TRUE,"valid")</f>
        <v>valid</v>
      </c>
      <c r="K9799" s="1" t="str">
        <f>_xlfn.XLOOKUP(I9799,[1]category_mapping!$F$2:$F$19,[1]category_mapping!$G$2:$G$19,E9799)</f>
        <v>entertainment</v>
      </c>
      <c r="L9799" s="1" t="str">
        <f>IF(cleaning_working[[#This Row],[date]]="","Missing","Available")</f>
        <v>Available</v>
      </c>
    </row>
    <row r="9800" spans="1:12" x14ac:dyDescent="0.35">
      <c r="A9800" s="1" t="s">
        <v>9607</v>
      </c>
      <c r="B9800" s="1" t="s">
        <v>510</v>
      </c>
      <c r="C9800" s="3">
        <v>45560</v>
      </c>
      <c r="D9800" s="1" t="s">
        <v>13</v>
      </c>
      <c r="E9800" s="1" t="s">
        <v>63</v>
      </c>
      <c r="F9800" s="1">
        <v>3692</v>
      </c>
      <c r="G9800" s="1" t="s">
        <v>32</v>
      </c>
      <c r="H9800" s="1" t="s">
        <v>133</v>
      </c>
      <c r="J9800" s="1" t="str" cm="1">
        <f t="array" ref="J9800">_xlfn.IFS(F9800="","missing",F9800&lt;0,"negative",F9800=0,"zero",AND(F9800&gt;=99999,MOD(F9800,9)=0),"99999 placeholder",AND(F9800&gt;$O$5,D9800="Expense"),"Expense outlier",AND(F9800&gt;$P$5,D9800="Income"),"Income outlier",TRUE,"valid")</f>
        <v>valid</v>
      </c>
      <c r="K9800" s="1" t="str">
        <f>_xlfn.XLOOKUP(I9800,[1]category_mapping!$F$2:$F$19,[1]category_mapping!$G$2:$G$19,E9800)</f>
        <v>utilities</v>
      </c>
      <c r="L9800" s="1" t="str">
        <f>IF(cleaning_working[[#This Row],[date]]="","Missing","Available")</f>
        <v>Available</v>
      </c>
    </row>
    <row r="9801" spans="1:12" x14ac:dyDescent="0.35">
      <c r="A9801" s="1" t="s">
        <v>9608</v>
      </c>
      <c r="B9801" s="1" t="s">
        <v>762</v>
      </c>
      <c r="C9801" s="3">
        <v>45628</v>
      </c>
      <c r="D9801" s="1" t="s">
        <v>13</v>
      </c>
      <c r="E9801" s="1" t="s">
        <v>17</v>
      </c>
      <c r="F9801" s="1">
        <v>3053</v>
      </c>
      <c r="G9801" s="1" t="s">
        <v>18</v>
      </c>
      <c r="H9801" s="1" t="s">
        <v>133</v>
      </c>
      <c r="I9801" s="1" t="s">
        <v>58</v>
      </c>
      <c r="J9801" s="1" t="str" cm="1">
        <f t="array" ref="J9801">_xlfn.IFS(F9801="","missing",F9801&lt;0,"negative",F9801=0,"zero",AND(F9801&gt;=99999,MOD(F9801,9)=0),"99999 placeholder",AND(F9801&gt;$O$5,D9801="Expense"),"Expense outlier",AND(F9801&gt;$P$5,D9801="Income"),"Income outlier",TRUE,"valid")</f>
        <v>valid</v>
      </c>
      <c r="K9801" s="1" t="str">
        <f>_xlfn.XLOOKUP(I9801,[1]category_mapping!$F$2:$F$19,[1]category_mapping!$G$2:$G$19,E9801)</f>
        <v>education</v>
      </c>
      <c r="L9801" s="1" t="str">
        <f>IF(cleaning_working[[#This Row],[date]]="","Missing","Available")</f>
        <v>Available</v>
      </c>
    </row>
    <row r="9802" spans="1:12" x14ac:dyDescent="0.35">
      <c r="A9802" s="1" t="s">
        <v>9609</v>
      </c>
      <c r="B9802" s="1" t="s">
        <v>365</v>
      </c>
      <c r="C9802" s="3">
        <v>45417</v>
      </c>
      <c r="D9802" s="1" t="s">
        <v>13</v>
      </c>
      <c r="E9802" s="1" t="s">
        <v>39</v>
      </c>
      <c r="F9802" s="1">
        <v>8928</v>
      </c>
      <c r="G9802" s="1" t="s">
        <v>40</v>
      </c>
      <c r="H9802" s="1" t="s">
        <v>33</v>
      </c>
      <c r="I9802" s="1" t="s">
        <v>41</v>
      </c>
      <c r="J9802" s="1" t="str" cm="1">
        <f t="array" ref="J9802">_xlfn.IFS(F9802="","missing",F9802&lt;0,"negative",F9802=0,"zero",AND(F9802&gt;=99999,MOD(F9802,9)=0),"99999 placeholder",AND(F9802&gt;$O$5,D9802="Expense"),"Expense outlier",AND(F9802&gt;$P$5,D9802="Income"),"Income outlier",TRUE,"valid")</f>
        <v>valid</v>
      </c>
      <c r="K9802" s="1" t="str">
        <f>_xlfn.XLOOKUP(I9802,[1]category_mapping!$F$2:$F$19,[1]category_mapping!$G$2:$G$19,E9802)</f>
        <v>utilities</v>
      </c>
      <c r="L9802" s="1" t="str">
        <f>IF(cleaning_working[[#This Row],[date]]="","Missing","Available")</f>
        <v>Available</v>
      </c>
    </row>
    <row r="9803" spans="1:12" x14ac:dyDescent="0.35">
      <c r="A9803" s="1" t="s">
        <v>9610</v>
      </c>
      <c r="B9803" s="1" t="s">
        <v>130</v>
      </c>
      <c r="C9803" s="3">
        <v>44847</v>
      </c>
      <c r="D9803" s="1" t="s">
        <v>14</v>
      </c>
      <c r="E9803" s="1" t="s">
        <v>70</v>
      </c>
      <c r="F9803" s="1">
        <v>11411</v>
      </c>
      <c r="G9803" s="1" t="s">
        <v>32</v>
      </c>
      <c r="H9803" s="1" t="s">
        <v>26</v>
      </c>
      <c r="I9803" s="1" t="s">
        <v>20</v>
      </c>
      <c r="J9803" s="1" t="str" cm="1">
        <f t="array" ref="J9803">_xlfn.IFS(F9803="","missing",F9803&lt;0,"negative",F9803=0,"zero",AND(F9803&gt;=99999,MOD(F9803,9)=0),"99999 placeholder",AND(F9803&gt;$O$5,D9803="Expense"),"Expense outlier",AND(F9803&gt;$P$5,D9803="Income"),"Income outlier",TRUE,"valid")</f>
        <v>valid</v>
      </c>
      <c r="K9803" s="1" t="str">
        <f>_xlfn.XLOOKUP(I9803,[1]category_mapping!$F$2:$F$19,[1]category_mapping!$G$2:$G$19,E9803)</f>
        <v>entertainment</v>
      </c>
      <c r="L9803" s="1" t="str">
        <f>IF(cleaning_working[[#This Row],[date]]="","Missing","Available")</f>
        <v>Available</v>
      </c>
    </row>
    <row r="9804" spans="1:12" x14ac:dyDescent="0.35">
      <c r="A9804" s="1" t="s">
        <v>9611</v>
      </c>
      <c r="B9804" s="1" t="s">
        <v>478</v>
      </c>
      <c r="C9804" s="3">
        <v>44606</v>
      </c>
      <c r="D9804" s="1" t="s">
        <v>13</v>
      </c>
      <c r="E9804" s="1" t="s">
        <v>39</v>
      </c>
      <c r="F9804" s="1">
        <v>4861</v>
      </c>
      <c r="G9804" s="1" t="s">
        <v>64</v>
      </c>
      <c r="H9804" s="1" t="s">
        <v>19</v>
      </c>
      <c r="I9804" s="1" t="s">
        <v>162</v>
      </c>
      <c r="J9804" s="1" t="str" cm="1">
        <f t="array" ref="J9804">_xlfn.IFS(F9804="","missing",F9804&lt;0,"negative",F9804=0,"zero",AND(F9804&gt;=99999,MOD(F9804,9)=0),"99999 placeholder",AND(F9804&gt;$O$5,D9804="Expense"),"Expense outlier",AND(F9804&gt;$P$5,D9804="Income"),"Income outlier",TRUE,"valid")</f>
        <v>valid</v>
      </c>
      <c r="K9804" s="1" t="str">
        <f>_xlfn.XLOOKUP(I9804,[1]category_mapping!$F$2:$F$19,[1]category_mapping!$G$2:$G$19,E9804)</f>
        <v>food</v>
      </c>
      <c r="L9804" s="1" t="str">
        <f>IF(cleaning_working[[#This Row],[date]]="","Missing","Available")</f>
        <v>Available</v>
      </c>
    </row>
    <row r="9805" spans="1:12" x14ac:dyDescent="0.35">
      <c r="A9805" s="1" t="s">
        <v>9612</v>
      </c>
      <c r="B9805" s="1" t="s">
        <v>208</v>
      </c>
      <c r="C9805" s="3">
        <v>44332</v>
      </c>
      <c r="D9805" s="1" t="s">
        <v>13</v>
      </c>
      <c r="E9805" s="1" t="s">
        <v>63</v>
      </c>
      <c r="F9805" s="1">
        <v>5612</v>
      </c>
      <c r="G9805" s="1" t="s">
        <v>32</v>
      </c>
      <c r="H9805" s="1" t="s">
        <v>83</v>
      </c>
      <c r="I9805" s="1" t="s">
        <v>123</v>
      </c>
      <c r="J9805" s="1" t="str" cm="1">
        <f t="array" ref="J9805">_xlfn.IFS(F9805="","missing",F9805&lt;0,"negative",F9805=0,"zero",AND(F9805&gt;=99999,MOD(F9805,9)=0),"99999 placeholder",AND(F9805&gt;$O$5,D9805="Expense"),"Expense outlier",AND(F9805&gt;$P$5,D9805="Income"),"Income outlier",TRUE,"valid")</f>
        <v>valid</v>
      </c>
      <c r="K9805" s="1" t="str">
        <f>_xlfn.XLOOKUP(I9805,[1]category_mapping!$F$2:$F$19,[1]category_mapping!$G$2:$G$19,E9805)</f>
        <v>utilities</v>
      </c>
      <c r="L9805" s="1" t="str">
        <f>IF(cleaning_working[[#This Row],[date]]="","Missing","Available")</f>
        <v>Available</v>
      </c>
    </row>
    <row r="9806" spans="1:12" x14ac:dyDescent="0.35">
      <c r="A9806" s="1" t="s">
        <v>9613</v>
      </c>
      <c r="B9806" s="1" t="s">
        <v>166</v>
      </c>
      <c r="C9806" s="3">
        <v>44718</v>
      </c>
      <c r="D9806" s="1" t="s">
        <v>13</v>
      </c>
      <c r="E9806" s="1" t="s">
        <v>63</v>
      </c>
      <c r="F9806" s="1">
        <v>869</v>
      </c>
      <c r="G9806" s="1" t="s">
        <v>32</v>
      </c>
      <c r="H9806" s="1" t="s">
        <v>25</v>
      </c>
      <c r="I9806" s="1" t="s">
        <v>178</v>
      </c>
      <c r="J9806" s="1" t="str" cm="1">
        <f t="array" ref="J9806">_xlfn.IFS(F9806="","missing",F9806&lt;0,"negative",F9806=0,"zero",AND(F9806&gt;=99999,MOD(F9806,9)=0),"99999 placeholder",AND(F9806&gt;$O$5,D9806="Expense"),"Expense outlier",AND(F9806&gt;$P$5,D9806="Income"),"Income outlier",TRUE,"valid")</f>
        <v>valid</v>
      </c>
      <c r="K9806" s="1" t="str">
        <f>_xlfn.XLOOKUP(I9806,[1]category_mapping!$F$2:$F$19,[1]category_mapping!$G$2:$G$19,E9806)</f>
        <v>rent</v>
      </c>
      <c r="L9806" s="1" t="str">
        <f>IF(cleaning_working[[#This Row],[date]]="","Missing","Available")</f>
        <v>Available</v>
      </c>
    </row>
    <row r="9807" spans="1:12" x14ac:dyDescent="0.35">
      <c r="A9807" s="1" t="s">
        <v>9614</v>
      </c>
      <c r="B9807" s="1" t="s">
        <v>365</v>
      </c>
      <c r="C9807" s="3">
        <v>44257</v>
      </c>
      <c r="D9807" s="1" t="s">
        <v>13</v>
      </c>
      <c r="E9807" s="1" t="s">
        <v>39</v>
      </c>
      <c r="F9807" s="1">
        <v>2795</v>
      </c>
      <c r="G9807" s="1" t="s">
        <v>32</v>
      </c>
      <c r="H9807" s="1" t="s">
        <v>33</v>
      </c>
      <c r="I9807" s="1" t="s">
        <v>97</v>
      </c>
      <c r="J9807" s="1" t="str" cm="1">
        <f t="array" ref="J9807">_xlfn.IFS(F9807="","missing",F9807&lt;0,"negative",F9807=0,"zero",AND(F9807&gt;=99999,MOD(F9807,9)=0),"99999 placeholder",AND(F9807&gt;$O$5,D9807="Expense"),"Expense outlier",AND(F9807&gt;$P$5,D9807="Income"),"Income outlier",TRUE,"valid")</f>
        <v>valid</v>
      </c>
      <c r="K9807" s="1" t="str">
        <f>_xlfn.XLOOKUP(I9807,[1]category_mapping!$F$2:$F$19,[1]category_mapping!$G$2:$G$19,E9807)</f>
        <v>health</v>
      </c>
      <c r="L9807" s="1" t="str">
        <f>IF(cleaning_working[[#This Row],[date]]="","Missing","Available")</f>
        <v>Available</v>
      </c>
    </row>
    <row r="9808" spans="1:12" x14ac:dyDescent="0.35">
      <c r="A9808" s="1" t="s">
        <v>9615</v>
      </c>
      <c r="B9808" s="1" t="s">
        <v>192</v>
      </c>
      <c r="C9808" s="3">
        <v>45158</v>
      </c>
      <c r="D9808" s="1" t="s">
        <v>13</v>
      </c>
      <c r="E9808" s="1" t="s">
        <v>96</v>
      </c>
      <c r="F9808" s="1">
        <v>1706</v>
      </c>
      <c r="G9808" s="1" t="s">
        <v>32</v>
      </c>
      <c r="H9808" s="1" t="s">
        <v>86</v>
      </c>
      <c r="I9808" s="1" t="s">
        <v>217</v>
      </c>
      <c r="J9808" s="1" t="str" cm="1">
        <f t="array" ref="J9808">_xlfn.IFS(F9808="","missing",F9808&lt;0,"negative",F9808=0,"zero",AND(F9808&gt;=99999,MOD(F9808,9)=0),"99999 placeholder",AND(F9808&gt;$O$5,D9808="Expense"),"Expense outlier",AND(F9808&gt;$P$5,D9808="Income"),"Income outlier",TRUE,"valid")</f>
        <v>valid</v>
      </c>
      <c r="K9808" s="1" t="str">
        <f>_xlfn.XLOOKUP(I9808,[1]category_mapping!$F$2:$F$19,[1]category_mapping!$G$2:$G$19,E9808)</f>
        <v>rent</v>
      </c>
      <c r="L9808" s="1" t="str">
        <f>IF(cleaning_working[[#This Row],[date]]="","Missing","Available")</f>
        <v>Available</v>
      </c>
    </row>
    <row r="9809" spans="1:12" x14ac:dyDescent="0.35">
      <c r="A9809" s="1" t="s">
        <v>9616</v>
      </c>
      <c r="B9809" s="1" t="s">
        <v>144</v>
      </c>
      <c r="C9809" s="3">
        <v>44371</v>
      </c>
      <c r="D9809" s="1" t="s">
        <v>13</v>
      </c>
      <c r="E9809" s="1" t="s">
        <v>45</v>
      </c>
      <c r="F9809" s="1">
        <v>4825</v>
      </c>
      <c r="G9809" s="1" t="s">
        <v>40</v>
      </c>
      <c r="H9809" s="1" t="s">
        <v>25</v>
      </c>
      <c r="I9809" s="1" t="s">
        <v>27</v>
      </c>
      <c r="J9809" s="1" t="str" cm="1">
        <f t="array" ref="J9809">_xlfn.IFS(F9809="","missing",F9809&lt;0,"negative",F9809=0,"zero",AND(F9809&gt;=99999,MOD(F9809,9)=0),"99999 placeholder",AND(F9809&gt;$O$5,D9809="Expense"),"Expense outlier",AND(F9809&gt;$P$5,D9809="Income"),"Income outlier",TRUE,"valid")</f>
        <v>valid</v>
      </c>
      <c r="K9809" s="1" t="str">
        <f>_xlfn.XLOOKUP(I9809,[1]category_mapping!$F$2:$F$19,[1]category_mapping!$G$2:$G$19,E9809)</f>
        <v>entertainment</v>
      </c>
      <c r="L9809" s="1" t="str">
        <f>IF(cleaning_working[[#This Row],[date]]="","Missing","Available")</f>
        <v>Available</v>
      </c>
    </row>
    <row r="9810" spans="1:12" x14ac:dyDescent="0.35">
      <c r="A9810" s="1" t="s">
        <v>9617</v>
      </c>
      <c r="B9810" s="1" t="s">
        <v>368</v>
      </c>
      <c r="C9810" s="3" t="s">
        <v>38</v>
      </c>
      <c r="D9810" s="1" t="s">
        <v>13</v>
      </c>
      <c r="E9810" s="1" t="s">
        <v>39</v>
      </c>
      <c r="F9810" s="1">
        <v>2417</v>
      </c>
      <c r="G9810" s="1" t="s">
        <v>18</v>
      </c>
      <c r="H9810" s="1" t="s">
        <v>133</v>
      </c>
      <c r="I9810" s="1" t="s">
        <v>66</v>
      </c>
      <c r="J9810" s="1" t="str" cm="1">
        <f t="array" ref="J9810">_xlfn.IFS(F9810="","missing",F9810&lt;0,"negative",F9810=0,"zero",AND(F9810&gt;=99999,MOD(F9810,9)=0),"99999 placeholder",AND(F9810&gt;$O$5,D9810="Expense"),"Expense outlier",AND(F9810&gt;$P$5,D9810="Income"),"Income outlier",TRUE,"valid")</f>
        <v>valid</v>
      </c>
      <c r="K9810" s="1" t="str">
        <f>_xlfn.XLOOKUP(I9810,[1]category_mapping!$F$2:$F$19,[1]category_mapping!$G$2:$G$19,E9810)</f>
        <v>food</v>
      </c>
      <c r="L9810" s="1" t="str">
        <f>IF(cleaning_working[[#This Row],[date]]="","Missing","Available")</f>
        <v>Missing</v>
      </c>
    </row>
    <row r="9811" spans="1:12" x14ac:dyDescent="0.35">
      <c r="A9811" s="1" t="s">
        <v>3158</v>
      </c>
      <c r="B9811" s="1" t="s">
        <v>351</v>
      </c>
      <c r="C9811" s="3">
        <v>45634</v>
      </c>
      <c r="D9811" s="1" t="s">
        <v>13</v>
      </c>
      <c r="E9811" s="1" t="s">
        <v>24</v>
      </c>
      <c r="F9811" s="1">
        <v>1701</v>
      </c>
      <c r="G9811" s="1" t="s">
        <v>32</v>
      </c>
      <c r="H9811" s="1" t="s">
        <v>19</v>
      </c>
      <c r="I9811" s="1" t="s">
        <v>66</v>
      </c>
      <c r="J9811" s="1" t="str" cm="1">
        <f t="array" ref="J9811">_xlfn.IFS(F9811="","missing",F9811&lt;0,"negative",F9811=0,"zero",AND(F9811&gt;=99999,MOD(F9811,9)=0),"99999 placeholder",AND(F9811&gt;$O$5,D9811="Expense"),"Expense outlier",AND(F9811&gt;$P$5,D9811="Income"),"Income outlier",TRUE,"valid")</f>
        <v>valid</v>
      </c>
      <c r="K9811" s="1" t="str">
        <f>_xlfn.XLOOKUP(I9811,[1]category_mapping!$F$2:$F$19,[1]category_mapping!$G$2:$G$19,E9811)</f>
        <v>food</v>
      </c>
      <c r="L9811" s="1" t="str">
        <f>IF(cleaning_working[[#This Row],[date]]="","Missing","Available")</f>
        <v>Available</v>
      </c>
    </row>
    <row r="9812" spans="1:12" x14ac:dyDescent="0.35">
      <c r="A9812" s="1" t="s">
        <v>9618</v>
      </c>
      <c r="B9812" s="1" t="s">
        <v>30</v>
      </c>
      <c r="C9812" s="3">
        <v>44756</v>
      </c>
      <c r="D9812" s="1" t="s">
        <v>13</v>
      </c>
      <c r="E9812" s="1" t="s">
        <v>39</v>
      </c>
      <c r="F9812" s="1">
        <v>3015</v>
      </c>
      <c r="G9812" s="1" t="s">
        <v>64</v>
      </c>
      <c r="H9812" s="1" t="s">
        <v>86</v>
      </c>
      <c r="I9812" s="1" t="s">
        <v>87</v>
      </c>
      <c r="J9812" s="1" t="str" cm="1">
        <f t="array" ref="J9812">_xlfn.IFS(F9812="","missing",F9812&lt;0,"negative",F9812=0,"zero",AND(F9812&gt;=99999,MOD(F9812,9)=0),"99999 placeholder",AND(F9812&gt;$O$5,D9812="Expense"),"Expense outlier",AND(F9812&gt;$P$5,D9812="Income"),"Income outlier",TRUE,"valid")</f>
        <v>valid</v>
      </c>
      <c r="K9812" s="1" t="str">
        <f>_xlfn.XLOOKUP(I9812,[1]category_mapping!$F$2:$F$19,[1]category_mapping!$G$2:$G$19,E9812)</f>
        <v>food</v>
      </c>
      <c r="L9812" s="1" t="str">
        <f>IF(cleaning_working[[#This Row],[date]]="","Missing","Available")</f>
        <v>Available</v>
      </c>
    </row>
    <row r="9813" spans="1:12" x14ac:dyDescent="0.35">
      <c r="A9813" s="1" t="s">
        <v>9619</v>
      </c>
      <c r="B9813" s="1" t="s">
        <v>400</v>
      </c>
      <c r="C9813" s="3" t="s">
        <v>38</v>
      </c>
      <c r="D9813" s="1" t="s">
        <v>13</v>
      </c>
      <c r="E9813" s="1" t="s">
        <v>39</v>
      </c>
      <c r="F9813" s="1">
        <v>1149</v>
      </c>
      <c r="G9813" s="1" t="s">
        <v>18</v>
      </c>
      <c r="H9813" s="1" t="s">
        <v>33</v>
      </c>
      <c r="I9813" s="1" t="s">
        <v>27</v>
      </c>
      <c r="J9813" s="1" t="str" cm="1">
        <f t="array" ref="J9813">_xlfn.IFS(F9813="","missing",F9813&lt;0,"negative",F9813=0,"zero",AND(F9813&gt;=99999,MOD(F9813,9)=0),"99999 placeholder",AND(F9813&gt;$O$5,D9813="Expense"),"Expense outlier",AND(F9813&gt;$P$5,D9813="Income"),"Income outlier",TRUE,"valid")</f>
        <v>valid</v>
      </c>
      <c r="K9813" s="1" t="str">
        <f>_xlfn.XLOOKUP(I9813,[1]category_mapping!$F$2:$F$19,[1]category_mapping!$G$2:$G$19,E9813)</f>
        <v>food</v>
      </c>
      <c r="L9813" s="1" t="str">
        <f>IF(cleaning_working[[#This Row],[date]]="","Missing","Available")</f>
        <v>Missing</v>
      </c>
    </row>
    <row r="9814" spans="1:12" x14ac:dyDescent="0.35">
      <c r="A9814" s="1" t="s">
        <v>1515</v>
      </c>
      <c r="B9814" s="1" t="s">
        <v>339</v>
      </c>
      <c r="C9814" s="3">
        <v>44282</v>
      </c>
      <c r="D9814" s="1" t="s">
        <v>13</v>
      </c>
      <c r="E9814" s="1" t="s">
        <v>39</v>
      </c>
      <c r="F9814" s="1">
        <v>7589</v>
      </c>
      <c r="G9814" s="1" t="s">
        <v>64</v>
      </c>
      <c r="H9814" s="1" t="s">
        <v>133</v>
      </c>
      <c r="I9814" s="1" t="s">
        <v>97</v>
      </c>
      <c r="J9814" s="1" t="str" cm="1">
        <f t="array" ref="J9814">_xlfn.IFS(F9814="","missing",F9814&lt;0,"negative",F9814=0,"zero",AND(F9814&gt;=99999,MOD(F9814,9)=0),"99999 placeholder",AND(F9814&gt;$O$5,D9814="Expense"),"Expense outlier",AND(F9814&gt;$P$5,D9814="Income"),"Income outlier",TRUE,"valid")</f>
        <v>valid</v>
      </c>
      <c r="K9814" s="1" t="str">
        <f>_xlfn.XLOOKUP(I9814,[1]category_mapping!$F$2:$F$19,[1]category_mapping!$G$2:$G$19,E9814)</f>
        <v>health</v>
      </c>
      <c r="L9814" s="1" t="str">
        <f>IF(cleaning_working[[#This Row],[date]]="","Missing","Available")</f>
        <v>Available</v>
      </c>
    </row>
    <row r="9815" spans="1:12" x14ac:dyDescent="0.35">
      <c r="A9815" s="1" t="s">
        <v>1493</v>
      </c>
      <c r="B9815" s="1" t="s">
        <v>269</v>
      </c>
      <c r="C9815" s="3">
        <v>44563</v>
      </c>
      <c r="D9815" s="1" t="s">
        <v>13</v>
      </c>
      <c r="E9815" s="1" t="s">
        <v>96</v>
      </c>
      <c r="F9815" s="1">
        <v>8924</v>
      </c>
      <c r="G9815" s="1" t="s">
        <v>18</v>
      </c>
      <c r="H9815" s="1" t="s">
        <v>65</v>
      </c>
      <c r="J9815" s="1" t="str" cm="1">
        <f t="array" ref="J9815">_xlfn.IFS(F9815="","missing",F9815&lt;0,"negative",F9815=0,"zero",AND(F9815&gt;=99999,MOD(F9815,9)=0),"99999 placeholder",AND(F9815&gt;$O$5,D9815="Expense"),"Expense outlier",AND(F9815&gt;$P$5,D9815="Income"),"Income outlier",TRUE,"valid")</f>
        <v>valid</v>
      </c>
      <c r="K9815" s="1" t="str">
        <f>_xlfn.XLOOKUP(I9815,[1]category_mapping!$F$2:$F$19,[1]category_mapping!$G$2:$G$19,E9815)</f>
        <v>travel</v>
      </c>
      <c r="L9815" s="1" t="str">
        <f>IF(cleaning_working[[#This Row],[date]]="","Missing","Available")</f>
        <v>Available</v>
      </c>
    </row>
    <row r="9816" spans="1:12" x14ac:dyDescent="0.35">
      <c r="A9816" s="1" t="s">
        <v>9620</v>
      </c>
      <c r="B9816" s="1" t="s">
        <v>192</v>
      </c>
      <c r="C9816" s="3">
        <v>44982</v>
      </c>
      <c r="D9816" s="1" t="s">
        <v>14</v>
      </c>
      <c r="E9816" s="1" t="s">
        <v>31</v>
      </c>
      <c r="F9816" s="1">
        <v>36290</v>
      </c>
      <c r="G9816" s="1" t="s">
        <v>32</v>
      </c>
      <c r="H9816" s="1" t="s">
        <v>52</v>
      </c>
      <c r="I9816" s="1" t="s">
        <v>97</v>
      </c>
      <c r="J9816" s="1" t="str" cm="1">
        <f t="array" ref="J9816">_xlfn.IFS(F9816="","missing",F9816&lt;0,"negative",F9816=0,"zero",AND(F9816&gt;=99999,MOD(F9816,9)=0),"99999 placeholder",AND(F9816&gt;$O$5,D9816="Expense"),"Expense outlier",AND(F9816&gt;$P$5,D9816="Income"),"Income outlier",TRUE,"valid")</f>
        <v>valid</v>
      </c>
      <c r="K9816" s="1" t="str">
        <f>_xlfn.XLOOKUP(I9816,[1]category_mapping!$F$2:$F$19,[1]category_mapping!$G$2:$G$19,E9816)</f>
        <v>health</v>
      </c>
      <c r="L9816" s="1" t="str">
        <f>IF(cleaning_working[[#This Row],[date]]="","Missing","Available")</f>
        <v>Available</v>
      </c>
    </row>
    <row r="9817" spans="1:12" x14ac:dyDescent="0.35">
      <c r="A9817" s="1" t="s">
        <v>9621</v>
      </c>
      <c r="B9817" s="1" t="s">
        <v>269</v>
      </c>
      <c r="C9817" s="3">
        <v>45395</v>
      </c>
      <c r="D9817" s="1" t="s">
        <v>13</v>
      </c>
      <c r="E9817" s="1" t="s">
        <v>104</v>
      </c>
      <c r="F9817" s="1">
        <v>543</v>
      </c>
      <c r="G9817" s="1" t="s">
        <v>64</v>
      </c>
      <c r="H9817" s="1" t="s">
        <v>83</v>
      </c>
      <c r="I9817" s="1" t="s">
        <v>71</v>
      </c>
      <c r="J9817" s="1" t="str" cm="1">
        <f t="array" ref="J9817">_xlfn.IFS(F9817="","missing",F9817&lt;0,"negative",F9817=0,"zero",AND(F9817&gt;=99999,MOD(F9817,9)=0),"99999 placeholder",AND(F9817&gt;$O$5,D9817="Expense"),"Expense outlier",AND(F9817&gt;$P$5,D9817="Income"),"Income outlier",TRUE,"valid")</f>
        <v>valid</v>
      </c>
      <c r="K9817" s="1" t="str">
        <f>_xlfn.XLOOKUP(I9817,[1]category_mapping!$F$2:$F$19,[1]category_mapping!$G$2:$G$19,E9817)</f>
        <v>health</v>
      </c>
      <c r="L9817" s="1" t="str">
        <f>IF(cleaning_working[[#This Row],[date]]="","Missing","Available")</f>
        <v>Available</v>
      </c>
    </row>
    <row r="9818" spans="1:12" x14ac:dyDescent="0.35">
      <c r="A9818" s="1" t="s">
        <v>9622</v>
      </c>
      <c r="B9818" s="1" t="s">
        <v>360</v>
      </c>
      <c r="C9818" s="3">
        <v>45317</v>
      </c>
      <c r="D9818" s="1" t="s">
        <v>13</v>
      </c>
      <c r="E9818" s="1" t="s">
        <v>96</v>
      </c>
      <c r="F9818" s="1">
        <v>3669</v>
      </c>
      <c r="G9818" s="1" t="s">
        <v>32</v>
      </c>
      <c r="H9818" s="1" t="s">
        <v>159</v>
      </c>
      <c r="I9818" s="1" t="s">
        <v>128</v>
      </c>
      <c r="J9818" s="1" t="str" cm="1">
        <f t="array" ref="J9818">_xlfn.IFS(F9818="","missing",F9818&lt;0,"negative",F9818=0,"zero",AND(F9818&gt;=99999,MOD(F9818,9)=0),"99999 placeholder",AND(F9818&gt;$O$5,D9818="Expense"),"Expense outlier",AND(F9818&gt;$P$5,D9818="Income"),"Income outlier",TRUE,"valid")</f>
        <v>valid</v>
      </c>
      <c r="K9818" s="1" t="str">
        <f>_xlfn.XLOOKUP(I9818,[1]category_mapping!$F$2:$F$19,[1]category_mapping!$G$2:$G$19,E9818)</f>
        <v>utilities</v>
      </c>
      <c r="L9818" s="1" t="str">
        <f>IF(cleaning_working[[#This Row],[date]]="","Missing","Available")</f>
        <v>Available</v>
      </c>
    </row>
    <row r="9819" spans="1:12" x14ac:dyDescent="0.35">
      <c r="A9819" s="1" t="s">
        <v>9623</v>
      </c>
      <c r="B9819" s="1" t="s">
        <v>493</v>
      </c>
      <c r="C9819" s="3">
        <v>44429</v>
      </c>
      <c r="D9819" s="1" t="s">
        <v>13</v>
      </c>
      <c r="E9819" s="1" t="s">
        <v>45</v>
      </c>
      <c r="F9819" s="1">
        <v>7807</v>
      </c>
      <c r="G9819" s="1" t="s">
        <v>25</v>
      </c>
      <c r="H9819" s="1" t="s">
        <v>52</v>
      </c>
      <c r="J9819" s="1" t="str" cm="1">
        <f t="array" ref="J9819">_xlfn.IFS(F9819="","missing",F9819&lt;0,"negative",F9819=0,"zero",AND(F9819&gt;=99999,MOD(F9819,9)=0),"99999 placeholder",AND(F9819&gt;$O$5,D9819="Expense"),"Expense outlier",AND(F9819&gt;$P$5,D9819="Income"),"Income outlier",TRUE,"valid")</f>
        <v>valid</v>
      </c>
      <c r="K9819" s="1" t="str">
        <f>_xlfn.XLOOKUP(I9819,[1]category_mapping!$F$2:$F$19,[1]category_mapping!$G$2:$G$19,E9819)</f>
        <v>entertainment</v>
      </c>
      <c r="L9819" s="1" t="str">
        <f>IF(cleaning_working[[#This Row],[date]]="","Missing","Available")</f>
        <v>Available</v>
      </c>
    </row>
    <row r="9820" spans="1:12" x14ac:dyDescent="0.35">
      <c r="A9820" s="1" t="s">
        <v>9624</v>
      </c>
      <c r="B9820" s="1" t="s">
        <v>16</v>
      </c>
      <c r="C9820" s="3">
        <v>44661</v>
      </c>
      <c r="D9820" s="1" t="s">
        <v>14</v>
      </c>
      <c r="E9820" s="1" t="s">
        <v>215</v>
      </c>
      <c r="F9820" s="1">
        <v>58348</v>
      </c>
      <c r="G9820" s="1" t="s">
        <v>25</v>
      </c>
      <c r="H9820" s="1" t="s">
        <v>159</v>
      </c>
      <c r="I9820" s="1" t="s">
        <v>46</v>
      </c>
      <c r="J9820" s="1" t="str" cm="1">
        <f t="array" ref="J9820">_xlfn.IFS(F9820="","missing",F9820&lt;0,"negative",F9820=0,"zero",AND(F9820&gt;=99999,MOD(F9820,9)=0),"99999 placeholder",AND(F9820&gt;$O$5,D9820="Expense"),"Expense outlier",AND(F9820&gt;$P$5,D9820="Income"),"Income outlier",TRUE,"valid")</f>
        <v>valid</v>
      </c>
      <c r="K9820" s="1" t="str">
        <f>_xlfn.XLOOKUP(I9820,[1]category_mapping!$F$2:$F$19,[1]category_mapping!$G$2:$G$19,E9820)</f>
        <v>bonus</v>
      </c>
      <c r="L9820" s="1" t="str">
        <f>IF(cleaning_working[[#This Row],[date]]="","Missing","Available")</f>
        <v>Available</v>
      </c>
    </row>
    <row r="9821" spans="1:12" x14ac:dyDescent="0.35">
      <c r="A9821" s="1" t="s">
        <v>9625</v>
      </c>
      <c r="B9821" s="1" t="s">
        <v>493</v>
      </c>
      <c r="C9821" s="3">
        <v>45596</v>
      </c>
      <c r="D9821" s="1" t="s">
        <v>13</v>
      </c>
      <c r="E9821" s="1" t="s">
        <v>96</v>
      </c>
      <c r="F9821" s="1">
        <v>5121</v>
      </c>
      <c r="G9821" s="1" t="s">
        <v>40</v>
      </c>
      <c r="H9821" s="1" t="s">
        <v>159</v>
      </c>
      <c r="I9821" s="1" t="s">
        <v>226</v>
      </c>
      <c r="J9821" s="1" t="str" cm="1">
        <f t="array" ref="J9821">_xlfn.IFS(F9821="","missing",F9821&lt;0,"negative",F9821=0,"zero",AND(F9821&gt;=99999,MOD(F9821,9)=0),"99999 placeholder",AND(F9821&gt;$O$5,D9821="Expense"),"Expense outlier",AND(F9821&gt;$P$5,D9821="Income"),"Income outlier",TRUE,"valid")</f>
        <v>valid</v>
      </c>
      <c r="K9821" s="1" t="str">
        <f>_xlfn.XLOOKUP(I9821,[1]category_mapping!$F$2:$F$19,[1]category_mapping!$G$2:$G$19,E9821)</f>
        <v>savings</v>
      </c>
      <c r="L9821" s="1" t="str">
        <f>IF(cleaning_working[[#This Row],[date]]="","Missing","Available")</f>
        <v>Available</v>
      </c>
    </row>
    <row r="9822" spans="1:12" x14ac:dyDescent="0.35">
      <c r="A9822" s="1" t="s">
        <v>9626</v>
      </c>
      <c r="B9822" s="1" t="s">
        <v>478</v>
      </c>
      <c r="C9822" s="3">
        <v>44707</v>
      </c>
      <c r="D9822" s="1" t="s">
        <v>13</v>
      </c>
      <c r="E9822" s="1" t="s">
        <v>96</v>
      </c>
      <c r="F9822" s="1">
        <v>3757</v>
      </c>
      <c r="G9822" s="1" t="s">
        <v>32</v>
      </c>
      <c r="H9822" s="1" t="s">
        <v>19</v>
      </c>
      <c r="I9822" s="1" t="s">
        <v>80</v>
      </c>
      <c r="J9822" s="1" t="str" cm="1">
        <f t="array" ref="J9822">_xlfn.IFS(F9822="","missing",F9822&lt;0,"negative",F9822=0,"zero",AND(F9822&gt;=99999,MOD(F9822,9)=0),"99999 placeholder",AND(F9822&gt;$O$5,D9822="Expense"),"Expense outlier",AND(F9822&gt;$P$5,D9822="Income"),"Income outlier",TRUE,"valid")</f>
        <v>valid</v>
      </c>
      <c r="K9822" s="1" t="str">
        <f>_xlfn.XLOOKUP(I9822,[1]category_mapping!$F$2:$F$19,[1]category_mapping!$G$2:$G$19,E9822)</f>
        <v>food</v>
      </c>
      <c r="L9822" s="1" t="str">
        <f>IF(cleaning_working[[#This Row],[date]]="","Missing","Available")</f>
        <v>Available</v>
      </c>
    </row>
    <row r="9823" spans="1:12" x14ac:dyDescent="0.35">
      <c r="A9823" s="1" t="s">
        <v>9627</v>
      </c>
      <c r="B9823" s="1" t="s">
        <v>161</v>
      </c>
      <c r="C9823" s="3">
        <v>44928</v>
      </c>
      <c r="D9823" s="1" t="s">
        <v>13</v>
      </c>
      <c r="E9823" s="1" t="s">
        <v>45</v>
      </c>
      <c r="F9823" s="1">
        <v>7388</v>
      </c>
      <c r="G9823" s="1" t="s">
        <v>32</v>
      </c>
      <c r="H9823" s="1" t="s">
        <v>133</v>
      </c>
      <c r="I9823" s="1" t="s">
        <v>58</v>
      </c>
      <c r="J9823" s="1" t="str" cm="1">
        <f t="array" ref="J9823">_xlfn.IFS(F9823="","missing",F9823&lt;0,"negative",F9823=0,"zero",AND(F9823&gt;=99999,MOD(F9823,9)=0),"99999 placeholder",AND(F9823&gt;$O$5,D9823="Expense"),"Expense outlier",AND(F9823&gt;$P$5,D9823="Income"),"Income outlier",TRUE,"valid")</f>
        <v>valid</v>
      </c>
      <c r="K9823" s="1" t="str">
        <f>_xlfn.XLOOKUP(I9823,[1]category_mapping!$F$2:$F$19,[1]category_mapping!$G$2:$G$19,E9823)</f>
        <v>entertainment</v>
      </c>
      <c r="L9823" s="1" t="str">
        <f>IF(cleaning_working[[#This Row],[date]]="","Missing","Available")</f>
        <v>Available</v>
      </c>
    </row>
    <row r="9824" spans="1:12" x14ac:dyDescent="0.35">
      <c r="A9824" s="1" t="s">
        <v>9628</v>
      </c>
      <c r="B9824" s="1" t="s">
        <v>339</v>
      </c>
      <c r="C9824" s="3">
        <v>44357</v>
      </c>
      <c r="D9824" s="1" t="s">
        <v>13</v>
      </c>
      <c r="E9824" s="1" t="s">
        <v>63</v>
      </c>
      <c r="F9824" s="1">
        <v>4770</v>
      </c>
      <c r="G9824" s="1" t="s">
        <v>18</v>
      </c>
      <c r="H9824" s="1" t="s">
        <v>86</v>
      </c>
      <c r="I9824" s="1" t="s">
        <v>128</v>
      </c>
      <c r="J9824" s="1" t="str" cm="1">
        <f t="array" ref="J9824">_xlfn.IFS(F9824="","missing",F9824&lt;0,"negative",F9824=0,"zero",AND(F9824&gt;=99999,MOD(F9824,9)=0),"99999 placeholder",AND(F9824&gt;$O$5,D9824="Expense"),"Expense outlier",AND(F9824&gt;$P$5,D9824="Income"),"Income outlier",TRUE,"valid")</f>
        <v>valid</v>
      </c>
      <c r="K9824" s="1" t="str">
        <f>_xlfn.XLOOKUP(I9824,[1]category_mapping!$F$2:$F$19,[1]category_mapping!$G$2:$G$19,E9824)</f>
        <v>utilities</v>
      </c>
      <c r="L9824" s="1" t="str">
        <f>IF(cleaning_working[[#This Row],[date]]="","Missing","Available")</f>
        <v>Available</v>
      </c>
    </row>
    <row r="9825" spans="1:12" x14ac:dyDescent="0.35">
      <c r="A9825" s="1" t="s">
        <v>9629</v>
      </c>
      <c r="B9825" s="1" t="s">
        <v>158</v>
      </c>
      <c r="C9825" s="3">
        <v>44350</v>
      </c>
      <c r="D9825" s="1" t="s">
        <v>13</v>
      </c>
      <c r="E9825" s="1" t="s">
        <v>93</v>
      </c>
      <c r="F9825" s="1">
        <v>2555</v>
      </c>
      <c r="G9825" s="1" t="s">
        <v>64</v>
      </c>
      <c r="H9825" s="1" t="s">
        <v>86</v>
      </c>
      <c r="I9825" s="1" t="s">
        <v>34</v>
      </c>
      <c r="J9825" s="1" t="str" cm="1">
        <f t="array" ref="J9825">_xlfn.IFS(F9825="","missing",F9825&lt;0,"negative",F9825=0,"zero",AND(F9825&gt;=99999,MOD(F9825,9)=0),"99999 placeholder",AND(F9825&gt;$O$5,D9825="Expense"),"Expense outlier",AND(F9825&gt;$P$5,D9825="Income"),"Income outlier",TRUE,"valid")</f>
        <v>valid</v>
      </c>
      <c r="K9825" s="1" t="str">
        <f>_xlfn.XLOOKUP(I9825,[1]category_mapping!$F$2:$F$19,[1]category_mapping!$G$2:$G$19,E9825)</f>
        <v>education</v>
      </c>
      <c r="L9825" s="1" t="str">
        <f>IF(cleaning_working[[#This Row],[date]]="","Missing","Available")</f>
        <v>Available</v>
      </c>
    </row>
    <row r="9826" spans="1:12" x14ac:dyDescent="0.35">
      <c r="A9826" s="1" t="s">
        <v>9630</v>
      </c>
      <c r="B9826" s="1" t="s">
        <v>531</v>
      </c>
      <c r="C9826" s="3">
        <v>45418</v>
      </c>
      <c r="D9826" s="1" t="s">
        <v>13</v>
      </c>
      <c r="E9826" s="1" t="s">
        <v>63</v>
      </c>
      <c r="F9826" s="1">
        <v>1183</v>
      </c>
      <c r="G9826" s="1" t="s">
        <v>40</v>
      </c>
      <c r="H9826" s="1" t="s">
        <v>19</v>
      </c>
      <c r="I9826" s="1" t="s">
        <v>41</v>
      </c>
      <c r="J9826" s="1" t="str" cm="1">
        <f t="array" ref="J9826">_xlfn.IFS(F9826="","missing",F9826&lt;0,"negative",F9826=0,"zero",AND(F9826&gt;=99999,MOD(F9826,9)=0),"99999 placeholder",AND(F9826&gt;$O$5,D9826="Expense"),"Expense outlier",AND(F9826&gt;$P$5,D9826="Income"),"Income outlier",TRUE,"valid")</f>
        <v>valid</v>
      </c>
      <c r="K9826" s="1" t="str">
        <f>_xlfn.XLOOKUP(I9826,[1]category_mapping!$F$2:$F$19,[1]category_mapping!$G$2:$G$19,E9826)</f>
        <v>utilities</v>
      </c>
      <c r="L9826" s="1" t="str">
        <f>IF(cleaning_working[[#This Row],[date]]="","Missing","Available")</f>
        <v>Available</v>
      </c>
    </row>
    <row r="9827" spans="1:12" x14ac:dyDescent="0.35">
      <c r="A9827" s="1" t="s">
        <v>9631</v>
      </c>
      <c r="B9827" s="1" t="s">
        <v>223</v>
      </c>
      <c r="C9827" s="3">
        <v>45266</v>
      </c>
      <c r="D9827" s="1" t="s">
        <v>13</v>
      </c>
      <c r="E9827" s="1" t="s">
        <v>24</v>
      </c>
      <c r="F9827" s="1">
        <v>500</v>
      </c>
      <c r="G9827" s="1" t="s">
        <v>32</v>
      </c>
      <c r="H9827" s="1" t="s">
        <v>26</v>
      </c>
      <c r="I9827" s="1" t="s">
        <v>71</v>
      </c>
      <c r="J9827" s="1" t="str" cm="1">
        <f t="array" ref="J9827">_xlfn.IFS(F9827="","missing",F9827&lt;0,"negative",F9827=0,"zero",AND(F9827&gt;=99999,MOD(F9827,9)=0),"99999 placeholder",AND(F9827&gt;$O$5,D9827="Expense"),"Expense outlier",AND(F9827&gt;$P$5,D9827="Income"),"Income outlier",TRUE,"valid")</f>
        <v>valid</v>
      </c>
      <c r="K9827" s="1" t="str">
        <f>_xlfn.XLOOKUP(I9827,[1]category_mapping!$F$2:$F$19,[1]category_mapping!$G$2:$G$19,E9827)</f>
        <v>health</v>
      </c>
      <c r="L9827" s="1" t="str">
        <f>IF(cleaning_working[[#This Row],[date]]="","Missing","Available")</f>
        <v>Available</v>
      </c>
    </row>
    <row r="9828" spans="1:12" x14ac:dyDescent="0.35">
      <c r="A9828" s="1" t="s">
        <v>6448</v>
      </c>
      <c r="B9828" s="1" t="s">
        <v>274</v>
      </c>
      <c r="C9828" s="3">
        <v>45225</v>
      </c>
      <c r="D9828" s="1" t="s">
        <v>13</v>
      </c>
      <c r="E9828" s="1" t="s">
        <v>96</v>
      </c>
      <c r="F9828" s="1">
        <v>4512</v>
      </c>
      <c r="G9828" s="1" t="s">
        <v>32</v>
      </c>
      <c r="H9828" s="1" t="s">
        <v>86</v>
      </c>
      <c r="J9828" s="1" t="str" cm="1">
        <f t="array" ref="J9828">_xlfn.IFS(F9828="","missing",F9828&lt;0,"negative",F9828=0,"zero",AND(F9828&gt;=99999,MOD(F9828,9)=0),"99999 placeholder",AND(F9828&gt;$O$5,D9828="Expense"),"Expense outlier",AND(F9828&gt;$P$5,D9828="Income"),"Income outlier",TRUE,"valid")</f>
        <v>valid</v>
      </c>
      <c r="K9828" s="1" t="str">
        <f>_xlfn.XLOOKUP(I9828,[1]category_mapping!$F$2:$F$19,[1]category_mapping!$G$2:$G$19,E9828)</f>
        <v>travel</v>
      </c>
      <c r="L9828" s="1" t="str">
        <f>IF(cleaning_working[[#This Row],[date]]="","Missing","Available")</f>
        <v>Available</v>
      </c>
    </row>
    <row r="9829" spans="1:12" x14ac:dyDescent="0.35">
      <c r="A9829" s="1" t="s">
        <v>9632</v>
      </c>
      <c r="B9829" s="1" t="s">
        <v>79</v>
      </c>
      <c r="C9829" s="3">
        <v>44595</v>
      </c>
      <c r="D9829" s="1" t="s">
        <v>13</v>
      </c>
      <c r="E9829" s="1" t="s">
        <v>24</v>
      </c>
      <c r="F9829" s="1">
        <v>6528</v>
      </c>
      <c r="G9829" s="1" t="s">
        <v>18</v>
      </c>
      <c r="H9829" s="1" t="s">
        <v>19</v>
      </c>
      <c r="J9829" s="1" t="str" cm="1">
        <f t="array" ref="J9829">_xlfn.IFS(F9829="","missing",F9829&lt;0,"negative",F9829=0,"zero",AND(F9829&gt;=99999,MOD(F9829,9)=0),"99999 placeholder",AND(F9829&gt;$O$5,D9829="Expense"),"Expense outlier",AND(F9829&gt;$P$5,D9829="Income"),"Income outlier",TRUE,"valid")</f>
        <v>valid</v>
      </c>
      <c r="K9829" s="1" t="str">
        <f>_xlfn.XLOOKUP(I9829,[1]category_mapping!$F$2:$F$19,[1]category_mapping!$G$2:$G$19,E9829)</f>
        <v>rent</v>
      </c>
      <c r="L9829" s="1" t="str">
        <f>IF(cleaning_working[[#This Row],[date]]="","Missing","Available")</f>
        <v>Available</v>
      </c>
    </row>
    <row r="9830" spans="1:12" x14ac:dyDescent="0.35">
      <c r="A9830" s="1" t="s">
        <v>9633</v>
      </c>
      <c r="B9830" s="1" t="s">
        <v>106</v>
      </c>
      <c r="C9830" s="3">
        <v>45256</v>
      </c>
      <c r="D9830" s="1" t="s">
        <v>13</v>
      </c>
      <c r="E9830" s="1" t="s">
        <v>17</v>
      </c>
      <c r="F9830" s="1">
        <v>9449</v>
      </c>
      <c r="G9830" s="1" t="s">
        <v>18</v>
      </c>
      <c r="H9830" s="1" t="s">
        <v>52</v>
      </c>
      <c r="I9830" s="1" t="s">
        <v>178</v>
      </c>
      <c r="J9830" s="1" t="str" cm="1">
        <f t="array" ref="J9830">_xlfn.IFS(F9830="","missing",F9830&lt;0,"negative",F9830=0,"zero",AND(F9830&gt;=99999,MOD(F9830,9)=0),"99999 placeholder",AND(F9830&gt;$O$5,D9830="Expense"),"Expense outlier",AND(F9830&gt;$P$5,D9830="Income"),"Income outlier",TRUE,"valid")</f>
        <v>valid</v>
      </c>
      <c r="K9830" s="1" t="str">
        <f>_xlfn.XLOOKUP(I9830,[1]category_mapping!$F$2:$F$19,[1]category_mapping!$G$2:$G$19,E9830)</f>
        <v>rent</v>
      </c>
      <c r="L9830" s="1" t="str">
        <f>IF(cleaning_working[[#This Row],[date]]="","Missing","Available")</f>
        <v>Available</v>
      </c>
    </row>
    <row r="9831" spans="1:12" x14ac:dyDescent="0.35">
      <c r="A9831" s="1" t="s">
        <v>9634</v>
      </c>
      <c r="B9831" s="1" t="s">
        <v>353</v>
      </c>
      <c r="C9831" s="3">
        <v>44697</v>
      </c>
      <c r="D9831" s="1" t="s">
        <v>13</v>
      </c>
      <c r="E9831" s="1" t="s">
        <v>96</v>
      </c>
      <c r="F9831" s="1">
        <v>5521</v>
      </c>
      <c r="G9831" s="1" t="s">
        <v>64</v>
      </c>
      <c r="H9831" s="1" t="s">
        <v>159</v>
      </c>
      <c r="I9831" s="1" t="s">
        <v>80</v>
      </c>
      <c r="J9831" s="1" t="str" cm="1">
        <f t="array" ref="J9831">_xlfn.IFS(F9831="","missing",F9831&lt;0,"negative",F9831=0,"zero",AND(F9831&gt;=99999,MOD(F9831,9)=0),"99999 placeholder",AND(F9831&gt;$O$5,D9831="Expense"),"Expense outlier",AND(F9831&gt;$P$5,D9831="Income"),"Income outlier",TRUE,"valid")</f>
        <v>valid</v>
      </c>
      <c r="K9831" s="1" t="str">
        <f>_xlfn.XLOOKUP(I9831,[1]category_mapping!$F$2:$F$19,[1]category_mapping!$G$2:$G$19,E9831)</f>
        <v>food</v>
      </c>
      <c r="L9831" s="1" t="str">
        <f>IF(cleaning_working[[#This Row],[date]]="","Missing","Available")</f>
        <v>Available</v>
      </c>
    </row>
    <row r="9832" spans="1:12" x14ac:dyDescent="0.35">
      <c r="A9832" s="1" t="s">
        <v>9635</v>
      </c>
      <c r="B9832" s="1" t="s">
        <v>44</v>
      </c>
      <c r="C9832" s="3">
        <v>45185</v>
      </c>
      <c r="D9832" s="1" t="s">
        <v>14</v>
      </c>
      <c r="E9832" s="1" t="s">
        <v>31</v>
      </c>
      <c r="F9832" s="1">
        <v>56655</v>
      </c>
      <c r="G9832" s="1" t="s">
        <v>32</v>
      </c>
      <c r="H9832" s="1" t="s">
        <v>86</v>
      </c>
      <c r="I9832" s="1" t="s">
        <v>71</v>
      </c>
      <c r="J9832" s="1" t="str" cm="1">
        <f t="array" ref="J9832">_xlfn.IFS(F9832="","missing",F9832&lt;0,"negative",F9832=0,"zero",AND(F9832&gt;=99999,MOD(F9832,9)=0),"99999 placeholder",AND(F9832&gt;$O$5,D9832="Expense"),"Expense outlier",AND(F9832&gt;$P$5,D9832="Income"),"Income outlier",TRUE,"valid")</f>
        <v>valid</v>
      </c>
      <c r="K9832" s="1" t="str">
        <f>_xlfn.XLOOKUP(I9832,[1]category_mapping!$F$2:$F$19,[1]category_mapping!$G$2:$G$19,E9832)</f>
        <v>health</v>
      </c>
      <c r="L9832" s="1" t="str">
        <f>IF(cleaning_working[[#This Row],[date]]="","Missing","Available")</f>
        <v>Available</v>
      </c>
    </row>
    <row r="9833" spans="1:12" x14ac:dyDescent="0.35">
      <c r="A9833" s="1" t="s">
        <v>9636</v>
      </c>
      <c r="B9833" s="1" t="s">
        <v>400</v>
      </c>
      <c r="C9833" s="3">
        <v>45611</v>
      </c>
      <c r="D9833" s="1" t="s">
        <v>13</v>
      </c>
      <c r="E9833" s="1" t="s">
        <v>24</v>
      </c>
      <c r="F9833" s="1">
        <v>18962</v>
      </c>
      <c r="G9833" s="1" t="s">
        <v>64</v>
      </c>
      <c r="H9833" s="1" t="s">
        <v>133</v>
      </c>
      <c r="J9833" s="1" t="str" cm="1">
        <f t="array" ref="J9833">_xlfn.IFS(F9833="","missing",F9833&lt;0,"negative",F9833=0,"zero",AND(F9833&gt;=99999,MOD(F9833,9)=0),"99999 placeholder",AND(F9833&gt;$O$5,D9833="Expense"),"Expense outlier",AND(F9833&gt;$P$5,D9833="Income"),"Income outlier",TRUE,"valid")</f>
        <v>Expense outlier</v>
      </c>
      <c r="K9833" s="1" t="str">
        <f>_xlfn.XLOOKUP(I9833,[1]category_mapping!$F$2:$F$19,[1]category_mapping!$G$2:$G$19,E9833)</f>
        <v>rent</v>
      </c>
      <c r="L9833" s="1" t="str">
        <f>IF(cleaning_working[[#This Row],[date]]="","Missing","Available")</f>
        <v>Available</v>
      </c>
    </row>
    <row r="9834" spans="1:12" x14ac:dyDescent="0.35">
      <c r="A9834" s="1" t="s">
        <v>9637</v>
      </c>
      <c r="B9834" s="1" t="s">
        <v>56</v>
      </c>
      <c r="C9834" s="3">
        <v>44961</v>
      </c>
      <c r="D9834" s="1" t="s">
        <v>13</v>
      </c>
      <c r="E9834" s="1" t="s">
        <v>39</v>
      </c>
      <c r="F9834" s="1">
        <v>8459</v>
      </c>
      <c r="G9834" s="1" t="s">
        <v>40</v>
      </c>
      <c r="H9834" s="1" t="s">
        <v>26</v>
      </c>
      <c r="I9834" s="1" t="s">
        <v>20</v>
      </c>
      <c r="J9834" s="1" t="str" cm="1">
        <f t="array" ref="J9834">_xlfn.IFS(F9834="","missing",F9834&lt;0,"negative",F9834=0,"zero",AND(F9834&gt;=99999,MOD(F9834,9)=0),"99999 placeholder",AND(F9834&gt;$O$5,D9834="Expense"),"Expense outlier",AND(F9834&gt;$P$5,D9834="Income"),"Income outlier",TRUE,"valid")</f>
        <v>valid</v>
      </c>
      <c r="K9834" s="1" t="str">
        <f>_xlfn.XLOOKUP(I9834,[1]category_mapping!$F$2:$F$19,[1]category_mapping!$G$2:$G$19,E9834)</f>
        <v>entertainment</v>
      </c>
      <c r="L9834" s="1" t="str">
        <f>IF(cleaning_working[[#This Row],[date]]="","Missing","Available")</f>
        <v>Available</v>
      </c>
    </row>
    <row r="9835" spans="1:12" x14ac:dyDescent="0.35">
      <c r="A9835" s="1" t="s">
        <v>9638</v>
      </c>
      <c r="B9835" s="1" t="s">
        <v>1044</v>
      </c>
      <c r="C9835" s="3">
        <v>44436</v>
      </c>
      <c r="D9835" s="1" t="s">
        <v>13</v>
      </c>
      <c r="E9835" s="1" t="s">
        <v>45</v>
      </c>
      <c r="F9835" s="1">
        <v>3643</v>
      </c>
      <c r="G9835" s="1" t="s">
        <v>40</v>
      </c>
      <c r="H9835" s="1" t="s">
        <v>86</v>
      </c>
      <c r="J9835" s="1" t="str" cm="1">
        <f t="array" ref="J9835">_xlfn.IFS(F9835="","missing",F9835&lt;0,"negative",F9835=0,"zero",AND(F9835&gt;=99999,MOD(F9835,9)=0),"99999 placeholder",AND(F9835&gt;$O$5,D9835="Expense"),"Expense outlier",AND(F9835&gt;$P$5,D9835="Income"),"Income outlier",TRUE,"valid")</f>
        <v>valid</v>
      </c>
      <c r="K9835" s="1" t="str">
        <f>_xlfn.XLOOKUP(I9835,[1]category_mapping!$F$2:$F$19,[1]category_mapping!$G$2:$G$19,E9835)</f>
        <v>entertainment</v>
      </c>
      <c r="L9835" s="1" t="str">
        <f>IF(cleaning_working[[#This Row],[date]]="","Missing","Available")</f>
        <v>Available</v>
      </c>
    </row>
    <row r="9836" spans="1:12" x14ac:dyDescent="0.35">
      <c r="A9836" s="1" t="s">
        <v>9639</v>
      </c>
      <c r="B9836" s="1" t="s">
        <v>402</v>
      </c>
      <c r="C9836" s="3">
        <v>44317</v>
      </c>
      <c r="D9836" s="1" t="s">
        <v>13</v>
      </c>
      <c r="E9836" s="1" t="s">
        <v>24</v>
      </c>
      <c r="F9836" s="1">
        <v>46192</v>
      </c>
      <c r="G9836" s="1" t="s">
        <v>64</v>
      </c>
      <c r="H9836" s="1" t="s">
        <v>19</v>
      </c>
      <c r="I9836" s="1" t="s">
        <v>27</v>
      </c>
      <c r="J9836" s="1" t="str" cm="1">
        <f t="array" ref="J9836">_xlfn.IFS(F9836="","missing",F9836&lt;0,"negative",F9836=0,"zero",AND(F9836&gt;=99999,MOD(F9836,9)=0),"99999 placeholder",AND(F9836&gt;$O$5,D9836="Expense"),"Expense outlier",AND(F9836&gt;$P$5,D9836="Income"),"Income outlier",TRUE,"valid")</f>
        <v>Expense outlier</v>
      </c>
      <c r="K9836" s="1" t="str">
        <f>_xlfn.XLOOKUP(I9836,[1]category_mapping!$F$2:$F$19,[1]category_mapping!$G$2:$G$19,E9836)</f>
        <v>rent</v>
      </c>
      <c r="L9836" s="1" t="str">
        <f>IF(cleaning_working[[#This Row],[date]]="","Missing","Available")</f>
        <v>Available</v>
      </c>
    </row>
    <row r="9837" spans="1:12" x14ac:dyDescent="0.35">
      <c r="A9837" s="1" t="s">
        <v>9640</v>
      </c>
      <c r="B9837" s="1" t="s">
        <v>274</v>
      </c>
      <c r="C9837" s="3">
        <v>45564</v>
      </c>
      <c r="D9837" s="1" t="s">
        <v>13</v>
      </c>
      <c r="E9837" s="1" t="s">
        <v>63</v>
      </c>
      <c r="F9837" s="1">
        <v>8910</v>
      </c>
      <c r="G9837" s="1" t="s">
        <v>18</v>
      </c>
      <c r="H9837" s="1" t="s">
        <v>33</v>
      </c>
      <c r="I9837" s="1" t="s">
        <v>272</v>
      </c>
      <c r="J9837" s="1" t="str" cm="1">
        <f t="array" ref="J9837">_xlfn.IFS(F9837="","missing",F9837&lt;0,"negative",F9837=0,"zero",AND(F9837&gt;=99999,MOD(F9837,9)=0),"99999 placeholder",AND(F9837&gt;$O$5,D9837="Expense"),"Expense outlier",AND(F9837&gt;$P$5,D9837="Income"),"Income outlier",TRUE,"valid")</f>
        <v>valid</v>
      </c>
      <c r="K9837" s="1" t="str">
        <f>_xlfn.XLOOKUP(I9837,[1]category_mapping!$F$2:$F$19,[1]category_mapping!$G$2:$G$19,E9837)</f>
        <v>food</v>
      </c>
      <c r="L9837" s="1" t="str">
        <f>IF(cleaning_working[[#This Row],[date]]="","Missing","Available")</f>
        <v>Available</v>
      </c>
    </row>
    <row r="9838" spans="1:12" x14ac:dyDescent="0.35">
      <c r="A9838" s="1" t="s">
        <v>9641</v>
      </c>
      <c r="B9838" s="1" t="s">
        <v>484</v>
      </c>
      <c r="C9838" s="3">
        <v>44713</v>
      </c>
      <c r="D9838" s="1" t="s">
        <v>14</v>
      </c>
      <c r="E9838" s="1" t="s">
        <v>215</v>
      </c>
      <c r="F9838" s="1">
        <v>72181</v>
      </c>
      <c r="G9838" s="1" t="s">
        <v>32</v>
      </c>
      <c r="H9838" s="1" t="s">
        <v>33</v>
      </c>
      <c r="J9838" s="1" t="str" cm="1">
        <f t="array" ref="J9838">_xlfn.IFS(F9838="","missing",F9838&lt;0,"negative",F9838=0,"zero",AND(F9838&gt;=99999,MOD(F9838,9)=0),"99999 placeholder",AND(F9838&gt;$O$5,D9838="Expense"),"Expense outlier",AND(F9838&gt;$P$5,D9838="Income"),"Income outlier",TRUE,"valid")</f>
        <v>valid</v>
      </c>
      <c r="K9838" s="1" t="str">
        <f>_xlfn.XLOOKUP(I9838,[1]category_mapping!$F$2:$F$19,[1]category_mapping!$G$2:$G$19,E9838)</f>
        <v>bonus</v>
      </c>
      <c r="L9838" s="1" t="str">
        <f>IF(cleaning_working[[#This Row],[date]]="","Missing","Available")</f>
        <v>Available</v>
      </c>
    </row>
    <row r="9839" spans="1:12" x14ac:dyDescent="0.35">
      <c r="A9839" s="1" t="s">
        <v>9642</v>
      </c>
      <c r="B9839" s="1" t="s">
        <v>69</v>
      </c>
      <c r="C9839" s="3">
        <v>45590</v>
      </c>
      <c r="D9839" s="1" t="s">
        <v>13</v>
      </c>
      <c r="E9839" s="1" t="s">
        <v>45</v>
      </c>
      <c r="F9839" s="1">
        <v>8765</v>
      </c>
      <c r="G9839" s="1" t="s">
        <v>40</v>
      </c>
      <c r="H9839" s="1" t="s">
        <v>65</v>
      </c>
      <c r="I9839" s="1" t="s">
        <v>128</v>
      </c>
      <c r="J9839" s="1" t="str" cm="1">
        <f t="array" ref="J9839">_xlfn.IFS(F9839="","missing",F9839&lt;0,"negative",F9839=0,"zero",AND(F9839&gt;=99999,MOD(F9839,9)=0),"99999 placeholder",AND(F9839&gt;$O$5,D9839="Expense"),"Expense outlier",AND(F9839&gt;$P$5,D9839="Income"),"Income outlier",TRUE,"valid")</f>
        <v>valid</v>
      </c>
      <c r="K9839" s="1" t="str">
        <f>_xlfn.XLOOKUP(I9839,[1]category_mapping!$F$2:$F$19,[1]category_mapping!$G$2:$G$19,E9839)</f>
        <v>utilities</v>
      </c>
      <c r="L9839" s="1" t="str">
        <f>IF(cleaning_working[[#This Row],[date]]="","Missing","Available")</f>
        <v>Available</v>
      </c>
    </row>
    <row r="9840" spans="1:12" x14ac:dyDescent="0.35">
      <c r="A9840" s="1" t="s">
        <v>9643</v>
      </c>
      <c r="B9840" s="1" t="s">
        <v>77</v>
      </c>
      <c r="C9840" s="3">
        <v>45634</v>
      </c>
      <c r="D9840" s="1" t="s">
        <v>13</v>
      </c>
      <c r="E9840" s="1" t="s">
        <v>63</v>
      </c>
      <c r="F9840" s="1">
        <v>2512</v>
      </c>
      <c r="G9840" s="1" t="s">
        <v>40</v>
      </c>
      <c r="H9840" s="1" t="s">
        <v>52</v>
      </c>
      <c r="I9840" s="1" t="s">
        <v>217</v>
      </c>
      <c r="J9840" s="1" t="str" cm="1">
        <f t="array" ref="J9840">_xlfn.IFS(F9840="","missing",F9840&lt;0,"negative",F9840=0,"zero",AND(F9840&gt;=99999,MOD(F9840,9)=0),"99999 placeholder",AND(F9840&gt;$O$5,D9840="Expense"),"Expense outlier",AND(F9840&gt;$P$5,D9840="Income"),"Income outlier",TRUE,"valid")</f>
        <v>valid</v>
      </c>
      <c r="K9840" s="1" t="str">
        <f>_xlfn.XLOOKUP(I9840,[1]category_mapping!$F$2:$F$19,[1]category_mapping!$G$2:$G$19,E9840)</f>
        <v>rent</v>
      </c>
      <c r="L9840" s="1" t="str">
        <f>IF(cleaning_working[[#This Row],[date]]="","Missing","Available")</f>
        <v>Available</v>
      </c>
    </row>
    <row r="9841" spans="1:12" x14ac:dyDescent="0.35">
      <c r="A9841" s="1" t="s">
        <v>9644</v>
      </c>
      <c r="B9841" s="1" t="s">
        <v>239</v>
      </c>
      <c r="C9841" s="3">
        <v>44592</v>
      </c>
      <c r="D9841" s="1" t="s">
        <v>13</v>
      </c>
      <c r="E9841" s="1" t="s">
        <v>24</v>
      </c>
      <c r="F9841" s="1">
        <v>4203</v>
      </c>
      <c r="G9841" s="1" t="s">
        <v>18</v>
      </c>
      <c r="H9841" s="1" t="s">
        <v>86</v>
      </c>
      <c r="I9841" s="1" t="s">
        <v>120</v>
      </c>
      <c r="J9841" s="1" t="str" cm="1">
        <f t="array" ref="J9841">_xlfn.IFS(F9841="","missing",F9841&lt;0,"negative",F9841=0,"zero",AND(F9841&gt;=99999,MOD(F9841,9)=0),"99999 placeholder",AND(F9841&gt;$O$5,D9841="Expense"),"Expense outlier",AND(F9841&gt;$P$5,D9841="Income"),"Income outlier",TRUE,"valid")</f>
        <v>valid</v>
      </c>
      <c r="K9841" s="1" t="str">
        <f>_xlfn.XLOOKUP(I9841,[1]category_mapping!$F$2:$F$19,[1]category_mapping!$G$2:$G$19,E9841)</f>
        <v>food</v>
      </c>
      <c r="L9841" s="1" t="str">
        <f>IF(cleaning_working[[#This Row],[date]]="","Missing","Available")</f>
        <v>Available</v>
      </c>
    </row>
    <row r="9842" spans="1:12" x14ac:dyDescent="0.35">
      <c r="A9842" s="1" t="s">
        <v>9645</v>
      </c>
      <c r="B9842" s="1" t="s">
        <v>125</v>
      </c>
      <c r="C9842" s="3">
        <v>44302</v>
      </c>
      <c r="D9842" s="1" t="s">
        <v>13</v>
      </c>
      <c r="E9842" s="1" t="s">
        <v>63</v>
      </c>
      <c r="F9842" s="1">
        <v>7022</v>
      </c>
      <c r="G9842" s="1" t="s">
        <v>64</v>
      </c>
      <c r="H9842" s="1" t="s">
        <v>86</v>
      </c>
      <c r="I9842" s="1" t="s">
        <v>194</v>
      </c>
      <c r="J9842" s="1" t="str" cm="1">
        <f t="array" ref="J9842">_xlfn.IFS(F9842="","missing",F9842&lt;0,"negative",F9842=0,"zero",AND(F9842&gt;=99999,MOD(F9842,9)=0),"99999 placeholder",AND(F9842&gt;$O$5,D9842="Expense"),"Expense outlier",AND(F9842&gt;$P$5,D9842="Income"),"Income outlier",TRUE,"valid")</f>
        <v>valid</v>
      </c>
      <c r="K9842" s="1" t="str">
        <f>_xlfn.XLOOKUP(I9842,[1]category_mapping!$F$2:$F$19,[1]category_mapping!$G$2:$G$19,E9842)</f>
        <v>travel</v>
      </c>
      <c r="L9842" s="1" t="str">
        <f>IF(cleaning_working[[#This Row],[date]]="","Missing","Available")</f>
        <v>Available</v>
      </c>
    </row>
    <row r="9843" spans="1:12" x14ac:dyDescent="0.35">
      <c r="A9843" s="1" t="s">
        <v>9646</v>
      </c>
      <c r="B9843" s="1" t="s">
        <v>125</v>
      </c>
      <c r="C9843" s="3">
        <v>44295</v>
      </c>
      <c r="D9843" s="1" t="s">
        <v>13</v>
      </c>
      <c r="E9843" s="1" t="s">
        <v>96</v>
      </c>
      <c r="F9843" s="1">
        <v>6342</v>
      </c>
      <c r="G9843" s="1" t="s">
        <v>64</v>
      </c>
      <c r="H9843" s="1" t="s">
        <v>19</v>
      </c>
      <c r="I9843" s="1" t="s">
        <v>80</v>
      </c>
      <c r="J9843" s="1" t="str" cm="1">
        <f t="array" ref="J9843">_xlfn.IFS(F9843="","missing",F9843&lt;0,"negative",F9843=0,"zero",AND(F9843&gt;=99999,MOD(F9843,9)=0),"99999 placeholder",AND(F9843&gt;$O$5,D9843="Expense"),"Expense outlier",AND(F9843&gt;$P$5,D9843="Income"),"Income outlier",TRUE,"valid")</f>
        <v>valid</v>
      </c>
      <c r="K9843" s="1" t="str">
        <f>_xlfn.XLOOKUP(I9843,[1]category_mapping!$F$2:$F$19,[1]category_mapping!$G$2:$G$19,E9843)</f>
        <v>food</v>
      </c>
      <c r="L9843" s="1" t="str">
        <f>IF(cleaning_working[[#This Row],[date]]="","Missing","Available")</f>
        <v>Available</v>
      </c>
    </row>
    <row r="9844" spans="1:12" x14ac:dyDescent="0.35">
      <c r="A9844" s="1" t="s">
        <v>9647</v>
      </c>
      <c r="B9844" s="1" t="s">
        <v>85</v>
      </c>
      <c r="C9844" s="3" t="s">
        <v>38</v>
      </c>
      <c r="D9844" s="1" t="s">
        <v>13</v>
      </c>
      <c r="E9844" s="1" t="s">
        <v>24</v>
      </c>
      <c r="F9844" s="1">
        <v>9600</v>
      </c>
      <c r="G9844" s="1" t="s">
        <v>40</v>
      </c>
      <c r="H9844" s="1" t="s">
        <v>33</v>
      </c>
      <c r="I9844" s="1" t="s">
        <v>93</v>
      </c>
      <c r="J9844" s="1" t="str" cm="1">
        <f t="array" ref="J9844">_xlfn.IFS(F9844="","missing",F9844&lt;0,"negative",F9844=0,"zero",AND(F9844&gt;=99999,MOD(F9844,9)=0),"99999 placeholder",AND(F9844&gt;$O$5,D9844="Expense"),"Expense outlier",AND(F9844&gt;$P$5,D9844="Income"),"Income outlier",TRUE,"valid")</f>
        <v>valid</v>
      </c>
      <c r="K9844" s="1" t="str">
        <f>_xlfn.XLOOKUP(I9844,[1]category_mapping!$F$2:$F$19,[1]category_mapping!$G$2:$G$19,E9844)</f>
        <v>rent</v>
      </c>
      <c r="L9844" s="1" t="str">
        <f>IF(cleaning_working[[#This Row],[date]]="","Missing","Available")</f>
        <v>Missing</v>
      </c>
    </row>
    <row r="9845" spans="1:12" x14ac:dyDescent="0.35">
      <c r="A9845" s="1" t="s">
        <v>9648</v>
      </c>
      <c r="B9845" s="1" t="s">
        <v>223</v>
      </c>
      <c r="C9845" s="3">
        <v>44340</v>
      </c>
      <c r="D9845" s="1" t="s">
        <v>13</v>
      </c>
      <c r="E9845" s="1" t="s">
        <v>39</v>
      </c>
      <c r="F9845" s="1">
        <v>4185</v>
      </c>
      <c r="G9845" s="1" t="s">
        <v>40</v>
      </c>
      <c r="H9845" s="1" t="s">
        <v>52</v>
      </c>
      <c r="I9845" s="1" t="s">
        <v>58</v>
      </c>
      <c r="J9845" s="1" t="str" cm="1">
        <f t="array" ref="J9845">_xlfn.IFS(F9845="","missing",F9845&lt;0,"negative",F9845=0,"zero",AND(F9845&gt;=99999,MOD(F9845,9)=0),"99999 placeholder",AND(F9845&gt;$O$5,D9845="Expense"),"Expense outlier",AND(F9845&gt;$P$5,D9845="Income"),"Income outlier",TRUE,"valid")</f>
        <v>valid</v>
      </c>
      <c r="K9845" s="1" t="str">
        <f>_xlfn.XLOOKUP(I9845,[1]category_mapping!$F$2:$F$19,[1]category_mapping!$G$2:$G$19,E9845)</f>
        <v>food</v>
      </c>
      <c r="L9845" s="1" t="str">
        <f>IF(cleaning_working[[#This Row],[date]]="","Missing","Available")</f>
        <v>Available</v>
      </c>
    </row>
    <row r="9846" spans="1:12" x14ac:dyDescent="0.35">
      <c r="A9846" s="1" t="s">
        <v>9649</v>
      </c>
      <c r="B9846" s="1" t="s">
        <v>16</v>
      </c>
      <c r="C9846" s="3">
        <v>44273</v>
      </c>
      <c r="D9846" s="1" t="s">
        <v>13</v>
      </c>
      <c r="E9846" s="1" t="s">
        <v>46</v>
      </c>
      <c r="F9846" s="1">
        <v>9798</v>
      </c>
      <c r="G9846" s="1" t="s">
        <v>32</v>
      </c>
      <c r="H9846" s="1" t="s">
        <v>83</v>
      </c>
      <c r="J9846" s="1" t="str" cm="1">
        <f t="array" ref="J9846">_xlfn.IFS(F9846="","missing",F9846&lt;0,"negative",F9846=0,"zero",AND(F9846&gt;=99999,MOD(F9846,9)=0),"99999 placeholder",AND(F9846&gt;$O$5,D9846="Expense"),"Expense outlier",AND(F9846&gt;$P$5,D9846="Income"),"Income outlier",TRUE,"valid")</f>
        <v>valid</v>
      </c>
      <c r="K9846" s="1" t="str">
        <f>_xlfn.XLOOKUP(I9846,[1]category_mapping!$F$2:$F$19,[1]category_mapping!$G$2:$G$19,E9846)</f>
        <v>N/A</v>
      </c>
      <c r="L9846" s="1" t="str">
        <f>IF(cleaning_working[[#This Row],[date]]="","Missing","Available")</f>
        <v>Available</v>
      </c>
    </row>
    <row r="9847" spans="1:12" x14ac:dyDescent="0.35">
      <c r="A9847" s="1" t="s">
        <v>9650</v>
      </c>
      <c r="B9847" s="1" t="s">
        <v>348</v>
      </c>
      <c r="C9847" s="3" t="s">
        <v>38</v>
      </c>
      <c r="D9847" s="1" t="s">
        <v>13</v>
      </c>
      <c r="E9847" s="1" t="s">
        <v>39</v>
      </c>
      <c r="F9847" s="1">
        <v>8019</v>
      </c>
      <c r="G9847" s="1" t="s">
        <v>18</v>
      </c>
      <c r="H9847" s="1" t="s">
        <v>26</v>
      </c>
      <c r="I9847" s="1" t="s">
        <v>93</v>
      </c>
      <c r="J9847" s="1" t="str" cm="1">
        <f t="array" ref="J9847">_xlfn.IFS(F9847="","missing",F9847&lt;0,"negative",F9847=0,"zero",AND(F9847&gt;=99999,MOD(F9847,9)=0),"99999 placeholder",AND(F9847&gt;$O$5,D9847="Expense"),"Expense outlier",AND(F9847&gt;$P$5,D9847="Income"),"Income outlier",TRUE,"valid")</f>
        <v>valid</v>
      </c>
      <c r="K9847" s="1" t="str">
        <f>_xlfn.XLOOKUP(I9847,[1]category_mapping!$F$2:$F$19,[1]category_mapping!$G$2:$G$19,E9847)</f>
        <v>food</v>
      </c>
      <c r="L9847" s="1" t="str">
        <f>IF(cleaning_working[[#This Row],[date]]="","Missing","Available")</f>
        <v>Missing</v>
      </c>
    </row>
    <row r="9848" spans="1:12" x14ac:dyDescent="0.35">
      <c r="A9848" s="1" t="s">
        <v>9651</v>
      </c>
      <c r="B9848" s="1" t="s">
        <v>37</v>
      </c>
      <c r="C9848" s="3">
        <v>45561</v>
      </c>
      <c r="D9848" s="1" t="s">
        <v>13</v>
      </c>
      <c r="E9848" s="1" t="s">
        <v>63</v>
      </c>
      <c r="F9848" s="1">
        <v>1315</v>
      </c>
      <c r="G9848" s="1" t="s">
        <v>64</v>
      </c>
      <c r="H9848" s="1" t="s">
        <v>159</v>
      </c>
      <c r="I9848" s="1" t="s">
        <v>93</v>
      </c>
      <c r="J9848" s="1" t="str" cm="1">
        <f t="array" ref="J9848">_xlfn.IFS(F9848="","missing",F9848&lt;0,"negative",F9848=0,"zero",AND(F9848&gt;=99999,MOD(F9848,9)=0),"99999 placeholder",AND(F9848&gt;$O$5,D9848="Expense"),"Expense outlier",AND(F9848&gt;$P$5,D9848="Income"),"Income outlier",TRUE,"valid")</f>
        <v>valid</v>
      </c>
      <c r="K9848" s="1" t="str">
        <f>_xlfn.XLOOKUP(I9848,[1]category_mapping!$F$2:$F$19,[1]category_mapping!$G$2:$G$19,E9848)</f>
        <v>utilities</v>
      </c>
      <c r="L9848" s="1" t="str">
        <f>IF(cleaning_working[[#This Row],[date]]="","Missing","Available")</f>
        <v>Available</v>
      </c>
    </row>
    <row r="9849" spans="1:12" x14ac:dyDescent="0.35">
      <c r="A9849" s="1" t="s">
        <v>9652</v>
      </c>
      <c r="B9849" s="1" t="s">
        <v>158</v>
      </c>
      <c r="C9849" s="3">
        <v>44709</v>
      </c>
      <c r="D9849" s="1" t="s">
        <v>13</v>
      </c>
      <c r="E9849" s="1" t="s">
        <v>39</v>
      </c>
      <c r="F9849" s="1">
        <v>1159</v>
      </c>
      <c r="G9849" s="1" t="s">
        <v>40</v>
      </c>
      <c r="H9849" s="1" t="s">
        <v>107</v>
      </c>
      <c r="J9849" s="1" t="str" cm="1">
        <f t="array" ref="J9849">_xlfn.IFS(F9849="","missing",F9849&lt;0,"negative",F9849=0,"zero",AND(F9849&gt;=99999,MOD(F9849,9)=0),"99999 placeholder",AND(F9849&gt;$O$5,D9849="Expense"),"Expense outlier",AND(F9849&gt;$P$5,D9849="Income"),"Income outlier",TRUE,"valid")</f>
        <v>valid</v>
      </c>
      <c r="K9849" s="1" t="str">
        <f>_xlfn.XLOOKUP(I9849,[1]category_mapping!$F$2:$F$19,[1]category_mapping!$G$2:$G$19,E9849)</f>
        <v>food</v>
      </c>
      <c r="L9849" s="1" t="str">
        <f>IF(cleaning_working[[#This Row],[date]]="","Missing","Available")</f>
        <v>Available</v>
      </c>
    </row>
    <row r="9850" spans="1:12" x14ac:dyDescent="0.35">
      <c r="A9850" s="1" t="s">
        <v>9653</v>
      </c>
      <c r="B9850" s="1" t="s">
        <v>381</v>
      </c>
      <c r="C9850" s="3">
        <v>45364</v>
      </c>
      <c r="D9850" s="1" t="s">
        <v>13</v>
      </c>
      <c r="E9850" s="1" t="s">
        <v>39</v>
      </c>
      <c r="F9850" s="1">
        <v>7170</v>
      </c>
      <c r="G9850" s="1" t="s">
        <v>32</v>
      </c>
      <c r="H9850" s="1" t="s">
        <v>19</v>
      </c>
      <c r="I9850" s="1" t="s">
        <v>49</v>
      </c>
      <c r="J9850" s="1" t="str" cm="1">
        <f t="array" ref="J9850">_xlfn.IFS(F9850="","missing",F9850&lt;0,"negative",F9850=0,"zero",AND(F9850&gt;=99999,MOD(F9850,9)=0),"99999 placeholder",AND(F9850&gt;$O$5,D9850="Expense"),"Expense outlier",AND(F9850&gt;$P$5,D9850="Income"),"Income outlier",TRUE,"valid")</f>
        <v>valid</v>
      </c>
      <c r="K9850" s="1" t="str">
        <f>_xlfn.XLOOKUP(I9850,[1]category_mapping!$F$2:$F$19,[1]category_mapping!$G$2:$G$19,E9850)</f>
        <v>food</v>
      </c>
      <c r="L9850" s="1" t="str">
        <f>IF(cleaning_working[[#This Row],[date]]="","Missing","Available")</f>
        <v>Available</v>
      </c>
    </row>
    <row r="9851" spans="1:12" x14ac:dyDescent="0.35">
      <c r="A9851" s="1" t="s">
        <v>9654</v>
      </c>
      <c r="B9851" s="1" t="s">
        <v>164</v>
      </c>
      <c r="C9851" s="3">
        <v>45173</v>
      </c>
      <c r="D9851" s="1" t="s">
        <v>14</v>
      </c>
      <c r="E9851" s="1" t="s">
        <v>57</v>
      </c>
      <c r="F9851" s="1">
        <v>37388</v>
      </c>
      <c r="G9851" s="1" t="s">
        <v>64</v>
      </c>
      <c r="H9851" s="1" t="s">
        <v>133</v>
      </c>
      <c r="I9851" s="1" t="s">
        <v>80</v>
      </c>
      <c r="J9851" s="1" t="str" cm="1">
        <f t="array" ref="J9851">_xlfn.IFS(F9851="","missing",F9851&lt;0,"negative",F9851=0,"zero",AND(F9851&gt;=99999,MOD(F9851,9)=0),"99999 placeholder",AND(F9851&gt;$O$5,D9851="Expense"),"Expense outlier",AND(F9851&gt;$P$5,D9851="Income"),"Income outlier",TRUE,"valid")</f>
        <v>valid</v>
      </c>
      <c r="K9851" s="1" t="str">
        <f>_xlfn.XLOOKUP(I9851,[1]category_mapping!$F$2:$F$19,[1]category_mapping!$G$2:$G$19,E9851)</f>
        <v>food</v>
      </c>
      <c r="L9851" s="1" t="str">
        <f>IF(cleaning_working[[#This Row],[date]]="","Missing","Available")</f>
        <v>Available</v>
      </c>
    </row>
    <row r="9852" spans="1:12" x14ac:dyDescent="0.35">
      <c r="A9852" s="1" t="s">
        <v>9655</v>
      </c>
      <c r="B9852" s="1" t="s">
        <v>150</v>
      </c>
      <c r="C9852" s="3">
        <v>44649</v>
      </c>
      <c r="D9852" s="1" t="s">
        <v>13</v>
      </c>
      <c r="E9852" s="1" t="s">
        <v>39</v>
      </c>
      <c r="F9852" s="1">
        <v>1053</v>
      </c>
      <c r="G9852" s="1" t="s">
        <v>40</v>
      </c>
      <c r="H9852" s="1" t="s">
        <v>52</v>
      </c>
      <c r="I9852" s="1" t="s">
        <v>66</v>
      </c>
      <c r="J9852" s="1" t="str" cm="1">
        <f t="array" ref="J9852">_xlfn.IFS(F9852="","missing",F9852&lt;0,"negative",F9852=0,"zero",AND(F9852&gt;=99999,MOD(F9852,9)=0),"99999 placeholder",AND(F9852&gt;$O$5,D9852="Expense"),"Expense outlier",AND(F9852&gt;$P$5,D9852="Income"),"Income outlier",TRUE,"valid")</f>
        <v>valid</v>
      </c>
      <c r="K9852" s="1" t="str">
        <f>_xlfn.XLOOKUP(I9852,[1]category_mapping!$F$2:$F$19,[1]category_mapping!$G$2:$G$19,E9852)</f>
        <v>food</v>
      </c>
      <c r="L9852" s="1" t="str">
        <f>IF(cleaning_working[[#This Row],[date]]="","Missing","Available")</f>
        <v>Available</v>
      </c>
    </row>
    <row r="9853" spans="1:12" x14ac:dyDescent="0.35">
      <c r="A9853" s="1" t="s">
        <v>9656</v>
      </c>
      <c r="B9853" s="1" t="s">
        <v>686</v>
      </c>
      <c r="C9853" s="3">
        <v>44413</v>
      </c>
      <c r="D9853" s="1" t="s">
        <v>13</v>
      </c>
      <c r="E9853" s="1" t="s">
        <v>176</v>
      </c>
      <c r="F9853" s="1">
        <v>3802</v>
      </c>
      <c r="G9853" s="1" t="s">
        <v>40</v>
      </c>
      <c r="H9853" s="1" t="s">
        <v>52</v>
      </c>
      <c r="I9853" s="1" t="s">
        <v>53</v>
      </c>
      <c r="J9853" s="1" t="str" cm="1">
        <f t="array" ref="J9853">_xlfn.IFS(F9853="","missing",F9853&lt;0,"negative",F9853=0,"zero",AND(F9853&gt;=99999,MOD(F9853,9)=0),"99999 placeholder",AND(F9853&gt;$O$5,D9853="Expense"),"Expense outlier",AND(F9853&gt;$P$5,D9853="Income"),"Income outlier",TRUE,"valid")</f>
        <v>valid</v>
      </c>
      <c r="K9853" s="1" t="str">
        <f>_xlfn.XLOOKUP(I9853,[1]category_mapping!$F$2:$F$19,[1]category_mapping!$G$2:$G$19,E9853)</f>
        <v>travel</v>
      </c>
      <c r="L9853" s="1" t="str">
        <f>IF(cleaning_working[[#This Row],[date]]="","Missing","Available")</f>
        <v>Available</v>
      </c>
    </row>
    <row r="9854" spans="1:12" x14ac:dyDescent="0.35">
      <c r="A9854" s="1" t="s">
        <v>9657</v>
      </c>
      <c r="B9854" s="1" t="s">
        <v>214</v>
      </c>
      <c r="C9854" s="3">
        <v>44859</v>
      </c>
      <c r="D9854" s="1" t="s">
        <v>14</v>
      </c>
      <c r="E9854" s="1" t="s">
        <v>119</v>
      </c>
      <c r="F9854" s="1">
        <v>14179</v>
      </c>
      <c r="G9854" s="1" t="s">
        <v>64</v>
      </c>
      <c r="H9854" s="1" t="s">
        <v>26</v>
      </c>
      <c r="I9854" s="1" t="s">
        <v>87</v>
      </c>
      <c r="J9854" s="1" t="str" cm="1">
        <f t="array" ref="J9854">_xlfn.IFS(F9854="","missing",F9854&lt;0,"negative",F9854=0,"zero",AND(F9854&gt;=99999,MOD(F9854,9)=0),"99999 placeholder",AND(F9854&gt;$O$5,D9854="Expense"),"Expense outlier",AND(F9854&gt;$P$5,D9854="Income"),"Income outlier",TRUE,"valid")</f>
        <v>valid</v>
      </c>
      <c r="K9854" s="1" t="str">
        <f>_xlfn.XLOOKUP(I9854,[1]category_mapping!$F$2:$F$19,[1]category_mapping!$G$2:$G$19,E9854)</f>
        <v>investment</v>
      </c>
      <c r="L9854" s="1" t="str">
        <f>IF(cleaning_working[[#This Row],[date]]="","Missing","Available")</f>
        <v>Available</v>
      </c>
    </row>
    <row r="9855" spans="1:12" x14ac:dyDescent="0.35">
      <c r="A9855" s="1" t="s">
        <v>9658</v>
      </c>
      <c r="B9855" s="1" t="s">
        <v>210</v>
      </c>
      <c r="C9855" s="3">
        <v>45503</v>
      </c>
      <c r="D9855" s="1" t="s">
        <v>13</v>
      </c>
      <c r="E9855" s="1" t="s">
        <v>45</v>
      </c>
      <c r="F9855" s="1">
        <v>4714</v>
      </c>
      <c r="G9855" s="1" t="s">
        <v>18</v>
      </c>
      <c r="H9855" s="1" t="s">
        <v>25</v>
      </c>
      <c r="I9855" s="1" t="s">
        <v>20</v>
      </c>
      <c r="J9855" s="1" t="str" cm="1">
        <f t="array" ref="J9855">_xlfn.IFS(F9855="","missing",F9855&lt;0,"negative",F9855=0,"zero",AND(F9855&gt;=99999,MOD(F9855,9)=0),"99999 placeholder",AND(F9855&gt;$O$5,D9855="Expense"),"Expense outlier",AND(F9855&gt;$P$5,D9855="Income"),"Income outlier",TRUE,"valid")</f>
        <v>valid</v>
      </c>
      <c r="K9855" s="1" t="str">
        <f>_xlfn.XLOOKUP(I9855,[1]category_mapping!$F$2:$F$19,[1]category_mapping!$G$2:$G$19,E9855)</f>
        <v>entertainment</v>
      </c>
      <c r="L9855" s="1" t="str">
        <f>IF(cleaning_working[[#This Row],[date]]="","Missing","Available")</f>
        <v>Available</v>
      </c>
    </row>
    <row r="9856" spans="1:12" x14ac:dyDescent="0.35">
      <c r="A9856" s="1" t="s">
        <v>9659</v>
      </c>
      <c r="B9856" s="1" t="s">
        <v>301</v>
      </c>
      <c r="C9856" s="3">
        <v>44198</v>
      </c>
      <c r="D9856" s="1" t="s">
        <v>13</v>
      </c>
      <c r="E9856" s="1" t="s">
        <v>17</v>
      </c>
      <c r="F9856" s="1">
        <v>5725</v>
      </c>
      <c r="G9856" s="1" t="s">
        <v>64</v>
      </c>
      <c r="H9856" s="1" t="s">
        <v>52</v>
      </c>
      <c r="I9856" s="1" t="s">
        <v>272</v>
      </c>
      <c r="J9856" s="1" t="str" cm="1">
        <f t="array" ref="J9856">_xlfn.IFS(F9856="","missing",F9856&lt;0,"negative",F9856=0,"zero",AND(F9856&gt;=99999,MOD(F9856,9)=0),"99999 placeholder",AND(F9856&gt;$O$5,D9856="Expense"),"Expense outlier",AND(F9856&gt;$P$5,D9856="Income"),"Income outlier",TRUE,"valid")</f>
        <v>valid</v>
      </c>
      <c r="K9856" s="1" t="str">
        <f>_xlfn.XLOOKUP(I9856,[1]category_mapping!$F$2:$F$19,[1]category_mapping!$G$2:$G$19,E9856)</f>
        <v>food</v>
      </c>
      <c r="L9856" s="1" t="str">
        <f>IF(cleaning_working[[#This Row],[date]]="","Missing","Available")</f>
        <v>Available</v>
      </c>
    </row>
    <row r="9857" spans="1:12" x14ac:dyDescent="0.35">
      <c r="A9857" s="1" t="s">
        <v>9660</v>
      </c>
      <c r="B9857" s="1" t="s">
        <v>351</v>
      </c>
      <c r="C9857" s="3">
        <v>45263</v>
      </c>
      <c r="D9857" s="1" t="s">
        <v>13</v>
      </c>
      <c r="E9857" s="1" t="s">
        <v>104</v>
      </c>
      <c r="F9857" s="1">
        <v>4680</v>
      </c>
      <c r="G9857" s="1" t="s">
        <v>32</v>
      </c>
      <c r="H9857" s="1" t="s">
        <v>19</v>
      </c>
      <c r="I9857" s="1" t="s">
        <v>27</v>
      </c>
      <c r="J9857" s="1" t="str" cm="1">
        <f t="array" ref="J9857">_xlfn.IFS(F9857="","missing",F9857&lt;0,"negative",F9857=0,"zero",AND(F9857&gt;=99999,MOD(F9857,9)=0),"99999 placeholder",AND(F9857&gt;$O$5,D9857="Expense"),"Expense outlier",AND(F9857&gt;$P$5,D9857="Income"),"Income outlier",TRUE,"valid")</f>
        <v>valid</v>
      </c>
      <c r="K9857" s="1" t="str">
        <f>_xlfn.XLOOKUP(I9857,[1]category_mapping!$F$2:$F$19,[1]category_mapping!$G$2:$G$19,E9857)</f>
        <v>health</v>
      </c>
      <c r="L9857" s="1" t="str">
        <f>IF(cleaning_working[[#This Row],[date]]="","Missing","Available")</f>
        <v>Available</v>
      </c>
    </row>
    <row r="9858" spans="1:12" x14ac:dyDescent="0.35">
      <c r="A9858" s="1" t="s">
        <v>9661</v>
      </c>
      <c r="B9858" s="1" t="s">
        <v>168</v>
      </c>
      <c r="C9858" s="3">
        <v>44370</v>
      </c>
      <c r="D9858" s="1" t="s">
        <v>13</v>
      </c>
      <c r="E9858" s="1" t="s">
        <v>24</v>
      </c>
      <c r="F9858" s="1">
        <v>9403</v>
      </c>
      <c r="G9858" s="1" t="s">
        <v>64</v>
      </c>
      <c r="H9858" s="1" t="s">
        <v>86</v>
      </c>
      <c r="J9858" s="1" t="str" cm="1">
        <f t="array" ref="J9858">_xlfn.IFS(F9858="","missing",F9858&lt;0,"negative",F9858=0,"zero",AND(F9858&gt;=99999,MOD(F9858,9)=0),"99999 placeholder",AND(F9858&gt;$O$5,D9858="Expense"),"Expense outlier",AND(F9858&gt;$P$5,D9858="Income"),"Income outlier",TRUE,"valid")</f>
        <v>valid</v>
      </c>
      <c r="K9858" s="1" t="str">
        <f>_xlfn.XLOOKUP(I9858,[1]category_mapping!$F$2:$F$19,[1]category_mapping!$G$2:$G$19,E9858)</f>
        <v>rent</v>
      </c>
      <c r="L9858" s="1" t="str">
        <f>IF(cleaning_working[[#This Row],[date]]="","Missing","Available")</f>
        <v>Available</v>
      </c>
    </row>
    <row r="9859" spans="1:12" x14ac:dyDescent="0.35">
      <c r="A9859" s="1" t="s">
        <v>9662</v>
      </c>
      <c r="B9859" s="1" t="s">
        <v>182</v>
      </c>
      <c r="C9859" s="3">
        <v>44801</v>
      </c>
      <c r="D9859" s="1" t="s">
        <v>13</v>
      </c>
      <c r="E9859" s="1" t="s">
        <v>104</v>
      </c>
      <c r="F9859" s="1">
        <v>1204</v>
      </c>
      <c r="G9859" s="1" t="s">
        <v>40</v>
      </c>
      <c r="H9859" s="1" t="s">
        <v>52</v>
      </c>
      <c r="J9859" s="1" t="str" cm="1">
        <f t="array" ref="J9859">_xlfn.IFS(F9859="","missing",F9859&lt;0,"negative",F9859=0,"zero",AND(F9859&gt;=99999,MOD(F9859,9)=0),"99999 placeholder",AND(F9859&gt;$O$5,D9859="Expense"),"Expense outlier",AND(F9859&gt;$P$5,D9859="Income"),"Income outlier",TRUE,"valid")</f>
        <v>valid</v>
      </c>
      <c r="K9859" s="1" t="str">
        <f>_xlfn.XLOOKUP(I9859,[1]category_mapping!$F$2:$F$19,[1]category_mapping!$G$2:$G$19,E9859)</f>
        <v>health</v>
      </c>
      <c r="L9859" s="1" t="str">
        <f>IF(cleaning_working[[#This Row],[date]]="","Missing","Available")</f>
        <v>Available</v>
      </c>
    </row>
    <row r="9860" spans="1:12" x14ac:dyDescent="0.35">
      <c r="A9860" s="1" t="s">
        <v>399</v>
      </c>
      <c r="B9860" s="1" t="s">
        <v>467</v>
      </c>
      <c r="C9860" s="3">
        <v>44532</v>
      </c>
      <c r="D9860" s="1" t="s">
        <v>13</v>
      </c>
      <c r="E9860" s="1" t="s">
        <v>96</v>
      </c>
      <c r="F9860" s="1">
        <v>6877</v>
      </c>
      <c r="G9860" s="1" t="s">
        <v>18</v>
      </c>
      <c r="H9860" s="1" t="s">
        <v>159</v>
      </c>
      <c r="I9860" s="1" t="s">
        <v>134</v>
      </c>
      <c r="J9860" s="1" t="str" cm="1">
        <f t="array" ref="J9860">_xlfn.IFS(F9860="","missing",F9860&lt;0,"negative",F9860=0,"zero",AND(F9860&gt;=99999,MOD(F9860,9)=0),"99999 placeholder",AND(F9860&gt;$O$5,D9860="Expense"),"Expense outlier",AND(F9860&gt;$P$5,D9860="Income"),"Income outlier",TRUE,"valid")</f>
        <v>valid</v>
      </c>
      <c r="K9860" s="1" t="str">
        <f>_xlfn.XLOOKUP(I9860,[1]category_mapping!$F$2:$F$19,[1]category_mapping!$G$2:$G$19,E9860)</f>
        <v>education</v>
      </c>
      <c r="L9860" s="1" t="str">
        <f>IF(cleaning_working[[#This Row],[date]]="","Missing","Available")</f>
        <v>Available</v>
      </c>
    </row>
    <row r="9861" spans="1:12" x14ac:dyDescent="0.35">
      <c r="A9861" s="1" t="s">
        <v>9663</v>
      </c>
      <c r="B9861" s="1" t="s">
        <v>306</v>
      </c>
      <c r="C9861" s="3">
        <v>45222</v>
      </c>
      <c r="D9861" s="1" t="s">
        <v>13</v>
      </c>
      <c r="E9861" s="1" t="s">
        <v>63</v>
      </c>
      <c r="F9861" s="1">
        <v>8262</v>
      </c>
      <c r="G9861" s="1" t="s">
        <v>40</v>
      </c>
      <c r="H9861" s="1" t="s">
        <v>107</v>
      </c>
      <c r="I9861" s="1" t="s">
        <v>41</v>
      </c>
      <c r="J9861" s="1" t="str" cm="1">
        <f t="array" ref="J9861">_xlfn.IFS(F9861="","missing",F9861&lt;0,"negative",F9861=0,"zero",AND(F9861&gt;=99999,MOD(F9861,9)=0),"99999 placeholder",AND(F9861&gt;$O$5,D9861="Expense"),"Expense outlier",AND(F9861&gt;$P$5,D9861="Income"),"Income outlier",TRUE,"valid")</f>
        <v>valid</v>
      </c>
      <c r="K9861" s="1" t="str">
        <f>_xlfn.XLOOKUP(I9861,[1]category_mapping!$F$2:$F$19,[1]category_mapping!$G$2:$G$19,E9861)</f>
        <v>utilities</v>
      </c>
      <c r="L9861" s="1" t="str">
        <f>IF(cleaning_working[[#This Row],[date]]="","Missing","Available")</f>
        <v>Available</v>
      </c>
    </row>
    <row r="9862" spans="1:12" x14ac:dyDescent="0.35">
      <c r="A9862" s="1" t="s">
        <v>9664</v>
      </c>
      <c r="B9862" s="1" t="s">
        <v>762</v>
      </c>
      <c r="C9862" s="3">
        <v>45501</v>
      </c>
      <c r="D9862" s="1" t="s">
        <v>13</v>
      </c>
      <c r="E9862" s="1" t="s">
        <v>24</v>
      </c>
      <c r="F9862" s="1">
        <v>8965</v>
      </c>
      <c r="G9862" s="1" t="s">
        <v>25</v>
      </c>
      <c r="H9862" s="1" t="s">
        <v>26</v>
      </c>
      <c r="I9862" s="1" t="s">
        <v>128</v>
      </c>
      <c r="J9862" s="1" t="str" cm="1">
        <f t="array" ref="J9862">_xlfn.IFS(F9862="","missing",F9862&lt;0,"negative",F9862=0,"zero",AND(F9862&gt;=99999,MOD(F9862,9)=0),"99999 placeholder",AND(F9862&gt;$O$5,D9862="Expense"),"Expense outlier",AND(F9862&gt;$P$5,D9862="Income"),"Income outlier",TRUE,"valid")</f>
        <v>valid</v>
      </c>
      <c r="K9862" s="1" t="str">
        <f>_xlfn.XLOOKUP(I9862,[1]category_mapping!$F$2:$F$19,[1]category_mapping!$G$2:$G$19,E9862)</f>
        <v>utilities</v>
      </c>
      <c r="L9862" s="1" t="str">
        <f>IF(cleaning_working[[#This Row],[date]]="","Missing","Available")</f>
        <v>Available</v>
      </c>
    </row>
    <row r="9863" spans="1:12" x14ac:dyDescent="0.35">
      <c r="A9863" s="1" t="s">
        <v>9665</v>
      </c>
      <c r="B9863" s="1" t="s">
        <v>402</v>
      </c>
      <c r="C9863" s="3">
        <v>44800</v>
      </c>
      <c r="D9863" s="1" t="s">
        <v>13</v>
      </c>
      <c r="E9863" s="1" t="s">
        <v>176</v>
      </c>
      <c r="F9863" s="1">
        <v>1206</v>
      </c>
      <c r="G9863" s="1" t="s">
        <v>18</v>
      </c>
      <c r="H9863" s="1" t="s">
        <v>19</v>
      </c>
      <c r="J9863" s="1" t="str" cm="1">
        <f t="array" ref="J9863">_xlfn.IFS(F9863="","missing",F9863&lt;0,"negative",F9863=0,"zero",AND(F9863&gt;=99999,MOD(F9863,9)=0),"99999 placeholder",AND(F9863&gt;$O$5,D9863="Expense"),"Expense outlier",AND(F9863&gt;$P$5,D9863="Income"),"Income outlier",TRUE,"valid")</f>
        <v>valid</v>
      </c>
      <c r="K9863" s="1" t="str">
        <f>_xlfn.XLOOKUP(I9863,[1]category_mapping!$F$2:$F$19,[1]category_mapping!$G$2:$G$19,E9863)</f>
        <v>savings</v>
      </c>
      <c r="L9863" s="1" t="str">
        <f>IF(cleaning_working[[#This Row],[date]]="","Missing","Available")</f>
        <v>Available</v>
      </c>
    </row>
    <row r="9864" spans="1:12" x14ac:dyDescent="0.35">
      <c r="A9864" s="1" t="s">
        <v>2730</v>
      </c>
      <c r="B9864" s="1" t="s">
        <v>117</v>
      </c>
      <c r="C9864" s="3">
        <v>45548</v>
      </c>
      <c r="D9864" s="1" t="s">
        <v>13</v>
      </c>
      <c r="E9864" s="1" t="s">
        <v>96</v>
      </c>
      <c r="F9864" s="1">
        <v>5085</v>
      </c>
      <c r="G9864" s="1" t="s">
        <v>32</v>
      </c>
      <c r="H9864" s="1" t="s">
        <v>83</v>
      </c>
      <c r="I9864" s="1" t="s">
        <v>226</v>
      </c>
      <c r="J9864" s="1" t="str" cm="1">
        <f t="array" ref="J9864">_xlfn.IFS(F9864="","missing",F9864&lt;0,"negative",F9864=0,"zero",AND(F9864&gt;=99999,MOD(F9864,9)=0),"99999 placeholder",AND(F9864&gt;$O$5,D9864="Expense"),"Expense outlier",AND(F9864&gt;$P$5,D9864="Income"),"Income outlier",TRUE,"valid")</f>
        <v>valid</v>
      </c>
      <c r="K9864" s="1" t="str">
        <f>_xlfn.XLOOKUP(I9864,[1]category_mapping!$F$2:$F$19,[1]category_mapping!$G$2:$G$19,E9864)</f>
        <v>savings</v>
      </c>
      <c r="L9864" s="1" t="str">
        <f>IF(cleaning_working[[#This Row],[date]]="","Missing","Available")</f>
        <v>Available</v>
      </c>
    </row>
    <row r="9865" spans="1:12" x14ac:dyDescent="0.35">
      <c r="A9865" s="1" t="s">
        <v>9666</v>
      </c>
      <c r="B9865" s="1" t="s">
        <v>184</v>
      </c>
      <c r="C9865" s="3">
        <v>44798</v>
      </c>
      <c r="D9865" s="1" t="s">
        <v>13</v>
      </c>
      <c r="E9865" s="1" t="s">
        <v>24</v>
      </c>
      <c r="F9865" s="1">
        <v>49439</v>
      </c>
      <c r="G9865" s="1" t="s">
        <v>25</v>
      </c>
      <c r="H9865" s="1" t="s">
        <v>86</v>
      </c>
      <c r="I9865" s="1" t="s">
        <v>170</v>
      </c>
      <c r="J9865" s="1" t="str" cm="1">
        <f t="array" ref="J9865">_xlfn.IFS(F9865="","missing",F9865&lt;0,"negative",F9865=0,"zero",AND(F9865&gt;=99999,MOD(F9865,9)=0),"99999 placeholder",AND(F9865&gt;$O$5,D9865="Expense"),"Expense outlier",AND(F9865&gt;$P$5,D9865="Income"),"Income outlier",TRUE,"valid")</f>
        <v>Expense outlier</v>
      </c>
      <c r="K9865" s="1" t="str">
        <f>_xlfn.XLOOKUP(I9865,[1]category_mapping!$F$2:$F$19,[1]category_mapping!$G$2:$G$19,E9865)</f>
        <v>health</v>
      </c>
      <c r="L9865" s="1" t="str">
        <f>IF(cleaning_working[[#This Row],[date]]="","Missing","Available")</f>
        <v>Available</v>
      </c>
    </row>
    <row r="9866" spans="1:12" x14ac:dyDescent="0.35">
      <c r="A9866" s="1" t="s">
        <v>9667</v>
      </c>
      <c r="B9866" s="1" t="s">
        <v>113</v>
      </c>
      <c r="C9866" s="3">
        <v>45401</v>
      </c>
      <c r="D9866" s="1" t="s">
        <v>13</v>
      </c>
      <c r="E9866" s="1" t="s">
        <v>24</v>
      </c>
      <c r="F9866" s="1">
        <v>778</v>
      </c>
      <c r="G9866" s="1" t="s">
        <v>32</v>
      </c>
      <c r="H9866" s="1" t="s">
        <v>65</v>
      </c>
      <c r="I9866" s="1" t="s">
        <v>217</v>
      </c>
      <c r="J9866" s="1" t="str" cm="1">
        <f t="array" ref="J9866">_xlfn.IFS(F9866="","missing",F9866&lt;0,"negative",F9866=0,"zero",AND(F9866&gt;=99999,MOD(F9866,9)=0),"99999 placeholder",AND(F9866&gt;$O$5,D9866="Expense"),"Expense outlier",AND(F9866&gt;$P$5,D9866="Income"),"Income outlier",TRUE,"valid")</f>
        <v>valid</v>
      </c>
      <c r="K9866" s="1" t="str">
        <f>_xlfn.XLOOKUP(I9866,[1]category_mapping!$F$2:$F$19,[1]category_mapping!$G$2:$G$19,E9866)</f>
        <v>rent</v>
      </c>
      <c r="L9866" s="1" t="str">
        <f>IF(cleaning_working[[#This Row],[date]]="","Missing","Available")</f>
        <v>Available</v>
      </c>
    </row>
    <row r="9867" spans="1:12" x14ac:dyDescent="0.35">
      <c r="A9867" s="1" t="s">
        <v>9668</v>
      </c>
      <c r="B9867" s="1" t="s">
        <v>103</v>
      </c>
      <c r="C9867" s="3">
        <v>44205</v>
      </c>
      <c r="D9867" s="1" t="s">
        <v>13</v>
      </c>
      <c r="E9867" s="1" t="s">
        <v>46</v>
      </c>
      <c r="F9867" s="1">
        <v>6234</v>
      </c>
      <c r="G9867" s="1" t="s">
        <v>64</v>
      </c>
      <c r="H9867" s="1" t="s">
        <v>52</v>
      </c>
      <c r="I9867" s="1" t="s">
        <v>58</v>
      </c>
      <c r="J9867" s="1" t="str" cm="1">
        <f t="array" ref="J9867">_xlfn.IFS(F9867="","missing",F9867&lt;0,"negative",F9867=0,"zero",AND(F9867&gt;=99999,MOD(F9867,9)=0),"99999 placeholder",AND(F9867&gt;$O$5,D9867="Expense"),"Expense outlier",AND(F9867&gt;$P$5,D9867="Income"),"Income outlier",TRUE,"valid")</f>
        <v>valid</v>
      </c>
      <c r="K9867" s="1" t="str">
        <f>_xlfn.XLOOKUP(I9867,[1]category_mapping!$F$2:$F$19,[1]category_mapping!$G$2:$G$19,E9867)</f>
        <v>N/A</v>
      </c>
      <c r="L9867" s="1" t="str">
        <f>IF(cleaning_working[[#This Row],[date]]="","Missing","Available")</f>
        <v>Available</v>
      </c>
    </row>
    <row r="9868" spans="1:12" x14ac:dyDescent="0.35">
      <c r="A9868" s="1" t="s">
        <v>9669</v>
      </c>
      <c r="B9868" s="1" t="s">
        <v>136</v>
      </c>
      <c r="C9868" s="3">
        <v>44604</v>
      </c>
      <c r="D9868" s="1" t="s">
        <v>14</v>
      </c>
      <c r="E9868" s="1" t="s">
        <v>70</v>
      </c>
      <c r="F9868" s="1">
        <v>61240</v>
      </c>
      <c r="G9868" s="1" t="s">
        <v>64</v>
      </c>
      <c r="H9868" s="1" t="s">
        <v>33</v>
      </c>
      <c r="I9868" s="1" t="s">
        <v>49</v>
      </c>
      <c r="J9868" s="1" t="str" cm="1">
        <f t="array" ref="J9868">_xlfn.IFS(F9868="","missing",F9868&lt;0,"negative",F9868=0,"zero",AND(F9868&gt;=99999,MOD(F9868,9)=0),"99999 placeholder",AND(F9868&gt;$O$5,D9868="Expense"),"Expense outlier",AND(F9868&gt;$P$5,D9868="Income"),"Income outlier",TRUE,"valid")</f>
        <v>valid</v>
      </c>
      <c r="K9868" s="1" t="str">
        <f>_xlfn.XLOOKUP(I9868,[1]category_mapping!$F$2:$F$19,[1]category_mapping!$G$2:$G$19,E9868)</f>
        <v>others</v>
      </c>
      <c r="L9868" s="1" t="str">
        <f>IF(cleaning_working[[#This Row],[date]]="","Missing","Available")</f>
        <v>Available</v>
      </c>
    </row>
    <row r="9869" spans="1:12" x14ac:dyDescent="0.35">
      <c r="A9869" s="1" t="s">
        <v>9670</v>
      </c>
      <c r="B9869" s="1" t="s">
        <v>239</v>
      </c>
      <c r="C9869" s="3">
        <v>45481</v>
      </c>
      <c r="D9869" s="1" t="s">
        <v>13</v>
      </c>
      <c r="E9869" s="1" t="s">
        <v>39</v>
      </c>
      <c r="F9869" s="1">
        <v>1917</v>
      </c>
      <c r="G9869" s="1" t="s">
        <v>64</v>
      </c>
      <c r="H9869" s="1" t="s">
        <v>25</v>
      </c>
      <c r="J9869" s="1" t="str" cm="1">
        <f t="array" ref="J9869">_xlfn.IFS(F9869="","missing",F9869&lt;0,"negative",F9869=0,"zero",AND(F9869&gt;=99999,MOD(F9869,9)=0),"99999 placeholder",AND(F9869&gt;$O$5,D9869="Expense"),"Expense outlier",AND(F9869&gt;$P$5,D9869="Income"),"Income outlier",TRUE,"valid")</f>
        <v>valid</v>
      </c>
      <c r="K9869" s="1" t="str">
        <f>_xlfn.XLOOKUP(I9869,[1]category_mapping!$F$2:$F$19,[1]category_mapping!$G$2:$G$19,E9869)</f>
        <v>food</v>
      </c>
      <c r="L9869" s="1" t="str">
        <f>IF(cleaning_working[[#This Row],[date]]="","Missing","Available")</f>
        <v>Available</v>
      </c>
    </row>
    <row r="9870" spans="1:12" x14ac:dyDescent="0.35">
      <c r="A9870" s="1" t="s">
        <v>9671</v>
      </c>
      <c r="B9870" s="1" t="s">
        <v>257</v>
      </c>
      <c r="C9870" s="3">
        <v>44254</v>
      </c>
      <c r="D9870" s="1" t="s">
        <v>13</v>
      </c>
      <c r="E9870" s="1" t="s">
        <v>63</v>
      </c>
      <c r="F9870" s="1">
        <v>8562</v>
      </c>
      <c r="G9870" s="1" t="s">
        <v>32</v>
      </c>
      <c r="H9870" s="1" t="s">
        <v>83</v>
      </c>
      <c r="I9870" s="1" t="s">
        <v>97</v>
      </c>
      <c r="J9870" s="1" t="str" cm="1">
        <f t="array" ref="J9870">_xlfn.IFS(F9870="","missing",F9870&lt;0,"negative",F9870=0,"zero",AND(F9870&gt;=99999,MOD(F9870,9)=0),"99999 placeholder",AND(F9870&gt;$O$5,D9870="Expense"),"Expense outlier",AND(F9870&gt;$P$5,D9870="Income"),"Income outlier",TRUE,"valid")</f>
        <v>valid</v>
      </c>
      <c r="K9870" s="1" t="str">
        <f>_xlfn.XLOOKUP(I9870,[1]category_mapping!$F$2:$F$19,[1]category_mapping!$G$2:$G$19,E9870)</f>
        <v>health</v>
      </c>
      <c r="L9870" s="1" t="str">
        <f>IF(cleaning_working[[#This Row],[date]]="","Missing","Available")</f>
        <v>Available</v>
      </c>
    </row>
    <row r="9871" spans="1:12" x14ac:dyDescent="0.35">
      <c r="A9871" s="1" t="s">
        <v>9672</v>
      </c>
      <c r="B9871" s="1" t="s">
        <v>400</v>
      </c>
      <c r="C9871" s="3">
        <v>44483</v>
      </c>
      <c r="D9871" s="1" t="s">
        <v>13</v>
      </c>
      <c r="E9871" s="1" t="s">
        <v>17</v>
      </c>
      <c r="F9871" s="1">
        <v>9998</v>
      </c>
      <c r="G9871" s="1" t="s">
        <v>40</v>
      </c>
      <c r="H9871" s="1" t="s">
        <v>159</v>
      </c>
      <c r="I9871" s="1" t="s">
        <v>128</v>
      </c>
      <c r="J9871" s="1" t="str" cm="1">
        <f t="array" ref="J9871">_xlfn.IFS(F9871="","missing",F9871&lt;0,"negative",F9871=0,"zero",AND(F9871&gt;=99999,MOD(F9871,9)=0),"99999 placeholder",AND(F9871&gt;$O$5,D9871="Expense"),"Expense outlier",AND(F9871&gt;$P$5,D9871="Income"),"Income outlier",TRUE,"valid")</f>
        <v>valid</v>
      </c>
      <c r="K9871" s="1" t="str">
        <f>_xlfn.XLOOKUP(I9871,[1]category_mapping!$F$2:$F$19,[1]category_mapping!$G$2:$G$19,E9871)</f>
        <v>utilities</v>
      </c>
      <c r="L9871" s="1" t="str">
        <f>IF(cleaning_working[[#This Row],[date]]="","Missing","Available")</f>
        <v>Available</v>
      </c>
    </row>
    <row r="9872" spans="1:12" x14ac:dyDescent="0.35">
      <c r="A9872" s="1" t="s">
        <v>9673</v>
      </c>
      <c r="B9872" s="1" t="s">
        <v>531</v>
      </c>
      <c r="C9872" s="3">
        <v>44949</v>
      </c>
      <c r="D9872" s="1" t="s">
        <v>13</v>
      </c>
      <c r="E9872" s="1" t="s">
        <v>24</v>
      </c>
      <c r="F9872" s="1">
        <v>37094</v>
      </c>
      <c r="G9872" s="1" t="s">
        <v>64</v>
      </c>
      <c r="H9872" s="1" t="s">
        <v>33</v>
      </c>
      <c r="I9872" s="1" t="s">
        <v>272</v>
      </c>
      <c r="J9872" s="1" t="str" cm="1">
        <f t="array" ref="J9872">_xlfn.IFS(F9872="","missing",F9872&lt;0,"negative",F9872=0,"zero",AND(F9872&gt;=99999,MOD(F9872,9)=0),"99999 placeholder",AND(F9872&gt;$O$5,D9872="Expense"),"Expense outlier",AND(F9872&gt;$P$5,D9872="Income"),"Income outlier",TRUE,"valid")</f>
        <v>Expense outlier</v>
      </c>
      <c r="K9872" s="1" t="str">
        <f>_xlfn.XLOOKUP(I9872,[1]category_mapping!$F$2:$F$19,[1]category_mapping!$G$2:$G$19,E9872)</f>
        <v>food</v>
      </c>
      <c r="L9872" s="1" t="str">
        <f>IF(cleaning_working[[#This Row],[date]]="","Missing","Available")</f>
        <v>Available</v>
      </c>
    </row>
    <row r="9873" spans="1:12" x14ac:dyDescent="0.35">
      <c r="A9873" s="1" t="s">
        <v>9674</v>
      </c>
      <c r="B9873" s="1" t="s">
        <v>212</v>
      </c>
      <c r="C9873" s="3">
        <v>45371</v>
      </c>
      <c r="D9873" s="1" t="s">
        <v>13</v>
      </c>
      <c r="E9873" s="1" t="s">
        <v>63</v>
      </c>
      <c r="F9873" s="1">
        <v>7271</v>
      </c>
      <c r="G9873" s="1" t="s">
        <v>64</v>
      </c>
      <c r="H9873" s="1" t="s">
        <v>83</v>
      </c>
      <c r="I9873" s="1" t="s">
        <v>272</v>
      </c>
      <c r="J9873" s="1" t="str" cm="1">
        <f t="array" ref="J9873">_xlfn.IFS(F9873="","missing",F9873&lt;0,"negative",F9873=0,"zero",AND(F9873&gt;=99999,MOD(F9873,9)=0),"99999 placeholder",AND(F9873&gt;$O$5,D9873="Expense"),"Expense outlier",AND(F9873&gt;$P$5,D9873="Income"),"Income outlier",TRUE,"valid")</f>
        <v>valid</v>
      </c>
      <c r="K9873" s="1" t="str">
        <f>_xlfn.XLOOKUP(I9873,[1]category_mapping!$F$2:$F$19,[1]category_mapping!$G$2:$G$19,E9873)</f>
        <v>food</v>
      </c>
      <c r="L9873" s="1" t="str">
        <f>IF(cleaning_working[[#This Row],[date]]="","Missing","Available")</f>
        <v>Available</v>
      </c>
    </row>
    <row r="9874" spans="1:12" x14ac:dyDescent="0.35">
      <c r="A9874" s="1" t="s">
        <v>9675</v>
      </c>
      <c r="B9874" s="1" t="s">
        <v>446</v>
      </c>
      <c r="C9874" s="3">
        <v>44357</v>
      </c>
      <c r="D9874" s="1" t="s">
        <v>13</v>
      </c>
      <c r="E9874" s="1" t="s">
        <v>39</v>
      </c>
      <c r="F9874" s="1">
        <v>4968</v>
      </c>
      <c r="G9874" s="1" t="s">
        <v>64</v>
      </c>
      <c r="H9874" s="1" t="s">
        <v>159</v>
      </c>
      <c r="I9874" s="1" t="s">
        <v>34</v>
      </c>
      <c r="J9874" s="1" t="str" cm="1">
        <f t="array" ref="J9874">_xlfn.IFS(F9874="","missing",F9874&lt;0,"negative",F9874=0,"zero",AND(F9874&gt;=99999,MOD(F9874,9)=0),"99999 placeholder",AND(F9874&gt;$O$5,D9874="Expense"),"Expense outlier",AND(F9874&gt;$P$5,D9874="Income"),"Income outlier",TRUE,"valid")</f>
        <v>valid</v>
      </c>
      <c r="K9874" s="1" t="str">
        <f>_xlfn.XLOOKUP(I9874,[1]category_mapping!$F$2:$F$19,[1]category_mapping!$G$2:$G$19,E9874)</f>
        <v>education</v>
      </c>
      <c r="L9874" s="1" t="str">
        <f>IF(cleaning_working[[#This Row],[date]]="","Missing","Available")</f>
        <v>Available</v>
      </c>
    </row>
    <row r="9875" spans="1:12" x14ac:dyDescent="0.35">
      <c r="A9875" s="1" t="s">
        <v>9676</v>
      </c>
      <c r="B9875" s="1" t="s">
        <v>612</v>
      </c>
      <c r="C9875" s="3">
        <v>45356</v>
      </c>
      <c r="D9875" s="1" t="s">
        <v>13</v>
      </c>
      <c r="E9875" s="1" t="s">
        <v>63</v>
      </c>
      <c r="F9875" s="1">
        <v>2438</v>
      </c>
      <c r="G9875" s="1" t="s">
        <v>40</v>
      </c>
      <c r="H9875" s="1" t="s">
        <v>133</v>
      </c>
      <c r="J9875" s="1" t="str" cm="1">
        <f t="array" ref="J9875">_xlfn.IFS(F9875="","missing",F9875&lt;0,"negative",F9875=0,"zero",AND(F9875&gt;=99999,MOD(F9875,9)=0),"99999 placeholder",AND(F9875&gt;$O$5,D9875="Expense"),"Expense outlier",AND(F9875&gt;$P$5,D9875="Income"),"Income outlier",TRUE,"valid")</f>
        <v>valid</v>
      </c>
      <c r="K9875" s="1" t="str">
        <f>_xlfn.XLOOKUP(I9875,[1]category_mapping!$F$2:$F$19,[1]category_mapping!$G$2:$G$19,E9875)</f>
        <v>utilities</v>
      </c>
      <c r="L9875" s="1" t="str">
        <f>IF(cleaning_working[[#This Row],[date]]="","Missing","Available")</f>
        <v>Available</v>
      </c>
    </row>
    <row r="9876" spans="1:12" x14ac:dyDescent="0.35">
      <c r="A9876" s="1" t="s">
        <v>9677</v>
      </c>
      <c r="B9876" s="1" t="s">
        <v>301</v>
      </c>
      <c r="C9876" s="3">
        <v>45559</v>
      </c>
      <c r="D9876" s="1" t="s">
        <v>13</v>
      </c>
      <c r="E9876" s="1" t="s">
        <v>24</v>
      </c>
      <c r="F9876" s="1">
        <v>9166</v>
      </c>
      <c r="G9876" s="1" t="s">
        <v>64</v>
      </c>
      <c r="H9876" s="1" t="s">
        <v>65</v>
      </c>
      <c r="I9876" s="1" t="s">
        <v>80</v>
      </c>
      <c r="J9876" s="1" t="str" cm="1">
        <f t="array" ref="J9876">_xlfn.IFS(F9876="","missing",F9876&lt;0,"negative",F9876=0,"zero",AND(F9876&gt;=99999,MOD(F9876,9)=0),"99999 placeholder",AND(F9876&gt;$O$5,D9876="Expense"),"Expense outlier",AND(F9876&gt;$P$5,D9876="Income"),"Income outlier",TRUE,"valid")</f>
        <v>valid</v>
      </c>
      <c r="K9876" s="1" t="str">
        <f>_xlfn.XLOOKUP(I9876,[1]category_mapping!$F$2:$F$19,[1]category_mapping!$G$2:$G$19,E9876)</f>
        <v>food</v>
      </c>
      <c r="L9876" s="1" t="str">
        <f>IF(cleaning_working[[#This Row],[date]]="","Missing","Available")</f>
        <v>Available</v>
      </c>
    </row>
    <row r="9877" spans="1:12" x14ac:dyDescent="0.35">
      <c r="A9877" s="1" t="s">
        <v>9678</v>
      </c>
      <c r="B9877" s="1" t="s">
        <v>362</v>
      </c>
      <c r="C9877" s="3">
        <v>45476</v>
      </c>
      <c r="D9877" s="1" t="s">
        <v>13</v>
      </c>
      <c r="E9877" s="1" t="s">
        <v>17</v>
      </c>
      <c r="F9877" s="1">
        <v>7584</v>
      </c>
      <c r="G9877" s="1" t="s">
        <v>18</v>
      </c>
      <c r="H9877" s="1" t="s">
        <v>52</v>
      </c>
      <c r="I9877" s="1" t="s">
        <v>137</v>
      </c>
      <c r="J9877" s="1" t="str" cm="1">
        <f t="array" ref="J9877">_xlfn.IFS(F9877="","missing",F9877&lt;0,"negative",F9877=0,"zero",AND(F9877&gt;=99999,MOD(F9877,9)=0),"99999 placeholder",AND(F9877&gt;$O$5,D9877="Expense"),"Expense outlier",AND(F9877&gt;$P$5,D9877="Income"),"Income outlier",TRUE,"valid")</f>
        <v>valid</v>
      </c>
      <c r="K9877" s="1" t="str">
        <f>_xlfn.XLOOKUP(I9877,[1]category_mapping!$F$2:$F$19,[1]category_mapping!$G$2:$G$19,E9877)</f>
        <v>travel</v>
      </c>
      <c r="L9877" s="1" t="str">
        <f>IF(cleaning_working[[#This Row],[date]]="","Missing","Available")</f>
        <v>Available</v>
      </c>
    </row>
    <row r="9878" spans="1:12" x14ac:dyDescent="0.35">
      <c r="A9878" s="1" t="s">
        <v>9679</v>
      </c>
      <c r="B9878" s="1" t="s">
        <v>79</v>
      </c>
      <c r="C9878" s="3">
        <v>44706</v>
      </c>
      <c r="D9878" s="1" t="s">
        <v>13</v>
      </c>
      <c r="E9878" s="1" t="s">
        <v>39</v>
      </c>
      <c r="F9878" s="1">
        <v>3479</v>
      </c>
      <c r="G9878" s="1" t="s">
        <v>18</v>
      </c>
      <c r="H9878" s="1" t="s">
        <v>52</v>
      </c>
      <c r="I9878" s="1" t="s">
        <v>93</v>
      </c>
      <c r="J9878" s="1" t="str" cm="1">
        <f t="array" ref="J9878">_xlfn.IFS(F9878="","missing",F9878&lt;0,"negative",F9878=0,"zero",AND(F9878&gt;=99999,MOD(F9878,9)=0),"99999 placeholder",AND(F9878&gt;$O$5,D9878="Expense"),"Expense outlier",AND(F9878&gt;$P$5,D9878="Income"),"Income outlier",TRUE,"valid")</f>
        <v>valid</v>
      </c>
      <c r="K9878" s="1" t="str">
        <f>_xlfn.XLOOKUP(I9878,[1]category_mapping!$F$2:$F$19,[1]category_mapping!$G$2:$G$19,E9878)</f>
        <v>food</v>
      </c>
      <c r="L9878" s="1" t="str">
        <f>IF(cleaning_working[[#This Row],[date]]="","Missing","Available")</f>
        <v>Available</v>
      </c>
    </row>
    <row r="9879" spans="1:12" x14ac:dyDescent="0.35">
      <c r="A9879" s="1" t="s">
        <v>9680</v>
      </c>
      <c r="B9879" s="1" t="s">
        <v>464</v>
      </c>
      <c r="C9879" s="3">
        <v>44782</v>
      </c>
      <c r="D9879" s="1" t="s">
        <v>14</v>
      </c>
      <c r="E9879" s="1" t="s">
        <v>119</v>
      </c>
      <c r="F9879" s="1">
        <v>21870</v>
      </c>
      <c r="G9879" s="1" t="s">
        <v>25</v>
      </c>
      <c r="H9879" s="1" t="s">
        <v>107</v>
      </c>
      <c r="I9879" s="1" t="s">
        <v>90</v>
      </c>
      <c r="J9879" s="1" t="str" cm="1">
        <f t="array" ref="J9879">_xlfn.IFS(F9879="","missing",F9879&lt;0,"negative",F9879=0,"zero",AND(F9879&gt;=99999,MOD(F9879,9)=0),"99999 placeholder",AND(F9879&gt;$O$5,D9879="Expense"),"Expense outlier",AND(F9879&gt;$P$5,D9879="Income"),"Income outlier",TRUE,"valid")</f>
        <v>valid</v>
      </c>
      <c r="K9879" s="1" t="str">
        <f>_xlfn.XLOOKUP(I9879,[1]category_mapping!$F$2:$F$19,[1]category_mapping!$G$2:$G$19,E9879)</f>
        <v>investment</v>
      </c>
      <c r="L9879" s="1" t="str">
        <f>IF(cleaning_working[[#This Row],[date]]="","Missing","Available")</f>
        <v>Available</v>
      </c>
    </row>
    <row r="9880" spans="1:12" x14ac:dyDescent="0.35">
      <c r="A9880" s="1" t="s">
        <v>9681</v>
      </c>
      <c r="B9880" s="1" t="s">
        <v>491</v>
      </c>
      <c r="C9880" s="3">
        <v>45241</v>
      </c>
      <c r="D9880" s="1" t="s">
        <v>13</v>
      </c>
      <c r="E9880" s="1" t="s">
        <v>39</v>
      </c>
      <c r="F9880" s="1">
        <v>2295</v>
      </c>
      <c r="G9880" s="1" t="s">
        <v>40</v>
      </c>
      <c r="H9880" s="1" t="s">
        <v>65</v>
      </c>
      <c r="I9880" s="1" t="s">
        <v>97</v>
      </c>
      <c r="J9880" s="1" t="str" cm="1">
        <f t="array" ref="J9880">_xlfn.IFS(F9880="","missing",F9880&lt;0,"negative",F9880=0,"zero",AND(F9880&gt;=99999,MOD(F9880,9)=0),"99999 placeholder",AND(F9880&gt;$O$5,D9880="Expense"),"Expense outlier",AND(F9880&gt;$P$5,D9880="Income"),"Income outlier",TRUE,"valid")</f>
        <v>valid</v>
      </c>
      <c r="K9880" s="1" t="str">
        <f>_xlfn.XLOOKUP(I9880,[1]category_mapping!$F$2:$F$19,[1]category_mapping!$G$2:$G$19,E9880)</f>
        <v>health</v>
      </c>
      <c r="L9880" s="1" t="str">
        <f>IF(cleaning_working[[#This Row],[date]]="","Missing","Available")</f>
        <v>Available</v>
      </c>
    </row>
    <row r="9881" spans="1:12" x14ac:dyDescent="0.35">
      <c r="A9881" s="1" t="s">
        <v>9682</v>
      </c>
      <c r="B9881" s="1" t="s">
        <v>484</v>
      </c>
      <c r="C9881" s="3">
        <v>44202</v>
      </c>
      <c r="D9881" s="1" t="s">
        <v>13</v>
      </c>
      <c r="E9881" s="1" t="s">
        <v>17</v>
      </c>
      <c r="F9881" s="1">
        <v>669</v>
      </c>
      <c r="G9881" s="1" t="s">
        <v>32</v>
      </c>
      <c r="H9881" s="1" t="s">
        <v>25</v>
      </c>
      <c r="I9881" s="1" t="s">
        <v>80</v>
      </c>
      <c r="J9881" s="1" t="str" cm="1">
        <f t="array" ref="J9881">_xlfn.IFS(F9881="","missing",F9881&lt;0,"negative",F9881=0,"zero",AND(F9881&gt;=99999,MOD(F9881,9)=0),"99999 placeholder",AND(F9881&gt;$O$5,D9881="Expense"),"Expense outlier",AND(F9881&gt;$P$5,D9881="Income"),"Income outlier",TRUE,"valid")</f>
        <v>valid</v>
      </c>
      <c r="K9881" s="1" t="str">
        <f>_xlfn.XLOOKUP(I9881,[1]category_mapping!$F$2:$F$19,[1]category_mapping!$G$2:$G$19,E9881)</f>
        <v>food</v>
      </c>
      <c r="L9881" s="1" t="str">
        <f>IF(cleaning_working[[#This Row],[date]]="","Missing","Available")</f>
        <v>Available</v>
      </c>
    </row>
    <row r="9882" spans="1:12" x14ac:dyDescent="0.35">
      <c r="A9882" s="1" t="s">
        <v>9683</v>
      </c>
      <c r="B9882" s="1" t="s">
        <v>1044</v>
      </c>
      <c r="C9882" s="3">
        <v>44643</v>
      </c>
      <c r="D9882" s="1" t="s">
        <v>14</v>
      </c>
      <c r="E9882" s="1" t="s">
        <v>31</v>
      </c>
      <c r="F9882" s="1">
        <v>34009</v>
      </c>
      <c r="G9882" s="1" t="s">
        <v>40</v>
      </c>
      <c r="H9882" s="1" t="s">
        <v>33</v>
      </c>
      <c r="I9882" s="1" t="s">
        <v>41</v>
      </c>
      <c r="J9882" s="1" t="str" cm="1">
        <f t="array" ref="J9882">_xlfn.IFS(F9882="","missing",F9882&lt;0,"negative",F9882=0,"zero",AND(F9882&gt;=99999,MOD(F9882,9)=0),"99999 placeholder",AND(F9882&gt;$O$5,D9882="Expense"),"Expense outlier",AND(F9882&gt;$P$5,D9882="Income"),"Income outlier",TRUE,"valid")</f>
        <v>valid</v>
      </c>
      <c r="K9882" s="1" t="str">
        <f>_xlfn.XLOOKUP(I9882,[1]category_mapping!$F$2:$F$19,[1]category_mapping!$G$2:$G$19,E9882)</f>
        <v>utilities</v>
      </c>
      <c r="L9882" s="1" t="str">
        <f>IF(cleaning_working[[#This Row],[date]]="","Missing","Available")</f>
        <v>Available</v>
      </c>
    </row>
    <row r="9883" spans="1:12" x14ac:dyDescent="0.35">
      <c r="A9883" s="1" t="s">
        <v>9684</v>
      </c>
      <c r="B9883" s="1" t="s">
        <v>130</v>
      </c>
      <c r="C9883" s="3">
        <v>44632</v>
      </c>
      <c r="D9883" s="1" t="s">
        <v>13</v>
      </c>
      <c r="E9883" s="1" t="s">
        <v>176</v>
      </c>
      <c r="F9883" s="1">
        <v>880</v>
      </c>
      <c r="G9883" s="1" t="s">
        <v>18</v>
      </c>
      <c r="H9883" s="1" t="s">
        <v>86</v>
      </c>
      <c r="I9883" s="1" t="s">
        <v>128</v>
      </c>
      <c r="J9883" s="1" t="str" cm="1">
        <f t="array" ref="J9883">_xlfn.IFS(F9883="","missing",F9883&lt;0,"negative",F9883=0,"zero",AND(F9883&gt;=99999,MOD(F9883,9)=0),"99999 placeholder",AND(F9883&gt;$O$5,D9883="Expense"),"Expense outlier",AND(F9883&gt;$P$5,D9883="Income"),"Income outlier",TRUE,"valid")</f>
        <v>valid</v>
      </c>
      <c r="K9883" s="1" t="str">
        <f>_xlfn.XLOOKUP(I9883,[1]category_mapping!$F$2:$F$19,[1]category_mapping!$G$2:$G$19,E9883)</f>
        <v>utilities</v>
      </c>
      <c r="L9883" s="1" t="str">
        <f>IF(cleaning_working[[#This Row],[date]]="","Missing","Available")</f>
        <v>Available</v>
      </c>
    </row>
    <row r="9884" spans="1:12" x14ac:dyDescent="0.35">
      <c r="A9884" s="1" t="s">
        <v>9685</v>
      </c>
      <c r="B9884" s="1" t="s">
        <v>136</v>
      </c>
      <c r="C9884" s="3">
        <v>45331</v>
      </c>
      <c r="D9884" s="1" t="s">
        <v>13</v>
      </c>
      <c r="E9884" s="1" t="s">
        <v>176</v>
      </c>
      <c r="F9884" s="1">
        <v>6243</v>
      </c>
      <c r="G9884" s="1" t="s">
        <v>32</v>
      </c>
      <c r="H9884" s="1" t="s">
        <v>52</v>
      </c>
      <c r="J9884" s="1" t="str" cm="1">
        <f t="array" ref="J9884">_xlfn.IFS(F9884="","missing",F9884&lt;0,"negative",F9884=0,"zero",AND(F9884&gt;=99999,MOD(F9884,9)=0),"99999 placeholder",AND(F9884&gt;$O$5,D9884="Expense"),"Expense outlier",AND(F9884&gt;$P$5,D9884="Income"),"Income outlier",TRUE,"valid")</f>
        <v>valid</v>
      </c>
      <c r="K9884" s="1" t="str">
        <f>_xlfn.XLOOKUP(I9884,[1]category_mapping!$F$2:$F$19,[1]category_mapping!$G$2:$G$19,E9884)</f>
        <v>savings</v>
      </c>
      <c r="L9884" s="1" t="str">
        <f>IF(cleaning_working[[#This Row],[date]]="","Missing","Available")</f>
        <v>Available</v>
      </c>
    </row>
    <row r="9885" spans="1:12" x14ac:dyDescent="0.35">
      <c r="A9885" s="1" t="s">
        <v>9686</v>
      </c>
      <c r="B9885" s="1" t="s">
        <v>161</v>
      </c>
      <c r="C9885" s="3">
        <v>45151</v>
      </c>
      <c r="D9885" s="1" t="s">
        <v>13</v>
      </c>
      <c r="E9885" s="1" t="s">
        <v>24</v>
      </c>
      <c r="F9885" s="1">
        <v>19545</v>
      </c>
      <c r="G9885" s="1" t="s">
        <v>64</v>
      </c>
      <c r="H9885" s="1" t="s">
        <v>26</v>
      </c>
      <c r="I9885" s="1" t="s">
        <v>87</v>
      </c>
      <c r="J9885" s="1" t="str" cm="1">
        <f t="array" ref="J9885">_xlfn.IFS(F9885="","missing",F9885&lt;0,"negative",F9885=0,"zero",AND(F9885&gt;=99999,MOD(F9885,9)=0),"99999 placeholder",AND(F9885&gt;$O$5,D9885="Expense"),"Expense outlier",AND(F9885&gt;$P$5,D9885="Income"),"Income outlier",TRUE,"valid")</f>
        <v>Expense outlier</v>
      </c>
      <c r="K9885" s="1" t="str">
        <f>_xlfn.XLOOKUP(I9885,[1]category_mapping!$F$2:$F$19,[1]category_mapping!$G$2:$G$19,E9885)</f>
        <v>rent</v>
      </c>
      <c r="L9885" s="1" t="str">
        <f>IF(cleaning_working[[#This Row],[date]]="","Missing","Available")</f>
        <v>Available</v>
      </c>
    </row>
    <row r="9886" spans="1:12" x14ac:dyDescent="0.35">
      <c r="A9886" s="1" t="s">
        <v>9687</v>
      </c>
      <c r="B9886" s="1" t="s">
        <v>274</v>
      </c>
      <c r="C9886" s="3">
        <v>45603</v>
      </c>
      <c r="D9886" s="1" t="s">
        <v>13</v>
      </c>
      <c r="E9886" s="1" t="s">
        <v>39</v>
      </c>
      <c r="F9886" s="1">
        <v>984</v>
      </c>
      <c r="G9886" s="1" t="s">
        <v>40</v>
      </c>
      <c r="H9886" s="1" t="s">
        <v>83</v>
      </c>
      <c r="J9886" s="1" t="str" cm="1">
        <f t="array" ref="J9886">_xlfn.IFS(F9886="","missing",F9886&lt;0,"negative",F9886=0,"zero",AND(F9886&gt;=99999,MOD(F9886,9)=0),"99999 placeholder",AND(F9886&gt;$O$5,D9886="Expense"),"Expense outlier",AND(F9886&gt;$P$5,D9886="Income"),"Income outlier",TRUE,"valid")</f>
        <v>valid</v>
      </c>
      <c r="K9886" s="1" t="str">
        <f>_xlfn.XLOOKUP(I9886,[1]category_mapping!$F$2:$F$19,[1]category_mapping!$G$2:$G$19,E9886)</f>
        <v>food</v>
      </c>
      <c r="L9886" s="1" t="str">
        <f>IF(cleaning_working[[#This Row],[date]]="","Missing","Available")</f>
        <v>Available</v>
      </c>
    </row>
    <row r="9887" spans="1:12" x14ac:dyDescent="0.35">
      <c r="A9887" s="1" t="s">
        <v>9688</v>
      </c>
      <c r="B9887" s="1" t="s">
        <v>161</v>
      </c>
      <c r="C9887" s="3">
        <v>45393</v>
      </c>
      <c r="D9887" s="1" t="s">
        <v>13</v>
      </c>
      <c r="E9887" s="1" t="s">
        <v>96</v>
      </c>
      <c r="F9887" s="1">
        <v>3797</v>
      </c>
      <c r="G9887" s="1" t="s">
        <v>18</v>
      </c>
      <c r="H9887" s="1" t="s">
        <v>83</v>
      </c>
      <c r="I9887" s="1" t="s">
        <v>120</v>
      </c>
      <c r="J9887" s="1" t="str" cm="1">
        <f t="array" ref="J9887">_xlfn.IFS(F9887="","missing",F9887&lt;0,"negative",F9887=0,"zero",AND(F9887&gt;=99999,MOD(F9887,9)=0),"99999 placeholder",AND(F9887&gt;$O$5,D9887="Expense"),"Expense outlier",AND(F9887&gt;$P$5,D9887="Income"),"Income outlier",TRUE,"valid")</f>
        <v>valid</v>
      </c>
      <c r="K9887" s="1" t="str">
        <f>_xlfn.XLOOKUP(I9887,[1]category_mapping!$F$2:$F$19,[1]category_mapping!$G$2:$G$19,E9887)</f>
        <v>food</v>
      </c>
      <c r="L9887" s="1" t="str">
        <f>IF(cleaning_working[[#This Row],[date]]="","Missing","Available")</f>
        <v>Available</v>
      </c>
    </row>
    <row r="9888" spans="1:12" x14ac:dyDescent="0.35">
      <c r="A9888" s="1" t="s">
        <v>9689</v>
      </c>
      <c r="B9888" s="1" t="s">
        <v>343</v>
      </c>
      <c r="C9888" s="3">
        <v>45499</v>
      </c>
      <c r="D9888" s="1" t="s">
        <v>13</v>
      </c>
      <c r="E9888" s="1" t="s">
        <v>24</v>
      </c>
      <c r="F9888" s="1">
        <v>32499</v>
      </c>
      <c r="G9888" s="1" t="s">
        <v>40</v>
      </c>
      <c r="H9888" s="1" t="s">
        <v>133</v>
      </c>
      <c r="I9888" s="1" t="s">
        <v>123</v>
      </c>
      <c r="J9888" s="1" t="str" cm="1">
        <f t="array" ref="J9888">_xlfn.IFS(F9888="","missing",F9888&lt;0,"negative",F9888=0,"zero",AND(F9888&gt;=99999,MOD(F9888,9)=0),"99999 placeholder",AND(F9888&gt;$O$5,D9888="Expense"),"Expense outlier",AND(F9888&gt;$P$5,D9888="Income"),"Income outlier",TRUE,"valid")</f>
        <v>Expense outlier</v>
      </c>
      <c r="K9888" s="1" t="str">
        <f>_xlfn.XLOOKUP(I9888,[1]category_mapping!$F$2:$F$19,[1]category_mapping!$G$2:$G$19,E9888)</f>
        <v>rent</v>
      </c>
      <c r="L9888" s="1" t="str">
        <f>IF(cleaning_working[[#This Row],[date]]="","Missing","Available")</f>
        <v>Available</v>
      </c>
    </row>
    <row r="9889" spans="1:12" x14ac:dyDescent="0.35">
      <c r="A9889" s="1" t="s">
        <v>9690</v>
      </c>
      <c r="B9889" s="1" t="s">
        <v>146</v>
      </c>
      <c r="C9889" s="3">
        <v>44425</v>
      </c>
      <c r="D9889" s="1" t="s">
        <v>13</v>
      </c>
      <c r="E9889" s="1" t="s">
        <v>39</v>
      </c>
      <c r="F9889" s="1">
        <v>913</v>
      </c>
      <c r="G9889" s="1" t="s">
        <v>18</v>
      </c>
      <c r="H9889" s="1" t="s">
        <v>52</v>
      </c>
      <c r="I9889" s="1" t="s">
        <v>97</v>
      </c>
      <c r="J9889" s="1" t="str" cm="1">
        <f t="array" ref="J9889">_xlfn.IFS(F9889="","missing",F9889&lt;0,"negative",F9889=0,"zero",AND(F9889&gt;=99999,MOD(F9889,9)=0),"99999 placeholder",AND(F9889&gt;$O$5,D9889="Expense"),"Expense outlier",AND(F9889&gt;$P$5,D9889="Income"),"Income outlier",TRUE,"valid")</f>
        <v>valid</v>
      </c>
      <c r="K9889" s="1" t="str">
        <f>_xlfn.XLOOKUP(I9889,[1]category_mapping!$F$2:$F$19,[1]category_mapping!$G$2:$G$19,E9889)</f>
        <v>health</v>
      </c>
      <c r="L9889" s="1" t="str">
        <f>IF(cleaning_working[[#This Row],[date]]="","Missing","Available")</f>
        <v>Available</v>
      </c>
    </row>
    <row r="9890" spans="1:12" x14ac:dyDescent="0.35">
      <c r="A9890" s="1" t="s">
        <v>9691</v>
      </c>
      <c r="B9890" s="1" t="s">
        <v>372</v>
      </c>
      <c r="C9890" s="3">
        <v>45173</v>
      </c>
      <c r="D9890" s="1" t="s">
        <v>13</v>
      </c>
      <c r="E9890" s="1" t="s">
        <v>24</v>
      </c>
      <c r="F9890" s="1">
        <v>27404</v>
      </c>
      <c r="G9890" s="1" t="s">
        <v>18</v>
      </c>
      <c r="H9890" s="1" t="s">
        <v>26</v>
      </c>
      <c r="I9890" s="1" t="s">
        <v>162</v>
      </c>
      <c r="J9890" s="1" t="str" cm="1">
        <f t="array" ref="J9890">_xlfn.IFS(F9890="","missing",F9890&lt;0,"negative",F9890=0,"zero",AND(F9890&gt;=99999,MOD(F9890,9)=0),"99999 placeholder",AND(F9890&gt;$O$5,D9890="Expense"),"Expense outlier",AND(F9890&gt;$P$5,D9890="Income"),"Income outlier",TRUE,"valid")</f>
        <v>Expense outlier</v>
      </c>
      <c r="K9890" s="1" t="str">
        <f>_xlfn.XLOOKUP(I9890,[1]category_mapping!$F$2:$F$19,[1]category_mapping!$G$2:$G$19,E9890)</f>
        <v>rent</v>
      </c>
      <c r="L9890" s="1" t="str">
        <f>IF(cleaning_working[[#This Row],[date]]="","Missing","Available")</f>
        <v>Available</v>
      </c>
    </row>
    <row r="9891" spans="1:12" x14ac:dyDescent="0.35">
      <c r="A9891" s="1" t="s">
        <v>9692</v>
      </c>
      <c r="B9891" s="1" t="s">
        <v>311</v>
      </c>
      <c r="C9891" s="3">
        <v>44221</v>
      </c>
      <c r="D9891" s="1" t="s">
        <v>14</v>
      </c>
      <c r="E9891" s="1" t="s">
        <v>215</v>
      </c>
      <c r="F9891" s="1">
        <v>39406</v>
      </c>
      <c r="G9891" s="1" t="s">
        <v>40</v>
      </c>
      <c r="H9891" s="1" t="s">
        <v>107</v>
      </c>
      <c r="I9891" s="1" t="s">
        <v>90</v>
      </c>
      <c r="J9891" s="1" t="str" cm="1">
        <f t="array" ref="J9891">_xlfn.IFS(F9891="","missing",F9891&lt;0,"negative",F9891=0,"zero",AND(F9891&gt;=99999,MOD(F9891,9)=0),"99999 placeholder",AND(F9891&gt;$O$5,D9891="Expense"),"Expense outlier",AND(F9891&gt;$P$5,D9891="Income"),"Income outlier",TRUE,"valid")</f>
        <v>valid</v>
      </c>
      <c r="K9891" s="1" t="str">
        <f>_xlfn.XLOOKUP(I9891,[1]category_mapping!$F$2:$F$19,[1]category_mapping!$G$2:$G$19,E9891)</f>
        <v>bonus</v>
      </c>
      <c r="L9891" s="1" t="str">
        <f>IF(cleaning_working[[#This Row],[date]]="","Missing","Available")</f>
        <v>Available</v>
      </c>
    </row>
    <row r="9892" spans="1:12" x14ac:dyDescent="0.35">
      <c r="A9892" s="1" t="s">
        <v>9693</v>
      </c>
      <c r="B9892" s="1" t="s">
        <v>142</v>
      </c>
      <c r="C9892" s="3">
        <v>44796</v>
      </c>
      <c r="D9892" s="1" t="s">
        <v>14</v>
      </c>
      <c r="E9892" s="1" t="s">
        <v>215</v>
      </c>
      <c r="F9892" s="1">
        <v>55521</v>
      </c>
      <c r="G9892" s="1" t="s">
        <v>18</v>
      </c>
      <c r="H9892" s="1" t="s">
        <v>25</v>
      </c>
      <c r="I9892" s="1" t="s">
        <v>194</v>
      </c>
      <c r="J9892" s="1" t="str" cm="1">
        <f t="array" ref="J9892">_xlfn.IFS(F9892="","missing",F9892&lt;0,"negative",F9892=0,"zero",AND(F9892&gt;=99999,MOD(F9892,9)=0),"99999 placeholder",AND(F9892&gt;$O$5,D9892="Expense"),"Expense outlier",AND(F9892&gt;$P$5,D9892="Income"),"Income outlier",TRUE,"valid")</f>
        <v>valid</v>
      </c>
      <c r="K9892" s="1" t="str">
        <f>_xlfn.XLOOKUP(I9892,[1]category_mapping!$F$2:$F$19,[1]category_mapping!$G$2:$G$19,E9892)</f>
        <v>travel</v>
      </c>
      <c r="L9892" s="1" t="str">
        <f>IF(cleaning_working[[#This Row],[date]]="","Missing","Available")</f>
        <v>Available</v>
      </c>
    </row>
    <row r="9893" spans="1:12" x14ac:dyDescent="0.35">
      <c r="A9893" s="1" t="s">
        <v>9694</v>
      </c>
      <c r="B9893" s="1" t="s">
        <v>336</v>
      </c>
      <c r="C9893" s="3" t="s">
        <v>38</v>
      </c>
      <c r="D9893" s="1" t="s">
        <v>13</v>
      </c>
      <c r="E9893" s="1" t="s">
        <v>24</v>
      </c>
      <c r="F9893" s="1">
        <v>29663</v>
      </c>
      <c r="G9893" s="1" t="s">
        <v>40</v>
      </c>
      <c r="H9893" s="1" t="s">
        <v>33</v>
      </c>
      <c r="I9893" s="1" t="s">
        <v>58</v>
      </c>
      <c r="J9893" s="1" t="str" cm="1">
        <f t="array" ref="J9893">_xlfn.IFS(F9893="","missing",F9893&lt;0,"negative",F9893=0,"zero",AND(F9893&gt;=99999,MOD(F9893,9)=0),"99999 placeholder",AND(F9893&gt;$O$5,D9893="Expense"),"Expense outlier",AND(F9893&gt;$P$5,D9893="Income"),"Income outlier",TRUE,"valid")</f>
        <v>Expense outlier</v>
      </c>
      <c r="K9893" s="1" t="str">
        <f>_xlfn.XLOOKUP(I9893,[1]category_mapping!$F$2:$F$19,[1]category_mapping!$G$2:$G$19,E9893)</f>
        <v>rent</v>
      </c>
      <c r="L9893" s="1" t="str">
        <f>IF(cleaning_working[[#This Row],[date]]="","Missing","Available")</f>
        <v>Missing</v>
      </c>
    </row>
    <row r="9894" spans="1:12" x14ac:dyDescent="0.35">
      <c r="A9894" s="1" t="s">
        <v>9695</v>
      </c>
      <c r="B9894" s="1" t="s">
        <v>431</v>
      </c>
      <c r="C9894" s="3">
        <v>45602</v>
      </c>
      <c r="D9894" s="1" t="s">
        <v>14</v>
      </c>
      <c r="E9894" s="1" t="s">
        <v>57</v>
      </c>
      <c r="F9894" s="1">
        <v>11356</v>
      </c>
      <c r="G9894" s="1" t="s">
        <v>18</v>
      </c>
      <c r="H9894" s="1" t="s">
        <v>107</v>
      </c>
      <c r="I9894" s="1" t="s">
        <v>134</v>
      </c>
      <c r="J9894" s="1" t="str" cm="1">
        <f t="array" ref="J9894">_xlfn.IFS(F9894="","missing",F9894&lt;0,"negative",F9894=0,"zero",AND(F9894&gt;=99999,MOD(F9894,9)=0),"99999 placeholder",AND(F9894&gt;$O$5,D9894="Expense"),"Expense outlier",AND(F9894&gt;$P$5,D9894="Income"),"Income outlier",TRUE,"valid")</f>
        <v>valid</v>
      </c>
      <c r="K9894" s="1" t="str">
        <f>_xlfn.XLOOKUP(I9894,[1]category_mapping!$F$2:$F$19,[1]category_mapping!$G$2:$G$19,E9894)</f>
        <v>education</v>
      </c>
      <c r="L9894" s="1" t="str">
        <f>IF(cleaning_working[[#This Row],[date]]="","Missing","Available")</f>
        <v>Available</v>
      </c>
    </row>
    <row r="9895" spans="1:12" x14ac:dyDescent="0.35">
      <c r="A9895" s="1" t="s">
        <v>9696</v>
      </c>
      <c r="B9895" s="1" t="s">
        <v>82</v>
      </c>
      <c r="C9895" s="3">
        <v>44821</v>
      </c>
      <c r="D9895" s="1" t="s">
        <v>13</v>
      </c>
      <c r="E9895" s="1" t="s">
        <v>176</v>
      </c>
      <c r="F9895" s="1">
        <v>2533</v>
      </c>
      <c r="G9895" s="1" t="s">
        <v>18</v>
      </c>
      <c r="H9895" s="1" t="s">
        <v>133</v>
      </c>
      <c r="I9895" s="1" t="s">
        <v>128</v>
      </c>
      <c r="J9895" s="1" t="str" cm="1">
        <f t="array" ref="J9895">_xlfn.IFS(F9895="","missing",F9895&lt;0,"negative",F9895=0,"zero",AND(F9895&gt;=99999,MOD(F9895,9)=0),"99999 placeholder",AND(F9895&gt;$O$5,D9895="Expense"),"Expense outlier",AND(F9895&gt;$P$5,D9895="Income"),"Income outlier",TRUE,"valid")</f>
        <v>valid</v>
      </c>
      <c r="K9895" s="1" t="str">
        <f>_xlfn.XLOOKUP(I9895,[1]category_mapping!$F$2:$F$19,[1]category_mapping!$G$2:$G$19,E9895)</f>
        <v>utilities</v>
      </c>
      <c r="L9895" s="1" t="str">
        <f>IF(cleaning_working[[#This Row],[date]]="","Missing","Available")</f>
        <v>Available</v>
      </c>
    </row>
    <row r="9896" spans="1:12" x14ac:dyDescent="0.35">
      <c r="A9896" s="1" t="s">
        <v>9697</v>
      </c>
      <c r="B9896" s="1" t="s">
        <v>612</v>
      </c>
      <c r="C9896" s="3">
        <v>45117</v>
      </c>
      <c r="D9896" s="1" t="s">
        <v>13</v>
      </c>
      <c r="E9896" s="1" t="s">
        <v>63</v>
      </c>
      <c r="F9896" s="1">
        <v>5633</v>
      </c>
      <c r="G9896" s="1" t="s">
        <v>64</v>
      </c>
      <c r="H9896" s="1" t="s">
        <v>26</v>
      </c>
      <c r="I9896" s="1" t="s">
        <v>66</v>
      </c>
      <c r="J9896" s="1" t="str" cm="1">
        <f t="array" ref="J9896">_xlfn.IFS(F9896="","missing",F9896&lt;0,"negative",F9896=0,"zero",AND(F9896&gt;=99999,MOD(F9896,9)=0),"99999 placeholder",AND(F9896&gt;$O$5,D9896="Expense"),"Expense outlier",AND(F9896&gt;$P$5,D9896="Income"),"Income outlier",TRUE,"valid")</f>
        <v>valid</v>
      </c>
      <c r="K9896" s="1" t="str">
        <f>_xlfn.XLOOKUP(I9896,[1]category_mapping!$F$2:$F$19,[1]category_mapping!$G$2:$G$19,E9896)</f>
        <v>food</v>
      </c>
      <c r="L9896" s="1" t="str">
        <f>IF(cleaning_working[[#This Row],[date]]="","Missing","Available")</f>
        <v>Available</v>
      </c>
    </row>
    <row r="9897" spans="1:12" x14ac:dyDescent="0.35">
      <c r="A9897" s="1" t="s">
        <v>9698</v>
      </c>
      <c r="B9897" s="1" t="s">
        <v>142</v>
      </c>
      <c r="C9897" s="3">
        <v>44750</v>
      </c>
      <c r="D9897" s="1" t="s">
        <v>13</v>
      </c>
      <c r="E9897" s="1" t="s">
        <v>96</v>
      </c>
      <c r="F9897" s="1">
        <v>1104</v>
      </c>
      <c r="G9897" s="1" t="s">
        <v>18</v>
      </c>
      <c r="H9897" s="1" t="s">
        <v>159</v>
      </c>
      <c r="I9897" s="1" t="s">
        <v>20</v>
      </c>
      <c r="J9897" s="1" t="str" cm="1">
        <f t="array" ref="J9897">_xlfn.IFS(F9897="","missing",F9897&lt;0,"negative",F9897=0,"zero",AND(F9897&gt;=99999,MOD(F9897,9)=0),"99999 placeholder",AND(F9897&gt;$O$5,D9897="Expense"),"Expense outlier",AND(F9897&gt;$P$5,D9897="Income"),"Income outlier",TRUE,"valid")</f>
        <v>valid</v>
      </c>
      <c r="K9897" s="1" t="str">
        <f>_xlfn.XLOOKUP(I9897,[1]category_mapping!$F$2:$F$19,[1]category_mapping!$G$2:$G$19,E9897)</f>
        <v>entertainment</v>
      </c>
      <c r="L9897" s="1" t="str">
        <f>IF(cleaning_working[[#This Row],[date]]="","Missing","Available")</f>
        <v>Available</v>
      </c>
    </row>
    <row r="9898" spans="1:12" x14ac:dyDescent="0.35">
      <c r="A9898" s="1" t="s">
        <v>9699</v>
      </c>
      <c r="B9898" s="1" t="s">
        <v>357</v>
      </c>
      <c r="C9898" s="3">
        <v>44575</v>
      </c>
      <c r="D9898" s="1" t="s">
        <v>13</v>
      </c>
      <c r="E9898" s="1" t="s">
        <v>63</v>
      </c>
      <c r="F9898" s="1">
        <v>9440</v>
      </c>
      <c r="G9898" s="1" t="s">
        <v>18</v>
      </c>
      <c r="H9898" s="1" t="s">
        <v>26</v>
      </c>
      <c r="I9898" s="1" t="s">
        <v>226</v>
      </c>
      <c r="J9898" s="1" t="str" cm="1">
        <f t="array" ref="J9898">_xlfn.IFS(F9898="","missing",F9898&lt;0,"negative",F9898=0,"zero",AND(F9898&gt;=99999,MOD(F9898,9)=0),"99999 placeholder",AND(F9898&gt;$O$5,D9898="Expense"),"Expense outlier",AND(F9898&gt;$P$5,D9898="Income"),"Income outlier",TRUE,"valid")</f>
        <v>valid</v>
      </c>
      <c r="K9898" s="1" t="str">
        <f>_xlfn.XLOOKUP(I9898,[1]category_mapping!$F$2:$F$19,[1]category_mapping!$G$2:$G$19,E9898)</f>
        <v>savings</v>
      </c>
      <c r="L9898" s="1" t="str">
        <f>IF(cleaning_working[[#This Row],[date]]="","Missing","Available")</f>
        <v>Available</v>
      </c>
    </row>
    <row r="9899" spans="1:12" x14ac:dyDescent="0.35">
      <c r="A9899" s="1" t="s">
        <v>9700</v>
      </c>
      <c r="B9899" s="1" t="s">
        <v>790</v>
      </c>
      <c r="C9899" s="3">
        <v>45266</v>
      </c>
      <c r="D9899" s="1" t="s">
        <v>13</v>
      </c>
      <c r="E9899" s="1" t="s">
        <v>96</v>
      </c>
      <c r="F9899" s="1">
        <v>5097</v>
      </c>
      <c r="G9899" s="1" t="s">
        <v>40</v>
      </c>
      <c r="H9899" s="1" t="s">
        <v>26</v>
      </c>
      <c r="J9899" s="1" t="str" cm="1">
        <f t="array" ref="J9899">_xlfn.IFS(F9899="","missing",F9899&lt;0,"negative",F9899=0,"zero",AND(F9899&gt;=99999,MOD(F9899,9)=0),"99999 placeholder",AND(F9899&gt;$O$5,D9899="Expense"),"Expense outlier",AND(F9899&gt;$P$5,D9899="Income"),"Income outlier",TRUE,"valid")</f>
        <v>valid</v>
      </c>
      <c r="K9899" s="1" t="str">
        <f>_xlfn.XLOOKUP(I9899,[1]category_mapping!$F$2:$F$19,[1]category_mapping!$G$2:$G$19,E9899)</f>
        <v>travel</v>
      </c>
      <c r="L9899" s="1" t="str">
        <f>IF(cleaning_working[[#This Row],[date]]="","Missing","Available")</f>
        <v>Available</v>
      </c>
    </row>
    <row r="9900" spans="1:12" x14ac:dyDescent="0.35">
      <c r="A9900" s="1" t="s">
        <v>9701</v>
      </c>
      <c r="B9900" s="1" t="s">
        <v>341</v>
      </c>
      <c r="C9900" s="3">
        <v>44198</v>
      </c>
      <c r="D9900" s="1" t="s">
        <v>13</v>
      </c>
      <c r="E9900" s="1" t="s">
        <v>45</v>
      </c>
      <c r="F9900" s="1">
        <v>8117</v>
      </c>
      <c r="G9900" s="1" t="s">
        <v>18</v>
      </c>
      <c r="H9900" s="1" t="s">
        <v>33</v>
      </c>
      <c r="I9900" s="1" t="s">
        <v>87</v>
      </c>
      <c r="J9900" s="1" t="str" cm="1">
        <f t="array" ref="J9900">_xlfn.IFS(F9900="","missing",F9900&lt;0,"negative",F9900=0,"zero",AND(F9900&gt;=99999,MOD(F9900,9)=0),"99999 placeholder",AND(F9900&gt;$O$5,D9900="Expense"),"Expense outlier",AND(F9900&gt;$P$5,D9900="Income"),"Income outlier",TRUE,"valid")</f>
        <v>valid</v>
      </c>
      <c r="K9900" s="1" t="str">
        <f>_xlfn.XLOOKUP(I9900,[1]category_mapping!$F$2:$F$19,[1]category_mapping!$G$2:$G$19,E9900)</f>
        <v>entertainment</v>
      </c>
      <c r="L9900" s="1" t="str">
        <f>IF(cleaning_working[[#This Row],[date]]="","Missing","Available")</f>
        <v>Available</v>
      </c>
    </row>
    <row r="9901" spans="1:12" x14ac:dyDescent="0.35">
      <c r="A9901" s="1" t="s">
        <v>9702</v>
      </c>
      <c r="B9901" s="1" t="s">
        <v>82</v>
      </c>
      <c r="C9901" s="3">
        <v>45243</v>
      </c>
      <c r="D9901" s="1" t="s">
        <v>14</v>
      </c>
      <c r="E9901" s="1" t="s">
        <v>119</v>
      </c>
      <c r="F9901" s="1">
        <v>30476</v>
      </c>
      <c r="G9901" s="1" t="s">
        <v>32</v>
      </c>
      <c r="H9901" s="1" t="s">
        <v>65</v>
      </c>
      <c r="I9901" s="1" t="s">
        <v>90</v>
      </c>
      <c r="J9901" s="1" t="str" cm="1">
        <f t="array" ref="J9901">_xlfn.IFS(F9901="","missing",F9901&lt;0,"negative",F9901=0,"zero",AND(F9901&gt;=99999,MOD(F9901,9)=0),"99999 placeholder",AND(F9901&gt;$O$5,D9901="Expense"),"Expense outlier",AND(F9901&gt;$P$5,D9901="Income"),"Income outlier",TRUE,"valid")</f>
        <v>valid</v>
      </c>
      <c r="K9901" s="1" t="str">
        <f>_xlfn.XLOOKUP(I9901,[1]category_mapping!$F$2:$F$19,[1]category_mapping!$G$2:$G$19,E9901)</f>
        <v>investment</v>
      </c>
      <c r="L9901" s="1" t="str">
        <f>IF(cleaning_working[[#This Row],[date]]="","Missing","Available")</f>
        <v>Available</v>
      </c>
    </row>
    <row r="9902" spans="1:12" x14ac:dyDescent="0.35">
      <c r="A9902" s="1" t="s">
        <v>9703</v>
      </c>
      <c r="B9902" s="1" t="s">
        <v>303</v>
      </c>
      <c r="C9902" s="3">
        <v>44334</v>
      </c>
      <c r="D9902" s="1" t="s">
        <v>13</v>
      </c>
      <c r="E9902" s="1" t="s">
        <v>17</v>
      </c>
      <c r="F9902" s="1">
        <v>4093</v>
      </c>
      <c r="G9902" s="1" t="s">
        <v>18</v>
      </c>
      <c r="H9902" s="1" t="s">
        <v>86</v>
      </c>
      <c r="I9902" s="1" t="s">
        <v>120</v>
      </c>
      <c r="J9902" s="1" t="str" cm="1">
        <f t="array" ref="J9902">_xlfn.IFS(F9902="","missing",F9902&lt;0,"negative",F9902=0,"zero",AND(F9902&gt;=99999,MOD(F9902,9)=0),"99999 placeholder",AND(F9902&gt;$O$5,D9902="Expense"),"Expense outlier",AND(F9902&gt;$P$5,D9902="Income"),"Income outlier",TRUE,"valid")</f>
        <v>valid</v>
      </c>
      <c r="K9902" s="1" t="str">
        <f>_xlfn.XLOOKUP(I9902,[1]category_mapping!$F$2:$F$19,[1]category_mapping!$G$2:$G$19,E9902)</f>
        <v>food</v>
      </c>
      <c r="L9902" s="1" t="str">
        <f>IF(cleaning_working[[#This Row],[date]]="","Missing","Available")</f>
        <v>Available</v>
      </c>
    </row>
    <row r="9903" spans="1:12" x14ac:dyDescent="0.35">
      <c r="A9903" s="1" t="s">
        <v>9704</v>
      </c>
      <c r="B9903" s="1" t="s">
        <v>239</v>
      </c>
      <c r="C9903" s="3">
        <v>44670</v>
      </c>
      <c r="D9903" s="1" t="s">
        <v>14</v>
      </c>
      <c r="E9903" s="1" t="s">
        <v>57</v>
      </c>
      <c r="F9903" s="1">
        <v>44695</v>
      </c>
      <c r="G9903" s="1" t="s">
        <v>32</v>
      </c>
      <c r="H9903" s="1" t="s">
        <v>52</v>
      </c>
      <c r="I9903" s="1" t="s">
        <v>58</v>
      </c>
      <c r="J9903" s="1" t="str" cm="1">
        <f t="array" ref="J9903">_xlfn.IFS(F9903="","missing",F9903&lt;0,"negative",F9903=0,"zero",AND(F9903&gt;=99999,MOD(F9903,9)=0),"99999 placeholder",AND(F9903&gt;$O$5,D9903="Expense"),"Expense outlier",AND(F9903&gt;$P$5,D9903="Income"),"Income outlier",TRUE,"valid")</f>
        <v>valid</v>
      </c>
      <c r="K9903" s="1" t="str">
        <f>_xlfn.XLOOKUP(I9903,[1]category_mapping!$F$2:$F$19,[1]category_mapping!$G$2:$G$19,E9903)</f>
        <v>salary</v>
      </c>
      <c r="L9903" s="1" t="str">
        <f>IF(cleaning_working[[#This Row],[date]]="","Missing","Available")</f>
        <v>Available</v>
      </c>
    </row>
    <row r="9904" spans="1:12" x14ac:dyDescent="0.35">
      <c r="A9904" s="1" t="s">
        <v>4253</v>
      </c>
      <c r="B9904" s="1" t="s">
        <v>484</v>
      </c>
      <c r="C9904" s="3">
        <v>44957</v>
      </c>
      <c r="D9904" s="1" t="s">
        <v>13</v>
      </c>
      <c r="E9904" s="1" t="s">
        <v>104</v>
      </c>
      <c r="F9904" s="1">
        <v>6719</v>
      </c>
      <c r="G9904" s="1" t="s">
        <v>64</v>
      </c>
      <c r="H9904" s="1" t="s">
        <v>33</v>
      </c>
      <c r="I9904" s="1" t="s">
        <v>178</v>
      </c>
      <c r="J9904" s="1" t="str" cm="1">
        <f t="array" ref="J9904">_xlfn.IFS(F9904="","missing",F9904&lt;0,"negative",F9904=0,"zero",AND(F9904&gt;=99999,MOD(F9904,9)=0),"99999 placeholder",AND(F9904&gt;$O$5,D9904="Expense"),"Expense outlier",AND(F9904&gt;$P$5,D9904="Income"),"Income outlier",TRUE,"valid")</f>
        <v>valid</v>
      </c>
      <c r="K9904" s="1" t="str">
        <f>_xlfn.XLOOKUP(I9904,[1]category_mapping!$F$2:$F$19,[1]category_mapping!$G$2:$G$19,E9904)</f>
        <v>rent</v>
      </c>
      <c r="L9904" s="1" t="str">
        <f>IF(cleaning_working[[#This Row],[date]]="","Missing","Available")</f>
        <v>Available</v>
      </c>
    </row>
    <row r="9905" spans="1:12" x14ac:dyDescent="0.35">
      <c r="A9905" s="1" t="s">
        <v>9705</v>
      </c>
      <c r="B9905" s="1" t="s">
        <v>127</v>
      </c>
      <c r="C9905" s="3">
        <v>44847</v>
      </c>
      <c r="D9905" s="1" t="s">
        <v>13</v>
      </c>
      <c r="E9905" s="1" t="s">
        <v>96</v>
      </c>
      <c r="F9905" s="1">
        <v>4042</v>
      </c>
      <c r="G9905" s="1" t="s">
        <v>40</v>
      </c>
      <c r="H9905" s="1" t="s">
        <v>25</v>
      </c>
      <c r="I9905" s="1" t="s">
        <v>128</v>
      </c>
      <c r="J9905" s="1" t="str" cm="1">
        <f t="array" ref="J9905">_xlfn.IFS(F9905="","missing",F9905&lt;0,"negative",F9905=0,"zero",AND(F9905&gt;=99999,MOD(F9905,9)=0),"99999 placeholder",AND(F9905&gt;$O$5,D9905="Expense"),"Expense outlier",AND(F9905&gt;$P$5,D9905="Income"),"Income outlier",TRUE,"valid")</f>
        <v>valid</v>
      </c>
      <c r="K9905" s="1" t="str">
        <f>_xlfn.XLOOKUP(I9905,[1]category_mapping!$F$2:$F$19,[1]category_mapping!$G$2:$G$19,E9905)</f>
        <v>utilities</v>
      </c>
      <c r="L9905" s="1" t="str">
        <f>IF(cleaning_working[[#This Row],[date]]="","Missing","Available")</f>
        <v>Available</v>
      </c>
    </row>
    <row r="9906" spans="1:12" x14ac:dyDescent="0.35">
      <c r="A9906" s="1" t="s">
        <v>9706</v>
      </c>
      <c r="B9906" s="1" t="s">
        <v>202</v>
      </c>
      <c r="C9906" s="3">
        <v>44785</v>
      </c>
      <c r="D9906" s="1" t="s">
        <v>13</v>
      </c>
      <c r="E9906" s="1" t="s">
        <v>104</v>
      </c>
      <c r="F9906" s="1">
        <v>7670</v>
      </c>
      <c r="G9906" s="1" t="s">
        <v>64</v>
      </c>
      <c r="H9906" s="1" t="s">
        <v>33</v>
      </c>
      <c r="I9906" s="1" t="s">
        <v>58</v>
      </c>
      <c r="J9906" s="1" t="str" cm="1">
        <f t="array" ref="J9906">_xlfn.IFS(F9906="","missing",F9906&lt;0,"negative",F9906=0,"zero",AND(F9906&gt;=99999,MOD(F9906,9)=0),"99999 placeholder",AND(F9906&gt;$O$5,D9906="Expense"),"Expense outlier",AND(F9906&gt;$P$5,D9906="Income"),"Income outlier",TRUE,"valid")</f>
        <v>valid</v>
      </c>
      <c r="K9906" s="1" t="str">
        <f>_xlfn.XLOOKUP(I9906,[1]category_mapping!$F$2:$F$19,[1]category_mapping!$G$2:$G$19,E9906)</f>
        <v>health</v>
      </c>
      <c r="L9906" s="1" t="str">
        <f>IF(cleaning_working[[#This Row],[date]]="","Missing","Available")</f>
        <v>Available</v>
      </c>
    </row>
    <row r="9907" spans="1:12" x14ac:dyDescent="0.35">
      <c r="A9907" s="1" t="s">
        <v>9707</v>
      </c>
      <c r="B9907" s="1" t="s">
        <v>274</v>
      </c>
      <c r="C9907" s="3">
        <v>45315</v>
      </c>
      <c r="D9907" s="1" t="s">
        <v>13</v>
      </c>
      <c r="E9907" s="1" t="s">
        <v>96</v>
      </c>
      <c r="F9907" s="1">
        <v>233</v>
      </c>
      <c r="G9907" s="1" t="s">
        <v>32</v>
      </c>
      <c r="H9907" s="1" t="s">
        <v>83</v>
      </c>
      <c r="J9907" s="1" t="str" cm="1">
        <f t="array" ref="J9907">_xlfn.IFS(F9907="","missing",F9907&lt;0,"negative",F9907=0,"zero",AND(F9907&gt;=99999,MOD(F9907,9)=0),"99999 placeholder",AND(F9907&gt;$O$5,D9907="Expense"),"Expense outlier",AND(F9907&gt;$P$5,D9907="Income"),"Income outlier",TRUE,"valid")</f>
        <v>valid</v>
      </c>
      <c r="K9907" s="1" t="str">
        <f>_xlfn.XLOOKUP(I9907,[1]category_mapping!$F$2:$F$19,[1]category_mapping!$G$2:$G$19,E9907)</f>
        <v>travel</v>
      </c>
      <c r="L9907" s="1" t="str">
        <f>IF(cleaning_working[[#This Row],[date]]="","Missing","Available")</f>
        <v>Available</v>
      </c>
    </row>
    <row r="9908" spans="1:12" x14ac:dyDescent="0.35">
      <c r="A9908" s="1" t="s">
        <v>9708</v>
      </c>
      <c r="B9908" s="1" t="s">
        <v>168</v>
      </c>
      <c r="C9908" s="3">
        <v>44611</v>
      </c>
      <c r="D9908" s="1" t="s">
        <v>13</v>
      </c>
      <c r="E9908" s="1" t="s">
        <v>24</v>
      </c>
      <c r="F9908" s="1">
        <v>22666</v>
      </c>
      <c r="G9908" s="1" t="s">
        <v>18</v>
      </c>
      <c r="H9908" s="1" t="s">
        <v>33</v>
      </c>
      <c r="I9908" s="1" t="s">
        <v>49</v>
      </c>
      <c r="J9908" s="1" t="str" cm="1">
        <f t="array" ref="J9908">_xlfn.IFS(F9908="","missing",F9908&lt;0,"negative",F9908=0,"zero",AND(F9908&gt;=99999,MOD(F9908,9)=0),"99999 placeholder",AND(F9908&gt;$O$5,D9908="Expense"),"Expense outlier",AND(F9908&gt;$P$5,D9908="Income"),"Income outlier",TRUE,"valid")</f>
        <v>Expense outlier</v>
      </c>
      <c r="K9908" s="1" t="str">
        <f>_xlfn.XLOOKUP(I9908,[1]category_mapping!$F$2:$F$19,[1]category_mapping!$G$2:$G$19,E9908)</f>
        <v>rent</v>
      </c>
      <c r="L9908" s="1" t="str">
        <f>IF(cleaning_working[[#This Row],[date]]="","Missing","Available")</f>
        <v>Available</v>
      </c>
    </row>
    <row r="9909" spans="1:12" x14ac:dyDescent="0.35">
      <c r="A9909" s="1" t="s">
        <v>9709</v>
      </c>
      <c r="B9909" s="1" t="s">
        <v>319</v>
      </c>
      <c r="C9909" s="3">
        <v>44662</v>
      </c>
      <c r="D9909" s="1" t="s">
        <v>13</v>
      </c>
      <c r="E9909" s="1" t="s">
        <v>17</v>
      </c>
      <c r="F9909" s="1">
        <v>5020</v>
      </c>
      <c r="G9909" s="1" t="s">
        <v>64</v>
      </c>
      <c r="H9909" s="1" t="s">
        <v>65</v>
      </c>
      <c r="I9909" s="1" t="s">
        <v>53</v>
      </c>
      <c r="J9909" s="1" t="str" cm="1">
        <f t="array" ref="J9909">_xlfn.IFS(F9909="","missing",F9909&lt;0,"negative",F9909=0,"zero",AND(F9909&gt;=99999,MOD(F9909,9)=0),"99999 placeholder",AND(F9909&gt;$O$5,D9909="Expense"),"Expense outlier",AND(F9909&gt;$P$5,D9909="Income"),"Income outlier",TRUE,"valid")</f>
        <v>valid</v>
      </c>
      <c r="K9909" s="1" t="str">
        <f>_xlfn.XLOOKUP(I9909,[1]category_mapping!$F$2:$F$19,[1]category_mapping!$G$2:$G$19,E9909)</f>
        <v>travel</v>
      </c>
      <c r="L9909" s="1" t="str">
        <f>IF(cleaning_working[[#This Row],[date]]="","Missing","Available")</f>
        <v>Available</v>
      </c>
    </row>
    <row r="9910" spans="1:12" x14ac:dyDescent="0.35">
      <c r="A9910" s="1" t="s">
        <v>9710</v>
      </c>
      <c r="B9910" s="1" t="s">
        <v>132</v>
      </c>
      <c r="C9910" s="3">
        <v>45355</v>
      </c>
      <c r="D9910" s="1" t="s">
        <v>14</v>
      </c>
      <c r="E9910" s="1" t="s">
        <v>31</v>
      </c>
      <c r="F9910" s="1">
        <v>44911</v>
      </c>
      <c r="G9910" s="1" t="s">
        <v>40</v>
      </c>
      <c r="H9910" s="1" t="s">
        <v>52</v>
      </c>
      <c r="I9910" s="1" t="s">
        <v>41</v>
      </c>
      <c r="J9910" s="1" t="str" cm="1">
        <f t="array" ref="J9910">_xlfn.IFS(F9910="","missing",F9910&lt;0,"negative",F9910=0,"zero",AND(F9910&gt;=99999,MOD(F9910,9)=0),"99999 placeholder",AND(F9910&gt;$O$5,D9910="Expense"),"Expense outlier",AND(F9910&gt;$P$5,D9910="Income"),"Income outlier",TRUE,"valid")</f>
        <v>valid</v>
      </c>
      <c r="K9910" s="1" t="str">
        <f>_xlfn.XLOOKUP(I9910,[1]category_mapping!$F$2:$F$19,[1]category_mapping!$G$2:$G$19,E9910)</f>
        <v>utilities</v>
      </c>
      <c r="L9910" s="1" t="str">
        <f>IF(cleaning_working[[#This Row],[date]]="","Missing","Available")</f>
        <v>Available</v>
      </c>
    </row>
    <row r="9911" spans="1:12" x14ac:dyDescent="0.35">
      <c r="A9911" s="1" t="s">
        <v>9711</v>
      </c>
      <c r="B9911" s="1" t="s">
        <v>158</v>
      </c>
      <c r="C9911" s="3">
        <v>45281</v>
      </c>
      <c r="D9911" s="1" t="s">
        <v>13</v>
      </c>
      <c r="E9911" s="1" t="s">
        <v>63</v>
      </c>
      <c r="F9911" s="1">
        <v>7205</v>
      </c>
      <c r="G9911" s="1" t="s">
        <v>64</v>
      </c>
      <c r="H9911" s="1" t="s">
        <v>83</v>
      </c>
      <c r="J9911" s="1" t="str" cm="1">
        <f t="array" ref="J9911">_xlfn.IFS(F9911="","missing",F9911&lt;0,"negative",F9911=0,"zero",AND(F9911&gt;=99999,MOD(F9911,9)=0),"99999 placeholder",AND(F9911&gt;$O$5,D9911="Expense"),"Expense outlier",AND(F9911&gt;$P$5,D9911="Income"),"Income outlier",TRUE,"valid")</f>
        <v>valid</v>
      </c>
      <c r="K9911" s="1" t="str">
        <f>_xlfn.XLOOKUP(I9911,[1]category_mapping!$F$2:$F$19,[1]category_mapping!$G$2:$G$19,E9911)</f>
        <v>utilities</v>
      </c>
      <c r="L9911" s="1" t="str">
        <f>IF(cleaning_working[[#This Row],[date]]="","Missing","Available")</f>
        <v>Available</v>
      </c>
    </row>
    <row r="9912" spans="1:12" x14ac:dyDescent="0.35">
      <c r="A9912" s="1" t="s">
        <v>9712</v>
      </c>
      <c r="B9912" s="1" t="s">
        <v>266</v>
      </c>
      <c r="C9912" s="3">
        <v>44624</v>
      </c>
      <c r="D9912" s="1" t="s">
        <v>13</v>
      </c>
      <c r="E9912" s="1" t="s">
        <v>39</v>
      </c>
      <c r="F9912" s="1">
        <v>2982</v>
      </c>
      <c r="G9912" s="1" t="s">
        <v>32</v>
      </c>
      <c r="H9912" s="1" t="s">
        <v>65</v>
      </c>
      <c r="J9912" s="1" t="str" cm="1">
        <f t="array" ref="J9912">_xlfn.IFS(F9912="","missing",F9912&lt;0,"negative",F9912=0,"zero",AND(F9912&gt;=99999,MOD(F9912,9)=0),"99999 placeholder",AND(F9912&gt;$O$5,D9912="Expense"),"Expense outlier",AND(F9912&gt;$P$5,D9912="Income"),"Income outlier",TRUE,"valid")</f>
        <v>valid</v>
      </c>
      <c r="K9912" s="1" t="str">
        <f>_xlfn.XLOOKUP(I9912,[1]category_mapping!$F$2:$F$19,[1]category_mapping!$G$2:$G$19,E9912)</f>
        <v>food</v>
      </c>
      <c r="L9912" s="1" t="str">
        <f>IF(cleaning_working[[#This Row],[date]]="","Missing","Available")</f>
        <v>Available</v>
      </c>
    </row>
    <row r="9913" spans="1:12" x14ac:dyDescent="0.35">
      <c r="A9913" s="1" t="s">
        <v>9713</v>
      </c>
      <c r="B9913" s="1" t="s">
        <v>111</v>
      </c>
      <c r="C9913" s="3">
        <v>44472</v>
      </c>
      <c r="D9913" s="1" t="s">
        <v>14</v>
      </c>
      <c r="E9913" s="1" t="s">
        <v>31</v>
      </c>
      <c r="F9913" s="1">
        <v>54942</v>
      </c>
      <c r="G9913" s="1" t="s">
        <v>64</v>
      </c>
      <c r="H9913" s="1" t="s">
        <v>159</v>
      </c>
      <c r="I9913" s="1" t="s">
        <v>134</v>
      </c>
      <c r="J9913" s="1" t="str" cm="1">
        <f t="array" ref="J9913">_xlfn.IFS(F9913="","missing",F9913&lt;0,"negative",F9913=0,"zero",AND(F9913&gt;=99999,MOD(F9913,9)=0),"99999 placeholder",AND(F9913&gt;$O$5,D9913="Expense"),"Expense outlier",AND(F9913&gt;$P$5,D9913="Income"),"Income outlier",TRUE,"valid")</f>
        <v>valid</v>
      </c>
      <c r="K9913" s="1" t="str">
        <f>_xlfn.XLOOKUP(I9913,[1]category_mapping!$F$2:$F$19,[1]category_mapping!$G$2:$G$19,E9913)</f>
        <v>education</v>
      </c>
      <c r="L9913" s="1" t="str">
        <f>IF(cleaning_working[[#This Row],[date]]="","Missing","Available")</f>
        <v>Available</v>
      </c>
    </row>
    <row r="9914" spans="1:12" x14ac:dyDescent="0.35">
      <c r="A9914" s="1" t="s">
        <v>9714</v>
      </c>
      <c r="B9914" s="1" t="s">
        <v>348</v>
      </c>
      <c r="C9914" s="3">
        <v>44552</v>
      </c>
      <c r="D9914" s="1" t="s">
        <v>14</v>
      </c>
      <c r="E9914" s="1" t="s">
        <v>119</v>
      </c>
      <c r="F9914" s="1">
        <v>71558</v>
      </c>
      <c r="G9914" s="1" t="s">
        <v>64</v>
      </c>
      <c r="H9914" s="1" t="s">
        <v>83</v>
      </c>
      <c r="I9914" s="1" t="s">
        <v>87</v>
      </c>
      <c r="J9914" s="1" t="str" cm="1">
        <f t="array" ref="J9914">_xlfn.IFS(F9914="","missing",F9914&lt;0,"negative",F9914=0,"zero",AND(F9914&gt;=99999,MOD(F9914,9)=0),"99999 placeholder",AND(F9914&gt;$O$5,D9914="Expense"),"Expense outlier",AND(F9914&gt;$P$5,D9914="Income"),"Income outlier",TRUE,"valid")</f>
        <v>valid</v>
      </c>
      <c r="K9914" s="1" t="str">
        <f>_xlfn.XLOOKUP(I9914,[1]category_mapping!$F$2:$F$19,[1]category_mapping!$G$2:$G$19,E9914)</f>
        <v>investment</v>
      </c>
      <c r="L9914" s="1" t="str">
        <f>IF(cleaning_working[[#This Row],[date]]="","Missing","Available")</f>
        <v>Available</v>
      </c>
    </row>
    <row r="9915" spans="1:12" x14ac:dyDescent="0.35">
      <c r="A9915" s="1" t="s">
        <v>9715</v>
      </c>
      <c r="B9915" s="1" t="s">
        <v>146</v>
      </c>
      <c r="C9915" s="3">
        <v>45648</v>
      </c>
      <c r="D9915" s="1" t="s">
        <v>13</v>
      </c>
      <c r="E9915" s="1" t="s">
        <v>39</v>
      </c>
      <c r="F9915" s="1">
        <v>616</v>
      </c>
      <c r="G9915" s="1" t="s">
        <v>64</v>
      </c>
      <c r="H9915" s="1" t="s">
        <v>159</v>
      </c>
      <c r="I9915" s="1" t="s">
        <v>134</v>
      </c>
      <c r="J9915" s="1" t="str" cm="1">
        <f t="array" ref="J9915">_xlfn.IFS(F9915="","missing",F9915&lt;0,"negative",F9915=0,"zero",AND(F9915&gt;=99999,MOD(F9915,9)=0),"99999 placeholder",AND(F9915&gt;$O$5,D9915="Expense"),"Expense outlier",AND(F9915&gt;$P$5,D9915="Income"),"Income outlier",TRUE,"valid")</f>
        <v>valid</v>
      </c>
      <c r="K9915" s="1" t="str">
        <f>_xlfn.XLOOKUP(I9915,[1]category_mapping!$F$2:$F$19,[1]category_mapping!$G$2:$G$19,E9915)</f>
        <v>education</v>
      </c>
      <c r="L9915" s="1" t="str">
        <f>IF(cleaning_working[[#This Row],[date]]="","Missing","Available")</f>
        <v>Available</v>
      </c>
    </row>
    <row r="9916" spans="1:12" x14ac:dyDescent="0.35">
      <c r="A9916" s="1" t="s">
        <v>9716</v>
      </c>
      <c r="B9916" s="1" t="s">
        <v>62</v>
      </c>
      <c r="C9916" s="3">
        <v>45263</v>
      </c>
      <c r="D9916" s="1" t="s">
        <v>13</v>
      </c>
      <c r="E9916" s="1" t="s">
        <v>17</v>
      </c>
      <c r="F9916" s="1">
        <v>2425</v>
      </c>
      <c r="G9916" s="1" t="s">
        <v>40</v>
      </c>
      <c r="H9916" s="1" t="s">
        <v>25</v>
      </c>
      <c r="I9916" s="1" t="s">
        <v>272</v>
      </c>
      <c r="J9916" s="1" t="str" cm="1">
        <f t="array" ref="J9916">_xlfn.IFS(F9916="","missing",F9916&lt;0,"negative",F9916=0,"zero",AND(F9916&gt;=99999,MOD(F9916,9)=0),"99999 placeholder",AND(F9916&gt;$O$5,D9916="Expense"),"Expense outlier",AND(F9916&gt;$P$5,D9916="Income"),"Income outlier",TRUE,"valid")</f>
        <v>valid</v>
      </c>
      <c r="K9916" s="1" t="str">
        <f>_xlfn.XLOOKUP(I9916,[1]category_mapping!$F$2:$F$19,[1]category_mapping!$G$2:$G$19,E9916)</f>
        <v>food</v>
      </c>
      <c r="L9916" s="1" t="str">
        <f>IF(cleaning_working[[#This Row],[date]]="","Missing","Available")</f>
        <v>Available</v>
      </c>
    </row>
    <row r="9917" spans="1:12" x14ac:dyDescent="0.35">
      <c r="A9917" s="1" t="s">
        <v>9717</v>
      </c>
      <c r="B9917" s="1" t="s">
        <v>113</v>
      </c>
      <c r="C9917" s="3">
        <v>44495</v>
      </c>
      <c r="D9917" s="1" t="s">
        <v>13</v>
      </c>
      <c r="E9917" s="1" t="s">
        <v>24</v>
      </c>
      <c r="F9917" s="1">
        <v>2310</v>
      </c>
      <c r="G9917" s="1" t="s">
        <v>40</v>
      </c>
      <c r="H9917" s="1" t="s">
        <v>107</v>
      </c>
      <c r="I9917" s="1" t="s">
        <v>128</v>
      </c>
      <c r="J9917" s="1" t="str" cm="1">
        <f t="array" ref="J9917">_xlfn.IFS(F9917="","missing",F9917&lt;0,"negative",F9917=0,"zero",AND(F9917&gt;=99999,MOD(F9917,9)=0),"99999 placeholder",AND(F9917&gt;$O$5,D9917="Expense"),"Expense outlier",AND(F9917&gt;$P$5,D9917="Income"),"Income outlier",TRUE,"valid")</f>
        <v>valid</v>
      </c>
      <c r="K9917" s="1" t="str">
        <f>_xlfn.XLOOKUP(I9917,[1]category_mapping!$F$2:$F$19,[1]category_mapping!$G$2:$G$19,E9917)</f>
        <v>utilities</v>
      </c>
      <c r="L9917" s="1" t="str">
        <f>IF(cleaning_working[[#This Row],[date]]="","Missing","Available")</f>
        <v>Available</v>
      </c>
    </row>
    <row r="9918" spans="1:12" x14ac:dyDescent="0.35">
      <c r="A9918" s="1" t="s">
        <v>9718</v>
      </c>
      <c r="B9918" s="1" t="s">
        <v>77</v>
      </c>
      <c r="C9918" s="3">
        <v>45535</v>
      </c>
      <c r="D9918" s="1" t="s">
        <v>13</v>
      </c>
      <c r="E9918" s="1" t="s">
        <v>96</v>
      </c>
      <c r="F9918" s="1">
        <v>9727</v>
      </c>
      <c r="G9918" s="1" t="s">
        <v>64</v>
      </c>
      <c r="H9918" s="1" t="s">
        <v>19</v>
      </c>
      <c r="I9918" s="1" t="s">
        <v>71</v>
      </c>
      <c r="J9918" s="1" t="str" cm="1">
        <f t="array" ref="J9918">_xlfn.IFS(F9918="","missing",F9918&lt;0,"negative",F9918=0,"zero",AND(F9918&gt;=99999,MOD(F9918,9)=0),"99999 placeholder",AND(F9918&gt;$O$5,D9918="Expense"),"Expense outlier",AND(F9918&gt;$P$5,D9918="Income"),"Income outlier",TRUE,"valid")</f>
        <v>valid</v>
      </c>
      <c r="K9918" s="1" t="str">
        <f>_xlfn.XLOOKUP(I9918,[1]category_mapping!$F$2:$F$19,[1]category_mapping!$G$2:$G$19,E9918)</f>
        <v>health</v>
      </c>
      <c r="L9918" s="1" t="str">
        <f>IF(cleaning_working[[#This Row],[date]]="","Missing","Available")</f>
        <v>Available</v>
      </c>
    </row>
    <row r="9919" spans="1:12" x14ac:dyDescent="0.35">
      <c r="A9919" s="1" t="s">
        <v>472</v>
      </c>
      <c r="B9919" s="1" t="s">
        <v>372</v>
      </c>
      <c r="C9919" s="3">
        <v>45354</v>
      </c>
      <c r="D9919" s="1" t="s">
        <v>13</v>
      </c>
      <c r="E9919" s="1" t="s">
        <v>63</v>
      </c>
      <c r="F9919" s="1">
        <v>3815</v>
      </c>
      <c r="G9919" s="1" t="s">
        <v>40</v>
      </c>
      <c r="H9919" s="1" t="s">
        <v>52</v>
      </c>
      <c r="I9919" s="1" t="s">
        <v>162</v>
      </c>
      <c r="J9919" s="1" t="str" cm="1">
        <f t="array" ref="J9919">_xlfn.IFS(F9919="","missing",F9919&lt;0,"negative",F9919=0,"zero",AND(F9919&gt;=99999,MOD(F9919,9)=0),"99999 placeholder",AND(F9919&gt;$O$5,D9919="Expense"),"Expense outlier",AND(F9919&gt;$P$5,D9919="Income"),"Income outlier",TRUE,"valid")</f>
        <v>valid</v>
      </c>
      <c r="K9919" s="1" t="str">
        <f>_xlfn.XLOOKUP(I9919,[1]category_mapping!$F$2:$F$19,[1]category_mapping!$G$2:$G$19,E9919)</f>
        <v>utilities</v>
      </c>
      <c r="L9919" s="1" t="str">
        <f>IF(cleaning_working[[#This Row],[date]]="","Missing","Available")</f>
        <v>Available</v>
      </c>
    </row>
    <row r="9920" spans="1:12" x14ac:dyDescent="0.35">
      <c r="A9920" s="1" t="s">
        <v>9719</v>
      </c>
      <c r="B9920" s="1" t="s">
        <v>767</v>
      </c>
      <c r="C9920" s="3">
        <v>45294</v>
      </c>
      <c r="D9920" s="1" t="s">
        <v>13</v>
      </c>
      <c r="E9920" s="1" t="s">
        <v>96</v>
      </c>
      <c r="F9920" s="1">
        <v>3106</v>
      </c>
      <c r="G9920" s="1" t="s">
        <v>40</v>
      </c>
      <c r="H9920" s="1" t="s">
        <v>19</v>
      </c>
      <c r="I9920" s="1" t="s">
        <v>194</v>
      </c>
      <c r="J9920" s="1" t="str" cm="1">
        <f t="array" ref="J9920">_xlfn.IFS(F9920="","missing",F9920&lt;0,"negative",F9920=0,"zero",AND(F9920&gt;=99999,MOD(F9920,9)=0),"99999 placeholder",AND(F9920&gt;$O$5,D9920="Expense"),"Expense outlier",AND(F9920&gt;$P$5,D9920="Income"),"Income outlier",TRUE,"valid")</f>
        <v>valid</v>
      </c>
      <c r="K9920" s="1" t="str">
        <f>_xlfn.XLOOKUP(I9920,[1]category_mapping!$F$2:$F$19,[1]category_mapping!$G$2:$G$19,E9920)</f>
        <v>travel</v>
      </c>
      <c r="L9920" s="1" t="str">
        <f>IF(cleaning_working[[#This Row],[date]]="","Missing","Available")</f>
        <v>Available</v>
      </c>
    </row>
    <row r="9921" spans="1:12" x14ac:dyDescent="0.35">
      <c r="A9921" s="1" t="s">
        <v>4525</v>
      </c>
      <c r="B9921" s="1" t="s">
        <v>557</v>
      </c>
      <c r="C9921" s="3">
        <v>45647</v>
      </c>
      <c r="D9921" s="1" t="s">
        <v>13</v>
      </c>
      <c r="E9921" s="1" t="s">
        <v>39</v>
      </c>
      <c r="F9921" s="1">
        <v>967</v>
      </c>
      <c r="G9921" s="1" t="s">
        <v>18</v>
      </c>
      <c r="H9921" s="1" t="s">
        <v>33</v>
      </c>
      <c r="I9921" s="1" t="s">
        <v>128</v>
      </c>
      <c r="J9921" s="1" t="str" cm="1">
        <f t="array" ref="J9921">_xlfn.IFS(F9921="","missing",F9921&lt;0,"negative",F9921=0,"zero",AND(F9921&gt;=99999,MOD(F9921,9)=0),"99999 placeholder",AND(F9921&gt;$O$5,D9921="Expense"),"Expense outlier",AND(F9921&gt;$P$5,D9921="Income"),"Income outlier",TRUE,"valid")</f>
        <v>valid</v>
      </c>
      <c r="K9921" s="1" t="str">
        <f>_xlfn.XLOOKUP(I9921,[1]category_mapping!$F$2:$F$19,[1]category_mapping!$G$2:$G$19,E9921)</f>
        <v>utilities</v>
      </c>
      <c r="L9921" s="1" t="str">
        <f>IF(cleaning_working[[#This Row],[date]]="","Missing","Available")</f>
        <v>Available</v>
      </c>
    </row>
    <row r="9922" spans="1:12" x14ac:dyDescent="0.35">
      <c r="A9922" s="1" t="s">
        <v>9720</v>
      </c>
      <c r="B9922" s="1" t="s">
        <v>510</v>
      </c>
      <c r="C9922" s="3">
        <v>45244</v>
      </c>
      <c r="D9922" s="1" t="s">
        <v>13</v>
      </c>
      <c r="E9922" s="1" t="s">
        <v>39</v>
      </c>
      <c r="F9922" s="1">
        <v>5366</v>
      </c>
      <c r="G9922" s="1" t="s">
        <v>32</v>
      </c>
      <c r="H9922" s="1" t="s">
        <v>159</v>
      </c>
      <c r="I9922" s="1" t="s">
        <v>58</v>
      </c>
      <c r="J9922" s="1" t="str" cm="1">
        <f t="array" ref="J9922">_xlfn.IFS(F9922="","missing",F9922&lt;0,"negative",F9922=0,"zero",AND(F9922&gt;=99999,MOD(F9922,9)=0),"99999 placeholder",AND(F9922&gt;$O$5,D9922="Expense"),"Expense outlier",AND(F9922&gt;$P$5,D9922="Income"),"Income outlier",TRUE,"valid")</f>
        <v>valid</v>
      </c>
      <c r="K9922" s="1" t="str">
        <f>_xlfn.XLOOKUP(I9922,[1]category_mapping!$F$2:$F$19,[1]category_mapping!$G$2:$G$19,E9922)</f>
        <v>food</v>
      </c>
      <c r="L9922" s="1" t="str">
        <f>IF(cleaning_working[[#This Row],[date]]="","Missing","Available")</f>
        <v>Available</v>
      </c>
    </row>
    <row r="9923" spans="1:12" x14ac:dyDescent="0.35">
      <c r="A9923" s="1" t="s">
        <v>9721</v>
      </c>
      <c r="B9923" s="1" t="s">
        <v>431</v>
      </c>
      <c r="C9923" s="3" t="s">
        <v>38</v>
      </c>
      <c r="D9923" s="1" t="s">
        <v>13</v>
      </c>
      <c r="E9923" s="1" t="s">
        <v>45</v>
      </c>
      <c r="F9923" s="1">
        <v>9547</v>
      </c>
      <c r="G9923" s="1" t="s">
        <v>18</v>
      </c>
      <c r="H9923" s="1" t="s">
        <v>83</v>
      </c>
      <c r="I9923" s="1" t="s">
        <v>128</v>
      </c>
      <c r="J9923" s="1" t="str" cm="1">
        <f t="array" ref="J9923">_xlfn.IFS(F9923="","missing",F9923&lt;0,"negative",F9923=0,"zero",AND(F9923&gt;=99999,MOD(F9923,9)=0),"99999 placeholder",AND(F9923&gt;$O$5,D9923="Expense"),"Expense outlier",AND(F9923&gt;$P$5,D9923="Income"),"Income outlier",TRUE,"valid")</f>
        <v>valid</v>
      </c>
      <c r="K9923" s="1" t="str">
        <f>_xlfn.XLOOKUP(I9923,[1]category_mapping!$F$2:$F$19,[1]category_mapping!$G$2:$G$19,E9923)</f>
        <v>utilities</v>
      </c>
      <c r="L9923" s="1" t="str">
        <f>IF(cleaning_working[[#This Row],[date]]="","Missing","Available")</f>
        <v>Missing</v>
      </c>
    </row>
    <row r="9924" spans="1:12" x14ac:dyDescent="0.35">
      <c r="A9924" s="1" t="s">
        <v>9722</v>
      </c>
      <c r="B9924" s="1" t="s">
        <v>329</v>
      </c>
      <c r="C9924" s="3">
        <v>45129</v>
      </c>
      <c r="D9924" s="1" t="s">
        <v>13</v>
      </c>
      <c r="E9924" s="1" t="s">
        <v>45</v>
      </c>
      <c r="F9924" s="1">
        <v>2195</v>
      </c>
      <c r="G9924" s="1" t="s">
        <v>40</v>
      </c>
      <c r="H9924" s="1" t="s">
        <v>19</v>
      </c>
      <c r="I9924" s="1" t="s">
        <v>90</v>
      </c>
      <c r="J9924" s="1" t="str" cm="1">
        <f t="array" ref="J9924">_xlfn.IFS(F9924="","missing",F9924&lt;0,"negative",F9924=0,"zero",AND(F9924&gt;=99999,MOD(F9924,9)=0),"99999 placeholder",AND(F9924&gt;$O$5,D9924="Expense"),"Expense outlier",AND(F9924&gt;$P$5,D9924="Income"),"Income outlier",TRUE,"valid")</f>
        <v>valid</v>
      </c>
      <c r="K9924" s="1" t="str">
        <f>_xlfn.XLOOKUP(I9924,[1]category_mapping!$F$2:$F$19,[1]category_mapping!$G$2:$G$19,E9924)</f>
        <v>entertainment</v>
      </c>
      <c r="L9924" s="1" t="str">
        <f>IF(cleaning_working[[#This Row],[date]]="","Missing","Available")</f>
        <v>Available</v>
      </c>
    </row>
    <row r="9925" spans="1:12" x14ac:dyDescent="0.35">
      <c r="A9925" s="1" t="s">
        <v>9723</v>
      </c>
      <c r="B9925" s="1" t="s">
        <v>301</v>
      </c>
      <c r="C9925" s="3">
        <v>45225</v>
      </c>
      <c r="D9925" s="1" t="s">
        <v>13</v>
      </c>
      <c r="E9925" s="1" t="s">
        <v>96</v>
      </c>
      <c r="F9925" s="1">
        <v>3557</v>
      </c>
      <c r="G9925" s="1" t="s">
        <v>18</v>
      </c>
      <c r="H9925" s="1" t="s">
        <v>52</v>
      </c>
      <c r="I9925" s="1" t="s">
        <v>71</v>
      </c>
      <c r="J9925" s="1" t="str" cm="1">
        <f t="array" ref="J9925">_xlfn.IFS(F9925="","missing",F9925&lt;0,"negative",F9925=0,"zero",AND(F9925&gt;=99999,MOD(F9925,9)=0),"99999 placeholder",AND(F9925&gt;$O$5,D9925="Expense"),"Expense outlier",AND(F9925&gt;$P$5,D9925="Income"),"Income outlier",TRUE,"valid")</f>
        <v>valid</v>
      </c>
      <c r="K9925" s="1" t="str">
        <f>_xlfn.XLOOKUP(I9925,[1]category_mapping!$F$2:$F$19,[1]category_mapping!$G$2:$G$19,E9925)</f>
        <v>health</v>
      </c>
      <c r="L9925" s="1" t="str">
        <f>IF(cleaning_working[[#This Row],[date]]="","Missing","Available")</f>
        <v>Available</v>
      </c>
    </row>
    <row r="9926" spans="1:12" x14ac:dyDescent="0.35">
      <c r="A9926" s="1" t="s">
        <v>9724</v>
      </c>
      <c r="B9926" s="1" t="s">
        <v>103</v>
      </c>
      <c r="C9926" s="3">
        <v>44227</v>
      </c>
      <c r="D9926" s="1" t="s">
        <v>13</v>
      </c>
      <c r="E9926" s="1" t="s">
        <v>96</v>
      </c>
      <c r="F9926" s="1">
        <v>8791</v>
      </c>
      <c r="G9926" s="1" t="s">
        <v>64</v>
      </c>
      <c r="H9926" s="1" t="s">
        <v>83</v>
      </c>
      <c r="I9926" s="1" t="s">
        <v>93</v>
      </c>
      <c r="J9926" s="1" t="str" cm="1">
        <f t="array" ref="J9926">_xlfn.IFS(F9926="","missing",F9926&lt;0,"negative",F9926=0,"zero",AND(F9926&gt;=99999,MOD(F9926,9)=0),"99999 placeholder",AND(F9926&gt;$O$5,D9926="Expense"),"Expense outlier",AND(F9926&gt;$P$5,D9926="Income"),"Income outlier",TRUE,"valid")</f>
        <v>valid</v>
      </c>
      <c r="K9926" s="1" t="str">
        <f>_xlfn.XLOOKUP(I9926,[1]category_mapping!$F$2:$F$19,[1]category_mapping!$G$2:$G$19,E9926)</f>
        <v>travel</v>
      </c>
      <c r="L9926" s="1" t="str">
        <f>IF(cleaning_working[[#This Row],[date]]="","Missing","Available")</f>
        <v>Available</v>
      </c>
    </row>
    <row r="9927" spans="1:12" x14ac:dyDescent="0.35">
      <c r="A9927" s="1" t="s">
        <v>9725</v>
      </c>
      <c r="B9927" s="1" t="s">
        <v>277</v>
      </c>
      <c r="C9927" s="3">
        <v>45218</v>
      </c>
      <c r="D9927" s="1" t="s">
        <v>13</v>
      </c>
      <c r="E9927" s="1" t="s">
        <v>24</v>
      </c>
      <c r="F9927" s="1">
        <v>1667</v>
      </c>
      <c r="G9927" s="1" t="s">
        <v>64</v>
      </c>
      <c r="H9927" s="1" t="s">
        <v>159</v>
      </c>
      <c r="J9927" s="1" t="str" cm="1">
        <f t="array" ref="J9927">_xlfn.IFS(F9927="","missing",F9927&lt;0,"negative",F9927=0,"zero",AND(F9927&gt;=99999,MOD(F9927,9)=0),"99999 placeholder",AND(F9927&gt;$O$5,D9927="Expense"),"Expense outlier",AND(F9927&gt;$P$5,D9927="Income"),"Income outlier",TRUE,"valid")</f>
        <v>valid</v>
      </c>
      <c r="K9927" s="1" t="str">
        <f>_xlfn.XLOOKUP(I9927,[1]category_mapping!$F$2:$F$19,[1]category_mapping!$G$2:$G$19,E9927)</f>
        <v>rent</v>
      </c>
      <c r="L9927" s="1" t="str">
        <f>IF(cleaning_working[[#This Row],[date]]="","Missing","Available")</f>
        <v>Available</v>
      </c>
    </row>
    <row r="9928" spans="1:12" x14ac:dyDescent="0.35">
      <c r="A9928" s="1" t="s">
        <v>9726</v>
      </c>
      <c r="B9928" s="1" t="s">
        <v>339</v>
      </c>
      <c r="C9928" s="3">
        <v>44937</v>
      </c>
      <c r="D9928" s="1" t="s">
        <v>13</v>
      </c>
      <c r="E9928" s="1" t="s">
        <v>24</v>
      </c>
      <c r="F9928" s="1">
        <v>4409</v>
      </c>
      <c r="G9928" s="1" t="s">
        <v>64</v>
      </c>
      <c r="H9928" s="1" t="s">
        <v>19</v>
      </c>
      <c r="I9928" s="1" t="s">
        <v>97</v>
      </c>
      <c r="J9928" s="1" t="str" cm="1">
        <f t="array" ref="J9928">_xlfn.IFS(F9928="","missing",F9928&lt;0,"negative",F9928=0,"zero",AND(F9928&gt;=99999,MOD(F9928,9)=0),"99999 placeholder",AND(F9928&gt;$O$5,D9928="Expense"),"Expense outlier",AND(F9928&gt;$P$5,D9928="Income"),"Income outlier",TRUE,"valid")</f>
        <v>valid</v>
      </c>
      <c r="K9928" s="1" t="str">
        <f>_xlfn.XLOOKUP(I9928,[1]category_mapping!$F$2:$F$19,[1]category_mapping!$G$2:$G$19,E9928)</f>
        <v>health</v>
      </c>
      <c r="L9928" s="1" t="str">
        <f>IF(cleaning_working[[#This Row],[date]]="","Missing","Available")</f>
        <v>Available</v>
      </c>
    </row>
    <row r="9929" spans="1:12" x14ac:dyDescent="0.35">
      <c r="A9929" s="1" t="s">
        <v>9727</v>
      </c>
      <c r="B9929" s="1" t="s">
        <v>887</v>
      </c>
      <c r="C9929" s="3">
        <v>45637</v>
      </c>
      <c r="D9929" s="1" t="s">
        <v>13</v>
      </c>
      <c r="E9929" s="1" t="s">
        <v>96</v>
      </c>
      <c r="F9929" s="1">
        <v>3980</v>
      </c>
      <c r="G9929" s="1" t="s">
        <v>18</v>
      </c>
      <c r="H9929" s="1" t="s">
        <v>159</v>
      </c>
      <c r="I9929" s="1" t="s">
        <v>71</v>
      </c>
      <c r="J9929" s="1" t="str" cm="1">
        <f t="array" ref="J9929">_xlfn.IFS(F9929="","missing",F9929&lt;0,"negative",F9929=0,"zero",AND(F9929&gt;=99999,MOD(F9929,9)=0),"99999 placeholder",AND(F9929&gt;$O$5,D9929="Expense"),"Expense outlier",AND(F9929&gt;$P$5,D9929="Income"),"Income outlier",TRUE,"valid")</f>
        <v>valid</v>
      </c>
      <c r="K9929" s="1" t="str">
        <f>_xlfn.XLOOKUP(I9929,[1]category_mapping!$F$2:$F$19,[1]category_mapping!$G$2:$G$19,E9929)</f>
        <v>health</v>
      </c>
      <c r="L9929" s="1" t="str">
        <f>IF(cleaning_working[[#This Row],[date]]="","Missing","Available")</f>
        <v>Available</v>
      </c>
    </row>
    <row r="9930" spans="1:12" x14ac:dyDescent="0.35">
      <c r="A9930" s="1" t="s">
        <v>9728</v>
      </c>
      <c r="B9930" s="1" t="s">
        <v>689</v>
      </c>
      <c r="C9930" s="3">
        <v>44216</v>
      </c>
      <c r="D9930" s="1" t="s">
        <v>13</v>
      </c>
      <c r="E9930" s="1" t="s">
        <v>24</v>
      </c>
      <c r="F9930" s="1">
        <v>37161</v>
      </c>
      <c r="G9930" s="1" t="s">
        <v>18</v>
      </c>
      <c r="H9930" s="1" t="s">
        <v>52</v>
      </c>
      <c r="I9930" s="1" t="s">
        <v>120</v>
      </c>
      <c r="J9930" s="1" t="str" cm="1">
        <f t="array" ref="J9930">_xlfn.IFS(F9930="","missing",F9930&lt;0,"negative",F9930=0,"zero",AND(F9930&gt;=99999,MOD(F9930,9)=0),"99999 placeholder",AND(F9930&gt;$O$5,D9930="Expense"),"Expense outlier",AND(F9930&gt;$P$5,D9930="Income"),"Income outlier",TRUE,"valid")</f>
        <v>Expense outlier</v>
      </c>
      <c r="K9930" s="1" t="str">
        <f>_xlfn.XLOOKUP(I9930,[1]category_mapping!$F$2:$F$19,[1]category_mapping!$G$2:$G$19,E9930)</f>
        <v>food</v>
      </c>
      <c r="L9930" s="1" t="str">
        <f>IF(cleaning_working[[#This Row],[date]]="","Missing","Available")</f>
        <v>Available</v>
      </c>
    </row>
    <row r="9931" spans="1:12" x14ac:dyDescent="0.35">
      <c r="A9931" s="1" t="s">
        <v>9729</v>
      </c>
      <c r="B9931" s="1" t="s">
        <v>887</v>
      </c>
      <c r="C9931" s="3">
        <v>44970</v>
      </c>
      <c r="D9931" s="1" t="s">
        <v>13</v>
      </c>
      <c r="E9931" s="1" t="s">
        <v>70</v>
      </c>
      <c r="F9931" s="1">
        <v>1353</v>
      </c>
      <c r="G9931" s="1" t="s">
        <v>40</v>
      </c>
      <c r="H9931" s="1" t="s">
        <v>25</v>
      </c>
      <c r="I9931" s="1" t="s">
        <v>20</v>
      </c>
      <c r="J9931" s="1" t="str" cm="1">
        <f t="array" ref="J9931">_xlfn.IFS(F9931="","missing",F9931&lt;0,"negative",F9931=0,"zero",AND(F9931&gt;=99999,MOD(F9931,9)=0),"99999 placeholder",AND(F9931&gt;$O$5,D9931="Expense"),"Expense outlier",AND(F9931&gt;$P$5,D9931="Income"),"Income outlier",TRUE,"valid")</f>
        <v>valid</v>
      </c>
      <c r="K9931" s="1" t="str">
        <f>_xlfn.XLOOKUP(I9931,[1]category_mapping!$F$2:$F$19,[1]category_mapping!$G$2:$G$19,E9931)</f>
        <v>entertainment</v>
      </c>
      <c r="L9931" s="1" t="str">
        <f>IF(cleaning_working[[#This Row],[date]]="","Missing","Available")</f>
        <v>Available</v>
      </c>
    </row>
    <row r="9932" spans="1:12" x14ac:dyDescent="0.35">
      <c r="A9932" s="1" t="s">
        <v>1613</v>
      </c>
      <c r="B9932" s="1" t="s">
        <v>184</v>
      </c>
      <c r="C9932" s="3">
        <v>45017</v>
      </c>
      <c r="D9932" s="1" t="s">
        <v>13</v>
      </c>
      <c r="E9932" s="1" t="s">
        <v>17</v>
      </c>
      <c r="F9932" s="1">
        <v>1999</v>
      </c>
      <c r="G9932" s="1" t="s">
        <v>32</v>
      </c>
      <c r="H9932" s="1" t="s">
        <v>159</v>
      </c>
      <c r="I9932" s="1" t="s">
        <v>170</v>
      </c>
      <c r="J9932" s="1" t="str" cm="1">
        <f t="array" ref="J9932">_xlfn.IFS(F9932="","missing",F9932&lt;0,"negative",F9932=0,"zero",AND(F9932&gt;=99999,MOD(F9932,9)=0),"99999 placeholder",AND(F9932&gt;$O$5,D9932="Expense"),"Expense outlier",AND(F9932&gt;$P$5,D9932="Income"),"Income outlier",TRUE,"valid")</f>
        <v>valid</v>
      </c>
      <c r="K9932" s="1" t="str">
        <f>_xlfn.XLOOKUP(I9932,[1]category_mapping!$F$2:$F$19,[1]category_mapping!$G$2:$G$19,E9932)</f>
        <v>health</v>
      </c>
      <c r="L9932" s="1" t="str">
        <f>IF(cleaning_working[[#This Row],[date]]="","Missing","Available")</f>
        <v>Available</v>
      </c>
    </row>
    <row r="9933" spans="1:12" x14ac:dyDescent="0.35">
      <c r="A9933" s="1" t="s">
        <v>9539</v>
      </c>
      <c r="B9933" s="1" t="s">
        <v>689</v>
      </c>
      <c r="C9933" s="3">
        <v>45381</v>
      </c>
      <c r="D9933" s="1" t="s">
        <v>13</v>
      </c>
      <c r="E9933" s="1" t="s">
        <v>104</v>
      </c>
      <c r="F9933" s="1">
        <v>6298</v>
      </c>
      <c r="G9933" s="1" t="s">
        <v>40</v>
      </c>
      <c r="H9933" s="1" t="s">
        <v>52</v>
      </c>
      <c r="I9933" s="1" t="s">
        <v>97</v>
      </c>
      <c r="J9933" s="1" t="str" cm="1">
        <f t="array" ref="J9933">_xlfn.IFS(F9933="","missing",F9933&lt;0,"negative",F9933=0,"zero",AND(F9933&gt;=99999,MOD(F9933,9)=0),"99999 placeholder",AND(F9933&gt;$O$5,D9933="Expense"),"Expense outlier",AND(F9933&gt;$P$5,D9933="Income"),"Income outlier",TRUE,"valid")</f>
        <v>valid</v>
      </c>
      <c r="K9933" s="1" t="str">
        <f>_xlfn.XLOOKUP(I9933,[1]category_mapping!$F$2:$F$19,[1]category_mapping!$G$2:$G$19,E9933)</f>
        <v>health</v>
      </c>
      <c r="L9933" s="1" t="str">
        <f>IF(cleaning_working[[#This Row],[date]]="","Missing","Available")</f>
        <v>Available</v>
      </c>
    </row>
    <row r="9934" spans="1:12" x14ac:dyDescent="0.35">
      <c r="A9934" s="1" t="s">
        <v>9730</v>
      </c>
      <c r="B9934" s="1" t="s">
        <v>782</v>
      </c>
      <c r="C9934" s="3">
        <v>44440</v>
      </c>
      <c r="D9934" s="1" t="s">
        <v>14</v>
      </c>
      <c r="E9934" s="1" t="s">
        <v>119</v>
      </c>
      <c r="F9934" s="1">
        <v>34601</v>
      </c>
      <c r="G9934" s="1" t="s">
        <v>32</v>
      </c>
      <c r="H9934" s="1" t="s">
        <v>25</v>
      </c>
      <c r="I9934" s="1" t="s">
        <v>87</v>
      </c>
      <c r="J9934" s="1" t="str" cm="1">
        <f t="array" ref="J9934">_xlfn.IFS(F9934="","missing",F9934&lt;0,"negative",F9934=0,"zero",AND(F9934&gt;=99999,MOD(F9934,9)=0),"99999 placeholder",AND(F9934&gt;$O$5,D9934="Expense"),"Expense outlier",AND(F9934&gt;$P$5,D9934="Income"),"Income outlier",TRUE,"valid")</f>
        <v>valid</v>
      </c>
      <c r="K9934" s="1" t="str">
        <f>_xlfn.XLOOKUP(I9934,[1]category_mapping!$F$2:$F$19,[1]category_mapping!$G$2:$G$19,E9934)</f>
        <v>investment</v>
      </c>
      <c r="L9934" s="1" t="str">
        <f>IF(cleaning_working[[#This Row],[date]]="","Missing","Available")</f>
        <v>Available</v>
      </c>
    </row>
    <row r="9935" spans="1:12" x14ac:dyDescent="0.35">
      <c r="A9935" s="1" t="s">
        <v>9731</v>
      </c>
      <c r="B9935" s="1" t="s">
        <v>309</v>
      </c>
      <c r="C9935" s="3">
        <v>45432</v>
      </c>
      <c r="D9935" s="1" t="s">
        <v>13</v>
      </c>
      <c r="E9935" s="1" t="s">
        <v>39</v>
      </c>
      <c r="F9935" s="1">
        <v>2946</v>
      </c>
      <c r="G9935" s="1" t="s">
        <v>18</v>
      </c>
      <c r="H9935" s="1" t="s">
        <v>19</v>
      </c>
      <c r="I9935" s="1" t="s">
        <v>58</v>
      </c>
      <c r="J9935" s="1" t="str" cm="1">
        <f t="array" ref="J9935">_xlfn.IFS(F9935="","missing",F9935&lt;0,"negative",F9935=0,"zero",AND(F9935&gt;=99999,MOD(F9935,9)=0),"99999 placeholder",AND(F9935&gt;$O$5,D9935="Expense"),"Expense outlier",AND(F9935&gt;$P$5,D9935="Income"),"Income outlier",TRUE,"valid")</f>
        <v>valid</v>
      </c>
      <c r="K9935" s="1" t="str">
        <f>_xlfn.XLOOKUP(I9935,[1]category_mapping!$F$2:$F$19,[1]category_mapping!$G$2:$G$19,E9935)</f>
        <v>food</v>
      </c>
      <c r="L9935" s="1" t="str">
        <f>IF(cleaning_working[[#This Row],[date]]="","Missing","Available")</f>
        <v>Available</v>
      </c>
    </row>
    <row r="9936" spans="1:12" x14ac:dyDescent="0.35">
      <c r="A9936" s="1" t="s">
        <v>981</v>
      </c>
      <c r="B9936" s="1" t="s">
        <v>762</v>
      </c>
      <c r="C9936" s="3" t="s">
        <v>38</v>
      </c>
      <c r="D9936" s="1" t="s">
        <v>13</v>
      </c>
      <c r="E9936" s="1" t="s">
        <v>39</v>
      </c>
      <c r="F9936" s="1">
        <v>6620</v>
      </c>
      <c r="G9936" s="1" t="s">
        <v>40</v>
      </c>
      <c r="H9936" s="1" t="s">
        <v>133</v>
      </c>
      <c r="I9936" s="1" t="s">
        <v>137</v>
      </c>
      <c r="J9936" s="1" t="str" cm="1">
        <f t="array" ref="J9936">_xlfn.IFS(F9936="","missing",F9936&lt;0,"negative",F9936=0,"zero",AND(F9936&gt;=99999,MOD(F9936,9)=0),"99999 placeholder",AND(F9936&gt;$O$5,D9936="Expense"),"Expense outlier",AND(F9936&gt;$P$5,D9936="Income"),"Income outlier",TRUE,"valid")</f>
        <v>valid</v>
      </c>
      <c r="K9936" s="1" t="str">
        <f>_xlfn.XLOOKUP(I9936,[1]category_mapping!$F$2:$F$19,[1]category_mapping!$G$2:$G$19,E9936)</f>
        <v>travel</v>
      </c>
      <c r="L9936" s="1" t="str">
        <f>IF(cleaning_working[[#This Row],[date]]="","Missing","Available")</f>
        <v>Missing</v>
      </c>
    </row>
    <row r="9937" spans="1:12" x14ac:dyDescent="0.35">
      <c r="A9937" s="1" t="s">
        <v>9732</v>
      </c>
      <c r="B9937" s="1" t="s">
        <v>89</v>
      </c>
      <c r="C9937" s="3" t="s">
        <v>38</v>
      </c>
      <c r="D9937" s="1" t="s">
        <v>13</v>
      </c>
      <c r="E9937" s="1" t="s">
        <v>96</v>
      </c>
      <c r="F9937" s="1">
        <v>5602</v>
      </c>
      <c r="G9937" s="1" t="s">
        <v>25</v>
      </c>
      <c r="H9937" s="1" t="s">
        <v>33</v>
      </c>
      <c r="J9937" s="1" t="str" cm="1">
        <f t="array" ref="J9937">_xlfn.IFS(F9937="","missing",F9937&lt;0,"negative",F9937=0,"zero",AND(F9937&gt;=99999,MOD(F9937,9)=0),"99999 placeholder",AND(F9937&gt;$O$5,D9937="Expense"),"Expense outlier",AND(F9937&gt;$P$5,D9937="Income"),"Income outlier",TRUE,"valid")</f>
        <v>valid</v>
      </c>
      <c r="K9937" s="1" t="str">
        <f>_xlfn.XLOOKUP(I9937,[1]category_mapping!$F$2:$F$19,[1]category_mapping!$G$2:$G$19,E9937)</f>
        <v>travel</v>
      </c>
      <c r="L9937" s="1" t="str">
        <f>IF(cleaning_working[[#This Row],[date]]="","Missing","Available")</f>
        <v>Missing</v>
      </c>
    </row>
    <row r="9938" spans="1:12" x14ac:dyDescent="0.35">
      <c r="A9938" s="1" t="s">
        <v>9733</v>
      </c>
      <c r="B9938" s="1" t="s">
        <v>464</v>
      </c>
      <c r="C9938" s="3">
        <v>44814</v>
      </c>
      <c r="D9938" s="1" t="s">
        <v>13</v>
      </c>
      <c r="E9938" s="1" t="s">
        <v>24</v>
      </c>
      <c r="F9938" s="1">
        <v>1418</v>
      </c>
      <c r="G9938" s="1" t="s">
        <v>32</v>
      </c>
      <c r="H9938" s="1" t="s">
        <v>107</v>
      </c>
      <c r="I9938" s="1" t="s">
        <v>123</v>
      </c>
      <c r="J9938" s="1" t="str" cm="1">
        <f t="array" ref="J9938">_xlfn.IFS(F9938="","missing",F9938&lt;0,"negative",F9938=0,"zero",AND(F9938&gt;=99999,MOD(F9938,9)=0),"99999 placeholder",AND(F9938&gt;$O$5,D9938="Expense"),"Expense outlier",AND(F9938&gt;$P$5,D9938="Income"),"Income outlier",TRUE,"valid")</f>
        <v>valid</v>
      </c>
      <c r="K9938" s="1" t="str">
        <f>_xlfn.XLOOKUP(I9938,[1]category_mapping!$F$2:$F$19,[1]category_mapping!$G$2:$G$19,E9938)</f>
        <v>rent</v>
      </c>
      <c r="L9938" s="1" t="str">
        <f>IF(cleaning_working[[#This Row],[date]]="","Missing","Available")</f>
        <v>Available</v>
      </c>
    </row>
    <row r="9939" spans="1:12" x14ac:dyDescent="0.35">
      <c r="A9939" s="1" t="s">
        <v>9734</v>
      </c>
      <c r="B9939" s="1" t="s">
        <v>192</v>
      </c>
      <c r="C9939" s="3">
        <v>45425</v>
      </c>
      <c r="D9939" s="1" t="s">
        <v>13</v>
      </c>
      <c r="E9939" s="1" t="s">
        <v>24</v>
      </c>
      <c r="F9939" s="1">
        <v>8925</v>
      </c>
      <c r="G9939" s="1" t="s">
        <v>32</v>
      </c>
      <c r="H9939" s="1" t="s">
        <v>26</v>
      </c>
      <c r="I9939" s="1" t="s">
        <v>46</v>
      </c>
      <c r="J9939" s="1" t="str" cm="1">
        <f t="array" ref="J9939">_xlfn.IFS(F9939="","missing",F9939&lt;0,"negative",F9939=0,"zero",AND(F9939&gt;=99999,MOD(F9939,9)=0),"99999 placeholder",AND(F9939&gt;$O$5,D9939="Expense"),"Expense outlier",AND(F9939&gt;$P$5,D9939="Income"),"Income outlier",TRUE,"valid")</f>
        <v>valid</v>
      </c>
      <c r="K9939" s="1" t="str">
        <f>_xlfn.XLOOKUP(I9939,[1]category_mapping!$F$2:$F$19,[1]category_mapping!$G$2:$G$19,E9939)</f>
        <v>rent</v>
      </c>
      <c r="L9939" s="1" t="str">
        <f>IF(cleaning_working[[#This Row],[date]]="","Missing","Available")</f>
        <v>Available</v>
      </c>
    </row>
    <row r="9940" spans="1:12" x14ac:dyDescent="0.35">
      <c r="A9940" s="1" t="s">
        <v>9735</v>
      </c>
      <c r="B9940" s="1" t="s">
        <v>286</v>
      </c>
      <c r="C9940" s="3">
        <v>44652</v>
      </c>
      <c r="D9940" s="1" t="s">
        <v>13</v>
      </c>
      <c r="E9940" s="1" t="s">
        <v>45</v>
      </c>
      <c r="F9940" s="1">
        <v>4514</v>
      </c>
      <c r="G9940" s="1" t="s">
        <v>18</v>
      </c>
      <c r="H9940" s="1" t="s">
        <v>52</v>
      </c>
      <c r="I9940" s="1" t="s">
        <v>120</v>
      </c>
      <c r="J9940" s="1" t="str" cm="1">
        <f t="array" ref="J9940">_xlfn.IFS(F9940="","missing",F9940&lt;0,"negative",F9940=0,"zero",AND(F9940&gt;=99999,MOD(F9940,9)=0),"99999 placeholder",AND(F9940&gt;$O$5,D9940="Expense"),"Expense outlier",AND(F9940&gt;$P$5,D9940="Income"),"Income outlier",TRUE,"valid")</f>
        <v>valid</v>
      </c>
      <c r="K9940" s="1" t="str">
        <f>_xlfn.XLOOKUP(I9940,[1]category_mapping!$F$2:$F$19,[1]category_mapping!$G$2:$G$19,E9940)</f>
        <v>food</v>
      </c>
      <c r="L9940" s="1" t="str">
        <f>IF(cleaning_working[[#This Row],[date]]="","Missing","Available")</f>
        <v>Available</v>
      </c>
    </row>
    <row r="9941" spans="1:12" x14ac:dyDescent="0.35">
      <c r="A9941" s="1" t="s">
        <v>9459</v>
      </c>
      <c r="B9941" s="1" t="s">
        <v>357</v>
      </c>
      <c r="C9941" s="3">
        <v>44511</v>
      </c>
      <c r="D9941" s="1" t="s">
        <v>13</v>
      </c>
      <c r="E9941" s="1" t="s">
        <v>63</v>
      </c>
      <c r="F9941" s="1">
        <v>7863</v>
      </c>
      <c r="G9941" s="1" t="s">
        <v>25</v>
      </c>
      <c r="H9941" s="1" t="s">
        <v>65</v>
      </c>
      <c r="I9941" s="1" t="s">
        <v>170</v>
      </c>
      <c r="J9941" s="1" t="str" cm="1">
        <f t="array" ref="J9941">_xlfn.IFS(F9941="","missing",F9941&lt;0,"negative",F9941=0,"zero",AND(F9941&gt;=99999,MOD(F9941,9)=0),"99999 placeholder",AND(F9941&gt;$O$5,D9941="Expense"),"Expense outlier",AND(F9941&gt;$P$5,D9941="Income"),"Income outlier",TRUE,"valid")</f>
        <v>valid</v>
      </c>
      <c r="K9941" s="1" t="str">
        <f>_xlfn.XLOOKUP(I9941,[1]category_mapping!$F$2:$F$19,[1]category_mapping!$G$2:$G$19,E9941)</f>
        <v>health</v>
      </c>
      <c r="L9941" s="1" t="str">
        <f>IF(cleaning_working[[#This Row],[date]]="","Missing","Available")</f>
        <v>Available</v>
      </c>
    </row>
    <row r="9942" spans="1:12" x14ac:dyDescent="0.35">
      <c r="A9942" s="1" t="s">
        <v>3338</v>
      </c>
      <c r="B9942" s="1" t="s">
        <v>235</v>
      </c>
      <c r="C9942" s="3">
        <v>45254</v>
      </c>
      <c r="D9942" s="1" t="s">
        <v>14</v>
      </c>
      <c r="E9942" s="1" t="s">
        <v>119</v>
      </c>
      <c r="F9942" s="1">
        <v>45035</v>
      </c>
      <c r="G9942" s="1" t="s">
        <v>32</v>
      </c>
      <c r="H9942" s="1" t="s">
        <v>65</v>
      </c>
      <c r="I9942" s="1" t="s">
        <v>272</v>
      </c>
      <c r="J9942" s="1" t="str" cm="1">
        <f t="array" ref="J9942">_xlfn.IFS(F9942="","missing",F9942&lt;0,"negative",F9942=0,"zero",AND(F9942&gt;=99999,MOD(F9942,9)=0),"99999 placeholder",AND(F9942&gt;$O$5,D9942="Expense"),"Expense outlier",AND(F9942&gt;$P$5,D9942="Income"),"Income outlier",TRUE,"valid")</f>
        <v>valid</v>
      </c>
      <c r="K9942" s="1" t="str">
        <f>_xlfn.XLOOKUP(I9942,[1]category_mapping!$F$2:$F$19,[1]category_mapping!$G$2:$G$19,E9942)</f>
        <v>food</v>
      </c>
      <c r="L9942" s="1" t="str">
        <f>IF(cleaning_working[[#This Row],[date]]="","Missing","Available")</f>
        <v>Available</v>
      </c>
    </row>
    <row r="9943" spans="1:12" x14ac:dyDescent="0.35">
      <c r="A9943" s="1" t="s">
        <v>9736</v>
      </c>
      <c r="B9943" s="1" t="s">
        <v>557</v>
      </c>
      <c r="C9943" s="3">
        <v>44571</v>
      </c>
      <c r="D9943" s="1" t="s">
        <v>13</v>
      </c>
      <c r="E9943" s="1" t="s">
        <v>63</v>
      </c>
      <c r="F9943" s="1">
        <v>7605</v>
      </c>
      <c r="G9943" s="1" t="s">
        <v>64</v>
      </c>
      <c r="H9943" s="1" t="s">
        <v>19</v>
      </c>
      <c r="I9943" s="1" t="s">
        <v>170</v>
      </c>
      <c r="J9943" s="1" t="str" cm="1">
        <f t="array" ref="J9943">_xlfn.IFS(F9943="","missing",F9943&lt;0,"negative",F9943=0,"zero",AND(F9943&gt;=99999,MOD(F9943,9)=0),"99999 placeholder",AND(F9943&gt;$O$5,D9943="Expense"),"Expense outlier",AND(F9943&gt;$P$5,D9943="Income"),"Income outlier",TRUE,"valid")</f>
        <v>valid</v>
      </c>
      <c r="K9943" s="1" t="str">
        <f>_xlfn.XLOOKUP(I9943,[1]category_mapping!$F$2:$F$19,[1]category_mapping!$G$2:$G$19,E9943)</f>
        <v>health</v>
      </c>
      <c r="L9943" s="1" t="str">
        <f>IF(cleaning_working[[#This Row],[date]]="","Missing","Available")</f>
        <v>Available</v>
      </c>
    </row>
    <row r="9944" spans="1:12" x14ac:dyDescent="0.35">
      <c r="A9944" s="1" t="s">
        <v>9737</v>
      </c>
      <c r="B9944" s="1" t="s">
        <v>187</v>
      </c>
      <c r="C9944" s="3">
        <v>45020</v>
      </c>
      <c r="D9944" s="1" t="s">
        <v>13</v>
      </c>
      <c r="E9944" s="1" t="s">
        <v>96</v>
      </c>
      <c r="F9944" s="1">
        <v>2319</v>
      </c>
      <c r="G9944" s="1" t="s">
        <v>40</v>
      </c>
      <c r="H9944" s="1" t="s">
        <v>107</v>
      </c>
      <c r="I9944" s="1" t="s">
        <v>97</v>
      </c>
      <c r="J9944" s="1" t="str" cm="1">
        <f t="array" ref="J9944">_xlfn.IFS(F9944="","missing",F9944&lt;0,"negative",F9944=0,"zero",AND(F9944&gt;=99999,MOD(F9944,9)=0),"99999 placeholder",AND(F9944&gt;$O$5,D9944="Expense"),"Expense outlier",AND(F9944&gt;$P$5,D9944="Income"),"Income outlier",TRUE,"valid")</f>
        <v>valid</v>
      </c>
      <c r="K9944" s="1" t="str">
        <f>_xlfn.XLOOKUP(I9944,[1]category_mapping!$F$2:$F$19,[1]category_mapping!$G$2:$G$19,E9944)</f>
        <v>health</v>
      </c>
      <c r="L9944" s="1" t="str">
        <f>IF(cleaning_working[[#This Row],[date]]="","Missing","Available")</f>
        <v>Available</v>
      </c>
    </row>
    <row r="9945" spans="1:12" x14ac:dyDescent="0.35">
      <c r="A9945" s="1" t="s">
        <v>9738</v>
      </c>
      <c r="B9945" s="1" t="s">
        <v>339</v>
      </c>
      <c r="C9945" s="3">
        <v>45520</v>
      </c>
      <c r="D9945" s="1" t="s">
        <v>13</v>
      </c>
      <c r="E9945" s="1" t="s">
        <v>96</v>
      </c>
      <c r="F9945" s="1">
        <v>6239</v>
      </c>
      <c r="G9945" s="1" t="s">
        <v>18</v>
      </c>
      <c r="H9945" s="1" t="s">
        <v>25</v>
      </c>
      <c r="J9945" s="1" t="str" cm="1">
        <f t="array" ref="J9945">_xlfn.IFS(F9945="","missing",F9945&lt;0,"negative",F9945=0,"zero",AND(F9945&gt;=99999,MOD(F9945,9)=0),"99999 placeholder",AND(F9945&gt;$O$5,D9945="Expense"),"Expense outlier",AND(F9945&gt;$P$5,D9945="Income"),"Income outlier",TRUE,"valid")</f>
        <v>valid</v>
      </c>
      <c r="K9945" s="1" t="str">
        <f>_xlfn.XLOOKUP(I9945,[1]category_mapping!$F$2:$F$19,[1]category_mapping!$G$2:$G$19,E9945)</f>
        <v>travel</v>
      </c>
      <c r="L9945" s="1" t="str">
        <f>IF(cleaning_working[[#This Row],[date]]="","Missing","Available")</f>
        <v>Available</v>
      </c>
    </row>
    <row r="9946" spans="1:12" x14ac:dyDescent="0.35">
      <c r="A9946" s="1" t="s">
        <v>9739</v>
      </c>
      <c r="B9946" s="1" t="s">
        <v>500</v>
      </c>
      <c r="C9946" s="3">
        <v>45077</v>
      </c>
      <c r="D9946" s="1" t="s">
        <v>13</v>
      </c>
      <c r="E9946" s="1" t="s">
        <v>45</v>
      </c>
      <c r="F9946" s="1">
        <v>3196</v>
      </c>
      <c r="G9946" s="1" t="s">
        <v>18</v>
      </c>
      <c r="H9946" s="1" t="s">
        <v>107</v>
      </c>
      <c r="I9946" s="1" t="s">
        <v>90</v>
      </c>
      <c r="J9946" s="1" t="str" cm="1">
        <f t="array" ref="J9946">_xlfn.IFS(F9946="","missing",F9946&lt;0,"negative",F9946=0,"zero",AND(F9946&gt;=99999,MOD(F9946,9)=0),"99999 placeholder",AND(F9946&gt;$O$5,D9946="Expense"),"Expense outlier",AND(F9946&gt;$P$5,D9946="Income"),"Income outlier",TRUE,"valid")</f>
        <v>valid</v>
      </c>
      <c r="K9946" s="1" t="str">
        <f>_xlfn.XLOOKUP(I9946,[1]category_mapping!$F$2:$F$19,[1]category_mapping!$G$2:$G$19,E9946)</f>
        <v>entertainment</v>
      </c>
      <c r="L9946" s="1" t="str">
        <f>IF(cleaning_working[[#This Row],[date]]="","Missing","Available")</f>
        <v>Available</v>
      </c>
    </row>
    <row r="9947" spans="1:12" x14ac:dyDescent="0.35">
      <c r="A9947" s="1" t="s">
        <v>9740</v>
      </c>
      <c r="B9947" s="1" t="s">
        <v>1044</v>
      </c>
      <c r="C9947" s="3">
        <v>44389</v>
      </c>
      <c r="D9947" s="1" t="s">
        <v>14</v>
      </c>
      <c r="E9947" s="1" t="s">
        <v>57</v>
      </c>
      <c r="F9947" s="1">
        <v>77377</v>
      </c>
      <c r="G9947" s="1" t="s">
        <v>32</v>
      </c>
      <c r="H9947" s="1" t="s">
        <v>83</v>
      </c>
      <c r="J9947" s="1" t="str" cm="1">
        <f t="array" ref="J9947">_xlfn.IFS(F9947="","missing",F9947&lt;0,"negative",F9947=0,"zero",AND(F9947&gt;=99999,MOD(F9947,9)=0),"99999 placeholder",AND(F9947&gt;$O$5,D9947="Expense"),"Expense outlier",AND(F9947&gt;$P$5,D9947="Income"),"Income outlier",TRUE,"valid")</f>
        <v>valid</v>
      </c>
      <c r="K9947" s="1" t="str">
        <f>_xlfn.XLOOKUP(I9947,[1]category_mapping!$F$2:$F$19,[1]category_mapping!$G$2:$G$19,E9947)</f>
        <v>salary</v>
      </c>
      <c r="L9947" s="1" t="str">
        <f>IF(cleaning_working[[#This Row],[date]]="","Missing","Available")</f>
        <v>Available</v>
      </c>
    </row>
    <row r="9948" spans="1:12" x14ac:dyDescent="0.35">
      <c r="A9948" s="1" t="s">
        <v>9741</v>
      </c>
      <c r="B9948" s="1" t="s">
        <v>306</v>
      </c>
      <c r="C9948" s="3">
        <v>44472</v>
      </c>
      <c r="D9948" s="1" t="s">
        <v>13</v>
      </c>
      <c r="E9948" s="1" t="s">
        <v>24</v>
      </c>
      <c r="F9948" s="1">
        <v>21432</v>
      </c>
      <c r="G9948" s="1" t="s">
        <v>18</v>
      </c>
      <c r="H9948" s="1" t="s">
        <v>65</v>
      </c>
      <c r="J9948" s="1" t="str" cm="1">
        <f t="array" ref="J9948">_xlfn.IFS(F9948="","missing",F9948&lt;0,"negative",F9948=0,"zero",AND(F9948&gt;=99999,MOD(F9948,9)=0),"99999 placeholder",AND(F9948&gt;$O$5,D9948="Expense"),"Expense outlier",AND(F9948&gt;$P$5,D9948="Income"),"Income outlier",TRUE,"valid")</f>
        <v>Expense outlier</v>
      </c>
      <c r="K9948" s="1" t="str">
        <f>_xlfn.XLOOKUP(I9948,[1]category_mapping!$F$2:$F$19,[1]category_mapping!$G$2:$G$19,E9948)</f>
        <v>rent</v>
      </c>
      <c r="L9948" s="1" t="str">
        <f>IF(cleaning_working[[#This Row],[date]]="","Missing","Available")</f>
        <v>Available</v>
      </c>
    </row>
    <row r="9949" spans="1:12" x14ac:dyDescent="0.35">
      <c r="A9949" s="1" t="s">
        <v>9742</v>
      </c>
      <c r="B9949" s="1" t="s">
        <v>75</v>
      </c>
      <c r="C9949" s="3">
        <v>45267</v>
      </c>
      <c r="D9949" s="1" t="s">
        <v>13</v>
      </c>
      <c r="E9949" s="1" t="s">
        <v>63</v>
      </c>
      <c r="F9949" s="1">
        <v>5789</v>
      </c>
      <c r="G9949" s="1" t="s">
        <v>40</v>
      </c>
      <c r="H9949" s="1" t="s">
        <v>133</v>
      </c>
      <c r="J9949" s="1" t="str" cm="1">
        <f t="array" ref="J9949">_xlfn.IFS(F9949="","missing",F9949&lt;0,"negative",F9949=0,"zero",AND(F9949&gt;=99999,MOD(F9949,9)=0),"99999 placeholder",AND(F9949&gt;$O$5,D9949="Expense"),"Expense outlier",AND(F9949&gt;$P$5,D9949="Income"),"Income outlier",TRUE,"valid")</f>
        <v>valid</v>
      </c>
      <c r="K9949" s="1" t="str">
        <f>_xlfn.XLOOKUP(I9949,[1]category_mapping!$F$2:$F$19,[1]category_mapping!$G$2:$G$19,E9949)</f>
        <v>utilities</v>
      </c>
      <c r="L9949" s="1" t="str">
        <f>IF(cleaning_working[[#This Row],[date]]="","Missing","Available")</f>
        <v>Available</v>
      </c>
    </row>
    <row r="9950" spans="1:12" x14ac:dyDescent="0.35">
      <c r="A9950" s="1" t="s">
        <v>9743</v>
      </c>
      <c r="B9950" s="1" t="s">
        <v>339</v>
      </c>
      <c r="C9950" s="3">
        <v>44233</v>
      </c>
      <c r="D9950" s="1" t="s">
        <v>13</v>
      </c>
      <c r="E9950" s="1" t="s">
        <v>63</v>
      </c>
      <c r="F9950" s="1">
        <v>5777</v>
      </c>
      <c r="G9950" s="1" t="s">
        <v>18</v>
      </c>
      <c r="H9950" s="1" t="s">
        <v>52</v>
      </c>
      <c r="I9950" s="1" t="s">
        <v>34</v>
      </c>
      <c r="J9950" s="1" t="str" cm="1">
        <f t="array" ref="J9950">_xlfn.IFS(F9950="","missing",F9950&lt;0,"negative",F9950=0,"zero",AND(F9950&gt;=99999,MOD(F9950,9)=0),"99999 placeholder",AND(F9950&gt;$O$5,D9950="Expense"),"Expense outlier",AND(F9950&gt;$P$5,D9950="Income"),"Income outlier",TRUE,"valid")</f>
        <v>valid</v>
      </c>
      <c r="K9950" s="1" t="str">
        <f>_xlfn.XLOOKUP(I9950,[1]category_mapping!$F$2:$F$19,[1]category_mapping!$G$2:$G$19,E9950)</f>
        <v>education</v>
      </c>
      <c r="L9950" s="1" t="str">
        <f>IF(cleaning_working[[#This Row],[date]]="","Missing","Available")</f>
        <v>Available</v>
      </c>
    </row>
    <row r="9951" spans="1:12" x14ac:dyDescent="0.35">
      <c r="A9951" s="1" t="s">
        <v>5565</v>
      </c>
      <c r="B9951" s="1" t="s">
        <v>255</v>
      </c>
      <c r="C9951" s="3">
        <v>44498</v>
      </c>
      <c r="D9951" s="1" t="s">
        <v>13</v>
      </c>
      <c r="E9951" s="1" t="s">
        <v>63</v>
      </c>
      <c r="F9951" s="1">
        <v>6223</v>
      </c>
      <c r="G9951" s="1" t="s">
        <v>64</v>
      </c>
      <c r="H9951" s="1" t="s">
        <v>133</v>
      </c>
      <c r="I9951" s="1" t="s">
        <v>217</v>
      </c>
      <c r="J9951" s="1" t="str" cm="1">
        <f t="array" ref="J9951">_xlfn.IFS(F9951="","missing",F9951&lt;0,"negative",F9951=0,"zero",AND(F9951&gt;=99999,MOD(F9951,9)=0),"99999 placeholder",AND(F9951&gt;$O$5,D9951="Expense"),"Expense outlier",AND(F9951&gt;$P$5,D9951="Income"),"Income outlier",TRUE,"valid")</f>
        <v>valid</v>
      </c>
      <c r="K9951" s="1" t="str">
        <f>_xlfn.XLOOKUP(I9951,[1]category_mapping!$F$2:$F$19,[1]category_mapping!$G$2:$G$19,E9951)</f>
        <v>rent</v>
      </c>
      <c r="L9951" s="1" t="str">
        <f>IF(cleaning_working[[#This Row],[date]]="","Missing","Available")</f>
        <v>Available</v>
      </c>
    </row>
    <row r="9952" spans="1:12" x14ac:dyDescent="0.35">
      <c r="A9952" s="1" t="s">
        <v>9744</v>
      </c>
      <c r="B9952" s="1" t="s">
        <v>139</v>
      </c>
      <c r="C9952" s="3">
        <v>44799</v>
      </c>
      <c r="D9952" s="1" t="s">
        <v>13</v>
      </c>
      <c r="E9952" s="1" t="s">
        <v>96</v>
      </c>
      <c r="F9952" s="1">
        <v>6135</v>
      </c>
      <c r="G9952" s="1" t="s">
        <v>18</v>
      </c>
      <c r="H9952" s="1" t="s">
        <v>52</v>
      </c>
      <c r="I9952" s="1" t="s">
        <v>226</v>
      </c>
      <c r="J9952" s="1" t="str" cm="1">
        <f t="array" ref="J9952">_xlfn.IFS(F9952="","missing",F9952&lt;0,"negative",F9952=0,"zero",AND(F9952&gt;=99999,MOD(F9952,9)=0),"99999 placeholder",AND(F9952&gt;$O$5,D9952="Expense"),"Expense outlier",AND(F9952&gt;$P$5,D9952="Income"),"Income outlier",TRUE,"valid")</f>
        <v>valid</v>
      </c>
      <c r="K9952" s="1" t="str">
        <f>_xlfn.XLOOKUP(I9952,[1]category_mapping!$F$2:$F$19,[1]category_mapping!$G$2:$G$19,E9952)</f>
        <v>savings</v>
      </c>
      <c r="L9952" s="1" t="str">
        <f>IF(cleaning_working[[#This Row],[date]]="","Missing","Available")</f>
        <v>Available</v>
      </c>
    </row>
    <row r="9953" spans="1:12" x14ac:dyDescent="0.35">
      <c r="A9953" s="1" t="s">
        <v>5966</v>
      </c>
      <c r="B9953" s="1" t="s">
        <v>428</v>
      </c>
      <c r="C9953" s="3">
        <v>44278</v>
      </c>
      <c r="D9953" s="1" t="s">
        <v>13</v>
      </c>
      <c r="E9953" s="1" t="s">
        <v>39</v>
      </c>
      <c r="F9953" s="1">
        <v>8710</v>
      </c>
      <c r="G9953" s="1" t="s">
        <v>18</v>
      </c>
      <c r="H9953" s="1" t="s">
        <v>107</v>
      </c>
      <c r="I9953" s="1" t="s">
        <v>66</v>
      </c>
      <c r="J9953" s="1" t="str" cm="1">
        <f t="array" ref="J9953">_xlfn.IFS(F9953="","missing",F9953&lt;0,"negative",F9953=0,"zero",AND(F9953&gt;=99999,MOD(F9953,9)=0),"99999 placeholder",AND(F9953&gt;$O$5,D9953="Expense"),"Expense outlier",AND(F9953&gt;$P$5,D9953="Income"),"Income outlier",TRUE,"valid")</f>
        <v>valid</v>
      </c>
      <c r="K9953" s="1" t="str">
        <f>_xlfn.XLOOKUP(I9953,[1]category_mapping!$F$2:$F$19,[1]category_mapping!$G$2:$G$19,E9953)</f>
        <v>food</v>
      </c>
      <c r="L9953" s="1" t="str">
        <f>IF(cleaning_working[[#This Row],[date]]="","Missing","Available")</f>
        <v>Available</v>
      </c>
    </row>
    <row r="9954" spans="1:12" x14ac:dyDescent="0.35">
      <c r="A9954" s="1" t="s">
        <v>9745</v>
      </c>
      <c r="B9954" s="1" t="s">
        <v>296</v>
      </c>
      <c r="C9954" s="3">
        <v>44567</v>
      </c>
      <c r="D9954" s="1" t="s">
        <v>13</v>
      </c>
      <c r="E9954" s="1" t="s">
        <v>63</v>
      </c>
      <c r="F9954" s="1">
        <v>2892</v>
      </c>
      <c r="G9954" s="1" t="s">
        <v>64</v>
      </c>
      <c r="H9954" s="1" t="s">
        <v>52</v>
      </c>
      <c r="I9954" s="1" t="s">
        <v>41</v>
      </c>
      <c r="J9954" s="1" t="str" cm="1">
        <f t="array" ref="J9954">_xlfn.IFS(F9954="","missing",F9954&lt;0,"negative",F9954=0,"zero",AND(F9954&gt;=99999,MOD(F9954,9)=0),"99999 placeholder",AND(F9954&gt;$O$5,D9954="Expense"),"Expense outlier",AND(F9954&gt;$P$5,D9954="Income"),"Income outlier",TRUE,"valid")</f>
        <v>valid</v>
      </c>
      <c r="K9954" s="1" t="str">
        <f>_xlfn.XLOOKUP(I9954,[1]category_mapping!$F$2:$F$19,[1]category_mapping!$G$2:$G$19,E9954)</f>
        <v>utilities</v>
      </c>
      <c r="L9954" s="1" t="str">
        <f>IF(cleaning_working[[#This Row],[date]]="","Missing","Available")</f>
        <v>Available</v>
      </c>
    </row>
    <row r="9955" spans="1:12" x14ac:dyDescent="0.35">
      <c r="A9955" s="1" t="s">
        <v>9746</v>
      </c>
      <c r="B9955" s="1" t="s">
        <v>109</v>
      </c>
      <c r="C9955" s="3">
        <v>45047</v>
      </c>
      <c r="D9955" s="1" t="s">
        <v>14</v>
      </c>
      <c r="E9955" s="1" t="s">
        <v>31</v>
      </c>
      <c r="F9955" s="1">
        <v>76703</v>
      </c>
      <c r="G9955" s="1" t="s">
        <v>18</v>
      </c>
      <c r="H9955" s="1" t="s">
        <v>33</v>
      </c>
      <c r="I9955" s="1" t="s">
        <v>87</v>
      </c>
      <c r="J9955" s="1" t="str" cm="1">
        <f t="array" ref="J9955">_xlfn.IFS(F9955="","missing",F9955&lt;0,"negative",F9955=0,"zero",AND(F9955&gt;=99999,MOD(F9955,9)=0),"99999 placeholder",AND(F9955&gt;$O$5,D9955="Expense"),"Expense outlier",AND(F9955&gt;$P$5,D9955="Income"),"Income outlier",TRUE,"valid")</f>
        <v>valid</v>
      </c>
      <c r="K9955" s="1" t="str">
        <f>_xlfn.XLOOKUP(I9955,[1]category_mapping!$F$2:$F$19,[1]category_mapping!$G$2:$G$19,E9955)</f>
        <v>freelance</v>
      </c>
      <c r="L9955" s="1" t="str">
        <f>IF(cleaning_working[[#This Row],[date]]="","Missing","Available")</f>
        <v>Available</v>
      </c>
    </row>
    <row r="9956" spans="1:12" x14ac:dyDescent="0.35">
      <c r="A9956" s="1" t="s">
        <v>9747</v>
      </c>
      <c r="B9956" s="1" t="s">
        <v>89</v>
      </c>
      <c r="C9956" s="3">
        <v>44974</v>
      </c>
      <c r="D9956" s="1" t="s">
        <v>13</v>
      </c>
      <c r="E9956" s="1" t="s">
        <v>63</v>
      </c>
      <c r="F9956" s="1">
        <v>9308</v>
      </c>
      <c r="G9956" s="1" t="s">
        <v>32</v>
      </c>
      <c r="H9956" s="1" t="s">
        <v>26</v>
      </c>
      <c r="I9956" s="1" t="s">
        <v>134</v>
      </c>
      <c r="J9956" s="1" t="str" cm="1">
        <f t="array" ref="J9956">_xlfn.IFS(F9956="","missing",F9956&lt;0,"negative",F9956=0,"zero",AND(F9956&gt;=99999,MOD(F9956,9)=0),"99999 placeholder",AND(F9956&gt;$O$5,D9956="Expense"),"Expense outlier",AND(F9956&gt;$P$5,D9956="Income"),"Income outlier",TRUE,"valid")</f>
        <v>valid</v>
      </c>
      <c r="K9956" s="1" t="str">
        <f>_xlfn.XLOOKUP(I9956,[1]category_mapping!$F$2:$F$19,[1]category_mapping!$G$2:$G$19,E9956)</f>
        <v>education</v>
      </c>
      <c r="L9956" s="1" t="str">
        <f>IF(cleaning_working[[#This Row],[date]]="","Missing","Available")</f>
        <v>Available</v>
      </c>
    </row>
    <row r="9957" spans="1:12" x14ac:dyDescent="0.35">
      <c r="A9957" s="1" t="s">
        <v>9748</v>
      </c>
      <c r="B9957" s="1" t="s">
        <v>187</v>
      </c>
      <c r="C9957" s="3">
        <v>44468</v>
      </c>
      <c r="D9957" s="1" t="s">
        <v>13</v>
      </c>
      <c r="E9957" s="1" t="s">
        <v>39</v>
      </c>
      <c r="F9957" s="1">
        <v>2703</v>
      </c>
      <c r="G9957" s="1" t="s">
        <v>40</v>
      </c>
      <c r="H9957" s="1" t="s">
        <v>86</v>
      </c>
      <c r="I9957" s="1" t="s">
        <v>53</v>
      </c>
      <c r="J9957" s="1" t="str" cm="1">
        <f t="array" ref="J9957">_xlfn.IFS(F9957="","missing",F9957&lt;0,"negative",F9957=0,"zero",AND(F9957&gt;=99999,MOD(F9957,9)=0),"99999 placeholder",AND(F9957&gt;$O$5,D9957="Expense"),"Expense outlier",AND(F9957&gt;$P$5,D9957="Income"),"Income outlier",TRUE,"valid")</f>
        <v>valid</v>
      </c>
      <c r="K9957" s="1" t="str">
        <f>_xlfn.XLOOKUP(I9957,[1]category_mapping!$F$2:$F$19,[1]category_mapping!$G$2:$G$19,E9957)</f>
        <v>travel</v>
      </c>
      <c r="L9957" s="1" t="str">
        <f>IF(cleaning_working[[#This Row],[date]]="","Missing","Available")</f>
        <v>Available</v>
      </c>
    </row>
    <row r="9958" spans="1:12" x14ac:dyDescent="0.35">
      <c r="A9958" s="1" t="s">
        <v>9749</v>
      </c>
      <c r="B9958" s="1" t="s">
        <v>243</v>
      </c>
      <c r="C9958" s="3">
        <v>44868</v>
      </c>
      <c r="D9958" s="1" t="s">
        <v>13</v>
      </c>
      <c r="E9958" s="1" t="s">
        <v>96</v>
      </c>
      <c r="F9958" s="1">
        <v>3152</v>
      </c>
      <c r="G9958" s="1" t="s">
        <v>18</v>
      </c>
      <c r="H9958" s="1" t="s">
        <v>133</v>
      </c>
      <c r="I9958" s="1" t="s">
        <v>217</v>
      </c>
      <c r="J9958" s="1" t="str" cm="1">
        <f t="array" ref="J9958">_xlfn.IFS(F9958="","missing",F9958&lt;0,"negative",F9958=0,"zero",AND(F9958&gt;=99999,MOD(F9958,9)=0),"99999 placeholder",AND(F9958&gt;$O$5,D9958="Expense"),"Expense outlier",AND(F9958&gt;$P$5,D9958="Income"),"Income outlier",TRUE,"valid")</f>
        <v>valid</v>
      </c>
      <c r="K9958" s="1" t="str">
        <f>_xlfn.XLOOKUP(I9958,[1]category_mapping!$F$2:$F$19,[1]category_mapping!$G$2:$G$19,E9958)</f>
        <v>rent</v>
      </c>
      <c r="L9958" s="1" t="str">
        <f>IF(cleaning_working[[#This Row],[date]]="","Missing","Available")</f>
        <v>Available</v>
      </c>
    </row>
    <row r="9959" spans="1:12" x14ac:dyDescent="0.35">
      <c r="A9959" s="1" t="s">
        <v>9750</v>
      </c>
      <c r="B9959" s="1" t="s">
        <v>198</v>
      </c>
      <c r="C9959" s="3">
        <v>45112</v>
      </c>
      <c r="D9959" s="1" t="s">
        <v>13</v>
      </c>
      <c r="E9959" s="1" t="s">
        <v>39</v>
      </c>
      <c r="F9959" s="1">
        <v>1547</v>
      </c>
      <c r="G9959" s="1" t="s">
        <v>64</v>
      </c>
      <c r="H9959" s="1" t="s">
        <v>33</v>
      </c>
      <c r="I9959" s="1" t="s">
        <v>128</v>
      </c>
      <c r="J9959" s="1" t="str" cm="1">
        <f t="array" ref="J9959">_xlfn.IFS(F9959="","missing",F9959&lt;0,"negative",F9959=0,"zero",AND(F9959&gt;=99999,MOD(F9959,9)=0),"99999 placeholder",AND(F9959&gt;$O$5,D9959="Expense"),"Expense outlier",AND(F9959&gt;$P$5,D9959="Income"),"Income outlier",TRUE,"valid")</f>
        <v>valid</v>
      </c>
      <c r="K9959" s="1" t="str">
        <f>_xlfn.XLOOKUP(I9959,[1]category_mapping!$F$2:$F$19,[1]category_mapping!$G$2:$G$19,E9959)</f>
        <v>utilities</v>
      </c>
      <c r="L9959" s="1" t="str">
        <f>IF(cleaning_working[[#This Row],[date]]="","Missing","Available")</f>
        <v>Available</v>
      </c>
    </row>
    <row r="9960" spans="1:12" x14ac:dyDescent="0.35">
      <c r="A9960" s="1" t="s">
        <v>9751</v>
      </c>
      <c r="B9960" s="1" t="s">
        <v>296</v>
      </c>
      <c r="C9960" s="3">
        <v>44398</v>
      </c>
      <c r="D9960" s="1" t="s">
        <v>13</v>
      </c>
      <c r="E9960" s="1" t="s">
        <v>63</v>
      </c>
      <c r="F9960" s="1">
        <v>5362</v>
      </c>
      <c r="G9960" s="1" t="s">
        <v>64</v>
      </c>
      <c r="H9960" s="1" t="s">
        <v>33</v>
      </c>
      <c r="I9960" s="1" t="s">
        <v>178</v>
      </c>
      <c r="J9960" s="1" t="str" cm="1">
        <f t="array" ref="J9960">_xlfn.IFS(F9960="","missing",F9960&lt;0,"negative",F9960=0,"zero",AND(F9960&gt;=99999,MOD(F9960,9)=0),"99999 placeholder",AND(F9960&gt;$O$5,D9960="Expense"),"Expense outlier",AND(F9960&gt;$P$5,D9960="Income"),"Income outlier",TRUE,"valid")</f>
        <v>valid</v>
      </c>
      <c r="K9960" s="1" t="str">
        <f>_xlfn.XLOOKUP(I9960,[1]category_mapping!$F$2:$F$19,[1]category_mapping!$G$2:$G$19,E9960)</f>
        <v>rent</v>
      </c>
      <c r="L9960" s="1" t="str">
        <f>IF(cleaning_working[[#This Row],[date]]="","Missing","Available")</f>
        <v>Available</v>
      </c>
    </row>
    <row r="9961" spans="1:12" x14ac:dyDescent="0.35">
      <c r="A9961" s="1" t="s">
        <v>9752</v>
      </c>
      <c r="B9961" s="1" t="s">
        <v>360</v>
      </c>
      <c r="C9961" s="3">
        <v>44395</v>
      </c>
      <c r="D9961" s="1" t="s">
        <v>13</v>
      </c>
      <c r="E9961" s="1" t="s">
        <v>39</v>
      </c>
      <c r="F9961" s="1">
        <v>7080</v>
      </c>
      <c r="G9961" s="1" t="s">
        <v>64</v>
      </c>
      <c r="H9961" s="1" t="s">
        <v>52</v>
      </c>
      <c r="I9961" s="1" t="s">
        <v>137</v>
      </c>
      <c r="J9961" s="1" t="str" cm="1">
        <f t="array" ref="J9961">_xlfn.IFS(F9961="","missing",F9961&lt;0,"negative",F9961=0,"zero",AND(F9961&gt;=99999,MOD(F9961,9)=0),"99999 placeholder",AND(F9961&gt;$O$5,D9961="Expense"),"Expense outlier",AND(F9961&gt;$P$5,D9961="Income"),"Income outlier",TRUE,"valid")</f>
        <v>valid</v>
      </c>
      <c r="K9961" s="1" t="str">
        <f>_xlfn.XLOOKUP(I9961,[1]category_mapping!$F$2:$F$19,[1]category_mapping!$G$2:$G$19,E9961)</f>
        <v>travel</v>
      </c>
      <c r="L9961" s="1" t="str">
        <f>IF(cleaning_working[[#This Row],[date]]="","Missing","Available")</f>
        <v>Available</v>
      </c>
    </row>
    <row r="9962" spans="1:12" x14ac:dyDescent="0.35">
      <c r="A9962" s="1" t="s">
        <v>9753</v>
      </c>
      <c r="B9962" s="1" t="s">
        <v>51</v>
      </c>
      <c r="C9962" s="3">
        <v>45398</v>
      </c>
      <c r="D9962" s="1" t="s">
        <v>13</v>
      </c>
      <c r="E9962" s="1" t="s">
        <v>24</v>
      </c>
      <c r="F9962" s="1">
        <v>23398</v>
      </c>
      <c r="G9962" s="1" t="s">
        <v>18</v>
      </c>
      <c r="H9962" s="1" t="s">
        <v>86</v>
      </c>
      <c r="I9962" s="1" t="s">
        <v>217</v>
      </c>
      <c r="J9962" s="1" t="str" cm="1">
        <f t="array" ref="J9962">_xlfn.IFS(F9962="","missing",F9962&lt;0,"negative",F9962=0,"zero",AND(F9962&gt;=99999,MOD(F9962,9)=0),"99999 placeholder",AND(F9962&gt;$O$5,D9962="Expense"),"Expense outlier",AND(F9962&gt;$P$5,D9962="Income"),"Income outlier",TRUE,"valid")</f>
        <v>Expense outlier</v>
      </c>
      <c r="K9962" s="1" t="str">
        <f>_xlfn.XLOOKUP(I9962,[1]category_mapping!$F$2:$F$19,[1]category_mapping!$G$2:$G$19,E9962)</f>
        <v>rent</v>
      </c>
      <c r="L9962" s="1" t="str">
        <f>IF(cleaning_working[[#This Row],[date]]="","Missing","Available")</f>
        <v>Available</v>
      </c>
    </row>
    <row r="9963" spans="1:12" x14ac:dyDescent="0.35">
      <c r="A9963" s="1" t="s">
        <v>9754</v>
      </c>
      <c r="B9963" s="1" t="s">
        <v>379</v>
      </c>
      <c r="C9963" s="3">
        <v>45323</v>
      </c>
      <c r="D9963" s="1" t="s">
        <v>13</v>
      </c>
      <c r="E9963" s="1" t="s">
        <v>96</v>
      </c>
      <c r="F9963" s="1">
        <v>976</v>
      </c>
      <c r="G9963" s="1" t="s">
        <v>32</v>
      </c>
      <c r="H9963" s="1" t="s">
        <v>26</v>
      </c>
      <c r="I9963" s="1" t="s">
        <v>272</v>
      </c>
      <c r="J9963" s="1" t="str" cm="1">
        <f t="array" ref="J9963">_xlfn.IFS(F9963="","missing",F9963&lt;0,"negative",F9963=0,"zero",AND(F9963&gt;=99999,MOD(F9963,9)=0),"99999 placeholder",AND(F9963&gt;$O$5,D9963="Expense"),"Expense outlier",AND(F9963&gt;$P$5,D9963="Income"),"Income outlier",TRUE,"valid")</f>
        <v>valid</v>
      </c>
      <c r="K9963" s="1" t="str">
        <f>_xlfn.XLOOKUP(I9963,[1]category_mapping!$F$2:$F$19,[1]category_mapping!$G$2:$G$19,E9963)</f>
        <v>food</v>
      </c>
      <c r="L9963" s="1" t="str">
        <f>IF(cleaning_working[[#This Row],[date]]="","Missing","Available")</f>
        <v>Available</v>
      </c>
    </row>
    <row r="9964" spans="1:12" x14ac:dyDescent="0.35">
      <c r="A9964" s="1" t="s">
        <v>9755</v>
      </c>
      <c r="B9964" s="1" t="s">
        <v>319</v>
      </c>
      <c r="C9964" s="3">
        <v>45581</v>
      </c>
      <c r="D9964" s="1" t="s">
        <v>13</v>
      </c>
      <c r="E9964" s="1" t="s">
        <v>104</v>
      </c>
      <c r="F9964" s="1">
        <v>3448</v>
      </c>
      <c r="G9964" s="1" t="s">
        <v>40</v>
      </c>
      <c r="H9964" s="1" t="s">
        <v>25</v>
      </c>
      <c r="J9964" s="1" t="str" cm="1">
        <f t="array" ref="J9964">_xlfn.IFS(F9964="","missing",F9964&lt;0,"negative",F9964=0,"zero",AND(F9964&gt;=99999,MOD(F9964,9)=0),"99999 placeholder",AND(F9964&gt;$O$5,D9964="Expense"),"Expense outlier",AND(F9964&gt;$P$5,D9964="Income"),"Income outlier",TRUE,"valid")</f>
        <v>valid</v>
      </c>
      <c r="K9964" s="1" t="str">
        <f>_xlfn.XLOOKUP(I9964,[1]category_mapping!$F$2:$F$19,[1]category_mapping!$G$2:$G$19,E9964)</f>
        <v>health</v>
      </c>
      <c r="L9964" s="1" t="str">
        <f>IF(cleaning_working[[#This Row],[date]]="","Missing","Available")</f>
        <v>Available</v>
      </c>
    </row>
    <row r="9965" spans="1:12" x14ac:dyDescent="0.35">
      <c r="A9965" s="1" t="s">
        <v>9756</v>
      </c>
      <c r="B9965" s="1" t="s">
        <v>37</v>
      </c>
      <c r="C9965" s="3">
        <v>45400</v>
      </c>
      <c r="D9965" s="1" t="s">
        <v>13</v>
      </c>
      <c r="E9965" s="1" t="s">
        <v>176</v>
      </c>
      <c r="F9965" s="1">
        <v>3928</v>
      </c>
      <c r="G9965" s="1" t="s">
        <v>64</v>
      </c>
      <c r="H9965" s="1" t="s">
        <v>25</v>
      </c>
      <c r="I9965" s="1" t="s">
        <v>80</v>
      </c>
      <c r="J9965" s="1" t="str" cm="1">
        <f t="array" ref="J9965">_xlfn.IFS(F9965="","missing",F9965&lt;0,"negative",F9965=0,"zero",AND(F9965&gt;=99999,MOD(F9965,9)=0),"99999 placeholder",AND(F9965&gt;$O$5,D9965="Expense"),"Expense outlier",AND(F9965&gt;$P$5,D9965="Income"),"Income outlier",TRUE,"valid")</f>
        <v>valid</v>
      </c>
      <c r="K9965" s="1" t="str">
        <f>_xlfn.XLOOKUP(I9965,[1]category_mapping!$F$2:$F$19,[1]category_mapping!$G$2:$G$19,E9965)</f>
        <v>food</v>
      </c>
      <c r="L9965" s="1" t="str">
        <f>IF(cleaning_working[[#This Row],[date]]="","Missing","Available")</f>
        <v>Available</v>
      </c>
    </row>
    <row r="9966" spans="1:12" x14ac:dyDescent="0.35">
      <c r="A9966" s="1" t="s">
        <v>9757</v>
      </c>
      <c r="B9966" s="1" t="s">
        <v>196</v>
      </c>
      <c r="C9966" s="3" t="s">
        <v>38</v>
      </c>
      <c r="D9966" s="1" t="s">
        <v>13</v>
      </c>
      <c r="E9966" s="1" t="s">
        <v>39</v>
      </c>
      <c r="F9966" s="1">
        <v>699</v>
      </c>
      <c r="G9966" s="1" t="s">
        <v>25</v>
      </c>
      <c r="H9966" s="1" t="s">
        <v>26</v>
      </c>
      <c r="J9966" s="1" t="str" cm="1">
        <f t="array" ref="J9966">_xlfn.IFS(F9966="","missing",F9966&lt;0,"negative",F9966=0,"zero",AND(F9966&gt;=99999,MOD(F9966,9)=0),"99999 placeholder",AND(F9966&gt;$O$5,D9966="Expense"),"Expense outlier",AND(F9966&gt;$P$5,D9966="Income"),"Income outlier",TRUE,"valid")</f>
        <v>valid</v>
      </c>
      <c r="K9966" s="1" t="str">
        <f>_xlfn.XLOOKUP(I9966,[1]category_mapping!$F$2:$F$19,[1]category_mapping!$G$2:$G$19,E9966)</f>
        <v>food</v>
      </c>
      <c r="L9966" s="1" t="str">
        <f>IF(cleaning_working[[#This Row],[date]]="","Missing","Available")</f>
        <v>Missing</v>
      </c>
    </row>
    <row r="9967" spans="1:12" x14ac:dyDescent="0.35">
      <c r="A9967" s="1" t="s">
        <v>9758</v>
      </c>
      <c r="B9967" s="1" t="s">
        <v>37</v>
      </c>
      <c r="C9967" s="3">
        <v>45255</v>
      </c>
      <c r="D9967" s="1" t="s">
        <v>13</v>
      </c>
      <c r="E9967" s="1" t="s">
        <v>63</v>
      </c>
      <c r="F9967" s="1">
        <v>8706</v>
      </c>
      <c r="G9967" s="1" t="s">
        <v>18</v>
      </c>
      <c r="H9967" s="1" t="s">
        <v>133</v>
      </c>
      <c r="I9967" s="1" t="s">
        <v>53</v>
      </c>
      <c r="J9967" s="1" t="str" cm="1">
        <f t="array" ref="J9967">_xlfn.IFS(F9967="","missing",F9967&lt;0,"negative",F9967=0,"zero",AND(F9967&gt;=99999,MOD(F9967,9)=0),"99999 placeholder",AND(F9967&gt;$O$5,D9967="Expense"),"Expense outlier",AND(F9967&gt;$P$5,D9967="Income"),"Income outlier",TRUE,"valid")</f>
        <v>valid</v>
      </c>
      <c r="K9967" s="1" t="str">
        <f>_xlfn.XLOOKUP(I9967,[1]category_mapping!$F$2:$F$19,[1]category_mapping!$G$2:$G$19,E9967)</f>
        <v>travel</v>
      </c>
      <c r="L9967" s="1" t="str">
        <f>IF(cleaning_working[[#This Row],[date]]="","Missing","Available")</f>
        <v>Available</v>
      </c>
    </row>
    <row r="9968" spans="1:12" x14ac:dyDescent="0.35">
      <c r="A9968" s="1" t="s">
        <v>9759</v>
      </c>
      <c r="B9968" s="1" t="s">
        <v>508</v>
      </c>
      <c r="C9968" s="3">
        <v>44504</v>
      </c>
      <c r="D9968" s="1" t="s">
        <v>13</v>
      </c>
      <c r="E9968" s="1" t="s">
        <v>96</v>
      </c>
      <c r="F9968" s="1">
        <v>2586</v>
      </c>
      <c r="G9968" s="1" t="s">
        <v>25</v>
      </c>
      <c r="H9968" s="1" t="s">
        <v>107</v>
      </c>
      <c r="I9968" s="1" t="s">
        <v>162</v>
      </c>
      <c r="J9968" s="1" t="str" cm="1">
        <f t="array" ref="J9968">_xlfn.IFS(F9968="","missing",F9968&lt;0,"negative",F9968=0,"zero",AND(F9968&gt;=99999,MOD(F9968,9)=0),"99999 placeholder",AND(F9968&gt;$O$5,D9968="Expense"),"Expense outlier",AND(F9968&gt;$P$5,D9968="Income"),"Income outlier",TRUE,"valid")</f>
        <v>valid</v>
      </c>
      <c r="K9968" s="1" t="str">
        <f>_xlfn.XLOOKUP(I9968,[1]category_mapping!$F$2:$F$19,[1]category_mapping!$G$2:$G$19,E9968)</f>
        <v>travel</v>
      </c>
      <c r="L9968" s="1" t="str">
        <f>IF(cleaning_working[[#This Row],[date]]="","Missing","Available")</f>
        <v>Available</v>
      </c>
    </row>
    <row r="9969" spans="1:12" x14ac:dyDescent="0.35">
      <c r="A9969" s="1" t="s">
        <v>9760</v>
      </c>
      <c r="B9969" s="1" t="s">
        <v>283</v>
      </c>
      <c r="C9969" s="3">
        <v>44324</v>
      </c>
      <c r="D9969" s="1" t="s">
        <v>13</v>
      </c>
      <c r="E9969" s="1" t="s">
        <v>39</v>
      </c>
      <c r="F9969" s="1">
        <v>3970</v>
      </c>
      <c r="G9969" s="1" t="s">
        <v>32</v>
      </c>
      <c r="H9969" s="1" t="s">
        <v>86</v>
      </c>
      <c r="I9969" s="1" t="s">
        <v>87</v>
      </c>
      <c r="J9969" s="1" t="str" cm="1">
        <f t="array" ref="J9969">_xlfn.IFS(F9969="","missing",F9969&lt;0,"negative",F9969=0,"zero",AND(F9969&gt;=99999,MOD(F9969,9)=0),"99999 placeholder",AND(F9969&gt;$O$5,D9969="Expense"),"Expense outlier",AND(F9969&gt;$P$5,D9969="Income"),"Income outlier",TRUE,"valid")</f>
        <v>valid</v>
      </c>
      <c r="K9969" s="1" t="str">
        <f>_xlfn.XLOOKUP(I9969,[1]category_mapping!$F$2:$F$19,[1]category_mapping!$G$2:$G$19,E9969)</f>
        <v>food</v>
      </c>
      <c r="L9969" s="1" t="str">
        <f>IF(cleaning_working[[#This Row],[date]]="","Missing","Available")</f>
        <v>Available</v>
      </c>
    </row>
    <row r="9970" spans="1:12" x14ac:dyDescent="0.35">
      <c r="A9970" s="1" t="s">
        <v>9761</v>
      </c>
      <c r="B9970" s="1" t="s">
        <v>689</v>
      </c>
      <c r="C9970" s="3" t="s">
        <v>38</v>
      </c>
      <c r="D9970" s="1" t="s">
        <v>14</v>
      </c>
      <c r="E9970" s="1" t="s">
        <v>215</v>
      </c>
      <c r="F9970" s="1">
        <v>38378</v>
      </c>
      <c r="G9970" s="1" t="s">
        <v>32</v>
      </c>
      <c r="H9970" s="1" t="s">
        <v>52</v>
      </c>
      <c r="I9970" s="1" t="s">
        <v>58</v>
      </c>
      <c r="J9970" s="1" t="str" cm="1">
        <f t="array" ref="J9970">_xlfn.IFS(F9970="","missing",F9970&lt;0,"negative",F9970=0,"zero",AND(F9970&gt;=99999,MOD(F9970,9)=0),"99999 placeholder",AND(F9970&gt;$O$5,D9970="Expense"),"Expense outlier",AND(F9970&gt;$P$5,D9970="Income"),"Income outlier",TRUE,"valid")</f>
        <v>valid</v>
      </c>
      <c r="K9970" s="1" t="str">
        <f>_xlfn.XLOOKUP(I9970,[1]category_mapping!$F$2:$F$19,[1]category_mapping!$G$2:$G$19,E9970)</f>
        <v>bonus</v>
      </c>
      <c r="L9970" s="1" t="str">
        <f>IF(cleaning_working[[#This Row],[date]]="","Missing","Available")</f>
        <v>Missing</v>
      </c>
    </row>
    <row r="9971" spans="1:12" x14ac:dyDescent="0.35">
      <c r="A9971" s="1" t="s">
        <v>9762</v>
      </c>
      <c r="B9971" s="1" t="s">
        <v>206</v>
      </c>
      <c r="C9971" s="3">
        <v>45350</v>
      </c>
      <c r="D9971" s="1" t="s">
        <v>13</v>
      </c>
      <c r="E9971" s="1" t="s">
        <v>45</v>
      </c>
      <c r="F9971" s="1">
        <v>9449</v>
      </c>
      <c r="G9971" s="1" t="s">
        <v>18</v>
      </c>
      <c r="H9971" s="1" t="s">
        <v>19</v>
      </c>
      <c r="I9971" s="1" t="s">
        <v>226</v>
      </c>
      <c r="J9971" s="1" t="str" cm="1">
        <f t="array" ref="J9971">_xlfn.IFS(F9971="","missing",F9971&lt;0,"negative",F9971=0,"zero",AND(F9971&gt;=99999,MOD(F9971,9)=0),"99999 placeholder",AND(F9971&gt;$O$5,D9971="Expense"),"Expense outlier",AND(F9971&gt;$P$5,D9971="Income"),"Income outlier",TRUE,"valid")</f>
        <v>valid</v>
      </c>
      <c r="K9971" s="1" t="str">
        <f>_xlfn.XLOOKUP(I9971,[1]category_mapping!$F$2:$F$19,[1]category_mapping!$G$2:$G$19,E9971)</f>
        <v>savings</v>
      </c>
      <c r="L9971" s="1" t="str">
        <f>IF(cleaning_working[[#This Row],[date]]="","Missing","Available")</f>
        <v>Available</v>
      </c>
    </row>
    <row r="9972" spans="1:12" x14ac:dyDescent="0.35">
      <c r="A9972" s="1" t="s">
        <v>9763</v>
      </c>
      <c r="B9972" s="1" t="s">
        <v>225</v>
      </c>
      <c r="C9972" s="3">
        <v>44253</v>
      </c>
      <c r="D9972" s="1" t="s">
        <v>13</v>
      </c>
      <c r="E9972" s="1" t="s">
        <v>39</v>
      </c>
      <c r="F9972" s="1">
        <v>2090</v>
      </c>
      <c r="G9972" s="1" t="s">
        <v>25</v>
      </c>
      <c r="H9972" s="1" t="s">
        <v>52</v>
      </c>
      <c r="J9972" s="1" t="str" cm="1">
        <f t="array" ref="J9972">_xlfn.IFS(F9972="","missing",F9972&lt;0,"negative",F9972=0,"zero",AND(F9972&gt;=99999,MOD(F9972,9)=0),"99999 placeholder",AND(F9972&gt;$O$5,D9972="Expense"),"Expense outlier",AND(F9972&gt;$P$5,D9972="Income"),"Income outlier",TRUE,"valid")</f>
        <v>valid</v>
      </c>
      <c r="K9972" s="1" t="str">
        <f>_xlfn.XLOOKUP(I9972,[1]category_mapping!$F$2:$F$19,[1]category_mapping!$G$2:$G$19,E9972)</f>
        <v>food</v>
      </c>
      <c r="L9972" s="1" t="str">
        <f>IF(cleaning_working[[#This Row],[date]]="","Missing","Available")</f>
        <v>Available</v>
      </c>
    </row>
    <row r="9973" spans="1:12" x14ac:dyDescent="0.35">
      <c r="A9973" s="1" t="s">
        <v>9764</v>
      </c>
      <c r="B9973" s="1" t="s">
        <v>44</v>
      </c>
      <c r="C9973" s="3">
        <v>44779</v>
      </c>
      <c r="D9973" s="1" t="s">
        <v>13</v>
      </c>
      <c r="E9973" s="1" t="s">
        <v>46</v>
      </c>
      <c r="F9973" s="1">
        <v>1656</v>
      </c>
      <c r="G9973" s="1" t="s">
        <v>18</v>
      </c>
      <c r="H9973" s="1" t="s">
        <v>83</v>
      </c>
      <c r="I9973" s="1" t="s">
        <v>137</v>
      </c>
      <c r="J9973" s="1" t="str" cm="1">
        <f t="array" ref="J9973">_xlfn.IFS(F9973="","missing",F9973&lt;0,"negative",F9973=0,"zero",AND(F9973&gt;=99999,MOD(F9973,9)=0),"99999 placeholder",AND(F9973&gt;$O$5,D9973="Expense"),"Expense outlier",AND(F9973&gt;$P$5,D9973="Income"),"Income outlier",TRUE,"valid")</f>
        <v>valid</v>
      </c>
      <c r="K9973" s="1" t="str">
        <f>_xlfn.XLOOKUP(I9973,[1]category_mapping!$F$2:$F$19,[1]category_mapping!$G$2:$G$19,E9973)</f>
        <v>travel</v>
      </c>
      <c r="L9973" s="1" t="str">
        <f>IF(cleaning_working[[#This Row],[date]]="","Missing","Available")</f>
        <v>Available</v>
      </c>
    </row>
    <row r="9974" spans="1:12" x14ac:dyDescent="0.35">
      <c r="A9974" s="1" t="s">
        <v>9765</v>
      </c>
      <c r="B9974" s="1" t="s">
        <v>887</v>
      </c>
      <c r="C9974" s="3">
        <v>44836</v>
      </c>
      <c r="D9974" s="1" t="s">
        <v>14</v>
      </c>
      <c r="E9974" s="1" t="s">
        <v>46</v>
      </c>
      <c r="F9974" s="1">
        <v>44077</v>
      </c>
      <c r="G9974" s="1" t="s">
        <v>64</v>
      </c>
      <c r="H9974" s="1" t="s">
        <v>33</v>
      </c>
      <c r="I9974" s="1" t="s">
        <v>120</v>
      </c>
      <c r="J9974" s="1" t="str" cm="1">
        <f t="array" ref="J9974">_xlfn.IFS(F9974="","missing",F9974&lt;0,"negative",F9974=0,"zero",AND(F9974&gt;=99999,MOD(F9974,9)=0),"99999 placeholder",AND(F9974&gt;$O$5,D9974="Expense"),"Expense outlier",AND(F9974&gt;$P$5,D9974="Income"),"Income outlier",TRUE,"valid")</f>
        <v>valid</v>
      </c>
      <c r="K9974" s="1" t="str">
        <f>_xlfn.XLOOKUP(I9974,[1]category_mapping!$F$2:$F$19,[1]category_mapping!$G$2:$G$19,E9974)</f>
        <v>food</v>
      </c>
      <c r="L9974" s="1" t="str">
        <f>IF(cleaning_working[[#This Row],[date]]="","Missing","Available")</f>
        <v>Available</v>
      </c>
    </row>
    <row r="9975" spans="1:12" x14ac:dyDescent="0.35">
      <c r="A9975" s="1" t="s">
        <v>9766</v>
      </c>
      <c r="B9975" s="1" t="s">
        <v>150</v>
      </c>
      <c r="C9975" s="3">
        <v>45552</v>
      </c>
      <c r="D9975" s="1" t="s">
        <v>13</v>
      </c>
      <c r="E9975" s="1" t="s">
        <v>39</v>
      </c>
      <c r="F9975" s="1">
        <v>268</v>
      </c>
      <c r="G9975" s="1" t="s">
        <v>40</v>
      </c>
      <c r="H9975" s="1" t="s">
        <v>159</v>
      </c>
      <c r="I9975" s="1" t="s">
        <v>53</v>
      </c>
      <c r="J9975" s="1" t="str" cm="1">
        <f t="array" ref="J9975">_xlfn.IFS(F9975="","missing",F9975&lt;0,"negative",F9975=0,"zero",AND(F9975&gt;=99999,MOD(F9975,9)=0),"99999 placeholder",AND(F9975&gt;$O$5,D9975="Expense"),"Expense outlier",AND(F9975&gt;$P$5,D9975="Income"),"Income outlier",TRUE,"valid")</f>
        <v>valid</v>
      </c>
      <c r="K9975" s="1" t="str">
        <f>_xlfn.XLOOKUP(I9975,[1]category_mapping!$F$2:$F$19,[1]category_mapping!$G$2:$G$19,E9975)</f>
        <v>travel</v>
      </c>
      <c r="L9975" s="1" t="str">
        <f>IF(cleaning_working[[#This Row],[date]]="","Missing","Available")</f>
        <v>Available</v>
      </c>
    </row>
    <row r="9976" spans="1:12" x14ac:dyDescent="0.35">
      <c r="A9976" s="1" t="s">
        <v>6635</v>
      </c>
      <c r="B9976" s="1" t="s">
        <v>75</v>
      </c>
      <c r="C9976" s="3">
        <v>44367</v>
      </c>
      <c r="D9976" s="1" t="s">
        <v>14</v>
      </c>
      <c r="E9976" s="1" t="s">
        <v>119</v>
      </c>
      <c r="F9976" s="1">
        <v>44024</v>
      </c>
      <c r="G9976" s="1" t="s">
        <v>40</v>
      </c>
      <c r="H9976" s="1" t="s">
        <v>26</v>
      </c>
      <c r="I9976" s="1" t="s">
        <v>58</v>
      </c>
      <c r="J9976" s="1" t="str" cm="1">
        <f t="array" ref="J9976">_xlfn.IFS(F9976="","missing",F9976&lt;0,"negative",F9976=0,"zero",AND(F9976&gt;=99999,MOD(F9976,9)=0),"99999 placeholder",AND(F9976&gt;$O$5,D9976="Expense"),"Expense outlier",AND(F9976&gt;$P$5,D9976="Income"),"Income outlier",TRUE,"valid")</f>
        <v>valid</v>
      </c>
      <c r="K9976" s="1" t="str">
        <f>_xlfn.XLOOKUP(I9976,[1]category_mapping!$F$2:$F$19,[1]category_mapping!$G$2:$G$19,E9976)</f>
        <v>investment</v>
      </c>
      <c r="L9976" s="1" t="str">
        <f>IF(cleaning_working[[#This Row],[date]]="","Missing","Available")</f>
        <v>Available</v>
      </c>
    </row>
    <row r="9977" spans="1:12" x14ac:dyDescent="0.35">
      <c r="A9977" s="1" t="s">
        <v>449</v>
      </c>
      <c r="B9977" s="1" t="s">
        <v>283</v>
      </c>
      <c r="C9977" s="3">
        <v>45017</v>
      </c>
      <c r="D9977" s="1" t="s">
        <v>13</v>
      </c>
      <c r="E9977" s="1" t="s">
        <v>17</v>
      </c>
      <c r="F9977" s="1">
        <v>1642</v>
      </c>
      <c r="G9977" s="1" t="s">
        <v>40</v>
      </c>
      <c r="H9977" s="1" t="s">
        <v>107</v>
      </c>
      <c r="I9977" s="1" t="s">
        <v>128</v>
      </c>
      <c r="J9977" s="1" t="str" cm="1">
        <f t="array" ref="J9977">_xlfn.IFS(F9977="","missing",F9977&lt;0,"negative",F9977=0,"zero",AND(F9977&gt;=99999,MOD(F9977,9)=0),"99999 placeholder",AND(F9977&gt;$O$5,D9977="Expense"),"Expense outlier",AND(F9977&gt;$P$5,D9977="Income"),"Income outlier",TRUE,"valid")</f>
        <v>valid</v>
      </c>
      <c r="K9977" s="1" t="str">
        <f>_xlfn.XLOOKUP(I9977,[1]category_mapping!$F$2:$F$19,[1]category_mapping!$G$2:$G$19,E9977)</f>
        <v>utilities</v>
      </c>
      <c r="L9977" s="1" t="str">
        <f>IF(cleaning_working[[#This Row],[date]]="","Missing","Available")</f>
        <v>Available</v>
      </c>
    </row>
    <row r="9978" spans="1:12" x14ac:dyDescent="0.35">
      <c r="A9978" s="1" t="s">
        <v>9767</v>
      </c>
      <c r="B9978" s="1" t="s">
        <v>286</v>
      </c>
      <c r="C9978" s="3">
        <v>44820</v>
      </c>
      <c r="D9978" s="1" t="s">
        <v>13</v>
      </c>
      <c r="E9978" s="1" t="s">
        <v>39</v>
      </c>
      <c r="F9978" s="1">
        <v>4129</v>
      </c>
      <c r="G9978" s="1" t="s">
        <v>64</v>
      </c>
      <c r="H9978" s="1" t="s">
        <v>25</v>
      </c>
      <c r="I9978" s="1" t="s">
        <v>20</v>
      </c>
      <c r="J9978" s="1" t="str" cm="1">
        <f t="array" ref="J9978">_xlfn.IFS(F9978="","missing",F9978&lt;0,"negative",F9978=0,"zero",AND(F9978&gt;=99999,MOD(F9978,9)=0),"99999 placeholder",AND(F9978&gt;$O$5,D9978="Expense"),"Expense outlier",AND(F9978&gt;$P$5,D9978="Income"),"Income outlier",TRUE,"valid")</f>
        <v>valid</v>
      </c>
      <c r="K9978" s="1" t="str">
        <f>_xlfn.XLOOKUP(I9978,[1]category_mapping!$F$2:$F$19,[1]category_mapping!$G$2:$G$19,E9978)</f>
        <v>entertainment</v>
      </c>
      <c r="L9978" s="1" t="str">
        <f>IF(cleaning_working[[#This Row],[date]]="","Missing","Available")</f>
        <v>Available</v>
      </c>
    </row>
    <row r="9979" spans="1:12" x14ac:dyDescent="0.35">
      <c r="A9979" s="1" t="s">
        <v>9768</v>
      </c>
      <c r="B9979" s="1" t="s">
        <v>262</v>
      </c>
      <c r="C9979" s="3">
        <v>44812</v>
      </c>
      <c r="D9979" s="1" t="s">
        <v>13</v>
      </c>
      <c r="E9979" s="1" t="s">
        <v>45</v>
      </c>
      <c r="F9979" s="1">
        <v>9971</v>
      </c>
      <c r="G9979" s="1" t="s">
        <v>18</v>
      </c>
      <c r="H9979" s="1" t="s">
        <v>26</v>
      </c>
      <c r="I9979" s="1" t="s">
        <v>27</v>
      </c>
      <c r="J9979" s="1" t="str" cm="1">
        <f t="array" ref="J9979">_xlfn.IFS(F9979="","missing",F9979&lt;0,"negative",F9979=0,"zero",AND(F9979&gt;=99999,MOD(F9979,9)=0),"99999 placeholder",AND(F9979&gt;$O$5,D9979="Expense"),"Expense outlier",AND(F9979&gt;$P$5,D9979="Income"),"Income outlier",TRUE,"valid")</f>
        <v>valid</v>
      </c>
      <c r="K9979" s="1" t="str">
        <f>_xlfn.XLOOKUP(I9979,[1]category_mapping!$F$2:$F$19,[1]category_mapping!$G$2:$G$19,E9979)</f>
        <v>entertainment</v>
      </c>
      <c r="L9979" s="1" t="str">
        <f>IF(cleaning_working[[#This Row],[date]]="","Missing","Available")</f>
        <v>Available</v>
      </c>
    </row>
    <row r="9980" spans="1:12" x14ac:dyDescent="0.35">
      <c r="A9980" s="1" t="s">
        <v>9769</v>
      </c>
      <c r="B9980" s="1" t="s">
        <v>365</v>
      </c>
      <c r="C9980" s="3">
        <v>44899</v>
      </c>
      <c r="D9980" s="1" t="s">
        <v>13</v>
      </c>
      <c r="E9980" s="1" t="s">
        <v>39</v>
      </c>
      <c r="F9980" s="1">
        <v>5485</v>
      </c>
      <c r="G9980" s="1" t="s">
        <v>64</v>
      </c>
      <c r="H9980" s="1" t="s">
        <v>83</v>
      </c>
      <c r="I9980" s="1" t="s">
        <v>66</v>
      </c>
      <c r="J9980" s="1" t="str" cm="1">
        <f t="array" ref="J9980">_xlfn.IFS(F9980="","missing",F9980&lt;0,"negative",F9980=0,"zero",AND(F9980&gt;=99999,MOD(F9980,9)=0),"99999 placeholder",AND(F9980&gt;$O$5,D9980="Expense"),"Expense outlier",AND(F9980&gt;$P$5,D9980="Income"),"Income outlier",TRUE,"valid")</f>
        <v>valid</v>
      </c>
      <c r="K9980" s="1" t="str">
        <f>_xlfn.XLOOKUP(I9980,[1]category_mapping!$F$2:$F$19,[1]category_mapping!$G$2:$G$19,E9980)</f>
        <v>food</v>
      </c>
      <c r="L9980" s="1" t="str">
        <f>IF(cleaning_working[[#This Row],[date]]="","Missing","Available")</f>
        <v>Available</v>
      </c>
    </row>
    <row r="9981" spans="1:12" x14ac:dyDescent="0.35">
      <c r="A9981" s="1" t="s">
        <v>9770</v>
      </c>
      <c r="B9981" s="1" t="s">
        <v>144</v>
      </c>
      <c r="C9981" s="3">
        <v>45527</v>
      </c>
      <c r="D9981" s="1" t="s">
        <v>13</v>
      </c>
      <c r="E9981" s="1" t="s">
        <v>70</v>
      </c>
      <c r="F9981" s="1">
        <v>7503</v>
      </c>
      <c r="G9981" s="1" t="s">
        <v>18</v>
      </c>
      <c r="H9981" s="1" t="s">
        <v>86</v>
      </c>
      <c r="I9981" s="1" t="s">
        <v>20</v>
      </c>
      <c r="J9981" s="1" t="str" cm="1">
        <f t="array" ref="J9981">_xlfn.IFS(F9981="","missing",F9981&lt;0,"negative",F9981=0,"zero",AND(F9981&gt;=99999,MOD(F9981,9)=0),"99999 placeholder",AND(F9981&gt;$O$5,D9981="Expense"),"Expense outlier",AND(F9981&gt;$P$5,D9981="Income"),"Income outlier",TRUE,"valid")</f>
        <v>valid</v>
      </c>
      <c r="K9981" s="1" t="str">
        <f>_xlfn.XLOOKUP(I9981,[1]category_mapping!$F$2:$F$19,[1]category_mapping!$G$2:$G$19,E9981)</f>
        <v>entertainment</v>
      </c>
      <c r="L9981" s="1" t="str">
        <f>IF(cleaning_working[[#This Row],[date]]="","Missing","Available")</f>
        <v>Available</v>
      </c>
    </row>
    <row r="9982" spans="1:12" x14ac:dyDescent="0.35">
      <c r="A9982" s="1" t="s">
        <v>9771</v>
      </c>
      <c r="B9982" s="1" t="s">
        <v>528</v>
      </c>
      <c r="C9982" s="3">
        <v>44931</v>
      </c>
      <c r="D9982" s="1" t="s">
        <v>14</v>
      </c>
      <c r="E9982" s="1" t="s">
        <v>119</v>
      </c>
      <c r="F9982" s="1">
        <v>62410</v>
      </c>
      <c r="G9982" s="1" t="s">
        <v>32</v>
      </c>
      <c r="H9982" s="1" t="s">
        <v>33</v>
      </c>
      <c r="I9982" s="1" t="s">
        <v>87</v>
      </c>
      <c r="J9982" s="1" t="str" cm="1">
        <f t="array" ref="J9982">_xlfn.IFS(F9982="","missing",F9982&lt;0,"negative",F9982=0,"zero",AND(F9982&gt;=99999,MOD(F9982,9)=0),"99999 placeholder",AND(F9982&gt;$O$5,D9982="Expense"),"Expense outlier",AND(F9982&gt;$P$5,D9982="Income"),"Income outlier",TRUE,"valid")</f>
        <v>valid</v>
      </c>
      <c r="K9982" s="1" t="str">
        <f>_xlfn.XLOOKUP(I9982,[1]category_mapping!$F$2:$F$19,[1]category_mapping!$G$2:$G$19,E9982)</f>
        <v>investment</v>
      </c>
      <c r="L9982" s="1" t="str">
        <f>IF(cleaning_working[[#This Row],[date]]="","Missing","Available")</f>
        <v>Available</v>
      </c>
    </row>
    <row r="9983" spans="1:12" x14ac:dyDescent="0.35">
      <c r="A9983" s="1" t="s">
        <v>9772</v>
      </c>
      <c r="B9983" s="1" t="s">
        <v>155</v>
      </c>
      <c r="C9983" s="3">
        <v>45106</v>
      </c>
      <c r="D9983" s="1" t="s">
        <v>13</v>
      </c>
      <c r="E9983" s="1" t="s">
        <v>17</v>
      </c>
      <c r="F9983" s="1">
        <v>7226</v>
      </c>
      <c r="G9983" s="1" t="s">
        <v>32</v>
      </c>
      <c r="H9983" s="1" t="s">
        <v>33</v>
      </c>
      <c r="I9983" s="1" t="s">
        <v>217</v>
      </c>
      <c r="J9983" s="1" t="str" cm="1">
        <f t="array" ref="J9983">_xlfn.IFS(F9983="","missing",F9983&lt;0,"negative",F9983=0,"zero",AND(F9983&gt;=99999,MOD(F9983,9)=0),"99999 placeholder",AND(F9983&gt;$O$5,D9983="Expense"),"Expense outlier",AND(F9983&gt;$P$5,D9983="Income"),"Income outlier",TRUE,"valid")</f>
        <v>valid</v>
      </c>
      <c r="K9983" s="1" t="str">
        <f>_xlfn.XLOOKUP(I9983,[1]category_mapping!$F$2:$F$19,[1]category_mapping!$G$2:$G$19,E9983)</f>
        <v>rent</v>
      </c>
      <c r="L9983" s="1" t="str">
        <f>IF(cleaning_working[[#This Row],[date]]="","Missing","Available")</f>
        <v>Available</v>
      </c>
    </row>
    <row r="9984" spans="1:12" x14ac:dyDescent="0.35">
      <c r="A9984" s="1" t="s">
        <v>9773</v>
      </c>
      <c r="B9984" s="1" t="s">
        <v>478</v>
      </c>
      <c r="C9984" s="3">
        <v>45294</v>
      </c>
      <c r="D9984" s="1" t="s">
        <v>13</v>
      </c>
      <c r="E9984" s="1" t="s">
        <v>96</v>
      </c>
      <c r="F9984" s="1">
        <v>3800</v>
      </c>
      <c r="G9984" s="1" t="s">
        <v>32</v>
      </c>
      <c r="H9984" s="1" t="s">
        <v>133</v>
      </c>
      <c r="J9984" s="1" t="str" cm="1">
        <f t="array" ref="J9984">_xlfn.IFS(F9984="","missing",F9984&lt;0,"negative",F9984=0,"zero",AND(F9984&gt;=99999,MOD(F9984,9)=0),"99999 placeholder",AND(F9984&gt;$O$5,D9984="Expense"),"Expense outlier",AND(F9984&gt;$P$5,D9984="Income"),"Income outlier",TRUE,"valid")</f>
        <v>valid</v>
      </c>
      <c r="K9984" s="1" t="str">
        <f>_xlfn.XLOOKUP(I9984,[1]category_mapping!$F$2:$F$19,[1]category_mapping!$G$2:$G$19,E9984)</f>
        <v>travel</v>
      </c>
      <c r="L9984" s="1" t="str">
        <f>IF(cleaning_working[[#This Row],[date]]="","Missing","Available")</f>
        <v>Available</v>
      </c>
    </row>
    <row r="9985" spans="1:12" x14ac:dyDescent="0.35">
      <c r="A9985" s="1" t="s">
        <v>9774</v>
      </c>
      <c r="B9985" s="1" t="s">
        <v>873</v>
      </c>
      <c r="C9985" s="3">
        <v>45209</v>
      </c>
      <c r="D9985" s="1" t="s">
        <v>14</v>
      </c>
      <c r="E9985" s="1" t="s">
        <v>119</v>
      </c>
      <c r="F9985" s="1">
        <v>67247</v>
      </c>
      <c r="G9985" s="1" t="s">
        <v>64</v>
      </c>
      <c r="H9985" s="1" t="s">
        <v>19</v>
      </c>
      <c r="I9985" s="1" t="s">
        <v>162</v>
      </c>
      <c r="J9985" s="1" t="str" cm="1">
        <f t="array" ref="J9985">_xlfn.IFS(F9985="","missing",F9985&lt;0,"negative",F9985=0,"zero",AND(F9985&gt;=99999,MOD(F9985,9)=0),"99999 placeholder",AND(F9985&gt;$O$5,D9985="Expense"),"Expense outlier",AND(F9985&gt;$P$5,D9985="Income"),"Income outlier",TRUE,"valid")</f>
        <v>valid</v>
      </c>
      <c r="K9985" s="1" t="str">
        <f>_xlfn.XLOOKUP(I9985,[1]category_mapping!$F$2:$F$19,[1]category_mapping!$G$2:$G$19,E9985)</f>
        <v>investment</v>
      </c>
      <c r="L9985" s="1" t="str">
        <f>IF(cleaning_working[[#This Row],[date]]="","Missing","Available")</f>
        <v>Available</v>
      </c>
    </row>
    <row r="9986" spans="1:12" x14ac:dyDescent="0.35">
      <c r="A9986" s="1" t="s">
        <v>9775</v>
      </c>
      <c r="B9986" s="1" t="s">
        <v>62</v>
      </c>
      <c r="C9986" s="3">
        <v>45394</v>
      </c>
      <c r="D9986" s="1" t="s">
        <v>13</v>
      </c>
      <c r="E9986" s="1" t="s">
        <v>24</v>
      </c>
      <c r="F9986" s="1">
        <v>18648</v>
      </c>
      <c r="G9986" s="1" t="s">
        <v>25</v>
      </c>
      <c r="H9986" s="1" t="s">
        <v>65</v>
      </c>
      <c r="I9986" s="1" t="s">
        <v>128</v>
      </c>
      <c r="J9986" s="1" t="str" cm="1">
        <f t="array" ref="J9986">_xlfn.IFS(F9986="","missing",F9986&lt;0,"negative",F9986=0,"zero",AND(F9986&gt;=99999,MOD(F9986,9)=0),"99999 placeholder",AND(F9986&gt;$O$5,D9986="Expense"),"Expense outlier",AND(F9986&gt;$P$5,D9986="Income"),"Income outlier",TRUE,"valid")</f>
        <v>Expense outlier</v>
      </c>
      <c r="K9986" s="1" t="str">
        <f>_xlfn.XLOOKUP(I9986,[1]category_mapping!$F$2:$F$19,[1]category_mapping!$G$2:$G$19,E9986)</f>
        <v>utilities</v>
      </c>
      <c r="L9986" s="1" t="str">
        <f>IF(cleaning_working[[#This Row],[date]]="","Missing","Available")</f>
        <v>Available</v>
      </c>
    </row>
    <row r="9987" spans="1:12" x14ac:dyDescent="0.35">
      <c r="A9987" s="1" t="s">
        <v>9776</v>
      </c>
      <c r="B9987" s="1" t="s">
        <v>241</v>
      </c>
      <c r="C9987" s="3">
        <v>45550</v>
      </c>
      <c r="D9987" s="1" t="s">
        <v>14</v>
      </c>
      <c r="E9987" s="1" t="s">
        <v>215</v>
      </c>
      <c r="F9987" s="1">
        <v>45285</v>
      </c>
      <c r="G9987" s="1" t="s">
        <v>64</v>
      </c>
      <c r="H9987" s="1" t="s">
        <v>159</v>
      </c>
      <c r="I9987" s="1" t="s">
        <v>66</v>
      </c>
      <c r="J9987" s="1" t="str" cm="1">
        <f t="array" ref="J9987">_xlfn.IFS(F9987="","missing",F9987&lt;0,"negative",F9987=0,"zero",AND(F9987&gt;=99999,MOD(F9987,9)=0),"99999 placeholder",AND(F9987&gt;$O$5,D9987="Expense"),"Expense outlier",AND(F9987&gt;$P$5,D9987="Income"),"Income outlier",TRUE,"valid")</f>
        <v>valid</v>
      </c>
      <c r="K9987" s="1" t="str">
        <f>_xlfn.XLOOKUP(I9987,[1]category_mapping!$F$2:$F$19,[1]category_mapping!$G$2:$G$19,E9987)</f>
        <v>food</v>
      </c>
      <c r="L9987" s="1" t="str">
        <f>IF(cleaning_working[[#This Row],[date]]="","Missing","Available")</f>
        <v>Available</v>
      </c>
    </row>
    <row r="9988" spans="1:12" x14ac:dyDescent="0.35">
      <c r="A9988" s="1" t="s">
        <v>9777</v>
      </c>
      <c r="B9988" s="1" t="s">
        <v>77</v>
      </c>
      <c r="C9988" s="3">
        <v>45259</v>
      </c>
      <c r="D9988" s="1" t="s">
        <v>13</v>
      </c>
      <c r="E9988" s="1" t="s">
        <v>45</v>
      </c>
      <c r="F9988" s="1">
        <v>3069</v>
      </c>
      <c r="G9988" s="1" t="s">
        <v>32</v>
      </c>
      <c r="H9988" s="1" t="s">
        <v>159</v>
      </c>
      <c r="I9988" s="1" t="s">
        <v>178</v>
      </c>
      <c r="J9988" s="1" t="str" cm="1">
        <f t="array" ref="J9988">_xlfn.IFS(F9988="","missing",F9988&lt;0,"negative",F9988=0,"zero",AND(F9988&gt;=99999,MOD(F9988,9)=0),"99999 placeholder",AND(F9988&gt;$O$5,D9988="Expense"),"Expense outlier",AND(F9988&gt;$P$5,D9988="Income"),"Income outlier",TRUE,"valid")</f>
        <v>valid</v>
      </c>
      <c r="K9988" s="1" t="str">
        <f>_xlfn.XLOOKUP(I9988,[1]category_mapping!$F$2:$F$19,[1]category_mapping!$G$2:$G$19,E9988)</f>
        <v>rent</v>
      </c>
      <c r="L9988" s="1" t="str">
        <f>IF(cleaning_working[[#This Row],[date]]="","Missing","Available")</f>
        <v>Available</v>
      </c>
    </row>
    <row r="9989" spans="1:12" x14ac:dyDescent="0.35">
      <c r="A9989" s="1" t="s">
        <v>9778</v>
      </c>
      <c r="B9989" s="1" t="s">
        <v>92</v>
      </c>
      <c r="C9989" s="3">
        <v>44602</v>
      </c>
      <c r="D9989" s="1" t="s">
        <v>13</v>
      </c>
      <c r="E9989" s="1" t="s">
        <v>96</v>
      </c>
      <c r="F9989" s="1">
        <v>3212</v>
      </c>
      <c r="G9989" s="1" t="s">
        <v>18</v>
      </c>
      <c r="H9989" s="1" t="s">
        <v>159</v>
      </c>
      <c r="I9989" s="1" t="s">
        <v>46</v>
      </c>
      <c r="J9989" s="1" t="str" cm="1">
        <f t="array" ref="J9989">_xlfn.IFS(F9989="","missing",F9989&lt;0,"negative",F9989=0,"zero",AND(F9989&gt;=99999,MOD(F9989,9)=0),"99999 placeholder",AND(F9989&gt;$O$5,D9989="Expense"),"Expense outlier",AND(F9989&gt;$P$5,D9989="Income"),"Income outlier",TRUE,"valid")</f>
        <v>valid</v>
      </c>
      <c r="K9989" s="1" t="str">
        <f>_xlfn.XLOOKUP(I9989,[1]category_mapping!$F$2:$F$19,[1]category_mapping!$G$2:$G$19,E9989)</f>
        <v>travel</v>
      </c>
      <c r="L9989" s="1" t="str">
        <f>IF(cleaning_working[[#This Row],[date]]="","Missing","Available")</f>
        <v>Available</v>
      </c>
    </row>
    <row r="9990" spans="1:12" x14ac:dyDescent="0.35">
      <c r="A9990" s="1" t="s">
        <v>9779</v>
      </c>
      <c r="B9990" s="1" t="s">
        <v>368</v>
      </c>
      <c r="C9990" s="3">
        <v>44514</v>
      </c>
      <c r="D9990" s="1" t="s">
        <v>14</v>
      </c>
      <c r="E9990" s="1" t="s">
        <v>119</v>
      </c>
      <c r="F9990" s="1">
        <v>52388</v>
      </c>
      <c r="G9990" s="1" t="s">
        <v>18</v>
      </c>
      <c r="H9990" s="1" t="s">
        <v>107</v>
      </c>
      <c r="I9990" s="1" t="s">
        <v>162</v>
      </c>
      <c r="J9990" s="1" t="str" cm="1">
        <f t="array" ref="J9990">_xlfn.IFS(F9990="","missing",F9990&lt;0,"negative",F9990=0,"zero",AND(F9990&gt;=99999,MOD(F9990,9)=0),"99999 placeholder",AND(F9990&gt;$O$5,D9990="Expense"),"Expense outlier",AND(F9990&gt;$P$5,D9990="Income"),"Income outlier",TRUE,"valid")</f>
        <v>valid</v>
      </c>
      <c r="K9990" s="1" t="str">
        <f>_xlfn.XLOOKUP(I9990,[1]category_mapping!$F$2:$F$19,[1]category_mapping!$G$2:$G$19,E9990)</f>
        <v>investment</v>
      </c>
      <c r="L9990" s="1" t="str">
        <f>IF(cleaning_working[[#This Row],[date]]="","Missing","Available")</f>
        <v>Available</v>
      </c>
    </row>
    <row r="9991" spans="1:12" x14ac:dyDescent="0.35">
      <c r="A9991" s="1" t="s">
        <v>9780</v>
      </c>
      <c r="B9991" s="1" t="s">
        <v>175</v>
      </c>
      <c r="C9991" s="3">
        <v>44766</v>
      </c>
      <c r="D9991" s="1" t="s">
        <v>13</v>
      </c>
      <c r="E9991" s="1" t="s">
        <v>96</v>
      </c>
      <c r="F9991" s="1">
        <v>9501</v>
      </c>
      <c r="G9991" s="1" t="s">
        <v>18</v>
      </c>
      <c r="H9991" s="1" t="s">
        <v>52</v>
      </c>
      <c r="I9991" s="1" t="s">
        <v>134</v>
      </c>
      <c r="J9991" s="1" t="str" cm="1">
        <f t="array" ref="J9991">_xlfn.IFS(F9991="","missing",F9991&lt;0,"negative",F9991=0,"zero",AND(F9991&gt;=99999,MOD(F9991,9)=0),"99999 placeholder",AND(F9991&gt;$O$5,D9991="Expense"),"Expense outlier",AND(F9991&gt;$P$5,D9991="Income"),"Income outlier",TRUE,"valid")</f>
        <v>valid</v>
      </c>
      <c r="K9991" s="1" t="str">
        <f>_xlfn.XLOOKUP(I9991,[1]category_mapping!$F$2:$F$19,[1]category_mapping!$G$2:$G$19,E9991)</f>
        <v>education</v>
      </c>
      <c r="L9991" s="1" t="str">
        <f>IF(cleaning_working[[#This Row],[date]]="","Missing","Available")</f>
        <v>Available</v>
      </c>
    </row>
    <row r="9992" spans="1:12" x14ac:dyDescent="0.35">
      <c r="A9992" s="1" t="s">
        <v>9781</v>
      </c>
      <c r="B9992" s="1" t="s">
        <v>212</v>
      </c>
      <c r="C9992" s="3">
        <v>45259</v>
      </c>
      <c r="D9992" s="1" t="s">
        <v>13</v>
      </c>
      <c r="E9992" s="1" t="s">
        <v>63</v>
      </c>
      <c r="F9992" s="1">
        <v>8405</v>
      </c>
      <c r="G9992" s="1" t="s">
        <v>18</v>
      </c>
      <c r="H9992" s="1" t="s">
        <v>33</v>
      </c>
      <c r="J9992" s="1" t="str" cm="1">
        <f t="array" ref="J9992">_xlfn.IFS(F9992="","missing",F9992&lt;0,"negative",F9992=0,"zero",AND(F9992&gt;=99999,MOD(F9992,9)=0),"99999 placeholder",AND(F9992&gt;$O$5,D9992="Expense"),"Expense outlier",AND(F9992&gt;$P$5,D9992="Income"),"Income outlier",TRUE,"valid")</f>
        <v>valid</v>
      </c>
      <c r="K9992" s="1" t="str">
        <f>_xlfn.XLOOKUP(I9992,[1]category_mapping!$F$2:$F$19,[1]category_mapping!$G$2:$G$19,E9992)</f>
        <v>utilities</v>
      </c>
      <c r="L9992" s="1" t="str">
        <f>IF(cleaning_working[[#This Row],[date]]="","Missing","Available")</f>
        <v>Available</v>
      </c>
    </row>
    <row r="9993" spans="1:12" x14ac:dyDescent="0.35">
      <c r="A9993" s="1" t="s">
        <v>9782</v>
      </c>
      <c r="B9993" s="1" t="s">
        <v>531</v>
      </c>
      <c r="C9993" s="3">
        <v>45152</v>
      </c>
      <c r="D9993" s="1" t="s">
        <v>13</v>
      </c>
      <c r="E9993" s="1" t="s">
        <v>24</v>
      </c>
      <c r="F9993" s="1">
        <v>40517</v>
      </c>
      <c r="G9993" s="1" t="s">
        <v>40</v>
      </c>
      <c r="H9993" s="1" t="s">
        <v>133</v>
      </c>
      <c r="J9993" s="1" t="str" cm="1">
        <f t="array" ref="J9993">_xlfn.IFS(F9993="","missing",F9993&lt;0,"negative",F9993=0,"zero",AND(F9993&gt;=99999,MOD(F9993,9)=0),"99999 placeholder",AND(F9993&gt;$O$5,D9993="Expense"),"Expense outlier",AND(F9993&gt;$P$5,D9993="Income"),"Income outlier",TRUE,"valid")</f>
        <v>Expense outlier</v>
      </c>
      <c r="K9993" s="1" t="str">
        <f>_xlfn.XLOOKUP(I9993,[1]category_mapping!$F$2:$F$19,[1]category_mapping!$G$2:$G$19,E9993)</f>
        <v>rent</v>
      </c>
      <c r="L9993" s="1" t="str">
        <f>IF(cleaning_working[[#This Row],[date]]="","Missing","Available")</f>
        <v>Available</v>
      </c>
    </row>
    <row r="9994" spans="1:12" x14ac:dyDescent="0.35">
      <c r="A9994" s="1" t="s">
        <v>9783</v>
      </c>
      <c r="B9994" s="1" t="s">
        <v>372</v>
      </c>
      <c r="C9994" s="3">
        <v>44212</v>
      </c>
      <c r="D9994" s="1" t="s">
        <v>13</v>
      </c>
      <c r="E9994" s="1" t="s">
        <v>39</v>
      </c>
      <c r="F9994" s="1">
        <v>7714</v>
      </c>
      <c r="G9994" s="1" t="s">
        <v>18</v>
      </c>
      <c r="H9994" s="1" t="s">
        <v>133</v>
      </c>
      <c r="I9994" s="1" t="s">
        <v>27</v>
      </c>
      <c r="J9994" s="1" t="str" cm="1">
        <f t="array" ref="J9994">_xlfn.IFS(F9994="","missing",F9994&lt;0,"negative",F9994=0,"zero",AND(F9994&gt;=99999,MOD(F9994,9)=0),"99999 placeholder",AND(F9994&gt;$O$5,D9994="Expense"),"Expense outlier",AND(F9994&gt;$P$5,D9994="Income"),"Income outlier",TRUE,"valid")</f>
        <v>valid</v>
      </c>
      <c r="K9994" s="1" t="str">
        <f>_xlfn.XLOOKUP(I9994,[1]category_mapping!$F$2:$F$19,[1]category_mapping!$G$2:$G$19,E9994)</f>
        <v>food</v>
      </c>
      <c r="L9994" s="1" t="str">
        <f>IF(cleaning_working[[#This Row],[date]]="","Missing","Available")</f>
        <v>Available</v>
      </c>
    </row>
    <row r="9995" spans="1:12" x14ac:dyDescent="0.35">
      <c r="A9995" s="1" t="s">
        <v>9784</v>
      </c>
      <c r="B9995" s="1" t="s">
        <v>266</v>
      </c>
      <c r="C9995" s="3">
        <v>44733</v>
      </c>
      <c r="D9995" s="1" t="s">
        <v>13</v>
      </c>
      <c r="E9995" s="1" t="s">
        <v>45</v>
      </c>
      <c r="F9995" s="1">
        <v>6701</v>
      </c>
      <c r="G9995" s="1" t="s">
        <v>40</v>
      </c>
      <c r="H9995" s="1" t="s">
        <v>25</v>
      </c>
      <c r="I9995" s="1" t="s">
        <v>46</v>
      </c>
      <c r="J9995" s="1" t="str" cm="1">
        <f t="array" ref="J9995">_xlfn.IFS(F9995="","missing",F9995&lt;0,"negative",F9995=0,"zero",AND(F9995&gt;=99999,MOD(F9995,9)=0),"99999 placeholder",AND(F9995&gt;$O$5,D9995="Expense"),"Expense outlier",AND(F9995&gt;$P$5,D9995="Income"),"Income outlier",TRUE,"valid")</f>
        <v>valid</v>
      </c>
      <c r="K9995" s="1" t="str">
        <f>_xlfn.XLOOKUP(I9995,[1]category_mapping!$F$2:$F$19,[1]category_mapping!$G$2:$G$19,E9995)</f>
        <v>entertainment</v>
      </c>
      <c r="L9995" s="1" t="str">
        <f>IF(cleaning_working[[#This Row],[date]]="","Missing","Available")</f>
        <v>Available</v>
      </c>
    </row>
    <row r="9996" spans="1:12" x14ac:dyDescent="0.35">
      <c r="A9996" s="1" t="s">
        <v>9785</v>
      </c>
      <c r="B9996" s="1" t="s">
        <v>334</v>
      </c>
      <c r="C9996" s="3">
        <v>45340</v>
      </c>
      <c r="D9996" s="1" t="s">
        <v>13</v>
      </c>
      <c r="E9996" s="1" t="s">
        <v>39</v>
      </c>
      <c r="F9996" s="1">
        <v>8407</v>
      </c>
      <c r="G9996" s="1" t="s">
        <v>18</v>
      </c>
      <c r="H9996" s="1" t="s">
        <v>25</v>
      </c>
      <c r="I9996" s="1" t="s">
        <v>194</v>
      </c>
      <c r="J9996" s="1" t="str" cm="1">
        <f t="array" ref="J9996">_xlfn.IFS(F9996="","missing",F9996&lt;0,"negative",F9996=0,"zero",AND(F9996&gt;=99999,MOD(F9996,9)=0),"99999 placeholder",AND(F9996&gt;$O$5,D9996="Expense"),"Expense outlier",AND(F9996&gt;$P$5,D9996="Income"),"Income outlier",TRUE,"valid")</f>
        <v>valid</v>
      </c>
      <c r="K9996" s="1" t="str">
        <f>_xlfn.XLOOKUP(I9996,[1]category_mapping!$F$2:$F$19,[1]category_mapping!$G$2:$G$19,E9996)</f>
        <v>travel</v>
      </c>
      <c r="L9996" s="1" t="str">
        <f>IF(cleaning_working[[#This Row],[date]]="","Missing","Available")</f>
        <v>Available</v>
      </c>
    </row>
    <row r="9997" spans="1:12" x14ac:dyDescent="0.35">
      <c r="A9997" s="1" t="s">
        <v>9786</v>
      </c>
      <c r="B9997" s="1" t="s">
        <v>348</v>
      </c>
      <c r="C9997" s="3">
        <v>45280</v>
      </c>
      <c r="D9997" s="1" t="s">
        <v>13</v>
      </c>
      <c r="E9997" s="1" t="s">
        <v>24</v>
      </c>
      <c r="F9997" s="1">
        <v>41360</v>
      </c>
      <c r="G9997" s="1" t="s">
        <v>18</v>
      </c>
      <c r="H9997" s="1" t="s">
        <v>25</v>
      </c>
      <c r="I9997" s="1" t="s">
        <v>87</v>
      </c>
      <c r="J9997" s="1" t="str" cm="1">
        <f t="array" ref="J9997">_xlfn.IFS(F9997="","missing",F9997&lt;0,"negative",F9997=0,"zero",AND(F9997&gt;=99999,MOD(F9997,9)=0),"99999 placeholder",AND(F9997&gt;$O$5,D9997="Expense"),"Expense outlier",AND(F9997&gt;$P$5,D9997="Income"),"Income outlier",TRUE,"valid")</f>
        <v>Expense outlier</v>
      </c>
      <c r="K9997" s="1" t="str">
        <f>_xlfn.XLOOKUP(I9997,[1]category_mapping!$F$2:$F$19,[1]category_mapping!$G$2:$G$19,E9997)</f>
        <v>rent</v>
      </c>
      <c r="L9997" s="1" t="str">
        <f>IF(cleaning_working[[#This Row],[date]]="","Missing","Available")</f>
        <v>Available</v>
      </c>
    </row>
    <row r="9998" spans="1:12" x14ac:dyDescent="0.35">
      <c r="A9998" s="1" t="s">
        <v>9787</v>
      </c>
      <c r="B9998" s="1" t="s">
        <v>343</v>
      </c>
      <c r="C9998" s="3">
        <v>45045</v>
      </c>
      <c r="D9998" s="1" t="s">
        <v>13</v>
      </c>
      <c r="E9998" s="1" t="s">
        <v>24</v>
      </c>
      <c r="F9998" s="1">
        <v>23271</v>
      </c>
      <c r="G9998" s="1" t="s">
        <v>18</v>
      </c>
      <c r="H9998" s="1" t="s">
        <v>83</v>
      </c>
      <c r="I9998" s="1" t="s">
        <v>123</v>
      </c>
      <c r="J9998" s="1" t="str" cm="1">
        <f t="array" ref="J9998">_xlfn.IFS(F9998="","missing",F9998&lt;0,"negative",F9998=0,"zero",AND(F9998&gt;=99999,MOD(F9998,9)=0),"99999 placeholder",AND(F9998&gt;$O$5,D9998="Expense"),"Expense outlier",AND(F9998&gt;$P$5,D9998="Income"),"Income outlier",TRUE,"valid")</f>
        <v>Expense outlier</v>
      </c>
      <c r="K9998" s="1" t="str">
        <f>_xlfn.XLOOKUP(I9998,[1]category_mapping!$F$2:$F$19,[1]category_mapping!$G$2:$G$19,E9998)</f>
        <v>rent</v>
      </c>
      <c r="L9998" s="1" t="str">
        <f>IF(cleaning_working[[#This Row],[date]]="","Missing","Available")</f>
        <v>Available</v>
      </c>
    </row>
    <row r="9999" spans="1:12" x14ac:dyDescent="0.35">
      <c r="A9999" s="1" t="s">
        <v>9788</v>
      </c>
      <c r="B9999" s="1" t="s">
        <v>281</v>
      </c>
      <c r="C9999" s="3">
        <v>44679</v>
      </c>
      <c r="D9999" s="1" t="s">
        <v>13</v>
      </c>
      <c r="E9999" s="1" t="s">
        <v>39</v>
      </c>
      <c r="F9999" s="1">
        <v>4822</v>
      </c>
      <c r="G9999" s="1" t="s">
        <v>18</v>
      </c>
      <c r="H9999" s="1" t="s">
        <v>86</v>
      </c>
      <c r="I9999" s="1" t="s">
        <v>123</v>
      </c>
      <c r="J9999" s="1" t="str" cm="1">
        <f t="array" ref="J9999">_xlfn.IFS(F9999="","missing",F9999&lt;0,"negative",F9999=0,"zero",AND(F9999&gt;=99999,MOD(F9999,9)=0),"99999 placeholder",AND(F9999&gt;$O$5,D9999="Expense"),"Expense outlier",AND(F9999&gt;$P$5,D9999="Income"),"Income outlier",TRUE,"valid")</f>
        <v>valid</v>
      </c>
      <c r="K9999" s="1" t="str">
        <f>_xlfn.XLOOKUP(I9999,[1]category_mapping!$F$2:$F$19,[1]category_mapping!$G$2:$G$19,E9999)</f>
        <v>food</v>
      </c>
      <c r="L9999" s="1" t="str">
        <f>IF(cleaning_working[[#This Row],[date]]="","Missing","Available")</f>
        <v>Available</v>
      </c>
    </row>
    <row r="10000" spans="1:12" x14ac:dyDescent="0.35">
      <c r="A10000" s="1" t="s">
        <v>9789</v>
      </c>
      <c r="B10000" s="1" t="s">
        <v>182</v>
      </c>
      <c r="C10000" s="3">
        <v>44799</v>
      </c>
      <c r="D10000" s="1" t="s">
        <v>13</v>
      </c>
      <c r="E10000" s="1" t="s">
        <v>104</v>
      </c>
      <c r="F10000" s="1">
        <v>7801</v>
      </c>
      <c r="G10000" s="1" t="s">
        <v>64</v>
      </c>
      <c r="H10000" s="1" t="s">
        <v>25</v>
      </c>
      <c r="I10000" s="1" t="s">
        <v>134</v>
      </c>
      <c r="J10000" s="1" t="str" cm="1">
        <f t="array" ref="J10000">_xlfn.IFS(F10000="","missing",F10000&lt;0,"negative",F10000=0,"zero",AND(F10000&gt;=99999,MOD(F10000,9)=0),"99999 placeholder",AND(F10000&gt;$O$5,D10000="Expense"),"Expense outlier",AND(F10000&gt;$P$5,D10000="Income"),"Income outlier",TRUE,"valid")</f>
        <v>valid</v>
      </c>
      <c r="K10000" s="1" t="str">
        <f>_xlfn.XLOOKUP(I10000,[1]category_mapping!$F$2:$F$19,[1]category_mapping!$G$2:$G$19,E10000)</f>
        <v>education</v>
      </c>
      <c r="L10000" s="1" t="str">
        <f>IF(cleaning_working[[#This Row],[date]]="","Missing","Available")</f>
        <v>Available</v>
      </c>
    </row>
    <row r="10001" spans="1:12" x14ac:dyDescent="0.35">
      <c r="A10001" s="1" t="s">
        <v>9790</v>
      </c>
      <c r="B10001" s="1" t="s">
        <v>247</v>
      </c>
      <c r="C10001" s="3">
        <v>45427</v>
      </c>
      <c r="D10001" s="1" t="s">
        <v>13</v>
      </c>
      <c r="E10001" s="1" t="s">
        <v>24</v>
      </c>
      <c r="F10001" s="1">
        <v>1615</v>
      </c>
      <c r="G10001" s="1" t="s">
        <v>18</v>
      </c>
      <c r="H10001" s="1" t="s">
        <v>86</v>
      </c>
      <c r="I10001" s="1" t="s">
        <v>128</v>
      </c>
      <c r="J10001" s="1" t="str" cm="1">
        <f t="array" ref="J10001">_xlfn.IFS(F10001="","missing",F10001&lt;0,"negative",F10001=0,"zero",AND(F10001&gt;=99999,MOD(F10001,9)=0),"99999 placeholder",AND(F10001&gt;$O$5,D10001="Expense"),"Expense outlier",AND(F10001&gt;$P$5,D10001="Income"),"Income outlier",TRUE,"valid")</f>
        <v>valid</v>
      </c>
      <c r="K10001" s="1" t="str">
        <f>_xlfn.XLOOKUP(I10001,[1]category_mapping!$F$2:$F$19,[1]category_mapping!$G$2:$G$19,E10001)</f>
        <v>utilities</v>
      </c>
      <c r="L10001" s="1" t="str">
        <f>IF(cleaning_working[[#This Row],[date]]="","Missing","Available")</f>
        <v>Available</v>
      </c>
    </row>
    <row r="10002" spans="1:12" x14ac:dyDescent="0.35">
      <c r="A10002" s="1" t="s">
        <v>9642</v>
      </c>
      <c r="B10002" s="1" t="s">
        <v>559</v>
      </c>
      <c r="C10002" s="3">
        <v>45030</v>
      </c>
      <c r="D10002" s="1" t="s">
        <v>13</v>
      </c>
      <c r="E10002" s="1" t="s">
        <v>39</v>
      </c>
      <c r="F10002" s="1">
        <v>2612</v>
      </c>
      <c r="G10002" s="1" t="s">
        <v>18</v>
      </c>
      <c r="H10002" s="1" t="s">
        <v>26</v>
      </c>
      <c r="I10002" s="1" t="s">
        <v>80</v>
      </c>
      <c r="J10002" s="1" t="str" cm="1">
        <f t="array" ref="J10002">_xlfn.IFS(F10002="","missing",F10002&lt;0,"negative",F10002=0,"zero",AND(F10002&gt;=99999,MOD(F10002,9)=0),"99999 placeholder",AND(F10002&gt;$O$5,D10002="Expense"),"Expense outlier",AND(F10002&gt;$P$5,D10002="Income"),"Income outlier",TRUE,"valid")</f>
        <v>valid</v>
      </c>
      <c r="K10002" s="1" t="str">
        <f>_xlfn.XLOOKUP(I10002,[1]category_mapping!$F$2:$F$19,[1]category_mapping!$G$2:$G$19,E10002)</f>
        <v>food</v>
      </c>
      <c r="L10002" s="1" t="str">
        <f>IF(cleaning_working[[#This Row],[date]]="","Missing","Available")</f>
        <v>Available</v>
      </c>
    </row>
    <row r="10003" spans="1:12" x14ac:dyDescent="0.35">
      <c r="A10003" s="1" t="s">
        <v>9791</v>
      </c>
      <c r="B10003" s="1" t="s">
        <v>172</v>
      </c>
      <c r="C10003" s="3">
        <v>44834</v>
      </c>
      <c r="D10003" s="1" t="s">
        <v>13</v>
      </c>
      <c r="E10003" s="1" t="s">
        <v>24</v>
      </c>
      <c r="F10003" s="1">
        <v>43620</v>
      </c>
      <c r="G10003" s="1" t="s">
        <v>32</v>
      </c>
      <c r="H10003" s="1" t="s">
        <v>52</v>
      </c>
      <c r="I10003" s="1" t="s">
        <v>71</v>
      </c>
      <c r="J10003" s="1" t="str" cm="1">
        <f t="array" ref="J10003">_xlfn.IFS(F10003="","missing",F10003&lt;0,"negative",F10003=0,"zero",AND(F10003&gt;=99999,MOD(F10003,9)=0),"99999 placeholder",AND(F10003&gt;$O$5,D10003="Expense"),"Expense outlier",AND(F10003&gt;$P$5,D10003="Income"),"Income outlier",TRUE,"valid")</f>
        <v>Expense outlier</v>
      </c>
      <c r="K10003" s="1" t="str">
        <f>_xlfn.XLOOKUP(I10003,[1]category_mapping!$F$2:$F$19,[1]category_mapping!$G$2:$G$19,E10003)</f>
        <v>health</v>
      </c>
      <c r="L10003" s="1" t="str">
        <f>IF(cleaning_working[[#This Row],[date]]="","Missing","Available")</f>
        <v>Available</v>
      </c>
    </row>
    <row r="10004" spans="1:12" x14ac:dyDescent="0.35">
      <c r="A10004" s="1" t="s">
        <v>9792</v>
      </c>
      <c r="B10004" s="1" t="s">
        <v>281</v>
      </c>
      <c r="C10004" s="3">
        <v>44842</v>
      </c>
      <c r="D10004" s="1" t="s">
        <v>13</v>
      </c>
      <c r="E10004" s="1" t="s">
        <v>39</v>
      </c>
      <c r="F10004" s="1">
        <v>1348</v>
      </c>
      <c r="G10004" s="1" t="s">
        <v>32</v>
      </c>
      <c r="H10004" s="1" t="s">
        <v>26</v>
      </c>
      <c r="I10004" s="1" t="s">
        <v>66</v>
      </c>
      <c r="J10004" s="1" t="str" cm="1">
        <f t="array" ref="J10004">_xlfn.IFS(F10004="","missing",F10004&lt;0,"negative",F10004=0,"zero",AND(F10004&gt;=99999,MOD(F10004,9)=0),"99999 placeholder",AND(F10004&gt;$O$5,D10004="Expense"),"Expense outlier",AND(F10004&gt;$P$5,D10004="Income"),"Income outlier",TRUE,"valid")</f>
        <v>valid</v>
      </c>
      <c r="K10004" s="1" t="str">
        <f>_xlfn.XLOOKUP(I10004,[1]category_mapping!$F$2:$F$19,[1]category_mapping!$G$2:$G$19,E10004)</f>
        <v>food</v>
      </c>
      <c r="L10004" s="1" t="str">
        <f>IF(cleaning_working[[#This Row],[date]]="","Missing","Available")</f>
        <v>Available</v>
      </c>
    </row>
    <row r="10005" spans="1:12" x14ac:dyDescent="0.35">
      <c r="A10005" s="1" t="s">
        <v>9793</v>
      </c>
      <c r="B10005" s="1" t="s">
        <v>360</v>
      </c>
      <c r="C10005" s="3">
        <v>44638</v>
      </c>
      <c r="D10005" s="1" t="s">
        <v>13</v>
      </c>
      <c r="E10005" s="1" t="s">
        <v>39</v>
      </c>
      <c r="F10005" s="1">
        <v>9817</v>
      </c>
      <c r="G10005" s="1" t="s">
        <v>25</v>
      </c>
      <c r="H10005" s="1" t="s">
        <v>52</v>
      </c>
      <c r="I10005" s="1" t="s">
        <v>41</v>
      </c>
      <c r="J10005" s="1" t="str" cm="1">
        <f t="array" ref="J10005">_xlfn.IFS(F10005="","missing",F10005&lt;0,"negative",F10005=0,"zero",AND(F10005&gt;=99999,MOD(F10005,9)=0),"99999 placeholder",AND(F10005&gt;$O$5,D10005="Expense"),"Expense outlier",AND(F10005&gt;$P$5,D10005="Income"),"Income outlier",TRUE,"valid")</f>
        <v>valid</v>
      </c>
      <c r="K10005" s="1" t="str">
        <f>_xlfn.XLOOKUP(I10005,[1]category_mapping!$F$2:$F$19,[1]category_mapping!$G$2:$G$19,E10005)</f>
        <v>utilities</v>
      </c>
      <c r="L10005" s="1" t="str">
        <f>IF(cleaning_working[[#This Row],[date]]="","Missing","Available")</f>
        <v>Available</v>
      </c>
    </row>
    <row r="10006" spans="1:12" x14ac:dyDescent="0.35">
      <c r="A10006" s="1" t="s">
        <v>9794</v>
      </c>
      <c r="B10006" s="1" t="s">
        <v>73</v>
      </c>
      <c r="C10006" s="3">
        <v>44425</v>
      </c>
      <c r="D10006" s="1" t="s">
        <v>13</v>
      </c>
      <c r="E10006" s="1" t="s">
        <v>96</v>
      </c>
      <c r="F10006" s="1">
        <v>230</v>
      </c>
      <c r="G10006" s="1" t="s">
        <v>64</v>
      </c>
      <c r="H10006" s="1" t="s">
        <v>25</v>
      </c>
      <c r="I10006" s="1" t="s">
        <v>49</v>
      </c>
      <c r="J10006" s="1" t="str" cm="1">
        <f t="array" ref="J10006">_xlfn.IFS(F10006="","missing",F10006&lt;0,"negative",F10006=0,"zero",AND(F10006&gt;=99999,MOD(F10006,9)=0),"99999 placeholder",AND(F10006&gt;$O$5,D10006="Expense"),"Expense outlier",AND(F10006&gt;$P$5,D10006="Income"),"Income outlier",TRUE,"valid")</f>
        <v>valid</v>
      </c>
      <c r="K10006" s="1" t="str">
        <f>_xlfn.XLOOKUP(I10006,[1]category_mapping!$F$2:$F$19,[1]category_mapping!$G$2:$G$19,E10006)</f>
        <v>travel</v>
      </c>
      <c r="L10006" s="1" t="str">
        <f>IF(cleaning_working[[#This Row],[date]]="","Missing","Available")</f>
        <v>Available</v>
      </c>
    </row>
    <row r="10007" spans="1:12" x14ac:dyDescent="0.35">
      <c r="A10007" s="1" t="s">
        <v>9795</v>
      </c>
      <c r="B10007" s="1" t="s">
        <v>85</v>
      </c>
      <c r="C10007" s="3">
        <v>45044</v>
      </c>
      <c r="D10007" s="1" t="s">
        <v>13</v>
      </c>
      <c r="E10007" s="1" t="s">
        <v>45</v>
      </c>
      <c r="F10007" s="1">
        <v>8663</v>
      </c>
      <c r="G10007" s="1" t="s">
        <v>18</v>
      </c>
      <c r="H10007" s="1" t="s">
        <v>19</v>
      </c>
      <c r="I10007" s="1" t="s">
        <v>34</v>
      </c>
      <c r="J10007" s="1" t="str" cm="1">
        <f t="array" ref="J10007">_xlfn.IFS(F10007="","missing",F10007&lt;0,"negative",F10007=0,"zero",AND(F10007&gt;=99999,MOD(F10007,9)=0),"99999 placeholder",AND(F10007&gt;$O$5,D10007="Expense"),"Expense outlier",AND(F10007&gt;$P$5,D10007="Income"),"Income outlier",TRUE,"valid")</f>
        <v>valid</v>
      </c>
      <c r="K10007" s="1" t="str">
        <f>_xlfn.XLOOKUP(I10007,[1]category_mapping!$F$2:$F$19,[1]category_mapping!$G$2:$G$19,E10007)</f>
        <v>education</v>
      </c>
      <c r="L10007" s="1" t="str">
        <f>IF(cleaning_working[[#This Row],[date]]="","Missing","Available")</f>
        <v>Available</v>
      </c>
    </row>
    <row r="10008" spans="1:12" x14ac:dyDescent="0.35">
      <c r="A10008" s="1" t="s">
        <v>9796</v>
      </c>
      <c r="B10008" s="1" t="s">
        <v>30</v>
      </c>
      <c r="C10008" s="3">
        <v>44483</v>
      </c>
      <c r="D10008" s="1" t="s">
        <v>13</v>
      </c>
      <c r="E10008" s="1" t="s">
        <v>46</v>
      </c>
      <c r="F10008" s="1">
        <v>3517</v>
      </c>
      <c r="G10008" s="1" t="s">
        <v>32</v>
      </c>
      <c r="H10008" s="1" t="s">
        <v>86</v>
      </c>
      <c r="J10008" s="1" t="str" cm="1">
        <f t="array" ref="J10008">_xlfn.IFS(F10008="","missing",F10008&lt;0,"negative",F10008=0,"zero",AND(F10008&gt;=99999,MOD(F10008,9)=0),"99999 placeholder",AND(F10008&gt;$O$5,D10008="Expense"),"Expense outlier",AND(F10008&gt;$P$5,D10008="Income"),"Income outlier",TRUE,"valid")</f>
        <v>valid</v>
      </c>
      <c r="K10008" s="1" t="str">
        <f>_xlfn.XLOOKUP(I10008,[1]category_mapping!$F$2:$F$19,[1]category_mapping!$G$2:$G$19,E10008)</f>
        <v>N/A</v>
      </c>
      <c r="L10008" s="1" t="str">
        <f>IF(cleaning_working[[#This Row],[date]]="","Missing","Available")</f>
        <v>Available</v>
      </c>
    </row>
    <row r="10009" spans="1:12" x14ac:dyDescent="0.35">
      <c r="A10009" s="1" t="s">
        <v>9797</v>
      </c>
      <c r="B10009" s="1" t="s">
        <v>95</v>
      </c>
      <c r="C10009" s="3">
        <v>45592</v>
      </c>
      <c r="D10009" s="1" t="s">
        <v>13</v>
      </c>
      <c r="E10009" s="1" t="s">
        <v>104</v>
      </c>
      <c r="F10009" s="1">
        <v>1574</v>
      </c>
      <c r="G10009" s="1" t="s">
        <v>18</v>
      </c>
      <c r="H10009" s="1" t="s">
        <v>33</v>
      </c>
      <c r="I10009" s="1" t="s">
        <v>128</v>
      </c>
      <c r="J10009" s="1" t="str" cm="1">
        <f t="array" ref="J10009">_xlfn.IFS(F10009="","missing",F10009&lt;0,"negative",F10009=0,"zero",AND(F10009&gt;=99999,MOD(F10009,9)=0),"99999 placeholder",AND(F10009&gt;$O$5,D10009="Expense"),"Expense outlier",AND(F10009&gt;$P$5,D10009="Income"),"Income outlier",TRUE,"valid")</f>
        <v>valid</v>
      </c>
      <c r="K10009" s="1" t="str">
        <f>_xlfn.XLOOKUP(I10009,[1]category_mapping!$F$2:$F$19,[1]category_mapping!$G$2:$G$19,E10009)</f>
        <v>utilities</v>
      </c>
      <c r="L10009" s="1" t="str">
        <f>IF(cleaning_working[[#This Row],[date]]="","Missing","Available")</f>
        <v>Available</v>
      </c>
    </row>
    <row r="10010" spans="1:12" x14ac:dyDescent="0.35">
      <c r="A10010" s="1" t="s">
        <v>9798</v>
      </c>
      <c r="B10010" s="1" t="s">
        <v>542</v>
      </c>
      <c r="C10010" s="3">
        <v>45469</v>
      </c>
      <c r="D10010" s="1" t="s">
        <v>13</v>
      </c>
      <c r="E10010" s="1" t="s">
        <v>24</v>
      </c>
      <c r="F10010" s="1">
        <v>49647</v>
      </c>
      <c r="G10010" s="1" t="s">
        <v>32</v>
      </c>
      <c r="H10010" s="1" t="s">
        <v>86</v>
      </c>
      <c r="J10010" s="1" t="str" cm="1">
        <f t="array" ref="J10010">_xlfn.IFS(F10010="","missing",F10010&lt;0,"negative",F10010=0,"zero",AND(F10010&gt;=99999,MOD(F10010,9)=0),"99999 placeholder",AND(F10010&gt;$O$5,D10010="Expense"),"Expense outlier",AND(F10010&gt;$P$5,D10010="Income"),"Income outlier",TRUE,"valid")</f>
        <v>Expense outlier</v>
      </c>
      <c r="K10010" s="1" t="str">
        <f>_xlfn.XLOOKUP(I10010,[1]category_mapping!$F$2:$F$19,[1]category_mapping!$G$2:$G$19,E10010)</f>
        <v>rent</v>
      </c>
      <c r="L10010" s="1" t="str">
        <f>IF(cleaning_working[[#This Row],[date]]="","Missing","Available")</f>
        <v>Available</v>
      </c>
    </row>
    <row r="10011" spans="1:12" x14ac:dyDescent="0.35">
      <c r="A10011" s="1" t="s">
        <v>9799</v>
      </c>
      <c r="B10011" s="1" t="s">
        <v>286</v>
      </c>
      <c r="C10011" s="3">
        <v>45642</v>
      </c>
      <c r="D10011" s="1" t="s">
        <v>14</v>
      </c>
      <c r="E10011" s="1" t="s">
        <v>215</v>
      </c>
      <c r="F10011" s="1">
        <v>71730</v>
      </c>
      <c r="G10011" s="1" t="s">
        <v>18</v>
      </c>
      <c r="H10011" s="1" t="s">
        <v>86</v>
      </c>
      <c r="I10011" s="1" t="s">
        <v>53</v>
      </c>
      <c r="J10011" s="1" t="str" cm="1">
        <f t="array" ref="J10011">_xlfn.IFS(F10011="","missing",F10011&lt;0,"negative",F10011=0,"zero",AND(F10011&gt;=99999,MOD(F10011,9)=0),"99999 placeholder",AND(F10011&gt;$O$5,D10011="Expense"),"Expense outlier",AND(F10011&gt;$P$5,D10011="Income"),"Income outlier",TRUE,"valid")</f>
        <v>valid</v>
      </c>
      <c r="K10011" s="1" t="str">
        <f>_xlfn.XLOOKUP(I10011,[1]category_mapping!$F$2:$F$19,[1]category_mapping!$G$2:$G$19,E10011)</f>
        <v>travel</v>
      </c>
      <c r="L10011" s="1" t="str">
        <f>IF(cleaning_working[[#This Row],[date]]="","Missing","Available")</f>
        <v>Available</v>
      </c>
    </row>
    <row r="10012" spans="1:12" x14ac:dyDescent="0.35">
      <c r="A10012" s="1" t="s">
        <v>3152</v>
      </c>
      <c r="B10012" s="1" t="s">
        <v>152</v>
      </c>
      <c r="C10012" s="3">
        <v>44472</v>
      </c>
      <c r="D10012" s="1" t="s">
        <v>13</v>
      </c>
      <c r="E10012" s="1" t="s">
        <v>96</v>
      </c>
      <c r="F10012" s="1">
        <v>5202</v>
      </c>
      <c r="G10012" s="1" t="s">
        <v>64</v>
      </c>
      <c r="H10012" s="1" t="s">
        <v>19</v>
      </c>
      <c r="I10012" s="1" t="s">
        <v>49</v>
      </c>
      <c r="J10012" s="1" t="str" cm="1">
        <f t="array" ref="J10012">_xlfn.IFS(F10012="","missing",F10012&lt;0,"negative",F10012=0,"zero",AND(F10012&gt;=99999,MOD(F10012,9)=0),"99999 placeholder",AND(F10012&gt;$O$5,D10012="Expense"),"Expense outlier",AND(F10012&gt;$P$5,D10012="Income"),"Income outlier",TRUE,"valid")</f>
        <v>valid</v>
      </c>
      <c r="K10012" s="1" t="str">
        <f>_xlfn.XLOOKUP(I10012,[1]category_mapping!$F$2:$F$19,[1]category_mapping!$G$2:$G$19,E10012)</f>
        <v>travel</v>
      </c>
      <c r="L10012" s="1" t="str">
        <f>IF(cleaning_working[[#This Row],[date]]="","Missing","Available")</f>
        <v>Available</v>
      </c>
    </row>
    <row r="10013" spans="1:12" x14ac:dyDescent="0.35">
      <c r="A10013" s="1" t="s">
        <v>9800</v>
      </c>
      <c r="B10013" s="1" t="s">
        <v>175</v>
      </c>
      <c r="C10013" s="3">
        <v>44385</v>
      </c>
      <c r="D10013" s="1" t="s">
        <v>13</v>
      </c>
      <c r="E10013" s="1" t="s">
        <v>96</v>
      </c>
      <c r="F10013" s="1">
        <v>6964</v>
      </c>
      <c r="G10013" s="1" t="s">
        <v>64</v>
      </c>
      <c r="H10013" s="1" t="s">
        <v>159</v>
      </c>
      <c r="I10013" s="1" t="s">
        <v>27</v>
      </c>
      <c r="J10013" s="1" t="str" cm="1">
        <f t="array" ref="J10013">_xlfn.IFS(F10013="","missing",F10013&lt;0,"negative",F10013=0,"zero",AND(F10013&gt;=99999,MOD(F10013,9)=0),"99999 placeholder",AND(F10013&gt;$O$5,D10013="Expense"),"Expense outlier",AND(F10013&gt;$P$5,D10013="Income"),"Income outlier",TRUE,"valid")</f>
        <v>valid</v>
      </c>
      <c r="K10013" s="1" t="str">
        <f>_xlfn.XLOOKUP(I10013,[1]category_mapping!$F$2:$F$19,[1]category_mapping!$G$2:$G$19,E10013)</f>
        <v>travel</v>
      </c>
      <c r="L10013" s="1" t="str">
        <f>IF(cleaning_working[[#This Row],[date]]="","Missing","Available")</f>
        <v>Available</v>
      </c>
    </row>
    <row r="10014" spans="1:12" x14ac:dyDescent="0.35">
      <c r="A10014" s="1" t="s">
        <v>9801</v>
      </c>
      <c r="B10014" s="1" t="s">
        <v>386</v>
      </c>
      <c r="C10014" s="3">
        <v>44282</v>
      </c>
      <c r="D10014" s="1" t="s">
        <v>13</v>
      </c>
      <c r="E10014" s="1" t="s">
        <v>96</v>
      </c>
      <c r="F10014" s="1">
        <v>5733</v>
      </c>
      <c r="G10014" s="1" t="s">
        <v>18</v>
      </c>
      <c r="H10014" s="1" t="s">
        <v>52</v>
      </c>
      <c r="I10014" s="1" t="s">
        <v>120</v>
      </c>
      <c r="J10014" s="1" t="str" cm="1">
        <f t="array" ref="J10014">_xlfn.IFS(F10014="","missing",F10014&lt;0,"negative",F10014=0,"zero",AND(F10014&gt;=99999,MOD(F10014,9)=0),"99999 placeholder",AND(F10014&gt;$O$5,D10014="Expense"),"Expense outlier",AND(F10014&gt;$P$5,D10014="Income"),"Income outlier",TRUE,"valid")</f>
        <v>valid</v>
      </c>
      <c r="K10014" s="1" t="str">
        <f>_xlfn.XLOOKUP(I10014,[1]category_mapping!$F$2:$F$19,[1]category_mapping!$G$2:$G$19,E10014)</f>
        <v>food</v>
      </c>
      <c r="L10014" s="1" t="str">
        <f>IF(cleaning_working[[#This Row],[date]]="","Missing","Available")</f>
        <v>Available</v>
      </c>
    </row>
    <row r="10015" spans="1:12" x14ac:dyDescent="0.35">
      <c r="A10015" s="1" t="s">
        <v>4775</v>
      </c>
      <c r="B10015" s="1" t="s">
        <v>301</v>
      </c>
      <c r="C10015" s="3">
        <v>44342</v>
      </c>
      <c r="D10015" s="1" t="s">
        <v>13</v>
      </c>
      <c r="E10015" s="1" t="s">
        <v>39</v>
      </c>
      <c r="F10015" s="1">
        <v>2917</v>
      </c>
      <c r="G10015" s="1" t="s">
        <v>64</v>
      </c>
      <c r="H10015" s="1" t="s">
        <v>26</v>
      </c>
      <c r="I10015" s="1" t="s">
        <v>217</v>
      </c>
      <c r="J10015" s="1" t="str" cm="1">
        <f t="array" ref="J10015">_xlfn.IFS(F10015="","missing",F10015&lt;0,"negative",F10015=0,"zero",AND(F10015&gt;=99999,MOD(F10015,9)=0),"99999 placeholder",AND(F10015&gt;$O$5,D10015="Expense"),"Expense outlier",AND(F10015&gt;$P$5,D10015="Income"),"Income outlier",TRUE,"valid")</f>
        <v>valid</v>
      </c>
      <c r="K10015" s="1" t="str">
        <f>_xlfn.XLOOKUP(I10015,[1]category_mapping!$F$2:$F$19,[1]category_mapping!$G$2:$G$19,E10015)</f>
        <v>rent</v>
      </c>
      <c r="L10015" s="1" t="str">
        <f>IF(cleaning_working[[#This Row],[date]]="","Missing","Available")</f>
        <v>Available</v>
      </c>
    </row>
    <row r="10016" spans="1:12" x14ac:dyDescent="0.35">
      <c r="A10016" s="1" t="s">
        <v>9802</v>
      </c>
      <c r="B10016" s="1" t="s">
        <v>686</v>
      </c>
      <c r="C10016" s="3">
        <v>44861</v>
      </c>
      <c r="D10016" s="1" t="s">
        <v>13</v>
      </c>
      <c r="E10016" s="1" t="s">
        <v>96</v>
      </c>
      <c r="F10016" s="1">
        <v>2083</v>
      </c>
      <c r="G10016" s="1" t="s">
        <v>64</v>
      </c>
      <c r="H10016" s="1" t="s">
        <v>26</v>
      </c>
      <c r="J10016" s="1" t="str" cm="1">
        <f t="array" ref="J10016">_xlfn.IFS(F10016="","missing",F10016&lt;0,"negative",F10016=0,"zero",AND(F10016&gt;=99999,MOD(F10016,9)=0),"99999 placeholder",AND(F10016&gt;$O$5,D10016="Expense"),"Expense outlier",AND(F10016&gt;$P$5,D10016="Income"),"Income outlier",TRUE,"valid")</f>
        <v>valid</v>
      </c>
      <c r="K10016" s="1" t="str">
        <f>_xlfn.XLOOKUP(I10016,[1]category_mapping!$F$2:$F$19,[1]category_mapping!$G$2:$G$19,E10016)</f>
        <v>travel</v>
      </c>
      <c r="L10016" s="1" t="str">
        <f>IF(cleaning_working[[#This Row],[date]]="","Missing","Available")</f>
        <v>Available</v>
      </c>
    </row>
    <row r="10017" spans="1:12" x14ac:dyDescent="0.35">
      <c r="A10017" s="1" t="s">
        <v>9803</v>
      </c>
      <c r="B10017" s="1" t="s">
        <v>146</v>
      </c>
      <c r="C10017" s="3">
        <v>44559</v>
      </c>
      <c r="D10017" s="1" t="s">
        <v>13</v>
      </c>
      <c r="E10017" s="1" t="s">
        <v>96</v>
      </c>
      <c r="F10017" s="1">
        <v>4428</v>
      </c>
      <c r="G10017" s="1" t="s">
        <v>40</v>
      </c>
      <c r="H10017" s="1" t="s">
        <v>33</v>
      </c>
      <c r="I10017" s="1" t="s">
        <v>20</v>
      </c>
      <c r="J10017" s="1" t="str" cm="1">
        <f t="array" ref="J10017">_xlfn.IFS(F10017="","missing",F10017&lt;0,"negative",F10017=0,"zero",AND(F10017&gt;=99999,MOD(F10017,9)=0),"99999 placeholder",AND(F10017&gt;$O$5,D10017="Expense"),"Expense outlier",AND(F10017&gt;$P$5,D10017="Income"),"Income outlier",TRUE,"valid")</f>
        <v>valid</v>
      </c>
      <c r="K10017" s="1" t="str">
        <f>_xlfn.XLOOKUP(I10017,[1]category_mapping!$F$2:$F$19,[1]category_mapping!$G$2:$G$19,E10017)</f>
        <v>entertainment</v>
      </c>
      <c r="L10017" s="1" t="str">
        <f>IF(cleaning_working[[#This Row],[date]]="","Missing","Available")</f>
        <v>Available</v>
      </c>
    </row>
    <row r="10018" spans="1:12" x14ac:dyDescent="0.35">
      <c r="A10018" s="1" t="s">
        <v>9804</v>
      </c>
      <c r="B10018" s="1" t="s">
        <v>400</v>
      </c>
      <c r="C10018" s="3">
        <v>44884</v>
      </c>
      <c r="D10018" s="1" t="s">
        <v>14</v>
      </c>
      <c r="E10018" s="1" t="s">
        <v>119</v>
      </c>
      <c r="F10018" s="1">
        <v>77566</v>
      </c>
      <c r="G10018" s="1" t="s">
        <v>18</v>
      </c>
      <c r="H10018" s="1" t="s">
        <v>133</v>
      </c>
      <c r="I10018" s="1" t="s">
        <v>58</v>
      </c>
      <c r="J10018" s="1" t="str" cm="1">
        <f t="array" ref="J10018">_xlfn.IFS(F10018="","missing",F10018&lt;0,"negative",F10018=0,"zero",AND(F10018&gt;=99999,MOD(F10018,9)=0),"99999 placeholder",AND(F10018&gt;$O$5,D10018="Expense"),"Expense outlier",AND(F10018&gt;$P$5,D10018="Income"),"Income outlier",TRUE,"valid")</f>
        <v>valid</v>
      </c>
      <c r="K10018" s="1" t="str">
        <f>_xlfn.XLOOKUP(I10018,[1]category_mapping!$F$2:$F$19,[1]category_mapping!$G$2:$G$19,E10018)</f>
        <v>investment</v>
      </c>
      <c r="L10018" s="1" t="str">
        <f>IF(cleaning_working[[#This Row],[date]]="","Missing","Available")</f>
        <v>Available</v>
      </c>
    </row>
    <row r="10019" spans="1:12" x14ac:dyDescent="0.35">
      <c r="A10019" s="1" t="s">
        <v>9805</v>
      </c>
      <c r="B10019" s="1" t="s">
        <v>210</v>
      </c>
      <c r="C10019" s="3">
        <v>45274</v>
      </c>
      <c r="D10019" s="1" t="s">
        <v>14</v>
      </c>
      <c r="E10019" s="1" t="s">
        <v>119</v>
      </c>
      <c r="F10019" s="1">
        <v>38153</v>
      </c>
      <c r="G10019" s="1" t="s">
        <v>32</v>
      </c>
      <c r="H10019" s="1" t="s">
        <v>83</v>
      </c>
      <c r="I10019" s="1" t="s">
        <v>27</v>
      </c>
      <c r="J10019" s="1" t="str" cm="1">
        <f t="array" ref="J10019">_xlfn.IFS(F10019="","missing",F10019&lt;0,"negative",F10019=0,"zero",AND(F10019&gt;=99999,MOD(F10019,9)=0),"99999 placeholder",AND(F10019&gt;$O$5,D10019="Expense"),"Expense outlier",AND(F10019&gt;$P$5,D10019="Income"),"Income outlier",TRUE,"valid")</f>
        <v>valid</v>
      </c>
      <c r="K10019" s="1" t="str">
        <f>_xlfn.XLOOKUP(I10019,[1]category_mapping!$F$2:$F$19,[1]category_mapping!$G$2:$G$19,E10019)</f>
        <v>investment</v>
      </c>
      <c r="L10019" s="1" t="str">
        <f>IF(cleaning_working[[#This Row],[date]]="","Missing","Available")</f>
        <v>Available</v>
      </c>
    </row>
    <row r="10020" spans="1:12" x14ac:dyDescent="0.35">
      <c r="A10020" s="1" t="s">
        <v>9806</v>
      </c>
      <c r="B10020" s="1" t="s">
        <v>148</v>
      </c>
      <c r="C10020" s="3">
        <v>45560</v>
      </c>
      <c r="D10020" s="1" t="s">
        <v>13</v>
      </c>
      <c r="E10020" s="1" t="s">
        <v>24</v>
      </c>
      <c r="F10020" s="1">
        <v>25936</v>
      </c>
      <c r="G10020" s="1" t="s">
        <v>40</v>
      </c>
      <c r="H10020" s="1" t="s">
        <v>86</v>
      </c>
      <c r="I10020" s="1" t="s">
        <v>272</v>
      </c>
      <c r="J10020" s="1" t="str" cm="1">
        <f t="array" ref="J10020">_xlfn.IFS(F10020="","missing",F10020&lt;0,"negative",F10020=0,"zero",AND(F10020&gt;=99999,MOD(F10020,9)=0),"99999 placeholder",AND(F10020&gt;$O$5,D10020="Expense"),"Expense outlier",AND(F10020&gt;$P$5,D10020="Income"),"Income outlier",TRUE,"valid")</f>
        <v>Expense outlier</v>
      </c>
      <c r="K10020" s="1" t="str">
        <f>_xlfn.XLOOKUP(I10020,[1]category_mapping!$F$2:$F$19,[1]category_mapping!$G$2:$G$19,E10020)</f>
        <v>food</v>
      </c>
      <c r="L10020" s="1" t="str">
        <f>IF(cleaning_working[[#This Row],[date]]="","Missing","Available")</f>
        <v>Available</v>
      </c>
    </row>
    <row r="10021" spans="1:12" x14ac:dyDescent="0.35">
      <c r="A10021" s="1" t="s">
        <v>9807</v>
      </c>
      <c r="B10021" s="1" t="s">
        <v>500</v>
      </c>
      <c r="C10021" s="3">
        <v>44671</v>
      </c>
      <c r="D10021" s="1" t="s">
        <v>13</v>
      </c>
      <c r="E10021" s="1" t="s">
        <v>39</v>
      </c>
      <c r="F10021" s="1">
        <v>5671</v>
      </c>
      <c r="G10021" s="1" t="s">
        <v>32</v>
      </c>
      <c r="H10021" s="1" t="s">
        <v>65</v>
      </c>
      <c r="I10021" s="1" t="s">
        <v>58</v>
      </c>
      <c r="J10021" s="1" t="str" cm="1">
        <f t="array" ref="J10021">_xlfn.IFS(F10021="","missing",F10021&lt;0,"negative",F10021=0,"zero",AND(F10021&gt;=99999,MOD(F10021,9)=0),"99999 placeholder",AND(F10021&gt;$O$5,D10021="Expense"),"Expense outlier",AND(F10021&gt;$P$5,D10021="Income"),"Income outlier",TRUE,"valid")</f>
        <v>valid</v>
      </c>
      <c r="K10021" s="1" t="str">
        <f>_xlfn.XLOOKUP(I10021,[1]category_mapping!$F$2:$F$19,[1]category_mapping!$G$2:$G$19,E10021)</f>
        <v>food</v>
      </c>
      <c r="L10021" s="1" t="str">
        <f>IF(cleaning_working[[#This Row],[date]]="","Missing","Available")</f>
        <v>Available</v>
      </c>
    </row>
    <row r="10022" spans="1:12" x14ac:dyDescent="0.35">
      <c r="A10022" s="1" t="s">
        <v>6125</v>
      </c>
      <c r="B10022" s="1" t="s">
        <v>130</v>
      </c>
      <c r="C10022" s="3">
        <v>45630</v>
      </c>
      <c r="D10022" s="1" t="s">
        <v>13</v>
      </c>
      <c r="E10022" s="1" t="s">
        <v>24</v>
      </c>
      <c r="F10022" s="1">
        <v>5736</v>
      </c>
      <c r="G10022" s="1" t="s">
        <v>32</v>
      </c>
      <c r="H10022" s="1" t="s">
        <v>52</v>
      </c>
      <c r="I10022" s="1" t="s">
        <v>93</v>
      </c>
      <c r="J10022" s="1" t="str" cm="1">
        <f t="array" ref="J10022">_xlfn.IFS(F10022="","missing",F10022&lt;0,"negative",F10022=0,"zero",AND(F10022&gt;=99999,MOD(F10022,9)=0),"99999 placeholder",AND(F10022&gt;$O$5,D10022="Expense"),"Expense outlier",AND(F10022&gt;$P$5,D10022="Income"),"Income outlier",TRUE,"valid")</f>
        <v>valid</v>
      </c>
      <c r="K10022" s="1" t="str">
        <f>_xlfn.XLOOKUP(I10022,[1]category_mapping!$F$2:$F$19,[1]category_mapping!$G$2:$G$19,E10022)</f>
        <v>rent</v>
      </c>
      <c r="L10022" s="1" t="str">
        <f>IF(cleaning_working[[#This Row],[date]]="","Missing","Available")</f>
        <v>Available</v>
      </c>
    </row>
    <row r="10023" spans="1:12" x14ac:dyDescent="0.35">
      <c r="A10023" s="1" t="s">
        <v>9808</v>
      </c>
      <c r="B10023" s="1" t="s">
        <v>168</v>
      </c>
      <c r="C10023" s="3">
        <v>44428</v>
      </c>
      <c r="D10023" s="1" t="s">
        <v>13</v>
      </c>
      <c r="E10023" s="1" t="s">
        <v>63</v>
      </c>
      <c r="F10023" s="1">
        <v>2474</v>
      </c>
      <c r="G10023" s="1" t="s">
        <v>32</v>
      </c>
      <c r="H10023" s="1" t="s">
        <v>25</v>
      </c>
      <c r="I10023" s="1" t="s">
        <v>128</v>
      </c>
      <c r="J10023" s="1" t="str" cm="1">
        <f t="array" ref="J10023">_xlfn.IFS(F10023="","missing",F10023&lt;0,"negative",F10023=0,"zero",AND(F10023&gt;=99999,MOD(F10023,9)=0),"99999 placeholder",AND(F10023&gt;$O$5,D10023="Expense"),"Expense outlier",AND(F10023&gt;$P$5,D10023="Income"),"Income outlier",TRUE,"valid")</f>
        <v>valid</v>
      </c>
      <c r="K10023" s="1" t="str">
        <f>_xlfn.XLOOKUP(I10023,[1]category_mapping!$F$2:$F$19,[1]category_mapping!$G$2:$G$19,E10023)</f>
        <v>utilities</v>
      </c>
      <c r="L10023" s="1" t="str">
        <f>IF(cleaning_working[[#This Row],[date]]="","Missing","Available")</f>
        <v>Available</v>
      </c>
    </row>
    <row r="10024" spans="1:12" x14ac:dyDescent="0.35">
      <c r="A10024" s="1" t="s">
        <v>9809</v>
      </c>
      <c r="B10024" s="1" t="s">
        <v>467</v>
      </c>
      <c r="C10024" s="3">
        <v>44901</v>
      </c>
      <c r="D10024" s="1" t="s">
        <v>13</v>
      </c>
      <c r="E10024" s="1" t="s">
        <v>24</v>
      </c>
      <c r="F10024" s="1">
        <v>25833</v>
      </c>
      <c r="G10024" s="1" t="s">
        <v>40</v>
      </c>
      <c r="H10024" s="1" t="s">
        <v>159</v>
      </c>
      <c r="J10024" s="1" t="str" cm="1">
        <f t="array" ref="J10024">_xlfn.IFS(F10024="","missing",F10024&lt;0,"negative",F10024=0,"zero",AND(F10024&gt;=99999,MOD(F10024,9)=0),"99999 placeholder",AND(F10024&gt;$O$5,D10024="Expense"),"Expense outlier",AND(F10024&gt;$P$5,D10024="Income"),"Income outlier",TRUE,"valid")</f>
        <v>Expense outlier</v>
      </c>
      <c r="K10024" s="1" t="str">
        <f>_xlfn.XLOOKUP(I10024,[1]category_mapping!$F$2:$F$19,[1]category_mapping!$G$2:$G$19,E10024)</f>
        <v>rent</v>
      </c>
      <c r="L10024" s="1" t="str">
        <f>IF(cleaning_working[[#This Row],[date]]="","Missing","Available")</f>
        <v>Available</v>
      </c>
    </row>
    <row r="10025" spans="1:12" x14ac:dyDescent="0.35">
      <c r="A10025" s="1" t="s">
        <v>9810</v>
      </c>
      <c r="B10025" s="1" t="s">
        <v>79</v>
      </c>
      <c r="C10025" s="3">
        <v>44618</v>
      </c>
      <c r="D10025" s="1" t="s">
        <v>13</v>
      </c>
      <c r="E10025" s="1" t="s">
        <v>63</v>
      </c>
      <c r="F10025" s="1">
        <v>7222</v>
      </c>
      <c r="G10025" s="1" t="s">
        <v>32</v>
      </c>
      <c r="H10025" s="1" t="s">
        <v>86</v>
      </c>
      <c r="I10025" s="1" t="s">
        <v>226</v>
      </c>
      <c r="J10025" s="1" t="str" cm="1">
        <f t="array" ref="J10025">_xlfn.IFS(F10025="","missing",F10025&lt;0,"negative",F10025=0,"zero",AND(F10025&gt;=99999,MOD(F10025,9)=0),"99999 placeholder",AND(F10025&gt;$O$5,D10025="Expense"),"Expense outlier",AND(F10025&gt;$P$5,D10025="Income"),"Income outlier",TRUE,"valid")</f>
        <v>valid</v>
      </c>
      <c r="K10025" s="1" t="str">
        <f>_xlfn.XLOOKUP(I10025,[1]category_mapping!$F$2:$F$19,[1]category_mapping!$G$2:$G$19,E10025)</f>
        <v>savings</v>
      </c>
      <c r="L10025" s="1" t="str">
        <f>IF(cleaning_working[[#This Row],[date]]="","Missing","Available")</f>
        <v>Available</v>
      </c>
    </row>
    <row r="10026" spans="1:12" x14ac:dyDescent="0.35">
      <c r="A10026" s="1" t="s">
        <v>9811</v>
      </c>
      <c r="B10026" s="1" t="s">
        <v>414</v>
      </c>
      <c r="C10026" s="3">
        <v>44628</v>
      </c>
      <c r="D10026" s="1" t="s">
        <v>13</v>
      </c>
      <c r="E10026" s="1" t="s">
        <v>24</v>
      </c>
      <c r="F10026" s="1">
        <v>21929</v>
      </c>
      <c r="G10026" s="1" t="s">
        <v>32</v>
      </c>
      <c r="H10026" s="1" t="s">
        <v>83</v>
      </c>
      <c r="I10026" s="1" t="s">
        <v>71</v>
      </c>
      <c r="J10026" s="1" t="str" cm="1">
        <f t="array" ref="J10026">_xlfn.IFS(F10026="","missing",F10026&lt;0,"negative",F10026=0,"zero",AND(F10026&gt;=99999,MOD(F10026,9)=0),"99999 placeholder",AND(F10026&gt;$O$5,D10026="Expense"),"Expense outlier",AND(F10026&gt;$P$5,D10026="Income"),"Income outlier",TRUE,"valid")</f>
        <v>Expense outlier</v>
      </c>
      <c r="K10026" s="1" t="str">
        <f>_xlfn.XLOOKUP(I10026,[1]category_mapping!$F$2:$F$19,[1]category_mapping!$G$2:$G$19,E10026)</f>
        <v>health</v>
      </c>
      <c r="L10026" s="1" t="str">
        <f>IF(cleaning_working[[#This Row],[date]]="","Missing","Available")</f>
        <v>Available</v>
      </c>
    </row>
    <row r="10027" spans="1:12" x14ac:dyDescent="0.35">
      <c r="A10027" s="1" t="s">
        <v>9812</v>
      </c>
      <c r="B10027" s="1" t="s">
        <v>146</v>
      </c>
      <c r="C10027" s="3">
        <v>44714</v>
      </c>
      <c r="D10027" s="1" t="s">
        <v>13</v>
      </c>
      <c r="E10027" s="1" t="s">
        <v>24</v>
      </c>
      <c r="F10027" s="1">
        <v>47616</v>
      </c>
      <c r="G10027" s="1" t="s">
        <v>32</v>
      </c>
      <c r="H10027" s="1" t="s">
        <v>26</v>
      </c>
      <c r="I10027" s="1" t="s">
        <v>97</v>
      </c>
      <c r="J10027" s="1" t="str" cm="1">
        <f t="array" ref="J10027">_xlfn.IFS(F10027="","missing",F10027&lt;0,"negative",F10027=0,"zero",AND(F10027&gt;=99999,MOD(F10027,9)=0),"99999 placeholder",AND(F10027&gt;$O$5,D10027="Expense"),"Expense outlier",AND(F10027&gt;$P$5,D10027="Income"),"Income outlier",TRUE,"valid")</f>
        <v>Expense outlier</v>
      </c>
      <c r="K10027" s="1" t="str">
        <f>_xlfn.XLOOKUP(I10027,[1]category_mapping!$F$2:$F$19,[1]category_mapping!$G$2:$G$19,E10027)</f>
        <v>health</v>
      </c>
      <c r="L10027" s="1" t="str">
        <f>IF(cleaning_working[[#This Row],[date]]="","Missing","Available")</f>
        <v>Available</v>
      </c>
    </row>
    <row r="10028" spans="1:12" x14ac:dyDescent="0.35">
      <c r="A10028" s="1" t="s">
        <v>9813</v>
      </c>
      <c r="B10028" s="1" t="s">
        <v>262</v>
      </c>
      <c r="C10028" s="3">
        <v>44855</v>
      </c>
      <c r="D10028" s="1" t="s">
        <v>13</v>
      </c>
      <c r="E10028" s="1" t="s">
        <v>96</v>
      </c>
      <c r="F10028" s="1">
        <v>7311</v>
      </c>
      <c r="G10028" s="1" t="s">
        <v>18</v>
      </c>
      <c r="H10028" s="1" t="s">
        <v>83</v>
      </c>
      <c r="I10028" s="1" t="s">
        <v>128</v>
      </c>
      <c r="J10028" s="1" t="str" cm="1">
        <f t="array" ref="J10028">_xlfn.IFS(F10028="","missing",F10028&lt;0,"negative",F10028=0,"zero",AND(F10028&gt;=99999,MOD(F10028,9)=0),"99999 placeholder",AND(F10028&gt;$O$5,D10028="Expense"),"Expense outlier",AND(F10028&gt;$P$5,D10028="Income"),"Income outlier",TRUE,"valid")</f>
        <v>valid</v>
      </c>
      <c r="K10028" s="1" t="str">
        <f>_xlfn.XLOOKUP(I10028,[1]category_mapping!$F$2:$F$19,[1]category_mapping!$G$2:$G$19,E10028)</f>
        <v>utilities</v>
      </c>
      <c r="L10028" s="1" t="str">
        <f>IF(cleaning_working[[#This Row],[date]]="","Missing","Available")</f>
        <v>Available</v>
      </c>
    </row>
    <row r="10029" spans="1:12" x14ac:dyDescent="0.35">
      <c r="A10029" s="1" t="s">
        <v>9814</v>
      </c>
      <c r="B10029" s="1" t="s">
        <v>293</v>
      </c>
      <c r="C10029" s="3">
        <v>45109</v>
      </c>
      <c r="D10029" s="1" t="s">
        <v>13</v>
      </c>
      <c r="E10029" s="1" t="s">
        <v>39</v>
      </c>
      <c r="F10029" s="1">
        <v>3162</v>
      </c>
      <c r="G10029" s="1" t="s">
        <v>40</v>
      </c>
      <c r="H10029" s="1" t="s">
        <v>19</v>
      </c>
      <c r="I10029" s="1" t="s">
        <v>226</v>
      </c>
      <c r="J10029" s="1" t="str" cm="1">
        <f t="array" ref="J10029">_xlfn.IFS(F10029="","missing",F10029&lt;0,"negative",F10029=0,"zero",AND(F10029&gt;=99999,MOD(F10029,9)=0),"99999 placeholder",AND(F10029&gt;$O$5,D10029="Expense"),"Expense outlier",AND(F10029&gt;$P$5,D10029="Income"),"Income outlier",TRUE,"valid")</f>
        <v>valid</v>
      </c>
      <c r="K10029" s="1" t="str">
        <f>_xlfn.XLOOKUP(I10029,[1]category_mapping!$F$2:$F$19,[1]category_mapping!$G$2:$G$19,E10029)</f>
        <v>savings</v>
      </c>
      <c r="L10029" s="1" t="str">
        <f>IF(cleaning_working[[#This Row],[date]]="","Missing","Available")</f>
        <v>Available</v>
      </c>
    </row>
    <row r="10030" spans="1:12" x14ac:dyDescent="0.35">
      <c r="A10030" s="1" t="s">
        <v>9815</v>
      </c>
      <c r="B10030" s="1" t="s">
        <v>420</v>
      </c>
      <c r="C10030" s="3">
        <v>45261</v>
      </c>
      <c r="D10030" s="1" t="s">
        <v>13</v>
      </c>
      <c r="E10030" s="1" t="s">
        <v>104</v>
      </c>
      <c r="F10030" s="1">
        <v>2428</v>
      </c>
      <c r="G10030" s="1" t="s">
        <v>32</v>
      </c>
      <c r="H10030" s="1" t="s">
        <v>33</v>
      </c>
      <c r="I10030" s="1" t="s">
        <v>123</v>
      </c>
      <c r="J10030" s="1" t="str" cm="1">
        <f t="array" ref="J10030">_xlfn.IFS(F10030="","missing",F10030&lt;0,"negative",F10030=0,"zero",AND(F10030&gt;=99999,MOD(F10030,9)=0),"99999 placeholder",AND(F10030&gt;$O$5,D10030="Expense"),"Expense outlier",AND(F10030&gt;$P$5,D10030="Income"),"Income outlier",TRUE,"valid")</f>
        <v>valid</v>
      </c>
      <c r="K10030" s="1" t="str">
        <f>_xlfn.XLOOKUP(I10030,[1]category_mapping!$F$2:$F$19,[1]category_mapping!$G$2:$G$19,E10030)</f>
        <v>health</v>
      </c>
      <c r="L10030" s="1" t="str">
        <f>IF(cleaning_working[[#This Row],[date]]="","Missing","Available")</f>
        <v>Available</v>
      </c>
    </row>
    <row r="10031" spans="1:12" x14ac:dyDescent="0.35">
      <c r="A10031" s="1" t="s">
        <v>9816</v>
      </c>
      <c r="B10031" s="1" t="s">
        <v>303</v>
      </c>
      <c r="C10031" s="3">
        <v>44738</v>
      </c>
      <c r="D10031" s="1" t="s">
        <v>13</v>
      </c>
      <c r="E10031" s="1" t="s">
        <v>96</v>
      </c>
      <c r="F10031" s="1">
        <v>7074</v>
      </c>
      <c r="G10031" s="1" t="s">
        <v>64</v>
      </c>
      <c r="H10031" s="1" t="s">
        <v>83</v>
      </c>
      <c r="I10031" s="1" t="s">
        <v>137</v>
      </c>
      <c r="J10031" s="1" t="str" cm="1">
        <f t="array" ref="J10031">_xlfn.IFS(F10031="","missing",F10031&lt;0,"negative",F10031=0,"zero",AND(F10031&gt;=99999,MOD(F10031,9)=0),"99999 placeholder",AND(F10031&gt;$O$5,D10031="Expense"),"Expense outlier",AND(F10031&gt;$P$5,D10031="Income"),"Income outlier",TRUE,"valid")</f>
        <v>valid</v>
      </c>
      <c r="K10031" s="1" t="str">
        <f>_xlfn.XLOOKUP(I10031,[1]category_mapping!$F$2:$F$19,[1]category_mapping!$G$2:$G$19,E10031)</f>
        <v>travel</v>
      </c>
      <c r="L10031" s="1" t="str">
        <f>IF(cleaning_working[[#This Row],[date]]="","Missing","Available")</f>
        <v>Available</v>
      </c>
    </row>
    <row r="10032" spans="1:12" x14ac:dyDescent="0.35">
      <c r="A10032" s="1" t="s">
        <v>9817</v>
      </c>
      <c r="B10032" s="1" t="s">
        <v>351</v>
      </c>
      <c r="C10032" s="3">
        <v>44788</v>
      </c>
      <c r="D10032" s="1" t="s">
        <v>13</v>
      </c>
      <c r="E10032" s="1" t="s">
        <v>45</v>
      </c>
      <c r="F10032" s="1">
        <v>1408</v>
      </c>
      <c r="G10032" s="1" t="s">
        <v>32</v>
      </c>
      <c r="H10032" s="1" t="s">
        <v>65</v>
      </c>
      <c r="I10032" s="1" t="s">
        <v>272</v>
      </c>
      <c r="J10032" s="1" t="str" cm="1">
        <f t="array" ref="J10032">_xlfn.IFS(F10032="","missing",F10032&lt;0,"negative",F10032=0,"zero",AND(F10032&gt;=99999,MOD(F10032,9)=0),"99999 placeholder",AND(F10032&gt;$O$5,D10032="Expense"),"Expense outlier",AND(F10032&gt;$P$5,D10032="Income"),"Income outlier",TRUE,"valid")</f>
        <v>valid</v>
      </c>
      <c r="K10032" s="1" t="str">
        <f>_xlfn.XLOOKUP(I10032,[1]category_mapping!$F$2:$F$19,[1]category_mapping!$G$2:$G$19,E10032)</f>
        <v>food</v>
      </c>
      <c r="L10032" s="1" t="str">
        <f>IF(cleaning_working[[#This Row],[date]]="","Missing","Available")</f>
        <v>Available</v>
      </c>
    </row>
    <row r="10033" spans="1:12" x14ac:dyDescent="0.35">
      <c r="A10033" s="1" t="s">
        <v>9818</v>
      </c>
      <c r="B10033" s="1" t="s">
        <v>339</v>
      </c>
      <c r="C10033" s="3">
        <v>45199</v>
      </c>
      <c r="D10033" s="1" t="s">
        <v>13</v>
      </c>
      <c r="E10033" s="1" t="s">
        <v>17</v>
      </c>
      <c r="F10033" s="1">
        <v>9502</v>
      </c>
      <c r="G10033" s="1" t="s">
        <v>18</v>
      </c>
      <c r="H10033" s="1" t="s">
        <v>86</v>
      </c>
      <c r="I10033" s="1" t="s">
        <v>137</v>
      </c>
      <c r="J10033" s="1" t="str" cm="1">
        <f t="array" ref="J10033">_xlfn.IFS(F10033="","missing",F10033&lt;0,"negative",F10033=0,"zero",AND(F10033&gt;=99999,MOD(F10033,9)=0),"99999 placeholder",AND(F10033&gt;$O$5,D10033="Expense"),"Expense outlier",AND(F10033&gt;$P$5,D10033="Income"),"Income outlier",TRUE,"valid")</f>
        <v>valid</v>
      </c>
      <c r="K10033" s="1" t="str">
        <f>_xlfn.XLOOKUP(I10033,[1]category_mapping!$F$2:$F$19,[1]category_mapping!$G$2:$G$19,E10033)</f>
        <v>travel</v>
      </c>
      <c r="L10033" s="1" t="str">
        <f>IF(cleaning_working[[#This Row],[date]]="","Missing","Available")</f>
        <v>Available</v>
      </c>
    </row>
    <row r="10034" spans="1:12" x14ac:dyDescent="0.35">
      <c r="A10034" s="1" t="s">
        <v>9819</v>
      </c>
      <c r="B10034" s="1" t="s">
        <v>336</v>
      </c>
      <c r="C10034" s="3">
        <v>44804</v>
      </c>
      <c r="D10034" s="1" t="s">
        <v>14</v>
      </c>
      <c r="E10034" s="1" t="s">
        <v>70</v>
      </c>
      <c r="F10034" s="1">
        <v>77419</v>
      </c>
      <c r="G10034" s="1" t="s">
        <v>64</v>
      </c>
      <c r="H10034" s="1" t="s">
        <v>133</v>
      </c>
      <c r="I10034" s="1" t="s">
        <v>71</v>
      </c>
      <c r="J10034" s="1" t="str" cm="1">
        <f t="array" ref="J10034">_xlfn.IFS(F10034="","missing",F10034&lt;0,"negative",F10034=0,"zero",AND(F10034&gt;=99999,MOD(F10034,9)=0),"99999 placeholder",AND(F10034&gt;$O$5,D10034="Expense"),"Expense outlier",AND(F10034&gt;$P$5,D10034="Income"),"Income outlier",TRUE,"valid")</f>
        <v>valid</v>
      </c>
      <c r="K10034" s="1" t="str">
        <f>_xlfn.XLOOKUP(I10034,[1]category_mapping!$F$2:$F$19,[1]category_mapping!$G$2:$G$19,E10034)</f>
        <v>health</v>
      </c>
      <c r="L10034" s="1" t="str">
        <f>IF(cleaning_working[[#This Row],[date]]="","Missing","Available")</f>
        <v>Available</v>
      </c>
    </row>
    <row r="10035" spans="1:12" x14ac:dyDescent="0.35">
      <c r="A10035" s="1" t="s">
        <v>9820</v>
      </c>
      <c r="B10035" s="1" t="s">
        <v>343</v>
      </c>
      <c r="C10035" s="3">
        <v>44966</v>
      </c>
      <c r="D10035" s="1" t="s">
        <v>13</v>
      </c>
      <c r="E10035" s="1" t="s">
        <v>96</v>
      </c>
      <c r="F10035" s="1">
        <v>7830</v>
      </c>
      <c r="G10035" s="1" t="s">
        <v>32</v>
      </c>
      <c r="H10035" s="1" t="s">
        <v>65</v>
      </c>
      <c r="J10035" s="1" t="str" cm="1">
        <f t="array" ref="J10035">_xlfn.IFS(F10035="","missing",F10035&lt;0,"negative",F10035=0,"zero",AND(F10035&gt;=99999,MOD(F10035,9)=0),"99999 placeholder",AND(F10035&gt;$O$5,D10035="Expense"),"Expense outlier",AND(F10035&gt;$P$5,D10035="Income"),"Income outlier",TRUE,"valid")</f>
        <v>valid</v>
      </c>
      <c r="K10035" s="1" t="str">
        <f>_xlfn.XLOOKUP(I10035,[1]category_mapping!$F$2:$F$19,[1]category_mapping!$G$2:$G$19,E10035)</f>
        <v>travel</v>
      </c>
      <c r="L10035" s="1" t="str">
        <f>IF(cleaning_working[[#This Row],[date]]="","Missing","Available")</f>
        <v>Available</v>
      </c>
    </row>
    <row r="10036" spans="1:12" x14ac:dyDescent="0.35">
      <c r="A10036" s="1" t="s">
        <v>9821</v>
      </c>
      <c r="B10036" s="1" t="s">
        <v>168</v>
      </c>
      <c r="C10036" s="3">
        <v>45431</v>
      </c>
      <c r="D10036" s="1" t="s">
        <v>13</v>
      </c>
      <c r="E10036" s="1" t="s">
        <v>39</v>
      </c>
      <c r="F10036" s="1">
        <v>2174</v>
      </c>
      <c r="G10036" s="1" t="s">
        <v>40</v>
      </c>
      <c r="H10036" s="1" t="s">
        <v>26</v>
      </c>
      <c r="I10036" s="1" t="s">
        <v>53</v>
      </c>
      <c r="J10036" s="1" t="str" cm="1">
        <f t="array" ref="J10036">_xlfn.IFS(F10036="","missing",F10036&lt;0,"negative",F10036=0,"zero",AND(F10036&gt;=99999,MOD(F10036,9)=0),"99999 placeholder",AND(F10036&gt;$O$5,D10036="Expense"),"Expense outlier",AND(F10036&gt;$P$5,D10036="Income"),"Income outlier",TRUE,"valid")</f>
        <v>valid</v>
      </c>
      <c r="K10036" s="1" t="str">
        <f>_xlfn.XLOOKUP(I10036,[1]category_mapping!$F$2:$F$19,[1]category_mapping!$G$2:$G$19,E10036)</f>
        <v>travel</v>
      </c>
      <c r="L10036" s="1" t="str">
        <f>IF(cleaning_working[[#This Row],[date]]="","Missing","Available")</f>
        <v>Available</v>
      </c>
    </row>
    <row r="10037" spans="1:12" x14ac:dyDescent="0.35">
      <c r="A10037" s="1" t="s">
        <v>9822</v>
      </c>
      <c r="B10037" s="1" t="s">
        <v>202</v>
      </c>
      <c r="C10037" s="3">
        <v>45283</v>
      </c>
      <c r="D10037" s="1" t="s">
        <v>13</v>
      </c>
      <c r="E10037" s="1" t="s">
        <v>39</v>
      </c>
      <c r="F10037" s="1">
        <v>3936</v>
      </c>
      <c r="G10037" s="1" t="s">
        <v>64</v>
      </c>
      <c r="H10037" s="1" t="s">
        <v>83</v>
      </c>
      <c r="I10037" s="1" t="s">
        <v>49</v>
      </c>
      <c r="J10037" s="1" t="str" cm="1">
        <f t="array" ref="J10037">_xlfn.IFS(F10037="","missing",F10037&lt;0,"negative",F10037=0,"zero",AND(F10037&gt;=99999,MOD(F10037,9)=0),"99999 placeholder",AND(F10037&gt;$O$5,D10037="Expense"),"Expense outlier",AND(F10037&gt;$P$5,D10037="Income"),"Income outlier",TRUE,"valid")</f>
        <v>valid</v>
      </c>
      <c r="K10037" s="1" t="str">
        <f>_xlfn.XLOOKUP(I10037,[1]category_mapping!$F$2:$F$19,[1]category_mapping!$G$2:$G$19,E10037)</f>
        <v>food</v>
      </c>
      <c r="L10037" s="1" t="str">
        <f>IF(cleaning_working[[#This Row],[date]]="","Missing","Available")</f>
        <v>Available</v>
      </c>
    </row>
    <row r="10038" spans="1:12" x14ac:dyDescent="0.35">
      <c r="A10038" s="1" t="s">
        <v>9823</v>
      </c>
      <c r="B10038" s="1" t="s">
        <v>214</v>
      </c>
      <c r="C10038" s="3">
        <v>44546</v>
      </c>
      <c r="D10038" s="1" t="s">
        <v>13</v>
      </c>
      <c r="E10038" s="1" t="s">
        <v>39</v>
      </c>
      <c r="F10038" s="1">
        <v>3890</v>
      </c>
      <c r="G10038" s="1" t="s">
        <v>40</v>
      </c>
      <c r="H10038" s="1" t="s">
        <v>26</v>
      </c>
      <c r="J10038" s="1" t="str" cm="1">
        <f t="array" ref="J10038">_xlfn.IFS(F10038="","missing",F10038&lt;0,"negative",F10038=0,"zero",AND(F10038&gt;=99999,MOD(F10038,9)=0),"99999 placeholder",AND(F10038&gt;$O$5,D10038="Expense"),"Expense outlier",AND(F10038&gt;$P$5,D10038="Income"),"Income outlier",TRUE,"valid")</f>
        <v>valid</v>
      </c>
      <c r="K10038" s="1" t="str">
        <f>_xlfn.XLOOKUP(I10038,[1]category_mapping!$F$2:$F$19,[1]category_mapping!$G$2:$G$19,E10038)</f>
        <v>food</v>
      </c>
      <c r="L10038" s="1" t="str">
        <f>IF(cleaning_working[[#This Row],[date]]="","Missing","Available")</f>
        <v>Available</v>
      </c>
    </row>
    <row r="10039" spans="1:12" x14ac:dyDescent="0.35">
      <c r="A10039" s="1" t="s">
        <v>9824</v>
      </c>
      <c r="B10039" s="1" t="s">
        <v>235</v>
      </c>
      <c r="C10039" s="3">
        <v>45468</v>
      </c>
      <c r="D10039" s="1" t="s">
        <v>13</v>
      </c>
      <c r="E10039" s="1" t="s">
        <v>63</v>
      </c>
      <c r="F10039" s="1">
        <v>9600</v>
      </c>
      <c r="G10039" s="1" t="s">
        <v>18</v>
      </c>
      <c r="H10039" s="1" t="s">
        <v>25</v>
      </c>
      <c r="I10039" s="1" t="s">
        <v>27</v>
      </c>
      <c r="J10039" s="1" t="str" cm="1">
        <f t="array" ref="J10039">_xlfn.IFS(F10039="","missing",F10039&lt;0,"negative",F10039=0,"zero",AND(F10039&gt;=99999,MOD(F10039,9)=0),"99999 placeholder",AND(F10039&gt;$O$5,D10039="Expense"),"Expense outlier",AND(F10039&gt;$P$5,D10039="Income"),"Income outlier",TRUE,"valid")</f>
        <v>valid</v>
      </c>
      <c r="K10039" s="1" t="str">
        <f>_xlfn.XLOOKUP(I10039,[1]category_mapping!$F$2:$F$19,[1]category_mapping!$G$2:$G$19,E10039)</f>
        <v>utilities</v>
      </c>
      <c r="L10039" s="1" t="str">
        <f>IF(cleaning_working[[#This Row],[date]]="","Missing","Available")</f>
        <v>Available</v>
      </c>
    </row>
    <row r="10040" spans="1:12" x14ac:dyDescent="0.35">
      <c r="A10040" s="1" t="s">
        <v>4072</v>
      </c>
      <c r="B10040" s="1" t="s">
        <v>329</v>
      </c>
      <c r="C10040" s="3">
        <v>44455</v>
      </c>
      <c r="D10040" s="1" t="s">
        <v>13</v>
      </c>
      <c r="E10040" s="1" t="s">
        <v>39</v>
      </c>
      <c r="F10040" s="1">
        <v>4390</v>
      </c>
      <c r="G10040" s="1" t="s">
        <v>18</v>
      </c>
      <c r="H10040" s="1" t="s">
        <v>25</v>
      </c>
      <c r="J10040" s="1" t="str" cm="1">
        <f t="array" ref="J10040">_xlfn.IFS(F10040="","missing",F10040&lt;0,"negative",F10040=0,"zero",AND(F10040&gt;=99999,MOD(F10040,9)=0),"99999 placeholder",AND(F10040&gt;$O$5,D10040="Expense"),"Expense outlier",AND(F10040&gt;$P$5,D10040="Income"),"Income outlier",TRUE,"valid")</f>
        <v>valid</v>
      </c>
      <c r="K10040" s="1" t="str">
        <f>_xlfn.XLOOKUP(I10040,[1]category_mapping!$F$2:$F$19,[1]category_mapping!$G$2:$G$19,E10040)</f>
        <v>food</v>
      </c>
      <c r="L10040" s="1" t="str">
        <f>IF(cleaning_working[[#This Row],[date]]="","Missing","Available")</f>
        <v>Available</v>
      </c>
    </row>
    <row r="10041" spans="1:12" x14ac:dyDescent="0.35">
      <c r="A10041" s="1" t="s">
        <v>9825</v>
      </c>
      <c r="B10041" s="1" t="s">
        <v>500</v>
      </c>
      <c r="C10041" s="3">
        <v>45086</v>
      </c>
      <c r="D10041" s="1" t="s">
        <v>13</v>
      </c>
      <c r="E10041" s="1" t="s">
        <v>45</v>
      </c>
      <c r="F10041" s="1">
        <v>8116</v>
      </c>
      <c r="G10041" s="1" t="s">
        <v>18</v>
      </c>
      <c r="H10041" s="1" t="s">
        <v>159</v>
      </c>
      <c r="J10041" s="1" t="str" cm="1">
        <f t="array" ref="J10041">_xlfn.IFS(F10041="","missing",F10041&lt;0,"negative",F10041=0,"zero",AND(F10041&gt;=99999,MOD(F10041,9)=0),"99999 placeholder",AND(F10041&gt;$O$5,D10041="Expense"),"Expense outlier",AND(F10041&gt;$P$5,D10041="Income"),"Income outlier",TRUE,"valid")</f>
        <v>valid</v>
      </c>
      <c r="K10041" s="1" t="str">
        <f>_xlfn.XLOOKUP(I10041,[1]category_mapping!$F$2:$F$19,[1]category_mapping!$G$2:$G$19,E10041)</f>
        <v>entertainment</v>
      </c>
      <c r="L10041" s="1" t="str">
        <f>IF(cleaning_working[[#This Row],[date]]="","Missing","Available")</f>
        <v>Available</v>
      </c>
    </row>
    <row r="10042" spans="1:12" x14ac:dyDescent="0.35">
      <c r="A10042" s="1" t="s">
        <v>9826</v>
      </c>
      <c r="B10042" s="1" t="s">
        <v>402</v>
      </c>
      <c r="C10042" s="3">
        <v>44819</v>
      </c>
      <c r="D10042" s="1" t="s">
        <v>13</v>
      </c>
      <c r="E10042" s="1" t="s">
        <v>96</v>
      </c>
      <c r="F10042" s="1">
        <v>5389</v>
      </c>
      <c r="G10042" s="1" t="s">
        <v>64</v>
      </c>
      <c r="H10042" s="1" t="s">
        <v>52</v>
      </c>
      <c r="I10042" s="1" t="s">
        <v>128</v>
      </c>
      <c r="J10042" s="1" t="str" cm="1">
        <f t="array" ref="J10042">_xlfn.IFS(F10042="","missing",F10042&lt;0,"negative",F10042=0,"zero",AND(F10042&gt;=99999,MOD(F10042,9)=0),"99999 placeholder",AND(F10042&gt;$O$5,D10042="Expense"),"Expense outlier",AND(F10042&gt;$P$5,D10042="Income"),"Income outlier",TRUE,"valid")</f>
        <v>valid</v>
      </c>
      <c r="K10042" s="1" t="str">
        <f>_xlfn.XLOOKUP(I10042,[1]category_mapping!$F$2:$F$19,[1]category_mapping!$G$2:$G$19,E10042)</f>
        <v>utilities</v>
      </c>
      <c r="L10042" s="1" t="str">
        <f>IF(cleaning_working[[#This Row],[date]]="","Missing","Available")</f>
        <v>Available</v>
      </c>
    </row>
    <row r="10043" spans="1:12" x14ac:dyDescent="0.35">
      <c r="A10043" s="1" t="s">
        <v>9827</v>
      </c>
      <c r="B10043" s="1" t="s">
        <v>311</v>
      </c>
      <c r="C10043" s="3">
        <v>45523</v>
      </c>
      <c r="D10043" s="1" t="s">
        <v>13</v>
      </c>
      <c r="E10043" s="1" t="s">
        <v>39</v>
      </c>
      <c r="F10043" s="1">
        <v>1210</v>
      </c>
      <c r="G10043" s="1" t="s">
        <v>32</v>
      </c>
      <c r="H10043" s="1" t="s">
        <v>33</v>
      </c>
      <c r="I10043" s="1" t="s">
        <v>194</v>
      </c>
      <c r="J10043" s="1" t="str" cm="1">
        <f t="array" ref="J10043">_xlfn.IFS(F10043="","missing",F10043&lt;0,"negative",F10043=0,"zero",AND(F10043&gt;=99999,MOD(F10043,9)=0),"99999 placeholder",AND(F10043&gt;$O$5,D10043="Expense"),"Expense outlier",AND(F10043&gt;$P$5,D10043="Income"),"Income outlier",TRUE,"valid")</f>
        <v>valid</v>
      </c>
      <c r="K10043" s="1" t="str">
        <f>_xlfn.XLOOKUP(I10043,[1]category_mapping!$F$2:$F$19,[1]category_mapping!$G$2:$G$19,E10043)</f>
        <v>travel</v>
      </c>
      <c r="L10043" s="1" t="str">
        <f>IF(cleaning_working[[#This Row],[date]]="","Missing","Available")</f>
        <v>Available</v>
      </c>
    </row>
    <row r="10044" spans="1:12" x14ac:dyDescent="0.35">
      <c r="A10044" s="1" t="s">
        <v>9828</v>
      </c>
      <c r="B10044" s="1" t="s">
        <v>323</v>
      </c>
      <c r="C10044" s="3">
        <v>45632</v>
      </c>
      <c r="D10044" s="1" t="s">
        <v>13</v>
      </c>
      <c r="E10044" s="1" t="s">
        <v>17</v>
      </c>
      <c r="F10044" s="1">
        <v>252</v>
      </c>
      <c r="G10044" s="1" t="s">
        <v>32</v>
      </c>
      <c r="H10044" s="1" t="s">
        <v>83</v>
      </c>
      <c r="I10044" s="1" t="s">
        <v>87</v>
      </c>
      <c r="J10044" s="1" t="str" cm="1">
        <f t="array" ref="J10044">_xlfn.IFS(F10044="","missing",F10044&lt;0,"negative",F10044=0,"zero",AND(F10044&gt;=99999,MOD(F10044,9)=0),"99999 placeholder",AND(F10044&gt;$O$5,D10044="Expense"),"Expense outlier",AND(F10044&gt;$P$5,D10044="Income"),"Income outlier",TRUE,"valid")</f>
        <v>valid</v>
      </c>
      <c r="K10044" s="1" t="str">
        <f>_xlfn.XLOOKUP(I10044,[1]category_mapping!$F$2:$F$19,[1]category_mapping!$G$2:$G$19,E10044)</f>
        <v>education</v>
      </c>
      <c r="L10044" s="1" t="str">
        <f>IF(cleaning_working[[#This Row],[date]]="","Missing","Available")</f>
        <v>Available</v>
      </c>
    </row>
    <row r="10045" spans="1:12" x14ac:dyDescent="0.35">
      <c r="A10045" s="1" t="s">
        <v>9829</v>
      </c>
      <c r="B10045" s="1" t="s">
        <v>341</v>
      </c>
      <c r="C10045" s="3">
        <v>44407</v>
      </c>
      <c r="D10045" s="1" t="s">
        <v>13</v>
      </c>
      <c r="E10045" s="1" t="s">
        <v>96</v>
      </c>
      <c r="F10045" s="1">
        <v>1692</v>
      </c>
      <c r="G10045" s="1" t="s">
        <v>64</v>
      </c>
      <c r="H10045" s="1" t="s">
        <v>33</v>
      </c>
      <c r="I10045" s="1" t="s">
        <v>123</v>
      </c>
      <c r="J10045" s="1" t="str" cm="1">
        <f t="array" ref="J10045">_xlfn.IFS(F10045="","missing",F10045&lt;0,"negative",F10045=0,"zero",AND(F10045&gt;=99999,MOD(F10045,9)=0),"99999 placeholder",AND(F10045&gt;$O$5,D10045="Expense"),"Expense outlier",AND(F10045&gt;$P$5,D10045="Income"),"Income outlier",TRUE,"valid")</f>
        <v>valid</v>
      </c>
      <c r="K10045" s="1" t="str">
        <f>_xlfn.XLOOKUP(I10045,[1]category_mapping!$F$2:$F$19,[1]category_mapping!$G$2:$G$19,E10045)</f>
        <v>travel</v>
      </c>
      <c r="L10045" s="1" t="str">
        <f>IF(cleaning_working[[#This Row],[date]]="","Missing","Available")</f>
        <v>Available</v>
      </c>
    </row>
    <row r="10046" spans="1:12" x14ac:dyDescent="0.35">
      <c r="A10046" s="1" t="s">
        <v>9830</v>
      </c>
      <c r="B10046" s="1" t="s">
        <v>339</v>
      </c>
      <c r="C10046" s="3">
        <v>45285</v>
      </c>
      <c r="D10046" s="1" t="s">
        <v>13</v>
      </c>
      <c r="E10046" s="1" t="s">
        <v>17</v>
      </c>
      <c r="F10046" s="1">
        <v>6003</v>
      </c>
      <c r="G10046" s="1" t="s">
        <v>18</v>
      </c>
      <c r="H10046" s="1" t="s">
        <v>19</v>
      </c>
      <c r="I10046" s="1" t="s">
        <v>93</v>
      </c>
      <c r="J10046" s="1" t="str" cm="1">
        <f t="array" ref="J10046">_xlfn.IFS(F10046="","missing",F10046&lt;0,"negative",F10046=0,"zero",AND(F10046&gt;=99999,MOD(F10046,9)=0),"99999 placeholder",AND(F10046&gt;$O$5,D10046="Expense"),"Expense outlier",AND(F10046&gt;$P$5,D10046="Income"),"Income outlier",TRUE,"valid")</f>
        <v>valid</v>
      </c>
      <c r="K10046" s="1" t="str">
        <f>_xlfn.XLOOKUP(I10046,[1]category_mapping!$F$2:$F$19,[1]category_mapping!$G$2:$G$19,E10046)</f>
        <v>education</v>
      </c>
      <c r="L10046" s="1" t="str">
        <f>IF(cleaning_working[[#This Row],[date]]="","Missing","Available")</f>
        <v>Available</v>
      </c>
    </row>
    <row r="10047" spans="1:12" x14ac:dyDescent="0.35">
      <c r="A10047" s="1" t="s">
        <v>9831</v>
      </c>
      <c r="B10047" s="1" t="s">
        <v>460</v>
      </c>
      <c r="C10047" s="3">
        <v>44287</v>
      </c>
      <c r="D10047" s="1" t="s">
        <v>13</v>
      </c>
      <c r="E10047" s="1" t="s">
        <v>17</v>
      </c>
      <c r="F10047" s="1">
        <v>2288</v>
      </c>
      <c r="G10047" s="1" t="s">
        <v>40</v>
      </c>
      <c r="H10047" s="1" t="s">
        <v>86</v>
      </c>
      <c r="I10047" s="1" t="s">
        <v>27</v>
      </c>
      <c r="J10047" s="1" t="str" cm="1">
        <f t="array" ref="J10047">_xlfn.IFS(F10047="","missing",F10047&lt;0,"negative",F10047=0,"zero",AND(F10047&gt;=99999,MOD(F10047,9)=0),"99999 placeholder",AND(F10047&gt;$O$5,D10047="Expense"),"Expense outlier",AND(F10047&gt;$P$5,D10047="Income"),"Income outlier",TRUE,"valid")</f>
        <v>valid</v>
      </c>
      <c r="K10047" s="1" t="str">
        <f>_xlfn.XLOOKUP(I10047,[1]category_mapping!$F$2:$F$19,[1]category_mapping!$G$2:$G$19,E10047)</f>
        <v>education</v>
      </c>
      <c r="L10047" s="1" t="str">
        <f>IF(cleaning_working[[#This Row],[date]]="","Missing","Available")</f>
        <v>Available</v>
      </c>
    </row>
    <row r="10048" spans="1:12" x14ac:dyDescent="0.35">
      <c r="A10048" s="1" t="s">
        <v>9832</v>
      </c>
      <c r="B10048" s="1" t="s">
        <v>187</v>
      </c>
      <c r="C10048" s="3">
        <v>45030</v>
      </c>
      <c r="D10048" s="1" t="s">
        <v>13</v>
      </c>
      <c r="E10048" s="1" t="s">
        <v>63</v>
      </c>
      <c r="F10048" s="1">
        <v>7166</v>
      </c>
      <c r="G10048" s="1" t="s">
        <v>25</v>
      </c>
      <c r="H10048" s="1" t="s">
        <v>52</v>
      </c>
      <c r="I10048" s="1" t="s">
        <v>49</v>
      </c>
      <c r="J10048" s="1" t="str" cm="1">
        <f t="array" ref="J10048">_xlfn.IFS(F10048="","missing",F10048&lt;0,"negative",F10048=0,"zero",AND(F10048&gt;=99999,MOD(F10048,9)=0),"99999 placeholder",AND(F10048&gt;$O$5,D10048="Expense"),"Expense outlier",AND(F10048&gt;$P$5,D10048="Income"),"Income outlier",TRUE,"valid")</f>
        <v>valid</v>
      </c>
      <c r="K10048" s="1" t="str">
        <f>_xlfn.XLOOKUP(I10048,[1]category_mapping!$F$2:$F$19,[1]category_mapping!$G$2:$G$19,E10048)</f>
        <v>utilities</v>
      </c>
      <c r="L10048" s="1" t="str">
        <f>IF(cleaning_working[[#This Row],[date]]="","Missing","Available")</f>
        <v>Available</v>
      </c>
    </row>
    <row r="10049" spans="1:12" x14ac:dyDescent="0.35">
      <c r="A10049" s="1" t="s">
        <v>9833</v>
      </c>
      <c r="B10049" s="1" t="s">
        <v>286</v>
      </c>
      <c r="C10049" s="3">
        <v>44700</v>
      </c>
      <c r="D10049" s="1" t="s">
        <v>13</v>
      </c>
      <c r="E10049" s="1" t="s">
        <v>39</v>
      </c>
      <c r="F10049" s="1">
        <v>3897</v>
      </c>
      <c r="G10049" s="1" t="s">
        <v>25</v>
      </c>
      <c r="H10049" s="1" t="s">
        <v>133</v>
      </c>
      <c r="J10049" s="1" t="str" cm="1">
        <f t="array" ref="J10049">_xlfn.IFS(F10049="","missing",F10049&lt;0,"negative",F10049=0,"zero",AND(F10049&gt;=99999,MOD(F10049,9)=0),"99999 placeholder",AND(F10049&gt;$O$5,D10049="Expense"),"Expense outlier",AND(F10049&gt;$P$5,D10049="Income"),"Income outlier",TRUE,"valid")</f>
        <v>valid</v>
      </c>
      <c r="K10049" s="1" t="str">
        <f>_xlfn.XLOOKUP(I10049,[1]category_mapping!$F$2:$F$19,[1]category_mapping!$G$2:$G$19,E10049)</f>
        <v>food</v>
      </c>
      <c r="L10049" s="1" t="str">
        <f>IF(cleaning_working[[#This Row],[date]]="","Missing","Available")</f>
        <v>Available</v>
      </c>
    </row>
    <row r="10050" spans="1:12" x14ac:dyDescent="0.35">
      <c r="A10050" s="1" t="s">
        <v>9834</v>
      </c>
      <c r="B10050" s="1" t="s">
        <v>446</v>
      </c>
      <c r="C10050" s="3">
        <v>44805</v>
      </c>
      <c r="D10050" s="1" t="s">
        <v>13</v>
      </c>
      <c r="E10050" s="1" t="s">
        <v>24</v>
      </c>
      <c r="F10050" s="1">
        <v>8302</v>
      </c>
      <c r="G10050" s="1" t="s">
        <v>64</v>
      </c>
      <c r="H10050" s="1" t="s">
        <v>26</v>
      </c>
      <c r="I10050" s="1" t="s">
        <v>80</v>
      </c>
      <c r="J10050" s="1" t="str" cm="1">
        <f t="array" ref="J10050">_xlfn.IFS(F10050="","missing",F10050&lt;0,"negative",F10050=0,"zero",AND(F10050&gt;=99999,MOD(F10050,9)=0),"99999 placeholder",AND(F10050&gt;$O$5,D10050="Expense"),"Expense outlier",AND(F10050&gt;$P$5,D10050="Income"),"Income outlier",TRUE,"valid")</f>
        <v>valid</v>
      </c>
      <c r="K10050" s="1" t="str">
        <f>_xlfn.XLOOKUP(I10050,[1]category_mapping!$F$2:$F$19,[1]category_mapping!$G$2:$G$19,E10050)</f>
        <v>food</v>
      </c>
      <c r="L10050" s="1" t="str">
        <f>IF(cleaning_working[[#This Row],[date]]="","Missing","Available")</f>
        <v>Available</v>
      </c>
    </row>
    <row r="10051" spans="1:12" x14ac:dyDescent="0.35">
      <c r="A10051" s="1" t="s">
        <v>9835</v>
      </c>
      <c r="B10051" s="1" t="s">
        <v>376</v>
      </c>
      <c r="C10051" s="3">
        <v>45397</v>
      </c>
      <c r="D10051" s="1" t="s">
        <v>14</v>
      </c>
      <c r="E10051" s="1" t="s">
        <v>31</v>
      </c>
      <c r="F10051" s="1">
        <v>69466</v>
      </c>
      <c r="G10051" s="1" t="s">
        <v>64</v>
      </c>
      <c r="H10051" s="1" t="s">
        <v>52</v>
      </c>
      <c r="I10051" s="1" t="s">
        <v>134</v>
      </c>
      <c r="J10051" s="1" t="str" cm="1">
        <f t="array" ref="J10051">_xlfn.IFS(F10051="","missing",F10051&lt;0,"negative",F10051=0,"zero",AND(F10051&gt;=99999,MOD(F10051,9)=0),"99999 placeholder",AND(F10051&gt;$O$5,D10051="Expense"),"Expense outlier",AND(F10051&gt;$P$5,D10051="Income"),"Income outlier",TRUE,"valid")</f>
        <v>valid</v>
      </c>
      <c r="K10051" s="1" t="str">
        <f>_xlfn.XLOOKUP(I10051,[1]category_mapping!$F$2:$F$19,[1]category_mapping!$G$2:$G$19,E10051)</f>
        <v>education</v>
      </c>
      <c r="L10051" s="1" t="str">
        <f>IF(cleaning_working[[#This Row],[date]]="","Missing","Available")</f>
        <v>Available</v>
      </c>
    </row>
    <row r="10052" spans="1:12" x14ac:dyDescent="0.35">
      <c r="A10052" s="1" t="s">
        <v>9836</v>
      </c>
      <c r="B10052" s="1" t="s">
        <v>484</v>
      </c>
      <c r="C10052" s="3">
        <v>44706</v>
      </c>
      <c r="D10052" s="1" t="s">
        <v>13</v>
      </c>
      <c r="E10052" s="1" t="s">
        <v>24</v>
      </c>
      <c r="F10052" s="1">
        <v>38208</v>
      </c>
      <c r="G10052" s="1" t="s">
        <v>32</v>
      </c>
      <c r="H10052" s="1" t="s">
        <v>65</v>
      </c>
      <c r="J10052" s="1" t="str" cm="1">
        <f t="array" ref="J10052">_xlfn.IFS(F10052="","missing",F10052&lt;0,"negative",F10052=0,"zero",AND(F10052&gt;=99999,MOD(F10052,9)=0),"99999 placeholder",AND(F10052&gt;$O$5,D10052="Expense"),"Expense outlier",AND(F10052&gt;$P$5,D10052="Income"),"Income outlier",TRUE,"valid")</f>
        <v>Expense outlier</v>
      </c>
      <c r="K10052" s="1" t="str">
        <f>_xlfn.XLOOKUP(I10052,[1]category_mapping!$F$2:$F$19,[1]category_mapping!$G$2:$G$19,E10052)</f>
        <v>rent</v>
      </c>
      <c r="L10052" s="1" t="str">
        <f>IF(cleaning_working[[#This Row],[date]]="","Missing","Available")</f>
        <v>Available</v>
      </c>
    </row>
    <row r="10053" spans="1:12" x14ac:dyDescent="0.35">
      <c r="A10053" s="1" t="s">
        <v>9837</v>
      </c>
      <c r="B10053" s="1" t="s">
        <v>117</v>
      </c>
      <c r="C10053" s="3">
        <v>44826</v>
      </c>
      <c r="D10053" s="1" t="s">
        <v>14</v>
      </c>
      <c r="E10053" s="1" t="s">
        <v>215</v>
      </c>
      <c r="F10053" s="1">
        <v>10325</v>
      </c>
      <c r="G10053" s="1" t="s">
        <v>40</v>
      </c>
      <c r="H10053" s="1" t="s">
        <v>19</v>
      </c>
      <c r="I10053" s="1" t="s">
        <v>162</v>
      </c>
      <c r="J10053" s="1" t="str" cm="1">
        <f t="array" ref="J10053">_xlfn.IFS(F10053="","missing",F10053&lt;0,"negative",F10053=0,"zero",AND(F10053&gt;=99999,MOD(F10053,9)=0),"99999 placeholder",AND(F10053&gt;$O$5,D10053="Expense"),"Expense outlier",AND(F10053&gt;$P$5,D10053="Income"),"Income outlier",TRUE,"valid")</f>
        <v>valid</v>
      </c>
      <c r="K10053" s="1" t="str">
        <f>_xlfn.XLOOKUP(I10053,[1]category_mapping!$F$2:$F$19,[1]category_mapping!$G$2:$G$19,E10053)</f>
        <v>bonus</v>
      </c>
      <c r="L10053" s="1" t="str">
        <f>IF(cleaning_working[[#This Row],[date]]="","Missing","Available")</f>
        <v>Available</v>
      </c>
    </row>
    <row r="10054" spans="1:12" x14ac:dyDescent="0.35">
      <c r="A10054" s="1" t="s">
        <v>9838</v>
      </c>
      <c r="B10054" s="1" t="s">
        <v>542</v>
      </c>
      <c r="C10054" s="3">
        <v>45294</v>
      </c>
      <c r="D10054" s="1" t="s">
        <v>13</v>
      </c>
      <c r="E10054" s="1" t="s">
        <v>63</v>
      </c>
      <c r="F10054" s="1">
        <v>1426</v>
      </c>
      <c r="G10054" s="1" t="s">
        <v>18</v>
      </c>
      <c r="H10054" s="1" t="s">
        <v>107</v>
      </c>
      <c r="I10054" s="1" t="s">
        <v>80</v>
      </c>
      <c r="J10054" s="1" t="str" cm="1">
        <f t="array" ref="J10054">_xlfn.IFS(F10054="","missing",F10054&lt;0,"negative",F10054=0,"zero",AND(F10054&gt;=99999,MOD(F10054,9)=0),"99999 placeholder",AND(F10054&gt;$O$5,D10054="Expense"),"Expense outlier",AND(F10054&gt;$P$5,D10054="Income"),"Income outlier",TRUE,"valid")</f>
        <v>valid</v>
      </c>
      <c r="K10054" s="1" t="str">
        <f>_xlfn.XLOOKUP(I10054,[1]category_mapping!$F$2:$F$19,[1]category_mapping!$G$2:$G$19,E10054)</f>
        <v>food</v>
      </c>
      <c r="L10054" s="1" t="str">
        <f>IF(cleaning_working[[#This Row],[date]]="","Missing","Available")</f>
        <v>Available</v>
      </c>
    </row>
    <row r="10055" spans="1:12" x14ac:dyDescent="0.35">
      <c r="A10055" s="1" t="s">
        <v>9839</v>
      </c>
      <c r="B10055" s="1" t="s">
        <v>206</v>
      </c>
      <c r="C10055" s="3">
        <v>44551</v>
      </c>
      <c r="D10055" s="1" t="s">
        <v>13</v>
      </c>
      <c r="E10055" s="1" t="s">
        <v>24</v>
      </c>
      <c r="F10055" s="1">
        <v>32339</v>
      </c>
      <c r="G10055" s="1" t="s">
        <v>18</v>
      </c>
      <c r="H10055" s="1" t="s">
        <v>159</v>
      </c>
      <c r="I10055" s="1" t="s">
        <v>66</v>
      </c>
      <c r="J10055" s="1" t="str" cm="1">
        <f t="array" ref="J10055">_xlfn.IFS(F10055="","missing",F10055&lt;0,"negative",F10055=0,"zero",AND(F10055&gt;=99999,MOD(F10055,9)=0),"99999 placeholder",AND(F10055&gt;$O$5,D10055="Expense"),"Expense outlier",AND(F10055&gt;$P$5,D10055="Income"),"Income outlier",TRUE,"valid")</f>
        <v>Expense outlier</v>
      </c>
      <c r="K10055" s="1" t="str">
        <f>_xlfn.XLOOKUP(I10055,[1]category_mapping!$F$2:$F$19,[1]category_mapping!$G$2:$G$19,E10055)</f>
        <v>food</v>
      </c>
      <c r="L10055" s="1" t="str">
        <f>IF(cleaning_working[[#This Row],[date]]="","Missing","Available")</f>
        <v>Available</v>
      </c>
    </row>
    <row r="10056" spans="1:12" x14ac:dyDescent="0.35">
      <c r="A10056" s="1" t="s">
        <v>9840</v>
      </c>
      <c r="B10056" s="1" t="s">
        <v>37</v>
      </c>
      <c r="C10056" s="3">
        <v>45047</v>
      </c>
      <c r="D10056" s="1" t="s">
        <v>14</v>
      </c>
      <c r="E10056" s="1" t="s">
        <v>31</v>
      </c>
      <c r="F10056" s="1">
        <v>53893</v>
      </c>
      <c r="G10056" s="1" t="s">
        <v>18</v>
      </c>
      <c r="H10056" s="1" t="s">
        <v>133</v>
      </c>
      <c r="I10056" s="1" t="s">
        <v>80</v>
      </c>
      <c r="J10056" s="1" t="str" cm="1">
        <f t="array" ref="J10056">_xlfn.IFS(F10056="","missing",F10056&lt;0,"negative",F10056=0,"zero",AND(F10056&gt;=99999,MOD(F10056,9)=0),"99999 placeholder",AND(F10056&gt;$O$5,D10056="Expense"),"Expense outlier",AND(F10056&gt;$P$5,D10056="Income"),"Income outlier",TRUE,"valid")</f>
        <v>valid</v>
      </c>
      <c r="K10056" s="1" t="str">
        <f>_xlfn.XLOOKUP(I10056,[1]category_mapping!$F$2:$F$19,[1]category_mapping!$G$2:$G$19,E10056)</f>
        <v>food</v>
      </c>
      <c r="L10056" s="1" t="str">
        <f>IF(cleaning_working[[#This Row],[date]]="","Missing","Available")</f>
        <v>Available</v>
      </c>
    </row>
    <row r="10057" spans="1:12" x14ac:dyDescent="0.35">
      <c r="A10057" s="1" t="s">
        <v>9841</v>
      </c>
      <c r="B10057" s="1" t="s">
        <v>30</v>
      </c>
      <c r="C10057" s="3">
        <v>45034</v>
      </c>
      <c r="D10057" s="1" t="s">
        <v>13</v>
      </c>
      <c r="E10057" s="1" t="s">
        <v>39</v>
      </c>
      <c r="F10057" s="1">
        <v>3105</v>
      </c>
      <c r="G10057" s="1" t="s">
        <v>32</v>
      </c>
      <c r="H10057" s="1" t="s">
        <v>52</v>
      </c>
      <c r="I10057" s="1" t="s">
        <v>93</v>
      </c>
      <c r="J10057" s="1" t="str" cm="1">
        <f t="array" ref="J10057">_xlfn.IFS(F10057="","missing",F10057&lt;0,"negative",F10057=0,"zero",AND(F10057&gt;=99999,MOD(F10057,9)=0),"99999 placeholder",AND(F10057&gt;$O$5,D10057="Expense"),"Expense outlier",AND(F10057&gt;$P$5,D10057="Income"),"Income outlier",TRUE,"valid")</f>
        <v>valid</v>
      </c>
      <c r="K10057" s="1" t="str">
        <f>_xlfn.XLOOKUP(I10057,[1]category_mapping!$F$2:$F$19,[1]category_mapping!$G$2:$G$19,E10057)</f>
        <v>food</v>
      </c>
      <c r="L10057" s="1" t="str">
        <f>IF(cleaning_working[[#This Row],[date]]="","Missing","Available")</f>
        <v>Available</v>
      </c>
    </row>
    <row r="10058" spans="1:12" x14ac:dyDescent="0.35">
      <c r="A10058" s="1" t="s">
        <v>9842</v>
      </c>
      <c r="B10058" s="1" t="s">
        <v>206</v>
      </c>
      <c r="C10058" s="3">
        <v>45544</v>
      </c>
      <c r="D10058" s="1" t="s">
        <v>13</v>
      </c>
      <c r="E10058" s="1" t="s">
        <v>39</v>
      </c>
      <c r="F10058" s="1">
        <v>3655</v>
      </c>
      <c r="G10058" s="1" t="s">
        <v>32</v>
      </c>
      <c r="H10058" s="1" t="s">
        <v>86</v>
      </c>
      <c r="I10058" s="1" t="s">
        <v>97</v>
      </c>
      <c r="J10058" s="1" t="str" cm="1">
        <f t="array" ref="J10058">_xlfn.IFS(F10058="","missing",F10058&lt;0,"negative",F10058=0,"zero",AND(F10058&gt;=99999,MOD(F10058,9)=0),"99999 placeholder",AND(F10058&gt;$O$5,D10058="Expense"),"Expense outlier",AND(F10058&gt;$P$5,D10058="Income"),"Income outlier",TRUE,"valid")</f>
        <v>valid</v>
      </c>
      <c r="K10058" s="1" t="str">
        <f>_xlfn.XLOOKUP(I10058,[1]category_mapping!$F$2:$F$19,[1]category_mapping!$G$2:$G$19,E10058)</f>
        <v>health</v>
      </c>
      <c r="L10058" s="1" t="str">
        <f>IF(cleaning_working[[#This Row],[date]]="","Missing","Available")</f>
        <v>Available</v>
      </c>
    </row>
    <row r="10059" spans="1:12" x14ac:dyDescent="0.35">
      <c r="A10059" s="1" t="s">
        <v>9843</v>
      </c>
      <c r="B10059" s="1" t="s">
        <v>255</v>
      </c>
      <c r="C10059" s="3">
        <v>44249</v>
      </c>
      <c r="D10059" s="1" t="s">
        <v>13</v>
      </c>
      <c r="E10059" s="1" t="s">
        <v>96</v>
      </c>
      <c r="F10059" s="1">
        <v>2234</v>
      </c>
      <c r="G10059" s="1" t="s">
        <v>40</v>
      </c>
      <c r="H10059" s="1" t="s">
        <v>33</v>
      </c>
      <c r="I10059" s="1" t="s">
        <v>134</v>
      </c>
      <c r="J10059" s="1" t="str" cm="1">
        <f t="array" ref="J10059">_xlfn.IFS(F10059="","missing",F10059&lt;0,"negative",F10059=0,"zero",AND(F10059&gt;=99999,MOD(F10059,9)=0),"99999 placeholder",AND(F10059&gt;$O$5,D10059="Expense"),"Expense outlier",AND(F10059&gt;$P$5,D10059="Income"),"Income outlier",TRUE,"valid")</f>
        <v>valid</v>
      </c>
      <c r="K10059" s="1" t="str">
        <f>_xlfn.XLOOKUP(I10059,[1]category_mapping!$F$2:$F$19,[1]category_mapping!$G$2:$G$19,E10059)</f>
        <v>education</v>
      </c>
      <c r="L10059" s="1" t="str">
        <f>IF(cleaning_working[[#This Row],[date]]="","Missing","Available")</f>
        <v>Available</v>
      </c>
    </row>
    <row r="10060" spans="1:12" x14ac:dyDescent="0.35">
      <c r="A10060" s="1" t="s">
        <v>9844</v>
      </c>
      <c r="B10060" s="1" t="s">
        <v>56</v>
      </c>
      <c r="C10060" s="3" t="s">
        <v>38</v>
      </c>
      <c r="D10060" s="1" t="s">
        <v>13</v>
      </c>
      <c r="E10060" s="1" t="s">
        <v>24</v>
      </c>
      <c r="F10060" s="1">
        <v>1556</v>
      </c>
      <c r="G10060" s="1" t="s">
        <v>25</v>
      </c>
      <c r="H10060" s="1" t="s">
        <v>26</v>
      </c>
      <c r="J10060" s="1" t="str" cm="1">
        <f t="array" ref="J10060">_xlfn.IFS(F10060="","missing",F10060&lt;0,"negative",F10060=0,"zero",AND(F10060&gt;=99999,MOD(F10060,9)=0),"99999 placeholder",AND(F10060&gt;$O$5,D10060="Expense"),"Expense outlier",AND(F10060&gt;$P$5,D10060="Income"),"Income outlier",TRUE,"valid")</f>
        <v>valid</v>
      </c>
      <c r="K10060" s="1" t="str">
        <f>_xlfn.XLOOKUP(I10060,[1]category_mapping!$F$2:$F$19,[1]category_mapping!$G$2:$G$19,E10060)</f>
        <v>rent</v>
      </c>
      <c r="L10060" s="1" t="str">
        <f>IF(cleaning_working[[#This Row],[date]]="","Missing","Available")</f>
        <v>Missing</v>
      </c>
    </row>
    <row r="10061" spans="1:12" x14ac:dyDescent="0.35">
      <c r="A10061" s="1" t="s">
        <v>9845</v>
      </c>
      <c r="B10061" s="1" t="s">
        <v>531</v>
      </c>
      <c r="C10061" s="3">
        <v>45360</v>
      </c>
      <c r="D10061" s="1" t="s">
        <v>13</v>
      </c>
      <c r="E10061" s="1" t="s">
        <v>63</v>
      </c>
      <c r="F10061" s="1">
        <v>1509</v>
      </c>
      <c r="G10061" s="1" t="s">
        <v>64</v>
      </c>
      <c r="H10061" s="1" t="s">
        <v>26</v>
      </c>
      <c r="I10061" s="1" t="s">
        <v>134</v>
      </c>
      <c r="J10061" s="1" t="str" cm="1">
        <f t="array" ref="J10061">_xlfn.IFS(F10061="","missing",F10061&lt;0,"negative",F10061=0,"zero",AND(F10061&gt;=99999,MOD(F10061,9)=0),"99999 placeholder",AND(F10061&gt;$O$5,D10061="Expense"),"Expense outlier",AND(F10061&gt;$P$5,D10061="Income"),"Income outlier",TRUE,"valid")</f>
        <v>valid</v>
      </c>
      <c r="K10061" s="1" t="str">
        <f>_xlfn.XLOOKUP(I10061,[1]category_mapping!$F$2:$F$19,[1]category_mapping!$G$2:$G$19,E10061)</f>
        <v>education</v>
      </c>
      <c r="L10061" s="1" t="str">
        <f>IF(cleaning_working[[#This Row],[date]]="","Missing","Available")</f>
        <v>Available</v>
      </c>
    </row>
    <row r="10062" spans="1:12" x14ac:dyDescent="0.35">
      <c r="A10062" s="1" t="s">
        <v>9846</v>
      </c>
      <c r="B10062" s="1" t="s">
        <v>103</v>
      </c>
      <c r="C10062" s="3">
        <v>45008</v>
      </c>
      <c r="D10062" s="1" t="s">
        <v>14</v>
      </c>
      <c r="E10062" s="1" t="s">
        <v>119</v>
      </c>
      <c r="F10062" s="1">
        <v>77470</v>
      </c>
      <c r="G10062" s="1" t="s">
        <v>64</v>
      </c>
      <c r="H10062" s="1" t="s">
        <v>19</v>
      </c>
      <c r="J10062" s="1" t="str" cm="1">
        <f t="array" ref="J10062">_xlfn.IFS(F10062="","missing",F10062&lt;0,"negative",F10062=0,"zero",AND(F10062&gt;=99999,MOD(F10062,9)=0),"99999 placeholder",AND(F10062&gt;$O$5,D10062="Expense"),"Expense outlier",AND(F10062&gt;$P$5,D10062="Income"),"Income outlier",TRUE,"valid")</f>
        <v>valid</v>
      </c>
      <c r="K10062" s="1" t="str">
        <f>_xlfn.XLOOKUP(I10062,[1]category_mapping!$F$2:$F$19,[1]category_mapping!$G$2:$G$19,E10062)</f>
        <v>investment</v>
      </c>
      <c r="L10062" s="1" t="str">
        <f>IF(cleaning_working[[#This Row],[date]]="","Missing","Available")</f>
        <v>Available</v>
      </c>
    </row>
    <row r="10063" spans="1:12" x14ac:dyDescent="0.35">
      <c r="A10063" s="1" t="s">
        <v>4204</v>
      </c>
      <c r="B10063" s="1" t="s">
        <v>309</v>
      </c>
      <c r="C10063" s="3">
        <v>45012</v>
      </c>
      <c r="D10063" s="1" t="s">
        <v>13</v>
      </c>
      <c r="E10063" s="1" t="s">
        <v>39</v>
      </c>
      <c r="F10063" s="1">
        <v>9553</v>
      </c>
      <c r="G10063" s="1" t="s">
        <v>18</v>
      </c>
      <c r="H10063" s="1" t="s">
        <v>65</v>
      </c>
      <c r="J10063" s="1" t="str" cm="1">
        <f t="array" ref="J10063">_xlfn.IFS(F10063="","missing",F10063&lt;0,"negative",F10063=0,"zero",AND(F10063&gt;=99999,MOD(F10063,9)=0),"99999 placeholder",AND(F10063&gt;$O$5,D10063="Expense"),"Expense outlier",AND(F10063&gt;$P$5,D10063="Income"),"Income outlier",TRUE,"valid")</f>
        <v>valid</v>
      </c>
      <c r="K10063" s="1" t="str">
        <f>_xlfn.XLOOKUP(I10063,[1]category_mapping!$F$2:$F$19,[1]category_mapping!$G$2:$G$19,E10063)</f>
        <v>food</v>
      </c>
      <c r="L10063" s="1" t="str">
        <f>IF(cleaning_working[[#This Row],[date]]="","Missing","Available")</f>
        <v>Available</v>
      </c>
    </row>
    <row r="10064" spans="1:12" x14ac:dyDescent="0.35">
      <c r="A10064" s="1" t="s">
        <v>9847</v>
      </c>
      <c r="B10064" s="1" t="s">
        <v>44</v>
      </c>
      <c r="C10064" s="3">
        <v>45167</v>
      </c>
      <c r="D10064" s="1" t="s">
        <v>14</v>
      </c>
      <c r="E10064" s="1" t="s">
        <v>70</v>
      </c>
      <c r="F10064" s="1">
        <v>73327</v>
      </c>
      <c r="G10064" s="1" t="s">
        <v>18</v>
      </c>
      <c r="H10064" s="1" t="s">
        <v>159</v>
      </c>
      <c r="I10064" s="1" t="s">
        <v>272</v>
      </c>
      <c r="J10064" s="1" t="str" cm="1">
        <f t="array" ref="J10064">_xlfn.IFS(F10064="","missing",F10064&lt;0,"negative",F10064=0,"zero",AND(F10064&gt;=99999,MOD(F10064,9)=0),"99999 placeholder",AND(F10064&gt;$O$5,D10064="Expense"),"Expense outlier",AND(F10064&gt;$P$5,D10064="Income"),"Income outlier",TRUE,"valid")</f>
        <v>valid</v>
      </c>
      <c r="K10064" s="1" t="str">
        <f>_xlfn.XLOOKUP(I10064,[1]category_mapping!$F$2:$F$19,[1]category_mapping!$G$2:$G$19,E10064)</f>
        <v>food</v>
      </c>
      <c r="L10064" s="1" t="str">
        <f>IF(cleaning_working[[#This Row],[date]]="","Missing","Available")</f>
        <v>Available</v>
      </c>
    </row>
    <row r="10065" spans="1:12" x14ac:dyDescent="0.35">
      <c r="A10065" s="1" t="s">
        <v>9848</v>
      </c>
      <c r="B10065" s="1" t="s">
        <v>101</v>
      </c>
      <c r="C10065" s="3">
        <v>45319</v>
      </c>
      <c r="D10065" s="1" t="s">
        <v>13</v>
      </c>
      <c r="E10065" s="1" t="s">
        <v>39</v>
      </c>
      <c r="F10065" s="1">
        <v>2590</v>
      </c>
      <c r="G10065" s="1" t="s">
        <v>40</v>
      </c>
      <c r="H10065" s="1" t="s">
        <v>19</v>
      </c>
      <c r="I10065" s="1" t="s">
        <v>58</v>
      </c>
      <c r="J10065" s="1" t="str" cm="1">
        <f t="array" ref="J10065">_xlfn.IFS(F10065="","missing",F10065&lt;0,"negative",F10065=0,"zero",AND(F10065&gt;=99999,MOD(F10065,9)=0),"99999 placeholder",AND(F10065&gt;$O$5,D10065="Expense"),"Expense outlier",AND(F10065&gt;$P$5,D10065="Income"),"Income outlier",TRUE,"valid")</f>
        <v>valid</v>
      </c>
      <c r="K10065" s="1" t="str">
        <f>_xlfn.XLOOKUP(I10065,[1]category_mapping!$F$2:$F$19,[1]category_mapping!$G$2:$G$19,E10065)</f>
        <v>food</v>
      </c>
      <c r="L10065" s="1" t="str">
        <f>IF(cleaning_working[[#This Row],[date]]="","Missing","Available")</f>
        <v>Available</v>
      </c>
    </row>
    <row r="10066" spans="1:12" x14ac:dyDescent="0.35">
      <c r="A10066" s="1" t="s">
        <v>9849</v>
      </c>
      <c r="B10066" s="1" t="s">
        <v>283</v>
      </c>
      <c r="C10066" s="3">
        <v>44577</v>
      </c>
      <c r="D10066" s="1" t="s">
        <v>13</v>
      </c>
      <c r="E10066" s="1" t="s">
        <v>45</v>
      </c>
      <c r="F10066" s="1">
        <v>4605</v>
      </c>
      <c r="G10066" s="1" t="s">
        <v>32</v>
      </c>
      <c r="H10066" s="1" t="s">
        <v>65</v>
      </c>
      <c r="I10066" s="1" t="s">
        <v>178</v>
      </c>
      <c r="J10066" s="1" t="str" cm="1">
        <f t="array" ref="J10066">_xlfn.IFS(F10066="","missing",F10066&lt;0,"negative",F10066=0,"zero",AND(F10066&gt;=99999,MOD(F10066,9)=0),"99999 placeholder",AND(F10066&gt;$O$5,D10066="Expense"),"Expense outlier",AND(F10066&gt;$P$5,D10066="Income"),"Income outlier",TRUE,"valid")</f>
        <v>valid</v>
      </c>
      <c r="K10066" s="1" t="str">
        <f>_xlfn.XLOOKUP(I10066,[1]category_mapping!$F$2:$F$19,[1]category_mapping!$G$2:$G$19,E10066)</f>
        <v>rent</v>
      </c>
      <c r="L10066" s="1" t="str">
        <f>IF(cleaning_working[[#This Row],[date]]="","Missing","Available")</f>
        <v>Available</v>
      </c>
    </row>
    <row r="10067" spans="1:12" x14ac:dyDescent="0.35">
      <c r="A10067" s="1" t="s">
        <v>9850</v>
      </c>
      <c r="B10067" s="1" t="s">
        <v>484</v>
      </c>
      <c r="C10067" s="3">
        <v>44246</v>
      </c>
      <c r="D10067" s="1" t="s">
        <v>13</v>
      </c>
      <c r="E10067" s="1" t="s">
        <v>24</v>
      </c>
      <c r="F10067" s="1">
        <v>28832</v>
      </c>
      <c r="G10067" s="1" t="s">
        <v>32</v>
      </c>
      <c r="H10067" s="1" t="s">
        <v>133</v>
      </c>
      <c r="I10067" s="1" t="s">
        <v>27</v>
      </c>
      <c r="J10067" s="1" t="str" cm="1">
        <f t="array" ref="J10067">_xlfn.IFS(F10067="","missing",F10067&lt;0,"negative",F10067=0,"zero",AND(F10067&gt;=99999,MOD(F10067,9)=0),"99999 placeholder",AND(F10067&gt;$O$5,D10067="Expense"),"Expense outlier",AND(F10067&gt;$P$5,D10067="Income"),"Income outlier",TRUE,"valid")</f>
        <v>Expense outlier</v>
      </c>
      <c r="K10067" s="1" t="str">
        <f>_xlfn.XLOOKUP(I10067,[1]category_mapping!$F$2:$F$19,[1]category_mapping!$G$2:$G$19,E10067)</f>
        <v>rent</v>
      </c>
      <c r="L10067" s="1" t="str">
        <f>IF(cleaning_working[[#This Row],[date]]="","Missing","Available")</f>
        <v>Available</v>
      </c>
    </row>
    <row r="10068" spans="1:12" x14ac:dyDescent="0.35">
      <c r="A10068" s="1" t="s">
        <v>9851</v>
      </c>
      <c r="B10068" s="1" t="s">
        <v>23</v>
      </c>
      <c r="C10068" s="3">
        <v>44790</v>
      </c>
      <c r="D10068" s="1" t="s">
        <v>13</v>
      </c>
      <c r="E10068" s="1" t="s">
        <v>24</v>
      </c>
      <c r="F10068" s="1">
        <v>3348</v>
      </c>
      <c r="G10068" s="1" t="s">
        <v>64</v>
      </c>
      <c r="H10068" s="1" t="s">
        <v>83</v>
      </c>
      <c r="J10068" s="1" t="str" cm="1">
        <f t="array" ref="J10068">_xlfn.IFS(F10068="","missing",F10068&lt;0,"negative",F10068=0,"zero",AND(F10068&gt;=99999,MOD(F10068,9)=0),"99999 placeholder",AND(F10068&gt;$O$5,D10068="Expense"),"Expense outlier",AND(F10068&gt;$P$5,D10068="Income"),"Income outlier",TRUE,"valid")</f>
        <v>valid</v>
      </c>
      <c r="K10068" s="1" t="str">
        <f>_xlfn.XLOOKUP(I10068,[1]category_mapping!$F$2:$F$19,[1]category_mapping!$G$2:$G$19,E10068)</f>
        <v>rent</v>
      </c>
      <c r="L10068" s="1" t="str">
        <f>IF(cleaning_working[[#This Row],[date]]="","Missing","Available")</f>
        <v>Available</v>
      </c>
    </row>
    <row r="10069" spans="1:12" x14ac:dyDescent="0.35">
      <c r="A10069" s="1" t="s">
        <v>9852</v>
      </c>
      <c r="B10069" s="1" t="s">
        <v>182</v>
      </c>
      <c r="C10069" s="3">
        <v>45247</v>
      </c>
      <c r="D10069" s="1" t="s">
        <v>13</v>
      </c>
      <c r="E10069" s="1" t="s">
        <v>96</v>
      </c>
      <c r="F10069" s="1">
        <v>3367</v>
      </c>
      <c r="G10069" s="1" t="s">
        <v>64</v>
      </c>
      <c r="H10069" s="1" t="s">
        <v>133</v>
      </c>
      <c r="I10069" s="1" t="s">
        <v>272</v>
      </c>
      <c r="J10069" s="1" t="str" cm="1">
        <f t="array" ref="J10069">_xlfn.IFS(F10069="","missing",F10069&lt;0,"negative",F10069=0,"zero",AND(F10069&gt;=99999,MOD(F10069,9)=0),"99999 placeholder",AND(F10069&gt;$O$5,D10069="Expense"),"Expense outlier",AND(F10069&gt;$P$5,D10069="Income"),"Income outlier",TRUE,"valid")</f>
        <v>valid</v>
      </c>
      <c r="K10069" s="1" t="str">
        <f>_xlfn.XLOOKUP(I10069,[1]category_mapping!$F$2:$F$19,[1]category_mapping!$G$2:$G$19,E10069)</f>
        <v>food</v>
      </c>
      <c r="L10069" s="1" t="str">
        <f>IF(cleaning_working[[#This Row],[date]]="","Missing","Available")</f>
        <v>Available</v>
      </c>
    </row>
    <row r="10070" spans="1:12" x14ac:dyDescent="0.35">
      <c r="A10070" s="1" t="s">
        <v>9853</v>
      </c>
      <c r="B10070" s="1" t="s">
        <v>208</v>
      </c>
      <c r="C10070" s="3">
        <v>45268</v>
      </c>
      <c r="D10070" s="1" t="s">
        <v>13</v>
      </c>
      <c r="E10070" s="1" t="s">
        <v>39</v>
      </c>
      <c r="F10070" s="1">
        <v>4030</v>
      </c>
      <c r="G10070" s="1" t="s">
        <v>64</v>
      </c>
      <c r="H10070" s="1" t="s">
        <v>19</v>
      </c>
      <c r="I10070" s="1" t="s">
        <v>71</v>
      </c>
      <c r="J10070" s="1" t="str" cm="1">
        <f t="array" ref="J10070">_xlfn.IFS(F10070="","missing",F10070&lt;0,"negative",F10070=0,"zero",AND(F10070&gt;=99999,MOD(F10070,9)=0),"99999 placeholder",AND(F10070&gt;$O$5,D10070="Expense"),"Expense outlier",AND(F10070&gt;$P$5,D10070="Income"),"Income outlier",TRUE,"valid")</f>
        <v>valid</v>
      </c>
      <c r="K10070" s="1" t="str">
        <f>_xlfn.XLOOKUP(I10070,[1]category_mapping!$F$2:$F$19,[1]category_mapping!$G$2:$G$19,E10070)</f>
        <v>health</v>
      </c>
      <c r="L10070" s="1" t="str">
        <f>IF(cleaning_working[[#This Row],[date]]="","Missing","Available")</f>
        <v>Available</v>
      </c>
    </row>
    <row r="10071" spans="1:12" x14ac:dyDescent="0.35">
      <c r="A10071" s="1" t="s">
        <v>9854</v>
      </c>
      <c r="B10071" s="1" t="s">
        <v>62</v>
      </c>
      <c r="C10071" s="3">
        <v>44839</v>
      </c>
      <c r="D10071" s="1" t="s">
        <v>13</v>
      </c>
      <c r="E10071" s="1" t="s">
        <v>96</v>
      </c>
      <c r="F10071" s="1">
        <v>3462</v>
      </c>
      <c r="G10071" s="1" t="s">
        <v>64</v>
      </c>
      <c r="H10071" s="1" t="s">
        <v>159</v>
      </c>
      <c r="J10071" s="1" t="str" cm="1">
        <f t="array" ref="J10071">_xlfn.IFS(F10071="","missing",F10071&lt;0,"negative",F10071=0,"zero",AND(F10071&gt;=99999,MOD(F10071,9)=0),"99999 placeholder",AND(F10071&gt;$O$5,D10071="Expense"),"Expense outlier",AND(F10071&gt;$P$5,D10071="Income"),"Income outlier",TRUE,"valid")</f>
        <v>valid</v>
      </c>
      <c r="K10071" s="1" t="str">
        <f>_xlfn.XLOOKUP(I10071,[1]category_mapping!$F$2:$F$19,[1]category_mapping!$G$2:$G$19,E10071)</f>
        <v>travel</v>
      </c>
      <c r="L10071" s="1" t="str">
        <f>IF(cleaning_working[[#This Row],[date]]="","Missing","Available")</f>
        <v>Available</v>
      </c>
    </row>
    <row r="10072" spans="1:12" x14ac:dyDescent="0.35">
      <c r="A10072" s="1" t="s">
        <v>9855</v>
      </c>
      <c r="B10072" s="1" t="s">
        <v>400</v>
      </c>
      <c r="C10072" s="3">
        <v>45264</v>
      </c>
      <c r="D10072" s="1" t="s">
        <v>13</v>
      </c>
      <c r="E10072" s="1" t="s">
        <v>104</v>
      </c>
      <c r="F10072" s="1">
        <v>5593</v>
      </c>
      <c r="G10072" s="1" t="s">
        <v>40</v>
      </c>
      <c r="H10072" s="1" t="s">
        <v>133</v>
      </c>
      <c r="J10072" s="1" t="str" cm="1">
        <f t="array" ref="J10072">_xlfn.IFS(F10072="","missing",F10072&lt;0,"negative",F10072=0,"zero",AND(F10072&gt;=99999,MOD(F10072,9)=0),"99999 placeholder",AND(F10072&gt;$O$5,D10072="Expense"),"Expense outlier",AND(F10072&gt;$P$5,D10072="Income"),"Income outlier",TRUE,"valid")</f>
        <v>valid</v>
      </c>
      <c r="K10072" s="1" t="str">
        <f>_xlfn.XLOOKUP(I10072,[1]category_mapping!$F$2:$F$19,[1]category_mapping!$G$2:$G$19,E10072)</f>
        <v>health</v>
      </c>
      <c r="L10072" s="1" t="str">
        <f>IF(cleaning_working[[#This Row],[date]]="","Missing","Available")</f>
        <v>Available</v>
      </c>
    </row>
    <row r="10073" spans="1:12" x14ac:dyDescent="0.35">
      <c r="A10073" s="1" t="s">
        <v>9856</v>
      </c>
      <c r="B10073" s="1" t="s">
        <v>274</v>
      </c>
      <c r="C10073" s="3">
        <v>44939</v>
      </c>
      <c r="D10073" s="1" t="s">
        <v>13</v>
      </c>
      <c r="E10073" s="1" t="s">
        <v>24</v>
      </c>
      <c r="F10073" s="1">
        <v>20865</v>
      </c>
      <c r="G10073" s="1" t="s">
        <v>64</v>
      </c>
      <c r="H10073" s="1" t="s">
        <v>33</v>
      </c>
      <c r="J10073" s="1" t="str" cm="1">
        <f t="array" ref="J10073">_xlfn.IFS(F10073="","missing",F10073&lt;0,"negative",F10073=0,"zero",AND(F10073&gt;=99999,MOD(F10073,9)=0),"99999 placeholder",AND(F10073&gt;$O$5,D10073="Expense"),"Expense outlier",AND(F10073&gt;$P$5,D10073="Income"),"Income outlier",TRUE,"valid")</f>
        <v>Expense outlier</v>
      </c>
      <c r="K10073" s="1" t="str">
        <f>_xlfn.XLOOKUP(I10073,[1]category_mapping!$F$2:$F$19,[1]category_mapping!$G$2:$G$19,E10073)</f>
        <v>rent</v>
      </c>
      <c r="L10073" s="1" t="str">
        <f>IF(cleaning_working[[#This Row],[date]]="","Missing","Available")</f>
        <v>Available</v>
      </c>
    </row>
    <row r="10074" spans="1:12" x14ac:dyDescent="0.35">
      <c r="A10074" s="1" t="s">
        <v>9857</v>
      </c>
      <c r="B10074" s="1" t="s">
        <v>319</v>
      </c>
      <c r="C10074" s="3">
        <v>45009</v>
      </c>
      <c r="D10074" s="1" t="s">
        <v>13</v>
      </c>
      <c r="E10074" s="1" t="s">
        <v>45</v>
      </c>
      <c r="F10074" s="1">
        <v>2399</v>
      </c>
      <c r="G10074" s="1" t="s">
        <v>18</v>
      </c>
      <c r="H10074" s="1" t="s">
        <v>159</v>
      </c>
      <c r="I10074" s="1" t="s">
        <v>71</v>
      </c>
      <c r="J10074" s="1" t="str" cm="1">
        <f t="array" ref="J10074">_xlfn.IFS(F10074="","missing",F10074&lt;0,"negative",F10074=0,"zero",AND(F10074&gt;=99999,MOD(F10074,9)=0),"99999 placeholder",AND(F10074&gt;$O$5,D10074="Expense"),"Expense outlier",AND(F10074&gt;$P$5,D10074="Income"),"Income outlier",TRUE,"valid")</f>
        <v>valid</v>
      </c>
      <c r="K10074" s="1" t="str">
        <f>_xlfn.XLOOKUP(I10074,[1]category_mapping!$F$2:$F$19,[1]category_mapping!$G$2:$G$19,E10074)</f>
        <v>health</v>
      </c>
      <c r="L10074" s="1" t="str">
        <f>IF(cleaning_working[[#This Row],[date]]="","Missing","Available")</f>
        <v>Available</v>
      </c>
    </row>
    <row r="10075" spans="1:12" x14ac:dyDescent="0.35">
      <c r="A10075" s="1" t="s">
        <v>7808</v>
      </c>
      <c r="B10075" s="1" t="s">
        <v>686</v>
      </c>
      <c r="C10075" s="3">
        <v>44378</v>
      </c>
      <c r="D10075" s="1" t="s">
        <v>13</v>
      </c>
      <c r="E10075" s="1" t="s">
        <v>96</v>
      </c>
      <c r="F10075" s="1">
        <v>5585</v>
      </c>
      <c r="G10075" s="1" t="s">
        <v>32</v>
      </c>
      <c r="H10075" s="1" t="s">
        <v>52</v>
      </c>
      <c r="I10075" s="1" t="s">
        <v>49</v>
      </c>
      <c r="J10075" s="1" t="str" cm="1">
        <f t="array" ref="J10075">_xlfn.IFS(F10075="","missing",F10075&lt;0,"negative",F10075=0,"zero",AND(F10075&gt;=99999,MOD(F10075,9)=0),"99999 placeholder",AND(F10075&gt;$O$5,D10075="Expense"),"Expense outlier",AND(F10075&gt;$P$5,D10075="Income"),"Income outlier",TRUE,"valid")</f>
        <v>valid</v>
      </c>
      <c r="K10075" s="1" t="str">
        <f>_xlfn.XLOOKUP(I10075,[1]category_mapping!$F$2:$F$19,[1]category_mapping!$G$2:$G$19,E10075)</f>
        <v>travel</v>
      </c>
      <c r="L10075" s="1" t="str">
        <f>IF(cleaning_working[[#This Row],[date]]="","Missing","Available")</f>
        <v>Available</v>
      </c>
    </row>
    <row r="10076" spans="1:12" x14ac:dyDescent="0.35">
      <c r="A10076" s="1" t="s">
        <v>9858</v>
      </c>
      <c r="B10076" s="1" t="s">
        <v>198</v>
      </c>
      <c r="C10076" s="3">
        <v>45423</v>
      </c>
      <c r="D10076" s="1" t="s">
        <v>13</v>
      </c>
      <c r="E10076" s="1" t="s">
        <v>96</v>
      </c>
      <c r="F10076" s="1">
        <v>2517</v>
      </c>
      <c r="G10076" s="1" t="s">
        <v>40</v>
      </c>
      <c r="H10076" s="1" t="s">
        <v>26</v>
      </c>
      <c r="I10076" s="1" t="s">
        <v>194</v>
      </c>
      <c r="J10076" s="1" t="str" cm="1">
        <f t="array" ref="J10076">_xlfn.IFS(F10076="","missing",F10076&lt;0,"negative",F10076=0,"zero",AND(F10076&gt;=99999,MOD(F10076,9)=0),"99999 placeholder",AND(F10076&gt;$O$5,D10076="Expense"),"Expense outlier",AND(F10076&gt;$P$5,D10076="Income"),"Income outlier",TRUE,"valid")</f>
        <v>valid</v>
      </c>
      <c r="K10076" s="1" t="str">
        <f>_xlfn.XLOOKUP(I10076,[1]category_mapping!$F$2:$F$19,[1]category_mapping!$G$2:$G$19,E10076)</f>
        <v>travel</v>
      </c>
      <c r="L10076" s="1" t="str">
        <f>IF(cleaning_working[[#This Row],[date]]="","Missing","Available")</f>
        <v>Available</v>
      </c>
    </row>
    <row r="10077" spans="1:12" x14ac:dyDescent="0.35">
      <c r="A10077" s="1" t="s">
        <v>9859</v>
      </c>
      <c r="B10077" s="1" t="s">
        <v>510</v>
      </c>
      <c r="C10077" s="3">
        <v>44813</v>
      </c>
      <c r="D10077" s="1" t="s">
        <v>13</v>
      </c>
      <c r="E10077" s="1" t="s">
        <v>176</v>
      </c>
      <c r="F10077" s="1">
        <v>5714</v>
      </c>
      <c r="G10077" s="1" t="s">
        <v>40</v>
      </c>
      <c r="H10077" s="1" t="s">
        <v>65</v>
      </c>
      <c r="I10077" s="1" t="s">
        <v>162</v>
      </c>
      <c r="J10077" s="1" t="str" cm="1">
        <f t="array" ref="J10077">_xlfn.IFS(F10077="","missing",F10077&lt;0,"negative",F10077=0,"zero",AND(F10077&gt;=99999,MOD(F10077,9)=0),"99999 placeholder",AND(F10077&gt;$O$5,D10077="Expense"),"Expense outlier",AND(F10077&gt;$P$5,D10077="Income"),"Income outlier",TRUE,"valid")</f>
        <v>valid</v>
      </c>
      <c r="K10077" s="1" t="str">
        <f>_xlfn.XLOOKUP(I10077,[1]category_mapping!$F$2:$F$19,[1]category_mapping!$G$2:$G$19,E10077)</f>
        <v>savings</v>
      </c>
      <c r="L10077" s="1" t="str">
        <f>IF(cleaning_working[[#This Row],[date]]="","Missing","Available")</f>
        <v>Available</v>
      </c>
    </row>
    <row r="10078" spans="1:12" x14ac:dyDescent="0.35">
      <c r="A10078" s="1" t="s">
        <v>9860</v>
      </c>
      <c r="B10078" s="1" t="s">
        <v>484</v>
      </c>
      <c r="C10078" s="3">
        <v>45236</v>
      </c>
      <c r="D10078" s="1" t="s">
        <v>13</v>
      </c>
      <c r="E10078" s="1" t="s">
        <v>24</v>
      </c>
      <c r="F10078" s="1">
        <v>1803</v>
      </c>
      <c r="G10078" s="1" t="s">
        <v>32</v>
      </c>
      <c r="H10078" s="1" t="s">
        <v>65</v>
      </c>
      <c r="I10078" s="1" t="s">
        <v>226</v>
      </c>
      <c r="J10078" s="1" t="str" cm="1">
        <f t="array" ref="J10078">_xlfn.IFS(F10078="","missing",F10078&lt;0,"negative",F10078=0,"zero",AND(F10078&gt;=99999,MOD(F10078,9)=0),"99999 placeholder",AND(F10078&gt;$O$5,D10078="Expense"),"Expense outlier",AND(F10078&gt;$P$5,D10078="Income"),"Income outlier",TRUE,"valid")</f>
        <v>valid</v>
      </c>
      <c r="K10078" s="1" t="str">
        <f>_xlfn.XLOOKUP(I10078,[1]category_mapping!$F$2:$F$19,[1]category_mapping!$G$2:$G$19,E10078)</f>
        <v>savings</v>
      </c>
      <c r="L10078" s="1" t="str">
        <f>IF(cleaning_working[[#This Row],[date]]="","Missing","Available")</f>
        <v>Available</v>
      </c>
    </row>
    <row r="10079" spans="1:12" x14ac:dyDescent="0.35">
      <c r="A10079" s="1" t="s">
        <v>951</v>
      </c>
      <c r="B10079" s="1" t="s">
        <v>155</v>
      </c>
      <c r="C10079" s="3">
        <v>44847</v>
      </c>
      <c r="D10079" s="1" t="s">
        <v>13</v>
      </c>
      <c r="E10079" s="1" t="s">
        <v>39</v>
      </c>
      <c r="F10079" s="1">
        <v>6894</v>
      </c>
      <c r="G10079" s="1" t="s">
        <v>18</v>
      </c>
      <c r="H10079" s="1" t="s">
        <v>52</v>
      </c>
      <c r="I10079" s="1" t="s">
        <v>71</v>
      </c>
      <c r="J10079" s="1" t="str" cm="1">
        <f t="array" ref="J10079">_xlfn.IFS(F10079="","missing",F10079&lt;0,"negative",F10079=0,"zero",AND(F10079&gt;=99999,MOD(F10079,9)=0),"99999 placeholder",AND(F10079&gt;$O$5,D10079="Expense"),"Expense outlier",AND(F10079&gt;$P$5,D10079="Income"),"Income outlier",TRUE,"valid")</f>
        <v>valid</v>
      </c>
      <c r="K10079" s="1" t="str">
        <f>_xlfn.XLOOKUP(I10079,[1]category_mapping!$F$2:$F$19,[1]category_mapping!$G$2:$G$19,E10079)</f>
        <v>health</v>
      </c>
      <c r="L10079" s="1" t="str">
        <f>IF(cleaning_working[[#This Row],[date]]="","Missing","Available")</f>
        <v>Available</v>
      </c>
    </row>
    <row r="10080" spans="1:12" x14ac:dyDescent="0.35">
      <c r="A10080" s="1" t="s">
        <v>9861</v>
      </c>
      <c r="B10080" s="1" t="s">
        <v>62</v>
      </c>
      <c r="C10080" s="3">
        <v>44751</v>
      </c>
      <c r="D10080" s="1" t="s">
        <v>13</v>
      </c>
      <c r="E10080" s="1" t="s">
        <v>45</v>
      </c>
      <c r="F10080" s="1">
        <v>463</v>
      </c>
      <c r="G10080" s="1" t="s">
        <v>18</v>
      </c>
      <c r="H10080" s="1" t="s">
        <v>26</v>
      </c>
      <c r="I10080" s="1" t="s">
        <v>217</v>
      </c>
      <c r="J10080" s="1" t="str" cm="1">
        <f t="array" ref="J10080">_xlfn.IFS(F10080="","missing",F10080&lt;0,"negative",F10080=0,"zero",AND(F10080&gt;=99999,MOD(F10080,9)=0),"99999 placeholder",AND(F10080&gt;$O$5,D10080="Expense"),"Expense outlier",AND(F10080&gt;$P$5,D10080="Income"),"Income outlier",TRUE,"valid")</f>
        <v>valid</v>
      </c>
      <c r="K10080" s="1" t="str">
        <f>_xlfn.XLOOKUP(I10080,[1]category_mapping!$F$2:$F$19,[1]category_mapping!$G$2:$G$19,E10080)</f>
        <v>rent</v>
      </c>
      <c r="L10080" s="1" t="str">
        <f>IF(cleaning_working[[#This Row],[date]]="","Missing","Available")</f>
        <v>Available</v>
      </c>
    </row>
    <row r="10081" spans="1:12" x14ac:dyDescent="0.35">
      <c r="A10081" s="1" t="s">
        <v>9862</v>
      </c>
      <c r="B10081" s="1" t="s">
        <v>528</v>
      </c>
      <c r="C10081" s="3">
        <v>45617</v>
      </c>
      <c r="D10081" s="1" t="s">
        <v>13</v>
      </c>
      <c r="E10081" s="1" t="s">
        <v>104</v>
      </c>
      <c r="F10081" s="1">
        <v>5370</v>
      </c>
      <c r="G10081" s="1" t="s">
        <v>40</v>
      </c>
      <c r="H10081" s="1" t="s">
        <v>52</v>
      </c>
      <c r="I10081" s="1" t="s">
        <v>34</v>
      </c>
      <c r="J10081" s="1" t="str" cm="1">
        <f t="array" ref="J10081">_xlfn.IFS(F10081="","missing",F10081&lt;0,"negative",F10081=0,"zero",AND(F10081&gt;=99999,MOD(F10081,9)=0),"99999 placeholder",AND(F10081&gt;$O$5,D10081="Expense"),"Expense outlier",AND(F10081&gt;$P$5,D10081="Income"),"Income outlier",TRUE,"valid")</f>
        <v>valid</v>
      </c>
      <c r="K10081" s="1" t="str">
        <f>_xlfn.XLOOKUP(I10081,[1]category_mapping!$F$2:$F$19,[1]category_mapping!$G$2:$G$19,E10081)</f>
        <v>education</v>
      </c>
      <c r="L10081" s="1" t="str">
        <f>IF(cleaning_working[[#This Row],[date]]="","Missing","Available")</f>
        <v>Available</v>
      </c>
    </row>
    <row r="10082" spans="1:12" x14ac:dyDescent="0.35">
      <c r="A10082" s="1" t="s">
        <v>9863</v>
      </c>
      <c r="B10082" s="1" t="s">
        <v>229</v>
      </c>
      <c r="C10082" s="3">
        <v>45091</v>
      </c>
      <c r="D10082" s="1" t="s">
        <v>13</v>
      </c>
      <c r="E10082" s="1" t="s">
        <v>176</v>
      </c>
      <c r="F10082" s="1">
        <v>8738</v>
      </c>
      <c r="G10082" s="1" t="s">
        <v>64</v>
      </c>
      <c r="H10082" s="1" t="s">
        <v>86</v>
      </c>
      <c r="J10082" s="1" t="str" cm="1">
        <f t="array" ref="J10082">_xlfn.IFS(F10082="","missing",F10082&lt;0,"negative",F10082=0,"zero",AND(F10082&gt;=99999,MOD(F10082,9)=0),"99999 placeholder",AND(F10082&gt;$O$5,D10082="Expense"),"Expense outlier",AND(F10082&gt;$P$5,D10082="Income"),"Income outlier",TRUE,"valid")</f>
        <v>valid</v>
      </c>
      <c r="K10082" s="1" t="str">
        <f>_xlfn.XLOOKUP(I10082,[1]category_mapping!$F$2:$F$19,[1]category_mapping!$G$2:$G$19,E10082)</f>
        <v>savings</v>
      </c>
      <c r="L10082" s="1" t="str">
        <f>IF(cleaning_working[[#This Row],[date]]="","Missing","Available")</f>
        <v>Available</v>
      </c>
    </row>
    <row r="10083" spans="1:12" x14ac:dyDescent="0.35">
      <c r="A10083" s="1" t="s">
        <v>9864</v>
      </c>
      <c r="B10083" s="1" t="s">
        <v>423</v>
      </c>
      <c r="C10083" s="3">
        <v>44382</v>
      </c>
      <c r="D10083" s="1" t="s">
        <v>14</v>
      </c>
      <c r="E10083" s="1" t="s">
        <v>57</v>
      </c>
      <c r="F10083" s="1">
        <v>19104</v>
      </c>
      <c r="G10083" s="1" t="s">
        <v>40</v>
      </c>
      <c r="H10083" s="1" t="s">
        <v>159</v>
      </c>
      <c r="I10083" s="1" t="s">
        <v>90</v>
      </c>
      <c r="J10083" s="1" t="str" cm="1">
        <f t="array" ref="J10083">_xlfn.IFS(F10083="","missing",F10083&lt;0,"negative",F10083=0,"zero",AND(F10083&gt;=99999,MOD(F10083,9)=0),"99999 placeholder",AND(F10083&gt;$O$5,D10083="Expense"),"Expense outlier",AND(F10083&gt;$P$5,D10083="Income"),"Income outlier",TRUE,"valid")</f>
        <v>valid</v>
      </c>
      <c r="K10083" s="1" t="str">
        <f>_xlfn.XLOOKUP(I10083,[1]category_mapping!$F$2:$F$19,[1]category_mapping!$G$2:$G$19,E10083)</f>
        <v>salary</v>
      </c>
      <c r="L10083" s="1" t="str">
        <f>IF(cleaning_working[[#This Row],[date]]="","Missing","Available")</f>
        <v>Available</v>
      </c>
    </row>
    <row r="10084" spans="1:12" x14ac:dyDescent="0.35">
      <c r="A10084" s="1" t="s">
        <v>9865</v>
      </c>
      <c r="B10084" s="1" t="s">
        <v>460</v>
      </c>
      <c r="C10084" s="3">
        <v>45498</v>
      </c>
      <c r="D10084" s="1" t="s">
        <v>13</v>
      </c>
      <c r="E10084" s="1" t="s">
        <v>39</v>
      </c>
      <c r="F10084" s="1">
        <v>7385</v>
      </c>
      <c r="G10084" s="1" t="s">
        <v>64</v>
      </c>
      <c r="H10084" s="1" t="s">
        <v>159</v>
      </c>
      <c r="I10084" s="1" t="s">
        <v>90</v>
      </c>
      <c r="J10084" s="1" t="str" cm="1">
        <f t="array" ref="J10084">_xlfn.IFS(F10084="","missing",F10084&lt;0,"negative",F10084=0,"zero",AND(F10084&gt;=99999,MOD(F10084,9)=0),"99999 placeholder",AND(F10084&gt;$O$5,D10084="Expense"),"Expense outlier",AND(F10084&gt;$P$5,D10084="Income"),"Income outlier",TRUE,"valid")</f>
        <v>valid</v>
      </c>
      <c r="K10084" s="1" t="str">
        <f>_xlfn.XLOOKUP(I10084,[1]category_mapping!$F$2:$F$19,[1]category_mapping!$G$2:$G$19,E10084)</f>
        <v>food</v>
      </c>
      <c r="L10084" s="1" t="str">
        <f>IF(cleaning_working[[#This Row],[date]]="","Missing","Available")</f>
        <v>Available</v>
      </c>
    </row>
    <row r="10085" spans="1:12" x14ac:dyDescent="0.35">
      <c r="A10085" s="1" t="s">
        <v>9866</v>
      </c>
      <c r="B10085" s="1" t="s">
        <v>334</v>
      </c>
      <c r="C10085" s="3">
        <v>45377</v>
      </c>
      <c r="D10085" s="1" t="s">
        <v>13</v>
      </c>
      <c r="E10085" s="1" t="s">
        <v>46</v>
      </c>
      <c r="F10085" s="1">
        <v>4804</v>
      </c>
      <c r="G10085" s="1" t="s">
        <v>64</v>
      </c>
      <c r="H10085" s="1" t="s">
        <v>33</v>
      </c>
      <c r="I10085" s="1" t="s">
        <v>49</v>
      </c>
      <c r="J10085" s="1" t="str" cm="1">
        <f t="array" ref="J10085">_xlfn.IFS(F10085="","missing",F10085&lt;0,"negative",F10085=0,"zero",AND(F10085&gt;=99999,MOD(F10085,9)=0),"99999 placeholder",AND(F10085&gt;$O$5,D10085="Expense"),"Expense outlier",AND(F10085&gt;$P$5,D10085="Income"),"Income outlier",TRUE,"valid")</f>
        <v>valid</v>
      </c>
      <c r="K10085" s="1" t="str">
        <f>_xlfn.XLOOKUP(I10085,[1]category_mapping!$F$2:$F$19,[1]category_mapping!$G$2:$G$19,E10085)</f>
        <v>N/A</v>
      </c>
      <c r="L10085" s="1" t="str">
        <f>IF(cleaning_working[[#This Row],[date]]="","Missing","Available")</f>
        <v>Available</v>
      </c>
    </row>
    <row r="10086" spans="1:12" x14ac:dyDescent="0.35">
      <c r="A10086" s="1" t="s">
        <v>9867</v>
      </c>
      <c r="B10086" s="1" t="s">
        <v>51</v>
      </c>
      <c r="C10086" s="3">
        <v>44975</v>
      </c>
      <c r="D10086" s="1" t="s">
        <v>13</v>
      </c>
      <c r="E10086" s="1" t="s">
        <v>63</v>
      </c>
      <c r="F10086" s="1">
        <v>2305</v>
      </c>
      <c r="G10086" s="1" t="s">
        <v>40</v>
      </c>
      <c r="H10086" s="1" t="s">
        <v>86</v>
      </c>
      <c r="I10086" s="1" t="s">
        <v>41</v>
      </c>
      <c r="J10086" s="1" t="str" cm="1">
        <f t="array" ref="J10086">_xlfn.IFS(F10086="","missing",F10086&lt;0,"negative",F10086=0,"zero",AND(F10086&gt;=99999,MOD(F10086,9)=0),"99999 placeholder",AND(F10086&gt;$O$5,D10086="Expense"),"Expense outlier",AND(F10086&gt;$P$5,D10086="Income"),"Income outlier",TRUE,"valid")</f>
        <v>valid</v>
      </c>
      <c r="K10086" s="1" t="str">
        <f>_xlfn.XLOOKUP(I10086,[1]category_mapping!$F$2:$F$19,[1]category_mapping!$G$2:$G$19,E10086)</f>
        <v>utilities</v>
      </c>
      <c r="L10086" s="1" t="str">
        <f>IF(cleaning_working[[#This Row],[date]]="","Missing","Available")</f>
        <v>Available</v>
      </c>
    </row>
    <row r="10087" spans="1:12" x14ac:dyDescent="0.35">
      <c r="A10087" s="1" t="s">
        <v>9868</v>
      </c>
      <c r="B10087" s="1" t="s">
        <v>206</v>
      </c>
      <c r="C10087" s="3">
        <v>45266</v>
      </c>
      <c r="D10087" s="1" t="s">
        <v>14</v>
      </c>
      <c r="E10087" s="1" t="s">
        <v>215</v>
      </c>
      <c r="F10087" s="1">
        <v>563063</v>
      </c>
      <c r="G10087" s="1" t="s">
        <v>25</v>
      </c>
      <c r="H10087" s="1" t="s">
        <v>25</v>
      </c>
      <c r="I10087" s="1" t="s">
        <v>80</v>
      </c>
      <c r="J10087" s="1" t="str" cm="1">
        <f t="array" ref="J10087">_xlfn.IFS(F10087="","missing",F10087&lt;0,"negative",F10087=0,"zero",AND(F10087&gt;=99999,MOD(F10087,9)=0),"99999 placeholder",AND(F10087&gt;$O$5,D10087="Expense"),"Expense outlier",AND(F10087&gt;$P$5,D10087="Income"),"Income outlier",TRUE,"valid")</f>
        <v>Income outlier</v>
      </c>
      <c r="K10087" s="1" t="str">
        <f>_xlfn.XLOOKUP(I10087,[1]category_mapping!$F$2:$F$19,[1]category_mapping!$G$2:$G$19,E10087)</f>
        <v>food</v>
      </c>
      <c r="L10087" s="1" t="str">
        <f>IF(cleaning_working[[#This Row],[date]]="","Missing","Available")</f>
        <v>Available</v>
      </c>
    </row>
    <row r="10088" spans="1:12" x14ac:dyDescent="0.35">
      <c r="A10088" s="1" t="s">
        <v>9869</v>
      </c>
      <c r="B10088" s="1" t="s">
        <v>593</v>
      </c>
      <c r="C10088" s="3">
        <v>44713</v>
      </c>
      <c r="D10088" s="1" t="s">
        <v>14</v>
      </c>
      <c r="E10088" s="1" t="s">
        <v>215</v>
      </c>
      <c r="F10088" s="1">
        <v>48885</v>
      </c>
      <c r="G10088" s="1" t="s">
        <v>40</v>
      </c>
      <c r="H10088" s="1" t="s">
        <v>133</v>
      </c>
      <c r="J10088" s="1" t="str" cm="1">
        <f t="array" ref="J10088">_xlfn.IFS(F10088="","missing",F10088&lt;0,"negative",F10088=0,"zero",AND(F10088&gt;=99999,MOD(F10088,9)=0),"99999 placeholder",AND(F10088&gt;$O$5,D10088="Expense"),"Expense outlier",AND(F10088&gt;$P$5,D10088="Income"),"Income outlier",TRUE,"valid")</f>
        <v>valid</v>
      </c>
      <c r="K10088" s="1" t="str">
        <f>_xlfn.XLOOKUP(I10088,[1]category_mapping!$F$2:$F$19,[1]category_mapping!$G$2:$G$19,E10088)</f>
        <v>bonus</v>
      </c>
      <c r="L10088" s="1" t="str">
        <f>IF(cleaning_working[[#This Row],[date]]="","Missing","Available")</f>
        <v>Available</v>
      </c>
    </row>
    <row r="10089" spans="1:12" x14ac:dyDescent="0.35">
      <c r="A10089" s="1" t="s">
        <v>9870</v>
      </c>
      <c r="B10089" s="1" t="s">
        <v>767</v>
      </c>
      <c r="C10089" s="3">
        <v>44713</v>
      </c>
      <c r="D10089" s="1" t="s">
        <v>13</v>
      </c>
      <c r="E10089" s="1" t="s">
        <v>24</v>
      </c>
      <c r="F10089" s="1">
        <v>7452</v>
      </c>
      <c r="G10089" s="1" t="s">
        <v>18</v>
      </c>
      <c r="H10089" s="1" t="s">
        <v>133</v>
      </c>
      <c r="I10089" s="1" t="s">
        <v>66</v>
      </c>
      <c r="J10089" s="1" t="str" cm="1">
        <f t="array" ref="J10089">_xlfn.IFS(F10089="","missing",F10089&lt;0,"negative",F10089=0,"zero",AND(F10089&gt;=99999,MOD(F10089,9)=0),"99999 placeholder",AND(F10089&gt;$O$5,D10089="Expense"),"Expense outlier",AND(F10089&gt;$P$5,D10089="Income"),"Income outlier",TRUE,"valid")</f>
        <v>valid</v>
      </c>
      <c r="K10089" s="1" t="str">
        <f>_xlfn.XLOOKUP(I10089,[1]category_mapping!$F$2:$F$19,[1]category_mapping!$G$2:$G$19,E10089)</f>
        <v>food</v>
      </c>
      <c r="L10089" s="1" t="str">
        <f>IF(cleaning_working[[#This Row],[date]]="","Missing","Available")</f>
        <v>Available</v>
      </c>
    </row>
    <row r="10090" spans="1:12" x14ac:dyDescent="0.35">
      <c r="A10090" s="1" t="s">
        <v>9871</v>
      </c>
      <c r="B10090" s="1" t="s">
        <v>402</v>
      </c>
      <c r="C10090" s="3">
        <v>44815</v>
      </c>
      <c r="D10090" s="1" t="s">
        <v>13</v>
      </c>
      <c r="E10090" s="1" t="s">
        <v>24</v>
      </c>
      <c r="F10090" s="1">
        <v>3135</v>
      </c>
      <c r="G10090" s="1" t="s">
        <v>40</v>
      </c>
      <c r="H10090" s="1" t="s">
        <v>65</v>
      </c>
      <c r="I10090" s="1" t="s">
        <v>134</v>
      </c>
      <c r="J10090" s="1" t="str" cm="1">
        <f t="array" ref="J10090">_xlfn.IFS(F10090="","missing",F10090&lt;0,"negative",F10090=0,"zero",AND(F10090&gt;=99999,MOD(F10090,9)=0),"99999 placeholder",AND(F10090&gt;$O$5,D10090="Expense"),"Expense outlier",AND(F10090&gt;$P$5,D10090="Income"),"Income outlier",TRUE,"valid")</f>
        <v>valid</v>
      </c>
      <c r="K10090" s="1" t="str">
        <f>_xlfn.XLOOKUP(I10090,[1]category_mapping!$F$2:$F$19,[1]category_mapping!$G$2:$G$19,E10090)</f>
        <v>education</v>
      </c>
      <c r="L10090" s="1" t="str">
        <f>IF(cleaning_working[[#This Row],[date]]="","Missing","Available")</f>
        <v>Available</v>
      </c>
    </row>
    <row r="10091" spans="1:12" x14ac:dyDescent="0.35">
      <c r="A10091" s="1" t="s">
        <v>9872</v>
      </c>
      <c r="B10091" s="1" t="s">
        <v>266</v>
      </c>
      <c r="C10091" s="3">
        <v>44940</v>
      </c>
      <c r="D10091" s="1" t="s">
        <v>13</v>
      </c>
      <c r="E10091" s="1" t="s">
        <v>39</v>
      </c>
      <c r="F10091" s="1">
        <v>3884</v>
      </c>
      <c r="G10091" s="1" t="s">
        <v>18</v>
      </c>
      <c r="H10091" s="1" t="s">
        <v>159</v>
      </c>
      <c r="I10091" s="1" t="s">
        <v>120</v>
      </c>
      <c r="J10091" s="1" t="str" cm="1">
        <f t="array" ref="J10091">_xlfn.IFS(F10091="","missing",F10091&lt;0,"negative",F10091=0,"zero",AND(F10091&gt;=99999,MOD(F10091,9)=0),"99999 placeholder",AND(F10091&gt;$O$5,D10091="Expense"),"Expense outlier",AND(F10091&gt;$P$5,D10091="Income"),"Income outlier",TRUE,"valid")</f>
        <v>valid</v>
      </c>
      <c r="K10091" s="1" t="str">
        <f>_xlfn.XLOOKUP(I10091,[1]category_mapping!$F$2:$F$19,[1]category_mapping!$G$2:$G$19,E10091)</f>
        <v>food</v>
      </c>
      <c r="L10091" s="1" t="str">
        <f>IF(cleaning_working[[#This Row],[date]]="","Missing","Available")</f>
        <v>Available</v>
      </c>
    </row>
    <row r="10092" spans="1:12" x14ac:dyDescent="0.35">
      <c r="A10092" s="1" t="s">
        <v>9873</v>
      </c>
      <c r="B10092" s="1" t="s">
        <v>296</v>
      </c>
      <c r="C10092" s="3">
        <v>44262</v>
      </c>
      <c r="D10092" s="1" t="s">
        <v>13</v>
      </c>
      <c r="E10092" s="1" t="s">
        <v>96</v>
      </c>
      <c r="F10092" s="1">
        <v>3974</v>
      </c>
      <c r="G10092" s="1" t="s">
        <v>18</v>
      </c>
      <c r="H10092" s="1" t="s">
        <v>133</v>
      </c>
      <c r="I10092" s="1" t="s">
        <v>71</v>
      </c>
      <c r="J10092" s="1" t="str" cm="1">
        <f t="array" ref="J10092">_xlfn.IFS(F10092="","missing",F10092&lt;0,"negative",F10092=0,"zero",AND(F10092&gt;=99999,MOD(F10092,9)=0),"99999 placeholder",AND(F10092&gt;$O$5,D10092="Expense"),"Expense outlier",AND(F10092&gt;$P$5,D10092="Income"),"Income outlier",TRUE,"valid")</f>
        <v>valid</v>
      </c>
      <c r="K10092" s="1" t="str">
        <f>_xlfn.XLOOKUP(I10092,[1]category_mapping!$F$2:$F$19,[1]category_mapping!$G$2:$G$19,E10092)</f>
        <v>health</v>
      </c>
      <c r="L10092" s="1" t="str">
        <f>IF(cleaning_working[[#This Row],[date]]="","Missing","Available")</f>
        <v>Available</v>
      </c>
    </row>
    <row r="10093" spans="1:12" x14ac:dyDescent="0.35">
      <c r="A10093" s="1" t="s">
        <v>9874</v>
      </c>
      <c r="B10093" s="1" t="s">
        <v>289</v>
      </c>
      <c r="C10093" s="3">
        <v>44379</v>
      </c>
      <c r="D10093" s="1" t="s">
        <v>13</v>
      </c>
      <c r="E10093" s="1" t="s">
        <v>39</v>
      </c>
      <c r="F10093" s="1">
        <v>2121</v>
      </c>
      <c r="G10093" s="1" t="s">
        <v>64</v>
      </c>
      <c r="H10093" s="1" t="s">
        <v>19</v>
      </c>
      <c r="I10093" s="1" t="s">
        <v>20</v>
      </c>
      <c r="J10093" s="1" t="str" cm="1">
        <f t="array" ref="J10093">_xlfn.IFS(F10093="","missing",F10093&lt;0,"negative",F10093=0,"zero",AND(F10093&gt;=99999,MOD(F10093,9)=0),"99999 placeholder",AND(F10093&gt;$O$5,D10093="Expense"),"Expense outlier",AND(F10093&gt;$P$5,D10093="Income"),"Income outlier",TRUE,"valid")</f>
        <v>valid</v>
      </c>
      <c r="K10093" s="1" t="str">
        <f>_xlfn.XLOOKUP(I10093,[1]category_mapping!$F$2:$F$19,[1]category_mapping!$G$2:$G$19,E10093)</f>
        <v>entertainment</v>
      </c>
      <c r="L10093" s="1" t="str">
        <f>IF(cleaning_working[[#This Row],[date]]="","Missing","Available")</f>
        <v>Available</v>
      </c>
    </row>
    <row r="10094" spans="1:12" x14ac:dyDescent="0.35">
      <c r="A10094" s="1" t="s">
        <v>9875</v>
      </c>
      <c r="B10094" s="1" t="s">
        <v>360</v>
      </c>
      <c r="C10094" s="3">
        <v>44919</v>
      </c>
      <c r="D10094" s="1" t="s">
        <v>13</v>
      </c>
      <c r="E10094" s="1" t="s">
        <v>45</v>
      </c>
      <c r="F10094" s="1">
        <v>238</v>
      </c>
      <c r="G10094" s="1" t="s">
        <v>32</v>
      </c>
      <c r="H10094" s="1" t="s">
        <v>65</v>
      </c>
      <c r="I10094" s="1" t="s">
        <v>46</v>
      </c>
      <c r="J10094" s="1" t="str" cm="1">
        <f t="array" ref="J10094">_xlfn.IFS(F10094="","missing",F10094&lt;0,"negative",F10094=0,"zero",AND(F10094&gt;=99999,MOD(F10094,9)=0),"99999 placeholder",AND(F10094&gt;$O$5,D10094="Expense"),"Expense outlier",AND(F10094&gt;$P$5,D10094="Income"),"Income outlier",TRUE,"valid")</f>
        <v>valid</v>
      </c>
      <c r="K10094" s="1" t="str">
        <f>_xlfn.XLOOKUP(I10094,[1]category_mapping!$F$2:$F$19,[1]category_mapping!$G$2:$G$19,E10094)</f>
        <v>entertainment</v>
      </c>
      <c r="L10094" s="1" t="str">
        <f>IF(cleaning_working[[#This Row],[date]]="","Missing","Available")</f>
        <v>Available</v>
      </c>
    </row>
    <row r="10095" spans="1:12" x14ac:dyDescent="0.35">
      <c r="A10095" s="1" t="s">
        <v>9876</v>
      </c>
      <c r="B10095" s="1" t="s">
        <v>30</v>
      </c>
      <c r="C10095" s="3">
        <v>45429</v>
      </c>
      <c r="D10095" s="1" t="s">
        <v>13</v>
      </c>
      <c r="E10095" s="1" t="s">
        <v>39</v>
      </c>
      <c r="F10095" s="1">
        <v>3385</v>
      </c>
      <c r="G10095" s="1" t="s">
        <v>25</v>
      </c>
      <c r="H10095" s="1" t="s">
        <v>65</v>
      </c>
      <c r="I10095" s="1" t="s">
        <v>87</v>
      </c>
      <c r="J10095" s="1" t="str" cm="1">
        <f t="array" ref="J10095">_xlfn.IFS(F10095="","missing",F10095&lt;0,"negative",F10095=0,"zero",AND(F10095&gt;=99999,MOD(F10095,9)=0),"99999 placeholder",AND(F10095&gt;$O$5,D10095="Expense"),"Expense outlier",AND(F10095&gt;$P$5,D10095="Income"),"Income outlier",TRUE,"valid")</f>
        <v>valid</v>
      </c>
      <c r="K10095" s="1" t="str">
        <f>_xlfn.XLOOKUP(I10095,[1]category_mapping!$F$2:$F$19,[1]category_mapping!$G$2:$G$19,E10095)</f>
        <v>food</v>
      </c>
      <c r="L10095" s="1" t="str">
        <f>IF(cleaning_working[[#This Row],[date]]="","Missing","Available")</f>
        <v>Available</v>
      </c>
    </row>
    <row r="10096" spans="1:12" x14ac:dyDescent="0.35">
      <c r="A10096" s="1" t="s">
        <v>9877</v>
      </c>
      <c r="B10096" s="1" t="s">
        <v>85</v>
      </c>
      <c r="C10096" s="3">
        <v>44277</v>
      </c>
      <c r="D10096" s="1" t="s">
        <v>13</v>
      </c>
      <c r="E10096" s="1" t="s">
        <v>17</v>
      </c>
      <c r="F10096" s="1">
        <v>1716</v>
      </c>
      <c r="G10096" s="1" t="s">
        <v>64</v>
      </c>
      <c r="H10096" s="1" t="s">
        <v>65</v>
      </c>
      <c r="I10096" s="1" t="s">
        <v>87</v>
      </c>
      <c r="J10096" s="1" t="str" cm="1">
        <f t="array" ref="J10096">_xlfn.IFS(F10096="","missing",F10096&lt;0,"negative",F10096=0,"zero",AND(F10096&gt;=99999,MOD(F10096,9)=0),"99999 placeholder",AND(F10096&gt;$O$5,D10096="Expense"),"Expense outlier",AND(F10096&gt;$P$5,D10096="Income"),"Income outlier",TRUE,"valid")</f>
        <v>valid</v>
      </c>
      <c r="K10096" s="1" t="str">
        <f>_xlfn.XLOOKUP(I10096,[1]category_mapping!$F$2:$F$19,[1]category_mapping!$G$2:$G$19,E10096)</f>
        <v>education</v>
      </c>
      <c r="L10096" s="1" t="str">
        <f>IF(cleaning_working[[#This Row],[date]]="","Missing","Available")</f>
        <v>Available</v>
      </c>
    </row>
    <row r="10097" spans="1:12" x14ac:dyDescent="0.35">
      <c r="A10097" s="1" t="s">
        <v>9878</v>
      </c>
      <c r="B10097" s="1" t="s">
        <v>376</v>
      </c>
      <c r="C10097" s="3">
        <v>45349</v>
      </c>
      <c r="D10097" s="1" t="s">
        <v>13</v>
      </c>
      <c r="E10097" s="1" t="s">
        <v>63</v>
      </c>
      <c r="F10097" s="1">
        <v>9275</v>
      </c>
      <c r="G10097" s="1" t="s">
        <v>18</v>
      </c>
      <c r="H10097" s="1" t="s">
        <v>107</v>
      </c>
      <c r="I10097" s="1" t="s">
        <v>137</v>
      </c>
      <c r="J10097" s="1" t="str" cm="1">
        <f t="array" ref="J10097">_xlfn.IFS(F10097="","missing",F10097&lt;0,"negative",F10097=0,"zero",AND(F10097&gt;=99999,MOD(F10097,9)=0),"99999 placeholder",AND(F10097&gt;$O$5,D10097="Expense"),"Expense outlier",AND(F10097&gt;$P$5,D10097="Income"),"Income outlier",TRUE,"valid")</f>
        <v>valid</v>
      </c>
      <c r="K10097" s="1" t="str">
        <f>_xlfn.XLOOKUP(I10097,[1]category_mapping!$F$2:$F$19,[1]category_mapping!$G$2:$G$19,E10097)</f>
        <v>travel</v>
      </c>
      <c r="L10097" s="1" t="str">
        <f>IF(cleaning_working[[#This Row],[date]]="","Missing","Available")</f>
        <v>Available</v>
      </c>
    </row>
    <row r="10098" spans="1:12" x14ac:dyDescent="0.35">
      <c r="A10098" s="1" t="s">
        <v>9879</v>
      </c>
      <c r="B10098" s="1" t="s">
        <v>206</v>
      </c>
      <c r="C10098" s="3">
        <v>45647</v>
      </c>
      <c r="D10098" s="1" t="s">
        <v>13</v>
      </c>
      <c r="E10098" s="1" t="s">
        <v>39</v>
      </c>
      <c r="F10098" s="1">
        <v>8171</v>
      </c>
      <c r="G10098" s="1" t="s">
        <v>18</v>
      </c>
      <c r="H10098" s="1" t="s">
        <v>52</v>
      </c>
      <c r="I10098" s="1" t="s">
        <v>272</v>
      </c>
      <c r="J10098" s="1" t="str" cm="1">
        <f t="array" ref="J10098">_xlfn.IFS(F10098="","missing",F10098&lt;0,"negative",F10098=0,"zero",AND(F10098&gt;=99999,MOD(F10098,9)=0),"99999 placeholder",AND(F10098&gt;$O$5,D10098="Expense"),"Expense outlier",AND(F10098&gt;$P$5,D10098="Income"),"Income outlier",TRUE,"valid")</f>
        <v>valid</v>
      </c>
      <c r="K10098" s="1" t="str">
        <f>_xlfn.XLOOKUP(I10098,[1]category_mapping!$F$2:$F$19,[1]category_mapping!$G$2:$G$19,E10098)</f>
        <v>food</v>
      </c>
      <c r="L10098" s="1" t="str">
        <f>IF(cleaning_working[[#This Row],[date]]="","Missing","Available")</f>
        <v>Available</v>
      </c>
    </row>
    <row r="10099" spans="1:12" x14ac:dyDescent="0.35">
      <c r="A10099" s="1" t="s">
        <v>9880</v>
      </c>
      <c r="B10099" s="1" t="s">
        <v>111</v>
      </c>
      <c r="C10099" s="3">
        <v>45604</v>
      </c>
      <c r="D10099" s="1" t="s">
        <v>13</v>
      </c>
      <c r="E10099" s="1" t="s">
        <v>24</v>
      </c>
      <c r="F10099" s="1">
        <v>32928</v>
      </c>
      <c r="G10099" s="1" t="s">
        <v>18</v>
      </c>
      <c r="H10099" s="1" t="s">
        <v>133</v>
      </c>
      <c r="I10099" s="1" t="s">
        <v>71</v>
      </c>
      <c r="J10099" s="1" t="str" cm="1">
        <f t="array" ref="J10099">_xlfn.IFS(F10099="","missing",F10099&lt;0,"negative",F10099=0,"zero",AND(F10099&gt;=99999,MOD(F10099,9)=0),"99999 placeholder",AND(F10099&gt;$O$5,D10099="Expense"),"Expense outlier",AND(F10099&gt;$P$5,D10099="Income"),"Income outlier",TRUE,"valid")</f>
        <v>Expense outlier</v>
      </c>
      <c r="K10099" s="1" t="str">
        <f>_xlfn.XLOOKUP(I10099,[1]category_mapping!$F$2:$F$19,[1]category_mapping!$G$2:$G$19,E10099)</f>
        <v>health</v>
      </c>
      <c r="L10099" s="1" t="str">
        <f>IF(cleaning_working[[#This Row],[date]]="","Missing","Available")</f>
        <v>Available</v>
      </c>
    </row>
    <row r="10100" spans="1:12" x14ac:dyDescent="0.35">
      <c r="A10100" s="1" t="s">
        <v>9881</v>
      </c>
      <c r="B10100" s="1" t="s">
        <v>214</v>
      </c>
      <c r="C10100" s="3">
        <v>44961</v>
      </c>
      <c r="D10100" s="1" t="s">
        <v>13</v>
      </c>
      <c r="E10100" s="1" t="s">
        <v>39</v>
      </c>
      <c r="F10100" s="1">
        <v>6393</v>
      </c>
      <c r="G10100" s="1" t="s">
        <v>40</v>
      </c>
      <c r="H10100" s="1" t="s">
        <v>83</v>
      </c>
      <c r="J10100" s="1" t="str" cm="1">
        <f t="array" ref="J10100">_xlfn.IFS(F10100="","missing",F10100&lt;0,"negative",F10100=0,"zero",AND(F10100&gt;=99999,MOD(F10100,9)=0),"99999 placeholder",AND(F10100&gt;$O$5,D10100="Expense"),"Expense outlier",AND(F10100&gt;$P$5,D10100="Income"),"Income outlier",TRUE,"valid")</f>
        <v>valid</v>
      </c>
      <c r="K10100" s="1" t="str">
        <f>_xlfn.XLOOKUP(I10100,[1]category_mapping!$F$2:$F$19,[1]category_mapping!$G$2:$G$19,E10100)</f>
        <v>food</v>
      </c>
      <c r="L10100" s="1" t="str">
        <f>IF(cleaning_working[[#This Row],[date]]="","Missing","Available")</f>
        <v>Available</v>
      </c>
    </row>
    <row r="10101" spans="1:12" x14ac:dyDescent="0.35">
      <c r="A10101" s="1" t="s">
        <v>9882</v>
      </c>
      <c r="B10101" s="1" t="s">
        <v>51</v>
      </c>
      <c r="C10101" s="3">
        <v>45338</v>
      </c>
      <c r="D10101" s="1" t="s">
        <v>13</v>
      </c>
      <c r="E10101" s="1" t="s">
        <v>39</v>
      </c>
      <c r="F10101" s="1">
        <v>4545</v>
      </c>
      <c r="G10101" s="1" t="s">
        <v>32</v>
      </c>
      <c r="H10101" s="1" t="s">
        <v>25</v>
      </c>
      <c r="I10101" s="1" t="s">
        <v>20</v>
      </c>
      <c r="J10101" s="1" t="str" cm="1">
        <f t="array" ref="J10101">_xlfn.IFS(F10101="","missing",F10101&lt;0,"negative",F10101=0,"zero",AND(F10101&gt;=99999,MOD(F10101,9)=0),"99999 placeholder",AND(F10101&gt;$O$5,D10101="Expense"),"Expense outlier",AND(F10101&gt;$P$5,D10101="Income"),"Income outlier",TRUE,"valid")</f>
        <v>valid</v>
      </c>
      <c r="K10101" s="1" t="str">
        <f>_xlfn.XLOOKUP(I10101,[1]category_mapping!$F$2:$F$19,[1]category_mapping!$G$2:$G$19,E10101)</f>
        <v>entertainment</v>
      </c>
      <c r="L10101" s="1" t="str">
        <f>IF(cleaning_working[[#This Row],[date]]="","Missing","Available")</f>
        <v>Available</v>
      </c>
    </row>
    <row r="10102" spans="1:12" x14ac:dyDescent="0.35">
      <c r="A10102" s="1" t="s">
        <v>9883</v>
      </c>
      <c r="B10102" s="1" t="s">
        <v>148</v>
      </c>
      <c r="C10102" s="3">
        <v>45459</v>
      </c>
      <c r="D10102" s="1" t="s">
        <v>13</v>
      </c>
      <c r="E10102" s="1" t="s">
        <v>24</v>
      </c>
      <c r="F10102" s="1">
        <v>41891</v>
      </c>
      <c r="G10102" s="1" t="s">
        <v>32</v>
      </c>
      <c r="H10102" s="1" t="s">
        <v>159</v>
      </c>
      <c r="J10102" s="1" t="str" cm="1">
        <f t="array" ref="J10102">_xlfn.IFS(F10102="","missing",F10102&lt;0,"negative",F10102=0,"zero",AND(F10102&gt;=99999,MOD(F10102,9)=0),"99999 placeholder",AND(F10102&gt;$O$5,D10102="Expense"),"Expense outlier",AND(F10102&gt;$P$5,D10102="Income"),"Income outlier",TRUE,"valid")</f>
        <v>Expense outlier</v>
      </c>
      <c r="K10102" s="1" t="str">
        <f>_xlfn.XLOOKUP(I10102,[1]category_mapping!$F$2:$F$19,[1]category_mapping!$G$2:$G$19,E10102)</f>
        <v>rent</v>
      </c>
      <c r="L10102" s="1" t="str">
        <f>IF(cleaning_working[[#This Row],[date]]="","Missing","Available")</f>
        <v>Available</v>
      </c>
    </row>
    <row r="10103" spans="1:12" x14ac:dyDescent="0.35">
      <c r="A10103" s="1" t="s">
        <v>9884</v>
      </c>
      <c r="B10103" s="1" t="s">
        <v>208</v>
      </c>
      <c r="C10103" s="3">
        <v>44664</v>
      </c>
      <c r="D10103" s="1" t="s">
        <v>13</v>
      </c>
      <c r="E10103" s="1" t="s">
        <v>39</v>
      </c>
      <c r="F10103" s="1">
        <v>4097</v>
      </c>
      <c r="G10103" s="1" t="s">
        <v>32</v>
      </c>
      <c r="H10103" s="1" t="s">
        <v>26</v>
      </c>
      <c r="I10103" s="1" t="s">
        <v>162</v>
      </c>
      <c r="J10103" s="1" t="str" cm="1">
        <f t="array" ref="J10103">_xlfn.IFS(F10103="","missing",F10103&lt;0,"negative",F10103=0,"zero",AND(F10103&gt;=99999,MOD(F10103,9)=0),"99999 placeholder",AND(F10103&gt;$O$5,D10103="Expense"),"Expense outlier",AND(F10103&gt;$P$5,D10103="Income"),"Income outlier",TRUE,"valid")</f>
        <v>valid</v>
      </c>
      <c r="K10103" s="1" t="str">
        <f>_xlfn.XLOOKUP(I10103,[1]category_mapping!$F$2:$F$19,[1]category_mapping!$G$2:$G$19,E10103)</f>
        <v>food</v>
      </c>
      <c r="L10103" s="1" t="str">
        <f>IF(cleaning_working[[#This Row],[date]]="","Missing","Available")</f>
        <v>Available</v>
      </c>
    </row>
    <row r="10104" spans="1:12" x14ac:dyDescent="0.35">
      <c r="A10104" s="1" t="s">
        <v>9885</v>
      </c>
      <c r="B10104" s="1" t="s">
        <v>257</v>
      </c>
      <c r="C10104" s="3" t="s">
        <v>38</v>
      </c>
      <c r="D10104" s="1" t="s">
        <v>13</v>
      </c>
      <c r="E10104" s="1" t="s">
        <v>63</v>
      </c>
      <c r="F10104" s="1">
        <v>5057</v>
      </c>
      <c r="G10104" s="1" t="s">
        <v>64</v>
      </c>
      <c r="H10104" s="1" t="s">
        <v>25</v>
      </c>
      <c r="I10104" s="1" t="s">
        <v>58</v>
      </c>
      <c r="J10104" s="1" t="str" cm="1">
        <f t="array" ref="J10104">_xlfn.IFS(F10104="","missing",F10104&lt;0,"negative",F10104=0,"zero",AND(F10104&gt;=99999,MOD(F10104,9)=0),"99999 placeholder",AND(F10104&gt;$O$5,D10104="Expense"),"Expense outlier",AND(F10104&gt;$P$5,D10104="Income"),"Income outlier",TRUE,"valid")</f>
        <v>valid</v>
      </c>
      <c r="K10104" s="1" t="str">
        <f>_xlfn.XLOOKUP(I10104,[1]category_mapping!$F$2:$F$19,[1]category_mapping!$G$2:$G$19,E10104)</f>
        <v>utilities</v>
      </c>
      <c r="L10104" s="1" t="str">
        <f>IF(cleaning_working[[#This Row],[date]]="","Missing","Available")</f>
        <v>Missing</v>
      </c>
    </row>
    <row r="10105" spans="1:12" x14ac:dyDescent="0.35">
      <c r="A10105" s="1" t="s">
        <v>9886</v>
      </c>
      <c r="B10105" s="1" t="s">
        <v>196</v>
      </c>
      <c r="C10105" s="3">
        <v>44982</v>
      </c>
      <c r="D10105" s="1" t="s">
        <v>13</v>
      </c>
      <c r="E10105" s="1" t="s">
        <v>24</v>
      </c>
      <c r="F10105" s="1">
        <v>28006</v>
      </c>
      <c r="G10105" s="1" t="s">
        <v>40</v>
      </c>
      <c r="H10105" s="1" t="s">
        <v>133</v>
      </c>
      <c r="J10105" s="1" t="str" cm="1">
        <f t="array" ref="J10105">_xlfn.IFS(F10105="","missing",F10105&lt;0,"negative",F10105=0,"zero",AND(F10105&gt;=99999,MOD(F10105,9)=0),"99999 placeholder",AND(F10105&gt;$O$5,D10105="Expense"),"Expense outlier",AND(F10105&gt;$P$5,D10105="Income"),"Income outlier",TRUE,"valid")</f>
        <v>Expense outlier</v>
      </c>
      <c r="K10105" s="1" t="str">
        <f>_xlfn.XLOOKUP(I10105,[1]category_mapping!$F$2:$F$19,[1]category_mapping!$G$2:$G$19,E10105)</f>
        <v>rent</v>
      </c>
      <c r="L10105" s="1" t="str">
        <f>IF(cleaning_working[[#This Row],[date]]="","Missing","Available")</f>
        <v>Available</v>
      </c>
    </row>
    <row r="10106" spans="1:12" x14ac:dyDescent="0.35">
      <c r="A10106" s="1" t="s">
        <v>9887</v>
      </c>
      <c r="B10106" s="1" t="s">
        <v>887</v>
      </c>
      <c r="C10106" s="3">
        <v>44510</v>
      </c>
      <c r="D10106" s="1" t="s">
        <v>13</v>
      </c>
      <c r="E10106" s="1" t="s">
        <v>63</v>
      </c>
      <c r="F10106" s="1">
        <v>5852</v>
      </c>
      <c r="G10106" s="1" t="s">
        <v>64</v>
      </c>
      <c r="H10106" s="1" t="s">
        <v>19</v>
      </c>
      <c r="I10106" s="1" t="s">
        <v>90</v>
      </c>
      <c r="J10106" s="1" t="str" cm="1">
        <f t="array" ref="J10106">_xlfn.IFS(F10106="","missing",F10106&lt;0,"negative",F10106=0,"zero",AND(F10106&gt;=99999,MOD(F10106,9)=0),"99999 placeholder",AND(F10106&gt;$O$5,D10106="Expense"),"Expense outlier",AND(F10106&gt;$P$5,D10106="Income"),"Income outlier",TRUE,"valid")</f>
        <v>valid</v>
      </c>
      <c r="K10106" s="1" t="str">
        <f>_xlfn.XLOOKUP(I10106,[1]category_mapping!$F$2:$F$19,[1]category_mapping!$G$2:$G$19,E10106)</f>
        <v>utilities</v>
      </c>
      <c r="L10106" s="1" t="str">
        <f>IF(cleaning_working[[#This Row],[date]]="","Missing","Available")</f>
        <v>Available</v>
      </c>
    </row>
    <row r="10107" spans="1:12" x14ac:dyDescent="0.35">
      <c r="A10107" s="1" t="s">
        <v>9888</v>
      </c>
      <c r="B10107" s="1" t="s">
        <v>212</v>
      </c>
      <c r="C10107" s="3">
        <v>45594</v>
      </c>
      <c r="D10107" s="1" t="s">
        <v>14</v>
      </c>
      <c r="E10107" s="1" t="s">
        <v>70</v>
      </c>
      <c r="F10107" s="1">
        <v>21483</v>
      </c>
      <c r="G10107" s="1" t="s">
        <v>64</v>
      </c>
      <c r="H10107" s="1" t="s">
        <v>107</v>
      </c>
      <c r="I10107" s="1" t="s">
        <v>46</v>
      </c>
      <c r="J10107" s="1" t="str" cm="1">
        <f t="array" ref="J10107">_xlfn.IFS(F10107="","missing",F10107&lt;0,"negative",F10107=0,"zero",AND(F10107&gt;=99999,MOD(F10107,9)=0),"99999 placeholder",AND(F10107&gt;$O$5,D10107="Expense"),"Expense outlier",AND(F10107&gt;$P$5,D10107="Income"),"Income outlier",TRUE,"valid")</f>
        <v>valid</v>
      </c>
      <c r="K10107" s="1" t="str">
        <f>_xlfn.XLOOKUP(I10107,[1]category_mapping!$F$2:$F$19,[1]category_mapping!$G$2:$G$19,E10107)</f>
        <v>others</v>
      </c>
      <c r="L10107" s="1" t="str">
        <f>IF(cleaning_working[[#This Row],[date]]="","Missing","Available")</f>
        <v>Available</v>
      </c>
    </row>
    <row r="10108" spans="1:12" x14ac:dyDescent="0.35">
      <c r="A10108" s="1" t="s">
        <v>9889</v>
      </c>
      <c r="B10108" s="1" t="s">
        <v>873</v>
      </c>
      <c r="C10108" s="3">
        <v>45226</v>
      </c>
      <c r="D10108" s="1" t="s">
        <v>13</v>
      </c>
      <c r="E10108" s="1" t="s">
        <v>63</v>
      </c>
      <c r="F10108" s="1">
        <v>260</v>
      </c>
      <c r="G10108" s="1" t="s">
        <v>32</v>
      </c>
      <c r="H10108" s="1" t="s">
        <v>86</v>
      </c>
      <c r="I10108" s="1" t="s">
        <v>170</v>
      </c>
      <c r="J10108" s="1" t="str" cm="1">
        <f t="array" ref="J10108">_xlfn.IFS(F10108="","missing",F10108&lt;0,"negative",F10108=0,"zero",AND(F10108&gt;=99999,MOD(F10108,9)=0),"99999 placeholder",AND(F10108&gt;$O$5,D10108="Expense"),"Expense outlier",AND(F10108&gt;$P$5,D10108="Income"),"Income outlier",TRUE,"valid")</f>
        <v>valid</v>
      </c>
      <c r="K10108" s="1" t="str">
        <f>_xlfn.XLOOKUP(I10108,[1]category_mapping!$F$2:$F$19,[1]category_mapping!$G$2:$G$19,E10108)</f>
        <v>health</v>
      </c>
      <c r="L10108" s="1" t="str">
        <f>IF(cleaning_working[[#This Row],[date]]="","Missing","Available")</f>
        <v>Available</v>
      </c>
    </row>
    <row r="10109" spans="1:12" x14ac:dyDescent="0.35">
      <c r="A10109" s="1" t="s">
        <v>9890</v>
      </c>
      <c r="B10109" s="1" t="s">
        <v>208</v>
      </c>
      <c r="C10109" s="3">
        <v>44977</v>
      </c>
      <c r="D10109" s="1" t="s">
        <v>13</v>
      </c>
      <c r="E10109" s="1" t="s">
        <v>17</v>
      </c>
      <c r="F10109" s="1">
        <v>5968</v>
      </c>
      <c r="G10109" s="1" t="s">
        <v>64</v>
      </c>
      <c r="H10109" s="1" t="s">
        <v>33</v>
      </c>
      <c r="I10109" s="1" t="s">
        <v>66</v>
      </c>
      <c r="J10109" s="1" t="str" cm="1">
        <f t="array" ref="J10109">_xlfn.IFS(F10109="","missing",F10109&lt;0,"negative",F10109=0,"zero",AND(F10109&gt;=99999,MOD(F10109,9)=0),"99999 placeholder",AND(F10109&gt;$O$5,D10109="Expense"),"Expense outlier",AND(F10109&gt;$P$5,D10109="Income"),"Income outlier",TRUE,"valid")</f>
        <v>valid</v>
      </c>
      <c r="K10109" s="1" t="str">
        <f>_xlfn.XLOOKUP(I10109,[1]category_mapping!$F$2:$F$19,[1]category_mapping!$G$2:$G$19,E10109)</f>
        <v>food</v>
      </c>
      <c r="L10109" s="1" t="str">
        <f>IF(cleaning_working[[#This Row],[date]]="","Missing","Available")</f>
        <v>Available</v>
      </c>
    </row>
    <row r="10110" spans="1:12" x14ac:dyDescent="0.35">
      <c r="A10110" s="1" t="s">
        <v>9891</v>
      </c>
      <c r="B10110" s="1" t="s">
        <v>317</v>
      </c>
      <c r="C10110" s="3">
        <v>44622</v>
      </c>
      <c r="D10110" s="1" t="s">
        <v>13</v>
      </c>
      <c r="E10110" s="1" t="s">
        <v>17</v>
      </c>
      <c r="F10110" s="1">
        <v>4880</v>
      </c>
      <c r="G10110" s="1" t="s">
        <v>32</v>
      </c>
      <c r="H10110" s="1" t="s">
        <v>159</v>
      </c>
      <c r="I10110" s="1" t="s">
        <v>66</v>
      </c>
      <c r="J10110" s="1" t="str" cm="1">
        <f t="array" ref="J10110">_xlfn.IFS(F10110="","missing",F10110&lt;0,"negative",F10110=0,"zero",AND(F10110&gt;=99999,MOD(F10110,9)=0),"99999 placeholder",AND(F10110&gt;$O$5,D10110="Expense"),"Expense outlier",AND(F10110&gt;$P$5,D10110="Income"),"Income outlier",TRUE,"valid")</f>
        <v>valid</v>
      </c>
      <c r="K10110" s="1" t="str">
        <f>_xlfn.XLOOKUP(I10110,[1]category_mapping!$F$2:$F$19,[1]category_mapping!$G$2:$G$19,E10110)</f>
        <v>food</v>
      </c>
      <c r="L10110" s="1" t="str">
        <f>IF(cleaning_working[[#This Row],[date]]="","Missing","Available")</f>
        <v>Available</v>
      </c>
    </row>
    <row r="10111" spans="1:12" x14ac:dyDescent="0.35">
      <c r="A10111" s="1" t="s">
        <v>9892</v>
      </c>
      <c r="B10111" s="1" t="s">
        <v>235</v>
      </c>
      <c r="C10111" s="3">
        <v>45467</v>
      </c>
      <c r="D10111" s="1" t="s">
        <v>13</v>
      </c>
      <c r="E10111" s="1" t="s">
        <v>45</v>
      </c>
      <c r="F10111" s="1">
        <v>7241</v>
      </c>
      <c r="G10111" s="1" t="s">
        <v>25</v>
      </c>
      <c r="H10111" s="1" t="s">
        <v>159</v>
      </c>
      <c r="I10111" s="1" t="s">
        <v>162</v>
      </c>
      <c r="J10111" s="1" t="str" cm="1">
        <f t="array" ref="J10111">_xlfn.IFS(F10111="","missing",F10111&lt;0,"negative",F10111=0,"zero",AND(F10111&gt;=99999,MOD(F10111,9)=0),"99999 placeholder",AND(F10111&gt;$O$5,D10111="Expense"),"Expense outlier",AND(F10111&gt;$P$5,D10111="Income"),"Income outlier",TRUE,"valid")</f>
        <v>valid</v>
      </c>
      <c r="K10111" s="1" t="str">
        <f>_xlfn.XLOOKUP(I10111,[1]category_mapping!$F$2:$F$19,[1]category_mapping!$G$2:$G$19,E10111)</f>
        <v>entertainment</v>
      </c>
      <c r="L10111" s="1" t="str">
        <f>IF(cleaning_working[[#This Row],[date]]="","Missing","Available")</f>
        <v>Available</v>
      </c>
    </row>
    <row r="10112" spans="1:12" x14ac:dyDescent="0.35">
      <c r="A10112" s="1" t="s">
        <v>9893</v>
      </c>
      <c r="B10112" s="1" t="s">
        <v>353</v>
      </c>
      <c r="C10112" s="3">
        <v>45208</v>
      </c>
      <c r="D10112" s="1" t="s">
        <v>13</v>
      </c>
      <c r="E10112" s="1" t="s">
        <v>96</v>
      </c>
      <c r="F10112" s="1">
        <v>3071</v>
      </c>
      <c r="G10112" s="1" t="s">
        <v>18</v>
      </c>
      <c r="H10112" s="1" t="s">
        <v>33</v>
      </c>
      <c r="I10112" s="1" t="s">
        <v>226</v>
      </c>
      <c r="J10112" s="1" t="str" cm="1">
        <f t="array" ref="J10112">_xlfn.IFS(F10112="","missing",F10112&lt;0,"negative",F10112=0,"zero",AND(F10112&gt;=99999,MOD(F10112,9)=0),"99999 placeholder",AND(F10112&gt;$O$5,D10112="Expense"),"Expense outlier",AND(F10112&gt;$P$5,D10112="Income"),"Income outlier",TRUE,"valid")</f>
        <v>valid</v>
      </c>
      <c r="K10112" s="1" t="str">
        <f>_xlfn.XLOOKUP(I10112,[1]category_mapping!$F$2:$F$19,[1]category_mapping!$G$2:$G$19,E10112)</f>
        <v>savings</v>
      </c>
      <c r="L10112" s="1" t="str">
        <f>IF(cleaning_working[[#This Row],[date]]="","Missing","Available")</f>
        <v>Available</v>
      </c>
    </row>
    <row r="10113" spans="1:12" x14ac:dyDescent="0.35">
      <c r="A10113" s="1" t="s">
        <v>9894</v>
      </c>
      <c r="B10113" s="1" t="s">
        <v>1044</v>
      </c>
      <c r="C10113" s="3">
        <v>45274</v>
      </c>
      <c r="D10113" s="1" t="s">
        <v>13</v>
      </c>
      <c r="E10113" s="1" t="s">
        <v>63</v>
      </c>
      <c r="F10113" s="1">
        <v>8883</v>
      </c>
      <c r="G10113" s="1" t="s">
        <v>18</v>
      </c>
      <c r="H10113" s="1" t="s">
        <v>65</v>
      </c>
      <c r="J10113" s="1" t="str" cm="1">
        <f t="array" ref="J10113">_xlfn.IFS(F10113="","missing",F10113&lt;0,"negative",F10113=0,"zero",AND(F10113&gt;=99999,MOD(F10113,9)=0),"99999 placeholder",AND(F10113&gt;$O$5,D10113="Expense"),"Expense outlier",AND(F10113&gt;$P$5,D10113="Income"),"Income outlier",TRUE,"valid")</f>
        <v>valid</v>
      </c>
      <c r="K10113" s="1" t="str">
        <f>_xlfn.XLOOKUP(I10113,[1]category_mapping!$F$2:$F$19,[1]category_mapping!$G$2:$G$19,E10113)</f>
        <v>utilities</v>
      </c>
      <c r="L10113" s="1" t="str">
        <f>IF(cleaning_working[[#This Row],[date]]="","Missing","Available")</f>
        <v>Available</v>
      </c>
    </row>
    <row r="10114" spans="1:12" x14ac:dyDescent="0.35">
      <c r="A10114" s="1" t="s">
        <v>9895</v>
      </c>
      <c r="B10114" s="1" t="s">
        <v>229</v>
      </c>
      <c r="C10114" s="3">
        <v>45320</v>
      </c>
      <c r="D10114" s="1" t="s">
        <v>13</v>
      </c>
      <c r="E10114" s="1" t="s">
        <v>24</v>
      </c>
      <c r="F10114" s="1">
        <v>8034</v>
      </c>
      <c r="G10114" s="1" t="s">
        <v>32</v>
      </c>
      <c r="H10114" s="1" t="s">
        <v>25</v>
      </c>
      <c r="I10114" s="1" t="s">
        <v>123</v>
      </c>
      <c r="J10114" s="1" t="str" cm="1">
        <f t="array" ref="J10114">_xlfn.IFS(F10114="","missing",F10114&lt;0,"negative",F10114=0,"zero",AND(F10114&gt;=99999,MOD(F10114,9)=0),"99999 placeholder",AND(F10114&gt;$O$5,D10114="Expense"),"Expense outlier",AND(F10114&gt;$P$5,D10114="Income"),"Income outlier",TRUE,"valid")</f>
        <v>valid</v>
      </c>
      <c r="K10114" s="1" t="str">
        <f>_xlfn.XLOOKUP(I10114,[1]category_mapping!$F$2:$F$19,[1]category_mapping!$G$2:$G$19,E10114)</f>
        <v>rent</v>
      </c>
      <c r="L10114" s="1" t="str">
        <f>IF(cleaning_working[[#This Row],[date]]="","Missing","Available")</f>
        <v>Available</v>
      </c>
    </row>
    <row r="10115" spans="1:12" x14ac:dyDescent="0.35">
      <c r="A10115" s="1" t="s">
        <v>9896</v>
      </c>
      <c r="B10115" s="1" t="s">
        <v>122</v>
      </c>
      <c r="C10115" s="3">
        <v>45587</v>
      </c>
      <c r="D10115" s="1" t="s">
        <v>13</v>
      </c>
      <c r="E10115" s="1" t="s">
        <v>45</v>
      </c>
      <c r="F10115" s="1">
        <v>4440</v>
      </c>
      <c r="G10115" s="1" t="s">
        <v>18</v>
      </c>
      <c r="H10115" s="1" t="s">
        <v>33</v>
      </c>
      <c r="J10115" s="1" t="str" cm="1">
        <f t="array" ref="J10115">_xlfn.IFS(F10115="","missing",F10115&lt;0,"negative",F10115=0,"zero",AND(F10115&gt;=99999,MOD(F10115,9)=0),"99999 placeholder",AND(F10115&gt;$O$5,D10115="Expense"),"Expense outlier",AND(F10115&gt;$P$5,D10115="Income"),"Income outlier",TRUE,"valid")</f>
        <v>valid</v>
      </c>
      <c r="K10115" s="1" t="str">
        <f>_xlfn.XLOOKUP(I10115,[1]category_mapping!$F$2:$F$19,[1]category_mapping!$G$2:$G$19,E10115)</f>
        <v>entertainment</v>
      </c>
      <c r="L10115" s="1" t="str">
        <f>IF(cleaning_working[[#This Row],[date]]="","Missing","Available")</f>
        <v>Available</v>
      </c>
    </row>
    <row r="10116" spans="1:12" x14ac:dyDescent="0.35">
      <c r="A10116" s="1" t="s">
        <v>9897</v>
      </c>
      <c r="B10116" s="1" t="s">
        <v>790</v>
      </c>
      <c r="C10116" s="3">
        <v>44416</v>
      </c>
      <c r="D10116" s="1" t="s">
        <v>13</v>
      </c>
      <c r="E10116" s="1" t="s">
        <v>24</v>
      </c>
      <c r="F10116" s="1">
        <v>15206</v>
      </c>
      <c r="G10116" s="1" t="s">
        <v>64</v>
      </c>
      <c r="H10116" s="1" t="s">
        <v>25</v>
      </c>
      <c r="I10116" s="1" t="s">
        <v>93</v>
      </c>
      <c r="J10116" s="1" t="str" cm="1">
        <f t="array" ref="J10116">_xlfn.IFS(F10116="","missing",F10116&lt;0,"negative",F10116=0,"zero",AND(F10116&gt;=99999,MOD(F10116,9)=0),"99999 placeholder",AND(F10116&gt;$O$5,D10116="Expense"),"Expense outlier",AND(F10116&gt;$P$5,D10116="Income"),"Income outlier",TRUE,"valid")</f>
        <v>valid</v>
      </c>
      <c r="K10116" s="1" t="str">
        <f>_xlfn.XLOOKUP(I10116,[1]category_mapping!$F$2:$F$19,[1]category_mapping!$G$2:$G$19,E10116)</f>
        <v>rent</v>
      </c>
      <c r="L10116" s="1" t="str">
        <f>IF(cleaning_working[[#This Row],[date]]="","Missing","Available")</f>
        <v>Available</v>
      </c>
    </row>
    <row r="10117" spans="1:12" x14ac:dyDescent="0.35">
      <c r="A10117" s="1" t="s">
        <v>9898</v>
      </c>
      <c r="B10117" s="1" t="s">
        <v>155</v>
      </c>
      <c r="C10117" s="3">
        <v>45530</v>
      </c>
      <c r="D10117" s="1" t="s">
        <v>13</v>
      </c>
      <c r="E10117" s="1" t="s">
        <v>24</v>
      </c>
      <c r="F10117" s="1">
        <v>22146</v>
      </c>
      <c r="G10117" s="1" t="s">
        <v>32</v>
      </c>
      <c r="H10117" s="1" t="s">
        <v>107</v>
      </c>
      <c r="I10117" s="1" t="s">
        <v>87</v>
      </c>
      <c r="J10117" s="1" t="str" cm="1">
        <f t="array" ref="J10117">_xlfn.IFS(F10117="","missing",F10117&lt;0,"negative",F10117=0,"zero",AND(F10117&gt;=99999,MOD(F10117,9)=0),"99999 placeholder",AND(F10117&gt;$O$5,D10117="Expense"),"Expense outlier",AND(F10117&gt;$P$5,D10117="Income"),"Income outlier",TRUE,"valid")</f>
        <v>Expense outlier</v>
      </c>
      <c r="K10117" s="1" t="str">
        <f>_xlfn.XLOOKUP(I10117,[1]category_mapping!$F$2:$F$19,[1]category_mapping!$G$2:$G$19,E10117)</f>
        <v>rent</v>
      </c>
      <c r="L10117" s="1" t="str">
        <f>IF(cleaning_working[[#This Row],[date]]="","Missing","Available")</f>
        <v>Available</v>
      </c>
    </row>
    <row r="10118" spans="1:12" x14ac:dyDescent="0.35">
      <c r="A10118" s="1" t="s">
        <v>9899</v>
      </c>
      <c r="B10118" s="1" t="s">
        <v>187</v>
      </c>
      <c r="C10118" s="3">
        <v>44985</v>
      </c>
      <c r="D10118" s="1" t="s">
        <v>13</v>
      </c>
      <c r="E10118" s="1" t="s">
        <v>17</v>
      </c>
      <c r="F10118" s="1">
        <v>2443</v>
      </c>
      <c r="G10118" s="1" t="s">
        <v>40</v>
      </c>
      <c r="H10118" s="1" t="s">
        <v>33</v>
      </c>
      <c r="I10118" s="1" t="s">
        <v>217</v>
      </c>
      <c r="J10118" s="1" t="str" cm="1">
        <f t="array" ref="J10118">_xlfn.IFS(F10118="","missing",F10118&lt;0,"negative",F10118=0,"zero",AND(F10118&gt;=99999,MOD(F10118,9)=0),"99999 placeholder",AND(F10118&gt;$O$5,D10118="Expense"),"Expense outlier",AND(F10118&gt;$P$5,D10118="Income"),"Income outlier",TRUE,"valid")</f>
        <v>valid</v>
      </c>
      <c r="K10118" s="1" t="str">
        <f>_xlfn.XLOOKUP(I10118,[1]category_mapping!$F$2:$F$19,[1]category_mapping!$G$2:$G$19,E10118)</f>
        <v>rent</v>
      </c>
      <c r="L10118" s="1" t="str">
        <f>IF(cleaning_working[[#This Row],[date]]="","Missing","Available")</f>
        <v>Available</v>
      </c>
    </row>
    <row r="10119" spans="1:12" x14ac:dyDescent="0.35">
      <c r="A10119" s="1" t="s">
        <v>9900</v>
      </c>
      <c r="B10119" s="1" t="s">
        <v>235</v>
      </c>
      <c r="C10119" s="3">
        <v>44557</v>
      </c>
      <c r="D10119" s="1" t="s">
        <v>13</v>
      </c>
      <c r="E10119" s="1" t="s">
        <v>104</v>
      </c>
      <c r="F10119" s="1">
        <v>707</v>
      </c>
      <c r="G10119" s="1" t="s">
        <v>18</v>
      </c>
      <c r="H10119" s="1" t="s">
        <v>107</v>
      </c>
      <c r="I10119" s="1" t="s">
        <v>162</v>
      </c>
      <c r="J10119" s="1" t="str" cm="1">
        <f t="array" ref="J10119">_xlfn.IFS(F10119="","missing",F10119&lt;0,"negative",F10119=0,"zero",AND(F10119&gt;=99999,MOD(F10119,9)=0),"99999 placeholder",AND(F10119&gt;$O$5,D10119="Expense"),"Expense outlier",AND(F10119&gt;$P$5,D10119="Income"),"Income outlier",TRUE,"valid")</f>
        <v>valid</v>
      </c>
      <c r="K10119" s="1" t="str">
        <f>_xlfn.XLOOKUP(I10119,[1]category_mapping!$F$2:$F$19,[1]category_mapping!$G$2:$G$19,E10119)</f>
        <v>health</v>
      </c>
      <c r="L10119" s="1" t="str">
        <f>IF(cleaning_working[[#This Row],[date]]="","Missing","Available")</f>
        <v>Available</v>
      </c>
    </row>
    <row r="10120" spans="1:12" x14ac:dyDescent="0.35">
      <c r="A10120" s="1" t="s">
        <v>9901</v>
      </c>
      <c r="B10120" s="1" t="s">
        <v>101</v>
      </c>
      <c r="C10120" s="3">
        <v>45187</v>
      </c>
      <c r="D10120" s="1" t="s">
        <v>14</v>
      </c>
      <c r="E10120" s="1" t="s">
        <v>215</v>
      </c>
      <c r="F10120" s="1">
        <v>38376</v>
      </c>
      <c r="G10120" s="1" t="s">
        <v>18</v>
      </c>
      <c r="H10120" s="1" t="s">
        <v>159</v>
      </c>
      <c r="I10120" s="1" t="s">
        <v>178</v>
      </c>
      <c r="J10120" s="1" t="str" cm="1">
        <f t="array" ref="J10120">_xlfn.IFS(F10120="","missing",F10120&lt;0,"negative",F10120=0,"zero",AND(F10120&gt;=99999,MOD(F10120,9)=0),"99999 placeholder",AND(F10120&gt;$O$5,D10120="Expense"),"Expense outlier",AND(F10120&gt;$P$5,D10120="Income"),"Income outlier",TRUE,"valid")</f>
        <v>valid</v>
      </c>
      <c r="K10120" s="1" t="str">
        <f>_xlfn.XLOOKUP(I10120,[1]category_mapping!$F$2:$F$19,[1]category_mapping!$G$2:$G$19,E10120)</f>
        <v>rent</v>
      </c>
      <c r="L10120" s="1" t="str">
        <f>IF(cleaning_working[[#This Row],[date]]="","Missing","Available")</f>
        <v>Available</v>
      </c>
    </row>
    <row r="10121" spans="1:12" x14ac:dyDescent="0.35">
      <c r="A10121" s="1" t="s">
        <v>9902</v>
      </c>
      <c r="B10121" s="1" t="s">
        <v>202</v>
      </c>
      <c r="C10121" s="3">
        <v>44390</v>
      </c>
      <c r="D10121" s="1" t="s">
        <v>13</v>
      </c>
      <c r="E10121" s="1" t="s">
        <v>24</v>
      </c>
      <c r="F10121" s="1">
        <v>9321</v>
      </c>
      <c r="G10121" s="1" t="s">
        <v>64</v>
      </c>
      <c r="H10121" s="1" t="s">
        <v>159</v>
      </c>
      <c r="I10121" s="1" t="s">
        <v>27</v>
      </c>
      <c r="J10121" s="1" t="str" cm="1">
        <f t="array" ref="J10121">_xlfn.IFS(F10121="","missing",F10121&lt;0,"negative",F10121=0,"zero",AND(F10121&gt;=99999,MOD(F10121,9)=0),"99999 placeholder",AND(F10121&gt;$O$5,D10121="Expense"),"Expense outlier",AND(F10121&gt;$P$5,D10121="Income"),"Income outlier",TRUE,"valid")</f>
        <v>valid</v>
      </c>
      <c r="K10121" s="1" t="str">
        <f>_xlfn.XLOOKUP(I10121,[1]category_mapping!$F$2:$F$19,[1]category_mapping!$G$2:$G$19,E10121)</f>
        <v>rent</v>
      </c>
      <c r="L10121" s="1" t="str">
        <f>IF(cleaning_working[[#This Row],[date]]="","Missing","Available")</f>
        <v>Available</v>
      </c>
    </row>
    <row r="10122" spans="1:12" x14ac:dyDescent="0.35">
      <c r="A10122" s="1" t="s">
        <v>9903</v>
      </c>
      <c r="B10122" s="1" t="s">
        <v>51</v>
      </c>
      <c r="C10122" s="3" t="s">
        <v>38</v>
      </c>
      <c r="D10122" s="1" t="s">
        <v>13</v>
      </c>
      <c r="E10122" s="1" t="s">
        <v>24</v>
      </c>
      <c r="F10122" s="1">
        <v>1511</v>
      </c>
      <c r="G10122" s="1" t="s">
        <v>32</v>
      </c>
      <c r="H10122" s="1" t="s">
        <v>159</v>
      </c>
      <c r="I10122" s="1" t="s">
        <v>97</v>
      </c>
      <c r="J10122" s="1" t="str" cm="1">
        <f t="array" ref="J10122">_xlfn.IFS(F10122="","missing",F10122&lt;0,"negative",F10122=0,"zero",AND(F10122&gt;=99999,MOD(F10122,9)=0),"99999 placeholder",AND(F10122&gt;$O$5,D10122="Expense"),"Expense outlier",AND(F10122&gt;$P$5,D10122="Income"),"Income outlier",TRUE,"valid")</f>
        <v>valid</v>
      </c>
      <c r="K10122" s="1" t="str">
        <f>_xlfn.XLOOKUP(I10122,[1]category_mapping!$F$2:$F$19,[1]category_mapping!$G$2:$G$19,E10122)</f>
        <v>health</v>
      </c>
      <c r="L10122" s="1" t="str">
        <f>IF(cleaning_working[[#This Row],[date]]="","Missing","Available")</f>
        <v>Missing</v>
      </c>
    </row>
    <row r="10123" spans="1:12" x14ac:dyDescent="0.35">
      <c r="A10123" s="1" t="s">
        <v>9904</v>
      </c>
      <c r="B10123" s="1" t="s">
        <v>336</v>
      </c>
      <c r="C10123" s="3">
        <v>44660</v>
      </c>
      <c r="D10123" s="1" t="s">
        <v>14</v>
      </c>
      <c r="E10123" s="1" t="s">
        <v>31</v>
      </c>
      <c r="F10123" s="1">
        <v>69740</v>
      </c>
      <c r="G10123" s="1" t="s">
        <v>32</v>
      </c>
      <c r="H10123" s="1" t="s">
        <v>19</v>
      </c>
      <c r="J10123" s="1" t="str" cm="1">
        <f t="array" ref="J10123">_xlfn.IFS(F10123="","missing",F10123&lt;0,"negative",F10123=0,"zero",AND(F10123&gt;=99999,MOD(F10123,9)=0),"99999 placeholder",AND(F10123&gt;$O$5,D10123="Expense"),"Expense outlier",AND(F10123&gt;$P$5,D10123="Income"),"Income outlier",TRUE,"valid")</f>
        <v>valid</v>
      </c>
      <c r="K10123" s="1" t="str">
        <f>_xlfn.XLOOKUP(I10123,[1]category_mapping!$F$2:$F$19,[1]category_mapping!$G$2:$G$19,E10123)</f>
        <v>freelance</v>
      </c>
      <c r="L10123" s="1" t="str">
        <f>IF(cleaning_working[[#This Row],[date]]="","Missing","Available")</f>
        <v>Available</v>
      </c>
    </row>
    <row r="10124" spans="1:12" x14ac:dyDescent="0.35">
      <c r="A10124" s="1" t="s">
        <v>9905</v>
      </c>
      <c r="B10124" s="1" t="s">
        <v>402</v>
      </c>
      <c r="C10124" s="3">
        <v>45508</v>
      </c>
      <c r="D10124" s="1" t="s">
        <v>14</v>
      </c>
      <c r="E10124" s="1" t="s">
        <v>31</v>
      </c>
      <c r="F10124" s="1">
        <v>29952</v>
      </c>
      <c r="G10124" s="1" t="s">
        <v>18</v>
      </c>
      <c r="H10124" s="1" t="s">
        <v>83</v>
      </c>
      <c r="I10124" s="1" t="s">
        <v>20</v>
      </c>
      <c r="J10124" s="1" t="str" cm="1">
        <f t="array" ref="J10124">_xlfn.IFS(F10124="","missing",F10124&lt;0,"negative",F10124=0,"zero",AND(F10124&gt;=99999,MOD(F10124,9)=0),"99999 placeholder",AND(F10124&gt;$O$5,D10124="Expense"),"Expense outlier",AND(F10124&gt;$P$5,D10124="Income"),"Income outlier",TRUE,"valid")</f>
        <v>valid</v>
      </c>
      <c r="K10124" s="1" t="str">
        <f>_xlfn.XLOOKUP(I10124,[1]category_mapping!$F$2:$F$19,[1]category_mapping!$G$2:$G$19,E10124)</f>
        <v>entertainment</v>
      </c>
      <c r="L10124" s="1" t="str">
        <f>IF(cleaning_working[[#This Row],[date]]="","Missing","Available")</f>
        <v>Available</v>
      </c>
    </row>
    <row r="10125" spans="1:12" x14ac:dyDescent="0.35">
      <c r="A10125" s="1" t="s">
        <v>9906</v>
      </c>
      <c r="B10125" s="1" t="s">
        <v>89</v>
      </c>
      <c r="C10125" s="3">
        <v>44323</v>
      </c>
      <c r="D10125" s="1" t="s">
        <v>13</v>
      </c>
      <c r="E10125" s="1" t="s">
        <v>63</v>
      </c>
      <c r="F10125" s="1">
        <v>4069</v>
      </c>
      <c r="G10125" s="1" t="s">
        <v>18</v>
      </c>
      <c r="H10125" s="1" t="s">
        <v>83</v>
      </c>
      <c r="I10125" s="1" t="s">
        <v>20</v>
      </c>
      <c r="J10125" s="1" t="str" cm="1">
        <f t="array" ref="J10125">_xlfn.IFS(F10125="","missing",F10125&lt;0,"negative",F10125=0,"zero",AND(F10125&gt;=99999,MOD(F10125,9)=0),"99999 placeholder",AND(F10125&gt;$O$5,D10125="Expense"),"Expense outlier",AND(F10125&gt;$P$5,D10125="Income"),"Income outlier",TRUE,"valid")</f>
        <v>valid</v>
      </c>
      <c r="K10125" s="1" t="str">
        <f>_xlfn.XLOOKUP(I10125,[1]category_mapping!$F$2:$F$19,[1]category_mapping!$G$2:$G$19,E10125)</f>
        <v>entertainment</v>
      </c>
      <c r="L10125" s="1" t="str">
        <f>IF(cleaning_working[[#This Row],[date]]="","Missing","Available")</f>
        <v>Available</v>
      </c>
    </row>
    <row r="10126" spans="1:12" x14ac:dyDescent="0.35">
      <c r="A10126" s="1" t="s">
        <v>9907</v>
      </c>
      <c r="B10126" s="1" t="s">
        <v>51</v>
      </c>
      <c r="C10126" s="3">
        <v>44204</v>
      </c>
      <c r="D10126" s="1" t="s">
        <v>13</v>
      </c>
      <c r="E10126" s="1" t="s">
        <v>104</v>
      </c>
      <c r="F10126" s="1">
        <v>6970</v>
      </c>
      <c r="G10126" s="1" t="s">
        <v>32</v>
      </c>
      <c r="H10126" s="1" t="s">
        <v>159</v>
      </c>
      <c r="I10126" s="1" t="s">
        <v>66</v>
      </c>
      <c r="J10126" s="1" t="str" cm="1">
        <f t="array" ref="J10126">_xlfn.IFS(F10126="","missing",F10126&lt;0,"negative",F10126=0,"zero",AND(F10126&gt;=99999,MOD(F10126,9)=0),"99999 placeholder",AND(F10126&gt;$O$5,D10126="Expense"),"Expense outlier",AND(F10126&gt;$P$5,D10126="Income"),"Income outlier",TRUE,"valid")</f>
        <v>valid</v>
      </c>
      <c r="K10126" s="1" t="str">
        <f>_xlfn.XLOOKUP(I10126,[1]category_mapping!$F$2:$F$19,[1]category_mapping!$G$2:$G$19,E10126)</f>
        <v>food</v>
      </c>
      <c r="L10126" s="1" t="str">
        <f>IF(cleaning_working[[#This Row],[date]]="","Missing","Available")</f>
        <v>Available</v>
      </c>
    </row>
    <row r="10127" spans="1:12" x14ac:dyDescent="0.35">
      <c r="A10127" s="1" t="s">
        <v>9908</v>
      </c>
      <c r="B10127" s="1" t="s">
        <v>101</v>
      </c>
      <c r="C10127" s="3">
        <v>44702</v>
      </c>
      <c r="D10127" s="1" t="s">
        <v>13</v>
      </c>
      <c r="E10127" s="1" t="s">
        <v>24</v>
      </c>
      <c r="F10127" s="1">
        <v>30649</v>
      </c>
      <c r="G10127" s="1" t="s">
        <v>32</v>
      </c>
      <c r="H10127" s="1" t="s">
        <v>65</v>
      </c>
      <c r="I10127" s="1" t="s">
        <v>134</v>
      </c>
      <c r="J10127" s="1" t="str" cm="1">
        <f t="array" ref="J10127">_xlfn.IFS(F10127="","missing",F10127&lt;0,"negative",F10127=0,"zero",AND(F10127&gt;=99999,MOD(F10127,9)=0),"99999 placeholder",AND(F10127&gt;$O$5,D10127="Expense"),"Expense outlier",AND(F10127&gt;$P$5,D10127="Income"),"Income outlier",TRUE,"valid")</f>
        <v>Expense outlier</v>
      </c>
      <c r="K10127" s="1" t="str">
        <f>_xlfn.XLOOKUP(I10127,[1]category_mapping!$F$2:$F$19,[1]category_mapping!$G$2:$G$19,E10127)</f>
        <v>education</v>
      </c>
      <c r="L10127" s="1" t="str">
        <f>IF(cleaning_working[[#This Row],[date]]="","Missing","Available")</f>
        <v>Available</v>
      </c>
    </row>
    <row r="10128" spans="1:12" x14ac:dyDescent="0.35">
      <c r="A10128" s="1" t="s">
        <v>9909</v>
      </c>
      <c r="B10128" s="1" t="s">
        <v>528</v>
      </c>
      <c r="C10128" s="3">
        <v>44896</v>
      </c>
      <c r="D10128" s="1" t="s">
        <v>13</v>
      </c>
      <c r="E10128" s="1" t="s">
        <v>45</v>
      </c>
      <c r="F10128" s="1">
        <v>7799</v>
      </c>
      <c r="G10128" s="1" t="s">
        <v>18</v>
      </c>
      <c r="H10128" s="1" t="s">
        <v>19</v>
      </c>
      <c r="J10128" s="1" t="str" cm="1">
        <f t="array" ref="J10128">_xlfn.IFS(F10128="","missing",F10128&lt;0,"negative",F10128=0,"zero",AND(F10128&gt;=99999,MOD(F10128,9)=0),"99999 placeholder",AND(F10128&gt;$O$5,D10128="Expense"),"Expense outlier",AND(F10128&gt;$P$5,D10128="Income"),"Income outlier",TRUE,"valid")</f>
        <v>valid</v>
      </c>
      <c r="K10128" s="1" t="str">
        <f>_xlfn.XLOOKUP(I10128,[1]category_mapping!$F$2:$F$19,[1]category_mapping!$G$2:$G$19,E10128)</f>
        <v>entertainment</v>
      </c>
      <c r="L10128" s="1" t="str">
        <f>IF(cleaning_working[[#This Row],[date]]="","Missing","Available")</f>
        <v>Available</v>
      </c>
    </row>
    <row r="10129" spans="1:12" x14ac:dyDescent="0.35">
      <c r="A10129" s="1" t="s">
        <v>9910</v>
      </c>
      <c r="B10129" s="1" t="s">
        <v>484</v>
      </c>
      <c r="C10129" s="3">
        <v>44985</v>
      </c>
      <c r="D10129" s="1" t="s">
        <v>13</v>
      </c>
      <c r="E10129" s="1" t="s">
        <v>39</v>
      </c>
      <c r="F10129" s="1">
        <v>2488</v>
      </c>
      <c r="G10129" s="1" t="s">
        <v>40</v>
      </c>
      <c r="H10129" s="1" t="s">
        <v>33</v>
      </c>
      <c r="I10129" s="1" t="s">
        <v>128</v>
      </c>
      <c r="J10129" s="1" t="str" cm="1">
        <f t="array" ref="J10129">_xlfn.IFS(F10129="","missing",F10129&lt;0,"negative",F10129=0,"zero",AND(F10129&gt;=99999,MOD(F10129,9)=0),"99999 placeholder",AND(F10129&gt;$O$5,D10129="Expense"),"Expense outlier",AND(F10129&gt;$P$5,D10129="Income"),"Income outlier",TRUE,"valid")</f>
        <v>valid</v>
      </c>
      <c r="K10129" s="1" t="str">
        <f>_xlfn.XLOOKUP(I10129,[1]category_mapping!$F$2:$F$19,[1]category_mapping!$G$2:$G$19,E10129)</f>
        <v>utilities</v>
      </c>
      <c r="L10129" s="1" t="str">
        <f>IF(cleaning_working[[#This Row],[date]]="","Missing","Available")</f>
        <v>Available</v>
      </c>
    </row>
    <row r="10130" spans="1:12" x14ac:dyDescent="0.35">
      <c r="A10130" s="1" t="s">
        <v>9911</v>
      </c>
      <c r="B10130" s="1" t="s">
        <v>139</v>
      </c>
      <c r="C10130" s="3">
        <v>44429</v>
      </c>
      <c r="D10130" s="1" t="s">
        <v>13</v>
      </c>
      <c r="E10130" s="1" t="s">
        <v>39</v>
      </c>
      <c r="F10130" s="1">
        <v>3353</v>
      </c>
      <c r="G10130" s="1" t="s">
        <v>18</v>
      </c>
      <c r="H10130" s="1" t="s">
        <v>52</v>
      </c>
      <c r="I10130" s="1" t="s">
        <v>87</v>
      </c>
      <c r="J10130" s="1" t="str" cm="1">
        <f t="array" ref="J10130">_xlfn.IFS(F10130="","missing",F10130&lt;0,"negative",F10130=0,"zero",AND(F10130&gt;=99999,MOD(F10130,9)=0),"99999 placeholder",AND(F10130&gt;$O$5,D10130="Expense"),"Expense outlier",AND(F10130&gt;$P$5,D10130="Income"),"Income outlier",TRUE,"valid")</f>
        <v>valid</v>
      </c>
      <c r="K10130" s="1" t="str">
        <f>_xlfn.XLOOKUP(I10130,[1]category_mapping!$F$2:$F$19,[1]category_mapping!$G$2:$G$19,E10130)</f>
        <v>food</v>
      </c>
      <c r="L10130" s="1" t="str">
        <f>IF(cleaning_working[[#This Row],[date]]="","Missing","Available")</f>
        <v>Available</v>
      </c>
    </row>
    <row r="10131" spans="1:12" x14ac:dyDescent="0.35">
      <c r="A10131" s="1" t="s">
        <v>9912</v>
      </c>
      <c r="B10131" s="1" t="s">
        <v>122</v>
      </c>
      <c r="C10131" s="3">
        <v>44448</v>
      </c>
      <c r="D10131" s="1" t="s">
        <v>13</v>
      </c>
      <c r="E10131" s="1" t="s">
        <v>96</v>
      </c>
      <c r="F10131" s="1">
        <v>7719</v>
      </c>
      <c r="G10131" s="1" t="s">
        <v>32</v>
      </c>
      <c r="H10131" s="1" t="s">
        <v>86</v>
      </c>
      <c r="I10131" s="1" t="s">
        <v>226</v>
      </c>
      <c r="J10131" s="1" t="str" cm="1">
        <f t="array" ref="J10131">_xlfn.IFS(F10131="","missing",F10131&lt;0,"negative",F10131=0,"zero",AND(F10131&gt;=99999,MOD(F10131,9)=0),"99999 placeholder",AND(F10131&gt;$O$5,D10131="Expense"),"Expense outlier",AND(F10131&gt;$P$5,D10131="Income"),"Income outlier",TRUE,"valid")</f>
        <v>valid</v>
      </c>
      <c r="K10131" s="1" t="str">
        <f>_xlfn.XLOOKUP(I10131,[1]category_mapping!$F$2:$F$19,[1]category_mapping!$G$2:$G$19,E10131)</f>
        <v>savings</v>
      </c>
      <c r="L10131" s="1" t="str">
        <f>IF(cleaning_working[[#This Row],[date]]="","Missing","Available")</f>
        <v>Available</v>
      </c>
    </row>
    <row r="10132" spans="1:12" x14ac:dyDescent="0.35">
      <c r="A10132" s="1" t="s">
        <v>6920</v>
      </c>
      <c r="B10132" s="1" t="s">
        <v>379</v>
      </c>
      <c r="C10132" s="3">
        <v>44604</v>
      </c>
      <c r="D10132" s="1" t="s">
        <v>13</v>
      </c>
      <c r="E10132" s="1" t="s">
        <v>39</v>
      </c>
      <c r="F10132" s="1">
        <v>8580</v>
      </c>
      <c r="G10132" s="1" t="s">
        <v>32</v>
      </c>
      <c r="H10132" s="1" t="s">
        <v>52</v>
      </c>
      <c r="I10132" s="1" t="s">
        <v>170</v>
      </c>
      <c r="J10132" s="1" t="str" cm="1">
        <f t="array" ref="J10132">_xlfn.IFS(F10132="","missing",F10132&lt;0,"negative",F10132=0,"zero",AND(F10132&gt;=99999,MOD(F10132,9)=0),"99999 placeholder",AND(F10132&gt;$O$5,D10132="Expense"),"Expense outlier",AND(F10132&gt;$P$5,D10132="Income"),"Income outlier",TRUE,"valid")</f>
        <v>valid</v>
      </c>
      <c r="K10132" s="1" t="str">
        <f>_xlfn.XLOOKUP(I10132,[1]category_mapping!$F$2:$F$19,[1]category_mapping!$G$2:$G$19,E10132)</f>
        <v>health</v>
      </c>
      <c r="L10132" s="1" t="str">
        <f>IF(cleaning_working[[#This Row],[date]]="","Missing","Available")</f>
        <v>Available</v>
      </c>
    </row>
    <row r="10133" spans="1:12" x14ac:dyDescent="0.35">
      <c r="A10133" s="1" t="s">
        <v>9913</v>
      </c>
      <c r="B10133" s="1" t="s">
        <v>311</v>
      </c>
      <c r="C10133" s="3">
        <v>44316</v>
      </c>
      <c r="D10133" s="1" t="s">
        <v>14</v>
      </c>
      <c r="E10133" s="1" t="s">
        <v>215</v>
      </c>
      <c r="F10133" s="1">
        <v>28018</v>
      </c>
      <c r="G10133" s="1" t="s">
        <v>64</v>
      </c>
      <c r="H10133" s="1" t="s">
        <v>19</v>
      </c>
      <c r="I10133" s="1" t="s">
        <v>178</v>
      </c>
      <c r="J10133" s="1" t="str" cm="1">
        <f t="array" ref="J10133">_xlfn.IFS(F10133="","missing",F10133&lt;0,"negative",F10133=0,"zero",AND(F10133&gt;=99999,MOD(F10133,9)=0),"99999 placeholder",AND(F10133&gt;$O$5,D10133="Expense"),"Expense outlier",AND(F10133&gt;$P$5,D10133="Income"),"Income outlier",TRUE,"valid")</f>
        <v>valid</v>
      </c>
      <c r="K10133" s="1" t="str">
        <f>_xlfn.XLOOKUP(I10133,[1]category_mapping!$F$2:$F$19,[1]category_mapping!$G$2:$G$19,E10133)</f>
        <v>rent</v>
      </c>
      <c r="L10133" s="1" t="str">
        <f>IF(cleaning_working[[#This Row],[date]]="","Missing","Available")</f>
        <v>Available</v>
      </c>
    </row>
    <row r="10134" spans="1:12" x14ac:dyDescent="0.35">
      <c r="A10134" s="1" t="s">
        <v>9914</v>
      </c>
      <c r="B10134" s="1" t="s">
        <v>296</v>
      </c>
      <c r="C10134" s="3">
        <v>44657</v>
      </c>
      <c r="D10134" s="1" t="s">
        <v>13</v>
      </c>
      <c r="E10134" s="1" t="s">
        <v>96</v>
      </c>
      <c r="F10134" s="1">
        <v>2499</v>
      </c>
      <c r="G10134" s="1" t="s">
        <v>18</v>
      </c>
      <c r="H10134" s="1" t="s">
        <v>159</v>
      </c>
      <c r="I10134" s="1" t="s">
        <v>120</v>
      </c>
      <c r="J10134" s="1" t="str" cm="1">
        <f t="array" ref="J10134">_xlfn.IFS(F10134="","missing",F10134&lt;0,"negative",F10134=0,"zero",AND(F10134&gt;=99999,MOD(F10134,9)=0),"99999 placeholder",AND(F10134&gt;$O$5,D10134="Expense"),"Expense outlier",AND(F10134&gt;$P$5,D10134="Income"),"Income outlier",TRUE,"valid")</f>
        <v>valid</v>
      </c>
      <c r="K10134" s="1" t="str">
        <f>_xlfn.XLOOKUP(I10134,[1]category_mapping!$F$2:$F$19,[1]category_mapping!$G$2:$G$19,E10134)</f>
        <v>food</v>
      </c>
      <c r="L10134" s="1" t="str">
        <f>IF(cleaning_working[[#This Row],[date]]="","Missing","Available")</f>
        <v>Available</v>
      </c>
    </row>
    <row r="10135" spans="1:12" x14ac:dyDescent="0.35">
      <c r="A10135" s="1" t="s">
        <v>9915</v>
      </c>
      <c r="B10135" s="1" t="s">
        <v>323</v>
      </c>
      <c r="C10135" s="3">
        <v>44361</v>
      </c>
      <c r="D10135" s="1" t="s">
        <v>13</v>
      </c>
      <c r="E10135" s="1" t="s">
        <v>39</v>
      </c>
      <c r="F10135" s="1">
        <v>209</v>
      </c>
      <c r="G10135" s="1" t="s">
        <v>18</v>
      </c>
      <c r="H10135" s="1" t="s">
        <v>52</v>
      </c>
      <c r="J10135" s="1" t="str" cm="1">
        <f t="array" ref="J10135">_xlfn.IFS(F10135="","missing",F10135&lt;0,"negative",F10135=0,"zero",AND(F10135&gt;=99999,MOD(F10135,9)=0),"99999 placeholder",AND(F10135&gt;$O$5,D10135="Expense"),"Expense outlier",AND(F10135&gt;$P$5,D10135="Income"),"Income outlier",TRUE,"valid")</f>
        <v>valid</v>
      </c>
      <c r="K10135" s="1" t="str">
        <f>_xlfn.XLOOKUP(I10135,[1]category_mapping!$F$2:$F$19,[1]category_mapping!$G$2:$G$19,E10135)</f>
        <v>food</v>
      </c>
      <c r="L10135" s="1" t="str">
        <f>IF(cleaning_working[[#This Row],[date]]="","Missing","Available")</f>
        <v>Available</v>
      </c>
    </row>
    <row r="10136" spans="1:12" x14ac:dyDescent="0.35">
      <c r="A10136" s="1" t="s">
        <v>9916</v>
      </c>
      <c r="B10136" s="1" t="s">
        <v>376</v>
      </c>
      <c r="C10136" s="3">
        <v>44358</v>
      </c>
      <c r="D10136" s="1" t="s">
        <v>13</v>
      </c>
      <c r="E10136" s="1" t="s">
        <v>17</v>
      </c>
      <c r="F10136" s="1">
        <v>8075</v>
      </c>
      <c r="G10136" s="1" t="s">
        <v>18</v>
      </c>
      <c r="H10136" s="1" t="s">
        <v>52</v>
      </c>
      <c r="I10136" s="1" t="s">
        <v>66</v>
      </c>
      <c r="J10136" s="1" t="str" cm="1">
        <f t="array" ref="J10136">_xlfn.IFS(F10136="","missing",F10136&lt;0,"negative",F10136=0,"zero",AND(F10136&gt;=99999,MOD(F10136,9)=0),"99999 placeholder",AND(F10136&gt;$O$5,D10136="Expense"),"Expense outlier",AND(F10136&gt;$P$5,D10136="Income"),"Income outlier",TRUE,"valid")</f>
        <v>valid</v>
      </c>
      <c r="K10136" s="1" t="str">
        <f>_xlfn.XLOOKUP(I10136,[1]category_mapping!$F$2:$F$19,[1]category_mapping!$G$2:$G$19,E10136)</f>
        <v>food</v>
      </c>
      <c r="L10136" s="1" t="str">
        <f>IF(cleaning_working[[#This Row],[date]]="","Missing","Available")</f>
        <v>Available</v>
      </c>
    </row>
    <row r="10137" spans="1:12" x14ac:dyDescent="0.35">
      <c r="A10137" s="1" t="s">
        <v>9917</v>
      </c>
      <c r="B10137" s="1" t="s">
        <v>286</v>
      </c>
      <c r="C10137" s="3">
        <v>44353</v>
      </c>
      <c r="D10137" s="1" t="s">
        <v>13</v>
      </c>
      <c r="E10137" s="1" t="s">
        <v>45</v>
      </c>
      <c r="F10137" s="1">
        <v>157</v>
      </c>
      <c r="G10137" s="1" t="s">
        <v>32</v>
      </c>
      <c r="H10137" s="1" t="s">
        <v>33</v>
      </c>
      <c r="J10137" s="1" t="str" cm="1">
        <f t="array" ref="J10137">_xlfn.IFS(F10137="","missing",F10137&lt;0,"negative",F10137=0,"zero",AND(F10137&gt;=99999,MOD(F10137,9)=0),"99999 placeholder",AND(F10137&gt;$O$5,D10137="Expense"),"Expense outlier",AND(F10137&gt;$P$5,D10137="Income"),"Income outlier",TRUE,"valid")</f>
        <v>valid</v>
      </c>
      <c r="K10137" s="1" t="str">
        <f>_xlfn.XLOOKUP(I10137,[1]category_mapping!$F$2:$F$19,[1]category_mapping!$G$2:$G$19,E10137)</f>
        <v>entertainment</v>
      </c>
      <c r="L10137" s="1" t="str">
        <f>IF(cleaning_working[[#This Row],[date]]="","Missing","Available")</f>
        <v>Available</v>
      </c>
    </row>
    <row r="10138" spans="1:12" x14ac:dyDescent="0.35">
      <c r="A10138" s="1" t="s">
        <v>9918</v>
      </c>
      <c r="B10138" s="1" t="s">
        <v>491</v>
      </c>
      <c r="C10138" s="3">
        <v>44388</v>
      </c>
      <c r="D10138" s="1" t="s">
        <v>13</v>
      </c>
      <c r="E10138" s="1" t="s">
        <v>24</v>
      </c>
      <c r="F10138" s="1">
        <v>9415</v>
      </c>
      <c r="G10138" s="1" t="s">
        <v>32</v>
      </c>
      <c r="H10138" s="1" t="s">
        <v>159</v>
      </c>
      <c r="I10138" s="1" t="s">
        <v>20</v>
      </c>
      <c r="J10138" s="1" t="str" cm="1">
        <f t="array" ref="J10138">_xlfn.IFS(F10138="","missing",F10138&lt;0,"negative",F10138=0,"zero",AND(F10138&gt;=99999,MOD(F10138,9)=0),"99999 placeholder",AND(F10138&gt;$O$5,D10138="Expense"),"Expense outlier",AND(F10138&gt;$P$5,D10138="Income"),"Income outlier",TRUE,"valid")</f>
        <v>valid</v>
      </c>
      <c r="K10138" s="1" t="str">
        <f>_xlfn.XLOOKUP(I10138,[1]category_mapping!$F$2:$F$19,[1]category_mapping!$G$2:$G$19,E10138)</f>
        <v>entertainment</v>
      </c>
      <c r="L10138" s="1" t="str">
        <f>IF(cleaning_working[[#This Row],[date]]="","Missing","Available")</f>
        <v>Available</v>
      </c>
    </row>
    <row r="10139" spans="1:12" x14ac:dyDescent="0.35">
      <c r="A10139" s="1" t="s">
        <v>8957</v>
      </c>
      <c r="B10139" s="1" t="s">
        <v>372</v>
      </c>
      <c r="C10139" s="3">
        <v>44437</v>
      </c>
      <c r="D10139" s="1" t="s">
        <v>14</v>
      </c>
      <c r="E10139" s="1" t="s">
        <v>31</v>
      </c>
      <c r="F10139" s="1">
        <v>32892</v>
      </c>
      <c r="G10139" s="1" t="s">
        <v>32</v>
      </c>
      <c r="H10139" s="1" t="s">
        <v>83</v>
      </c>
      <c r="I10139" s="1" t="s">
        <v>87</v>
      </c>
      <c r="J10139" s="1" t="str" cm="1">
        <f t="array" ref="J10139">_xlfn.IFS(F10139="","missing",F10139&lt;0,"negative",F10139=0,"zero",AND(F10139&gt;=99999,MOD(F10139,9)=0),"99999 placeholder",AND(F10139&gt;$O$5,D10139="Expense"),"Expense outlier",AND(F10139&gt;$P$5,D10139="Income"),"Income outlier",TRUE,"valid")</f>
        <v>valid</v>
      </c>
      <c r="K10139" s="1" t="str">
        <f>_xlfn.XLOOKUP(I10139,[1]category_mapping!$F$2:$F$19,[1]category_mapping!$G$2:$G$19,E10139)</f>
        <v>freelance</v>
      </c>
      <c r="L10139" s="1" t="str">
        <f>IF(cleaning_working[[#This Row],[date]]="","Missing","Available")</f>
        <v>Available</v>
      </c>
    </row>
    <row r="10140" spans="1:12" x14ac:dyDescent="0.35">
      <c r="A10140" s="1" t="s">
        <v>9919</v>
      </c>
      <c r="B10140" s="1" t="s">
        <v>192</v>
      </c>
      <c r="C10140" s="3">
        <v>44444</v>
      </c>
      <c r="D10140" s="1" t="s">
        <v>14</v>
      </c>
      <c r="E10140" s="1" t="s">
        <v>215</v>
      </c>
      <c r="F10140" s="1">
        <v>22487</v>
      </c>
      <c r="G10140" s="1" t="s">
        <v>32</v>
      </c>
      <c r="H10140" s="1" t="s">
        <v>52</v>
      </c>
      <c r="I10140" s="1" t="s">
        <v>53</v>
      </c>
      <c r="J10140" s="1" t="str" cm="1">
        <f t="array" ref="J10140">_xlfn.IFS(F10140="","missing",F10140&lt;0,"negative",F10140=0,"zero",AND(F10140&gt;=99999,MOD(F10140,9)=0),"99999 placeholder",AND(F10140&gt;$O$5,D10140="Expense"),"Expense outlier",AND(F10140&gt;$P$5,D10140="Income"),"Income outlier",TRUE,"valid")</f>
        <v>valid</v>
      </c>
      <c r="K10140" s="1" t="str">
        <f>_xlfn.XLOOKUP(I10140,[1]category_mapping!$F$2:$F$19,[1]category_mapping!$G$2:$G$19,E10140)</f>
        <v>travel</v>
      </c>
      <c r="L10140" s="1" t="str">
        <f>IF(cleaning_working[[#This Row],[date]]="","Missing","Available")</f>
        <v>Available</v>
      </c>
    </row>
    <row r="10141" spans="1:12" x14ac:dyDescent="0.35">
      <c r="A10141" s="1" t="s">
        <v>9920</v>
      </c>
      <c r="B10141" s="1" t="s">
        <v>95</v>
      </c>
      <c r="C10141" s="3">
        <v>44915</v>
      </c>
      <c r="D10141" s="1" t="s">
        <v>13</v>
      </c>
      <c r="E10141" s="1" t="s">
        <v>96</v>
      </c>
      <c r="F10141" s="1">
        <v>5337</v>
      </c>
      <c r="G10141" s="1" t="s">
        <v>32</v>
      </c>
      <c r="H10141" s="1" t="s">
        <v>107</v>
      </c>
      <c r="I10141" s="1" t="s">
        <v>49</v>
      </c>
      <c r="J10141" s="1" t="str" cm="1">
        <f t="array" ref="J10141">_xlfn.IFS(F10141="","missing",F10141&lt;0,"negative",F10141=0,"zero",AND(F10141&gt;=99999,MOD(F10141,9)=0),"99999 placeholder",AND(F10141&gt;$O$5,D10141="Expense"),"Expense outlier",AND(F10141&gt;$P$5,D10141="Income"),"Income outlier",TRUE,"valid")</f>
        <v>valid</v>
      </c>
      <c r="K10141" s="1" t="str">
        <f>_xlfn.XLOOKUP(I10141,[1]category_mapping!$F$2:$F$19,[1]category_mapping!$G$2:$G$19,E10141)</f>
        <v>travel</v>
      </c>
      <c r="L10141" s="1" t="str">
        <f>IF(cleaning_working[[#This Row],[date]]="","Missing","Available")</f>
        <v>Available</v>
      </c>
    </row>
    <row r="10142" spans="1:12" x14ac:dyDescent="0.35">
      <c r="A10142" s="1" t="s">
        <v>9921</v>
      </c>
      <c r="B10142" s="1" t="s">
        <v>152</v>
      </c>
      <c r="C10142" s="3">
        <v>44450</v>
      </c>
      <c r="D10142" s="1" t="s">
        <v>13</v>
      </c>
      <c r="E10142" s="1" t="s">
        <v>39</v>
      </c>
      <c r="F10142" s="1">
        <v>2979</v>
      </c>
      <c r="G10142" s="1" t="s">
        <v>32</v>
      </c>
      <c r="H10142" s="1" t="s">
        <v>65</v>
      </c>
      <c r="I10142" s="1" t="s">
        <v>53</v>
      </c>
      <c r="J10142" s="1" t="str" cm="1">
        <f t="array" ref="J10142">_xlfn.IFS(F10142="","missing",F10142&lt;0,"negative",F10142=0,"zero",AND(F10142&gt;=99999,MOD(F10142,9)=0),"99999 placeholder",AND(F10142&gt;$O$5,D10142="Expense"),"Expense outlier",AND(F10142&gt;$P$5,D10142="Income"),"Income outlier",TRUE,"valid")</f>
        <v>valid</v>
      </c>
      <c r="K10142" s="1" t="str">
        <f>_xlfn.XLOOKUP(I10142,[1]category_mapping!$F$2:$F$19,[1]category_mapping!$G$2:$G$19,E10142)</f>
        <v>travel</v>
      </c>
      <c r="L10142" s="1" t="str">
        <f>IF(cleaning_working[[#This Row],[date]]="","Missing","Available")</f>
        <v>Available</v>
      </c>
    </row>
    <row r="10143" spans="1:12" x14ac:dyDescent="0.35">
      <c r="A10143" s="1" t="s">
        <v>9922</v>
      </c>
      <c r="B10143" s="1" t="s">
        <v>168</v>
      </c>
      <c r="C10143" s="3" t="s">
        <v>38</v>
      </c>
      <c r="D10143" s="1" t="s">
        <v>13</v>
      </c>
      <c r="E10143" s="1" t="s">
        <v>63</v>
      </c>
      <c r="F10143" s="1">
        <v>3799</v>
      </c>
      <c r="G10143" s="1" t="s">
        <v>18</v>
      </c>
      <c r="H10143" s="1" t="s">
        <v>25</v>
      </c>
      <c r="I10143" s="1" t="s">
        <v>272</v>
      </c>
      <c r="J10143" s="1" t="str" cm="1">
        <f t="array" ref="J10143">_xlfn.IFS(F10143="","missing",F10143&lt;0,"negative",F10143=0,"zero",AND(F10143&gt;=99999,MOD(F10143,9)=0),"99999 placeholder",AND(F10143&gt;$O$5,D10143="Expense"),"Expense outlier",AND(F10143&gt;$P$5,D10143="Income"),"Income outlier",TRUE,"valid")</f>
        <v>valid</v>
      </c>
      <c r="K10143" s="1" t="str">
        <f>_xlfn.XLOOKUP(I10143,[1]category_mapping!$F$2:$F$19,[1]category_mapping!$G$2:$G$19,E10143)</f>
        <v>food</v>
      </c>
      <c r="L10143" s="1" t="str">
        <f>IF(cleaning_working[[#This Row],[date]]="","Missing","Available")</f>
        <v>Missing</v>
      </c>
    </row>
    <row r="10144" spans="1:12" x14ac:dyDescent="0.35">
      <c r="A10144" s="1" t="s">
        <v>9923</v>
      </c>
      <c r="B10144" s="1" t="s">
        <v>152</v>
      </c>
      <c r="C10144" s="3">
        <v>44293</v>
      </c>
      <c r="D10144" s="1" t="s">
        <v>13</v>
      </c>
      <c r="E10144" s="1" t="s">
        <v>24</v>
      </c>
      <c r="F10144" s="1">
        <v>9157</v>
      </c>
      <c r="G10144" s="1" t="s">
        <v>32</v>
      </c>
      <c r="H10144" s="1" t="s">
        <v>19</v>
      </c>
      <c r="I10144" s="1" t="s">
        <v>87</v>
      </c>
      <c r="J10144" s="1" t="str" cm="1">
        <f t="array" ref="J10144">_xlfn.IFS(F10144="","missing",F10144&lt;0,"negative",F10144=0,"zero",AND(F10144&gt;=99999,MOD(F10144,9)=0),"99999 placeholder",AND(F10144&gt;$O$5,D10144="Expense"),"Expense outlier",AND(F10144&gt;$P$5,D10144="Income"),"Income outlier",TRUE,"valid")</f>
        <v>valid</v>
      </c>
      <c r="K10144" s="1" t="str">
        <f>_xlfn.XLOOKUP(I10144,[1]category_mapping!$F$2:$F$19,[1]category_mapping!$G$2:$G$19,E10144)</f>
        <v>rent</v>
      </c>
      <c r="L10144" s="1" t="str">
        <f>IF(cleaning_working[[#This Row],[date]]="","Missing","Available")</f>
        <v>Available</v>
      </c>
    </row>
    <row r="10145" spans="1:12" x14ac:dyDescent="0.35">
      <c r="A10145" s="1" t="s">
        <v>9924</v>
      </c>
      <c r="B10145" s="1" t="s">
        <v>77</v>
      </c>
      <c r="C10145" s="3">
        <v>45154</v>
      </c>
      <c r="D10145" s="1" t="s">
        <v>14</v>
      </c>
      <c r="E10145" s="1" t="s">
        <v>70</v>
      </c>
      <c r="F10145" s="1">
        <v>55020</v>
      </c>
      <c r="G10145" s="1" t="s">
        <v>40</v>
      </c>
      <c r="H10145" s="1" t="s">
        <v>25</v>
      </c>
      <c r="I10145" s="1" t="s">
        <v>134</v>
      </c>
      <c r="J10145" s="1" t="str" cm="1">
        <f t="array" ref="J10145">_xlfn.IFS(F10145="","missing",F10145&lt;0,"negative",F10145=0,"zero",AND(F10145&gt;=99999,MOD(F10145,9)=0),"99999 placeholder",AND(F10145&gt;$O$5,D10145="Expense"),"Expense outlier",AND(F10145&gt;$P$5,D10145="Income"),"Income outlier",TRUE,"valid")</f>
        <v>valid</v>
      </c>
      <c r="K10145" s="1" t="str">
        <f>_xlfn.XLOOKUP(I10145,[1]category_mapping!$F$2:$F$19,[1]category_mapping!$G$2:$G$19,E10145)</f>
        <v>education</v>
      </c>
      <c r="L10145" s="1" t="str">
        <f>IF(cleaning_working[[#This Row],[date]]="","Missing","Available")</f>
        <v>Available</v>
      </c>
    </row>
    <row r="10146" spans="1:12" x14ac:dyDescent="0.35">
      <c r="A10146" s="1" t="s">
        <v>9925</v>
      </c>
      <c r="B10146" s="1" t="s">
        <v>99</v>
      </c>
      <c r="C10146" s="3">
        <v>44537</v>
      </c>
      <c r="D10146" s="1" t="s">
        <v>13</v>
      </c>
      <c r="E10146" s="1" t="s">
        <v>39</v>
      </c>
      <c r="F10146" s="1">
        <v>1954</v>
      </c>
      <c r="G10146" s="1" t="s">
        <v>18</v>
      </c>
      <c r="H10146" s="1" t="s">
        <v>33</v>
      </c>
      <c r="J10146" s="1" t="str" cm="1">
        <f t="array" ref="J10146">_xlfn.IFS(F10146="","missing",F10146&lt;0,"negative",F10146=0,"zero",AND(F10146&gt;=99999,MOD(F10146,9)=0),"99999 placeholder",AND(F10146&gt;$O$5,D10146="Expense"),"Expense outlier",AND(F10146&gt;$P$5,D10146="Income"),"Income outlier",TRUE,"valid")</f>
        <v>valid</v>
      </c>
      <c r="K10146" s="1" t="str">
        <f>_xlfn.XLOOKUP(I10146,[1]category_mapping!$F$2:$F$19,[1]category_mapping!$G$2:$G$19,E10146)</f>
        <v>food</v>
      </c>
      <c r="L10146" s="1" t="str">
        <f>IF(cleaning_working[[#This Row],[date]]="","Missing","Available")</f>
        <v>Available</v>
      </c>
    </row>
    <row r="10147" spans="1:12" x14ac:dyDescent="0.35">
      <c r="A10147" s="1" t="s">
        <v>8806</v>
      </c>
      <c r="B10147" s="1" t="s">
        <v>319</v>
      </c>
      <c r="C10147" s="3">
        <v>45265</v>
      </c>
      <c r="D10147" s="1" t="s">
        <v>14</v>
      </c>
      <c r="E10147" s="1" t="s">
        <v>215</v>
      </c>
      <c r="F10147" s="1">
        <v>40189</v>
      </c>
      <c r="G10147" s="1" t="s">
        <v>32</v>
      </c>
      <c r="H10147" s="1" t="s">
        <v>107</v>
      </c>
      <c r="I10147" s="1" t="s">
        <v>194</v>
      </c>
      <c r="J10147" s="1" t="str" cm="1">
        <f t="array" ref="J10147">_xlfn.IFS(F10147="","missing",F10147&lt;0,"negative",F10147=0,"zero",AND(F10147&gt;=99999,MOD(F10147,9)=0),"99999 placeholder",AND(F10147&gt;$O$5,D10147="Expense"),"Expense outlier",AND(F10147&gt;$P$5,D10147="Income"),"Income outlier",TRUE,"valid")</f>
        <v>valid</v>
      </c>
      <c r="K10147" s="1" t="str">
        <f>_xlfn.XLOOKUP(I10147,[1]category_mapping!$F$2:$F$19,[1]category_mapping!$G$2:$G$19,E10147)</f>
        <v>travel</v>
      </c>
      <c r="L10147" s="1" t="str">
        <f>IF(cleaning_working[[#This Row],[date]]="","Missing","Available")</f>
        <v>Available</v>
      </c>
    </row>
    <row r="10148" spans="1:12" x14ac:dyDescent="0.35">
      <c r="A10148" s="1" t="s">
        <v>9926</v>
      </c>
      <c r="B10148" s="1" t="s">
        <v>69</v>
      </c>
      <c r="C10148" s="3">
        <v>45463</v>
      </c>
      <c r="D10148" s="1" t="s">
        <v>13</v>
      </c>
      <c r="E10148" s="1" t="s">
        <v>63</v>
      </c>
      <c r="F10148" s="1">
        <v>5012</v>
      </c>
      <c r="G10148" s="1" t="s">
        <v>40</v>
      </c>
      <c r="H10148" s="1" t="s">
        <v>86</v>
      </c>
      <c r="I10148" s="1" t="s">
        <v>178</v>
      </c>
      <c r="J10148" s="1" t="str" cm="1">
        <f t="array" ref="J10148">_xlfn.IFS(F10148="","missing",F10148&lt;0,"negative",F10148=0,"zero",AND(F10148&gt;=99999,MOD(F10148,9)=0),"99999 placeholder",AND(F10148&gt;$O$5,D10148="Expense"),"Expense outlier",AND(F10148&gt;$P$5,D10148="Income"),"Income outlier",TRUE,"valid")</f>
        <v>valid</v>
      </c>
      <c r="K10148" s="1" t="str">
        <f>_xlfn.XLOOKUP(I10148,[1]category_mapping!$F$2:$F$19,[1]category_mapping!$G$2:$G$19,E10148)</f>
        <v>rent</v>
      </c>
      <c r="L10148" s="1" t="str">
        <f>IF(cleaning_working[[#This Row],[date]]="","Missing","Available")</f>
        <v>Available</v>
      </c>
    </row>
    <row r="10149" spans="1:12" x14ac:dyDescent="0.35">
      <c r="A10149" s="1" t="s">
        <v>9927</v>
      </c>
      <c r="B10149" s="1" t="s">
        <v>161</v>
      </c>
      <c r="C10149" s="3">
        <v>45276</v>
      </c>
      <c r="D10149" s="1" t="s">
        <v>13</v>
      </c>
      <c r="E10149" s="1" t="s">
        <v>104</v>
      </c>
      <c r="F10149" s="1">
        <v>7489</v>
      </c>
      <c r="G10149" s="1" t="s">
        <v>64</v>
      </c>
      <c r="H10149" s="1" t="s">
        <v>83</v>
      </c>
      <c r="I10149" s="1" t="s">
        <v>87</v>
      </c>
      <c r="J10149" s="1" t="str" cm="1">
        <f t="array" ref="J10149">_xlfn.IFS(F10149="","missing",F10149&lt;0,"negative",F10149=0,"zero",AND(F10149&gt;=99999,MOD(F10149,9)=0),"99999 placeholder",AND(F10149&gt;$O$5,D10149="Expense"),"Expense outlier",AND(F10149&gt;$P$5,D10149="Income"),"Income outlier",TRUE,"valid")</f>
        <v>valid</v>
      </c>
      <c r="K10149" s="1" t="str">
        <f>_xlfn.XLOOKUP(I10149,[1]category_mapping!$F$2:$F$19,[1]category_mapping!$G$2:$G$19,E10149)</f>
        <v>health</v>
      </c>
      <c r="L10149" s="1" t="str">
        <f>IF(cleaning_working[[#This Row],[date]]="","Missing","Available")</f>
        <v>Available</v>
      </c>
    </row>
    <row r="10150" spans="1:12" x14ac:dyDescent="0.35">
      <c r="A10150" s="1" t="s">
        <v>9928</v>
      </c>
      <c r="B10150" s="1" t="s">
        <v>281</v>
      </c>
      <c r="C10150" s="3">
        <v>44883</v>
      </c>
      <c r="D10150" s="1" t="s">
        <v>13</v>
      </c>
      <c r="E10150" s="1" t="s">
        <v>24</v>
      </c>
      <c r="F10150" s="1">
        <v>6540</v>
      </c>
      <c r="G10150" s="1" t="s">
        <v>18</v>
      </c>
      <c r="H10150" s="1" t="s">
        <v>19</v>
      </c>
      <c r="J10150" s="1" t="str" cm="1">
        <f t="array" ref="J10150">_xlfn.IFS(F10150="","missing",F10150&lt;0,"negative",F10150=0,"zero",AND(F10150&gt;=99999,MOD(F10150,9)=0),"99999 placeholder",AND(F10150&gt;$O$5,D10150="Expense"),"Expense outlier",AND(F10150&gt;$P$5,D10150="Income"),"Income outlier",TRUE,"valid")</f>
        <v>valid</v>
      </c>
      <c r="K10150" s="1" t="str">
        <f>_xlfn.XLOOKUP(I10150,[1]category_mapping!$F$2:$F$19,[1]category_mapping!$G$2:$G$19,E10150)</f>
        <v>rent</v>
      </c>
      <c r="L10150" s="1" t="str">
        <f>IF(cleaning_working[[#This Row],[date]]="","Missing","Available")</f>
        <v>Available</v>
      </c>
    </row>
    <row r="10151" spans="1:12" x14ac:dyDescent="0.35">
      <c r="A10151" s="1" t="s">
        <v>9929</v>
      </c>
      <c r="B10151" s="1" t="s">
        <v>478</v>
      </c>
      <c r="C10151" s="3">
        <v>45135</v>
      </c>
      <c r="D10151" s="1" t="s">
        <v>14</v>
      </c>
      <c r="E10151" s="1" t="s">
        <v>119</v>
      </c>
      <c r="F10151" s="1">
        <v>26237</v>
      </c>
      <c r="G10151" s="1" t="s">
        <v>64</v>
      </c>
      <c r="H10151" s="1" t="s">
        <v>86</v>
      </c>
      <c r="I10151" s="1" t="s">
        <v>272</v>
      </c>
      <c r="J10151" s="1" t="str" cm="1">
        <f t="array" ref="J10151">_xlfn.IFS(F10151="","missing",F10151&lt;0,"negative",F10151=0,"zero",AND(F10151&gt;=99999,MOD(F10151,9)=0),"99999 placeholder",AND(F10151&gt;$O$5,D10151="Expense"),"Expense outlier",AND(F10151&gt;$P$5,D10151="Income"),"Income outlier",TRUE,"valid")</f>
        <v>valid</v>
      </c>
      <c r="K10151" s="1" t="str">
        <f>_xlfn.XLOOKUP(I10151,[1]category_mapping!$F$2:$F$19,[1]category_mapping!$G$2:$G$19,E10151)</f>
        <v>food</v>
      </c>
      <c r="L10151" s="1" t="str">
        <f>IF(cleaning_working[[#This Row],[date]]="","Missing","Available")</f>
        <v>Available</v>
      </c>
    </row>
    <row r="10152" spans="1:12" x14ac:dyDescent="0.35">
      <c r="A10152" s="1" t="s">
        <v>9930</v>
      </c>
      <c r="B10152" s="1" t="s">
        <v>416</v>
      </c>
      <c r="C10152" s="3">
        <v>45355</v>
      </c>
      <c r="D10152" s="1" t="s">
        <v>13</v>
      </c>
      <c r="E10152" s="1" t="s">
        <v>46</v>
      </c>
      <c r="F10152" s="1">
        <v>7489</v>
      </c>
      <c r="G10152" s="1" t="s">
        <v>32</v>
      </c>
      <c r="H10152" s="1" t="s">
        <v>25</v>
      </c>
      <c r="I10152" s="1" t="s">
        <v>46</v>
      </c>
      <c r="J10152" s="1" t="str" cm="1">
        <f t="array" ref="J10152">_xlfn.IFS(F10152="","missing",F10152&lt;0,"negative",F10152=0,"zero",AND(F10152&gt;=99999,MOD(F10152,9)=0),"99999 placeholder",AND(F10152&gt;$O$5,D10152="Expense"),"Expense outlier",AND(F10152&gt;$P$5,D10152="Income"),"Income outlier",TRUE,"valid")</f>
        <v>valid</v>
      </c>
      <c r="K10152" s="1" t="str">
        <f>_xlfn.XLOOKUP(I10152,[1]category_mapping!$F$2:$F$19,[1]category_mapping!$G$2:$G$19,E10152)</f>
        <v>N/A</v>
      </c>
      <c r="L10152" s="1" t="str">
        <f>IF(cleaning_working[[#This Row],[date]]="","Missing","Available")</f>
        <v>Available</v>
      </c>
    </row>
    <row r="10153" spans="1:12" x14ac:dyDescent="0.35">
      <c r="A10153" s="1" t="s">
        <v>9931</v>
      </c>
      <c r="B10153" s="1" t="s">
        <v>16</v>
      </c>
      <c r="C10153" s="3">
        <v>44324</v>
      </c>
      <c r="D10153" s="1" t="s">
        <v>13</v>
      </c>
      <c r="E10153" s="1" t="s">
        <v>39</v>
      </c>
      <c r="F10153" s="1">
        <v>2808</v>
      </c>
      <c r="G10153" s="1" t="s">
        <v>32</v>
      </c>
      <c r="H10153" s="1" t="s">
        <v>159</v>
      </c>
      <c r="I10153" s="1" t="s">
        <v>34</v>
      </c>
      <c r="J10153" s="1" t="str" cm="1">
        <f t="array" ref="J10153">_xlfn.IFS(F10153="","missing",F10153&lt;0,"negative",F10153=0,"zero",AND(F10153&gt;=99999,MOD(F10153,9)=0),"99999 placeholder",AND(F10153&gt;$O$5,D10153="Expense"),"Expense outlier",AND(F10153&gt;$P$5,D10153="Income"),"Income outlier",TRUE,"valid")</f>
        <v>valid</v>
      </c>
      <c r="K10153" s="1" t="str">
        <f>_xlfn.XLOOKUP(I10153,[1]category_mapping!$F$2:$F$19,[1]category_mapping!$G$2:$G$19,E10153)</f>
        <v>education</v>
      </c>
      <c r="L10153" s="1" t="str">
        <f>IF(cleaning_working[[#This Row],[date]]="","Missing","Available")</f>
        <v>Available</v>
      </c>
    </row>
    <row r="10154" spans="1:12" x14ac:dyDescent="0.35">
      <c r="A10154" s="1" t="s">
        <v>9932</v>
      </c>
      <c r="B10154" s="1" t="s">
        <v>686</v>
      </c>
      <c r="C10154" s="3">
        <v>45203</v>
      </c>
      <c r="D10154" s="1" t="s">
        <v>13</v>
      </c>
      <c r="E10154" s="1" t="s">
        <v>45</v>
      </c>
      <c r="F10154" s="1">
        <v>8134</v>
      </c>
      <c r="G10154" s="1" t="s">
        <v>40</v>
      </c>
      <c r="H10154" s="1" t="s">
        <v>19</v>
      </c>
      <c r="I10154" s="1" t="s">
        <v>178</v>
      </c>
      <c r="J10154" s="1" t="str" cm="1">
        <f t="array" ref="J10154">_xlfn.IFS(F10154="","missing",F10154&lt;0,"negative",F10154=0,"zero",AND(F10154&gt;=99999,MOD(F10154,9)=0),"99999 placeholder",AND(F10154&gt;$O$5,D10154="Expense"),"Expense outlier",AND(F10154&gt;$P$5,D10154="Income"),"Income outlier",TRUE,"valid")</f>
        <v>valid</v>
      </c>
      <c r="K10154" s="1" t="str">
        <f>_xlfn.XLOOKUP(I10154,[1]category_mapping!$F$2:$F$19,[1]category_mapping!$G$2:$G$19,E10154)</f>
        <v>rent</v>
      </c>
      <c r="L10154" s="1" t="str">
        <f>IF(cleaning_working[[#This Row],[date]]="","Missing","Available")</f>
        <v>Available</v>
      </c>
    </row>
    <row r="10155" spans="1:12" x14ac:dyDescent="0.35">
      <c r="A10155" s="1" t="s">
        <v>9933</v>
      </c>
      <c r="B10155" s="1" t="s">
        <v>168</v>
      </c>
      <c r="C10155" s="3">
        <v>45434</v>
      </c>
      <c r="D10155" s="1" t="s">
        <v>14</v>
      </c>
      <c r="E10155" s="1" t="s">
        <v>215</v>
      </c>
      <c r="F10155" s="1">
        <v>19068</v>
      </c>
      <c r="G10155" s="1" t="s">
        <v>64</v>
      </c>
      <c r="H10155" s="1" t="s">
        <v>52</v>
      </c>
      <c r="I10155" s="1" t="s">
        <v>170</v>
      </c>
      <c r="J10155" s="1" t="str" cm="1">
        <f t="array" ref="J10155">_xlfn.IFS(F10155="","missing",F10155&lt;0,"negative",F10155=0,"zero",AND(F10155&gt;=99999,MOD(F10155,9)=0),"99999 placeholder",AND(F10155&gt;$O$5,D10155="Expense"),"Expense outlier",AND(F10155&gt;$P$5,D10155="Income"),"Income outlier",TRUE,"valid")</f>
        <v>valid</v>
      </c>
      <c r="K10155" s="1" t="str">
        <f>_xlfn.XLOOKUP(I10155,[1]category_mapping!$F$2:$F$19,[1]category_mapping!$G$2:$G$19,E10155)</f>
        <v>health</v>
      </c>
      <c r="L10155" s="1" t="str">
        <f>IF(cleaning_working[[#This Row],[date]]="","Missing","Available")</f>
        <v>Available</v>
      </c>
    </row>
    <row r="10156" spans="1:12" x14ac:dyDescent="0.35">
      <c r="A10156" s="1" t="s">
        <v>9934</v>
      </c>
      <c r="B10156" s="1" t="s">
        <v>289</v>
      </c>
      <c r="C10156" s="3">
        <v>45083</v>
      </c>
      <c r="D10156" s="1" t="s">
        <v>13</v>
      </c>
      <c r="E10156" s="1" t="s">
        <v>39</v>
      </c>
      <c r="F10156" s="1">
        <v>1000</v>
      </c>
      <c r="G10156" s="1" t="s">
        <v>40</v>
      </c>
      <c r="H10156" s="1" t="s">
        <v>52</v>
      </c>
      <c r="I10156" s="1" t="s">
        <v>128</v>
      </c>
      <c r="J10156" s="1" t="str" cm="1">
        <f t="array" ref="J10156">_xlfn.IFS(F10156="","missing",F10156&lt;0,"negative",F10156=0,"zero",AND(F10156&gt;=99999,MOD(F10156,9)=0),"99999 placeholder",AND(F10156&gt;$O$5,D10156="Expense"),"Expense outlier",AND(F10156&gt;$P$5,D10156="Income"),"Income outlier",TRUE,"valid")</f>
        <v>valid</v>
      </c>
      <c r="K10156" s="1" t="str">
        <f>_xlfn.XLOOKUP(I10156,[1]category_mapping!$F$2:$F$19,[1]category_mapping!$G$2:$G$19,E10156)</f>
        <v>utilities</v>
      </c>
      <c r="L10156" s="1" t="str">
        <f>IF(cleaning_working[[#This Row],[date]]="","Missing","Available")</f>
        <v>Available</v>
      </c>
    </row>
    <row r="10157" spans="1:12" x14ac:dyDescent="0.35">
      <c r="A10157" s="1" t="s">
        <v>9935</v>
      </c>
      <c r="B10157" s="1" t="s">
        <v>873</v>
      </c>
      <c r="C10157" s="3">
        <v>44828</v>
      </c>
      <c r="D10157" s="1" t="s">
        <v>13</v>
      </c>
      <c r="E10157" s="1" t="s">
        <v>63</v>
      </c>
      <c r="F10157" s="1">
        <v>2999</v>
      </c>
      <c r="G10157" s="1" t="s">
        <v>18</v>
      </c>
      <c r="H10157" s="1" t="s">
        <v>52</v>
      </c>
      <c r="I10157" s="1" t="s">
        <v>87</v>
      </c>
      <c r="J10157" s="1" t="str" cm="1">
        <f t="array" ref="J10157">_xlfn.IFS(F10157="","missing",F10157&lt;0,"negative",F10157=0,"zero",AND(F10157&gt;=99999,MOD(F10157,9)=0),"99999 placeholder",AND(F10157&gt;$O$5,D10157="Expense"),"Expense outlier",AND(F10157&gt;$P$5,D10157="Income"),"Income outlier",TRUE,"valid")</f>
        <v>valid</v>
      </c>
      <c r="K10157" s="1" t="str">
        <f>_xlfn.XLOOKUP(I10157,[1]category_mapping!$F$2:$F$19,[1]category_mapping!$G$2:$G$19,E10157)</f>
        <v>utilities</v>
      </c>
      <c r="L10157" s="1" t="str">
        <f>IF(cleaning_working[[#This Row],[date]]="","Missing","Available")</f>
        <v>Available</v>
      </c>
    </row>
    <row r="10158" spans="1:12" x14ac:dyDescent="0.35">
      <c r="A10158" s="1" t="s">
        <v>3551</v>
      </c>
      <c r="B10158" s="1" t="s">
        <v>460</v>
      </c>
      <c r="C10158" s="3">
        <v>44502</v>
      </c>
      <c r="D10158" s="1" t="s">
        <v>13</v>
      </c>
      <c r="E10158" s="1" t="s">
        <v>24</v>
      </c>
      <c r="F10158" s="1">
        <v>1829</v>
      </c>
      <c r="G10158" s="1" t="s">
        <v>64</v>
      </c>
      <c r="H10158" s="1" t="s">
        <v>19</v>
      </c>
      <c r="I10158" s="1" t="s">
        <v>120</v>
      </c>
      <c r="J10158" s="1" t="str" cm="1">
        <f t="array" ref="J10158">_xlfn.IFS(F10158="","missing",F10158&lt;0,"negative",F10158=0,"zero",AND(F10158&gt;=99999,MOD(F10158,9)=0),"99999 placeholder",AND(F10158&gt;$O$5,D10158="Expense"),"Expense outlier",AND(F10158&gt;$P$5,D10158="Income"),"Income outlier",TRUE,"valid")</f>
        <v>valid</v>
      </c>
      <c r="K10158" s="1" t="str">
        <f>_xlfn.XLOOKUP(I10158,[1]category_mapping!$F$2:$F$19,[1]category_mapping!$G$2:$G$19,E10158)</f>
        <v>food</v>
      </c>
      <c r="L10158" s="1" t="str">
        <f>IF(cleaning_working[[#This Row],[date]]="","Missing","Available")</f>
        <v>Available</v>
      </c>
    </row>
    <row r="10159" spans="1:12" x14ac:dyDescent="0.35">
      <c r="A10159" s="1" t="s">
        <v>9936</v>
      </c>
      <c r="B10159" s="1" t="s">
        <v>767</v>
      </c>
      <c r="C10159" s="3">
        <v>44803</v>
      </c>
      <c r="D10159" s="1" t="s">
        <v>13</v>
      </c>
      <c r="E10159" s="1" t="s">
        <v>63</v>
      </c>
      <c r="F10159" s="1">
        <v>6767</v>
      </c>
      <c r="G10159" s="1" t="s">
        <v>64</v>
      </c>
      <c r="H10159" s="1" t="s">
        <v>133</v>
      </c>
      <c r="I10159" s="1" t="s">
        <v>226</v>
      </c>
      <c r="J10159" s="1" t="str" cm="1">
        <f t="array" ref="J10159">_xlfn.IFS(F10159="","missing",F10159&lt;0,"negative",F10159=0,"zero",AND(F10159&gt;=99999,MOD(F10159,9)=0),"99999 placeholder",AND(F10159&gt;$O$5,D10159="Expense"),"Expense outlier",AND(F10159&gt;$P$5,D10159="Income"),"Income outlier",TRUE,"valid")</f>
        <v>valid</v>
      </c>
      <c r="K10159" s="1" t="str">
        <f>_xlfn.XLOOKUP(I10159,[1]category_mapping!$F$2:$F$19,[1]category_mapping!$G$2:$G$19,E10159)</f>
        <v>savings</v>
      </c>
      <c r="L10159" s="1" t="str">
        <f>IF(cleaning_working[[#This Row],[date]]="","Missing","Available")</f>
        <v>Available</v>
      </c>
    </row>
    <row r="10160" spans="1:12" x14ac:dyDescent="0.35">
      <c r="A10160" s="1" t="s">
        <v>9937</v>
      </c>
      <c r="B10160" s="1" t="s">
        <v>381</v>
      </c>
      <c r="C10160" s="3" t="s">
        <v>38</v>
      </c>
      <c r="D10160" s="1" t="s">
        <v>13</v>
      </c>
      <c r="E10160" s="1" t="s">
        <v>176</v>
      </c>
      <c r="F10160" s="1">
        <v>894</v>
      </c>
      <c r="G10160" s="1" t="s">
        <v>18</v>
      </c>
      <c r="H10160" s="1" t="s">
        <v>86</v>
      </c>
      <c r="J10160" s="1" t="str" cm="1">
        <f t="array" ref="J10160">_xlfn.IFS(F10160="","missing",F10160&lt;0,"negative",F10160=0,"zero",AND(F10160&gt;=99999,MOD(F10160,9)=0),"99999 placeholder",AND(F10160&gt;$O$5,D10160="Expense"),"Expense outlier",AND(F10160&gt;$P$5,D10160="Income"),"Income outlier",TRUE,"valid")</f>
        <v>valid</v>
      </c>
      <c r="K10160" s="1" t="str">
        <f>_xlfn.XLOOKUP(I10160,[1]category_mapping!$F$2:$F$19,[1]category_mapping!$G$2:$G$19,E10160)</f>
        <v>savings</v>
      </c>
      <c r="L10160" s="1" t="str">
        <f>IF(cleaning_working[[#This Row],[date]]="","Missing","Available")</f>
        <v>Missing</v>
      </c>
    </row>
    <row r="10161" spans="1:12" x14ac:dyDescent="0.35">
      <c r="A10161" s="1" t="s">
        <v>9938</v>
      </c>
      <c r="B10161" s="1" t="s">
        <v>250</v>
      </c>
      <c r="C10161" s="3" t="s">
        <v>38</v>
      </c>
      <c r="D10161" s="1" t="s">
        <v>13</v>
      </c>
      <c r="E10161" s="1" t="s">
        <v>39</v>
      </c>
      <c r="F10161" s="1">
        <v>6068</v>
      </c>
      <c r="G10161" s="1" t="s">
        <v>18</v>
      </c>
      <c r="H10161" s="1" t="s">
        <v>107</v>
      </c>
      <c r="I10161" s="1" t="s">
        <v>27</v>
      </c>
      <c r="J10161" s="1" t="str" cm="1">
        <f t="array" ref="J10161">_xlfn.IFS(F10161="","missing",F10161&lt;0,"negative",F10161=0,"zero",AND(F10161&gt;=99999,MOD(F10161,9)=0),"99999 placeholder",AND(F10161&gt;$O$5,D10161="Expense"),"Expense outlier",AND(F10161&gt;$P$5,D10161="Income"),"Income outlier",TRUE,"valid")</f>
        <v>valid</v>
      </c>
      <c r="K10161" s="1" t="str">
        <f>_xlfn.XLOOKUP(I10161,[1]category_mapping!$F$2:$F$19,[1]category_mapping!$G$2:$G$19,E10161)</f>
        <v>food</v>
      </c>
      <c r="L10161" s="1" t="str">
        <f>IF(cleaning_working[[#This Row],[date]]="","Missing","Available")</f>
        <v>Missing</v>
      </c>
    </row>
    <row r="10162" spans="1:12" x14ac:dyDescent="0.35">
      <c r="A10162" s="1" t="s">
        <v>9939</v>
      </c>
      <c r="B10162" s="1" t="s">
        <v>69</v>
      </c>
      <c r="C10162" s="3">
        <v>44545</v>
      </c>
      <c r="D10162" s="1" t="s">
        <v>13</v>
      </c>
      <c r="E10162" s="1" t="s">
        <v>96</v>
      </c>
      <c r="F10162" s="1">
        <v>2408</v>
      </c>
      <c r="G10162" s="1" t="s">
        <v>64</v>
      </c>
      <c r="H10162" s="1" t="s">
        <v>19</v>
      </c>
      <c r="J10162" s="1" t="str" cm="1">
        <f t="array" ref="J10162">_xlfn.IFS(F10162="","missing",F10162&lt;0,"negative",F10162=0,"zero",AND(F10162&gt;=99999,MOD(F10162,9)=0),"99999 placeholder",AND(F10162&gt;$O$5,D10162="Expense"),"Expense outlier",AND(F10162&gt;$P$5,D10162="Income"),"Income outlier",TRUE,"valid")</f>
        <v>valid</v>
      </c>
      <c r="K10162" s="1" t="str">
        <f>_xlfn.XLOOKUP(I10162,[1]category_mapping!$F$2:$F$19,[1]category_mapping!$G$2:$G$19,E10162)</f>
        <v>travel</v>
      </c>
      <c r="L10162" s="1" t="str">
        <f>IF(cleaning_working[[#This Row],[date]]="","Missing","Available")</f>
        <v>Available</v>
      </c>
    </row>
    <row r="10163" spans="1:12" x14ac:dyDescent="0.35">
      <c r="A10163" s="1" t="s">
        <v>9940</v>
      </c>
      <c r="B10163" s="1" t="s">
        <v>762</v>
      </c>
      <c r="C10163" s="3">
        <v>44635</v>
      </c>
      <c r="D10163" s="1" t="s">
        <v>13</v>
      </c>
      <c r="E10163" s="1" t="s">
        <v>45</v>
      </c>
      <c r="F10163" s="1">
        <v>8496</v>
      </c>
      <c r="G10163" s="1" t="s">
        <v>40</v>
      </c>
      <c r="H10163" s="1" t="s">
        <v>19</v>
      </c>
      <c r="I10163" s="1" t="s">
        <v>170</v>
      </c>
      <c r="J10163" s="1" t="str" cm="1">
        <f t="array" ref="J10163">_xlfn.IFS(F10163="","missing",F10163&lt;0,"negative",F10163=0,"zero",AND(F10163&gt;=99999,MOD(F10163,9)=0),"99999 placeholder",AND(F10163&gt;$O$5,D10163="Expense"),"Expense outlier",AND(F10163&gt;$P$5,D10163="Income"),"Income outlier",TRUE,"valid")</f>
        <v>valid</v>
      </c>
      <c r="K10163" s="1" t="str">
        <f>_xlfn.XLOOKUP(I10163,[1]category_mapping!$F$2:$F$19,[1]category_mapping!$G$2:$G$19,E10163)</f>
        <v>health</v>
      </c>
      <c r="L10163" s="1" t="str">
        <f>IF(cleaning_working[[#This Row],[date]]="","Missing","Available")</f>
        <v>Available</v>
      </c>
    </row>
    <row r="10164" spans="1:12" x14ac:dyDescent="0.35">
      <c r="A10164" s="1" t="s">
        <v>9941</v>
      </c>
      <c r="B10164" s="1" t="s">
        <v>762</v>
      </c>
      <c r="C10164" s="3">
        <v>44550</v>
      </c>
      <c r="D10164" s="1" t="s">
        <v>13</v>
      </c>
      <c r="E10164" s="1" t="s">
        <v>176</v>
      </c>
      <c r="F10164" s="1">
        <v>1827</v>
      </c>
      <c r="G10164" s="1" t="s">
        <v>32</v>
      </c>
      <c r="H10164" s="1" t="s">
        <v>19</v>
      </c>
      <c r="I10164" s="1" t="s">
        <v>128</v>
      </c>
      <c r="J10164" s="1" t="str" cm="1">
        <f t="array" ref="J10164">_xlfn.IFS(F10164="","missing",F10164&lt;0,"negative",F10164=0,"zero",AND(F10164&gt;=99999,MOD(F10164,9)=0),"99999 placeholder",AND(F10164&gt;$O$5,D10164="Expense"),"Expense outlier",AND(F10164&gt;$P$5,D10164="Income"),"Income outlier",TRUE,"valid")</f>
        <v>valid</v>
      </c>
      <c r="K10164" s="1" t="str">
        <f>_xlfn.XLOOKUP(I10164,[1]category_mapping!$F$2:$F$19,[1]category_mapping!$G$2:$G$19,E10164)</f>
        <v>utilities</v>
      </c>
      <c r="L10164" s="1" t="str">
        <f>IF(cleaning_working[[#This Row],[date]]="","Missing","Available")</f>
        <v>Available</v>
      </c>
    </row>
    <row r="10165" spans="1:12" x14ac:dyDescent="0.35">
      <c r="A10165" s="1" t="s">
        <v>9942</v>
      </c>
      <c r="B10165" s="1" t="s">
        <v>75</v>
      </c>
      <c r="C10165" s="3">
        <v>45080</v>
      </c>
      <c r="D10165" s="1" t="s">
        <v>13</v>
      </c>
      <c r="E10165" s="1" t="s">
        <v>39</v>
      </c>
      <c r="F10165" s="1">
        <v>1121</v>
      </c>
      <c r="G10165" s="1" t="s">
        <v>18</v>
      </c>
      <c r="H10165" s="1" t="s">
        <v>159</v>
      </c>
      <c r="J10165" s="1" t="str" cm="1">
        <f t="array" ref="J10165">_xlfn.IFS(F10165="","missing",F10165&lt;0,"negative",F10165=0,"zero",AND(F10165&gt;=99999,MOD(F10165,9)=0),"99999 placeholder",AND(F10165&gt;$O$5,D10165="Expense"),"Expense outlier",AND(F10165&gt;$P$5,D10165="Income"),"Income outlier",TRUE,"valid")</f>
        <v>valid</v>
      </c>
      <c r="K10165" s="1" t="str">
        <f>_xlfn.XLOOKUP(I10165,[1]category_mapping!$F$2:$F$19,[1]category_mapping!$G$2:$G$19,E10165)</f>
        <v>food</v>
      </c>
      <c r="L10165" s="1" t="str">
        <f>IF(cleaning_working[[#This Row],[date]]="","Missing","Available")</f>
        <v>Available</v>
      </c>
    </row>
    <row r="10166" spans="1:12" x14ac:dyDescent="0.35">
      <c r="A10166" s="1" t="s">
        <v>5107</v>
      </c>
      <c r="B10166" s="1" t="s">
        <v>484</v>
      </c>
      <c r="C10166" s="3">
        <v>44860</v>
      </c>
      <c r="D10166" s="1" t="s">
        <v>13</v>
      </c>
      <c r="E10166" s="1" t="s">
        <v>39</v>
      </c>
      <c r="F10166" s="1">
        <v>4476</v>
      </c>
      <c r="G10166" s="1" t="s">
        <v>64</v>
      </c>
      <c r="H10166" s="1" t="s">
        <v>86</v>
      </c>
      <c r="I10166" s="1" t="s">
        <v>34</v>
      </c>
      <c r="J10166" s="1" t="str" cm="1">
        <f t="array" ref="J10166">_xlfn.IFS(F10166="","missing",F10166&lt;0,"negative",F10166=0,"zero",AND(F10166&gt;=99999,MOD(F10166,9)=0),"99999 placeholder",AND(F10166&gt;$O$5,D10166="Expense"),"Expense outlier",AND(F10166&gt;$P$5,D10166="Income"),"Income outlier",TRUE,"valid")</f>
        <v>valid</v>
      </c>
      <c r="K10166" s="1" t="str">
        <f>_xlfn.XLOOKUP(I10166,[1]category_mapping!$F$2:$F$19,[1]category_mapping!$G$2:$G$19,E10166)</f>
        <v>education</v>
      </c>
      <c r="L10166" s="1" t="str">
        <f>IF(cleaning_working[[#This Row],[date]]="","Missing","Available")</f>
        <v>Available</v>
      </c>
    </row>
    <row r="10167" spans="1:12" x14ac:dyDescent="0.35">
      <c r="A10167" s="1" t="s">
        <v>9943</v>
      </c>
      <c r="B10167" s="1" t="s">
        <v>464</v>
      </c>
      <c r="C10167" s="3">
        <v>45531</v>
      </c>
      <c r="D10167" s="1" t="s">
        <v>14</v>
      </c>
      <c r="E10167" s="1" t="s">
        <v>119</v>
      </c>
      <c r="F10167" s="1">
        <v>74820</v>
      </c>
      <c r="G10167" s="1" t="s">
        <v>64</v>
      </c>
      <c r="H10167" s="1" t="s">
        <v>159</v>
      </c>
      <c r="J10167" s="1" t="str" cm="1">
        <f t="array" ref="J10167">_xlfn.IFS(F10167="","missing",F10167&lt;0,"negative",F10167=0,"zero",AND(F10167&gt;=99999,MOD(F10167,9)=0),"99999 placeholder",AND(F10167&gt;$O$5,D10167="Expense"),"Expense outlier",AND(F10167&gt;$P$5,D10167="Income"),"Income outlier",TRUE,"valid")</f>
        <v>valid</v>
      </c>
      <c r="K10167" s="1" t="str">
        <f>_xlfn.XLOOKUP(I10167,[1]category_mapping!$F$2:$F$19,[1]category_mapping!$G$2:$G$19,E10167)</f>
        <v>investment</v>
      </c>
      <c r="L10167" s="1" t="str">
        <f>IF(cleaning_working[[#This Row],[date]]="","Missing","Available")</f>
        <v>Available</v>
      </c>
    </row>
    <row r="10168" spans="1:12" x14ac:dyDescent="0.35">
      <c r="A10168" s="1" t="s">
        <v>9944</v>
      </c>
      <c r="B10168" s="1" t="s">
        <v>351</v>
      </c>
      <c r="C10168" s="3">
        <v>45386</v>
      </c>
      <c r="D10168" s="1" t="s">
        <v>13</v>
      </c>
      <c r="E10168" s="1" t="s">
        <v>96</v>
      </c>
      <c r="F10168" s="1">
        <v>8562</v>
      </c>
      <c r="G10168" s="1" t="s">
        <v>40</v>
      </c>
      <c r="H10168" s="1" t="s">
        <v>25</v>
      </c>
      <c r="I10168" s="1" t="s">
        <v>66</v>
      </c>
      <c r="J10168" s="1" t="str" cm="1">
        <f t="array" ref="J10168">_xlfn.IFS(F10168="","missing",F10168&lt;0,"negative",F10168=0,"zero",AND(F10168&gt;=99999,MOD(F10168,9)=0),"99999 placeholder",AND(F10168&gt;$O$5,D10168="Expense"),"Expense outlier",AND(F10168&gt;$P$5,D10168="Income"),"Income outlier",TRUE,"valid")</f>
        <v>valid</v>
      </c>
      <c r="K10168" s="1" t="str">
        <f>_xlfn.XLOOKUP(I10168,[1]category_mapping!$F$2:$F$19,[1]category_mapping!$G$2:$G$19,E10168)</f>
        <v>food</v>
      </c>
      <c r="L10168" s="1" t="str">
        <f>IF(cleaning_working[[#This Row],[date]]="","Missing","Available")</f>
        <v>Available</v>
      </c>
    </row>
    <row r="10169" spans="1:12" x14ac:dyDescent="0.35">
      <c r="A10169" s="1" t="s">
        <v>9945</v>
      </c>
      <c r="B10169" s="1" t="s">
        <v>172</v>
      </c>
      <c r="C10169" s="3">
        <v>45333</v>
      </c>
      <c r="D10169" s="1" t="s">
        <v>13</v>
      </c>
      <c r="E10169" s="1" t="s">
        <v>17</v>
      </c>
      <c r="F10169" s="1">
        <v>8778</v>
      </c>
      <c r="G10169" s="1" t="s">
        <v>64</v>
      </c>
      <c r="H10169" s="1" t="s">
        <v>159</v>
      </c>
      <c r="I10169" s="1" t="s">
        <v>217</v>
      </c>
      <c r="J10169" s="1" t="str" cm="1">
        <f t="array" ref="J10169">_xlfn.IFS(F10169="","missing",F10169&lt;0,"negative",F10169=0,"zero",AND(F10169&gt;=99999,MOD(F10169,9)=0),"99999 placeholder",AND(F10169&gt;$O$5,D10169="Expense"),"Expense outlier",AND(F10169&gt;$P$5,D10169="Income"),"Income outlier",TRUE,"valid")</f>
        <v>valid</v>
      </c>
      <c r="K10169" s="1" t="str">
        <f>_xlfn.XLOOKUP(I10169,[1]category_mapping!$F$2:$F$19,[1]category_mapping!$G$2:$G$19,E10169)</f>
        <v>rent</v>
      </c>
      <c r="L10169" s="1" t="str">
        <f>IF(cleaning_working[[#This Row],[date]]="","Missing","Available")</f>
        <v>Available</v>
      </c>
    </row>
    <row r="10170" spans="1:12" x14ac:dyDescent="0.35">
      <c r="A10170" s="1" t="s">
        <v>9946</v>
      </c>
      <c r="B10170" s="1" t="s">
        <v>200</v>
      </c>
      <c r="C10170" s="3">
        <v>45623</v>
      </c>
      <c r="D10170" s="1" t="s">
        <v>13</v>
      </c>
      <c r="E10170" s="1" t="s">
        <v>39</v>
      </c>
      <c r="F10170" s="1">
        <v>9344</v>
      </c>
      <c r="G10170" s="1" t="s">
        <v>32</v>
      </c>
      <c r="H10170" s="1" t="s">
        <v>107</v>
      </c>
      <c r="I10170" s="1" t="s">
        <v>58</v>
      </c>
      <c r="J10170" s="1" t="str" cm="1">
        <f t="array" ref="J10170">_xlfn.IFS(F10170="","missing",F10170&lt;0,"negative",F10170=0,"zero",AND(F10170&gt;=99999,MOD(F10170,9)=0),"99999 placeholder",AND(F10170&gt;$O$5,D10170="Expense"),"Expense outlier",AND(F10170&gt;$P$5,D10170="Income"),"Income outlier",TRUE,"valid")</f>
        <v>valid</v>
      </c>
      <c r="K10170" s="1" t="str">
        <f>_xlfn.XLOOKUP(I10170,[1]category_mapping!$F$2:$F$19,[1]category_mapping!$G$2:$G$19,E10170)</f>
        <v>food</v>
      </c>
      <c r="L10170" s="1" t="str">
        <f>IF(cleaning_working[[#This Row],[date]]="","Missing","Available")</f>
        <v>Available</v>
      </c>
    </row>
    <row r="10171" spans="1:12" x14ac:dyDescent="0.35">
      <c r="A10171" s="1" t="s">
        <v>9947</v>
      </c>
      <c r="B10171" s="1" t="s">
        <v>101</v>
      </c>
      <c r="C10171" s="3">
        <v>45161</v>
      </c>
      <c r="D10171" s="1" t="s">
        <v>13</v>
      </c>
      <c r="E10171" s="1" t="s">
        <v>96</v>
      </c>
      <c r="F10171" s="1">
        <v>4217</v>
      </c>
      <c r="G10171" s="1" t="s">
        <v>18</v>
      </c>
      <c r="H10171" s="1" t="s">
        <v>86</v>
      </c>
      <c r="I10171" s="1" t="s">
        <v>27</v>
      </c>
      <c r="J10171" s="1" t="str" cm="1">
        <f t="array" ref="J10171">_xlfn.IFS(F10171="","missing",F10171&lt;0,"negative",F10171=0,"zero",AND(F10171&gt;=99999,MOD(F10171,9)=0),"99999 placeholder",AND(F10171&gt;$O$5,D10171="Expense"),"Expense outlier",AND(F10171&gt;$P$5,D10171="Income"),"Income outlier",TRUE,"valid")</f>
        <v>valid</v>
      </c>
      <c r="K10171" s="1" t="str">
        <f>_xlfn.XLOOKUP(I10171,[1]category_mapping!$F$2:$F$19,[1]category_mapping!$G$2:$G$19,E10171)</f>
        <v>travel</v>
      </c>
      <c r="L10171" s="1" t="str">
        <f>IF(cleaning_working[[#This Row],[date]]="","Missing","Available")</f>
        <v>Available</v>
      </c>
    </row>
    <row r="10172" spans="1:12" x14ac:dyDescent="0.35">
      <c r="A10172" s="1" t="s">
        <v>9948</v>
      </c>
      <c r="B10172" s="1" t="s">
        <v>484</v>
      </c>
      <c r="C10172" s="3">
        <v>44912</v>
      </c>
      <c r="D10172" s="1" t="s">
        <v>13</v>
      </c>
      <c r="E10172" s="1" t="s">
        <v>96</v>
      </c>
      <c r="F10172" s="1">
        <v>7840</v>
      </c>
      <c r="G10172" s="1" t="s">
        <v>40</v>
      </c>
      <c r="H10172" s="1" t="s">
        <v>83</v>
      </c>
      <c r="I10172" s="1" t="s">
        <v>46</v>
      </c>
      <c r="J10172" s="1" t="str" cm="1">
        <f t="array" ref="J10172">_xlfn.IFS(F10172="","missing",F10172&lt;0,"negative",F10172=0,"zero",AND(F10172&gt;=99999,MOD(F10172,9)=0),"99999 placeholder",AND(F10172&gt;$O$5,D10172="Expense"),"Expense outlier",AND(F10172&gt;$P$5,D10172="Income"),"Income outlier",TRUE,"valid")</f>
        <v>valid</v>
      </c>
      <c r="K10172" s="1" t="str">
        <f>_xlfn.XLOOKUP(I10172,[1]category_mapping!$F$2:$F$19,[1]category_mapping!$G$2:$G$19,E10172)</f>
        <v>travel</v>
      </c>
      <c r="L10172" s="1" t="str">
        <f>IF(cleaning_working[[#This Row],[date]]="","Missing","Available")</f>
        <v>Available</v>
      </c>
    </row>
    <row r="10173" spans="1:12" x14ac:dyDescent="0.35">
      <c r="A10173" s="1" t="s">
        <v>9949</v>
      </c>
      <c r="B10173" s="1" t="s">
        <v>51</v>
      </c>
      <c r="C10173" s="3">
        <v>44219</v>
      </c>
      <c r="D10173" s="1" t="s">
        <v>13</v>
      </c>
      <c r="E10173" s="1" t="s">
        <v>17</v>
      </c>
      <c r="F10173" s="1">
        <v>6915</v>
      </c>
      <c r="G10173" s="1" t="s">
        <v>40</v>
      </c>
      <c r="H10173" s="1" t="s">
        <v>159</v>
      </c>
      <c r="I10173" s="1" t="s">
        <v>226</v>
      </c>
      <c r="J10173" s="1" t="str" cm="1">
        <f t="array" ref="J10173">_xlfn.IFS(F10173="","missing",F10173&lt;0,"negative",F10173=0,"zero",AND(F10173&gt;=99999,MOD(F10173,9)=0),"99999 placeholder",AND(F10173&gt;$O$5,D10173="Expense"),"Expense outlier",AND(F10173&gt;$P$5,D10173="Income"),"Income outlier",TRUE,"valid")</f>
        <v>valid</v>
      </c>
      <c r="K10173" s="1" t="str">
        <f>_xlfn.XLOOKUP(I10173,[1]category_mapping!$F$2:$F$19,[1]category_mapping!$G$2:$G$19,E10173)</f>
        <v>savings</v>
      </c>
      <c r="L10173" s="1" t="str">
        <f>IF(cleaning_working[[#This Row],[date]]="","Missing","Available")</f>
        <v>Available</v>
      </c>
    </row>
    <row r="10174" spans="1:12" x14ac:dyDescent="0.35">
      <c r="A10174" s="1" t="s">
        <v>9950</v>
      </c>
      <c r="B10174" s="1" t="s">
        <v>125</v>
      </c>
      <c r="C10174" s="3">
        <v>44476</v>
      </c>
      <c r="D10174" s="1" t="s">
        <v>13</v>
      </c>
      <c r="E10174" s="1" t="s">
        <v>17</v>
      </c>
      <c r="F10174" s="1">
        <v>9846</v>
      </c>
      <c r="G10174" s="1" t="s">
        <v>64</v>
      </c>
      <c r="H10174" s="1" t="s">
        <v>133</v>
      </c>
      <c r="I10174" s="1" t="s">
        <v>137</v>
      </c>
      <c r="J10174" s="1" t="str" cm="1">
        <f t="array" ref="J10174">_xlfn.IFS(F10174="","missing",F10174&lt;0,"negative",F10174=0,"zero",AND(F10174&gt;=99999,MOD(F10174,9)=0),"99999 placeholder",AND(F10174&gt;$O$5,D10174="Expense"),"Expense outlier",AND(F10174&gt;$P$5,D10174="Income"),"Income outlier",TRUE,"valid")</f>
        <v>valid</v>
      </c>
      <c r="K10174" s="1" t="str">
        <f>_xlfn.XLOOKUP(I10174,[1]category_mapping!$F$2:$F$19,[1]category_mapping!$G$2:$G$19,E10174)</f>
        <v>travel</v>
      </c>
      <c r="L10174" s="1" t="str">
        <f>IF(cleaning_working[[#This Row],[date]]="","Missing","Available")</f>
        <v>Available</v>
      </c>
    </row>
    <row r="10175" spans="1:12" x14ac:dyDescent="0.35">
      <c r="A10175" s="1" t="s">
        <v>9951</v>
      </c>
      <c r="B10175" s="1" t="s">
        <v>101</v>
      </c>
      <c r="C10175" s="3">
        <v>45465</v>
      </c>
      <c r="D10175" s="1" t="s">
        <v>13</v>
      </c>
      <c r="E10175" s="1" t="s">
        <v>45</v>
      </c>
      <c r="F10175" s="1">
        <v>9268</v>
      </c>
      <c r="G10175" s="1" t="s">
        <v>32</v>
      </c>
      <c r="H10175" s="1" t="s">
        <v>159</v>
      </c>
      <c r="I10175" s="1" t="s">
        <v>178</v>
      </c>
      <c r="J10175" s="1" t="str" cm="1">
        <f t="array" ref="J10175">_xlfn.IFS(F10175="","missing",F10175&lt;0,"negative",F10175=0,"zero",AND(F10175&gt;=99999,MOD(F10175,9)=0),"99999 placeholder",AND(F10175&gt;$O$5,D10175="Expense"),"Expense outlier",AND(F10175&gt;$P$5,D10175="Income"),"Income outlier",TRUE,"valid")</f>
        <v>valid</v>
      </c>
      <c r="K10175" s="1" t="str">
        <f>_xlfn.XLOOKUP(I10175,[1]category_mapping!$F$2:$F$19,[1]category_mapping!$G$2:$G$19,E10175)</f>
        <v>rent</v>
      </c>
      <c r="L10175" s="1" t="str">
        <f>IF(cleaning_working[[#This Row],[date]]="","Missing","Available")</f>
        <v>Available</v>
      </c>
    </row>
    <row r="10176" spans="1:12" x14ac:dyDescent="0.35">
      <c r="A10176" s="1" t="s">
        <v>9952</v>
      </c>
      <c r="B10176" s="1" t="s">
        <v>182</v>
      </c>
      <c r="C10176" s="3">
        <v>44444</v>
      </c>
      <c r="D10176" s="1" t="s">
        <v>13</v>
      </c>
      <c r="E10176" s="1" t="s">
        <v>39</v>
      </c>
      <c r="F10176" s="1">
        <v>173</v>
      </c>
      <c r="G10176" s="1" t="s">
        <v>32</v>
      </c>
      <c r="H10176" s="1" t="s">
        <v>159</v>
      </c>
      <c r="I10176" s="1" t="s">
        <v>27</v>
      </c>
      <c r="J10176" s="1" t="str" cm="1">
        <f t="array" ref="J10176">_xlfn.IFS(F10176="","missing",F10176&lt;0,"negative",F10176=0,"zero",AND(F10176&gt;=99999,MOD(F10176,9)=0),"99999 placeholder",AND(F10176&gt;$O$5,D10176="Expense"),"Expense outlier",AND(F10176&gt;$P$5,D10176="Income"),"Income outlier",TRUE,"valid")</f>
        <v>valid</v>
      </c>
      <c r="K10176" s="1" t="str">
        <f>_xlfn.XLOOKUP(I10176,[1]category_mapping!$F$2:$F$19,[1]category_mapping!$G$2:$G$19,E10176)</f>
        <v>food</v>
      </c>
      <c r="L10176" s="1" t="str">
        <f>IF(cleaning_working[[#This Row],[date]]="","Missing","Available")</f>
        <v>Available</v>
      </c>
    </row>
    <row r="10177" spans="1:12" x14ac:dyDescent="0.35">
      <c r="A10177" s="1" t="s">
        <v>9953</v>
      </c>
      <c r="B10177" s="1" t="s">
        <v>168</v>
      </c>
      <c r="C10177" s="3">
        <v>45655</v>
      </c>
      <c r="D10177" s="1" t="s">
        <v>14</v>
      </c>
      <c r="E10177" s="1" t="s">
        <v>215</v>
      </c>
      <c r="F10177" s="1">
        <v>58506</v>
      </c>
      <c r="G10177" s="1" t="s">
        <v>32</v>
      </c>
      <c r="H10177" s="1" t="s">
        <v>19</v>
      </c>
      <c r="I10177" s="1" t="s">
        <v>194</v>
      </c>
      <c r="J10177" s="1" t="str" cm="1">
        <f t="array" ref="J10177">_xlfn.IFS(F10177="","missing",F10177&lt;0,"negative",F10177=0,"zero",AND(F10177&gt;=99999,MOD(F10177,9)=0),"99999 placeholder",AND(F10177&gt;$O$5,D10177="Expense"),"Expense outlier",AND(F10177&gt;$P$5,D10177="Income"),"Income outlier",TRUE,"valid")</f>
        <v>valid</v>
      </c>
      <c r="K10177" s="1" t="str">
        <f>_xlfn.XLOOKUP(I10177,[1]category_mapping!$F$2:$F$19,[1]category_mapping!$G$2:$G$19,E10177)</f>
        <v>travel</v>
      </c>
      <c r="L10177" s="1" t="str">
        <f>IF(cleaning_working[[#This Row],[date]]="","Missing","Available")</f>
        <v>Available</v>
      </c>
    </row>
    <row r="10178" spans="1:12" x14ac:dyDescent="0.35">
      <c r="A10178" s="1" t="s">
        <v>7839</v>
      </c>
      <c r="B10178" s="1" t="s">
        <v>303</v>
      </c>
      <c r="C10178" s="3">
        <v>44635</v>
      </c>
      <c r="D10178" s="1" t="s">
        <v>13</v>
      </c>
      <c r="E10178" s="1" t="s">
        <v>24</v>
      </c>
      <c r="F10178" s="1">
        <v>7954</v>
      </c>
      <c r="G10178" s="1" t="s">
        <v>40</v>
      </c>
      <c r="H10178" s="1" t="s">
        <v>52</v>
      </c>
      <c r="I10178" s="1" t="s">
        <v>194</v>
      </c>
      <c r="J10178" s="1" t="str" cm="1">
        <f t="array" ref="J10178">_xlfn.IFS(F10178="","missing",F10178&lt;0,"negative",F10178=0,"zero",AND(F10178&gt;=99999,MOD(F10178,9)=0),"99999 placeholder",AND(F10178&gt;$O$5,D10178="Expense"),"Expense outlier",AND(F10178&gt;$P$5,D10178="Income"),"Income outlier",TRUE,"valid")</f>
        <v>valid</v>
      </c>
      <c r="K10178" s="1" t="str">
        <f>_xlfn.XLOOKUP(I10178,[1]category_mapping!$F$2:$F$19,[1]category_mapping!$G$2:$G$19,E10178)</f>
        <v>travel</v>
      </c>
      <c r="L10178" s="1" t="str">
        <f>IF(cleaning_working[[#This Row],[date]]="","Missing","Available")</f>
        <v>Available</v>
      </c>
    </row>
    <row r="10179" spans="1:12" x14ac:dyDescent="0.35">
      <c r="A10179" s="1" t="s">
        <v>9954</v>
      </c>
      <c r="B10179" s="1" t="s">
        <v>155</v>
      </c>
      <c r="C10179" s="3">
        <v>45383</v>
      </c>
      <c r="D10179" s="1" t="s">
        <v>13</v>
      </c>
      <c r="E10179" s="1" t="s">
        <v>24</v>
      </c>
      <c r="F10179" s="1">
        <v>22541</v>
      </c>
      <c r="G10179" s="1" t="s">
        <v>18</v>
      </c>
      <c r="H10179" s="1" t="s">
        <v>86</v>
      </c>
      <c r="I10179" s="1" t="s">
        <v>194</v>
      </c>
      <c r="J10179" s="1" t="str" cm="1">
        <f t="array" ref="J10179">_xlfn.IFS(F10179="","missing",F10179&lt;0,"negative",F10179=0,"zero",AND(F10179&gt;=99999,MOD(F10179,9)=0),"99999 placeholder",AND(F10179&gt;$O$5,D10179="Expense"),"Expense outlier",AND(F10179&gt;$P$5,D10179="Income"),"Income outlier",TRUE,"valid")</f>
        <v>Expense outlier</v>
      </c>
      <c r="K10179" s="1" t="str">
        <f>_xlfn.XLOOKUP(I10179,[1]category_mapping!$F$2:$F$19,[1]category_mapping!$G$2:$G$19,E10179)</f>
        <v>travel</v>
      </c>
      <c r="L10179" s="1" t="str">
        <f>IF(cleaning_working[[#This Row],[date]]="","Missing","Available")</f>
        <v>Available</v>
      </c>
    </row>
    <row r="10180" spans="1:12" x14ac:dyDescent="0.35">
      <c r="A10180" s="1" t="s">
        <v>9955</v>
      </c>
      <c r="B10180" s="1" t="s">
        <v>301</v>
      </c>
      <c r="C10180" s="3">
        <v>44930</v>
      </c>
      <c r="D10180" s="1" t="s">
        <v>13</v>
      </c>
      <c r="E10180" s="1" t="s">
        <v>39</v>
      </c>
      <c r="F10180" s="1">
        <v>4471</v>
      </c>
      <c r="G10180" s="1" t="s">
        <v>32</v>
      </c>
      <c r="H10180" s="1" t="s">
        <v>159</v>
      </c>
      <c r="J10180" s="1" t="str" cm="1">
        <f t="array" ref="J10180">_xlfn.IFS(F10180="","missing",F10180&lt;0,"negative",F10180=0,"zero",AND(F10180&gt;=99999,MOD(F10180,9)=0),"99999 placeholder",AND(F10180&gt;$O$5,D10180="Expense"),"Expense outlier",AND(F10180&gt;$P$5,D10180="Income"),"Income outlier",TRUE,"valid")</f>
        <v>valid</v>
      </c>
      <c r="K10180" s="1" t="str">
        <f>_xlfn.XLOOKUP(I10180,[1]category_mapping!$F$2:$F$19,[1]category_mapping!$G$2:$G$19,E10180)</f>
        <v>food</v>
      </c>
      <c r="L10180" s="1" t="str">
        <f>IF(cleaning_working[[#This Row],[date]]="","Missing","Available")</f>
        <v>Available</v>
      </c>
    </row>
    <row r="10181" spans="1:12" x14ac:dyDescent="0.35">
      <c r="A10181" s="1" t="s">
        <v>8690</v>
      </c>
      <c r="B10181" s="1" t="s">
        <v>103</v>
      </c>
      <c r="C10181" s="3">
        <v>44579</v>
      </c>
      <c r="D10181" s="1" t="s">
        <v>14</v>
      </c>
      <c r="E10181" s="1" t="s">
        <v>119</v>
      </c>
      <c r="F10181" s="1">
        <v>75783</v>
      </c>
      <c r="G10181" s="1" t="s">
        <v>18</v>
      </c>
      <c r="H10181" s="1" t="s">
        <v>159</v>
      </c>
      <c r="I10181" s="1" t="s">
        <v>80</v>
      </c>
      <c r="J10181" s="1" t="str" cm="1">
        <f t="array" ref="J10181">_xlfn.IFS(F10181="","missing",F10181&lt;0,"negative",F10181=0,"zero",AND(F10181&gt;=99999,MOD(F10181,9)=0),"99999 placeholder",AND(F10181&gt;$O$5,D10181="Expense"),"Expense outlier",AND(F10181&gt;$P$5,D10181="Income"),"Income outlier",TRUE,"valid")</f>
        <v>valid</v>
      </c>
      <c r="K10181" s="1" t="str">
        <f>_xlfn.XLOOKUP(I10181,[1]category_mapping!$F$2:$F$19,[1]category_mapping!$G$2:$G$19,E10181)</f>
        <v>food</v>
      </c>
      <c r="L10181" s="1" t="str">
        <f>IF(cleaning_working[[#This Row],[date]]="","Missing","Available")</f>
        <v>Available</v>
      </c>
    </row>
    <row r="10182" spans="1:12" x14ac:dyDescent="0.35">
      <c r="A10182" s="1" t="s">
        <v>9956</v>
      </c>
      <c r="B10182" s="1" t="s">
        <v>343</v>
      </c>
      <c r="C10182" s="3">
        <v>45370</v>
      </c>
      <c r="D10182" s="1" t="s">
        <v>13</v>
      </c>
      <c r="E10182" s="1" t="s">
        <v>39</v>
      </c>
      <c r="F10182" s="1">
        <v>4885</v>
      </c>
      <c r="G10182" s="1" t="s">
        <v>25</v>
      </c>
      <c r="H10182" s="1" t="s">
        <v>83</v>
      </c>
      <c r="I10182" s="1" t="s">
        <v>80</v>
      </c>
      <c r="J10182" s="1" t="str" cm="1">
        <f t="array" ref="J10182">_xlfn.IFS(F10182="","missing",F10182&lt;0,"negative",F10182=0,"zero",AND(F10182&gt;=99999,MOD(F10182,9)=0),"99999 placeholder",AND(F10182&gt;$O$5,D10182="Expense"),"Expense outlier",AND(F10182&gt;$P$5,D10182="Income"),"Income outlier",TRUE,"valid")</f>
        <v>valid</v>
      </c>
      <c r="K10182" s="1" t="str">
        <f>_xlfn.XLOOKUP(I10182,[1]category_mapping!$F$2:$F$19,[1]category_mapping!$G$2:$G$19,E10182)</f>
        <v>food</v>
      </c>
      <c r="L10182" s="1" t="str">
        <f>IF(cleaning_working[[#This Row],[date]]="","Missing","Available")</f>
        <v>Available</v>
      </c>
    </row>
    <row r="10183" spans="1:12" x14ac:dyDescent="0.35">
      <c r="A10183" s="1" t="s">
        <v>9957</v>
      </c>
      <c r="B10183" s="1" t="s">
        <v>386</v>
      </c>
      <c r="C10183" s="3">
        <v>45331</v>
      </c>
      <c r="D10183" s="1" t="s">
        <v>13</v>
      </c>
      <c r="E10183" s="1" t="s">
        <v>96</v>
      </c>
      <c r="F10183" s="1">
        <v>1688</v>
      </c>
      <c r="G10183" s="1" t="s">
        <v>40</v>
      </c>
      <c r="H10183" s="1" t="s">
        <v>133</v>
      </c>
      <c r="I10183" s="1" t="s">
        <v>58</v>
      </c>
      <c r="J10183" s="1" t="str" cm="1">
        <f t="array" ref="J10183">_xlfn.IFS(F10183="","missing",F10183&lt;0,"negative",F10183=0,"zero",AND(F10183&gt;=99999,MOD(F10183,9)=0),"99999 placeholder",AND(F10183&gt;$O$5,D10183="Expense"),"Expense outlier",AND(F10183&gt;$P$5,D10183="Income"),"Income outlier",TRUE,"valid")</f>
        <v>valid</v>
      </c>
      <c r="K10183" s="1" t="str">
        <f>_xlfn.XLOOKUP(I10183,[1]category_mapping!$F$2:$F$19,[1]category_mapping!$G$2:$G$19,E10183)</f>
        <v>travel</v>
      </c>
      <c r="L10183" s="1" t="str">
        <f>IF(cleaning_working[[#This Row],[date]]="","Missing","Available")</f>
        <v>Available</v>
      </c>
    </row>
    <row r="10184" spans="1:12" x14ac:dyDescent="0.35">
      <c r="A10184" s="1" t="s">
        <v>9958</v>
      </c>
      <c r="B10184" s="1" t="s">
        <v>281</v>
      </c>
      <c r="C10184" s="3">
        <v>45351</v>
      </c>
      <c r="D10184" s="1" t="s">
        <v>13</v>
      </c>
      <c r="E10184" s="1" t="s">
        <v>176</v>
      </c>
      <c r="F10184" s="1">
        <v>7933</v>
      </c>
      <c r="G10184" s="1" t="s">
        <v>18</v>
      </c>
      <c r="H10184" s="1" t="s">
        <v>107</v>
      </c>
      <c r="I10184" s="1" t="s">
        <v>46</v>
      </c>
      <c r="J10184" s="1" t="str" cm="1">
        <f t="array" ref="J10184">_xlfn.IFS(F10184="","missing",F10184&lt;0,"negative",F10184=0,"zero",AND(F10184&gt;=99999,MOD(F10184,9)=0),"99999 placeholder",AND(F10184&gt;$O$5,D10184="Expense"),"Expense outlier",AND(F10184&gt;$P$5,D10184="Income"),"Income outlier",TRUE,"valid")</f>
        <v>valid</v>
      </c>
      <c r="K10184" s="1" t="str">
        <f>_xlfn.XLOOKUP(I10184,[1]category_mapping!$F$2:$F$19,[1]category_mapping!$G$2:$G$19,E10184)</f>
        <v>savings</v>
      </c>
      <c r="L10184" s="1" t="str">
        <f>IF(cleaning_working[[#This Row],[date]]="","Missing","Available")</f>
        <v>Available</v>
      </c>
    </row>
    <row r="10185" spans="1:12" x14ac:dyDescent="0.35">
      <c r="A10185" s="1" t="s">
        <v>9959</v>
      </c>
      <c r="B10185" s="1" t="s">
        <v>286</v>
      </c>
      <c r="C10185" s="3">
        <v>44981</v>
      </c>
      <c r="D10185" s="1" t="s">
        <v>14</v>
      </c>
      <c r="E10185" s="1" t="s">
        <v>215</v>
      </c>
      <c r="F10185" s="1">
        <v>79217</v>
      </c>
      <c r="G10185" s="1" t="s">
        <v>32</v>
      </c>
      <c r="H10185" s="1" t="s">
        <v>159</v>
      </c>
      <c r="I10185" s="1" t="s">
        <v>41</v>
      </c>
      <c r="J10185" s="1" t="str" cm="1">
        <f t="array" ref="J10185">_xlfn.IFS(F10185="","missing",F10185&lt;0,"negative",F10185=0,"zero",AND(F10185&gt;=99999,MOD(F10185,9)=0),"99999 placeholder",AND(F10185&gt;$O$5,D10185="Expense"),"Expense outlier",AND(F10185&gt;$P$5,D10185="Income"),"Income outlier",TRUE,"valid")</f>
        <v>valid</v>
      </c>
      <c r="K10185" s="1" t="str">
        <f>_xlfn.XLOOKUP(I10185,[1]category_mapping!$F$2:$F$19,[1]category_mapping!$G$2:$G$19,E10185)</f>
        <v>utilities</v>
      </c>
      <c r="L10185" s="1" t="str">
        <f>IF(cleaning_working[[#This Row],[date]]="","Missing","Available")</f>
        <v>Available</v>
      </c>
    </row>
    <row r="10186" spans="1:12" x14ac:dyDescent="0.35">
      <c r="A10186" s="1" t="s">
        <v>9960</v>
      </c>
      <c r="B10186" s="1" t="s">
        <v>360</v>
      </c>
      <c r="C10186" s="3">
        <v>45482</v>
      </c>
      <c r="D10186" s="1" t="s">
        <v>13</v>
      </c>
      <c r="E10186" s="1" t="s">
        <v>39</v>
      </c>
      <c r="F10186" s="1">
        <v>3147</v>
      </c>
      <c r="G10186" s="1" t="s">
        <v>18</v>
      </c>
      <c r="H10186" s="1" t="s">
        <v>25</v>
      </c>
      <c r="I10186" s="1" t="s">
        <v>71</v>
      </c>
      <c r="J10186" s="1" t="str" cm="1">
        <f t="array" ref="J10186">_xlfn.IFS(F10186="","missing",F10186&lt;0,"negative",F10186=0,"zero",AND(F10186&gt;=99999,MOD(F10186,9)=0),"99999 placeholder",AND(F10186&gt;$O$5,D10186="Expense"),"Expense outlier",AND(F10186&gt;$P$5,D10186="Income"),"Income outlier",TRUE,"valid")</f>
        <v>valid</v>
      </c>
      <c r="K10186" s="1" t="str">
        <f>_xlfn.XLOOKUP(I10186,[1]category_mapping!$F$2:$F$19,[1]category_mapping!$G$2:$G$19,E10186)</f>
        <v>health</v>
      </c>
      <c r="L10186" s="1" t="str">
        <f>IF(cleaning_working[[#This Row],[date]]="","Missing","Available")</f>
        <v>Available</v>
      </c>
    </row>
    <row r="10187" spans="1:12" x14ac:dyDescent="0.35">
      <c r="A10187" s="1" t="s">
        <v>9961</v>
      </c>
      <c r="B10187" s="1" t="s">
        <v>255</v>
      </c>
      <c r="C10187" s="3">
        <v>45221</v>
      </c>
      <c r="D10187" s="1" t="s">
        <v>13</v>
      </c>
      <c r="E10187" s="1" t="s">
        <v>24</v>
      </c>
      <c r="F10187" s="1">
        <v>46668</v>
      </c>
      <c r="G10187" s="1" t="s">
        <v>64</v>
      </c>
      <c r="H10187" s="1" t="s">
        <v>33</v>
      </c>
      <c r="I10187" s="1" t="s">
        <v>128</v>
      </c>
      <c r="J10187" s="1" t="str" cm="1">
        <f t="array" ref="J10187">_xlfn.IFS(F10187="","missing",F10187&lt;0,"negative",F10187=0,"zero",AND(F10187&gt;=99999,MOD(F10187,9)=0),"99999 placeholder",AND(F10187&gt;$O$5,D10187="Expense"),"Expense outlier",AND(F10187&gt;$P$5,D10187="Income"),"Income outlier",TRUE,"valid")</f>
        <v>Expense outlier</v>
      </c>
      <c r="K10187" s="1" t="str">
        <f>_xlfn.XLOOKUP(I10187,[1]category_mapping!$F$2:$F$19,[1]category_mapping!$G$2:$G$19,E10187)</f>
        <v>utilities</v>
      </c>
      <c r="L10187" s="1" t="str">
        <f>IF(cleaning_working[[#This Row],[date]]="","Missing","Available")</f>
        <v>Available</v>
      </c>
    </row>
    <row r="10188" spans="1:12" x14ac:dyDescent="0.35">
      <c r="A10188" s="1" t="s">
        <v>9962</v>
      </c>
      <c r="B10188" s="1" t="s">
        <v>122</v>
      </c>
      <c r="C10188" s="3">
        <v>44386</v>
      </c>
      <c r="D10188" s="1" t="s">
        <v>13</v>
      </c>
      <c r="E10188" s="1" t="s">
        <v>39</v>
      </c>
      <c r="F10188" s="1">
        <v>2925</v>
      </c>
      <c r="G10188" s="1" t="s">
        <v>18</v>
      </c>
      <c r="H10188" s="1" t="s">
        <v>107</v>
      </c>
      <c r="I10188" s="1" t="s">
        <v>162</v>
      </c>
      <c r="J10188" s="1" t="str" cm="1">
        <f t="array" ref="J10188">_xlfn.IFS(F10188="","missing",F10188&lt;0,"negative",F10188=0,"zero",AND(F10188&gt;=99999,MOD(F10188,9)=0),"99999 placeholder",AND(F10188&gt;$O$5,D10188="Expense"),"Expense outlier",AND(F10188&gt;$P$5,D10188="Income"),"Income outlier",TRUE,"valid")</f>
        <v>valid</v>
      </c>
      <c r="K10188" s="1" t="str">
        <f>_xlfn.XLOOKUP(I10188,[1]category_mapping!$F$2:$F$19,[1]category_mapping!$G$2:$G$19,E10188)</f>
        <v>food</v>
      </c>
      <c r="L10188" s="1" t="str">
        <f>IF(cleaning_working[[#This Row],[date]]="","Missing","Available")</f>
        <v>Available</v>
      </c>
    </row>
    <row r="10189" spans="1:12" x14ac:dyDescent="0.35">
      <c r="A10189" s="1" t="s">
        <v>9963</v>
      </c>
      <c r="B10189" s="1" t="s">
        <v>206</v>
      </c>
      <c r="C10189" s="3">
        <v>45504</v>
      </c>
      <c r="D10189" s="1" t="s">
        <v>13</v>
      </c>
      <c r="E10189" s="1" t="s">
        <v>24</v>
      </c>
      <c r="F10189" s="1">
        <v>41792</v>
      </c>
      <c r="G10189" s="1" t="s">
        <v>40</v>
      </c>
      <c r="H10189" s="1" t="s">
        <v>133</v>
      </c>
      <c r="I10189" s="1" t="s">
        <v>226</v>
      </c>
      <c r="J10189" s="1" t="str" cm="1">
        <f t="array" ref="J10189">_xlfn.IFS(F10189="","missing",F10189&lt;0,"negative",F10189=0,"zero",AND(F10189&gt;=99999,MOD(F10189,9)=0),"99999 placeholder",AND(F10189&gt;$O$5,D10189="Expense"),"Expense outlier",AND(F10189&gt;$P$5,D10189="Income"),"Income outlier",TRUE,"valid")</f>
        <v>Expense outlier</v>
      </c>
      <c r="K10189" s="1" t="str">
        <f>_xlfn.XLOOKUP(I10189,[1]category_mapping!$F$2:$F$19,[1]category_mapping!$G$2:$G$19,E10189)</f>
        <v>savings</v>
      </c>
      <c r="L10189" s="1" t="str">
        <f>IF(cleaning_working[[#This Row],[date]]="","Missing","Available")</f>
        <v>Available</v>
      </c>
    </row>
    <row r="10190" spans="1:12" x14ac:dyDescent="0.35">
      <c r="A10190" s="1" t="s">
        <v>9964</v>
      </c>
      <c r="B10190" s="1" t="s">
        <v>142</v>
      </c>
      <c r="C10190" s="3" t="s">
        <v>38</v>
      </c>
      <c r="D10190" s="1" t="s">
        <v>13</v>
      </c>
      <c r="E10190" s="1" t="s">
        <v>96</v>
      </c>
      <c r="F10190" s="1">
        <v>9143</v>
      </c>
      <c r="G10190" s="1" t="s">
        <v>40</v>
      </c>
      <c r="H10190" s="1" t="s">
        <v>25</v>
      </c>
      <c r="J10190" s="1" t="str" cm="1">
        <f t="array" ref="J10190">_xlfn.IFS(F10190="","missing",F10190&lt;0,"negative",F10190=0,"zero",AND(F10190&gt;=99999,MOD(F10190,9)=0),"99999 placeholder",AND(F10190&gt;$O$5,D10190="Expense"),"Expense outlier",AND(F10190&gt;$P$5,D10190="Income"),"Income outlier",TRUE,"valid")</f>
        <v>valid</v>
      </c>
      <c r="K10190" s="1" t="str">
        <f>_xlfn.XLOOKUP(I10190,[1]category_mapping!$F$2:$F$19,[1]category_mapping!$G$2:$G$19,E10190)</f>
        <v>travel</v>
      </c>
      <c r="L10190" s="1" t="str">
        <f>IF(cleaning_working[[#This Row],[date]]="","Missing","Available")</f>
        <v>Missing</v>
      </c>
    </row>
    <row r="10191" spans="1:12" x14ac:dyDescent="0.35">
      <c r="A10191" s="1" t="s">
        <v>9965</v>
      </c>
      <c r="B10191" s="1" t="s">
        <v>139</v>
      </c>
      <c r="C10191" s="3">
        <v>45519</v>
      </c>
      <c r="D10191" s="1" t="s">
        <v>13</v>
      </c>
      <c r="E10191" s="1" t="s">
        <v>24</v>
      </c>
      <c r="F10191" s="1">
        <v>37517</v>
      </c>
      <c r="G10191" s="1" t="s">
        <v>64</v>
      </c>
      <c r="H10191" s="1" t="s">
        <v>159</v>
      </c>
      <c r="J10191" s="1" t="str" cm="1">
        <f t="array" ref="J10191">_xlfn.IFS(F10191="","missing",F10191&lt;0,"negative",F10191=0,"zero",AND(F10191&gt;=99999,MOD(F10191,9)=0),"99999 placeholder",AND(F10191&gt;$O$5,D10191="Expense"),"Expense outlier",AND(F10191&gt;$P$5,D10191="Income"),"Income outlier",TRUE,"valid")</f>
        <v>Expense outlier</v>
      </c>
      <c r="K10191" s="1" t="str">
        <f>_xlfn.XLOOKUP(I10191,[1]category_mapping!$F$2:$F$19,[1]category_mapping!$G$2:$G$19,E10191)</f>
        <v>rent</v>
      </c>
      <c r="L10191" s="1" t="str">
        <f>IF(cleaning_working[[#This Row],[date]]="","Missing","Available")</f>
        <v>Available</v>
      </c>
    </row>
    <row r="10192" spans="1:12" x14ac:dyDescent="0.35">
      <c r="A10192" s="1" t="s">
        <v>9966</v>
      </c>
      <c r="B10192" s="1" t="s">
        <v>101</v>
      </c>
      <c r="C10192" s="3">
        <v>44347</v>
      </c>
      <c r="D10192" s="1" t="s">
        <v>13</v>
      </c>
      <c r="E10192" s="1" t="s">
        <v>96</v>
      </c>
      <c r="F10192" s="1">
        <v>6996</v>
      </c>
      <c r="G10192" s="1" t="s">
        <v>64</v>
      </c>
      <c r="H10192" s="1" t="s">
        <v>86</v>
      </c>
      <c r="I10192" s="1" t="s">
        <v>20</v>
      </c>
      <c r="J10192" s="1" t="str" cm="1">
        <f t="array" ref="J10192">_xlfn.IFS(F10192="","missing",F10192&lt;0,"negative",F10192=0,"zero",AND(F10192&gt;=99999,MOD(F10192,9)=0),"99999 placeholder",AND(F10192&gt;$O$5,D10192="Expense"),"Expense outlier",AND(F10192&gt;$P$5,D10192="Income"),"Income outlier",TRUE,"valid")</f>
        <v>valid</v>
      </c>
      <c r="K10192" s="1" t="str">
        <f>_xlfn.XLOOKUP(I10192,[1]category_mapping!$F$2:$F$19,[1]category_mapping!$G$2:$G$19,E10192)</f>
        <v>entertainment</v>
      </c>
      <c r="L10192" s="1" t="str">
        <f>IF(cleaning_working[[#This Row],[date]]="","Missing","Available")</f>
        <v>Available</v>
      </c>
    </row>
    <row r="10193" spans="1:12" x14ac:dyDescent="0.35">
      <c r="A10193" s="1" t="s">
        <v>9967</v>
      </c>
      <c r="B10193" s="1" t="s">
        <v>317</v>
      </c>
      <c r="C10193" s="3">
        <v>44366</v>
      </c>
      <c r="D10193" s="1" t="s">
        <v>13</v>
      </c>
      <c r="E10193" s="1" t="s">
        <v>96</v>
      </c>
      <c r="F10193" s="1">
        <v>5645</v>
      </c>
      <c r="G10193" s="1" t="s">
        <v>18</v>
      </c>
      <c r="H10193" s="1" t="s">
        <v>19</v>
      </c>
      <c r="I10193" s="1" t="s">
        <v>87</v>
      </c>
      <c r="J10193" s="1" t="str" cm="1">
        <f t="array" ref="J10193">_xlfn.IFS(F10193="","missing",F10193&lt;0,"negative",F10193=0,"zero",AND(F10193&gt;=99999,MOD(F10193,9)=0),"99999 placeholder",AND(F10193&gt;$O$5,D10193="Expense"),"Expense outlier",AND(F10193&gt;$P$5,D10193="Income"),"Income outlier",TRUE,"valid")</f>
        <v>valid</v>
      </c>
      <c r="K10193" s="1" t="str">
        <f>_xlfn.XLOOKUP(I10193,[1]category_mapping!$F$2:$F$19,[1]category_mapping!$G$2:$G$19,E10193)</f>
        <v>travel</v>
      </c>
      <c r="L10193" s="1" t="str">
        <f>IF(cleaning_working[[#This Row],[date]]="","Missing","Available")</f>
        <v>Available</v>
      </c>
    </row>
    <row r="10194" spans="1:12" x14ac:dyDescent="0.35">
      <c r="A10194" s="1" t="s">
        <v>9968</v>
      </c>
      <c r="B10194" s="1" t="s">
        <v>309</v>
      </c>
      <c r="C10194" s="3">
        <v>45312</v>
      </c>
      <c r="D10194" s="1" t="s">
        <v>13</v>
      </c>
      <c r="E10194" s="1" t="s">
        <v>24</v>
      </c>
      <c r="F10194" s="1">
        <v>5072</v>
      </c>
      <c r="G10194" s="1" t="s">
        <v>40</v>
      </c>
      <c r="H10194" s="1" t="s">
        <v>19</v>
      </c>
      <c r="I10194" s="1" t="s">
        <v>80</v>
      </c>
      <c r="J10194" s="1" t="str" cm="1">
        <f t="array" ref="J10194">_xlfn.IFS(F10194="","missing",F10194&lt;0,"negative",F10194=0,"zero",AND(F10194&gt;=99999,MOD(F10194,9)=0),"99999 placeholder",AND(F10194&gt;$O$5,D10194="Expense"),"Expense outlier",AND(F10194&gt;$P$5,D10194="Income"),"Income outlier",TRUE,"valid")</f>
        <v>valid</v>
      </c>
      <c r="K10194" s="1" t="str">
        <f>_xlfn.XLOOKUP(I10194,[1]category_mapping!$F$2:$F$19,[1]category_mapping!$G$2:$G$19,E10194)</f>
        <v>food</v>
      </c>
      <c r="L10194" s="1" t="str">
        <f>IF(cleaning_working[[#This Row],[date]]="","Missing","Available")</f>
        <v>Available</v>
      </c>
    </row>
    <row r="10195" spans="1:12" x14ac:dyDescent="0.35">
      <c r="A10195" s="1" t="s">
        <v>9969</v>
      </c>
      <c r="B10195" s="1" t="s">
        <v>336</v>
      </c>
      <c r="C10195" s="3">
        <v>44680</v>
      </c>
      <c r="D10195" s="1" t="s">
        <v>13</v>
      </c>
      <c r="E10195" s="1" t="s">
        <v>24</v>
      </c>
      <c r="F10195" s="1">
        <v>9753</v>
      </c>
      <c r="G10195" s="1" t="s">
        <v>18</v>
      </c>
      <c r="H10195" s="1" t="s">
        <v>33</v>
      </c>
      <c r="I10195" s="1" t="s">
        <v>58</v>
      </c>
      <c r="J10195" s="1" t="str" cm="1">
        <f t="array" ref="J10195">_xlfn.IFS(F10195="","missing",F10195&lt;0,"negative",F10195=0,"zero",AND(F10195&gt;=99999,MOD(F10195,9)=0),"99999 placeholder",AND(F10195&gt;$O$5,D10195="Expense"),"Expense outlier",AND(F10195&gt;$P$5,D10195="Income"),"Income outlier",TRUE,"valid")</f>
        <v>valid</v>
      </c>
      <c r="K10195" s="1" t="str">
        <f>_xlfn.XLOOKUP(I10195,[1]category_mapping!$F$2:$F$19,[1]category_mapping!$G$2:$G$19,E10195)</f>
        <v>rent</v>
      </c>
      <c r="L10195" s="1" t="str">
        <f>IF(cleaning_working[[#This Row],[date]]="","Missing","Available")</f>
        <v>Available</v>
      </c>
    </row>
    <row r="10196" spans="1:12" x14ac:dyDescent="0.35">
      <c r="A10196" s="1" t="s">
        <v>9970</v>
      </c>
      <c r="B10196" s="1" t="s">
        <v>95</v>
      </c>
      <c r="C10196" s="3">
        <v>45435</v>
      </c>
      <c r="D10196" s="1" t="s">
        <v>13</v>
      </c>
      <c r="E10196" s="1" t="s">
        <v>17</v>
      </c>
      <c r="F10196" s="1">
        <v>601</v>
      </c>
      <c r="G10196" s="1" t="s">
        <v>64</v>
      </c>
      <c r="H10196" s="1" t="s">
        <v>86</v>
      </c>
      <c r="I10196" s="1" t="s">
        <v>34</v>
      </c>
      <c r="J10196" s="1" t="str" cm="1">
        <f t="array" ref="J10196">_xlfn.IFS(F10196="","missing",F10196&lt;0,"negative",F10196=0,"zero",AND(F10196&gt;=99999,MOD(F10196,9)=0),"99999 placeholder",AND(F10196&gt;$O$5,D10196="Expense"),"Expense outlier",AND(F10196&gt;$P$5,D10196="Income"),"Income outlier",TRUE,"valid")</f>
        <v>valid</v>
      </c>
      <c r="K10196" s="1" t="str">
        <f>_xlfn.XLOOKUP(I10196,[1]category_mapping!$F$2:$F$19,[1]category_mapping!$G$2:$G$19,E10196)</f>
        <v>education</v>
      </c>
      <c r="L10196" s="1" t="str">
        <f>IF(cleaning_working[[#This Row],[date]]="","Missing","Available")</f>
        <v>Available</v>
      </c>
    </row>
    <row r="10197" spans="1:12" x14ac:dyDescent="0.35">
      <c r="A10197" s="1" t="s">
        <v>9971</v>
      </c>
      <c r="B10197" s="1" t="s">
        <v>233</v>
      </c>
      <c r="C10197" s="3">
        <v>45143</v>
      </c>
      <c r="D10197" s="1" t="s">
        <v>13</v>
      </c>
      <c r="E10197" s="1" t="s">
        <v>39</v>
      </c>
      <c r="F10197" s="1">
        <v>4403</v>
      </c>
      <c r="G10197" s="1" t="s">
        <v>18</v>
      </c>
      <c r="H10197" s="1" t="s">
        <v>33</v>
      </c>
      <c r="I10197" s="1" t="s">
        <v>49</v>
      </c>
      <c r="J10197" s="1" t="str" cm="1">
        <f t="array" ref="J10197">_xlfn.IFS(F10197="","missing",F10197&lt;0,"negative",F10197=0,"zero",AND(F10197&gt;=99999,MOD(F10197,9)=0),"99999 placeholder",AND(F10197&gt;$O$5,D10197="Expense"),"Expense outlier",AND(F10197&gt;$P$5,D10197="Income"),"Income outlier",TRUE,"valid")</f>
        <v>valid</v>
      </c>
      <c r="K10197" s="1" t="str">
        <f>_xlfn.XLOOKUP(I10197,[1]category_mapping!$F$2:$F$19,[1]category_mapping!$G$2:$G$19,E10197)</f>
        <v>food</v>
      </c>
      <c r="L10197" s="1" t="str">
        <f>IF(cleaning_working[[#This Row],[date]]="","Missing","Available")</f>
        <v>Available</v>
      </c>
    </row>
    <row r="10198" spans="1:12" x14ac:dyDescent="0.35">
      <c r="A10198" s="1" t="s">
        <v>9972</v>
      </c>
      <c r="B10198" s="1" t="s">
        <v>493</v>
      </c>
      <c r="C10198" s="3">
        <v>44715</v>
      </c>
      <c r="D10198" s="1" t="s">
        <v>13</v>
      </c>
      <c r="E10198" s="1" t="s">
        <v>96</v>
      </c>
      <c r="F10198" s="1">
        <v>2609</v>
      </c>
      <c r="G10198" s="1" t="s">
        <v>32</v>
      </c>
      <c r="H10198" s="1" t="s">
        <v>26</v>
      </c>
      <c r="I10198" s="1" t="s">
        <v>49</v>
      </c>
      <c r="J10198" s="1" t="str" cm="1">
        <f t="array" ref="J10198">_xlfn.IFS(F10198="","missing",F10198&lt;0,"negative",F10198=0,"zero",AND(F10198&gt;=99999,MOD(F10198,9)=0),"99999 placeholder",AND(F10198&gt;$O$5,D10198="Expense"),"Expense outlier",AND(F10198&gt;$P$5,D10198="Income"),"Income outlier",TRUE,"valid")</f>
        <v>valid</v>
      </c>
      <c r="K10198" s="1" t="str">
        <f>_xlfn.XLOOKUP(I10198,[1]category_mapping!$F$2:$F$19,[1]category_mapping!$G$2:$G$19,E10198)</f>
        <v>travel</v>
      </c>
      <c r="L10198" s="1" t="str">
        <f>IF(cleaning_working[[#This Row],[date]]="","Missing","Available")</f>
        <v>Available</v>
      </c>
    </row>
    <row r="10199" spans="1:12" x14ac:dyDescent="0.35">
      <c r="A10199" s="1" t="s">
        <v>9973</v>
      </c>
      <c r="B10199" s="1" t="s">
        <v>281</v>
      </c>
      <c r="C10199" s="3">
        <v>45130</v>
      </c>
      <c r="D10199" s="1" t="s">
        <v>13</v>
      </c>
      <c r="E10199" s="1" t="s">
        <v>45</v>
      </c>
      <c r="F10199" s="1">
        <v>3898</v>
      </c>
      <c r="G10199" s="1" t="s">
        <v>32</v>
      </c>
      <c r="H10199" s="1" t="s">
        <v>83</v>
      </c>
      <c r="I10199" s="1" t="s">
        <v>49</v>
      </c>
      <c r="J10199" s="1" t="str" cm="1">
        <f t="array" ref="J10199">_xlfn.IFS(F10199="","missing",F10199&lt;0,"negative",F10199=0,"zero",AND(F10199&gt;=99999,MOD(F10199,9)=0),"99999 placeholder",AND(F10199&gt;$O$5,D10199="Expense"),"Expense outlier",AND(F10199&gt;$P$5,D10199="Income"),"Income outlier",TRUE,"valid")</f>
        <v>valid</v>
      </c>
      <c r="K10199" s="1" t="str">
        <f>_xlfn.XLOOKUP(I10199,[1]category_mapping!$F$2:$F$19,[1]category_mapping!$G$2:$G$19,E10199)</f>
        <v>entertainment</v>
      </c>
      <c r="L10199" s="1" t="str">
        <f>IF(cleaning_working[[#This Row],[date]]="","Missing","Available")</f>
        <v>Available</v>
      </c>
    </row>
    <row r="10200" spans="1:12" x14ac:dyDescent="0.35">
      <c r="A10200" s="1" t="s">
        <v>2370</v>
      </c>
      <c r="B10200" s="1" t="s">
        <v>172</v>
      </c>
      <c r="C10200" s="3">
        <v>45496</v>
      </c>
      <c r="D10200" s="1" t="s">
        <v>13</v>
      </c>
      <c r="E10200" s="1" t="s">
        <v>176</v>
      </c>
      <c r="F10200" s="1">
        <v>8872</v>
      </c>
      <c r="G10200" s="1" t="s">
        <v>40</v>
      </c>
      <c r="H10200" s="1" t="s">
        <v>65</v>
      </c>
      <c r="I10200" s="1" t="s">
        <v>134</v>
      </c>
      <c r="J10200" s="1" t="str" cm="1">
        <f t="array" ref="J10200">_xlfn.IFS(F10200="","missing",F10200&lt;0,"negative",F10200=0,"zero",AND(F10200&gt;=99999,MOD(F10200,9)=0),"99999 placeholder",AND(F10200&gt;$O$5,D10200="Expense"),"Expense outlier",AND(F10200&gt;$P$5,D10200="Income"),"Income outlier",TRUE,"valid")</f>
        <v>valid</v>
      </c>
      <c r="K10200" s="1" t="str">
        <f>_xlfn.XLOOKUP(I10200,[1]category_mapping!$F$2:$F$19,[1]category_mapping!$G$2:$G$19,E10200)</f>
        <v>education</v>
      </c>
      <c r="L10200" s="1" t="str">
        <f>IF(cleaning_working[[#This Row],[date]]="","Missing","Available")</f>
        <v>Available</v>
      </c>
    </row>
    <row r="10201" spans="1:12" x14ac:dyDescent="0.35">
      <c r="A10201" s="1" t="s">
        <v>9974</v>
      </c>
      <c r="B10201" s="1" t="s">
        <v>48</v>
      </c>
      <c r="C10201" s="3">
        <v>44557</v>
      </c>
      <c r="D10201" s="1" t="s">
        <v>13</v>
      </c>
      <c r="E10201" s="1" t="s">
        <v>24</v>
      </c>
      <c r="F10201" s="1">
        <v>21814</v>
      </c>
      <c r="G10201" s="1" t="s">
        <v>64</v>
      </c>
      <c r="H10201" s="1" t="s">
        <v>133</v>
      </c>
      <c r="I10201" s="1" t="s">
        <v>134</v>
      </c>
      <c r="J10201" s="1" t="str" cm="1">
        <f t="array" ref="J10201">_xlfn.IFS(F10201="","missing",F10201&lt;0,"negative",F10201=0,"zero",AND(F10201&gt;=99999,MOD(F10201,9)=0),"99999 placeholder",AND(F10201&gt;$O$5,D10201="Expense"),"Expense outlier",AND(F10201&gt;$P$5,D10201="Income"),"Income outlier",TRUE,"valid")</f>
        <v>Expense outlier</v>
      </c>
      <c r="K10201" s="1" t="str">
        <f>_xlfn.XLOOKUP(I10201,[1]category_mapping!$F$2:$F$19,[1]category_mapping!$G$2:$G$19,E10201)</f>
        <v>education</v>
      </c>
      <c r="L10201" s="1" t="str">
        <f>IF(cleaning_working[[#This Row],[date]]="","Missing","Available")</f>
        <v>Available</v>
      </c>
    </row>
    <row r="10202" spans="1:12" x14ac:dyDescent="0.35">
      <c r="A10202" s="1" t="s">
        <v>3919</v>
      </c>
      <c r="B10202" s="1" t="s">
        <v>235</v>
      </c>
      <c r="C10202" s="3">
        <v>44527</v>
      </c>
      <c r="D10202" s="1" t="s">
        <v>13</v>
      </c>
      <c r="E10202" s="1" t="s">
        <v>24</v>
      </c>
      <c r="F10202" s="1">
        <v>38008</v>
      </c>
      <c r="G10202" s="1" t="s">
        <v>18</v>
      </c>
      <c r="H10202" s="1" t="s">
        <v>159</v>
      </c>
      <c r="I10202" s="1" t="s">
        <v>170</v>
      </c>
      <c r="J10202" s="1" t="str" cm="1">
        <f t="array" ref="J10202">_xlfn.IFS(F10202="","missing",F10202&lt;0,"negative",F10202=0,"zero",AND(F10202&gt;=99999,MOD(F10202,9)=0),"99999 placeholder",AND(F10202&gt;$O$5,D10202="Expense"),"Expense outlier",AND(F10202&gt;$P$5,D10202="Income"),"Income outlier",TRUE,"valid")</f>
        <v>Expense outlier</v>
      </c>
      <c r="K10202" s="1" t="str">
        <f>_xlfn.XLOOKUP(I10202,[1]category_mapping!$F$2:$F$19,[1]category_mapping!$G$2:$G$19,E10202)</f>
        <v>health</v>
      </c>
      <c r="L10202" s="1" t="str">
        <f>IF(cleaning_working[[#This Row],[date]]="","Missing","Available")</f>
        <v>Available</v>
      </c>
    </row>
    <row r="10203" spans="1:12" x14ac:dyDescent="0.35">
      <c r="A10203" s="1" t="s">
        <v>9975</v>
      </c>
      <c r="B10203" s="1" t="s">
        <v>130</v>
      </c>
      <c r="C10203" s="3">
        <v>44441</v>
      </c>
      <c r="D10203" s="1" t="s">
        <v>13</v>
      </c>
      <c r="E10203" s="1" t="s">
        <v>96</v>
      </c>
      <c r="F10203" s="1">
        <v>6734</v>
      </c>
      <c r="G10203" s="1" t="s">
        <v>40</v>
      </c>
      <c r="H10203" s="1" t="s">
        <v>65</v>
      </c>
      <c r="I10203" s="1" t="s">
        <v>120</v>
      </c>
      <c r="J10203" s="1" t="str" cm="1">
        <f t="array" ref="J10203">_xlfn.IFS(F10203="","missing",F10203&lt;0,"negative",F10203=0,"zero",AND(F10203&gt;=99999,MOD(F10203,9)=0),"99999 placeholder",AND(F10203&gt;$O$5,D10203="Expense"),"Expense outlier",AND(F10203&gt;$P$5,D10203="Income"),"Income outlier",TRUE,"valid")</f>
        <v>valid</v>
      </c>
      <c r="K10203" s="1" t="str">
        <f>_xlfn.XLOOKUP(I10203,[1]category_mapping!$F$2:$F$19,[1]category_mapping!$G$2:$G$19,E10203)</f>
        <v>food</v>
      </c>
      <c r="L10203" s="1" t="str">
        <f>IF(cleaning_working[[#This Row],[date]]="","Missing","Available")</f>
        <v>Available</v>
      </c>
    </row>
    <row r="10204" spans="1:12" x14ac:dyDescent="0.35">
      <c r="A10204" s="1" t="s">
        <v>9976</v>
      </c>
      <c r="B10204" s="1" t="s">
        <v>351</v>
      </c>
      <c r="C10204" s="3">
        <v>45301</v>
      </c>
      <c r="D10204" s="1" t="s">
        <v>13</v>
      </c>
      <c r="E10204" s="1" t="s">
        <v>17</v>
      </c>
      <c r="F10204" s="1">
        <v>6246</v>
      </c>
      <c r="G10204" s="1" t="s">
        <v>32</v>
      </c>
      <c r="H10204" s="1" t="s">
        <v>107</v>
      </c>
      <c r="I10204" s="1" t="s">
        <v>49</v>
      </c>
      <c r="J10204" s="1" t="str" cm="1">
        <f t="array" ref="J10204">_xlfn.IFS(F10204="","missing",F10204&lt;0,"negative",F10204=0,"zero",AND(F10204&gt;=99999,MOD(F10204,9)=0),"99999 placeholder",AND(F10204&gt;$O$5,D10204="Expense"),"Expense outlier",AND(F10204&gt;$P$5,D10204="Income"),"Income outlier",TRUE,"valid")</f>
        <v>valid</v>
      </c>
      <c r="K10204" s="1" t="str">
        <f>_xlfn.XLOOKUP(I10204,[1]category_mapping!$F$2:$F$19,[1]category_mapping!$G$2:$G$19,E10204)</f>
        <v>education</v>
      </c>
      <c r="L10204" s="1" t="str">
        <f>IF(cleaning_working[[#This Row],[date]]="","Missing","Available")</f>
        <v>Available</v>
      </c>
    </row>
    <row r="10205" spans="1:12" x14ac:dyDescent="0.35">
      <c r="A10205" s="1" t="s">
        <v>9977</v>
      </c>
      <c r="B10205" s="1" t="s">
        <v>348</v>
      </c>
      <c r="C10205" s="3">
        <v>45088</v>
      </c>
      <c r="D10205" s="1" t="s">
        <v>13</v>
      </c>
      <c r="E10205" s="1" t="s">
        <v>96</v>
      </c>
      <c r="F10205" s="1">
        <v>6273</v>
      </c>
      <c r="G10205" s="1" t="s">
        <v>32</v>
      </c>
      <c r="H10205" s="1" t="s">
        <v>65</v>
      </c>
      <c r="I10205" s="1" t="s">
        <v>134</v>
      </c>
      <c r="J10205" s="1" t="str" cm="1">
        <f t="array" ref="J10205">_xlfn.IFS(F10205="","missing",F10205&lt;0,"negative",F10205=0,"zero",AND(F10205&gt;=99999,MOD(F10205,9)=0),"99999 placeholder",AND(F10205&gt;$O$5,D10205="Expense"),"Expense outlier",AND(F10205&gt;$P$5,D10205="Income"),"Income outlier",TRUE,"valid")</f>
        <v>valid</v>
      </c>
      <c r="K10205" s="1" t="str">
        <f>_xlfn.XLOOKUP(I10205,[1]category_mapping!$F$2:$F$19,[1]category_mapping!$G$2:$G$19,E10205)</f>
        <v>education</v>
      </c>
      <c r="L10205" s="1" t="str">
        <f>IF(cleaning_working[[#This Row],[date]]="","Missing","Available")</f>
        <v>Available</v>
      </c>
    </row>
    <row r="10206" spans="1:12" x14ac:dyDescent="0.35">
      <c r="A10206" s="1" t="s">
        <v>9978</v>
      </c>
      <c r="B10206" s="1" t="s">
        <v>175</v>
      </c>
      <c r="C10206" s="3">
        <v>44267</v>
      </c>
      <c r="D10206" s="1" t="s">
        <v>13</v>
      </c>
      <c r="E10206" s="1" t="s">
        <v>24</v>
      </c>
      <c r="F10206" s="1">
        <v>12686</v>
      </c>
      <c r="G10206" s="1" t="s">
        <v>32</v>
      </c>
      <c r="H10206" s="1" t="s">
        <v>19</v>
      </c>
      <c r="I10206" s="1" t="s">
        <v>162</v>
      </c>
      <c r="J10206" s="1" t="str" cm="1">
        <f t="array" ref="J10206">_xlfn.IFS(F10206="","missing",F10206&lt;0,"negative",F10206=0,"zero",AND(F10206&gt;=99999,MOD(F10206,9)=0),"99999 placeholder",AND(F10206&gt;$O$5,D10206="Expense"),"Expense outlier",AND(F10206&gt;$P$5,D10206="Income"),"Income outlier",TRUE,"valid")</f>
        <v>valid</v>
      </c>
      <c r="K10206" s="1" t="str">
        <f>_xlfn.XLOOKUP(I10206,[1]category_mapping!$F$2:$F$19,[1]category_mapping!$G$2:$G$19,E10206)</f>
        <v>rent</v>
      </c>
      <c r="L10206" s="1" t="str">
        <f>IF(cleaning_working[[#This Row],[date]]="","Missing","Available")</f>
        <v>Available</v>
      </c>
    </row>
    <row r="10207" spans="1:12" x14ac:dyDescent="0.35">
      <c r="A10207" s="1" t="s">
        <v>9979</v>
      </c>
      <c r="B10207" s="1" t="s">
        <v>30</v>
      </c>
      <c r="C10207" s="3">
        <v>45274</v>
      </c>
      <c r="D10207" s="1" t="s">
        <v>13</v>
      </c>
      <c r="E10207" s="1" t="s">
        <v>24</v>
      </c>
      <c r="F10207" s="1">
        <v>2416</v>
      </c>
      <c r="G10207" s="1" t="s">
        <v>40</v>
      </c>
      <c r="H10207" s="1" t="s">
        <v>133</v>
      </c>
      <c r="I10207" s="1" t="s">
        <v>41</v>
      </c>
      <c r="J10207" s="1" t="str" cm="1">
        <f t="array" ref="J10207">_xlfn.IFS(F10207="","missing",F10207&lt;0,"negative",F10207=0,"zero",AND(F10207&gt;=99999,MOD(F10207,9)=0),"99999 placeholder",AND(F10207&gt;$O$5,D10207="Expense"),"Expense outlier",AND(F10207&gt;$P$5,D10207="Income"),"Income outlier",TRUE,"valid")</f>
        <v>valid</v>
      </c>
      <c r="K10207" s="1" t="str">
        <f>_xlfn.XLOOKUP(I10207,[1]category_mapping!$F$2:$F$19,[1]category_mapping!$G$2:$G$19,E10207)</f>
        <v>utilities</v>
      </c>
      <c r="L10207" s="1" t="str">
        <f>IF(cleaning_working[[#This Row],[date]]="","Missing","Available")</f>
        <v>Available</v>
      </c>
    </row>
    <row r="10208" spans="1:12" x14ac:dyDescent="0.35">
      <c r="A10208" s="1" t="s">
        <v>9980</v>
      </c>
      <c r="B10208" s="1" t="s">
        <v>286</v>
      </c>
      <c r="C10208" s="3">
        <v>44498</v>
      </c>
      <c r="D10208" s="1" t="s">
        <v>13</v>
      </c>
      <c r="E10208" s="1" t="s">
        <v>39</v>
      </c>
      <c r="F10208" s="1">
        <v>1530</v>
      </c>
      <c r="G10208" s="1" t="s">
        <v>40</v>
      </c>
      <c r="H10208" s="1" t="s">
        <v>52</v>
      </c>
      <c r="I10208" s="1" t="s">
        <v>41</v>
      </c>
      <c r="J10208" s="1" t="str" cm="1">
        <f t="array" ref="J10208">_xlfn.IFS(F10208="","missing",F10208&lt;0,"negative",F10208=0,"zero",AND(F10208&gt;=99999,MOD(F10208,9)=0),"99999 placeholder",AND(F10208&gt;$O$5,D10208="Expense"),"Expense outlier",AND(F10208&gt;$P$5,D10208="Income"),"Income outlier",TRUE,"valid")</f>
        <v>valid</v>
      </c>
      <c r="K10208" s="1" t="str">
        <f>_xlfn.XLOOKUP(I10208,[1]category_mapping!$F$2:$F$19,[1]category_mapping!$G$2:$G$19,E10208)</f>
        <v>utilities</v>
      </c>
      <c r="L10208" s="1" t="str">
        <f>IF(cleaning_working[[#This Row],[date]]="","Missing","Available")</f>
        <v>Available</v>
      </c>
    </row>
    <row r="10209" spans="1:12" x14ac:dyDescent="0.35">
      <c r="A10209" s="1" t="s">
        <v>9981</v>
      </c>
      <c r="B10209" s="1" t="s">
        <v>85</v>
      </c>
      <c r="C10209" s="3">
        <v>45191</v>
      </c>
      <c r="D10209" s="1" t="s">
        <v>13</v>
      </c>
      <c r="E10209" s="1" t="s">
        <v>45</v>
      </c>
      <c r="F10209" s="1">
        <v>8930</v>
      </c>
      <c r="G10209" s="1" t="s">
        <v>64</v>
      </c>
      <c r="H10209" s="1" t="s">
        <v>65</v>
      </c>
      <c r="J10209" s="1" t="str" cm="1">
        <f t="array" ref="J10209">_xlfn.IFS(F10209="","missing",F10209&lt;0,"negative",F10209=0,"zero",AND(F10209&gt;=99999,MOD(F10209,9)=0),"99999 placeholder",AND(F10209&gt;$O$5,D10209="Expense"),"Expense outlier",AND(F10209&gt;$P$5,D10209="Income"),"Income outlier",TRUE,"valid")</f>
        <v>valid</v>
      </c>
      <c r="K10209" s="1" t="str">
        <f>_xlfn.XLOOKUP(I10209,[1]category_mapping!$F$2:$F$19,[1]category_mapping!$G$2:$G$19,E10209)</f>
        <v>entertainment</v>
      </c>
      <c r="L10209" s="1" t="str">
        <f>IF(cleaning_working[[#This Row],[date]]="","Missing","Available")</f>
        <v>Available</v>
      </c>
    </row>
    <row r="10210" spans="1:12" x14ac:dyDescent="0.35">
      <c r="A10210" s="1" t="s">
        <v>9982</v>
      </c>
      <c r="B10210" s="1" t="s">
        <v>51</v>
      </c>
      <c r="C10210" s="3">
        <v>45058</v>
      </c>
      <c r="D10210" s="1" t="s">
        <v>13</v>
      </c>
      <c r="E10210" s="1" t="s">
        <v>39</v>
      </c>
      <c r="F10210" s="1">
        <v>3191</v>
      </c>
      <c r="G10210" s="1" t="s">
        <v>18</v>
      </c>
      <c r="H10210" s="1" t="s">
        <v>52</v>
      </c>
      <c r="I10210" s="1" t="s">
        <v>123</v>
      </c>
      <c r="J10210" s="1" t="str" cm="1">
        <f t="array" ref="J10210">_xlfn.IFS(F10210="","missing",F10210&lt;0,"negative",F10210=0,"zero",AND(F10210&gt;=99999,MOD(F10210,9)=0),"99999 placeholder",AND(F10210&gt;$O$5,D10210="Expense"),"Expense outlier",AND(F10210&gt;$P$5,D10210="Income"),"Income outlier",TRUE,"valid")</f>
        <v>valid</v>
      </c>
      <c r="K10210" s="1" t="str">
        <f>_xlfn.XLOOKUP(I10210,[1]category_mapping!$F$2:$F$19,[1]category_mapping!$G$2:$G$19,E10210)</f>
        <v>food</v>
      </c>
      <c r="L10210" s="1" t="str">
        <f>IF(cleaning_working[[#This Row],[date]]="","Missing","Available")</f>
        <v>Available</v>
      </c>
    </row>
    <row r="10211" spans="1:12" x14ac:dyDescent="0.35">
      <c r="A10211" s="1" t="s">
        <v>9983</v>
      </c>
      <c r="B10211" s="1" t="s">
        <v>48</v>
      </c>
      <c r="C10211" s="3">
        <v>45377</v>
      </c>
      <c r="D10211" s="1" t="s">
        <v>13</v>
      </c>
      <c r="E10211" s="1" t="s">
        <v>39</v>
      </c>
      <c r="F10211" s="1">
        <v>7853</v>
      </c>
      <c r="G10211" s="1" t="s">
        <v>18</v>
      </c>
      <c r="H10211" s="1" t="s">
        <v>19</v>
      </c>
      <c r="I10211" s="1" t="s">
        <v>53</v>
      </c>
      <c r="J10211" s="1" t="str" cm="1">
        <f t="array" ref="J10211">_xlfn.IFS(F10211="","missing",F10211&lt;0,"negative",F10211=0,"zero",AND(F10211&gt;=99999,MOD(F10211,9)=0),"99999 placeholder",AND(F10211&gt;$O$5,D10211="Expense"),"Expense outlier",AND(F10211&gt;$P$5,D10211="Income"),"Income outlier",TRUE,"valid")</f>
        <v>valid</v>
      </c>
      <c r="K10211" s="1" t="str">
        <f>_xlfn.XLOOKUP(I10211,[1]category_mapping!$F$2:$F$19,[1]category_mapping!$G$2:$G$19,E10211)</f>
        <v>travel</v>
      </c>
      <c r="L10211" s="1" t="str">
        <f>IF(cleaning_working[[#This Row],[date]]="","Missing","Available")</f>
        <v>Available</v>
      </c>
    </row>
    <row r="10212" spans="1:12" x14ac:dyDescent="0.35">
      <c r="A10212" s="1" t="s">
        <v>9984</v>
      </c>
      <c r="B10212" s="1" t="s">
        <v>77</v>
      </c>
      <c r="C10212" s="3">
        <v>44952</v>
      </c>
      <c r="D10212" s="1" t="s">
        <v>13</v>
      </c>
      <c r="E10212" s="1" t="s">
        <v>96</v>
      </c>
      <c r="F10212" s="1">
        <v>3051</v>
      </c>
      <c r="G10212" s="1" t="s">
        <v>32</v>
      </c>
      <c r="H10212" s="1" t="s">
        <v>133</v>
      </c>
      <c r="I10212" s="1" t="s">
        <v>123</v>
      </c>
      <c r="J10212" s="1" t="str" cm="1">
        <f t="array" ref="J10212">_xlfn.IFS(F10212="","missing",F10212&lt;0,"negative",F10212=0,"zero",AND(F10212&gt;=99999,MOD(F10212,9)=0),"99999 placeholder",AND(F10212&gt;$O$5,D10212="Expense"),"Expense outlier",AND(F10212&gt;$P$5,D10212="Income"),"Income outlier",TRUE,"valid")</f>
        <v>valid</v>
      </c>
      <c r="K10212" s="1" t="str">
        <f>_xlfn.XLOOKUP(I10212,[1]category_mapping!$F$2:$F$19,[1]category_mapping!$G$2:$G$19,E10212)</f>
        <v>travel</v>
      </c>
      <c r="L10212" s="1" t="str">
        <f>IF(cleaning_working[[#This Row],[date]]="","Missing","Available")</f>
        <v>Available</v>
      </c>
    </row>
    <row r="10213" spans="1:12" x14ac:dyDescent="0.35">
      <c r="A10213" s="1" t="s">
        <v>9985</v>
      </c>
      <c r="B10213" s="1" t="s">
        <v>508</v>
      </c>
      <c r="C10213" s="3">
        <v>45580</v>
      </c>
      <c r="D10213" s="1" t="s">
        <v>13</v>
      </c>
      <c r="E10213" s="1" t="s">
        <v>39</v>
      </c>
      <c r="F10213" s="1">
        <v>4991</v>
      </c>
      <c r="G10213" s="1" t="s">
        <v>40</v>
      </c>
      <c r="H10213" s="1" t="s">
        <v>33</v>
      </c>
      <c r="I10213" s="1" t="s">
        <v>20</v>
      </c>
      <c r="J10213" s="1" t="str" cm="1">
        <f t="array" ref="J10213">_xlfn.IFS(F10213="","missing",F10213&lt;0,"negative",F10213=0,"zero",AND(F10213&gt;=99999,MOD(F10213,9)=0),"99999 placeholder",AND(F10213&gt;$O$5,D10213="Expense"),"Expense outlier",AND(F10213&gt;$P$5,D10213="Income"),"Income outlier",TRUE,"valid")</f>
        <v>valid</v>
      </c>
      <c r="K10213" s="1" t="str">
        <f>_xlfn.XLOOKUP(I10213,[1]category_mapping!$F$2:$F$19,[1]category_mapping!$G$2:$G$19,E10213)</f>
        <v>entertainment</v>
      </c>
      <c r="L10213" s="1" t="str">
        <f>IF(cleaning_working[[#This Row],[date]]="","Missing","Available")</f>
        <v>Available</v>
      </c>
    </row>
    <row r="10214" spans="1:12" x14ac:dyDescent="0.35">
      <c r="A10214" s="1" t="s">
        <v>9986</v>
      </c>
      <c r="B10214" s="1" t="s">
        <v>887</v>
      </c>
      <c r="C10214" s="3">
        <v>44986</v>
      </c>
      <c r="D10214" s="1" t="s">
        <v>13</v>
      </c>
      <c r="E10214" s="1" t="s">
        <v>39</v>
      </c>
      <c r="F10214" s="1">
        <v>3445</v>
      </c>
      <c r="G10214" s="1" t="s">
        <v>64</v>
      </c>
      <c r="H10214" s="1" t="s">
        <v>133</v>
      </c>
      <c r="I10214" s="1" t="s">
        <v>66</v>
      </c>
      <c r="J10214" s="1" t="str" cm="1">
        <f t="array" ref="J10214">_xlfn.IFS(F10214="","missing",F10214&lt;0,"negative",F10214=0,"zero",AND(F10214&gt;=99999,MOD(F10214,9)=0),"99999 placeholder",AND(F10214&gt;$O$5,D10214="Expense"),"Expense outlier",AND(F10214&gt;$P$5,D10214="Income"),"Income outlier",TRUE,"valid")</f>
        <v>valid</v>
      </c>
      <c r="K10214" s="1" t="str">
        <f>_xlfn.XLOOKUP(I10214,[1]category_mapping!$F$2:$F$19,[1]category_mapping!$G$2:$G$19,E10214)</f>
        <v>food</v>
      </c>
      <c r="L10214" s="1" t="str">
        <f>IF(cleaning_working[[#This Row],[date]]="","Missing","Available")</f>
        <v>Available</v>
      </c>
    </row>
    <row r="10215" spans="1:12" x14ac:dyDescent="0.35">
      <c r="A10215" s="1" t="s">
        <v>9987</v>
      </c>
      <c r="B10215" s="1" t="s">
        <v>345</v>
      </c>
      <c r="C10215" s="3">
        <v>44304</v>
      </c>
      <c r="D10215" s="1" t="s">
        <v>13</v>
      </c>
      <c r="E10215" s="1" t="s">
        <v>24</v>
      </c>
      <c r="F10215" s="1">
        <v>8488</v>
      </c>
      <c r="G10215" s="1" t="s">
        <v>40</v>
      </c>
      <c r="H10215" s="1" t="s">
        <v>107</v>
      </c>
      <c r="J10215" s="1" t="str" cm="1">
        <f t="array" ref="J10215">_xlfn.IFS(F10215="","missing",F10215&lt;0,"negative",F10215=0,"zero",AND(F10215&gt;=99999,MOD(F10215,9)=0),"99999 placeholder",AND(F10215&gt;$O$5,D10215="Expense"),"Expense outlier",AND(F10215&gt;$P$5,D10215="Income"),"Income outlier",TRUE,"valid")</f>
        <v>valid</v>
      </c>
      <c r="K10215" s="1" t="str">
        <f>_xlfn.XLOOKUP(I10215,[1]category_mapping!$F$2:$F$19,[1]category_mapping!$G$2:$G$19,E10215)</f>
        <v>rent</v>
      </c>
      <c r="L10215" s="1" t="str">
        <f>IF(cleaning_working[[#This Row],[date]]="","Missing","Available")</f>
        <v>Available</v>
      </c>
    </row>
    <row r="10216" spans="1:12" x14ac:dyDescent="0.35">
      <c r="A10216" s="1" t="s">
        <v>9988</v>
      </c>
      <c r="B10216" s="1" t="s">
        <v>478</v>
      </c>
      <c r="C10216" s="3">
        <v>45618</v>
      </c>
      <c r="D10216" s="1" t="s">
        <v>14</v>
      </c>
      <c r="E10216" s="1" t="s">
        <v>70</v>
      </c>
      <c r="F10216" s="1">
        <v>42897</v>
      </c>
      <c r="G10216" s="1" t="s">
        <v>64</v>
      </c>
      <c r="H10216" s="1" t="s">
        <v>83</v>
      </c>
      <c r="I10216" s="1" t="s">
        <v>58</v>
      </c>
      <c r="J10216" s="1" t="str" cm="1">
        <f t="array" ref="J10216">_xlfn.IFS(F10216="","missing",F10216&lt;0,"negative",F10216=0,"zero",AND(F10216&gt;=99999,MOD(F10216,9)=0),"99999 placeholder",AND(F10216&gt;$O$5,D10216="Expense"),"Expense outlier",AND(F10216&gt;$P$5,D10216="Income"),"Income outlier",TRUE,"valid")</f>
        <v>valid</v>
      </c>
      <c r="K10216" s="1" t="str">
        <f>_xlfn.XLOOKUP(I10216,[1]category_mapping!$F$2:$F$19,[1]category_mapping!$G$2:$G$19,E10216)</f>
        <v>others</v>
      </c>
      <c r="L10216" s="1" t="str">
        <f>IF(cleaning_working[[#This Row],[date]]="","Missing","Available")</f>
        <v>Available</v>
      </c>
    </row>
    <row r="10217" spans="1:12" x14ac:dyDescent="0.35">
      <c r="A10217" s="1" t="s">
        <v>9989</v>
      </c>
      <c r="B10217" s="1" t="s">
        <v>79</v>
      </c>
      <c r="C10217" s="3">
        <v>44579</v>
      </c>
      <c r="D10217" s="1" t="s">
        <v>13</v>
      </c>
      <c r="E10217" s="1" t="s">
        <v>39</v>
      </c>
      <c r="F10217" s="1">
        <v>2279</v>
      </c>
      <c r="G10217" s="1" t="s">
        <v>40</v>
      </c>
      <c r="H10217" s="1" t="s">
        <v>65</v>
      </c>
      <c r="I10217" s="1" t="s">
        <v>272</v>
      </c>
      <c r="J10217" s="1" t="str" cm="1">
        <f t="array" ref="J10217">_xlfn.IFS(F10217="","missing",F10217&lt;0,"negative",F10217=0,"zero",AND(F10217&gt;=99999,MOD(F10217,9)=0),"99999 placeholder",AND(F10217&gt;$O$5,D10217="Expense"),"Expense outlier",AND(F10217&gt;$P$5,D10217="Income"),"Income outlier",TRUE,"valid")</f>
        <v>valid</v>
      </c>
      <c r="K10217" s="1" t="str">
        <f>_xlfn.XLOOKUP(I10217,[1]category_mapping!$F$2:$F$19,[1]category_mapping!$G$2:$G$19,E10217)</f>
        <v>food</v>
      </c>
      <c r="L10217" s="1" t="str">
        <f>IF(cleaning_working[[#This Row],[date]]="","Missing","Available")</f>
        <v>Available</v>
      </c>
    </row>
    <row r="10218" spans="1:12" x14ac:dyDescent="0.35">
      <c r="A10218" s="1" t="s">
        <v>9990</v>
      </c>
      <c r="B10218" s="1" t="s">
        <v>233</v>
      </c>
      <c r="C10218" s="3">
        <v>44213</v>
      </c>
      <c r="D10218" s="1" t="s">
        <v>13</v>
      </c>
      <c r="E10218" s="1" t="s">
        <v>39</v>
      </c>
      <c r="F10218" s="1">
        <v>4158</v>
      </c>
      <c r="G10218" s="1" t="s">
        <v>32</v>
      </c>
      <c r="H10218" s="1" t="s">
        <v>86</v>
      </c>
      <c r="I10218" s="1" t="s">
        <v>217</v>
      </c>
      <c r="J10218" s="1" t="str" cm="1">
        <f t="array" ref="J10218">_xlfn.IFS(F10218="","missing",F10218&lt;0,"negative",F10218=0,"zero",AND(F10218&gt;=99999,MOD(F10218,9)=0),"99999 placeholder",AND(F10218&gt;$O$5,D10218="Expense"),"Expense outlier",AND(F10218&gt;$P$5,D10218="Income"),"Income outlier",TRUE,"valid")</f>
        <v>valid</v>
      </c>
      <c r="K10218" s="1" t="str">
        <f>_xlfn.XLOOKUP(I10218,[1]category_mapping!$F$2:$F$19,[1]category_mapping!$G$2:$G$19,E10218)</f>
        <v>rent</v>
      </c>
      <c r="L10218" s="1" t="str">
        <f>IF(cleaning_working[[#This Row],[date]]="","Missing","Available")</f>
        <v>Available</v>
      </c>
    </row>
    <row r="10219" spans="1:12" x14ac:dyDescent="0.35">
      <c r="A10219" s="1" t="s">
        <v>9991</v>
      </c>
      <c r="B10219" s="1" t="s">
        <v>225</v>
      </c>
      <c r="C10219" s="3">
        <v>45551</v>
      </c>
      <c r="D10219" s="1" t="s">
        <v>13</v>
      </c>
      <c r="E10219" s="1" t="s">
        <v>96</v>
      </c>
      <c r="F10219" s="1">
        <v>6207</v>
      </c>
      <c r="G10219" s="1" t="s">
        <v>32</v>
      </c>
      <c r="H10219" s="1" t="s">
        <v>26</v>
      </c>
      <c r="I10219" s="1" t="s">
        <v>93</v>
      </c>
      <c r="J10219" s="1" t="str" cm="1">
        <f t="array" ref="J10219">_xlfn.IFS(F10219="","missing",F10219&lt;0,"negative",F10219=0,"zero",AND(F10219&gt;=99999,MOD(F10219,9)=0),"99999 placeholder",AND(F10219&gt;$O$5,D10219="Expense"),"Expense outlier",AND(F10219&gt;$P$5,D10219="Income"),"Income outlier",TRUE,"valid")</f>
        <v>valid</v>
      </c>
      <c r="K10219" s="1" t="str">
        <f>_xlfn.XLOOKUP(I10219,[1]category_mapping!$F$2:$F$19,[1]category_mapping!$G$2:$G$19,E10219)</f>
        <v>travel</v>
      </c>
      <c r="L10219" s="1" t="str">
        <f>IF(cleaning_working[[#This Row],[date]]="","Missing","Available")</f>
        <v>Available</v>
      </c>
    </row>
    <row r="10220" spans="1:12" x14ac:dyDescent="0.35">
      <c r="A10220" s="1" t="s">
        <v>9992</v>
      </c>
      <c r="B10220" s="1" t="s">
        <v>467</v>
      </c>
      <c r="C10220" s="3" t="s">
        <v>38</v>
      </c>
      <c r="D10220" s="1" t="s">
        <v>13</v>
      </c>
      <c r="E10220" s="1" t="s">
        <v>24</v>
      </c>
      <c r="F10220" s="1">
        <v>6433</v>
      </c>
      <c r="G10220" s="1" t="s">
        <v>25</v>
      </c>
      <c r="H10220" s="1" t="s">
        <v>33</v>
      </c>
      <c r="I10220" s="1" t="s">
        <v>58</v>
      </c>
      <c r="J10220" s="1" t="str" cm="1">
        <f t="array" ref="J10220">_xlfn.IFS(F10220="","missing",F10220&lt;0,"negative",F10220=0,"zero",AND(F10220&gt;=99999,MOD(F10220,9)=0),"99999 placeholder",AND(F10220&gt;$O$5,D10220="Expense"),"Expense outlier",AND(F10220&gt;$P$5,D10220="Income"),"Income outlier",TRUE,"valid")</f>
        <v>valid</v>
      </c>
      <c r="K10220" s="1" t="str">
        <f>_xlfn.XLOOKUP(I10220,[1]category_mapping!$F$2:$F$19,[1]category_mapping!$G$2:$G$19,E10220)</f>
        <v>rent</v>
      </c>
      <c r="L10220" s="1" t="str">
        <f>IF(cleaning_working[[#This Row],[date]]="","Missing","Available")</f>
        <v>Missing</v>
      </c>
    </row>
    <row r="10221" spans="1:12" x14ac:dyDescent="0.35">
      <c r="A10221" s="1" t="s">
        <v>9993</v>
      </c>
      <c r="B10221" s="1" t="s">
        <v>182</v>
      </c>
      <c r="C10221" s="3">
        <v>44331</v>
      </c>
      <c r="D10221" s="1" t="s">
        <v>13</v>
      </c>
      <c r="E10221" s="1" t="s">
        <v>39</v>
      </c>
      <c r="F10221" s="1">
        <v>6723</v>
      </c>
      <c r="G10221" s="1" t="s">
        <v>40</v>
      </c>
      <c r="H10221" s="1" t="s">
        <v>107</v>
      </c>
      <c r="I10221" s="1" t="s">
        <v>134</v>
      </c>
      <c r="J10221" s="1" t="str" cm="1">
        <f t="array" ref="J10221">_xlfn.IFS(F10221="","missing",F10221&lt;0,"negative",F10221=0,"zero",AND(F10221&gt;=99999,MOD(F10221,9)=0),"99999 placeholder",AND(F10221&gt;$O$5,D10221="Expense"),"Expense outlier",AND(F10221&gt;$P$5,D10221="Income"),"Income outlier",TRUE,"valid")</f>
        <v>valid</v>
      </c>
      <c r="K10221" s="1" t="str">
        <f>_xlfn.XLOOKUP(I10221,[1]category_mapping!$F$2:$F$19,[1]category_mapping!$G$2:$G$19,E10221)</f>
        <v>education</v>
      </c>
      <c r="L10221" s="1" t="str">
        <f>IF(cleaning_working[[#This Row],[date]]="","Missing","Available")</f>
        <v>Available</v>
      </c>
    </row>
    <row r="10222" spans="1:12" x14ac:dyDescent="0.35">
      <c r="A10222" s="1" t="s">
        <v>575</v>
      </c>
      <c r="B10222" s="1" t="s">
        <v>89</v>
      </c>
      <c r="C10222" s="3">
        <v>44367</v>
      </c>
      <c r="D10222" s="1" t="s">
        <v>14</v>
      </c>
      <c r="E10222" s="1" t="s">
        <v>57</v>
      </c>
      <c r="F10222" s="1">
        <v>53725</v>
      </c>
      <c r="G10222" s="1" t="s">
        <v>40</v>
      </c>
      <c r="H10222" s="1" t="s">
        <v>86</v>
      </c>
      <c r="I10222" s="1" t="s">
        <v>162</v>
      </c>
      <c r="J10222" s="1" t="str" cm="1">
        <f t="array" ref="J10222">_xlfn.IFS(F10222="","missing",F10222&lt;0,"negative",F10222=0,"zero",AND(F10222&gt;=99999,MOD(F10222,9)=0),"99999 placeholder",AND(F10222&gt;$O$5,D10222="Expense"),"Expense outlier",AND(F10222&gt;$P$5,D10222="Income"),"Income outlier",TRUE,"valid")</f>
        <v>valid</v>
      </c>
      <c r="K10222" s="1" t="str">
        <f>_xlfn.XLOOKUP(I10222,[1]category_mapping!$F$2:$F$19,[1]category_mapping!$G$2:$G$19,E10222)</f>
        <v>salary</v>
      </c>
      <c r="L10222" s="1" t="str">
        <f>IF(cleaning_working[[#This Row],[date]]="","Missing","Available")</f>
        <v>Available</v>
      </c>
    </row>
    <row r="10223" spans="1:12" x14ac:dyDescent="0.35">
      <c r="A10223" s="1" t="s">
        <v>1353</v>
      </c>
      <c r="B10223" s="1" t="s">
        <v>208</v>
      </c>
      <c r="C10223" s="3">
        <v>45286</v>
      </c>
      <c r="D10223" s="1" t="s">
        <v>13</v>
      </c>
      <c r="E10223" s="1" t="s">
        <v>39</v>
      </c>
      <c r="F10223" s="1">
        <v>3593</v>
      </c>
      <c r="G10223" s="1" t="s">
        <v>64</v>
      </c>
      <c r="H10223" s="1" t="s">
        <v>65</v>
      </c>
      <c r="I10223" s="1" t="s">
        <v>178</v>
      </c>
      <c r="J10223" s="1" t="str" cm="1">
        <f t="array" ref="J10223">_xlfn.IFS(F10223="","missing",F10223&lt;0,"negative",F10223=0,"zero",AND(F10223&gt;=99999,MOD(F10223,9)=0),"99999 placeholder",AND(F10223&gt;$O$5,D10223="Expense"),"Expense outlier",AND(F10223&gt;$P$5,D10223="Income"),"Income outlier",TRUE,"valid")</f>
        <v>valid</v>
      </c>
      <c r="K10223" s="1" t="str">
        <f>_xlfn.XLOOKUP(I10223,[1]category_mapping!$F$2:$F$19,[1]category_mapping!$G$2:$G$19,E10223)</f>
        <v>rent</v>
      </c>
      <c r="L10223" s="1" t="str">
        <f>IF(cleaning_working[[#This Row],[date]]="","Missing","Available")</f>
        <v>Available</v>
      </c>
    </row>
    <row r="10224" spans="1:12" x14ac:dyDescent="0.35">
      <c r="A10224" s="1" t="s">
        <v>9994</v>
      </c>
      <c r="B10224" s="1" t="s">
        <v>51</v>
      </c>
      <c r="C10224" s="3">
        <v>44407</v>
      </c>
      <c r="D10224" s="1" t="s">
        <v>13</v>
      </c>
      <c r="E10224" s="1" t="s">
        <v>63</v>
      </c>
      <c r="F10224" s="1">
        <v>8484</v>
      </c>
      <c r="G10224" s="1" t="s">
        <v>64</v>
      </c>
      <c r="H10224" s="1" t="s">
        <v>159</v>
      </c>
      <c r="I10224" s="1" t="s">
        <v>178</v>
      </c>
      <c r="J10224" s="1" t="str" cm="1">
        <f t="array" ref="J10224">_xlfn.IFS(F10224="","missing",F10224&lt;0,"negative",F10224=0,"zero",AND(F10224&gt;=99999,MOD(F10224,9)=0),"99999 placeholder",AND(F10224&gt;$O$5,D10224="Expense"),"Expense outlier",AND(F10224&gt;$P$5,D10224="Income"),"Income outlier",TRUE,"valid")</f>
        <v>valid</v>
      </c>
      <c r="K10224" s="1" t="str">
        <f>_xlfn.XLOOKUP(I10224,[1]category_mapping!$F$2:$F$19,[1]category_mapping!$G$2:$G$19,E10224)</f>
        <v>rent</v>
      </c>
      <c r="L10224" s="1" t="str">
        <f>IF(cleaning_working[[#This Row],[date]]="","Missing","Available")</f>
        <v>Available</v>
      </c>
    </row>
    <row r="10225" spans="1:12" x14ac:dyDescent="0.35">
      <c r="A10225" s="1" t="s">
        <v>9995</v>
      </c>
      <c r="B10225" s="1" t="s">
        <v>423</v>
      </c>
      <c r="C10225" s="3">
        <v>45017</v>
      </c>
      <c r="D10225" s="1" t="s">
        <v>13</v>
      </c>
      <c r="E10225" s="1" t="s">
        <v>45</v>
      </c>
      <c r="F10225" s="1">
        <v>7204</v>
      </c>
      <c r="G10225" s="1" t="s">
        <v>32</v>
      </c>
      <c r="H10225" s="1" t="s">
        <v>25</v>
      </c>
      <c r="I10225" s="1" t="s">
        <v>120</v>
      </c>
      <c r="J10225" s="1" t="str" cm="1">
        <f t="array" ref="J10225">_xlfn.IFS(F10225="","missing",F10225&lt;0,"negative",F10225=0,"zero",AND(F10225&gt;=99999,MOD(F10225,9)=0),"99999 placeholder",AND(F10225&gt;$O$5,D10225="Expense"),"Expense outlier",AND(F10225&gt;$P$5,D10225="Income"),"Income outlier",TRUE,"valid")</f>
        <v>valid</v>
      </c>
      <c r="K10225" s="1" t="str">
        <f>_xlfn.XLOOKUP(I10225,[1]category_mapping!$F$2:$F$19,[1]category_mapping!$G$2:$G$19,E10225)</f>
        <v>food</v>
      </c>
      <c r="L10225" s="1" t="str">
        <f>IF(cleaning_working[[#This Row],[date]]="","Missing","Available")</f>
        <v>Available</v>
      </c>
    </row>
    <row r="10226" spans="1:12" x14ac:dyDescent="0.35">
      <c r="A10226" s="1" t="s">
        <v>9996</v>
      </c>
      <c r="B10226" s="1" t="s">
        <v>782</v>
      </c>
      <c r="C10226" s="3">
        <v>45644</v>
      </c>
      <c r="D10226" s="1" t="s">
        <v>14</v>
      </c>
      <c r="E10226" s="1" t="s">
        <v>70</v>
      </c>
      <c r="F10226" s="1">
        <v>73065</v>
      </c>
      <c r="G10226" s="1" t="s">
        <v>40</v>
      </c>
      <c r="H10226" s="1" t="s">
        <v>86</v>
      </c>
      <c r="I10226" s="1" t="s">
        <v>217</v>
      </c>
      <c r="J10226" s="1" t="str" cm="1">
        <f t="array" ref="J10226">_xlfn.IFS(F10226="","missing",F10226&lt;0,"negative",F10226=0,"zero",AND(F10226&gt;=99999,MOD(F10226,9)=0),"99999 placeholder",AND(F10226&gt;$O$5,D10226="Expense"),"Expense outlier",AND(F10226&gt;$P$5,D10226="Income"),"Income outlier",TRUE,"valid")</f>
        <v>valid</v>
      </c>
      <c r="K10226" s="1" t="str">
        <f>_xlfn.XLOOKUP(I10226,[1]category_mapping!$F$2:$F$19,[1]category_mapping!$G$2:$G$19,E10226)</f>
        <v>rent</v>
      </c>
      <c r="L10226" s="1" t="str">
        <f>IF(cleaning_working[[#This Row],[date]]="","Missing","Available")</f>
        <v>Available</v>
      </c>
    </row>
    <row r="10227" spans="1:12" x14ac:dyDescent="0.35">
      <c r="A10227" s="1" t="s">
        <v>9997</v>
      </c>
      <c r="B10227" s="1" t="s">
        <v>790</v>
      </c>
      <c r="C10227" s="3">
        <v>44896</v>
      </c>
      <c r="D10227" s="1" t="s">
        <v>13</v>
      </c>
      <c r="E10227" s="1" t="s">
        <v>17</v>
      </c>
      <c r="F10227" s="1">
        <v>1133</v>
      </c>
      <c r="G10227" s="1" t="s">
        <v>64</v>
      </c>
      <c r="H10227" s="1" t="s">
        <v>86</v>
      </c>
      <c r="I10227" s="1" t="s">
        <v>93</v>
      </c>
      <c r="J10227" s="1" t="str" cm="1">
        <f t="array" ref="J10227">_xlfn.IFS(F10227="","missing",F10227&lt;0,"negative",F10227=0,"zero",AND(F10227&gt;=99999,MOD(F10227,9)=0),"99999 placeholder",AND(F10227&gt;$O$5,D10227="Expense"),"Expense outlier",AND(F10227&gt;$P$5,D10227="Income"),"Income outlier",TRUE,"valid")</f>
        <v>valid</v>
      </c>
      <c r="K10227" s="1" t="str">
        <f>_xlfn.XLOOKUP(I10227,[1]category_mapping!$F$2:$F$19,[1]category_mapping!$G$2:$G$19,E10227)</f>
        <v>education</v>
      </c>
      <c r="L10227" s="1" t="str">
        <f>IF(cleaning_working[[#This Row],[date]]="","Missing","Available")</f>
        <v>Available</v>
      </c>
    </row>
    <row r="10228" spans="1:12" x14ac:dyDescent="0.35">
      <c r="A10228" s="1" t="s">
        <v>9998</v>
      </c>
      <c r="B10228" s="1" t="s">
        <v>113</v>
      </c>
      <c r="C10228" s="3">
        <v>45396</v>
      </c>
      <c r="D10228" s="1" t="s">
        <v>13</v>
      </c>
      <c r="E10228" s="1" t="s">
        <v>24</v>
      </c>
      <c r="F10228" s="1">
        <v>41024</v>
      </c>
      <c r="G10228" s="1" t="s">
        <v>32</v>
      </c>
      <c r="H10228" s="1" t="s">
        <v>52</v>
      </c>
      <c r="I10228" s="1" t="s">
        <v>137</v>
      </c>
      <c r="J10228" s="1" t="str" cm="1">
        <f t="array" ref="J10228">_xlfn.IFS(F10228="","missing",F10228&lt;0,"negative",F10228=0,"zero",AND(F10228&gt;=99999,MOD(F10228,9)=0),"99999 placeholder",AND(F10228&gt;$O$5,D10228="Expense"),"Expense outlier",AND(F10228&gt;$P$5,D10228="Income"),"Income outlier",TRUE,"valid")</f>
        <v>Expense outlier</v>
      </c>
      <c r="K10228" s="1" t="str">
        <f>_xlfn.XLOOKUP(I10228,[1]category_mapping!$F$2:$F$19,[1]category_mapping!$G$2:$G$19,E10228)</f>
        <v>travel</v>
      </c>
      <c r="L10228" s="1" t="str">
        <f>IF(cleaning_working[[#This Row],[date]]="","Missing","Available")</f>
        <v>Available</v>
      </c>
    </row>
    <row r="10229" spans="1:12" x14ac:dyDescent="0.35">
      <c r="A10229" s="1" t="s">
        <v>9999</v>
      </c>
      <c r="B10229" s="1" t="s">
        <v>484</v>
      </c>
      <c r="C10229" s="3" t="s">
        <v>38</v>
      </c>
      <c r="D10229" s="1" t="s">
        <v>13</v>
      </c>
      <c r="E10229" s="1" t="s">
        <v>70</v>
      </c>
      <c r="F10229" s="1">
        <v>125</v>
      </c>
      <c r="G10229" s="1" t="s">
        <v>32</v>
      </c>
      <c r="H10229" s="1" t="s">
        <v>133</v>
      </c>
      <c r="I10229" s="1" t="s">
        <v>217</v>
      </c>
      <c r="J10229" s="1" t="str" cm="1">
        <f t="array" ref="J10229">_xlfn.IFS(F10229="","missing",F10229&lt;0,"negative",F10229=0,"zero",AND(F10229&gt;=99999,MOD(F10229,9)=0),"99999 placeholder",AND(F10229&gt;$O$5,D10229="Expense"),"Expense outlier",AND(F10229&gt;$P$5,D10229="Income"),"Income outlier",TRUE,"valid")</f>
        <v>valid</v>
      </c>
      <c r="K10229" s="1" t="str">
        <f>_xlfn.XLOOKUP(I10229,[1]category_mapping!$F$2:$F$19,[1]category_mapping!$G$2:$G$19,E10229)</f>
        <v>rent</v>
      </c>
      <c r="L10229" s="1" t="str">
        <f>IF(cleaning_working[[#This Row],[date]]="","Missing","Available")</f>
        <v>Missing</v>
      </c>
    </row>
    <row r="10230" spans="1:12" x14ac:dyDescent="0.35">
      <c r="A10230" s="1" t="s">
        <v>10000</v>
      </c>
      <c r="B10230" s="1" t="s">
        <v>257</v>
      </c>
      <c r="C10230" s="3">
        <v>45559</v>
      </c>
      <c r="D10230" s="1" t="s">
        <v>13</v>
      </c>
      <c r="E10230" s="1" t="s">
        <v>24</v>
      </c>
      <c r="F10230" s="1">
        <v>47477</v>
      </c>
      <c r="G10230" s="1" t="s">
        <v>32</v>
      </c>
      <c r="H10230" s="1" t="s">
        <v>133</v>
      </c>
      <c r="I10230" s="1" t="s">
        <v>27</v>
      </c>
      <c r="J10230" s="1" t="str" cm="1">
        <f t="array" ref="J10230">_xlfn.IFS(F10230="","missing",F10230&lt;0,"negative",F10230=0,"zero",AND(F10230&gt;=99999,MOD(F10230,9)=0),"99999 placeholder",AND(F10230&gt;$O$5,D10230="Expense"),"Expense outlier",AND(F10230&gt;$P$5,D10230="Income"),"Income outlier",TRUE,"valid")</f>
        <v>Expense outlier</v>
      </c>
      <c r="K10230" s="1" t="str">
        <f>_xlfn.XLOOKUP(I10230,[1]category_mapping!$F$2:$F$19,[1]category_mapping!$G$2:$G$19,E10230)</f>
        <v>rent</v>
      </c>
      <c r="L10230" s="1" t="str">
        <f>IF(cleaning_working[[#This Row],[date]]="","Missing","Available")</f>
        <v>Available</v>
      </c>
    </row>
    <row r="10231" spans="1:12" x14ac:dyDescent="0.35">
      <c r="A10231" s="1" t="s">
        <v>10001</v>
      </c>
      <c r="B10231" s="1" t="s">
        <v>306</v>
      </c>
      <c r="C10231" s="3">
        <v>44837</v>
      </c>
      <c r="D10231" s="1" t="s">
        <v>13</v>
      </c>
      <c r="E10231" s="1" t="s">
        <v>39</v>
      </c>
      <c r="F10231" s="1">
        <v>2495</v>
      </c>
      <c r="G10231" s="1" t="s">
        <v>32</v>
      </c>
      <c r="H10231" s="1" t="s">
        <v>65</v>
      </c>
      <c r="I10231" s="1" t="s">
        <v>53</v>
      </c>
      <c r="J10231" s="1" t="str" cm="1">
        <f t="array" ref="J10231">_xlfn.IFS(F10231="","missing",F10231&lt;0,"negative",F10231=0,"zero",AND(F10231&gt;=99999,MOD(F10231,9)=0),"99999 placeholder",AND(F10231&gt;$O$5,D10231="Expense"),"Expense outlier",AND(F10231&gt;$P$5,D10231="Income"),"Income outlier",TRUE,"valid")</f>
        <v>valid</v>
      </c>
      <c r="K10231" s="1" t="str">
        <f>_xlfn.XLOOKUP(I10231,[1]category_mapping!$F$2:$F$19,[1]category_mapping!$G$2:$G$19,E10231)</f>
        <v>travel</v>
      </c>
      <c r="L10231" s="1" t="str">
        <f>IF(cleaning_working[[#This Row],[date]]="","Missing","Available")</f>
        <v>Available</v>
      </c>
    </row>
    <row r="10232" spans="1:12" x14ac:dyDescent="0.35">
      <c r="A10232" s="1" t="s">
        <v>10002</v>
      </c>
      <c r="B10232" s="1" t="s">
        <v>48</v>
      </c>
      <c r="C10232" s="3">
        <v>45376</v>
      </c>
      <c r="D10232" s="1" t="s">
        <v>13</v>
      </c>
      <c r="E10232" s="1" t="s">
        <v>96</v>
      </c>
      <c r="F10232" s="1">
        <v>174</v>
      </c>
      <c r="G10232" s="1" t="s">
        <v>18</v>
      </c>
      <c r="H10232" s="1" t="s">
        <v>52</v>
      </c>
      <c r="I10232" s="1" t="s">
        <v>34</v>
      </c>
      <c r="J10232" s="1" t="str" cm="1">
        <f t="array" ref="J10232">_xlfn.IFS(F10232="","missing",F10232&lt;0,"negative",F10232=0,"zero",AND(F10232&gt;=99999,MOD(F10232,9)=0),"99999 placeholder",AND(F10232&gt;$O$5,D10232="Expense"),"Expense outlier",AND(F10232&gt;$P$5,D10232="Income"),"Income outlier",TRUE,"valid")</f>
        <v>valid</v>
      </c>
      <c r="K10232" s="1" t="str">
        <f>_xlfn.XLOOKUP(I10232,[1]category_mapping!$F$2:$F$19,[1]category_mapping!$G$2:$G$19,E10232)</f>
        <v>education</v>
      </c>
      <c r="L10232" s="1" t="str">
        <f>IF(cleaning_working[[#This Row],[date]]="","Missing","Available")</f>
        <v>Available</v>
      </c>
    </row>
    <row r="10233" spans="1:12" x14ac:dyDescent="0.35">
      <c r="A10233" s="1" t="s">
        <v>10003</v>
      </c>
      <c r="B10233" s="1" t="s">
        <v>686</v>
      </c>
      <c r="C10233" s="3">
        <v>45288</v>
      </c>
      <c r="D10233" s="1" t="s">
        <v>13</v>
      </c>
      <c r="E10233" s="1" t="s">
        <v>39</v>
      </c>
      <c r="F10233" s="1">
        <v>2362</v>
      </c>
      <c r="G10233" s="1" t="s">
        <v>64</v>
      </c>
      <c r="H10233" s="1" t="s">
        <v>19</v>
      </c>
      <c r="I10233" s="1" t="s">
        <v>162</v>
      </c>
      <c r="J10233" s="1" t="str" cm="1">
        <f t="array" ref="J10233">_xlfn.IFS(F10233="","missing",F10233&lt;0,"negative",F10233=0,"zero",AND(F10233&gt;=99999,MOD(F10233,9)=0),"99999 placeholder",AND(F10233&gt;$O$5,D10233="Expense"),"Expense outlier",AND(F10233&gt;$P$5,D10233="Income"),"Income outlier",TRUE,"valid")</f>
        <v>valid</v>
      </c>
      <c r="K10233" s="1" t="str">
        <f>_xlfn.XLOOKUP(I10233,[1]category_mapping!$F$2:$F$19,[1]category_mapping!$G$2:$G$19,E10233)</f>
        <v>food</v>
      </c>
      <c r="L10233" s="1" t="str">
        <f>IF(cleaning_working[[#This Row],[date]]="","Missing","Available")</f>
        <v>Available</v>
      </c>
    </row>
    <row r="10234" spans="1:12" x14ac:dyDescent="0.35">
      <c r="A10234" s="1" t="s">
        <v>10004</v>
      </c>
      <c r="B10234" s="1" t="s">
        <v>109</v>
      </c>
      <c r="C10234" s="3">
        <v>44440</v>
      </c>
      <c r="D10234" s="1" t="s">
        <v>13</v>
      </c>
      <c r="E10234" s="1" t="s">
        <v>39</v>
      </c>
      <c r="F10234" s="1">
        <v>1720</v>
      </c>
      <c r="G10234" s="1" t="s">
        <v>32</v>
      </c>
      <c r="H10234" s="1" t="s">
        <v>33</v>
      </c>
      <c r="I10234" s="1" t="s">
        <v>20</v>
      </c>
      <c r="J10234" s="1" t="str" cm="1">
        <f t="array" ref="J10234">_xlfn.IFS(F10234="","missing",F10234&lt;0,"negative",F10234=0,"zero",AND(F10234&gt;=99999,MOD(F10234,9)=0),"99999 placeholder",AND(F10234&gt;$O$5,D10234="Expense"),"Expense outlier",AND(F10234&gt;$P$5,D10234="Income"),"Income outlier",TRUE,"valid")</f>
        <v>valid</v>
      </c>
      <c r="K10234" s="1" t="str">
        <f>_xlfn.XLOOKUP(I10234,[1]category_mapping!$F$2:$F$19,[1]category_mapping!$G$2:$G$19,E10234)</f>
        <v>entertainment</v>
      </c>
      <c r="L10234" s="1" t="str">
        <f>IF(cleaning_working[[#This Row],[date]]="","Missing","Available")</f>
        <v>Available</v>
      </c>
    </row>
    <row r="10235" spans="1:12" x14ac:dyDescent="0.35">
      <c r="A10235" s="1" t="s">
        <v>10005</v>
      </c>
      <c r="B10235" s="1" t="s">
        <v>508</v>
      </c>
      <c r="C10235" s="3">
        <v>45005</v>
      </c>
      <c r="D10235" s="1" t="s">
        <v>13</v>
      </c>
      <c r="E10235" s="1" t="s">
        <v>39</v>
      </c>
      <c r="F10235" s="1">
        <v>7880</v>
      </c>
      <c r="G10235" s="1" t="s">
        <v>40</v>
      </c>
      <c r="H10235" s="1" t="s">
        <v>65</v>
      </c>
      <c r="I10235" s="1" t="s">
        <v>46</v>
      </c>
      <c r="J10235" s="1" t="str" cm="1">
        <f t="array" ref="J10235">_xlfn.IFS(F10235="","missing",F10235&lt;0,"negative",F10235=0,"zero",AND(F10235&gt;=99999,MOD(F10235,9)=0),"99999 placeholder",AND(F10235&gt;$O$5,D10235="Expense"),"Expense outlier",AND(F10235&gt;$P$5,D10235="Income"),"Income outlier",TRUE,"valid")</f>
        <v>valid</v>
      </c>
      <c r="K10235" s="1" t="str">
        <f>_xlfn.XLOOKUP(I10235,[1]category_mapping!$F$2:$F$19,[1]category_mapping!$G$2:$G$19,E10235)</f>
        <v>food</v>
      </c>
      <c r="L10235" s="1" t="str">
        <f>IF(cleaning_working[[#This Row],[date]]="","Missing","Available")</f>
        <v>Available</v>
      </c>
    </row>
    <row r="10236" spans="1:12" x14ac:dyDescent="0.35">
      <c r="A10236" s="1" t="s">
        <v>10006</v>
      </c>
      <c r="B10236" s="1" t="s">
        <v>269</v>
      </c>
      <c r="C10236" s="3">
        <v>45430</v>
      </c>
      <c r="D10236" s="1" t="s">
        <v>13</v>
      </c>
      <c r="E10236" s="1" t="s">
        <v>24</v>
      </c>
      <c r="F10236" s="1">
        <v>8471</v>
      </c>
      <c r="G10236" s="1" t="s">
        <v>32</v>
      </c>
      <c r="H10236" s="1" t="s">
        <v>26</v>
      </c>
      <c r="I10236" s="1" t="s">
        <v>134</v>
      </c>
      <c r="J10236" s="1" t="str" cm="1">
        <f t="array" ref="J10236">_xlfn.IFS(F10236="","missing",F10236&lt;0,"negative",F10236=0,"zero",AND(F10236&gt;=99999,MOD(F10236,9)=0),"99999 placeholder",AND(F10236&gt;$O$5,D10236="Expense"),"Expense outlier",AND(F10236&gt;$P$5,D10236="Income"),"Income outlier",TRUE,"valid")</f>
        <v>valid</v>
      </c>
      <c r="K10236" s="1" t="str">
        <f>_xlfn.XLOOKUP(I10236,[1]category_mapping!$F$2:$F$19,[1]category_mapping!$G$2:$G$19,E10236)</f>
        <v>education</v>
      </c>
      <c r="L10236" s="1" t="str">
        <f>IF(cleaning_working[[#This Row],[date]]="","Missing","Available")</f>
        <v>Available</v>
      </c>
    </row>
    <row r="10237" spans="1:12" x14ac:dyDescent="0.35">
      <c r="A10237" s="1" t="s">
        <v>10007</v>
      </c>
      <c r="B10237" s="1" t="s">
        <v>257</v>
      </c>
      <c r="C10237" s="3">
        <v>45110</v>
      </c>
      <c r="D10237" s="1" t="s">
        <v>13</v>
      </c>
      <c r="E10237" s="1" t="s">
        <v>39</v>
      </c>
      <c r="F10237" s="1">
        <v>8875</v>
      </c>
      <c r="G10237" s="1" t="s">
        <v>64</v>
      </c>
      <c r="H10237" s="1" t="s">
        <v>133</v>
      </c>
      <c r="I10237" s="1" t="s">
        <v>53</v>
      </c>
      <c r="J10237" s="1" t="str" cm="1">
        <f t="array" ref="J10237">_xlfn.IFS(F10237="","missing",F10237&lt;0,"negative",F10237=0,"zero",AND(F10237&gt;=99999,MOD(F10237,9)=0),"99999 placeholder",AND(F10237&gt;$O$5,D10237="Expense"),"Expense outlier",AND(F10237&gt;$P$5,D10237="Income"),"Income outlier",TRUE,"valid")</f>
        <v>valid</v>
      </c>
      <c r="K10237" s="1" t="str">
        <f>_xlfn.XLOOKUP(I10237,[1]category_mapping!$F$2:$F$19,[1]category_mapping!$G$2:$G$19,E10237)</f>
        <v>travel</v>
      </c>
      <c r="L10237" s="1" t="str">
        <f>IF(cleaning_working[[#This Row],[date]]="","Missing","Available")</f>
        <v>Available</v>
      </c>
    </row>
    <row r="10238" spans="1:12" x14ac:dyDescent="0.35">
      <c r="A10238" s="1" t="s">
        <v>10008</v>
      </c>
      <c r="B10238" s="1" t="s">
        <v>345</v>
      </c>
      <c r="C10238" s="3">
        <v>44792</v>
      </c>
      <c r="D10238" s="1" t="s">
        <v>13</v>
      </c>
      <c r="E10238" s="1" t="s">
        <v>24</v>
      </c>
      <c r="F10238" s="1">
        <v>1572</v>
      </c>
      <c r="G10238" s="1" t="s">
        <v>25</v>
      </c>
      <c r="H10238" s="1" t="s">
        <v>19</v>
      </c>
      <c r="I10238" s="1" t="s">
        <v>87</v>
      </c>
      <c r="J10238" s="1" t="str" cm="1">
        <f t="array" ref="J10238">_xlfn.IFS(F10238="","missing",F10238&lt;0,"negative",F10238=0,"zero",AND(F10238&gt;=99999,MOD(F10238,9)=0),"99999 placeholder",AND(F10238&gt;$O$5,D10238="Expense"),"Expense outlier",AND(F10238&gt;$P$5,D10238="Income"),"Income outlier",TRUE,"valid")</f>
        <v>valid</v>
      </c>
      <c r="K10238" s="1" t="str">
        <f>_xlfn.XLOOKUP(I10238,[1]category_mapping!$F$2:$F$19,[1]category_mapping!$G$2:$G$19,E10238)</f>
        <v>rent</v>
      </c>
      <c r="L10238" s="1" t="str">
        <f>IF(cleaning_working[[#This Row],[date]]="","Missing","Available")</f>
        <v>Available</v>
      </c>
    </row>
    <row r="10239" spans="1:12" x14ac:dyDescent="0.35">
      <c r="A10239" s="1" t="s">
        <v>10009</v>
      </c>
      <c r="B10239" s="1" t="s">
        <v>301</v>
      </c>
      <c r="C10239" s="3">
        <v>44759</v>
      </c>
      <c r="D10239" s="1" t="s">
        <v>13</v>
      </c>
      <c r="E10239" s="1" t="s">
        <v>24</v>
      </c>
      <c r="F10239" s="1">
        <v>1160</v>
      </c>
      <c r="G10239" s="1" t="s">
        <v>40</v>
      </c>
      <c r="H10239" s="1" t="s">
        <v>133</v>
      </c>
      <c r="J10239" s="1" t="str" cm="1">
        <f t="array" ref="J10239">_xlfn.IFS(F10239="","missing",F10239&lt;0,"negative",F10239=0,"zero",AND(F10239&gt;=99999,MOD(F10239,9)=0),"99999 placeholder",AND(F10239&gt;$O$5,D10239="Expense"),"Expense outlier",AND(F10239&gt;$P$5,D10239="Income"),"Income outlier",TRUE,"valid")</f>
        <v>valid</v>
      </c>
      <c r="K10239" s="1" t="str">
        <f>_xlfn.XLOOKUP(I10239,[1]category_mapping!$F$2:$F$19,[1]category_mapping!$G$2:$G$19,E10239)</f>
        <v>rent</v>
      </c>
      <c r="L10239" s="1" t="str">
        <f>IF(cleaning_working[[#This Row],[date]]="","Missing","Available")</f>
        <v>Available</v>
      </c>
    </row>
    <row r="10240" spans="1:12" x14ac:dyDescent="0.35">
      <c r="A10240" s="1" t="s">
        <v>4305</v>
      </c>
      <c r="B10240" s="1" t="s">
        <v>257</v>
      </c>
      <c r="C10240" s="3">
        <v>44416</v>
      </c>
      <c r="D10240" s="1" t="s">
        <v>13</v>
      </c>
      <c r="E10240" s="1" t="s">
        <v>39</v>
      </c>
      <c r="F10240" s="1">
        <v>9865</v>
      </c>
      <c r="G10240" s="1" t="s">
        <v>64</v>
      </c>
      <c r="H10240" s="1" t="s">
        <v>133</v>
      </c>
      <c r="I10240" s="1" t="s">
        <v>20</v>
      </c>
      <c r="J10240" s="1" t="str" cm="1">
        <f t="array" ref="J10240">_xlfn.IFS(F10240="","missing",F10240&lt;0,"negative",F10240=0,"zero",AND(F10240&gt;=99999,MOD(F10240,9)=0),"99999 placeholder",AND(F10240&gt;$O$5,D10240="Expense"),"Expense outlier",AND(F10240&gt;$P$5,D10240="Income"),"Income outlier",TRUE,"valid")</f>
        <v>valid</v>
      </c>
      <c r="K10240" s="1" t="str">
        <f>_xlfn.XLOOKUP(I10240,[1]category_mapping!$F$2:$F$19,[1]category_mapping!$G$2:$G$19,E10240)</f>
        <v>entertainment</v>
      </c>
      <c r="L10240" s="1" t="str">
        <f>IF(cleaning_working[[#This Row],[date]]="","Missing","Available")</f>
        <v>Available</v>
      </c>
    </row>
    <row r="10241" spans="1:12" x14ac:dyDescent="0.35">
      <c r="A10241" s="1" t="s">
        <v>10010</v>
      </c>
      <c r="B10241" s="1" t="s">
        <v>277</v>
      </c>
      <c r="C10241" s="3">
        <v>44846</v>
      </c>
      <c r="D10241" s="1" t="s">
        <v>14</v>
      </c>
      <c r="E10241" s="1" t="s">
        <v>215</v>
      </c>
      <c r="F10241" s="1">
        <v>40907</v>
      </c>
      <c r="G10241" s="1" t="s">
        <v>64</v>
      </c>
      <c r="H10241" s="1" t="s">
        <v>33</v>
      </c>
      <c r="I10241" s="1" t="s">
        <v>71</v>
      </c>
      <c r="J10241" s="1" t="str" cm="1">
        <f t="array" ref="J10241">_xlfn.IFS(F10241="","missing",F10241&lt;0,"negative",F10241=0,"zero",AND(F10241&gt;=99999,MOD(F10241,9)=0),"99999 placeholder",AND(F10241&gt;$O$5,D10241="Expense"),"Expense outlier",AND(F10241&gt;$P$5,D10241="Income"),"Income outlier",TRUE,"valid")</f>
        <v>valid</v>
      </c>
      <c r="K10241" s="1" t="str">
        <f>_xlfn.XLOOKUP(I10241,[1]category_mapping!$F$2:$F$19,[1]category_mapping!$G$2:$G$19,E10241)</f>
        <v>health</v>
      </c>
      <c r="L10241" s="1" t="str">
        <f>IF(cleaning_working[[#This Row],[date]]="","Missing","Available")</f>
        <v>Available</v>
      </c>
    </row>
    <row r="10242" spans="1:12" x14ac:dyDescent="0.35">
      <c r="A10242" s="1" t="s">
        <v>10011</v>
      </c>
      <c r="B10242" s="1" t="s">
        <v>464</v>
      </c>
      <c r="C10242" s="3">
        <v>45309</v>
      </c>
      <c r="D10242" s="1" t="s">
        <v>13</v>
      </c>
      <c r="E10242" s="1" t="s">
        <v>45</v>
      </c>
      <c r="F10242" s="1">
        <v>4892</v>
      </c>
      <c r="G10242" s="1" t="s">
        <v>64</v>
      </c>
      <c r="H10242" s="1" t="s">
        <v>107</v>
      </c>
      <c r="I10242" s="1" t="s">
        <v>178</v>
      </c>
      <c r="J10242" s="1" t="str" cm="1">
        <f t="array" ref="J10242">_xlfn.IFS(F10242="","missing",F10242&lt;0,"negative",F10242=0,"zero",AND(F10242&gt;=99999,MOD(F10242,9)=0),"99999 placeholder",AND(F10242&gt;$O$5,D10242="Expense"),"Expense outlier",AND(F10242&gt;$P$5,D10242="Income"),"Income outlier",TRUE,"valid")</f>
        <v>valid</v>
      </c>
      <c r="K10242" s="1" t="str">
        <f>_xlfn.XLOOKUP(I10242,[1]category_mapping!$F$2:$F$19,[1]category_mapping!$G$2:$G$19,E10242)</f>
        <v>rent</v>
      </c>
      <c r="L10242" s="1" t="str">
        <f>IF(cleaning_working[[#This Row],[date]]="","Missing","Available")</f>
        <v>Available</v>
      </c>
    </row>
    <row r="10243" spans="1:12" x14ac:dyDescent="0.35">
      <c r="A10243" s="1" t="s">
        <v>7879</v>
      </c>
      <c r="B10243" s="1" t="s">
        <v>175</v>
      </c>
      <c r="C10243" s="3">
        <v>44601</v>
      </c>
      <c r="D10243" s="1" t="s">
        <v>13</v>
      </c>
      <c r="E10243" s="1" t="s">
        <v>24</v>
      </c>
      <c r="F10243" s="1">
        <v>9207</v>
      </c>
      <c r="G10243" s="1" t="s">
        <v>64</v>
      </c>
      <c r="H10243" s="1" t="s">
        <v>159</v>
      </c>
      <c r="I10243" s="1" t="s">
        <v>97</v>
      </c>
      <c r="J10243" s="1" t="str" cm="1">
        <f t="array" ref="J10243">_xlfn.IFS(F10243="","missing",F10243&lt;0,"negative",F10243=0,"zero",AND(F10243&gt;=99999,MOD(F10243,9)=0),"99999 placeholder",AND(F10243&gt;$O$5,D10243="Expense"),"Expense outlier",AND(F10243&gt;$P$5,D10243="Income"),"Income outlier",TRUE,"valid")</f>
        <v>valid</v>
      </c>
      <c r="K10243" s="1" t="str">
        <f>_xlfn.XLOOKUP(I10243,[1]category_mapping!$F$2:$F$19,[1]category_mapping!$G$2:$G$19,E10243)</f>
        <v>health</v>
      </c>
      <c r="L10243" s="1" t="str">
        <f>IF(cleaning_working[[#This Row],[date]]="","Missing","Available")</f>
        <v>Available</v>
      </c>
    </row>
    <row r="10244" spans="1:12" x14ac:dyDescent="0.35">
      <c r="A10244" s="1" t="s">
        <v>10012</v>
      </c>
      <c r="B10244" s="1" t="s">
        <v>23</v>
      </c>
      <c r="C10244" s="3" t="s">
        <v>38</v>
      </c>
      <c r="D10244" s="1" t="s">
        <v>13</v>
      </c>
      <c r="E10244" s="1" t="s">
        <v>45</v>
      </c>
      <c r="F10244" s="1">
        <v>255</v>
      </c>
      <c r="G10244" s="1" t="s">
        <v>64</v>
      </c>
      <c r="H10244" s="1" t="s">
        <v>83</v>
      </c>
      <c r="J10244" s="1" t="str" cm="1">
        <f t="array" ref="J10244">_xlfn.IFS(F10244="","missing",F10244&lt;0,"negative",F10244=0,"zero",AND(F10244&gt;=99999,MOD(F10244,9)=0),"99999 placeholder",AND(F10244&gt;$O$5,D10244="Expense"),"Expense outlier",AND(F10244&gt;$P$5,D10244="Income"),"Income outlier",TRUE,"valid")</f>
        <v>valid</v>
      </c>
      <c r="K10244" s="1" t="str">
        <f>_xlfn.XLOOKUP(I10244,[1]category_mapping!$F$2:$F$19,[1]category_mapping!$G$2:$G$19,E10244)</f>
        <v>entertainment</v>
      </c>
      <c r="L10244" s="1" t="str">
        <f>IF(cleaning_working[[#This Row],[date]]="","Missing","Available")</f>
        <v>Missing</v>
      </c>
    </row>
    <row r="10245" spans="1:12" x14ac:dyDescent="0.35">
      <c r="A10245" s="1" t="s">
        <v>10013</v>
      </c>
      <c r="B10245" s="1" t="s">
        <v>99</v>
      </c>
      <c r="C10245" s="3">
        <v>44601</v>
      </c>
      <c r="D10245" s="1" t="s">
        <v>13</v>
      </c>
      <c r="E10245" s="1" t="s">
        <v>39</v>
      </c>
      <c r="F10245" s="1">
        <v>3295</v>
      </c>
      <c r="G10245" s="1" t="s">
        <v>18</v>
      </c>
      <c r="H10245" s="1" t="s">
        <v>65</v>
      </c>
      <c r="I10245" s="1" t="s">
        <v>46</v>
      </c>
      <c r="J10245" s="1" t="str" cm="1">
        <f t="array" ref="J10245">_xlfn.IFS(F10245="","missing",F10245&lt;0,"negative",F10245=0,"zero",AND(F10245&gt;=99999,MOD(F10245,9)=0),"99999 placeholder",AND(F10245&gt;$O$5,D10245="Expense"),"Expense outlier",AND(F10245&gt;$P$5,D10245="Income"),"Income outlier",TRUE,"valid")</f>
        <v>valid</v>
      </c>
      <c r="K10245" s="1" t="str">
        <f>_xlfn.XLOOKUP(I10245,[1]category_mapping!$F$2:$F$19,[1]category_mapping!$G$2:$G$19,E10245)</f>
        <v>food</v>
      </c>
      <c r="L10245" s="1" t="str">
        <f>IF(cleaning_working[[#This Row],[date]]="","Missing","Available")</f>
        <v>Available</v>
      </c>
    </row>
    <row r="10246" spans="1:12" x14ac:dyDescent="0.35">
      <c r="A10246" s="1" t="s">
        <v>10014</v>
      </c>
      <c r="B10246" s="1" t="s">
        <v>353</v>
      </c>
      <c r="C10246" s="3">
        <v>44309</v>
      </c>
      <c r="D10246" s="1" t="s">
        <v>14</v>
      </c>
      <c r="E10246" s="1" t="s">
        <v>31</v>
      </c>
      <c r="F10246" s="1">
        <v>30325</v>
      </c>
      <c r="G10246" s="1" t="s">
        <v>40</v>
      </c>
      <c r="H10246" s="1" t="s">
        <v>83</v>
      </c>
      <c r="J10246" s="1" t="str" cm="1">
        <f t="array" ref="J10246">_xlfn.IFS(F10246="","missing",F10246&lt;0,"negative",F10246=0,"zero",AND(F10246&gt;=99999,MOD(F10246,9)=0),"99999 placeholder",AND(F10246&gt;$O$5,D10246="Expense"),"Expense outlier",AND(F10246&gt;$P$5,D10246="Income"),"Income outlier",TRUE,"valid")</f>
        <v>valid</v>
      </c>
      <c r="K10246" s="1" t="str">
        <f>_xlfn.XLOOKUP(I10246,[1]category_mapping!$F$2:$F$19,[1]category_mapping!$G$2:$G$19,E10246)</f>
        <v>freelance</v>
      </c>
      <c r="L10246" s="1" t="str">
        <f>IF(cleaning_working[[#This Row],[date]]="","Missing","Available")</f>
        <v>Available</v>
      </c>
    </row>
    <row r="10247" spans="1:12" x14ac:dyDescent="0.35">
      <c r="A10247" s="1" t="s">
        <v>10015</v>
      </c>
      <c r="B10247" s="1" t="s">
        <v>402</v>
      </c>
      <c r="C10247" s="3">
        <v>44885</v>
      </c>
      <c r="D10247" s="1" t="s">
        <v>13</v>
      </c>
      <c r="E10247" s="1" t="s">
        <v>63</v>
      </c>
      <c r="F10247" s="1">
        <v>7143</v>
      </c>
      <c r="G10247" s="1" t="s">
        <v>40</v>
      </c>
      <c r="H10247" s="1" t="s">
        <v>19</v>
      </c>
      <c r="J10247" s="1" t="str" cm="1">
        <f t="array" ref="J10247">_xlfn.IFS(F10247="","missing",F10247&lt;0,"negative",F10247=0,"zero",AND(F10247&gt;=99999,MOD(F10247,9)=0),"99999 placeholder",AND(F10247&gt;$O$5,D10247="Expense"),"Expense outlier",AND(F10247&gt;$P$5,D10247="Income"),"Income outlier",TRUE,"valid")</f>
        <v>valid</v>
      </c>
      <c r="K10247" s="1" t="str">
        <f>_xlfn.XLOOKUP(I10247,[1]category_mapping!$F$2:$F$19,[1]category_mapping!$G$2:$G$19,E10247)</f>
        <v>utilities</v>
      </c>
      <c r="L10247" s="1" t="str">
        <f>IF(cleaning_working[[#This Row],[date]]="","Missing","Available")</f>
        <v>Available</v>
      </c>
    </row>
    <row r="10248" spans="1:12" x14ac:dyDescent="0.35">
      <c r="A10248" s="1" t="s">
        <v>5891</v>
      </c>
      <c r="B10248" s="1" t="s">
        <v>343</v>
      </c>
      <c r="C10248" s="3">
        <v>44770</v>
      </c>
      <c r="D10248" s="1" t="s">
        <v>13</v>
      </c>
      <c r="E10248" s="1" t="s">
        <v>63</v>
      </c>
      <c r="F10248" s="1">
        <v>6561</v>
      </c>
      <c r="G10248" s="1" t="s">
        <v>64</v>
      </c>
      <c r="H10248" s="1" t="s">
        <v>86</v>
      </c>
      <c r="I10248" s="1" t="s">
        <v>128</v>
      </c>
      <c r="J10248" s="1" t="str" cm="1">
        <f t="array" ref="J10248">_xlfn.IFS(F10248="","missing",F10248&lt;0,"negative",F10248=0,"zero",AND(F10248&gt;=99999,MOD(F10248,9)=0),"99999 placeholder",AND(F10248&gt;$O$5,D10248="Expense"),"Expense outlier",AND(F10248&gt;$P$5,D10248="Income"),"Income outlier",TRUE,"valid")</f>
        <v>valid</v>
      </c>
      <c r="K10248" s="1" t="str">
        <f>_xlfn.XLOOKUP(I10248,[1]category_mapping!$F$2:$F$19,[1]category_mapping!$G$2:$G$19,E10248)</f>
        <v>utilities</v>
      </c>
      <c r="L10248" s="1" t="str">
        <f>IF(cleaning_working[[#This Row],[date]]="","Missing","Available")</f>
        <v>Available</v>
      </c>
    </row>
    <row r="10249" spans="1:12" x14ac:dyDescent="0.35">
      <c r="A10249" s="1" t="s">
        <v>10016</v>
      </c>
      <c r="B10249" s="1" t="s">
        <v>200</v>
      </c>
      <c r="C10249" s="3">
        <v>45269</v>
      </c>
      <c r="D10249" s="1" t="s">
        <v>13</v>
      </c>
      <c r="E10249" s="1" t="s">
        <v>39</v>
      </c>
      <c r="F10249" s="1">
        <v>4340</v>
      </c>
      <c r="G10249" s="1" t="s">
        <v>40</v>
      </c>
      <c r="H10249" s="1" t="s">
        <v>26</v>
      </c>
      <c r="J10249" s="1" t="str" cm="1">
        <f t="array" ref="J10249">_xlfn.IFS(F10249="","missing",F10249&lt;0,"negative",F10249=0,"zero",AND(F10249&gt;=99999,MOD(F10249,9)=0),"99999 placeholder",AND(F10249&gt;$O$5,D10249="Expense"),"Expense outlier",AND(F10249&gt;$P$5,D10249="Income"),"Income outlier",TRUE,"valid")</f>
        <v>valid</v>
      </c>
      <c r="K10249" s="1" t="str">
        <f>_xlfn.XLOOKUP(I10249,[1]category_mapping!$F$2:$F$19,[1]category_mapping!$G$2:$G$19,E10249)</f>
        <v>food</v>
      </c>
      <c r="L10249" s="1" t="str">
        <f>IF(cleaning_working[[#This Row],[date]]="","Missing","Available")</f>
        <v>Available</v>
      </c>
    </row>
    <row r="10250" spans="1:12" x14ac:dyDescent="0.35">
      <c r="A10250" s="1" t="s">
        <v>10017</v>
      </c>
      <c r="B10250" s="1" t="s">
        <v>69</v>
      </c>
      <c r="C10250" s="3">
        <v>45181</v>
      </c>
      <c r="D10250" s="1" t="s">
        <v>13</v>
      </c>
      <c r="E10250" s="1" t="s">
        <v>63</v>
      </c>
      <c r="F10250" s="1">
        <v>2419</v>
      </c>
      <c r="G10250" s="1" t="s">
        <v>32</v>
      </c>
      <c r="H10250" s="1" t="s">
        <v>52</v>
      </c>
      <c r="I10250" s="1" t="s">
        <v>120</v>
      </c>
      <c r="J10250" s="1" t="str" cm="1">
        <f t="array" ref="J10250">_xlfn.IFS(F10250="","missing",F10250&lt;0,"negative",F10250=0,"zero",AND(F10250&gt;=99999,MOD(F10250,9)=0),"99999 placeholder",AND(F10250&gt;$O$5,D10250="Expense"),"Expense outlier",AND(F10250&gt;$P$5,D10250="Income"),"Income outlier",TRUE,"valid")</f>
        <v>valid</v>
      </c>
      <c r="K10250" s="1" t="str">
        <f>_xlfn.XLOOKUP(I10250,[1]category_mapping!$F$2:$F$19,[1]category_mapping!$G$2:$G$19,E10250)</f>
        <v>food</v>
      </c>
      <c r="L10250" s="1" t="str">
        <f>IF(cleaning_working[[#This Row],[date]]="","Missing","Available")</f>
        <v>Available</v>
      </c>
    </row>
    <row r="10251" spans="1:12" x14ac:dyDescent="0.35">
      <c r="A10251" s="1" t="s">
        <v>10018</v>
      </c>
      <c r="B10251" s="1" t="s">
        <v>166</v>
      </c>
      <c r="C10251" s="3">
        <v>44809</v>
      </c>
      <c r="D10251" s="1" t="s">
        <v>13</v>
      </c>
      <c r="E10251" s="1" t="s">
        <v>39</v>
      </c>
      <c r="F10251" s="1">
        <v>1060</v>
      </c>
      <c r="G10251" s="1" t="s">
        <v>32</v>
      </c>
      <c r="H10251" s="1" t="s">
        <v>65</v>
      </c>
      <c r="I10251" s="1" t="s">
        <v>90</v>
      </c>
      <c r="J10251" s="1" t="str" cm="1">
        <f t="array" ref="J10251">_xlfn.IFS(F10251="","missing",F10251&lt;0,"negative",F10251=0,"zero",AND(F10251&gt;=99999,MOD(F10251,9)=0),"99999 placeholder",AND(F10251&gt;$O$5,D10251="Expense"),"Expense outlier",AND(F10251&gt;$P$5,D10251="Income"),"Income outlier",TRUE,"valid")</f>
        <v>valid</v>
      </c>
      <c r="K10251" s="1" t="str">
        <f>_xlfn.XLOOKUP(I10251,[1]category_mapping!$F$2:$F$19,[1]category_mapping!$G$2:$G$19,E10251)</f>
        <v>food</v>
      </c>
      <c r="L10251" s="1" t="str">
        <f>IF(cleaning_working[[#This Row],[date]]="","Missing","Available")</f>
        <v>Available</v>
      </c>
    </row>
    <row r="10252" spans="1:12" x14ac:dyDescent="0.35">
      <c r="A10252" s="1" t="s">
        <v>10019</v>
      </c>
      <c r="B10252" s="1" t="s">
        <v>136</v>
      </c>
      <c r="C10252" s="3">
        <v>45101</v>
      </c>
      <c r="D10252" s="1" t="s">
        <v>13</v>
      </c>
      <c r="E10252" s="1" t="s">
        <v>70</v>
      </c>
      <c r="F10252" s="1">
        <v>1706</v>
      </c>
      <c r="G10252" s="1" t="s">
        <v>64</v>
      </c>
      <c r="H10252" s="1" t="s">
        <v>107</v>
      </c>
      <c r="I10252" s="1" t="s">
        <v>80</v>
      </c>
      <c r="J10252" s="1" t="str" cm="1">
        <f t="array" ref="J10252">_xlfn.IFS(F10252="","missing",F10252&lt;0,"negative",F10252=0,"zero",AND(F10252&gt;=99999,MOD(F10252,9)=0),"99999 placeholder",AND(F10252&gt;$O$5,D10252="Expense"),"Expense outlier",AND(F10252&gt;$P$5,D10252="Income"),"Income outlier",TRUE,"valid")</f>
        <v>valid</v>
      </c>
      <c r="K10252" s="1" t="str">
        <f>_xlfn.XLOOKUP(I10252,[1]category_mapping!$F$2:$F$19,[1]category_mapping!$G$2:$G$19,E10252)</f>
        <v>food</v>
      </c>
      <c r="L10252" s="1" t="str">
        <f>IF(cleaning_working[[#This Row],[date]]="","Missing","Available")</f>
        <v>Available</v>
      </c>
    </row>
    <row r="10253" spans="1:12" x14ac:dyDescent="0.35">
      <c r="A10253" s="1" t="s">
        <v>10020</v>
      </c>
      <c r="B10253" s="1" t="s">
        <v>77</v>
      </c>
      <c r="C10253" s="3">
        <v>44941</v>
      </c>
      <c r="D10253" s="1" t="s">
        <v>13</v>
      </c>
      <c r="E10253" s="1" t="s">
        <v>24</v>
      </c>
      <c r="F10253" s="1">
        <v>7206</v>
      </c>
      <c r="G10253" s="1" t="s">
        <v>64</v>
      </c>
      <c r="H10253" s="1" t="s">
        <v>86</v>
      </c>
      <c r="J10253" s="1" t="str" cm="1">
        <f t="array" ref="J10253">_xlfn.IFS(F10253="","missing",F10253&lt;0,"negative",F10253=0,"zero",AND(F10253&gt;=99999,MOD(F10253,9)=0),"99999 placeholder",AND(F10253&gt;$O$5,D10253="Expense"),"Expense outlier",AND(F10253&gt;$P$5,D10253="Income"),"Income outlier",TRUE,"valid")</f>
        <v>valid</v>
      </c>
      <c r="K10253" s="1" t="str">
        <f>_xlfn.XLOOKUP(I10253,[1]category_mapping!$F$2:$F$19,[1]category_mapping!$G$2:$G$19,E10253)</f>
        <v>rent</v>
      </c>
      <c r="L10253" s="1" t="str">
        <f>IF(cleaning_working[[#This Row],[date]]="","Missing","Available")</f>
        <v>Available</v>
      </c>
    </row>
    <row r="10254" spans="1:12" x14ac:dyDescent="0.35">
      <c r="A10254" s="1" t="s">
        <v>10021</v>
      </c>
      <c r="B10254" s="1" t="s">
        <v>235</v>
      </c>
      <c r="C10254" s="3">
        <v>45272</v>
      </c>
      <c r="D10254" s="1" t="s">
        <v>13</v>
      </c>
      <c r="E10254" s="1" t="s">
        <v>63</v>
      </c>
      <c r="F10254" s="1">
        <v>6808</v>
      </c>
      <c r="G10254" s="1" t="s">
        <v>40</v>
      </c>
      <c r="H10254" s="1" t="s">
        <v>33</v>
      </c>
      <c r="I10254" s="1" t="s">
        <v>170</v>
      </c>
      <c r="J10254" s="1" t="str" cm="1">
        <f t="array" ref="J10254">_xlfn.IFS(F10254="","missing",F10254&lt;0,"negative",F10254=0,"zero",AND(F10254&gt;=99999,MOD(F10254,9)=0),"99999 placeholder",AND(F10254&gt;$O$5,D10254="Expense"),"Expense outlier",AND(F10254&gt;$P$5,D10254="Income"),"Income outlier",TRUE,"valid")</f>
        <v>valid</v>
      </c>
      <c r="K10254" s="1" t="str">
        <f>_xlfn.XLOOKUP(I10254,[1]category_mapping!$F$2:$F$19,[1]category_mapping!$G$2:$G$19,E10254)</f>
        <v>health</v>
      </c>
      <c r="L10254" s="1" t="str">
        <f>IF(cleaning_working[[#This Row],[date]]="","Missing","Available")</f>
        <v>Available</v>
      </c>
    </row>
    <row r="10255" spans="1:12" x14ac:dyDescent="0.35">
      <c r="A10255" s="1" t="s">
        <v>10022</v>
      </c>
      <c r="B10255" s="1" t="s">
        <v>130</v>
      </c>
      <c r="C10255" s="3">
        <v>44968</v>
      </c>
      <c r="D10255" s="1" t="s">
        <v>13</v>
      </c>
      <c r="E10255" s="1" t="s">
        <v>24</v>
      </c>
      <c r="F10255" s="1">
        <v>43843</v>
      </c>
      <c r="G10255" s="1" t="s">
        <v>32</v>
      </c>
      <c r="H10255" s="1" t="s">
        <v>133</v>
      </c>
      <c r="J10255" s="1" t="str" cm="1">
        <f t="array" ref="J10255">_xlfn.IFS(F10255="","missing",F10255&lt;0,"negative",F10255=0,"zero",AND(F10255&gt;=99999,MOD(F10255,9)=0),"99999 placeholder",AND(F10255&gt;$O$5,D10255="Expense"),"Expense outlier",AND(F10255&gt;$P$5,D10255="Income"),"Income outlier",TRUE,"valid")</f>
        <v>Expense outlier</v>
      </c>
      <c r="K10255" s="1" t="str">
        <f>_xlfn.XLOOKUP(I10255,[1]category_mapping!$F$2:$F$19,[1]category_mapping!$G$2:$G$19,E10255)</f>
        <v>rent</v>
      </c>
      <c r="L10255" s="1" t="str">
        <f>IF(cleaning_working[[#This Row],[date]]="","Missing","Available")</f>
        <v>Available</v>
      </c>
    </row>
    <row r="10256" spans="1:12" x14ac:dyDescent="0.35">
      <c r="A10256" s="1" t="s">
        <v>10023</v>
      </c>
      <c r="B10256" s="1" t="s">
        <v>782</v>
      </c>
      <c r="C10256" s="3">
        <v>44412</v>
      </c>
      <c r="D10256" s="1" t="s">
        <v>13</v>
      </c>
      <c r="E10256" s="1" t="s">
        <v>24</v>
      </c>
      <c r="F10256" s="1">
        <v>1900</v>
      </c>
      <c r="G10256" s="1" t="s">
        <v>64</v>
      </c>
      <c r="H10256" s="1" t="s">
        <v>83</v>
      </c>
      <c r="I10256" s="1" t="s">
        <v>272</v>
      </c>
      <c r="J10256" s="1" t="str" cm="1">
        <f t="array" ref="J10256">_xlfn.IFS(F10256="","missing",F10256&lt;0,"negative",F10256=0,"zero",AND(F10256&gt;=99999,MOD(F10256,9)=0),"99999 placeholder",AND(F10256&gt;$O$5,D10256="Expense"),"Expense outlier",AND(F10256&gt;$P$5,D10256="Income"),"Income outlier",TRUE,"valid")</f>
        <v>valid</v>
      </c>
      <c r="K10256" s="1" t="str">
        <f>_xlfn.XLOOKUP(I10256,[1]category_mapping!$F$2:$F$19,[1]category_mapping!$G$2:$G$19,E10256)</f>
        <v>food</v>
      </c>
      <c r="L10256" s="1" t="str">
        <f>IF(cleaning_working[[#This Row],[date]]="","Missing","Available")</f>
        <v>Available</v>
      </c>
    </row>
    <row r="10257" spans="1:12" x14ac:dyDescent="0.35">
      <c r="A10257" s="1" t="s">
        <v>10024</v>
      </c>
      <c r="B10257" s="1" t="s">
        <v>235</v>
      </c>
      <c r="C10257" s="3">
        <v>45279</v>
      </c>
      <c r="D10257" s="1" t="s">
        <v>13</v>
      </c>
      <c r="E10257" s="1" t="s">
        <v>39</v>
      </c>
      <c r="F10257" s="1">
        <v>6238</v>
      </c>
      <c r="G10257" s="1" t="s">
        <v>40</v>
      </c>
      <c r="H10257" s="1" t="s">
        <v>19</v>
      </c>
      <c r="I10257" s="1" t="s">
        <v>97</v>
      </c>
      <c r="J10257" s="1" t="str" cm="1">
        <f t="array" ref="J10257">_xlfn.IFS(F10257="","missing",F10257&lt;0,"negative",F10257=0,"zero",AND(F10257&gt;=99999,MOD(F10257,9)=0),"99999 placeholder",AND(F10257&gt;$O$5,D10257="Expense"),"Expense outlier",AND(F10257&gt;$P$5,D10257="Income"),"Income outlier",TRUE,"valid")</f>
        <v>valid</v>
      </c>
      <c r="K10257" s="1" t="str">
        <f>_xlfn.XLOOKUP(I10257,[1]category_mapping!$F$2:$F$19,[1]category_mapping!$G$2:$G$19,E10257)</f>
        <v>health</v>
      </c>
      <c r="L10257" s="1" t="str">
        <f>IF(cleaning_working[[#This Row],[date]]="","Missing","Available")</f>
        <v>Available</v>
      </c>
    </row>
    <row r="10258" spans="1:12" x14ac:dyDescent="0.35">
      <c r="A10258" s="1" t="s">
        <v>10025</v>
      </c>
      <c r="B10258" s="1" t="s">
        <v>428</v>
      </c>
      <c r="C10258" s="3">
        <v>45312</v>
      </c>
      <c r="D10258" s="1" t="s">
        <v>14</v>
      </c>
      <c r="E10258" s="1" t="s">
        <v>46</v>
      </c>
      <c r="F10258" s="1">
        <v>63976</v>
      </c>
      <c r="G10258" s="1" t="s">
        <v>18</v>
      </c>
      <c r="H10258" s="1" t="s">
        <v>33</v>
      </c>
      <c r="J10258" s="1" t="str" cm="1">
        <f t="array" ref="J10258">_xlfn.IFS(F10258="","missing",F10258&lt;0,"negative",F10258=0,"zero",AND(F10258&gt;=99999,MOD(F10258,9)=0),"99999 placeholder",AND(F10258&gt;$O$5,D10258="Expense"),"Expense outlier",AND(F10258&gt;$P$5,D10258="Income"),"Income outlier",TRUE,"valid")</f>
        <v>valid</v>
      </c>
      <c r="K10258" s="1" t="str">
        <f>_xlfn.XLOOKUP(I10258,[1]category_mapping!$F$2:$F$19,[1]category_mapping!$G$2:$G$19,E10258)</f>
        <v>N/A</v>
      </c>
      <c r="L10258" s="1" t="str">
        <f>IF(cleaning_working[[#This Row],[date]]="","Missing","Available")</f>
        <v>Available</v>
      </c>
    </row>
    <row r="10259" spans="1:12" x14ac:dyDescent="0.35">
      <c r="A10259" s="1" t="s">
        <v>10026</v>
      </c>
      <c r="B10259" s="1" t="s">
        <v>82</v>
      </c>
      <c r="C10259" s="3">
        <v>44239</v>
      </c>
      <c r="D10259" s="1" t="s">
        <v>13</v>
      </c>
      <c r="E10259" s="1" t="s">
        <v>17</v>
      </c>
      <c r="F10259" s="1">
        <v>6003</v>
      </c>
      <c r="G10259" s="1" t="s">
        <v>32</v>
      </c>
      <c r="H10259" s="1" t="s">
        <v>26</v>
      </c>
      <c r="I10259" s="1" t="s">
        <v>46</v>
      </c>
      <c r="J10259" s="1" t="str" cm="1">
        <f t="array" ref="J10259">_xlfn.IFS(F10259="","missing",F10259&lt;0,"negative",F10259=0,"zero",AND(F10259&gt;=99999,MOD(F10259,9)=0),"99999 placeholder",AND(F10259&gt;$O$5,D10259="Expense"),"Expense outlier",AND(F10259&gt;$P$5,D10259="Income"),"Income outlier",TRUE,"valid")</f>
        <v>valid</v>
      </c>
      <c r="K10259" s="1" t="str">
        <f>_xlfn.XLOOKUP(I10259,[1]category_mapping!$F$2:$F$19,[1]category_mapping!$G$2:$G$19,E10259)</f>
        <v>education</v>
      </c>
      <c r="L10259" s="1" t="str">
        <f>IF(cleaning_working[[#This Row],[date]]="","Missing","Available")</f>
        <v>Available</v>
      </c>
    </row>
    <row r="10260" spans="1:12" x14ac:dyDescent="0.35">
      <c r="A10260" s="1" t="s">
        <v>10027</v>
      </c>
      <c r="B10260" s="1" t="s">
        <v>255</v>
      </c>
      <c r="C10260" s="3">
        <v>45540</v>
      </c>
      <c r="D10260" s="1" t="s">
        <v>13</v>
      </c>
      <c r="E10260" s="1" t="s">
        <v>17</v>
      </c>
      <c r="F10260" s="1">
        <v>5441</v>
      </c>
      <c r="G10260" s="1" t="s">
        <v>64</v>
      </c>
      <c r="H10260" s="1" t="s">
        <v>33</v>
      </c>
      <c r="I10260" s="1" t="s">
        <v>120</v>
      </c>
      <c r="J10260" s="1" t="str" cm="1">
        <f t="array" ref="J10260">_xlfn.IFS(F10260="","missing",F10260&lt;0,"negative",F10260=0,"zero",AND(F10260&gt;=99999,MOD(F10260,9)=0),"99999 placeholder",AND(F10260&gt;$O$5,D10260="Expense"),"Expense outlier",AND(F10260&gt;$P$5,D10260="Income"),"Income outlier",TRUE,"valid")</f>
        <v>valid</v>
      </c>
      <c r="K10260" s="1" t="str">
        <f>_xlfn.XLOOKUP(I10260,[1]category_mapping!$F$2:$F$19,[1]category_mapping!$G$2:$G$19,E10260)</f>
        <v>food</v>
      </c>
      <c r="L10260" s="1" t="str">
        <f>IF(cleaning_working[[#This Row],[date]]="","Missing","Available")</f>
        <v>Available</v>
      </c>
    </row>
    <row r="10261" spans="1:12" x14ac:dyDescent="0.35">
      <c r="A10261" s="1" t="s">
        <v>10028</v>
      </c>
      <c r="B10261" s="1" t="s">
        <v>155</v>
      </c>
      <c r="C10261" s="3">
        <v>44786</v>
      </c>
      <c r="D10261" s="1" t="s">
        <v>13</v>
      </c>
      <c r="E10261" s="1" t="s">
        <v>45</v>
      </c>
      <c r="F10261" s="1">
        <v>2745</v>
      </c>
      <c r="G10261" s="1" t="s">
        <v>64</v>
      </c>
      <c r="H10261" s="1" t="s">
        <v>159</v>
      </c>
      <c r="I10261" s="1" t="s">
        <v>120</v>
      </c>
      <c r="J10261" s="1" t="str" cm="1">
        <f t="array" ref="J10261">_xlfn.IFS(F10261="","missing",F10261&lt;0,"negative",F10261=0,"zero",AND(F10261&gt;=99999,MOD(F10261,9)=0),"99999 placeholder",AND(F10261&gt;$O$5,D10261="Expense"),"Expense outlier",AND(F10261&gt;$P$5,D10261="Income"),"Income outlier",TRUE,"valid")</f>
        <v>valid</v>
      </c>
      <c r="K10261" s="1" t="str">
        <f>_xlfn.XLOOKUP(I10261,[1]category_mapping!$F$2:$F$19,[1]category_mapping!$G$2:$G$19,E10261)</f>
        <v>food</v>
      </c>
      <c r="L10261" s="1" t="str">
        <f>IF(cleaning_working[[#This Row],[date]]="","Missing","Available")</f>
        <v>Available</v>
      </c>
    </row>
    <row r="10262" spans="1:12" x14ac:dyDescent="0.35">
      <c r="A10262" s="1" t="s">
        <v>10029</v>
      </c>
      <c r="B10262" s="1" t="s">
        <v>161</v>
      </c>
      <c r="C10262" s="3">
        <v>45396</v>
      </c>
      <c r="D10262" s="1" t="s">
        <v>14</v>
      </c>
      <c r="E10262" s="1" t="s">
        <v>70</v>
      </c>
      <c r="F10262" s="1">
        <v>55221</v>
      </c>
      <c r="G10262" s="1" t="s">
        <v>64</v>
      </c>
      <c r="H10262" s="1" t="s">
        <v>33</v>
      </c>
      <c r="I10262" s="1" t="s">
        <v>87</v>
      </c>
      <c r="J10262" s="1" t="str" cm="1">
        <f t="array" ref="J10262">_xlfn.IFS(F10262="","missing",F10262&lt;0,"negative",F10262=0,"zero",AND(F10262&gt;=99999,MOD(F10262,9)=0),"99999 placeholder",AND(F10262&gt;$O$5,D10262="Expense"),"Expense outlier",AND(F10262&gt;$P$5,D10262="Income"),"Income outlier",TRUE,"valid")</f>
        <v>valid</v>
      </c>
      <c r="K10262" s="1" t="str">
        <f>_xlfn.XLOOKUP(I10262,[1]category_mapping!$F$2:$F$19,[1]category_mapping!$G$2:$G$19,E10262)</f>
        <v>others</v>
      </c>
      <c r="L10262" s="1" t="str">
        <f>IF(cleaning_working[[#This Row],[date]]="","Missing","Available")</f>
        <v>Available</v>
      </c>
    </row>
    <row r="10263" spans="1:12" x14ac:dyDescent="0.35">
      <c r="A10263" s="1" t="s">
        <v>10030</v>
      </c>
      <c r="B10263" s="1" t="s">
        <v>219</v>
      </c>
      <c r="C10263" s="3">
        <v>44583</v>
      </c>
      <c r="D10263" s="1" t="s">
        <v>13</v>
      </c>
      <c r="E10263" s="1" t="s">
        <v>24</v>
      </c>
      <c r="F10263" s="1">
        <v>2869</v>
      </c>
      <c r="G10263" s="1" t="s">
        <v>32</v>
      </c>
      <c r="H10263" s="1" t="s">
        <v>107</v>
      </c>
      <c r="J10263" s="1" t="str" cm="1">
        <f t="array" ref="J10263">_xlfn.IFS(F10263="","missing",F10263&lt;0,"negative",F10263=0,"zero",AND(F10263&gt;=99999,MOD(F10263,9)=0),"99999 placeholder",AND(F10263&gt;$O$5,D10263="Expense"),"Expense outlier",AND(F10263&gt;$P$5,D10263="Income"),"Income outlier",TRUE,"valid")</f>
        <v>valid</v>
      </c>
      <c r="K10263" s="1" t="str">
        <f>_xlfn.XLOOKUP(I10263,[1]category_mapping!$F$2:$F$19,[1]category_mapping!$G$2:$G$19,E10263)</f>
        <v>rent</v>
      </c>
      <c r="L10263" s="1" t="str">
        <f>IF(cleaning_working[[#This Row],[date]]="","Missing","Available")</f>
        <v>Available</v>
      </c>
    </row>
    <row r="10264" spans="1:12" x14ac:dyDescent="0.35">
      <c r="A10264" s="1" t="s">
        <v>10031</v>
      </c>
      <c r="B10264" s="1" t="s">
        <v>351</v>
      </c>
      <c r="C10264" s="3">
        <v>44899</v>
      </c>
      <c r="D10264" s="1" t="s">
        <v>13</v>
      </c>
      <c r="E10264" s="1" t="s">
        <v>39</v>
      </c>
      <c r="F10264" s="1">
        <v>4442</v>
      </c>
      <c r="G10264" s="1" t="s">
        <v>32</v>
      </c>
      <c r="H10264" s="1" t="s">
        <v>83</v>
      </c>
      <c r="I10264" s="1" t="s">
        <v>123</v>
      </c>
      <c r="J10264" s="1" t="str" cm="1">
        <f t="array" ref="J10264">_xlfn.IFS(F10264="","missing",F10264&lt;0,"negative",F10264=0,"zero",AND(F10264&gt;=99999,MOD(F10264,9)=0),"99999 placeholder",AND(F10264&gt;$O$5,D10264="Expense"),"Expense outlier",AND(F10264&gt;$P$5,D10264="Income"),"Income outlier",TRUE,"valid")</f>
        <v>valid</v>
      </c>
      <c r="K10264" s="1" t="str">
        <f>_xlfn.XLOOKUP(I10264,[1]category_mapping!$F$2:$F$19,[1]category_mapping!$G$2:$G$19,E10264)</f>
        <v>food</v>
      </c>
      <c r="L10264" s="1" t="str">
        <f>IF(cleaning_working[[#This Row],[date]]="","Missing","Available")</f>
        <v>Available</v>
      </c>
    </row>
    <row r="10265" spans="1:12" x14ac:dyDescent="0.35">
      <c r="A10265" s="1" t="s">
        <v>10032</v>
      </c>
      <c r="B10265" s="1" t="s">
        <v>75</v>
      </c>
      <c r="C10265" s="3">
        <v>45542</v>
      </c>
      <c r="D10265" s="1" t="s">
        <v>13</v>
      </c>
      <c r="E10265" s="1" t="s">
        <v>63</v>
      </c>
      <c r="F10265" s="1">
        <v>1204</v>
      </c>
      <c r="G10265" s="1" t="s">
        <v>40</v>
      </c>
      <c r="H10265" s="1" t="s">
        <v>25</v>
      </c>
      <c r="I10265" s="1" t="s">
        <v>137</v>
      </c>
      <c r="J10265" s="1" t="str" cm="1">
        <f t="array" ref="J10265">_xlfn.IFS(F10265="","missing",F10265&lt;0,"negative",F10265=0,"zero",AND(F10265&gt;=99999,MOD(F10265,9)=0),"99999 placeholder",AND(F10265&gt;$O$5,D10265="Expense"),"Expense outlier",AND(F10265&gt;$P$5,D10265="Income"),"Income outlier",TRUE,"valid")</f>
        <v>valid</v>
      </c>
      <c r="K10265" s="1" t="str">
        <f>_xlfn.XLOOKUP(I10265,[1]category_mapping!$F$2:$F$19,[1]category_mapping!$G$2:$G$19,E10265)</f>
        <v>travel</v>
      </c>
      <c r="L10265" s="1" t="str">
        <f>IF(cleaning_working[[#This Row],[date]]="","Missing","Available")</f>
        <v>Available</v>
      </c>
    </row>
    <row r="10266" spans="1:12" x14ac:dyDescent="0.35">
      <c r="A10266" s="1" t="s">
        <v>10033</v>
      </c>
      <c r="B10266" s="1" t="s">
        <v>79</v>
      </c>
      <c r="C10266" s="3">
        <v>45560</v>
      </c>
      <c r="D10266" s="1" t="s">
        <v>14</v>
      </c>
      <c r="E10266" s="1" t="s">
        <v>70</v>
      </c>
      <c r="F10266" s="1">
        <v>20252</v>
      </c>
      <c r="G10266" s="1" t="s">
        <v>64</v>
      </c>
      <c r="H10266" s="1" t="s">
        <v>107</v>
      </c>
      <c r="I10266" s="1" t="s">
        <v>134</v>
      </c>
      <c r="J10266" s="1" t="str" cm="1">
        <f t="array" ref="J10266">_xlfn.IFS(F10266="","missing",F10266&lt;0,"negative",F10266=0,"zero",AND(F10266&gt;=99999,MOD(F10266,9)=0),"99999 placeholder",AND(F10266&gt;$O$5,D10266="Expense"),"Expense outlier",AND(F10266&gt;$P$5,D10266="Income"),"Income outlier",TRUE,"valid")</f>
        <v>valid</v>
      </c>
      <c r="K10266" s="1" t="str">
        <f>_xlfn.XLOOKUP(I10266,[1]category_mapping!$F$2:$F$19,[1]category_mapping!$G$2:$G$19,E10266)</f>
        <v>education</v>
      </c>
      <c r="L10266" s="1" t="str">
        <f>IF(cleaning_working[[#This Row],[date]]="","Missing","Available")</f>
        <v>Available</v>
      </c>
    </row>
    <row r="10267" spans="1:12" x14ac:dyDescent="0.35">
      <c r="A10267" s="1" t="s">
        <v>10034</v>
      </c>
      <c r="B10267" s="1" t="s">
        <v>510</v>
      </c>
      <c r="C10267" s="3">
        <v>44778</v>
      </c>
      <c r="D10267" s="1" t="s">
        <v>13</v>
      </c>
      <c r="E10267" s="1" t="s">
        <v>96</v>
      </c>
      <c r="F10267" s="1">
        <v>7196</v>
      </c>
      <c r="G10267" s="1" t="s">
        <v>18</v>
      </c>
      <c r="H10267" s="1" t="s">
        <v>133</v>
      </c>
      <c r="I10267" s="1" t="s">
        <v>41</v>
      </c>
      <c r="J10267" s="1" t="str" cm="1">
        <f t="array" ref="J10267">_xlfn.IFS(F10267="","missing",F10267&lt;0,"negative",F10267=0,"zero",AND(F10267&gt;=99999,MOD(F10267,9)=0),"99999 placeholder",AND(F10267&gt;$O$5,D10267="Expense"),"Expense outlier",AND(F10267&gt;$P$5,D10267="Income"),"Income outlier",TRUE,"valid")</f>
        <v>valid</v>
      </c>
      <c r="K10267" s="1" t="str">
        <f>_xlfn.XLOOKUP(I10267,[1]category_mapping!$F$2:$F$19,[1]category_mapping!$G$2:$G$19,E10267)</f>
        <v>utilities</v>
      </c>
      <c r="L10267" s="1" t="str">
        <f>IF(cleaning_working[[#This Row],[date]]="","Missing","Available")</f>
        <v>Available</v>
      </c>
    </row>
    <row r="10268" spans="1:12" x14ac:dyDescent="0.35">
      <c r="A10268" s="1" t="s">
        <v>10035</v>
      </c>
      <c r="B10268" s="1" t="s">
        <v>372</v>
      </c>
      <c r="C10268" s="3">
        <v>45191</v>
      </c>
      <c r="D10268" s="1" t="s">
        <v>13</v>
      </c>
      <c r="E10268" s="1" t="s">
        <v>24</v>
      </c>
      <c r="F10268" s="1">
        <v>557</v>
      </c>
      <c r="G10268" s="1" t="s">
        <v>64</v>
      </c>
      <c r="H10268" s="1" t="s">
        <v>107</v>
      </c>
      <c r="J10268" s="1" t="str" cm="1">
        <f t="array" ref="J10268">_xlfn.IFS(F10268="","missing",F10268&lt;0,"negative",F10268=0,"zero",AND(F10268&gt;=99999,MOD(F10268,9)=0),"99999 placeholder",AND(F10268&gt;$O$5,D10268="Expense"),"Expense outlier",AND(F10268&gt;$P$5,D10268="Income"),"Income outlier",TRUE,"valid")</f>
        <v>valid</v>
      </c>
      <c r="K10268" s="1" t="str">
        <f>_xlfn.XLOOKUP(I10268,[1]category_mapping!$F$2:$F$19,[1]category_mapping!$G$2:$G$19,E10268)</f>
        <v>rent</v>
      </c>
      <c r="L10268" s="1" t="str">
        <f>IF(cleaning_working[[#This Row],[date]]="","Missing","Available")</f>
        <v>Available</v>
      </c>
    </row>
    <row r="10269" spans="1:12" x14ac:dyDescent="0.35">
      <c r="A10269" s="1" t="s">
        <v>10036</v>
      </c>
      <c r="B10269" s="1" t="s">
        <v>245</v>
      </c>
      <c r="C10269" s="3">
        <v>45282</v>
      </c>
      <c r="D10269" s="1" t="s">
        <v>13</v>
      </c>
      <c r="E10269" s="1" t="s">
        <v>63</v>
      </c>
      <c r="F10269" s="1">
        <v>1966</v>
      </c>
      <c r="G10269" s="1" t="s">
        <v>18</v>
      </c>
      <c r="H10269" s="1" t="s">
        <v>26</v>
      </c>
      <c r="I10269" s="1" t="s">
        <v>41</v>
      </c>
      <c r="J10269" s="1" t="str" cm="1">
        <f t="array" ref="J10269">_xlfn.IFS(F10269="","missing",F10269&lt;0,"negative",F10269=0,"zero",AND(F10269&gt;=99999,MOD(F10269,9)=0),"99999 placeholder",AND(F10269&gt;$O$5,D10269="Expense"),"Expense outlier",AND(F10269&gt;$P$5,D10269="Income"),"Income outlier",TRUE,"valid")</f>
        <v>valid</v>
      </c>
      <c r="K10269" s="1" t="str">
        <f>_xlfn.XLOOKUP(I10269,[1]category_mapping!$F$2:$F$19,[1]category_mapping!$G$2:$G$19,E10269)</f>
        <v>utilities</v>
      </c>
      <c r="L10269" s="1" t="str">
        <f>IF(cleaning_working[[#This Row],[date]]="","Missing","Available")</f>
        <v>Available</v>
      </c>
    </row>
    <row r="10270" spans="1:12" x14ac:dyDescent="0.35">
      <c r="A10270" s="1" t="s">
        <v>10037</v>
      </c>
      <c r="B10270" s="1" t="s">
        <v>168</v>
      </c>
      <c r="C10270" s="3">
        <v>45296</v>
      </c>
      <c r="D10270" s="1" t="s">
        <v>14</v>
      </c>
      <c r="E10270" s="1" t="s">
        <v>70</v>
      </c>
      <c r="F10270" s="1">
        <v>56617</v>
      </c>
      <c r="G10270" s="1" t="s">
        <v>40</v>
      </c>
      <c r="H10270" s="1" t="s">
        <v>133</v>
      </c>
      <c r="J10270" s="1" t="str" cm="1">
        <f t="array" ref="J10270">_xlfn.IFS(F10270="","missing",F10270&lt;0,"negative",F10270=0,"zero",AND(F10270&gt;=99999,MOD(F10270,9)=0),"99999 placeholder",AND(F10270&gt;$O$5,D10270="Expense"),"Expense outlier",AND(F10270&gt;$P$5,D10270="Income"),"Income outlier",TRUE,"valid")</f>
        <v>valid</v>
      </c>
      <c r="K10270" s="1" t="str">
        <f>_xlfn.XLOOKUP(I10270,[1]category_mapping!$F$2:$F$19,[1]category_mapping!$G$2:$G$19,E10270)</f>
        <v>others</v>
      </c>
      <c r="L10270" s="1" t="str">
        <f>IF(cleaning_working[[#This Row],[date]]="","Missing","Available")</f>
        <v>Available</v>
      </c>
    </row>
    <row r="10271" spans="1:12" x14ac:dyDescent="0.35">
      <c r="A10271" s="1" t="s">
        <v>10038</v>
      </c>
      <c r="B10271" s="1" t="s">
        <v>379</v>
      </c>
      <c r="C10271" s="3">
        <v>45108</v>
      </c>
      <c r="D10271" s="1" t="s">
        <v>13</v>
      </c>
      <c r="E10271" s="1" t="s">
        <v>24</v>
      </c>
      <c r="F10271" s="1">
        <v>4750</v>
      </c>
      <c r="G10271" s="1" t="s">
        <v>32</v>
      </c>
      <c r="H10271" s="1" t="s">
        <v>25</v>
      </c>
      <c r="I10271" s="1" t="s">
        <v>178</v>
      </c>
      <c r="J10271" s="1" t="str" cm="1">
        <f t="array" ref="J10271">_xlfn.IFS(F10271="","missing",F10271&lt;0,"negative",F10271=0,"zero",AND(F10271&gt;=99999,MOD(F10271,9)=0),"99999 placeholder",AND(F10271&gt;$O$5,D10271="Expense"),"Expense outlier",AND(F10271&gt;$P$5,D10271="Income"),"Income outlier",TRUE,"valid")</f>
        <v>valid</v>
      </c>
      <c r="K10271" s="1" t="str">
        <f>_xlfn.XLOOKUP(I10271,[1]category_mapping!$F$2:$F$19,[1]category_mapping!$G$2:$G$19,E10271)</f>
        <v>rent</v>
      </c>
      <c r="L10271" s="1" t="str">
        <f>IF(cleaning_working[[#This Row],[date]]="","Missing","Available")</f>
        <v>Available</v>
      </c>
    </row>
    <row r="10272" spans="1:12" x14ac:dyDescent="0.35">
      <c r="A10272" s="1" t="s">
        <v>10039</v>
      </c>
      <c r="B10272" s="1" t="s">
        <v>233</v>
      </c>
      <c r="C10272" s="3">
        <v>45050</v>
      </c>
      <c r="D10272" s="1" t="s">
        <v>13</v>
      </c>
      <c r="E10272" s="1" t="s">
        <v>17</v>
      </c>
      <c r="F10272" s="1">
        <v>9969</v>
      </c>
      <c r="G10272" s="1" t="s">
        <v>40</v>
      </c>
      <c r="H10272" s="1" t="s">
        <v>159</v>
      </c>
      <c r="I10272" s="1" t="s">
        <v>46</v>
      </c>
      <c r="J10272" s="1" t="str" cm="1">
        <f t="array" ref="J10272">_xlfn.IFS(F10272="","missing",F10272&lt;0,"negative",F10272=0,"zero",AND(F10272&gt;=99999,MOD(F10272,9)=0),"99999 placeholder",AND(F10272&gt;$O$5,D10272="Expense"),"Expense outlier",AND(F10272&gt;$P$5,D10272="Income"),"Income outlier",TRUE,"valid")</f>
        <v>valid</v>
      </c>
      <c r="K10272" s="1" t="str">
        <f>_xlfn.XLOOKUP(I10272,[1]category_mapping!$F$2:$F$19,[1]category_mapping!$G$2:$G$19,E10272)</f>
        <v>education</v>
      </c>
      <c r="L10272" s="1" t="str">
        <f>IF(cleaning_working[[#This Row],[date]]="","Missing","Available")</f>
        <v>Available</v>
      </c>
    </row>
    <row r="10273" spans="1:12" x14ac:dyDescent="0.35">
      <c r="A10273" s="1" t="s">
        <v>1640</v>
      </c>
      <c r="B10273" s="1" t="s">
        <v>164</v>
      </c>
      <c r="C10273" s="3">
        <v>45486</v>
      </c>
      <c r="D10273" s="1" t="s">
        <v>13</v>
      </c>
      <c r="E10273" s="1" t="s">
        <v>24</v>
      </c>
      <c r="F10273" s="1">
        <v>8986</v>
      </c>
      <c r="G10273" s="1" t="s">
        <v>32</v>
      </c>
      <c r="H10273" s="1" t="s">
        <v>52</v>
      </c>
      <c r="I10273" s="1" t="s">
        <v>66</v>
      </c>
      <c r="J10273" s="1" t="str" cm="1">
        <f t="array" ref="J10273">_xlfn.IFS(F10273="","missing",F10273&lt;0,"negative",F10273=0,"zero",AND(F10273&gt;=99999,MOD(F10273,9)=0),"99999 placeholder",AND(F10273&gt;$O$5,D10273="Expense"),"Expense outlier",AND(F10273&gt;$P$5,D10273="Income"),"Income outlier",TRUE,"valid")</f>
        <v>valid</v>
      </c>
      <c r="K10273" s="1" t="str">
        <f>_xlfn.XLOOKUP(I10273,[1]category_mapping!$F$2:$F$19,[1]category_mapping!$G$2:$G$19,E10273)</f>
        <v>food</v>
      </c>
      <c r="L10273" s="1" t="str">
        <f>IF(cleaning_working[[#This Row],[date]]="","Missing","Available")</f>
        <v>Available</v>
      </c>
    </row>
    <row r="10274" spans="1:12" x14ac:dyDescent="0.35">
      <c r="A10274" s="1" t="s">
        <v>10040</v>
      </c>
      <c r="B10274" s="1" t="s">
        <v>528</v>
      </c>
      <c r="C10274" s="3">
        <v>45642</v>
      </c>
      <c r="D10274" s="1" t="s">
        <v>13</v>
      </c>
      <c r="E10274" s="1" t="s">
        <v>39</v>
      </c>
      <c r="F10274" s="1">
        <v>4701</v>
      </c>
      <c r="G10274" s="1" t="s">
        <v>64</v>
      </c>
      <c r="H10274" s="1" t="s">
        <v>86</v>
      </c>
      <c r="I10274" s="1" t="s">
        <v>34</v>
      </c>
      <c r="J10274" s="1" t="str" cm="1">
        <f t="array" ref="J10274">_xlfn.IFS(F10274="","missing",F10274&lt;0,"negative",F10274=0,"zero",AND(F10274&gt;=99999,MOD(F10274,9)=0),"99999 placeholder",AND(F10274&gt;$O$5,D10274="Expense"),"Expense outlier",AND(F10274&gt;$P$5,D10274="Income"),"Income outlier",TRUE,"valid")</f>
        <v>valid</v>
      </c>
      <c r="K10274" s="1" t="str">
        <f>_xlfn.XLOOKUP(I10274,[1]category_mapping!$F$2:$F$19,[1]category_mapping!$G$2:$G$19,E10274)</f>
        <v>education</v>
      </c>
      <c r="L10274" s="1" t="str">
        <f>IF(cleaning_working[[#This Row],[date]]="","Missing","Available")</f>
        <v>Available</v>
      </c>
    </row>
    <row r="10275" spans="1:12" x14ac:dyDescent="0.35">
      <c r="A10275" s="1" t="s">
        <v>8919</v>
      </c>
      <c r="B10275" s="1" t="s">
        <v>484</v>
      </c>
      <c r="C10275" s="3">
        <v>44494</v>
      </c>
      <c r="D10275" s="1" t="s">
        <v>14</v>
      </c>
      <c r="E10275" s="1" t="s">
        <v>119</v>
      </c>
      <c r="F10275" s="1">
        <v>108891</v>
      </c>
      <c r="G10275" s="1" t="s">
        <v>18</v>
      </c>
      <c r="H10275" s="1" t="s">
        <v>19</v>
      </c>
      <c r="I10275" s="1" t="s">
        <v>46</v>
      </c>
      <c r="J10275" s="1" t="str" cm="1">
        <f t="array" ref="J10275">_xlfn.IFS(F10275="","missing",F10275&lt;0,"negative",F10275=0,"zero",AND(F10275&gt;=99999,MOD(F10275,9)=0),"99999 placeholder",AND(F10275&gt;$O$5,D10275="Expense"),"Expense outlier",AND(F10275&gt;$P$5,D10275="Income"),"Income outlier",TRUE,"valid")</f>
        <v>99999 placeholder</v>
      </c>
      <c r="K10275" s="1" t="str">
        <f>_xlfn.XLOOKUP(I10275,[1]category_mapping!$F$2:$F$19,[1]category_mapping!$G$2:$G$19,E10275)</f>
        <v>investment</v>
      </c>
      <c r="L10275" s="1" t="str">
        <f>IF(cleaning_working[[#This Row],[date]]="","Missing","Available")</f>
        <v>Available</v>
      </c>
    </row>
    <row r="10276" spans="1:12" x14ac:dyDescent="0.35">
      <c r="A10276" s="1" t="s">
        <v>10041</v>
      </c>
      <c r="B10276" s="1" t="s">
        <v>223</v>
      </c>
      <c r="C10276" s="3">
        <v>45538</v>
      </c>
      <c r="D10276" s="1" t="s">
        <v>13</v>
      </c>
      <c r="E10276" s="1" t="s">
        <v>63</v>
      </c>
      <c r="F10276" s="1">
        <v>5000</v>
      </c>
      <c r="G10276" s="1" t="s">
        <v>32</v>
      </c>
      <c r="H10276" s="1" t="s">
        <v>86</v>
      </c>
      <c r="J10276" s="1" t="str" cm="1">
        <f t="array" ref="J10276">_xlfn.IFS(F10276="","missing",F10276&lt;0,"negative",F10276=0,"zero",AND(F10276&gt;=99999,MOD(F10276,9)=0),"99999 placeholder",AND(F10276&gt;$O$5,D10276="Expense"),"Expense outlier",AND(F10276&gt;$P$5,D10276="Income"),"Income outlier",TRUE,"valid")</f>
        <v>valid</v>
      </c>
      <c r="K10276" s="1" t="str">
        <f>_xlfn.XLOOKUP(I10276,[1]category_mapping!$F$2:$F$19,[1]category_mapping!$G$2:$G$19,E10276)</f>
        <v>utilities</v>
      </c>
      <c r="L10276" s="1" t="str">
        <f>IF(cleaning_working[[#This Row],[date]]="","Missing","Available")</f>
        <v>Available</v>
      </c>
    </row>
    <row r="10277" spans="1:12" x14ac:dyDescent="0.35">
      <c r="A10277" s="1" t="s">
        <v>10042</v>
      </c>
      <c r="B10277" s="1" t="s">
        <v>1044</v>
      </c>
      <c r="C10277" s="3">
        <v>45188</v>
      </c>
      <c r="D10277" s="1" t="s">
        <v>13</v>
      </c>
      <c r="E10277" s="1" t="s">
        <v>96</v>
      </c>
      <c r="F10277" s="1">
        <v>5222</v>
      </c>
      <c r="G10277" s="1" t="s">
        <v>40</v>
      </c>
      <c r="H10277" s="1" t="s">
        <v>25</v>
      </c>
      <c r="I10277" s="1" t="s">
        <v>170</v>
      </c>
      <c r="J10277" s="1" t="str" cm="1">
        <f t="array" ref="J10277">_xlfn.IFS(F10277="","missing",F10277&lt;0,"negative",F10277=0,"zero",AND(F10277&gt;=99999,MOD(F10277,9)=0),"99999 placeholder",AND(F10277&gt;$O$5,D10277="Expense"),"Expense outlier",AND(F10277&gt;$P$5,D10277="Income"),"Income outlier",TRUE,"valid")</f>
        <v>valid</v>
      </c>
      <c r="K10277" s="1" t="str">
        <f>_xlfn.XLOOKUP(I10277,[1]category_mapping!$F$2:$F$19,[1]category_mapping!$G$2:$G$19,E10277)</f>
        <v>health</v>
      </c>
      <c r="L10277" s="1" t="str">
        <f>IF(cleaning_working[[#This Row],[date]]="","Missing","Available")</f>
        <v>Available</v>
      </c>
    </row>
    <row r="10278" spans="1:12" x14ac:dyDescent="0.35">
      <c r="A10278" s="1" t="s">
        <v>10043</v>
      </c>
      <c r="B10278" s="1" t="s">
        <v>293</v>
      </c>
      <c r="C10278" s="3">
        <v>44479</v>
      </c>
      <c r="D10278" s="1" t="s">
        <v>13</v>
      </c>
      <c r="E10278" s="1" t="s">
        <v>39</v>
      </c>
      <c r="F10278" s="1">
        <v>6224</v>
      </c>
      <c r="G10278" s="1" t="s">
        <v>64</v>
      </c>
      <c r="H10278" s="1" t="s">
        <v>86</v>
      </c>
      <c r="I10278" s="1" t="s">
        <v>93</v>
      </c>
      <c r="J10278" s="1" t="str" cm="1">
        <f t="array" ref="J10278">_xlfn.IFS(F10278="","missing",F10278&lt;0,"negative",F10278=0,"zero",AND(F10278&gt;=99999,MOD(F10278,9)=0),"99999 placeholder",AND(F10278&gt;$O$5,D10278="Expense"),"Expense outlier",AND(F10278&gt;$P$5,D10278="Income"),"Income outlier",TRUE,"valid")</f>
        <v>valid</v>
      </c>
      <c r="K10278" s="1" t="str">
        <f>_xlfn.XLOOKUP(I10278,[1]category_mapping!$F$2:$F$19,[1]category_mapping!$G$2:$G$19,E10278)</f>
        <v>food</v>
      </c>
      <c r="L10278" s="1" t="str">
        <f>IF(cleaning_working[[#This Row],[date]]="","Missing","Available")</f>
        <v>Available</v>
      </c>
    </row>
    <row r="10279" spans="1:12" x14ac:dyDescent="0.35">
      <c r="A10279" s="1" t="s">
        <v>10044</v>
      </c>
      <c r="B10279" s="1" t="s">
        <v>82</v>
      </c>
      <c r="C10279" s="3">
        <v>45400</v>
      </c>
      <c r="D10279" s="1" t="s">
        <v>13</v>
      </c>
      <c r="E10279" s="1" t="s">
        <v>24</v>
      </c>
      <c r="F10279" s="1">
        <v>6684</v>
      </c>
      <c r="G10279" s="1" t="s">
        <v>64</v>
      </c>
      <c r="H10279" s="1" t="s">
        <v>65</v>
      </c>
      <c r="I10279" s="1" t="s">
        <v>128</v>
      </c>
      <c r="J10279" s="1" t="str" cm="1">
        <f t="array" ref="J10279">_xlfn.IFS(F10279="","missing",F10279&lt;0,"negative",F10279=0,"zero",AND(F10279&gt;=99999,MOD(F10279,9)=0),"99999 placeholder",AND(F10279&gt;$O$5,D10279="Expense"),"Expense outlier",AND(F10279&gt;$P$5,D10279="Income"),"Income outlier",TRUE,"valid")</f>
        <v>valid</v>
      </c>
      <c r="K10279" s="1" t="str">
        <f>_xlfn.XLOOKUP(I10279,[1]category_mapping!$F$2:$F$19,[1]category_mapping!$G$2:$G$19,E10279)</f>
        <v>utilities</v>
      </c>
      <c r="L10279" s="1" t="str">
        <f>IF(cleaning_working[[#This Row],[date]]="","Missing","Available")</f>
        <v>Available</v>
      </c>
    </row>
    <row r="10280" spans="1:12" x14ac:dyDescent="0.35">
      <c r="A10280" s="1" t="s">
        <v>10045</v>
      </c>
      <c r="B10280" s="1" t="s">
        <v>152</v>
      </c>
      <c r="C10280" s="3">
        <v>45626</v>
      </c>
      <c r="D10280" s="1" t="s">
        <v>14</v>
      </c>
      <c r="E10280" s="1" t="s">
        <v>70</v>
      </c>
      <c r="F10280" s="1">
        <v>45189</v>
      </c>
      <c r="G10280" s="1" t="s">
        <v>40</v>
      </c>
      <c r="H10280" s="1" t="s">
        <v>86</v>
      </c>
      <c r="J10280" s="1" t="str" cm="1">
        <f t="array" ref="J10280">_xlfn.IFS(F10280="","missing",F10280&lt;0,"negative",F10280=0,"zero",AND(F10280&gt;=99999,MOD(F10280,9)=0),"99999 placeholder",AND(F10280&gt;$O$5,D10280="Expense"),"Expense outlier",AND(F10280&gt;$P$5,D10280="Income"),"Income outlier",TRUE,"valid")</f>
        <v>valid</v>
      </c>
      <c r="K10280" s="1" t="str">
        <f>_xlfn.XLOOKUP(I10280,[1]category_mapping!$F$2:$F$19,[1]category_mapping!$G$2:$G$19,E10280)</f>
        <v>others</v>
      </c>
      <c r="L10280" s="1" t="str">
        <f>IF(cleaning_working[[#This Row],[date]]="","Missing","Available")</f>
        <v>Available</v>
      </c>
    </row>
    <row r="10281" spans="1:12" x14ac:dyDescent="0.35">
      <c r="A10281" s="1" t="s">
        <v>10046</v>
      </c>
      <c r="B10281" s="1" t="s">
        <v>255</v>
      </c>
      <c r="C10281" s="3">
        <v>44503</v>
      </c>
      <c r="D10281" s="1" t="s">
        <v>13</v>
      </c>
      <c r="E10281" s="1" t="s">
        <v>96</v>
      </c>
      <c r="F10281" s="1">
        <v>5820</v>
      </c>
      <c r="G10281" s="1" t="s">
        <v>64</v>
      </c>
      <c r="H10281" s="1" t="s">
        <v>52</v>
      </c>
      <c r="I10281" s="1" t="s">
        <v>87</v>
      </c>
      <c r="J10281" s="1" t="str" cm="1">
        <f t="array" ref="J10281">_xlfn.IFS(F10281="","missing",F10281&lt;0,"negative",F10281=0,"zero",AND(F10281&gt;=99999,MOD(F10281,9)=0),"99999 placeholder",AND(F10281&gt;$O$5,D10281="Expense"),"Expense outlier",AND(F10281&gt;$P$5,D10281="Income"),"Income outlier",TRUE,"valid")</f>
        <v>valid</v>
      </c>
      <c r="K10281" s="1" t="str">
        <f>_xlfn.XLOOKUP(I10281,[1]category_mapping!$F$2:$F$19,[1]category_mapping!$G$2:$G$19,E10281)</f>
        <v>travel</v>
      </c>
      <c r="L10281" s="1" t="str">
        <f>IF(cleaning_working[[#This Row],[date]]="","Missing","Available")</f>
        <v>Available</v>
      </c>
    </row>
    <row r="10282" spans="1:12" x14ac:dyDescent="0.35">
      <c r="A10282" s="1" t="s">
        <v>10047</v>
      </c>
      <c r="B10282" s="1" t="s">
        <v>368</v>
      </c>
      <c r="C10282" s="3">
        <v>44598</v>
      </c>
      <c r="D10282" s="1" t="s">
        <v>13</v>
      </c>
      <c r="E10282" s="1" t="s">
        <v>104</v>
      </c>
      <c r="F10282" s="1">
        <v>3789</v>
      </c>
      <c r="G10282" s="1" t="s">
        <v>18</v>
      </c>
      <c r="H10282" s="1" t="s">
        <v>52</v>
      </c>
      <c r="I10282" s="1" t="s">
        <v>123</v>
      </c>
      <c r="J10282" s="1" t="str" cm="1">
        <f t="array" ref="J10282">_xlfn.IFS(F10282="","missing",F10282&lt;0,"negative",F10282=0,"zero",AND(F10282&gt;=99999,MOD(F10282,9)=0),"99999 placeholder",AND(F10282&gt;$O$5,D10282="Expense"),"Expense outlier",AND(F10282&gt;$P$5,D10282="Income"),"Income outlier",TRUE,"valid")</f>
        <v>valid</v>
      </c>
      <c r="K10282" s="1" t="str">
        <f>_xlfn.XLOOKUP(I10282,[1]category_mapping!$F$2:$F$19,[1]category_mapping!$G$2:$G$19,E10282)</f>
        <v>health</v>
      </c>
      <c r="L10282" s="1" t="str">
        <f>IF(cleaning_working[[#This Row],[date]]="","Missing","Available")</f>
        <v>Available</v>
      </c>
    </row>
    <row r="10283" spans="1:12" x14ac:dyDescent="0.35">
      <c r="A10283" s="1" t="s">
        <v>10048</v>
      </c>
      <c r="B10283" s="1" t="s">
        <v>44</v>
      </c>
      <c r="C10283" s="3" t="s">
        <v>38</v>
      </c>
      <c r="D10283" s="1" t="s">
        <v>13</v>
      </c>
      <c r="E10283" s="1" t="s">
        <v>39</v>
      </c>
      <c r="F10283" s="1">
        <v>3288</v>
      </c>
      <c r="G10283" s="1" t="s">
        <v>40</v>
      </c>
      <c r="H10283" s="1" t="s">
        <v>33</v>
      </c>
      <c r="I10283" s="1" t="s">
        <v>66</v>
      </c>
      <c r="J10283" s="1" t="str" cm="1">
        <f t="array" ref="J10283">_xlfn.IFS(F10283="","missing",F10283&lt;0,"negative",F10283=0,"zero",AND(F10283&gt;=99999,MOD(F10283,9)=0),"99999 placeholder",AND(F10283&gt;$O$5,D10283="Expense"),"Expense outlier",AND(F10283&gt;$P$5,D10283="Income"),"Income outlier",TRUE,"valid")</f>
        <v>valid</v>
      </c>
      <c r="K10283" s="1" t="str">
        <f>_xlfn.XLOOKUP(I10283,[1]category_mapping!$F$2:$F$19,[1]category_mapping!$G$2:$G$19,E10283)</f>
        <v>food</v>
      </c>
      <c r="L10283" s="1" t="str">
        <f>IF(cleaning_working[[#This Row],[date]]="","Missing","Available")</f>
        <v>Missing</v>
      </c>
    </row>
    <row r="10284" spans="1:12" x14ac:dyDescent="0.35">
      <c r="A10284" s="1" t="s">
        <v>8807</v>
      </c>
      <c r="B10284" s="1" t="s">
        <v>612</v>
      </c>
      <c r="C10284" s="3">
        <v>44764</v>
      </c>
      <c r="D10284" s="1" t="s">
        <v>14</v>
      </c>
      <c r="E10284" s="1" t="s">
        <v>31</v>
      </c>
      <c r="F10284" s="1">
        <v>36017</v>
      </c>
      <c r="G10284" s="1" t="s">
        <v>64</v>
      </c>
      <c r="H10284" s="1" t="s">
        <v>83</v>
      </c>
      <c r="J10284" s="1" t="str" cm="1">
        <f t="array" ref="J10284">_xlfn.IFS(F10284="","missing",F10284&lt;0,"negative",F10284=0,"zero",AND(F10284&gt;=99999,MOD(F10284,9)=0),"99999 placeholder",AND(F10284&gt;$O$5,D10284="Expense"),"Expense outlier",AND(F10284&gt;$P$5,D10284="Income"),"Income outlier",TRUE,"valid")</f>
        <v>valid</v>
      </c>
      <c r="K10284" s="1" t="str">
        <f>_xlfn.XLOOKUP(I10284,[1]category_mapping!$F$2:$F$19,[1]category_mapping!$G$2:$G$19,E10284)</f>
        <v>freelance</v>
      </c>
      <c r="L10284" s="1" t="str">
        <f>IF(cleaning_working[[#This Row],[date]]="","Missing","Available")</f>
        <v>Available</v>
      </c>
    </row>
    <row r="10285" spans="1:12" x14ac:dyDescent="0.35">
      <c r="A10285" s="1" t="s">
        <v>10049</v>
      </c>
      <c r="B10285" s="1" t="s">
        <v>281</v>
      </c>
      <c r="C10285" s="3">
        <v>44295</v>
      </c>
      <c r="D10285" s="1" t="s">
        <v>13</v>
      </c>
      <c r="E10285" s="1" t="s">
        <v>39</v>
      </c>
      <c r="F10285" s="1">
        <v>3754</v>
      </c>
      <c r="G10285" s="1" t="s">
        <v>40</v>
      </c>
      <c r="H10285" s="1" t="s">
        <v>83</v>
      </c>
      <c r="I10285" s="1" t="s">
        <v>178</v>
      </c>
      <c r="J10285" s="1" t="str" cm="1">
        <f t="array" ref="J10285">_xlfn.IFS(F10285="","missing",F10285&lt;0,"negative",F10285=0,"zero",AND(F10285&gt;=99999,MOD(F10285,9)=0),"99999 placeholder",AND(F10285&gt;$O$5,D10285="Expense"),"Expense outlier",AND(F10285&gt;$P$5,D10285="Income"),"Income outlier",TRUE,"valid")</f>
        <v>valid</v>
      </c>
      <c r="K10285" s="1" t="str">
        <f>_xlfn.XLOOKUP(I10285,[1]category_mapping!$F$2:$F$19,[1]category_mapping!$G$2:$G$19,E10285)</f>
        <v>rent</v>
      </c>
      <c r="L10285" s="1" t="str">
        <f>IF(cleaning_working[[#This Row],[date]]="","Missing","Available")</f>
        <v>Available</v>
      </c>
    </row>
    <row r="10286" spans="1:12" x14ac:dyDescent="0.35">
      <c r="A10286" s="1" t="s">
        <v>10050</v>
      </c>
      <c r="B10286" s="1" t="s">
        <v>106</v>
      </c>
      <c r="C10286" s="3">
        <v>45591</v>
      </c>
      <c r="D10286" s="1" t="s">
        <v>13</v>
      </c>
      <c r="E10286" s="1" t="s">
        <v>24</v>
      </c>
      <c r="F10286" s="1">
        <v>14320</v>
      </c>
      <c r="G10286" s="1" t="s">
        <v>18</v>
      </c>
      <c r="H10286" s="1" t="s">
        <v>19</v>
      </c>
      <c r="I10286" s="1" t="s">
        <v>120</v>
      </c>
      <c r="J10286" s="1" t="str" cm="1">
        <f t="array" ref="J10286">_xlfn.IFS(F10286="","missing",F10286&lt;0,"negative",F10286=0,"zero",AND(F10286&gt;=99999,MOD(F10286,9)=0),"99999 placeholder",AND(F10286&gt;$O$5,D10286="Expense"),"Expense outlier",AND(F10286&gt;$P$5,D10286="Income"),"Income outlier",TRUE,"valid")</f>
        <v>valid</v>
      </c>
      <c r="K10286" s="1" t="str">
        <f>_xlfn.XLOOKUP(I10286,[1]category_mapping!$F$2:$F$19,[1]category_mapping!$G$2:$G$19,E10286)</f>
        <v>food</v>
      </c>
      <c r="L10286" s="1" t="str">
        <f>IF(cleaning_working[[#This Row],[date]]="","Missing","Available")</f>
        <v>Available</v>
      </c>
    </row>
    <row r="10287" spans="1:12" x14ac:dyDescent="0.35">
      <c r="A10287" s="1" t="s">
        <v>10051</v>
      </c>
      <c r="B10287" s="1" t="s">
        <v>196</v>
      </c>
      <c r="C10287" s="3">
        <v>44284</v>
      </c>
      <c r="D10287" s="1" t="s">
        <v>13</v>
      </c>
      <c r="E10287" s="1" t="s">
        <v>39</v>
      </c>
      <c r="F10287" s="1">
        <v>8872</v>
      </c>
      <c r="G10287" s="1" t="s">
        <v>32</v>
      </c>
      <c r="H10287" s="1" t="s">
        <v>19</v>
      </c>
      <c r="I10287" s="1" t="s">
        <v>93</v>
      </c>
      <c r="J10287" s="1" t="str" cm="1">
        <f t="array" ref="J10287">_xlfn.IFS(F10287="","missing",F10287&lt;0,"negative",F10287=0,"zero",AND(F10287&gt;=99999,MOD(F10287,9)=0),"99999 placeholder",AND(F10287&gt;$O$5,D10287="Expense"),"Expense outlier",AND(F10287&gt;$P$5,D10287="Income"),"Income outlier",TRUE,"valid")</f>
        <v>valid</v>
      </c>
      <c r="K10287" s="1" t="str">
        <f>_xlfn.XLOOKUP(I10287,[1]category_mapping!$F$2:$F$19,[1]category_mapping!$G$2:$G$19,E10287)</f>
        <v>food</v>
      </c>
      <c r="L10287" s="1" t="str">
        <f>IF(cleaning_working[[#This Row],[date]]="","Missing","Available")</f>
        <v>Available</v>
      </c>
    </row>
    <row r="10288" spans="1:12" x14ac:dyDescent="0.35">
      <c r="A10288" s="1" t="s">
        <v>10052</v>
      </c>
      <c r="B10288" s="1" t="s">
        <v>286</v>
      </c>
      <c r="C10288" s="3">
        <v>45310</v>
      </c>
      <c r="D10288" s="1" t="s">
        <v>13</v>
      </c>
      <c r="E10288" s="1" t="s">
        <v>96</v>
      </c>
      <c r="F10288" s="1">
        <v>4711</v>
      </c>
      <c r="G10288" s="1" t="s">
        <v>18</v>
      </c>
      <c r="H10288" s="1" t="s">
        <v>52</v>
      </c>
      <c r="I10288" s="1" t="s">
        <v>178</v>
      </c>
      <c r="J10288" s="1" t="str" cm="1">
        <f t="array" ref="J10288">_xlfn.IFS(F10288="","missing",F10288&lt;0,"negative",F10288=0,"zero",AND(F10288&gt;=99999,MOD(F10288,9)=0),"99999 placeholder",AND(F10288&gt;$O$5,D10288="Expense"),"Expense outlier",AND(F10288&gt;$P$5,D10288="Income"),"Income outlier",TRUE,"valid")</f>
        <v>valid</v>
      </c>
      <c r="K10288" s="1" t="str">
        <f>_xlfn.XLOOKUP(I10288,[1]category_mapping!$F$2:$F$19,[1]category_mapping!$G$2:$G$19,E10288)</f>
        <v>rent</v>
      </c>
      <c r="L10288" s="1" t="str">
        <f>IF(cleaning_working[[#This Row],[date]]="","Missing","Available")</f>
        <v>Available</v>
      </c>
    </row>
    <row r="10289" spans="1:12" x14ac:dyDescent="0.35">
      <c r="A10289" s="1" t="s">
        <v>8005</v>
      </c>
      <c r="B10289" s="1" t="s">
        <v>196</v>
      </c>
      <c r="C10289" s="3">
        <v>44250</v>
      </c>
      <c r="D10289" s="1" t="s">
        <v>14</v>
      </c>
      <c r="E10289" s="1" t="s">
        <v>31</v>
      </c>
      <c r="F10289" s="1">
        <v>34187</v>
      </c>
      <c r="G10289" s="1" t="s">
        <v>32</v>
      </c>
      <c r="H10289" s="1" t="s">
        <v>133</v>
      </c>
      <c r="I10289" s="1" t="s">
        <v>93</v>
      </c>
      <c r="J10289" s="1" t="str" cm="1">
        <f t="array" ref="J10289">_xlfn.IFS(F10289="","missing",F10289&lt;0,"negative",F10289=0,"zero",AND(F10289&gt;=99999,MOD(F10289,9)=0),"99999 placeholder",AND(F10289&gt;$O$5,D10289="Expense"),"Expense outlier",AND(F10289&gt;$P$5,D10289="Income"),"Income outlier",TRUE,"valid")</f>
        <v>valid</v>
      </c>
      <c r="K10289" s="1" t="str">
        <f>_xlfn.XLOOKUP(I10289,[1]category_mapping!$F$2:$F$19,[1]category_mapping!$G$2:$G$19,E10289)</f>
        <v>freelance</v>
      </c>
      <c r="L10289" s="1" t="str">
        <f>IF(cleaning_working[[#This Row],[date]]="","Missing","Available")</f>
        <v>Available</v>
      </c>
    </row>
    <row r="10290" spans="1:12" x14ac:dyDescent="0.35">
      <c r="A10290" s="1" t="s">
        <v>10053</v>
      </c>
      <c r="B10290" s="1" t="s">
        <v>689</v>
      </c>
      <c r="C10290" s="3">
        <v>44618</v>
      </c>
      <c r="D10290" s="1" t="s">
        <v>13</v>
      </c>
      <c r="E10290" s="1" t="s">
        <v>63</v>
      </c>
      <c r="F10290" s="1">
        <v>8300</v>
      </c>
      <c r="G10290" s="1" t="s">
        <v>64</v>
      </c>
      <c r="H10290" s="1" t="s">
        <v>33</v>
      </c>
      <c r="I10290" s="1" t="s">
        <v>90</v>
      </c>
      <c r="J10290" s="1" t="str" cm="1">
        <f t="array" ref="J10290">_xlfn.IFS(F10290="","missing",F10290&lt;0,"negative",F10290=0,"zero",AND(F10290&gt;=99999,MOD(F10290,9)=0),"99999 placeholder",AND(F10290&gt;$O$5,D10290="Expense"),"Expense outlier",AND(F10290&gt;$P$5,D10290="Income"),"Income outlier",TRUE,"valid")</f>
        <v>valid</v>
      </c>
      <c r="K10290" s="1" t="str">
        <f>_xlfn.XLOOKUP(I10290,[1]category_mapping!$F$2:$F$19,[1]category_mapping!$G$2:$G$19,E10290)</f>
        <v>utilities</v>
      </c>
      <c r="L10290" s="1" t="str">
        <f>IF(cleaning_working[[#This Row],[date]]="","Missing","Available")</f>
        <v>Available</v>
      </c>
    </row>
    <row r="10291" spans="1:12" x14ac:dyDescent="0.35">
      <c r="A10291" s="1" t="s">
        <v>10054</v>
      </c>
      <c r="B10291" s="1" t="s">
        <v>239</v>
      </c>
      <c r="C10291" s="3">
        <v>44255</v>
      </c>
      <c r="D10291" s="1" t="s">
        <v>13</v>
      </c>
      <c r="E10291" s="1" t="s">
        <v>39</v>
      </c>
      <c r="F10291" s="1">
        <v>7982</v>
      </c>
      <c r="G10291" s="1" t="s">
        <v>40</v>
      </c>
      <c r="H10291" s="1" t="s">
        <v>86</v>
      </c>
      <c r="I10291" s="1" t="s">
        <v>97</v>
      </c>
      <c r="J10291" s="1" t="str" cm="1">
        <f t="array" ref="J10291">_xlfn.IFS(F10291="","missing",F10291&lt;0,"negative",F10291=0,"zero",AND(F10291&gt;=99999,MOD(F10291,9)=0),"99999 placeholder",AND(F10291&gt;$O$5,D10291="Expense"),"Expense outlier",AND(F10291&gt;$P$5,D10291="Income"),"Income outlier",TRUE,"valid")</f>
        <v>valid</v>
      </c>
      <c r="K10291" s="1" t="str">
        <f>_xlfn.XLOOKUP(I10291,[1]category_mapping!$F$2:$F$19,[1]category_mapping!$G$2:$G$19,E10291)</f>
        <v>health</v>
      </c>
      <c r="L10291" s="1" t="str">
        <f>IF(cleaning_working[[#This Row],[date]]="","Missing","Available")</f>
        <v>Available</v>
      </c>
    </row>
    <row r="10292" spans="1:12" x14ac:dyDescent="0.35">
      <c r="A10292" s="1" t="s">
        <v>10055</v>
      </c>
      <c r="B10292" s="1" t="s">
        <v>172</v>
      </c>
      <c r="C10292" s="3">
        <v>45604</v>
      </c>
      <c r="D10292" s="1" t="s">
        <v>13</v>
      </c>
      <c r="E10292" s="1" t="s">
        <v>70</v>
      </c>
      <c r="F10292" s="1">
        <v>6261</v>
      </c>
      <c r="G10292" s="1" t="s">
        <v>18</v>
      </c>
      <c r="H10292" s="1" t="s">
        <v>26</v>
      </c>
      <c r="I10292" s="1" t="s">
        <v>97</v>
      </c>
      <c r="J10292" s="1" t="str" cm="1">
        <f t="array" ref="J10292">_xlfn.IFS(F10292="","missing",F10292&lt;0,"negative",F10292=0,"zero",AND(F10292&gt;=99999,MOD(F10292,9)=0),"99999 placeholder",AND(F10292&gt;$O$5,D10292="Expense"),"Expense outlier",AND(F10292&gt;$P$5,D10292="Income"),"Income outlier",TRUE,"valid")</f>
        <v>valid</v>
      </c>
      <c r="K10292" s="1" t="str">
        <f>_xlfn.XLOOKUP(I10292,[1]category_mapping!$F$2:$F$19,[1]category_mapping!$G$2:$G$19,E10292)</f>
        <v>health</v>
      </c>
      <c r="L10292" s="1" t="str">
        <f>IF(cleaning_working[[#This Row],[date]]="","Missing","Available")</f>
        <v>Available</v>
      </c>
    </row>
    <row r="10293" spans="1:12" x14ac:dyDescent="0.35">
      <c r="A10293" s="1" t="s">
        <v>10056</v>
      </c>
      <c r="B10293" s="1" t="s">
        <v>132</v>
      </c>
      <c r="C10293" s="3">
        <v>45430</v>
      </c>
      <c r="D10293" s="1" t="s">
        <v>13</v>
      </c>
      <c r="E10293" s="1" t="s">
        <v>39</v>
      </c>
      <c r="F10293" s="1">
        <v>4088</v>
      </c>
      <c r="G10293" s="1" t="s">
        <v>40</v>
      </c>
      <c r="H10293" s="1" t="s">
        <v>133</v>
      </c>
      <c r="I10293" s="1" t="s">
        <v>46</v>
      </c>
      <c r="J10293" s="1" t="str" cm="1">
        <f t="array" ref="J10293">_xlfn.IFS(F10293="","missing",F10293&lt;0,"negative",F10293=0,"zero",AND(F10293&gt;=99999,MOD(F10293,9)=0),"99999 placeholder",AND(F10293&gt;$O$5,D10293="Expense"),"Expense outlier",AND(F10293&gt;$P$5,D10293="Income"),"Income outlier",TRUE,"valid")</f>
        <v>valid</v>
      </c>
      <c r="K10293" s="1" t="str">
        <f>_xlfn.XLOOKUP(I10293,[1]category_mapping!$F$2:$F$19,[1]category_mapping!$G$2:$G$19,E10293)</f>
        <v>food</v>
      </c>
      <c r="L10293" s="1" t="str">
        <f>IF(cleaning_working[[#This Row],[date]]="","Missing","Available")</f>
        <v>Available</v>
      </c>
    </row>
    <row r="10294" spans="1:12" x14ac:dyDescent="0.35">
      <c r="A10294" s="1" t="s">
        <v>9693</v>
      </c>
      <c r="B10294" s="1" t="s">
        <v>79</v>
      </c>
      <c r="C10294" s="3">
        <v>45475</v>
      </c>
      <c r="D10294" s="1" t="s">
        <v>13</v>
      </c>
      <c r="E10294" s="1" t="s">
        <v>39</v>
      </c>
      <c r="F10294" s="1">
        <v>7503</v>
      </c>
      <c r="G10294" s="1" t="s">
        <v>40</v>
      </c>
      <c r="H10294" s="1" t="s">
        <v>86</v>
      </c>
      <c r="I10294" s="1" t="s">
        <v>128</v>
      </c>
      <c r="J10294" s="1" t="str" cm="1">
        <f t="array" ref="J10294">_xlfn.IFS(F10294="","missing",F10294&lt;0,"negative",F10294=0,"zero",AND(F10294&gt;=99999,MOD(F10294,9)=0),"99999 placeholder",AND(F10294&gt;$O$5,D10294="Expense"),"Expense outlier",AND(F10294&gt;$P$5,D10294="Income"),"Income outlier",TRUE,"valid")</f>
        <v>valid</v>
      </c>
      <c r="K10294" s="1" t="str">
        <f>_xlfn.XLOOKUP(I10294,[1]category_mapping!$F$2:$F$19,[1]category_mapping!$G$2:$G$19,E10294)</f>
        <v>utilities</v>
      </c>
      <c r="L10294" s="1" t="str">
        <f>IF(cleaning_working[[#This Row],[date]]="","Missing","Available")</f>
        <v>Available</v>
      </c>
    </row>
    <row r="10295" spans="1:12" x14ac:dyDescent="0.35">
      <c r="A10295" s="1" t="s">
        <v>10057</v>
      </c>
      <c r="B10295" s="1" t="s">
        <v>362</v>
      </c>
      <c r="C10295" s="3">
        <v>44929</v>
      </c>
      <c r="D10295" s="1" t="s">
        <v>14</v>
      </c>
      <c r="E10295" s="1" t="s">
        <v>31</v>
      </c>
      <c r="F10295" s="1">
        <v>41369</v>
      </c>
      <c r="G10295" s="1" t="s">
        <v>40</v>
      </c>
      <c r="H10295" s="1" t="s">
        <v>83</v>
      </c>
      <c r="I10295" s="1" t="s">
        <v>194</v>
      </c>
      <c r="J10295" s="1" t="str" cm="1">
        <f t="array" ref="J10295">_xlfn.IFS(F10295="","missing",F10295&lt;0,"negative",F10295=0,"zero",AND(F10295&gt;=99999,MOD(F10295,9)=0),"99999 placeholder",AND(F10295&gt;$O$5,D10295="Expense"),"Expense outlier",AND(F10295&gt;$P$5,D10295="Income"),"Income outlier",TRUE,"valid")</f>
        <v>valid</v>
      </c>
      <c r="K10295" s="1" t="str">
        <f>_xlfn.XLOOKUP(I10295,[1]category_mapping!$F$2:$F$19,[1]category_mapping!$G$2:$G$19,E10295)</f>
        <v>travel</v>
      </c>
      <c r="L10295" s="1" t="str">
        <f>IF(cleaning_working[[#This Row],[date]]="","Missing","Available")</f>
        <v>Available</v>
      </c>
    </row>
    <row r="10296" spans="1:12" x14ac:dyDescent="0.35">
      <c r="A10296" s="1" t="s">
        <v>10058</v>
      </c>
      <c r="B10296" s="1" t="s">
        <v>106</v>
      </c>
      <c r="C10296" s="3">
        <v>44971</v>
      </c>
      <c r="D10296" s="1" t="s">
        <v>13</v>
      </c>
      <c r="E10296" s="1" t="s">
        <v>96</v>
      </c>
      <c r="F10296" s="1">
        <v>1968</v>
      </c>
      <c r="G10296" s="1" t="s">
        <v>18</v>
      </c>
      <c r="H10296" s="1" t="s">
        <v>107</v>
      </c>
      <c r="I10296" s="1" t="s">
        <v>93</v>
      </c>
      <c r="J10296" s="1" t="str" cm="1">
        <f t="array" ref="J10296">_xlfn.IFS(F10296="","missing",F10296&lt;0,"negative",F10296=0,"zero",AND(F10296&gt;=99999,MOD(F10296,9)=0),"99999 placeholder",AND(F10296&gt;$O$5,D10296="Expense"),"Expense outlier",AND(F10296&gt;$P$5,D10296="Income"),"Income outlier",TRUE,"valid")</f>
        <v>valid</v>
      </c>
      <c r="K10296" s="1" t="str">
        <f>_xlfn.XLOOKUP(I10296,[1]category_mapping!$F$2:$F$19,[1]category_mapping!$G$2:$G$19,E10296)</f>
        <v>travel</v>
      </c>
      <c r="L10296" s="1" t="str">
        <f>IF(cleaning_working[[#This Row],[date]]="","Missing","Available")</f>
        <v>Available</v>
      </c>
    </row>
    <row r="10297" spans="1:12" x14ac:dyDescent="0.35">
      <c r="A10297" s="1" t="s">
        <v>10059</v>
      </c>
      <c r="B10297" s="1" t="s">
        <v>296</v>
      </c>
      <c r="C10297" s="3">
        <v>45453</v>
      </c>
      <c r="D10297" s="1" t="s">
        <v>13</v>
      </c>
      <c r="E10297" s="1" t="s">
        <v>24</v>
      </c>
      <c r="F10297" s="1">
        <v>9591</v>
      </c>
      <c r="G10297" s="1" t="s">
        <v>40</v>
      </c>
      <c r="H10297" s="1" t="s">
        <v>86</v>
      </c>
      <c r="I10297" s="1" t="s">
        <v>58</v>
      </c>
      <c r="J10297" s="1" t="str" cm="1">
        <f t="array" ref="J10297">_xlfn.IFS(F10297="","missing",F10297&lt;0,"negative",F10297=0,"zero",AND(F10297&gt;=99999,MOD(F10297,9)=0),"99999 placeholder",AND(F10297&gt;$O$5,D10297="Expense"),"Expense outlier",AND(F10297&gt;$P$5,D10297="Income"),"Income outlier",TRUE,"valid")</f>
        <v>valid</v>
      </c>
      <c r="K10297" s="1" t="str">
        <f>_xlfn.XLOOKUP(I10297,[1]category_mapping!$F$2:$F$19,[1]category_mapping!$G$2:$G$19,E10297)</f>
        <v>rent</v>
      </c>
      <c r="L10297" s="1" t="str">
        <f>IF(cleaning_working[[#This Row],[date]]="","Missing","Available")</f>
        <v>Available</v>
      </c>
    </row>
    <row r="10298" spans="1:12" x14ac:dyDescent="0.35">
      <c r="A10298" s="1" t="s">
        <v>10060</v>
      </c>
      <c r="B10298" s="1" t="s">
        <v>152</v>
      </c>
      <c r="C10298" s="3">
        <v>45203</v>
      </c>
      <c r="D10298" s="1" t="s">
        <v>13</v>
      </c>
      <c r="E10298" s="1" t="s">
        <v>63</v>
      </c>
      <c r="F10298" s="1">
        <v>646</v>
      </c>
      <c r="G10298" s="1" t="s">
        <v>32</v>
      </c>
      <c r="H10298" s="1" t="s">
        <v>107</v>
      </c>
      <c r="I10298" s="1" t="s">
        <v>93</v>
      </c>
      <c r="J10298" s="1" t="str" cm="1">
        <f t="array" ref="J10298">_xlfn.IFS(F10298="","missing",F10298&lt;0,"negative",F10298=0,"zero",AND(F10298&gt;=99999,MOD(F10298,9)=0),"99999 placeholder",AND(F10298&gt;$O$5,D10298="Expense"),"Expense outlier",AND(F10298&gt;$P$5,D10298="Income"),"Income outlier",TRUE,"valid")</f>
        <v>valid</v>
      </c>
      <c r="K10298" s="1" t="str">
        <f>_xlfn.XLOOKUP(I10298,[1]category_mapping!$F$2:$F$19,[1]category_mapping!$G$2:$G$19,E10298)</f>
        <v>utilities</v>
      </c>
      <c r="L10298" s="1" t="str">
        <f>IF(cleaning_working[[#This Row],[date]]="","Missing","Available")</f>
        <v>Available</v>
      </c>
    </row>
    <row r="10299" spans="1:12" x14ac:dyDescent="0.35">
      <c r="A10299" s="1" t="s">
        <v>10061</v>
      </c>
      <c r="B10299" s="1" t="s">
        <v>103</v>
      </c>
      <c r="C10299" s="3">
        <v>44761</v>
      </c>
      <c r="D10299" s="1" t="s">
        <v>13</v>
      </c>
      <c r="E10299" s="1" t="s">
        <v>63</v>
      </c>
      <c r="F10299" s="1">
        <v>7403</v>
      </c>
      <c r="G10299" s="1" t="s">
        <v>40</v>
      </c>
      <c r="H10299" s="1" t="s">
        <v>86</v>
      </c>
      <c r="I10299" s="1" t="s">
        <v>49</v>
      </c>
      <c r="J10299" s="1" t="str" cm="1">
        <f t="array" ref="J10299">_xlfn.IFS(F10299="","missing",F10299&lt;0,"negative",F10299=0,"zero",AND(F10299&gt;=99999,MOD(F10299,9)=0),"99999 placeholder",AND(F10299&gt;$O$5,D10299="Expense"),"Expense outlier",AND(F10299&gt;$P$5,D10299="Income"),"Income outlier",TRUE,"valid")</f>
        <v>valid</v>
      </c>
      <c r="K10299" s="1" t="str">
        <f>_xlfn.XLOOKUP(I10299,[1]category_mapping!$F$2:$F$19,[1]category_mapping!$G$2:$G$19,E10299)</f>
        <v>utilities</v>
      </c>
      <c r="L10299" s="1" t="str">
        <f>IF(cleaning_working[[#This Row],[date]]="","Missing","Available")</f>
        <v>Available</v>
      </c>
    </row>
    <row r="10300" spans="1:12" x14ac:dyDescent="0.35">
      <c r="A10300" s="1" t="s">
        <v>10062</v>
      </c>
      <c r="B10300" s="1" t="s">
        <v>431</v>
      </c>
      <c r="C10300" s="3">
        <v>44899</v>
      </c>
      <c r="D10300" s="1" t="s">
        <v>13</v>
      </c>
      <c r="E10300" s="1" t="s">
        <v>63</v>
      </c>
      <c r="F10300" s="1">
        <v>9448</v>
      </c>
      <c r="G10300" s="1" t="s">
        <v>18</v>
      </c>
      <c r="H10300" s="1" t="s">
        <v>83</v>
      </c>
      <c r="I10300" s="1" t="s">
        <v>49</v>
      </c>
      <c r="J10300" s="1" t="str" cm="1">
        <f t="array" ref="J10300">_xlfn.IFS(F10300="","missing",F10300&lt;0,"negative",F10300=0,"zero",AND(F10300&gt;=99999,MOD(F10300,9)=0),"99999 placeholder",AND(F10300&gt;$O$5,D10300="Expense"),"Expense outlier",AND(F10300&gt;$P$5,D10300="Income"),"Income outlier",TRUE,"valid")</f>
        <v>valid</v>
      </c>
      <c r="K10300" s="1" t="str">
        <f>_xlfn.XLOOKUP(I10300,[1]category_mapping!$F$2:$F$19,[1]category_mapping!$G$2:$G$19,E10300)</f>
        <v>utilities</v>
      </c>
      <c r="L10300" s="1" t="str">
        <f>IF(cleaning_working[[#This Row],[date]]="","Missing","Available")</f>
        <v>Available</v>
      </c>
    </row>
    <row r="10301" spans="1:12" x14ac:dyDescent="0.35">
      <c r="A10301" s="1" t="s">
        <v>10063</v>
      </c>
      <c r="B10301" s="1" t="s">
        <v>372</v>
      </c>
      <c r="C10301" s="3">
        <v>44939</v>
      </c>
      <c r="D10301" s="1" t="s">
        <v>14</v>
      </c>
      <c r="E10301" s="1" t="s">
        <v>119</v>
      </c>
      <c r="F10301" s="1">
        <v>59520</v>
      </c>
      <c r="G10301" s="1" t="s">
        <v>32</v>
      </c>
      <c r="H10301" s="1" t="s">
        <v>107</v>
      </c>
      <c r="I10301" s="1" t="s">
        <v>97</v>
      </c>
      <c r="J10301" s="1" t="str" cm="1">
        <f t="array" ref="J10301">_xlfn.IFS(F10301="","missing",F10301&lt;0,"negative",F10301=0,"zero",AND(F10301&gt;=99999,MOD(F10301,9)=0),"99999 placeholder",AND(F10301&gt;$O$5,D10301="Expense"),"Expense outlier",AND(F10301&gt;$P$5,D10301="Income"),"Income outlier",TRUE,"valid")</f>
        <v>valid</v>
      </c>
      <c r="K10301" s="1" t="str">
        <f>_xlfn.XLOOKUP(I10301,[1]category_mapping!$F$2:$F$19,[1]category_mapping!$G$2:$G$19,E10301)</f>
        <v>health</v>
      </c>
      <c r="L10301" s="1" t="str">
        <f>IF(cleaning_working[[#This Row],[date]]="","Missing","Available")</f>
        <v>Available</v>
      </c>
    </row>
    <row r="10302" spans="1:12" x14ac:dyDescent="0.35">
      <c r="A10302" s="1" t="s">
        <v>10064</v>
      </c>
      <c r="B10302" s="1" t="s">
        <v>210</v>
      </c>
      <c r="C10302" s="3">
        <v>44340</v>
      </c>
      <c r="D10302" s="1" t="s">
        <v>13</v>
      </c>
      <c r="E10302" s="1" t="s">
        <v>96</v>
      </c>
      <c r="F10302" s="1">
        <v>8352</v>
      </c>
      <c r="G10302" s="1" t="s">
        <v>32</v>
      </c>
      <c r="H10302" s="1" t="s">
        <v>83</v>
      </c>
      <c r="I10302" s="1" t="s">
        <v>226</v>
      </c>
      <c r="J10302" s="1" t="str" cm="1">
        <f t="array" ref="J10302">_xlfn.IFS(F10302="","missing",F10302&lt;0,"negative",F10302=0,"zero",AND(F10302&gt;=99999,MOD(F10302,9)=0),"99999 placeholder",AND(F10302&gt;$O$5,D10302="Expense"),"Expense outlier",AND(F10302&gt;$P$5,D10302="Income"),"Income outlier",TRUE,"valid")</f>
        <v>valid</v>
      </c>
      <c r="K10302" s="1" t="str">
        <f>_xlfn.XLOOKUP(I10302,[1]category_mapping!$F$2:$F$19,[1]category_mapping!$G$2:$G$19,E10302)</f>
        <v>savings</v>
      </c>
      <c r="L10302" s="1" t="str">
        <f>IF(cleaning_working[[#This Row],[date]]="","Missing","Available")</f>
        <v>Available</v>
      </c>
    </row>
    <row r="10303" spans="1:12" x14ac:dyDescent="0.35">
      <c r="A10303" s="1" t="s">
        <v>10065</v>
      </c>
      <c r="B10303" s="1" t="s">
        <v>301</v>
      </c>
      <c r="C10303" s="3">
        <v>44709</v>
      </c>
      <c r="D10303" s="1" t="s">
        <v>13</v>
      </c>
      <c r="E10303" s="1" t="s">
        <v>45</v>
      </c>
      <c r="F10303" s="1">
        <v>9354</v>
      </c>
      <c r="G10303" s="1" t="s">
        <v>64</v>
      </c>
      <c r="H10303" s="1" t="s">
        <v>19</v>
      </c>
      <c r="I10303" s="1" t="s">
        <v>93</v>
      </c>
      <c r="J10303" s="1" t="str" cm="1">
        <f t="array" ref="J10303">_xlfn.IFS(F10303="","missing",F10303&lt;0,"negative",F10303=0,"zero",AND(F10303&gt;=99999,MOD(F10303,9)=0),"99999 placeholder",AND(F10303&gt;$O$5,D10303="Expense"),"Expense outlier",AND(F10303&gt;$P$5,D10303="Income"),"Income outlier",TRUE,"valid")</f>
        <v>valid</v>
      </c>
      <c r="K10303" s="1" t="str">
        <f>_xlfn.XLOOKUP(I10303,[1]category_mapping!$F$2:$F$19,[1]category_mapping!$G$2:$G$19,E10303)</f>
        <v>entertainment</v>
      </c>
      <c r="L10303" s="1" t="str">
        <f>IF(cleaning_working[[#This Row],[date]]="","Missing","Available")</f>
        <v>Available</v>
      </c>
    </row>
    <row r="10304" spans="1:12" x14ac:dyDescent="0.35">
      <c r="A10304" s="1" t="s">
        <v>10066</v>
      </c>
      <c r="B10304" s="1" t="s">
        <v>286</v>
      </c>
      <c r="C10304" s="3">
        <v>44981</v>
      </c>
      <c r="D10304" s="1" t="s">
        <v>14</v>
      </c>
      <c r="E10304" s="1" t="s">
        <v>31</v>
      </c>
      <c r="F10304" s="1">
        <v>22802</v>
      </c>
      <c r="G10304" s="1" t="s">
        <v>18</v>
      </c>
      <c r="H10304" s="1" t="s">
        <v>65</v>
      </c>
      <c r="J10304" s="1" t="str" cm="1">
        <f t="array" ref="J10304">_xlfn.IFS(F10304="","missing",F10304&lt;0,"negative",F10304=0,"zero",AND(F10304&gt;=99999,MOD(F10304,9)=0),"99999 placeholder",AND(F10304&gt;$O$5,D10304="Expense"),"Expense outlier",AND(F10304&gt;$P$5,D10304="Income"),"Income outlier",TRUE,"valid")</f>
        <v>valid</v>
      </c>
      <c r="K10304" s="1" t="str">
        <f>_xlfn.XLOOKUP(I10304,[1]category_mapping!$F$2:$F$19,[1]category_mapping!$G$2:$G$19,E10304)</f>
        <v>freelance</v>
      </c>
      <c r="L10304" s="1" t="str">
        <f>IF(cleaning_working[[#This Row],[date]]="","Missing","Available")</f>
        <v>Available</v>
      </c>
    </row>
    <row r="10305" spans="1:12" x14ac:dyDescent="0.35">
      <c r="A10305" s="1" t="s">
        <v>10067</v>
      </c>
      <c r="B10305" s="1" t="s">
        <v>109</v>
      </c>
      <c r="C10305" s="3" t="s">
        <v>38</v>
      </c>
      <c r="D10305" s="1" t="s">
        <v>13</v>
      </c>
      <c r="E10305" s="1" t="s">
        <v>39</v>
      </c>
      <c r="F10305" s="1">
        <v>4272</v>
      </c>
      <c r="G10305" s="1" t="s">
        <v>32</v>
      </c>
      <c r="H10305" s="1" t="s">
        <v>33</v>
      </c>
      <c r="J10305" s="1" t="str" cm="1">
        <f t="array" ref="J10305">_xlfn.IFS(F10305="","missing",F10305&lt;0,"negative",F10305=0,"zero",AND(F10305&gt;=99999,MOD(F10305,9)=0),"99999 placeholder",AND(F10305&gt;$O$5,D10305="Expense"),"Expense outlier",AND(F10305&gt;$P$5,D10305="Income"),"Income outlier",TRUE,"valid")</f>
        <v>valid</v>
      </c>
      <c r="K10305" s="1" t="str">
        <f>_xlfn.XLOOKUP(I10305,[1]category_mapping!$F$2:$F$19,[1]category_mapping!$G$2:$G$19,E10305)</f>
        <v>food</v>
      </c>
      <c r="L10305" s="1" t="str">
        <f>IF(cleaning_working[[#This Row],[date]]="","Missing","Available")</f>
        <v>Missing</v>
      </c>
    </row>
    <row r="10306" spans="1:12" x14ac:dyDescent="0.35">
      <c r="A10306" s="1" t="s">
        <v>10068</v>
      </c>
      <c r="B10306" s="1" t="s">
        <v>334</v>
      </c>
      <c r="C10306" s="3">
        <v>45522</v>
      </c>
      <c r="D10306" s="1" t="s">
        <v>13</v>
      </c>
      <c r="E10306" s="1" t="s">
        <v>24</v>
      </c>
      <c r="F10306" s="1">
        <v>869</v>
      </c>
      <c r="G10306" s="1" t="s">
        <v>64</v>
      </c>
      <c r="H10306" s="1" t="s">
        <v>25</v>
      </c>
      <c r="I10306" s="1" t="s">
        <v>170</v>
      </c>
      <c r="J10306" s="1" t="str" cm="1">
        <f t="array" ref="J10306">_xlfn.IFS(F10306="","missing",F10306&lt;0,"negative",F10306=0,"zero",AND(F10306&gt;=99999,MOD(F10306,9)=0),"99999 placeholder",AND(F10306&gt;$O$5,D10306="Expense"),"Expense outlier",AND(F10306&gt;$P$5,D10306="Income"),"Income outlier",TRUE,"valid")</f>
        <v>valid</v>
      </c>
      <c r="K10306" s="1" t="str">
        <f>_xlfn.XLOOKUP(I10306,[1]category_mapping!$F$2:$F$19,[1]category_mapping!$G$2:$G$19,E10306)</f>
        <v>health</v>
      </c>
      <c r="L10306" s="1" t="str">
        <f>IF(cleaning_working[[#This Row],[date]]="","Missing","Available")</f>
        <v>Available</v>
      </c>
    </row>
    <row r="10307" spans="1:12" x14ac:dyDescent="0.35">
      <c r="A10307" s="1" t="s">
        <v>10069</v>
      </c>
      <c r="B10307" s="1" t="s">
        <v>339</v>
      </c>
      <c r="C10307" s="3">
        <v>45309</v>
      </c>
      <c r="D10307" s="1" t="s">
        <v>13</v>
      </c>
      <c r="E10307" s="1" t="s">
        <v>17</v>
      </c>
      <c r="F10307" s="1">
        <v>3348</v>
      </c>
      <c r="G10307" s="1" t="s">
        <v>25</v>
      </c>
      <c r="H10307" s="1" t="s">
        <v>107</v>
      </c>
      <c r="J10307" s="1" t="str" cm="1">
        <f t="array" ref="J10307">_xlfn.IFS(F10307="","missing",F10307&lt;0,"negative",F10307=0,"zero",AND(F10307&gt;=99999,MOD(F10307,9)=0),"99999 placeholder",AND(F10307&gt;$O$5,D10307="Expense"),"Expense outlier",AND(F10307&gt;$P$5,D10307="Income"),"Income outlier",TRUE,"valid")</f>
        <v>valid</v>
      </c>
      <c r="K10307" s="1" t="str">
        <f>_xlfn.XLOOKUP(I10307,[1]category_mapping!$F$2:$F$19,[1]category_mapping!$G$2:$G$19,E10307)</f>
        <v>education</v>
      </c>
      <c r="L10307" s="1" t="str">
        <f>IF(cleaning_working[[#This Row],[date]]="","Missing","Available")</f>
        <v>Available</v>
      </c>
    </row>
    <row r="10308" spans="1:12" x14ac:dyDescent="0.35">
      <c r="A10308" s="1" t="s">
        <v>10070</v>
      </c>
      <c r="B10308" s="1" t="s">
        <v>365</v>
      </c>
      <c r="C10308" s="3">
        <v>44462</v>
      </c>
      <c r="D10308" s="1" t="s">
        <v>13</v>
      </c>
      <c r="E10308" s="1" t="s">
        <v>17</v>
      </c>
      <c r="F10308" s="1">
        <v>9909</v>
      </c>
      <c r="G10308" s="1" t="s">
        <v>32</v>
      </c>
      <c r="H10308" s="1" t="s">
        <v>159</v>
      </c>
      <c r="J10308" s="1" t="str" cm="1">
        <f t="array" ref="J10308">_xlfn.IFS(F10308="","missing",F10308&lt;0,"negative",F10308=0,"zero",AND(F10308&gt;=99999,MOD(F10308,9)=0),"99999 placeholder",AND(F10308&gt;$O$5,D10308="Expense"),"Expense outlier",AND(F10308&gt;$P$5,D10308="Income"),"Income outlier",TRUE,"valid")</f>
        <v>valid</v>
      </c>
      <c r="K10308" s="1" t="str">
        <f>_xlfn.XLOOKUP(I10308,[1]category_mapping!$F$2:$F$19,[1]category_mapping!$G$2:$G$19,E10308)</f>
        <v>education</v>
      </c>
      <c r="L10308" s="1" t="str">
        <f>IF(cleaning_working[[#This Row],[date]]="","Missing","Available")</f>
        <v>Available</v>
      </c>
    </row>
    <row r="10309" spans="1:12" x14ac:dyDescent="0.35">
      <c r="A10309" s="1" t="s">
        <v>10071</v>
      </c>
      <c r="B10309" s="1" t="s">
        <v>56</v>
      </c>
      <c r="C10309" s="3">
        <v>44550</v>
      </c>
      <c r="D10309" s="1" t="s">
        <v>13</v>
      </c>
      <c r="E10309" s="1" t="s">
        <v>45</v>
      </c>
      <c r="F10309" s="1">
        <v>751</v>
      </c>
      <c r="G10309" s="1" t="s">
        <v>40</v>
      </c>
      <c r="H10309" s="1" t="s">
        <v>52</v>
      </c>
      <c r="I10309" s="1" t="s">
        <v>41</v>
      </c>
      <c r="J10309" s="1" t="str" cm="1">
        <f t="array" ref="J10309">_xlfn.IFS(F10309="","missing",F10309&lt;0,"negative",F10309=0,"zero",AND(F10309&gt;=99999,MOD(F10309,9)=0),"99999 placeholder",AND(F10309&gt;$O$5,D10309="Expense"),"Expense outlier",AND(F10309&gt;$P$5,D10309="Income"),"Income outlier",TRUE,"valid")</f>
        <v>valid</v>
      </c>
      <c r="K10309" s="1" t="str">
        <f>_xlfn.XLOOKUP(I10309,[1]category_mapping!$F$2:$F$19,[1]category_mapping!$G$2:$G$19,E10309)</f>
        <v>utilities</v>
      </c>
      <c r="L10309" s="1" t="str">
        <f>IF(cleaning_working[[#This Row],[date]]="","Missing","Available")</f>
        <v>Available</v>
      </c>
    </row>
    <row r="10310" spans="1:12" x14ac:dyDescent="0.35">
      <c r="A10310" s="1" t="s">
        <v>9401</v>
      </c>
      <c r="B10310" s="1" t="s">
        <v>317</v>
      </c>
      <c r="C10310" s="3" t="s">
        <v>38</v>
      </c>
      <c r="D10310" s="1" t="s">
        <v>13</v>
      </c>
      <c r="E10310" s="1" t="s">
        <v>96</v>
      </c>
      <c r="F10310" s="1">
        <v>5584</v>
      </c>
      <c r="G10310" s="1" t="s">
        <v>32</v>
      </c>
      <c r="H10310" s="1" t="s">
        <v>26</v>
      </c>
      <c r="I10310" s="1" t="s">
        <v>58</v>
      </c>
      <c r="J10310" s="1" t="str" cm="1">
        <f t="array" ref="J10310">_xlfn.IFS(F10310="","missing",F10310&lt;0,"negative",F10310=0,"zero",AND(F10310&gt;=99999,MOD(F10310,9)=0),"99999 placeholder",AND(F10310&gt;$O$5,D10310="Expense"),"Expense outlier",AND(F10310&gt;$P$5,D10310="Income"),"Income outlier",TRUE,"valid")</f>
        <v>valid</v>
      </c>
      <c r="K10310" s="1" t="str">
        <f>_xlfn.XLOOKUP(I10310,[1]category_mapping!$F$2:$F$19,[1]category_mapping!$G$2:$G$19,E10310)</f>
        <v>travel</v>
      </c>
      <c r="L10310" s="1" t="str">
        <f>IF(cleaning_working[[#This Row],[date]]="","Missing","Available")</f>
        <v>Missing</v>
      </c>
    </row>
    <row r="10311" spans="1:12" x14ac:dyDescent="0.35">
      <c r="A10311" s="1" t="s">
        <v>10072</v>
      </c>
      <c r="B10311" s="1" t="s">
        <v>887</v>
      </c>
      <c r="C10311" s="3">
        <v>44617</v>
      </c>
      <c r="D10311" s="1" t="s">
        <v>13</v>
      </c>
      <c r="E10311" s="1" t="s">
        <v>24</v>
      </c>
      <c r="F10311" s="1">
        <v>23178</v>
      </c>
      <c r="G10311" s="1" t="s">
        <v>18</v>
      </c>
      <c r="H10311" s="1" t="s">
        <v>133</v>
      </c>
      <c r="I10311" s="1" t="s">
        <v>66</v>
      </c>
      <c r="J10311" s="1" t="str" cm="1">
        <f t="array" ref="J10311">_xlfn.IFS(F10311="","missing",F10311&lt;0,"negative",F10311=0,"zero",AND(F10311&gt;=99999,MOD(F10311,9)=0),"99999 placeholder",AND(F10311&gt;$O$5,D10311="Expense"),"Expense outlier",AND(F10311&gt;$P$5,D10311="Income"),"Income outlier",TRUE,"valid")</f>
        <v>Expense outlier</v>
      </c>
      <c r="K10311" s="1" t="str">
        <f>_xlfn.XLOOKUP(I10311,[1]category_mapping!$F$2:$F$19,[1]category_mapping!$G$2:$G$19,E10311)</f>
        <v>food</v>
      </c>
      <c r="L10311" s="1" t="str">
        <f>IF(cleaning_working[[#This Row],[date]]="","Missing","Available")</f>
        <v>Available</v>
      </c>
    </row>
    <row r="10312" spans="1:12" x14ac:dyDescent="0.35">
      <c r="A10312" s="1" t="s">
        <v>10073</v>
      </c>
      <c r="B10312" s="1" t="s">
        <v>357</v>
      </c>
      <c r="C10312" s="3">
        <v>45581</v>
      </c>
      <c r="D10312" s="1" t="s">
        <v>13</v>
      </c>
      <c r="E10312" s="1" t="s">
        <v>39</v>
      </c>
      <c r="F10312" s="1">
        <v>4973</v>
      </c>
      <c r="G10312" s="1" t="s">
        <v>64</v>
      </c>
      <c r="H10312" s="1" t="s">
        <v>133</v>
      </c>
      <c r="I10312" s="1" t="s">
        <v>162</v>
      </c>
      <c r="J10312" s="1" t="str" cm="1">
        <f t="array" ref="J10312">_xlfn.IFS(F10312="","missing",F10312&lt;0,"negative",F10312=0,"zero",AND(F10312&gt;=99999,MOD(F10312,9)=0),"99999 placeholder",AND(F10312&gt;$O$5,D10312="Expense"),"Expense outlier",AND(F10312&gt;$P$5,D10312="Income"),"Income outlier",TRUE,"valid")</f>
        <v>valid</v>
      </c>
      <c r="K10312" s="1" t="str">
        <f>_xlfn.XLOOKUP(I10312,[1]category_mapping!$F$2:$F$19,[1]category_mapping!$G$2:$G$19,E10312)</f>
        <v>food</v>
      </c>
      <c r="L10312" s="1" t="str">
        <f>IF(cleaning_working[[#This Row],[date]]="","Missing","Available")</f>
        <v>Available</v>
      </c>
    </row>
    <row r="10313" spans="1:12" x14ac:dyDescent="0.35">
      <c r="A10313" s="1" t="s">
        <v>10074</v>
      </c>
      <c r="B10313" s="1" t="s">
        <v>531</v>
      </c>
      <c r="C10313" s="3">
        <v>45245</v>
      </c>
      <c r="D10313" s="1" t="s">
        <v>14</v>
      </c>
      <c r="E10313" s="1" t="s">
        <v>31</v>
      </c>
      <c r="F10313" s="1">
        <v>51284</v>
      </c>
      <c r="G10313" s="1" t="s">
        <v>32</v>
      </c>
      <c r="H10313" s="1" t="s">
        <v>107</v>
      </c>
      <c r="I10313" s="1" t="s">
        <v>49</v>
      </c>
      <c r="J10313" s="1" t="str" cm="1">
        <f t="array" ref="J10313">_xlfn.IFS(F10313="","missing",F10313&lt;0,"negative",F10313=0,"zero",AND(F10313&gt;=99999,MOD(F10313,9)=0),"99999 placeholder",AND(F10313&gt;$O$5,D10313="Expense"),"Expense outlier",AND(F10313&gt;$P$5,D10313="Income"),"Income outlier",TRUE,"valid")</f>
        <v>valid</v>
      </c>
      <c r="K10313" s="1" t="str">
        <f>_xlfn.XLOOKUP(I10313,[1]category_mapping!$F$2:$F$19,[1]category_mapping!$G$2:$G$19,E10313)</f>
        <v>freelance</v>
      </c>
      <c r="L10313" s="1" t="str">
        <f>IF(cleaning_working[[#This Row],[date]]="","Missing","Available")</f>
        <v>Available</v>
      </c>
    </row>
    <row r="10314" spans="1:12" x14ac:dyDescent="0.35">
      <c r="A10314" s="1" t="s">
        <v>10075</v>
      </c>
      <c r="B10314" s="1" t="s">
        <v>139</v>
      </c>
      <c r="C10314" s="3">
        <v>44910</v>
      </c>
      <c r="D10314" s="1" t="s">
        <v>13</v>
      </c>
      <c r="E10314" s="1" t="s">
        <v>63</v>
      </c>
      <c r="F10314" s="1">
        <v>497</v>
      </c>
      <c r="G10314" s="1" t="s">
        <v>40</v>
      </c>
      <c r="H10314" s="1" t="s">
        <v>133</v>
      </c>
      <c r="I10314" s="1" t="s">
        <v>87</v>
      </c>
      <c r="J10314" s="1" t="str" cm="1">
        <f t="array" ref="J10314">_xlfn.IFS(F10314="","missing",F10314&lt;0,"negative",F10314=0,"zero",AND(F10314&gt;=99999,MOD(F10314,9)=0),"99999 placeholder",AND(F10314&gt;$O$5,D10314="Expense"),"Expense outlier",AND(F10314&gt;$P$5,D10314="Income"),"Income outlier",TRUE,"valid")</f>
        <v>valid</v>
      </c>
      <c r="K10314" s="1" t="str">
        <f>_xlfn.XLOOKUP(I10314,[1]category_mapping!$F$2:$F$19,[1]category_mapping!$G$2:$G$19,E10314)</f>
        <v>utilities</v>
      </c>
      <c r="L10314" s="1" t="str">
        <f>IF(cleaning_working[[#This Row],[date]]="","Missing","Available")</f>
        <v>Available</v>
      </c>
    </row>
    <row r="10315" spans="1:12" x14ac:dyDescent="0.35">
      <c r="A10315" s="1" t="s">
        <v>10076</v>
      </c>
      <c r="B10315" s="1" t="s">
        <v>689</v>
      </c>
      <c r="C10315" s="3">
        <v>44205</v>
      </c>
      <c r="D10315" s="1" t="s">
        <v>13</v>
      </c>
      <c r="E10315" s="1" t="s">
        <v>96</v>
      </c>
      <c r="F10315" s="1">
        <v>1437</v>
      </c>
      <c r="G10315" s="1" t="s">
        <v>40</v>
      </c>
      <c r="H10315" s="1" t="s">
        <v>107</v>
      </c>
      <c r="I10315" s="1" t="s">
        <v>134</v>
      </c>
      <c r="J10315" s="1" t="str" cm="1">
        <f t="array" ref="J10315">_xlfn.IFS(F10315="","missing",F10315&lt;0,"negative",F10315=0,"zero",AND(F10315&gt;=99999,MOD(F10315,9)=0),"99999 placeholder",AND(F10315&gt;$O$5,D10315="Expense"),"Expense outlier",AND(F10315&gt;$P$5,D10315="Income"),"Income outlier",TRUE,"valid")</f>
        <v>valid</v>
      </c>
      <c r="K10315" s="1" t="str">
        <f>_xlfn.XLOOKUP(I10315,[1]category_mapping!$F$2:$F$19,[1]category_mapping!$G$2:$G$19,E10315)</f>
        <v>education</v>
      </c>
      <c r="L10315" s="1" t="str">
        <f>IF(cleaning_working[[#This Row],[date]]="","Missing","Available")</f>
        <v>Available</v>
      </c>
    </row>
    <row r="10316" spans="1:12" x14ac:dyDescent="0.35">
      <c r="A10316" s="1" t="s">
        <v>10077</v>
      </c>
      <c r="B10316" s="1" t="s">
        <v>106</v>
      </c>
      <c r="C10316" s="3">
        <v>44406</v>
      </c>
      <c r="D10316" s="1" t="s">
        <v>14</v>
      </c>
      <c r="E10316" s="1" t="s">
        <v>57</v>
      </c>
      <c r="F10316" s="1">
        <v>71087</v>
      </c>
      <c r="G10316" s="1" t="s">
        <v>64</v>
      </c>
      <c r="H10316" s="1" t="s">
        <v>52</v>
      </c>
      <c r="I10316" s="1" t="s">
        <v>27</v>
      </c>
      <c r="J10316" s="1" t="str" cm="1">
        <f t="array" ref="J10316">_xlfn.IFS(F10316="","missing",F10316&lt;0,"negative",F10316=0,"zero",AND(F10316&gt;=99999,MOD(F10316,9)=0),"99999 placeholder",AND(F10316&gt;$O$5,D10316="Expense"),"Expense outlier",AND(F10316&gt;$P$5,D10316="Income"),"Income outlier",TRUE,"valid")</f>
        <v>valid</v>
      </c>
      <c r="K10316" s="1" t="str">
        <f>_xlfn.XLOOKUP(I10316,[1]category_mapping!$F$2:$F$19,[1]category_mapping!$G$2:$G$19,E10316)</f>
        <v>salary</v>
      </c>
      <c r="L10316" s="1" t="str">
        <f>IF(cleaning_working[[#This Row],[date]]="","Missing","Available")</f>
        <v>Available</v>
      </c>
    </row>
    <row r="10317" spans="1:12" x14ac:dyDescent="0.35">
      <c r="A10317" s="1" t="s">
        <v>10078</v>
      </c>
      <c r="B10317" s="1" t="s">
        <v>334</v>
      </c>
      <c r="C10317" s="3">
        <v>45620</v>
      </c>
      <c r="D10317" s="1" t="s">
        <v>13</v>
      </c>
      <c r="E10317" s="1" t="s">
        <v>63</v>
      </c>
      <c r="F10317" s="1">
        <v>1000</v>
      </c>
      <c r="G10317" s="1" t="s">
        <v>64</v>
      </c>
      <c r="H10317" s="1" t="s">
        <v>107</v>
      </c>
      <c r="I10317" s="1" t="s">
        <v>170</v>
      </c>
      <c r="J10317" s="1" t="str" cm="1">
        <f t="array" ref="J10317">_xlfn.IFS(F10317="","missing",F10317&lt;0,"negative",F10317=0,"zero",AND(F10317&gt;=99999,MOD(F10317,9)=0),"99999 placeholder",AND(F10317&gt;$O$5,D10317="Expense"),"Expense outlier",AND(F10317&gt;$P$5,D10317="Income"),"Income outlier",TRUE,"valid")</f>
        <v>valid</v>
      </c>
      <c r="K10317" s="1" t="str">
        <f>_xlfn.XLOOKUP(I10317,[1]category_mapping!$F$2:$F$19,[1]category_mapping!$G$2:$G$19,E10317)</f>
        <v>health</v>
      </c>
      <c r="L10317" s="1" t="str">
        <f>IF(cleaning_working[[#This Row],[date]]="","Missing","Available")</f>
        <v>Available</v>
      </c>
    </row>
    <row r="10318" spans="1:12" x14ac:dyDescent="0.35">
      <c r="A10318" s="1" t="s">
        <v>10079</v>
      </c>
      <c r="B10318" s="1" t="s">
        <v>37</v>
      </c>
      <c r="C10318" s="3">
        <v>45583</v>
      </c>
      <c r="D10318" s="1" t="s">
        <v>13</v>
      </c>
      <c r="E10318" s="1" t="s">
        <v>39</v>
      </c>
      <c r="F10318" s="1">
        <v>9925</v>
      </c>
      <c r="G10318" s="1" t="s">
        <v>18</v>
      </c>
      <c r="H10318" s="1" t="s">
        <v>25</v>
      </c>
      <c r="I10318" s="1" t="s">
        <v>34</v>
      </c>
      <c r="J10318" s="1" t="str" cm="1">
        <f t="array" ref="J10318">_xlfn.IFS(F10318="","missing",F10318&lt;0,"negative",F10318=0,"zero",AND(F10318&gt;=99999,MOD(F10318,9)=0),"99999 placeholder",AND(F10318&gt;$O$5,D10318="Expense"),"Expense outlier",AND(F10318&gt;$P$5,D10318="Income"),"Income outlier",TRUE,"valid")</f>
        <v>valid</v>
      </c>
      <c r="K10318" s="1" t="str">
        <f>_xlfn.XLOOKUP(I10318,[1]category_mapping!$F$2:$F$19,[1]category_mapping!$G$2:$G$19,E10318)</f>
        <v>education</v>
      </c>
      <c r="L10318" s="1" t="str">
        <f>IF(cleaning_working[[#This Row],[date]]="","Missing","Available")</f>
        <v>Available</v>
      </c>
    </row>
    <row r="10319" spans="1:12" x14ac:dyDescent="0.35">
      <c r="A10319" s="1" t="s">
        <v>10080</v>
      </c>
      <c r="B10319" s="1" t="s">
        <v>323</v>
      </c>
      <c r="C10319" s="3">
        <v>44946</v>
      </c>
      <c r="D10319" s="1" t="s">
        <v>13</v>
      </c>
      <c r="E10319" s="1" t="s">
        <v>96</v>
      </c>
      <c r="F10319" s="1">
        <v>9357</v>
      </c>
      <c r="G10319" s="1" t="s">
        <v>32</v>
      </c>
      <c r="H10319" s="1" t="s">
        <v>52</v>
      </c>
      <c r="I10319" s="1" t="s">
        <v>178</v>
      </c>
      <c r="J10319" s="1" t="str" cm="1">
        <f t="array" ref="J10319">_xlfn.IFS(F10319="","missing",F10319&lt;0,"negative",F10319=0,"zero",AND(F10319&gt;=99999,MOD(F10319,9)=0),"99999 placeholder",AND(F10319&gt;$O$5,D10319="Expense"),"Expense outlier",AND(F10319&gt;$P$5,D10319="Income"),"Income outlier",TRUE,"valid")</f>
        <v>valid</v>
      </c>
      <c r="K10319" s="1" t="str">
        <f>_xlfn.XLOOKUP(I10319,[1]category_mapping!$F$2:$F$19,[1]category_mapping!$G$2:$G$19,E10319)</f>
        <v>rent</v>
      </c>
      <c r="L10319" s="1" t="str">
        <f>IF(cleaning_working[[#This Row],[date]]="","Missing","Available")</f>
        <v>Available</v>
      </c>
    </row>
    <row r="10320" spans="1:12" x14ac:dyDescent="0.35">
      <c r="A10320" s="1" t="s">
        <v>10081</v>
      </c>
      <c r="B10320" s="1" t="s">
        <v>139</v>
      </c>
      <c r="C10320" s="3">
        <v>44406</v>
      </c>
      <c r="D10320" s="1" t="s">
        <v>13</v>
      </c>
      <c r="E10320" s="1" t="s">
        <v>45</v>
      </c>
      <c r="F10320" s="1">
        <v>6558</v>
      </c>
      <c r="G10320" s="1" t="s">
        <v>64</v>
      </c>
      <c r="H10320" s="1" t="s">
        <v>107</v>
      </c>
      <c r="I10320" s="1" t="s">
        <v>71</v>
      </c>
      <c r="J10320" s="1" t="str" cm="1">
        <f t="array" ref="J10320">_xlfn.IFS(F10320="","missing",F10320&lt;0,"negative",F10320=0,"zero",AND(F10320&gt;=99999,MOD(F10320,9)=0),"99999 placeholder",AND(F10320&gt;$O$5,D10320="Expense"),"Expense outlier",AND(F10320&gt;$P$5,D10320="Income"),"Income outlier",TRUE,"valid")</f>
        <v>valid</v>
      </c>
      <c r="K10320" s="1" t="str">
        <f>_xlfn.XLOOKUP(I10320,[1]category_mapping!$F$2:$F$19,[1]category_mapping!$G$2:$G$19,E10320)</f>
        <v>health</v>
      </c>
      <c r="L10320" s="1" t="str">
        <f>IF(cleaning_working[[#This Row],[date]]="","Missing","Available")</f>
        <v>Available</v>
      </c>
    </row>
    <row r="10321" spans="1:12" x14ac:dyDescent="0.35">
      <c r="A10321" s="1" t="s">
        <v>10082</v>
      </c>
      <c r="B10321" s="1" t="s">
        <v>296</v>
      </c>
      <c r="C10321" s="3">
        <v>44434</v>
      </c>
      <c r="D10321" s="1" t="s">
        <v>13</v>
      </c>
      <c r="E10321" s="1" t="s">
        <v>39</v>
      </c>
      <c r="F10321" s="1">
        <v>3477</v>
      </c>
      <c r="G10321" s="1" t="s">
        <v>40</v>
      </c>
      <c r="H10321" s="1" t="s">
        <v>133</v>
      </c>
      <c r="I10321" s="1" t="s">
        <v>120</v>
      </c>
      <c r="J10321" s="1" t="str" cm="1">
        <f t="array" ref="J10321">_xlfn.IFS(F10321="","missing",F10321&lt;0,"negative",F10321=0,"zero",AND(F10321&gt;=99999,MOD(F10321,9)=0),"99999 placeholder",AND(F10321&gt;$O$5,D10321="Expense"),"Expense outlier",AND(F10321&gt;$P$5,D10321="Income"),"Income outlier",TRUE,"valid")</f>
        <v>valid</v>
      </c>
      <c r="K10321" s="1" t="str">
        <f>_xlfn.XLOOKUP(I10321,[1]category_mapping!$F$2:$F$19,[1]category_mapping!$G$2:$G$19,E10321)</f>
        <v>food</v>
      </c>
      <c r="L10321" s="1" t="str">
        <f>IF(cleaning_working[[#This Row],[date]]="","Missing","Available")</f>
        <v>Available</v>
      </c>
    </row>
    <row r="10322" spans="1:12" x14ac:dyDescent="0.35">
      <c r="A10322" s="1" t="s">
        <v>10083</v>
      </c>
      <c r="B10322" s="1" t="s">
        <v>376</v>
      </c>
      <c r="C10322" s="3">
        <v>45182</v>
      </c>
      <c r="D10322" s="1" t="s">
        <v>13</v>
      </c>
      <c r="E10322" s="1" t="s">
        <v>63</v>
      </c>
      <c r="F10322" s="1">
        <v>7229</v>
      </c>
      <c r="G10322" s="1" t="s">
        <v>32</v>
      </c>
      <c r="H10322" s="1" t="s">
        <v>65</v>
      </c>
      <c r="I10322" s="1" t="s">
        <v>123</v>
      </c>
      <c r="J10322" s="1" t="str" cm="1">
        <f t="array" ref="J10322">_xlfn.IFS(F10322="","missing",F10322&lt;0,"negative",F10322=0,"zero",AND(F10322&gt;=99999,MOD(F10322,9)=0),"99999 placeholder",AND(F10322&gt;$O$5,D10322="Expense"),"Expense outlier",AND(F10322&gt;$P$5,D10322="Income"),"Income outlier",TRUE,"valid")</f>
        <v>valid</v>
      </c>
      <c r="K10322" s="1" t="str">
        <f>_xlfn.XLOOKUP(I10322,[1]category_mapping!$F$2:$F$19,[1]category_mapping!$G$2:$G$19,E10322)</f>
        <v>utilities</v>
      </c>
      <c r="L10322" s="1" t="str">
        <f>IF(cleaning_working[[#This Row],[date]]="","Missing","Available")</f>
        <v>Available</v>
      </c>
    </row>
    <row r="10323" spans="1:12" x14ac:dyDescent="0.35">
      <c r="A10323" s="1" t="s">
        <v>10084</v>
      </c>
      <c r="B10323" s="1" t="s">
        <v>612</v>
      </c>
      <c r="C10323" s="3">
        <v>45082</v>
      </c>
      <c r="D10323" s="1" t="s">
        <v>13</v>
      </c>
      <c r="E10323" s="1" t="s">
        <v>24</v>
      </c>
      <c r="F10323" s="1">
        <v>7758</v>
      </c>
      <c r="G10323" s="1" t="s">
        <v>32</v>
      </c>
      <c r="H10323" s="1" t="s">
        <v>65</v>
      </c>
      <c r="J10323" s="1" t="str" cm="1">
        <f t="array" ref="J10323">_xlfn.IFS(F10323="","missing",F10323&lt;0,"negative",F10323=0,"zero",AND(F10323&gt;=99999,MOD(F10323,9)=0),"99999 placeholder",AND(F10323&gt;$O$5,D10323="Expense"),"Expense outlier",AND(F10323&gt;$P$5,D10323="Income"),"Income outlier",TRUE,"valid")</f>
        <v>valid</v>
      </c>
      <c r="K10323" s="1" t="str">
        <f>_xlfn.XLOOKUP(I10323,[1]category_mapping!$F$2:$F$19,[1]category_mapping!$G$2:$G$19,E10323)</f>
        <v>rent</v>
      </c>
      <c r="L10323" s="1" t="str">
        <f>IF(cleaning_working[[#This Row],[date]]="","Missing","Available")</f>
        <v>Available</v>
      </c>
    </row>
    <row r="10324" spans="1:12" x14ac:dyDescent="0.35">
      <c r="A10324" s="1" t="s">
        <v>10085</v>
      </c>
      <c r="B10324" s="1" t="s">
        <v>192</v>
      </c>
      <c r="C10324" s="3">
        <v>44441</v>
      </c>
      <c r="D10324" s="1" t="s">
        <v>13</v>
      </c>
      <c r="E10324" s="1" t="s">
        <v>24</v>
      </c>
      <c r="F10324" s="1">
        <v>7003</v>
      </c>
      <c r="G10324" s="1" t="s">
        <v>40</v>
      </c>
      <c r="H10324" s="1" t="s">
        <v>25</v>
      </c>
      <c r="I10324" s="1" t="s">
        <v>217</v>
      </c>
      <c r="J10324" s="1" t="str" cm="1">
        <f t="array" ref="J10324">_xlfn.IFS(F10324="","missing",F10324&lt;0,"negative",F10324=0,"zero",AND(F10324&gt;=99999,MOD(F10324,9)=0),"99999 placeholder",AND(F10324&gt;$O$5,D10324="Expense"),"Expense outlier",AND(F10324&gt;$P$5,D10324="Income"),"Income outlier",TRUE,"valid")</f>
        <v>valid</v>
      </c>
      <c r="K10324" s="1" t="str">
        <f>_xlfn.XLOOKUP(I10324,[1]category_mapping!$F$2:$F$19,[1]category_mapping!$G$2:$G$19,E10324)</f>
        <v>rent</v>
      </c>
      <c r="L10324" s="1" t="str">
        <f>IF(cleaning_working[[#This Row],[date]]="","Missing","Available")</f>
        <v>Available</v>
      </c>
    </row>
    <row r="10325" spans="1:12" x14ac:dyDescent="0.35">
      <c r="A10325" s="1" t="s">
        <v>10086</v>
      </c>
      <c r="B10325" s="1" t="s">
        <v>368</v>
      </c>
      <c r="C10325" s="3">
        <v>45509</v>
      </c>
      <c r="D10325" s="1" t="s">
        <v>13</v>
      </c>
      <c r="E10325" s="1" t="s">
        <v>96</v>
      </c>
      <c r="F10325" s="1">
        <v>8108</v>
      </c>
      <c r="G10325" s="1" t="s">
        <v>32</v>
      </c>
      <c r="H10325" s="1" t="s">
        <v>107</v>
      </c>
      <c r="I10325" s="1" t="s">
        <v>226</v>
      </c>
      <c r="J10325" s="1" t="str" cm="1">
        <f t="array" ref="J10325">_xlfn.IFS(F10325="","missing",F10325&lt;0,"negative",F10325=0,"zero",AND(F10325&gt;=99999,MOD(F10325,9)=0),"99999 placeholder",AND(F10325&gt;$O$5,D10325="Expense"),"Expense outlier",AND(F10325&gt;$P$5,D10325="Income"),"Income outlier",TRUE,"valid")</f>
        <v>valid</v>
      </c>
      <c r="K10325" s="1" t="str">
        <f>_xlfn.XLOOKUP(I10325,[1]category_mapping!$F$2:$F$19,[1]category_mapping!$G$2:$G$19,E10325)</f>
        <v>savings</v>
      </c>
      <c r="L10325" s="1" t="str">
        <f>IF(cleaning_working[[#This Row],[date]]="","Missing","Available")</f>
        <v>Available</v>
      </c>
    </row>
    <row r="10326" spans="1:12" x14ac:dyDescent="0.35">
      <c r="A10326" s="1" t="s">
        <v>10087</v>
      </c>
      <c r="B10326" s="1" t="s">
        <v>491</v>
      </c>
      <c r="C10326" s="3">
        <v>45171</v>
      </c>
      <c r="D10326" s="1" t="s">
        <v>13</v>
      </c>
      <c r="E10326" s="1" t="s">
        <v>96</v>
      </c>
      <c r="F10326" s="1">
        <v>3102</v>
      </c>
      <c r="G10326" s="1" t="s">
        <v>64</v>
      </c>
      <c r="H10326" s="1" t="s">
        <v>86</v>
      </c>
      <c r="I10326" s="1" t="s">
        <v>217</v>
      </c>
      <c r="J10326" s="1" t="str" cm="1">
        <f t="array" ref="J10326">_xlfn.IFS(F10326="","missing",F10326&lt;0,"negative",F10326=0,"zero",AND(F10326&gt;=99999,MOD(F10326,9)=0),"99999 placeholder",AND(F10326&gt;$O$5,D10326="Expense"),"Expense outlier",AND(F10326&gt;$P$5,D10326="Income"),"Income outlier",TRUE,"valid")</f>
        <v>valid</v>
      </c>
      <c r="K10326" s="1" t="str">
        <f>_xlfn.XLOOKUP(I10326,[1]category_mapping!$F$2:$F$19,[1]category_mapping!$G$2:$G$19,E10326)</f>
        <v>rent</v>
      </c>
      <c r="L10326" s="1" t="str">
        <f>IF(cleaning_working[[#This Row],[date]]="","Missing","Available")</f>
        <v>Available</v>
      </c>
    </row>
    <row r="10327" spans="1:12" x14ac:dyDescent="0.35">
      <c r="A10327" s="1" t="s">
        <v>10088</v>
      </c>
      <c r="B10327" s="1" t="s">
        <v>334</v>
      </c>
      <c r="C10327" s="3">
        <v>45009</v>
      </c>
      <c r="D10327" s="1" t="s">
        <v>13</v>
      </c>
      <c r="E10327" s="1" t="s">
        <v>45</v>
      </c>
      <c r="F10327" s="1">
        <v>4734</v>
      </c>
      <c r="G10327" s="1" t="s">
        <v>40</v>
      </c>
      <c r="H10327" s="1" t="s">
        <v>83</v>
      </c>
      <c r="J10327" s="1" t="str" cm="1">
        <f t="array" ref="J10327">_xlfn.IFS(F10327="","missing",F10327&lt;0,"negative",F10327=0,"zero",AND(F10327&gt;=99999,MOD(F10327,9)=0),"99999 placeholder",AND(F10327&gt;$O$5,D10327="Expense"),"Expense outlier",AND(F10327&gt;$P$5,D10327="Income"),"Income outlier",TRUE,"valid")</f>
        <v>valid</v>
      </c>
      <c r="K10327" s="1" t="str">
        <f>_xlfn.XLOOKUP(I10327,[1]category_mapping!$F$2:$F$19,[1]category_mapping!$G$2:$G$19,E10327)</f>
        <v>entertainment</v>
      </c>
      <c r="L10327" s="1" t="str">
        <f>IF(cleaning_working[[#This Row],[date]]="","Missing","Available")</f>
        <v>Available</v>
      </c>
    </row>
    <row r="10328" spans="1:12" x14ac:dyDescent="0.35">
      <c r="A10328" s="1" t="s">
        <v>10089</v>
      </c>
      <c r="B10328" s="1" t="s">
        <v>51</v>
      </c>
      <c r="C10328" s="3">
        <v>44471</v>
      </c>
      <c r="D10328" s="1" t="s">
        <v>13</v>
      </c>
      <c r="E10328" s="1" t="s">
        <v>45</v>
      </c>
      <c r="F10328" s="1">
        <v>6457</v>
      </c>
      <c r="G10328" s="1" t="s">
        <v>32</v>
      </c>
      <c r="H10328" s="1" t="s">
        <v>33</v>
      </c>
      <c r="I10328" s="1" t="s">
        <v>71</v>
      </c>
      <c r="J10328" s="1" t="str" cm="1">
        <f t="array" ref="J10328">_xlfn.IFS(F10328="","missing",F10328&lt;0,"negative",F10328=0,"zero",AND(F10328&gt;=99999,MOD(F10328,9)=0),"99999 placeholder",AND(F10328&gt;$O$5,D10328="Expense"),"Expense outlier",AND(F10328&gt;$P$5,D10328="Income"),"Income outlier",TRUE,"valid")</f>
        <v>valid</v>
      </c>
      <c r="K10328" s="1" t="str">
        <f>_xlfn.XLOOKUP(I10328,[1]category_mapping!$F$2:$F$19,[1]category_mapping!$G$2:$G$19,E10328)</f>
        <v>health</v>
      </c>
      <c r="L10328" s="1" t="str">
        <f>IF(cleaning_working[[#This Row],[date]]="","Missing","Available")</f>
        <v>Available</v>
      </c>
    </row>
    <row r="10329" spans="1:12" x14ac:dyDescent="0.35">
      <c r="A10329" s="1" t="s">
        <v>10090</v>
      </c>
      <c r="B10329" s="1" t="s">
        <v>493</v>
      </c>
      <c r="C10329" s="3">
        <v>45110</v>
      </c>
      <c r="D10329" s="1" t="s">
        <v>14</v>
      </c>
      <c r="E10329" s="1" t="s">
        <v>119</v>
      </c>
      <c r="F10329" s="1">
        <v>39182</v>
      </c>
      <c r="G10329" s="1" t="s">
        <v>25</v>
      </c>
      <c r="H10329" s="1" t="s">
        <v>86</v>
      </c>
      <c r="I10329" s="1" t="s">
        <v>53</v>
      </c>
      <c r="J10329" s="1" t="str" cm="1">
        <f t="array" ref="J10329">_xlfn.IFS(F10329="","missing",F10329&lt;0,"negative",F10329=0,"zero",AND(F10329&gt;=99999,MOD(F10329,9)=0),"99999 placeholder",AND(F10329&gt;$O$5,D10329="Expense"),"Expense outlier",AND(F10329&gt;$P$5,D10329="Income"),"Income outlier",TRUE,"valid")</f>
        <v>valid</v>
      </c>
      <c r="K10329" s="1" t="str">
        <f>_xlfn.XLOOKUP(I10329,[1]category_mapping!$F$2:$F$19,[1]category_mapping!$G$2:$G$19,E10329)</f>
        <v>travel</v>
      </c>
      <c r="L10329" s="1" t="str">
        <f>IF(cleaning_working[[#This Row],[date]]="","Missing","Available")</f>
        <v>Available</v>
      </c>
    </row>
    <row r="10330" spans="1:12" x14ac:dyDescent="0.35">
      <c r="A10330" s="1" t="s">
        <v>10091</v>
      </c>
      <c r="B10330" s="1" t="s">
        <v>62</v>
      </c>
      <c r="C10330" s="3">
        <v>45164</v>
      </c>
      <c r="D10330" s="1" t="s">
        <v>14</v>
      </c>
      <c r="E10330" s="1" t="s">
        <v>119</v>
      </c>
      <c r="F10330" s="1">
        <v>48969</v>
      </c>
      <c r="G10330" s="1" t="s">
        <v>18</v>
      </c>
      <c r="H10330" s="1" t="s">
        <v>83</v>
      </c>
      <c r="I10330" s="1" t="s">
        <v>162</v>
      </c>
      <c r="J10330" s="1" t="str" cm="1">
        <f t="array" ref="J10330">_xlfn.IFS(F10330="","missing",F10330&lt;0,"negative",F10330=0,"zero",AND(F10330&gt;=99999,MOD(F10330,9)=0),"99999 placeholder",AND(F10330&gt;$O$5,D10330="Expense"),"Expense outlier",AND(F10330&gt;$P$5,D10330="Income"),"Income outlier",TRUE,"valid")</f>
        <v>valid</v>
      </c>
      <c r="K10330" s="1" t="str">
        <f>_xlfn.XLOOKUP(I10330,[1]category_mapping!$F$2:$F$19,[1]category_mapping!$G$2:$G$19,E10330)</f>
        <v>investment</v>
      </c>
      <c r="L10330" s="1" t="str">
        <f>IF(cleaning_working[[#This Row],[date]]="","Missing","Available")</f>
        <v>Available</v>
      </c>
    </row>
    <row r="10331" spans="1:12" x14ac:dyDescent="0.35">
      <c r="A10331" s="1" t="s">
        <v>6683</v>
      </c>
      <c r="B10331" s="1" t="s">
        <v>192</v>
      </c>
      <c r="C10331" s="3">
        <v>44328</v>
      </c>
      <c r="D10331" s="1" t="s">
        <v>13</v>
      </c>
      <c r="E10331" s="1" t="s">
        <v>24</v>
      </c>
      <c r="F10331" s="1">
        <v>4088</v>
      </c>
      <c r="G10331" s="1" t="s">
        <v>25</v>
      </c>
      <c r="H10331" s="1" t="s">
        <v>26</v>
      </c>
      <c r="I10331" s="1" t="s">
        <v>272</v>
      </c>
      <c r="J10331" s="1" t="str" cm="1">
        <f t="array" ref="J10331">_xlfn.IFS(F10331="","missing",F10331&lt;0,"negative",F10331=0,"zero",AND(F10331&gt;=99999,MOD(F10331,9)=0),"99999 placeholder",AND(F10331&gt;$O$5,D10331="Expense"),"Expense outlier",AND(F10331&gt;$P$5,D10331="Income"),"Income outlier",TRUE,"valid")</f>
        <v>valid</v>
      </c>
      <c r="K10331" s="1" t="str">
        <f>_xlfn.XLOOKUP(I10331,[1]category_mapping!$F$2:$F$19,[1]category_mapping!$G$2:$G$19,E10331)</f>
        <v>food</v>
      </c>
      <c r="L10331" s="1" t="str">
        <f>IF(cleaning_working[[#This Row],[date]]="","Missing","Available")</f>
        <v>Available</v>
      </c>
    </row>
    <row r="10332" spans="1:12" x14ac:dyDescent="0.35">
      <c r="A10332" s="1" t="s">
        <v>10092</v>
      </c>
      <c r="B10332" s="1" t="s">
        <v>257</v>
      </c>
      <c r="C10332" s="3">
        <v>44330</v>
      </c>
      <c r="D10332" s="1" t="s">
        <v>13</v>
      </c>
      <c r="E10332" s="1" t="s">
        <v>63</v>
      </c>
      <c r="F10332" s="1">
        <v>138</v>
      </c>
      <c r="G10332" s="1" t="s">
        <v>40</v>
      </c>
      <c r="H10332" s="1" t="s">
        <v>26</v>
      </c>
      <c r="I10332" s="1" t="s">
        <v>53</v>
      </c>
      <c r="J10332" s="1" t="str" cm="1">
        <f t="array" ref="J10332">_xlfn.IFS(F10332="","missing",F10332&lt;0,"negative",F10332=0,"zero",AND(F10332&gt;=99999,MOD(F10332,9)=0),"99999 placeholder",AND(F10332&gt;$O$5,D10332="Expense"),"Expense outlier",AND(F10332&gt;$P$5,D10332="Income"),"Income outlier",TRUE,"valid")</f>
        <v>valid</v>
      </c>
      <c r="K10332" s="1" t="str">
        <f>_xlfn.XLOOKUP(I10332,[1]category_mapping!$F$2:$F$19,[1]category_mapping!$G$2:$G$19,E10332)</f>
        <v>travel</v>
      </c>
      <c r="L10332" s="1" t="str">
        <f>IF(cleaning_working[[#This Row],[date]]="","Missing","Available")</f>
        <v>Available</v>
      </c>
    </row>
    <row r="10333" spans="1:12" x14ac:dyDescent="0.35">
      <c r="A10333" s="1" t="s">
        <v>10093</v>
      </c>
      <c r="B10333" s="1" t="s">
        <v>420</v>
      </c>
      <c r="C10333" s="3">
        <v>45591</v>
      </c>
      <c r="D10333" s="1" t="s">
        <v>13</v>
      </c>
      <c r="E10333" s="1" t="s">
        <v>45</v>
      </c>
      <c r="F10333" s="1">
        <v>5388</v>
      </c>
      <c r="G10333" s="1" t="s">
        <v>40</v>
      </c>
      <c r="H10333" s="1" t="s">
        <v>33</v>
      </c>
      <c r="J10333" s="1" t="str" cm="1">
        <f t="array" ref="J10333">_xlfn.IFS(F10333="","missing",F10333&lt;0,"negative",F10333=0,"zero",AND(F10333&gt;=99999,MOD(F10333,9)=0),"99999 placeholder",AND(F10333&gt;$O$5,D10333="Expense"),"Expense outlier",AND(F10333&gt;$P$5,D10333="Income"),"Income outlier",TRUE,"valid")</f>
        <v>valid</v>
      </c>
      <c r="K10333" s="1" t="str">
        <f>_xlfn.XLOOKUP(I10333,[1]category_mapping!$F$2:$F$19,[1]category_mapping!$G$2:$G$19,E10333)</f>
        <v>entertainment</v>
      </c>
      <c r="L10333" s="1" t="str">
        <f>IF(cleaning_working[[#This Row],[date]]="","Missing","Available")</f>
        <v>Available</v>
      </c>
    </row>
    <row r="10334" spans="1:12" x14ac:dyDescent="0.35">
      <c r="A10334" s="1" t="s">
        <v>10094</v>
      </c>
      <c r="B10334" s="1" t="s">
        <v>109</v>
      </c>
      <c r="C10334" s="3">
        <v>45553</v>
      </c>
      <c r="D10334" s="1" t="s">
        <v>13</v>
      </c>
      <c r="E10334" s="1" t="s">
        <v>17</v>
      </c>
      <c r="F10334" s="1">
        <v>9069</v>
      </c>
      <c r="G10334" s="1" t="s">
        <v>32</v>
      </c>
      <c r="H10334" s="1" t="s">
        <v>159</v>
      </c>
      <c r="I10334" s="1" t="s">
        <v>128</v>
      </c>
      <c r="J10334" s="1" t="str" cm="1">
        <f t="array" ref="J10334">_xlfn.IFS(F10334="","missing",F10334&lt;0,"negative",F10334=0,"zero",AND(F10334&gt;=99999,MOD(F10334,9)=0),"99999 placeholder",AND(F10334&gt;$O$5,D10334="Expense"),"Expense outlier",AND(F10334&gt;$P$5,D10334="Income"),"Income outlier",TRUE,"valid")</f>
        <v>valid</v>
      </c>
      <c r="K10334" s="1" t="str">
        <f>_xlfn.XLOOKUP(I10334,[1]category_mapping!$F$2:$F$19,[1]category_mapping!$G$2:$G$19,E10334)</f>
        <v>utilities</v>
      </c>
      <c r="L10334" s="1" t="str">
        <f>IF(cleaning_working[[#This Row],[date]]="","Missing","Available")</f>
        <v>Available</v>
      </c>
    </row>
    <row r="10335" spans="1:12" x14ac:dyDescent="0.35">
      <c r="A10335" s="1" t="s">
        <v>10095</v>
      </c>
      <c r="B10335" s="1" t="s">
        <v>559</v>
      </c>
      <c r="C10335" s="3">
        <v>45052</v>
      </c>
      <c r="D10335" s="1" t="s">
        <v>13</v>
      </c>
      <c r="E10335" s="1" t="s">
        <v>24</v>
      </c>
      <c r="F10335" s="1">
        <v>8010</v>
      </c>
      <c r="G10335" s="1" t="s">
        <v>64</v>
      </c>
      <c r="H10335" s="1" t="s">
        <v>52</v>
      </c>
      <c r="I10335" s="1" t="s">
        <v>87</v>
      </c>
      <c r="J10335" s="1" t="str" cm="1">
        <f t="array" ref="J10335">_xlfn.IFS(F10335="","missing",F10335&lt;0,"negative",F10335=0,"zero",AND(F10335&gt;=99999,MOD(F10335,9)=0),"99999 placeholder",AND(F10335&gt;$O$5,D10335="Expense"),"Expense outlier",AND(F10335&gt;$P$5,D10335="Income"),"Income outlier",TRUE,"valid")</f>
        <v>valid</v>
      </c>
      <c r="K10335" s="1" t="str">
        <f>_xlfn.XLOOKUP(I10335,[1]category_mapping!$F$2:$F$19,[1]category_mapping!$G$2:$G$19,E10335)</f>
        <v>rent</v>
      </c>
      <c r="L10335" s="1" t="str">
        <f>IF(cleaning_working[[#This Row],[date]]="","Missing","Available")</f>
        <v>Available</v>
      </c>
    </row>
    <row r="10336" spans="1:12" x14ac:dyDescent="0.35">
      <c r="A10336" s="1" t="s">
        <v>10096</v>
      </c>
      <c r="B10336" s="1" t="s">
        <v>150</v>
      </c>
      <c r="C10336" s="3">
        <v>45415</v>
      </c>
      <c r="D10336" s="1" t="s">
        <v>13</v>
      </c>
      <c r="E10336" s="1" t="s">
        <v>17</v>
      </c>
      <c r="F10336" s="1">
        <v>8326</v>
      </c>
      <c r="G10336" s="1" t="s">
        <v>64</v>
      </c>
      <c r="H10336" s="1" t="s">
        <v>26</v>
      </c>
      <c r="I10336" s="1" t="s">
        <v>134</v>
      </c>
      <c r="J10336" s="1" t="str" cm="1">
        <f t="array" ref="J10336">_xlfn.IFS(F10336="","missing",F10336&lt;0,"negative",F10336=0,"zero",AND(F10336&gt;=99999,MOD(F10336,9)=0),"99999 placeholder",AND(F10336&gt;$O$5,D10336="Expense"),"Expense outlier",AND(F10336&gt;$P$5,D10336="Income"),"Income outlier",TRUE,"valid")</f>
        <v>valid</v>
      </c>
      <c r="K10336" s="1" t="str">
        <f>_xlfn.XLOOKUP(I10336,[1]category_mapping!$F$2:$F$19,[1]category_mapping!$G$2:$G$19,E10336)</f>
        <v>education</v>
      </c>
      <c r="L10336" s="1" t="str">
        <f>IF(cleaning_working[[#This Row],[date]]="","Missing","Available")</f>
        <v>Available</v>
      </c>
    </row>
    <row r="10337" spans="1:12" x14ac:dyDescent="0.35">
      <c r="A10337" s="1" t="s">
        <v>10097</v>
      </c>
      <c r="B10337" s="1" t="s">
        <v>139</v>
      </c>
      <c r="C10337" s="3">
        <v>45232</v>
      </c>
      <c r="D10337" s="1" t="s">
        <v>14</v>
      </c>
      <c r="E10337" s="1" t="s">
        <v>215</v>
      </c>
      <c r="F10337" s="1">
        <v>67640</v>
      </c>
      <c r="G10337" s="1" t="s">
        <v>25</v>
      </c>
      <c r="H10337" s="1" t="s">
        <v>86</v>
      </c>
      <c r="I10337" s="1" t="s">
        <v>87</v>
      </c>
      <c r="J10337" s="1" t="str" cm="1">
        <f t="array" ref="J10337">_xlfn.IFS(F10337="","missing",F10337&lt;0,"negative",F10337=0,"zero",AND(F10337&gt;=99999,MOD(F10337,9)=0),"99999 placeholder",AND(F10337&gt;$O$5,D10337="Expense"),"Expense outlier",AND(F10337&gt;$P$5,D10337="Income"),"Income outlier",TRUE,"valid")</f>
        <v>valid</v>
      </c>
      <c r="K10337" s="1" t="str">
        <f>_xlfn.XLOOKUP(I10337,[1]category_mapping!$F$2:$F$19,[1]category_mapping!$G$2:$G$19,E10337)</f>
        <v>bonus</v>
      </c>
      <c r="L10337" s="1" t="str">
        <f>IF(cleaning_working[[#This Row],[date]]="","Missing","Available")</f>
        <v>Available</v>
      </c>
    </row>
    <row r="10338" spans="1:12" x14ac:dyDescent="0.35">
      <c r="A10338" s="1" t="s">
        <v>10098</v>
      </c>
      <c r="B10338" s="1" t="s">
        <v>75</v>
      </c>
      <c r="C10338" s="3">
        <v>45536</v>
      </c>
      <c r="D10338" s="1" t="s">
        <v>13</v>
      </c>
      <c r="E10338" s="1" t="s">
        <v>24</v>
      </c>
      <c r="F10338" s="1">
        <v>4020</v>
      </c>
      <c r="G10338" s="1" t="s">
        <v>64</v>
      </c>
      <c r="H10338" s="1" t="s">
        <v>159</v>
      </c>
      <c r="I10338" s="1" t="s">
        <v>34</v>
      </c>
      <c r="J10338" s="1" t="str" cm="1">
        <f t="array" ref="J10338">_xlfn.IFS(F10338="","missing",F10338&lt;0,"negative",F10338=0,"zero",AND(F10338&gt;=99999,MOD(F10338,9)=0),"99999 placeholder",AND(F10338&gt;$O$5,D10338="Expense"),"Expense outlier",AND(F10338&gt;$P$5,D10338="Income"),"Income outlier",TRUE,"valid")</f>
        <v>valid</v>
      </c>
      <c r="K10338" s="1" t="str">
        <f>_xlfn.XLOOKUP(I10338,[1]category_mapping!$F$2:$F$19,[1]category_mapping!$G$2:$G$19,E10338)</f>
        <v>education</v>
      </c>
      <c r="L10338" s="1" t="str">
        <f>IF(cleaning_working[[#This Row],[date]]="","Missing","Available")</f>
        <v>Available</v>
      </c>
    </row>
    <row r="10339" spans="1:12" x14ac:dyDescent="0.35">
      <c r="A10339" s="1" t="s">
        <v>10099</v>
      </c>
      <c r="B10339" s="1" t="s">
        <v>243</v>
      </c>
      <c r="C10339" s="3">
        <v>44782</v>
      </c>
      <c r="D10339" s="1" t="s">
        <v>13</v>
      </c>
      <c r="E10339" s="1" t="s">
        <v>96</v>
      </c>
      <c r="F10339" s="1">
        <v>7609</v>
      </c>
      <c r="G10339" s="1" t="s">
        <v>64</v>
      </c>
      <c r="H10339" s="1" t="s">
        <v>159</v>
      </c>
      <c r="J10339" s="1" t="str" cm="1">
        <f t="array" ref="J10339">_xlfn.IFS(F10339="","missing",F10339&lt;0,"negative",F10339=0,"zero",AND(F10339&gt;=99999,MOD(F10339,9)=0),"99999 placeholder",AND(F10339&gt;$O$5,D10339="Expense"),"Expense outlier",AND(F10339&gt;$P$5,D10339="Income"),"Income outlier",TRUE,"valid")</f>
        <v>valid</v>
      </c>
      <c r="K10339" s="1" t="str">
        <f>_xlfn.XLOOKUP(I10339,[1]category_mapping!$F$2:$F$19,[1]category_mapping!$G$2:$G$19,E10339)</f>
        <v>travel</v>
      </c>
      <c r="L10339" s="1" t="str">
        <f>IF(cleaning_working[[#This Row],[date]]="","Missing","Available")</f>
        <v>Available</v>
      </c>
    </row>
    <row r="10340" spans="1:12" x14ac:dyDescent="0.35">
      <c r="A10340" s="1" t="s">
        <v>10100</v>
      </c>
      <c r="B10340" s="1" t="s">
        <v>289</v>
      </c>
      <c r="C10340" s="3">
        <v>44414</v>
      </c>
      <c r="D10340" s="1" t="s">
        <v>13</v>
      </c>
      <c r="E10340" s="1" t="s">
        <v>24</v>
      </c>
      <c r="F10340" s="1">
        <v>8807</v>
      </c>
      <c r="G10340" s="1" t="s">
        <v>32</v>
      </c>
      <c r="H10340" s="1" t="s">
        <v>65</v>
      </c>
      <c r="J10340" s="1" t="str" cm="1">
        <f t="array" ref="J10340">_xlfn.IFS(F10340="","missing",F10340&lt;0,"negative",F10340=0,"zero",AND(F10340&gt;=99999,MOD(F10340,9)=0),"99999 placeholder",AND(F10340&gt;$O$5,D10340="Expense"),"Expense outlier",AND(F10340&gt;$P$5,D10340="Income"),"Income outlier",TRUE,"valid")</f>
        <v>valid</v>
      </c>
      <c r="K10340" s="1" t="str">
        <f>_xlfn.XLOOKUP(I10340,[1]category_mapping!$F$2:$F$19,[1]category_mapping!$G$2:$G$19,E10340)</f>
        <v>rent</v>
      </c>
      <c r="L10340" s="1" t="str">
        <f>IF(cleaning_working[[#This Row],[date]]="","Missing","Available")</f>
        <v>Available</v>
      </c>
    </row>
    <row r="10341" spans="1:12" x14ac:dyDescent="0.35">
      <c r="A10341" s="1" t="s">
        <v>10101</v>
      </c>
      <c r="B10341" s="1" t="s">
        <v>77</v>
      </c>
      <c r="C10341" s="3">
        <v>44499</v>
      </c>
      <c r="D10341" s="1" t="s">
        <v>13</v>
      </c>
      <c r="E10341" s="1" t="s">
        <v>176</v>
      </c>
      <c r="F10341" s="1">
        <v>8919</v>
      </c>
      <c r="G10341" s="1" t="s">
        <v>18</v>
      </c>
      <c r="H10341" s="1" t="s">
        <v>133</v>
      </c>
      <c r="I10341" s="1" t="s">
        <v>93</v>
      </c>
      <c r="J10341" s="1" t="str" cm="1">
        <f t="array" ref="J10341">_xlfn.IFS(F10341="","missing",F10341&lt;0,"negative",F10341=0,"zero",AND(F10341&gt;=99999,MOD(F10341,9)=0),"99999 placeholder",AND(F10341&gt;$O$5,D10341="Expense"),"Expense outlier",AND(F10341&gt;$P$5,D10341="Income"),"Income outlier",TRUE,"valid")</f>
        <v>valid</v>
      </c>
      <c r="K10341" s="1" t="str">
        <f>_xlfn.XLOOKUP(I10341,[1]category_mapping!$F$2:$F$19,[1]category_mapping!$G$2:$G$19,E10341)</f>
        <v>savings</v>
      </c>
      <c r="L10341" s="1" t="str">
        <f>IF(cleaning_working[[#This Row],[date]]="","Missing","Available")</f>
        <v>Available</v>
      </c>
    </row>
    <row r="10342" spans="1:12" x14ac:dyDescent="0.35">
      <c r="A10342" s="1" t="s">
        <v>10102</v>
      </c>
      <c r="B10342" s="1" t="s">
        <v>289</v>
      </c>
      <c r="C10342" s="3">
        <v>44877</v>
      </c>
      <c r="D10342" s="1" t="s">
        <v>14</v>
      </c>
      <c r="E10342" s="1" t="s">
        <v>57</v>
      </c>
      <c r="F10342" s="1">
        <v>62909</v>
      </c>
      <c r="G10342" s="1" t="s">
        <v>32</v>
      </c>
      <c r="H10342" s="1" t="s">
        <v>159</v>
      </c>
      <c r="I10342" s="1" t="s">
        <v>87</v>
      </c>
      <c r="J10342" s="1" t="str" cm="1">
        <f t="array" ref="J10342">_xlfn.IFS(F10342="","missing",F10342&lt;0,"negative",F10342=0,"zero",AND(F10342&gt;=99999,MOD(F10342,9)=0),"99999 placeholder",AND(F10342&gt;$O$5,D10342="Expense"),"Expense outlier",AND(F10342&gt;$P$5,D10342="Income"),"Income outlier",TRUE,"valid")</f>
        <v>valid</v>
      </c>
      <c r="K10342" s="1" t="str">
        <f>_xlfn.XLOOKUP(I10342,[1]category_mapping!$F$2:$F$19,[1]category_mapping!$G$2:$G$19,E10342)</f>
        <v>salary</v>
      </c>
      <c r="L10342" s="1" t="str">
        <f>IF(cleaning_working[[#This Row],[date]]="","Missing","Available")</f>
        <v>Available</v>
      </c>
    </row>
    <row r="10343" spans="1:12" x14ac:dyDescent="0.35">
      <c r="A10343" s="1" t="s">
        <v>10103</v>
      </c>
      <c r="B10343" s="1" t="s">
        <v>200</v>
      </c>
      <c r="C10343" s="3">
        <v>44468</v>
      </c>
      <c r="D10343" s="1" t="s">
        <v>13</v>
      </c>
      <c r="E10343" s="1" t="s">
        <v>96</v>
      </c>
      <c r="F10343" s="1">
        <v>6999</v>
      </c>
      <c r="G10343" s="1" t="s">
        <v>18</v>
      </c>
      <c r="H10343" s="1" t="s">
        <v>19</v>
      </c>
      <c r="I10343" s="1" t="s">
        <v>128</v>
      </c>
      <c r="J10343" s="1" t="str" cm="1">
        <f t="array" ref="J10343">_xlfn.IFS(F10343="","missing",F10343&lt;0,"negative",F10343=0,"zero",AND(F10343&gt;=99999,MOD(F10343,9)=0),"99999 placeholder",AND(F10343&gt;$O$5,D10343="Expense"),"Expense outlier",AND(F10343&gt;$P$5,D10343="Income"),"Income outlier",TRUE,"valid")</f>
        <v>valid</v>
      </c>
      <c r="K10343" s="1" t="str">
        <f>_xlfn.XLOOKUP(I10343,[1]category_mapping!$F$2:$F$19,[1]category_mapping!$G$2:$G$19,E10343)</f>
        <v>utilities</v>
      </c>
      <c r="L10343" s="1" t="str">
        <f>IF(cleaning_working[[#This Row],[date]]="","Missing","Available")</f>
        <v>Available</v>
      </c>
    </row>
    <row r="10344" spans="1:12" x14ac:dyDescent="0.35">
      <c r="A10344" s="1" t="s">
        <v>10104</v>
      </c>
      <c r="B10344" s="1" t="s">
        <v>365</v>
      </c>
      <c r="C10344" s="3">
        <v>44855</v>
      </c>
      <c r="D10344" s="1" t="s">
        <v>13</v>
      </c>
      <c r="E10344" s="1" t="s">
        <v>24</v>
      </c>
      <c r="F10344" s="1">
        <v>27147</v>
      </c>
      <c r="G10344" s="1" t="s">
        <v>64</v>
      </c>
      <c r="H10344" s="1" t="s">
        <v>26</v>
      </c>
      <c r="I10344" s="1" t="s">
        <v>272</v>
      </c>
      <c r="J10344" s="1" t="str" cm="1">
        <f t="array" ref="J10344">_xlfn.IFS(F10344="","missing",F10344&lt;0,"negative",F10344=0,"zero",AND(F10344&gt;=99999,MOD(F10344,9)=0),"99999 placeholder",AND(F10344&gt;$O$5,D10344="Expense"),"Expense outlier",AND(F10344&gt;$P$5,D10344="Income"),"Income outlier",TRUE,"valid")</f>
        <v>Expense outlier</v>
      </c>
      <c r="K10344" s="1" t="str">
        <f>_xlfn.XLOOKUP(I10344,[1]category_mapping!$F$2:$F$19,[1]category_mapping!$G$2:$G$19,E10344)</f>
        <v>food</v>
      </c>
      <c r="L10344" s="1" t="str">
        <f>IF(cleaning_working[[#This Row],[date]]="","Missing","Available")</f>
        <v>Available</v>
      </c>
    </row>
    <row r="10345" spans="1:12" x14ac:dyDescent="0.35">
      <c r="A10345" s="1" t="s">
        <v>10105</v>
      </c>
      <c r="B10345" s="1" t="s">
        <v>339</v>
      </c>
      <c r="C10345" s="3" t="s">
        <v>38</v>
      </c>
      <c r="D10345" s="1" t="s">
        <v>13</v>
      </c>
      <c r="E10345" s="1" t="s">
        <v>17</v>
      </c>
      <c r="F10345" s="1">
        <v>8979</v>
      </c>
      <c r="G10345" s="1" t="s">
        <v>40</v>
      </c>
      <c r="H10345" s="1" t="s">
        <v>133</v>
      </c>
      <c r="I10345" s="1" t="s">
        <v>41</v>
      </c>
      <c r="J10345" s="1" t="str" cm="1">
        <f t="array" ref="J10345">_xlfn.IFS(F10345="","missing",F10345&lt;0,"negative",F10345=0,"zero",AND(F10345&gt;=99999,MOD(F10345,9)=0),"99999 placeholder",AND(F10345&gt;$O$5,D10345="Expense"),"Expense outlier",AND(F10345&gt;$P$5,D10345="Income"),"Income outlier",TRUE,"valid")</f>
        <v>valid</v>
      </c>
      <c r="K10345" s="1" t="str">
        <f>_xlfn.XLOOKUP(I10345,[1]category_mapping!$F$2:$F$19,[1]category_mapping!$G$2:$G$19,E10345)</f>
        <v>utilities</v>
      </c>
      <c r="L10345" s="1" t="str">
        <f>IF(cleaning_working[[#This Row],[date]]="","Missing","Available")</f>
        <v>Missing</v>
      </c>
    </row>
    <row r="10346" spans="1:12" x14ac:dyDescent="0.35">
      <c r="A10346" s="1" t="s">
        <v>3686</v>
      </c>
      <c r="B10346" s="1" t="s">
        <v>531</v>
      </c>
      <c r="C10346" s="3">
        <v>45006</v>
      </c>
      <c r="D10346" s="1" t="s">
        <v>13</v>
      </c>
      <c r="E10346" s="1" t="s">
        <v>63</v>
      </c>
      <c r="F10346" s="1">
        <v>2331</v>
      </c>
      <c r="G10346" s="1" t="s">
        <v>40</v>
      </c>
      <c r="H10346" s="1" t="s">
        <v>26</v>
      </c>
      <c r="J10346" s="1" t="str" cm="1">
        <f t="array" ref="J10346">_xlfn.IFS(F10346="","missing",F10346&lt;0,"negative",F10346=0,"zero",AND(F10346&gt;=99999,MOD(F10346,9)=0),"99999 placeholder",AND(F10346&gt;$O$5,D10346="Expense"),"Expense outlier",AND(F10346&gt;$P$5,D10346="Income"),"Income outlier",TRUE,"valid")</f>
        <v>valid</v>
      </c>
      <c r="K10346" s="1" t="str">
        <f>_xlfn.XLOOKUP(I10346,[1]category_mapping!$F$2:$F$19,[1]category_mapping!$G$2:$G$19,E10346)</f>
        <v>utilities</v>
      </c>
      <c r="L10346" s="1" t="str">
        <f>IF(cleaning_working[[#This Row],[date]]="","Missing","Available")</f>
        <v>Available</v>
      </c>
    </row>
    <row r="10347" spans="1:12" x14ac:dyDescent="0.35">
      <c r="A10347" s="1" t="s">
        <v>7190</v>
      </c>
      <c r="B10347" s="1" t="s">
        <v>274</v>
      </c>
      <c r="C10347" s="3">
        <v>44363</v>
      </c>
      <c r="D10347" s="1" t="s">
        <v>13</v>
      </c>
      <c r="E10347" s="1" t="s">
        <v>39</v>
      </c>
      <c r="F10347" s="1">
        <v>3045</v>
      </c>
      <c r="G10347" s="1" t="s">
        <v>32</v>
      </c>
      <c r="H10347" s="1" t="s">
        <v>52</v>
      </c>
      <c r="I10347" s="1" t="s">
        <v>162</v>
      </c>
      <c r="J10347" s="1" t="str" cm="1">
        <f t="array" ref="J10347">_xlfn.IFS(F10347="","missing",F10347&lt;0,"negative",F10347=0,"zero",AND(F10347&gt;=99999,MOD(F10347,9)=0),"99999 placeholder",AND(F10347&gt;$O$5,D10347="Expense"),"Expense outlier",AND(F10347&gt;$P$5,D10347="Income"),"Income outlier",TRUE,"valid")</f>
        <v>valid</v>
      </c>
      <c r="K10347" s="1" t="str">
        <f>_xlfn.XLOOKUP(I10347,[1]category_mapping!$F$2:$F$19,[1]category_mapping!$G$2:$G$19,E10347)</f>
        <v>food</v>
      </c>
      <c r="L10347" s="1" t="str">
        <f>IF(cleaning_working[[#This Row],[date]]="","Missing","Available")</f>
        <v>Available</v>
      </c>
    </row>
    <row r="10348" spans="1:12" x14ac:dyDescent="0.35">
      <c r="A10348" s="1" t="s">
        <v>10106</v>
      </c>
      <c r="B10348" s="1" t="s">
        <v>689</v>
      </c>
      <c r="C10348" s="3">
        <v>44690</v>
      </c>
      <c r="D10348" s="1" t="s">
        <v>13</v>
      </c>
      <c r="E10348" s="1" t="s">
        <v>96</v>
      </c>
      <c r="F10348" s="1">
        <v>7358</v>
      </c>
      <c r="G10348" s="1" t="s">
        <v>40</v>
      </c>
      <c r="H10348" s="1" t="s">
        <v>133</v>
      </c>
      <c r="J10348" s="1" t="str" cm="1">
        <f t="array" ref="J10348">_xlfn.IFS(F10348="","missing",F10348&lt;0,"negative",F10348=0,"zero",AND(F10348&gt;=99999,MOD(F10348,9)=0),"99999 placeholder",AND(F10348&gt;$O$5,D10348="Expense"),"Expense outlier",AND(F10348&gt;$P$5,D10348="Income"),"Income outlier",TRUE,"valid")</f>
        <v>valid</v>
      </c>
      <c r="K10348" s="1" t="str">
        <f>_xlfn.XLOOKUP(I10348,[1]category_mapping!$F$2:$F$19,[1]category_mapping!$G$2:$G$19,E10348)</f>
        <v>travel</v>
      </c>
      <c r="L10348" s="1" t="str">
        <f>IF(cleaning_working[[#This Row],[date]]="","Missing","Available")</f>
        <v>Available</v>
      </c>
    </row>
    <row r="10349" spans="1:12" x14ac:dyDescent="0.35">
      <c r="A10349" s="1" t="s">
        <v>10107</v>
      </c>
      <c r="B10349" s="1" t="s">
        <v>208</v>
      </c>
      <c r="C10349" s="3">
        <v>44474</v>
      </c>
      <c r="D10349" s="1" t="s">
        <v>13</v>
      </c>
      <c r="E10349" s="1" t="s">
        <v>24</v>
      </c>
      <c r="F10349" s="1">
        <v>6126</v>
      </c>
      <c r="G10349" s="1" t="s">
        <v>32</v>
      </c>
      <c r="H10349" s="1" t="s">
        <v>83</v>
      </c>
      <c r="I10349" s="1" t="s">
        <v>170</v>
      </c>
      <c r="J10349" s="1" t="str" cm="1">
        <f t="array" ref="J10349">_xlfn.IFS(F10349="","missing",F10349&lt;0,"negative",F10349=0,"zero",AND(F10349&gt;=99999,MOD(F10349,9)=0),"99999 placeholder",AND(F10349&gt;$O$5,D10349="Expense"),"Expense outlier",AND(F10349&gt;$P$5,D10349="Income"),"Income outlier",TRUE,"valid")</f>
        <v>valid</v>
      </c>
      <c r="K10349" s="1" t="str">
        <f>_xlfn.XLOOKUP(I10349,[1]category_mapping!$F$2:$F$19,[1]category_mapping!$G$2:$G$19,E10349)</f>
        <v>health</v>
      </c>
      <c r="L10349" s="1" t="str">
        <f>IF(cleaning_working[[#This Row],[date]]="","Missing","Available")</f>
        <v>Available</v>
      </c>
    </row>
    <row r="10350" spans="1:12" x14ac:dyDescent="0.35">
      <c r="A10350" s="1" t="s">
        <v>10108</v>
      </c>
      <c r="B10350" s="1" t="s">
        <v>82</v>
      </c>
      <c r="C10350" s="3">
        <v>44398</v>
      </c>
      <c r="D10350" s="1" t="s">
        <v>13</v>
      </c>
      <c r="E10350" s="1" t="s">
        <v>39</v>
      </c>
      <c r="F10350" s="1">
        <v>3306</v>
      </c>
      <c r="G10350" s="1" t="s">
        <v>40</v>
      </c>
      <c r="H10350" s="1" t="s">
        <v>26</v>
      </c>
      <c r="I10350" s="1" t="s">
        <v>97</v>
      </c>
      <c r="J10350" s="1" t="str" cm="1">
        <f t="array" ref="J10350">_xlfn.IFS(F10350="","missing",F10350&lt;0,"negative",F10350=0,"zero",AND(F10350&gt;=99999,MOD(F10350,9)=0),"99999 placeholder",AND(F10350&gt;$O$5,D10350="Expense"),"Expense outlier",AND(F10350&gt;$P$5,D10350="Income"),"Income outlier",TRUE,"valid")</f>
        <v>valid</v>
      </c>
      <c r="K10350" s="1" t="str">
        <f>_xlfn.XLOOKUP(I10350,[1]category_mapping!$F$2:$F$19,[1]category_mapping!$G$2:$G$19,E10350)</f>
        <v>health</v>
      </c>
      <c r="L10350" s="1" t="str">
        <f>IF(cleaning_working[[#This Row],[date]]="","Missing","Available")</f>
        <v>Available</v>
      </c>
    </row>
    <row r="10351" spans="1:12" x14ac:dyDescent="0.35">
      <c r="A10351" s="1" t="s">
        <v>10109</v>
      </c>
      <c r="B10351" s="1" t="s">
        <v>467</v>
      </c>
      <c r="C10351" s="3">
        <v>44381</v>
      </c>
      <c r="D10351" s="1" t="s">
        <v>13</v>
      </c>
      <c r="E10351" s="1" t="s">
        <v>96</v>
      </c>
      <c r="F10351" s="1">
        <v>1799</v>
      </c>
      <c r="G10351" s="1" t="s">
        <v>32</v>
      </c>
      <c r="H10351" s="1" t="s">
        <v>65</v>
      </c>
      <c r="I10351" s="1" t="s">
        <v>53</v>
      </c>
      <c r="J10351" s="1" t="str" cm="1">
        <f t="array" ref="J10351">_xlfn.IFS(F10351="","missing",F10351&lt;0,"negative",F10351=0,"zero",AND(F10351&gt;=99999,MOD(F10351,9)=0),"99999 placeholder",AND(F10351&gt;$O$5,D10351="Expense"),"Expense outlier",AND(F10351&gt;$P$5,D10351="Income"),"Income outlier",TRUE,"valid")</f>
        <v>valid</v>
      </c>
      <c r="K10351" s="1" t="str">
        <f>_xlfn.XLOOKUP(I10351,[1]category_mapping!$F$2:$F$19,[1]category_mapping!$G$2:$G$19,E10351)</f>
        <v>travel</v>
      </c>
      <c r="L10351" s="1" t="str">
        <f>IF(cleaning_working[[#This Row],[date]]="","Missing","Available")</f>
        <v>Available</v>
      </c>
    </row>
    <row r="10352" spans="1:12" x14ac:dyDescent="0.35">
      <c r="A10352" s="1" t="s">
        <v>10110</v>
      </c>
      <c r="B10352" s="1" t="s">
        <v>202</v>
      </c>
      <c r="C10352" s="3">
        <v>44479</v>
      </c>
      <c r="D10352" s="1" t="s">
        <v>13</v>
      </c>
      <c r="E10352" s="1" t="s">
        <v>96</v>
      </c>
      <c r="F10352" s="1">
        <v>5435</v>
      </c>
      <c r="G10352" s="1" t="s">
        <v>64</v>
      </c>
      <c r="H10352" s="1" t="s">
        <v>159</v>
      </c>
      <c r="J10352" s="1" t="str" cm="1">
        <f t="array" ref="J10352">_xlfn.IFS(F10352="","missing",F10352&lt;0,"negative",F10352=0,"zero",AND(F10352&gt;=99999,MOD(F10352,9)=0),"99999 placeholder",AND(F10352&gt;$O$5,D10352="Expense"),"Expense outlier",AND(F10352&gt;$P$5,D10352="Income"),"Income outlier",TRUE,"valid")</f>
        <v>valid</v>
      </c>
      <c r="K10352" s="1" t="str">
        <f>_xlfn.XLOOKUP(I10352,[1]category_mapping!$F$2:$F$19,[1]category_mapping!$G$2:$G$19,E10352)</f>
        <v>travel</v>
      </c>
      <c r="L10352" s="1" t="str">
        <f>IF(cleaning_working[[#This Row],[date]]="","Missing","Available")</f>
        <v>Available</v>
      </c>
    </row>
    <row r="10353" spans="1:12" x14ac:dyDescent="0.35">
      <c r="A10353" s="1" t="s">
        <v>10111</v>
      </c>
      <c r="B10353" s="1" t="s">
        <v>1044</v>
      </c>
      <c r="C10353" s="3">
        <v>44744</v>
      </c>
      <c r="D10353" s="1" t="s">
        <v>13</v>
      </c>
      <c r="E10353" s="1" t="s">
        <v>96</v>
      </c>
      <c r="F10353" s="1">
        <v>3802</v>
      </c>
      <c r="G10353" s="1" t="s">
        <v>25</v>
      </c>
      <c r="H10353" s="1" t="s">
        <v>107</v>
      </c>
      <c r="J10353" s="1" t="str" cm="1">
        <f t="array" ref="J10353">_xlfn.IFS(F10353="","missing",F10353&lt;0,"negative",F10353=0,"zero",AND(F10353&gt;=99999,MOD(F10353,9)=0),"99999 placeholder",AND(F10353&gt;$O$5,D10353="Expense"),"Expense outlier",AND(F10353&gt;$P$5,D10353="Income"),"Income outlier",TRUE,"valid")</f>
        <v>valid</v>
      </c>
      <c r="K10353" s="1" t="str">
        <f>_xlfn.XLOOKUP(I10353,[1]category_mapping!$F$2:$F$19,[1]category_mapping!$G$2:$G$19,E10353)</f>
        <v>travel</v>
      </c>
      <c r="L10353" s="1" t="str">
        <f>IF(cleaning_working[[#This Row],[date]]="","Missing","Available")</f>
        <v>Available</v>
      </c>
    </row>
    <row r="10354" spans="1:12" x14ac:dyDescent="0.35">
      <c r="A10354" s="1" t="s">
        <v>10112</v>
      </c>
      <c r="B10354" s="1" t="s">
        <v>198</v>
      </c>
      <c r="C10354" s="3">
        <v>44320</v>
      </c>
      <c r="D10354" s="1" t="s">
        <v>13</v>
      </c>
      <c r="E10354" s="1" t="s">
        <v>93</v>
      </c>
      <c r="F10354" s="1">
        <v>7299</v>
      </c>
      <c r="G10354" s="1" t="s">
        <v>40</v>
      </c>
      <c r="H10354" s="1" t="s">
        <v>26</v>
      </c>
      <c r="I10354" s="1" t="s">
        <v>128</v>
      </c>
      <c r="J10354" s="1" t="str" cm="1">
        <f t="array" ref="J10354">_xlfn.IFS(F10354="","missing",F10354&lt;0,"negative",F10354=0,"zero",AND(F10354&gt;=99999,MOD(F10354,9)=0),"99999 placeholder",AND(F10354&gt;$O$5,D10354="Expense"),"Expense outlier",AND(F10354&gt;$P$5,D10354="Income"),"Income outlier",TRUE,"valid")</f>
        <v>valid</v>
      </c>
      <c r="K10354" s="1" t="str">
        <f>_xlfn.XLOOKUP(I10354,[1]category_mapping!$F$2:$F$19,[1]category_mapping!$G$2:$G$19,E10354)</f>
        <v>utilities</v>
      </c>
      <c r="L10354" s="1" t="str">
        <f>IF(cleaning_working[[#This Row],[date]]="","Missing","Available")</f>
        <v>Available</v>
      </c>
    </row>
    <row r="10355" spans="1:12" x14ac:dyDescent="0.35">
      <c r="A10355" s="1" t="s">
        <v>10113</v>
      </c>
      <c r="B10355" s="1" t="s">
        <v>274</v>
      </c>
      <c r="C10355" s="3">
        <v>44400</v>
      </c>
      <c r="D10355" s="1" t="s">
        <v>13</v>
      </c>
      <c r="E10355" s="1" t="s">
        <v>45</v>
      </c>
      <c r="F10355" s="1">
        <v>7411</v>
      </c>
      <c r="G10355" s="1" t="s">
        <v>64</v>
      </c>
      <c r="H10355" s="1" t="s">
        <v>83</v>
      </c>
      <c r="I10355" s="1" t="s">
        <v>20</v>
      </c>
      <c r="J10355" s="1" t="str" cm="1">
        <f t="array" ref="J10355">_xlfn.IFS(F10355="","missing",F10355&lt;0,"negative",F10355=0,"zero",AND(F10355&gt;=99999,MOD(F10355,9)=0),"99999 placeholder",AND(F10355&gt;$O$5,D10355="Expense"),"Expense outlier",AND(F10355&gt;$P$5,D10355="Income"),"Income outlier",TRUE,"valid")</f>
        <v>valid</v>
      </c>
      <c r="K10355" s="1" t="str">
        <f>_xlfn.XLOOKUP(I10355,[1]category_mapping!$F$2:$F$19,[1]category_mapping!$G$2:$G$19,E10355)</f>
        <v>entertainment</v>
      </c>
      <c r="L10355" s="1" t="str">
        <f>IF(cleaning_working[[#This Row],[date]]="","Missing","Available")</f>
        <v>Available</v>
      </c>
    </row>
    <row r="10356" spans="1:12" x14ac:dyDescent="0.35">
      <c r="A10356" s="1" t="s">
        <v>5562</v>
      </c>
      <c r="B10356" s="1" t="s">
        <v>255</v>
      </c>
      <c r="C10356" s="3">
        <v>45198</v>
      </c>
      <c r="D10356" s="1" t="s">
        <v>13</v>
      </c>
      <c r="E10356" s="1" t="s">
        <v>96</v>
      </c>
      <c r="F10356" s="1">
        <v>1137</v>
      </c>
      <c r="G10356" s="1" t="s">
        <v>40</v>
      </c>
      <c r="H10356" s="1" t="s">
        <v>25</v>
      </c>
      <c r="I10356" s="1" t="s">
        <v>134</v>
      </c>
      <c r="J10356" s="1" t="str" cm="1">
        <f t="array" ref="J10356">_xlfn.IFS(F10356="","missing",F10356&lt;0,"negative",F10356=0,"zero",AND(F10356&gt;=99999,MOD(F10356,9)=0),"99999 placeholder",AND(F10356&gt;$O$5,D10356="Expense"),"Expense outlier",AND(F10356&gt;$P$5,D10356="Income"),"Income outlier",TRUE,"valid")</f>
        <v>valid</v>
      </c>
      <c r="K10356" s="1" t="str">
        <f>_xlfn.XLOOKUP(I10356,[1]category_mapping!$F$2:$F$19,[1]category_mapping!$G$2:$G$19,E10356)</f>
        <v>education</v>
      </c>
      <c r="L10356" s="1" t="str">
        <f>IF(cleaning_working[[#This Row],[date]]="","Missing","Available")</f>
        <v>Available</v>
      </c>
    </row>
    <row r="10357" spans="1:12" x14ac:dyDescent="0.35">
      <c r="A10357" s="1" t="s">
        <v>10114</v>
      </c>
      <c r="B10357" s="1" t="s">
        <v>16</v>
      </c>
      <c r="C10357" s="3">
        <v>45389</v>
      </c>
      <c r="D10357" s="1" t="s">
        <v>13</v>
      </c>
      <c r="E10357" s="1" t="s">
        <v>39</v>
      </c>
      <c r="F10357" s="1">
        <v>3801</v>
      </c>
      <c r="G10357" s="1" t="s">
        <v>18</v>
      </c>
      <c r="H10357" s="1" t="s">
        <v>52</v>
      </c>
      <c r="I10357" s="1" t="s">
        <v>137</v>
      </c>
      <c r="J10357" s="1" t="str" cm="1">
        <f t="array" ref="J10357">_xlfn.IFS(F10357="","missing",F10357&lt;0,"negative",F10357=0,"zero",AND(F10357&gt;=99999,MOD(F10357,9)=0),"99999 placeholder",AND(F10357&gt;$O$5,D10357="Expense"),"Expense outlier",AND(F10357&gt;$P$5,D10357="Income"),"Income outlier",TRUE,"valid")</f>
        <v>valid</v>
      </c>
      <c r="K10357" s="1" t="str">
        <f>_xlfn.XLOOKUP(I10357,[1]category_mapping!$F$2:$F$19,[1]category_mapping!$G$2:$G$19,E10357)</f>
        <v>travel</v>
      </c>
      <c r="L10357" s="1" t="str">
        <f>IF(cleaning_working[[#This Row],[date]]="","Missing","Available")</f>
        <v>Available</v>
      </c>
    </row>
    <row r="10358" spans="1:12" x14ac:dyDescent="0.35">
      <c r="A10358" s="1" t="s">
        <v>10115</v>
      </c>
      <c r="B10358" s="1" t="s">
        <v>416</v>
      </c>
      <c r="C10358" s="3">
        <v>45273</v>
      </c>
      <c r="D10358" s="1" t="s">
        <v>13</v>
      </c>
      <c r="E10358" s="1" t="s">
        <v>39</v>
      </c>
      <c r="F10358" s="1">
        <v>2426</v>
      </c>
      <c r="G10358" s="1" t="s">
        <v>32</v>
      </c>
      <c r="H10358" s="1" t="s">
        <v>65</v>
      </c>
      <c r="I10358" s="1" t="s">
        <v>93</v>
      </c>
      <c r="J10358" s="1" t="str" cm="1">
        <f t="array" ref="J10358">_xlfn.IFS(F10358="","missing",F10358&lt;0,"negative",F10358=0,"zero",AND(F10358&gt;=99999,MOD(F10358,9)=0),"99999 placeholder",AND(F10358&gt;$O$5,D10358="Expense"),"Expense outlier",AND(F10358&gt;$P$5,D10358="Income"),"Income outlier",TRUE,"valid")</f>
        <v>valid</v>
      </c>
      <c r="K10358" s="1" t="str">
        <f>_xlfn.XLOOKUP(I10358,[1]category_mapping!$F$2:$F$19,[1]category_mapping!$G$2:$G$19,E10358)</f>
        <v>food</v>
      </c>
      <c r="L10358" s="1" t="str">
        <f>IF(cleaning_working[[#This Row],[date]]="","Missing","Available")</f>
        <v>Available</v>
      </c>
    </row>
    <row r="10359" spans="1:12" x14ac:dyDescent="0.35">
      <c r="A10359" s="1" t="s">
        <v>10116</v>
      </c>
      <c r="B10359" s="1" t="s">
        <v>612</v>
      </c>
      <c r="C10359" s="3">
        <v>45572</v>
      </c>
      <c r="D10359" s="1" t="s">
        <v>13</v>
      </c>
      <c r="E10359" s="1" t="s">
        <v>63</v>
      </c>
      <c r="F10359" s="1">
        <v>6771</v>
      </c>
      <c r="G10359" s="1" t="s">
        <v>64</v>
      </c>
      <c r="H10359" s="1" t="s">
        <v>26</v>
      </c>
      <c r="I10359" s="1" t="s">
        <v>20</v>
      </c>
      <c r="J10359" s="1" t="str" cm="1">
        <f t="array" ref="J10359">_xlfn.IFS(F10359="","missing",F10359&lt;0,"negative",F10359=0,"zero",AND(F10359&gt;=99999,MOD(F10359,9)=0),"99999 placeholder",AND(F10359&gt;$O$5,D10359="Expense"),"Expense outlier",AND(F10359&gt;$P$5,D10359="Income"),"Income outlier",TRUE,"valid")</f>
        <v>valid</v>
      </c>
      <c r="K10359" s="1" t="str">
        <f>_xlfn.XLOOKUP(I10359,[1]category_mapping!$F$2:$F$19,[1]category_mapping!$G$2:$G$19,E10359)</f>
        <v>entertainment</v>
      </c>
      <c r="L10359" s="1" t="str">
        <f>IF(cleaning_working[[#This Row],[date]]="","Missing","Available")</f>
        <v>Available</v>
      </c>
    </row>
    <row r="10360" spans="1:12" x14ac:dyDescent="0.35">
      <c r="A10360" s="1" t="s">
        <v>10117</v>
      </c>
      <c r="B10360" s="1" t="s">
        <v>144</v>
      </c>
      <c r="C10360" s="3">
        <v>45006</v>
      </c>
      <c r="D10360" s="1" t="s">
        <v>13</v>
      </c>
      <c r="E10360" s="1" t="s">
        <v>96</v>
      </c>
      <c r="F10360" s="1">
        <v>6114</v>
      </c>
      <c r="G10360" s="1" t="s">
        <v>64</v>
      </c>
      <c r="H10360" s="1" t="s">
        <v>65</v>
      </c>
      <c r="I10360" s="1" t="s">
        <v>123</v>
      </c>
      <c r="J10360" s="1" t="str" cm="1">
        <f t="array" ref="J10360">_xlfn.IFS(F10360="","missing",F10360&lt;0,"negative",F10360=0,"zero",AND(F10360&gt;=99999,MOD(F10360,9)=0),"99999 placeholder",AND(F10360&gt;$O$5,D10360="Expense"),"Expense outlier",AND(F10360&gt;$P$5,D10360="Income"),"Income outlier",TRUE,"valid")</f>
        <v>valid</v>
      </c>
      <c r="K10360" s="1" t="str">
        <f>_xlfn.XLOOKUP(I10360,[1]category_mapping!$F$2:$F$19,[1]category_mapping!$G$2:$G$19,E10360)</f>
        <v>travel</v>
      </c>
      <c r="L10360" s="1" t="str">
        <f>IF(cleaning_working[[#This Row],[date]]="","Missing","Available")</f>
        <v>Available</v>
      </c>
    </row>
    <row r="10361" spans="1:12" x14ac:dyDescent="0.35">
      <c r="A10361" s="1" t="s">
        <v>10118</v>
      </c>
      <c r="B10361" s="1" t="s">
        <v>782</v>
      </c>
      <c r="C10361" s="3">
        <v>45327</v>
      </c>
      <c r="D10361" s="1" t="s">
        <v>13</v>
      </c>
      <c r="E10361" s="1" t="s">
        <v>17</v>
      </c>
      <c r="F10361" s="1">
        <v>7392</v>
      </c>
      <c r="G10361" s="1" t="s">
        <v>32</v>
      </c>
      <c r="H10361" s="1" t="s">
        <v>86</v>
      </c>
      <c r="J10361" s="1" t="str" cm="1">
        <f t="array" ref="J10361">_xlfn.IFS(F10361="","missing",F10361&lt;0,"negative",F10361=0,"zero",AND(F10361&gt;=99999,MOD(F10361,9)=0),"99999 placeholder",AND(F10361&gt;$O$5,D10361="Expense"),"Expense outlier",AND(F10361&gt;$P$5,D10361="Income"),"Income outlier",TRUE,"valid")</f>
        <v>valid</v>
      </c>
      <c r="K10361" s="1" t="str">
        <f>_xlfn.XLOOKUP(I10361,[1]category_mapping!$F$2:$F$19,[1]category_mapping!$G$2:$G$19,E10361)</f>
        <v>education</v>
      </c>
      <c r="L10361" s="1" t="str">
        <f>IF(cleaning_working[[#This Row],[date]]="","Missing","Available")</f>
        <v>Available</v>
      </c>
    </row>
    <row r="10362" spans="1:12" x14ac:dyDescent="0.35">
      <c r="A10362" s="1" t="s">
        <v>10026</v>
      </c>
      <c r="B10362" s="1" t="s">
        <v>400</v>
      </c>
      <c r="C10362" s="3">
        <v>44963</v>
      </c>
      <c r="D10362" s="1" t="s">
        <v>13</v>
      </c>
      <c r="E10362" s="1" t="s">
        <v>176</v>
      </c>
      <c r="F10362" s="1">
        <v>9202</v>
      </c>
      <c r="G10362" s="1" t="s">
        <v>18</v>
      </c>
      <c r="H10362" s="1" t="s">
        <v>26</v>
      </c>
      <c r="I10362" s="1" t="s">
        <v>87</v>
      </c>
      <c r="J10362" s="1" t="str" cm="1">
        <f t="array" ref="J10362">_xlfn.IFS(F10362="","missing",F10362&lt;0,"negative",F10362=0,"zero",AND(F10362&gt;=99999,MOD(F10362,9)=0),"99999 placeholder",AND(F10362&gt;$O$5,D10362="Expense"),"Expense outlier",AND(F10362&gt;$P$5,D10362="Income"),"Income outlier",TRUE,"valid")</f>
        <v>valid</v>
      </c>
      <c r="K10362" s="1" t="str">
        <f>_xlfn.XLOOKUP(I10362,[1]category_mapping!$F$2:$F$19,[1]category_mapping!$G$2:$G$19,E10362)</f>
        <v>savings</v>
      </c>
      <c r="L10362" s="1" t="str">
        <f>IF(cleaning_working[[#This Row],[date]]="","Missing","Available")</f>
        <v>Available</v>
      </c>
    </row>
    <row r="10363" spans="1:12" x14ac:dyDescent="0.35">
      <c r="A10363" s="1" t="s">
        <v>10119</v>
      </c>
      <c r="B10363" s="1" t="s">
        <v>168</v>
      </c>
      <c r="C10363" s="3">
        <v>44522</v>
      </c>
      <c r="D10363" s="1" t="s">
        <v>13</v>
      </c>
      <c r="E10363" s="1" t="s">
        <v>39</v>
      </c>
      <c r="F10363" s="1">
        <v>3515</v>
      </c>
      <c r="G10363" s="1" t="s">
        <v>32</v>
      </c>
      <c r="H10363" s="1" t="s">
        <v>33</v>
      </c>
      <c r="I10363" s="1" t="s">
        <v>20</v>
      </c>
      <c r="J10363" s="1" t="str" cm="1">
        <f t="array" ref="J10363">_xlfn.IFS(F10363="","missing",F10363&lt;0,"negative",F10363=0,"zero",AND(F10363&gt;=99999,MOD(F10363,9)=0),"99999 placeholder",AND(F10363&gt;$O$5,D10363="Expense"),"Expense outlier",AND(F10363&gt;$P$5,D10363="Income"),"Income outlier",TRUE,"valid")</f>
        <v>valid</v>
      </c>
      <c r="K10363" s="1" t="str">
        <f>_xlfn.XLOOKUP(I10363,[1]category_mapping!$F$2:$F$19,[1]category_mapping!$G$2:$G$19,E10363)</f>
        <v>entertainment</v>
      </c>
      <c r="L10363" s="1" t="str">
        <f>IF(cleaning_working[[#This Row],[date]]="","Missing","Available")</f>
        <v>Available</v>
      </c>
    </row>
    <row r="10364" spans="1:12" x14ac:dyDescent="0.35">
      <c r="A10364" s="1" t="s">
        <v>10120</v>
      </c>
      <c r="B10364" s="1" t="s">
        <v>77</v>
      </c>
      <c r="C10364" s="3">
        <v>45171</v>
      </c>
      <c r="D10364" s="1" t="s">
        <v>13</v>
      </c>
      <c r="E10364" s="1" t="s">
        <v>24</v>
      </c>
      <c r="F10364" s="1">
        <v>19655</v>
      </c>
      <c r="G10364" s="1" t="s">
        <v>32</v>
      </c>
      <c r="H10364" s="1" t="s">
        <v>52</v>
      </c>
      <c r="I10364" s="1" t="s">
        <v>58</v>
      </c>
      <c r="J10364" s="1" t="str" cm="1">
        <f t="array" ref="J10364">_xlfn.IFS(F10364="","missing",F10364&lt;0,"negative",F10364=0,"zero",AND(F10364&gt;=99999,MOD(F10364,9)=0),"99999 placeholder",AND(F10364&gt;$O$5,D10364="Expense"),"Expense outlier",AND(F10364&gt;$P$5,D10364="Income"),"Income outlier",TRUE,"valid")</f>
        <v>Expense outlier</v>
      </c>
      <c r="K10364" s="1" t="str">
        <f>_xlfn.XLOOKUP(I10364,[1]category_mapping!$F$2:$F$19,[1]category_mapping!$G$2:$G$19,E10364)</f>
        <v>rent</v>
      </c>
      <c r="L10364" s="1" t="str">
        <f>IF(cleaning_working[[#This Row],[date]]="","Missing","Available")</f>
        <v>Available</v>
      </c>
    </row>
    <row r="10365" spans="1:12" x14ac:dyDescent="0.35">
      <c r="A10365" s="1" t="s">
        <v>10121</v>
      </c>
      <c r="B10365" s="1" t="s">
        <v>79</v>
      </c>
      <c r="C10365" s="3">
        <v>44803</v>
      </c>
      <c r="D10365" s="1" t="s">
        <v>13</v>
      </c>
      <c r="E10365" s="1" t="s">
        <v>45</v>
      </c>
      <c r="F10365" s="1">
        <v>4077</v>
      </c>
      <c r="G10365" s="1" t="s">
        <v>32</v>
      </c>
      <c r="H10365" s="1" t="s">
        <v>133</v>
      </c>
      <c r="J10365" s="1" t="str" cm="1">
        <f t="array" ref="J10365">_xlfn.IFS(F10365="","missing",F10365&lt;0,"negative",F10365=0,"zero",AND(F10365&gt;=99999,MOD(F10365,9)=0),"99999 placeholder",AND(F10365&gt;$O$5,D10365="Expense"),"Expense outlier",AND(F10365&gt;$P$5,D10365="Income"),"Income outlier",TRUE,"valid")</f>
        <v>valid</v>
      </c>
      <c r="K10365" s="1" t="str">
        <f>_xlfn.XLOOKUP(I10365,[1]category_mapping!$F$2:$F$19,[1]category_mapping!$G$2:$G$19,E10365)</f>
        <v>entertainment</v>
      </c>
      <c r="L10365" s="1" t="str">
        <f>IF(cleaning_working[[#This Row],[date]]="","Missing","Available")</f>
        <v>Available</v>
      </c>
    </row>
    <row r="10366" spans="1:12" x14ac:dyDescent="0.35">
      <c r="A10366" s="1" t="s">
        <v>10122</v>
      </c>
      <c r="B10366" s="1" t="s">
        <v>85</v>
      </c>
      <c r="C10366" s="3">
        <v>44233</v>
      </c>
      <c r="D10366" s="1" t="s">
        <v>13</v>
      </c>
      <c r="E10366" s="1" t="s">
        <v>96</v>
      </c>
      <c r="F10366" s="1">
        <v>8405</v>
      </c>
      <c r="G10366" s="1" t="s">
        <v>18</v>
      </c>
      <c r="H10366" s="1" t="s">
        <v>52</v>
      </c>
      <c r="J10366" s="1" t="str" cm="1">
        <f t="array" ref="J10366">_xlfn.IFS(F10366="","missing",F10366&lt;0,"negative",F10366=0,"zero",AND(F10366&gt;=99999,MOD(F10366,9)=0),"99999 placeholder",AND(F10366&gt;$O$5,D10366="Expense"),"Expense outlier",AND(F10366&gt;$P$5,D10366="Income"),"Income outlier",TRUE,"valid")</f>
        <v>valid</v>
      </c>
      <c r="K10366" s="1" t="str">
        <f>_xlfn.XLOOKUP(I10366,[1]category_mapping!$F$2:$F$19,[1]category_mapping!$G$2:$G$19,E10366)</f>
        <v>travel</v>
      </c>
      <c r="L10366" s="1" t="str">
        <f>IF(cleaning_working[[#This Row],[date]]="","Missing","Available")</f>
        <v>Available</v>
      </c>
    </row>
    <row r="10367" spans="1:12" x14ac:dyDescent="0.35">
      <c r="A10367" s="1" t="s">
        <v>10123</v>
      </c>
      <c r="B10367" s="1" t="s">
        <v>99</v>
      </c>
      <c r="C10367" s="3">
        <v>44354</v>
      </c>
      <c r="D10367" s="1" t="s">
        <v>13</v>
      </c>
      <c r="E10367" s="1" t="s">
        <v>63</v>
      </c>
      <c r="F10367" s="1">
        <v>4133</v>
      </c>
      <c r="G10367" s="1" t="s">
        <v>18</v>
      </c>
      <c r="H10367" s="1" t="s">
        <v>65</v>
      </c>
      <c r="I10367" s="1" t="s">
        <v>20</v>
      </c>
      <c r="J10367" s="1" t="str" cm="1">
        <f t="array" ref="J10367">_xlfn.IFS(F10367="","missing",F10367&lt;0,"negative",F10367=0,"zero",AND(F10367&gt;=99999,MOD(F10367,9)=0),"99999 placeholder",AND(F10367&gt;$O$5,D10367="Expense"),"Expense outlier",AND(F10367&gt;$P$5,D10367="Income"),"Income outlier",TRUE,"valid")</f>
        <v>valid</v>
      </c>
      <c r="K10367" s="1" t="str">
        <f>_xlfn.XLOOKUP(I10367,[1]category_mapping!$F$2:$F$19,[1]category_mapping!$G$2:$G$19,E10367)</f>
        <v>entertainment</v>
      </c>
      <c r="L10367" s="1" t="str">
        <f>IF(cleaning_working[[#This Row],[date]]="","Missing","Available")</f>
        <v>Available</v>
      </c>
    </row>
    <row r="10368" spans="1:12" x14ac:dyDescent="0.35">
      <c r="A10368" s="1" t="s">
        <v>3495</v>
      </c>
      <c r="B10368" s="1" t="s">
        <v>353</v>
      </c>
      <c r="C10368" s="3">
        <v>45571</v>
      </c>
      <c r="D10368" s="1" t="s">
        <v>13</v>
      </c>
      <c r="E10368" s="1" t="s">
        <v>45</v>
      </c>
      <c r="F10368" s="1">
        <v>589</v>
      </c>
      <c r="G10368" s="1" t="s">
        <v>64</v>
      </c>
      <c r="H10368" s="1" t="s">
        <v>26</v>
      </c>
      <c r="I10368" s="1" t="s">
        <v>97</v>
      </c>
      <c r="J10368" s="1" t="str" cm="1">
        <f t="array" ref="J10368">_xlfn.IFS(F10368="","missing",F10368&lt;0,"negative",F10368=0,"zero",AND(F10368&gt;=99999,MOD(F10368,9)=0),"99999 placeholder",AND(F10368&gt;$O$5,D10368="Expense"),"Expense outlier",AND(F10368&gt;$P$5,D10368="Income"),"Income outlier",TRUE,"valid")</f>
        <v>valid</v>
      </c>
      <c r="K10368" s="1" t="str">
        <f>_xlfn.XLOOKUP(I10368,[1]category_mapping!$F$2:$F$19,[1]category_mapping!$G$2:$G$19,E10368)</f>
        <v>health</v>
      </c>
      <c r="L10368" s="1" t="str">
        <f>IF(cleaning_working[[#This Row],[date]]="","Missing","Available")</f>
        <v>Available</v>
      </c>
    </row>
    <row r="10369" spans="1:12" x14ac:dyDescent="0.35">
      <c r="A10369" s="1" t="s">
        <v>10124</v>
      </c>
      <c r="B10369" s="1" t="s">
        <v>164</v>
      </c>
      <c r="C10369" s="3">
        <v>44700</v>
      </c>
      <c r="D10369" s="1" t="s">
        <v>13</v>
      </c>
      <c r="E10369" s="1" t="s">
        <v>24</v>
      </c>
      <c r="F10369" s="1">
        <v>6977</v>
      </c>
      <c r="G10369" s="1" t="s">
        <v>40</v>
      </c>
      <c r="H10369" s="1" t="s">
        <v>86</v>
      </c>
      <c r="I10369" s="1" t="s">
        <v>90</v>
      </c>
      <c r="J10369" s="1" t="str" cm="1">
        <f t="array" ref="J10369">_xlfn.IFS(F10369="","missing",F10369&lt;0,"negative",F10369=0,"zero",AND(F10369&gt;=99999,MOD(F10369,9)=0),"99999 placeholder",AND(F10369&gt;$O$5,D10369="Expense"),"Expense outlier",AND(F10369&gt;$P$5,D10369="Income"),"Income outlier",TRUE,"valid")</f>
        <v>valid</v>
      </c>
      <c r="K10369" s="1" t="str">
        <f>_xlfn.XLOOKUP(I10369,[1]category_mapping!$F$2:$F$19,[1]category_mapping!$G$2:$G$19,E10369)</f>
        <v>rent</v>
      </c>
      <c r="L10369" s="1" t="str">
        <f>IF(cleaning_working[[#This Row],[date]]="","Missing","Available")</f>
        <v>Available</v>
      </c>
    </row>
    <row r="10370" spans="1:12" x14ac:dyDescent="0.35">
      <c r="A10370" s="1" t="s">
        <v>10125</v>
      </c>
      <c r="B10370" s="1" t="s">
        <v>484</v>
      </c>
      <c r="C10370" s="3">
        <v>45049</v>
      </c>
      <c r="D10370" s="1" t="s">
        <v>14</v>
      </c>
      <c r="E10370" s="1" t="s">
        <v>31</v>
      </c>
      <c r="F10370" s="1">
        <v>40320</v>
      </c>
      <c r="G10370" s="1" t="s">
        <v>18</v>
      </c>
      <c r="H10370" s="1" t="s">
        <v>83</v>
      </c>
      <c r="I10370" s="1" t="s">
        <v>49</v>
      </c>
      <c r="J10370" s="1" t="str" cm="1">
        <f t="array" ref="J10370">_xlfn.IFS(F10370="","missing",F10370&lt;0,"negative",F10370=0,"zero",AND(F10370&gt;=99999,MOD(F10370,9)=0),"99999 placeholder",AND(F10370&gt;$O$5,D10370="Expense"),"Expense outlier",AND(F10370&gt;$P$5,D10370="Income"),"Income outlier",TRUE,"valid")</f>
        <v>valid</v>
      </c>
      <c r="K10370" s="1" t="str">
        <f>_xlfn.XLOOKUP(I10370,[1]category_mapping!$F$2:$F$19,[1]category_mapping!$G$2:$G$19,E10370)</f>
        <v>freelance</v>
      </c>
      <c r="L10370" s="1" t="str">
        <f>IF(cleaning_working[[#This Row],[date]]="","Missing","Available")</f>
        <v>Available</v>
      </c>
    </row>
    <row r="10371" spans="1:12" x14ac:dyDescent="0.35">
      <c r="A10371" s="1" t="s">
        <v>10126</v>
      </c>
      <c r="B10371" s="1" t="s">
        <v>106</v>
      </c>
      <c r="C10371" s="3">
        <v>44760</v>
      </c>
      <c r="D10371" s="1" t="s">
        <v>13</v>
      </c>
      <c r="E10371" s="1" t="s">
        <v>96</v>
      </c>
      <c r="F10371" s="1">
        <v>3203</v>
      </c>
      <c r="G10371" s="1" t="s">
        <v>18</v>
      </c>
      <c r="H10371" s="1" t="s">
        <v>133</v>
      </c>
      <c r="I10371" s="1" t="s">
        <v>128</v>
      </c>
      <c r="J10371" s="1" t="str" cm="1">
        <f t="array" ref="J10371">_xlfn.IFS(F10371="","missing",F10371&lt;0,"negative",F10371=0,"zero",AND(F10371&gt;=99999,MOD(F10371,9)=0),"99999 placeholder",AND(F10371&gt;$O$5,D10371="Expense"),"Expense outlier",AND(F10371&gt;$P$5,D10371="Income"),"Income outlier",TRUE,"valid")</f>
        <v>valid</v>
      </c>
      <c r="K10371" s="1" t="str">
        <f>_xlfn.XLOOKUP(I10371,[1]category_mapping!$F$2:$F$19,[1]category_mapping!$G$2:$G$19,E10371)</f>
        <v>utilities</v>
      </c>
      <c r="L10371" s="1" t="str">
        <f>IF(cleaning_working[[#This Row],[date]]="","Missing","Available")</f>
        <v>Available</v>
      </c>
    </row>
    <row r="10372" spans="1:12" x14ac:dyDescent="0.35">
      <c r="A10372" s="1" t="s">
        <v>10127</v>
      </c>
      <c r="B10372" s="1" t="s">
        <v>69</v>
      </c>
      <c r="C10372" s="3">
        <v>44931</v>
      </c>
      <c r="D10372" s="1" t="s">
        <v>13</v>
      </c>
      <c r="E10372" s="1" t="s">
        <v>39</v>
      </c>
      <c r="F10372" s="1">
        <v>2238</v>
      </c>
      <c r="G10372" s="1" t="s">
        <v>32</v>
      </c>
      <c r="H10372" s="1" t="s">
        <v>65</v>
      </c>
      <c r="J10372" s="1" t="str" cm="1">
        <f t="array" ref="J10372">_xlfn.IFS(F10372="","missing",F10372&lt;0,"negative",F10372=0,"zero",AND(F10372&gt;=99999,MOD(F10372,9)=0),"99999 placeholder",AND(F10372&gt;$O$5,D10372="Expense"),"Expense outlier",AND(F10372&gt;$P$5,D10372="Income"),"Income outlier",TRUE,"valid")</f>
        <v>valid</v>
      </c>
      <c r="K10372" s="1" t="str">
        <f>_xlfn.XLOOKUP(I10372,[1]category_mapping!$F$2:$F$19,[1]category_mapping!$G$2:$G$19,E10372)</f>
        <v>food</v>
      </c>
      <c r="L10372" s="1" t="str">
        <f>IF(cleaning_working[[#This Row],[date]]="","Missing","Available")</f>
        <v>Available</v>
      </c>
    </row>
    <row r="10373" spans="1:12" x14ac:dyDescent="0.35">
      <c r="A10373" s="1" t="s">
        <v>10128</v>
      </c>
      <c r="B10373" s="1" t="s">
        <v>362</v>
      </c>
      <c r="C10373" s="3">
        <v>45228</v>
      </c>
      <c r="D10373" s="1" t="s">
        <v>14</v>
      </c>
      <c r="E10373" s="1" t="s">
        <v>57</v>
      </c>
      <c r="F10373" s="1">
        <v>559177</v>
      </c>
      <c r="G10373" s="1" t="s">
        <v>18</v>
      </c>
      <c r="H10373" s="1" t="s">
        <v>19</v>
      </c>
      <c r="I10373" s="1" t="s">
        <v>137</v>
      </c>
      <c r="J10373" s="1" t="str" cm="1">
        <f t="array" ref="J10373">_xlfn.IFS(F10373="","missing",F10373&lt;0,"negative",F10373=0,"zero",AND(F10373&gt;=99999,MOD(F10373,9)=0),"99999 placeholder",AND(F10373&gt;$O$5,D10373="Expense"),"Expense outlier",AND(F10373&gt;$P$5,D10373="Income"),"Income outlier",TRUE,"valid")</f>
        <v>Income outlier</v>
      </c>
      <c r="K10373" s="1" t="str">
        <f>_xlfn.XLOOKUP(I10373,[1]category_mapping!$F$2:$F$19,[1]category_mapping!$G$2:$G$19,E10373)</f>
        <v>travel</v>
      </c>
      <c r="L10373" s="1" t="str">
        <f>IF(cleaning_working[[#This Row],[date]]="","Missing","Available")</f>
        <v>Available</v>
      </c>
    </row>
    <row r="10374" spans="1:12" x14ac:dyDescent="0.35">
      <c r="A10374" s="1" t="s">
        <v>10129</v>
      </c>
      <c r="B10374" s="1" t="s">
        <v>360</v>
      </c>
      <c r="C10374" s="3">
        <v>44202</v>
      </c>
      <c r="D10374" s="1" t="s">
        <v>13</v>
      </c>
      <c r="E10374" s="1" t="s">
        <v>39</v>
      </c>
      <c r="F10374" s="1">
        <v>758</v>
      </c>
      <c r="G10374" s="1" t="s">
        <v>32</v>
      </c>
      <c r="H10374" s="1" t="s">
        <v>33</v>
      </c>
      <c r="I10374" s="1" t="s">
        <v>87</v>
      </c>
      <c r="J10374" s="1" t="str" cm="1">
        <f t="array" ref="J10374">_xlfn.IFS(F10374="","missing",F10374&lt;0,"negative",F10374=0,"zero",AND(F10374&gt;=99999,MOD(F10374,9)=0),"99999 placeholder",AND(F10374&gt;$O$5,D10374="Expense"),"Expense outlier",AND(F10374&gt;$P$5,D10374="Income"),"Income outlier",TRUE,"valid")</f>
        <v>valid</v>
      </c>
      <c r="K10374" s="1" t="str">
        <f>_xlfn.XLOOKUP(I10374,[1]category_mapping!$F$2:$F$19,[1]category_mapping!$G$2:$G$19,E10374)</f>
        <v>food</v>
      </c>
      <c r="L10374" s="1" t="str">
        <f>IF(cleaning_working[[#This Row],[date]]="","Missing","Available")</f>
        <v>Available</v>
      </c>
    </row>
    <row r="10375" spans="1:12" x14ac:dyDescent="0.35">
      <c r="A10375" s="1" t="s">
        <v>10130</v>
      </c>
      <c r="B10375" s="1" t="s">
        <v>125</v>
      </c>
      <c r="C10375" s="3">
        <v>44392</v>
      </c>
      <c r="D10375" s="1" t="s">
        <v>13</v>
      </c>
      <c r="E10375" s="1" t="s">
        <v>39</v>
      </c>
      <c r="F10375" s="1">
        <v>7799</v>
      </c>
      <c r="G10375" s="1" t="s">
        <v>64</v>
      </c>
      <c r="H10375" s="1" t="s">
        <v>133</v>
      </c>
      <c r="I10375" s="1" t="s">
        <v>20</v>
      </c>
      <c r="J10375" s="1" t="str" cm="1">
        <f t="array" ref="J10375">_xlfn.IFS(F10375="","missing",F10375&lt;0,"negative",F10375=0,"zero",AND(F10375&gt;=99999,MOD(F10375,9)=0),"99999 placeholder",AND(F10375&gt;$O$5,D10375="Expense"),"Expense outlier",AND(F10375&gt;$P$5,D10375="Income"),"Income outlier",TRUE,"valid")</f>
        <v>valid</v>
      </c>
      <c r="K10375" s="1" t="str">
        <f>_xlfn.XLOOKUP(I10375,[1]category_mapping!$F$2:$F$19,[1]category_mapping!$G$2:$G$19,E10375)</f>
        <v>entertainment</v>
      </c>
      <c r="L10375" s="1" t="str">
        <f>IF(cleaning_working[[#This Row],[date]]="","Missing","Available")</f>
        <v>Available</v>
      </c>
    </row>
    <row r="10376" spans="1:12" x14ac:dyDescent="0.35">
      <c r="A10376" s="1" t="s">
        <v>10131</v>
      </c>
      <c r="B10376" s="1" t="s">
        <v>612</v>
      </c>
      <c r="C10376" s="3">
        <v>44285</v>
      </c>
      <c r="D10376" s="1" t="s">
        <v>13</v>
      </c>
      <c r="E10376" s="1" t="s">
        <v>17</v>
      </c>
      <c r="F10376" s="1">
        <v>3445</v>
      </c>
      <c r="G10376" s="1" t="s">
        <v>32</v>
      </c>
      <c r="H10376" s="1" t="s">
        <v>133</v>
      </c>
      <c r="I10376" s="1" t="s">
        <v>226</v>
      </c>
      <c r="J10376" s="1" t="str" cm="1">
        <f t="array" ref="J10376">_xlfn.IFS(F10376="","missing",F10376&lt;0,"negative",F10376=0,"zero",AND(F10376&gt;=99999,MOD(F10376,9)=0),"99999 placeholder",AND(F10376&gt;$O$5,D10376="Expense"),"Expense outlier",AND(F10376&gt;$P$5,D10376="Income"),"Income outlier",TRUE,"valid")</f>
        <v>valid</v>
      </c>
      <c r="K10376" s="1" t="str">
        <f>_xlfn.XLOOKUP(I10376,[1]category_mapping!$F$2:$F$19,[1]category_mapping!$G$2:$G$19,E10376)</f>
        <v>savings</v>
      </c>
      <c r="L10376" s="1" t="str">
        <f>IF(cleaning_working[[#This Row],[date]]="","Missing","Available")</f>
        <v>Available</v>
      </c>
    </row>
    <row r="10377" spans="1:12" x14ac:dyDescent="0.35">
      <c r="A10377" s="1" t="s">
        <v>10132</v>
      </c>
      <c r="B10377" s="1" t="s">
        <v>334</v>
      </c>
      <c r="C10377" s="3">
        <v>44649</v>
      </c>
      <c r="D10377" s="1" t="s">
        <v>13</v>
      </c>
      <c r="E10377" s="1" t="s">
        <v>46</v>
      </c>
      <c r="F10377" s="1">
        <v>2411</v>
      </c>
      <c r="G10377" s="1" t="s">
        <v>18</v>
      </c>
      <c r="H10377" s="1" t="s">
        <v>33</v>
      </c>
      <c r="I10377" s="1" t="s">
        <v>87</v>
      </c>
      <c r="J10377" s="1" t="str" cm="1">
        <f t="array" ref="J10377">_xlfn.IFS(F10377="","missing",F10377&lt;0,"negative",F10377=0,"zero",AND(F10377&gt;=99999,MOD(F10377,9)=0),"99999 placeholder",AND(F10377&gt;$O$5,D10377="Expense"),"Expense outlier",AND(F10377&gt;$P$5,D10377="Income"),"Income outlier",TRUE,"valid")</f>
        <v>valid</v>
      </c>
      <c r="K10377" s="1" t="str">
        <f>_xlfn.XLOOKUP(I10377,[1]category_mapping!$F$2:$F$19,[1]category_mapping!$G$2:$G$19,E10377)</f>
        <v>N/A</v>
      </c>
      <c r="L10377" s="1" t="str">
        <f>IF(cleaning_working[[#This Row],[date]]="","Missing","Available")</f>
        <v>Available</v>
      </c>
    </row>
    <row r="10378" spans="1:12" x14ac:dyDescent="0.35">
      <c r="A10378" s="1" t="s">
        <v>2785</v>
      </c>
      <c r="B10378" s="1" t="s">
        <v>136</v>
      </c>
      <c r="C10378" s="3">
        <v>44273</v>
      </c>
      <c r="D10378" s="1" t="s">
        <v>14</v>
      </c>
      <c r="E10378" s="1" t="s">
        <v>57</v>
      </c>
      <c r="F10378" s="1">
        <v>41742</v>
      </c>
      <c r="G10378" s="1" t="s">
        <v>32</v>
      </c>
      <c r="H10378" s="1" t="s">
        <v>33</v>
      </c>
      <c r="I10378" s="1" t="s">
        <v>41</v>
      </c>
      <c r="J10378" s="1" t="str" cm="1">
        <f t="array" ref="J10378">_xlfn.IFS(F10378="","missing",F10378&lt;0,"negative",F10378=0,"zero",AND(F10378&gt;=99999,MOD(F10378,9)=0),"99999 placeholder",AND(F10378&gt;$O$5,D10378="Expense"),"Expense outlier",AND(F10378&gt;$P$5,D10378="Income"),"Income outlier",TRUE,"valid")</f>
        <v>valid</v>
      </c>
      <c r="K10378" s="1" t="str">
        <f>_xlfn.XLOOKUP(I10378,[1]category_mapping!$F$2:$F$19,[1]category_mapping!$G$2:$G$19,E10378)</f>
        <v>utilities</v>
      </c>
      <c r="L10378" s="1" t="str">
        <f>IF(cleaning_working[[#This Row],[date]]="","Missing","Available")</f>
        <v>Available</v>
      </c>
    </row>
    <row r="10379" spans="1:12" x14ac:dyDescent="0.35">
      <c r="A10379" s="1" t="s">
        <v>10133</v>
      </c>
      <c r="B10379" s="1" t="s">
        <v>386</v>
      </c>
      <c r="C10379" s="3">
        <v>44733</v>
      </c>
      <c r="D10379" s="1" t="s">
        <v>14</v>
      </c>
      <c r="E10379" s="1" t="s">
        <v>31</v>
      </c>
      <c r="F10379" s="1">
        <v>64688</v>
      </c>
      <c r="G10379" s="1" t="s">
        <v>18</v>
      </c>
      <c r="H10379" s="1" t="s">
        <v>26</v>
      </c>
      <c r="J10379" s="1" t="str" cm="1">
        <f t="array" ref="J10379">_xlfn.IFS(F10379="","missing",F10379&lt;0,"negative",F10379=0,"zero",AND(F10379&gt;=99999,MOD(F10379,9)=0),"99999 placeholder",AND(F10379&gt;$O$5,D10379="Expense"),"Expense outlier",AND(F10379&gt;$P$5,D10379="Income"),"Income outlier",TRUE,"valid")</f>
        <v>valid</v>
      </c>
      <c r="K10379" s="1" t="str">
        <f>_xlfn.XLOOKUP(I10379,[1]category_mapping!$F$2:$F$19,[1]category_mapping!$G$2:$G$19,E10379)</f>
        <v>freelance</v>
      </c>
      <c r="L10379" s="1" t="str">
        <f>IF(cleaning_working[[#This Row],[date]]="","Missing","Available")</f>
        <v>Available</v>
      </c>
    </row>
    <row r="10380" spans="1:12" x14ac:dyDescent="0.35">
      <c r="A10380" s="1" t="s">
        <v>10134</v>
      </c>
      <c r="B10380" s="1" t="s">
        <v>229</v>
      </c>
      <c r="C10380" s="3">
        <v>45467</v>
      </c>
      <c r="D10380" s="1" t="s">
        <v>13</v>
      </c>
      <c r="E10380" s="1" t="s">
        <v>104</v>
      </c>
      <c r="F10380" s="1">
        <v>7134</v>
      </c>
      <c r="G10380" s="1" t="s">
        <v>18</v>
      </c>
      <c r="H10380" s="1" t="s">
        <v>52</v>
      </c>
      <c r="I10380" s="1" t="s">
        <v>120</v>
      </c>
      <c r="J10380" s="1" t="str" cm="1">
        <f t="array" ref="J10380">_xlfn.IFS(F10380="","missing",F10380&lt;0,"negative",F10380=0,"zero",AND(F10380&gt;=99999,MOD(F10380,9)=0),"99999 placeholder",AND(F10380&gt;$O$5,D10380="Expense"),"Expense outlier",AND(F10380&gt;$P$5,D10380="Income"),"Income outlier",TRUE,"valid")</f>
        <v>valid</v>
      </c>
      <c r="K10380" s="1" t="str">
        <f>_xlfn.XLOOKUP(I10380,[1]category_mapping!$F$2:$F$19,[1]category_mapping!$G$2:$G$19,E10380)</f>
        <v>food</v>
      </c>
      <c r="L10380" s="1" t="str">
        <f>IF(cleaning_working[[#This Row],[date]]="","Missing","Available")</f>
        <v>Available</v>
      </c>
    </row>
    <row r="10381" spans="1:12" x14ac:dyDescent="0.35">
      <c r="A10381" s="1" t="s">
        <v>10135</v>
      </c>
      <c r="B10381" s="1" t="s">
        <v>182</v>
      </c>
      <c r="C10381" s="3">
        <v>44764</v>
      </c>
      <c r="D10381" s="1" t="s">
        <v>13</v>
      </c>
      <c r="E10381" s="1" t="s">
        <v>39</v>
      </c>
      <c r="F10381" s="1">
        <v>744</v>
      </c>
      <c r="G10381" s="1" t="s">
        <v>18</v>
      </c>
      <c r="H10381" s="1" t="s">
        <v>107</v>
      </c>
      <c r="I10381" s="1" t="s">
        <v>20</v>
      </c>
      <c r="J10381" s="1" t="str" cm="1">
        <f t="array" ref="J10381">_xlfn.IFS(F10381="","missing",F10381&lt;0,"negative",F10381=0,"zero",AND(F10381&gt;=99999,MOD(F10381,9)=0),"99999 placeholder",AND(F10381&gt;$O$5,D10381="Expense"),"Expense outlier",AND(F10381&gt;$P$5,D10381="Income"),"Income outlier",TRUE,"valid")</f>
        <v>valid</v>
      </c>
      <c r="K10381" s="1" t="str">
        <f>_xlfn.XLOOKUP(I10381,[1]category_mapping!$F$2:$F$19,[1]category_mapping!$G$2:$G$19,E10381)</f>
        <v>entertainment</v>
      </c>
      <c r="L10381" s="1" t="str">
        <f>IF(cleaning_working[[#This Row],[date]]="","Missing","Available")</f>
        <v>Available</v>
      </c>
    </row>
    <row r="10382" spans="1:12" x14ac:dyDescent="0.35">
      <c r="A10382" s="1" t="s">
        <v>10136</v>
      </c>
      <c r="B10382" s="1" t="s">
        <v>510</v>
      </c>
      <c r="C10382" s="3">
        <v>45323</v>
      </c>
      <c r="D10382" s="1" t="s">
        <v>14</v>
      </c>
      <c r="E10382" s="1" t="s">
        <v>31</v>
      </c>
      <c r="F10382" s="1">
        <v>39256</v>
      </c>
      <c r="G10382" s="1" t="s">
        <v>25</v>
      </c>
      <c r="H10382" s="1" t="s">
        <v>86</v>
      </c>
      <c r="I10382" s="1" t="s">
        <v>123</v>
      </c>
      <c r="J10382" s="1" t="str" cm="1">
        <f t="array" ref="J10382">_xlfn.IFS(F10382="","missing",F10382&lt;0,"negative",F10382=0,"zero",AND(F10382&gt;=99999,MOD(F10382,9)=0),"99999 placeholder",AND(F10382&gt;$O$5,D10382="Expense"),"Expense outlier",AND(F10382&gt;$P$5,D10382="Income"),"Income outlier",TRUE,"valid")</f>
        <v>valid</v>
      </c>
      <c r="K10382" s="1" t="str">
        <f>_xlfn.XLOOKUP(I10382,[1]category_mapping!$F$2:$F$19,[1]category_mapping!$G$2:$G$19,E10382)</f>
        <v>freelance</v>
      </c>
      <c r="L10382" s="1" t="str">
        <f>IF(cleaning_working[[#This Row],[date]]="","Missing","Available")</f>
        <v>Available</v>
      </c>
    </row>
    <row r="10383" spans="1:12" x14ac:dyDescent="0.35">
      <c r="A10383" s="1" t="s">
        <v>6148</v>
      </c>
      <c r="B10383" s="1" t="s">
        <v>158</v>
      </c>
      <c r="C10383" s="3">
        <v>45352</v>
      </c>
      <c r="D10383" s="1" t="s">
        <v>14</v>
      </c>
      <c r="E10383" s="1" t="s">
        <v>119</v>
      </c>
      <c r="F10383" s="1">
        <v>37602</v>
      </c>
      <c r="G10383" s="1" t="s">
        <v>18</v>
      </c>
      <c r="H10383" s="1" t="s">
        <v>65</v>
      </c>
      <c r="I10383" s="1" t="s">
        <v>128</v>
      </c>
      <c r="J10383" s="1" t="str" cm="1">
        <f t="array" ref="J10383">_xlfn.IFS(F10383="","missing",F10383&lt;0,"negative",F10383=0,"zero",AND(F10383&gt;=99999,MOD(F10383,9)=0),"99999 placeholder",AND(F10383&gt;$O$5,D10383="Expense"),"Expense outlier",AND(F10383&gt;$P$5,D10383="Income"),"Income outlier",TRUE,"valid")</f>
        <v>valid</v>
      </c>
      <c r="K10383" s="1" t="str">
        <f>_xlfn.XLOOKUP(I10383,[1]category_mapping!$F$2:$F$19,[1]category_mapping!$G$2:$G$19,E10383)</f>
        <v>utilities</v>
      </c>
      <c r="L10383" s="1" t="str">
        <f>IF(cleaning_working[[#This Row],[date]]="","Missing","Available")</f>
        <v>Available</v>
      </c>
    </row>
    <row r="10384" spans="1:12" x14ac:dyDescent="0.35">
      <c r="A10384" s="1" t="s">
        <v>10137</v>
      </c>
      <c r="B10384" s="1" t="s">
        <v>16</v>
      </c>
      <c r="C10384" s="3">
        <v>45430</v>
      </c>
      <c r="D10384" s="1" t="s">
        <v>14</v>
      </c>
      <c r="E10384" s="1" t="s">
        <v>119</v>
      </c>
      <c r="F10384" s="1">
        <v>43742</v>
      </c>
      <c r="G10384" s="1" t="s">
        <v>40</v>
      </c>
      <c r="H10384" s="1" t="s">
        <v>65</v>
      </c>
      <c r="I10384" s="1" t="s">
        <v>93</v>
      </c>
      <c r="J10384" s="1" t="str" cm="1">
        <f t="array" ref="J10384">_xlfn.IFS(F10384="","missing",F10384&lt;0,"negative",F10384=0,"zero",AND(F10384&gt;=99999,MOD(F10384,9)=0),"99999 placeholder",AND(F10384&gt;$O$5,D10384="Expense"),"Expense outlier",AND(F10384&gt;$P$5,D10384="Income"),"Income outlier",TRUE,"valid")</f>
        <v>valid</v>
      </c>
      <c r="K10384" s="1" t="str">
        <f>_xlfn.XLOOKUP(I10384,[1]category_mapping!$F$2:$F$19,[1]category_mapping!$G$2:$G$19,E10384)</f>
        <v>investment</v>
      </c>
      <c r="L10384" s="1" t="str">
        <f>IF(cleaning_working[[#This Row],[date]]="","Missing","Available")</f>
        <v>Available</v>
      </c>
    </row>
    <row r="10385" spans="1:12" x14ac:dyDescent="0.35">
      <c r="A10385" s="1" t="s">
        <v>10138</v>
      </c>
      <c r="B10385" s="1" t="s">
        <v>296</v>
      </c>
      <c r="C10385" s="3">
        <v>44263</v>
      </c>
      <c r="D10385" s="1" t="s">
        <v>13</v>
      </c>
      <c r="E10385" s="1" t="s">
        <v>39</v>
      </c>
      <c r="F10385" s="1">
        <v>1000</v>
      </c>
      <c r="G10385" s="1" t="s">
        <v>64</v>
      </c>
      <c r="H10385" s="1" t="s">
        <v>83</v>
      </c>
      <c r="I10385" s="1" t="s">
        <v>217</v>
      </c>
      <c r="J10385" s="1" t="str" cm="1">
        <f t="array" ref="J10385">_xlfn.IFS(F10385="","missing",F10385&lt;0,"negative",F10385=0,"zero",AND(F10385&gt;=99999,MOD(F10385,9)=0),"99999 placeholder",AND(F10385&gt;$O$5,D10385="Expense"),"Expense outlier",AND(F10385&gt;$P$5,D10385="Income"),"Income outlier",TRUE,"valid")</f>
        <v>valid</v>
      </c>
      <c r="K10385" s="1" t="str">
        <f>_xlfn.XLOOKUP(I10385,[1]category_mapping!$F$2:$F$19,[1]category_mapping!$G$2:$G$19,E10385)</f>
        <v>rent</v>
      </c>
      <c r="L10385" s="1" t="str">
        <f>IF(cleaning_working[[#This Row],[date]]="","Missing","Available")</f>
        <v>Available</v>
      </c>
    </row>
    <row r="10386" spans="1:12" x14ac:dyDescent="0.35">
      <c r="A10386" s="1" t="s">
        <v>10139</v>
      </c>
      <c r="B10386" s="1" t="s">
        <v>329</v>
      </c>
      <c r="C10386" s="3">
        <v>45425</v>
      </c>
      <c r="D10386" s="1" t="s">
        <v>13</v>
      </c>
      <c r="E10386" s="1" t="s">
        <v>39</v>
      </c>
      <c r="F10386" s="1">
        <v>5035</v>
      </c>
      <c r="G10386" s="1" t="s">
        <v>64</v>
      </c>
      <c r="H10386" s="1" t="s">
        <v>25</v>
      </c>
      <c r="I10386" s="1" t="s">
        <v>137</v>
      </c>
      <c r="J10386" s="1" t="str" cm="1">
        <f t="array" ref="J10386">_xlfn.IFS(F10386="","missing",F10386&lt;0,"negative",F10386=0,"zero",AND(F10386&gt;=99999,MOD(F10386,9)=0),"99999 placeholder",AND(F10386&gt;$O$5,D10386="Expense"),"Expense outlier",AND(F10386&gt;$P$5,D10386="Income"),"Income outlier",TRUE,"valid")</f>
        <v>valid</v>
      </c>
      <c r="K10386" s="1" t="str">
        <f>_xlfn.XLOOKUP(I10386,[1]category_mapping!$F$2:$F$19,[1]category_mapping!$G$2:$G$19,E10386)</f>
        <v>travel</v>
      </c>
      <c r="L10386" s="1" t="str">
        <f>IF(cleaning_working[[#This Row],[date]]="","Missing","Available")</f>
        <v>Available</v>
      </c>
    </row>
    <row r="10387" spans="1:12" x14ac:dyDescent="0.35">
      <c r="A10387" s="1" t="s">
        <v>10140</v>
      </c>
      <c r="B10387" s="1" t="s">
        <v>161</v>
      </c>
      <c r="C10387" s="3">
        <v>45325</v>
      </c>
      <c r="D10387" s="1" t="s">
        <v>13</v>
      </c>
      <c r="E10387" s="1" t="s">
        <v>70</v>
      </c>
      <c r="F10387" s="1">
        <v>8929</v>
      </c>
      <c r="G10387" s="1" t="s">
        <v>64</v>
      </c>
      <c r="H10387" s="1" t="s">
        <v>26</v>
      </c>
      <c r="I10387" s="1" t="s">
        <v>71</v>
      </c>
      <c r="J10387" s="1" t="str" cm="1">
        <f t="array" ref="J10387">_xlfn.IFS(F10387="","missing",F10387&lt;0,"negative",F10387=0,"zero",AND(F10387&gt;=99999,MOD(F10387,9)=0),"99999 placeholder",AND(F10387&gt;$O$5,D10387="Expense"),"Expense outlier",AND(F10387&gt;$P$5,D10387="Income"),"Income outlier",TRUE,"valid")</f>
        <v>valid</v>
      </c>
      <c r="K10387" s="1" t="str">
        <f>_xlfn.XLOOKUP(I10387,[1]category_mapping!$F$2:$F$19,[1]category_mapping!$G$2:$G$19,E10387)</f>
        <v>health</v>
      </c>
      <c r="L10387" s="1" t="str">
        <f>IF(cleaning_working[[#This Row],[date]]="","Missing","Available")</f>
        <v>Available</v>
      </c>
    </row>
    <row r="10388" spans="1:12" x14ac:dyDescent="0.35">
      <c r="A10388" s="1" t="s">
        <v>10141</v>
      </c>
      <c r="B10388" s="1" t="s">
        <v>381</v>
      </c>
      <c r="C10388" s="3">
        <v>45092</v>
      </c>
      <c r="D10388" s="1" t="s">
        <v>13</v>
      </c>
      <c r="E10388" s="1" t="s">
        <v>96</v>
      </c>
      <c r="F10388" s="1">
        <v>9520</v>
      </c>
      <c r="G10388" s="1" t="s">
        <v>40</v>
      </c>
      <c r="H10388" s="1" t="s">
        <v>159</v>
      </c>
      <c r="I10388" s="1" t="s">
        <v>93</v>
      </c>
      <c r="J10388" s="1" t="str" cm="1">
        <f t="array" ref="J10388">_xlfn.IFS(F10388="","missing",F10388&lt;0,"negative",F10388=0,"zero",AND(F10388&gt;=99999,MOD(F10388,9)=0),"99999 placeholder",AND(F10388&gt;$O$5,D10388="Expense"),"Expense outlier",AND(F10388&gt;$P$5,D10388="Income"),"Income outlier",TRUE,"valid")</f>
        <v>valid</v>
      </c>
      <c r="K10388" s="1" t="str">
        <f>_xlfn.XLOOKUP(I10388,[1]category_mapping!$F$2:$F$19,[1]category_mapping!$G$2:$G$19,E10388)</f>
        <v>travel</v>
      </c>
      <c r="L10388" s="1" t="str">
        <f>IF(cleaning_working[[#This Row],[date]]="","Missing","Available")</f>
        <v>Available</v>
      </c>
    </row>
    <row r="10389" spans="1:12" x14ac:dyDescent="0.35">
      <c r="A10389" s="1" t="s">
        <v>10142</v>
      </c>
      <c r="B10389" s="1" t="s">
        <v>386</v>
      </c>
      <c r="C10389" s="3">
        <v>45198</v>
      </c>
      <c r="D10389" s="1" t="s">
        <v>13</v>
      </c>
      <c r="E10389" s="1" t="s">
        <v>39</v>
      </c>
      <c r="F10389" s="1">
        <v>2505</v>
      </c>
      <c r="G10389" s="1" t="s">
        <v>18</v>
      </c>
      <c r="H10389" s="1" t="s">
        <v>52</v>
      </c>
      <c r="I10389" s="1" t="s">
        <v>66</v>
      </c>
      <c r="J10389" s="1" t="str" cm="1">
        <f t="array" ref="J10389">_xlfn.IFS(F10389="","missing",F10389&lt;0,"negative",F10389=0,"zero",AND(F10389&gt;=99999,MOD(F10389,9)=0),"99999 placeholder",AND(F10389&gt;$O$5,D10389="Expense"),"Expense outlier",AND(F10389&gt;$P$5,D10389="Income"),"Income outlier",TRUE,"valid")</f>
        <v>valid</v>
      </c>
      <c r="K10389" s="1" t="str">
        <f>_xlfn.XLOOKUP(I10389,[1]category_mapping!$F$2:$F$19,[1]category_mapping!$G$2:$G$19,E10389)</f>
        <v>food</v>
      </c>
      <c r="L10389" s="1" t="str">
        <f>IF(cleaning_working[[#This Row],[date]]="","Missing","Available")</f>
        <v>Available</v>
      </c>
    </row>
    <row r="10390" spans="1:12" x14ac:dyDescent="0.35">
      <c r="A10390" s="1" t="s">
        <v>10143</v>
      </c>
      <c r="B10390" s="1" t="s">
        <v>56</v>
      </c>
      <c r="C10390" s="3">
        <v>45337</v>
      </c>
      <c r="D10390" s="1" t="s">
        <v>13</v>
      </c>
      <c r="E10390" s="1" t="s">
        <v>39</v>
      </c>
      <c r="F10390" s="1">
        <v>2400</v>
      </c>
      <c r="G10390" s="1" t="s">
        <v>64</v>
      </c>
      <c r="H10390" s="1" t="s">
        <v>86</v>
      </c>
      <c r="I10390" s="1" t="s">
        <v>178</v>
      </c>
      <c r="J10390" s="1" t="str" cm="1">
        <f t="array" ref="J10390">_xlfn.IFS(F10390="","missing",F10390&lt;0,"negative",F10390=0,"zero",AND(F10390&gt;=99999,MOD(F10390,9)=0),"99999 placeholder",AND(F10390&gt;$O$5,D10390="Expense"),"Expense outlier",AND(F10390&gt;$P$5,D10390="Income"),"Income outlier",TRUE,"valid")</f>
        <v>valid</v>
      </c>
      <c r="K10390" s="1" t="str">
        <f>_xlfn.XLOOKUP(I10390,[1]category_mapping!$F$2:$F$19,[1]category_mapping!$G$2:$G$19,E10390)</f>
        <v>rent</v>
      </c>
      <c r="L10390" s="1" t="str">
        <f>IF(cleaning_working[[#This Row],[date]]="","Missing","Available")</f>
        <v>Available</v>
      </c>
    </row>
    <row r="10391" spans="1:12" x14ac:dyDescent="0.35">
      <c r="A10391" s="1" t="s">
        <v>10144</v>
      </c>
      <c r="B10391" s="1" t="s">
        <v>150</v>
      </c>
      <c r="C10391" s="3">
        <v>44441</v>
      </c>
      <c r="D10391" s="1" t="s">
        <v>14</v>
      </c>
      <c r="E10391" s="1" t="s">
        <v>31</v>
      </c>
      <c r="F10391" s="1">
        <v>46810</v>
      </c>
      <c r="G10391" s="1" t="s">
        <v>25</v>
      </c>
      <c r="H10391" s="1" t="s">
        <v>65</v>
      </c>
      <c r="I10391" s="1" t="s">
        <v>128</v>
      </c>
      <c r="J10391" s="1" t="str" cm="1">
        <f t="array" ref="J10391">_xlfn.IFS(F10391="","missing",F10391&lt;0,"negative",F10391=0,"zero",AND(F10391&gt;=99999,MOD(F10391,9)=0),"99999 placeholder",AND(F10391&gt;$O$5,D10391="Expense"),"Expense outlier",AND(F10391&gt;$P$5,D10391="Income"),"Income outlier",TRUE,"valid")</f>
        <v>valid</v>
      </c>
      <c r="K10391" s="1" t="str">
        <f>_xlfn.XLOOKUP(I10391,[1]category_mapping!$F$2:$F$19,[1]category_mapping!$G$2:$G$19,E10391)</f>
        <v>utilities</v>
      </c>
      <c r="L10391" s="1" t="str">
        <f>IF(cleaning_working[[#This Row],[date]]="","Missing","Available")</f>
        <v>Available</v>
      </c>
    </row>
    <row r="10392" spans="1:12" x14ac:dyDescent="0.35">
      <c r="A10392" s="1" t="s">
        <v>10145</v>
      </c>
      <c r="B10392" s="1" t="s">
        <v>478</v>
      </c>
      <c r="C10392" s="3">
        <v>44900</v>
      </c>
      <c r="D10392" s="1" t="s">
        <v>13</v>
      </c>
      <c r="E10392" s="1" t="s">
        <v>45</v>
      </c>
      <c r="F10392" s="1">
        <v>7165</v>
      </c>
      <c r="G10392" s="1" t="s">
        <v>18</v>
      </c>
      <c r="H10392" s="1" t="s">
        <v>159</v>
      </c>
      <c r="I10392" s="1" t="s">
        <v>123</v>
      </c>
      <c r="J10392" s="1" t="str" cm="1">
        <f t="array" ref="J10392">_xlfn.IFS(F10392="","missing",F10392&lt;0,"negative",F10392=0,"zero",AND(F10392&gt;=99999,MOD(F10392,9)=0),"99999 placeholder",AND(F10392&gt;$O$5,D10392="Expense"),"Expense outlier",AND(F10392&gt;$P$5,D10392="Income"),"Income outlier",TRUE,"valid")</f>
        <v>valid</v>
      </c>
      <c r="K10392" s="1" t="str">
        <f>_xlfn.XLOOKUP(I10392,[1]category_mapping!$F$2:$F$19,[1]category_mapping!$G$2:$G$19,E10392)</f>
        <v>entertainment</v>
      </c>
      <c r="L10392" s="1" t="str">
        <f>IF(cleaning_working[[#This Row],[date]]="","Missing","Available")</f>
        <v>Available</v>
      </c>
    </row>
    <row r="10393" spans="1:12" x14ac:dyDescent="0.35">
      <c r="A10393" s="1" t="s">
        <v>5091</v>
      </c>
      <c r="B10393" s="1" t="s">
        <v>146</v>
      </c>
      <c r="C10393" s="3">
        <v>44400</v>
      </c>
      <c r="D10393" s="1" t="s">
        <v>13</v>
      </c>
      <c r="E10393" s="1" t="s">
        <v>96</v>
      </c>
      <c r="F10393" s="1">
        <v>1809</v>
      </c>
      <c r="G10393" s="1" t="s">
        <v>40</v>
      </c>
      <c r="H10393" s="1" t="s">
        <v>107</v>
      </c>
      <c r="I10393" s="1" t="s">
        <v>53</v>
      </c>
      <c r="J10393" s="1" t="str" cm="1">
        <f t="array" ref="J10393">_xlfn.IFS(F10393="","missing",F10393&lt;0,"negative",F10393=0,"zero",AND(F10393&gt;=99999,MOD(F10393,9)=0),"99999 placeholder",AND(F10393&gt;$O$5,D10393="Expense"),"Expense outlier",AND(F10393&gt;$P$5,D10393="Income"),"Income outlier",TRUE,"valid")</f>
        <v>valid</v>
      </c>
      <c r="K10393" s="1" t="str">
        <f>_xlfn.XLOOKUP(I10393,[1]category_mapping!$F$2:$F$19,[1]category_mapping!$G$2:$G$19,E10393)</f>
        <v>travel</v>
      </c>
      <c r="L10393" s="1" t="str">
        <f>IF(cleaning_working[[#This Row],[date]]="","Missing","Available")</f>
        <v>Available</v>
      </c>
    </row>
    <row r="10394" spans="1:12" x14ac:dyDescent="0.35">
      <c r="A10394" s="1" t="s">
        <v>10146</v>
      </c>
      <c r="B10394" s="1" t="s">
        <v>372</v>
      </c>
      <c r="C10394" s="3">
        <v>45592</v>
      </c>
      <c r="D10394" s="1" t="s">
        <v>13</v>
      </c>
      <c r="E10394" s="1" t="s">
        <v>24</v>
      </c>
      <c r="F10394" s="1">
        <v>8007</v>
      </c>
      <c r="G10394" s="1" t="s">
        <v>64</v>
      </c>
      <c r="H10394" s="1" t="s">
        <v>33</v>
      </c>
      <c r="J10394" s="1" t="str" cm="1">
        <f t="array" ref="J10394">_xlfn.IFS(F10394="","missing",F10394&lt;0,"negative",F10394=0,"zero",AND(F10394&gt;=99999,MOD(F10394,9)=0),"99999 placeholder",AND(F10394&gt;$O$5,D10394="Expense"),"Expense outlier",AND(F10394&gt;$P$5,D10394="Income"),"Income outlier",TRUE,"valid")</f>
        <v>valid</v>
      </c>
      <c r="K10394" s="1" t="str">
        <f>_xlfn.XLOOKUP(I10394,[1]category_mapping!$F$2:$F$19,[1]category_mapping!$G$2:$G$19,E10394)</f>
        <v>rent</v>
      </c>
      <c r="L10394" s="1" t="str">
        <f>IF(cleaning_working[[#This Row],[date]]="","Missing","Available")</f>
        <v>Available</v>
      </c>
    </row>
    <row r="10395" spans="1:12" x14ac:dyDescent="0.35">
      <c r="A10395" s="1" t="s">
        <v>10147</v>
      </c>
      <c r="B10395" s="1" t="s">
        <v>266</v>
      </c>
      <c r="C10395" s="3">
        <v>44931</v>
      </c>
      <c r="D10395" s="1" t="s">
        <v>13</v>
      </c>
      <c r="E10395" s="1" t="s">
        <v>39</v>
      </c>
      <c r="F10395" s="1">
        <v>2341</v>
      </c>
      <c r="G10395" s="1" t="s">
        <v>40</v>
      </c>
      <c r="H10395" s="1" t="s">
        <v>159</v>
      </c>
      <c r="I10395" s="1" t="s">
        <v>217</v>
      </c>
      <c r="J10395" s="1" t="str" cm="1">
        <f t="array" ref="J10395">_xlfn.IFS(F10395="","missing",F10395&lt;0,"negative",F10395=0,"zero",AND(F10395&gt;=99999,MOD(F10395,9)=0),"99999 placeholder",AND(F10395&gt;$O$5,D10395="Expense"),"Expense outlier",AND(F10395&gt;$P$5,D10395="Income"),"Income outlier",TRUE,"valid")</f>
        <v>valid</v>
      </c>
      <c r="K10395" s="1" t="str">
        <f>_xlfn.XLOOKUP(I10395,[1]category_mapping!$F$2:$F$19,[1]category_mapping!$G$2:$G$19,E10395)</f>
        <v>rent</v>
      </c>
      <c r="L10395" s="1" t="str">
        <f>IF(cleaning_working[[#This Row],[date]]="","Missing","Available")</f>
        <v>Available</v>
      </c>
    </row>
    <row r="10396" spans="1:12" x14ac:dyDescent="0.35">
      <c r="A10396" s="1" t="s">
        <v>10148</v>
      </c>
      <c r="B10396" s="1" t="s">
        <v>182</v>
      </c>
      <c r="C10396" s="3">
        <v>44378</v>
      </c>
      <c r="D10396" s="1" t="s">
        <v>13</v>
      </c>
      <c r="E10396" s="1" t="s">
        <v>63</v>
      </c>
      <c r="F10396" s="1">
        <v>8361</v>
      </c>
      <c r="G10396" s="1" t="s">
        <v>32</v>
      </c>
      <c r="H10396" s="1" t="s">
        <v>107</v>
      </c>
      <c r="I10396" s="1" t="s">
        <v>272</v>
      </c>
      <c r="J10396" s="1" t="str" cm="1">
        <f t="array" ref="J10396">_xlfn.IFS(F10396="","missing",F10396&lt;0,"negative",F10396=0,"zero",AND(F10396&gt;=99999,MOD(F10396,9)=0),"99999 placeholder",AND(F10396&gt;$O$5,D10396="Expense"),"Expense outlier",AND(F10396&gt;$P$5,D10396="Income"),"Income outlier",TRUE,"valid")</f>
        <v>valid</v>
      </c>
      <c r="K10396" s="1" t="str">
        <f>_xlfn.XLOOKUP(I10396,[1]category_mapping!$F$2:$F$19,[1]category_mapping!$G$2:$G$19,E10396)</f>
        <v>food</v>
      </c>
      <c r="L10396" s="1" t="str">
        <f>IF(cleaning_working[[#This Row],[date]]="","Missing","Available")</f>
        <v>Available</v>
      </c>
    </row>
    <row r="10397" spans="1:12" x14ac:dyDescent="0.35">
      <c r="A10397" s="1" t="s">
        <v>10149</v>
      </c>
      <c r="B10397" s="1" t="s">
        <v>164</v>
      </c>
      <c r="C10397" s="3">
        <v>44510</v>
      </c>
      <c r="D10397" s="1" t="s">
        <v>13</v>
      </c>
      <c r="E10397" s="1" t="s">
        <v>39</v>
      </c>
      <c r="F10397" s="1">
        <v>2212</v>
      </c>
      <c r="G10397" s="1" t="s">
        <v>40</v>
      </c>
      <c r="H10397" s="1" t="s">
        <v>52</v>
      </c>
      <c r="I10397" s="1" t="s">
        <v>194</v>
      </c>
      <c r="J10397" s="1" t="str" cm="1">
        <f t="array" ref="J10397">_xlfn.IFS(F10397="","missing",F10397&lt;0,"negative",F10397=0,"zero",AND(F10397&gt;=99999,MOD(F10397,9)=0),"99999 placeholder",AND(F10397&gt;$O$5,D10397="Expense"),"Expense outlier",AND(F10397&gt;$P$5,D10397="Income"),"Income outlier",TRUE,"valid")</f>
        <v>valid</v>
      </c>
      <c r="K10397" s="1" t="str">
        <f>_xlfn.XLOOKUP(I10397,[1]category_mapping!$F$2:$F$19,[1]category_mapping!$G$2:$G$19,E10397)</f>
        <v>travel</v>
      </c>
      <c r="L10397" s="1" t="str">
        <f>IF(cleaning_working[[#This Row],[date]]="","Missing","Available")</f>
        <v>Available</v>
      </c>
    </row>
    <row r="10398" spans="1:12" x14ac:dyDescent="0.35">
      <c r="A10398" s="1" t="s">
        <v>10150</v>
      </c>
      <c r="B10398" s="1" t="s">
        <v>23</v>
      </c>
      <c r="C10398" s="3">
        <v>44423</v>
      </c>
      <c r="D10398" s="1" t="s">
        <v>13</v>
      </c>
      <c r="E10398" s="1" t="s">
        <v>96</v>
      </c>
      <c r="F10398" s="1">
        <v>1690</v>
      </c>
      <c r="G10398" s="1" t="s">
        <v>32</v>
      </c>
      <c r="H10398" s="1" t="s">
        <v>159</v>
      </c>
      <c r="I10398" s="1" t="s">
        <v>41</v>
      </c>
      <c r="J10398" s="1" t="str" cm="1">
        <f t="array" ref="J10398">_xlfn.IFS(F10398="","missing",F10398&lt;0,"negative",F10398=0,"zero",AND(F10398&gt;=99999,MOD(F10398,9)=0),"99999 placeholder",AND(F10398&gt;$O$5,D10398="Expense"),"Expense outlier",AND(F10398&gt;$P$5,D10398="Income"),"Income outlier",TRUE,"valid")</f>
        <v>valid</v>
      </c>
      <c r="K10398" s="1" t="str">
        <f>_xlfn.XLOOKUP(I10398,[1]category_mapping!$F$2:$F$19,[1]category_mapping!$G$2:$G$19,E10398)</f>
        <v>utilities</v>
      </c>
      <c r="L10398" s="1" t="str">
        <f>IF(cleaning_working[[#This Row],[date]]="","Missing","Available")</f>
        <v>Available</v>
      </c>
    </row>
    <row r="10399" spans="1:12" x14ac:dyDescent="0.35">
      <c r="A10399" s="1" t="s">
        <v>1713</v>
      </c>
      <c r="B10399" s="1" t="s">
        <v>103</v>
      </c>
      <c r="C10399" s="3">
        <v>45343</v>
      </c>
      <c r="D10399" s="1" t="s">
        <v>13</v>
      </c>
      <c r="E10399" s="1" t="s">
        <v>39</v>
      </c>
      <c r="F10399" s="1">
        <v>559</v>
      </c>
      <c r="G10399" s="1" t="s">
        <v>32</v>
      </c>
      <c r="H10399" s="1" t="s">
        <v>52</v>
      </c>
      <c r="I10399" s="1" t="s">
        <v>97</v>
      </c>
      <c r="J10399" s="1" t="str" cm="1">
        <f t="array" ref="J10399">_xlfn.IFS(F10399="","missing",F10399&lt;0,"negative",F10399=0,"zero",AND(F10399&gt;=99999,MOD(F10399,9)=0),"99999 placeholder",AND(F10399&gt;$O$5,D10399="Expense"),"Expense outlier",AND(F10399&gt;$P$5,D10399="Income"),"Income outlier",TRUE,"valid")</f>
        <v>valid</v>
      </c>
      <c r="K10399" s="1" t="str">
        <f>_xlfn.XLOOKUP(I10399,[1]category_mapping!$F$2:$F$19,[1]category_mapping!$G$2:$G$19,E10399)</f>
        <v>health</v>
      </c>
      <c r="L10399" s="1" t="str">
        <f>IF(cleaning_working[[#This Row],[date]]="","Missing","Available")</f>
        <v>Available</v>
      </c>
    </row>
    <row r="10400" spans="1:12" x14ac:dyDescent="0.35">
      <c r="A10400" s="1" t="s">
        <v>10151</v>
      </c>
      <c r="B10400" s="1" t="s">
        <v>77</v>
      </c>
      <c r="C10400" s="3">
        <v>44352</v>
      </c>
      <c r="D10400" s="1" t="s">
        <v>13</v>
      </c>
      <c r="E10400" s="1" t="s">
        <v>24</v>
      </c>
      <c r="F10400" s="1">
        <v>37244</v>
      </c>
      <c r="G10400" s="1" t="s">
        <v>64</v>
      </c>
      <c r="H10400" s="1" t="s">
        <v>26</v>
      </c>
      <c r="I10400" s="1" t="s">
        <v>178</v>
      </c>
      <c r="J10400" s="1" t="str" cm="1">
        <f t="array" ref="J10400">_xlfn.IFS(F10400="","missing",F10400&lt;0,"negative",F10400=0,"zero",AND(F10400&gt;=99999,MOD(F10400,9)=0),"99999 placeholder",AND(F10400&gt;$O$5,D10400="Expense"),"Expense outlier",AND(F10400&gt;$P$5,D10400="Income"),"Income outlier",TRUE,"valid")</f>
        <v>Expense outlier</v>
      </c>
      <c r="K10400" s="1" t="str">
        <f>_xlfn.XLOOKUP(I10400,[1]category_mapping!$F$2:$F$19,[1]category_mapping!$G$2:$G$19,E10400)</f>
        <v>rent</v>
      </c>
      <c r="L10400" s="1" t="str">
        <f>IF(cleaning_working[[#This Row],[date]]="","Missing","Available")</f>
        <v>Available</v>
      </c>
    </row>
    <row r="10401" spans="1:12" x14ac:dyDescent="0.35">
      <c r="A10401" s="1" t="s">
        <v>10152</v>
      </c>
      <c r="B10401" s="1" t="s">
        <v>69</v>
      </c>
      <c r="C10401" s="3">
        <v>45081</v>
      </c>
      <c r="D10401" s="1" t="s">
        <v>13</v>
      </c>
      <c r="E10401" s="1" t="s">
        <v>17</v>
      </c>
      <c r="F10401" s="1">
        <v>7485</v>
      </c>
      <c r="G10401" s="1" t="s">
        <v>32</v>
      </c>
      <c r="H10401" s="1" t="s">
        <v>133</v>
      </c>
      <c r="I10401" s="1" t="s">
        <v>49</v>
      </c>
      <c r="J10401" s="1" t="str" cm="1">
        <f t="array" ref="J10401">_xlfn.IFS(F10401="","missing",F10401&lt;0,"negative",F10401=0,"zero",AND(F10401&gt;=99999,MOD(F10401,9)=0),"99999 placeholder",AND(F10401&gt;$O$5,D10401="Expense"),"Expense outlier",AND(F10401&gt;$P$5,D10401="Income"),"Income outlier",TRUE,"valid")</f>
        <v>valid</v>
      </c>
      <c r="K10401" s="1" t="str">
        <f>_xlfn.XLOOKUP(I10401,[1]category_mapping!$F$2:$F$19,[1]category_mapping!$G$2:$G$19,E10401)</f>
        <v>education</v>
      </c>
      <c r="L10401" s="1" t="str">
        <f>IF(cleaning_working[[#This Row],[date]]="","Missing","Available")</f>
        <v>Available</v>
      </c>
    </row>
    <row r="10402" spans="1:12" x14ac:dyDescent="0.35">
      <c r="A10402" s="1" t="s">
        <v>10153</v>
      </c>
      <c r="B10402" s="1" t="s">
        <v>293</v>
      </c>
      <c r="C10402" s="3">
        <v>44355</v>
      </c>
      <c r="D10402" s="1" t="s">
        <v>13</v>
      </c>
      <c r="E10402" s="1" t="s">
        <v>96</v>
      </c>
      <c r="F10402" s="1">
        <v>1432</v>
      </c>
      <c r="G10402" s="1" t="s">
        <v>32</v>
      </c>
      <c r="H10402" s="1" t="s">
        <v>26</v>
      </c>
      <c r="I10402" s="1" t="s">
        <v>93</v>
      </c>
      <c r="J10402" s="1" t="str" cm="1">
        <f t="array" ref="J10402">_xlfn.IFS(F10402="","missing",F10402&lt;0,"negative",F10402=0,"zero",AND(F10402&gt;=99999,MOD(F10402,9)=0),"99999 placeholder",AND(F10402&gt;$O$5,D10402="Expense"),"Expense outlier",AND(F10402&gt;$P$5,D10402="Income"),"Income outlier",TRUE,"valid")</f>
        <v>valid</v>
      </c>
      <c r="K10402" s="1" t="str">
        <f>_xlfn.XLOOKUP(I10402,[1]category_mapping!$F$2:$F$19,[1]category_mapping!$G$2:$G$19,E10402)</f>
        <v>travel</v>
      </c>
      <c r="L10402" s="1" t="str">
        <f>IF(cleaning_working[[#This Row],[date]]="","Missing","Available")</f>
        <v>Available</v>
      </c>
    </row>
    <row r="10403" spans="1:12" x14ac:dyDescent="0.35">
      <c r="A10403" s="1" t="s">
        <v>10154</v>
      </c>
      <c r="B10403" s="1" t="s">
        <v>241</v>
      </c>
      <c r="C10403" s="3" t="s">
        <v>38</v>
      </c>
      <c r="D10403" s="1" t="s">
        <v>13</v>
      </c>
      <c r="E10403" s="1" t="s">
        <v>45</v>
      </c>
      <c r="F10403" s="1">
        <v>6361</v>
      </c>
      <c r="G10403" s="1" t="s">
        <v>32</v>
      </c>
      <c r="H10403" s="1" t="s">
        <v>19</v>
      </c>
      <c r="I10403" s="1" t="s">
        <v>87</v>
      </c>
      <c r="J10403" s="1" t="str" cm="1">
        <f t="array" ref="J10403">_xlfn.IFS(F10403="","missing",F10403&lt;0,"negative",F10403=0,"zero",AND(F10403&gt;=99999,MOD(F10403,9)=0),"99999 placeholder",AND(F10403&gt;$O$5,D10403="Expense"),"Expense outlier",AND(F10403&gt;$P$5,D10403="Income"),"Income outlier",TRUE,"valid")</f>
        <v>valid</v>
      </c>
      <c r="K10403" s="1" t="str">
        <f>_xlfn.XLOOKUP(I10403,[1]category_mapping!$F$2:$F$19,[1]category_mapping!$G$2:$G$19,E10403)</f>
        <v>entertainment</v>
      </c>
      <c r="L10403" s="1" t="str">
        <f>IF(cleaning_working[[#This Row],[date]]="","Missing","Available")</f>
        <v>Missing</v>
      </c>
    </row>
    <row r="10404" spans="1:12" x14ac:dyDescent="0.35">
      <c r="A10404" s="1" t="s">
        <v>10155</v>
      </c>
      <c r="B10404" s="1" t="s">
        <v>79</v>
      </c>
      <c r="C10404" s="3">
        <v>44255</v>
      </c>
      <c r="D10404" s="1" t="s">
        <v>14</v>
      </c>
      <c r="E10404" s="1" t="s">
        <v>31</v>
      </c>
      <c r="F10404" s="1">
        <v>18437</v>
      </c>
      <c r="G10404" s="1" t="s">
        <v>40</v>
      </c>
      <c r="H10404" s="1" t="s">
        <v>25</v>
      </c>
      <c r="J10404" s="1" t="str" cm="1">
        <f t="array" ref="J10404">_xlfn.IFS(F10404="","missing",F10404&lt;0,"negative",F10404=0,"zero",AND(F10404&gt;=99999,MOD(F10404,9)=0),"99999 placeholder",AND(F10404&gt;$O$5,D10404="Expense"),"Expense outlier",AND(F10404&gt;$P$5,D10404="Income"),"Income outlier",TRUE,"valid")</f>
        <v>valid</v>
      </c>
      <c r="K10404" s="1" t="str">
        <f>_xlfn.XLOOKUP(I10404,[1]category_mapping!$F$2:$F$19,[1]category_mapping!$G$2:$G$19,E10404)</f>
        <v>freelance</v>
      </c>
      <c r="L10404" s="1" t="str">
        <f>IF(cleaning_working[[#This Row],[date]]="","Missing","Available")</f>
        <v>Available</v>
      </c>
    </row>
    <row r="10405" spans="1:12" x14ac:dyDescent="0.35">
      <c r="A10405" s="1" t="s">
        <v>10156</v>
      </c>
      <c r="B10405" s="1" t="s">
        <v>192</v>
      </c>
      <c r="C10405" s="3">
        <v>45124</v>
      </c>
      <c r="D10405" s="1" t="s">
        <v>13</v>
      </c>
      <c r="E10405" s="1" t="s">
        <v>45</v>
      </c>
      <c r="F10405" s="1">
        <v>5602</v>
      </c>
      <c r="G10405" s="1" t="s">
        <v>32</v>
      </c>
      <c r="H10405" s="1" t="s">
        <v>65</v>
      </c>
      <c r="I10405" s="1" t="s">
        <v>80</v>
      </c>
      <c r="J10405" s="1" t="str" cm="1">
        <f t="array" ref="J10405">_xlfn.IFS(F10405="","missing",F10405&lt;0,"negative",F10405=0,"zero",AND(F10405&gt;=99999,MOD(F10405,9)=0),"99999 placeholder",AND(F10405&gt;$O$5,D10405="Expense"),"Expense outlier",AND(F10405&gt;$P$5,D10405="Income"),"Income outlier",TRUE,"valid")</f>
        <v>valid</v>
      </c>
      <c r="K10405" s="1" t="str">
        <f>_xlfn.XLOOKUP(I10405,[1]category_mapping!$F$2:$F$19,[1]category_mapping!$G$2:$G$19,E10405)</f>
        <v>food</v>
      </c>
      <c r="L10405" s="1" t="str">
        <f>IF(cleaning_working[[#This Row],[date]]="","Missing","Available")</f>
        <v>Available</v>
      </c>
    </row>
    <row r="10406" spans="1:12" x14ac:dyDescent="0.35">
      <c r="A10406" s="1" t="s">
        <v>10157</v>
      </c>
      <c r="B10406" s="1" t="s">
        <v>117</v>
      </c>
      <c r="C10406" s="3">
        <v>44694</v>
      </c>
      <c r="D10406" s="1" t="s">
        <v>13</v>
      </c>
      <c r="E10406" s="1" t="s">
        <v>104</v>
      </c>
      <c r="F10406" s="1">
        <v>9279</v>
      </c>
      <c r="G10406" s="1" t="s">
        <v>32</v>
      </c>
      <c r="H10406" s="1" t="s">
        <v>107</v>
      </c>
      <c r="I10406" s="1" t="s">
        <v>27</v>
      </c>
      <c r="J10406" s="1" t="str" cm="1">
        <f t="array" ref="J10406">_xlfn.IFS(F10406="","missing",F10406&lt;0,"negative",F10406=0,"zero",AND(F10406&gt;=99999,MOD(F10406,9)=0),"99999 placeholder",AND(F10406&gt;$O$5,D10406="Expense"),"Expense outlier",AND(F10406&gt;$P$5,D10406="Income"),"Income outlier",TRUE,"valid")</f>
        <v>valid</v>
      </c>
      <c r="K10406" s="1" t="str">
        <f>_xlfn.XLOOKUP(I10406,[1]category_mapping!$F$2:$F$19,[1]category_mapping!$G$2:$G$19,E10406)</f>
        <v>health</v>
      </c>
      <c r="L10406" s="1" t="str">
        <f>IF(cleaning_working[[#This Row],[date]]="","Missing","Available")</f>
        <v>Available</v>
      </c>
    </row>
    <row r="10407" spans="1:12" x14ac:dyDescent="0.35">
      <c r="A10407" s="1" t="s">
        <v>10158</v>
      </c>
      <c r="B10407" s="1" t="s">
        <v>464</v>
      </c>
      <c r="C10407" s="3">
        <v>45236</v>
      </c>
      <c r="D10407" s="1" t="s">
        <v>13</v>
      </c>
      <c r="E10407" s="1" t="s">
        <v>63</v>
      </c>
      <c r="F10407" s="1">
        <v>1872</v>
      </c>
      <c r="G10407" s="1" t="s">
        <v>18</v>
      </c>
      <c r="H10407" s="1" t="s">
        <v>25</v>
      </c>
      <c r="J10407" s="1" t="str" cm="1">
        <f t="array" ref="J10407">_xlfn.IFS(F10407="","missing",F10407&lt;0,"negative",F10407=0,"zero",AND(F10407&gt;=99999,MOD(F10407,9)=0),"99999 placeholder",AND(F10407&gt;$O$5,D10407="Expense"),"Expense outlier",AND(F10407&gt;$P$5,D10407="Income"),"Income outlier",TRUE,"valid")</f>
        <v>valid</v>
      </c>
      <c r="K10407" s="1" t="str">
        <f>_xlfn.XLOOKUP(I10407,[1]category_mapping!$F$2:$F$19,[1]category_mapping!$G$2:$G$19,E10407)</f>
        <v>utilities</v>
      </c>
      <c r="L10407" s="1" t="str">
        <f>IF(cleaning_working[[#This Row],[date]]="","Missing","Available")</f>
        <v>Available</v>
      </c>
    </row>
    <row r="10408" spans="1:12" x14ac:dyDescent="0.35">
      <c r="A10408" s="1" t="s">
        <v>10159</v>
      </c>
      <c r="B10408" s="1" t="s">
        <v>460</v>
      </c>
      <c r="C10408" s="3">
        <v>44240</v>
      </c>
      <c r="D10408" s="1" t="s">
        <v>13</v>
      </c>
      <c r="E10408" s="1" t="s">
        <v>45</v>
      </c>
      <c r="F10408" s="1">
        <v>5866</v>
      </c>
      <c r="G10408" s="1" t="s">
        <v>18</v>
      </c>
      <c r="H10408" s="1" t="s">
        <v>133</v>
      </c>
      <c r="I10408" s="1" t="s">
        <v>128</v>
      </c>
      <c r="J10408" s="1" t="str" cm="1">
        <f t="array" ref="J10408">_xlfn.IFS(F10408="","missing",F10408&lt;0,"negative",F10408=0,"zero",AND(F10408&gt;=99999,MOD(F10408,9)=0),"99999 placeholder",AND(F10408&gt;$O$5,D10408="Expense"),"Expense outlier",AND(F10408&gt;$P$5,D10408="Income"),"Income outlier",TRUE,"valid")</f>
        <v>valid</v>
      </c>
      <c r="K10408" s="1" t="str">
        <f>_xlfn.XLOOKUP(I10408,[1]category_mapping!$F$2:$F$19,[1]category_mapping!$G$2:$G$19,E10408)</f>
        <v>utilities</v>
      </c>
      <c r="L10408" s="1" t="str">
        <f>IF(cleaning_working[[#This Row],[date]]="","Missing","Available")</f>
        <v>Available</v>
      </c>
    </row>
    <row r="10409" spans="1:12" x14ac:dyDescent="0.35">
      <c r="A10409" s="1" t="s">
        <v>10160</v>
      </c>
      <c r="B10409" s="1" t="s">
        <v>85</v>
      </c>
      <c r="C10409" s="3">
        <v>45600</v>
      </c>
      <c r="D10409" s="1" t="s">
        <v>14</v>
      </c>
      <c r="E10409" s="1" t="s">
        <v>70</v>
      </c>
      <c r="F10409" s="1">
        <v>44840</v>
      </c>
      <c r="G10409" s="1" t="s">
        <v>40</v>
      </c>
      <c r="H10409" s="1" t="s">
        <v>19</v>
      </c>
      <c r="I10409" s="1" t="s">
        <v>97</v>
      </c>
      <c r="J10409" s="1" t="str" cm="1">
        <f t="array" ref="J10409">_xlfn.IFS(F10409="","missing",F10409&lt;0,"negative",F10409=0,"zero",AND(F10409&gt;=99999,MOD(F10409,9)=0),"99999 placeholder",AND(F10409&gt;$O$5,D10409="Expense"),"Expense outlier",AND(F10409&gt;$P$5,D10409="Income"),"Income outlier",TRUE,"valid")</f>
        <v>valid</v>
      </c>
      <c r="K10409" s="1" t="str">
        <f>_xlfn.XLOOKUP(I10409,[1]category_mapping!$F$2:$F$19,[1]category_mapping!$G$2:$G$19,E10409)</f>
        <v>health</v>
      </c>
      <c r="L10409" s="1" t="str">
        <f>IF(cleaning_working[[#This Row],[date]]="","Missing","Available")</f>
        <v>Available</v>
      </c>
    </row>
    <row r="10410" spans="1:12" x14ac:dyDescent="0.35">
      <c r="A10410" s="1" t="s">
        <v>10161</v>
      </c>
      <c r="B10410" s="1" t="s">
        <v>225</v>
      </c>
      <c r="C10410" s="3">
        <v>44414</v>
      </c>
      <c r="D10410" s="1" t="s">
        <v>14</v>
      </c>
      <c r="E10410" s="1" t="s">
        <v>119</v>
      </c>
      <c r="F10410" s="1">
        <v>45886</v>
      </c>
      <c r="G10410" s="1" t="s">
        <v>40</v>
      </c>
      <c r="H10410" s="1" t="s">
        <v>33</v>
      </c>
      <c r="J10410" s="1" t="str" cm="1">
        <f t="array" ref="J10410">_xlfn.IFS(F10410="","missing",F10410&lt;0,"negative",F10410=0,"zero",AND(F10410&gt;=99999,MOD(F10410,9)=0),"99999 placeholder",AND(F10410&gt;$O$5,D10410="Expense"),"Expense outlier",AND(F10410&gt;$P$5,D10410="Income"),"Income outlier",TRUE,"valid")</f>
        <v>valid</v>
      </c>
      <c r="K10410" s="1" t="str">
        <f>_xlfn.XLOOKUP(I10410,[1]category_mapping!$F$2:$F$19,[1]category_mapping!$G$2:$G$19,E10410)</f>
        <v>investment</v>
      </c>
      <c r="L10410" s="1" t="str">
        <f>IF(cleaning_working[[#This Row],[date]]="","Missing","Available")</f>
        <v>Available</v>
      </c>
    </row>
    <row r="10411" spans="1:12" x14ac:dyDescent="0.35">
      <c r="A10411" s="1" t="s">
        <v>10162</v>
      </c>
      <c r="B10411" s="1" t="s">
        <v>175</v>
      </c>
      <c r="C10411" s="3">
        <v>45605</v>
      </c>
      <c r="D10411" s="1" t="s">
        <v>13</v>
      </c>
      <c r="E10411" s="1" t="s">
        <v>46</v>
      </c>
      <c r="F10411" s="1">
        <v>8800</v>
      </c>
      <c r="G10411" s="1" t="s">
        <v>64</v>
      </c>
      <c r="H10411" s="1" t="s">
        <v>65</v>
      </c>
      <c r="I10411" s="1" t="s">
        <v>217</v>
      </c>
      <c r="J10411" s="1" t="str" cm="1">
        <f t="array" ref="J10411">_xlfn.IFS(F10411="","missing",F10411&lt;0,"negative",F10411=0,"zero",AND(F10411&gt;=99999,MOD(F10411,9)=0),"99999 placeholder",AND(F10411&gt;$O$5,D10411="Expense"),"Expense outlier",AND(F10411&gt;$P$5,D10411="Income"),"Income outlier",TRUE,"valid")</f>
        <v>valid</v>
      </c>
      <c r="K10411" s="1" t="str">
        <f>_xlfn.XLOOKUP(I10411,[1]category_mapping!$F$2:$F$19,[1]category_mapping!$G$2:$G$19,E10411)</f>
        <v>rent</v>
      </c>
      <c r="L10411" s="1" t="str">
        <f>IF(cleaning_working[[#This Row],[date]]="","Missing","Available")</f>
        <v>Available</v>
      </c>
    </row>
    <row r="10412" spans="1:12" x14ac:dyDescent="0.35">
      <c r="A10412" s="1" t="s">
        <v>10163</v>
      </c>
      <c r="B10412" s="1" t="s">
        <v>372</v>
      </c>
      <c r="C10412" s="3">
        <v>45464</v>
      </c>
      <c r="D10412" s="1" t="s">
        <v>13</v>
      </c>
      <c r="E10412" s="1" t="s">
        <v>39</v>
      </c>
      <c r="F10412" s="1">
        <v>1454</v>
      </c>
      <c r="G10412" s="1" t="s">
        <v>64</v>
      </c>
      <c r="H10412" s="1" t="s">
        <v>133</v>
      </c>
      <c r="I10412" s="1" t="s">
        <v>27</v>
      </c>
      <c r="J10412" s="1" t="str" cm="1">
        <f t="array" ref="J10412">_xlfn.IFS(F10412="","missing",F10412&lt;0,"negative",F10412=0,"zero",AND(F10412&gt;=99999,MOD(F10412,9)=0),"99999 placeholder",AND(F10412&gt;$O$5,D10412="Expense"),"Expense outlier",AND(F10412&gt;$P$5,D10412="Income"),"Income outlier",TRUE,"valid")</f>
        <v>valid</v>
      </c>
      <c r="K10412" s="1" t="str">
        <f>_xlfn.XLOOKUP(I10412,[1]category_mapping!$F$2:$F$19,[1]category_mapping!$G$2:$G$19,E10412)</f>
        <v>food</v>
      </c>
      <c r="L10412" s="1" t="str">
        <f>IF(cleaning_working[[#This Row],[date]]="","Missing","Available")</f>
        <v>Available</v>
      </c>
    </row>
    <row r="10413" spans="1:12" x14ac:dyDescent="0.35">
      <c r="A10413" s="1" t="s">
        <v>8380</v>
      </c>
      <c r="B10413" s="1" t="s">
        <v>336</v>
      </c>
      <c r="C10413" s="3">
        <v>44544</v>
      </c>
      <c r="D10413" s="1" t="s">
        <v>13</v>
      </c>
      <c r="E10413" s="1" t="s">
        <v>104</v>
      </c>
      <c r="F10413" s="1">
        <v>506</v>
      </c>
      <c r="G10413" s="1" t="s">
        <v>18</v>
      </c>
      <c r="H10413" s="1" t="s">
        <v>107</v>
      </c>
      <c r="I10413" s="1" t="s">
        <v>80</v>
      </c>
      <c r="J10413" s="1" t="str" cm="1">
        <f t="array" ref="J10413">_xlfn.IFS(F10413="","missing",F10413&lt;0,"negative",F10413=0,"zero",AND(F10413&gt;=99999,MOD(F10413,9)=0),"99999 placeholder",AND(F10413&gt;$O$5,D10413="Expense"),"Expense outlier",AND(F10413&gt;$P$5,D10413="Income"),"Income outlier",TRUE,"valid")</f>
        <v>valid</v>
      </c>
      <c r="K10413" s="1" t="str">
        <f>_xlfn.XLOOKUP(I10413,[1]category_mapping!$F$2:$F$19,[1]category_mapping!$G$2:$G$19,E10413)</f>
        <v>food</v>
      </c>
      <c r="L10413" s="1" t="str">
        <f>IF(cleaning_working[[#This Row],[date]]="","Missing","Available")</f>
        <v>Available</v>
      </c>
    </row>
    <row r="10414" spans="1:12" x14ac:dyDescent="0.35">
      <c r="A10414" s="1" t="s">
        <v>7629</v>
      </c>
      <c r="B10414" s="1" t="s">
        <v>117</v>
      </c>
      <c r="C10414" s="3">
        <v>44419</v>
      </c>
      <c r="D10414" s="1" t="s">
        <v>13</v>
      </c>
      <c r="E10414" s="1" t="s">
        <v>96</v>
      </c>
      <c r="F10414" s="1">
        <v>9120</v>
      </c>
      <c r="G10414" s="1" t="s">
        <v>18</v>
      </c>
      <c r="H10414" s="1" t="s">
        <v>159</v>
      </c>
      <c r="I10414" s="1" t="s">
        <v>272</v>
      </c>
      <c r="J10414" s="1" t="str" cm="1">
        <f t="array" ref="J10414">_xlfn.IFS(F10414="","missing",F10414&lt;0,"negative",F10414=0,"zero",AND(F10414&gt;=99999,MOD(F10414,9)=0),"99999 placeholder",AND(F10414&gt;$O$5,D10414="Expense"),"Expense outlier",AND(F10414&gt;$P$5,D10414="Income"),"Income outlier",TRUE,"valid")</f>
        <v>valid</v>
      </c>
      <c r="K10414" s="1" t="str">
        <f>_xlfn.XLOOKUP(I10414,[1]category_mapping!$F$2:$F$19,[1]category_mapping!$G$2:$G$19,E10414)</f>
        <v>food</v>
      </c>
      <c r="L10414" s="1" t="str">
        <f>IF(cleaning_working[[#This Row],[date]]="","Missing","Available")</f>
        <v>Available</v>
      </c>
    </row>
    <row r="10415" spans="1:12" x14ac:dyDescent="0.35">
      <c r="A10415" s="1" t="s">
        <v>10164</v>
      </c>
      <c r="B10415" s="1" t="s">
        <v>130</v>
      </c>
      <c r="C10415" s="3">
        <v>45276</v>
      </c>
      <c r="D10415" s="1" t="s">
        <v>13</v>
      </c>
      <c r="E10415" s="1" t="s">
        <v>24</v>
      </c>
      <c r="F10415" s="1">
        <v>239</v>
      </c>
      <c r="G10415" s="1" t="s">
        <v>40</v>
      </c>
      <c r="H10415" s="1" t="s">
        <v>33</v>
      </c>
      <c r="I10415" s="1" t="s">
        <v>123</v>
      </c>
      <c r="J10415" s="1" t="str" cm="1">
        <f t="array" ref="J10415">_xlfn.IFS(F10415="","missing",F10415&lt;0,"negative",F10415=0,"zero",AND(F10415&gt;=99999,MOD(F10415,9)=0),"99999 placeholder",AND(F10415&gt;$O$5,D10415="Expense"),"Expense outlier",AND(F10415&gt;$P$5,D10415="Income"),"Income outlier",TRUE,"valid")</f>
        <v>valid</v>
      </c>
      <c r="K10415" s="1" t="str">
        <f>_xlfn.XLOOKUP(I10415,[1]category_mapping!$F$2:$F$19,[1]category_mapping!$G$2:$G$19,E10415)</f>
        <v>rent</v>
      </c>
      <c r="L10415" s="1" t="str">
        <f>IF(cleaning_working[[#This Row],[date]]="","Missing","Available")</f>
        <v>Available</v>
      </c>
    </row>
    <row r="10416" spans="1:12" x14ac:dyDescent="0.35">
      <c r="A10416" s="1" t="s">
        <v>10165</v>
      </c>
      <c r="B10416" s="1" t="s">
        <v>274</v>
      </c>
      <c r="C10416" s="3">
        <v>44844</v>
      </c>
      <c r="D10416" s="1" t="s">
        <v>13</v>
      </c>
      <c r="E10416" s="1" t="s">
        <v>104</v>
      </c>
      <c r="F10416" s="1">
        <v>1302</v>
      </c>
      <c r="G10416" s="1" t="s">
        <v>18</v>
      </c>
      <c r="H10416" s="1" t="s">
        <v>26</v>
      </c>
      <c r="I10416" s="1" t="s">
        <v>162</v>
      </c>
      <c r="J10416" s="1" t="str" cm="1">
        <f t="array" ref="J10416">_xlfn.IFS(F10416="","missing",F10416&lt;0,"negative",F10416=0,"zero",AND(F10416&gt;=99999,MOD(F10416,9)=0),"99999 placeholder",AND(F10416&gt;$O$5,D10416="Expense"),"Expense outlier",AND(F10416&gt;$P$5,D10416="Income"),"Income outlier",TRUE,"valid")</f>
        <v>valid</v>
      </c>
      <c r="K10416" s="1" t="str">
        <f>_xlfn.XLOOKUP(I10416,[1]category_mapping!$F$2:$F$19,[1]category_mapping!$G$2:$G$19,E10416)</f>
        <v>health</v>
      </c>
      <c r="L10416" s="1" t="str">
        <f>IF(cleaning_working[[#This Row],[date]]="","Missing","Available")</f>
        <v>Available</v>
      </c>
    </row>
    <row r="10417" spans="1:12" x14ac:dyDescent="0.35">
      <c r="A10417" s="1" t="s">
        <v>10166</v>
      </c>
      <c r="B10417" s="1" t="s">
        <v>414</v>
      </c>
      <c r="C10417" s="3">
        <v>44860</v>
      </c>
      <c r="D10417" s="1" t="s">
        <v>13</v>
      </c>
      <c r="E10417" s="1" t="s">
        <v>24</v>
      </c>
      <c r="F10417" s="1">
        <v>8037</v>
      </c>
      <c r="G10417" s="1" t="s">
        <v>64</v>
      </c>
      <c r="H10417" s="1" t="s">
        <v>86</v>
      </c>
      <c r="I10417" s="1" t="s">
        <v>123</v>
      </c>
      <c r="J10417" s="1" t="str" cm="1">
        <f t="array" ref="J10417">_xlfn.IFS(F10417="","missing",F10417&lt;0,"negative",F10417=0,"zero",AND(F10417&gt;=99999,MOD(F10417,9)=0),"99999 placeholder",AND(F10417&gt;$O$5,D10417="Expense"),"Expense outlier",AND(F10417&gt;$P$5,D10417="Income"),"Income outlier",TRUE,"valid")</f>
        <v>valid</v>
      </c>
      <c r="K10417" s="1" t="str">
        <f>_xlfn.XLOOKUP(I10417,[1]category_mapping!$F$2:$F$19,[1]category_mapping!$G$2:$G$19,E10417)</f>
        <v>rent</v>
      </c>
      <c r="L10417" s="1" t="str">
        <f>IF(cleaning_working[[#This Row],[date]]="","Missing","Available")</f>
        <v>Available</v>
      </c>
    </row>
    <row r="10418" spans="1:12" x14ac:dyDescent="0.35">
      <c r="A10418" s="1" t="s">
        <v>10167</v>
      </c>
      <c r="B10418" s="1" t="s">
        <v>266</v>
      </c>
      <c r="C10418" s="3">
        <v>44899</v>
      </c>
      <c r="D10418" s="1" t="s">
        <v>13</v>
      </c>
      <c r="E10418" s="1" t="s">
        <v>24</v>
      </c>
      <c r="F10418" s="1">
        <v>1729</v>
      </c>
      <c r="G10418" s="1" t="s">
        <v>64</v>
      </c>
      <c r="H10418" s="1" t="s">
        <v>83</v>
      </c>
      <c r="I10418" s="1" t="s">
        <v>49</v>
      </c>
      <c r="J10418" s="1" t="str" cm="1">
        <f t="array" ref="J10418">_xlfn.IFS(F10418="","missing",F10418&lt;0,"negative",F10418=0,"zero",AND(F10418&gt;=99999,MOD(F10418,9)=0),"99999 placeholder",AND(F10418&gt;$O$5,D10418="Expense"),"Expense outlier",AND(F10418&gt;$P$5,D10418="Income"),"Income outlier",TRUE,"valid")</f>
        <v>valid</v>
      </c>
      <c r="K10418" s="1" t="str">
        <f>_xlfn.XLOOKUP(I10418,[1]category_mapping!$F$2:$F$19,[1]category_mapping!$G$2:$G$19,E10418)</f>
        <v>rent</v>
      </c>
      <c r="L10418" s="1" t="str">
        <f>IF(cleaning_working[[#This Row],[date]]="","Missing","Available")</f>
        <v>Available</v>
      </c>
    </row>
    <row r="10419" spans="1:12" x14ac:dyDescent="0.35">
      <c r="A10419" s="1" t="s">
        <v>10168</v>
      </c>
      <c r="B10419" s="1" t="s">
        <v>62</v>
      </c>
      <c r="C10419" s="3">
        <v>45004</v>
      </c>
      <c r="D10419" s="1" t="s">
        <v>13</v>
      </c>
      <c r="E10419" s="1" t="s">
        <v>45</v>
      </c>
      <c r="F10419" s="1">
        <v>3964</v>
      </c>
      <c r="G10419" s="1" t="s">
        <v>18</v>
      </c>
      <c r="H10419" s="1" t="s">
        <v>133</v>
      </c>
      <c r="I10419" s="1" t="s">
        <v>90</v>
      </c>
      <c r="J10419" s="1" t="str" cm="1">
        <f t="array" ref="J10419">_xlfn.IFS(F10419="","missing",F10419&lt;0,"negative",F10419=0,"zero",AND(F10419&gt;=99999,MOD(F10419,9)=0),"99999 placeholder",AND(F10419&gt;$O$5,D10419="Expense"),"Expense outlier",AND(F10419&gt;$P$5,D10419="Income"),"Income outlier",TRUE,"valid")</f>
        <v>valid</v>
      </c>
      <c r="K10419" s="1" t="str">
        <f>_xlfn.XLOOKUP(I10419,[1]category_mapping!$F$2:$F$19,[1]category_mapping!$G$2:$G$19,E10419)</f>
        <v>entertainment</v>
      </c>
      <c r="L10419" s="1" t="str">
        <f>IF(cleaning_working[[#This Row],[date]]="","Missing","Available")</f>
        <v>Available</v>
      </c>
    </row>
    <row r="10420" spans="1:12" x14ac:dyDescent="0.35">
      <c r="A10420" s="1" t="s">
        <v>10169</v>
      </c>
      <c r="B10420" s="1" t="s">
        <v>790</v>
      </c>
      <c r="C10420" s="3" t="s">
        <v>38</v>
      </c>
      <c r="D10420" s="1" t="s">
        <v>13</v>
      </c>
      <c r="E10420" s="1" t="s">
        <v>45</v>
      </c>
      <c r="F10420" s="1">
        <v>7440</v>
      </c>
      <c r="G10420" s="1" t="s">
        <v>40</v>
      </c>
      <c r="H10420" s="1" t="s">
        <v>159</v>
      </c>
      <c r="J10420" s="1" t="str" cm="1">
        <f t="array" ref="J10420">_xlfn.IFS(F10420="","missing",F10420&lt;0,"negative",F10420=0,"zero",AND(F10420&gt;=99999,MOD(F10420,9)=0),"99999 placeholder",AND(F10420&gt;$O$5,D10420="Expense"),"Expense outlier",AND(F10420&gt;$P$5,D10420="Income"),"Income outlier",TRUE,"valid")</f>
        <v>valid</v>
      </c>
      <c r="K10420" s="1" t="str">
        <f>_xlfn.XLOOKUP(I10420,[1]category_mapping!$F$2:$F$19,[1]category_mapping!$G$2:$G$19,E10420)</f>
        <v>entertainment</v>
      </c>
      <c r="L10420" s="1" t="str">
        <f>IF(cleaning_working[[#This Row],[date]]="","Missing","Available")</f>
        <v>Missing</v>
      </c>
    </row>
    <row r="10421" spans="1:12" x14ac:dyDescent="0.35">
      <c r="A10421" s="1" t="s">
        <v>10170</v>
      </c>
      <c r="B10421" s="1" t="s">
        <v>467</v>
      </c>
      <c r="C10421" s="3">
        <v>45289</v>
      </c>
      <c r="D10421" s="1" t="s">
        <v>13</v>
      </c>
      <c r="E10421" s="1" t="s">
        <v>46</v>
      </c>
      <c r="F10421" s="1">
        <v>8191</v>
      </c>
      <c r="G10421" s="1" t="s">
        <v>32</v>
      </c>
      <c r="H10421" s="1" t="s">
        <v>52</v>
      </c>
      <c r="I10421" s="1" t="s">
        <v>217</v>
      </c>
      <c r="J10421" s="1" t="str" cm="1">
        <f t="array" ref="J10421">_xlfn.IFS(F10421="","missing",F10421&lt;0,"negative",F10421=0,"zero",AND(F10421&gt;=99999,MOD(F10421,9)=0),"99999 placeholder",AND(F10421&gt;$O$5,D10421="Expense"),"Expense outlier",AND(F10421&gt;$P$5,D10421="Income"),"Income outlier",TRUE,"valid")</f>
        <v>valid</v>
      </c>
      <c r="K10421" s="1" t="str">
        <f>_xlfn.XLOOKUP(I10421,[1]category_mapping!$F$2:$F$19,[1]category_mapping!$G$2:$G$19,E10421)</f>
        <v>rent</v>
      </c>
      <c r="L10421" s="1" t="str">
        <f>IF(cleaning_working[[#This Row],[date]]="","Missing","Available")</f>
        <v>Available</v>
      </c>
    </row>
    <row r="10422" spans="1:12" x14ac:dyDescent="0.35">
      <c r="A10422" s="1" t="s">
        <v>10171</v>
      </c>
      <c r="B10422" s="1" t="s">
        <v>208</v>
      </c>
      <c r="C10422" s="3">
        <v>45318</v>
      </c>
      <c r="D10422" s="1" t="s">
        <v>13</v>
      </c>
      <c r="E10422" s="1" t="s">
        <v>24</v>
      </c>
      <c r="F10422" s="1">
        <v>39552</v>
      </c>
      <c r="G10422" s="1" t="s">
        <v>40</v>
      </c>
      <c r="H10422" s="1" t="s">
        <v>33</v>
      </c>
      <c r="I10422" s="1" t="s">
        <v>49</v>
      </c>
      <c r="J10422" s="1" t="str" cm="1">
        <f t="array" ref="J10422">_xlfn.IFS(F10422="","missing",F10422&lt;0,"negative",F10422=0,"zero",AND(F10422&gt;=99999,MOD(F10422,9)=0),"99999 placeholder",AND(F10422&gt;$O$5,D10422="Expense"),"Expense outlier",AND(F10422&gt;$P$5,D10422="Income"),"Income outlier",TRUE,"valid")</f>
        <v>Expense outlier</v>
      </c>
      <c r="K10422" s="1" t="str">
        <f>_xlfn.XLOOKUP(I10422,[1]category_mapping!$F$2:$F$19,[1]category_mapping!$G$2:$G$19,E10422)</f>
        <v>rent</v>
      </c>
      <c r="L10422" s="1" t="str">
        <f>IF(cleaning_working[[#This Row],[date]]="","Missing","Available")</f>
        <v>Available</v>
      </c>
    </row>
    <row r="10423" spans="1:12" x14ac:dyDescent="0.35">
      <c r="A10423" s="1" t="s">
        <v>10172</v>
      </c>
      <c r="B10423" s="1" t="s">
        <v>484</v>
      </c>
      <c r="C10423" s="3" t="s">
        <v>38</v>
      </c>
      <c r="D10423" s="1" t="s">
        <v>13</v>
      </c>
      <c r="E10423" s="1" t="s">
        <v>63</v>
      </c>
      <c r="F10423" s="1">
        <v>3857</v>
      </c>
      <c r="G10423" s="1" t="s">
        <v>64</v>
      </c>
      <c r="H10423" s="1" t="s">
        <v>86</v>
      </c>
      <c r="I10423" s="1" t="s">
        <v>66</v>
      </c>
      <c r="J10423" s="1" t="str" cm="1">
        <f t="array" ref="J10423">_xlfn.IFS(F10423="","missing",F10423&lt;0,"negative",F10423=0,"zero",AND(F10423&gt;=99999,MOD(F10423,9)=0),"99999 placeholder",AND(F10423&gt;$O$5,D10423="Expense"),"Expense outlier",AND(F10423&gt;$P$5,D10423="Income"),"Income outlier",TRUE,"valid")</f>
        <v>valid</v>
      </c>
      <c r="K10423" s="1" t="str">
        <f>_xlfn.XLOOKUP(I10423,[1]category_mapping!$F$2:$F$19,[1]category_mapping!$G$2:$G$19,E10423)</f>
        <v>food</v>
      </c>
      <c r="L10423" s="1" t="str">
        <f>IF(cleaning_working[[#This Row],[date]]="","Missing","Available")</f>
        <v>Missing</v>
      </c>
    </row>
    <row r="10424" spans="1:12" x14ac:dyDescent="0.35">
      <c r="A10424" s="1" t="s">
        <v>10173</v>
      </c>
      <c r="B10424" s="1" t="s">
        <v>491</v>
      </c>
      <c r="C10424" s="3">
        <v>45586</v>
      </c>
      <c r="D10424" s="1" t="s">
        <v>13</v>
      </c>
      <c r="E10424" s="1" t="s">
        <v>39</v>
      </c>
      <c r="F10424" s="1">
        <v>2128</v>
      </c>
      <c r="G10424" s="1" t="s">
        <v>18</v>
      </c>
      <c r="H10424" s="1" t="s">
        <v>133</v>
      </c>
      <c r="I10424" s="1" t="s">
        <v>272</v>
      </c>
      <c r="J10424" s="1" t="str" cm="1">
        <f t="array" ref="J10424">_xlfn.IFS(F10424="","missing",F10424&lt;0,"negative",F10424=0,"zero",AND(F10424&gt;=99999,MOD(F10424,9)=0),"99999 placeholder",AND(F10424&gt;$O$5,D10424="Expense"),"Expense outlier",AND(F10424&gt;$P$5,D10424="Income"),"Income outlier",TRUE,"valid")</f>
        <v>valid</v>
      </c>
      <c r="K10424" s="1" t="str">
        <f>_xlfn.XLOOKUP(I10424,[1]category_mapping!$F$2:$F$19,[1]category_mapping!$G$2:$G$19,E10424)</f>
        <v>food</v>
      </c>
      <c r="L10424" s="1" t="str">
        <f>IF(cleaning_working[[#This Row],[date]]="","Missing","Available")</f>
        <v>Available</v>
      </c>
    </row>
    <row r="10425" spans="1:12" x14ac:dyDescent="0.35">
      <c r="A10425" s="1" t="s">
        <v>10174</v>
      </c>
      <c r="B10425" s="1" t="s">
        <v>158</v>
      </c>
      <c r="C10425" s="3">
        <v>44712</v>
      </c>
      <c r="D10425" s="1" t="s">
        <v>13</v>
      </c>
      <c r="E10425" s="1" t="s">
        <v>24</v>
      </c>
      <c r="F10425" s="1">
        <v>2128</v>
      </c>
      <c r="G10425" s="1" t="s">
        <v>40</v>
      </c>
      <c r="H10425" s="1" t="s">
        <v>86</v>
      </c>
      <c r="J10425" s="1" t="str" cm="1">
        <f t="array" ref="J10425">_xlfn.IFS(F10425="","missing",F10425&lt;0,"negative",F10425=0,"zero",AND(F10425&gt;=99999,MOD(F10425,9)=0),"99999 placeholder",AND(F10425&gt;$O$5,D10425="Expense"),"Expense outlier",AND(F10425&gt;$P$5,D10425="Income"),"Income outlier",TRUE,"valid")</f>
        <v>valid</v>
      </c>
      <c r="K10425" s="1" t="str">
        <f>_xlfn.XLOOKUP(I10425,[1]category_mapping!$F$2:$F$19,[1]category_mapping!$G$2:$G$19,E10425)</f>
        <v>rent</v>
      </c>
      <c r="L10425" s="1" t="str">
        <f>IF(cleaning_working[[#This Row],[date]]="","Missing","Available")</f>
        <v>Available</v>
      </c>
    </row>
    <row r="10426" spans="1:12" x14ac:dyDescent="0.35">
      <c r="A10426" s="1" t="s">
        <v>4179</v>
      </c>
      <c r="B10426" s="1" t="s">
        <v>150</v>
      </c>
      <c r="C10426" s="3">
        <v>44661</v>
      </c>
      <c r="D10426" s="1" t="s">
        <v>14</v>
      </c>
      <c r="E10426" s="1" t="s">
        <v>119</v>
      </c>
      <c r="F10426" s="1">
        <v>71232</v>
      </c>
      <c r="G10426" s="1" t="s">
        <v>40</v>
      </c>
      <c r="H10426" s="1" t="s">
        <v>65</v>
      </c>
      <c r="J10426" s="1" t="str" cm="1">
        <f t="array" ref="J10426">_xlfn.IFS(F10426="","missing",F10426&lt;0,"negative",F10426=0,"zero",AND(F10426&gt;=99999,MOD(F10426,9)=0),"99999 placeholder",AND(F10426&gt;$O$5,D10426="Expense"),"Expense outlier",AND(F10426&gt;$P$5,D10426="Income"),"Income outlier",TRUE,"valid")</f>
        <v>valid</v>
      </c>
      <c r="K10426" s="1" t="str">
        <f>_xlfn.XLOOKUP(I10426,[1]category_mapping!$F$2:$F$19,[1]category_mapping!$G$2:$G$19,E10426)</f>
        <v>investment</v>
      </c>
      <c r="L10426" s="1" t="str">
        <f>IF(cleaning_working[[#This Row],[date]]="","Missing","Available")</f>
        <v>Available</v>
      </c>
    </row>
    <row r="10427" spans="1:12" x14ac:dyDescent="0.35">
      <c r="A10427" s="1" t="s">
        <v>10175</v>
      </c>
      <c r="B10427" s="1" t="s">
        <v>255</v>
      </c>
      <c r="C10427" s="3">
        <v>45463</v>
      </c>
      <c r="D10427" s="1" t="s">
        <v>13</v>
      </c>
      <c r="E10427" s="1" t="s">
        <v>96</v>
      </c>
      <c r="F10427" s="1">
        <v>1806</v>
      </c>
      <c r="G10427" s="1" t="s">
        <v>32</v>
      </c>
      <c r="H10427" s="1" t="s">
        <v>52</v>
      </c>
      <c r="I10427" s="1" t="s">
        <v>97</v>
      </c>
      <c r="J10427" s="1" t="str" cm="1">
        <f t="array" ref="J10427">_xlfn.IFS(F10427="","missing",F10427&lt;0,"negative",F10427=0,"zero",AND(F10427&gt;=99999,MOD(F10427,9)=0),"99999 placeholder",AND(F10427&gt;$O$5,D10427="Expense"),"Expense outlier",AND(F10427&gt;$P$5,D10427="Income"),"Income outlier",TRUE,"valid")</f>
        <v>valid</v>
      </c>
      <c r="K10427" s="1" t="str">
        <f>_xlfn.XLOOKUP(I10427,[1]category_mapping!$F$2:$F$19,[1]category_mapping!$G$2:$G$19,E10427)</f>
        <v>health</v>
      </c>
      <c r="L10427" s="1" t="str">
        <f>IF(cleaning_working[[#This Row],[date]]="","Missing","Available")</f>
        <v>Available</v>
      </c>
    </row>
    <row r="10428" spans="1:12" x14ac:dyDescent="0.35">
      <c r="A10428" s="1" t="s">
        <v>10176</v>
      </c>
      <c r="B10428" s="1" t="s">
        <v>542</v>
      </c>
      <c r="C10428" s="3">
        <v>45347</v>
      </c>
      <c r="D10428" s="1" t="s">
        <v>13</v>
      </c>
      <c r="E10428" s="1" t="s">
        <v>17</v>
      </c>
      <c r="F10428" s="1">
        <v>9017</v>
      </c>
      <c r="G10428" s="1" t="s">
        <v>32</v>
      </c>
      <c r="H10428" s="1" t="s">
        <v>133</v>
      </c>
      <c r="I10428" s="1" t="s">
        <v>170</v>
      </c>
      <c r="J10428" s="1" t="str" cm="1">
        <f t="array" ref="J10428">_xlfn.IFS(F10428="","missing",F10428&lt;0,"negative",F10428=0,"zero",AND(F10428&gt;=99999,MOD(F10428,9)=0),"99999 placeholder",AND(F10428&gt;$O$5,D10428="Expense"),"Expense outlier",AND(F10428&gt;$P$5,D10428="Income"),"Income outlier",TRUE,"valid")</f>
        <v>valid</v>
      </c>
      <c r="K10428" s="1" t="str">
        <f>_xlfn.XLOOKUP(I10428,[1]category_mapping!$F$2:$F$19,[1]category_mapping!$G$2:$G$19,E10428)</f>
        <v>health</v>
      </c>
      <c r="L10428" s="1" t="str">
        <f>IF(cleaning_working[[#This Row],[date]]="","Missing","Available")</f>
        <v>Available</v>
      </c>
    </row>
    <row r="10429" spans="1:12" x14ac:dyDescent="0.35">
      <c r="A10429" s="1" t="s">
        <v>10177</v>
      </c>
      <c r="B10429" s="1" t="s">
        <v>89</v>
      </c>
      <c r="C10429" s="3">
        <v>45530</v>
      </c>
      <c r="D10429" s="1" t="s">
        <v>13</v>
      </c>
      <c r="E10429" s="1" t="s">
        <v>96</v>
      </c>
      <c r="F10429" s="1">
        <v>5134</v>
      </c>
      <c r="G10429" s="1" t="s">
        <v>40</v>
      </c>
      <c r="H10429" s="1" t="s">
        <v>65</v>
      </c>
      <c r="I10429" s="1" t="s">
        <v>80</v>
      </c>
      <c r="J10429" s="1" t="str" cm="1">
        <f t="array" ref="J10429">_xlfn.IFS(F10429="","missing",F10429&lt;0,"negative",F10429=0,"zero",AND(F10429&gt;=99999,MOD(F10429,9)=0),"99999 placeholder",AND(F10429&gt;$O$5,D10429="Expense"),"Expense outlier",AND(F10429&gt;$P$5,D10429="Income"),"Income outlier",TRUE,"valid")</f>
        <v>valid</v>
      </c>
      <c r="K10429" s="1" t="str">
        <f>_xlfn.XLOOKUP(I10429,[1]category_mapping!$F$2:$F$19,[1]category_mapping!$G$2:$G$19,E10429)</f>
        <v>food</v>
      </c>
      <c r="L10429" s="1" t="str">
        <f>IF(cleaning_working[[#This Row],[date]]="","Missing","Available")</f>
        <v>Available</v>
      </c>
    </row>
    <row r="10430" spans="1:12" x14ac:dyDescent="0.35">
      <c r="A10430" s="1" t="s">
        <v>10178</v>
      </c>
      <c r="B10430" s="1" t="s">
        <v>212</v>
      </c>
      <c r="C10430" s="3">
        <v>45258</v>
      </c>
      <c r="D10430" s="1" t="s">
        <v>13</v>
      </c>
      <c r="E10430" s="1" t="s">
        <v>24</v>
      </c>
      <c r="F10430" s="1">
        <v>1969</v>
      </c>
      <c r="G10430" s="1" t="s">
        <v>32</v>
      </c>
      <c r="H10430" s="1" t="s">
        <v>86</v>
      </c>
      <c r="I10430" s="1" t="s">
        <v>123</v>
      </c>
      <c r="J10430" s="1" t="str" cm="1">
        <f t="array" ref="J10430">_xlfn.IFS(F10430="","missing",F10430&lt;0,"negative",F10430=0,"zero",AND(F10430&gt;=99999,MOD(F10430,9)=0),"99999 placeholder",AND(F10430&gt;$O$5,D10430="Expense"),"Expense outlier",AND(F10430&gt;$P$5,D10430="Income"),"Income outlier",TRUE,"valid")</f>
        <v>valid</v>
      </c>
      <c r="K10430" s="1" t="str">
        <f>_xlfn.XLOOKUP(I10430,[1]category_mapping!$F$2:$F$19,[1]category_mapping!$G$2:$G$19,E10430)</f>
        <v>rent</v>
      </c>
      <c r="L10430" s="1" t="str">
        <f>IF(cleaning_working[[#This Row],[date]]="","Missing","Available")</f>
        <v>Available</v>
      </c>
    </row>
    <row r="10431" spans="1:12" x14ac:dyDescent="0.35">
      <c r="A10431" s="1" t="s">
        <v>10179</v>
      </c>
      <c r="B10431" s="1" t="s">
        <v>420</v>
      </c>
      <c r="C10431" s="3">
        <v>45150</v>
      </c>
      <c r="D10431" s="1" t="s">
        <v>13</v>
      </c>
      <c r="E10431" s="1" t="s">
        <v>45</v>
      </c>
      <c r="F10431" s="1">
        <v>3505</v>
      </c>
      <c r="G10431" s="1" t="s">
        <v>64</v>
      </c>
      <c r="H10431" s="1" t="s">
        <v>26</v>
      </c>
      <c r="I10431" s="1" t="s">
        <v>87</v>
      </c>
      <c r="J10431" s="1" t="str" cm="1">
        <f t="array" ref="J10431">_xlfn.IFS(F10431="","missing",F10431&lt;0,"negative",F10431=0,"zero",AND(F10431&gt;=99999,MOD(F10431,9)=0),"99999 placeholder",AND(F10431&gt;$O$5,D10431="Expense"),"Expense outlier",AND(F10431&gt;$P$5,D10431="Income"),"Income outlier",TRUE,"valid")</f>
        <v>valid</v>
      </c>
      <c r="K10431" s="1" t="str">
        <f>_xlfn.XLOOKUP(I10431,[1]category_mapping!$F$2:$F$19,[1]category_mapping!$G$2:$G$19,E10431)</f>
        <v>entertainment</v>
      </c>
      <c r="L10431" s="1" t="str">
        <f>IF(cleaning_working[[#This Row],[date]]="","Missing","Available")</f>
        <v>Available</v>
      </c>
    </row>
    <row r="10432" spans="1:12" x14ac:dyDescent="0.35">
      <c r="A10432" s="1" t="s">
        <v>10180</v>
      </c>
      <c r="B10432" s="1" t="s">
        <v>243</v>
      </c>
      <c r="C10432" s="3">
        <v>45034</v>
      </c>
      <c r="D10432" s="1" t="s">
        <v>13</v>
      </c>
      <c r="E10432" s="1" t="s">
        <v>45</v>
      </c>
      <c r="F10432" s="1">
        <v>3462</v>
      </c>
      <c r="G10432" s="1" t="s">
        <v>18</v>
      </c>
      <c r="H10432" s="1" t="s">
        <v>107</v>
      </c>
      <c r="I10432" s="1" t="s">
        <v>123</v>
      </c>
      <c r="J10432" s="1" t="str" cm="1">
        <f t="array" ref="J10432">_xlfn.IFS(F10432="","missing",F10432&lt;0,"negative",F10432=0,"zero",AND(F10432&gt;=99999,MOD(F10432,9)=0),"99999 placeholder",AND(F10432&gt;$O$5,D10432="Expense"),"Expense outlier",AND(F10432&gt;$P$5,D10432="Income"),"Income outlier",TRUE,"valid")</f>
        <v>valid</v>
      </c>
      <c r="K10432" s="1" t="str">
        <f>_xlfn.XLOOKUP(I10432,[1]category_mapping!$F$2:$F$19,[1]category_mapping!$G$2:$G$19,E10432)</f>
        <v>entertainment</v>
      </c>
      <c r="L10432" s="1" t="str">
        <f>IF(cleaning_working[[#This Row],[date]]="","Missing","Available")</f>
        <v>Available</v>
      </c>
    </row>
    <row r="10433" spans="1:12" x14ac:dyDescent="0.35">
      <c r="A10433" s="1" t="s">
        <v>10181</v>
      </c>
      <c r="B10433" s="1" t="s">
        <v>99</v>
      </c>
      <c r="C10433" s="3">
        <v>44332</v>
      </c>
      <c r="D10433" s="1" t="s">
        <v>13</v>
      </c>
      <c r="E10433" s="1" t="s">
        <v>24</v>
      </c>
      <c r="F10433" s="1">
        <v>49351</v>
      </c>
      <c r="G10433" s="1" t="s">
        <v>18</v>
      </c>
      <c r="H10433" s="1" t="s">
        <v>83</v>
      </c>
      <c r="I10433" s="1" t="s">
        <v>66</v>
      </c>
      <c r="J10433" s="1" t="str" cm="1">
        <f t="array" ref="J10433">_xlfn.IFS(F10433="","missing",F10433&lt;0,"negative",F10433=0,"zero",AND(F10433&gt;=99999,MOD(F10433,9)=0),"99999 placeholder",AND(F10433&gt;$O$5,D10433="Expense"),"Expense outlier",AND(F10433&gt;$P$5,D10433="Income"),"Income outlier",TRUE,"valid")</f>
        <v>Expense outlier</v>
      </c>
      <c r="K10433" s="1" t="str">
        <f>_xlfn.XLOOKUP(I10433,[1]category_mapping!$F$2:$F$19,[1]category_mapping!$G$2:$G$19,E10433)</f>
        <v>food</v>
      </c>
      <c r="L10433" s="1" t="str">
        <f>IF(cleaning_working[[#This Row],[date]]="","Missing","Available")</f>
        <v>Available</v>
      </c>
    </row>
    <row r="10434" spans="1:12" x14ac:dyDescent="0.35">
      <c r="A10434" s="1" t="s">
        <v>10182</v>
      </c>
      <c r="B10434" s="1" t="s">
        <v>136</v>
      </c>
      <c r="C10434" s="3">
        <v>44403</v>
      </c>
      <c r="D10434" s="1" t="s">
        <v>13</v>
      </c>
      <c r="E10434" s="1" t="s">
        <v>104</v>
      </c>
      <c r="F10434" s="1">
        <v>3500</v>
      </c>
      <c r="G10434" s="1" t="s">
        <v>40</v>
      </c>
      <c r="H10434" s="1" t="s">
        <v>86</v>
      </c>
      <c r="I10434" s="1" t="s">
        <v>27</v>
      </c>
      <c r="J10434" s="1" t="str" cm="1">
        <f t="array" ref="J10434">_xlfn.IFS(F10434="","missing",F10434&lt;0,"negative",F10434=0,"zero",AND(F10434&gt;=99999,MOD(F10434,9)=0),"99999 placeholder",AND(F10434&gt;$O$5,D10434="Expense"),"Expense outlier",AND(F10434&gt;$P$5,D10434="Income"),"Income outlier",TRUE,"valid")</f>
        <v>valid</v>
      </c>
      <c r="K10434" s="1" t="str">
        <f>_xlfn.XLOOKUP(I10434,[1]category_mapping!$F$2:$F$19,[1]category_mapping!$G$2:$G$19,E10434)</f>
        <v>health</v>
      </c>
      <c r="L10434" s="1" t="str">
        <f>IF(cleaning_working[[#This Row],[date]]="","Missing","Available")</f>
        <v>Available</v>
      </c>
    </row>
    <row r="10435" spans="1:12" x14ac:dyDescent="0.35">
      <c r="A10435" s="1" t="s">
        <v>4648</v>
      </c>
      <c r="B10435" s="1" t="s">
        <v>372</v>
      </c>
      <c r="C10435" s="3">
        <v>44626</v>
      </c>
      <c r="D10435" s="1" t="s">
        <v>13</v>
      </c>
      <c r="E10435" s="1" t="s">
        <v>17</v>
      </c>
      <c r="F10435" s="1">
        <v>4130</v>
      </c>
      <c r="G10435" s="1" t="s">
        <v>64</v>
      </c>
      <c r="H10435" s="1" t="s">
        <v>107</v>
      </c>
      <c r="I10435" s="1" t="s">
        <v>53</v>
      </c>
      <c r="J10435" s="1" t="str" cm="1">
        <f t="array" ref="J10435">_xlfn.IFS(F10435="","missing",F10435&lt;0,"negative",F10435=0,"zero",AND(F10435&gt;=99999,MOD(F10435,9)=0),"99999 placeholder",AND(F10435&gt;$O$5,D10435="Expense"),"Expense outlier",AND(F10435&gt;$P$5,D10435="Income"),"Income outlier",TRUE,"valid")</f>
        <v>valid</v>
      </c>
      <c r="K10435" s="1" t="str">
        <f>_xlfn.XLOOKUP(I10435,[1]category_mapping!$F$2:$F$19,[1]category_mapping!$G$2:$G$19,E10435)</f>
        <v>travel</v>
      </c>
      <c r="L10435" s="1" t="str">
        <f>IF(cleaning_working[[#This Row],[date]]="","Missing","Available")</f>
        <v>Available</v>
      </c>
    </row>
    <row r="10436" spans="1:12" x14ac:dyDescent="0.35">
      <c r="A10436" s="1" t="s">
        <v>10183</v>
      </c>
      <c r="B10436" s="1" t="s">
        <v>348</v>
      </c>
      <c r="C10436" s="3">
        <v>44888</v>
      </c>
      <c r="D10436" s="1" t="s">
        <v>13</v>
      </c>
      <c r="E10436" s="1" t="s">
        <v>39</v>
      </c>
      <c r="F10436" s="1">
        <v>4312</v>
      </c>
      <c r="G10436" s="1" t="s">
        <v>18</v>
      </c>
      <c r="H10436" s="1" t="s">
        <v>83</v>
      </c>
      <c r="I10436" s="1" t="s">
        <v>128</v>
      </c>
      <c r="J10436" s="1" t="str" cm="1">
        <f t="array" ref="J10436">_xlfn.IFS(F10436="","missing",F10436&lt;0,"negative",F10436=0,"zero",AND(F10436&gt;=99999,MOD(F10436,9)=0),"99999 placeholder",AND(F10436&gt;$O$5,D10436="Expense"),"Expense outlier",AND(F10436&gt;$P$5,D10436="Income"),"Income outlier",TRUE,"valid")</f>
        <v>valid</v>
      </c>
      <c r="K10436" s="1" t="str">
        <f>_xlfn.XLOOKUP(I10436,[1]category_mapping!$F$2:$F$19,[1]category_mapping!$G$2:$G$19,E10436)</f>
        <v>utilities</v>
      </c>
      <c r="L10436" s="1" t="str">
        <f>IF(cleaning_working[[#This Row],[date]]="","Missing","Available")</f>
        <v>Available</v>
      </c>
    </row>
    <row r="10437" spans="1:12" x14ac:dyDescent="0.35">
      <c r="A10437" s="1" t="s">
        <v>10184</v>
      </c>
      <c r="B10437" s="1" t="s">
        <v>353</v>
      </c>
      <c r="C10437" s="3">
        <v>44470</v>
      </c>
      <c r="D10437" s="1" t="s">
        <v>13</v>
      </c>
      <c r="E10437" s="1" t="s">
        <v>63</v>
      </c>
      <c r="F10437" s="1">
        <v>3479</v>
      </c>
      <c r="G10437" s="1" t="s">
        <v>18</v>
      </c>
      <c r="H10437" s="1" t="s">
        <v>26</v>
      </c>
      <c r="I10437" s="1" t="s">
        <v>217</v>
      </c>
      <c r="J10437" s="1" t="str" cm="1">
        <f t="array" ref="J10437">_xlfn.IFS(F10437="","missing",F10437&lt;0,"negative",F10437=0,"zero",AND(F10437&gt;=99999,MOD(F10437,9)=0),"99999 placeholder",AND(F10437&gt;$O$5,D10437="Expense"),"Expense outlier",AND(F10437&gt;$P$5,D10437="Income"),"Income outlier",TRUE,"valid")</f>
        <v>valid</v>
      </c>
      <c r="K10437" s="1" t="str">
        <f>_xlfn.XLOOKUP(I10437,[1]category_mapping!$F$2:$F$19,[1]category_mapping!$G$2:$G$19,E10437)</f>
        <v>rent</v>
      </c>
      <c r="L10437" s="1" t="str">
        <f>IF(cleaning_working[[#This Row],[date]]="","Missing","Available")</f>
        <v>Available</v>
      </c>
    </row>
    <row r="10438" spans="1:12" x14ac:dyDescent="0.35">
      <c r="A10438" s="1" t="s">
        <v>2877</v>
      </c>
      <c r="B10438" s="1" t="s">
        <v>353</v>
      </c>
      <c r="C10438" s="3">
        <v>45227</v>
      </c>
      <c r="D10438" s="1" t="s">
        <v>13</v>
      </c>
      <c r="E10438" s="1" t="s">
        <v>39</v>
      </c>
      <c r="F10438" s="1">
        <v>1537</v>
      </c>
      <c r="G10438" s="1" t="s">
        <v>18</v>
      </c>
      <c r="H10438" s="1" t="s">
        <v>107</v>
      </c>
      <c r="I10438" s="1" t="s">
        <v>41</v>
      </c>
      <c r="J10438" s="1" t="str" cm="1">
        <f t="array" ref="J10438">_xlfn.IFS(F10438="","missing",F10438&lt;0,"negative",F10438=0,"zero",AND(F10438&gt;=99999,MOD(F10438,9)=0),"99999 placeholder",AND(F10438&gt;$O$5,D10438="Expense"),"Expense outlier",AND(F10438&gt;$P$5,D10438="Income"),"Income outlier",TRUE,"valid")</f>
        <v>valid</v>
      </c>
      <c r="K10438" s="1" t="str">
        <f>_xlfn.XLOOKUP(I10438,[1]category_mapping!$F$2:$F$19,[1]category_mapping!$G$2:$G$19,E10438)</f>
        <v>utilities</v>
      </c>
      <c r="L10438" s="1" t="str">
        <f>IF(cleaning_working[[#This Row],[date]]="","Missing","Available")</f>
        <v>Available</v>
      </c>
    </row>
    <row r="10439" spans="1:12" x14ac:dyDescent="0.35">
      <c r="A10439" s="1" t="s">
        <v>10185</v>
      </c>
      <c r="B10439" s="1" t="s">
        <v>542</v>
      </c>
      <c r="C10439" s="3">
        <v>45285</v>
      </c>
      <c r="D10439" s="1" t="s">
        <v>13</v>
      </c>
      <c r="E10439" s="1" t="s">
        <v>45</v>
      </c>
      <c r="F10439" s="1">
        <v>8935</v>
      </c>
      <c r="G10439" s="1" t="s">
        <v>40</v>
      </c>
      <c r="H10439" s="1" t="s">
        <v>159</v>
      </c>
      <c r="I10439" s="1" t="s">
        <v>58</v>
      </c>
      <c r="J10439" s="1" t="str" cm="1">
        <f t="array" ref="J10439">_xlfn.IFS(F10439="","missing",F10439&lt;0,"negative",F10439=0,"zero",AND(F10439&gt;=99999,MOD(F10439,9)=0),"99999 placeholder",AND(F10439&gt;$O$5,D10439="Expense"),"Expense outlier",AND(F10439&gt;$P$5,D10439="Income"),"Income outlier",TRUE,"valid")</f>
        <v>valid</v>
      </c>
      <c r="K10439" s="1" t="str">
        <f>_xlfn.XLOOKUP(I10439,[1]category_mapping!$F$2:$F$19,[1]category_mapping!$G$2:$G$19,E10439)</f>
        <v>entertainment</v>
      </c>
      <c r="L10439" s="1" t="str">
        <f>IF(cleaning_working[[#This Row],[date]]="","Missing","Available")</f>
        <v>Available</v>
      </c>
    </row>
    <row r="10440" spans="1:12" x14ac:dyDescent="0.35">
      <c r="A10440" s="1" t="s">
        <v>10186</v>
      </c>
      <c r="B10440" s="1" t="s">
        <v>69</v>
      </c>
      <c r="C10440" s="3">
        <v>45508</v>
      </c>
      <c r="D10440" s="1" t="s">
        <v>14</v>
      </c>
      <c r="E10440" s="1" t="s">
        <v>31</v>
      </c>
      <c r="F10440" s="1">
        <v>33899</v>
      </c>
      <c r="G10440" s="1" t="s">
        <v>64</v>
      </c>
      <c r="H10440" s="1" t="s">
        <v>133</v>
      </c>
      <c r="I10440" s="1" t="s">
        <v>66</v>
      </c>
      <c r="J10440" s="1" t="str" cm="1">
        <f t="array" ref="J10440">_xlfn.IFS(F10440="","missing",F10440&lt;0,"negative",F10440=0,"zero",AND(F10440&gt;=99999,MOD(F10440,9)=0),"99999 placeholder",AND(F10440&gt;$O$5,D10440="Expense"),"Expense outlier",AND(F10440&gt;$P$5,D10440="Income"),"Income outlier",TRUE,"valid")</f>
        <v>valid</v>
      </c>
      <c r="K10440" s="1" t="str">
        <f>_xlfn.XLOOKUP(I10440,[1]category_mapping!$F$2:$F$19,[1]category_mapping!$G$2:$G$19,E10440)</f>
        <v>food</v>
      </c>
      <c r="L10440" s="1" t="str">
        <f>IF(cleaning_working[[#This Row],[date]]="","Missing","Available")</f>
        <v>Available</v>
      </c>
    </row>
    <row r="10441" spans="1:12" x14ac:dyDescent="0.35">
      <c r="A10441" s="1" t="s">
        <v>10187</v>
      </c>
      <c r="B10441" s="1" t="s">
        <v>146</v>
      </c>
      <c r="C10441" s="3">
        <v>44798</v>
      </c>
      <c r="D10441" s="1" t="s">
        <v>13</v>
      </c>
      <c r="E10441" s="1" t="s">
        <v>24</v>
      </c>
      <c r="F10441" s="1">
        <v>13219</v>
      </c>
      <c r="G10441" s="1" t="s">
        <v>64</v>
      </c>
      <c r="H10441" s="1" t="s">
        <v>83</v>
      </c>
      <c r="I10441" s="1" t="s">
        <v>170</v>
      </c>
      <c r="J10441" s="1" t="str" cm="1">
        <f t="array" ref="J10441">_xlfn.IFS(F10441="","missing",F10441&lt;0,"negative",F10441=0,"zero",AND(F10441&gt;=99999,MOD(F10441,9)=0),"99999 placeholder",AND(F10441&gt;$O$5,D10441="Expense"),"Expense outlier",AND(F10441&gt;$P$5,D10441="Income"),"Income outlier",TRUE,"valid")</f>
        <v>valid</v>
      </c>
      <c r="K10441" s="1" t="str">
        <f>_xlfn.XLOOKUP(I10441,[1]category_mapping!$F$2:$F$19,[1]category_mapping!$G$2:$G$19,E10441)</f>
        <v>health</v>
      </c>
      <c r="L10441" s="1" t="str">
        <f>IF(cleaning_working[[#This Row],[date]]="","Missing","Available")</f>
        <v>Available</v>
      </c>
    </row>
    <row r="10442" spans="1:12" x14ac:dyDescent="0.35">
      <c r="A10442" s="1" t="s">
        <v>10188</v>
      </c>
      <c r="B10442" s="1" t="s">
        <v>92</v>
      </c>
      <c r="C10442" s="3">
        <v>45000</v>
      </c>
      <c r="D10442" s="1" t="s">
        <v>13</v>
      </c>
      <c r="E10442" s="1" t="s">
        <v>39</v>
      </c>
      <c r="F10442" s="1">
        <v>4416</v>
      </c>
      <c r="G10442" s="1" t="s">
        <v>18</v>
      </c>
      <c r="H10442" s="1" t="s">
        <v>65</v>
      </c>
      <c r="I10442" s="1" t="s">
        <v>170</v>
      </c>
      <c r="J10442" s="1" t="str" cm="1">
        <f t="array" ref="J10442">_xlfn.IFS(F10442="","missing",F10442&lt;0,"negative",F10442=0,"zero",AND(F10442&gt;=99999,MOD(F10442,9)=0),"99999 placeholder",AND(F10442&gt;$O$5,D10442="Expense"),"Expense outlier",AND(F10442&gt;$P$5,D10442="Income"),"Income outlier",TRUE,"valid")</f>
        <v>valid</v>
      </c>
      <c r="K10442" s="1" t="str">
        <f>_xlfn.XLOOKUP(I10442,[1]category_mapping!$F$2:$F$19,[1]category_mapping!$G$2:$G$19,E10442)</f>
        <v>health</v>
      </c>
      <c r="L10442" s="1" t="str">
        <f>IF(cleaning_working[[#This Row],[date]]="","Missing","Available")</f>
        <v>Available</v>
      </c>
    </row>
    <row r="10443" spans="1:12" x14ac:dyDescent="0.35">
      <c r="A10443" s="1" t="s">
        <v>10189</v>
      </c>
      <c r="B10443" s="1" t="s">
        <v>372</v>
      </c>
      <c r="C10443" s="3">
        <v>44727</v>
      </c>
      <c r="D10443" s="1" t="s">
        <v>13</v>
      </c>
      <c r="E10443" s="1" t="s">
        <v>39</v>
      </c>
      <c r="F10443" s="1">
        <v>3650</v>
      </c>
      <c r="G10443" s="1" t="s">
        <v>40</v>
      </c>
      <c r="H10443" s="1" t="s">
        <v>52</v>
      </c>
      <c r="I10443" s="1" t="s">
        <v>194</v>
      </c>
      <c r="J10443" s="1" t="str" cm="1">
        <f t="array" ref="J10443">_xlfn.IFS(F10443="","missing",F10443&lt;0,"negative",F10443=0,"zero",AND(F10443&gt;=99999,MOD(F10443,9)=0),"99999 placeholder",AND(F10443&gt;$O$5,D10443="Expense"),"Expense outlier",AND(F10443&gt;$P$5,D10443="Income"),"Income outlier",TRUE,"valid")</f>
        <v>valid</v>
      </c>
      <c r="K10443" s="1" t="str">
        <f>_xlfn.XLOOKUP(I10443,[1]category_mapping!$F$2:$F$19,[1]category_mapping!$G$2:$G$19,E10443)</f>
        <v>travel</v>
      </c>
      <c r="L10443" s="1" t="str">
        <f>IF(cleaning_working[[#This Row],[date]]="","Missing","Available")</f>
        <v>Available</v>
      </c>
    </row>
    <row r="10444" spans="1:12" x14ac:dyDescent="0.35">
      <c r="A10444" s="1" t="s">
        <v>10190</v>
      </c>
      <c r="B10444" s="1" t="s">
        <v>762</v>
      </c>
      <c r="C10444" s="3">
        <v>45389</v>
      </c>
      <c r="D10444" s="1" t="s">
        <v>13</v>
      </c>
      <c r="E10444" s="1" t="s">
        <v>39</v>
      </c>
      <c r="F10444" s="1">
        <v>805</v>
      </c>
      <c r="G10444" s="1" t="s">
        <v>32</v>
      </c>
      <c r="H10444" s="1" t="s">
        <v>33</v>
      </c>
      <c r="I10444" s="1" t="s">
        <v>123</v>
      </c>
      <c r="J10444" s="1" t="str" cm="1">
        <f t="array" ref="J10444">_xlfn.IFS(F10444="","missing",F10444&lt;0,"negative",F10444=0,"zero",AND(F10444&gt;=99999,MOD(F10444,9)=0),"99999 placeholder",AND(F10444&gt;$O$5,D10444="Expense"),"Expense outlier",AND(F10444&gt;$P$5,D10444="Income"),"Income outlier",TRUE,"valid")</f>
        <v>valid</v>
      </c>
      <c r="K10444" s="1" t="str">
        <f>_xlfn.XLOOKUP(I10444,[1]category_mapping!$F$2:$F$19,[1]category_mapping!$G$2:$G$19,E10444)</f>
        <v>food</v>
      </c>
      <c r="L10444" s="1" t="str">
        <f>IF(cleaning_working[[#This Row],[date]]="","Missing","Available")</f>
        <v>Available</v>
      </c>
    </row>
    <row r="10445" spans="1:12" x14ac:dyDescent="0.35">
      <c r="A10445" s="1" t="s">
        <v>10191</v>
      </c>
      <c r="B10445" s="1" t="s">
        <v>200</v>
      </c>
      <c r="C10445" s="3">
        <v>44213</v>
      </c>
      <c r="D10445" s="1" t="s">
        <v>14</v>
      </c>
      <c r="E10445" s="1" t="s">
        <v>31</v>
      </c>
      <c r="F10445" s="1">
        <v>36887</v>
      </c>
      <c r="G10445" s="1" t="s">
        <v>40</v>
      </c>
      <c r="H10445" s="1" t="s">
        <v>86</v>
      </c>
      <c r="I10445" s="1" t="s">
        <v>170</v>
      </c>
      <c r="J10445" s="1" t="str" cm="1">
        <f t="array" ref="J10445">_xlfn.IFS(F10445="","missing",F10445&lt;0,"negative",F10445=0,"zero",AND(F10445&gt;=99999,MOD(F10445,9)=0),"99999 placeholder",AND(F10445&gt;$O$5,D10445="Expense"),"Expense outlier",AND(F10445&gt;$P$5,D10445="Income"),"Income outlier",TRUE,"valid")</f>
        <v>valid</v>
      </c>
      <c r="K10445" s="1" t="str">
        <f>_xlfn.XLOOKUP(I10445,[1]category_mapping!$F$2:$F$19,[1]category_mapping!$G$2:$G$19,E10445)</f>
        <v>health</v>
      </c>
      <c r="L10445" s="1" t="str">
        <f>IF(cleaning_working[[#This Row],[date]]="","Missing","Available")</f>
        <v>Available</v>
      </c>
    </row>
    <row r="10446" spans="1:12" x14ac:dyDescent="0.35">
      <c r="A10446" s="1" t="s">
        <v>10192</v>
      </c>
      <c r="B10446" s="1" t="s">
        <v>233</v>
      </c>
      <c r="C10446" s="3">
        <v>44656</v>
      </c>
      <c r="D10446" s="1" t="s">
        <v>13</v>
      </c>
      <c r="E10446" s="1" t="s">
        <v>24</v>
      </c>
      <c r="F10446" s="1">
        <v>26977</v>
      </c>
      <c r="G10446" s="1" t="s">
        <v>64</v>
      </c>
      <c r="H10446" s="1" t="s">
        <v>159</v>
      </c>
      <c r="I10446" s="1" t="s">
        <v>66</v>
      </c>
      <c r="J10446" s="1" t="str" cm="1">
        <f t="array" ref="J10446">_xlfn.IFS(F10446="","missing",F10446&lt;0,"negative",F10446=0,"zero",AND(F10446&gt;=99999,MOD(F10446,9)=0),"99999 placeholder",AND(F10446&gt;$O$5,D10446="Expense"),"Expense outlier",AND(F10446&gt;$P$5,D10446="Income"),"Income outlier",TRUE,"valid")</f>
        <v>Expense outlier</v>
      </c>
      <c r="K10446" s="1" t="str">
        <f>_xlfn.XLOOKUP(I10446,[1]category_mapping!$F$2:$F$19,[1]category_mapping!$G$2:$G$19,E10446)</f>
        <v>food</v>
      </c>
      <c r="L10446" s="1" t="str">
        <f>IF(cleaning_working[[#This Row],[date]]="","Missing","Available")</f>
        <v>Available</v>
      </c>
    </row>
    <row r="10447" spans="1:12" x14ac:dyDescent="0.35">
      <c r="A10447" s="1" t="s">
        <v>10193</v>
      </c>
      <c r="B10447" s="1" t="s">
        <v>139</v>
      </c>
      <c r="C10447" s="3">
        <v>44667</v>
      </c>
      <c r="D10447" s="1" t="s">
        <v>13</v>
      </c>
      <c r="E10447" s="1" t="s">
        <v>24</v>
      </c>
      <c r="F10447" s="1">
        <v>9179</v>
      </c>
      <c r="G10447" s="1" t="s">
        <v>40</v>
      </c>
      <c r="H10447" s="1" t="s">
        <v>83</v>
      </c>
      <c r="I10447" s="1" t="s">
        <v>27</v>
      </c>
      <c r="J10447" s="1" t="str" cm="1">
        <f t="array" ref="J10447">_xlfn.IFS(F10447="","missing",F10447&lt;0,"negative",F10447=0,"zero",AND(F10447&gt;=99999,MOD(F10447,9)=0),"99999 placeholder",AND(F10447&gt;$O$5,D10447="Expense"),"Expense outlier",AND(F10447&gt;$P$5,D10447="Income"),"Income outlier",TRUE,"valid")</f>
        <v>valid</v>
      </c>
      <c r="K10447" s="1" t="str">
        <f>_xlfn.XLOOKUP(I10447,[1]category_mapping!$F$2:$F$19,[1]category_mapping!$G$2:$G$19,E10447)</f>
        <v>rent</v>
      </c>
      <c r="L10447" s="1" t="str">
        <f>IF(cleaning_working[[#This Row],[date]]="","Missing","Available")</f>
        <v>Available</v>
      </c>
    </row>
    <row r="10448" spans="1:12" x14ac:dyDescent="0.35">
      <c r="A10448" s="1" t="s">
        <v>10194</v>
      </c>
      <c r="B10448" s="1" t="s">
        <v>148</v>
      </c>
      <c r="C10448" s="3">
        <v>44994</v>
      </c>
      <c r="D10448" s="1" t="s">
        <v>13</v>
      </c>
      <c r="E10448" s="1" t="s">
        <v>39</v>
      </c>
      <c r="F10448" s="1">
        <v>4510</v>
      </c>
      <c r="G10448" s="1" t="s">
        <v>40</v>
      </c>
      <c r="H10448" s="1" t="s">
        <v>52</v>
      </c>
      <c r="I10448" s="1" t="s">
        <v>71</v>
      </c>
      <c r="J10448" s="1" t="str" cm="1">
        <f t="array" ref="J10448">_xlfn.IFS(F10448="","missing",F10448&lt;0,"negative",F10448=0,"zero",AND(F10448&gt;=99999,MOD(F10448,9)=0),"99999 placeholder",AND(F10448&gt;$O$5,D10448="Expense"),"Expense outlier",AND(F10448&gt;$P$5,D10448="Income"),"Income outlier",TRUE,"valid")</f>
        <v>valid</v>
      </c>
      <c r="K10448" s="1" t="str">
        <f>_xlfn.XLOOKUP(I10448,[1]category_mapping!$F$2:$F$19,[1]category_mapping!$G$2:$G$19,E10448)</f>
        <v>health</v>
      </c>
      <c r="L10448" s="1" t="str">
        <f>IF(cleaning_working[[#This Row],[date]]="","Missing","Available")</f>
        <v>Available</v>
      </c>
    </row>
    <row r="10449" spans="1:12" x14ac:dyDescent="0.35">
      <c r="A10449" s="1" t="s">
        <v>10195</v>
      </c>
      <c r="B10449" s="1" t="s">
        <v>103</v>
      </c>
      <c r="C10449" s="3">
        <v>45370</v>
      </c>
      <c r="D10449" s="1" t="s">
        <v>13</v>
      </c>
      <c r="E10449" s="1" t="s">
        <v>24</v>
      </c>
      <c r="F10449" s="1">
        <v>44603</v>
      </c>
      <c r="G10449" s="1" t="s">
        <v>40</v>
      </c>
      <c r="H10449" s="1" t="s">
        <v>33</v>
      </c>
      <c r="I10449" s="1" t="s">
        <v>217</v>
      </c>
      <c r="J10449" s="1" t="str" cm="1">
        <f t="array" ref="J10449">_xlfn.IFS(F10449="","missing",F10449&lt;0,"negative",F10449=0,"zero",AND(F10449&gt;=99999,MOD(F10449,9)=0),"99999 placeholder",AND(F10449&gt;$O$5,D10449="Expense"),"Expense outlier",AND(F10449&gt;$P$5,D10449="Income"),"Income outlier",TRUE,"valid")</f>
        <v>Expense outlier</v>
      </c>
      <c r="K10449" s="1" t="str">
        <f>_xlfn.XLOOKUP(I10449,[1]category_mapping!$F$2:$F$19,[1]category_mapping!$G$2:$G$19,E10449)</f>
        <v>rent</v>
      </c>
      <c r="L10449" s="1" t="str">
        <f>IF(cleaning_working[[#This Row],[date]]="","Missing","Available")</f>
        <v>Available</v>
      </c>
    </row>
    <row r="10450" spans="1:12" x14ac:dyDescent="0.35">
      <c r="A10450" s="1" t="s">
        <v>10196</v>
      </c>
      <c r="B10450" s="1" t="s">
        <v>198</v>
      </c>
      <c r="C10450" s="3">
        <v>44786</v>
      </c>
      <c r="D10450" s="1" t="s">
        <v>14</v>
      </c>
      <c r="E10450" s="1" t="s">
        <v>215</v>
      </c>
      <c r="F10450" s="1">
        <v>68852</v>
      </c>
      <c r="G10450" s="1" t="s">
        <v>18</v>
      </c>
      <c r="H10450" s="1" t="s">
        <v>159</v>
      </c>
      <c r="I10450" s="1" t="s">
        <v>49</v>
      </c>
      <c r="J10450" s="1" t="str" cm="1">
        <f t="array" ref="J10450">_xlfn.IFS(F10450="","missing",F10450&lt;0,"negative",F10450=0,"zero",AND(F10450&gt;=99999,MOD(F10450,9)=0),"99999 placeholder",AND(F10450&gt;$O$5,D10450="Expense"),"Expense outlier",AND(F10450&gt;$P$5,D10450="Income"),"Income outlier",TRUE,"valid")</f>
        <v>valid</v>
      </c>
      <c r="K10450" s="1" t="str">
        <f>_xlfn.XLOOKUP(I10450,[1]category_mapping!$F$2:$F$19,[1]category_mapping!$G$2:$G$19,E10450)</f>
        <v>bonus</v>
      </c>
      <c r="L10450" s="1" t="str">
        <f>IF(cleaning_working[[#This Row],[date]]="","Missing","Available")</f>
        <v>Available</v>
      </c>
    </row>
    <row r="10451" spans="1:12" x14ac:dyDescent="0.35">
      <c r="A10451" s="1" t="s">
        <v>10197</v>
      </c>
      <c r="B10451" s="1" t="s">
        <v>329</v>
      </c>
      <c r="C10451" s="3">
        <v>45090</v>
      </c>
      <c r="D10451" s="1" t="s">
        <v>14</v>
      </c>
      <c r="E10451" s="1" t="s">
        <v>70</v>
      </c>
      <c r="F10451" s="1">
        <v>21658</v>
      </c>
      <c r="G10451" s="1" t="s">
        <v>32</v>
      </c>
      <c r="H10451" s="1" t="s">
        <v>159</v>
      </c>
      <c r="I10451" s="1" t="s">
        <v>46</v>
      </c>
      <c r="J10451" s="1" t="str" cm="1">
        <f t="array" ref="J10451">_xlfn.IFS(F10451="","missing",F10451&lt;0,"negative",F10451=0,"zero",AND(F10451&gt;=99999,MOD(F10451,9)=0),"99999 placeholder",AND(F10451&gt;$O$5,D10451="Expense"),"Expense outlier",AND(F10451&gt;$P$5,D10451="Income"),"Income outlier",TRUE,"valid")</f>
        <v>valid</v>
      </c>
      <c r="K10451" s="1" t="str">
        <f>_xlfn.XLOOKUP(I10451,[1]category_mapping!$F$2:$F$19,[1]category_mapping!$G$2:$G$19,E10451)</f>
        <v>others</v>
      </c>
      <c r="L10451" s="1" t="str">
        <f>IF(cleaning_working[[#This Row],[date]]="","Missing","Available")</f>
        <v>Available</v>
      </c>
    </row>
    <row r="10452" spans="1:12" x14ac:dyDescent="0.35">
      <c r="A10452" s="1" t="s">
        <v>10198</v>
      </c>
      <c r="B10452" s="1" t="s">
        <v>223</v>
      </c>
      <c r="C10452" s="3">
        <v>44720</v>
      </c>
      <c r="D10452" s="1" t="s">
        <v>13</v>
      </c>
      <c r="E10452" s="1" t="s">
        <v>24</v>
      </c>
      <c r="F10452" s="1">
        <v>2837</v>
      </c>
      <c r="G10452" s="1" t="s">
        <v>40</v>
      </c>
      <c r="H10452" s="1" t="s">
        <v>159</v>
      </c>
      <c r="I10452" s="1" t="s">
        <v>20</v>
      </c>
      <c r="J10452" s="1" t="str" cm="1">
        <f t="array" ref="J10452">_xlfn.IFS(F10452="","missing",F10452&lt;0,"negative",F10452=0,"zero",AND(F10452&gt;=99999,MOD(F10452,9)=0),"99999 placeholder",AND(F10452&gt;$O$5,D10452="Expense"),"Expense outlier",AND(F10452&gt;$P$5,D10452="Income"),"Income outlier",TRUE,"valid")</f>
        <v>valid</v>
      </c>
      <c r="K10452" s="1" t="str">
        <f>_xlfn.XLOOKUP(I10452,[1]category_mapping!$F$2:$F$19,[1]category_mapping!$G$2:$G$19,E10452)</f>
        <v>entertainment</v>
      </c>
      <c r="L10452" s="1" t="str">
        <f>IF(cleaning_working[[#This Row],[date]]="","Missing","Available")</f>
        <v>Available</v>
      </c>
    </row>
    <row r="10453" spans="1:12" x14ac:dyDescent="0.35">
      <c r="A10453" s="1" t="s">
        <v>10199</v>
      </c>
      <c r="B10453" s="1" t="s">
        <v>289</v>
      </c>
      <c r="C10453" s="3">
        <v>45198</v>
      </c>
      <c r="D10453" s="1" t="s">
        <v>13</v>
      </c>
      <c r="E10453" s="1" t="s">
        <v>39</v>
      </c>
      <c r="F10453" s="1">
        <v>1587</v>
      </c>
      <c r="G10453" s="1" t="s">
        <v>32</v>
      </c>
      <c r="H10453" s="1" t="s">
        <v>25</v>
      </c>
      <c r="I10453" s="1" t="s">
        <v>162</v>
      </c>
      <c r="J10453" s="1" t="str" cm="1">
        <f t="array" ref="J10453">_xlfn.IFS(F10453="","missing",F10453&lt;0,"negative",F10453=0,"zero",AND(F10453&gt;=99999,MOD(F10453,9)=0),"99999 placeholder",AND(F10453&gt;$O$5,D10453="Expense"),"Expense outlier",AND(F10453&gt;$P$5,D10453="Income"),"Income outlier",TRUE,"valid")</f>
        <v>valid</v>
      </c>
      <c r="K10453" s="1" t="str">
        <f>_xlfn.XLOOKUP(I10453,[1]category_mapping!$F$2:$F$19,[1]category_mapping!$G$2:$G$19,E10453)</f>
        <v>food</v>
      </c>
      <c r="L10453" s="1" t="str">
        <f>IF(cleaning_working[[#This Row],[date]]="","Missing","Available")</f>
        <v>Available</v>
      </c>
    </row>
    <row r="10454" spans="1:12" x14ac:dyDescent="0.35">
      <c r="A10454" s="1" t="s">
        <v>10200</v>
      </c>
      <c r="B10454" s="1" t="s">
        <v>767</v>
      </c>
      <c r="C10454" s="3">
        <v>44734</v>
      </c>
      <c r="D10454" s="1" t="s">
        <v>13</v>
      </c>
      <c r="E10454" s="1" t="s">
        <v>39</v>
      </c>
      <c r="F10454" s="1">
        <v>1301</v>
      </c>
      <c r="G10454" s="1" t="s">
        <v>32</v>
      </c>
      <c r="H10454" s="1" t="s">
        <v>65</v>
      </c>
      <c r="I10454" s="1" t="s">
        <v>120</v>
      </c>
      <c r="J10454" s="1" t="str" cm="1">
        <f t="array" ref="J10454">_xlfn.IFS(F10454="","missing",F10454&lt;0,"negative",F10454=0,"zero",AND(F10454&gt;=99999,MOD(F10454,9)=0),"99999 placeholder",AND(F10454&gt;$O$5,D10454="Expense"),"Expense outlier",AND(F10454&gt;$P$5,D10454="Income"),"Income outlier",TRUE,"valid")</f>
        <v>valid</v>
      </c>
      <c r="K10454" s="1" t="str">
        <f>_xlfn.XLOOKUP(I10454,[1]category_mapping!$F$2:$F$19,[1]category_mapping!$G$2:$G$19,E10454)</f>
        <v>food</v>
      </c>
      <c r="L10454" s="1" t="str">
        <f>IF(cleaning_working[[#This Row],[date]]="","Missing","Available")</f>
        <v>Available</v>
      </c>
    </row>
    <row r="10455" spans="1:12" x14ac:dyDescent="0.35">
      <c r="A10455" s="1" t="s">
        <v>10201</v>
      </c>
      <c r="B10455" s="1" t="s">
        <v>106</v>
      </c>
      <c r="C10455" s="3">
        <v>45636</v>
      </c>
      <c r="D10455" s="1" t="s">
        <v>13</v>
      </c>
      <c r="E10455" s="1" t="s">
        <v>24</v>
      </c>
      <c r="F10455" s="1">
        <v>42615</v>
      </c>
      <c r="G10455" s="1" t="s">
        <v>40</v>
      </c>
      <c r="H10455" s="1" t="s">
        <v>26</v>
      </c>
      <c r="I10455" s="1" t="s">
        <v>123</v>
      </c>
      <c r="J10455" s="1" t="str" cm="1">
        <f t="array" ref="J10455">_xlfn.IFS(F10455="","missing",F10455&lt;0,"negative",F10455=0,"zero",AND(F10455&gt;=99999,MOD(F10455,9)=0),"99999 placeholder",AND(F10455&gt;$O$5,D10455="Expense"),"Expense outlier",AND(F10455&gt;$P$5,D10455="Income"),"Income outlier",TRUE,"valid")</f>
        <v>Expense outlier</v>
      </c>
      <c r="K10455" s="1" t="str">
        <f>_xlfn.XLOOKUP(I10455,[1]category_mapping!$F$2:$F$19,[1]category_mapping!$G$2:$G$19,E10455)</f>
        <v>rent</v>
      </c>
      <c r="L10455" s="1" t="str">
        <f>IF(cleaning_working[[#This Row],[date]]="","Missing","Available")</f>
        <v>Available</v>
      </c>
    </row>
    <row r="10456" spans="1:12" x14ac:dyDescent="0.35">
      <c r="A10456" s="1" t="s">
        <v>10202</v>
      </c>
      <c r="B10456" s="1" t="s">
        <v>293</v>
      </c>
      <c r="C10456" s="3">
        <v>44221</v>
      </c>
      <c r="D10456" s="1" t="s">
        <v>13</v>
      </c>
      <c r="E10456" s="1" t="s">
        <v>17</v>
      </c>
      <c r="F10456" s="1">
        <v>8065</v>
      </c>
      <c r="G10456" s="1" t="s">
        <v>18</v>
      </c>
      <c r="H10456" s="1" t="s">
        <v>19</v>
      </c>
      <c r="I10456" s="1" t="s">
        <v>123</v>
      </c>
      <c r="J10456" s="1" t="str" cm="1">
        <f t="array" ref="J10456">_xlfn.IFS(F10456="","missing",F10456&lt;0,"negative",F10456=0,"zero",AND(F10456&gt;=99999,MOD(F10456,9)=0),"99999 placeholder",AND(F10456&gt;$O$5,D10456="Expense"),"Expense outlier",AND(F10456&gt;$P$5,D10456="Income"),"Income outlier",TRUE,"valid")</f>
        <v>valid</v>
      </c>
      <c r="K10456" s="1" t="str">
        <f>_xlfn.XLOOKUP(I10456,[1]category_mapping!$F$2:$F$19,[1]category_mapping!$G$2:$G$19,E10456)</f>
        <v>education</v>
      </c>
      <c r="L10456" s="1" t="str">
        <f>IF(cleaning_working[[#This Row],[date]]="","Missing","Available")</f>
        <v>Available</v>
      </c>
    </row>
    <row r="10457" spans="1:12" x14ac:dyDescent="0.35">
      <c r="A10457" s="1" t="s">
        <v>10203</v>
      </c>
      <c r="B10457" s="1" t="s">
        <v>233</v>
      </c>
      <c r="C10457" s="3">
        <v>44956</v>
      </c>
      <c r="D10457" s="1" t="s">
        <v>13</v>
      </c>
      <c r="E10457" s="1" t="s">
        <v>45</v>
      </c>
      <c r="F10457" s="1">
        <v>7428</v>
      </c>
      <c r="G10457" s="1" t="s">
        <v>64</v>
      </c>
      <c r="H10457" s="1" t="s">
        <v>133</v>
      </c>
      <c r="J10457" s="1" t="str" cm="1">
        <f t="array" ref="J10457">_xlfn.IFS(F10457="","missing",F10457&lt;0,"negative",F10457=0,"zero",AND(F10457&gt;=99999,MOD(F10457,9)=0),"99999 placeholder",AND(F10457&gt;$O$5,D10457="Expense"),"Expense outlier",AND(F10457&gt;$P$5,D10457="Income"),"Income outlier",TRUE,"valid")</f>
        <v>valid</v>
      </c>
      <c r="K10457" s="1" t="str">
        <f>_xlfn.XLOOKUP(I10457,[1]category_mapping!$F$2:$F$19,[1]category_mapping!$G$2:$G$19,E10457)</f>
        <v>entertainment</v>
      </c>
      <c r="L10457" s="1" t="str">
        <f>IF(cleaning_working[[#This Row],[date]]="","Missing","Available")</f>
        <v>Available</v>
      </c>
    </row>
    <row r="10458" spans="1:12" x14ac:dyDescent="0.35">
      <c r="A10458" s="1" t="s">
        <v>10204</v>
      </c>
      <c r="B10458" s="1" t="s">
        <v>239</v>
      </c>
      <c r="C10458" s="3">
        <v>45393</v>
      </c>
      <c r="D10458" s="1" t="s">
        <v>13</v>
      </c>
      <c r="E10458" s="1" t="s">
        <v>17</v>
      </c>
      <c r="F10458" s="1">
        <v>9674</v>
      </c>
      <c r="G10458" s="1" t="s">
        <v>64</v>
      </c>
      <c r="H10458" s="1" t="s">
        <v>107</v>
      </c>
      <c r="I10458" s="1" t="s">
        <v>272</v>
      </c>
      <c r="J10458" s="1" t="str" cm="1">
        <f t="array" ref="J10458">_xlfn.IFS(F10458="","missing",F10458&lt;0,"negative",F10458=0,"zero",AND(F10458&gt;=99999,MOD(F10458,9)=0),"99999 placeholder",AND(F10458&gt;$O$5,D10458="Expense"),"Expense outlier",AND(F10458&gt;$P$5,D10458="Income"),"Income outlier",TRUE,"valid")</f>
        <v>valid</v>
      </c>
      <c r="K10458" s="1" t="str">
        <f>_xlfn.XLOOKUP(I10458,[1]category_mapping!$F$2:$F$19,[1]category_mapping!$G$2:$G$19,E10458)</f>
        <v>food</v>
      </c>
      <c r="L10458" s="1" t="str">
        <f>IF(cleaning_working[[#This Row],[date]]="","Missing","Available")</f>
        <v>Available</v>
      </c>
    </row>
    <row r="10459" spans="1:12" x14ac:dyDescent="0.35">
      <c r="A10459" s="1" t="s">
        <v>10205</v>
      </c>
      <c r="B10459" s="1" t="s">
        <v>379</v>
      </c>
      <c r="C10459" s="3">
        <v>45572</v>
      </c>
      <c r="D10459" s="1" t="s">
        <v>14</v>
      </c>
      <c r="E10459" s="1" t="s">
        <v>215</v>
      </c>
      <c r="F10459" s="1">
        <v>477966</v>
      </c>
      <c r="G10459" s="1" t="s">
        <v>40</v>
      </c>
      <c r="H10459" s="1" t="s">
        <v>83</v>
      </c>
      <c r="I10459" s="1" t="s">
        <v>217</v>
      </c>
      <c r="J10459" s="1" t="str" cm="1">
        <f t="array" ref="J10459">_xlfn.IFS(F10459="","missing",F10459&lt;0,"negative",F10459=0,"zero",AND(F10459&gt;=99999,MOD(F10459,9)=0),"99999 placeholder",AND(F10459&gt;$O$5,D10459="Expense"),"Expense outlier",AND(F10459&gt;$P$5,D10459="Income"),"Income outlier",TRUE,"valid")</f>
        <v>Income outlier</v>
      </c>
      <c r="K10459" s="1" t="str">
        <f>_xlfn.XLOOKUP(I10459,[1]category_mapping!$F$2:$F$19,[1]category_mapping!$G$2:$G$19,E10459)</f>
        <v>rent</v>
      </c>
      <c r="L10459" s="1" t="str">
        <f>IF(cleaning_working[[#This Row],[date]]="","Missing","Available")</f>
        <v>Available</v>
      </c>
    </row>
    <row r="10460" spans="1:12" x14ac:dyDescent="0.35">
      <c r="A10460" s="1" t="s">
        <v>10206</v>
      </c>
      <c r="B10460" s="1" t="s">
        <v>206</v>
      </c>
      <c r="C10460" s="3">
        <v>44613</v>
      </c>
      <c r="D10460" s="1" t="s">
        <v>13</v>
      </c>
      <c r="E10460" s="1" t="s">
        <v>96</v>
      </c>
      <c r="F10460" s="1">
        <v>2308</v>
      </c>
      <c r="G10460" s="1" t="s">
        <v>32</v>
      </c>
      <c r="H10460" s="1" t="s">
        <v>52</v>
      </c>
      <c r="I10460" s="1" t="s">
        <v>226</v>
      </c>
      <c r="J10460" s="1" t="str" cm="1">
        <f t="array" ref="J10460">_xlfn.IFS(F10460="","missing",F10460&lt;0,"negative",F10460=0,"zero",AND(F10460&gt;=99999,MOD(F10460,9)=0),"99999 placeholder",AND(F10460&gt;$O$5,D10460="Expense"),"Expense outlier",AND(F10460&gt;$P$5,D10460="Income"),"Income outlier",TRUE,"valid")</f>
        <v>valid</v>
      </c>
      <c r="K10460" s="1" t="str">
        <f>_xlfn.XLOOKUP(I10460,[1]category_mapping!$F$2:$F$19,[1]category_mapping!$G$2:$G$19,E10460)</f>
        <v>savings</v>
      </c>
      <c r="L10460" s="1" t="str">
        <f>IF(cleaning_working[[#This Row],[date]]="","Missing","Available")</f>
        <v>Available</v>
      </c>
    </row>
    <row r="10461" spans="1:12" x14ac:dyDescent="0.35">
      <c r="A10461" s="1" t="s">
        <v>10207</v>
      </c>
      <c r="B10461" s="1" t="s">
        <v>16</v>
      </c>
      <c r="C10461" s="3">
        <v>45312</v>
      </c>
      <c r="D10461" s="1" t="s">
        <v>13</v>
      </c>
      <c r="E10461" s="1" t="s">
        <v>46</v>
      </c>
      <c r="F10461" s="1">
        <v>6636</v>
      </c>
      <c r="G10461" s="1" t="s">
        <v>32</v>
      </c>
      <c r="H10461" s="1" t="s">
        <v>159</v>
      </c>
      <c r="I10461" s="1" t="s">
        <v>178</v>
      </c>
      <c r="J10461" s="1" t="str" cm="1">
        <f t="array" ref="J10461">_xlfn.IFS(F10461="","missing",F10461&lt;0,"negative",F10461=0,"zero",AND(F10461&gt;=99999,MOD(F10461,9)=0),"99999 placeholder",AND(F10461&gt;$O$5,D10461="Expense"),"Expense outlier",AND(F10461&gt;$P$5,D10461="Income"),"Income outlier",TRUE,"valid")</f>
        <v>valid</v>
      </c>
      <c r="K10461" s="1" t="str">
        <f>_xlfn.XLOOKUP(I10461,[1]category_mapping!$F$2:$F$19,[1]category_mapping!$G$2:$G$19,E10461)</f>
        <v>rent</v>
      </c>
      <c r="L10461" s="1" t="str">
        <f>IF(cleaning_working[[#This Row],[date]]="","Missing","Available")</f>
        <v>Available</v>
      </c>
    </row>
    <row r="10462" spans="1:12" x14ac:dyDescent="0.35">
      <c r="A10462" s="1" t="s">
        <v>10208</v>
      </c>
      <c r="B10462" s="1" t="s">
        <v>357</v>
      </c>
      <c r="C10462" s="3">
        <v>45498</v>
      </c>
      <c r="D10462" s="1" t="s">
        <v>13</v>
      </c>
      <c r="E10462" s="1" t="s">
        <v>17</v>
      </c>
      <c r="F10462" s="1">
        <v>7448</v>
      </c>
      <c r="G10462" s="1" t="s">
        <v>18</v>
      </c>
      <c r="H10462" s="1" t="s">
        <v>159</v>
      </c>
      <c r="J10462" s="1" t="str" cm="1">
        <f t="array" ref="J10462">_xlfn.IFS(F10462="","missing",F10462&lt;0,"negative",F10462=0,"zero",AND(F10462&gt;=99999,MOD(F10462,9)=0),"99999 placeholder",AND(F10462&gt;$O$5,D10462="Expense"),"Expense outlier",AND(F10462&gt;$P$5,D10462="Income"),"Income outlier",TRUE,"valid")</f>
        <v>valid</v>
      </c>
      <c r="K10462" s="1" t="str">
        <f>_xlfn.XLOOKUP(I10462,[1]category_mapping!$F$2:$F$19,[1]category_mapping!$G$2:$G$19,E10462)</f>
        <v>education</v>
      </c>
      <c r="L10462" s="1" t="str">
        <f>IF(cleaning_working[[#This Row],[date]]="","Missing","Available")</f>
        <v>Available</v>
      </c>
    </row>
    <row r="10463" spans="1:12" x14ac:dyDescent="0.35">
      <c r="A10463" s="1" t="s">
        <v>10209</v>
      </c>
      <c r="B10463" s="1" t="s">
        <v>85</v>
      </c>
      <c r="C10463" s="3">
        <v>44873</v>
      </c>
      <c r="D10463" s="1" t="s">
        <v>13</v>
      </c>
      <c r="E10463" s="1" t="s">
        <v>96</v>
      </c>
      <c r="F10463" s="1">
        <v>2214</v>
      </c>
      <c r="G10463" s="1" t="s">
        <v>64</v>
      </c>
      <c r="H10463" s="1" t="s">
        <v>159</v>
      </c>
      <c r="I10463" s="1" t="s">
        <v>80</v>
      </c>
      <c r="J10463" s="1" t="str" cm="1">
        <f t="array" ref="J10463">_xlfn.IFS(F10463="","missing",F10463&lt;0,"negative",F10463=0,"zero",AND(F10463&gt;=99999,MOD(F10463,9)=0),"99999 placeholder",AND(F10463&gt;$O$5,D10463="Expense"),"Expense outlier",AND(F10463&gt;$P$5,D10463="Income"),"Income outlier",TRUE,"valid")</f>
        <v>valid</v>
      </c>
      <c r="K10463" s="1" t="str">
        <f>_xlfn.XLOOKUP(I10463,[1]category_mapping!$F$2:$F$19,[1]category_mapping!$G$2:$G$19,E10463)</f>
        <v>food</v>
      </c>
      <c r="L10463" s="1" t="str">
        <f>IF(cleaning_working[[#This Row],[date]]="","Missing","Available")</f>
        <v>Available</v>
      </c>
    </row>
    <row r="10464" spans="1:12" x14ac:dyDescent="0.35">
      <c r="A10464" s="1" t="s">
        <v>10210</v>
      </c>
      <c r="B10464" s="1" t="s">
        <v>293</v>
      </c>
      <c r="C10464" s="3">
        <v>44999</v>
      </c>
      <c r="D10464" s="1" t="s">
        <v>13</v>
      </c>
      <c r="E10464" s="1" t="s">
        <v>24</v>
      </c>
      <c r="F10464" s="1">
        <v>44708</v>
      </c>
      <c r="G10464" s="1" t="s">
        <v>40</v>
      </c>
      <c r="H10464" s="1" t="s">
        <v>159</v>
      </c>
      <c r="I10464" s="1" t="s">
        <v>194</v>
      </c>
      <c r="J10464" s="1" t="str" cm="1">
        <f t="array" ref="J10464">_xlfn.IFS(F10464="","missing",F10464&lt;0,"negative",F10464=0,"zero",AND(F10464&gt;=99999,MOD(F10464,9)=0),"99999 placeholder",AND(F10464&gt;$O$5,D10464="Expense"),"Expense outlier",AND(F10464&gt;$P$5,D10464="Income"),"Income outlier",TRUE,"valid")</f>
        <v>Expense outlier</v>
      </c>
      <c r="K10464" s="1" t="str">
        <f>_xlfn.XLOOKUP(I10464,[1]category_mapping!$F$2:$F$19,[1]category_mapping!$G$2:$G$19,E10464)</f>
        <v>travel</v>
      </c>
      <c r="L10464" s="1" t="str">
        <f>IF(cleaning_working[[#This Row],[date]]="","Missing","Available")</f>
        <v>Available</v>
      </c>
    </row>
    <row r="10465" spans="1:12" x14ac:dyDescent="0.35">
      <c r="A10465" s="1" t="s">
        <v>10211</v>
      </c>
      <c r="B10465" s="1" t="s">
        <v>146</v>
      </c>
      <c r="C10465" s="3">
        <v>45113</v>
      </c>
      <c r="D10465" s="1" t="s">
        <v>13</v>
      </c>
      <c r="E10465" s="1" t="s">
        <v>63</v>
      </c>
      <c r="F10465" s="1">
        <v>1419</v>
      </c>
      <c r="G10465" s="1" t="s">
        <v>18</v>
      </c>
      <c r="H10465" s="1" t="s">
        <v>83</v>
      </c>
      <c r="I10465" s="1" t="s">
        <v>93</v>
      </c>
      <c r="J10465" s="1" t="str" cm="1">
        <f t="array" ref="J10465">_xlfn.IFS(F10465="","missing",F10465&lt;0,"negative",F10465=0,"zero",AND(F10465&gt;=99999,MOD(F10465,9)=0),"99999 placeholder",AND(F10465&gt;$O$5,D10465="Expense"),"Expense outlier",AND(F10465&gt;$P$5,D10465="Income"),"Income outlier",TRUE,"valid")</f>
        <v>valid</v>
      </c>
      <c r="K10465" s="1" t="str">
        <f>_xlfn.XLOOKUP(I10465,[1]category_mapping!$F$2:$F$19,[1]category_mapping!$G$2:$G$19,E10465)</f>
        <v>utilities</v>
      </c>
      <c r="L10465" s="1" t="str">
        <f>IF(cleaning_working[[#This Row],[date]]="","Missing","Available")</f>
        <v>Available</v>
      </c>
    </row>
    <row r="10466" spans="1:12" x14ac:dyDescent="0.35">
      <c r="A10466" s="1" t="s">
        <v>10212</v>
      </c>
      <c r="B10466" s="1" t="s">
        <v>206</v>
      </c>
      <c r="C10466" s="3">
        <v>45489</v>
      </c>
      <c r="D10466" s="1" t="s">
        <v>13</v>
      </c>
      <c r="E10466" s="1" t="s">
        <v>96</v>
      </c>
      <c r="F10466" s="1">
        <v>2769</v>
      </c>
      <c r="G10466" s="1" t="s">
        <v>64</v>
      </c>
      <c r="H10466" s="1" t="s">
        <v>33</v>
      </c>
      <c r="I10466" s="1" t="s">
        <v>87</v>
      </c>
      <c r="J10466" s="1" t="str" cm="1">
        <f t="array" ref="J10466">_xlfn.IFS(F10466="","missing",F10466&lt;0,"negative",F10466=0,"zero",AND(F10466&gt;=99999,MOD(F10466,9)=0),"99999 placeholder",AND(F10466&gt;$O$5,D10466="Expense"),"Expense outlier",AND(F10466&gt;$P$5,D10466="Income"),"Income outlier",TRUE,"valid")</f>
        <v>valid</v>
      </c>
      <c r="K10466" s="1" t="str">
        <f>_xlfn.XLOOKUP(I10466,[1]category_mapping!$F$2:$F$19,[1]category_mapping!$G$2:$G$19,E10466)</f>
        <v>travel</v>
      </c>
      <c r="L10466" s="1" t="str">
        <f>IF(cleaning_working[[#This Row],[date]]="","Missing","Available")</f>
        <v>Available</v>
      </c>
    </row>
    <row r="10467" spans="1:12" x14ac:dyDescent="0.35">
      <c r="A10467" s="1" t="s">
        <v>10213</v>
      </c>
      <c r="B10467" s="1" t="s">
        <v>148</v>
      </c>
      <c r="C10467" s="3">
        <v>45056</v>
      </c>
      <c r="D10467" s="1" t="s">
        <v>13</v>
      </c>
      <c r="E10467" s="1" t="s">
        <v>63</v>
      </c>
      <c r="F10467" s="1">
        <v>7538</v>
      </c>
      <c r="G10467" s="1" t="s">
        <v>18</v>
      </c>
      <c r="H10467" s="1" t="s">
        <v>107</v>
      </c>
      <c r="I10467" s="1" t="s">
        <v>217</v>
      </c>
      <c r="J10467" s="1" t="str" cm="1">
        <f t="array" ref="J10467">_xlfn.IFS(F10467="","missing",F10467&lt;0,"negative",F10467=0,"zero",AND(F10467&gt;=99999,MOD(F10467,9)=0),"99999 placeholder",AND(F10467&gt;$O$5,D10467="Expense"),"Expense outlier",AND(F10467&gt;$P$5,D10467="Income"),"Income outlier",TRUE,"valid")</f>
        <v>valid</v>
      </c>
      <c r="K10467" s="1" t="str">
        <f>_xlfn.XLOOKUP(I10467,[1]category_mapping!$F$2:$F$19,[1]category_mapping!$G$2:$G$19,E10467)</f>
        <v>rent</v>
      </c>
      <c r="L10467" s="1" t="str">
        <f>IF(cleaning_working[[#This Row],[date]]="","Missing","Available")</f>
        <v>Available</v>
      </c>
    </row>
    <row r="10468" spans="1:12" x14ac:dyDescent="0.35">
      <c r="A10468" s="1" t="s">
        <v>1897</v>
      </c>
      <c r="B10468" s="1" t="s">
        <v>150</v>
      </c>
      <c r="C10468" s="3">
        <v>44867</v>
      </c>
      <c r="D10468" s="1" t="s">
        <v>13</v>
      </c>
      <c r="E10468" s="1" t="s">
        <v>39</v>
      </c>
      <c r="F10468" s="1">
        <v>9571</v>
      </c>
      <c r="G10468" s="1" t="s">
        <v>32</v>
      </c>
      <c r="H10468" s="1" t="s">
        <v>83</v>
      </c>
      <c r="I10468" s="1" t="s">
        <v>128</v>
      </c>
      <c r="J10468" s="1" t="str" cm="1">
        <f t="array" ref="J10468">_xlfn.IFS(F10468="","missing",F10468&lt;0,"negative",F10468=0,"zero",AND(F10468&gt;=99999,MOD(F10468,9)=0),"99999 placeholder",AND(F10468&gt;$O$5,D10468="Expense"),"Expense outlier",AND(F10468&gt;$P$5,D10468="Income"),"Income outlier",TRUE,"valid")</f>
        <v>valid</v>
      </c>
      <c r="K10468" s="1" t="str">
        <f>_xlfn.XLOOKUP(I10468,[1]category_mapping!$F$2:$F$19,[1]category_mapping!$G$2:$G$19,E10468)</f>
        <v>utilities</v>
      </c>
      <c r="L10468" s="1" t="str">
        <f>IF(cleaning_working[[#This Row],[date]]="","Missing","Available")</f>
        <v>Available</v>
      </c>
    </row>
    <row r="10469" spans="1:12" x14ac:dyDescent="0.35">
      <c r="A10469" s="1" t="s">
        <v>10214</v>
      </c>
      <c r="B10469" s="1" t="s">
        <v>103</v>
      </c>
      <c r="C10469" s="3">
        <v>45084</v>
      </c>
      <c r="D10469" s="1" t="s">
        <v>14</v>
      </c>
      <c r="E10469" s="1" t="s">
        <v>57</v>
      </c>
      <c r="F10469" s="1">
        <v>77201</v>
      </c>
      <c r="G10469" s="1" t="s">
        <v>64</v>
      </c>
      <c r="H10469" s="1" t="s">
        <v>107</v>
      </c>
      <c r="I10469" s="1" t="s">
        <v>137</v>
      </c>
      <c r="J10469" s="1" t="str" cm="1">
        <f t="array" ref="J10469">_xlfn.IFS(F10469="","missing",F10469&lt;0,"negative",F10469=0,"zero",AND(F10469&gt;=99999,MOD(F10469,9)=0),"99999 placeholder",AND(F10469&gt;$O$5,D10469="Expense"),"Expense outlier",AND(F10469&gt;$P$5,D10469="Income"),"Income outlier",TRUE,"valid")</f>
        <v>valid</v>
      </c>
      <c r="K10469" s="1" t="str">
        <f>_xlfn.XLOOKUP(I10469,[1]category_mapping!$F$2:$F$19,[1]category_mapping!$G$2:$G$19,E10469)</f>
        <v>travel</v>
      </c>
      <c r="L10469" s="1" t="str">
        <f>IF(cleaning_working[[#This Row],[date]]="","Missing","Available")</f>
        <v>Available</v>
      </c>
    </row>
    <row r="10470" spans="1:12" x14ac:dyDescent="0.35">
      <c r="A10470" s="1" t="s">
        <v>10215</v>
      </c>
      <c r="B10470" s="1" t="s">
        <v>336</v>
      </c>
      <c r="C10470" s="3">
        <v>44996</v>
      </c>
      <c r="D10470" s="1" t="s">
        <v>13</v>
      </c>
      <c r="E10470" s="1" t="s">
        <v>63</v>
      </c>
      <c r="F10470" s="1">
        <v>8775</v>
      </c>
      <c r="G10470" s="1" t="s">
        <v>18</v>
      </c>
      <c r="H10470" s="1" t="s">
        <v>133</v>
      </c>
      <c r="I10470" s="1" t="s">
        <v>27</v>
      </c>
      <c r="J10470" s="1" t="str" cm="1">
        <f t="array" ref="J10470">_xlfn.IFS(F10470="","missing",F10470&lt;0,"negative",F10470=0,"zero",AND(F10470&gt;=99999,MOD(F10470,9)=0),"99999 placeholder",AND(F10470&gt;$O$5,D10470="Expense"),"Expense outlier",AND(F10470&gt;$P$5,D10470="Income"),"Income outlier",TRUE,"valid")</f>
        <v>valid</v>
      </c>
      <c r="K10470" s="1" t="str">
        <f>_xlfn.XLOOKUP(I10470,[1]category_mapping!$F$2:$F$19,[1]category_mapping!$G$2:$G$19,E10470)</f>
        <v>utilities</v>
      </c>
      <c r="L10470" s="1" t="str">
        <f>IF(cleaning_working[[#This Row],[date]]="","Missing","Available")</f>
        <v>Available</v>
      </c>
    </row>
    <row r="10471" spans="1:12" x14ac:dyDescent="0.35">
      <c r="A10471" s="1" t="s">
        <v>10216</v>
      </c>
      <c r="B10471" s="1" t="s">
        <v>103</v>
      </c>
      <c r="C10471" s="3">
        <v>45228</v>
      </c>
      <c r="D10471" s="1" t="s">
        <v>14</v>
      </c>
      <c r="E10471" s="1" t="s">
        <v>31</v>
      </c>
      <c r="F10471" s="1">
        <v>13567</v>
      </c>
      <c r="G10471" s="1" t="s">
        <v>18</v>
      </c>
      <c r="H10471" s="1" t="s">
        <v>65</v>
      </c>
      <c r="J10471" s="1" t="str" cm="1">
        <f t="array" ref="J10471">_xlfn.IFS(F10471="","missing",F10471&lt;0,"negative",F10471=0,"zero",AND(F10471&gt;=99999,MOD(F10471,9)=0),"99999 placeholder",AND(F10471&gt;$O$5,D10471="Expense"),"Expense outlier",AND(F10471&gt;$P$5,D10471="Income"),"Income outlier",TRUE,"valid")</f>
        <v>valid</v>
      </c>
      <c r="K10471" s="1" t="str">
        <f>_xlfn.XLOOKUP(I10471,[1]category_mapping!$F$2:$F$19,[1]category_mapping!$G$2:$G$19,E10471)</f>
        <v>freelance</v>
      </c>
      <c r="L10471" s="1" t="str">
        <f>IF(cleaning_working[[#This Row],[date]]="","Missing","Available")</f>
        <v>Available</v>
      </c>
    </row>
    <row r="10472" spans="1:12" x14ac:dyDescent="0.35">
      <c r="A10472" s="1" t="s">
        <v>10217</v>
      </c>
      <c r="B10472" s="1" t="s">
        <v>296</v>
      </c>
      <c r="C10472" s="3">
        <v>44638</v>
      </c>
      <c r="D10472" s="1" t="s">
        <v>13</v>
      </c>
      <c r="E10472" s="1" t="s">
        <v>96</v>
      </c>
      <c r="F10472" s="1">
        <v>5850</v>
      </c>
      <c r="G10472" s="1" t="s">
        <v>40</v>
      </c>
      <c r="H10472" s="1" t="s">
        <v>107</v>
      </c>
      <c r="I10472" s="1" t="s">
        <v>178</v>
      </c>
      <c r="J10472" s="1" t="str" cm="1">
        <f t="array" ref="J10472">_xlfn.IFS(F10472="","missing",F10472&lt;0,"negative",F10472=0,"zero",AND(F10472&gt;=99999,MOD(F10472,9)=0),"99999 placeholder",AND(F10472&gt;$O$5,D10472="Expense"),"Expense outlier",AND(F10472&gt;$P$5,D10472="Income"),"Income outlier",TRUE,"valid")</f>
        <v>valid</v>
      </c>
      <c r="K10472" s="1" t="str">
        <f>_xlfn.XLOOKUP(I10472,[1]category_mapping!$F$2:$F$19,[1]category_mapping!$G$2:$G$19,E10472)</f>
        <v>rent</v>
      </c>
      <c r="L10472" s="1" t="str">
        <f>IF(cleaning_working[[#This Row],[date]]="","Missing","Available")</f>
        <v>Available</v>
      </c>
    </row>
    <row r="10473" spans="1:12" x14ac:dyDescent="0.35">
      <c r="A10473" s="1" t="s">
        <v>10218</v>
      </c>
      <c r="B10473" s="1" t="s">
        <v>109</v>
      </c>
      <c r="C10473" s="3">
        <v>45436</v>
      </c>
      <c r="D10473" s="1" t="s">
        <v>13</v>
      </c>
      <c r="E10473" s="1" t="s">
        <v>24</v>
      </c>
      <c r="F10473" s="1">
        <v>8635</v>
      </c>
      <c r="G10473" s="1" t="s">
        <v>32</v>
      </c>
      <c r="H10473" s="1" t="s">
        <v>65</v>
      </c>
      <c r="I10473" s="1" t="s">
        <v>134</v>
      </c>
      <c r="J10473" s="1" t="str" cm="1">
        <f t="array" ref="J10473">_xlfn.IFS(F10473="","missing",F10473&lt;0,"negative",F10473=0,"zero",AND(F10473&gt;=99999,MOD(F10473,9)=0),"99999 placeholder",AND(F10473&gt;$O$5,D10473="Expense"),"Expense outlier",AND(F10473&gt;$P$5,D10473="Income"),"Income outlier",TRUE,"valid")</f>
        <v>valid</v>
      </c>
      <c r="K10473" s="1" t="str">
        <f>_xlfn.XLOOKUP(I10473,[1]category_mapping!$F$2:$F$19,[1]category_mapping!$G$2:$G$19,E10473)</f>
        <v>education</v>
      </c>
      <c r="L10473" s="1" t="str">
        <f>IF(cleaning_working[[#This Row],[date]]="","Missing","Available")</f>
        <v>Available</v>
      </c>
    </row>
    <row r="10474" spans="1:12" x14ac:dyDescent="0.35">
      <c r="A10474" s="1" t="s">
        <v>10219</v>
      </c>
      <c r="B10474" s="1" t="s">
        <v>44</v>
      </c>
      <c r="C10474" s="3">
        <v>45532</v>
      </c>
      <c r="D10474" s="1" t="s">
        <v>13</v>
      </c>
      <c r="E10474" s="1" t="s">
        <v>63</v>
      </c>
      <c r="F10474" s="1">
        <v>1973</v>
      </c>
      <c r="G10474" s="1" t="s">
        <v>64</v>
      </c>
      <c r="H10474" s="1" t="s">
        <v>52</v>
      </c>
      <c r="I10474" s="1" t="s">
        <v>120</v>
      </c>
      <c r="J10474" s="1" t="str" cm="1">
        <f t="array" ref="J10474">_xlfn.IFS(F10474="","missing",F10474&lt;0,"negative",F10474=0,"zero",AND(F10474&gt;=99999,MOD(F10474,9)=0),"99999 placeholder",AND(F10474&gt;$O$5,D10474="Expense"),"Expense outlier",AND(F10474&gt;$P$5,D10474="Income"),"Income outlier",TRUE,"valid")</f>
        <v>valid</v>
      </c>
      <c r="K10474" s="1" t="str">
        <f>_xlfn.XLOOKUP(I10474,[1]category_mapping!$F$2:$F$19,[1]category_mapping!$G$2:$G$19,E10474)</f>
        <v>food</v>
      </c>
      <c r="L10474" s="1" t="str">
        <f>IF(cleaning_working[[#This Row],[date]]="","Missing","Available")</f>
        <v>Available</v>
      </c>
    </row>
    <row r="10475" spans="1:12" x14ac:dyDescent="0.35">
      <c r="A10475" s="1" t="s">
        <v>10220</v>
      </c>
      <c r="B10475" s="1" t="s">
        <v>269</v>
      </c>
      <c r="C10475" s="3">
        <v>44594</v>
      </c>
      <c r="D10475" s="1" t="s">
        <v>14</v>
      </c>
      <c r="E10475" s="1" t="s">
        <v>70</v>
      </c>
      <c r="F10475" s="1">
        <v>75916</v>
      </c>
      <c r="G10475" s="1" t="s">
        <v>18</v>
      </c>
      <c r="H10475" s="1" t="s">
        <v>65</v>
      </c>
      <c r="I10475" s="1" t="s">
        <v>41</v>
      </c>
      <c r="J10475" s="1" t="str" cm="1">
        <f t="array" ref="J10475">_xlfn.IFS(F10475="","missing",F10475&lt;0,"negative",F10475=0,"zero",AND(F10475&gt;=99999,MOD(F10475,9)=0),"99999 placeholder",AND(F10475&gt;$O$5,D10475="Expense"),"Expense outlier",AND(F10475&gt;$P$5,D10475="Income"),"Income outlier",TRUE,"valid")</f>
        <v>valid</v>
      </c>
      <c r="K10475" s="1" t="str">
        <f>_xlfn.XLOOKUP(I10475,[1]category_mapping!$F$2:$F$19,[1]category_mapping!$G$2:$G$19,E10475)</f>
        <v>utilities</v>
      </c>
      <c r="L10475" s="1" t="str">
        <f>IF(cleaning_working[[#This Row],[date]]="","Missing","Available")</f>
        <v>Available</v>
      </c>
    </row>
    <row r="10476" spans="1:12" x14ac:dyDescent="0.35">
      <c r="A10476" s="1" t="s">
        <v>10221</v>
      </c>
      <c r="B10476" s="1" t="s">
        <v>99</v>
      </c>
      <c r="C10476" s="3">
        <v>44362</v>
      </c>
      <c r="D10476" s="1" t="s">
        <v>13</v>
      </c>
      <c r="E10476" s="1" t="s">
        <v>39</v>
      </c>
      <c r="F10476" s="1">
        <v>2374</v>
      </c>
      <c r="G10476" s="1" t="s">
        <v>18</v>
      </c>
      <c r="H10476" s="1" t="s">
        <v>65</v>
      </c>
      <c r="I10476" s="1" t="s">
        <v>27</v>
      </c>
      <c r="J10476" s="1" t="str" cm="1">
        <f t="array" ref="J10476">_xlfn.IFS(F10476="","missing",F10476&lt;0,"negative",F10476=0,"zero",AND(F10476&gt;=99999,MOD(F10476,9)=0),"99999 placeholder",AND(F10476&gt;$O$5,D10476="Expense"),"Expense outlier",AND(F10476&gt;$P$5,D10476="Income"),"Income outlier",TRUE,"valid")</f>
        <v>valid</v>
      </c>
      <c r="K10476" s="1" t="str">
        <f>_xlfn.XLOOKUP(I10476,[1]category_mapping!$F$2:$F$19,[1]category_mapping!$G$2:$G$19,E10476)</f>
        <v>food</v>
      </c>
      <c r="L10476" s="1" t="str">
        <f>IF(cleaning_working[[#This Row],[date]]="","Missing","Available")</f>
        <v>Available</v>
      </c>
    </row>
    <row r="10477" spans="1:12" x14ac:dyDescent="0.35">
      <c r="A10477" s="1" t="s">
        <v>10222</v>
      </c>
      <c r="B10477" s="1" t="s">
        <v>150</v>
      </c>
      <c r="C10477" s="3">
        <v>44367</v>
      </c>
      <c r="D10477" s="1" t="s">
        <v>14</v>
      </c>
      <c r="E10477" s="1" t="s">
        <v>31</v>
      </c>
      <c r="F10477" s="1">
        <v>56837</v>
      </c>
      <c r="G10477" s="1" t="s">
        <v>18</v>
      </c>
      <c r="H10477" s="1" t="s">
        <v>159</v>
      </c>
      <c r="I10477" s="1" t="s">
        <v>134</v>
      </c>
      <c r="J10477" s="1" t="str" cm="1">
        <f t="array" ref="J10477">_xlfn.IFS(F10477="","missing",F10477&lt;0,"negative",F10477=0,"zero",AND(F10477&gt;=99999,MOD(F10477,9)=0),"99999 placeholder",AND(F10477&gt;$O$5,D10477="Expense"),"Expense outlier",AND(F10477&gt;$P$5,D10477="Income"),"Income outlier",TRUE,"valid")</f>
        <v>valid</v>
      </c>
      <c r="K10477" s="1" t="str">
        <f>_xlfn.XLOOKUP(I10477,[1]category_mapping!$F$2:$F$19,[1]category_mapping!$G$2:$G$19,E10477)</f>
        <v>education</v>
      </c>
      <c r="L10477" s="1" t="str">
        <f>IF(cleaning_working[[#This Row],[date]]="","Missing","Available")</f>
        <v>Available</v>
      </c>
    </row>
    <row r="10478" spans="1:12" x14ac:dyDescent="0.35">
      <c r="A10478" s="1" t="s">
        <v>10223</v>
      </c>
      <c r="B10478" s="1" t="s">
        <v>187</v>
      </c>
      <c r="C10478" s="3">
        <v>44201</v>
      </c>
      <c r="D10478" s="1" t="s">
        <v>13</v>
      </c>
      <c r="E10478" s="1" t="s">
        <v>96</v>
      </c>
      <c r="F10478" s="1">
        <v>4868</v>
      </c>
      <c r="G10478" s="1" t="s">
        <v>32</v>
      </c>
      <c r="H10478" s="1" t="s">
        <v>26</v>
      </c>
      <c r="I10478" s="1" t="s">
        <v>49</v>
      </c>
      <c r="J10478" s="1" t="str" cm="1">
        <f t="array" ref="J10478">_xlfn.IFS(F10478="","missing",F10478&lt;0,"negative",F10478=0,"zero",AND(F10478&gt;=99999,MOD(F10478,9)=0),"99999 placeholder",AND(F10478&gt;$O$5,D10478="Expense"),"Expense outlier",AND(F10478&gt;$P$5,D10478="Income"),"Income outlier",TRUE,"valid")</f>
        <v>valid</v>
      </c>
      <c r="K10478" s="1" t="str">
        <f>_xlfn.XLOOKUP(I10478,[1]category_mapping!$F$2:$F$19,[1]category_mapping!$G$2:$G$19,E10478)</f>
        <v>travel</v>
      </c>
      <c r="L10478" s="1" t="str">
        <f>IF(cleaning_working[[#This Row],[date]]="","Missing","Available")</f>
        <v>Available</v>
      </c>
    </row>
    <row r="10479" spans="1:12" x14ac:dyDescent="0.35">
      <c r="A10479" s="1" t="s">
        <v>10224</v>
      </c>
      <c r="B10479" s="1" t="s">
        <v>303</v>
      </c>
      <c r="C10479" s="3">
        <v>44802</v>
      </c>
      <c r="D10479" s="1" t="s">
        <v>13</v>
      </c>
      <c r="E10479" s="1" t="s">
        <v>104</v>
      </c>
      <c r="F10479" s="1">
        <v>9872</v>
      </c>
      <c r="G10479" s="1" t="s">
        <v>18</v>
      </c>
      <c r="H10479" s="1" t="s">
        <v>52</v>
      </c>
      <c r="I10479" s="1" t="s">
        <v>128</v>
      </c>
      <c r="J10479" s="1" t="str" cm="1">
        <f t="array" ref="J10479">_xlfn.IFS(F10479="","missing",F10479&lt;0,"negative",F10479=0,"zero",AND(F10479&gt;=99999,MOD(F10479,9)=0),"99999 placeholder",AND(F10479&gt;$O$5,D10479="Expense"),"Expense outlier",AND(F10479&gt;$P$5,D10479="Income"),"Income outlier",TRUE,"valid")</f>
        <v>valid</v>
      </c>
      <c r="K10479" s="1" t="str">
        <f>_xlfn.XLOOKUP(I10479,[1]category_mapping!$F$2:$F$19,[1]category_mapping!$G$2:$G$19,E10479)</f>
        <v>utilities</v>
      </c>
      <c r="L10479" s="1" t="str">
        <f>IF(cleaning_working[[#This Row],[date]]="","Missing","Available")</f>
        <v>Available</v>
      </c>
    </row>
    <row r="10480" spans="1:12" x14ac:dyDescent="0.35">
      <c r="A10480" s="1" t="s">
        <v>10225</v>
      </c>
      <c r="B10480" s="1" t="s">
        <v>168</v>
      </c>
      <c r="C10480" s="3">
        <v>45301</v>
      </c>
      <c r="D10480" s="1" t="s">
        <v>13</v>
      </c>
      <c r="E10480" s="1" t="s">
        <v>63</v>
      </c>
      <c r="F10480" s="1">
        <v>5920</v>
      </c>
      <c r="G10480" s="1" t="s">
        <v>40</v>
      </c>
      <c r="H10480" s="1" t="s">
        <v>159</v>
      </c>
      <c r="J10480" s="1" t="str" cm="1">
        <f t="array" ref="J10480">_xlfn.IFS(F10480="","missing",F10480&lt;0,"negative",F10480=0,"zero",AND(F10480&gt;=99999,MOD(F10480,9)=0),"99999 placeholder",AND(F10480&gt;$O$5,D10480="Expense"),"Expense outlier",AND(F10480&gt;$P$5,D10480="Income"),"Income outlier",TRUE,"valid")</f>
        <v>valid</v>
      </c>
      <c r="K10480" s="1" t="str">
        <f>_xlfn.XLOOKUP(I10480,[1]category_mapping!$F$2:$F$19,[1]category_mapping!$G$2:$G$19,E10480)</f>
        <v>utilities</v>
      </c>
      <c r="L10480" s="1" t="str">
        <f>IF(cleaning_working[[#This Row],[date]]="","Missing","Available")</f>
        <v>Available</v>
      </c>
    </row>
    <row r="10481" spans="1:12" x14ac:dyDescent="0.35">
      <c r="A10481" s="1" t="s">
        <v>10226</v>
      </c>
      <c r="B10481" s="1" t="s">
        <v>303</v>
      </c>
      <c r="C10481" s="3">
        <v>44643</v>
      </c>
      <c r="D10481" s="1" t="s">
        <v>13</v>
      </c>
      <c r="E10481" s="1" t="s">
        <v>24</v>
      </c>
      <c r="F10481" s="1">
        <v>3366</v>
      </c>
      <c r="G10481" s="1" t="s">
        <v>32</v>
      </c>
      <c r="H10481" s="1" t="s">
        <v>107</v>
      </c>
      <c r="J10481" s="1" t="str" cm="1">
        <f t="array" ref="J10481">_xlfn.IFS(F10481="","missing",F10481&lt;0,"negative",F10481=0,"zero",AND(F10481&gt;=99999,MOD(F10481,9)=0),"99999 placeholder",AND(F10481&gt;$O$5,D10481="Expense"),"Expense outlier",AND(F10481&gt;$P$5,D10481="Income"),"Income outlier",TRUE,"valid")</f>
        <v>valid</v>
      </c>
      <c r="K10481" s="1" t="str">
        <f>_xlfn.XLOOKUP(I10481,[1]category_mapping!$F$2:$F$19,[1]category_mapping!$G$2:$G$19,E10481)</f>
        <v>rent</v>
      </c>
      <c r="L10481" s="1" t="str">
        <f>IF(cleaning_working[[#This Row],[date]]="","Missing","Available")</f>
        <v>Available</v>
      </c>
    </row>
    <row r="10482" spans="1:12" x14ac:dyDescent="0.35">
      <c r="A10482" s="1" t="s">
        <v>10227</v>
      </c>
      <c r="B10482" s="1" t="s">
        <v>542</v>
      </c>
      <c r="C10482" s="3">
        <v>45055</v>
      </c>
      <c r="D10482" s="1" t="s">
        <v>13</v>
      </c>
      <c r="E10482" s="1" t="s">
        <v>96</v>
      </c>
      <c r="F10482" s="1">
        <v>3308</v>
      </c>
      <c r="G10482" s="1" t="s">
        <v>64</v>
      </c>
      <c r="H10482" s="1" t="s">
        <v>86</v>
      </c>
      <c r="I10482" s="1" t="s">
        <v>123</v>
      </c>
      <c r="J10482" s="1" t="str" cm="1">
        <f t="array" ref="J10482">_xlfn.IFS(F10482="","missing",F10482&lt;0,"negative",F10482=0,"zero",AND(F10482&gt;=99999,MOD(F10482,9)=0),"99999 placeholder",AND(F10482&gt;$O$5,D10482="Expense"),"Expense outlier",AND(F10482&gt;$P$5,D10482="Income"),"Income outlier",TRUE,"valid")</f>
        <v>valid</v>
      </c>
      <c r="K10482" s="1" t="str">
        <f>_xlfn.XLOOKUP(I10482,[1]category_mapping!$F$2:$F$19,[1]category_mapping!$G$2:$G$19,E10482)</f>
        <v>travel</v>
      </c>
      <c r="L10482" s="1" t="str">
        <f>IF(cleaning_working[[#This Row],[date]]="","Missing","Available")</f>
        <v>Available</v>
      </c>
    </row>
    <row r="10483" spans="1:12" x14ac:dyDescent="0.35">
      <c r="A10483" s="1" t="s">
        <v>10228</v>
      </c>
      <c r="B10483" s="1" t="s">
        <v>196</v>
      </c>
      <c r="C10483" s="3">
        <v>45590</v>
      </c>
      <c r="D10483" s="1" t="s">
        <v>13</v>
      </c>
      <c r="E10483" s="1" t="s">
        <v>39</v>
      </c>
      <c r="F10483" s="1">
        <v>6534</v>
      </c>
      <c r="G10483" s="1" t="s">
        <v>25</v>
      </c>
      <c r="H10483" s="1" t="s">
        <v>19</v>
      </c>
      <c r="I10483" s="1" t="s">
        <v>87</v>
      </c>
      <c r="J10483" s="1" t="str" cm="1">
        <f t="array" ref="J10483">_xlfn.IFS(F10483="","missing",F10483&lt;0,"negative",F10483=0,"zero",AND(F10483&gt;=99999,MOD(F10483,9)=0),"99999 placeholder",AND(F10483&gt;$O$5,D10483="Expense"),"Expense outlier",AND(F10483&gt;$P$5,D10483="Income"),"Income outlier",TRUE,"valid")</f>
        <v>valid</v>
      </c>
      <c r="K10483" s="1" t="str">
        <f>_xlfn.XLOOKUP(I10483,[1]category_mapping!$F$2:$F$19,[1]category_mapping!$G$2:$G$19,E10483)</f>
        <v>food</v>
      </c>
      <c r="L10483" s="1" t="str">
        <f>IF(cleaning_working[[#This Row],[date]]="","Missing","Available")</f>
        <v>Available</v>
      </c>
    </row>
    <row r="10484" spans="1:12" x14ac:dyDescent="0.35">
      <c r="A10484" s="1" t="s">
        <v>10229</v>
      </c>
      <c r="B10484" s="1" t="s">
        <v>460</v>
      </c>
      <c r="C10484" s="3">
        <v>44373</v>
      </c>
      <c r="D10484" s="1" t="s">
        <v>13</v>
      </c>
      <c r="E10484" s="1" t="s">
        <v>24</v>
      </c>
      <c r="F10484" s="1">
        <v>4395</v>
      </c>
      <c r="G10484" s="1" t="s">
        <v>40</v>
      </c>
      <c r="H10484" s="1" t="s">
        <v>86</v>
      </c>
      <c r="I10484" s="1" t="s">
        <v>137</v>
      </c>
      <c r="J10484" s="1" t="str" cm="1">
        <f t="array" ref="J10484">_xlfn.IFS(F10484="","missing",F10484&lt;0,"negative",F10484=0,"zero",AND(F10484&gt;=99999,MOD(F10484,9)=0),"99999 placeholder",AND(F10484&gt;$O$5,D10484="Expense"),"Expense outlier",AND(F10484&gt;$P$5,D10484="Income"),"Income outlier",TRUE,"valid")</f>
        <v>valid</v>
      </c>
      <c r="K10484" s="1" t="str">
        <f>_xlfn.XLOOKUP(I10484,[1]category_mapping!$F$2:$F$19,[1]category_mapping!$G$2:$G$19,E10484)</f>
        <v>travel</v>
      </c>
      <c r="L10484" s="1" t="str">
        <f>IF(cleaning_working[[#This Row],[date]]="","Missing","Available")</f>
        <v>Available</v>
      </c>
    </row>
    <row r="10485" spans="1:12" x14ac:dyDescent="0.35">
      <c r="A10485" s="1" t="s">
        <v>10230</v>
      </c>
      <c r="B10485" s="1" t="s">
        <v>198</v>
      </c>
      <c r="C10485" s="3">
        <v>44283</v>
      </c>
      <c r="D10485" s="1" t="s">
        <v>14</v>
      </c>
      <c r="E10485" s="1" t="s">
        <v>70</v>
      </c>
      <c r="F10485" s="1">
        <v>42834</v>
      </c>
      <c r="G10485" s="1" t="s">
        <v>64</v>
      </c>
      <c r="H10485" s="1" t="s">
        <v>133</v>
      </c>
      <c r="I10485" s="1" t="s">
        <v>34</v>
      </c>
      <c r="J10485" s="1" t="str" cm="1">
        <f t="array" ref="J10485">_xlfn.IFS(F10485="","missing",F10485&lt;0,"negative",F10485=0,"zero",AND(F10485&gt;=99999,MOD(F10485,9)=0),"99999 placeholder",AND(F10485&gt;$O$5,D10485="Expense"),"Expense outlier",AND(F10485&gt;$P$5,D10485="Income"),"Income outlier",TRUE,"valid")</f>
        <v>valid</v>
      </c>
      <c r="K10485" s="1" t="str">
        <f>_xlfn.XLOOKUP(I10485,[1]category_mapping!$F$2:$F$19,[1]category_mapping!$G$2:$G$19,E10485)</f>
        <v>education</v>
      </c>
      <c r="L10485" s="1" t="str">
        <f>IF(cleaning_working[[#This Row],[date]]="","Missing","Available")</f>
        <v>Available</v>
      </c>
    </row>
    <row r="10486" spans="1:12" x14ac:dyDescent="0.35">
      <c r="A10486" s="1" t="s">
        <v>10231</v>
      </c>
      <c r="B10486" s="1" t="s">
        <v>182</v>
      </c>
      <c r="C10486" s="3" t="s">
        <v>38</v>
      </c>
      <c r="D10486" s="1" t="s">
        <v>13</v>
      </c>
      <c r="E10486" s="1" t="s">
        <v>24</v>
      </c>
      <c r="F10486" s="1">
        <v>5724</v>
      </c>
      <c r="G10486" s="1" t="s">
        <v>18</v>
      </c>
      <c r="H10486" s="1" t="s">
        <v>86</v>
      </c>
      <c r="I10486" s="1" t="s">
        <v>53</v>
      </c>
      <c r="J10486" s="1" t="str" cm="1">
        <f t="array" ref="J10486">_xlfn.IFS(F10486="","missing",F10486&lt;0,"negative",F10486=0,"zero",AND(F10486&gt;=99999,MOD(F10486,9)=0),"99999 placeholder",AND(F10486&gt;$O$5,D10486="Expense"),"Expense outlier",AND(F10486&gt;$P$5,D10486="Income"),"Income outlier",TRUE,"valid")</f>
        <v>valid</v>
      </c>
      <c r="K10486" s="1" t="str">
        <f>_xlfn.XLOOKUP(I10486,[1]category_mapping!$F$2:$F$19,[1]category_mapping!$G$2:$G$19,E10486)</f>
        <v>travel</v>
      </c>
      <c r="L10486" s="1" t="str">
        <f>IF(cleaning_working[[#This Row],[date]]="","Missing","Available")</f>
        <v>Missing</v>
      </c>
    </row>
    <row r="10487" spans="1:12" x14ac:dyDescent="0.35">
      <c r="A10487" s="1" t="s">
        <v>10232</v>
      </c>
      <c r="B10487" s="1" t="s">
        <v>491</v>
      </c>
      <c r="C10487" s="3">
        <v>44473</v>
      </c>
      <c r="D10487" s="1" t="s">
        <v>13</v>
      </c>
      <c r="E10487" s="1" t="s">
        <v>96</v>
      </c>
      <c r="F10487" s="1">
        <v>7802</v>
      </c>
      <c r="G10487" s="1" t="s">
        <v>64</v>
      </c>
      <c r="H10487" s="1" t="s">
        <v>26</v>
      </c>
      <c r="I10487" s="1" t="s">
        <v>120</v>
      </c>
      <c r="J10487" s="1" t="str" cm="1">
        <f t="array" ref="J10487">_xlfn.IFS(F10487="","missing",F10487&lt;0,"negative",F10487=0,"zero",AND(F10487&gt;=99999,MOD(F10487,9)=0),"99999 placeholder",AND(F10487&gt;$O$5,D10487="Expense"),"Expense outlier",AND(F10487&gt;$P$5,D10487="Income"),"Income outlier",TRUE,"valid")</f>
        <v>valid</v>
      </c>
      <c r="K10487" s="1" t="str">
        <f>_xlfn.XLOOKUP(I10487,[1]category_mapping!$F$2:$F$19,[1]category_mapping!$G$2:$G$19,E10487)</f>
        <v>food</v>
      </c>
      <c r="L10487" s="1" t="str">
        <f>IF(cleaning_working[[#This Row],[date]]="","Missing","Available")</f>
        <v>Available</v>
      </c>
    </row>
    <row r="10488" spans="1:12" x14ac:dyDescent="0.35">
      <c r="A10488" s="1" t="s">
        <v>10233</v>
      </c>
      <c r="B10488" s="1" t="s">
        <v>301</v>
      </c>
      <c r="C10488" s="3">
        <v>45185</v>
      </c>
      <c r="D10488" s="1" t="s">
        <v>13</v>
      </c>
      <c r="E10488" s="1" t="s">
        <v>39</v>
      </c>
      <c r="F10488" s="1">
        <v>1200</v>
      </c>
      <c r="G10488" s="1" t="s">
        <v>40</v>
      </c>
      <c r="H10488" s="1" t="s">
        <v>86</v>
      </c>
      <c r="I10488" s="1" t="s">
        <v>87</v>
      </c>
      <c r="J10488" s="1" t="str" cm="1">
        <f t="array" ref="J10488">_xlfn.IFS(F10488="","missing",F10488&lt;0,"negative",F10488=0,"zero",AND(F10488&gt;=99999,MOD(F10488,9)=0),"99999 placeholder",AND(F10488&gt;$O$5,D10488="Expense"),"Expense outlier",AND(F10488&gt;$P$5,D10488="Income"),"Income outlier",TRUE,"valid")</f>
        <v>valid</v>
      </c>
      <c r="K10488" s="1" t="str">
        <f>_xlfn.XLOOKUP(I10488,[1]category_mapping!$F$2:$F$19,[1]category_mapping!$G$2:$G$19,E10488)</f>
        <v>food</v>
      </c>
      <c r="L10488" s="1" t="str">
        <f>IF(cleaning_working[[#This Row],[date]]="","Missing","Available")</f>
        <v>Available</v>
      </c>
    </row>
    <row r="10489" spans="1:12" x14ac:dyDescent="0.35">
      <c r="A10489" s="1" t="s">
        <v>10234</v>
      </c>
      <c r="B10489" s="1" t="s">
        <v>241</v>
      </c>
      <c r="C10489" s="3">
        <v>45183</v>
      </c>
      <c r="D10489" s="1" t="s">
        <v>13</v>
      </c>
      <c r="E10489" s="1" t="s">
        <v>63</v>
      </c>
      <c r="F10489" s="1">
        <v>5358</v>
      </c>
      <c r="G10489" s="1" t="s">
        <v>18</v>
      </c>
      <c r="H10489" s="1" t="s">
        <v>19</v>
      </c>
      <c r="I10489" s="1" t="s">
        <v>93</v>
      </c>
      <c r="J10489" s="1" t="str" cm="1">
        <f t="array" ref="J10489">_xlfn.IFS(F10489="","missing",F10489&lt;0,"negative",F10489=0,"zero",AND(F10489&gt;=99999,MOD(F10489,9)=0),"99999 placeholder",AND(F10489&gt;$O$5,D10489="Expense"),"Expense outlier",AND(F10489&gt;$P$5,D10489="Income"),"Income outlier",TRUE,"valid")</f>
        <v>valid</v>
      </c>
      <c r="K10489" s="1" t="str">
        <f>_xlfn.XLOOKUP(I10489,[1]category_mapping!$F$2:$F$19,[1]category_mapping!$G$2:$G$19,E10489)</f>
        <v>utilities</v>
      </c>
      <c r="L10489" s="1" t="str">
        <f>IF(cleaning_working[[#This Row],[date]]="","Missing","Available")</f>
        <v>Available</v>
      </c>
    </row>
    <row r="10490" spans="1:12" x14ac:dyDescent="0.35">
      <c r="A10490" s="1" t="s">
        <v>10235</v>
      </c>
      <c r="B10490" s="1" t="s">
        <v>139</v>
      </c>
      <c r="C10490" s="3">
        <v>45034</v>
      </c>
      <c r="D10490" s="1" t="s">
        <v>13</v>
      </c>
      <c r="E10490" s="1" t="s">
        <v>17</v>
      </c>
      <c r="F10490" s="1">
        <v>7292</v>
      </c>
      <c r="G10490" s="1" t="s">
        <v>18</v>
      </c>
      <c r="H10490" s="1" t="s">
        <v>133</v>
      </c>
      <c r="I10490" s="1" t="s">
        <v>217</v>
      </c>
      <c r="J10490" s="1" t="str" cm="1">
        <f t="array" ref="J10490">_xlfn.IFS(F10490="","missing",F10490&lt;0,"negative",F10490=0,"zero",AND(F10490&gt;=99999,MOD(F10490,9)=0),"99999 placeholder",AND(F10490&gt;$O$5,D10490="Expense"),"Expense outlier",AND(F10490&gt;$P$5,D10490="Income"),"Income outlier",TRUE,"valid")</f>
        <v>valid</v>
      </c>
      <c r="K10490" s="1" t="str">
        <f>_xlfn.XLOOKUP(I10490,[1]category_mapping!$F$2:$F$19,[1]category_mapping!$G$2:$G$19,E10490)</f>
        <v>rent</v>
      </c>
      <c r="L10490" s="1" t="str">
        <f>IF(cleaning_working[[#This Row],[date]]="","Missing","Available")</f>
        <v>Available</v>
      </c>
    </row>
    <row r="10491" spans="1:12" x14ac:dyDescent="0.35">
      <c r="A10491" s="1" t="s">
        <v>10236</v>
      </c>
      <c r="B10491" s="1" t="s">
        <v>184</v>
      </c>
      <c r="C10491" s="3">
        <v>45353</v>
      </c>
      <c r="D10491" s="1" t="s">
        <v>13</v>
      </c>
      <c r="E10491" s="1" t="s">
        <v>39</v>
      </c>
      <c r="F10491" s="1">
        <v>1845</v>
      </c>
      <c r="G10491" s="1" t="s">
        <v>40</v>
      </c>
      <c r="H10491" s="1" t="s">
        <v>26</v>
      </c>
      <c r="I10491" s="1" t="s">
        <v>58</v>
      </c>
      <c r="J10491" s="1" t="str" cm="1">
        <f t="array" ref="J10491">_xlfn.IFS(F10491="","missing",F10491&lt;0,"negative",F10491=0,"zero",AND(F10491&gt;=99999,MOD(F10491,9)=0),"99999 placeholder",AND(F10491&gt;$O$5,D10491="Expense"),"Expense outlier",AND(F10491&gt;$P$5,D10491="Income"),"Income outlier",TRUE,"valid")</f>
        <v>valid</v>
      </c>
      <c r="K10491" s="1" t="str">
        <f>_xlfn.XLOOKUP(I10491,[1]category_mapping!$F$2:$F$19,[1]category_mapping!$G$2:$G$19,E10491)</f>
        <v>food</v>
      </c>
      <c r="L10491" s="1" t="str">
        <f>IF(cleaning_working[[#This Row],[date]]="","Missing","Available")</f>
        <v>Available</v>
      </c>
    </row>
    <row r="10492" spans="1:12" x14ac:dyDescent="0.35">
      <c r="A10492" s="1" t="s">
        <v>10237</v>
      </c>
      <c r="B10492" s="1" t="s">
        <v>225</v>
      </c>
      <c r="C10492" s="3">
        <v>45525</v>
      </c>
      <c r="D10492" s="1" t="s">
        <v>13</v>
      </c>
      <c r="E10492" s="1" t="s">
        <v>39</v>
      </c>
      <c r="F10492" s="1">
        <v>6796</v>
      </c>
      <c r="G10492" s="1" t="s">
        <v>32</v>
      </c>
      <c r="H10492" s="1" t="s">
        <v>86</v>
      </c>
      <c r="I10492" s="1" t="s">
        <v>134</v>
      </c>
      <c r="J10492" s="1" t="str" cm="1">
        <f t="array" ref="J10492">_xlfn.IFS(F10492="","missing",F10492&lt;0,"negative",F10492=0,"zero",AND(F10492&gt;=99999,MOD(F10492,9)=0),"99999 placeholder",AND(F10492&gt;$O$5,D10492="Expense"),"Expense outlier",AND(F10492&gt;$P$5,D10492="Income"),"Income outlier",TRUE,"valid")</f>
        <v>valid</v>
      </c>
      <c r="K10492" s="1" t="str">
        <f>_xlfn.XLOOKUP(I10492,[1]category_mapping!$F$2:$F$19,[1]category_mapping!$G$2:$G$19,E10492)</f>
        <v>education</v>
      </c>
      <c r="L10492" s="1" t="str">
        <f>IF(cleaning_working[[#This Row],[date]]="","Missing","Available")</f>
        <v>Available</v>
      </c>
    </row>
    <row r="10493" spans="1:12" x14ac:dyDescent="0.35">
      <c r="A10493" s="1" t="s">
        <v>10238</v>
      </c>
      <c r="B10493" s="1" t="s">
        <v>309</v>
      </c>
      <c r="C10493" s="3">
        <v>44946</v>
      </c>
      <c r="D10493" s="1" t="s">
        <v>13</v>
      </c>
      <c r="E10493" s="1" t="s">
        <v>63</v>
      </c>
      <c r="F10493" s="1">
        <v>1191</v>
      </c>
      <c r="G10493" s="1" t="s">
        <v>18</v>
      </c>
      <c r="H10493" s="1" t="s">
        <v>83</v>
      </c>
      <c r="I10493" s="1" t="s">
        <v>41</v>
      </c>
      <c r="J10493" s="1" t="str" cm="1">
        <f t="array" ref="J10493">_xlfn.IFS(F10493="","missing",F10493&lt;0,"negative",F10493=0,"zero",AND(F10493&gt;=99999,MOD(F10493,9)=0),"99999 placeholder",AND(F10493&gt;$O$5,D10493="Expense"),"Expense outlier",AND(F10493&gt;$P$5,D10493="Income"),"Income outlier",TRUE,"valid")</f>
        <v>valid</v>
      </c>
      <c r="K10493" s="1" t="str">
        <f>_xlfn.XLOOKUP(I10493,[1]category_mapping!$F$2:$F$19,[1]category_mapping!$G$2:$G$19,E10493)</f>
        <v>utilities</v>
      </c>
      <c r="L10493" s="1" t="str">
        <f>IF(cleaning_working[[#This Row],[date]]="","Missing","Available")</f>
        <v>Available</v>
      </c>
    </row>
    <row r="10494" spans="1:12" x14ac:dyDescent="0.35">
      <c r="A10494" s="1" t="s">
        <v>10239</v>
      </c>
      <c r="B10494" s="1" t="s">
        <v>351</v>
      </c>
      <c r="C10494" s="3">
        <v>44363</v>
      </c>
      <c r="D10494" s="1" t="s">
        <v>13</v>
      </c>
      <c r="E10494" s="1" t="s">
        <v>17</v>
      </c>
      <c r="F10494" s="1">
        <v>2755</v>
      </c>
      <c r="G10494" s="1" t="s">
        <v>32</v>
      </c>
      <c r="H10494" s="1" t="s">
        <v>19</v>
      </c>
      <c r="I10494" s="1" t="s">
        <v>194</v>
      </c>
      <c r="J10494" s="1" t="str" cm="1">
        <f t="array" ref="J10494">_xlfn.IFS(F10494="","missing",F10494&lt;0,"negative",F10494=0,"zero",AND(F10494&gt;=99999,MOD(F10494,9)=0),"99999 placeholder",AND(F10494&gt;$O$5,D10494="Expense"),"Expense outlier",AND(F10494&gt;$P$5,D10494="Income"),"Income outlier",TRUE,"valid")</f>
        <v>valid</v>
      </c>
      <c r="K10494" s="1" t="str">
        <f>_xlfn.XLOOKUP(I10494,[1]category_mapping!$F$2:$F$19,[1]category_mapping!$G$2:$G$19,E10494)</f>
        <v>travel</v>
      </c>
      <c r="L10494" s="1" t="str">
        <f>IF(cleaning_working[[#This Row],[date]]="","Missing","Available")</f>
        <v>Available</v>
      </c>
    </row>
    <row r="10495" spans="1:12" x14ac:dyDescent="0.35">
      <c r="A10495" s="1" t="s">
        <v>4531</v>
      </c>
      <c r="B10495" s="1" t="s">
        <v>782</v>
      </c>
      <c r="C10495" s="3">
        <v>45636</v>
      </c>
      <c r="D10495" s="1" t="s">
        <v>13</v>
      </c>
      <c r="E10495" s="1" t="s">
        <v>63</v>
      </c>
      <c r="F10495" s="1">
        <v>3702</v>
      </c>
      <c r="G10495" s="1" t="s">
        <v>18</v>
      </c>
      <c r="H10495" s="1" t="s">
        <v>133</v>
      </c>
      <c r="I10495" s="1" t="s">
        <v>120</v>
      </c>
      <c r="J10495" s="1" t="str" cm="1">
        <f t="array" ref="J10495">_xlfn.IFS(F10495="","missing",F10495&lt;0,"negative",F10495=0,"zero",AND(F10495&gt;=99999,MOD(F10495,9)=0),"99999 placeholder",AND(F10495&gt;$O$5,D10495="Expense"),"Expense outlier",AND(F10495&gt;$P$5,D10495="Income"),"Income outlier",TRUE,"valid")</f>
        <v>valid</v>
      </c>
      <c r="K10495" s="1" t="str">
        <f>_xlfn.XLOOKUP(I10495,[1]category_mapping!$F$2:$F$19,[1]category_mapping!$G$2:$G$19,E10495)</f>
        <v>food</v>
      </c>
      <c r="L10495" s="1" t="str">
        <f>IF(cleaning_working[[#This Row],[date]]="","Missing","Available")</f>
        <v>Available</v>
      </c>
    </row>
    <row r="10496" spans="1:12" x14ac:dyDescent="0.35">
      <c r="A10496" s="1" t="s">
        <v>10240</v>
      </c>
      <c r="B10496" s="1" t="s">
        <v>423</v>
      </c>
      <c r="C10496" s="3">
        <v>44763</v>
      </c>
      <c r="D10496" s="1" t="s">
        <v>13</v>
      </c>
      <c r="E10496" s="1" t="s">
        <v>63</v>
      </c>
      <c r="F10496" s="1">
        <v>4602</v>
      </c>
      <c r="G10496" s="1" t="s">
        <v>18</v>
      </c>
      <c r="H10496" s="1" t="s">
        <v>65</v>
      </c>
      <c r="I10496" s="1" t="s">
        <v>217</v>
      </c>
      <c r="J10496" s="1" t="str" cm="1">
        <f t="array" ref="J10496">_xlfn.IFS(F10496="","missing",F10496&lt;0,"negative",F10496=0,"zero",AND(F10496&gt;=99999,MOD(F10496,9)=0),"99999 placeholder",AND(F10496&gt;$O$5,D10496="Expense"),"Expense outlier",AND(F10496&gt;$P$5,D10496="Income"),"Income outlier",TRUE,"valid")</f>
        <v>valid</v>
      </c>
      <c r="K10496" s="1" t="str">
        <f>_xlfn.XLOOKUP(I10496,[1]category_mapping!$F$2:$F$19,[1]category_mapping!$G$2:$G$19,E10496)</f>
        <v>rent</v>
      </c>
      <c r="L10496" s="1" t="str">
        <f>IF(cleaning_working[[#This Row],[date]]="","Missing","Available")</f>
        <v>Available</v>
      </c>
    </row>
    <row r="10497" spans="1:12" x14ac:dyDescent="0.35">
      <c r="A10497" s="1" t="s">
        <v>10241</v>
      </c>
      <c r="B10497" s="1" t="s">
        <v>365</v>
      </c>
      <c r="C10497" s="3">
        <v>44600</v>
      </c>
      <c r="D10497" s="1" t="s">
        <v>13</v>
      </c>
      <c r="E10497" s="1" t="s">
        <v>96</v>
      </c>
      <c r="F10497" s="1">
        <v>6089</v>
      </c>
      <c r="G10497" s="1" t="s">
        <v>40</v>
      </c>
      <c r="H10497" s="1" t="s">
        <v>26</v>
      </c>
      <c r="I10497" s="1" t="s">
        <v>137</v>
      </c>
      <c r="J10497" s="1" t="str" cm="1">
        <f t="array" ref="J10497">_xlfn.IFS(F10497="","missing",F10497&lt;0,"negative",F10497=0,"zero",AND(F10497&gt;=99999,MOD(F10497,9)=0),"99999 placeholder",AND(F10497&gt;$O$5,D10497="Expense"),"Expense outlier",AND(F10497&gt;$P$5,D10497="Income"),"Income outlier",TRUE,"valid")</f>
        <v>valid</v>
      </c>
      <c r="K10497" s="1" t="str">
        <f>_xlfn.XLOOKUP(I10497,[1]category_mapping!$F$2:$F$19,[1]category_mapping!$G$2:$G$19,E10497)</f>
        <v>travel</v>
      </c>
      <c r="L10497" s="1" t="str">
        <f>IF(cleaning_working[[#This Row],[date]]="","Missing","Available")</f>
        <v>Available</v>
      </c>
    </row>
    <row r="10498" spans="1:12" x14ac:dyDescent="0.35">
      <c r="A10498" s="1" t="s">
        <v>10242</v>
      </c>
      <c r="B10498" s="1" t="s">
        <v>103</v>
      </c>
      <c r="C10498" s="3">
        <v>45152</v>
      </c>
      <c r="D10498" s="1" t="s">
        <v>13</v>
      </c>
      <c r="E10498" s="1" t="s">
        <v>24</v>
      </c>
      <c r="F10498" s="1">
        <v>20647</v>
      </c>
      <c r="G10498" s="1" t="s">
        <v>18</v>
      </c>
      <c r="H10498" s="1" t="s">
        <v>107</v>
      </c>
      <c r="I10498" s="1" t="s">
        <v>20</v>
      </c>
      <c r="J10498" s="1" t="str" cm="1">
        <f t="array" ref="J10498">_xlfn.IFS(F10498="","missing",F10498&lt;0,"negative",F10498=0,"zero",AND(F10498&gt;=99999,MOD(F10498,9)=0),"99999 placeholder",AND(F10498&gt;$O$5,D10498="Expense"),"Expense outlier",AND(F10498&gt;$P$5,D10498="Income"),"Income outlier",TRUE,"valid")</f>
        <v>Expense outlier</v>
      </c>
      <c r="K10498" s="1" t="str">
        <f>_xlfn.XLOOKUP(I10498,[1]category_mapping!$F$2:$F$19,[1]category_mapping!$G$2:$G$19,E10498)</f>
        <v>entertainment</v>
      </c>
      <c r="L10498" s="1" t="str">
        <f>IF(cleaning_working[[#This Row],[date]]="","Missing","Available")</f>
        <v>Available</v>
      </c>
    </row>
    <row r="10499" spans="1:12" x14ac:dyDescent="0.35">
      <c r="A10499" s="1" t="s">
        <v>10243</v>
      </c>
      <c r="B10499" s="1" t="s">
        <v>30</v>
      </c>
      <c r="C10499" s="3">
        <v>45324</v>
      </c>
      <c r="D10499" s="1" t="s">
        <v>13</v>
      </c>
      <c r="E10499" s="1" t="s">
        <v>39</v>
      </c>
      <c r="F10499" s="1">
        <v>4851</v>
      </c>
      <c r="G10499" s="1" t="s">
        <v>40</v>
      </c>
      <c r="H10499" s="1" t="s">
        <v>26</v>
      </c>
      <c r="I10499" s="1" t="s">
        <v>90</v>
      </c>
      <c r="J10499" s="1" t="str" cm="1">
        <f t="array" ref="J10499">_xlfn.IFS(F10499="","missing",F10499&lt;0,"negative",F10499=0,"zero",AND(F10499&gt;=99999,MOD(F10499,9)=0),"99999 placeholder",AND(F10499&gt;$O$5,D10499="Expense"),"Expense outlier",AND(F10499&gt;$P$5,D10499="Income"),"Income outlier",TRUE,"valid")</f>
        <v>valid</v>
      </c>
      <c r="K10499" s="1" t="str">
        <f>_xlfn.XLOOKUP(I10499,[1]category_mapping!$F$2:$F$19,[1]category_mapping!$G$2:$G$19,E10499)</f>
        <v>food</v>
      </c>
      <c r="L10499" s="1" t="str">
        <f>IF(cleaning_working[[#This Row],[date]]="","Missing","Available")</f>
        <v>Available</v>
      </c>
    </row>
    <row r="10500" spans="1:12" x14ac:dyDescent="0.35">
      <c r="A10500" s="1" t="s">
        <v>10244</v>
      </c>
      <c r="B10500" s="1" t="s">
        <v>139</v>
      </c>
      <c r="C10500" s="3">
        <v>44525</v>
      </c>
      <c r="D10500" s="1" t="s">
        <v>13</v>
      </c>
      <c r="E10500" s="1" t="s">
        <v>39</v>
      </c>
      <c r="F10500" s="1">
        <v>3884</v>
      </c>
      <c r="G10500" s="1" t="s">
        <v>18</v>
      </c>
      <c r="H10500" s="1" t="s">
        <v>65</v>
      </c>
      <c r="I10500" s="1" t="s">
        <v>120</v>
      </c>
      <c r="J10500" s="1" t="str" cm="1">
        <f t="array" ref="J10500">_xlfn.IFS(F10500="","missing",F10500&lt;0,"negative",F10500=0,"zero",AND(F10500&gt;=99999,MOD(F10500,9)=0),"99999 placeholder",AND(F10500&gt;$O$5,D10500="Expense"),"Expense outlier",AND(F10500&gt;$P$5,D10500="Income"),"Income outlier",TRUE,"valid")</f>
        <v>valid</v>
      </c>
      <c r="K10500" s="1" t="str">
        <f>_xlfn.XLOOKUP(I10500,[1]category_mapping!$F$2:$F$19,[1]category_mapping!$G$2:$G$19,E10500)</f>
        <v>food</v>
      </c>
      <c r="L10500" s="1" t="str">
        <f>IF(cleaning_working[[#This Row],[date]]="","Missing","Available")</f>
        <v>Available</v>
      </c>
    </row>
    <row r="10501" spans="1:12" x14ac:dyDescent="0.35">
      <c r="A10501" s="1" t="s">
        <v>10245</v>
      </c>
      <c r="B10501" s="1" t="s">
        <v>262</v>
      </c>
      <c r="C10501" s="3">
        <v>44628</v>
      </c>
      <c r="D10501" s="1" t="s">
        <v>13</v>
      </c>
      <c r="E10501" s="1" t="s">
        <v>104</v>
      </c>
      <c r="F10501" s="1">
        <v>1899</v>
      </c>
      <c r="G10501" s="1" t="s">
        <v>64</v>
      </c>
      <c r="H10501" s="1" t="s">
        <v>159</v>
      </c>
      <c r="I10501" s="1" t="s">
        <v>27</v>
      </c>
      <c r="J10501" s="1" t="str" cm="1">
        <f t="array" ref="J10501">_xlfn.IFS(F10501="","missing",F10501&lt;0,"negative",F10501=0,"zero",AND(F10501&gt;=99999,MOD(F10501,9)=0),"99999 placeholder",AND(F10501&gt;$O$5,D10501="Expense"),"Expense outlier",AND(F10501&gt;$P$5,D10501="Income"),"Income outlier",TRUE,"valid")</f>
        <v>valid</v>
      </c>
      <c r="K10501" s="1" t="str">
        <f>_xlfn.XLOOKUP(I10501,[1]category_mapping!$F$2:$F$19,[1]category_mapping!$G$2:$G$19,E10501)</f>
        <v>health</v>
      </c>
      <c r="L10501" s="1" t="str">
        <f>IF(cleaning_working[[#This Row],[date]]="","Missing","Available")</f>
        <v>Available</v>
      </c>
    </row>
    <row r="10502" spans="1:12" x14ac:dyDescent="0.35">
      <c r="A10502" s="1" t="s">
        <v>10246</v>
      </c>
      <c r="B10502" s="1" t="s">
        <v>311</v>
      </c>
      <c r="C10502" s="3">
        <v>45100</v>
      </c>
      <c r="D10502" s="1" t="s">
        <v>13</v>
      </c>
      <c r="E10502" s="1" t="s">
        <v>39</v>
      </c>
      <c r="F10502" s="1">
        <v>3858</v>
      </c>
      <c r="G10502" s="1" t="s">
        <v>18</v>
      </c>
      <c r="H10502" s="1" t="s">
        <v>52</v>
      </c>
      <c r="I10502" s="1" t="s">
        <v>272</v>
      </c>
      <c r="J10502" s="1" t="str" cm="1">
        <f t="array" ref="J10502">_xlfn.IFS(F10502="","missing",F10502&lt;0,"negative",F10502=0,"zero",AND(F10502&gt;=99999,MOD(F10502,9)=0),"99999 placeholder",AND(F10502&gt;$O$5,D10502="Expense"),"Expense outlier",AND(F10502&gt;$P$5,D10502="Income"),"Income outlier",TRUE,"valid")</f>
        <v>valid</v>
      </c>
      <c r="K10502" s="1" t="str">
        <f>_xlfn.XLOOKUP(I10502,[1]category_mapping!$F$2:$F$19,[1]category_mapping!$G$2:$G$19,E10502)</f>
        <v>food</v>
      </c>
      <c r="L10502" s="1" t="str">
        <f>IF(cleaning_working[[#This Row],[date]]="","Missing","Available")</f>
        <v>Available</v>
      </c>
    </row>
    <row r="10503" spans="1:12" x14ac:dyDescent="0.35">
      <c r="A10503" s="1" t="s">
        <v>10247</v>
      </c>
      <c r="B10503" s="1" t="s">
        <v>219</v>
      </c>
      <c r="C10503" s="3">
        <v>44248</v>
      </c>
      <c r="D10503" s="1" t="s">
        <v>13</v>
      </c>
      <c r="E10503" s="1" t="s">
        <v>45</v>
      </c>
      <c r="F10503" s="1">
        <v>4085</v>
      </c>
      <c r="G10503" s="1" t="s">
        <v>25</v>
      </c>
      <c r="H10503" s="1" t="s">
        <v>52</v>
      </c>
      <c r="I10503" s="1" t="s">
        <v>20</v>
      </c>
      <c r="J10503" s="1" t="str" cm="1">
        <f t="array" ref="J10503">_xlfn.IFS(F10503="","missing",F10503&lt;0,"negative",F10503=0,"zero",AND(F10503&gt;=99999,MOD(F10503,9)=0),"99999 placeholder",AND(F10503&gt;$O$5,D10503="Expense"),"Expense outlier",AND(F10503&gt;$P$5,D10503="Income"),"Income outlier",TRUE,"valid")</f>
        <v>valid</v>
      </c>
      <c r="K10503" s="1" t="str">
        <f>_xlfn.XLOOKUP(I10503,[1]category_mapping!$F$2:$F$19,[1]category_mapping!$G$2:$G$19,E10503)</f>
        <v>entertainment</v>
      </c>
      <c r="L10503" s="1" t="str">
        <f>IF(cleaning_working[[#This Row],[date]]="","Missing","Available")</f>
        <v>Available</v>
      </c>
    </row>
    <row r="10504" spans="1:12" x14ac:dyDescent="0.35">
      <c r="A10504" s="1" t="s">
        <v>10248</v>
      </c>
      <c r="B10504" s="1" t="s">
        <v>557</v>
      </c>
      <c r="C10504" s="3">
        <v>44634</v>
      </c>
      <c r="D10504" s="1" t="s">
        <v>13</v>
      </c>
      <c r="E10504" s="1" t="s">
        <v>96</v>
      </c>
      <c r="F10504" s="1">
        <v>4731</v>
      </c>
      <c r="G10504" s="1" t="s">
        <v>18</v>
      </c>
      <c r="H10504" s="1" t="s">
        <v>86</v>
      </c>
      <c r="I10504" s="1" t="s">
        <v>71</v>
      </c>
      <c r="J10504" s="1" t="str" cm="1">
        <f t="array" ref="J10504">_xlfn.IFS(F10504="","missing",F10504&lt;0,"negative",F10504=0,"zero",AND(F10504&gt;=99999,MOD(F10504,9)=0),"99999 placeholder",AND(F10504&gt;$O$5,D10504="Expense"),"Expense outlier",AND(F10504&gt;$P$5,D10504="Income"),"Income outlier",TRUE,"valid")</f>
        <v>valid</v>
      </c>
      <c r="K10504" s="1" t="str">
        <f>_xlfn.XLOOKUP(I10504,[1]category_mapping!$F$2:$F$19,[1]category_mapping!$G$2:$G$19,E10504)</f>
        <v>health</v>
      </c>
      <c r="L10504" s="1" t="str">
        <f>IF(cleaning_working[[#This Row],[date]]="","Missing","Available")</f>
        <v>Available</v>
      </c>
    </row>
    <row r="10505" spans="1:12" x14ac:dyDescent="0.35">
      <c r="A10505" s="1" t="s">
        <v>10249</v>
      </c>
      <c r="B10505" s="1" t="s">
        <v>101</v>
      </c>
      <c r="C10505" s="3">
        <v>44592</v>
      </c>
      <c r="D10505" s="1" t="s">
        <v>13</v>
      </c>
      <c r="E10505" s="1" t="s">
        <v>96</v>
      </c>
      <c r="F10505" s="1">
        <v>1000</v>
      </c>
      <c r="G10505" s="1" t="s">
        <v>40</v>
      </c>
      <c r="H10505" s="1" t="s">
        <v>133</v>
      </c>
      <c r="I10505" s="1" t="s">
        <v>120</v>
      </c>
      <c r="J10505" s="1" t="str" cm="1">
        <f t="array" ref="J10505">_xlfn.IFS(F10505="","missing",F10505&lt;0,"negative",F10505=0,"zero",AND(F10505&gt;=99999,MOD(F10505,9)=0),"99999 placeholder",AND(F10505&gt;$O$5,D10505="Expense"),"Expense outlier",AND(F10505&gt;$P$5,D10505="Income"),"Income outlier",TRUE,"valid")</f>
        <v>valid</v>
      </c>
      <c r="K10505" s="1" t="str">
        <f>_xlfn.XLOOKUP(I10505,[1]category_mapping!$F$2:$F$19,[1]category_mapping!$G$2:$G$19,E10505)</f>
        <v>food</v>
      </c>
      <c r="L10505" s="1" t="str">
        <f>IF(cleaning_working[[#This Row],[date]]="","Missing","Available")</f>
        <v>Available</v>
      </c>
    </row>
    <row r="10506" spans="1:12" x14ac:dyDescent="0.35">
      <c r="A10506" s="1" t="s">
        <v>5290</v>
      </c>
      <c r="B10506" s="1" t="s">
        <v>762</v>
      </c>
      <c r="C10506" s="3">
        <v>45279</v>
      </c>
      <c r="D10506" s="1" t="s">
        <v>13</v>
      </c>
      <c r="E10506" s="1" t="s">
        <v>24</v>
      </c>
      <c r="F10506" s="1">
        <v>45898</v>
      </c>
      <c r="G10506" s="1" t="s">
        <v>40</v>
      </c>
      <c r="H10506" s="1" t="s">
        <v>107</v>
      </c>
      <c r="I10506" s="1" t="s">
        <v>120</v>
      </c>
      <c r="J10506" s="1" t="str" cm="1">
        <f t="array" ref="J10506">_xlfn.IFS(F10506="","missing",F10506&lt;0,"negative",F10506=0,"zero",AND(F10506&gt;=99999,MOD(F10506,9)=0),"99999 placeholder",AND(F10506&gt;$O$5,D10506="Expense"),"Expense outlier",AND(F10506&gt;$P$5,D10506="Income"),"Income outlier",TRUE,"valid")</f>
        <v>Expense outlier</v>
      </c>
      <c r="K10506" s="1" t="str">
        <f>_xlfn.XLOOKUP(I10506,[1]category_mapping!$F$2:$F$19,[1]category_mapping!$G$2:$G$19,E10506)</f>
        <v>food</v>
      </c>
      <c r="L10506" s="1" t="str">
        <f>IF(cleaning_working[[#This Row],[date]]="","Missing","Available")</f>
        <v>Available</v>
      </c>
    </row>
    <row r="10507" spans="1:12" x14ac:dyDescent="0.35">
      <c r="A10507" s="1" t="s">
        <v>10250</v>
      </c>
      <c r="B10507" s="1" t="s">
        <v>225</v>
      </c>
      <c r="C10507" s="3">
        <v>45352</v>
      </c>
      <c r="D10507" s="1" t="s">
        <v>13</v>
      </c>
      <c r="E10507" s="1" t="s">
        <v>39</v>
      </c>
      <c r="F10507" s="1">
        <v>2706</v>
      </c>
      <c r="G10507" s="1" t="s">
        <v>40</v>
      </c>
      <c r="H10507" s="1" t="s">
        <v>83</v>
      </c>
      <c r="I10507" s="1" t="s">
        <v>90</v>
      </c>
      <c r="J10507" s="1" t="str" cm="1">
        <f t="array" ref="J10507">_xlfn.IFS(F10507="","missing",F10507&lt;0,"negative",F10507=0,"zero",AND(F10507&gt;=99999,MOD(F10507,9)=0),"99999 placeholder",AND(F10507&gt;$O$5,D10507="Expense"),"Expense outlier",AND(F10507&gt;$P$5,D10507="Income"),"Income outlier",TRUE,"valid")</f>
        <v>valid</v>
      </c>
      <c r="K10507" s="1" t="str">
        <f>_xlfn.XLOOKUP(I10507,[1]category_mapping!$F$2:$F$19,[1]category_mapping!$G$2:$G$19,E10507)</f>
        <v>food</v>
      </c>
      <c r="L10507" s="1" t="str">
        <f>IF(cleaning_working[[#This Row],[date]]="","Missing","Available")</f>
        <v>Available</v>
      </c>
    </row>
    <row r="10508" spans="1:12" x14ac:dyDescent="0.35">
      <c r="A10508" s="1" t="s">
        <v>10251</v>
      </c>
      <c r="B10508" s="1" t="s">
        <v>767</v>
      </c>
      <c r="C10508" s="3">
        <v>45583</v>
      </c>
      <c r="D10508" s="1" t="s">
        <v>13</v>
      </c>
      <c r="E10508" s="1" t="s">
        <v>96</v>
      </c>
      <c r="F10508" s="1">
        <v>6859</v>
      </c>
      <c r="G10508" s="1" t="s">
        <v>40</v>
      </c>
      <c r="H10508" s="1" t="s">
        <v>86</v>
      </c>
      <c r="I10508" s="1" t="s">
        <v>123</v>
      </c>
      <c r="J10508" s="1" t="str" cm="1">
        <f t="array" ref="J10508">_xlfn.IFS(F10508="","missing",F10508&lt;0,"negative",F10508=0,"zero",AND(F10508&gt;=99999,MOD(F10508,9)=0),"99999 placeholder",AND(F10508&gt;$O$5,D10508="Expense"),"Expense outlier",AND(F10508&gt;$P$5,D10508="Income"),"Income outlier",TRUE,"valid")</f>
        <v>valid</v>
      </c>
      <c r="K10508" s="1" t="str">
        <f>_xlfn.XLOOKUP(I10508,[1]category_mapping!$F$2:$F$19,[1]category_mapping!$G$2:$G$19,E10508)</f>
        <v>travel</v>
      </c>
      <c r="L10508" s="1" t="str">
        <f>IF(cleaning_working[[#This Row],[date]]="","Missing","Available")</f>
        <v>Available</v>
      </c>
    </row>
    <row r="10509" spans="1:12" x14ac:dyDescent="0.35">
      <c r="A10509" s="1" t="s">
        <v>10252</v>
      </c>
      <c r="B10509" s="1" t="s">
        <v>168</v>
      </c>
      <c r="C10509" s="3">
        <v>45012</v>
      </c>
      <c r="D10509" s="1" t="s">
        <v>13</v>
      </c>
      <c r="E10509" s="1" t="s">
        <v>45</v>
      </c>
      <c r="F10509" s="1">
        <v>2985</v>
      </c>
      <c r="G10509" s="1" t="s">
        <v>25</v>
      </c>
      <c r="H10509" s="1" t="s">
        <v>159</v>
      </c>
      <c r="I10509" s="1" t="s">
        <v>97</v>
      </c>
      <c r="J10509" s="1" t="str" cm="1">
        <f t="array" ref="J10509">_xlfn.IFS(F10509="","missing",F10509&lt;0,"negative",F10509=0,"zero",AND(F10509&gt;=99999,MOD(F10509,9)=0),"99999 placeholder",AND(F10509&gt;$O$5,D10509="Expense"),"Expense outlier",AND(F10509&gt;$P$5,D10509="Income"),"Income outlier",TRUE,"valid")</f>
        <v>valid</v>
      </c>
      <c r="K10509" s="1" t="str">
        <f>_xlfn.XLOOKUP(I10509,[1]category_mapping!$F$2:$F$19,[1]category_mapping!$G$2:$G$19,E10509)</f>
        <v>health</v>
      </c>
      <c r="L10509" s="1" t="str">
        <f>IF(cleaning_working[[#This Row],[date]]="","Missing","Available")</f>
        <v>Available</v>
      </c>
    </row>
    <row r="10510" spans="1:12" x14ac:dyDescent="0.35">
      <c r="A10510" s="1" t="s">
        <v>10253</v>
      </c>
      <c r="B10510" s="1" t="s">
        <v>132</v>
      </c>
      <c r="C10510" s="3">
        <v>45382</v>
      </c>
      <c r="D10510" s="1" t="s">
        <v>13</v>
      </c>
      <c r="E10510" s="1" t="s">
        <v>39</v>
      </c>
      <c r="F10510" s="1">
        <v>2392</v>
      </c>
      <c r="G10510" s="1" t="s">
        <v>64</v>
      </c>
      <c r="H10510" s="1" t="s">
        <v>86</v>
      </c>
      <c r="I10510" s="1" t="s">
        <v>128</v>
      </c>
      <c r="J10510" s="1" t="str" cm="1">
        <f t="array" ref="J10510">_xlfn.IFS(F10510="","missing",F10510&lt;0,"negative",F10510=0,"zero",AND(F10510&gt;=99999,MOD(F10510,9)=0),"99999 placeholder",AND(F10510&gt;$O$5,D10510="Expense"),"Expense outlier",AND(F10510&gt;$P$5,D10510="Income"),"Income outlier",TRUE,"valid")</f>
        <v>valid</v>
      </c>
      <c r="K10510" s="1" t="str">
        <f>_xlfn.XLOOKUP(I10510,[1]category_mapping!$F$2:$F$19,[1]category_mapping!$G$2:$G$19,E10510)</f>
        <v>utilities</v>
      </c>
      <c r="L10510" s="1" t="str">
        <f>IF(cleaning_working[[#This Row],[date]]="","Missing","Available")</f>
        <v>Available</v>
      </c>
    </row>
    <row r="10511" spans="1:12" x14ac:dyDescent="0.35">
      <c r="A10511" s="1" t="s">
        <v>205</v>
      </c>
      <c r="B10511" s="1" t="s">
        <v>73</v>
      </c>
      <c r="C10511" s="3">
        <v>44941</v>
      </c>
      <c r="D10511" s="1" t="s">
        <v>13</v>
      </c>
      <c r="E10511" s="1" t="s">
        <v>104</v>
      </c>
      <c r="F10511" s="1">
        <v>8336</v>
      </c>
      <c r="G10511" s="1" t="s">
        <v>32</v>
      </c>
      <c r="H10511" s="1" t="s">
        <v>52</v>
      </c>
      <c r="I10511" s="1" t="s">
        <v>27</v>
      </c>
      <c r="J10511" s="1" t="str" cm="1">
        <f t="array" ref="J10511">_xlfn.IFS(F10511="","missing",F10511&lt;0,"negative",F10511=0,"zero",AND(F10511&gt;=99999,MOD(F10511,9)=0),"99999 placeholder",AND(F10511&gt;$O$5,D10511="Expense"),"Expense outlier",AND(F10511&gt;$P$5,D10511="Income"),"Income outlier",TRUE,"valid")</f>
        <v>valid</v>
      </c>
      <c r="K10511" s="1" t="str">
        <f>_xlfn.XLOOKUP(I10511,[1]category_mapping!$F$2:$F$19,[1]category_mapping!$G$2:$G$19,E10511)</f>
        <v>health</v>
      </c>
      <c r="L10511" s="1" t="str">
        <f>IF(cleaning_working[[#This Row],[date]]="","Missing","Available")</f>
        <v>Available</v>
      </c>
    </row>
    <row r="10512" spans="1:12" x14ac:dyDescent="0.35">
      <c r="A10512" s="1" t="s">
        <v>10254</v>
      </c>
      <c r="B10512" s="1" t="s">
        <v>323</v>
      </c>
      <c r="C10512" s="3">
        <v>45262</v>
      </c>
      <c r="D10512" s="1" t="s">
        <v>13</v>
      </c>
      <c r="E10512" s="1" t="s">
        <v>24</v>
      </c>
      <c r="F10512" s="1">
        <v>2100</v>
      </c>
      <c r="G10512" s="1" t="s">
        <v>25</v>
      </c>
      <c r="H10512" s="1" t="s">
        <v>86</v>
      </c>
      <c r="I10512" s="1" t="s">
        <v>71</v>
      </c>
      <c r="J10512" s="1" t="str" cm="1">
        <f t="array" ref="J10512">_xlfn.IFS(F10512="","missing",F10512&lt;0,"negative",F10512=0,"zero",AND(F10512&gt;=99999,MOD(F10512,9)=0),"99999 placeholder",AND(F10512&gt;$O$5,D10512="Expense"),"Expense outlier",AND(F10512&gt;$P$5,D10512="Income"),"Income outlier",TRUE,"valid")</f>
        <v>valid</v>
      </c>
      <c r="K10512" s="1" t="str">
        <f>_xlfn.XLOOKUP(I10512,[1]category_mapping!$F$2:$F$19,[1]category_mapping!$G$2:$G$19,E10512)</f>
        <v>health</v>
      </c>
      <c r="L10512" s="1" t="str">
        <f>IF(cleaning_working[[#This Row],[date]]="","Missing","Available")</f>
        <v>Available</v>
      </c>
    </row>
    <row r="10513" spans="1:12" x14ac:dyDescent="0.35">
      <c r="A10513" s="1" t="s">
        <v>10255</v>
      </c>
      <c r="B10513" s="1" t="s">
        <v>296</v>
      </c>
      <c r="C10513" s="3">
        <v>45269</v>
      </c>
      <c r="D10513" s="1" t="s">
        <v>13</v>
      </c>
      <c r="E10513" s="1" t="s">
        <v>176</v>
      </c>
      <c r="F10513" s="1">
        <v>1437</v>
      </c>
      <c r="G10513" s="1" t="s">
        <v>32</v>
      </c>
      <c r="H10513" s="1" t="s">
        <v>107</v>
      </c>
      <c r="I10513" s="1" t="s">
        <v>137</v>
      </c>
      <c r="J10513" s="1" t="str" cm="1">
        <f t="array" ref="J10513">_xlfn.IFS(F10513="","missing",F10513&lt;0,"negative",F10513=0,"zero",AND(F10513&gt;=99999,MOD(F10513,9)=0),"99999 placeholder",AND(F10513&gt;$O$5,D10513="Expense"),"Expense outlier",AND(F10513&gt;$P$5,D10513="Income"),"Income outlier",TRUE,"valid")</f>
        <v>valid</v>
      </c>
      <c r="K10513" s="1" t="str">
        <f>_xlfn.XLOOKUP(I10513,[1]category_mapping!$F$2:$F$19,[1]category_mapping!$G$2:$G$19,E10513)</f>
        <v>travel</v>
      </c>
      <c r="L10513" s="1" t="str">
        <f>IF(cleaning_working[[#This Row],[date]]="","Missing","Available")</f>
        <v>Available</v>
      </c>
    </row>
    <row r="10514" spans="1:12" x14ac:dyDescent="0.35">
      <c r="A10514" s="1" t="s">
        <v>10256</v>
      </c>
      <c r="B10514" s="1" t="s">
        <v>168</v>
      </c>
      <c r="C10514" s="3">
        <v>44844</v>
      </c>
      <c r="D10514" s="1" t="s">
        <v>13</v>
      </c>
      <c r="E10514" s="1" t="s">
        <v>104</v>
      </c>
      <c r="F10514" s="1">
        <v>9525</v>
      </c>
      <c r="G10514" s="1" t="s">
        <v>40</v>
      </c>
      <c r="H10514" s="1" t="s">
        <v>52</v>
      </c>
      <c r="I10514" s="1" t="s">
        <v>97</v>
      </c>
      <c r="J10514" s="1" t="str" cm="1">
        <f t="array" ref="J10514">_xlfn.IFS(F10514="","missing",F10514&lt;0,"negative",F10514=0,"zero",AND(F10514&gt;=99999,MOD(F10514,9)=0),"99999 placeholder",AND(F10514&gt;$O$5,D10514="Expense"),"Expense outlier",AND(F10514&gt;$P$5,D10514="Income"),"Income outlier",TRUE,"valid")</f>
        <v>valid</v>
      </c>
      <c r="K10514" s="1" t="str">
        <f>_xlfn.XLOOKUP(I10514,[1]category_mapping!$F$2:$F$19,[1]category_mapping!$G$2:$G$19,E10514)</f>
        <v>health</v>
      </c>
      <c r="L10514" s="1" t="str">
        <f>IF(cleaning_working[[#This Row],[date]]="","Missing","Available")</f>
        <v>Available</v>
      </c>
    </row>
    <row r="10515" spans="1:12" x14ac:dyDescent="0.35">
      <c r="A10515" s="1" t="s">
        <v>10257</v>
      </c>
      <c r="B10515" s="1" t="s">
        <v>161</v>
      </c>
      <c r="C10515" s="3">
        <v>45254</v>
      </c>
      <c r="D10515" s="1" t="s">
        <v>13</v>
      </c>
      <c r="E10515" s="1" t="s">
        <v>24</v>
      </c>
      <c r="F10515" s="1">
        <v>4259</v>
      </c>
      <c r="G10515" s="1" t="s">
        <v>64</v>
      </c>
      <c r="H10515" s="1" t="s">
        <v>159</v>
      </c>
      <c r="I10515" s="1" t="s">
        <v>53</v>
      </c>
      <c r="J10515" s="1" t="str" cm="1">
        <f t="array" ref="J10515">_xlfn.IFS(F10515="","missing",F10515&lt;0,"negative",F10515=0,"zero",AND(F10515&gt;=99999,MOD(F10515,9)=0),"99999 placeholder",AND(F10515&gt;$O$5,D10515="Expense"),"Expense outlier",AND(F10515&gt;$P$5,D10515="Income"),"Income outlier",TRUE,"valid")</f>
        <v>valid</v>
      </c>
      <c r="K10515" s="1" t="str">
        <f>_xlfn.XLOOKUP(I10515,[1]category_mapping!$F$2:$F$19,[1]category_mapping!$G$2:$G$19,E10515)</f>
        <v>travel</v>
      </c>
      <c r="L10515" s="1" t="str">
        <f>IF(cleaning_working[[#This Row],[date]]="","Missing","Available")</f>
        <v>Available</v>
      </c>
    </row>
    <row r="10516" spans="1:12" x14ac:dyDescent="0.35">
      <c r="A10516" s="1" t="s">
        <v>10258</v>
      </c>
      <c r="B10516" s="1" t="s">
        <v>92</v>
      </c>
      <c r="C10516" s="3">
        <v>44973</v>
      </c>
      <c r="D10516" s="1" t="s">
        <v>13</v>
      </c>
      <c r="E10516" s="1" t="s">
        <v>39</v>
      </c>
      <c r="F10516" s="1">
        <v>8176</v>
      </c>
      <c r="G10516" s="1" t="s">
        <v>64</v>
      </c>
      <c r="H10516" s="1" t="s">
        <v>159</v>
      </c>
      <c r="I10516" s="1" t="s">
        <v>20</v>
      </c>
      <c r="J10516" s="1" t="str" cm="1">
        <f t="array" ref="J10516">_xlfn.IFS(F10516="","missing",F10516&lt;0,"negative",F10516=0,"zero",AND(F10516&gt;=99999,MOD(F10516,9)=0),"99999 placeholder",AND(F10516&gt;$O$5,D10516="Expense"),"Expense outlier",AND(F10516&gt;$P$5,D10516="Income"),"Income outlier",TRUE,"valid")</f>
        <v>valid</v>
      </c>
      <c r="K10516" s="1" t="str">
        <f>_xlfn.XLOOKUP(I10516,[1]category_mapping!$F$2:$F$19,[1]category_mapping!$G$2:$G$19,E10516)</f>
        <v>entertainment</v>
      </c>
      <c r="L10516" s="1" t="str">
        <f>IF(cleaning_working[[#This Row],[date]]="","Missing","Available")</f>
        <v>Available</v>
      </c>
    </row>
    <row r="10517" spans="1:12" x14ac:dyDescent="0.35">
      <c r="A10517" s="1" t="s">
        <v>2498</v>
      </c>
      <c r="B10517" s="1" t="s">
        <v>132</v>
      </c>
      <c r="C10517" s="3">
        <v>44237</v>
      </c>
      <c r="D10517" s="1" t="s">
        <v>13</v>
      </c>
      <c r="E10517" s="1" t="s">
        <v>45</v>
      </c>
      <c r="F10517" s="1">
        <v>4042</v>
      </c>
      <c r="G10517" s="1" t="s">
        <v>40</v>
      </c>
      <c r="H10517" s="1" t="s">
        <v>86</v>
      </c>
      <c r="I10517" s="1" t="s">
        <v>34</v>
      </c>
      <c r="J10517" s="1" t="str" cm="1">
        <f t="array" ref="J10517">_xlfn.IFS(F10517="","missing",F10517&lt;0,"negative",F10517=0,"zero",AND(F10517&gt;=99999,MOD(F10517,9)=0),"99999 placeholder",AND(F10517&gt;$O$5,D10517="Expense"),"Expense outlier",AND(F10517&gt;$P$5,D10517="Income"),"Income outlier",TRUE,"valid")</f>
        <v>valid</v>
      </c>
      <c r="K10517" s="1" t="str">
        <f>_xlfn.XLOOKUP(I10517,[1]category_mapping!$F$2:$F$19,[1]category_mapping!$G$2:$G$19,E10517)</f>
        <v>education</v>
      </c>
      <c r="L10517" s="1" t="str">
        <f>IF(cleaning_working[[#This Row],[date]]="","Missing","Available")</f>
        <v>Available</v>
      </c>
    </row>
    <row r="10518" spans="1:12" x14ac:dyDescent="0.35">
      <c r="A10518" s="1" t="s">
        <v>10259</v>
      </c>
      <c r="B10518" s="1" t="s">
        <v>95</v>
      </c>
      <c r="C10518" s="3">
        <v>45539</v>
      </c>
      <c r="D10518" s="1" t="s">
        <v>13</v>
      </c>
      <c r="E10518" s="1" t="s">
        <v>39</v>
      </c>
      <c r="F10518" s="1">
        <v>2610</v>
      </c>
      <c r="G10518" s="1" t="s">
        <v>32</v>
      </c>
      <c r="H10518" s="1" t="s">
        <v>52</v>
      </c>
      <c r="J10518" s="1" t="str" cm="1">
        <f t="array" ref="J10518">_xlfn.IFS(F10518="","missing",F10518&lt;0,"negative",F10518=0,"zero",AND(F10518&gt;=99999,MOD(F10518,9)=0),"99999 placeholder",AND(F10518&gt;$O$5,D10518="Expense"),"Expense outlier",AND(F10518&gt;$P$5,D10518="Income"),"Income outlier",TRUE,"valid")</f>
        <v>valid</v>
      </c>
      <c r="K10518" s="1" t="str">
        <f>_xlfn.XLOOKUP(I10518,[1]category_mapping!$F$2:$F$19,[1]category_mapping!$G$2:$G$19,E10518)</f>
        <v>food</v>
      </c>
      <c r="L10518" s="1" t="str">
        <f>IF(cleaning_working[[#This Row],[date]]="","Missing","Available")</f>
        <v>Available</v>
      </c>
    </row>
    <row r="10519" spans="1:12" x14ac:dyDescent="0.35">
      <c r="A10519" s="1" t="s">
        <v>10260</v>
      </c>
      <c r="B10519" s="1" t="s">
        <v>323</v>
      </c>
      <c r="C10519" s="3">
        <v>45487</v>
      </c>
      <c r="D10519" s="1" t="s">
        <v>13</v>
      </c>
      <c r="E10519" s="1" t="s">
        <v>63</v>
      </c>
      <c r="F10519" s="1">
        <v>8396</v>
      </c>
      <c r="G10519" s="1" t="s">
        <v>18</v>
      </c>
      <c r="H10519" s="1" t="s">
        <v>83</v>
      </c>
      <c r="I10519" s="1" t="s">
        <v>170</v>
      </c>
      <c r="J10519" s="1" t="str" cm="1">
        <f t="array" ref="J10519">_xlfn.IFS(F10519="","missing",F10519&lt;0,"negative",F10519=0,"zero",AND(F10519&gt;=99999,MOD(F10519,9)=0),"99999 placeholder",AND(F10519&gt;$O$5,D10519="Expense"),"Expense outlier",AND(F10519&gt;$P$5,D10519="Income"),"Income outlier",TRUE,"valid")</f>
        <v>valid</v>
      </c>
      <c r="K10519" s="1" t="str">
        <f>_xlfn.XLOOKUP(I10519,[1]category_mapping!$F$2:$F$19,[1]category_mapping!$G$2:$G$19,E10519)</f>
        <v>health</v>
      </c>
      <c r="L10519" s="1" t="str">
        <f>IF(cleaning_working[[#This Row],[date]]="","Missing","Available")</f>
        <v>Available</v>
      </c>
    </row>
    <row r="10520" spans="1:12" x14ac:dyDescent="0.35">
      <c r="A10520" s="1" t="s">
        <v>10261</v>
      </c>
      <c r="B10520" s="1" t="s">
        <v>329</v>
      </c>
      <c r="C10520" s="3">
        <v>44567</v>
      </c>
      <c r="D10520" s="1" t="s">
        <v>13</v>
      </c>
      <c r="E10520" s="1" t="s">
        <v>96</v>
      </c>
      <c r="F10520" s="1">
        <v>882</v>
      </c>
      <c r="G10520" s="1" t="s">
        <v>64</v>
      </c>
      <c r="H10520" s="1" t="s">
        <v>33</v>
      </c>
      <c r="I10520" s="1" t="s">
        <v>120</v>
      </c>
      <c r="J10520" s="1" t="str" cm="1">
        <f t="array" ref="J10520">_xlfn.IFS(F10520="","missing",F10520&lt;0,"negative",F10520=0,"zero",AND(F10520&gt;=99999,MOD(F10520,9)=0),"99999 placeholder",AND(F10520&gt;$O$5,D10520="Expense"),"Expense outlier",AND(F10520&gt;$P$5,D10520="Income"),"Income outlier",TRUE,"valid")</f>
        <v>valid</v>
      </c>
      <c r="K10520" s="1" t="str">
        <f>_xlfn.XLOOKUP(I10520,[1]category_mapping!$F$2:$F$19,[1]category_mapping!$G$2:$G$19,E10520)</f>
        <v>food</v>
      </c>
      <c r="L10520" s="1" t="str">
        <f>IF(cleaning_working[[#This Row],[date]]="","Missing","Available")</f>
        <v>Available</v>
      </c>
    </row>
    <row r="10521" spans="1:12" x14ac:dyDescent="0.35">
      <c r="A10521" s="1" t="s">
        <v>10262</v>
      </c>
      <c r="B10521" s="1" t="s">
        <v>266</v>
      </c>
      <c r="C10521" s="3">
        <v>44989</v>
      </c>
      <c r="D10521" s="1" t="s">
        <v>14</v>
      </c>
      <c r="E10521" s="1" t="s">
        <v>31</v>
      </c>
      <c r="F10521" s="1">
        <v>79476</v>
      </c>
      <c r="G10521" s="1" t="s">
        <v>40</v>
      </c>
      <c r="H10521" s="1" t="s">
        <v>83</v>
      </c>
      <c r="J10521" s="1" t="str" cm="1">
        <f t="array" ref="J10521">_xlfn.IFS(F10521="","missing",F10521&lt;0,"negative",F10521=0,"zero",AND(F10521&gt;=99999,MOD(F10521,9)=0),"99999 placeholder",AND(F10521&gt;$O$5,D10521="Expense"),"Expense outlier",AND(F10521&gt;$P$5,D10521="Income"),"Income outlier",TRUE,"valid")</f>
        <v>valid</v>
      </c>
      <c r="K10521" s="1" t="str">
        <f>_xlfn.XLOOKUP(I10521,[1]category_mapping!$F$2:$F$19,[1]category_mapping!$G$2:$G$19,E10521)</f>
        <v>freelance</v>
      </c>
      <c r="L10521" s="1" t="str">
        <f>IF(cleaning_working[[#This Row],[date]]="","Missing","Available")</f>
        <v>Available</v>
      </c>
    </row>
    <row r="10522" spans="1:12" x14ac:dyDescent="0.35">
      <c r="A10522" s="1" t="s">
        <v>10263</v>
      </c>
      <c r="B10522" s="1" t="s">
        <v>166</v>
      </c>
      <c r="C10522" s="3">
        <v>44544</v>
      </c>
      <c r="D10522" s="1" t="s">
        <v>13</v>
      </c>
      <c r="E10522" s="1" t="s">
        <v>24</v>
      </c>
      <c r="F10522" s="1">
        <v>26709</v>
      </c>
      <c r="G10522" s="1" t="s">
        <v>64</v>
      </c>
      <c r="H10522" s="1" t="s">
        <v>107</v>
      </c>
      <c r="I10522" s="1" t="s">
        <v>137</v>
      </c>
      <c r="J10522" s="1" t="str" cm="1">
        <f t="array" ref="J10522">_xlfn.IFS(F10522="","missing",F10522&lt;0,"negative",F10522=0,"zero",AND(F10522&gt;=99999,MOD(F10522,9)=0),"99999 placeholder",AND(F10522&gt;$O$5,D10522="Expense"),"Expense outlier",AND(F10522&gt;$P$5,D10522="Income"),"Income outlier",TRUE,"valid")</f>
        <v>Expense outlier</v>
      </c>
      <c r="K10522" s="1" t="str">
        <f>_xlfn.XLOOKUP(I10522,[1]category_mapping!$F$2:$F$19,[1]category_mapping!$G$2:$G$19,E10522)</f>
        <v>travel</v>
      </c>
      <c r="L10522" s="1" t="str">
        <f>IF(cleaning_working[[#This Row],[date]]="","Missing","Available")</f>
        <v>Available</v>
      </c>
    </row>
    <row r="10523" spans="1:12" x14ac:dyDescent="0.35">
      <c r="A10523" s="1" t="s">
        <v>10264</v>
      </c>
      <c r="B10523" s="1" t="s">
        <v>500</v>
      </c>
      <c r="C10523" s="3">
        <v>45217</v>
      </c>
      <c r="D10523" s="1" t="s">
        <v>13</v>
      </c>
      <c r="E10523" s="1" t="s">
        <v>63</v>
      </c>
      <c r="F10523" s="1">
        <v>9910</v>
      </c>
      <c r="G10523" s="1" t="s">
        <v>32</v>
      </c>
      <c r="H10523" s="1" t="s">
        <v>159</v>
      </c>
      <c r="I10523" s="1" t="s">
        <v>194</v>
      </c>
      <c r="J10523" s="1" t="str" cm="1">
        <f t="array" ref="J10523">_xlfn.IFS(F10523="","missing",F10523&lt;0,"negative",F10523=0,"zero",AND(F10523&gt;=99999,MOD(F10523,9)=0),"99999 placeholder",AND(F10523&gt;$O$5,D10523="Expense"),"Expense outlier",AND(F10523&gt;$P$5,D10523="Income"),"Income outlier",TRUE,"valid")</f>
        <v>valid</v>
      </c>
      <c r="K10523" s="1" t="str">
        <f>_xlfn.XLOOKUP(I10523,[1]category_mapping!$F$2:$F$19,[1]category_mapping!$G$2:$G$19,E10523)</f>
        <v>travel</v>
      </c>
      <c r="L10523" s="1" t="str">
        <f>IF(cleaning_working[[#This Row],[date]]="","Missing","Available")</f>
        <v>Available</v>
      </c>
    </row>
    <row r="10524" spans="1:12" x14ac:dyDescent="0.35">
      <c r="A10524" s="1" t="s">
        <v>10265</v>
      </c>
      <c r="B10524" s="1" t="s">
        <v>210</v>
      </c>
      <c r="C10524" s="3">
        <v>44834</v>
      </c>
      <c r="D10524" s="1" t="s">
        <v>13</v>
      </c>
      <c r="E10524" s="1" t="s">
        <v>24</v>
      </c>
      <c r="F10524" s="1">
        <v>4125</v>
      </c>
      <c r="G10524" s="1" t="s">
        <v>32</v>
      </c>
      <c r="H10524" s="1" t="s">
        <v>19</v>
      </c>
      <c r="I10524" s="1" t="s">
        <v>226</v>
      </c>
      <c r="J10524" s="1" t="str" cm="1">
        <f t="array" ref="J10524">_xlfn.IFS(F10524="","missing",F10524&lt;0,"negative",F10524=0,"zero",AND(F10524&gt;=99999,MOD(F10524,9)=0),"99999 placeholder",AND(F10524&gt;$O$5,D10524="Expense"),"Expense outlier",AND(F10524&gt;$P$5,D10524="Income"),"Income outlier",TRUE,"valid")</f>
        <v>valid</v>
      </c>
      <c r="K10524" s="1" t="str">
        <f>_xlfn.XLOOKUP(I10524,[1]category_mapping!$F$2:$F$19,[1]category_mapping!$G$2:$G$19,E10524)</f>
        <v>savings</v>
      </c>
      <c r="L10524" s="1" t="str">
        <f>IF(cleaning_working[[#This Row],[date]]="","Missing","Available")</f>
        <v>Available</v>
      </c>
    </row>
    <row r="10525" spans="1:12" x14ac:dyDescent="0.35">
      <c r="A10525" s="1" t="s">
        <v>10266</v>
      </c>
      <c r="B10525" s="1" t="s">
        <v>182</v>
      </c>
      <c r="C10525" s="3">
        <v>44733</v>
      </c>
      <c r="D10525" s="1" t="s">
        <v>13</v>
      </c>
      <c r="E10525" s="1" t="s">
        <v>63</v>
      </c>
      <c r="F10525" s="1">
        <v>4413</v>
      </c>
      <c r="G10525" s="1" t="s">
        <v>64</v>
      </c>
      <c r="H10525" s="1" t="s">
        <v>33</v>
      </c>
      <c r="I10525" s="1" t="s">
        <v>178</v>
      </c>
      <c r="J10525" s="1" t="str" cm="1">
        <f t="array" ref="J10525">_xlfn.IFS(F10525="","missing",F10525&lt;0,"negative",F10525=0,"zero",AND(F10525&gt;=99999,MOD(F10525,9)=0),"99999 placeholder",AND(F10525&gt;$O$5,D10525="Expense"),"Expense outlier",AND(F10525&gt;$P$5,D10525="Income"),"Income outlier",TRUE,"valid")</f>
        <v>valid</v>
      </c>
      <c r="K10525" s="1" t="str">
        <f>_xlfn.XLOOKUP(I10525,[1]category_mapping!$F$2:$F$19,[1]category_mapping!$G$2:$G$19,E10525)</f>
        <v>rent</v>
      </c>
      <c r="L10525" s="1" t="str">
        <f>IF(cleaning_working[[#This Row],[date]]="","Missing","Available")</f>
        <v>Available</v>
      </c>
    </row>
    <row r="10526" spans="1:12" x14ac:dyDescent="0.35">
      <c r="A10526" s="1" t="s">
        <v>3323</v>
      </c>
      <c r="B10526" s="1" t="s">
        <v>243</v>
      </c>
      <c r="C10526" s="3">
        <v>45545</v>
      </c>
      <c r="D10526" s="1" t="s">
        <v>13</v>
      </c>
      <c r="E10526" s="1" t="s">
        <v>24</v>
      </c>
      <c r="F10526" s="1">
        <v>35757</v>
      </c>
      <c r="G10526" s="1" t="s">
        <v>32</v>
      </c>
      <c r="H10526" s="1" t="s">
        <v>107</v>
      </c>
      <c r="I10526" s="1" t="s">
        <v>34</v>
      </c>
      <c r="J10526" s="1" t="str" cm="1">
        <f t="array" ref="J10526">_xlfn.IFS(F10526="","missing",F10526&lt;0,"negative",F10526=0,"zero",AND(F10526&gt;=99999,MOD(F10526,9)=0),"99999 placeholder",AND(F10526&gt;$O$5,D10526="Expense"),"Expense outlier",AND(F10526&gt;$P$5,D10526="Income"),"Income outlier",TRUE,"valid")</f>
        <v>Expense outlier</v>
      </c>
      <c r="K10526" s="1" t="str">
        <f>_xlfn.XLOOKUP(I10526,[1]category_mapping!$F$2:$F$19,[1]category_mapping!$G$2:$G$19,E10526)</f>
        <v>education</v>
      </c>
      <c r="L10526" s="1" t="str">
        <f>IF(cleaning_working[[#This Row],[date]]="","Missing","Available")</f>
        <v>Available</v>
      </c>
    </row>
    <row r="10527" spans="1:12" x14ac:dyDescent="0.35">
      <c r="A10527" s="1" t="s">
        <v>4487</v>
      </c>
      <c r="B10527" s="1" t="s">
        <v>531</v>
      </c>
      <c r="C10527" s="3">
        <v>44501</v>
      </c>
      <c r="D10527" s="1" t="s">
        <v>13</v>
      </c>
      <c r="E10527" s="1" t="s">
        <v>39</v>
      </c>
      <c r="F10527" s="1">
        <v>1749</v>
      </c>
      <c r="G10527" s="1" t="s">
        <v>64</v>
      </c>
      <c r="H10527" s="1" t="s">
        <v>65</v>
      </c>
      <c r="I10527" s="1" t="s">
        <v>49</v>
      </c>
      <c r="J10527" s="1" t="str" cm="1">
        <f t="array" ref="J10527">_xlfn.IFS(F10527="","missing",F10527&lt;0,"negative",F10527=0,"zero",AND(F10527&gt;=99999,MOD(F10527,9)=0),"99999 placeholder",AND(F10527&gt;$O$5,D10527="Expense"),"Expense outlier",AND(F10527&gt;$P$5,D10527="Income"),"Income outlier",TRUE,"valid")</f>
        <v>valid</v>
      </c>
      <c r="K10527" s="1" t="str">
        <f>_xlfn.XLOOKUP(I10527,[1]category_mapping!$F$2:$F$19,[1]category_mapping!$G$2:$G$19,E10527)</f>
        <v>food</v>
      </c>
      <c r="L10527" s="1" t="str">
        <f>IF(cleaning_working[[#This Row],[date]]="","Missing","Available")</f>
        <v>Available</v>
      </c>
    </row>
    <row r="10528" spans="1:12" x14ac:dyDescent="0.35">
      <c r="A10528" s="1" t="s">
        <v>10267</v>
      </c>
      <c r="B10528" s="1" t="s">
        <v>368</v>
      </c>
      <c r="C10528" s="3">
        <v>44963</v>
      </c>
      <c r="D10528" s="1" t="s">
        <v>13</v>
      </c>
      <c r="E10528" s="1" t="s">
        <v>96</v>
      </c>
      <c r="F10528" s="1">
        <v>6358</v>
      </c>
      <c r="G10528" s="1" t="s">
        <v>25</v>
      </c>
      <c r="H10528" s="1" t="s">
        <v>26</v>
      </c>
      <c r="I10528" s="1" t="s">
        <v>120</v>
      </c>
      <c r="J10528" s="1" t="str" cm="1">
        <f t="array" ref="J10528">_xlfn.IFS(F10528="","missing",F10528&lt;0,"negative",F10528=0,"zero",AND(F10528&gt;=99999,MOD(F10528,9)=0),"99999 placeholder",AND(F10528&gt;$O$5,D10528="Expense"),"Expense outlier",AND(F10528&gt;$P$5,D10528="Income"),"Income outlier",TRUE,"valid")</f>
        <v>valid</v>
      </c>
      <c r="K10528" s="1" t="str">
        <f>_xlfn.XLOOKUP(I10528,[1]category_mapping!$F$2:$F$19,[1]category_mapping!$G$2:$G$19,E10528)</f>
        <v>food</v>
      </c>
      <c r="L10528" s="1" t="str">
        <f>IF(cleaning_working[[#This Row],[date]]="","Missing","Available")</f>
        <v>Available</v>
      </c>
    </row>
    <row r="10529" spans="1:12" x14ac:dyDescent="0.35">
      <c r="A10529" s="1" t="s">
        <v>10268</v>
      </c>
      <c r="B10529" s="1" t="s">
        <v>689</v>
      </c>
      <c r="C10529" s="3">
        <v>44900</v>
      </c>
      <c r="D10529" s="1" t="s">
        <v>14</v>
      </c>
      <c r="E10529" s="1" t="s">
        <v>70</v>
      </c>
      <c r="F10529" s="1">
        <v>32912</v>
      </c>
      <c r="G10529" s="1" t="s">
        <v>40</v>
      </c>
      <c r="H10529" s="1" t="s">
        <v>52</v>
      </c>
      <c r="J10529" s="1" t="str" cm="1">
        <f t="array" ref="J10529">_xlfn.IFS(F10529="","missing",F10529&lt;0,"negative",F10529=0,"zero",AND(F10529&gt;=99999,MOD(F10529,9)=0),"99999 placeholder",AND(F10529&gt;$O$5,D10529="Expense"),"Expense outlier",AND(F10529&gt;$P$5,D10529="Income"),"Income outlier",TRUE,"valid")</f>
        <v>valid</v>
      </c>
      <c r="K10529" s="1" t="str">
        <f>_xlfn.XLOOKUP(I10529,[1]category_mapping!$F$2:$F$19,[1]category_mapping!$G$2:$G$19,E10529)</f>
        <v>others</v>
      </c>
      <c r="L10529" s="1" t="str">
        <f>IF(cleaning_working[[#This Row],[date]]="","Missing","Available")</f>
        <v>Available</v>
      </c>
    </row>
    <row r="10530" spans="1:12" x14ac:dyDescent="0.35">
      <c r="A10530" s="1" t="s">
        <v>2462</v>
      </c>
      <c r="B10530" s="1" t="s">
        <v>142</v>
      </c>
      <c r="C10530" s="3">
        <v>45277</v>
      </c>
      <c r="D10530" s="1" t="s">
        <v>13</v>
      </c>
      <c r="E10530" s="1" t="s">
        <v>24</v>
      </c>
      <c r="F10530" s="1">
        <v>7834</v>
      </c>
      <c r="G10530" s="1" t="s">
        <v>64</v>
      </c>
      <c r="H10530" s="1" t="s">
        <v>83</v>
      </c>
      <c r="I10530" s="1" t="s">
        <v>34</v>
      </c>
      <c r="J10530" s="1" t="str" cm="1">
        <f t="array" ref="J10530">_xlfn.IFS(F10530="","missing",F10530&lt;0,"negative",F10530=0,"zero",AND(F10530&gt;=99999,MOD(F10530,9)=0),"99999 placeholder",AND(F10530&gt;$O$5,D10530="Expense"),"Expense outlier",AND(F10530&gt;$P$5,D10530="Income"),"Income outlier",TRUE,"valid")</f>
        <v>valid</v>
      </c>
      <c r="K10530" s="1" t="str">
        <f>_xlfn.XLOOKUP(I10530,[1]category_mapping!$F$2:$F$19,[1]category_mapping!$G$2:$G$19,E10530)</f>
        <v>education</v>
      </c>
      <c r="L10530" s="1" t="str">
        <f>IF(cleaning_working[[#This Row],[date]]="","Missing","Available")</f>
        <v>Available</v>
      </c>
    </row>
    <row r="10531" spans="1:12" x14ac:dyDescent="0.35">
      <c r="A10531" s="1" t="s">
        <v>4365</v>
      </c>
      <c r="B10531" s="1" t="s">
        <v>362</v>
      </c>
      <c r="C10531" s="3">
        <v>44636</v>
      </c>
      <c r="D10531" s="1" t="s">
        <v>13</v>
      </c>
      <c r="E10531" s="1" t="s">
        <v>70</v>
      </c>
      <c r="F10531" s="1">
        <v>8236</v>
      </c>
      <c r="G10531" s="1" t="s">
        <v>32</v>
      </c>
      <c r="H10531" s="1" t="s">
        <v>19</v>
      </c>
      <c r="I10531" s="1" t="s">
        <v>93</v>
      </c>
      <c r="J10531" s="1" t="str" cm="1">
        <f t="array" ref="J10531">_xlfn.IFS(F10531="","missing",F10531&lt;0,"negative",F10531=0,"zero",AND(F10531&gt;=99999,MOD(F10531,9)=0),"99999 placeholder",AND(F10531&gt;$O$5,D10531="Expense"),"Expense outlier",AND(F10531&gt;$P$5,D10531="Income"),"Income outlier",TRUE,"valid")</f>
        <v>valid</v>
      </c>
      <c r="K10531" s="1" t="str">
        <f>_xlfn.XLOOKUP(I10531,[1]category_mapping!$F$2:$F$19,[1]category_mapping!$G$2:$G$19,E10531)</f>
        <v>others</v>
      </c>
      <c r="L10531" s="1" t="str">
        <f>IF(cleaning_working[[#This Row],[date]]="","Missing","Available")</f>
        <v>Available</v>
      </c>
    </row>
    <row r="10532" spans="1:12" x14ac:dyDescent="0.35">
      <c r="A10532" s="1" t="s">
        <v>10269</v>
      </c>
      <c r="B10532" s="1" t="s">
        <v>103</v>
      </c>
      <c r="C10532" s="3" t="s">
        <v>38</v>
      </c>
      <c r="D10532" s="1" t="s">
        <v>13</v>
      </c>
      <c r="E10532" s="1" t="s">
        <v>17</v>
      </c>
      <c r="F10532" s="1">
        <v>866</v>
      </c>
      <c r="G10532" s="1" t="s">
        <v>64</v>
      </c>
      <c r="H10532" s="1" t="s">
        <v>26</v>
      </c>
      <c r="I10532" s="1" t="s">
        <v>120</v>
      </c>
      <c r="J10532" s="1" t="str" cm="1">
        <f t="array" ref="J10532">_xlfn.IFS(F10532="","missing",F10532&lt;0,"negative",F10532=0,"zero",AND(F10532&gt;=99999,MOD(F10532,9)=0),"99999 placeholder",AND(F10532&gt;$O$5,D10532="Expense"),"Expense outlier",AND(F10532&gt;$P$5,D10532="Income"),"Income outlier",TRUE,"valid")</f>
        <v>valid</v>
      </c>
      <c r="K10532" s="1" t="str">
        <f>_xlfn.XLOOKUP(I10532,[1]category_mapping!$F$2:$F$19,[1]category_mapping!$G$2:$G$19,E10532)</f>
        <v>food</v>
      </c>
      <c r="L10532" s="1" t="str">
        <f>IF(cleaning_working[[#This Row],[date]]="","Missing","Available")</f>
        <v>Missing</v>
      </c>
    </row>
    <row r="10533" spans="1:12" x14ac:dyDescent="0.35">
      <c r="A10533" s="1" t="s">
        <v>10270</v>
      </c>
      <c r="B10533" s="1" t="s">
        <v>130</v>
      </c>
      <c r="C10533" s="3">
        <v>44560</v>
      </c>
      <c r="D10533" s="1" t="s">
        <v>13</v>
      </c>
      <c r="E10533" s="1" t="s">
        <v>39</v>
      </c>
      <c r="F10533" s="1">
        <v>2700</v>
      </c>
      <c r="G10533" s="1" t="s">
        <v>40</v>
      </c>
      <c r="H10533" s="1" t="s">
        <v>83</v>
      </c>
      <c r="J10533" s="1" t="str" cm="1">
        <f t="array" ref="J10533">_xlfn.IFS(F10533="","missing",F10533&lt;0,"negative",F10533=0,"zero",AND(F10533&gt;=99999,MOD(F10533,9)=0),"99999 placeholder",AND(F10533&gt;$O$5,D10533="Expense"),"Expense outlier",AND(F10533&gt;$P$5,D10533="Income"),"Income outlier",TRUE,"valid")</f>
        <v>valid</v>
      </c>
      <c r="K10533" s="1" t="str">
        <f>_xlfn.XLOOKUP(I10533,[1]category_mapping!$F$2:$F$19,[1]category_mapping!$G$2:$G$19,E10533)</f>
        <v>food</v>
      </c>
      <c r="L10533" s="1" t="str">
        <f>IF(cleaning_working[[#This Row],[date]]="","Missing","Available")</f>
        <v>Available</v>
      </c>
    </row>
    <row r="10534" spans="1:12" x14ac:dyDescent="0.35">
      <c r="A10534" s="1" t="s">
        <v>10271</v>
      </c>
      <c r="B10534" s="1" t="s">
        <v>85</v>
      </c>
      <c r="C10534" s="3">
        <v>44714</v>
      </c>
      <c r="D10534" s="1" t="s">
        <v>13</v>
      </c>
      <c r="E10534" s="1" t="s">
        <v>39</v>
      </c>
      <c r="F10534" s="1">
        <v>4453</v>
      </c>
      <c r="G10534" s="1" t="s">
        <v>32</v>
      </c>
      <c r="H10534" s="1" t="s">
        <v>86</v>
      </c>
      <c r="I10534" s="1" t="s">
        <v>71</v>
      </c>
      <c r="J10534" s="1" t="str" cm="1">
        <f t="array" ref="J10534">_xlfn.IFS(F10534="","missing",F10534&lt;0,"negative",F10534=0,"zero",AND(F10534&gt;=99999,MOD(F10534,9)=0),"99999 placeholder",AND(F10534&gt;$O$5,D10534="Expense"),"Expense outlier",AND(F10534&gt;$P$5,D10534="Income"),"Income outlier",TRUE,"valid")</f>
        <v>valid</v>
      </c>
      <c r="K10534" s="1" t="str">
        <f>_xlfn.XLOOKUP(I10534,[1]category_mapping!$F$2:$F$19,[1]category_mapping!$G$2:$G$19,E10534)</f>
        <v>health</v>
      </c>
      <c r="L10534" s="1" t="str">
        <f>IF(cleaning_working[[#This Row],[date]]="","Missing","Available")</f>
        <v>Available</v>
      </c>
    </row>
    <row r="10535" spans="1:12" x14ac:dyDescent="0.35">
      <c r="A10535" s="1" t="s">
        <v>10272</v>
      </c>
      <c r="B10535" s="1" t="s">
        <v>528</v>
      </c>
      <c r="C10535" s="3">
        <v>44948</v>
      </c>
      <c r="D10535" s="1" t="s">
        <v>13</v>
      </c>
      <c r="E10535" s="1" t="s">
        <v>17</v>
      </c>
      <c r="F10535" s="1">
        <v>5245</v>
      </c>
      <c r="G10535" s="1" t="s">
        <v>25</v>
      </c>
      <c r="H10535" s="1" t="s">
        <v>86</v>
      </c>
      <c r="I10535" s="1" t="s">
        <v>27</v>
      </c>
      <c r="J10535" s="1" t="str" cm="1">
        <f t="array" ref="J10535">_xlfn.IFS(F10535="","missing",F10535&lt;0,"negative",F10535=0,"zero",AND(F10535&gt;=99999,MOD(F10535,9)=0),"99999 placeholder",AND(F10535&gt;$O$5,D10535="Expense"),"Expense outlier",AND(F10535&gt;$P$5,D10535="Income"),"Income outlier",TRUE,"valid")</f>
        <v>valid</v>
      </c>
      <c r="K10535" s="1" t="str">
        <f>_xlfn.XLOOKUP(I10535,[1]category_mapping!$F$2:$F$19,[1]category_mapping!$G$2:$G$19,E10535)</f>
        <v>education</v>
      </c>
      <c r="L10535" s="1" t="str">
        <f>IF(cleaning_working[[#This Row],[date]]="","Missing","Available")</f>
        <v>Available</v>
      </c>
    </row>
    <row r="10536" spans="1:12" x14ac:dyDescent="0.35">
      <c r="A10536" s="1" t="s">
        <v>10273</v>
      </c>
      <c r="B10536" s="1" t="s">
        <v>30</v>
      </c>
      <c r="C10536" s="3">
        <v>44534</v>
      </c>
      <c r="D10536" s="1" t="s">
        <v>13</v>
      </c>
      <c r="E10536" s="1" t="s">
        <v>70</v>
      </c>
      <c r="F10536" s="1">
        <v>3775</v>
      </c>
      <c r="G10536" s="1" t="s">
        <v>18</v>
      </c>
      <c r="H10536" s="1" t="s">
        <v>65</v>
      </c>
      <c r="I10536" s="1" t="s">
        <v>128</v>
      </c>
      <c r="J10536" s="1" t="str" cm="1">
        <f t="array" ref="J10536">_xlfn.IFS(F10536="","missing",F10536&lt;0,"negative",F10536=0,"zero",AND(F10536&gt;=99999,MOD(F10536,9)=0),"99999 placeholder",AND(F10536&gt;$O$5,D10536="Expense"),"Expense outlier",AND(F10536&gt;$P$5,D10536="Income"),"Income outlier",TRUE,"valid")</f>
        <v>valid</v>
      </c>
      <c r="K10536" s="1" t="str">
        <f>_xlfn.XLOOKUP(I10536,[1]category_mapping!$F$2:$F$19,[1]category_mapping!$G$2:$G$19,E10536)</f>
        <v>utilities</v>
      </c>
      <c r="L10536" s="1" t="str">
        <f>IF(cleaning_working[[#This Row],[date]]="","Missing","Available")</f>
        <v>Available</v>
      </c>
    </row>
    <row r="10537" spans="1:12" x14ac:dyDescent="0.35">
      <c r="A10537" s="1" t="s">
        <v>9032</v>
      </c>
      <c r="B10537" s="1" t="s">
        <v>460</v>
      </c>
      <c r="C10537" s="3">
        <v>44214</v>
      </c>
      <c r="D10537" s="1" t="s">
        <v>13</v>
      </c>
      <c r="E10537" s="1" t="s">
        <v>24</v>
      </c>
      <c r="F10537" s="1">
        <v>41499</v>
      </c>
      <c r="G10537" s="1" t="s">
        <v>32</v>
      </c>
      <c r="H10537" s="1" t="s">
        <v>26</v>
      </c>
      <c r="I10537" s="1" t="s">
        <v>80</v>
      </c>
      <c r="J10537" s="1" t="str" cm="1">
        <f t="array" ref="J10537">_xlfn.IFS(F10537="","missing",F10537&lt;0,"negative",F10537=0,"zero",AND(F10537&gt;=99999,MOD(F10537,9)=0),"99999 placeholder",AND(F10537&gt;$O$5,D10537="Expense"),"Expense outlier",AND(F10537&gt;$P$5,D10537="Income"),"Income outlier",TRUE,"valid")</f>
        <v>Expense outlier</v>
      </c>
      <c r="K10537" s="1" t="str">
        <f>_xlfn.XLOOKUP(I10537,[1]category_mapping!$F$2:$F$19,[1]category_mapping!$G$2:$G$19,E10537)</f>
        <v>food</v>
      </c>
      <c r="L10537" s="1" t="str">
        <f>IF(cleaning_working[[#This Row],[date]]="","Missing","Available")</f>
        <v>Available</v>
      </c>
    </row>
    <row r="10538" spans="1:12" x14ac:dyDescent="0.35">
      <c r="A10538" s="1" t="s">
        <v>10274</v>
      </c>
      <c r="B10538" s="1" t="s">
        <v>311</v>
      </c>
      <c r="C10538" s="3">
        <v>44330</v>
      </c>
      <c r="D10538" s="1" t="s">
        <v>13</v>
      </c>
      <c r="E10538" s="1" t="s">
        <v>39</v>
      </c>
      <c r="F10538" s="1">
        <v>7366</v>
      </c>
      <c r="G10538" s="1" t="s">
        <v>32</v>
      </c>
      <c r="H10538" s="1" t="s">
        <v>65</v>
      </c>
      <c r="I10538" s="1" t="s">
        <v>49</v>
      </c>
      <c r="J10538" s="1" t="str" cm="1">
        <f t="array" ref="J10538">_xlfn.IFS(F10538="","missing",F10538&lt;0,"negative",F10538=0,"zero",AND(F10538&gt;=99999,MOD(F10538,9)=0),"99999 placeholder",AND(F10538&gt;$O$5,D10538="Expense"),"Expense outlier",AND(F10538&gt;$P$5,D10538="Income"),"Income outlier",TRUE,"valid")</f>
        <v>valid</v>
      </c>
      <c r="K10538" s="1" t="str">
        <f>_xlfn.XLOOKUP(I10538,[1]category_mapping!$F$2:$F$19,[1]category_mapping!$G$2:$G$19,E10538)</f>
        <v>food</v>
      </c>
      <c r="L10538" s="1" t="str">
        <f>IF(cleaning_working[[#This Row],[date]]="","Missing","Available")</f>
        <v>Available</v>
      </c>
    </row>
    <row r="10539" spans="1:12" x14ac:dyDescent="0.35">
      <c r="A10539" s="1" t="s">
        <v>4188</v>
      </c>
      <c r="B10539" s="1" t="s">
        <v>243</v>
      </c>
      <c r="C10539" s="3">
        <v>44446</v>
      </c>
      <c r="D10539" s="1" t="s">
        <v>13</v>
      </c>
      <c r="E10539" s="1" t="s">
        <v>45</v>
      </c>
      <c r="F10539" s="1">
        <v>8567</v>
      </c>
      <c r="G10539" s="1" t="s">
        <v>18</v>
      </c>
      <c r="H10539" s="1" t="s">
        <v>26</v>
      </c>
      <c r="I10539" s="1" t="s">
        <v>178</v>
      </c>
      <c r="J10539" s="1" t="str" cm="1">
        <f t="array" ref="J10539">_xlfn.IFS(F10539="","missing",F10539&lt;0,"negative",F10539=0,"zero",AND(F10539&gt;=99999,MOD(F10539,9)=0),"99999 placeholder",AND(F10539&gt;$O$5,D10539="Expense"),"Expense outlier",AND(F10539&gt;$P$5,D10539="Income"),"Income outlier",TRUE,"valid")</f>
        <v>valid</v>
      </c>
      <c r="K10539" s="1" t="str">
        <f>_xlfn.XLOOKUP(I10539,[1]category_mapping!$F$2:$F$19,[1]category_mapping!$G$2:$G$19,E10539)</f>
        <v>rent</v>
      </c>
      <c r="L10539" s="1" t="str">
        <f>IF(cleaning_working[[#This Row],[date]]="","Missing","Available")</f>
        <v>Available</v>
      </c>
    </row>
    <row r="10540" spans="1:12" x14ac:dyDescent="0.35">
      <c r="A10540" s="1" t="s">
        <v>10275</v>
      </c>
      <c r="B10540" s="1" t="s">
        <v>233</v>
      </c>
      <c r="C10540" s="3">
        <v>45289</v>
      </c>
      <c r="D10540" s="1" t="s">
        <v>13</v>
      </c>
      <c r="E10540" s="1" t="s">
        <v>17</v>
      </c>
      <c r="F10540" s="1">
        <v>556</v>
      </c>
      <c r="G10540" s="1" t="s">
        <v>18</v>
      </c>
      <c r="H10540" s="1" t="s">
        <v>133</v>
      </c>
      <c r="I10540" s="1" t="s">
        <v>27</v>
      </c>
      <c r="J10540" s="1" t="str" cm="1">
        <f t="array" ref="J10540">_xlfn.IFS(F10540="","missing",F10540&lt;0,"negative",F10540=0,"zero",AND(F10540&gt;=99999,MOD(F10540,9)=0),"99999 placeholder",AND(F10540&gt;$O$5,D10540="Expense"),"Expense outlier",AND(F10540&gt;$P$5,D10540="Income"),"Income outlier",TRUE,"valid")</f>
        <v>valid</v>
      </c>
      <c r="K10540" s="1" t="str">
        <f>_xlfn.XLOOKUP(I10540,[1]category_mapping!$F$2:$F$19,[1]category_mapping!$G$2:$G$19,E10540)</f>
        <v>education</v>
      </c>
      <c r="L10540" s="1" t="str">
        <f>IF(cleaning_working[[#This Row],[date]]="","Missing","Available")</f>
        <v>Available</v>
      </c>
    </row>
    <row r="10541" spans="1:12" x14ac:dyDescent="0.35">
      <c r="A10541" s="1" t="s">
        <v>10276</v>
      </c>
      <c r="B10541" s="1" t="s">
        <v>345</v>
      </c>
      <c r="C10541" s="3">
        <v>45408</v>
      </c>
      <c r="D10541" s="1" t="s">
        <v>13</v>
      </c>
      <c r="E10541" s="1" t="s">
        <v>96</v>
      </c>
      <c r="F10541" s="1">
        <v>3356</v>
      </c>
      <c r="G10541" s="1" t="s">
        <v>64</v>
      </c>
      <c r="H10541" s="1" t="s">
        <v>26</v>
      </c>
      <c r="J10541" s="1" t="str" cm="1">
        <f t="array" ref="J10541">_xlfn.IFS(F10541="","missing",F10541&lt;0,"negative",F10541=0,"zero",AND(F10541&gt;=99999,MOD(F10541,9)=0),"99999 placeholder",AND(F10541&gt;$O$5,D10541="Expense"),"Expense outlier",AND(F10541&gt;$P$5,D10541="Income"),"Income outlier",TRUE,"valid")</f>
        <v>valid</v>
      </c>
      <c r="K10541" s="1" t="str">
        <f>_xlfn.XLOOKUP(I10541,[1]category_mapping!$F$2:$F$19,[1]category_mapping!$G$2:$G$19,E10541)</f>
        <v>travel</v>
      </c>
      <c r="L10541" s="1" t="str">
        <f>IF(cleaning_working[[#This Row],[date]]="","Missing","Available")</f>
        <v>Available</v>
      </c>
    </row>
    <row r="10542" spans="1:12" x14ac:dyDescent="0.35">
      <c r="A10542" s="1" t="s">
        <v>10277</v>
      </c>
      <c r="B10542" s="1" t="s">
        <v>274</v>
      </c>
      <c r="C10542" s="3">
        <v>44257</v>
      </c>
      <c r="D10542" s="1" t="s">
        <v>13</v>
      </c>
      <c r="E10542" s="1" t="s">
        <v>39</v>
      </c>
      <c r="F10542" s="1">
        <v>2318</v>
      </c>
      <c r="G10542" s="1" t="s">
        <v>32</v>
      </c>
      <c r="H10542" s="1" t="s">
        <v>133</v>
      </c>
      <c r="I10542" s="1" t="s">
        <v>194</v>
      </c>
      <c r="J10542" s="1" t="str" cm="1">
        <f t="array" ref="J10542">_xlfn.IFS(F10542="","missing",F10542&lt;0,"negative",F10542=0,"zero",AND(F10542&gt;=99999,MOD(F10542,9)=0),"99999 placeholder",AND(F10542&gt;$O$5,D10542="Expense"),"Expense outlier",AND(F10542&gt;$P$5,D10542="Income"),"Income outlier",TRUE,"valid")</f>
        <v>valid</v>
      </c>
      <c r="K10542" s="1" t="str">
        <f>_xlfn.XLOOKUP(I10542,[1]category_mapping!$F$2:$F$19,[1]category_mapping!$G$2:$G$19,E10542)</f>
        <v>travel</v>
      </c>
      <c r="L10542" s="1" t="str">
        <f>IF(cleaning_working[[#This Row],[date]]="","Missing","Available")</f>
        <v>Available</v>
      </c>
    </row>
    <row r="10543" spans="1:12" x14ac:dyDescent="0.35">
      <c r="A10543" s="1" t="s">
        <v>10278</v>
      </c>
      <c r="B10543" s="1" t="s">
        <v>210</v>
      </c>
      <c r="C10543" s="3">
        <v>45556</v>
      </c>
      <c r="D10543" s="1" t="s">
        <v>13</v>
      </c>
      <c r="E10543" s="1" t="s">
        <v>39</v>
      </c>
      <c r="F10543" s="1">
        <v>4028</v>
      </c>
      <c r="G10543" s="1" t="s">
        <v>64</v>
      </c>
      <c r="H10543" s="1" t="s">
        <v>133</v>
      </c>
      <c r="I10543" s="1" t="s">
        <v>120</v>
      </c>
      <c r="J10543" s="1" t="str" cm="1">
        <f t="array" ref="J10543">_xlfn.IFS(F10543="","missing",F10543&lt;0,"negative",F10543=0,"zero",AND(F10543&gt;=99999,MOD(F10543,9)=0),"99999 placeholder",AND(F10543&gt;$O$5,D10543="Expense"),"Expense outlier",AND(F10543&gt;$P$5,D10543="Income"),"Income outlier",TRUE,"valid")</f>
        <v>valid</v>
      </c>
      <c r="K10543" s="1" t="str">
        <f>_xlfn.XLOOKUP(I10543,[1]category_mapping!$F$2:$F$19,[1]category_mapping!$G$2:$G$19,E10543)</f>
        <v>food</v>
      </c>
      <c r="L10543" s="1" t="str">
        <f>IF(cleaning_working[[#This Row],[date]]="","Missing","Available")</f>
        <v>Available</v>
      </c>
    </row>
    <row r="10544" spans="1:12" x14ac:dyDescent="0.35">
      <c r="A10544" s="1" t="s">
        <v>3764</v>
      </c>
      <c r="B10544" s="1" t="s">
        <v>306</v>
      </c>
      <c r="C10544" s="3">
        <v>44796</v>
      </c>
      <c r="D10544" s="1" t="s">
        <v>13</v>
      </c>
      <c r="E10544" s="1" t="s">
        <v>46</v>
      </c>
      <c r="F10544" s="1">
        <v>8542</v>
      </c>
      <c r="G10544" s="1" t="s">
        <v>64</v>
      </c>
      <c r="H10544" s="1" t="s">
        <v>133</v>
      </c>
      <c r="I10544" s="1" t="s">
        <v>34</v>
      </c>
      <c r="J10544" s="1" t="str" cm="1">
        <f t="array" ref="J10544">_xlfn.IFS(F10544="","missing",F10544&lt;0,"negative",F10544=0,"zero",AND(F10544&gt;=99999,MOD(F10544,9)=0),"99999 placeholder",AND(F10544&gt;$O$5,D10544="Expense"),"Expense outlier",AND(F10544&gt;$P$5,D10544="Income"),"Income outlier",TRUE,"valid")</f>
        <v>valid</v>
      </c>
      <c r="K10544" s="1" t="str">
        <f>_xlfn.XLOOKUP(I10544,[1]category_mapping!$F$2:$F$19,[1]category_mapping!$G$2:$G$19,E10544)</f>
        <v>education</v>
      </c>
      <c r="L10544" s="1" t="str">
        <f>IF(cleaning_working[[#This Row],[date]]="","Missing","Available")</f>
        <v>Available</v>
      </c>
    </row>
    <row r="10545" spans="1:12" x14ac:dyDescent="0.35">
      <c r="A10545" s="1" t="s">
        <v>10279</v>
      </c>
      <c r="B10545" s="1" t="s">
        <v>37</v>
      </c>
      <c r="C10545" s="3">
        <v>44602</v>
      </c>
      <c r="D10545" s="1" t="s">
        <v>13</v>
      </c>
      <c r="E10545" s="1" t="s">
        <v>24</v>
      </c>
      <c r="F10545" s="1">
        <v>2815</v>
      </c>
      <c r="G10545" s="1" t="s">
        <v>64</v>
      </c>
      <c r="H10545" s="1" t="s">
        <v>19</v>
      </c>
      <c r="I10545" s="1" t="s">
        <v>49</v>
      </c>
      <c r="J10545" s="1" t="str" cm="1">
        <f t="array" ref="J10545">_xlfn.IFS(F10545="","missing",F10545&lt;0,"negative",F10545=0,"zero",AND(F10545&gt;=99999,MOD(F10545,9)=0),"99999 placeholder",AND(F10545&gt;$O$5,D10545="Expense"),"Expense outlier",AND(F10545&gt;$P$5,D10545="Income"),"Income outlier",TRUE,"valid")</f>
        <v>valid</v>
      </c>
      <c r="K10545" s="1" t="str">
        <f>_xlfn.XLOOKUP(I10545,[1]category_mapping!$F$2:$F$19,[1]category_mapping!$G$2:$G$19,E10545)</f>
        <v>rent</v>
      </c>
      <c r="L10545" s="1" t="str">
        <f>IF(cleaning_working[[#This Row],[date]]="","Missing","Available")</f>
        <v>Available</v>
      </c>
    </row>
    <row r="10546" spans="1:12" x14ac:dyDescent="0.35">
      <c r="A10546" s="1" t="s">
        <v>10280</v>
      </c>
      <c r="B10546" s="1" t="s">
        <v>150</v>
      </c>
      <c r="C10546" s="3">
        <v>44889</v>
      </c>
      <c r="D10546" s="1" t="s">
        <v>13</v>
      </c>
      <c r="E10546" s="1" t="s">
        <v>17</v>
      </c>
      <c r="F10546" s="1">
        <v>9948</v>
      </c>
      <c r="G10546" s="1" t="s">
        <v>64</v>
      </c>
      <c r="H10546" s="1" t="s">
        <v>133</v>
      </c>
      <c r="I10546" s="1" t="s">
        <v>27</v>
      </c>
      <c r="J10546" s="1" t="str" cm="1">
        <f t="array" ref="J10546">_xlfn.IFS(F10546="","missing",F10546&lt;0,"negative",F10546=0,"zero",AND(F10546&gt;=99999,MOD(F10546,9)=0),"99999 placeholder",AND(F10546&gt;$O$5,D10546="Expense"),"Expense outlier",AND(F10546&gt;$P$5,D10546="Income"),"Income outlier",TRUE,"valid")</f>
        <v>valid</v>
      </c>
      <c r="K10546" s="1" t="str">
        <f>_xlfn.XLOOKUP(I10546,[1]category_mapping!$F$2:$F$19,[1]category_mapping!$G$2:$G$19,E10546)</f>
        <v>education</v>
      </c>
      <c r="L10546" s="1" t="str">
        <f>IF(cleaning_working[[#This Row],[date]]="","Missing","Available")</f>
        <v>Available</v>
      </c>
    </row>
    <row r="10547" spans="1:12" x14ac:dyDescent="0.35">
      <c r="A10547" s="1" t="s">
        <v>10281</v>
      </c>
      <c r="B10547" s="1" t="s">
        <v>106</v>
      </c>
      <c r="C10547" s="3">
        <v>44697</v>
      </c>
      <c r="D10547" s="1" t="s">
        <v>13</v>
      </c>
      <c r="E10547" s="1" t="s">
        <v>45</v>
      </c>
      <c r="F10547" s="1">
        <v>2027</v>
      </c>
      <c r="G10547" s="1" t="s">
        <v>64</v>
      </c>
      <c r="H10547" s="1" t="s">
        <v>26</v>
      </c>
      <c r="J10547" s="1" t="str" cm="1">
        <f t="array" ref="J10547">_xlfn.IFS(F10547="","missing",F10547&lt;0,"negative",F10547=0,"zero",AND(F10547&gt;=99999,MOD(F10547,9)=0),"99999 placeholder",AND(F10547&gt;$O$5,D10547="Expense"),"Expense outlier",AND(F10547&gt;$P$5,D10547="Income"),"Income outlier",TRUE,"valid")</f>
        <v>valid</v>
      </c>
      <c r="K10547" s="1" t="str">
        <f>_xlfn.XLOOKUP(I10547,[1]category_mapping!$F$2:$F$19,[1]category_mapping!$G$2:$G$19,E10547)</f>
        <v>entertainment</v>
      </c>
      <c r="L10547" s="1" t="str">
        <f>IF(cleaning_working[[#This Row],[date]]="","Missing","Available")</f>
        <v>Available</v>
      </c>
    </row>
    <row r="10548" spans="1:12" x14ac:dyDescent="0.35">
      <c r="A10548" s="1" t="s">
        <v>10282</v>
      </c>
      <c r="B10548" s="1" t="s">
        <v>109</v>
      </c>
      <c r="C10548" s="3">
        <v>45222</v>
      </c>
      <c r="D10548" s="1" t="s">
        <v>13</v>
      </c>
      <c r="E10548" s="1" t="s">
        <v>39</v>
      </c>
      <c r="F10548" s="1">
        <v>1318</v>
      </c>
      <c r="G10548" s="1" t="s">
        <v>40</v>
      </c>
      <c r="H10548" s="1" t="s">
        <v>159</v>
      </c>
      <c r="I10548" s="1" t="s">
        <v>162</v>
      </c>
      <c r="J10548" s="1" t="str" cm="1">
        <f t="array" ref="J10548">_xlfn.IFS(F10548="","missing",F10548&lt;0,"negative",F10548=0,"zero",AND(F10548&gt;=99999,MOD(F10548,9)=0),"99999 placeholder",AND(F10548&gt;$O$5,D10548="Expense"),"Expense outlier",AND(F10548&gt;$P$5,D10548="Income"),"Income outlier",TRUE,"valid")</f>
        <v>valid</v>
      </c>
      <c r="K10548" s="1" t="str">
        <f>_xlfn.XLOOKUP(I10548,[1]category_mapping!$F$2:$F$19,[1]category_mapping!$G$2:$G$19,E10548)</f>
        <v>food</v>
      </c>
      <c r="L10548" s="1" t="str">
        <f>IF(cleaning_working[[#This Row],[date]]="","Missing","Available")</f>
        <v>Available</v>
      </c>
    </row>
    <row r="10549" spans="1:12" x14ac:dyDescent="0.35">
      <c r="A10549" s="1" t="s">
        <v>10283</v>
      </c>
      <c r="B10549" s="1" t="s">
        <v>172</v>
      </c>
      <c r="C10549" s="3">
        <v>45556</v>
      </c>
      <c r="D10549" s="1" t="s">
        <v>13</v>
      </c>
      <c r="E10549" s="1" t="s">
        <v>24</v>
      </c>
      <c r="F10549" s="1">
        <v>3551</v>
      </c>
      <c r="G10549" s="1" t="s">
        <v>64</v>
      </c>
      <c r="H10549" s="1" t="s">
        <v>33</v>
      </c>
      <c r="J10549" s="1" t="str" cm="1">
        <f t="array" ref="J10549">_xlfn.IFS(F10549="","missing",F10549&lt;0,"negative",F10549=0,"zero",AND(F10549&gt;=99999,MOD(F10549,9)=0),"99999 placeholder",AND(F10549&gt;$O$5,D10549="Expense"),"Expense outlier",AND(F10549&gt;$P$5,D10549="Income"),"Income outlier",TRUE,"valid")</f>
        <v>valid</v>
      </c>
      <c r="K10549" s="1" t="str">
        <f>_xlfn.XLOOKUP(I10549,[1]category_mapping!$F$2:$F$19,[1]category_mapping!$G$2:$G$19,E10549)</f>
        <v>rent</v>
      </c>
      <c r="L10549" s="1" t="str">
        <f>IF(cleaning_working[[#This Row],[date]]="","Missing","Available")</f>
        <v>Available</v>
      </c>
    </row>
    <row r="10550" spans="1:12" x14ac:dyDescent="0.35">
      <c r="A10550" s="1" t="s">
        <v>10284</v>
      </c>
      <c r="B10550" s="1" t="s">
        <v>528</v>
      </c>
      <c r="C10550" s="3">
        <v>45254</v>
      </c>
      <c r="D10550" s="1" t="s">
        <v>13</v>
      </c>
      <c r="E10550" s="1" t="s">
        <v>96</v>
      </c>
      <c r="F10550" s="1">
        <v>1000</v>
      </c>
      <c r="G10550" s="1" t="s">
        <v>40</v>
      </c>
      <c r="H10550" s="1" t="s">
        <v>159</v>
      </c>
      <c r="I10550" s="1" t="s">
        <v>34</v>
      </c>
      <c r="J10550" s="1" t="str" cm="1">
        <f t="array" ref="J10550">_xlfn.IFS(F10550="","missing",F10550&lt;0,"negative",F10550=0,"zero",AND(F10550&gt;=99999,MOD(F10550,9)=0),"99999 placeholder",AND(F10550&gt;$O$5,D10550="Expense"),"Expense outlier",AND(F10550&gt;$P$5,D10550="Income"),"Income outlier",TRUE,"valid")</f>
        <v>valid</v>
      </c>
      <c r="K10550" s="1" t="str">
        <f>_xlfn.XLOOKUP(I10550,[1]category_mapping!$F$2:$F$19,[1]category_mapping!$G$2:$G$19,E10550)</f>
        <v>education</v>
      </c>
      <c r="L10550" s="1" t="str">
        <f>IF(cleaning_working[[#This Row],[date]]="","Missing","Available")</f>
        <v>Available</v>
      </c>
    </row>
    <row r="10551" spans="1:12" x14ac:dyDescent="0.35">
      <c r="A10551" s="1" t="s">
        <v>10285</v>
      </c>
      <c r="B10551" s="1" t="s">
        <v>446</v>
      </c>
      <c r="C10551" s="3">
        <v>45303</v>
      </c>
      <c r="D10551" s="1" t="s">
        <v>13</v>
      </c>
      <c r="E10551" s="1" t="s">
        <v>45</v>
      </c>
      <c r="F10551" s="1">
        <v>713</v>
      </c>
      <c r="G10551" s="1" t="s">
        <v>64</v>
      </c>
      <c r="H10551" s="1" t="s">
        <v>159</v>
      </c>
      <c r="I10551" s="1" t="s">
        <v>27</v>
      </c>
      <c r="J10551" s="1" t="str" cm="1">
        <f t="array" ref="J10551">_xlfn.IFS(F10551="","missing",F10551&lt;0,"negative",F10551=0,"zero",AND(F10551&gt;=99999,MOD(F10551,9)=0),"99999 placeholder",AND(F10551&gt;$O$5,D10551="Expense"),"Expense outlier",AND(F10551&gt;$P$5,D10551="Income"),"Income outlier",TRUE,"valid")</f>
        <v>valid</v>
      </c>
      <c r="K10551" s="1" t="str">
        <f>_xlfn.XLOOKUP(I10551,[1]category_mapping!$F$2:$F$19,[1]category_mapping!$G$2:$G$19,E10551)</f>
        <v>entertainment</v>
      </c>
      <c r="L10551" s="1" t="str">
        <f>IF(cleaning_working[[#This Row],[date]]="","Missing","Available")</f>
        <v>Available</v>
      </c>
    </row>
    <row r="10552" spans="1:12" x14ac:dyDescent="0.35">
      <c r="A10552" s="1" t="s">
        <v>10286</v>
      </c>
      <c r="B10552" s="1" t="s">
        <v>493</v>
      </c>
      <c r="C10552" s="3">
        <v>44572</v>
      </c>
      <c r="D10552" s="1" t="s">
        <v>13</v>
      </c>
      <c r="E10552" s="1" t="s">
        <v>63</v>
      </c>
      <c r="F10552" s="1">
        <v>7566</v>
      </c>
      <c r="G10552" s="1" t="s">
        <v>64</v>
      </c>
      <c r="H10552" s="1" t="s">
        <v>26</v>
      </c>
      <c r="J10552" s="1" t="str" cm="1">
        <f t="array" ref="J10552">_xlfn.IFS(F10552="","missing",F10552&lt;0,"negative",F10552=0,"zero",AND(F10552&gt;=99999,MOD(F10552,9)=0),"99999 placeholder",AND(F10552&gt;$O$5,D10552="Expense"),"Expense outlier",AND(F10552&gt;$P$5,D10552="Income"),"Income outlier",TRUE,"valid")</f>
        <v>valid</v>
      </c>
      <c r="K10552" s="1" t="str">
        <f>_xlfn.XLOOKUP(I10552,[1]category_mapping!$F$2:$F$19,[1]category_mapping!$G$2:$G$19,E10552)</f>
        <v>utilities</v>
      </c>
      <c r="L10552" s="1" t="str">
        <f>IF(cleaning_working[[#This Row],[date]]="","Missing","Available")</f>
        <v>Available</v>
      </c>
    </row>
    <row r="10553" spans="1:12" x14ac:dyDescent="0.35">
      <c r="A10553" s="1" t="s">
        <v>10287</v>
      </c>
      <c r="B10553" s="1" t="s">
        <v>235</v>
      </c>
      <c r="C10553" s="3">
        <v>44735</v>
      </c>
      <c r="D10553" s="1" t="s">
        <v>13</v>
      </c>
      <c r="E10553" s="1" t="s">
        <v>24</v>
      </c>
      <c r="F10553" s="1">
        <v>3347</v>
      </c>
      <c r="G10553" s="1" t="s">
        <v>18</v>
      </c>
      <c r="H10553" s="1" t="s">
        <v>133</v>
      </c>
      <c r="I10553" s="1" t="s">
        <v>58</v>
      </c>
      <c r="J10553" s="1" t="str" cm="1">
        <f t="array" ref="J10553">_xlfn.IFS(F10553="","missing",F10553&lt;0,"negative",F10553=0,"zero",AND(F10553&gt;=99999,MOD(F10553,9)=0),"99999 placeholder",AND(F10553&gt;$O$5,D10553="Expense"),"Expense outlier",AND(F10553&gt;$P$5,D10553="Income"),"Income outlier",TRUE,"valid")</f>
        <v>valid</v>
      </c>
      <c r="K10553" s="1" t="str">
        <f>_xlfn.XLOOKUP(I10553,[1]category_mapping!$F$2:$F$19,[1]category_mapping!$G$2:$G$19,E10553)</f>
        <v>rent</v>
      </c>
      <c r="L10553" s="1" t="str">
        <f>IF(cleaning_working[[#This Row],[date]]="","Missing","Available")</f>
        <v>Available</v>
      </c>
    </row>
    <row r="10554" spans="1:12" x14ac:dyDescent="0.35">
      <c r="A10554" s="1" t="s">
        <v>10288</v>
      </c>
      <c r="B10554" s="1" t="s">
        <v>283</v>
      </c>
      <c r="C10554" s="3">
        <v>44659</v>
      </c>
      <c r="D10554" s="1" t="s">
        <v>13</v>
      </c>
      <c r="E10554" s="1" t="s">
        <v>17</v>
      </c>
      <c r="F10554" s="1">
        <v>8225</v>
      </c>
      <c r="G10554" s="1" t="s">
        <v>40</v>
      </c>
      <c r="H10554" s="1" t="s">
        <v>33</v>
      </c>
      <c r="I10554" s="1" t="s">
        <v>134</v>
      </c>
      <c r="J10554" s="1" t="str" cm="1">
        <f t="array" ref="J10554">_xlfn.IFS(F10554="","missing",F10554&lt;0,"negative",F10554=0,"zero",AND(F10554&gt;=99999,MOD(F10554,9)=0),"99999 placeholder",AND(F10554&gt;$O$5,D10554="Expense"),"Expense outlier",AND(F10554&gt;$P$5,D10554="Income"),"Income outlier",TRUE,"valid")</f>
        <v>valid</v>
      </c>
      <c r="K10554" s="1" t="str">
        <f>_xlfn.XLOOKUP(I10554,[1]category_mapping!$F$2:$F$19,[1]category_mapping!$G$2:$G$19,E10554)</f>
        <v>education</v>
      </c>
      <c r="L10554" s="1" t="str">
        <f>IF(cleaning_working[[#This Row],[date]]="","Missing","Available")</f>
        <v>Available</v>
      </c>
    </row>
    <row r="10555" spans="1:12" x14ac:dyDescent="0.35">
      <c r="A10555" s="1" t="s">
        <v>10289</v>
      </c>
      <c r="B10555" s="1" t="s">
        <v>225</v>
      </c>
      <c r="C10555" s="3">
        <v>44407</v>
      </c>
      <c r="D10555" s="1" t="s">
        <v>13</v>
      </c>
      <c r="E10555" s="1" t="s">
        <v>63</v>
      </c>
      <c r="F10555" s="1">
        <v>6511</v>
      </c>
      <c r="G10555" s="1" t="s">
        <v>32</v>
      </c>
      <c r="H10555" s="1" t="s">
        <v>65</v>
      </c>
      <c r="I10555" s="1" t="s">
        <v>66</v>
      </c>
      <c r="J10555" s="1" t="str" cm="1">
        <f t="array" ref="J10555">_xlfn.IFS(F10555="","missing",F10555&lt;0,"negative",F10555=0,"zero",AND(F10555&gt;=99999,MOD(F10555,9)=0),"99999 placeholder",AND(F10555&gt;$O$5,D10555="Expense"),"Expense outlier",AND(F10555&gt;$P$5,D10555="Income"),"Income outlier",TRUE,"valid")</f>
        <v>valid</v>
      </c>
      <c r="K10555" s="1" t="str">
        <f>_xlfn.XLOOKUP(I10555,[1]category_mapping!$F$2:$F$19,[1]category_mapping!$G$2:$G$19,E10555)</f>
        <v>food</v>
      </c>
      <c r="L10555" s="1" t="str">
        <f>IF(cleaning_working[[#This Row],[date]]="","Missing","Available")</f>
        <v>Available</v>
      </c>
    </row>
    <row r="10556" spans="1:12" x14ac:dyDescent="0.35">
      <c r="A10556" s="1" t="s">
        <v>10290</v>
      </c>
      <c r="B10556" s="1" t="s">
        <v>208</v>
      </c>
      <c r="C10556" s="3">
        <v>44281</v>
      </c>
      <c r="D10556" s="1" t="s">
        <v>13</v>
      </c>
      <c r="E10556" s="1" t="s">
        <v>39</v>
      </c>
      <c r="F10556" s="1">
        <v>3307</v>
      </c>
      <c r="G10556" s="1" t="s">
        <v>64</v>
      </c>
      <c r="H10556" s="1" t="s">
        <v>159</v>
      </c>
      <c r="J10556" s="1" t="str" cm="1">
        <f t="array" ref="J10556">_xlfn.IFS(F10556="","missing",F10556&lt;0,"negative",F10556=0,"zero",AND(F10556&gt;=99999,MOD(F10556,9)=0),"99999 placeholder",AND(F10556&gt;$O$5,D10556="Expense"),"Expense outlier",AND(F10556&gt;$P$5,D10556="Income"),"Income outlier",TRUE,"valid")</f>
        <v>valid</v>
      </c>
      <c r="K10556" s="1" t="str">
        <f>_xlfn.XLOOKUP(I10556,[1]category_mapping!$F$2:$F$19,[1]category_mapping!$G$2:$G$19,E10556)</f>
        <v>food</v>
      </c>
      <c r="L10556" s="1" t="str">
        <f>IF(cleaning_working[[#This Row],[date]]="","Missing","Available")</f>
        <v>Available</v>
      </c>
    </row>
    <row r="10557" spans="1:12" x14ac:dyDescent="0.35">
      <c r="A10557" s="1" t="s">
        <v>10291</v>
      </c>
      <c r="B10557" s="1" t="s">
        <v>51</v>
      </c>
      <c r="C10557" s="3">
        <v>44686</v>
      </c>
      <c r="D10557" s="1" t="s">
        <v>13</v>
      </c>
      <c r="E10557" s="1" t="s">
        <v>70</v>
      </c>
      <c r="F10557" s="1">
        <v>3125</v>
      </c>
      <c r="G10557" s="1" t="s">
        <v>40</v>
      </c>
      <c r="H10557" s="1" t="s">
        <v>26</v>
      </c>
      <c r="I10557" s="1" t="s">
        <v>80</v>
      </c>
      <c r="J10557" s="1" t="str" cm="1">
        <f t="array" ref="J10557">_xlfn.IFS(F10557="","missing",F10557&lt;0,"negative",F10557=0,"zero",AND(F10557&gt;=99999,MOD(F10557,9)=0),"99999 placeholder",AND(F10557&gt;$O$5,D10557="Expense"),"Expense outlier",AND(F10557&gt;$P$5,D10557="Income"),"Income outlier",TRUE,"valid")</f>
        <v>valid</v>
      </c>
      <c r="K10557" s="1" t="str">
        <f>_xlfn.XLOOKUP(I10557,[1]category_mapping!$F$2:$F$19,[1]category_mapping!$G$2:$G$19,E10557)</f>
        <v>food</v>
      </c>
      <c r="L10557" s="1" t="str">
        <f>IF(cleaning_working[[#This Row],[date]]="","Missing","Available")</f>
        <v>Available</v>
      </c>
    </row>
    <row r="10558" spans="1:12" x14ac:dyDescent="0.35">
      <c r="A10558" s="1" t="s">
        <v>10292</v>
      </c>
      <c r="B10558" s="1" t="s">
        <v>319</v>
      </c>
      <c r="C10558" s="3">
        <v>45523</v>
      </c>
      <c r="D10558" s="1" t="s">
        <v>14</v>
      </c>
      <c r="E10558" s="1" t="s">
        <v>70</v>
      </c>
      <c r="F10558" s="1">
        <v>31314</v>
      </c>
      <c r="G10558" s="1" t="s">
        <v>18</v>
      </c>
      <c r="H10558" s="1" t="s">
        <v>33</v>
      </c>
      <c r="J10558" s="1" t="str" cm="1">
        <f t="array" ref="J10558">_xlfn.IFS(F10558="","missing",F10558&lt;0,"negative",F10558=0,"zero",AND(F10558&gt;=99999,MOD(F10558,9)=0),"99999 placeholder",AND(F10558&gt;$O$5,D10558="Expense"),"Expense outlier",AND(F10558&gt;$P$5,D10558="Income"),"Income outlier",TRUE,"valid")</f>
        <v>valid</v>
      </c>
      <c r="K10558" s="1" t="str">
        <f>_xlfn.XLOOKUP(I10558,[1]category_mapping!$F$2:$F$19,[1]category_mapping!$G$2:$G$19,E10558)</f>
        <v>others</v>
      </c>
      <c r="L10558" s="1" t="str">
        <f>IF(cleaning_working[[#This Row],[date]]="","Missing","Available")</f>
        <v>Available</v>
      </c>
    </row>
    <row r="10559" spans="1:12" x14ac:dyDescent="0.35">
      <c r="A10559" s="1" t="s">
        <v>10293</v>
      </c>
      <c r="B10559" s="1" t="s">
        <v>593</v>
      </c>
      <c r="C10559" s="3">
        <v>44325</v>
      </c>
      <c r="D10559" s="1" t="s">
        <v>13</v>
      </c>
      <c r="E10559" s="1" t="s">
        <v>63</v>
      </c>
      <c r="F10559" s="1">
        <v>280</v>
      </c>
      <c r="G10559" s="1" t="s">
        <v>18</v>
      </c>
      <c r="H10559" s="1" t="s">
        <v>86</v>
      </c>
      <c r="I10559" s="1" t="s">
        <v>93</v>
      </c>
      <c r="J10559" s="1" t="str" cm="1">
        <f t="array" ref="J10559">_xlfn.IFS(F10559="","missing",F10559&lt;0,"negative",F10559=0,"zero",AND(F10559&gt;=99999,MOD(F10559,9)=0),"99999 placeholder",AND(F10559&gt;$O$5,D10559="Expense"),"Expense outlier",AND(F10559&gt;$P$5,D10559="Income"),"Income outlier",TRUE,"valid")</f>
        <v>valid</v>
      </c>
      <c r="K10559" s="1" t="str">
        <f>_xlfn.XLOOKUP(I10559,[1]category_mapping!$F$2:$F$19,[1]category_mapping!$G$2:$G$19,E10559)</f>
        <v>utilities</v>
      </c>
      <c r="L10559" s="1" t="str">
        <f>IF(cleaning_working[[#This Row],[date]]="","Missing","Available")</f>
        <v>Available</v>
      </c>
    </row>
    <row r="10560" spans="1:12" x14ac:dyDescent="0.35">
      <c r="A10560" s="1" t="s">
        <v>10294</v>
      </c>
      <c r="B10560" s="1" t="s">
        <v>460</v>
      </c>
      <c r="C10560" s="3">
        <v>44379</v>
      </c>
      <c r="D10560" s="1" t="s">
        <v>13</v>
      </c>
      <c r="E10560" s="1" t="s">
        <v>96</v>
      </c>
      <c r="F10560" s="1">
        <v>2717</v>
      </c>
      <c r="G10560" s="1" t="s">
        <v>40</v>
      </c>
      <c r="H10560" s="1" t="s">
        <v>133</v>
      </c>
      <c r="I10560" s="1" t="s">
        <v>170</v>
      </c>
      <c r="J10560" s="1" t="str" cm="1">
        <f t="array" ref="J10560">_xlfn.IFS(F10560="","missing",F10560&lt;0,"negative",F10560=0,"zero",AND(F10560&gt;=99999,MOD(F10560,9)=0),"99999 placeholder",AND(F10560&gt;$O$5,D10560="Expense"),"Expense outlier",AND(F10560&gt;$P$5,D10560="Income"),"Income outlier",TRUE,"valid")</f>
        <v>valid</v>
      </c>
      <c r="K10560" s="1" t="str">
        <f>_xlfn.XLOOKUP(I10560,[1]category_mapping!$F$2:$F$19,[1]category_mapping!$G$2:$G$19,E10560)</f>
        <v>health</v>
      </c>
      <c r="L10560" s="1" t="str">
        <f>IF(cleaning_working[[#This Row],[date]]="","Missing","Available")</f>
        <v>Available</v>
      </c>
    </row>
    <row r="10561" spans="1:12" x14ac:dyDescent="0.35">
      <c r="A10561" s="1" t="s">
        <v>5789</v>
      </c>
      <c r="B10561" s="1" t="s">
        <v>269</v>
      </c>
      <c r="C10561" s="3">
        <v>44295</v>
      </c>
      <c r="D10561" s="1" t="s">
        <v>13</v>
      </c>
      <c r="E10561" s="1" t="s">
        <v>24</v>
      </c>
      <c r="F10561" s="1">
        <v>7888</v>
      </c>
      <c r="G10561" s="1" t="s">
        <v>32</v>
      </c>
      <c r="H10561" s="1" t="s">
        <v>107</v>
      </c>
      <c r="I10561" s="1" t="s">
        <v>58</v>
      </c>
      <c r="J10561" s="1" t="str" cm="1">
        <f t="array" ref="J10561">_xlfn.IFS(F10561="","missing",F10561&lt;0,"negative",F10561=0,"zero",AND(F10561&gt;=99999,MOD(F10561,9)=0),"99999 placeholder",AND(F10561&gt;$O$5,D10561="Expense"),"Expense outlier",AND(F10561&gt;$P$5,D10561="Income"),"Income outlier",TRUE,"valid")</f>
        <v>valid</v>
      </c>
      <c r="K10561" s="1" t="str">
        <f>_xlfn.XLOOKUP(I10561,[1]category_mapping!$F$2:$F$19,[1]category_mapping!$G$2:$G$19,E10561)</f>
        <v>rent</v>
      </c>
      <c r="L10561" s="1" t="str">
        <f>IF(cleaning_working[[#This Row],[date]]="","Missing","Available")</f>
        <v>Available</v>
      </c>
    </row>
    <row r="10562" spans="1:12" x14ac:dyDescent="0.35">
      <c r="A10562" s="1" t="s">
        <v>10295</v>
      </c>
      <c r="B10562" s="1" t="s">
        <v>431</v>
      </c>
      <c r="C10562" s="3">
        <v>45087</v>
      </c>
      <c r="D10562" s="1" t="s">
        <v>13</v>
      </c>
      <c r="E10562" s="1" t="s">
        <v>39</v>
      </c>
      <c r="F10562" s="1">
        <v>8733</v>
      </c>
      <c r="G10562" s="1" t="s">
        <v>32</v>
      </c>
      <c r="H10562" s="1" t="s">
        <v>83</v>
      </c>
      <c r="I10562" s="1" t="s">
        <v>217</v>
      </c>
      <c r="J10562" s="1" t="str" cm="1">
        <f t="array" ref="J10562">_xlfn.IFS(F10562="","missing",F10562&lt;0,"negative",F10562=0,"zero",AND(F10562&gt;=99999,MOD(F10562,9)=0),"99999 placeholder",AND(F10562&gt;$O$5,D10562="Expense"),"Expense outlier",AND(F10562&gt;$P$5,D10562="Income"),"Income outlier",TRUE,"valid")</f>
        <v>valid</v>
      </c>
      <c r="K10562" s="1" t="str">
        <f>_xlfn.XLOOKUP(I10562,[1]category_mapping!$F$2:$F$19,[1]category_mapping!$G$2:$G$19,E10562)</f>
        <v>rent</v>
      </c>
      <c r="L10562" s="1" t="str">
        <f>IF(cleaning_working[[#This Row],[date]]="","Missing","Available")</f>
        <v>Available</v>
      </c>
    </row>
    <row r="10563" spans="1:12" x14ac:dyDescent="0.35">
      <c r="A10563" s="1" t="s">
        <v>10296</v>
      </c>
      <c r="B10563" s="1" t="s">
        <v>101</v>
      </c>
      <c r="C10563" s="3">
        <v>45239</v>
      </c>
      <c r="D10563" s="1" t="s">
        <v>13</v>
      </c>
      <c r="E10563" s="1" t="s">
        <v>39</v>
      </c>
      <c r="F10563" s="1">
        <v>5507</v>
      </c>
      <c r="G10563" s="1" t="s">
        <v>32</v>
      </c>
      <c r="H10563" s="1" t="s">
        <v>107</v>
      </c>
      <c r="I10563" s="1" t="s">
        <v>41</v>
      </c>
      <c r="J10563" s="1" t="str" cm="1">
        <f t="array" ref="J10563">_xlfn.IFS(F10563="","missing",F10563&lt;0,"negative",F10563=0,"zero",AND(F10563&gt;=99999,MOD(F10563,9)=0),"99999 placeholder",AND(F10563&gt;$O$5,D10563="Expense"),"Expense outlier",AND(F10563&gt;$P$5,D10563="Income"),"Income outlier",TRUE,"valid")</f>
        <v>valid</v>
      </c>
      <c r="K10563" s="1" t="str">
        <f>_xlfn.XLOOKUP(I10563,[1]category_mapping!$F$2:$F$19,[1]category_mapping!$G$2:$G$19,E10563)</f>
        <v>utilities</v>
      </c>
      <c r="L10563" s="1" t="str">
        <f>IF(cleaning_working[[#This Row],[date]]="","Missing","Available")</f>
        <v>Available</v>
      </c>
    </row>
    <row r="10564" spans="1:12" x14ac:dyDescent="0.35">
      <c r="A10564" s="1" t="s">
        <v>10297</v>
      </c>
      <c r="B10564" s="1" t="s">
        <v>69</v>
      </c>
      <c r="C10564" s="3">
        <v>45460</v>
      </c>
      <c r="D10564" s="1" t="s">
        <v>13</v>
      </c>
      <c r="E10564" s="1" t="s">
        <v>96</v>
      </c>
      <c r="F10564" s="1">
        <v>2083</v>
      </c>
      <c r="G10564" s="1" t="s">
        <v>40</v>
      </c>
      <c r="H10564" s="1" t="s">
        <v>52</v>
      </c>
      <c r="I10564" s="1" t="s">
        <v>272</v>
      </c>
      <c r="J10564" s="1" t="str" cm="1">
        <f t="array" ref="J10564">_xlfn.IFS(F10564="","missing",F10564&lt;0,"negative",F10564=0,"zero",AND(F10564&gt;=99999,MOD(F10564,9)=0),"99999 placeholder",AND(F10564&gt;$O$5,D10564="Expense"),"Expense outlier",AND(F10564&gt;$P$5,D10564="Income"),"Income outlier",TRUE,"valid")</f>
        <v>valid</v>
      </c>
      <c r="K10564" s="1" t="str">
        <f>_xlfn.XLOOKUP(I10564,[1]category_mapping!$F$2:$F$19,[1]category_mapping!$G$2:$G$19,E10564)</f>
        <v>food</v>
      </c>
      <c r="L10564" s="1" t="str">
        <f>IF(cleaning_working[[#This Row],[date]]="","Missing","Available")</f>
        <v>Available</v>
      </c>
    </row>
    <row r="10565" spans="1:12" x14ac:dyDescent="0.35">
      <c r="A10565" s="1" t="s">
        <v>10298</v>
      </c>
      <c r="B10565" s="1" t="s">
        <v>508</v>
      </c>
      <c r="C10565" s="3">
        <v>45540</v>
      </c>
      <c r="D10565" s="1" t="s">
        <v>13</v>
      </c>
      <c r="E10565" s="1" t="s">
        <v>45</v>
      </c>
      <c r="F10565" s="1">
        <v>6829</v>
      </c>
      <c r="G10565" s="1" t="s">
        <v>18</v>
      </c>
      <c r="H10565" s="1" t="s">
        <v>86</v>
      </c>
      <c r="I10565" s="1" t="s">
        <v>97</v>
      </c>
      <c r="J10565" s="1" t="str" cm="1">
        <f t="array" ref="J10565">_xlfn.IFS(F10565="","missing",F10565&lt;0,"negative",F10565=0,"zero",AND(F10565&gt;=99999,MOD(F10565,9)=0),"99999 placeholder",AND(F10565&gt;$O$5,D10565="Expense"),"Expense outlier",AND(F10565&gt;$P$5,D10565="Income"),"Income outlier",TRUE,"valid")</f>
        <v>valid</v>
      </c>
      <c r="K10565" s="1" t="str">
        <f>_xlfn.XLOOKUP(I10565,[1]category_mapping!$F$2:$F$19,[1]category_mapping!$G$2:$G$19,E10565)</f>
        <v>health</v>
      </c>
      <c r="L10565" s="1" t="str">
        <f>IF(cleaning_working[[#This Row],[date]]="","Missing","Available")</f>
        <v>Available</v>
      </c>
    </row>
    <row r="10566" spans="1:12" x14ac:dyDescent="0.35">
      <c r="A10566" s="1" t="s">
        <v>10299</v>
      </c>
      <c r="B10566" s="1" t="s">
        <v>368</v>
      </c>
      <c r="C10566" s="3">
        <v>45012</v>
      </c>
      <c r="D10566" s="1" t="s">
        <v>13</v>
      </c>
      <c r="E10566" s="1" t="s">
        <v>39</v>
      </c>
      <c r="F10566" s="1">
        <v>2147</v>
      </c>
      <c r="G10566" s="1" t="s">
        <v>40</v>
      </c>
      <c r="H10566" s="1" t="s">
        <v>159</v>
      </c>
      <c r="I10566" s="1" t="s">
        <v>46</v>
      </c>
      <c r="J10566" s="1" t="str" cm="1">
        <f t="array" ref="J10566">_xlfn.IFS(F10566="","missing",F10566&lt;0,"negative",F10566=0,"zero",AND(F10566&gt;=99999,MOD(F10566,9)=0),"99999 placeholder",AND(F10566&gt;$O$5,D10566="Expense"),"Expense outlier",AND(F10566&gt;$P$5,D10566="Income"),"Income outlier",TRUE,"valid")</f>
        <v>valid</v>
      </c>
      <c r="K10566" s="1" t="str">
        <f>_xlfn.XLOOKUP(I10566,[1]category_mapping!$F$2:$F$19,[1]category_mapping!$G$2:$G$19,E10566)</f>
        <v>food</v>
      </c>
      <c r="L10566" s="1" t="str">
        <f>IF(cleaning_working[[#This Row],[date]]="","Missing","Available")</f>
        <v>Available</v>
      </c>
    </row>
    <row r="10567" spans="1:12" x14ac:dyDescent="0.35">
      <c r="A10567" s="1" t="s">
        <v>10300</v>
      </c>
      <c r="B10567" s="1" t="s">
        <v>219</v>
      </c>
      <c r="C10567" s="3">
        <v>45041</v>
      </c>
      <c r="D10567" s="1" t="s">
        <v>13</v>
      </c>
      <c r="E10567" s="1" t="s">
        <v>39</v>
      </c>
      <c r="F10567" s="1">
        <v>2800</v>
      </c>
      <c r="G10567" s="1" t="s">
        <v>64</v>
      </c>
      <c r="H10567" s="1" t="s">
        <v>52</v>
      </c>
      <c r="I10567" s="1" t="s">
        <v>41</v>
      </c>
      <c r="J10567" s="1" t="str" cm="1">
        <f t="array" ref="J10567">_xlfn.IFS(F10567="","missing",F10567&lt;0,"negative",F10567=0,"zero",AND(F10567&gt;=99999,MOD(F10567,9)=0),"99999 placeholder",AND(F10567&gt;$O$5,D10567="Expense"),"Expense outlier",AND(F10567&gt;$P$5,D10567="Income"),"Income outlier",TRUE,"valid")</f>
        <v>valid</v>
      </c>
      <c r="K10567" s="1" t="str">
        <f>_xlfn.XLOOKUP(I10567,[1]category_mapping!$F$2:$F$19,[1]category_mapping!$G$2:$G$19,E10567)</f>
        <v>utilities</v>
      </c>
      <c r="L10567" s="1" t="str">
        <f>IF(cleaning_working[[#This Row],[date]]="","Missing","Available")</f>
        <v>Available</v>
      </c>
    </row>
    <row r="10568" spans="1:12" x14ac:dyDescent="0.35">
      <c r="A10568" s="1" t="s">
        <v>10301</v>
      </c>
      <c r="B10568" s="1" t="s">
        <v>245</v>
      </c>
      <c r="C10568" s="3">
        <v>45207</v>
      </c>
      <c r="D10568" s="1" t="s">
        <v>13</v>
      </c>
      <c r="E10568" s="1" t="s">
        <v>24</v>
      </c>
      <c r="F10568" s="1">
        <v>40709</v>
      </c>
      <c r="G10568" s="1" t="s">
        <v>32</v>
      </c>
      <c r="H10568" s="1" t="s">
        <v>19</v>
      </c>
      <c r="I10568" s="1" t="s">
        <v>71</v>
      </c>
      <c r="J10568" s="1" t="str" cm="1">
        <f t="array" ref="J10568">_xlfn.IFS(F10568="","missing",F10568&lt;0,"negative",F10568=0,"zero",AND(F10568&gt;=99999,MOD(F10568,9)=0),"99999 placeholder",AND(F10568&gt;$O$5,D10568="Expense"),"Expense outlier",AND(F10568&gt;$P$5,D10568="Income"),"Income outlier",TRUE,"valid")</f>
        <v>Expense outlier</v>
      </c>
      <c r="K10568" s="1" t="str">
        <f>_xlfn.XLOOKUP(I10568,[1]category_mapping!$F$2:$F$19,[1]category_mapping!$G$2:$G$19,E10568)</f>
        <v>health</v>
      </c>
      <c r="L10568" s="1" t="str">
        <f>IF(cleaning_working[[#This Row],[date]]="","Missing","Available")</f>
        <v>Available</v>
      </c>
    </row>
    <row r="10569" spans="1:12" x14ac:dyDescent="0.35">
      <c r="A10569" s="1" t="s">
        <v>10302</v>
      </c>
      <c r="B10569" s="1" t="s">
        <v>303</v>
      </c>
      <c r="C10569" s="3">
        <v>45641</v>
      </c>
      <c r="D10569" s="1" t="s">
        <v>13</v>
      </c>
      <c r="E10569" s="1" t="s">
        <v>104</v>
      </c>
      <c r="F10569" s="1">
        <v>8102</v>
      </c>
      <c r="G10569" s="1" t="s">
        <v>40</v>
      </c>
      <c r="H10569" s="1" t="s">
        <v>133</v>
      </c>
      <c r="I10569" s="1" t="s">
        <v>53</v>
      </c>
      <c r="J10569" s="1" t="str" cm="1">
        <f t="array" ref="J10569">_xlfn.IFS(F10569="","missing",F10569&lt;0,"negative",F10569=0,"zero",AND(F10569&gt;=99999,MOD(F10569,9)=0),"99999 placeholder",AND(F10569&gt;$O$5,D10569="Expense"),"Expense outlier",AND(F10569&gt;$P$5,D10569="Income"),"Income outlier",TRUE,"valid")</f>
        <v>valid</v>
      </c>
      <c r="K10569" s="1" t="str">
        <f>_xlfn.XLOOKUP(I10569,[1]category_mapping!$F$2:$F$19,[1]category_mapping!$G$2:$G$19,E10569)</f>
        <v>travel</v>
      </c>
      <c r="L10569" s="1" t="str">
        <f>IF(cleaning_working[[#This Row],[date]]="","Missing","Available")</f>
        <v>Available</v>
      </c>
    </row>
    <row r="10570" spans="1:12" x14ac:dyDescent="0.35">
      <c r="A10570" s="1" t="s">
        <v>10303</v>
      </c>
      <c r="B10570" s="1" t="s">
        <v>484</v>
      </c>
      <c r="C10570" s="3">
        <v>45424</v>
      </c>
      <c r="D10570" s="1" t="s">
        <v>13</v>
      </c>
      <c r="E10570" s="1" t="s">
        <v>45</v>
      </c>
      <c r="F10570" s="1">
        <v>8867</v>
      </c>
      <c r="G10570" s="1" t="s">
        <v>40</v>
      </c>
      <c r="H10570" s="1" t="s">
        <v>33</v>
      </c>
      <c r="I10570" s="1" t="s">
        <v>41</v>
      </c>
      <c r="J10570" s="1" t="str" cm="1">
        <f t="array" ref="J10570">_xlfn.IFS(F10570="","missing",F10570&lt;0,"negative",F10570=0,"zero",AND(F10570&gt;=99999,MOD(F10570,9)=0),"99999 placeholder",AND(F10570&gt;$O$5,D10570="Expense"),"Expense outlier",AND(F10570&gt;$P$5,D10570="Income"),"Income outlier",TRUE,"valid")</f>
        <v>valid</v>
      </c>
      <c r="K10570" s="1" t="str">
        <f>_xlfn.XLOOKUP(I10570,[1]category_mapping!$F$2:$F$19,[1]category_mapping!$G$2:$G$19,E10570)</f>
        <v>utilities</v>
      </c>
      <c r="L10570" s="1" t="str">
        <f>IF(cleaning_working[[#This Row],[date]]="","Missing","Available")</f>
        <v>Available</v>
      </c>
    </row>
    <row r="10571" spans="1:12" x14ac:dyDescent="0.35">
      <c r="A10571" s="1" t="s">
        <v>10304</v>
      </c>
      <c r="B10571" s="1" t="s">
        <v>229</v>
      </c>
      <c r="C10571" s="3">
        <v>44448</v>
      </c>
      <c r="D10571" s="1" t="s">
        <v>13</v>
      </c>
      <c r="E10571" s="1" t="s">
        <v>63</v>
      </c>
      <c r="F10571" s="1">
        <v>6506</v>
      </c>
      <c r="G10571" s="1" t="s">
        <v>32</v>
      </c>
      <c r="H10571" s="1" t="s">
        <v>133</v>
      </c>
      <c r="I10571" s="1" t="s">
        <v>226</v>
      </c>
      <c r="J10571" s="1" t="str" cm="1">
        <f t="array" ref="J10571">_xlfn.IFS(F10571="","missing",F10571&lt;0,"negative",F10571=0,"zero",AND(F10571&gt;=99999,MOD(F10571,9)=0),"99999 placeholder",AND(F10571&gt;$O$5,D10571="Expense"),"Expense outlier",AND(F10571&gt;$P$5,D10571="Income"),"Income outlier",TRUE,"valid")</f>
        <v>valid</v>
      </c>
      <c r="K10571" s="1" t="str">
        <f>_xlfn.XLOOKUP(I10571,[1]category_mapping!$F$2:$F$19,[1]category_mapping!$G$2:$G$19,E10571)</f>
        <v>savings</v>
      </c>
      <c r="L10571" s="1" t="str">
        <f>IF(cleaning_working[[#This Row],[date]]="","Missing","Available")</f>
        <v>Available</v>
      </c>
    </row>
    <row r="10572" spans="1:12" x14ac:dyDescent="0.35">
      <c r="A10572" s="1" t="s">
        <v>10305</v>
      </c>
      <c r="B10572" s="1" t="s">
        <v>152</v>
      </c>
      <c r="C10572" s="3">
        <v>44438</v>
      </c>
      <c r="D10572" s="1" t="s">
        <v>14</v>
      </c>
      <c r="E10572" s="1" t="s">
        <v>119</v>
      </c>
      <c r="F10572" s="1">
        <v>57002</v>
      </c>
      <c r="G10572" s="1" t="s">
        <v>32</v>
      </c>
      <c r="H10572" s="1" t="s">
        <v>25</v>
      </c>
      <c r="I10572" s="1" t="s">
        <v>170</v>
      </c>
      <c r="J10572" s="1" t="str" cm="1">
        <f t="array" ref="J10572">_xlfn.IFS(F10572="","missing",F10572&lt;0,"negative",F10572=0,"zero",AND(F10572&gt;=99999,MOD(F10572,9)=0),"99999 placeholder",AND(F10572&gt;$O$5,D10572="Expense"),"Expense outlier",AND(F10572&gt;$P$5,D10572="Income"),"Income outlier",TRUE,"valid")</f>
        <v>valid</v>
      </c>
      <c r="K10572" s="1" t="str">
        <f>_xlfn.XLOOKUP(I10572,[1]category_mapping!$F$2:$F$19,[1]category_mapping!$G$2:$G$19,E10572)</f>
        <v>health</v>
      </c>
      <c r="L10572" s="1" t="str">
        <f>IF(cleaning_working[[#This Row],[date]]="","Missing","Available")</f>
        <v>Available</v>
      </c>
    </row>
    <row r="10573" spans="1:12" x14ac:dyDescent="0.35">
      <c r="A10573" s="1" t="s">
        <v>10306</v>
      </c>
      <c r="B10573" s="1" t="s">
        <v>158</v>
      </c>
      <c r="C10573" s="3">
        <v>44605</v>
      </c>
      <c r="D10573" s="1" t="s">
        <v>13</v>
      </c>
      <c r="E10573" s="1" t="s">
        <v>96</v>
      </c>
      <c r="F10573" s="1">
        <v>2615</v>
      </c>
      <c r="G10573" s="1" t="s">
        <v>18</v>
      </c>
      <c r="H10573" s="1" t="s">
        <v>65</v>
      </c>
      <c r="I10573" s="1" t="s">
        <v>178</v>
      </c>
      <c r="J10573" s="1" t="str" cm="1">
        <f t="array" ref="J10573">_xlfn.IFS(F10573="","missing",F10573&lt;0,"negative",F10573=0,"zero",AND(F10573&gt;=99999,MOD(F10573,9)=0),"99999 placeholder",AND(F10573&gt;$O$5,D10573="Expense"),"Expense outlier",AND(F10573&gt;$P$5,D10573="Income"),"Income outlier",TRUE,"valid")</f>
        <v>valid</v>
      </c>
      <c r="K10573" s="1" t="str">
        <f>_xlfn.XLOOKUP(I10573,[1]category_mapping!$F$2:$F$19,[1]category_mapping!$G$2:$G$19,E10573)</f>
        <v>rent</v>
      </c>
      <c r="L10573" s="1" t="str">
        <f>IF(cleaning_working[[#This Row],[date]]="","Missing","Available")</f>
        <v>Available</v>
      </c>
    </row>
    <row r="10574" spans="1:12" x14ac:dyDescent="0.35">
      <c r="A10574" s="1" t="s">
        <v>10307</v>
      </c>
      <c r="B10574" s="1" t="s">
        <v>416</v>
      </c>
      <c r="C10574" s="3">
        <v>44815</v>
      </c>
      <c r="D10574" s="1" t="s">
        <v>13</v>
      </c>
      <c r="E10574" s="1" t="s">
        <v>96</v>
      </c>
      <c r="F10574" s="1">
        <v>9307</v>
      </c>
      <c r="G10574" s="1" t="s">
        <v>64</v>
      </c>
      <c r="H10574" s="1" t="s">
        <v>159</v>
      </c>
      <c r="I10574" s="1" t="s">
        <v>272</v>
      </c>
      <c r="J10574" s="1" t="str" cm="1">
        <f t="array" ref="J10574">_xlfn.IFS(F10574="","missing",F10574&lt;0,"negative",F10574=0,"zero",AND(F10574&gt;=99999,MOD(F10574,9)=0),"99999 placeholder",AND(F10574&gt;$O$5,D10574="Expense"),"Expense outlier",AND(F10574&gt;$P$5,D10574="Income"),"Income outlier",TRUE,"valid")</f>
        <v>valid</v>
      </c>
      <c r="K10574" s="1" t="str">
        <f>_xlfn.XLOOKUP(I10574,[1]category_mapping!$F$2:$F$19,[1]category_mapping!$G$2:$G$19,E10574)</f>
        <v>food</v>
      </c>
      <c r="L10574" s="1" t="str">
        <f>IF(cleaning_working[[#This Row],[date]]="","Missing","Available")</f>
        <v>Available</v>
      </c>
    </row>
    <row r="10575" spans="1:12" x14ac:dyDescent="0.35">
      <c r="A10575" s="1" t="s">
        <v>10308</v>
      </c>
      <c r="B10575" s="1" t="s">
        <v>319</v>
      </c>
      <c r="C10575" s="3">
        <v>44589</v>
      </c>
      <c r="D10575" s="1" t="s">
        <v>13</v>
      </c>
      <c r="E10575" s="1" t="s">
        <v>39</v>
      </c>
      <c r="F10575" s="1">
        <v>4240</v>
      </c>
      <c r="G10575" s="1" t="s">
        <v>18</v>
      </c>
      <c r="H10575" s="1" t="s">
        <v>65</v>
      </c>
      <c r="I10575" s="1" t="s">
        <v>34</v>
      </c>
      <c r="J10575" s="1" t="str" cm="1">
        <f t="array" ref="J10575">_xlfn.IFS(F10575="","missing",F10575&lt;0,"negative",F10575=0,"zero",AND(F10575&gt;=99999,MOD(F10575,9)=0),"99999 placeholder",AND(F10575&gt;$O$5,D10575="Expense"),"Expense outlier",AND(F10575&gt;$P$5,D10575="Income"),"Income outlier",TRUE,"valid")</f>
        <v>valid</v>
      </c>
      <c r="K10575" s="1" t="str">
        <f>_xlfn.XLOOKUP(I10575,[1]category_mapping!$F$2:$F$19,[1]category_mapping!$G$2:$G$19,E10575)</f>
        <v>education</v>
      </c>
      <c r="L10575" s="1" t="str">
        <f>IF(cleaning_working[[#This Row],[date]]="","Missing","Available")</f>
        <v>Available</v>
      </c>
    </row>
    <row r="10576" spans="1:12" x14ac:dyDescent="0.35">
      <c r="A10576" s="1" t="s">
        <v>10309</v>
      </c>
      <c r="B10576" s="1" t="s">
        <v>44</v>
      </c>
      <c r="C10576" s="3">
        <v>44794</v>
      </c>
      <c r="D10576" s="1" t="s">
        <v>13</v>
      </c>
      <c r="E10576" s="1" t="s">
        <v>39</v>
      </c>
      <c r="F10576" s="1">
        <v>6824</v>
      </c>
      <c r="G10576" s="1" t="s">
        <v>18</v>
      </c>
      <c r="H10576" s="1" t="s">
        <v>86</v>
      </c>
      <c r="I10576" s="1" t="s">
        <v>49</v>
      </c>
      <c r="J10576" s="1" t="str" cm="1">
        <f t="array" ref="J10576">_xlfn.IFS(F10576="","missing",F10576&lt;0,"negative",F10576=0,"zero",AND(F10576&gt;=99999,MOD(F10576,9)=0),"99999 placeholder",AND(F10576&gt;$O$5,D10576="Expense"),"Expense outlier",AND(F10576&gt;$P$5,D10576="Income"),"Income outlier",TRUE,"valid")</f>
        <v>valid</v>
      </c>
      <c r="K10576" s="1" t="str">
        <f>_xlfn.XLOOKUP(I10576,[1]category_mapping!$F$2:$F$19,[1]category_mapping!$G$2:$G$19,E10576)</f>
        <v>food</v>
      </c>
      <c r="L10576" s="1" t="str">
        <f>IF(cleaning_working[[#This Row],[date]]="","Missing","Available")</f>
        <v>Available</v>
      </c>
    </row>
    <row r="10577" spans="1:12" x14ac:dyDescent="0.35">
      <c r="A10577" s="1" t="s">
        <v>8302</v>
      </c>
      <c r="B10577" s="1" t="s">
        <v>146</v>
      </c>
      <c r="C10577" s="3">
        <v>45573</v>
      </c>
      <c r="D10577" s="1" t="s">
        <v>13</v>
      </c>
      <c r="E10577" s="1" t="s">
        <v>39</v>
      </c>
      <c r="F10577" s="1">
        <v>7480</v>
      </c>
      <c r="G10577" s="1" t="s">
        <v>18</v>
      </c>
      <c r="H10577" s="1" t="s">
        <v>19</v>
      </c>
      <c r="I10577" s="1" t="s">
        <v>53</v>
      </c>
      <c r="J10577" s="1" t="str" cm="1">
        <f t="array" ref="J10577">_xlfn.IFS(F10577="","missing",F10577&lt;0,"negative",F10577=0,"zero",AND(F10577&gt;=99999,MOD(F10577,9)=0),"99999 placeholder",AND(F10577&gt;$O$5,D10577="Expense"),"Expense outlier",AND(F10577&gt;$P$5,D10577="Income"),"Income outlier",TRUE,"valid")</f>
        <v>valid</v>
      </c>
      <c r="K10577" s="1" t="str">
        <f>_xlfn.XLOOKUP(I10577,[1]category_mapping!$F$2:$F$19,[1]category_mapping!$G$2:$G$19,E10577)</f>
        <v>travel</v>
      </c>
      <c r="L10577" s="1" t="str">
        <f>IF(cleaning_working[[#This Row],[date]]="","Missing","Available")</f>
        <v>Available</v>
      </c>
    </row>
    <row r="10578" spans="1:12" x14ac:dyDescent="0.35">
      <c r="A10578" s="1" t="s">
        <v>10310</v>
      </c>
      <c r="B10578" s="1" t="s">
        <v>150</v>
      </c>
      <c r="C10578" s="3">
        <v>45614</v>
      </c>
      <c r="D10578" s="1" t="s">
        <v>13</v>
      </c>
      <c r="E10578" s="1" t="s">
        <v>45</v>
      </c>
      <c r="F10578" s="1">
        <v>1807</v>
      </c>
      <c r="G10578" s="1" t="s">
        <v>40</v>
      </c>
      <c r="H10578" s="1" t="s">
        <v>83</v>
      </c>
      <c r="I10578" s="1" t="s">
        <v>97</v>
      </c>
      <c r="J10578" s="1" t="str" cm="1">
        <f t="array" ref="J10578">_xlfn.IFS(F10578="","missing",F10578&lt;0,"negative",F10578=0,"zero",AND(F10578&gt;=99999,MOD(F10578,9)=0),"99999 placeholder",AND(F10578&gt;$O$5,D10578="Expense"),"Expense outlier",AND(F10578&gt;$P$5,D10578="Income"),"Income outlier",TRUE,"valid")</f>
        <v>valid</v>
      </c>
      <c r="K10578" s="1" t="str">
        <f>_xlfn.XLOOKUP(I10578,[1]category_mapping!$F$2:$F$19,[1]category_mapping!$G$2:$G$19,E10578)</f>
        <v>health</v>
      </c>
      <c r="L10578" s="1" t="str">
        <f>IF(cleaning_working[[#This Row],[date]]="","Missing","Available")</f>
        <v>Available</v>
      </c>
    </row>
    <row r="10579" spans="1:12" x14ac:dyDescent="0.35">
      <c r="A10579" s="1" t="s">
        <v>10311</v>
      </c>
      <c r="B10579" s="1" t="s">
        <v>148</v>
      </c>
      <c r="C10579" s="3">
        <v>44801</v>
      </c>
      <c r="D10579" s="1" t="s">
        <v>13</v>
      </c>
      <c r="E10579" s="1" t="s">
        <v>39</v>
      </c>
      <c r="F10579" s="1">
        <v>1267</v>
      </c>
      <c r="G10579" s="1" t="s">
        <v>25</v>
      </c>
      <c r="H10579" s="1" t="s">
        <v>52</v>
      </c>
      <c r="J10579" s="1" t="str" cm="1">
        <f t="array" ref="J10579">_xlfn.IFS(F10579="","missing",F10579&lt;0,"negative",F10579=0,"zero",AND(F10579&gt;=99999,MOD(F10579,9)=0),"99999 placeholder",AND(F10579&gt;$O$5,D10579="Expense"),"Expense outlier",AND(F10579&gt;$P$5,D10579="Income"),"Income outlier",TRUE,"valid")</f>
        <v>valid</v>
      </c>
      <c r="K10579" s="1" t="str">
        <f>_xlfn.XLOOKUP(I10579,[1]category_mapping!$F$2:$F$19,[1]category_mapping!$G$2:$G$19,E10579)</f>
        <v>food</v>
      </c>
      <c r="L10579" s="1" t="str">
        <f>IF(cleaning_working[[#This Row],[date]]="","Missing","Available")</f>
        <v>Available</v>
      </c>
    </row>
    <row r="10580" spans="1:12" x14ac:dyDescent="0.35">
      <c r="A10580" s="1" t="s">
        <v>10312</v>
      </c>
      <c r="B10580" s="1" t="s">
        <v>423</v>
      </c>
      <c r="C10580" s="3">
        <v>45345</v>
      </c>
      <c r="D10580" s="1" t="s">
        <v>13</v>
      </c>
      <c r="E10580" s="1" t="s">
        <v>96</v>
      </c>
      <c r="F10580" s="1">
        <v>7009</v>
      </c>
      <c r="G10580" s="1" t="s">
        <v>18</v>
      </c>
      <c r="H10580" s="1" t="s">
        <v>25</v>
      </c>
      <c r="J10580" s="1" t="str" cm="1">
        <f t="array" ref="J10580">_xlfn.IFS(F10580="","missing",F10580&lt;0,"negative",F10580=0,"zero",AND(F10580&gt;=99999,MOD(F10580,9)=0),"99999 placeholder",AND(F10580&gt;$O$5,D10580="Expense"),"Expense outlier",AND(F10580&gt;$P$5,D10580="Income"),"Income outlier",TRUE,"valid")</f>
        <v>valid</v>
      </c>
      <c r="K10580" s="1" t="str">
        <f>_xlfn.XLOOKUP(I10580,[1]category_mapping!$F$2:$F$19,[1]category_mapping!$G$2:$G$19,E10580)</f>
        <v>travel</v>
      </c>
      <c r="L10580" s="1" t="str">
        <f>IF(cleaning_working[[#This Row],[date]]="","Missing","Available")</f>
        <v>Available</v>
      </c>
    </row>
    <row r="10581" spans="1:12" x14ac:dyDescent="0.35">
      <c r="A10581" s="1" t="s">
        <v>10313</v>
      </c>
      <c r="B10581" s="1" t="s">
        <v>269</v>
      </c>
      <c r="C10581" s="3">
        <v>44918</v>
      </c>
      <c r="D10581" s="1" t="s">
        <v>13</v>
      </c>
      <c r="E10581" s="1" t="s">
        <v>96</v>
      </c>
      <c r="F10581" s="1">
        <v>3930</v>
      </c>
      <c r="G10581" s="1" t="s">
        <v>32</v>
      </c>
      <c r="H10581" s="1" t="s">
        <v>107</v>
      </c>
      <c r="I10581" s="1" t="s">
        <v>46</v>
      </c>
      <c r="J10581" s="1" t="str" cm="1">
        <f t="array" ref="J10581">_xlfn.IFS(F10581="","missing",F10581&lt;0,"negative",F10581=0,"zero",AND(F10581&gt;=99999,MOD(F10581,9)=0),"99999 placeholder",AND(F10581&gt;$O$5,D10581="Expense"),"Expense outlier",AND(F10581&gt;$P$5,D10581="Income"),"Income outlier",TRUE,"valid")</f>
        <v>valid</v>
      </c>
      <c r="K10581" s="1" t="str">
        <f>_xlfn.XLOOKUP(I10581,[1]category_mapping!$F$2:$F$19,[1]category_mapping!$G$2:$G$19,E10581)</f>
        <v>travel</v>
      </c>
      <c r="L10581" s="1" t="str">
        <f>IF(cleaning_working[[#This Row],[date]]="","Missing","Available")</f>
        <v>Available</v>
      </c>
    </row>
    <row r="10582" spans="1:12" x14ac:dyDescent="0.35">
      <c r="A10582" s="1" t="s">
        <v>10314</v>
      </c>
      <c r="B10582" s="1" t="s">
        <v>262</v>
      </c>
      <c r="C10582" s="3">
        <v>45650</v>
      </c>
      <c r="D10582" s="1" t="s">
        <v>13</v>
      </c>
      <c r="E10582" s="1" t="s">
        <v>17</v>
      </c>
      <c r="F10582" s="1">
        <v>8744</v>
      </c>
      <c r="G10582" s="1" t="s">
        <v>18</v>
      </c>
      <c r="H10582" s="1" t="s">
        <v>133</v>
      </c>
      <c r="I10582" s="1" t="s">
        <v>123</v>
      </c>
      <c r="J10582" s="1" t="str" cm="1">
        <f t="array" ref="J10582">_xlfn.IFS(F10582="","missing",F10582&lt;0,"negative",F10582=0,"zero",AND(F10582&gt;=99999,MOD(F10582,9)=0),"99999 placeholder",AND(F10582&gt;$O$5,D10582="Expense"),"Expense outlier",AND(F10582&gt;$P$5,D10582="Income"),"Income outlier",TRUE,"valid")</f>
        <v>valid</v>
      </c>
      <c r="K10582" s="1" t="str">
        <f>_xlfn.XLOOKUP(I10582,[1]category_mapping!$F$2:$F$19,[1]category_mapping!$G$2:$G$19,E10582)</f>
        <v>education</v>
      </c>
      <c r="L10582" s="1" t="str">
        <f>IF(cleaning_working[[#This Row],[date]]="","Missing","Available")</f>
        <v>Available</v>
      </c>
    </row>
    <row r="10583" spans="1:12" x14ac:dyDescent="0.35">
      <c r="A10583" s="1" t="s">
        <v>10315</v>
      </c>
      <c r="B10583" s="1" t="s">
        <v>148</v>
      </c>
      <c r="C10583" s="3" t="s">
        <v>38</v>
      </c>
      <c r="D10583" s="1" t="s">
        <v>13</v>
      </c>
      <c r="E10583" s="1" t="s">
        <v>24</v>
      </c>
      <c r="F10583" s="1">
        <v>5101</v>
      </c>
      <c r="G10583" s="1" t="s">
        <v>32</v>
      </c>
      <c r="H10583" s="1" t="s">
        <v>86</v>
      </c>
      <c r="I10583" s="1" t="s">
        <v>194</v>
      </c>
      <c r="J10583" s="1" t="str" cm="1">
        <f t="array" ref="J10583">_xlfn.IFS(F10583="","missing",F10583&lt;0,"negative",F10583=0,"zero",AND(F10583&gt;=99999,MOD(F10583,9)=0),"99999 placeholder",AND(F10583&gt;$O$5,D10583="Expense"),"Expense outlier",AND(F10583&gt;$P$5,D10583="Income"),"Income outlier",TRUE,"valid")</f>
        <v>valid</v>
      </c>
      <c r="K10583" s="1" t="str">
        <f>_xlfn.XLOOKUP(I10583,[1]category_mapping!$F$2:$F$19,[1]category_mapping!$G$2:$G$19,E10583)</f>
        <v>travel</v>
      </c>
      <c r="L10583" s="1" t="str">
        <f>IF(cleaning_working[[#This Row],[date]]="","Missing","Available")</f>
        <v>Missing</v>
      </c>
    </row>
    <row r="10584" spans="1:12" x14ac:dyDescent="0.35">
      <c r="A10584" s="1" t="s">
        <v>10316</v>
      </c>
      <c r="B10584" s="1" t="s">
        <v>152</v>
      </c>
      <c r="C10584" s="3">
        <v>45553</v>
      </c>
      <c r="D10584" s="1" t="s">
        <v>13</v>
      </c>
      <c r="E10584" s="1" t="s">
        <v>63</v>
      </c>
      <c r="F10584" s="1">
        <v>5455</v>
      </c>
      <c r="G10584" s="1" t="s">
        <v>40</v>
      </c>
      <c r="H10584" s="1" t="s">
        <v>83</v>
      </c>
      <c r="I10584" s="1" t="s">
        <v>194</v>
      </c>
      <c r="J10584" s="1" t="str" cm="1">
        <f t="array" ref="J10584">_xlfn.IFS(F10584="","missing",F10584&lt;0,"negative",F10584=0,"zero",AND(F10584&gt;=99999,MOD(F10584,9)=0),"99999 placeholder",AND(F10584&gt;$O$5,D10584="Expense"),"Expense outlier",AND(F10584&gt;$P$5,D10584="Income"),"Income outlier",TRUE,"valid")</f>
        <v>valid</v>
      </c>
      <c r="K10584" s="1" t="str">
        <f>_xlfn.XLOOKUP(I10584,[1]category_mapping!$F$2:$F$19,[1]category_mapping!$G$2:$G$19,E10584)</f>
        <v>travel</v>
      </c>
      <c r="L10584" s="1" t="str">
        <f>IF(cleaning_working[[#This Row],[date]]="","Missing","Available")</f>
        <v>Available</v>
      </c>
    </row>
    <row r="10585" spans="1:12" x14ac:dyDescent="0.35">
      <c r="A10585" s="1" t="s">
        <v>10317</v>
      </c>
      <c r="B10585" s="1" t="s">
        <v>423</v>
      </c>
      <c r="C10585" s="3">
        <v>44468</v>
      </c>
      <c r="D10585" s="1" t="s">
        <v>13</v>
      </c>
      <c r="E10585" s="1" t="s">
        <v>39</v>
      </c>
      <c r="F10585" s="1">
        <v>279</v>
      </c>
      <c r="G10585" s="1" t="s">
        <v>40</v>
      </c>
      <c r="H10585" s="1" t="s">
        <v>133</v>
      </c>
      <c r="I10585" s="1" t="s">
        <v>178</v>
      </c>
      <c r="J10585" s="1" t="str" cm="1">
        <f t="array" ref="J10585">_xlfn.IFS(F10585="","missing",F10585&lt;0,"negative",F10585=0,"zero",AND(F10585&gt;=99999,MOD(F10585,9)=0),"99999 placeholder",AND(F10585&gt;$O$5,D10585="Expense"),"Expense outlier",AND(F10585&gt;$P$5,D10585="Income"),"Income outlier",TRUE,"valid")</f>
        <v>valid</v>
      </c>
      <c r="K10585" s="1" t="str">
        <f>_xlfn.XLOOKUP(I10585,[1]category_mapping!$F$2:$F$19,[1]category_mapping!$G$2:$G$19,E10585)</f>
        <v>rent</v>
      </c>
      <c r="L10585" s="1" t="str">
        <f>IF(cleaning_working[[#This Row],[date]]="","Missing","Available")</f>
        <v>Available</v>
      </c>
    </row>
    <row r="10586" spans="1:12" x14ac:dyDescent="0.35">
      <c r="A10586" s="1" t="s">
        <v>10318</v>
      </c>
      <c r="B10586" s="1" t="s">
        <v>150</v>
      </c>
      <c r="C10586" s="3">
        <v>45338</v>
      </c>
      <c r="D10586" s="1" t="s">
        <v>13</v>
      </c>
      <c r="E10586" s="1" t="s">
        <v>39</v>
      </c>
      <c r="F10586" s="1">
        <v>9091</v>
      </c>
      <c r="G10586" s="1" t="s">
        <v>32</v>
      </c>
      <c r="H10586" s="1" t="s">
        <v>52</v>
      </c>
      <c r="I10586" s="1" t="s">
        <v>120</v>
      </c>
      <c r="J10586" s="1" t="str" cm="1">
        <f t="array" ref="J10586">_xlfn.IFS(F10586="","missing",F10586&lt;0,"negative",F10586=0,"zero",AND(F10586&gt;=99999,MOD(F10586,9)=0),"99999 placeholder",AND(F10586&gt;$O$5,D10586="Expense"),"Expense outlier",AND(F10586&gt;$P$5,D10586="Income"),"Income outlier",TRUE,"valid")</f>
        <v>valid</v>
      </c>
      <c r="K10586" s="1" t="str">
        <f>_xlfn.XLOOKUP(I10586,[1]category_mapping!$F$2:$F$19,[1]category_mapping!$G$2:$G$19,E10586)</f>
        <v>food</v>
      </c>
      <c r="L10586" s="1" t="str">
        <f>IF(cleaning_working[[#This Row],[date]]="","Missing","Available")</f>
        <v>Available</v>
      </c>
    </row>
    <row r="10587" spans="1:12" x14ac:dyDescent="0.35">
      <c r="A10587" s="1" t="s">
        <v>10319</v>
      </c>
      <c r="B10587" s="1" t="s">
        <v>44</v>
      </c>
      <c r="C10587" s="3">
        <v>44710</v>
      </c>
      <c r="D10587" s="1" t="s">
        <v>13</v>
      </c>
      <c r="E10587" s="1" t="s">
        <v>24</v>
      </c>
      <c r="F10587" s="1">
        <v>15033</v>
      </c>
      <c r="G10587" s="1" t="s">
        <v>18</v>
      </c>
      <c r="H10587" s="1" t="s">
        <v>19</v>
      </c>
      <c r="I10587" s="1" t="s">
        <v>217</v>
      </c>
      <c r="J10587" s="1" t="str" cm="1">
        <f t="array" ref="J10587">_xlfn.IFS(F10587="","missing",F10587&lt;0,"negative",F10587=0,"zero",AND(F10587&gt;=99999,MOD(F10587,9)=0),"99999 placeholder",AND(F10587&gt;$O$5,D10587="Expense"),"Expense outlier",AND(F10587&gt;$P$5,D10587="Income"),"Income outlier",TRUE,"valid")</f>
        <v>valid</v>
      </c>
      <c r="K10587" s="1" t="str">
        <f>_xlfn.XLOOKUP(I10587,[1]category_mapping!$F$2:$F$19,[1]category_mapping!$G$2:$G$19,E10587)</f>
        <v>rent</v>
      </c>
      <c r="L10587" s="1" t="str">
        <f>IF(cleaning_working[[#This Row],[date]]="","Missing","Available")</f>
        <v>Available</v>
      </c>
    </row>
    <row r="10588" spans="1:12" x14ac:dyDescent="0.35">
      <c r="A10588" s="1" t="s">
        <v>10320</v>
      </c>
      <c r="B10588" s="1" t="s">
        <v>139</v>
      </c>
      <c r="C10588" s="3">
        <v>45096</v>
      </c>
      <c r="D10588" s="1" t="s">
        <v>14</v>
      </c>
      <c r="E10588" s="1" t="s">
        <v>119</v>
      </c>
      <c r="F10588" s="1">
        <v>64871</v>
      </c>
      <c r="G10588" s="1" t="s">
        <v>32</v>
      </c>
      <c r="H10588" s="1" t="s">
        <v>19</v>
      </c>
      <c r="I10588" s="1" t="s">
        <v>80</v>
      </c>
      <c r="J10588" s="1" t="str" cm="1">
        <f t="array" ref="J10588">_xlfn.IFS(F10588="","missing",F10588&lt;0,"negative",F10588=0,"zero",AND(F10588&gt;=99999,MOD(F10588,9)=0),"99999 placeholder",AND(F10588&gt;$O$5,D10588="Expense"),"Expense outlier",AND(F10588&gt;$P$5,D10588="Income"),"Income outlier",TRUE,"valid")</f>
        <v>valid</v>
      </c>
      <c r="K10588" s="1" t="str">
        <f>_xlfn.XLOOKUP(I10588,[1]category_mapping!$F$2:$F$19,[1]category_mapping!$G$2:$G$19,E10588)</f>
        <v>food</v>
      </c>
      <c r="L10588" s="1" t="str">
        <f>IF(cleaning_working[[#This Row],[date]]="","Missing","Available")</f>
        <v>Available</v>
      </c>
    </row>
    <row r="10589" spans="1:12" x14ac:dyDescent="0.35">
      <c r="A10589" s="1" t="s">
        <v>10321</v>
      </c>
      <c r="B10589" s="1" t="s">
        <v>56</v>
      </c>
      <c r="C10589" s="3">
        <v>44588</v>
      </c>
      <c r="D10589" s="1" t="s">
        <v>13</v>
      </c>
      <c r="E10589" s="1" t="s">
        <v>63</v>
      </c>
      <c r="F10589" s="1">
        <v>9649</v>
      </c>
      <c r="G10589" s="1" t="s">
        <v>40</v>
      </c>
      <c r="H10589" s="1" t="s">
        <v>65</v>
      </c>
      <c r="I10589" s="1" t="s">
        <v>120</v>
      </c>
      <c r="J10589" s="1" t="str" cm="1">
        <f t="array" ref="J10589">_xlfn.IFS(F10589="","missing",F10589&lt;0,"negative",F10589=0,"zero",AND(F10589&gt;=99999,MOD(F10589,9)=0),"99999 placeholder",AND(F10589&gt;$O$5,D10589="Expense"),"Expense outlier",AND(F10589&gt;$P$5,D10589="Income"),"Income outlier",TRUE,"valid")</f>
        <v>valid</v>
      </c>
      <c r="K10589" s="1" t="str">
        <f>_xlfn.XLOOKUP(I10589,[1]category_mapping!$F$2:$F$19,[1]category_mapping!$G$2:$G$19,E10589)</f>
        <v>food</v>
      </c>
      <c r="L10589" s="1" t="str">
        <f>IF(cleaning_working[[#This Row],[date]]="","Missing","Available")</f>
        <v>Available</v>
      </c>
    </row>
    <row r="10590" spans="1:12" x14ac:dyDescent="0.35">
      <c r="A10590" s="1" t="s">
        <v>10322</v>
      </c>
      <c r="B10590" s="1" t="s">
        <v>303</v>
      </c>
      <c r="C10590" s="3">
        <v>45425</v>
      </c>
      <c r="D10590" s="1" t="s">
        <v>13</v>
      </c>
      <c r="E10590" s="1" t="s">
        <v>96</v>
      </c>
      <c r="F10590" s="1">
        <v>6755</v>
      </c>
      <c r="G10590" s="1" t="s">
        <v>40</v>
      </c>
      <c r="H10590" s="1" t="s">
        <v>159</v>
      </c>
      <c r="I10590" s="1" t="s">
        <v>66</v>
      </c>
      <c r="J10590" s="1" t="str" cm="1">
        <f t="array" ref="J10590">_xlfn.IFS(F10590="","missing",F10590&lt;0,"negative",F10590=0,"zero",AND(F10590&gt;=99999,MOD(F10590,9)=0),"99999 placeholder",AND(F10590&gt;$O$5,D10590="Expense"),"Expense outlier",AND(F10590&gt;$P$5,D10590="Income"),"Income outlier",TRUE,"valid")</f>
        <v>valid</v>
      </c>
      <c r="K10590" s="1" t="str">
        <f>_xlfn.XLOOKUP(I10590,[1]category_mapping!$F$2:$F$19,[1]category_mapping!$G$2:$G$19,E10590)</f>
        <v>food</v>
      </c>
      <c r="L10590" s="1" t="str">
        <f>IF(cleaning_working[[#This Row],[date]]="","Missing","Available")</f>
        <v>Available</v>
      </c>
    </row>
    <row r="10591" spans="1:12" x14ac:dyDescent="0.35">
      <c r="A10591" s="1" t="s">
        <v>10323</v>
      </c>
      <c r="B10591" s="1" t="s">
        <v>206</v>
      </c>
      <c r="C10591" s="3">
        <v>45540</v>
      </c>
      <c r="D10591" s="1" t="s">
        <v>13</v>
      </c>
      <c r="E10591" s="1" t="s">
        <v>63</v>
      </c>
      <c r="F10591" s="1">
        <v>780</v>
      </c>
      <c r="G10591" s="1" t="s">
        <v>32</v>
      </c>
      <c r="H10591" s="1" t="s">
        <v>25</v>
      </c>
      <c r="J10591" s="1" t="str" cm="1">
        <f t="array" ref="J10591">_xlfn.IFS(F10591="","missing",F10591&lt;0,"negative",F10591=0,"zero",AND(F10591&gt;=99999,MOD(F10591,9)=0),"99999 placeholder",AND(F10591&gt;$O$5,D10591="Expense"),"Expense outlier",AND(F10591&gt;$P$5,D10591="Income"),"Income outlier",TRUE,"valid")</f>
        <v>valid</v>
      </c>
      <c r="K10591" s="1" t="str">
        <f>_xlfn.XLOOKUP(I10591,[1]category_mapping!$F$2:$F$19,[1]category_mapping!$G$2:$G$19,E10591)</f>
        <v>utilities</v>
      </c>
      <c r="L10591" s="1" t="str">
        <f>IF(cleaning_working[[#This Row],[date]]="","Missing","Available")</f>
        <v>Available</v>
      </c>
    </row>
    <row r="10592" spans="1:12" x14ac:dyDescent="0.35">
      <c r="A10592" s="1" t="s">
        <v>10324</v>
      </c>
      <c r="B10592" s="1" t="s">
        <v>420</v>
      </c>
      <c r="C10592" s="3">
        <v>45343</v>
      </c>
      <c r="D10592" s="1" t="s">
        <v>13</v>
      </c>
      <c r="E10592" s="1" t="s">
        <v>24</v>
      </c>
      <c r="F10592" s="1">
        <v>1780</v>
      </c>
      <c r="G10592" s="1" t="s">
        <v>40</v>
      </c>
      <c r="H10592" s="1" t="s">
        <v>19</v>
      </c>
      <c r="I10592" s="1" t="s">
        <v>46</v>
      </c>
      <c r="J10592" s="1" t="str" cm="1">
        <f t="array" ref="J10592">_xlfn.IFS(F10592="","missing",F10592&lt;0,"negative",F10592=0,"zero",AND(F10592&gt;=99999,MOD(F10592,9)=0),"99999 placeholder",AND(F10592&gt;$O$5,D10592="Expense"),"Expense outlier",AND(F10592&gt;$P$5,D10592="Income"),"Income outlier",TRUE,"valid")</f>
        <v>valid</v>
      </c>
      <c r="K10592" s="1" t="str">
        <f>_xlfn.XLOOKUP(I10592,[1]category_mapping!$F$2:$F$19,[1]category_mapping!$G$2:$G$19,E10592)</f>
        <v>rent</v>
      </c>
      <c r="L10592" s="1" t="str">
        <f>IF(cleaning_working[[#This Row],[date]]="","Missing","Available")</f>
        <v>Available</v>
      </c>
    </row>
    <row r="10593" spans="1:12" x14ac:dyDescent="0.35">
      <c r="A10593" s="1" t="s">
        <v>10325</v>
      </c>
      <c r="B10593" s="1" t="s">
        <v>281</v>
      </c>
      <c r="C10593" s="3">
        <v>44570</v>
      </c>
      <c r="D10593" s="1" t="s">
        <v>13</v>
      </c>
      <c r="E10593" s="1" t="s">
        <v>63</v>
      </c>
      <c r="F10593" s="1">
        <v>5991</v>
      </c>
      <c r="G10593" s="1" t="s">
        <v>18</v>
      </c>
      <c r="H10593" s="1" t="s">
        <v>25</v>
      </c>
      <c r="I10593" s="1" t="s">
        <v>49</v>
      </c>
      <c r="J10593" s="1" t="str" cm="1">
        <f t="array" ref="J10593">_xlfn.IFS(F10593="","missing",F10593&lt;0,"negative",F10593=0,"zero",AND(F10593&gt;=99999,MOD(F10593,9)=0),"99999 placeholder",AND(F10593&gt;$O$5,D10593="Expense"),"Expense outlier",AND(F10593&gt;$P$5,D10593="Income"),"Income outlier",TRUE,"valid")</f>
        <v>valid</v>
      </c>
      <c r="K10593" s="1" t="str">
        <f>_xlfn.XLOOKUP(I10593,[1]category_mapping!$F$2:$F$19,[1]category_mapping!$G$2:$G$19,E10593)</f>
        <v>utilities</v>
      </c>
      <c r="L10593" s="1" t="str">
        <f>IF(cleaning_working[[#This Row],[date]]="","Missing","Available")</f>
        <v>Available</v>
      </c>
    </row>
    <row r="10594" spans="1:12" x14ac:dyDescent="0.35">
      <c r="A10594" s="1" t="s">
        <v>10326</v>
      </c>
      <c r="B10594" s="1" t="s">
        <v>99</v>
      </c>
      <c r="C10594" s="3">
        <v>45028</v>
      </c>
      <c r="D10594" s="1" t="s">
        <v>13</v>
      </c>
      <c r="E10594" s="1" t="s">
        <v>24</v>
      </c>
      <c r="F10594" s="1">
        <v>16966</v>
      </c>
      <c r="G10594" s="1" t="s">
        <v>40</v>
      </c>
      <c r="H10594" s="1" t="s">
        <v>159</v>
      </c>
      <c r="J10594" s="1" t="str" cm="1">
        <f t="array" ref="J10594">_xlfn.IFS(F10594="","missing",F10594&lt;0,"negative",F10594=0,"zero",AND(F10594&gt;=99999,MOD(F10594,9)=0),"99999 placeholder",AND(F10594&gt;$O$5,D10594="Expense"),"Expense outlier",AND(F10594&gt;$P$5,D10594="Income"),"Income outlier",TRUE,"valid")</f>
        <v>Expense outlier</v>
      </c>
      <c r="K10594" s="1" t="str">
        <f>_xlfn.XLOOKUP(I10594,[1]category_mapping!$F$2:$F$19,[1]category_mapping!$G$2:$G$19,E10594)</f>
        <v>rent</v>
      </c>
      <c r="L10594" s="1" t="str">
        <f>IF(cleaning_working[[#This Row],[date]]="","Missing","Available")</f>
        <v>Available</v>
      </c>
    </row>
    <row r="10595" spans="1:12" x14ac:dyDescent="0.35">
      <c r="A10595" s="1" t="s">
        <v>10327</v>
      </c>
      <c r="B10595" s="1" t="s">
        <v>336</v>
      </c>
      <c r="C10595" s="3">
        <v>44746</v>
      </c>
      <c r="D10595" s="1" t="s">
        <v>14</v>
      </c>
      <c r="E10595" s="1" t="s">
        <v>57</v>
      </c>
      <c r="F10595" s="1">
        <v>43847</v>
      </c>
      <c r="G10595" s="1" t="s">
        <v>32</v>
      </c>
      <c r="H10595" s="1" t="s">
        <v>107</v>
      </c>
      <c r="I10595" s="1" t="s">
        <v>58</v>
      </c>
      <c r="J10595" s="1" t="str" cm="1">
        <f t="array" ref="J10595">_xlfn.IFS(F10595="","missing",F10595&lt;0,"negative",F10595=0,"zero",AND(F10595&gt;=99999,MOD(F10595,9)=0),"99999 placeholder",AND(F10595&gt;$O$5,D10595="Expense"),"Expense outlier",AND(F10595&gt;$P$5,D10595="Income"),"Income outlier",TRUE,"valid")</f>
        <v>valid</v>
      </c>
      <c r="K10595" s="1" t="str">
        <f>_xlfn.XLOOKUP(I10595,[1]category_mapping!$F$2:$F$19,[1]category_mapping!$G$2:$G$19,E10595)</f>
        <v>salary</v>
      </c>
      <c r="L10595" s="1" t="str">
        <f>IF(cleaning_working[[#This Row],[date]]="","Missing","Available")</f>
        <v>Available</v>
      </c>
    </row>
    <row r="10596" spans="1:12" x14ac:dyDescent="0.35">
      <c r="A10596" s="1" t="s">
        <v>10328</v>
      </c>
      <c r="B10596" s="1" t="s">
        <v>192</v>
      </c>
      <c r="C10596" s="3">
        <v>44523</v>
      </c>
      <c r="D10596" s="1" t="s">
        <v>13</v>
      </c>
      <c r="E10596" s="1" t="s">
        <v>24</v>
      </c>
      <c r="F10596" s="1">
        <v>8937</v>
      </c>
      <c r="G10596" s="1" t="s">
        <v>18</v>
      </c>
      <c r="H10596" s="1" t="s">
        <v>26</v>
      </c>
      <c r="I10596" s="1" t="s">
        <v>137</v>
      </c>
      <c r="J10596" s="1" t="str" cm="1">
        <f t="array" ref="J10596">_xlfn.IFS(F10596="","missing",F10596&lt;0,"negative",F10596=0,"zero",AND(F10596&gt;=99999,MOD(F10596,9)=0),"99999 placeholder",AND(F10596&gt;$O$5,D10596="Expense"),"Expense outlier",AND(F10596&gt;$P$5,D10596="Income"),"Income outlier",TRUE,"valid")</f>
        <v>valid</v>
      </c>
      <c r="K10596" s="1" t="str">
        <f>_xlfn.XLOOKUP(I10596,[1]category_mapping!$F$2:$F$19,[1]category_mapping!$G$2:$G$19,E10596)</f>
        <v>travel</v>
      </c>
      <c r="L10596" s="1" t="str">
        <f>IF(cleaning_working[[#This Row],[date]]="","Missing","Available")</f>
        <v>Available</v>
      </c>
    </row>
    <row r="10597" spans="1:12" x14ac:dyDescent="0.35">
      <c r="A10597" s="1" t="s">
        <v>10329</v>
      </c>
      <c r="B10597" s="1" t="s">
        <v>767</v>
      </c>
      <c r="C10597" s="3">
        <v>45477</v>
      </c>
      <c r="D10597" s="1" t="s">
        <v>14</v>
      </c>
      <c r="E10597" s="1" t="s">
        <v>57</v>
      </c>
      <c r="F10597" s="1">
        <v>41028</v>
      </c>
      <c r="G10597" s="1" t="s">
        <v>18</v>
      </c>
      <c r="H10597" s="1" t="s">
        <v>159</v>
      </c>
      <c r="I10597" s="1" t="s">
        <v>170</v>
      </c>
      <c r="J10597" s="1" t="str" cm="1">
        <f t="array" ref="J10597">_xlfn.IFS(F10597="","missing",F10597&lt;0,"negative",F10597=0,"zero",AND(F10597&gt;=99999,MOD(F10597,9)=0),"99999 placeholder",AND(F10597&gt;$O$5,D10597="Expense"),"Expense outlier",AND(F10597&gt;$P$5,D10597="Income"),"Income outlier",TRUE,"valid")</f>
        <v>valid</v>
      </c>
      <c r="K10597" s="1" t="str">
        <f>_xlfn.XLOOKUP(I10597,[1]category_mapping!$F$2:$F$19,[1]category_mapping!$G$2:$G$19,E10597)</f>
        <v>health</v>
      </c>
      <c r="L10597" s="1" t="str">
        <f>IF(cleaning_working[[#This Row],[date]]="","Missing","Available")</f>
        <v>Available</v>
      </c>
    </row>
    <row r="10598" spans="1:12" x14ac:dyDescent="0.35">
      <c r="A10598" s="1" t="s">
        <v>10330</v>
      </c>
      <c r="B10598" s="1" t="s">
        <v>111</v>
      </c>
      <c r="C10598" s="3">
        <v>45107</v>
      </c>
      <c r="D10598" s="1" t="s">
        <v>13</v>
      </c>
      <c r="E10598" s="1" t="s">
        <v>24</v>
      </c>
      <c r="F10598" s="1">
        <v>717</v>
      </c>
      <c r="G10598" s="1" t="s">
        <v>18</v>
      </c>
      <c r="H10598" s="1" t="s">
        <v>107</v>
      </c>
      <c r="I10598" s="1" t="s">
        <v>93</v>
      </c>
      <c r="J10598" s="1" t="str" cm="1">
        <f t="array" ref="J10598">_xlfn.IFS(F10598="","missing",F10598&lt;0,"negative",F10598=0,"zero",AND(F10598&gt;=99999,MOD(F10598,9)=0),"99999 placeholder",AND(F10598&gt;$O$5,D10598="Expense"),"Expense outlier",AND(F10598&gt;$P$5,D10598="Income"),"Income outlier",TRUE,"valid")</f>
        <v>valid</v>
      </c>
      <c r="K10598" s="1" t="str">
        <f>_xlfn.XLOOKUP(I10598,[1]category_mapping!$F$2:$F$19,[1]category_mapping!$G$2:$G$19,E10598)</f>
        <v>rent</v>
      </c>
      <c r="L10598" s="1" t="str">
        <f>IF(cleaning_working[[#This Row],[date]]="","Missing","Available")</f>
        <v>Available</v>
      </c>
    </row>
    <row r="10599" spans="1:12" x14ac:dyDescent="0.35">
      <c r="A10599" s="1" t="s">
        <v>10331</v>
      </c>
      <c r="B10599" s="1" t="s">
        <v>155</v>
      </c>
      <c r="C10599" s="3">
        <v>45234</v>
      </c>
      <c r="D10599" s="1" t="s">
        <v>13</v>
      </c>
      <c r="E10599" s="1" t="s">
        <v>45</v>
      </c>
      <c r="F10599" s="1">
        <v>8581</v>
      </c>
      <c r="G10599" s="1" t="s">
        <v>40</v>
      </c>
      <c r="H10599" s="1" t="s">
        <v>159</v>
      </c>
      <c r="I10599" s="1" t="s">
        <v>80</v>
      </c>
      <c r="J10599" s="1" t="str" cm="1">
        <f t="array" ref="J10599">_xlfn.IFS(F10599="","missing",F10599&lt;0,"negative",F10599=0,"zero",AND(F10599&gt;=99999,MOD(F10599,9)=0),"99999 placeholder",AND(F10599&gt;$O$5,D10599="Expense"),"Expense outlier",AND(F10599&gt;$P$5,D10599="Income"),"Income outlier",TRUE,"valid")</f>
        <v>valid</v>
      </c>
      <c r="K10599" s="1" t="str">
        <f>_xlfn.XLOOKUP(I10599,[1]category_mapping!$F$2:$F$19,[1]category_mapping!$G$2:$G$19,E10599)</f>
        <v>food</v>
      </c>
      <c r="L10599" s="1" t="str">
        <f>IF(cleaning_working[[#This Row],[date]]="","Missing","Available")</f>
        <v>Available</v>
      </c>
    </row>
    <row r="10600" spans="1:12" x14ac:dyDescent="0.35">
      <c r="A10600" s="1" t="s">
        <v>10332</v>
      </c>
      <c r="B10600" s="1" t="s">
        <v>345</v>
      </c>
      <c r="C10600" s="3">
        <v>44994</v>
      </c>
      <c r="D10600" s="1" t="s">
        <v>14</v>
      </c>
      <c r="E10600" s="1" t="s">
        <v>31</v>
      </c>
      <c r="F10600" s="1">
        <v>28322</v>
      </c>
      <c r="G10600" s="1" t="s">
        <v>40</v>
      </c>
      <c r="H10600" s="1" t="s">
        <v>107</v>
      </c>
      <c r="J10600" s="1" t="str" cm="1">
        <f t="array" ref="J10600">_xlfn.IFS(F10600="","missing",F10600&lt;0,"negative",F10600=0,"zero",AND(F10600&gt;=99999,MOD(F10600,9)=0),"99999 placeholder",AND(F10600&gt;$O$5,D10600="Expense"),"Expense outlier",AND(F10600&gt;$P$5,D10600="Income"),"Income outlier",TRUE,"valid")</f>
        <v>valid</v>
      </c>
      <c r="K10600" s="1" t="str">
        <f>_xlfn.XLOOKUP(I10600,[1]category_mapping!$F$2:$F$19,[1]category_mapping!$G$2:$G$19,E10600)</f>
        <v>freelance</v>
      </c>
      <c r="L10600" s="1" t="str">
        <f>IF(cleaning_working[[#This Row],[date]]="","Missing","Available")</f>
        <v>Available</v>
      </c>
    </row>
    <row r="10601" spans="1:12" x14ac:dyDescent="0.35">
      <c r="A10601" s="1" t="s">
        <v>10333</v>
      </c>
      <c r="B10601" s="1" t="s">
        <v>262</v>
      </c>
      <c r="C10601" s="3">
        <v>44987</v>
      </c>
      <c r="D10601" s="1" t="s">
        <v>13</v>
      </c>
      <c r="E10601" s="1" t="s">
        <v>45</v>
      </c>
      <c r="F10601" s="1">
        <v>4219</v>
      </c>
      <c r="G10601" s="1" t="s">
        <v>32</v>
      </c>
      <c r="H10601" s="1" t="s">
        <v>65</v>
      </c>
      <c r="I10601" s="1" t="s">
        <v>97</v>
      </c>
      <c r="J10601" s="1" t="str" cm="1">
        <f t="array" ref="J10601">_xlfn.IFS(F10601="","missing",F10601&lt;0,"negative",F10601=0,"zero",AND(F10601&gt;=99999,MOD(F10601,9)=0),"99999 placeholder",AND(F10601&gt;$O$5,D10601="Expense"),"Expense outlier",AND(F10601&gt;$P$5,D10601="Income"),"Income outlier",TRUE,"valid")</f>
        <v>valid</v>
      </c>
      <c r="K10601" s="1" t="str">
        <f>_xlfn.XLOOKUP(I10601,[1]category_mapping!$F$2:$F$19,[1]category_mapping!$G$2:$G$19,E10601)</f>
        <v>health</v>
      </c>
      <c r="L10601" s="1" t="str">
        <f>IF(cleaning_working[[#This Row],[date]]="","Missing","Available")</f>
        <v>Available</v>
      </c>
    </row>
    <row r="10602" spans="1:12" x14ac:dyDescent="0.35">
      <c r="A10602" s="1" t="s">
        <v>10334</v>
      </c>
      <c r="B10602" s="1" t="s">
        <v>77</v>
      </c>
      <c r="C10602" s="3">
        <v>44830</v>
      </c>
      <c r="D10602" s="1" t="s">
        <v>13</v>
      </c>
      <c r="E10602" s="1" t="s">
        <v>45</v>
      </c>
      <c r="F10602" s="1">
        <v>3246</v>
      </c>
      <c r="G10602" s="1" t="s">
        <v>40</v>
      </c>
      <c r="H10602" s="1" t="s">
        <v>52</v>
      </c>
      <c r="J10602" s="1" t="str" cm="1">
        <f t="array" ref="J10602">_xlfn.IFS(F10602="","missing",F10602&lt;0,"negative",F10602=0,"zero",AND(F10602&gt;=99999,MOD(F10602,9)=0),"99999 placeholder",AND(F10602&gt;$O$5,D10602="Expense"),"Expense outlier",AND(F10602&gt;$P$5,D10602="Income"),"Income outlier",TRUE,"valid")</f>
        <v>valid</v>
      </c>
      <c r="K10602" s="1" t="str">
        <f>_xlfn.XLOOKUP(I10602,[1]category_mapping!$F$2:$F$19,[1]category_mapping!$G$2:$G$19,E10602)</f>
        <v>entertainment</v>
      </c>
      <c r="L10602" s="1" t="str">
        <f>IF(cleaning_working[[#This Row],[date]]="","Missing","Available")</f>
        <v>Available</v>
      </c>
    </row>
    <row r="10603" spans="1:12" x14ac:dyDescent="0.35">
      <c r="A10603" s="1" t="s">
        <v>10335</v>
      </c>
      <c r="B10603" s="1" t="s">
        <v>202</v>
      </c>
      <c r="C10603" s="3">
        <v>45374</v>
      </c>
      <c r="D10603" s="1" t="s">
        <v>13</v>
      </c>
      <c r="E10603" s="1" t="s">
        <v>96</v>
      </c>
      <c r="F10603" s="1">
        <v>2796</v>
      </c>
      <c r="G10603" s="1" t="s">
        <v>32</v>
      </c>
      <c r="H10603" s="1" t="s">
        <v>26</v>
      </c>
      <c r="I10603" s="1" t="s">
        <v>90</v>
      </c>
      <c r="J10603" s="1" t="str" cm="1">
        <f t="array" ref="J10603">_xlfn.IFS(F10603="","missing",F10603&lt;0,"negative",F10603=0,"zero",AND(F10603&gt;=99999,MOD(F10603,9)=0),"99999 placeholder",AND(F10603&gt;$O$5,D10603="Expense"),"Expense outlier",AND(F10603&gt;$P$5,D10603="Income"),"Income outlier",TRUE,"valid")</f>
        <v>valid</v>
      </c>
      <c r="K10603" s="1" t="str">
        <f>_xlfn.XLOOKUP(I10603,[1]category_mapping!$F$2:$F$19,[1]category_mapping!$G$2:$G$19,E10603)</f>
        <v>travel</v>
      </c>
      <c r="L10603" s="1" t="str">
        <f>IF(cleaning_working[[#This Row],[date]]="","Missing","Available")</f>
        <v>Available</v>
      </c>
    </row>
    <row r="10604" spans="1:12" x14ac:dyDescent="0.35">
      <c r="A10604" s="1" t="s">
        <v>10336</v>
      </c>
      <c r="B10604" s="1" t="s">
        <v>95</v>
      </c>
      <c r="C10604" s="3">
        <v>44859</v>
      </c>
      <c r="D10604" s="1" t="s">
        <v>13</v>
      </c>
      <c r="E10604" s="1" t="s">
        <v>17</v>
      </c>
      <c r="F10604" s="1">
        <v>7823</v>
      </c>
      <c r="G10604" s="1" t="s">
        <v>32</v>
      </c>
      <c r="H10604" s="1" t="s">
        <v>52</v>
      </c>
      <c r="I10604" s="1" t="s">
        <v>170</v>
      </c>
      <c r="J10604" s="1" t="str" cm="1">
        <f t="array" ref="J10604">_xlfn.IFS(F10604="","missing",F10604&lt;0,"negative",F10604=0,"zero",AND(F10604&gt;=99999,MOD(F10604,9)=0),"99999 placeholder",AND(F10604&gt;$O$5,D10604="Expense"),"Expense outlier",AND(F10604&gt;$P$5,D10604="Income"),"Income outlier",TRUE,"valid")</f>
        <v>valid</v>
      </c>
      <c r="K10604" s="1" t="str">
        <f>_xlfn.XLOOKUP(I10604,[1]category_mapping!$F$2:$F$19,[1]category_mapping!$G$2:$G$19,E10604)</f>
        <v>health</v>
      </c>
      <c r="L10604" s="1" t="str">
        <f>IF(cleaning_working[[#This Row],[date]]="","Missing","Available")</f>
        <v>Available</v>
      </c>
    </row>
    <row r="10605" spans="1:12" x14ac:dyDescent="0.35">
      <c r="A10605" s="1" t="s">
        <v>10337</v>
      </c>
      <c r="B10605" s="1" t="s">
        <v>139</v>
      </c>
      <c r="C10605" s="3">
        <v>45278</v>
      </c>
      <c r="D10605" s="1" t="s">
        <v>13</v>
      </c>
      <c r="E10605" s="1" t="s">
        <v>96</v>
      </c>
      <c r="F10605" s="1">
        <v>5632</v>
      </c>
      <c r="G10605" s="1" t="s">
        <v>40</v>
      </c>
      <c r="H10605" s="1" t="s">
        <v>26</v>
      </c>
      <c r="I10605" s="1" t="s">
        <v>27</v>
      </c>
      <c r="J10605" s="1" t="str" cm="1">
        <f t="array" ref="J10605">_xlfn.IFS(F10605="","missing",F10605&lt;0,"negative",F10605=0,"zero",AND(F10605&gt;=99999,MOD(F10605,9)=0),"99999 placeholder",AND(F10605&gt;$O$5,D10605="Expense"),"Expense outlier",AND(F10605&gt;$P$5,D10605="Income"),"Income outlier",TRUE,"valid")</f>
        <v>valid</v>
      </c>
      <c r="K10605" s="1" t="str">
        <f>_xlfn.XLOOKUP(I10605,[1]category_mapping!$F$2:$F$19,[1]category_mapping!$G$2:$G$19,E10605)</f>
        <v>travel</v>
      </c>
      <c r="L10605" s="1" t="str">
        <f>IF(cleaning_working[[#This Row],[date]]="","Missing","Available")</f>
        <v>Available</v>
      </c>
    </row>
    <row r="10606" spans="1:12" x14ac:dyDescent="0.35">
      <c r="A10606" s="1" t="s">
        <v>10338</v>
      </c>
      <c r="B10606" s="1" t="s">
        <v>386</v>
      </c>
      <c r="C10606" s="3">
        <v>45637</v>
      </c>
      <c r="D10606" s="1" t="s">
        <v>13</v>
      </c>
      <c r="E10606" s="1" t="s">
        <v>46</v>
      </c>
      <c r="F10606" s="1">
        <v>2736</v>
      </c>
      <c r="G10606" s="1" t="s">
        <v>40</v>
      </c>
      <c r="H10606" s="1" t="s">
        <v>52</v>
      </c>
      <c r="I10606" s="1" t="s">
        <v>66</v>
      </c>
      <c r="J10606" s="1" t="str" cm="1">
        <f t="array" ref="J10606">_xlfn.IFS(F10606="","missing",F10606&lt;0,"negative",F10606=0,"zero",AND(F10606&gt;=99999,MOD(F10606,9)=0),"99999 placeholder",AND(F10606&gt;$O$5,D10606="Expense"),"Expense outlier",AND(F10606&gt;$P$5,D10606="Income"),"Income outlier",TRUE,"valid")</f>
        <v>valid</v>
      </c>
      <c r="K10606" s="1" t="str">
        <f>_xlfn.XLOOKUP(I10606,[1]category_mapping!$F$2:$F$19,[1]category_mapping!$G$2:$G$19,E10606)</f>
        <v>food</v>
      </c>
      <c r="L10606" s="1" t="str">
        <f>IF(cleaning_working[[#This Row],[date]]="","Missing","Available")</f>
        <v>Available</v>
      </c>
    </row>
    <row r="10607" spans="1:12" x14ac:dyDescent="0.35">
      <c r="A10607" s="1" t="s">
        <v>10339</v>
      </c>
      <c r="B10607" s="1" t="s">
        <v>103</v>
      </c>
      <c r="C10607" s="3">
        <v>45409</v>
      </c>
      <c r="D10607" s="1" t="s">
        <v>13</v>
      </c>
      <c r="E10607" s="1" t="s">
        <v>39</v>
      </c>
      <c r="F10607" s="1">
        <v>8030</v>
      </c>
      <c r="G10607" s="1" t="s">
        <v>32</v>
      </c>
      <c r="H10607" s="1" t="s">
        <v>65</v>
      </c>
      <c r="I10607" s="1" t="s">
        <v>93</v>
      </c>
      <c r="J10607" s="1" t="str" cm="1">
        <f t="array" ref="J10607">_xlfn.IFS(F10607="","missing",F10607&lt;0,"negative",F10607=0,"zero",AND(F10607&gt;=99999,MOD(F10607,9)=0),"99999 placeholder",AND(F10607&gt;$O$5,D10607="Expense"),"Expense outlier",AND(F10607&gt;$P$5,D10607="Income"),"Income outlier",TRUE,"valid")</f>
        <v>valid</v>
      </c>
      <c r="K10607" s="1" t="str">
        <f>_xlfn.XLOOKUP(I10607,[1]category_mapping!$F$2:$F$19,[1]category_mapping!$G$2:$G$19,E10607)</f>
        <v>food</v>
      </c>
      <c r="L10607" s="1" t="str">
        <f>IF(cleaning_working[[#This Row],[date]]="","Missing","Available")</f>
        <v>Available</v>
      </c>
    </row>
    <row r="10608" spans="1:12" x14ac:dyDescent="0.35">
      <c r="A10608" s="1" t="s">
        <v>10340</v>
      </c>
      <c r="B10608" s="1" t="s">
        <v>127</v>
      </c>
      <c r="C10608" s="3">
        <v>45193</v>
      </c>
      <c r="D10608" s="1" t="s">
        <v>14</v>
      </c>
      <c r="E10608" s="1" t="s">
        <v>119</v>
      </c>
      <c r="F10608" s="1">
        <v>978324</v>
      </c>
      <c r="G10608" s="1" t="s">
        <v>18</v>
      </c>
      <c r="H10608" s="1" t="s">
        <v>86</v>
      </c>
      <c r="I10608" s="1" t="s">
        <v>66</v>
      </c>
      <c r="J10608" s="1" t="str" cm="1">
        <f t="array" ref="J10608">_xlfn.IFS(F10608="","missing",F10608&lt;0,"negative",F10608=0,"zero",AND(F10608&gt;=99999,MOD(F10608,9)=0),"99999 placeholder",AND(F10608&gt;$O$5,D10608="Expense"),"Expense outlier",AND(F10608&gt;$P$5,D10608="Income"),"Income outlier",TRUE,"valid")</f>
        <v>Income outlier</v>
      </c>
      <c r="K10608" s="1" t="str">
        <f>_xlfn.XLOOKUP(I10608,[1]category_mapping!$F$2:$F$19,[1]category_mapping!$G$2:$G$19,E10608)</f>
        <v>food</v>
      </c>
      <c r="L10608" s="1" t="str">
        <f>IF(cleaning_working[[#This Row],[date]]="","Missing","Available")</f>
        <v>Available</v>
      </c>
    </row>
    <row r="10609" spans="1:12" x14ac:dyDescent="0.35">
      <c r="A10609" s="1" t="s">
        <v>10341</v>
      </c>
      <c r="B10609" s="1" t="s">
        <v>478</v>
      </c>
      <c r="C10609" s="3">
        <v>45515</v>
      </c>
      <c r="D10609" s="1" t="s">
        <v>13</v>
      </c>
      <c r="E10609" s="1" t="s">
        <v>63</v>
      </c>
      <c r="F10609" s="1">
        <v>1944</v>
      </c>
      <c r="G10609" s="1" t="s">
        <v>40</v>
      </c>
      <c r="H10609" s="1" t="s">
        <v>86</v>
      </c>
      <c r="I10609" s="1" t="s">
        <v>123</v>
      </c>
      <c r="J10609" s="1" t="str" cm="1">
        <f t="array" ref="J10609">_xlfn.IFS(F10609="","missing",F10609&lt;0,"negative",F10609=0,"zero",AND(F10609&gt;=99999,MOD(F10609,9)=0),"99999 placeholder",AND(F10609&gt;$O$5,D10609="Expense"),"Expense outlier",AND(F10609&gt;$P$5,D10609="Income"),"Income outlier",TRUE,"valid")</f>
        <v>valid</v>
      </c>
      <c r="K10609" s="1" t="str">
        <f>_xlfn.XLOOKUP(I10609,[1]category_mapping!$F$2:$F$19,[1]category_mapping!$G$2:$G$19,E10609)</f>
        <v>utilities</v>
      </c>
      <c r="L10609" s="1" t="str">
        <f>IF(cleaning_working[[#This Row],[date]]="","Missing","Available")</f>
        <v>Available</v>
      </c>
    </row>
    <row r="10610" spans="1:12" x14ac:dyDescent="0.35">
      <c r="A10610" s="1" t="s">
        <v>10342</v>
      </c>
      <c r="B10610" s="1" t="s">
        <v>689</v>
      </c>
      <c r="C10610" s="3">
        <v>44294</v>
      </c>
      <c r="D10610" s="1" t="s">
        <v>13</v>
      </c>
      <c r="E10610" s="1" t="s">
        <v>63</v>
      </c>
      <c r="F10610" s="1">
        <v>3368</v>
      </c>
      <c r="G10610" s="1" t="s">
        <v>32</v>
      </c>
      <c r="H10610" s="1" t="s">
        <v>33</v>
      </c>
      <c r="I10610" s="1" t="s">
        <v>46</v>
      </c>
      <c r="J10610" s="1" t="str" cm="1">
        <f t="array" ref="J10610">_xlfn.IFS(F10610="","missing",F10610&lt;0,"negative",F10610=0,"zero",AND(F10610&gt;=99999,MOD(F10610,9)=0),"99999 placeholder",AND(F10610&gt;$O$5,D10610="Expense"),"Expense outlier",AND(F10610&gt;$P$5,D10610="Income"),"Income outlier",TRUE,"valid")</f>
        <v>valid</v>
      </c>
      <c r="K10610" s="1" t="str">
        <f>_xlfn.XLOOKUP(I10610,[1]category_mapping!$F$2:$F$19,[1]category_mapping!$G$2:$G$19,E10610)</f>
        <v>utilities</v>
      </c>
      <c r="L10610" s="1" t="str">
        <f>IF(cleaning_working[[#This Row],[date]]="","Missing","Available")</f>
        <v>Available</v>
      </c>
    </row>
    <row r="10611" spans="1:12" x14ac:dyDescent="0.35">
      <c r="A10611" s="1" t="s">
        <v>5636</v>
      </c>
      <c r="B10611" s="1" t="s">
        <v>309</v>
      </c>
      <c r="C10611" s="3">
        <v>44927</v>
      </c>
      <c r="D10611" s="1" t="s">
        <v>13</v>
      </c>
      <c r="E10611" s="1" t="s">
        <v>24</v>
      </c>
      <c r="F10611" s="1">
        <v>8863</v>
      </c>
      <c r="G10611" s="1" t="s">
        <v>64</v>
      </c>
      <c r="H10611" s="1" t="s">
        <v>159</v>
      </c>
      <c r="J10611" s="1" t="str" cm="1">
        <f t="array" ref="J10611">_xlfn.IFS(F10611="","missing",F10611&lt;0,"negative",F10611=0,"zero",AND(F10611&gt;=99999,MOD(F10611,9)=0),"99999 placeholder",AND(F10611&gt;$O$5,D10611="Expense"),"Expense outlier",AND(F10611&gt;$P$5,D10611="Income"),"Income outlier",TRUE,"valid")</f>
        <v>valid</v>
      </c>
      <c r="K10611" s="1" t="str">
        <f>_xlfn.XLOOKUP(I10611,[1]category_mapping!$F$2:$F$19,[1]category_mapping!$G$2:$G$19,E10611)</f>
        <v>rent</v>
      </c>
      <c r="L10611" s="1" t="str">
        <f>IF(cleaning_working[[#This Row],[date]]="","Missing","Available")</f>
        <v>Available</v>
      </c>
    </row>
    <row r="10612" spans="1:12" x14ac:dyDescent="0.35">
      <c r="A10612" s="1" t="s">
        <v>10343</v>
      </c>
      <c r="B10612" s="1" t="s">
        <v>336</v>
      </c>
      <c r="C10612" s="3">
        <v>44921</v>
      </c>
      <c r="D10612" s="1" t="s">
        <v>13</v>
      </c>
      <c r="E10612" s="1" t="s">
        <v>45</v>
      </c>
      <c r="F10612" s="1">
        <v>801</v>
      </c>
      <c r="G10612" s="1" t="s">
        <v>18</v>
      </c>
      <c r="H10612" s="1" t="s">
        <v>83</v>
      </c>
      <c r="I10612" s="1" t="s">
        <v>93</v>
      </c>
      <c r="J10612" s="1" t="str" cm="1">
        <f t="array" ref="J10612">_xlfn.IFS(F10612="","missing",F10612&lt;0,"negative",F10612=0,"zero",AND(F10612&gt;=99999,MOD(F10612,9)=0),"99999 placeholder",AND(F10612&gt;$O$5,D10612="Expense"),"Expense outlier",AND(F10612&gt;$P$5,D10612="Income"),"Income outlier",TRUE,"valid")</f>
        <v>valid</v>
      </c>
      <c r="K10612" s="1" t="str">
        <f>_xlfn.XLOOKUP(I10612,[1]category_mapping!$F$2:$F$19,[1]category_mapping!$G$2:$G$19,E10612)</f>
        <v>entertainment</v>
      </c>
      <c r="L10612" s="1" t="str">
        <f>IF(cleaning_working[[#This Row],[date]]="","Missing","Available")</f>
        <v>Available</v>
      </c>
    </row>
    <row r="10613" spans="1:12" x14ac:dyDescent="0.35">
      <c r="A10613" s="1" t="s">
        <v>10344</v>
      </c>
      <c r="B10613" s="1" t="s">
        <v>89</v>
      </c>
      <c r="C10613" s="3">
        <v>44576</v>
      </c>
      <c r="D10613" s="1" t="s">
        <v>13</v>
      </c>
      <c r="E10613" s="1" t="s">
        <v>24</v>
      </c>
      <c r="F10613" s="1">
        <v>9365</v>
      </c>
      <c r="G10613" s="1" t="s">
        <v>40</v>
      </c>
      <c r="H10613" s="1" t="s">
        <v>107</v>
      </c>
      <c r="I10613" s="1" t="s">
        <v>170</v>
      </c>
      <c r="J10613" s="1" t="str" cm="1">
        <f t="array" ref="J10613">_xlfn.IFS(F10613="","missing",F10613&lt;0,"negative",F10613=0,"zero",AND(F10613&gt;=99999,MOD(F10613,9)=0),"99999 placeholder",AND(F10613&gt;$O$5,D10613="Expense"),"Expense outlier",AND(F10613&gt;$P$5,D10613="Income"),"Income outlier",TRUE,"valid")</f>
        <v>valid</v>
      </c>
      <c r="K10613" s="1" t="str">
        <f>_xlfn.XLOOKUP(I10613,[1]category_mapping!$F$2:$F$19,[1]category_mapping!$G$2:$G$19,E10613)</f>
        <v>health</v>
      </c>
      <c r="L10613" s="1" t="str">
        <f>IF(cleaning_working[[#This Row],[date]]="","Missing","Available")</f>
        <v>Available</v>
      </c>
    </row>
    <row r="10614" spans="1:12" x14ac:dyDescent="0.35">
      <c r="A10614" s="1" t="s">
        <v>10345</v>
      </c>
      <c r="B10614" s="1" t="s">
        <v>196</v>
      </c>
      <c r="C10614" s="3">
        <v>45015</v>
      </c>
      <c r="D10614" s="1" t="s">
        <v>13</v>
      </c>
      <c r="E10614" s="1" t="s">
        <v>39</v>
      </c>
      <c r="F10614" s="1">
        <v>2746</v>
      </c>
      <c r="G10614" s="1" t="s">
        <v>32</v>
      </c>
      <c r="H10614" s="1" t="s">
        <v>19</v>
      </c>
      <c r="I10614" s="1" t="s">
        <v>90</v>
      </c>
      <c r="J10614" s="1" t="str" cm="1">
        <f t="array" ref="J10614">_xlfn.IFS(F10614="","missing",F10614&lt;0,"negative",F10614=0,"zero",AND(F10614&gt;=99999,MOD(F10614,9)=0),"99999 placeholder",AND(F10614&gt;$O$5,D10614="Expense"),"Expense outlier",AND(F10614&gt;$P$5,D10614="Income"),"Income outlier",TRUE,"valid")</f>
        <v>valid</v>
      </c>
      <c r="K10614" s="1" t="str">
        <f>_xlfn.XLOOKUP(I10614,[1]category_mapping!$F$2:$F$19,[1]category_mapping!$G$2:$G$19,E10614)</f>
        <v>food</v>
      </c>
      <c r="L10614" s="1" t="str">
        <f>IF(cleaning_working[[#This Row],[date]]="","Missing","Available")</f>
        <v>Available</v>
      </c>
    </row>
    <row r="10615" spans="1:12" x14ac:dyDescent="0.35">
      <c r="A10615" s="1" t="s">
        <v>3524</v>
      </c>
      <c r="B10615" s="1" t="s">
        <v>343</v>
      </c>
      <c r="C10615" s="3">
        <v>45209</v>
      </c>
      <c r="D10615" s="1" t="s">
        <v>14</v>
      </c>
      <c r="E10615" s="1" t="s">
        <v>119</v>
      </c>
      <c r="F10615" s="1">
        <v>75940</v>
      </c>
      <c r="G10615" s="1" t="s">
        <v>64</v>
      </c>
      <c r="H10615" s="1" t="s">
        <v>83</v>
      </c>
      <c r="I10615" s="1" t="s">
        <v>27</v>
      </c>
      <c r="J10615" s="1" t="str" cm="1">
        <f t="array" ref="J10615">_xlfn.IFS(F10615="","missing",F10615&lt;0,"negative",F10615=0,"zero",AND(F10615&gt;=99999,MOD(F10615,9)=0),"99999 placeholder",AND(F10615&gt;$O$5,D10615="Expense"),"Expense outlier",AND(F10615&gt;$P$5,D10615="Income"),"Income outlier",TRUE,"valid")</f>
        <v>valid</v>
      </c>
      <c r="K10615" s="1" t="str">
        <f>_xlfn.XLOOKUP(I10615,[1]category_mapping!$F$2:$F$19,[1]category_mapping!$G$2:$G$19,E10615)</f>
        <v>investment</v>
      </c>
      <c r="L10615" s="1" t="str">
        <f>IF(cleaning_working[[#This Row],[date]]="","Missing","Available")</f>
        <v>Available</v>
      </c>
    </row>
    <row r="10616" spans="1:12" x14ac:dyDescent="0.35">
      <c r="A10616" s="1" t="s">
        <v>10346</v>
      </c>
      <c r="B10616" s="1" t="s">
        <v>559</v>
      </c>
      <c r="C10616" s="3">
        <v>45468</v>
      </c>
      <c r="D10616" s="1" t="s">
        <v>13</v>
      </c>
      <c r="E10616" s="1" t="s">
        <v>45</v>
      </c>
      <c r="F10616" s="1">
        <v>8402</v>
      </c>
      <c r="G10616" s="1" t="s">
        <v>40</v>
      </c>
      <c r="H10616" s="1" t="s">
        <v>65</v>
      </c>
      <c r="I10616" s="1" t="s">
        <v>137</v>
      </c>
      <c r="J10616" s="1" t="str" cm="1">
        <f t="array" ref="J10616">_xlfn.IFS(F10616="","missing",F10616&lt;0,"negative",F10616=0,"zero",AND(F10616&gt;=99999,MOD(F10616,9)=0),"99999 placeholder",AND(F10616&gt;$O$5,D10616="Expense"),"Expense outlier",AND(F10616&gt;$P$5,D10616="Income"),"Income outlier",TRUE,"valid")</f>
        <v>valid</v>
      </c>
      <c r="K10616" s="1" t="str">
        <f>_xlfn.XLOOKUP(I10616,[1]category_mapping!$F$2:$F$19,[1]category_mapping!$G$2:$G$19,E10616)</f>
        <v>travel</v>
      </c>
      <c r="L10616" s="1" t="str">
        <f>IF(cleaning_working[[#This Row],[date]]="","Missing","Available")</f>
        <v>Available</v>
      </c>
    </row>
    <row r="10617" spans="1:12" x14ac:dyDescent="0.35">
      <c r="A10617" s="1" t="s">
        <v>10347</v>
      </c>
      <c r="B10617" s="1" t="s">
        <v>478</v>
      </c>
      <c r="C10617" s="3">
        <v>45425</v>
      </c>
      <c r="D10617" s="1" t="s">
        <v>13</v>
      </c>
      <c r="E10617" s="1" t="s">
        <v>63</v>
      </c>
      <c r="F10617" s="1">
        <v>7537</v>
      </c>
      <c r="G10617" s="1" t="s">
        <v>64</v>
      </c>
      <c r="H10617" s="1" t="s">
        <v>19</v>
      </c>
      <c r="J10617" s="1" t="str" cm="1">
        <f t="array" ref="J10617">_xlfn.IFS(F10617="","missing",F10617&lt;0,"negative",F10617=0,"zero",AND(F10617&gt;=99999,MOD(F10617,9)=0),"99999 placeholder",AND(F10617&gt;$O$5,D10617="Expense"),"Expense outlier",AND(F10617&gt;$P$5,D10617="Income"),"Income outlier",TRUE,"valid")</f>
        <v>valid</v>
      </c>
      <c r="K10617" s="1" t="str">
        <f>_xlfn.XLOOKUP(I10617,[1]category_mapping!$F$2:$F$19,[1]category_mapping!$G$2:$G$19,E10617)</f>
        <v>utilities</v>
      </c>
      <c r="L10617" s="1" t="str">
        <f>IF(cleaning_working[[#This Row],[date]]="","Missing","Available")</f>
        <v>Available</v>
      </c>
    </row>
    <row r="10618" spans="1:12" x14ac:dyDescent="0.35">
      <c r="A10618" s="1" t="s">
        <v>10348</v>
      </c>
      <c r="B10618" s="1" t="s">
        <v>351</v>
      </c>
      <c r="C10618" s="3">
        <v>44408</v>
      </c>
      <c r="D10618" s="1" t="s">
        <v>14</v>
      </c>
      <c r="E10618" s="1" t="s">
        <v>70</v>
      </c>
      <c r="F10618" s="1">
        <v>41568</v>
      </c>
      <c r="G10618" s="1" t="s">
        <v>64</v>
      </c>
      <c r="H10618" s="1" t="s">
        <v>19</v>
      </c>
      <c r="I10618" s="1" t="s">
        <v>93</v>
      </c>
      <c r="J10618" s="1" t="str" cm="1">
        <f t="array" ref="J10618">_xlfn.IFS(F10618="","missing",F10618&lt;0,"negative",F10618=0,"zero",AND(F10618&gt;=99999,MOD(F10618,9)=0),"99999 placeholder",AND(F10618&gt;$O$5,D10618="Expense"),"Expense outlier",AND(F10618&gt;$P$5,D10618="Income"),"Income outlier",TRUE,"valid")</f>
        <v>valid</v>
      </c>
      <c r="K10618" s="1" t="str">
        <f>_xlfn.XLOOKUP(I10618,[1]category_mapping!$F$2:$F$19,[1]category_mapping!$G$2:$G$19,E10618)</f>
        <v>others</v>
      </c>
      <c r="L10618" s="1" t="str">
        <f>IF(cleaning_working[[#This Row],[date]]="","Missing","Available")</f>
        <v>Available</v>
      </c>
    </row>
    <row r="10619" spans="1:12" x14ac:dyDescent="0.35">
      <c r="A10619" s="1" t="s">
        <v>10349</v>
      </c>
      <c r="B10619" s="1" t="s">
        <v>372</v>
      </c>
      <c r="C10619" s="3">
        <v>44916</v>
      </c>
      <c r="D10619" s="1" t="s">
        <v>14</v>
      </c>
      <c r="E10619" s="1" t="s">
        <v>57</v>
      </c>
      <c r="F10619" s="1">
        <v>51853</v>
      </c>
      <c r="G10619" s="1" t="s">
        <v>18</v>
      </c>
      <c r="H10619" s="1" t="s">
        <v>83</v>
      </c>
      <c r="I10619" s="1" t="s">
        <v>120</v>
      </c>
      <c r="J10619" s="1" t="str" cm="1">
        <f t="array" ref="J10619">_xlfn.IFS(F10619="","missing",F10619&lt;0,"negative",F10619=0,"zero",AND(F10619&gt;=99999,MOD(F10619,9)=0),"99999 placeholder",AND(F10619&gt;$O$5,D10619="Expense"),"Expense outlier",AND(F10619&gt;$P$5,D10619="Income"),"Income outlier",TRUE,"valid")</f>
        <v>valid</v>
      </c>
      <c r="K10619" s="1" t="str">
        <f>_xlfn.XLOOKUP(I10619,[1]category_mapping!$F$2:$F$19,[1]category_mapping!$G$2:$G$19,E10619)</f>
        <v>food</v>
      </c>
      <c r="L10619" s="1" t="str">
        <f>IF(cleaning_working[[#This Row],[date]]="","Missing","Available")</f>
        <v>Available</v>
      </c>
    </row>
    <row r="10620" spans="1:12" x14ac:dyDescent="0.35">
      <c r="A10620" s="1" t="s">
        <v>10350</v>
      </c>
      <c r="B10620" s="1" t="s">
        <v>336</v>
      </c>
      <c r="C10620" s="3">
        <v>45437</v>
      </c>
      <c r="D10620" s="1" t="s">
        <v>13</v>
      </c>
      <c r="E10620" s="1" t="s">
        <v>96</v>
      </c>
      <c r="F10620" s="1">
        <v>3204</v>
      </c>
      <c r="G10620" s="1" t="s">
        <v>64</v>
      </c>
      <c r="H10620" s="1" t="s">
        <v>26</v>
      </c>
      <c r="I10620" s="1" t="s">
        <v>93</v>
      </c>
      <c r="J10620" s="1" t="str" cm="1">
        <f t="array" ref="J10620">_xlfn.IFS(F10620="","missing",F10620&lt;0,"negative",F10620=0,"zero",AND(F10620&gt;=99999,MOD(F10620,9)=0),"99999 placeholder",AND(F10620&gt;$O$5,D10620="Expense"),"Expense outlier",AND(F10620&gt;$P$5,D10620="Income"),"Income outlier",TRUE,"valid")</f>
        <v>valid</v>
      </c>
      <c r="K10620" s="1" t="str">
        <f>_xlfn.XLOOKUP(I10620,[1]category_mapping!$F$2:$F$19,[1]category_mapping!$G$2:$G$19,E10620)</f>
        <v>travel</v>
      </c>
      <c r="L10620" s="1" t="str">
        <f>IF(cleaning_working[[#This Row],[date]]="","Missing","Available")</f>
        <v>Available</v>
      </c>
    </row>
    <row r="10621" spans="1:12" x14ac:dyDescent="0.35">
      <c r="A10621" s="1" t="s">
        <v>10351</v>
      </c>
      <c r="B10621" s="1" t="s">
        <v>219</v>
      </c>
      <c r="C10621" s="3">
        <v>44881</v>
      </c>
      <c r="D10621" s="1" t="s">
        <v>13</v>
      </c>
      <c r="E10621" s="1" t="s">
        <v>39</v>
      </c>
      <c r="F10621" s="1">
        <v>1614</v>
      </c>
      <c r="G10621" s="1" t="s">
        <v>18</v>
      </c>
      <c r="H10621" s="1" t="s">
        <v>107</v>
      </c>
      <c r="I10621" s="1" t="s">
        <v>123</v>
      </c>
      <c r="J10621" s="1" t="str" cm="1">
        <f t="array" ref="J10621">_xlfn.IFS(F10621="","missing",F10621&lt;0,"negative",F10621=0,"zero",AND(F10621&gt;=99999,MOD(F10621,9)=0),"99999 placeholder",AND(F10621&gt;$O$5,D10621="Expense"),"Expense outlier",AND(F10621&gt;$P$5,D10621="Income"),"Income outlier",TRUE,"valid")</f>
        <v>valid</v>
      </c>
      <c r="K10621" s="1" t="str">
        <f>_xlfn.XLOOKUP(I10621,[1]category_mapping!$F$2:$F$19,[1]category_mapping!$G$2:$G$19,E10621)</f>
        <v>food</v>
      </c>
      <c r="L10621" s="1" t="str">
        <f>IF(cleaning_working[[#This Row],[date]]="","Missing","Available")</f>
        <v>Available</v>
      </c>
    </row>
    <row r="10622" spans="1:12" x14ac:dyDescent="0.35">
      <c r="A10622" s="1" t="s">
        <v>10352</v>
      </c>
      <c r="B10622" s="1" t="s">
        <v>172</v>
      </c>
      <c r="C10622" s="3">
        <v>45311</v>
      </c>
      <c r="D10622" s="1" t="s">
        <v>13</v>
      </c>
      <c r="E10622" s="1" t="s">
        <v>24</v>
      </c>
      <c r="F10622" s="1">
        <v>15116</v>
      </c>
      <c r="G10622" s="1" t="s">
        <v>40</v>
      </c>
      <c r="H10622" s="1" t="s">
        <v>33</v>
      </c>
      <c r="I10622" s="1" t="s">
        <v>41</v>
      </c>
      <c r="J10622" s="1" t="str" cm="1">
        <f t="array" ref="J10622">_xlfn.IFS(F10622="","missing",F10622&lt;0,"negative",F10622=0,"zero",AND(F10622&gt;=99999,MOD(F10622,9)=0),"99999 placeholder",AND(F10622&gt;$O$5,D10622="Expense"),"Expense outlier",AND(F10622&gt;$P$5,D10622="Income"),"Income outlier",TRUE,"valid")</f>
        <v>valid</v>
      </c>
      <c r="K10622" s="1" t="str">
        <f>_xlfn.XLOOKUP(I10622,[1]category_mapping!$F$2:$F$19,[1]category_mapping!$G$2:$G$19,E10622)</f>
        <v>utilities</v>
      </c>
      <c r="L10622" s="1" t="str">
        <f>IF(cleaning_working[[#This Row],[date]]="","Missing","Available")</f>
        <v>Available</v>
      </c>
    </row>
    <row r="10623" spans="1:12" x14ac:dyDescent="0.35">
      <c r="A10623" s="1" t="s">
        <v>10353</v>
      </c>
      <c r="B10623" s="1" t="s">
        <v>190</v>
      </c>
      <c r="C10623" s="3">
        <v>44468</v>
      </c>
      <c r="D10623" s="1" t="s">
        <v>13</v>
      </c>
      <c r="E10623" s="1" t="s">
        <v>24</v>
      </c>
      <c r="F10623" s="1">
        <v>5804</v>
      </c>
      <c r="G10623" s="1" t="s">
        <v>40</v>
      </c>
      <c r="H10623" s="1" t="s">
        <v>65</v>
      </c>
      <c r="I10623" s="1" t="s">
        <v>134</v>
      </c>
      <c r="J10623" s="1" t="str" cm="1">
        <f t="array" ref="J10623">_xlfn.IFS(F10623="","missing",F10623&lt;0,"negative",F10623=0,"zero",AND(F10623&gt;=99999,MOD(F10623,9)=0),"99999 placeholder",AND(F10623&gt;$O$5,D10623="Expense"),"Expense outlier",AND(F10623&gt;$P$5,D10623="Income"),"Income outlier",TRUE,"valid")</f>
        <v>valid</v>
      </c>
      <c r="K10623" s="1" t="str">
        <f>_xlfn.XLOOKUP(I10623,[1]category_mapping!$F$2:$F$19,[1]category_mapping!$G$2:$G$19,E10623)</f>
        <v>education</v>
      </c>
      <c r="L10623" s="1" t="str">
        <f>IF(cleaning_working[[#This Row],[date]]="","Missing","Available")</f>
        <v>Available</v>
      </c>
    </row>
    <row r="10624" spans="1:12" x14ac:dyDescent="0.35">
      <c r="A10624" s="1" t="s">
        <v>10354</v>
      </c>
      <c r="B10624" s="1" t="s">
        <v>510</v>
      </c>
      <c r="C10624" s="3">
        <v>44248</v>
      </c>
      <c r="D10624" s="1" t="s">
        <v>13</v>
      </c>
      <c r="E10624" s="1" t="s">
        <v>24</v>
      </c>
      <c r="F10624" s="1">
        <v>3727</v>
      </c>
      <c r="G10624" s="1" t="s">
        <v>32</v>
      </c>
      <c r="H10624" s="1" t="s">
        <v>83</v>
      </c>
      <c r="I10624" s="1" t="s">
        <v>170</v>
      </c>
      <c r="J10624" s="1" t="str" cm="1">
        <f t="array" ref="J10624">_xlfn.IFS(F10624="","missing",F10624&lt;0,"negative",F10624=0,"zero",AND(F10624&gt;=99999,MOD(F10624,9)=0),"99999 placeholder",AND(F10624&gt;$O$5,D10624="Expense"),"Expense outlier",AND(F10624&gt;$P$5,D10624="Income"),"Income outlier",TRUE,"valid")</f>
        <v>valid</v>
      </c>
      <c r="K10624" s="1" t="str">
        <f>_xlfn.XLOOKUP(I10624,[1]category_mapping!$F$2:$F$19,[1]category_mapping!$G$2:$G$19,E10624)</f>
        <v>health</v>
      </c>
      <c r="L10624" s="1" t="str">
        <f>IF(cleaning_working[[#This Row],[date]]="","Missing","Available")</f>
        <v>Available</v>
      </c>
    </row>
    <row r="10625" spans="1:12" x14ac:dyDescent="0.35">
      <c r="A10625" s="1" t="s">
        <v>10355</v>
      </c>
      <c r="B10625" s="1" t="s">
        <v>767</v>
      </c>
      <c r="C10625" s="3">
        <v>44899</v>
      </c>
      <c r="D10625" s="1" t="s">
        <v>14</v>
      </c>
      <c r="E10625" s="1" t="s">
        <v>46</v>
      </c>
      <c r="F10625" s="1">
        <v>56773</v>
      </c>
      <c r="G10625" s="1" t="s">
        <v>40</v>
      </c>
      <c r="H10625" s="1" t="s">
        <v>33</v>
      </c>
      <c r="J10625" s="1" t="str" cm="1">
        <f t="array" ref="J10625">_xlfn.IFS(F10625="","missing",F10625&lt;0,"negative",F10625=0,"zero",AND(F10625&gt;=99999,MOD(F10625,9)=0),"99999 placeholder",AND(F10625&gt;$O$5,D10625="Expense"),"Expense outlier",AND(F10625&gt;$P$5,D10625="Income"),"Income outlier",TRUE,"valid")</f>
        <v>valid</v>
      </c>
      <c r="K10625" s="1" t="str">
        <f>_xlfn.XLOOKUP(I10625,[1]category_mapping!$F$2:$F$19,[1]category_mapping!$G$2:$G$19,E10625)</f>
        <v>N/A</v>
      </c>
      <c r="L10625" s="1" t="str">
        <f>IF(cleaning_working[[#This Row],[date]]="","Missing","Available")</f>
        <v>Available</v>
      </c>
    </row>
    <row r="10626" spans="1:12" x14ac:dyDescent="0.35">
      <c r="A10626" s="1" t="s">
        <v>10356</v>
      </c>
      <c r="B10626" s="1" t="s">
        <v>887</v>
      </c>
      <c r="C10626" s="3">
        <v>44411</v>
      </c>
      <c r="D10626" s="1" t="s">
        <v>14</v>
      </c>
      <c r="E10626" s="1" t="s">
        <v>119</v>
      </c>
      <c r="F10626" s="1">
        <v>68757</v>
      </c>
      <c r="G10626" s="1" t="s">
        <v>40</v>
      </c>
      <c r="H10626" s="1" t="s">
        <v>83</v>
      </c>
      <c r="I10626" s="1" t="s">
        <v>123</v>
      </c>
      <c r="J10626" s="1" t="str" cm="1">
        <f t="array" ref="J10626">_xlfn.IFS(F10626="","missing",F10626&lt;0,"negative",F10626=0,"zero",AND(F10626&gt;=99999,MOD(F10626,9)=0),"99999 placeholder",AND(F10626&gt;$O$5,D10626="Expense"),"Expense outlier",AND(F10626&gt;$P$5,D10626="Income"),"Income outlier",TRUE,"valid")</f>
        <v>valid</v>
      </c>
      <c r="K10626" s="1" t="str">
        <f>_xlfn.XLOOKUP(I10626,[1]category_mapping!$F$2:$F$19,[1]category_mapping!$G$2:$G$19,E10626)</f>
        <v>investment</v>
      </c>
      <c r="L10626" s="1" t="str">
        <f>IF(cleaning_working[[#This Row],[date]]="","Missing","Available")</f>
        <v>Available</v>
      </c>
    </row>
    <row r="10627" spans="1:12" x14ac:dyDescent="0.35">
      <c r="A10627" s="1" t="s">
        <v>10357</v>
      </c>
      <c r="B10627" s="1" t="s">
        <v>491</v>
      </c>
      <c r="C10627" s="3">
        <v>44992</v>
      </c>
      <c r="D10627" s="1" t="s">
        <v>13</v>
      </c>
      <c r="E10627" s="1" t="s">
        <v>17</v>
      </c>
      <c r="F10627" s="1">
        <v>4717</v>
      </c>
      <c r="G10627" s="1" t="s">
        <v>18</v>
      </c>
      <c r="H10627" s="1" t="s">
        <v>33</v>
      </c>
      <c r="I10627" s="1" t="s">
        <v>20</v>
      </c>
      <c r="J10627" s="1" t="str" cm="1">
        <f t="array" ref="J10627">_xlfn.IFS(F10627="","missing",F10627&lt;0,"negative",F10627=0,"zero",AND(F10627&gt;=99999,MOD(F10627,9)=0),"99999 placeholder",AND(F10627&gt;$O$5,D10627="Expense"),"Expense outlier",AND(F10627&gt;$P$5,D10627="Income"),"Income outlier",TRUE,"valid")</f>
        <v>valid</v>
      </c>
      <c r="K10627" s="1" t="str">
        <f>_xlfn.XLOOKUP(I10627,[1]category_mapping!$F$2:$F$19,[1]category_mapping!$G$2:$G$19,E10627)</f>
        <v>entertainment</v>
      </c>
      <c r="L10627" s="1" t="str">
        <f>IF(cleaning_working[[#This Row],[date]]="","Missing","Available")</f>
        <v>Available</v>
      </c>
    </row>
    <row r="10628" spans="1:12" x14ac:dyDescent="0.35">
      <c r="A10628" s="1" t="s">
        <v>4703</v>
      </c>
      <c r="B10628" s="1" t="s">
        <v>402</v>
      </c>
      <c r="C10628" s="3">
        <v>45199</v>
      </c>
      <c r="D10628" s="1" t="s">
        <v>13</v>
      </c>
      <c r="E10628" s="1" t="s">
        <v>96</v>
      </c>
      <c r="F10628" s="1">
        <v>2592</v>
      </c>
      <c r="G10628" s="1" t="s">
        <v>32</v>
      </c>
      <c r="H10628" s="1" t="s">
        <v>107</v>
      </c>
      <c r="I10628" s="1" t="s">
        <v>194</v>
      </c>
      <c r="J10628" s="1" t="str" cm="1">
        <f t="array" ref="J10628">_xlfn.IFS(F10628="","missing",F10628&lt;0,"negative",F10628=0,"zero",AND(F10628&gt;=99999,MOD(F10628,9)=0),"99999 placeholder",AND(F10628&gt;$O$5,D10628="Expense"),"Expense outlier",AND(F10628&gt;$P$5,D10628="Income"),"Income outlier",TRUE,"valid")</f>
        <v>valid</v>
      </c>
      <c r="K10628" s="1" t="str">
        <f>_xlfn.XLOOKUP(I10628,[1]category_mapping!$F$2:$F$19,[1]category_mapping!$G$2:$G$19,E10628)</f>
        <v>travel</v>
      </c>
      <c r="L10628" s="1" t="str">
        <f>IF(cleaning_working[[#This Row],[date]]="","Missing","Available")</f>
        <v>Available</v>
      </c>
    </row>
    <row r="10629" spans="1:12" x14ac:dyDescent="0.35">
      <c r="A10629" s="1" t="s">
        <v>10358</v>
      </c>
      <c r="B10629" s="1" t="s">
        <v>289</v>
      </c>
      <c r="C10629" s="3" t="s">
        <v>38</v>
      </c>
      <c r="D10629" s="1" t="s">
        <v>13</v>
      </c>
      <c r="E10629" s="1" t="s">
        <v>39</v>
      </c>
      <c r="F10629" s="1">
        <v>3935</v>
      </c>
      <c r="G10629" s="1" t="s">
        <v>25</v>
      </c>
      <c r="H10629" s="1" t="s">
        <v>107</v>
      </c>
      <c r="I10629" s="1" t="s">
        <v>90</v>
      </c>
      <c r="J10629" s="1" t="str" cm="1">
        <f t="array" ref="J10629">_xlfn.IFS(F10629="","missing",F10629&lt;0,"negative",F10629=0,"zero",AND(F10629&gt;=99999,MOD(F10629,9)=0),"99999 placeholder",AND(F10629&gt;$O$5,D10629="Expense"),"Expense outlier",AND(F10629&gt;$P$5,D10629="Income"),"Income outlier",TRUE,"valid")</f>
        <v>valid</v>
      </c>
      <c r="K10629" s="1" t="str">
        <f>_xlfn.XLOOKUP(I10629,[1]category_mapping!$F$2:$F$19,[1]category_mapping!$G$2:$G$19,E10629)</f>
        <v>food</v>
      </c>
      <c r="L10629" s="1" t="str">
        <f>IF(cleaning_working[[#This Row],[date]]="","Missing","Available")</f>
        <v>Missing</v>
      </c>
    </row>
    <row r="10630" spans="1:12" x14ac:dyDescent="0.35">
      <c r="A10630" s="1" t="s">
        <v>10359</v>
      </c>
      <c r="B10630" s="1" t="s">
        <v>351</v>
      </c>
      <c r="C10630" s="3">
        <v>44871</v>
      </c>
      <c r="D10630" s="1" t="s">
        <v>13</v>
      </c>
      <c r="E10630" s="1" t="s">
        <v>24</v>
      </c>
      <c r="F10630" s="1">
        <v>36747</v>
      </c>
      <c r="G10630" s="1" t="s">
        <v>25</v>
      </c>
      <c r="H10630" s="1" t="s">
        <v>65</v>
      </c>
      <c r="I10630" s="1" t="s">
        <v>46</v>
      </c>
      <c r="J10630" s="1" t="str" cm="1">
        <f t="array" ref="J10630">_xlfn.IFS(F10630="","missing",F10630&lt;0,"negative",F10630=0,"zero",AND(F10630&gt;=99999,MOD(F10630,9)=0),"99999 placeholder",AND(F10630&gt;$O$5,D10630="Expense"),"Expense outlier",AND(F10630&gt;$P$5,D10630="Income"),"Income outlier",TRUE,"valid")</f>
        <v>Expense outlier</v>
      </c>
      <c r="K10630" s="1" t="str">
        <f>_xlfn.XLOOKUP(I10630,[1]category_mapping!$F$2:$F$19,[1]category_mapping!$G$2:$G$19,E10630)</f>
        <v>rent</v>
      </c>
      <c r="L10630" s="1" t="str">
        <f>IF(cleaning_working[[#This Row],[date]]="","Missing","Available")</f>
        <v>Available</v>
      </c>
    </row>
    <row r="10631" spans="1:12" x14ac:dyDescent="0.35">
      <c r="A10631" s="1" t="s">
        <v>10360</v>
      </c>
      <c r="B10631" s="1" t="s">
        <v>420</v>
      </c>
      <c r="C10631" s="3">
        <v>45178</v>
      </c>
      <c r="D10631" s="1" t="s">
        <v>13</v>
      </c>
      <c r="E10631" s="1" t="s">
        <v>17</v>
      </c>
      <c r="F10631" s="1">
        <v>3631</v>
      </c>
      <c r="G10631" s="1" t="s">
        <v>32</v>
      </c>
      <c r="H10631" s="1" t="s">
        <v>107</v>
      </c>
      <c r="J10631" s="1" t="str" cm="1">
        <f t="array" ref="J10631">_xlfn.IFS(F10631="","missing",F10631&lt;0,"negative",F10631=0,"zero",AND(F10631&gt;=99999,MOD(F10631,9)=0),"99999 placeholder",AND(F10631&gt;$O$5,D10631="Expense"),"Expense outlier",AND(F10631&gt;$P$5,D10631="Income"),"Income outlier",TRUE,"valid")</f>
        <v>valid</v>
      </c>
      <c r="K10631" s="1" t="str">
        <f>_xlfn.XLOOKUP(I10631,[1]category_mapping!$F$2:$F$19,[1]category_mapping!$G$2:$G$19,E10631)</f>
        <v>education</v>
      </c>
      <c r="L10631" s="1" t="str">
        <f>IF(cleaning_working[[#This Row],[date]]="","Missing","Available")</f>
        <v>Available</v>
      </c>
    </row>
    <row r="10632" spans="1:12" x14ac:dyDescent="0.35">
      <c r="A10632" s="1" t="s">
        <v>10361</v>
      </c>
      <c r="B10632" s="1" t="s">
        <v>266</v>
      </c>
      <c r="C10632" s="3">
        <v>44463</v>
      </c>
      <c r="D10632" s="1" t="s">
        <v>13</v>
      </c>
      <c r="E10632" s="1" t="s">
        <v>24</v>
      </c>
      <c r="F10632" s="1">
        <v>9225</v>
      </c>
      <c r="G10632" s="1" t="s">
        <v>32</v>
      </c>
      <c r="H10632" s="1" t="s">
        <v>33</v>
      </c>
      <c r="I10632" s="1" t="s">
        <v>97</v>
      </c>
      <c r="J10632" s="1" t="str" cm="1">
        <f t="array" ref="J10632">_xlfn.IFS(F10632="","missing",F10632&lt;0,"negative",F10632=0,"zero",AND(F10632&gt;=99999,MOD(F10632,9)=0),"99999 placeholder",AND(F10632&gt;$O$5,D10632="Expense"),"Expense outlier",AND(F10632&gt;$P$5,D10632="Income"),"Income outlier",TRUE,"valid")</f>
        <v>valid</v>
      </c>
      <c r="K10632" s="1" t="str">
        <f>_xlfn.XLOOKUP(I10632,[1]category_mapping!$F$2:$F$19,[1]category_mapping!$G$2:$G$19,E10632)</f>
        <v>health</v>
      </c>
      <c r="L10632" s="1" t="str">
        <f>IF(cleaning_working[[#This Row],[date]]="","Missing","Available")</f>
        <v>Available</v>
      </c>
    </row>
    <row r="10633" spans="1:12" x14ac:dyDescent="0.35">
      <c r="A10633" s="1" t="s">
        <v>4457</v>
      </c>
      <c r="B10633" s="1" t="s">
        <v>113</v>
      </c>
      <c r="C10633" s="3">
        <v>45195</v>
      </c>
      <c r="D10633" s="1" t="s">
        <v>13</v>
      </c>
      <c r="E10633" s="1" t="s">
        <v>39</v>
      </c>
      <c r="F10633" s="1">
        <v>2753</v>
      </c>
      <c r="G10633" s="1" t="s">
        <v>18</v>
      </c>
      <c r="H10633" s="1" t="s">
        <v>25</v>
      </c>
      <c r="I10633" s="1" t="s">
        <v>226</v>
      </c>
      <c r="J10633" s="1" t="str" cm="1">
        <f t="array" ref="J10633">_xlfn.IFS(F10633="","missing",F10633&lt;0,"negative",F10633=0,"zero",AND(F10633&gt;=99999,MOD(F10633,9)=0),"99999 placeholder",AND(F10633&gt;$O$5,D10633="Expense"),"Expense outlier",AND(F10633&gt;$P$5,D10633="Income"),"Income outlier",TRUE,"valid")</f>
        <v>valid</v>
      </c>
      <c r="K10633" s="1" t="str">
        <f>_xlfn.XLOOKUP(I10633,[1]category_mapping!$F$2:$F$19,[1]category_mapping!$G$2:$G$19,E10633)</f>
        <v>savings</v>
      </c>
      <c r="L10633" s="1" t="str">
        <f>IF(cleaning_working[[#This Row],[date]]="","Missing","Available")</f>
        <v>Available</v>
      </c>
    </row>
    <row r="10634" spans="1:12" x14ac:dyDescent="0.35">
      <c r="A10634" s="1" t="s">
        <v>9763</v>
      </c>
      <c r="B10634" s="1" t="s">
        <v>132</v>
      </c>
      <c r="C10634" s="3">
        <v>45121</v>
      </c>
      <c r="D10634" s="1" t="s">
        <v>13</v>
      </c>
      <c r="E10634" s="1" t="s">
        <v>39</v>
      </c>
      <c r="F10634" s="1">
        <v>960</v>
      </c>
      <c r="G10634" s="1" t="s">
        <v>32</v>
      </c>
      <c r="H10634" s="1" t="s">
        <v>52</v>
      </c>
      <c r="I10634" s="1" t="s">
        <v>123</v>
      </c>
      <c r="J10634" s="1" t="str" cm="1">
        <f t="array" ref="J10634">_xlfn.IFS(F10634="","missing",F10634&lt;0,"negative",F10634=0,"zero",AND(F10634&gt;=99999,MOD(F10634,9)=0),"99999 placeholder",AND(F10634&gt;$O$5,D10634="Expense"),"Expense outlier",AND(F10634&gt;$P$5,D10634="Income"),"Income outlier",TRUE,"valid")</f>
        <v>valid</v>
      </c>
      <c r="K10634" s="1" t="str">
        <f>_xlfn.XLOOKUP(I10634,[1]category_mapping!$F$2:$F$19,[1]category_mapping!$G$2:$G$19,E10634)</f>
        <v>food</v>
      </c>
      <c r="L10634" s="1" t="str">
        <f>IF(cleaning_working[[#This Row],[date]]="","Missing","Available")</f>
        <v>Available</v>
      </c>
    </row>
    <row r="10635" spans="1:12" x14ac:dyDescent="0.35">
      <c r="A10635" s="1" t="s">
        <v>10362</v>
      </c>
      <c r="B10635" s="1" t="s">
        <v>219</v>
      </c>
      <c r="C10635" s="3">
        <v>44456</v>
      </c>
      <c r="D10635" s="1" t="s">
        <v>14</v>
      </c>
      <c r="E10635" s="1" t="s">
        <v>119</v>
      </c>
      <c r="F10635" s="1">
        <v>65628</v>
      </c>
      <c r="G10635" s="1" t="s">
        <v>32</v>
      </c>
      <c r="H10635" s="1" t="s">
        <v>107</v>
      </c>
      <c r="J10635" s="1" t="str" cm="1">
        <f t="array" ref="J10635">_xlfn.IFS(F10635="","missing",F10635&lt;0,"negative",F10635=0,"zero",AND(F10635&gt;=99999,MOD(F10635,9)=0),"99999 placeholder",AND(F10635&gt;$O$5,D10635="Expense"),"Expense outlier",AND(F10635&gt;$P$5,D10635="Income"),"Income outlier",TRUE,"valid")</f>
        <v>valid</v>
      </c>
      <c r="K10635" s="1" t="str">
        <f>_xlfn.XLOOKUP(I10635,[1]category_mapping!$F$2:$F$19,[1]category_mapping!$G$2:$G$19,E10635)</f>
        <v>investment</v>
      </c>
      <c r="L10635" s="1" t="str">
        <f>IF(cleaning_working[[#This Row],[date]]="","Missing","Available")</f>
        <v>Available</v>
      </c>
    </row>
    <row r="10636" spans="1:12" x14ac:dyDescent="0.35">
      <c r="A10636" s="1" t="s">
        <v>10363</v>
      </c>
      <c r="B10636" s="1" t="s">
        <v>142</v>
      </c>
      <c r="C10636" s="3">
        <v>45041</v>
      </c>
      <c r="D10636" s="1" t="s">
        <v>13</v>
      </c>
      <c r="E10636" s="1" t="s">
        <v>96</v>
      </c>
      <c r="F10636" s="1">
        <v>8853</v>
      </c>
      <c r="G10636" s="1" t="s">
        <v>18</v>
      </c>
      <c r="H10636" s="1" t="s">
        <v>83</v>
      </c>
      <c r="I10636" s="1" t="s">
        <v>97</v>
      </c>
      <c r="J10636" s="1" t="str" cm="1">
        <f t="array" ref="J10636">_xlfn.IFS(F10636="","missing",F10636&lt;0,"negative",F10636=0,"zero",AND(F10636&gt;=99999,MOD(F10636,9)=0),"99999 placeholder",AND(F10636&gt;$O$5,D10636="Expense"),"Expense outlier",AND(F10636&gt;$P$5,D10636="Income"),"Income outlier",TRUE,"valid")</f>
        <v>valid</v>
      </c>
      <c r="K10636" s="1" t="str">
        <f>_xlfn.XLOOKUP(I10636,[1]category_mapping!$F$2:$F$19,[1]category_mapping!$G$2:$G$19,E10636)</f>
        <v>health</v>
      </c>
      <c r="L10636" s="1" t="str">
        <f>IF(cleaning_working[[#This Row],[date]]="","Missing","Available")</f>
        <v>Available</v>
      </c>
    </row>
    <row r="10637" spans="1:12" x14ac:dyDescent="0.35">
      <c r="A10637" s="1" t="s">
        <v>10364</v>
      </c>
      <c r="B10637" s="1" t="s">
        <v>23</v>
      </c>
      <c r="C10637" s="3">
        <v>45290</v>
      </c>
      <c r="D10637" s="1" t="s">
        <v>13</v>
      </c>
      <c r="E10637" s="1" t="s">
        <v>24</v>
      </c>
      <c r="F10637" s="1">
        <v>8405</v>
      </c>
      <c r="G10637" s="1" t="s">
        <v>40</v>
      </c>
      <c r="H10637" s="1" t="s">
        <v>159</v>
      </c>
      <c r="I10637" s="1" t="s">
        <v>58</v>
      </c>
      <c r="J10637" s="1" t="str" cm="1">
        <f t="array" ref="J10637">_xlfn.IFS(F10637="","missing",F10637&lt;0,"negative",F10637=0,"zero",AND(F10637&gt;=99999,MOD(F10637,9)=0),"99999 placeholder",AND(F10637&gt;$O$5,D10637="Expense"),"Expense outlier",AND(F10637&gt;$P$5,D10637="Income"),"Income outlier",TRUE,"valid")</f>
        <v>valid</v>
      </c>
      <c r="K10637" s="1" t="str">
        <f>_xlfn.XLOOKUP(I10637,[1]category_mapping!$F$2:$F$19,[1]category_mapping!$G$2:$G$19,E10637)</f>
        <v>rent</v>
      </c>
      <c r="L10637" s="1" t="str">
        <f>IF(cleaning_working[[#This Row],[date]]="","Missing","Available")</f>
        <v>Available</v>
      </c>
    </row>
    <row r="10638" spans="1:12" x14ac:dyDescent="0.35">
      <c r="A10638" s="1" t="s">
        <v>10365</v>
      </c>
      <c r="B10638" s="1" t="s">
        <v>111</v>
      </c>
      <c r="C10638" s="3">
        <v>44474</v>
      </c>
      <c r="D10638" s="1" t="s">
        <v>13</v>
      </c>
      <c r="E10638" s="1" t="s">
        <v>17</v>
      </c>
      <c r="F10638" s="1">
        <v>4118</v>
      </c>
      <c r="G10638" s="1" t="s">
        <v>40</v>
      </c>
      <c r="H10638" s="1" t="s">
        <v>83</v>
      </c>
      <c r="I10638" s="1" t="s">
        <v>27</v>
      </c>
      <c r="J10638" s="1" t="str" cm="1">
        <f t="array" ref="J10638">_xlfn.IFS(F10638="","missing",F10638&lt;0,"negative",F10638=0,"zero",AND(F10638&gt;=99999,MOD(F10638,9)=0),"99999 placeholder",AND(F10638&gt;$O$5,D10638="Expense"),"Expense outlier",AND(F10638&gt;$P$5,D10638="Income"),"Income outlier",TRUE,"valid")</f>
        <v>valid</v>
      </c>
      <c r="K10638" s="1" t="str">
        <f>_xlfn.XLOOKUP(I10638,[1]category_mapping!$F$2:$F$19,[1]category_mapping!$G$2:$G$19,E10638)</f>
        <v>education</v>
      </c>
      <c r="L10638" s="1" t="str">
        <f>IF(cleaning_working[[#This Row],[date]]="","Missing","Available")</f>
        <v>Available</v>
      </c>
    </row>
    <row r="10639" spans="1:12" x14ac:dyDescent="0.35">
      <c r="A10639" s="1" t="s">
        <v>10366</v>
      </c>
      <c r="B10639" s="1" t="s">
        <v>79</v>
      </c>
      <c r="C10639" s="3">
        <v>44366</v>
      </c>
      <c r="D10639" s="1" t="s">
        <v>13</v>
      </c>
      <c r="E10639" s="1" t="s">
        <v>63</v>
      </c>
      <c r="F10639" s="1">
        <v>7816</v>
      </c>
      <c r="G10639" s="1" t="s">
        <v>18</v>
      </c>
      <c r="H10639" s="1" t="s">
        <v>65</v>
      </c>
      <c r="I10639" s="1" t="s">
        <v>80</v>
      </c>
      <c r="J10639" s="1" t="str" cm="1">
        <f t="array" ref="J10639">_xlfn.IFS(F10639="","missing",F10639&lt;0,"negative",F10639=0,"zero",AND(F10639&gt;=99999,MOD(F10639,9)=0),"99999 placeholder",AND(F10639&gt;$O$5,D10639="Expense"),"Expense outlier",AND(F10639&gt;$P$5,D10639="Income"),"Income outlier",TRUE,"valid")</f>
        <v>valid</v>
      </c>
      <c r="K10639" s="1" t="str">
        <f>_xlfn.XLOOKUP(I10639,[1]category_mapping!$F$2:$F$19,[1]category_mapping!$G$2:$G$19,E10639)</f>
        <v>food</v>
      </c>
      <c r="L10639" s="1" t="str">
        <f>IF(cleaning_working[[#This Row],[date]]="","Missing","Available")</f>
        <v>Available</v>
      </c>
    </row>
    <row r="10640" spans="1:12" x14ac:dyDescent="0.35">
      <c r="A10640" s="1" t="s">
        <v>10367</v>
      </c>
      <c r="B10640" s="1" t="s">
        <v>245</v>
      </c>
      <c r="C10640" s="3">
        <v>45513</v>
      </c>
      <c r="D10640" s="1" t="s">
        <v>14</v>
      </c>
      <c r="E10640" s="1" t="s">
        <v>31</v>
      </c>
      <c r="F10640" s="1">
        <v>53820</v>
      </c>
      <c r="G10640" s="1" t="s">
        <v>18</v>
      </c>
      <c r="H10640" s="1" t="s">
        <v>133</v>
      </c>
      <c r="I10640" s="1" t="s">
        <v>71</v>
      </c>
      <c r="J10640" s="1" t="str" cm="1">
        <f t="array" ref="J10640">_xlfn.IFS(F10640="","missing",F10640&lt;0,"negative",F10640=0,"zero",AND(F10640&gt;=99999,MOD(F10640,9)=0),"99999 placeholder",AND(F10640&gt;$O$5,D10640="Expense"),"Expense outlier",AND(F10640&gt;$P$5,D10640="Income"),"Income outlier",TRUE,"valid")</f>
        <v>valid</v>
      </c>
      <c r="K10640" s="1" t="str">
        <f>_xlfn.XLOOKUP(I10640,[1]category_mapping!$F$2:$F$19,[1]category_mapping!$G$2:$G$19,E10640)</f>
        <v>health</v>
      </c>
      <c r="L10640" s="1" t="str">
        <f>IF(cleaning_working[[#This Row],[date]]="","Missing","Available")</f>
        <v>Available</v>
      </c>
    </row>
    <row r="10641" spans="1:12" x14ac:dyDescent="0.35">
      <c r="A10641" s="1" t="s">
        <v>10368</v>
      </c>
      <c r="B10641" s="1" t="s">
        <v>132</v>
      </c>
      <c r="C10641" s="3">
        <v>45259</v>
      </c>
      <c r="D10641" s="1" t="s">
        <v>13</v>
      </c>
      <c r="E10641" s="1" t="s">
        <v>17</v>
      </c>
      <c r="F10641" s="1">
        <v>9403</v>
      </c>
      <c r="G10641" s="1" t="s">
        <v>40</v>
      </c>
      <c r="H10641" s="1" t="s">
        <v>133</v>
      </c>
      <c r="I10641" s="1" t="s">
        <v>58</v>
      </c>
      <c r="J10641" s="1" t="str" cm="1">
        <f t="array" ref="J10641">_xlfn.IFS(F10641="","missing",F10641&lt;0,"negative",F10641=0,"zero",AND(F10641&gt;=99999,MOD(F10641,9)=0),"99999 placeholder",AND(F10641&gt;$O$5,D10641="Expense"),"Expense outlier",AND(F10641&gt;$P$5,D10641="Income"),"Income outlier",TRUE,"valid")</f>
        <v>valid</v>
      </c>
      <c r="K10641" s="1" t="str">
        <f>_xlfn.XLOOKUP(I10641,[1]category_mapping!$F$2:$F$19,[1]category_mapping!$G$2:$G$19,E10641)</f>
        <v>education</v>
      </c>
      <c r="L10641" s="1" t="str">
        <f>IF(cleaning_working[[#This Row],[date]]="","Missing","Available")</f>
        <v>Available</v>
      </c>
    </row>
    <row r="10642" spans="1:12" x14ac:dyDescent="0.35">
      <c r="A10642" s="1" t="s">
        <v>10369</v>
      </c>
      <c r="B10642" s="1" t="s">
        <v>303</v>
      </c>
      <c r="C10642" s="3">
        <v>44262</v>
      </c>
      <c r="D10642" s="1" t="s">
        <v>13</v>
      </c>
      <c r="E10642" s="1" t="s">
        <v>24</v>
      </c>
      <c r="F10642" s="1">
        <v>5743</v>
      </c>
      <c r="G10642" s="1" t="s">
        <v>64</v>
      </c>
      <c r="H10642" s="1" t="s">
        <v>19</v>
      </c>
      <c r="I10642" s="1" t="s">
        <v>87</v>
      </c>
      <c r="J10642" s="1" t="str" cm="1">
        <f t="array" ref="J10642">_xlfn.IFS(F10642="","missing",F10642&lt;0,"negative",F10642=0,"zero",AND(F10642&gt;=99999,MOD(F10642,9)=0),"99999 placeholder",AND(F10642&gt;$O$5,D10642="Expense"),"Expense outlier",AND(F10642&gt;$P$5,D10642="Income"),"Income outlier",TRUE,"valid")</f>
        <v>valid</v>
      </c>
      <c r="K10642" s="1" t="str">
        <f>_xlfn.XLOOKUP(I10642,[1]category_mapping!$F$2:$F$19,[1]category_mapping!$G$2:$G$19,E10642)</f>
        <v>rent</v>
      </c>
      <c r="L10642" s="1" t="str">
        <f>IF(cleaning_working[[#This Row],[date]]="","Missing","Available")</f>
        <v>Available</v>
      </c>
    </row>
    <row r="10643" spans="1:12" x14ac:dyDescent="0.35">
      <c r="A10643" s="1" t="s">
        <v>10370</v>
      </c>
      <c r="B10643" s="1" t="s">
        <v>782</v>
      </c>
      <c r="C10643" s="3">
        <v>44880</v>
      </c>
      <c r="D10643" s="1" t="s">
        <v>13</v>
      </c>
      <c r="E10643" s="1" t="s">
        <v>24</v>
      </c>
      <c r="F10643" s="1">
        <v>3790</v>
      </c>
      <c r="G10643" s="1" t="s">
        <v>32</v>
      </c>
      <c r="H10643" s="1" t="s">
        <v>107</v>
      </c>
      <c r="I10643" s="1" t="s">
        <v>66</v>
      </c>
      <c r="J10643" s="1" t="str" cm="1">
        <f t="array" ref="J10643">_xlfn.IFS(F10643="","missing",F10643&lt;0,"negative",F10643=0,"zero",AND(F10643&gt;=99999,MOD(F10643,9)=0),"99999 placeholder",AND(F10643&gt;$O$5,D10643="Expense"),"Expense outlier",AND(F10643&gt;$P$5,D10643="Income"),"Income outlier",TRUE,"valid")</f>
        <v>valid</v>
      </c>
      <c r="K10643" s="1" t="str">
        <f>_xlfn.XLOOKUP(I10643,[1]category_mapping!$F$2:$F$19,[1]category_mapping!$G$2:$G$19,E10643)</f>
        <v>food</v>
      </c>
      <c r="L10643" s="1" t="str">
        <f>IF(cleaning_working[[#This Row],[date]]="","Missing","Available")</f>
        <v>Available</v>
      </c>
    </row>
    <row r="10644" spans="1:12" x14ac:dyDescent="0.35">
      <c r="A10644" s="1" t="s">
        <v>10371</v>
      </c>
      <c r="B10644" s="1" t="s">
        <v>239</v>
      </c>
      <c r="C10644" s="3">
        <v>44434</v>
      </c>
      <c r="D10644" s="1" t="s">
        <v>13</v>
      </c>
      <c r="E10644" s="1" t="s">
        <v>63</v>
      </c>
      <c r="F10644" s="1">
        <v>5462</v>
      </c>
      <c r="G10644" s="1" t="s">
        <v>32</v>
      </c>
      <c r="H10644" s="1" t="s">
        <v>83</v>
      </c>
      <c r="I10644" s="1" t="s">
        <v>226</v>
      </c>
      <c r="J10644" s="1" t="str" cm="1">
        <f t="array" ref="J10644">_xlfn.IFS(F10644="","missing",F10644&lt;0,"negative",F10644=0,"zero",AND(F10644&gt;=99999,MOD(F10644,9)=0),"99999 placeholder",AND(F10644&gt;$O$5,D10644="Expense"),"Expense outlier",AND(F10644&gt;$P$5,D10644="Income"),"Income outlier",TRUE,"valid")</f>
        <v>valid</v>
      </c>
      <c r="K10644" s="1" t="str">
        <f>_xlfn.XLOOKUP(I10644,[1]category_mapping!$F$2:$F$19,[1]category_mapping!$G$2:$G$19,E10644)</f>
        <v>savings</v>
      </c>
      <c r="L10644" s="1" t="str">
        <f>IF(cleaning_working[[#This Row],[date]]="","Missing","Available")</f>
        <v>Available</v>
      </c>
    </row>
    <row r="10645" spans="1:12" x14ac:dyDescent="0.35">
      <c r="A10645" s="1" t="s">
        <v>10372</v>
      </c>
      <c r="B10645" s="1" t="s">
        <v>77</v>
      </c>
      <c r="C10645" s="3">
        <v>44724</v>
      </c>
      <c r="D10645" s="1" t="s">
        <v>13</v>
      </c>
      <c r="E10645" s="1" t="s">
        <v>39</v>
      </c>
      <c r="F10645" s="1">
        <v>3678</v>
      </c>
      <c r="G10645" s="1" t="s">
        <v>32</v>
      </c>
      <c r="H10645" s="1" t="s">
        <v>159</v>
      </c>
      <c r="I10645" s="1" t="s">
        <v>178</v>
      </c>
      <c r="J10645" s="1" t="str" cm="1">
        <f t="array" ref="J10645">_xlfn.IFS(F10645="","missing",F10645&lt;0,"negative",F10645=0,"zero",AND(F10645&gt;=99999,MOD(F10645,9)=0),"99999 placeholder",AND(F10645&gt;$O$5,D10645="Expense"),"Expense outlier",AND(F10645&gt;$P$5,D10645="Income"),"Income outlier",TRUE,"valid")</f>
        <v>valid</v>
      </c>
      <c r="K10645" s="1" t="str">
        <f>_xlfn.XLOOKUP(I10645,[1]category_mapping!$F$2:$F$19,[1]category_mapping!$G$2:$G$19,E10645)</f>
        <v>rent</v>
      </c>
      <c r="L10645" s="1" t="str">
        <f>IF(cleaning_working[[#This Row],[date]]="","Missing","Available")</f>
        <v>Available</v>
      </c>
    </row>
    <row r="10646" spans="1:12" x14ac:dyDescent="0.35">
      <c r="A10646" s="1" t="s">
        <v>10373</v>
      </c>
      <c r="B10646" s="1" t="s">
        <v>306</v>
      </c>
      <c r="C10646" s="3">
        <v>45202</v>
      </c>
      <c r="D10646" s="1" t="s">
        <v>13</v>
      </c>
      <c r="E10646" s="1" t="s">
        <v>96</v>
      </c>
      <c r="F10646" s="1">
        <v>7110</v>
      </c>
      <c r="G10646" s="1" t="s">
        <v>18</v>
      </c>
      <c r="H10646" s="1" t="s">
        <v>86</v>
      </c>
      <c r="I10646" s="1" t="s">
        <v>87</v>
      </c>
      <c r="J10646" s="1" t="str" cm="1">
        <f t="array" ref="J10646">_xlfn.IFS(F10646="","missing",F10646&lt;0,"negative",F10646=0,"zero",AND(F10646&gt;=99999,MOD(F10646,9)=0),"99999 placeholder",AND(F10646&gt;$O$5,D10646="Expense"),"Expense outlier",AND(F10646&gt;$P$5,D10646="Income"),"Income outlier",TRUE,"valid")</f>
        <v>valid</v>
      </c>
      <c r="K10646" s="1" t="str">
        <f>_xlfn.XLOOKUP(I10646,[1]category_mapping!$F$2:$F$19,[1]category_mapping!$G$2:$G$19,E10646)</f>
        <v>travel</v>
      </c>
      <c r="L10646" s="1" t="str">
        <f>IF(cleaning_working[[#This Row],[date]]="","Missing","Available")</f>
        <v>Available</v>
      </c>
    </row>
    <row r="10647" spans="1:12" x14ac:dyDescent="0.35">
      <c r="A10647" s="1" t="s">
        <v>8416</v>
      </c>
      <c r="B10647" s="1" t="s">
        <v>168</v>
      </c>
      <c r="C10647" s="3">
        <v>45048</v>
      </c>
      <c r="D10647" s="1" t="s">
        <v>13</v>
      </c>
      <c r="E10647" s="1" t="s">
        <v>24</v>
      </c>
      <c r="F10647" s="1">
        <v>1672</v>
      </c>
      <c r="G10647" s="1" t="s">
        <v>18</v>
      </c>
      <c r="H10647" s="1" t="s">
        <v>107</v>
      </c>
      <c r="J10647" s="1" t="str" cm="1">
        <f t="array" ref="J10647">_xlfn.IFS(F10647="","missing",F10647&lt;0,"negative",F10647=0,"zero",AND(F10647&gt;=99999,MOD(F10647,9)=0),"99999 placeholder",AND(F10647&gt;$O$5,D10647="Expense"),"Expense outlier",AND(F10647&gt;$P$5,D10647="Income"),"Income outlier",TRUE,"valid")</f>
        <v>valid</v>
      </c>
      <c r="K10647" s="1" t="str">
        <f>_xlfn.XLOOKUP(I10647,[1]category_mapping!$F$2:$F$19,[1]category_mapping!$G$2:$G$19,E10647)</f>
        <v>rent</v>
      </c>
      <c r="L10647" s="1" t="str">
        <f>IF(cleaning_working[[#This Row],[date]]="","Missing","Available")</f>
        <v>Available</v>
      </c>
    </row>
    <row r="10648" spans="1:12" x14ac:dyDescent="0.35">
      <c r="A10648" s="1" t="s">
        <v>10374</v>
      </c>
      <c r="B10648" s="1" t="s">
        <v>196</v>
      </c>
      <c r="C10648" s="3">
        <v>44300</v>
      </c>
      <c r="D10648" s="1" t="s">
        <v>13</v>
      </c>
      <c r="E10648" s="1" t="s">
        <v>24</v>
      </c>
      <c r="F10648" s="1">
        <v>44446</v>
      </c>
      <c r="G10648" s="1" t="s">
        <v>40</v>
      </c>
      <c r="H10648" s="1" t="s">
        <v>133</v>
      </c>
      <c r="I10648" s="1" t="s">
        <v>27</v>
      </c>
      <c r="J10648" s="1" t="str" cm="1">
        <f t="array" ref="J10648">_xlfn.IFS(F10648="","missing",F10648&lt;0,"negative",F10648=0,"zero",AND(F10648&gt;=99999,MOD(F10648,9)=0),"99999 placeholder",AND(F10648&gt;$O$5,D10648="Expense"),"Expense outlier",AND(F10648&gt;$P$5,D10648="Income"),"Income outlier",TRUE,"valid")</f>
        <v>Expense outlier</v>
      </c>
      <c r="K10648" s="1" t="str">
        <f>_xlfn.XLOOKUP(I10648,[1]category_mapping!$F$2:$F$19,[1]category_mapping!$G$2:$G$19,E10648)</f>
        <v>rent</v>
      </c>
      <c r="L10648" s="1" t="str">
        <f>IF(cleaning_working[[#This Row],[date]]="","Missing","Available")</f>
        <v>Available</v>
      </c>
    </row>
    <row r="10649" spans="1:12" x14ac:dyDescent="0.35">
      <c r="A10649" s="1" t="s">
        <v>10375</v>
      </c>
      <c r="B10649" s="1" t="s">
        <v>184</v>
      </c>
      <c r="C10649" s="3">
        <v>45614</v>
      </c>
      <c r="D10649" s="1" t="s">
        <v>13</v>
      </c>
      <c r="E10649" s="1" t="s">
        <v>17</v>
      </c>
      <c r="F10649" s="1">
        <v>1242</v>
      </c>
      <c r="G10649" s="1" t="s">
        <v>64</v>
      </c>
      <c r="H10649" s="1" t="s">
        <v>19</v>
      </c>
      <c r="I10649" s="1" t="s">
        <v>66</v>
      </c>
      <c r="J10649" s="1" t="str" cm="1">
        <f t="array" ref="J10649">_xlfn.IFS(F10649="","missing",F10649&lt;0,"negative",F10649=0,"zero",AND(F10649&gt;=99999,MOD(F10649,9)=0),"99999 placeholder",AND(F10649&gt;$O$5,D10649="Expense"),"Expense outlier",AND(F10649&gt;$P$5,D10649="Income"),"Income outlier",TRUE,"valid")</f>
        <v>valid</v>
      </c>
      <c r="K10649" s="1" t="str">
        <f>_xlfn.XLOOKUP(I10649,[1]category_mapping!$F$2:$F$19,[1]category_mapping!$G$2:$G$19,E10649)</f>
        <v>food</v>
      </c>
      <c r="L10649" s="1" t="str">
        <f>IF(cleaning_working[[#This Row],[date]]="","Missing","Available")</f>
        <v>Available</v>
      </c>
    </row>
    <row r="10650" spans="1:12" x14ac:dyDescent="0.35">
      <c r="A10650" s="1" t="s">
        <v>10376</v>
      </c>
      <c r="B10650" s="1" t="s">
        <v>99</v>
      </c>
      <c r="C10650" s="3">
        <v>45578</v>
      </c>
      <c r="D10650" s="1" t="s">
        <v>13</v>
      </c>
      <c r="E10650" s="1" t="s">
        <v>17</v>
      </c>
      <c r="F10650" s="1">
        <v>7263</v>
      </c>
      <c r="G10650" s="1" t="s">
        <v>64</v>
      </c>
      <c r="H10650" s="1" t="s">
        <v>86</v>
      </c>
      <c r="I10650" s="1" t="s">
        <v>90</v>
      </c>
      <c r="J10650" s="1" t="str" cm="1">
        <f t="array" ref="J10650">_xlfn.IFS(F10650="","missing",F10650&lt;0,"negative",F10650=0,"zero",AND(F10650&gt;=99999,MOD(F10650,9)=0),"99999 placeholder",AND(F10650&gt;$O$5,D10650="Expense"),"Expense outlier",AND(F10650&gt;$P$5,D10650="Income"),"Income outlier",TRUE,"valid")</f>
        <v>valid</v>
      </c>
      <c r="K10650" s="1" t="str">
        <f>_xlfn.XLOOKUP(I10650,[1]category_mapping!$F$2:$F$19,[1]category_mapping!$G$2:$G$19,E10650)</f>
        <v>education</v>
      </c>
      <c r="L10650" s="1" t="str">
        <f>IF(cleaning_working[[#This Row],[date]]="","Missing","Available")</f>
        <v>Available</v>
      </c>
    </row>
    <row r="10651" spans="1:12" x14ac:dyDescent="0.35">
      <c r="A10651" s="1" t="s">
        <v>10377</v>
      </c>
      <c r="B10651" s="1" t="s">
        <v>101</v>
      </c>
      <c r="C10651" s="3">
        <v>45657</v>
      </c>
      <c r="D10651" s="1" t="s">
        <v>13</v>
      </c>
      <c r="E10651" s="1" t="s">
        <v>39</v>
      </c>
      <c r="F10651" s="1">
        <v>3241</v>
      </c>
      <c r="G10651" s="1" t="s">
        <v>25</v>
      </c>
      <c r="H10651" s="1" t="s">
        <v>26</v>
      </c>
      <c r="I10651" s="1" t="s">
        <v>272</v>
      </c>
      <c r="J10651" s="1" t="str" cm="1">
        <f t="array" ref="J10651">_xlfn.IFS(F10651="","missing",F10651&lt;0,"negative",F10651=0,"zero",AND(F10651&gt;=99999,MOD(F10651,9)=0),"99999 placeholder",AND(F10651&gt;$O$5,D10651="Expense"),"Expense outlier",AND(F10651&gt;$P$5,D10651="Income"),"Income outlier",TRUE,"valid")</f>
        <v>valid</v>
      </c>
      <c r="K10651" s="1" t="str">
        <f>_xlfn.XLOOKUP(I10651,[1]category_mapping!$F$2:$F$19,[1]category_mapping!$G$2:$G$19,E10651)</f>
        <v>food</v>
      </c>
      <c r="L10651" s="1" t="str">
        <f>IF(cleaning_working[[#This Row],[date]]="","Missing","Available")</f>
        <v>Available</v>
      </c>
    </row>
    <row r="10652" spans="1:12" x14ac:dyDescent="0.35">
      <c r="A10652" s="1" t="s">
        <v>10378</v>
      </c>
      <c r="B10652" s="1" t="s">
        <v>767</v>
      </c>
      <c r="C10652" s="3">
        <v>45612</v>
      </c>
      <c r="D10652" s="1" t="s">
        <v>13</v>
      </c>
      <c r="E10652" s="1" t="s">
        <v>39</v>
      </c>
      <c r="F10652" s="1">
        <v>4737</v>
      </c>
      <c r="G10652" s="1" t="s">
        <v>40</v>
      </c>
      <c r="H10652" s="1" t="s">
        <v>83</v>
      </c>
      <c r="I10652" s="1" t="s">
        <v>120</v>
      </c>
      <c r="J10652" s="1" t="str" cm="1">
        <f t="array" ref="J10652">_xlfn.IFS(F10652="","missing",F10652&lt;0,"negative",F10652=0,"zero",AND(F10652&gt;=99999,MOD(F10652,9)=0),"99999 placeholder",AND(F10652&gt;$O$5,D10652="Expense"),"Expense outlier",AND(F10652&gt;$P$5,D10652="Income"),"Income outlier",TRUE,"valid")</f>
        <v>valid</v>
      </c>
      <c r="K10652" s="1" t="str">
        <f>_xlfn.XLOOKUP(I10652,[1]category_mapping!$F$2:$F$19,[1]category_mapping!$G$2:$G$19,E10652)</f>
        <v>food</v>
      </c>
      <c r="L10652" s="1" t="str">
        <f>IF(cleaning_working[[#This Row],[date]]="","Missing","Available")</f>
        <v>Available</v>
      </c>
    </row>
    <row r="10653" spans="1:12" x14ac:dyDescent="0.35">
      <c r="A10653" s="1" t="s">
        <v>10379</v>
      </c>
      <c r="B10653" s="1" t="s">
        <v>150</v>
      </c>
      <c r="C10653" s="3">
        <v>45484</v>
      </c>
      <c r="D10653" s="1" t="s">
        <v>13</v>
      </c>
      <c r="E10653" s="1" t="s">
        <v>46</v>
      </c>
      <c r="F10653" s="1">
        <v>2215</v>
      </c>
      <c r="G10653" s="1" t="s">
        <v>40</v>
      </c>
      <c r="H10653" s="1" t="s">
        <v>65</v>
      </c>
      <c r="I10653" s="1" t="s">
        <v>20</v>
      </c>
      <c r="J10653" s="1" t="str" cm="1">
        <f t="array" ref="J10653">_xlfn.IFS(F10653="","missing",F10653&lt;0,"negative",F10653=0,"zero",AND(F10653&gt;=99999,MOD(F10653,9)=0),"99999 placeholder",AND(F10653&gt;$O$5,D10653="Expense"),"Expense outlier",AND(F10653&gt;$P$5,D10653="Income"),"Income outlier",TRUE,"valid")</f>
        <v>valid</v>
      </c>
      <c r="K10653" s="1" t="str">
        <f>_xlfn.XLOOKUP(I10653,[1]category_mapping!$F$2:$F$19,[1]category_mapping!$G$2:$G$19,E10653)</f>
        <v>entertainment</v>
      </c>
      <c r="L10653" s="1" t="str">
        <f>IF(cleaning_working[[#This Row],[date]]="","Missing","Available")</f>
        <v>Available</v>
      </c>
    </row>
    <row r="10654" spans="1:12" x14ac:dyDescent="0.35">
      <c r="A10654" s="1" t="s">
        <v>10380</v>
      </c>
      <c r="B10654" s="1" t="s">
        <v>69</v>
      </c>
      <c r="C10654" s="3">
        <v>44812</v>
      </c>
      <c r="D10654" s="1" t="s">
        <v>13</v>
      </c>
      <c r="E10654" s="1" t="s">
        <v>104</v>
      </c>
      <c r="F10654" s="1">
        <v>9361</v>
      </c>
      <c r="G10654" s="1" t="s">
        <v>40</v>
      </c>
      <c r="H10654" s="1" t="s">
        <v>86</v>
      </c>
      <c r="I10654" s="1" t="s">
        <v>162</v>
      </c>
      <c r="J10654" s="1" t="str" cm="1">
        <f t="array" ref="J10654">_xlfn.IFS(F10654="","missing",F10654&lt;0,"negative",F10654=0,"zero",AND(F10654&gt;=99999,MOD(F10654,9)=0),"99999 placeholder",AND(F10654&gt;$O$5,D10654="Expense"),"Expense outlier",AND(F10654&gt;$P$5,D10654="Income"),"Income outlier",TRUE,"valid")</f>
        <v>valid</v>
      </c>
      <c r="K10654" s="1" t="str">
        <f>_xlfn.XLOOKUP(I10654,[1]category_mapping!$F$2:$F$19,[1]category_mapping!$G$2:$G$19,E10654)</f>
        <v>health</v>
      </c>
      <c r="L10654" s="1" t="str">
        <f>IF(cleaning_working[[#This Row],[date]]="","Missing","Available")</f>
        <v>Available</v>
      </c>
    </row>
    <row r="10655" spans="1:12" x14ac:dyDescent="0.35">
      <c r="A10655" s="1" t="s">
        <v>10381</v>
      </c>
      <c r="B10655" s="1" t="s">
        <v>464</v>
      </c>
      <c r="C10655" s="3">
        <v>45242</v>
      </c>
      <c r="D10655" s="1" t="s">
        <v>13</v>
      </c>
      <c r="E10655" s="1" t="s">
        <v>96</v>
      </c>
      <c r="F10655" s="1">
        <v>8112</v>
      </c>
      <c r="G10655" s="1" t="s">
        <v>40</v>
      </c>
      <c r="H10655" s="1" t="s">
        <v>33</v>
      </c>
      <c r="I10655" s="1" t="s">
        <v>162</v>
      </c>
      <c r="J10655" s="1" t="str" cm="1">
        <f t="array" ref="J10655">_xlfn.IFS(F10655="","missing",F10655&lt;0,"negative",F10655=0,"zero",AND(F10655&gt;=99999,MOD(F10655,9)=0),"99999 placeholder",AND(F10655&gt;$O$5,D10655="Expense"),"Expense outlier",AND(F10655&gt;$P$5,D10655="Income"),"Income outlier",TRUE,"valid")</f>
        <v>valid</v>
      </c>
      <c r="K10655" s="1" t="str">
        <f>_xlfn.XLOOKUP(I10655,[1]category_mapping!$F$2:$F$19,[1]category_mapping!$G$2:$G$19,E10655)</f>
        <v>travel</v>
      </c>
      <c r="L10655" s="1" t="str">
        <f>IF(cleaning_working[[#This Row],[date]]="","Missing","Available")</f>
        <v>Available</v>
      </c>
    </row>
    <row r="10656" spans="1:12" x14ac:dyDescent="0.35">
      <c r="A10656" s="1" t="s">
        <v>10382</v>
      </c>
      <c r="B10656" s="1" t="s">
        <v>235</v>
      </c>
      <c r="C10656" s="3">
        <v>44481</v>
      </c>
      <c r="D10656" s="1" t="s">
        <v>13</v>
      </c>
      <c r="E10656" s="1" t="s">
        <v>39</v>
      </c>
      <c r="F10656" s="1">
        <v>3511</v>
      </c>
      <c r="G10656" s="1" t="s">
        <v>40</v>
      </c>
      <c r="H10656" s="1" t="s">
        <v>25</v>
      </c>
      <c r="I10656" s="1" t="s">
        <v>34</v>
      </c>
      <c r="J10656" s="1" t="str" cm="1">
        <f t="array" ref="J10656">_xlfn.IFS(F10656="","missing",F10656&lt;0,"negative",F10656=0,"zero",AND(F10656&gt;=99999,MOD(F10656,9)=0),"99999 placeholder",AND(F10656&gt;$O$5,D10656="Expense"),"Expense outlier",AND(F10656&gt;$P$5,D10656="Income"),"Income outlier",TRUE,"valid")</f>
        <v>valid</v>
      </c>
      <c r="K10656" s="1" t="str">
        <f>_xlfn.XLOOKUP(I10656,[1]category_mapping!$F$2:$F$19,[1]category_mapping!$G$2:$G$19,E10656)</f>
        <v>education</v>
      </c>
      <c r="L10656" s="1" t="str">
        <f>IF(cleaning_working[[#This Row],[date]]="","Missing","Available")</f>
        <v>Available</v>
      </c>
    </row>
    <row r="10657" spans="1:12" x14ac:dyDescent="0.35">
      <c r="A10657" s="1" t="s">
        <v>10383</v>
      </c>
      <c r="B10657" s="1" t="s">
        <v>212</v>
      </c>
      <c r="C10657" s="3">
        <v>44965</v>
      </c>
      <c r="D10657" s="1" t="s">
        <v>13</v>
      </c>
      <c r="E10657" s="1" t="s">
        <v>63</v>
      </c>
      <c r="F10657" s="1">
        <v>1136</v>
      </c>
      <c r="G10657" s="1" t="s">
        <v>64</v>
      </c>
      <c r="H10657" s="1" t="s">
        <v>65</v>
      </c>
      <c r="I10657" s="1" t="s">
        <v>97</v>
      </c>
      <c r="J10657" s="1" t="str" cm="1">
        <f t="array" ref="J10657">_xlfn.IFS(F10657="","missing",F10657&lt;0,"negative",F10657=0,"zero",AND(F10657&gt;=99999,MOD(F10657,9)=0),"99999 placeholder",AND(F10657&gt;$O$5,D10657="Expense"),"Expense outlier",AND(F10657&gt;$P$5,D10657="Income"),"Income outlier",TRUE,"valid")</f>
        <v>valid</v>
      </c>
      <c r="K10657" s="1" t="str">
        <f>_xlfn.XLOOKUP(I10657,[1]category_mapping!$F$2:$F$19,[1]category_mapping!$G$2:$G$19,E10657)</f>
        <v>health</v>
      </c>
      <c r="L10657" s="1" t="str">
        <f>IF(cleaning_working[[#This Row],[date]]="","Missing","Available")</f>
        <v>Available</v>
      </c>
    </row>
    <row r="10658" spans="1:12" x14ac:dyDescent="0.35">
      <c r="A10658" s="1" t="s">
        <v>10384</v>
      </c>
      <c r="B10658" s="1" t="s">
        <v>69</v>
      </c>
      <c r="C10658" s="3">
        <v>44358</v>
      </c>
      <c r="D10658" s="1" t="s">
        <v>13</v>
      </c>
      <c r="E10658" s="1" t="s">
        <v>24</v>
      </c>
      <c r="F10658" s="1">
        <v>23537</v>
      </c>
      <c r="G10658" s="1" t="s">
        <v>32</v>
      </c>
      <c r="H10658" s="1" t="s">
        <v>133</v>
      </c>
      <c r="J10658" s="1" t="str" cm="1">
        <f t="array" ref="J10658">_xlfn.IFS(F10658="","missing",F10658&lt;0,"negative",F10658=0,"zero",AND(F10658&gt;=99999,MOD(F10658,9)=0),"99999 placeholder",AND(F10658&gt;$O$5,D10658="Expense"),"Expense outlier",AND(F10658&gt;$P$5,D10658="Income"),"Income outlier",TRUE,"valid")</f>
        <v>Expense outlier</v>
      </c>
      <c r="K10658" s="1" t="str">
        <f>_xlfn.XLOOKUP(I10658,[1]category_mapping!$F$2:$F$19,[1]category_mapping!$G$2:$G$19,E10658)</f>
        <v>rent</v>
      </c>
      <c r="L10658" s="1" t="str">
        <f>IF(cleaning_working[[#This Row],[date]]="","Missing","Available")</f>
        <v>Available</v>
      </c>
    </row>
    <row r="10659" spans="1:12" x14ac:dyDescent="0.35">
      <c r="A10659" s="1" t="s">
        <v>10385</v>
      </c>
      <c r="B10659" s="1" t="s">
        <v>360</v>
      </c>
      <c r="C10659" s="3">
        <v>44540</v>
      </c>
      <c r="D10659" s="1" t="s">
        <v>13</v>
      </c>
      <c r="E10659" s="1" t="s">
        <v>96</v>
      </c>
      <c r="F10659" s="1">
        <v>4280</v>
      </c>
      <c r="G10659" s="1" t="s">
        <v>18</v>
      </c>
      <c r="H10659" s="1" t="s">
        <v>133</v>
      </c>
      <c r="I10659" s="1" t="s">
        <v>71</v>
      </c>
      <c r="J10659" s="1" t="str" cm="1">
        <f t="array" ref="J10659">_xlfn.IFS(F10659="","missing",F10659&lt;0,"negative",F10659=0,"zero",AND(F10659&gt;=99999,MOD(F10659,9)=0),"99999 placeholder",AND(F10659&gt;$O$5,D10659="Expense"),"Expense outlier",AND(F10659&gt;$P$5,D10659="Income"),"Income outlier",TRUE,"valid")</f>
        <v>valid</v>
      </c>
      <c r="K10659" s="1" t="str">
        <f>_xlfn.XLOOKUP(I10659,[1]category_mapping!$F$2:$F$19,[1]category_mapping!$G$2:$G$19,E10659)</f>
        <v>health</v>
      </c>
      <c r="L10659" s="1" t="str">
        <f>IF(cleaning_working[[#This Row],[date]]="","Missing","Available")</f>
        <v>Available</v>
      </c>
    </row>
    <row r="10660" spans="1:12" x14ac:dyDescent="0.35">
      <c r="A10660" s="1" t="s">
        <v>10386</v>
      </c>
      <c r="B10660" s="1" t="s">
        <v>767</v>
      </c>
      <c r="C10660" s="3">
        <v>45182</v>
      </c>
      <c r="D10660" s="1" t="s">
        <v>13</v>
      </c>
      <c r="E10660" s="1" t="s">
        <v>96</v>
      </c>
      <c r="F10660" s="1">
        <v>6207</v>
      </c>
      <c r="G10660" s="1" t="s">
        <v>32</v>
      </c>
      <c r="H10660" s="1" t="s">
        <v>52</v>
      </c>
      <c r="I10660" s="1" t="s">
        <v>87</v>
      </c>
      <c r="J10660" s="1" t="str" cm="1">
        <f t="array" ref="J10660">_xlfn.IFS(F10660="","missing",F10660&lt;0,"negative",F10660=0,"zero",AND(F10660&gt;=99999,MOD(F10660,9)=0),"99999 placeholder",AND(F10660&gt;$O$5,D10660="Expense"),"Expense outlier",AND(F10660&gt;$P$5,D10660="Income"),"Income outlier",TRUE,"valid")</f>
        <v>valid</v>
      </c>
      <c r="K10660" s="1" t="str">
        <f>_xlfn.XLOOKUP(I10660,[1]category_mapping!$F$2:$F$19,[1]category_mapping!$G$2:$G$19,E10660)</f>
        <v>travel</v>
      </c>
      <c r="L10660" s="1" t="str">
        <f>IF(cleaning_working[[#This Row],[date]]="","Missing","Available")</f>
        <v>Available</v>
      </c>
    </row>
    <row r="10661" spans="1:12" x14ac:dyDescent="0.35">
      <c r="A10661" s="1" t="s">
        <v>10387</v>
      </c>
      <c r="B10661" s="1" t="s">
        <v>557</v>
      </c>
      <c r="C10661" s="3">
        <v>45237</v>
      </c>
      <c r="D10661" s="1" t="s">
        <v>13</v>
      </c>
      <c r="E10661" s="1" t="s">
        <v>96</v>
      </c>
      <c r="F10661" s="1">
        <v>6811</v>
      </c>
      <c r="G10661" s="1" t="s">
        <v>32</v>
      </c>
      <c r="H10661" s="1" t="s">
        <v>133</v>
      </c>
      <c r="I10661" s="1" t="s">
        <v>194</v>
      </c>
      <c r="J10661" s="1" t="str" cm="1">
        <f t="array" ref="J10661">_xlfn.IFS(F10661="","missing",F10661&lt;0,"negative",F10661=0,"zero",AND(F10661&gt;=99999,MOD(F10661,9)=0),"99999 placeholder",AND(F10661&gt;$O$5,D10661="Expense"),"Expense outlier",AND(F10661&gt;$P$5,D10661="Income"),"Income outlier",TRUE,"valid")</f>
        <v>valid</v>
      </c>
      <c r="K10661" s="1" t="str">
        <f>_xlfn.XLOOKUP(I10661,[1]category_mapping!$F$2:$F$19,[1]category_mapping!$G$2:$G$19,E10661)</f>
        <v>travel</v>
      </c>
      <c r="L10661" s="1" t="str">
        <f>IF(cleaning_working[[#This Row],[date]]="","Missing","Available")</f>
        <v>Available</v>
      </c>
    </row>
    <row r="10662" spans="1:12" x14ac:dyDescent="0.35">
      <c r="A10662" s="1" t="s">
        <v>10388</v>
      </c>
      <c r="B10662" s="1" t="s">
        <v>491</v>
      </c>
      <c r="C10662" s="3">
        <v>45534</v>
      </c>
      <c r="D10662" s="1" t="s">
        <v>13</v>
      </c>
      <c r="E10662" s="1" t="s">
        <v>17</v>
      </c>
      <c r="F10662" s="1">
        <v>8451</v>
      </c>
      <c r="G10662" s="1" t="s">
        <v>40</v>
      </c>
      <c r="H10662" s="1" t="s">
        <v>133</v>
      </c>
      <c r="I10662" s="1" t="s">
        <v>137</v>
      </c>
      <c r="J10662" s="1" t="str" cm="1">
        <f t="array" ref="J10662">_xlfn.IFS(F10662="","missing",F10662&lt;0,"negative",F10662=0,"zero",AND(F10662&gt;=99999,MOD(F10662,9)=0),"99999 placeholder",AND(F10662&gt;$O$5,D10662="Expense"),"Expense outlier",AND(F10662&gt;$P$5,D10662="Income"),"Income outlier",TRUE,"valid")</f>
        <v>valid</v>
      </c>
      <c r="K10662" s="1" t="str">
        <f>_xlfn.XLOOKUP(I10662,[1]category_mapping!$F$2:$F$19,[1]category_mapping!$G$2:$G$19,E10662)</f>
        <v>travel</v>
      </c>
      <c r="L10662" s="1" t="str">
        <f>IF(cleaning_working[[#This Row],[date]]="","Missing","Available")</f>
        <v>Available</v>
      </c>
    </row>
    <row r="10663" spans="1:12" x14ac:dyDescent="0.35">
      <c r="A10663" s="1" t="s">
        <v>10389</v>
      </c>
      <c r="B10663" s="1" t="s">
        <v>528</v>
      </c>
      <c r="C10663" s="3">
        <v>44651</v>
      </c>
      <c r="D10663" s="1" t="s">
        <v>14</v>
      </c>
      <c r="E10663" s="1" t="s">
        <v>119</v>
      </c>
      <c r="F10663" s="1">
        <v>335656</v>
      </c>
      <c r="G10663" s="1" t="s">
        <v>40</v>
      </c>
      <c r="H10663" s="1" t="s">
        <v>107</v>
      </c>
      <c r="I10663" s="1" t="s">
        <v>41</v>
      </c>
      <c r="J10663" s="1" t="str" cm="1">
        <f t="array" ref="J10663">_xlfn.IFS(F10663="","missing",F10663&lt;0,"negative",F10663=0,"zero",AND(F10663&gt;=99999,MOD(F10663,9)=0),"99999 placeholder",AND(F10663&gt;$O$5,D10663="Expense"),"Expense outlier",AND(F10663&gt;$P$5,D10663="Income"),"Income outlier",TRUE,"valid")</f>
        <v>Income outlier</v>
      </c>
      <c r="K10663" s="1" t="str">
        <f>_xlfn.XLOOKUP(I10663,[1]category_mapping!$F$2:$F$19,[1]category_mapping!$G$2:$G$19,E10663)</f>
        <v>utilities</v>
      </c>
      <c r="L10663" s="1" t="str">
        <f>IF(cleaning_working[[#This Row],[date]]="","Missing","Available")</f>
        <v>Available</v>
      </c>
    </row>
    <row r="10664" spans="1:12" x14ac:dyDescent="0.35">
      <c r="A10664" s="1" t="s">
        <v>10390</v>
      </c>
      <c r="B10664" s="1" t="s">
        <v>873</v>
      </c>
      <c r="C10664" s="3">
        <v>44931</v>
      </c>
      <c r="D10664" s="1" t="s">
        <v>13</v>
      </c>
      <c r="E10664" s="1" t="s">
        <v>96</v>
      </c>
      <c r="F10664" s="1">
        <v>9889</v>
      </c>
      <c r="G10664" s="1" t="s">
        <v>64</v>
      </c>
      <c r="H10664" s="1" t="s">
        <v>25</v>
      </c>
      <c r="I10664" s="1" t="s">
        <v>97</v>
      </c>
      <c r="J10664" s="1" t="str" cm="1">
        <f t="array" ref="J10664">_xlfn.IFS(F10664="","missing",F10664&lt;0,"negative",F10664=0,"zero",AND(F10664&gt;=99999,MOD(F10664,9)=0),"99999 placeholder",AND(F10664&gt;$O$5,D10664="Expense"),"Expense outlier",AND(F10664&gt;$P$5,D10664="Income"),"Income outlier",TRUE,"valid")</f>
        <v>valid</v>
      </c>
      <c r="K10664" s="1" t="str">
        <f>_xlfn.XLOOKUP(I10664,[1]category_mapping!$F$2:$F$19,[1]category_mapping!$G$2:$G$19,E10664)</f>
        <v>health</v>
      </c>
      <c r="L10664" s="1" t="str">
        <f>IF(cleaning_working[[#This Row],[date]]="","Missing","Available")</f>
        <v>Available</v>
      </c>
    </row>
    <row r="10665" spans="1:12" x14ac:dyDescent="0.35">
      <c r="A10665" s="1" t="s">
        <v>10391</v>
      </c>
      <c r="B10665" s="1" t="s">
        <v>303</v>
      </c>
      <c r="C10665" s="3">
        <v>44499</v>
      </c>
      <c r="D10665" s="1" t="s">
        <v>13</v>
      </c>
      <c r="E10665" s="1" t="s">
        <v>96</v>
      </c>
      <c r="F10665" s="1">
        <v>8923</v>
      </c>
      <c r="G10665" s="1" t="s">
        <v>32</v>
      </c>
      <c r="H10665" s="1" t="s">
        <v>33</v>
      </c>
      <c r="I10665" s="1" t="s">
        <v>128</v>
      </c>
      <c r="J10665" s="1" t="str" cm="1">
        <f t="array" ref="J10665">_xlfn.IFS(F10665="","missing",F10665&lt;0,"negative",F10665=0,"zero",AND(F10665&gt;=99999,MOD(F10665,9)=0),"99999 placeholder",AND(F10665&gt;$O$5,D10665="Expense"),"Expense outlier",AND(F10665&gt;$P$5,D10665="Income"),"Income outlier",TRUE,"valid")</f>
        <v>valid</v>
      </c>
      <c r="K10665" s="1" t="str">
        <f>_xlfn.XLOOKUP(I10665,[1]category_mapping!$F$2:$F$19,[1]category_mapping!$G$2:$G$19,E10665)</f>
        <v>utilities</v>
      </c>
      <c r="L10665" s="1" t="str">
        <f>IF(cleaning_working[[#This Row],[date]]="","Missing","Available")</f>
        <v>Available</v>
      </c>
    </row>
    <row r="10666" spans="1:12" x14ac:dyDescent="0.35">
      <c r="A10666" s="1" t="s">
        <v>3575</v>
      </c>
      <c r="B10666" s="1" t="s">
        <v>196</v>
      </c>
      <c r="C10666" s="3">
        <v>45128</v>
      </c>
      <c r="D10666" s="1" t="s">
        <v>13</v>
      </c>
      <c r="E10666" s="1" t="s">
        <v>24</v>
      </c>
      <c r="F10666" s="1">
        <v>18054</v>
      </c>
      <c r="G10666" s="1" t="s">
        <v>40</v>
      </c>
      <c r="H10666" s="1" t="s">
        <v>86</v>
      </c>
      <c r="I10666" s="1" t="s">
        <v>90</v>
      </c>
      <c r="J10666" s="1" t="str" cm="1">
        <f t="array" ref="J10666">_xlfn.IFS(F10666="","missing",F10666&lt;0,"negative",F10666=0,"zero",AND(F10666&gt;=99999,MOD(F10666,9)=0),"99999 placeholder",AND(F10666&gt;$O$5,D10666="Expense"),"Expense outlier",AND(F10666&gt;$P$5,D10666="Income"),"Income outlier",TRUE,"valid")</f>
        <v>Expense outlier</v>
      </c>
      <c r="K10666" s="1" t="str">
        <f>_xlfn.XLOOKUP(I10666,[1]category_mapping!$F$2:$F$19,[1]category_mapping!$G$2:$G$19,E10666)</f>
        <v>rent</v>
      </c>
      <c r="L10666" s="1" t="str">
        <f>IF(cleaning_working[[#This Row],[date]]="","Missing","Available")</f>
        <v>Available</v>
      </c>
    </row>
    <row r="10667" spans="1:12" x14ac:dyDescent="0.35">
      <c r="A10667" s="1" t="s">
        <v>10392</v>
      </c>
      <c r="B10667" s="1" t="s">
        <v>198</v>
      </c>
      <c r="C10667" s="3">
        <v>45144</v>
      </c>
      <c r="D10667" s="1" t="s">
        <v>13</v>
      </c>
      <c r="E10667" s="1" t="s">
        <v>104</v>
      </c>
      <c r="F10667" s="1">
        <v>9966</v>
      </c>
      <c r="G10667" s="1" t="s">
        <v>40</v>
      </c>
      <c r="H10667" s="1" t="s">
        <v>107</v>
      </c>
      <c r="I10667" s="1" t="s">
        <v>58</v>
      </c>
      <c r="J10667" s="1" t="str" cm="1">
        <f t="array" ref="J10667">_xlfn.IFS(F10667="","missing",F10667&lt;0,"negative",F10667=0,"zero",AND(F10667&gt;=99999,MOD(F10667,9)=0),"99999 placeholder",AND(F10667&gt;$O$5,D10667="Expense"),"Expense outlier",AND(F10667&gt;$P$5,D10667="Income"),"Income outlier",TRUE,"valid")</f>
        <v>valid</v>
      </c>
      <c r="K10667" s="1" t="str">
        <f>_xlfn.XLOOKUP(I10667,[1]category_mapping!$F$2:$F$19,[1]category_mapping!$G$2:$G$19,E10667)</f>
        <v>health</v>
      </c>
      <c r="L10667" s="1" t="str">
        <f>IF(cleaning_working[[#This Row],[date]]="","Missing","Available")</f>
        <v>Available</v>
      </c>
    </row>
    <row r="10668" spans="1:12" x14ac:dyDescent="0.35">
      <c r="A10668" s="1" t="s">
        <v>10393</v>
      </c>
      <c r="B10668" s="1" t="s">
        <v>281</v>
      </c>
      <c r="C10668" s="3">
        <v>45185</v>
      </c>
      <c r="D10668" s="1" t="s">
        <v>13</v>
      </c>
      <c r="E10668" s="1" t="s">
        <v>96</v>
      </c>
      <c r="F10668" s="1">
        <v>9011</v>
      </c>
      <c r="G10668" s="1" t="s">
        <v>18</v>
      </c>
      <c r="H10668" s="1" t="s">
        <v>133</v>
      </c>
      <c r="I10668" s="1" t="s">
        <v>66</v>
      </c>
      <c r="J10668" s="1" t="str" cm="1">
        <f t="array" ref="J10668">_xlfn.IFS(F10668="","missing",F10668&lt;0,"negative",F10668=0,"zero",AND(F10668&gt;=99999,MOD(F10668,9)=0),"99999 placeholder",AND(F10668&gt;$O$5,D10668="Expense"),"Expense outlier",AND(F10668&gt;$P$5,D10668="Income"),"Income outlier",TRUE,"valid")</f>
        <v>valid</v>
      </c>
      <c r="K10668" s="1" t="str">
        <f>_xlfn.XLOOKUP(I10668,[1]category_mapping!$F$2:$F$19,[1]category_mapping!$G$2:$G$19,E10668)</f>
        <v>food</v>
      </c>
      <c r="L10668" s="1" t="str">
        <f>IF(cleaning_working[[#This Row],[date]]="","Missing","Available")</f>
        <v>Available</v>
      </c>
    </row>
    <row r="10669" spans="1:12" x14ac:dyDescent="0.35">
      <c r="A10669" s="1" t="s">
        <v>8010</v>
      </c>
      <c r="B10669" s="1" t="s">
        <v>416</v>
      </c>
      <c r="C10669" s="3">
        <v>44467</v>
      </c>
      <c r="D10669" s="1" t="s">
        <v>13</v>
      </c>
      <c r="E10669" s="1" t="s">
        <v>104</v>
      </c>
      <c r="F10669" s="1">
        <v>5420</v>
      </c>
      <c r="G10669" s="1" t="s">
        <v>18</v>
      </c>
      <c r="H10669" s="1" t="s">
        <v>52</v>
      </c>
      <c r="I10669" s="1" t="s">
        <v>66</v>
      </c>
      <c r="J10669" s="1" t="str" cm="1">
        <f t="array" ref="J10669">_xlfn.IFS(F10669="","missing",F10669&lt;0,"negative",F10669=0,"zero",AND(F10669&gt;=99999,MOD(F10669,9)=0),"99999 placeholder",AND(F10669&gt;$O$5,D10669="Expense"),"Expense outlier",AND(F10669&gt;$P$5,D10669="Income"),"Income outlier",TRUE,"valid")</f>
        <v>valid</v>
      </c>
      <c r="K10669" s="1" t="str">
        <f>_xlfn.XLOOKUP(I10669,[1]category_mapping!$F$2:$F$19,[1]category_mapping!$G$2:$G$19,E10669)</f>
        <v>food</v>
      </c>
      <c r="L10669" s="1" t="str">
        <f>IF(cleaning_working[[#This Row],[date]]="","Missing","Available")</f>
        <v>Available</v>
      </c>
    </row>
    <row r="10670" spans="1:12" x14ac:dyDescent="0.35">
      <c r="A10670" s="1" t="s">
        <v>8451</v>
      </c>
      <c r="B10670" s="1" t="s">
        <v>281</v>
      </c>
      <c r="C10670" s="3">
        <v>45483</v>
      </c>
      <c r="D10670" s="1" t="s">
        <v>13</v>
      </c>
      <c r="E10670" s="1" t="s">
        <v>39</v>
      </c>
      <c r="F10670" s="1">
        <v>9053</v>
      </c>
      <c r="G10670" s="1" t="s">
        <v>64</v>
      </c>
      <c r="H10670" s="1" t="s">
        <v>86</v>
      </c>
      <c r="I10670" s="1" t="s">
        <v>272</v>
      </c>
      <c r="J10670" s="1" t="str" cm="1">
        <f t="array" ref="J10670">_xlfn.IFS(F10670="","missing",F10670&lt;0,"negative",F10670=0,"zero",AND(F10670&gt;=99999,MOD(F10670,9)=0),"99999 placeholder",AND(F10670&gt;$O$5,D10670="Expense"),"Expense outlier",AND(F10670&gt;$P$5,D10670="Income"),"Income outlier",TRUE,"valid")</f>
        <v>valid</v>
      </c>
      <c r="K10670" s="1" t="str">
        <f>_xlfn.XLOOKUP(I10670,[1]category_mapping!$F$2:$F$19,[1]category_mapping!$G$2:$G$19,E10670)</f>
        <v>food</v>
      </c>
      <c r="L10670" s="1" t="str">
        <f>IF(cleaning_working[[#This Row],[date]]="","Missing","Available")</f>
        <v>Available</v>
      </c>
    </row>
    <row r="10671" spans="1:12" x14ac:dyDescent="0.35">
      <c r="A10671" s="1" t="s">
        <v>10394</v>
      </c>
      <c r="B10671" s="1" t="s">
        <v>125</v>
      </c>
      <c r="C10671" s="3">
        <v>45631</v>
      </c>
      <c r="D10671" s="1" t="s">
        <v>13</v>
      </c>
      <c r="E10671" s="1" t="s">
        <v>96</v>
      </c>
      <c r="F10671" s="1">
        <v>2510</v>
      </c>
      <c r="G10671" s="1" t="s">
        <v>40</v>
      </c>
      <c r="H10671" s="1" t="s">
        <v>86</v>
      </c>
      <c r="I10671" s="1" t="s">
        <v>97</v>
      </c>
      <c r="J10671" s="1" t="str" cm="1">
        <f t="array" ref="J10671">_xlfn.IFS(F10671="","missing",F10671&lt;0,"negative",F10671=0,"zero",AND(F10671&gt;=99999,MOD(F10671,9)=0),"99999 placeholder",AND(F10671&gt;$O$5,D10671="Expense"),"Expense outlier",AND(F10671&gt;$P$5,D10671="Income"),"Income outlier",TRUE,"valid")</f>
        <v>valid</v>
      </c>
      <c r="K10671" s="1" t="str">
        <f>_xlfn.XLOOKUP(I10671,[1]category_mapping!$F$2:$F$19,[1]category_mapping!$G$2:$G$19,E10671)</f>
        <v>health</v>
      </c>
      <c r="L10671" s="1" t="str">
        <f>IF(cleaning_working[[#This Row],[date]]="","Missing","Available")</f>
        <v>Available</v>
      </c>
    </row>
    <row r="10672" spans="1:12" x14ac:dyDescent="0.35">
      <c r="A10672" s="1" t="s">
        <v>10395</v>
      </c>
      <c r="B10672" s="1" t="s">
        <v>372</v>
      </c>
      <c r="C10672" s="3">
        <v>44322</v>
      </c>
      <c r="D10672" s="1" t="s">
        <v>13</v>
      </c>
      <c r="E10672" s="1" t="s">
        <v>39</v>
      </c>
      <c r="F10672" s="1">
        <v>4562</v>
      </c>
      <c r="G10672" s="1" t="s">
        <v>32</v>
      </c>
      <c r="H10672" s="1" t="s">
        <v>33</v>
      </c>
      <c r="J10672" s="1" t="str" cm="1">
        <f t="array" ref="J10672">_xlfn.IFS(F10672="","missing",F10672&lt;0,"negative",F10672=0,"zero",AND(F10672&gt;=99999,MOD(F10672,9)=0),"99999 placeholder",AND(F10672&gt;$O$5,D10672="Expense"),"Expense outlier",AND(F10672&gt;$P$5,D10672="Income"),"Income outlier",TRUE,"valid")</f>
        <v>valid</v>
      </c>
      <c r="K10672" s="1" t="str">
        <f>_xlfn.XLOOKUP(I10672,[1]category_mapping!$F$2:$F$19,[1]category_mapping!$G$2:$G$19,E10672)</f>
        <v>food</v>
      </c>
      <c r="L10672" s="1" t="str">
        <f>IF(cleaning_working[[#This Row],[date]]="","Missing","Available")</f>
        <v>Available</v>
      </c>
    </row>
    <row r="10673" spans="1:12" x14ac:dyDescent="0.35">
      <c r="A10673" s="1" t="s">
        <v>10396</v>
      </c>
      <c r="B10673" s="1" t="s">
        <v>139</v>
      </c>
      <c r="C10673" s="3">
        <v>45324</v>
      </c>
      <c r="D10673" s="1" t="s">
        <v>13</v>
      </c>
      <c r="E10673" s="1" t="s">
        <v>96</v>
      </c>
      <c r="F10673" s="1">
        <v>3255</v>
      </c>
      <c r="G10673" s="1" t="s">
        <v>18</v>
      </c>
      <c r="H10673" s="1" t="s">
        <v>19</v>
      </c>
      <c r="I10673" s="1" t="s">
        <v>272</v>
      </c>
      <c r="J10673" s="1" t="str" cm="1">
        <f t="array" ref="J10673">_xlfn.IFS(F10673="","missing",F10673&lt;0,"negative",F10673=0,"zero",AND(F10673&gt;=99999,MOD(F10673,9)=0),"99999 placeholder",AND(F10673&gt;$O$5,D10673="Expense"),"Expense outlier",AND(F10673&gt;$P$5,D10673="Income"),"Income outlier",TRUE,"valid")</f>
        <v>valid</v>
      </c>
      <c r="K10673" s="1" t="str">
        <f>_xlfn.XLOOKUP(I10673,[1]category_mapping!$F$2:$F$19,[1]category_mapping!$G$2:$G$19,E10673)</f>
        <v>food</v>
      </c>
      <c r="L10673" s="1" t="str">
        <f>IF(cleaning_working[[#This Row],[date]]="","Missing","Available")</f>
        <v>Available</v>
      </c>
    </row>
    <row r="10674" spans="1:12" x14ac:dyDescent="0.35">
      <c r="A10674" s="1" t="s">
        <v>10397</v>
      </c>
      <c r="B10674" s="1" t="s">
        <v>198</v>
      </c>
      <c r="C10674" s="3">
        <v>45373</v>
      </c>
      <c r="D10674" s="1" t="s">
        <v>13</v>
      </c>
      <c r="E10674" s="1" t="s">
        <v>17</v>
      </c>
      <c r="F10674" s="1">
        <v>5995</v>
      </c>
      <c r="G10674" s="1" t="s">
        <v>64</v>
      </c>
      <c r="H10674" s="1" t="s">
        <v>133</v>
      </c>
      <c r="J10674" s="1" t="str" cm="1">
        <f t="array" ref="J10674">_xlfn.IFS(F10674="","missing",F10674&lt;0,"negative",F10674=0,"zero",AND(F10674&gt;=99999,MOD(F10674,9)=0),"99999 placeholder",AND(F10674&gt;$O$5,D10674="Expense"),"Expense outlier",AND(F10674&gt;$P$5,D10674="Income"),"Income outlier",TRUE,"valid")</f>
        <v>valid</v>
      </c>
      <c r="K10674" s="1" t="str">
        <f>_xlfn.XLOOKUP(I10674,[1]category_mapping!$F$2:$F$19,[1]category_mapping!$G$2:$G$19,E10674)</f>
        <v>education</v>
      </c>
      <c r="L10674" s="1" t="str">
        <f>IF(cleaning_working[[#This Row],[date]]="","Missing","Available")</f>
        <v>Available</v>
      </c>
    </row>
    <row r="10675" spans="1:12" x14ac:dyDescent="0.35">
      <c r="A10675" s="1" t="s">
        <v>10398</v>
      </c>
      <c r="B10675" s="1" t="s">
        <v>464</v>
      </c>
      <c r="C10675" s="3">
        <v>44391</v>
      </c>
      <c r="D10675" s="1" t="s">
        <v>14</v>
      </c>
      <c r="E10675" s="1" t="s">
        <v>215</v>
      </c>
      <c r="F10675" s="1">
        <v>59053</v>
      </c>
      <c r="G10675" s="1" t="s">
        <v>18</v>
      </c>
      <c r="H10675" s="1" t="s">
        <v>107</v>
      </c>
      <c r="I10675" s="1" t="s">
        <v>178</v>
      </c>
      <c r="J10675" s="1" t="str" cm="1">
        <f t="array" ref="J10675">_xlfn.IFS(F10675="","missing",F10675&lt;0,"negative",F10675=0,"zero",AND(F10675&gt;=99999,MOD(F10675,9)=0),"99999 placeholder",AND(F10675&gt;$O$5,D10675="Expense"),"Expense outlier",AND(F10675&gt;$P$5,D10675="Income"),"Income outlier",TRUE,"valid")</f>
        <v>valid</v>
      </c>
      <c r="K10675" s="1" t="str">
        <f>_xlfn.XLOOKUP(I10675,[1]category_mapping!$F$2:$F$19,[1]category_mapping!$G$2:$G$19,E10675)</f>
        <v>rent</v>
      </c>
      <c r="L10675" s="1" t="str">
        <f>IF(cleaning_working[[#This Row],[date]]="","Missing","Available")</f>
        <v>Available</v>
      </c>
    </row>
    <row r="10676" spans="1:12" x14ac:dyDescent="0.35">
      <c r="A10676" s="1" t="s">
        <v>10399</v>
      </c>
      <c r="B10676" s="1" t="s">
        <v>508</v>
      </c>
      <c r="C10676" s="3">
        <v>44691</v>
      </c>
      <c r="D10676" s="1" t="s">
        <v>13</v>
      </c>
      <c r="E10676" s="1" t="s">
        <v>104</v>
      </c>
      <c r="F10676" s="1">
        <v>9087</v>
      </c>
      <c r="G10676" s="1" t="s">
        <v>18</v>
      </c>
      <c r="H10676" s="1" t="s">
        <v>133</v>
      </c>
      <c r="I10676" s="1" t="s">
        <v>87</v>
      </c>
      <c r="J10676" s="1" t="str" cm="1">
        <f t="array" ref="J10676">_xlfn.IFS(F10676="","missing",F10676&lt;0,"negative",F10676=0,"zero",AND(F10676&gt;=99999,MOD(F10676,9)=0),"99999 placeholder",AND(F10676&gt;$O$5,D10676="Expense"),"Expense outlier",AND(F10676&gt;$P$5,D10676="Income"),"Income outlier",TRUE,"valid")</f>
        <v>valid</v>
      </c>
      <c r="K10676" s="1" t="str">
        <f>_xlfn.XLOOKUP(I10676,[1]category_mapping!$F$2:$F$19,[1]category_mapping!$G$2:$G$19,E10676)</f>
        <v>health</v>
      </c>
      <c r="L10676" s="1" t="str">
        <f>IF(cleaning_working[[#This Row],[date]]="","Missing","Available")</f>
        <v>Available</v>
      </c>
    </row>
    <row r="10677" spans="1:12" x14ac:dyDescent="0.35">
      <c r="A10677" s="1" t="s">
        <v>10400</v>
      </c>
      <c r="B10677" s="1" t="s">
        <v>266</v>
      </c>
      <c r="C10677" s="3">
        <v>44474</v>
      </c>
      <c r="D10677" s="1" t="s">
        <v>14</v>
      </c>
      <c r="E10677" s="1" t="s">
        <v>57</v>
      </c>
      <c r="F10677" s="1">
        <v>68725</v>
      </c>
      <c r="G10677" s="1" t="s">
        <v>40</v>
      </c>
      <c r="H10677" s="1" t="s">
        <v>33</v>
      </c>
      <c r="I10677" s="1" t="s">
        <v>128</v>
      </c>
      <c r="J10677" s="1" t="str" cm="1">
        <f t="array" ref="J10677">_xlfn.IFS(F10677="","missing",F10677&lt;0,"negative",F10677=0,"zero",AND(F10677&gt;=99999,MOD(F10677,9)=0),"99999 placeholder",AND(F10677&gt;$O$5,D10677="Expense"),"Expense outlier",AND(F10677&gt;$P$5,D10677="Income"),"Income outlier",TRUE,"valid")</f>
        <v>valid</v>
      </c>
      <c r="K10677" s="1" t="str">
        <f>_xlfn.XLOOKUP(I10677,[1]category_mapping!$F$2:$F$19,[1]category_mapping!$G$2:$G$19,E10677)</f>
        <v>utilities</v>
      </c>
      <c r="L10677" s="1" t="str">
        <f>IF(cleaning_working[[#This Row],[date]]="","Missing","Available")</f>
        <v>Available</v>
      </c>
    </row>
    <row r="10678" spans="1:12" x14ac:dyDescent="0.35">
      <c r="A10678" s="1" t="s">
        <v>10401</v>
      </c>
      <c r="B10678" s="1" t="s">
        <v>303</v>
      </c>
      <c r="C10678" s="3">
        <v>44402</v>
      </c>
      <c r="D10678" s="1" t="s">
        <v>13</v>
      </c>
      <c r="E10678" s="1" t="s">
        <v>45</v>
      </c>
      <c r="F10678" s="1">
        <v>2896</v>
      </c>
      <c r="G10678" s="1" t="s">
        <v>64</v>
      </c>
      <c r="H10678" s="1" t="s">
        <v>65</v>
      </c>
      <c r="J10678" s="1" t="str" cm="1">
        <f t="array" ref="J10678">_xlfn.IFS(F10678="","missing",F10678&lt;0,"negative",F10678=0,"zero",AND(F10678&gt;=99999,MOD(F10678,9)=0),"99999 placeholder",AND(F10678&gt;$O$5,D10678="Expense"),"Expense outlier",AND(F10678&gt;$P$5,D10678="Income"),"Income outlier",TRUE,"valid")</f>
        <v>valid</v>
      </c>
      <c r="K10678" s="1" t="str">
        <f>_xlfn.XLOOKUP(I10678,[1]category_mapping!$F$2:$F$19,[1]category_mapping!$G$2:$G$19,E10678)</f>
        <v>entertainment</v>
      </c>
      <c r="L10678" s="1" t="str">
        <f>IF(cleaning_working[[#This Row],[date]]="","Missing","Available")</f>
        <v>Available</v>
      </c>
    </row>
    <row r="10679" spans="1:12" x14ac:dyDescent="0.35">
      <c r="A10679" s="1" t="s">
        <v>10402</v>
      </c>
      <c r="B10679" s="1" t="s">
        <v>500</v>
      </c>
      <c r="C10679" s="3">
        <v>44783</v>
      </c>
      <c r="D10679" s="1" t="s">
        <v>13</v>
      </c>
      <c r="E10679" s="1" t="s">
        <v>24</v>
      </c>
      <c r="F10679" s="1">
        <v>6319</v>
      </c>
      <c r="G10679" s="1" t="s">
        <v>40</v>
      </c>
      <c r="H10679" s="1" t="s">
        <v>133</v>
      </c>
      <c r="I10679" s="1" t="s">
        <v>137</v>
      </c>
      <c r="J10679" s="1" t="str" cm="1">
        <f t="array" ref="J10679">_xlfn.IFS(F10679="","missing",F10679&lt;0,"negative",F10679=0,"zero",AND(F10679&gt;=99999,MOD(F10679,9)=0),"99999 placeholder",AND(F10679&gt;$O$5,D10679="Expense"),"Expense outlier",AND(F10679&gt;$P$5,D10679="Income"),"Income outlier",TRUE,"valid")</f>
        <v>valid</v>
      </c>
      <c r="K10679" s="1" t="str">
        <f>_xlfn.XLOOKUP(I10679,[1]category_mapping!$F$2:$F$19,[1]category_mapping!$G$2:$G$19,E10679)</f>
        <v>travel</v>
      </c>
      <c r="L10679" s="1" t="str">
        <f>IF(cleaning_working[[#This Row],[date]]="","Missing","Available")</f>
        <v>Available</v>
      </c>
    </row>
    <row r="10680" spans="1:12" x14ac:dyDescent="0.35">
      <c r="A10680" s="1" t="s">
        <v>1172</v>
      </c>
      <c r="B10680" s="1" t="s">
        <v>289</v>
      </c>
      <c r="C10680" s="3">
        <v>44754</v>
      </c>
      <c r="D10680" s="1" t="s">
        <v>13</v>
      </c>
      <c r="E10680" s="1" t="s">
        <v>39</v>
      </c>
      <c r="F10680" s="1">
        <v>1011</v>
      </c>
      <c r="G10680" s="1" t="s">
        <v>32</v>
      </c>
      <c r="H10680" s="1" t="s">
        <v>133</v>
      </c>
      <c r="I10680" s="1" t="s">
        <v>178</v>
      </c>
      <c r="J10680" s="1" t="str" cm="1">
        <f t="array" ref="J10680">_xlfn.IFS(F10680="","missing",F10680&lt;0,"negative",F10680=0,"zero",AND(F10680&gt;=99999,MOD(F10680,9)=0),"99999 placeholder",AND(F10680&gt;$O$5,D10680="Expense"),"Expense outlier",AND(F10680&gt;$P$5,D10680="Income"),"Income outlier",TRUE,"valid")</f>
        <v>valid</v>
      </c>
      <c r="K10680" s="1" t="str">
        <f>_xlfn.XLOOKUP(I10680,[1]category_mapping!$F$2:$F$19,[1]category_mapping!$G$2:$G$19,E10680)</f>
        <v>rent</v>
      </c>
      <c r="L10680" s="1" t="str">
        <f>IF(cleaning_working[[#This Row],[date]]="","Missing","Available")</f>
        <v>Available</v>
      </c>
    </row>
    <row r="10681" spans="1:12" x14ac:dyDescent="0.35">
      <c r="A10681" s="1" t="s">
        <v>10403</v>
      </c>
      <c r="B10681" s="1" t="s">
        <v>372</v>
      </c>
      <c r="C10681" s="3">
        <v>45386</v>
      </c>
      <c r="D10681" s="1" t="s">
        <v>13</v>
      </c>
      <c r="E10681" s="1" t="s">
        <v>24</v>
      </c>
      <c r="F10681" s="1">
        <v>7273</v>
      </c>
      <c r="G10681" s="1" t="s">
        <v>32</v>
      </c>
      <c r="H10681" s="1" t="s">
        <v>159</v>
      </c>
      <c r="I10681" s="1" t="s">
        <v>90</v>
      </c>
      <c r="J10681" s="1" t="str" cm="1">
        <f t="array" ref="J10681">_xlfn.IFS(F10681="","missing",F10681&lt;0,"negative",F10681=0,"zero",AND(F10681&gt;=99999,MOD(F10681,9)=0),"99999 placeholder",AND(F10681&gt;$O$5,D10681="Expense"),"Expense outlier",AND(F10681&gt;$P$5,D10681="Income"),"Income outlier",TRUE,"valid")</f>
        <v>valid</v>
      </c>
      <c r="K10681" s="1" t="str">
        <f>_xlfn.XLOOKUP(I10681,[1]category_mapping!$F$2:$F$19,[1]category_mapping!$G$2:$G$19,E10681)</f>
        <v>rent</v>
      </c>
      <c r="L10681" s="1" t="str">
        <f>IF(cleaning_working[[#This Row],[date]]="","Missing","Available")</f>
        <v>Available</v>
      </c>
    </row>
    <row r="10682" spans="1:12" x14ac:dyDescent="0.35">
      <c r="A10682" s="1" t="s">
        <v>10404</v>
      </c>
      <c r="B10682" s="1" t="s">
        <v>16</v>
      </c>
      <c r="C10682" s="3">
        <v>45037</v>
      </c>
      <c r="D10682" s="1" t="s">
        <v>13</v>
      </c>
      <c r="E10682" s="1" t="s">
        <v>39</v>
      </c>
      <c r="F10682" s="1">
        <v>1356</v>
      </c>
      <c r="G10682" s="1" t="s">
        <v>64</v>
      </c>
      <c r="H10682" s="1" t="s">
        <v>65</v>
      </c>
      <c r="I10682" s="1" t="s">
        <v>226</v>
      </c>
      <c r="J10682" s="1" t="str" cm="1">
        <f t="array" ref="J10682">_xlfn.IFS(F10682="","missing",F10682&lt;0,"negative",F10682=0,"zero",AND(F10682&gt;=99999,MOD(F10682,9)=0),"99999 placeholder",AND(F10682&gt;$O$5,D10682="Expense"),"Expense outlier",AND(F10682&gt;$P$5,D10682="Income"),"Income outlier",TRUE,"valid")</f>
        <v>valid</v>
      </c>
      <c r="K10682" s="1" t="str">
        <f>_xlfn.XLOOKUP(I10682,[1]category_mapping!$F$2:$F$19,[1]category_mapping!$G$2:$G$19,E10682)</f>
        <v>savings</v>
      </c>
      <c r="L10682" s="1" t="str">
        <f>IF(cleaning_working[[#This Row],[date]]="","Missing","Available")</f>
        <v>Available</v>
      </c>
    </row>
    <row r="10683" spans="1:12" x14ac:dyDescent="0.35">
      <c r="A10683" s="1" t="s">
        <v>10405</v>
      </c>
      <c r="B10683" s="1" t="s">
        <v>219</v>
      </c>
      <c r="C10683" s="3">
        <v>45620</v>
      </c>
      <c r="D10683" s="1" t="s">
        <v>13</v>
      </c>
      <c r="E10683" s="1" t="s">
        <v>39</v>
      </c>
      <c r="F10683" s="1">
        <v>2166</v>
      </c>
      <c r="G10683" s="1" t="s">
        <v>64</v>
      </c>
      <c r="H10683" s="1" t="s">
        <v>65</v>
      </c>
      <c r="I10683" s="1" t="s">
        <v>93</v>
      </c>
      <c r="J10683" s="1" t="str" cm="1">
        <f t="array" ref="J10683">_xlfn.IFS(F10683="","missing",F10683&lt;0,"negative",F10683=0,"zero",AND(F10683&gt;=99999,MOD(F10683,9)=0),"99999 placeholder",AND(F10683&gt;$O$5,D10683="Expense"),"Expense outlier",AND(F10683&gt;$P$5,D10683="Income"),"Income outlier",TRUE,"valid")</f>
        <v>valid</v>
      </c>
      <c r="K10683" s="1" t="str">
        <f>_xlfn.XLOOKUP(I10683,[1]category_mapping!$F$2:$F$19,[1]category_mapping!$G$2:$G$19,E10683)</f>
        <v>food</v>
      </c>
      <c r="L10683" s="1" t="str">
        <f>IF(cleaning_working[[#This Row],[date]]="","Missing","Available")</f>
        <v>Available</v>
      </c>
    </row>
    <row r="10684" spans="1:12" x14ac:dyDescent="0.35">
      <c r="A10684" s="1" t="s">
        <v>10406</v>
      </c>
      <c r="B10684" s="1" t="s">
        <v>431</v>
      </c>
      <c r="C10684" s="3">
        <v>44643</v>
      </c>
      <c r="D10684" s="1" t="s">
        <v>13</v>
      </c>
      <c r="E10684" s="1" t="s">
        <v>39</v>
      </c>
      <c r="F10684" s="1">
        <v>3148</v>
      </c>
      <c r="G10684" s="1" t="s">
        <v>40</v>
      </c>
      <c r="H10684" s="1" t="s">
        <v>159</v>
      </c>
      <c r="I10684" s="1" t="s">
        <v>93</v>
      </c>
      <c r="J10684" s="1" t="str" cm="1">
        <f t="array" ref="J10684">_xlfn.IFS(F10684="","missing",F10684&lt;0,"negative",F10684=0,"zero",AND(F10684&gt;=99999,MOD(F10684,9)=0),"99999 placeholder",AND(F10684&gt;$O$5,D10684="Expense"),"Expense outlier",AND(F10684&gt;$P$5,D10684="Income"),"Income outlier",TRUE,"valid")</f>
        <v>valid</v>
      </c>
      <c r="K10684" s="1" t="str">
        <f>_xlfn.XLOOKUP(I10684,[1]category_mapping!$F$2:$F$19,[1]category_mapping!$G$2:$G$19,E10684)</f>
        <v>food</v>
      </c>
      <c r="L10684" s="1" t="str">
        <f>IF(cleaning_working[[#This Row],[date]]="","Missing","Available")</f>
        <v>Available</v>
      </c>
    </row>
    <row r="10685" spans="1:12" x14ac:dyDescent="0.35">
      <c r="A10685" s="1" t="s">
        <v>10407</v>
      </c>
      <c r="B10685" s="1" t="s">
        <v>225</v>
      </c>
      <c r="C10685" s="3">
        <v>44566</v>
      </c>
      <c r="D10685" s="1" t="s">
        <v>13</v>
      </c>
      <c r="E10685" s="1" t="s">
        <v>24</v>
      </c>
      <c r="F10685" s="1">
        <v>8518</v>
      </c>
      <c r="G10685" s="1" t="s">
        <v>32</v>
      </c>
      <c r="H10685" s="1" t="s">
        <v>133</v>
      </c>
      <c r="I10685" s="1" t="s">
        <v>217</v>
      </c>
      <c r="J10685" s="1" t="str" cm="1">
        <f t="array" ref="J10685">_xlfn.IFS(F10685="","missing",F10685&lt;0,"negative",F10685=0,"zero",AND(F10685&gt;=99999,MOD(F10685,9)=0),"99999 placeholder",AND(F10685&gt;$O$5,D10685="Expense"),"Expense outlier",AND(F10685&gt;$P$5,D10685="Income"),"Income outlier",TRUE,"valid")</f>
        <v>valid</v>
      </c>
      <c r="K10685" s="1" t="str">
        <f>_xlfn.XLOOKUP(I10685,[1]category_mapping!$F$2:$F$19,[1]category_mapping!$G$2:$G$19,E10685)</f>
        <v>rent</v>
      </c>
      <c r="L10685" s="1" t="str">
        <f>IF(cleaning_working[[#This Row],[date]]="","Missing","Available")</f>
        <v>Available</v>
      </c>
    </row>
    <row r="10686" spans="1:12" x14ac:dyDescent="0.35">
      <c r="A10686" s="1" t="s">
        <v>10408</v>
      </c>
      <c r="B10686" s="1" t="s">
        <v>75</v>
      </c>
      <c r="C10686" s="3">
        <v>44239</v>
      </c>
      <c r="D10686" s="1" t="s">
        <v>14</v>
      </c>
      <c r="E10686" s="1" t="s">
        <v>31</v>
      </c>
      <c r="F10686" s="1">
        <v>52179</v>
      </c>
      <c r="G10686" s="1" t="s">
        <v>18</v>
      </c>
      <c r="H10686" s="1" t="s">
        <v>26</v>
      </c>
      <c r="I10686" s="1" t="s">
        <v>162</v>
      </c>
      <c r="J10686" s="1" t="str" cm="1">
        <f t="array" ref="J10686">_xlfn.IFS(F10686="","missing",F10686&lt;0,"negative",F10686=0,"zero",AND(F10686&gt;=99999,MOD(F10686,9)=0),"99999 placeholder",AND(F10686&gt;$O$5,D10686="Expense"),"Expense outlier",AND(F10686&gt;$P$5,D10686="Income"),"Income outlier",TRUE,"valid")</f>
        <v>valid</v>
      </c>
      <c r="K10686" s="1" t="str">
        <f>_xlfn.XLOOKUP(I10686,[1]category_mapping!$F$2:$F$19,[1]category_mapping!$G$2:$G$19,E10686)</f>
        <v>freelance</v>
      </c>
      <c r="L10686" s="1" t="str">
        <f>IF(cleaning_working[[#This Row],[date]]="","Missing","Available")</f>
        <v>Available</v>
      </c>
    </row>
    <row r="10687" spans="1:12" x14ac:dyDescent="0.35">
      <c r="A10687" s="1" t="s">
        <v>10409</v>
      </c>
      <c r="B10687" s="1" t="s">
        <v>319</v>
      </c>
      <c r="C10687" s="3">
        <v>45241</v>
      </c>
      <c r="D10687" s="1" t="s">
        <v>13</v>
      </c>
      <c r="E10687" s="1" t="s">
        <v>24</v>
      </c>
      <c r="F10687" s="1">
        <v>3759</v>
      </c>
      <c r="G10687" s="1" t="s">
        <v>32</v>
      </c>
      <c r="H10687" s="1" t="s">
        <v>52</v>
      </c>
      <c r="I10687" s="1" t="s">
        <v>49</v>
      </c>
      <c r="J10687" s="1" t="str" cm="1">
        <f t="array" ref="J10687">_xlfn.IFS(F10687="","missing",F10687&lt;0,"negative",F10687=0,"zero",AND(F10687&gt;=99999,MOD(F10687,9)=0),"99999 placeholder",AND(F10687&gt;$O$5,D10687="Expense"),"Expense outlier",AND(F10687&gt;$P$5,D10687="Income"),"Income outlier",TRUE,"valid")</f>
        <v>valid</v>
      </c>
      <c r="K10687" s="1" t="str">
        <f>_xlfn.XLOOKUP(I10687,[1]category_mapping!$F$2:$F$19,[1]category_mapping!$G$2:$G$19,E10687)</f>
        <v>rent</v>
      </c>
      <c r="L10687" s="1" t="str">
        <f>IF(cleaning_working[[#This Row],[date]]="","Missing","Available")</f>
        <v>Available</v>
      </c>
    </row>
    <row r="10688" spans="1:12" x14ac:dyDescent="0.35">
      <c r="A10688" s="1" t="s">
        <v>10410</v>
      </c>
      <c r="B10688" s="1" t="s">
        <v>257</v>
      </c>
      <c r="C10688" s="3">
        <v>45478</v>
      </c>
      <c r="D10688" s="1" t="s">
        <v>13</v>
      </c>
      <c r="E10688" s="1" t="s">
        <v>39</v>
      </c>
      <c r="F10688" s="1">
        <v>3130</v>
      </c>
      <c r="G10688" s="1" t="s">
        <v>64</v>
      </c>
      <c r="H10688" s="1" t="s">
        <v>52</v>
      </c>
      <c r="I10688" s="1" t="s">
        <v>58</v>
      </c>
      <c r="J10688" s="1" t="str" cm="1">
        <f t="array" ref="J10688">_xlfn.IFS(F10688="","missing",F10688&lt;0,"negative",F10688=0,"zero",AND(F10688&gt;=99999,MOD(F10688,9)=0),"99999 placeholder",AND(F10688&gt;$O$5,D10688="Expense"),"Expense outlier",AND(F10688&gt;$P$5,D10688="Income"),"Income outlier",TRUE,"valid")</f>
        <v>valid</v>
      </c>
      <c r="K10688" s="1" t="str">
        <f>_xlfn.XLOOKUP(I10688,[1]category_mapping!$F$2:$F$19,[1]category_mapping!$G$2:$G$19,E10688)</f>
        <v>food</v>
      </c>
      <c r="L10688" s="1" t="str">
        <f>IF(cleaning_working[[#This Row],[date]]="","Missing","Available")</f>
        <v>Available</v>
      </c>
    </row>
    <row r="10689" spans="1:12" x14ac:dyDescent="0.35">
      <c r="A10689" s="1" t="s">
        <v>10411</v>
      </c>
      <c r="B10689" s="1" t="s">
        <v>144</v>
      </c>
      <c r="C10689" s="3">
        <v>45310</v>
      </c>
      <c r="D10689" s="1" t="s">
        <v>13</v>
      </c>
      <c r="E10689" s="1" t="s">
        <v>70</v>
      </c>
      <c r="F10689" s="1">
        <v>3804</v>
      </c>
      <c r="G10689" s="1" t="s">
        <v>18</v>
      </c>
      <c r="H10689" s="1" t="s">
        <v>65</v>
      </c>
      <c r="I10689" s="1" t="s">
        <v>41</v>
      </c>
      <c r="J10689" s="1" t="str" cm="1">
        <f t="array" ref="J10689">_xlfn.IFS(F10689="","missing",F10689&lt;0,"negative",F10689=0,"zero",AND(F10689&gt;=99999,MOD(F10689,9)=0),"99999 placeholder",AND(F10689&gt;$O$5,D10689="Expense"),"Expense outlier",AND(F10689&gt;$P$5,D10689="Income"),"Income outlier",TRUE,"valid")</f>
        <v>valid</v>
      </c>
      <c r="K10689" s="1" t="str">
        <f>_xlfn.XLOOKUP(I10689,[1]category_mapping!$F$2:$F$19,[1]category_mapping!$G$2:$G$19,E10689)</f>
        <v>utilities</v>
      </c>
      <c r="L10689" s="1" t="str">
        <f>IF(cleaning_working[[#This Row],[date]]="","Missing","Available")</f>
        <v>Available</v>
      </c>
    </row>
    <row r="10690" spans="1:12" x14ac:dyDescent="0.35">
      <c r="A10690" s="1" t="s">
        <v>10412</v>
      </c>
      <c r="B10690" s="1" t="s">
        <v>345</v>
      </c>
      <c r="C10690" s="3">
        <v>44544</v>
      </c>
      <c r="D10690" s="1" t="s">
        <v>13</v>
      </c>
      <c r="E10690" s="1" t="s">
        <v>63</v>
      </c>
      <c r="F10690" s="1">
        <v>6523</v>
      </c>
      <c r="G10690" s="1" t="s">
        <v>64</v>
      </c>
      <c r="H10690" s="1" t="s">
        <v>133</v>
      </c>
      <c r="I10690" s="1" t="s">
        <v>137</v>
      </c>
      <c r="J10690" s="1" t="str" cm="1">
        <f t="array" ref="J10690">_xlfn.IFS(F10690="","missing",F10690&lt;0,"negative",F10690=0,"zero",AND(F10690&gt;=99999,MOD(F10690,9)=0),"99999 placeholder",AND(F10690&gt;$O$5,D10690="Expense"),"Expense outlier",AND(F10690&gt;$P$5,D10690="Income"),"Income outlier",TRUE,"valid")</f>
        <v>valid</v>
      </c>
      <c r="K10690" s="1" t="str">
        <f>_xlfn.XLOOKUP(I10690,[1]category_mapping!$F$2:$F$19,[1]category_mapping!$G$2:$G$19,E10690)</f>
        <v>travel</v>
      </c>
      <c r="L10690" s="1" t="str">
        <f>IF(cleaning_working[[#This Row],[date]]="","Missing","Available")</f>
        <v>Available</v>
      </c>
    </row>
    <row r="10691" spans="1:12" x14ac:dyDescent="0.35">
      <c r="A10691" s="1" t="s">
        <v>10413</v>
      </c>
      <c r="B10691" s="1" t="s">
        <v>357</v>
      </c>
      <c r="C10691" s="3">
        <v>44506</v>
      </c>
      <c r="D10691" s="1" t="s">
        <v>13</v>
      </c>
      <c r="E10691" s="1" t="s">
        <v>45</v>
      </c>
      <c r="F10691" s="1">
        <v>840</v>
      </c>
      <c r="G10691" s="1" t="s">
        <v>32</v>
      </c>
      <c r="H10691" s="1" t="s">
        <v>65</v>
      </c>
      <c r="I10691" s="1" t="s">
        <v>272</v>
      </c>
      <c r="J10691" s="1" t="str" cm="1">
        <f t="array" ref="J10691">_xlfn.IFS(F10691="","missing",F10691&lt;0,"negative",F10691=0,"zero",AND(F10691&gt;=99999,MOD(F10691,9)=0),"99999 placeholder",AND(F10691&gt;$O$5,D10691="Expense"),"Expense outlier",AND(F10691&gt;$P$5,D10691="Income"),"Income outlier",TRUE,"valid")</f>
        <v>valid</v>
      </c>
      <c r="K10691" s="1" t="str">
        <f>_xlfn.XLOOKUP(I10691,[1]category_mapping!$F$2:$F$19,[1]category_mapping!$G$2:$G$19,E10691)</f>
        <v>food</v>
      </c>
      <c r="L10691" s="1" t="str">
        <f>IF(cleaning_working[[#This Row],[date]]="","Missing","Available")</f>
        <v>Available</v>
      </c>
    </row>
    <row r="10692" spans="1:12" x14ac:dyDescent="0.35">
      <c r="A10692" s="1" t="s">
        <v>6086</v>
      </c>
      <c r="B10692" s="1" t="s">
        <v>416</v>
      </c>
      <c r="C10692" s="3">
        <v>45578</v>
      </c>
      <c r="D10692" s="1" t="s">
        <v>13</v>
      </c>
      <c r="E10692" s="1" t="s">
        <v>63</v>
      </c>
      <c r="F10692" s="1">
        <v>489</v>
      </c>
      <c r="G10692" s="1" t="s">
        <v>40</v>
      </c>
      <c r="H10692" s="1" t="s">
        <v>159</v>
      </c>
      <c r="I10692" s="1" t="s">
        <v>194</v>
      </c>
      <c r="J10692" s="1" t="str" cm="1">
        <f t="array" ref="J10692">_xlfn.IFS(F10692="","missing",F10692&lt;0,"negative",F10692=0,"zero",AND(F10692&gt;=99999,MOD(F10692,9)=0),"99999 placeholder",AND(F10692&gt;$O$5,D10692="Expense"),"Expense outlier",AND(F10692&gt;$P$5,D10692="Income"),"Income outlier",TRUE,"valid")</f>
        <v>valid</v>
      </c>
      <c r="K10692" s="1" t="str">
        <f>_xlfn.XLOOKUP(I10692,[1]category_mapping!$F$2:$F$19,[1]category_mapping!$G$2:$G$19,E10692)</f>
        <v>travel</v>
      </c>
      <c r="L10692" s="1" t="str">
        <f>IF(cleaning_working[[#This Row],[date]]="","Missing","Available")</f>
        <v>Available</v>
      </c>
    </row>
    <row r="10693" spans="1:12" x14ac:dyDescent="0.35">
      <c r="A10693" s="1" t="s">
        <v>10414</v>
      </c>
      <c r="B10693" s="1" t="s">
        <v>557</v>
      </c>
      <c r="C10693" s="3">
        <v>45033</v>
      </c>
      <c r="D10693" s="1" t="s">
        <v>13</v>
      </c>
      <c r="E10693" s="1" t="s">
        <v>63</v>
      </c>
      <c r="F10693" s="1">
        <v>4971</v>
      </c>
      <c r="G10693" s="1" t="s">
        <v>25</v>
      </c>
      <c r="H10693" s="1" t="s">
        <v>65</v>
      </c>
      <c r="I10693" s="1" t="s">
        <v>41</v>
      </c>
      <c r="J10693" s="1" t="str" cm="1">
        <f t="array" ref="J10693">_xlfn.IFS(F10693="","missing",F10693&lt;0,"negative",F10693=0,"zero",AND(F10693&gt;=99999,MOD(F10693,9)=0),"99999 placeholder",AND(F10693&gt;$O$5,D10693="Expense"),"Expense outlier",AND(F10693&gt;$P$5,D10693="Income"),"Income outlier",TRUE,"valid")</f>
        <v>valid</v>
      </c>
      <c r="K10693" s="1" t="str">
        <f>_xlfn.XLOOKUP(I10693,[1]category_mapping!$F$2:$F$19,[1]category_mapping!$G$2:$G$19,E10693)</f>
        <v>utilities</v>
      </c>
      <c r="L10693" s="1" t="str">
        <f>IF(cleaning_working[[#This Row],[date]]="","Missing","Available")</f>
        <v>Available</v>
      </c>
    </row>
    <row r="10694" spans="1:12" x14ac:dyDescent="0.35">
      <c r="A10694" s="1" t="s">
        <v>10415</v>
      </c>
      <c r="B10694" s="1" t="s">
        <v>368</v>
      </c>
      <c r="C10694" s="3">
        <v>44520</v>
      </c>
      <c r="D10694" s="1" t="s">
        <v>13</v>
      </c>
      <c r="E10694" s="1" t="s">
        <v>96</v>
      </c>
      <c r="F10694" s="1">
        <v>2302</v>
      </c>
      <c r="G10694" s="1" t="s">
        <v>64</v>
      </c>
      <c r="H10694" s="1" t="s">
        <v>52</v>
      </c>
      <c r="I10694" s="1" t="s">
        <v>87</v>
      </c>
      <c r="J10694" s="1" t="str" cm="1">
        <f t="array" ref="J10694">_xlfn.IFS(F10694="","missing",F10694&lt;0,"negative",F10694=0,"zero",AND(F10694&gt;=99999,MOD(F10694,9)=0),"99999 placeholder",AND(F10694&gt;$O$5,D10694="Expense"),"Expense outlier",AND(F10694&gt;$P$5,D10694="Income"),"Income outlier",TRUE,"valid")</f>
        <v>valid</v>
      </c>
      <c r="K10694" s="1" t="str">
        <f>_xlfn.XLOOKUP(I10694,[1]category_mapping!$F$2:$F$19,[1]category_mapping!$G$2:$G$19,E10694)</f>
        <v>travel</v>
      </c>
      <c r="L10694" s="1" t="str">
        <f>IF(cleaning_working[[#This Row],[date]]="","Missing","Available")</f>
        <v>Available</v>
      </c>
    </row>
    <row r="10695" spans="1:12" x14ac:dyDescent="0.35">
      <c r="A10695" s="1" t="s">
        <v>10416</v>
      </c>
      <c r="B10695" s="1" t="s">
        <v>132</v>
      </c>
      <c r="C10695" s="3">
        <v>45395</v>
      </c>
      <c r="D10695" s="1" t="s">
        <v>13</v>
      </c>
      <c r="E10695" s="1" t="s">
        <v>17</v>
      </c>
      <c r="F10695" s="1">
        <v>6944</v>
      </c>
      <c r="G10695" s="1" t="s">
        <v>25</v>
      </c>
      <c r="H10695" s="1" t="s">
        <v>52</v>
      </c>
      <c r="I10695" s="1" t="s">
        <v>53</v>
      </c>
      <c r="J10695" s="1" t="str" cm="1">
        <f t="array" ref="J10695">_xlfn.IFS(F10695="","missing",F10695&lt;0,"negative",F10695=0,"zero",AND(F10695&gt;=99999,MOD(F10695,9)=0),"99999 placeholder",AND(F10695&gt;$O$5,D10695="Expense"),"Expense outlier",AND(F10695&gt;$P$5,D10695="Income"),"Income outlier",TRUE,"valid")</f>
        <v>valid</v>
      </c>
      <c r="K10695" s="1" t="str">
        <f>_xlfn.XLOOKUP(I10695,[1]category_mapping!$F$2:$F$19,[1]category_mapping!$G$2:$G$19,E10695)</f>
        <v>travel</v>
      </c>
      <c r="L10695" s="1" t="str">
        <f>IF(cleaning_working[[#This Row],[date]]="","Missing","Available")</f>
        <v>Available</v>
      </c>
    </row>
    <row r="10696" spans="1:12" x14ac:dyDescent="0.35">
      <c r="A10696" s="1" t="s">
        <v>10417</v>
      </c>
      <c r="B10696" s="1" t="s">
        <v>301</v>
      </c>
      <c r="C10696" s="3">
        <v>45086</v>
      </c>
      <c r="D10696" s="1" t="s">
        <v>14</v>
      </c>
      <c r="E10696" s="1" t="s">
        <v>31</v>
      </c>
      <c r="F10696" s="1">
        <v>42030</v>
      </c>
      <c r="G10696" s="1" t="s">
        <v>64</v>
      </c>
      <c r="H10696" s="1" t="s">
        <v>107</v>
      </c>
      <c r="I10696" s="1" t="s">
        <v>217</v>
      </c>
      <c r="J10696" s="1" t="str" cm="1">
        <f t="array" ref="J10696">_xlfn.IFS(F10696="","missing",F10696&lt;0,"negative",F10696=0,"zero",AND(F10696&gt;=99999,MOD(F10696,9)=0),"99999 placeholder",AND(F10696&gt;$O$5,D10696="Expense"),"Expense outlier",AND(F10696&gt;$P$5,D10696="Income"),"Income outlier",TRUE,"valid")</f>
        <v>valid</v>
      </c>
      <c r="K10696" s="1" t="str">
        <f>_xlfn.XLOOKUP(I10696,[1]category_mapping!$F$2:$F$19,[1]category_mapping!$G$2:$G$19,E10696)</f>
        <v>rent</v>
      </c>
      <c r="L10696" s="1" t="str">
        <f>IF(cleaning_working[[#This Row],[date]]="","Missing","Available")</f>
        <v>Available</v>
      </c>
    </row>
    <row r="10697" spans="1:12" x14ac:dyDescent="0.35">
      <c r="A10697" s="1" t="s">
        <v>10418</v>
      </c>
      <c r="B10697" s="1" t="s">
        <v>161</v>
      </c>
      <c r="C10697" s="3">
        <v>44392</v>
      </c>
      <c r="D10697" s="1" t="s">
        <v>13</v>
      </c>
      <c r="E10697" s="1" t="s">
        <v>63</v>
      </c>
      <c r="F10697" s="1">
        <v>1186</v>
      </c>
      <c r="G10697" s="1" t="s">
        <v>40</v>
      </c>
      <c r="H10697" s="1" t="s">
        <v>33</v>
      </c>
      <c r="I10697" s="1" t="s">
        <v>272</v>
      </c>
      <c r="J10697" s="1" t="str" cm="1">
        <f t="array" ref="J10697">_xlfn.IFS(F10697="","missing",F10697&lt;0,"negative",F10697=0,"zero",AND(F10697&gt;=99999,MOD(F10697,9)=0),"99999 placeholder",AND(F10697&gt;$O$5,D10697="Expense"),"Expense outlier",AND(F10697&gt;$P$5,D10697="Income"),"Income outlier",TRUE,"valid")</f>
        <v>valid</v>
      </c>
      <c r="K10697" s="1" t="str">
        <f>_xlfn.XLOOKUP(I10697,[1]category_mapping!$F$2:$F$19,[1]category_mapping!$G$2:$G$19,E10697)</f>
        <v>food</v>
      </c>
      <c r="L10697" s="1" t="str">
        <f>IF(cleaning_working[[#This Row],[date]]="","Missing","Available")</f>
        <v>Available</v>
      </c>
    </row>
    <row r="10698" spans="1:12" x14ac:dyDescent="0.35">
      <c r="A10698" s="1" t="s">
        <v>10419</v>
      </c>
      <c r="B10698" s="1" t="s">
        <v>446</v>
      </c>
      <c r="C10698" s="3">
        <v>45253</v>
      </c>
      <c r="D10698" s="1" t="s">
        <v>13</v>
      </c>
      <c r="E10698" s="1" t="s">
        <v>45</v>
      </c>
      <c r="F10698" s="1">
        <v>6879</v>
      </c>
      <c r="G10698" s="1" t="s">
        <v>64</v>
      </c>
      <c r="H10698" s="1" t="s">
        <v>83</v>
      </c>
      <c r="J10698" s="1" t="str" cm="1">
        <f t="array" ref="J10698">_xlfn.IFS(F10698="","missing",F10698&lt;0,"negative",F10698=0,"zero",AND(F10698&gt;=99999,MOD(F10698,9)=0),"99999 placeholder",AND(F10698&gt;$O$5,D10698="Expense"),"Expense outlier",AND(F10698&gt;$P$5,D10698="Income"),"Income outlier",TRUE,"valid")</f>
        <v>valid</v>
      </c>
      <c r="K10698" s="1" t="str">
        <f>_xlfn.XLOOKUP(I10698,[1]category_mapping!$F$2:$F$19,[1]category_mapping!$G$2:$G$19,E10698)</f>
        <v>entertainment</v>
      </c>
      <c r="L10698" s="1" t="str">
        <f>IF(cleaning_working[[#This Row],[date]]="","Missing","Available")</f>
        <v>Available</v>
      </c>
    </row>
    <row r="10699" spans="1:12" x14ac:dyDescent="0.35">
      <c r="A10699" s="1" t="s">
        <v>10420</v>
      </c>
      <c r="B10699" s="1" t="s">
        <v>431</v>
      </c>
      <c r="C10699" s="3">
        <v>44570</v>
      </c>
      <c r="D10699" s="1" t="s">
        <v>14</v>
      </c>
      <c r="E10699" s="1" t="s">
        <v>70</v>
      </c>
      <c r="F10699" s="1">
        <v>43218</v>
      </c>
      <c r="G10699" s="1" t="s">
        <v>64</v>
      </c>
      <c r="H10699" s="1" t="s">
        <v>133</v>
      </c>
      <c r="I10699" s="1" t="s">
        <v>123</v>
      </c>
      <c r="J10699" s="1" t="str" cm="1">
        <f t="array" ref="J10699">_xlfn.IFS(F10699="","missing",F10699&lt;0,"negative",F10699=0,"zero",AND(F10699&gt;=99999,MOD(F10699,9)=0),"99999 placeholder",AND(F10699&gt;$O$5,D10699="Expense"),"Expense outlier",AND(F10699&gt;$P$5,D10699="Income"),"Income outlier",TRUE,"valid")</f>
        <v>valid</v>
      </c>
      <c r="K10699" s="1" t="str">
        <f>_xlfn.XLOOKUP(I10699,[1]category_mapping!$F$2:$F$19,[1]category_mapping!$G$2:$G$19,E10699)</f>
        <v>others</v>
      </c>
      <c r="L10699" s="1" t="str">
        <f>IF(cleaning_working[[#This Row],[date]]="","Missing","Available")</f>
        <v>Available</v>
      </c>
    </row>
    <row r="10700" spans="1:12" x14ac:dyDescent="0.35">
      <c r="A10700" s="1" t="s">
        <v>10421</v>
      </c>
      <c r="B10700" s="1" t="s">
        <v>420</v>
      </c>
      <c r="C10700" s="3">
        <v>44247</v>
      </c>
      <c r="D10700" s="1" t="s">
        <v>13</v>
      </c>
      <c r="E10700" s="1" t="s">
        <v>96</v>
      </c>
      <c r="F10700" s="1">
        <v>3157</v>
      </c>
      <c r="G10700" s="1" t="s">
        <v>40</v>
      </c>
      <c r="H10700" s="1" t="s">
        <v>159</v>
      </c>
      <c r="I10700" s="1" t="s">
        <v>90</v>
      </c>
      <c r="J10700" s="1" t="str" cm="1">
        <f t="array" ref="J10700">_xlfn.IFS(F10700="","missing",F10700&lt;0,"negative",F10700=0,"zero",AND(F10700&gt;=99999,MOD(F10700,9)=0),"99999 placeholder",AND(F10700&gt;$O$5,D10700="Expense"),"Expense outlier",AND(F10700&gt;$P$5,D10700="Income"),"Income outlier",TRUE,"valid")</f>
        <v>valid</v>
      </c>
      <c r="K10700" s="1" t="str">
        <f>_xlfn.XLOOKUP(I10700,[1]category_mapping!$F$2:$F$19,[1]category_mapping!$G$2:$G$19,E10700)</f>
        <v>travel</v>
      </c>
      <c r="L10700" s="1" t="str">
        <f>IF(cleaning_working[[#This Row],[date]]="","Missing","Available")</f>
        <v>Available</v>
      </c>
    </row>
    <row r="10701" spans="1:12" x14ac:dyDescent="0.35">
      <c r="A10701" s="1" t="s">
        <v>10422</v>
      </c>
      <c r="B10701" s="1" t="s">
        <v>431</v>
      </c>
      <c r="C10701" s="3">
        <v>44488</v>
      </c>
      <c r="D10701" s="1" t="s">
        <v>14</v>
      </c>
      <c r="E10701" s="1" t="s">
        <v>215</v>
      </c>
      <c r="F10701" s="1">
        <v>435842</v>
      </c>
      <c r="G10701" s="1" t="s">
        <v>32</v>
      </c>
      <c r="H10701" s="1" t="s">
        <v>26</v>
      </c>
      <c r="I10701" s="1" t="s">
        <v>41</v>
      </c>
      <c r="J10701" s="1" t="str" cm="1">
        <f t="array" ref="J10701">_xlfn.IFS(F10701="","missing",F10701&lt;0,"negative",F10701=0,"zero",AND(F10701&gt;=99999,MOD(F10701,9)=0),"99999 placeholder",AND(F10701&gt;$O$5,D10701="Expense"),"Expense outlier",AND(F10701&gt;$P$5,D10701="Income"),"Income outlier",TRUE,"valid")</f>
        <v>Income outlier</v>
      </c>
      <c r="K10701" s="1" t="str">
        <f>_xlfn.XLOOKUP(I10701,[1]category_mapping!$F$2:$F$19,[1]category_mapping!$G$2:$G$19,E10701)</f>
        <v>utilities</v>
      </c>
      <c r="L10701" s="1" t="str">
        <f>IF(cleaning_working[[#This Row],[date]]="","Missing","Available")</f>
        <v>Available</v>
      </c>
    </row>
    <row r="10702" spans="1:12" x14ac:dyDescent="0.35">
      <c r="A10702" s="1" t="s">
        <v>10423</v>
      </c>
      <c r="B10702" s="1" t="s">
        <v>243</v>
      </c>
      <c r="C10702" s="3">
        <v>44763</v>
      </c>
      <c r="D10702" s="1" t="s">
        <v>13</v>
      </c>
      <c r="E10702" s="1" t="s">
        <v>24</v>
      </c>
      <c r="F10702" s="1">
        <v>116</v>
      </c>
      <c r="G10702" s="1" t="s">
        <v>40</v>
      </c>
      <c r="H10702" s="1" t="s">
        <v>52</v>
      </c>
      <c r="I10702" s="1" t="s">
        <v>27</v>
      </c>
      <c r="J10702" s="1" t="str" cm="1">
        <f t="array" ref="J10702">_xlfn.IFS(F10702="","missing",F10702&lt;0,"negative",F10702=0,"zero",AND(F10702&gt;=99999,MOD(F10702,9)=0),"99999 placeholder",AND(F10702&gt;$O$5,D10702="Expense"),"Expense outlier",AND(F10702&gt;$P$5,D10702="Income"),"Income outlier",TRUE,"valid")</f>
        <v>valid</v>
      </c>
      <c r="K10702" s="1" t="str">
        <f>_xlfn.XLOOKUP(I10702,[1]category_mapping!$F$2:$F$19,[1]category_mapping!$G$2:$G$19,E10702)</f>
        <v>rent</v>
      </c>
      <c r="L10702" s="1" t="str">
        <f>IF(cleaning_working[[#This Row],[date]]="","Missing","Available")</f>
        <v>Available</v>
      </c>
    </row>
    <row r="10703" spans="1:12" x14ac:dyDescent="0.35">
      <c r="A10703" s="1" t="s">
        <v>10424</v>
      </c>
      <c r="B10703" s="1" t="s">
        <v>69</v>
      </c>
      <c r="C10703" s="3">
        <v>45479</v>
      </c>
      <c r="D10703" s="1" t="s">
        <v>13</v>
      </c>
      <c r="E10703" s="1" t="s">
        <v>39</v>
      </c>
      <c r="F10703" s="1">
        <v>3986</v>
      </c>
      <c r="G10703" s="1" t="s">
        <v>64</v>
      </c>
      <c r="H10703" s="1" t="s">
        <v>26</v>
      </c>
      <c r="I10703" s="1" t="s">
        <v>97</v>
      </c>
      <c r="J10703" s="1" t="str" cm="1">
        <f t="array" ref="J10703">_xlfn.IFS(F10703="","missing",F10703&lt;0,"negative",F10703=0,"zero",AND(F10703&gt;=99999,MOD(F10703,9)=0),"99999 placeholder",AND(F10703&gt;$O$5,D10703="Expense"),"Expense outlier",AND(F10703&gt;$P$5,D10703="Income"),"Income outlier",TRUE,"valid")</f>
        <v>valid</v>
      </c>
      <c r="K10703" s="1" t="str">
        <f>_xlfn.XLOOKUP(I10703,[1]category_mapping!$F$2:$F$19,[1]category_mapping!$G$2:$G$19,E10703)</f>
        <v>health</v>
      </c>
      <c r="L10703" s="1" t="str">
        <f>IF(cleaning_working[[#This Row],[date]]="","Missing","Available")</f>
        <v>Available</v>
      </c>
    </row>
    <row r="10704" spans="1:12" x14ac:dyDescent="0.35">
      <c r="A10704" s="1" t="s">
        <v>10425</v>
      </c>
      <c r="B10704" s="1" t="s">
        <v>152</v>
      </c>
      <c r="C10704" s="3">
        <v>44604</v>
      </c>
      <c r="D10704" s="1" t="s">
        <v>13</v>
      </c>
      <c r="E10704" s="1" t="s">
        <v>24</v>
      </c>
      <c r="F10704" s="1">
        <v>4320</v>
      </c>
      <c r="G10704" s="1" t="s">
        <v>64</v>
      </c>
      <c r="H10704" s="1" t="s">
        <v>33</v>
      </c>
      <c r="I10704" s="1" t="s">
        <v>20</v>
      </c>
      <c r="J10704" s="1" t="str" cm="1">
        <f t="array" ref="J10704">_xlfn.IFS(F10704="","missing",F10704&lt;0,"negative",F10704=0,"zero",AND(F10704&gt;=99999,MOD(F10704,9)=0),"99999 placeholder",AND(F10704&gt;$O$5,D10704="Expense"),"Expense outlier",AND(F10704&gt;$P$5,D10704="Income"),"Income outlier",TRUE,"valid")</f>
        <v>valid</v>
      </c>
      <c r="K10704" s="1" t="str">
        <f>_xlfn.XLOOKUP(I10704,[1]category_mapping!$F$2:$F$19,[1]category_mapping!$G$2:$G$19,E10704)</f>
        <v>entertainment</v>
      </c>
      <c r="L10704" s="1" t="str">
        <f>IF(cleaning_working[[#This Row],[date]]="","Missing","Available")</f>
        <v>Available</v>
      </c>
    </row>
    <row r="10705" spans="1:12" x14ac:dyDescent="0.35">
      <c r="A10705" s="1" t="s">
        <v>10426</v>
      </c>
      <c r="B10705" s="1" t="s">
        <v>44</v>
      </c>
      <c r="C10705" s="3">
        <v>44447</v>
      </c>
      <c r="D10705" s="1" t="s">
        <v>13</v>
      </c>
      <c r="E10705" s="1" t="s">
        <v>96</v>
      </c>
      <c r="F10705" s="1">
        <v>8423</v>
      </c>
      <c r="G10705" s="1" t="s">
        <v>32</v>
      </c>
      <c r="H10705" s="1" t="s">
        <v>86</v>
      </c>
      <c r="I10705" s="1" t="s">
        <v>34</v>
      </c>
      <c r="J10705" s="1" t="str" cm="1">
        <f t="array" ref="J10705">_xlfn.IFS(F10705="","missing",F10705&lt;0,"negative",F10705=0,"zero",AND(F10705&gt;=99999,MOD(F10705,9)=0),"99999 placeholder",AND(F10705&gt;$O$5,D10705="Expense"),"Expense outlier",AND(F10705&gt;$P$5,D10705="Income"),"Income outlier",TRUE,"valid")</f>
        <v>valid</v>
      </c>
      <c r="K10705" s="1" t="str">
        <f>_xlfn.XLOOKUP(I10705,[1]category_mapping!$F$2:$F$19,[1]category_mapping!$G$2:$G$19,E10705)</f>
        <v>education</v>
      </c>
      <c r="L10705" s="1" t="str">
        <f>IF(cleaning_working[[#This Row],[date]]="","Missing","Available")</f>
        <v>Available</v>
      </c>
    </row>
    <row r="10706" spans="1:12" x14ac:dyDescent="0.35">
      <c r="A10706" s="1" t="s">
        <v>10427</v>
      </c>
      <c r="B10706" s="1" t="s">
        <v>289</v>
      </c>
      <c r="C10706" s="3">
        <v>45454</v>
      </c>
      <c r="D10706" s="1" t="s">
        <v>13</v>
      </c>
      <c r="E10706" s="1" t="s">
        <v>17</v>
      </c>
      <c r="F10706" s="1">
        <v>9541</v>
      </c>
      <c r="G10706" s="1" t="s">
        <v>18</v>
      </c>
      <c r="H10706" s="1" t="s">
        <v>159</v>
      </c>
      <c r="I10706" s="1" t="s">
        <v>66</v>
      </c>
      <c r="J10706" s="1" t="str" cm="1">
        <f t="array" ref="J10706">_xlfn.IFS(F10706="","missing",F10706&lt;0,"negative",F10706=0,"zero",AND(F10706&gt;=99999,MOD(F10706,9)=0),"99999 placeholder",AND(F10706&gt;$O$5,D10706="Expense"),"Expense outlier",AND(F10706&gt;$P$5,D10706="Income"),"Income outlier",TRUE,"valid")</f>
        <v>valid</v>
      </c>
      <c r="K10706" s="1" t="str">
        <f>_xlfn.XLOOKUP(I10706,[1]category_mapping!$F$2:$F$19,[1]category_mapping!$G$2:$G$19,E10706)</f>
        <v>food</v>
      </c>
      <c r="L10706" s="1" t="str">
        <f>IF(cleaning_working[[#This Row],[date]]="","Missing","Available")</f>
        <v>Available</v>
      </c>
    </row>
    <row r="10707" spans="1:12" x14ac:dyDescent="0.35">
      <c r="A10707" s="1" t="s">
        <v>10428</v>
      </c>
      <c r="B10707" s="1" t="s">
        <v>239</v>
      </c>
      <c r="C10707" s="3">
        <v>44764</v>
      </c>
      <c r="D10707" s="1" t="s">
        <v>13</v>
      </c>
      <c r="E10707" s="1" t="s">
        <v>39</v>
      </c>
      <c r="F10707" s="1">
        <v>2862</v>
      </c>
      <c r="G10707" s="1" t="s">
        <v>32</v>
      </c>
      <c r="H10707" s="1" t="s">
        <v>107</v>
      </c>
      <c r="I10707" s="1" t="s">
        <v>41</v>
      </c>
      <c r="J10707" s="1" t="str" cm="1">
        <f t="array" ref="J10707">_xlfn.IFS(F10707="","missing",F10707&lt;0,"negative",F10707=0,"zero",AND(F10707&gt;=99999,MOD(F10707,9)=0),"99999 placeholder",AND(F10707&gt;$O$5,D10707="Expense"),"Expense outlier",AND(F10707&gt;$P$5,D10707="Income"),"Income outlier",TRUE,"valid")</f>
        <v>valid</v>
      </c>
      <c r="K10707" s="1" t="str">
        <f>_xlfn.XLOOKUP(I10707,[1]category_mapping!$F$2:$F$19,[1]category_mapping!$G$2:$G$19,E10707)</f>
        <v>utilities</v>
      </c>
      <c r="L10707" s="1" t="str">
        <f>IF(cleaning_working[[#This Row],[date]]="","Missing","Available")</f>
        <v>Available</v>
      </c>
    </row>
    <row r="10708" spans="1:12" x14ac:dyDescent="0.35">
      <c r="A10708" s="1" t="s">
        <v>10429</v>
      </c>
      <c r="B10708" s="1" t="s">
        <v>192</v>
      </c>
      <c r="C10708" s="3">
        <v>44356</v>
      </c>
      <c r="D10708" s="1" t="s">
        <v>13</v>
      </c>
      <c r="E10708" s="1" t="s">
        <v>176</v>
      </c>
      <c r="F10708" s="1">
        <v>5502</v>
      </c>
      <c r="G10708" s="1" t="s">
        <v>40</v>
      </c>
      <c r="H10708" s="1" t="s">
        <v>52</v>
      </c>
      <c r="I10708" s="1" t="s">
        <v>137</v>
      </c>
      <c r="J10708" s="1" t="str" cm="1">
        <f t="array" ref="J10708">_xlfn.IFS(F10708="","missing",F10708&lt;0,"negative",F10708=0,"zero",AND(F10708&gt;=99999,MOD(F10708,9)=0),"99999 placeholder",AND(F10708&gt;$O$5,D10708="Expense"),"Expense outlier",AND(F10708&gt;$P$5,D10708="Income"),"Income outlier",TRUE,"valid")</f>
        <v>valid</v>
      </c>
      <c r="K10708" s="1" t="str">
        <f>_xlfn.XLOOKUP(I10708,[1]category_mapping!$F$2:$F$19,[1]category_mapping!$G$2:$G$19,E10708)</f>
        <v>travel</v>
      </c>
      <c r="L10708" s="1" t="str">
        <f>IF(cleaning_working[[#This Row],[date]]="","Missing","Available")</f>
        <v>Available</v>
      </c>
    </row>
    <row r="10709" spans="1:12" x14ac:dyDescent="0.35">
      <c r="A10709" s="1" t="s">
        <v>10430</v>
      </c>
      <c r="B10709" s="1" t="s">
        <v>132</v>
      </c>
      <c r="C10709" s="3">
        <v>44712</v>
      </c>
      <c r="D10709" s="1" t="s">
        <v>14</v>
      </c>
      <c r="E10709" s="1" t="s">
        <v>119</v>
      </c>
      <c r="F10709" s="1">
        <v>30535</v>
      </c>
      <c r="G10709" s="1" t="s">
        <v>64</v>
      </c>
      <c r="H10709" s="1" t="s">
        <v>83</v>
      </c>
      <c r="I10709" s="1" t="s">
        <v>93</v>
      </c>
      <c r="J10709" s="1" t="str" cm="1">
        <f t="array" ref="J10709">_xlfn.IFS(F10709="","missing",F10709&lt;0,"negative",F10709=0,"zero",AND(F10709&gt;=99999,MOD(F10709,9)=0),"99999 placeholder",AND(F10709&gt;$O$5,D10709="Expense"),"Expense outlier",AND(F10709&gt;$P$5,D10709="Income"),"Income outlier",TRUE,"valid")</f>
        <v>valid</v>
      </c>
      <c r="K10709" s="1" t="str">
        <f>_xlfn.XLOOKUP(I10709,[1]category_mapping!$F$2:$F$19,[1]category_mapping!$G$2:$G$19,E10709)</f>
        <v>investment</v>
      </c>
      <c r="L10709" s="1" t="str">
        <f>IF(cleaning_working[[#This Row],[date]]="","Missing","Available")</f>
        <v>Available</v>
      </c>
    </row>
    <row r="10710" spans="1:12" x14ac:dyDescent="0.35">
      <c r="A10710" s="1" t="s">
        <v>10431</v>
      </c>
      <c r="B10710" s="1" t="s">
        <v>493</v>
      </c>
      <c r="C10710" s="3">
        <v>44527</v>
      </c>
      <c r="D10710" s="1" t="s">
        <v>13</v>
      </c>
      <c r="E10710" s="1" t="s">
        <v>39</v>
      </c>
      <c r="F10710" s="1">
        <v>133</v>
      </c>
      <c r="G10710" s="1" t="s">
        <v>32</v>
      </c>
      <c r="H10710" s="1" t="s">
        <v>65</v>
      </c>
      <c r="I10710" s="1" t="s">
        <v>128</v>
      </c>
      <c r="J10710" s="1" t="str" cm="1">
        <f t="array" ref="J10710">_xlfn.IFS(F10710="","missing",F10710&lt;0,"negative",F10710=0,"zero",AND(F10710&gt;=99999,MOD(F10710,9)=0),"99999 placeholder",AND(F10710&gt;$O$5,D10710="Expense"),"Expense outlier",AND(F10710&gt;$P$5,D10710="Income"),"Income outlier",TRUE,"valid")</f>
        <v>valid</v>
      </c>
      <c r="K10710" s="1" t="str">
        <f>_xlfn.XLOOKUP(I10710,[1]category_mapping!$F$2:$F$19,[1]category_mapping!$G$2:$G$19,E10710)</f>
        <v>utilities</v>
      </c>
      <c r="L10710" s="1" t="str">
        <f>IF(cleaning_working[[#This Row],[date]]="","Missing","Available")</f>
        <v>Available</v>
      </c>
    </row>
    <row r="10711" spans="1:12" x14ac:dyDescent="0.35">
      <c r="A10711" s="1" t="s">
        <v>10432</v>
      </c>
      <c r="B10711" s="1" t="s">
        <v>241</v>
      </c>
      <c r="C10711" s="3">
        <v>45100</v>
      </c>
      <c r="D10711" s="1" t="s">
        <v>13</v>
      </c>
      <c r="E10711" s="1" t="s">
        <v>176</v>
      </c>
      <c r="F10711" s="1">
        <v>1142</v>
      </c>
      <c r="G10711" s="1" t="s">
        <v>40</v>
      </c>
      <c r="H10711" s="1" t="s">
        <v>159</v>
      </c>
      <c r="I10711" s="1" t="s">
        <v>49</v>
      </c>
      <c r="J10711" s="1" t="str" cm="1">
        <f t="array" ref="J10711">_xlfn.IFS(F10711="","missing",F10711&lt;0,"negative",F10711=0,"zero",AND(F10711&gt;=99999,MOD(F10711,9)=0),"99999 placeholder",AND(F10711&gt;$O$5,D10711="Expense"),"Expense outlier",AND(F10711&gt;$P$5,D10711="Income"),"Income outlier",TRUE,"valid")</f>
        <v>valid</v>
      </c>
      <c r="K10711" s="1" t="str">
        <f>_xlfn.XLOOKUP(I10711,[1]category_mapping!$F$2:$F$19,[1]category_mapping!$G$2:$G$19,E10711)</f>
        <v>savings</v>
      </c>
      <c r="L10711" s="1" t="str">
        <f>IF(cleaning_working[[#This Row],[date]]="","Missing","Available")</f>
        <v>Available</v>
      </c>
    </row>
    <row r="10712" spans="1:12" x14ac:dyDescent="0.35">
      <c r="A10712" s="1" t="s">
        <v>4867</v>
      </c>
      <c r="B10712" s="1" t="s">
        <v>345</v>
      </c>
      <c r="C10712" s="3">
        <v>44647</v>
      </c>
      <c r="D10712" s="1" t="s">
        <v>13</v>
      </c>
      <c r="E10712" s="1" t="s">
        <v>45</v>
      </c>
      <c r="F10712" s="1">
        <v>508</v>
      </c>
      <c r="G10712" s="1" t="s">
        <v>18</v>
      </c>
      <c r="H10712" s="1" t="s">
        <v>133</v>
      </c>
      <c r="I10712" s="1" t="s">
        <v>90</v>
      </c>
      <c r="J10712" s="1" t="str" cm="1">
        <f t="array" ref="J10712">_xlfn.IFS(F10712="","missing",F10712&lt;0,"negative",F10712=0,"zero",AND(F10712&gt;=99999,MOD(F10712,9)=0),"99999 placeholder",AND(F10712&gt;$O$5,D10712="Expense"),"Expense outlier",AND(F10712&gt;$P$5,D10712="Income"),"Income outlier",TRUE,"valid")</f>
        <v>valid</v>
      </c>
      <c r="K10712" s="1" t="str">
        <f>_xlfn.XLOOKUP(I10712,[1]category_mapping!$F$2:$F$19,[1]category_mapping!$G$2:$G$19,E10712)</f>
        <v>entertainment</v>
      </c>
      <c r="L10712" s="1" t="str">
        <f>IF(cleaning_working[[#This Row],[date]]="","Missing","Available")</f>
        <v>Available</v>
      </c>
    </row>
    <row r="10713" spans="1:12" x14ac:dyDescent="0.35">
      <c r="A10713" s="1" t="s">
        <v>10433</v>
      </c>
      <c r="B10713" s="1" t="s">
        <v>44</v>
      </c>
      <c r="C10713" s="3">
        <v>44993</v>
      </c>
      <c r="D10713" s="1" t="s">
        <v>13</v>
      </c>
      <c r="E10713" s="1" t="s">
        <v>39</v>
      </c>
      <c r="F10713" s="1">
        <v>4525</v>
      </c>
      <c r="G10713" s="1" t="s">
        <v>32</v>
      </c>
      <c r="H10713" s="1" t="s">
        <v>107</v>
      </c>
      <c r="I10713" s="1" t="s">
        <v>71</v>
      </c>
      <c r="J10713" s="1" t="str" cm="1">
        <f t="array" ref="J10713">_xlfn.IFS(F10713="","missing",F10713&lt;0,"negative",F10713=0,"zero",AND(F10713&gt;=99999,MOD(F10713,9)=0),"99999 placeholder",AND(F10713&gt;$O$5,D10713="Expense"),"Expense outlier",AND(F10713&gt;$P$5,D10713="Income"),"Income outlier",TRUE,"valid")</f>
        <v>valid</v>
      </c>
      <c r="K10713" s="1" t="str">
        <f>_xlfn.XLOOKUP(I10713,[1]category_mapping!$F$2:$F$19,[1]category_mapping!$G$2:$G$19,E10713)</f>
        <v>health</v>
      </c>
      <c r="L10713" s="1" t="str">
        <f>IF(cleaning_working[[#This Row],[date]]="","Missing","Available")</f>
        <v>Available</v>
      </c>
    </row>
    <row r="10714" spans="1:12" x14ac:dyDescent="0.35">
      <c r="A10714" s="1" t="s">
        <v>10434</v>
      </c>
      <c r="B10714" s="1" t="s">
        <v>95</v>
      </c>
      <c r="C10714" s="3">
        <v>45123</v>
      </c>
      <c r="D10714" s="1" t="s">
        <v>13</v>
      </c>
      <c r="E10714" s="1" t="s">
        <v>24</v>
      </c>
      <c r="F10714" s="1">
        <v>5875</v>
      </c>
      <c r="G10714" s="1" t="s">
        <v>32</v>
      </c>
      <c r="H10714" s="1" t="s">
        <v>133</v>
      </c>
      <c r="I10714" s="1" t="s">
        <v>134</v>
      </c>
      <c r="J10714" s="1" t="str" cm="1">
        <f t="array" ref="J10714">_xlfn.IFS(F10714="","missing",F10714&lt;0,"negative",F10714=0,"zero",AND(F10714&gt;=99999,MOD(F10714,9)=0),"99999 placeholder",AND(F10714&gt;$O$5,D10714="Expense"),"Expense outlier",AND(F10714&gt;$P$5,D10714="Income"),"Income outlier",TRUE,"valid")</f>
        <v>valid</v>
      </c>
      <c r="K10714" s="1" t="str">
        <f>_xlfn.XLOOKUP(I10714,[1]category_mapping!$F$2:$F$19,[1]category_mapping!$G$2:$G$19,E10714)</f>
        <v>education</v>
      </c>
      <c r="L10714" s="1" t="str">
        <f>IF(cleaning_working[[#This Row],[date]]="","Missing","Available")</f>
        <v>Available</v>
      </c>
    </row>
    <row r="10715" spans="1:12" x14ac:dyDescent="0.35">
      <c r="A10715" s="1" t="s">
        <v>10435</v>
      </c>
      <c r="B10715" s="1" t="s">
        <v>531</v>
      </c>
      <c r="C10715" s="3">
        <v>44889</v>
      </c>
      <c r="D10715" s="1" t="s">
        <v>13</v>
      </c>
      <c r="E10715" s="1" t="s">
        <v>63</v>
      </c>
      <c r="F10715" s="1">
        <v>555</v>
      </c>
      <c r="G10715" s="1" t="s">
        <v>64</v>
      </c>
      <c r="H10715" s="1" t="s">
        <v>19</v>
      </c>
      <c r="I10715" s="1" t="s">
        <v>41</v>
      </c>
      <c r="J10715" s="1" t="str" cm="1">
        <f t="array" ref="J10715">_xlfn.IFS(F10715="","missing",F10715&lt;0,"negative",F10715=0,"zero",AND(F10715&gt;=99999,MOD(F10715,9)=0),"99999 placeholder",AND(F10715&gt;$O$5,D10715="Expense"),"Expense outlier",AND(F10715&gt;$P$5,D10715="Income"),"Income outlier",TRUE,"valid")</f>
        <v>valid</v>
      </c>
      <c r="K10715" s="1" t="str">
        <f>_xlfn.XLOOKUP(I10715,[1]category_mapping!$F$2:$F$19,[1]category_mapping!$G$2:$G$19,E10715)</f>
        <v>utilities</v>
      </c>
      <c r="L10715" s="1" t="str">
        <f>IF(cleaning_working[[#This Row],[date]]="","Missing","Available")</f>
        <v>Available</v>
      </c>
    </row>
    <row r="10716" spans="1:12" x14ac:dyDescent="0.35">
      <c r="A10716" s="1" t="s">
        <v>10436</v>
      </c>
      <c r="B10716" s="1" t="s">
        <v>164</v>
      </c>
      <c r="C10716" s="3">
        <v>45401</v>
      </c>
      <c r="D10716" s="1" t="s">
        <v>14</v>
      </c>
      <c r="E10716" s="1" t="s">
        <v>31</v>
      </c>
      <c r="F10716" s="1">
        <v>47197</v>
      </c>
      <c r="G10716" s="1" t="s">
        <v>32</v>
      </c>
      <c r="H10716" s="1" t="s">
        <v>159</v>
      </c>
      <c r="I10716" s="1" t="s">
        <v>272</v>
      </c>
      <c r="J10716" s="1" t="str" cm="1">
        <f t="array" ref="J10716">_xlfn.IFS(F10716="","missing",F10716&lt;0,"negative",F10716=0,"zero",AND(F10716&gt;=99999,MOD(F10716,9)=0),"99999 placeholder",AND(F10716&gt;$O$5,D10716="Expense"),"Expense outlier",AND(F10716&gt;$P$5,D10716="Income"),"Income outlier",TRUE,"valid")</f>
        <v>valid</v>
      </c>
      <c r="K10716" s="1" t="str">
        <f>_xlfn.XLOOKUP(I10716,[1]category_mapping!$F$2:$F$19,[1]category_mapping!$G$2:$G$19,E10716)</f>
        <v>food</v>
      </c>
      <c r="L10716" s="1" t="str">
        <f>IF(cleaning_working[[#This Row],[date]]="","Missing","Available")</f>
        <v>Available</v>
      </c>
    </row>
    <row r="10717" spans="1:12" x14ac:dyDescent="0.35">
      <c r="A10717" s="1" t="s">
        <v>10437</v>
      </c>
      <c r="B10717" s="1" t="s">
        <v>202</v>
      </c>
      <c r="C10717" s="3">
        <v>44590</v>
      </c>
      <c r="D10717" s="1" t="s">
        <v>13</v>
      </c>
      <c r="E10717" s="1" t="s">
        <v>39</v>
      </c>
      <c r="F10717" s="1">
        <v>9723</v>
      </c>
      <c r="G10717" s="1" t="s">
        <v>32</v>
      </c>
      <c r="H10717" s="1" t="s">
        <v>19</v>
      </c>
      <c r="I10717" s="1" t="s">
        <v>226</v>
      </c>
      <c r="J10717" s="1" t="str" cm="1">
        <f t="array" ref="J10717">_xlfn.IFS(F10717="","missing",F10717&lt;0,"negative",F10717=0,"zero",AND(F10717&gt;=99999,MOD(F10717,9)=0),"99999 placeholder",AND(F10717&gt;$O$5,D10717="Expense"),"Expense outlier",AND(F10717&gt;$P$5,D10717="Income"),"Income outlier",TRUE,"valid")</f>
        <v>valid</v>
      </c>
      <c r="K10717" s="1" t="str">
        <f>_xlfn.XLOOKUP(I10717,[1]category_mapping!$F$2:$F$19,[1]category_mapping!$G$2:$G$19,E10717)</f>
        <v>savings</v>
      </c>
      <c r="L10717" s="1" t="str">
        <f>IF(cleaning_working[[#This Row],[date]]="","Missing","Available")</f>
        <v>Available</v>
      </c>
    </row>
    <row r="10718" spans="1:12" x14ac:dyDescent="0.35">
      <c r="A10718" s="1" t="s">
        <v>10438</v>
      </c>
      <c r="B10718" s="1" t="s">
        <v>92</v>
      </c>
      <c r="C10718" s="3">
        <v>45371</v>
      </c>
      <c r="D10718" s="1" t="s">
        <v>13</v>
      </c>
      <c r="E10718" s="1" t="s">
        <v>96</v>
      </c>
      <c r="F10718" s="1">
        <v>7852</v>
      </c>
      <c r="G10718" s="1" t="s">
        <v>64</v>
      </c>
      <c r="H10718" s="1" t="s">
        <v>159</v>
      </c>
      <c r="I10718" s="1" t="s">
        <v>90</v>
      </c>
      <c r="J10718" s="1" t="str" cm="1">
        <f t="array" ref="J10718">_xlfn.IFS(F10718="","missing",F10718&lt;0,"negative",F10718=0,"zero",AND(F10718&gt;=99999,MOD(F10718,9)=0),"99999 placeholder",AND(F10718&gt;$O$5,D10718="Expense"),"Expense outlier",AND(F10718&gt;$P$5,D10718="Income"),"Income outlier",TRUE,"valid")</f>
        <v>valid</v>
      </c>
      <c r="K10718" s="1" t="str">
        <f>_xlfn.XLOOKUP(I10718,[1]category_mapping!$F$2:$F$19,[1]category_mapping!$G$2:$G$19,E10718)</f>
        <v>travel</v>
      </c>
      <c r="L10718" s="1" t="str">
        <f>IF(cleaning_working[[#This Row],[date]]="","Missing","Available")</f>
        <v>Available</v>
      </c>
    </row>
    <row r="10719" spans="1:12" x14ac:dyDescent="0.35">
      <c r="A10719" s="1" t="s">
        <v>10439</v>
      </c>
      <c r="B10719" s="1" t="s">
        <v>277</v>
      </c>
      <c r="C10719" s="3">
        <v>44925</v>
      </c>
      <c r="D10719" s="1" t="s">
        <v>13</v>
      </c>
      <c r="E10719" s="1" t="s">
        <v>104</v>
      </c>
      <c r="F10719" s="1">
        <v>628</v>
      </c>
      <c r="G10719" s="1" t="s">
        <v>40</v>
      </c>
      <c r="H10719" s="1" t="s">
        <v>65</v>
      </c>
      <c r="I10719" s="1" t="s">
        <v>53</v>
      </c>
      <c r="J10719" s="1" t="str" cm="1">
        <f t="array" ref="J10719">_xlfn.IFS(F10719="","missing",F10719&lt;0,"negative",F10719=0,"zero",AND(F10719&gt;=99999,MOD(F10719,9)=0),"99999 placeholder",AND(F10719&gt;$O$5,D10719="Expense"),"Expense outlier",AND(F10719&gt;$P$5,D10719="Income"),"Income outlier",TRUE,"valid")</f>
        <v>valid</v>
      </c>
      <c r="K10719" s="1" t="str">
        <f>_xlfn.XLOOKUP(I10719,[1]category_mapping!$F$2:$F$19,[1]category_mapping!$G$2:$G$19,E10719)</f>
        <v>travel</v>
      </c>
      <c r="L10719" s="1" t="str">
        <f>IF(cleaning_working[[#This Row],[date]]="","Missing","Available")</f>
        <v>Available</v>
      </c>
    </row>
    <row r="10720" spans="1:12" x14ac:dyDescent="0.35">
      <c r="A10720" s="1" t="s">
        <v>10440</v>
      </c>
      <c r="B10720" s="1" t="s">
        <v>767</v>
      </c>
      <c r="C10720" s="3">
        <v>44495</v>
      </c>
      <c r="D10720" s="1" t="s">
        <v>13</v>
      </c>
      <c r="E10720" s="1" t="s">
        <v>96</v>
      </c>
      <c r="F10720" s="1">
        <v>5427</v>
      </c>
      <c r="G10720" s="1" t="s">
        <v>32</v>
      </c>
      <c r="H10720" s="1" t="s">
        <v>159</v>
      </c>
      <c r="I10720" s="1" t="s">
        <v>58</v>
      </c>
      <c r="J10720" s="1" t="str" cm="1">
        <f t="array" ref="J10720">_xlfn.IFS(F10720="","missing",F10720&lt;0,"negative",F10720=0,"zero",AND(F10720&gt;=99999,MOD(F10720,9)=0),"99999 placeholder",AND(F10720&gt;$O$5,D10720="Expense"),"Expense outlier",AND(F10720&gt;$P$5,D10720="Income"),"Income outlier",TRUE,"valid")</f>
        <v>valid</v>
      </c>
      <c r="K10720" s="1" t="str">
        <f>_xlfn.XLOOKUP(I10720,[1]category_mapping!$F$2:$F$19,[1]category_mapping!$G$2:$G$19,E10720)</f>
        <v>travel</v>
      </c>
      <c r="L10720" s="1" t="str">
        <f>IF(cleaning_working[[#This Row],[date]]="","Missing","Available")</f>
        <v>Available</v>
      </c>
    </row>
    <row r="10721" spans="1:12" x14ac:dyDescent="0.35">
      <c r="A10721" s="1" t="s">
        <v>10441</v>
      </c>
      <c r="B10721" s="1" t="s">
        <v>250</v>
      </c>
      <c r="C10721" s="3">
        <v>44484</v>
      </c>
      <c r="D10721" s="1" t="s">
        <v>13</v>
      </c>
      <c r="E10721" s="1" t="s">
        <v>39</v>
      </c>
      <c r="F10721" s="1">
        <v>6390</v>
      </c>
      <c r="G10721" s="1" t="s">
        <v>64</v>
      </c>
      <c r="H10721" s="1" t="s">
        <v>33</v>
      </c>
      <c r="I10721" s="1" t="s">
        <v>53</v>
      </c>
      <c r="J10721" s="1" t="str" cm="1">
        <f t="array" ref="J10721">_xlfn.IFS(F10721="","missing",F10721&lt;0,"negative",F10721=0,"zero",AND(F10721&gt;=99999,MOD(F10721,9)=0),"99999 placeholder",AND(F10721&gt;$O$5,D10721="Expense"),"Expense outlier",AND(F10721&gt;$P$5,D10721="Income"),"Income outlier",TRUE,"valid")</f>
        <v>valid</v>
      </c>
      <c r="K10721" s="1" t="str">
        <f>_xlfn.XLOOKUP(I10721,[1]category_mapping!$F$2:$F$19,[1]category_mapping!$G$2:$G$19,E10721)</f>
        <v>travel</v>
      </c>
      <c r="L10721" s="1" t="str">
        <f>IF(cleaning_working[[#This Row],[date]]="","Missing","Available")</f>
        <v>Available</v>
      </c>
    </row>
    <row r="10722" spans="1:12" x14ac:dyDescent="0.35">
      <c r="A10722" s="1" t="s">
        <v>10442</v>
      </c>
      <c r="B10722" s="1" t="s">
        <v>239</v>
      </c>
      <c r="C10722" s="3">
        <v>45463</v>
      </c>
      <c r="D10722" s="1" t="s">
        <v>13</v>
      </c>
      <c r="E10722" s="1" t="s">
        <v>96</v>
      </c>
      <c r="F10722" s="1">
        <v>694</v>
      </c>
      <c r="G10722" s="1" t="s">
        <v>32</v>
      </c>
      <c r="H10722" s="1" t="s">
        <v>159</v>
      </c>
      <c r="I10722" s="1" t="s">
        <v>93</v>
      </c>
      <c r="J10722" s="1" t="str" cm="1">
        <f t="array" ref="J10722">_xlfn.IFS(F10722="","missing",F10722&lt;0,"negative",F10722=0,"zero",AND(F10722&gt;=99999,MOD(F10722,9)=0),"99999 placeholder",AND(F10722&gt;$O$5,D10722="Expense"),"Expense outlier",AND(F10722&gt;$P$5,D10722="Income"),"Income outlier",TRUE,"valid")</f>
        <v>valid</v>
      </c>
      <c r="K10722" s="1" t="str">
        <f>_xlfn.XLOOKUP(I10722,[1]category_mapping!$F$2:$F$19,[1]category_mapping!$G$2:$G$19,E10722)</f>
        <v>travel</v>
      </c>
      <c r="L10722" s="1" t="str">
        <f>IF(cleaning_working[[#This Row],[date]]="","Missing","Available")</f>
        <v>Available</v>
      </c>
    </row>
    <row r="10723" spans="1:12" x14ac:dyDescent="0.35">
      <c r="A10723" s="1" t="s">
        <v>1456</v>
      </c>
      <c r="B10723" s="1" t="s">
        <v>531</v>
      </c>
      <c r="C10723" s="3">
        <v>44231</v>
      </c>
      <c r="D10723" s="1" t="s">
        <v>13</v>
      </c>
      <c r="E10723" s="1" t="s">
        <v>96</v>
      </c>
      <c r="F10723" s="1">
        <v>9013</v>
      </c>
      <c r="G10723" s="1" t="s">
        <v>32</v>
      </c>
      <c r="H10723" s="1" t="s">
        <v>33</v>
      </c>
      <c r="I10723" s="1" t="s">
        <v>34</v>
      </c>
      <c r="J10723" s="1" t="str" cm="1">
        <f t="array" ref="J10723">_xlfn.IFS(F10723="","missing",F10723&lt;0,"negative",F10723=0,"zero",AND(F10723&gt;=99999,MOD(F10723,9)=0),"99999 placeholder",AND(F10723&gt;$O$5,D10723="Expense"),"Expense outlier",AND(F10723&gt;$P$5,D10723="Income"),"Income outlier",TRUE,"valid")</f>
        <v>valid</v>
      </c>
      <c r="K10723" s="1" t="str">
        <f>_xlfn.XLOOKUP(I10723,[1]category_mapping!$F$2:$F$19,[1]category_mapping!$G$2:$G$19,E10723)</f>
        <v>education</v>
      </c>
      <c r="L10723" s="1" t="str">
        <f>IF(cleaning_working[[#This Row],[date]]="","Missing","Available")</f>
        <v>Available</v>
      </c>
    </row>
    <row r="10724" spans="1:12" x14ac:dyDescent="0.35">
      <c r="A10724" s="1" t="s">
        <v>10443</v>
      </c>
      <c r="B10724" s="1" t="s">
        <v>168</v>
      </c>
      <c r="C10724" s="3">
        <v>44853</v>
      </c>
      <c r="D10724" s="1" t="s">
        <v>13</v>
      </c>
      <c r="E10724" s="1" t="s">
        <v>39</v>
      </c>
      <c r="F10724" s="1">
        <v>6693</v>
      </c>
      <c r="G10724" s="1" t="s">
        <v>64</v>
      </c>
      <c r="H10724" s="1" t="s">
        <v>19</v>
      </c>
      <c r="I10724" s="1" t="s">
        <v>217</v>
      </c>
      <c r="J10724" s="1" t="str" cm="1">
        <f t="array" ref="J10724">_xlfn.IFS(F10724="","missing",F10724&lt;0,"negative",F10724=0,"zero",AND(F10724&gt;=99999,MOD(F10724,9)=0),"99999 placeholder",AND(F10724&gt;$O$5,D10724="Expense"),"Expense outlier",AND(F10724&gt;$P$5,D10724="Income"),"Income outlier",TRUE,"valid")</f>
        <v>valid</v>
      </c>
      <c r="K10724" s="1" t="str">
        <f>_xlfn.XLOOKUP(I10724,[1]category_mapping!$F$2:$F$19,[1]category_mapping!$G$2:$G$19,E10724)</f>
        <v>rent</v>
      </c>
      <c r="L10724" s="1" t="str">
        <f>IF(cleaning_working[[#This Row],[date]]="","Missing","Available")</f>
        <v>Available</v>
      </c>
    </row>
    <row r="10725" spans="1:12" x14ac:dyDescent="0.35">
      <c r="A10725" s="1" t="s">
        <v>10444</v>
      </c>
      <c r="B10725" s="1" t="s">
        <v>155</v>
      </c>
      <c r="C10725" s="3">
        <v>44767</v>
      </c>
      <c r="D10725" s="1" t="s">
        <v>13</v>
      </c>
      <c r="E10725" s="1" t="s">
        <v>24</v>
      </c>
      <c r="F10725" s="1">
        <v>8197</v>
      </c>
      <c r="G10725" s="1" t="s">
        <v>64</v>
      </c>
      <c r="H10725" s="1" t="s">
        <v>83</v>
      </c>
      <c r="I10725" s="1" t="s">
        <v>90</v>
      </c>
      <c r="J10725" s="1" t="str" cm="1">
        <f t="array" ref="J10725">_xlfn.IFS(F10725="","missing",F10725&lt;0,"negative",F10725=0,"zero",AND(F10725&gt;=99999,MOD(F10725,9)=0),"99999 placeholder",AND(F10725&gt;$O$5,D10725="Expense"),"Expense outlier",AND(F10725&gt;$P$5,D10725="Income"),"Income outlier",TRUE,"valid")</f>
        <v>valid</v>
      </c>
      <c r="K10725" s="1" t="str">
        <f>_xlfn.XLOOKUP(I10725,[1]category_mapping!$F$2:$F$19,[1]category_mapping!$G$2:$G$19,E10725)</f>
        <v>rent</v>
      </c>
      <c r="L10725" s="1" t="str">
        <f>IF(cleaning_working[[#This Row],[date]]="","Missing","Available")</f>
        <v>Available</v>
      </c>
    </row>
    <row r="10726" spans="1:12" x14ac:dyDescent="0.35">
      <c r="A10726" s="1" t="s">
        <v>10445</v>
      </c>
      <c r="B10726" s="1" t="s">
        <v>30</v>
      </c>
      <c r="C10726" s="3">
        <v>45349</v>
      </c>
      <c r="D10726" s="1" t="s">
        <v>13</v>
      </c>
      <c r="E10726" s="1" t="s">
        <v>45</v>
      </c>
      <c r="F10726" s="1">
        <v>2513</v>
      </c>
      <c r="G10726" s="1" t="s">
        <v>32</v>
      </c>
      <c r="H10726" s="1" t="s">
        <v>86</v>
      </c>
      <c r="I10726" s="1" t="s">
        <v>137</v>
      </c>
      <c r="J10726" s="1" t="str" cm="1">
        <f t="array" ref="J10726">_xlfn.IFS(F10726="","missing",F10726&lt;0,"negative",F10726=0,"zero",AND(F10726&gt;=99999,MOD(F10726,9)=0),"99999 placeholder",AND(F10726&gt;$O$5,D10726="Expense"),"Expense outlier",AND(F10726&gt;$P$5,D10726="Income"),"Income outlier",TRUE,"valid")</f>
        <v>valid</v>
      </c>
      <c r="K10726" s="1" t="str">
        <f>_xlfn.XLOOKUP(I10726,[1]category_mapping!$F$2:$F$19,[1]category_mapping!$G$2:$G$19,E10726)</f>
        <v>travel</v>
      </c>
      <c r="L10726" s="1" t="str">
        <f>IF(cleaning_working[[#This Row],[date]]="","Missing","Available")</f>
        <v>Available</v>
      </c>
    </row>
    <row r="10727" spans="1:12" x14ac:dyDescent="0.35">
      <c r="A10727" s="1" t="s">
        <v>10446</v>
      </c>
      <c r="B10727" s="1" t="s">
        <v>95</v>
      </c>
      <c r="C10727" s="3">
        <v>45331</v>
      </c>
      <c r="D10727" s="1" t="s">
        <v>13</v>
      </c>
      <c r="E10727" s="1" t="s">
        <v>17</v>
      </c>
      <c r="F10727" s="1">
        <v>6659</v>
      </c>
      <c r="G10727" s="1" t="s">
        <v>32</v>
      </c>
      <c r="H10727" s="1" t="s">
        <v>25</v>
      </c>
      <c r="I10727" s="1" t="s">
        <v>58</v>
      </c>
      <c r="J10727" s="1" t="str" cm="1">
        <f t="array" ref="J10727">_xlfn.IFS(F10727="","missing",F10727&lt;0,"negative",F10727=0,"zero",AND(F10727&gt;=99999,MOD(F10727,9)=0),"99999 placeholder",AND(F10727&gt;$O$5,D10727="Expense"),"Expense outlier",AND(F10727&gt;$P$5,D10727="Income"),"Income outlier",TRUE,"valid")</f>
        <v>valid</v>
      </c>
      <c r="K10727" s="1" t="str">
        <f>_xlfn.XLOOKUP(I10727,[1]category_mapping!$F$2:$F$19,[1]category_mapping!$G$2:$G$19,E10727)</f>
        <v>education</v>
      </c>
      <c r="L10727" s="1" t="str">
        <f>IF(cleaning_working[[#This Row],[date]]="","Missing","Available")</f>
        <v>Available</v>
      </c>
    </row>
    <row r="10728" spans="1:12" x14ac:dyDescent="0.35">
      <c r="A10728" s="1" t="s">
        <v>10447</v>
      </c>
      <c r="B10728" s="1" t="s">
        <v>200</v>
      </c>
      <c r="C10728" s="3">
        <v>44682</v>
      </c>
      <c r="D10728" s="1" t="s">
        <v>13</v>
      </c>
      <c r="E10728" s="1" t="s">
        <v>24</v>
      </c>
      <c r="F10728" s="1">
        <v>32153</v>
      </c>
      <c r="G10728" s="1" t="s">
        <v>40</v>
      </c>
      <c r="H10728" s="1" t="s">
        <v>19</v>
      </c>
      <c r="J10728" s="1" t="str" cm="1">
        <f t="array" ref="J10728">_xlfn.IFS(F10728="","missing",F10728&lt;0,"negative",F10728=0,"zero",AND(F10728&gt;=99999,MOD(F10728,9)=0),"99999 placeholder",AND(F10728&gt;$O$5,D10728="Expense"),"Expense outlier",AND(F10728&gt;$P$5,D10728="Income"),"Income outlier",TRUE,"valid")</f>
        <v>Expense outlier</v>
      </c>
      <c r="K10728" s="1" t="str">
        <f>_xlfn.XLOOKUP(I10728,[1]category_mapping!$F$2:$F$19,[1]category_mapping!$G$2:$G$19,E10728)</f>
        <v>rent</v>
      </c>
      <c r="L10728" s="1" t="str">
        <f>IF(cleaning_working[[#This Row],[date]]="","Missing","Available")</f>
        <v>Available</v>
      </c>
    </row>
    <row r="10729" spans="1:12" x14ac:dyDescent="0.35">
      <c r="A10729" s="1" t="s">
        <v>10448</v>
      </c>
      <c r="B10729" s="1" t="s">
        <v>225</v>
      </c>
      <c r="C10729" s="3">
        <v>44704</v>
      </c>
      <c r="D10729" s="1" t="s">
        <v>13</v>
      </c>
      <c r="E10729" s="1" t="s">
        <v>17</v>
      </c>
      <c r="F10729" s="1">
        <v>6738</v>
      </c>
      <c r="G10729" s="1" t="s">
        <v>32</v>
      </c>
      <c r="H10729" s="1" t="s">
        <v>33</v>
      </c>
      <c r="I10729" s="1" t="s">
        <v>66</v>
      </c>
      <c r="J10729" s="1" t="str" cm="1">
        <f t="array" ref="J10729">_xlfn.IFS(F10729="","missing",F10729&lt;0,"negative",F10729=0,"zero",AND(F10729&gt;=99999,MOD(F10729,9)=0),"99999 placeholder",AND(F10729&gt;$O$5,D10729="Expense"),"Expense outlier",AND(F10729&gt;$P$5,D10729="Income"),"Income outlier",TRUE,"valid")</f>
        <v>valid</v>
      </c>
      <c r="K10729" s="1" t="str">
        <f>_xlfn.XLOOKUP(I10729,[1]category_mapping!$F$2:$F$19,[1]category_mapping!$G$2:$G$19,E10729)</f>
        <v>food</v>
      </c>
      <c r="L10729" s="1" t="str">
        <f>IF(cleaning_working[[#This Row],[date]]="","Missing","Available")</f>
        <v>Available</v>
      </c>
    </row>
    <row r="10730" spans="1:12" x14ac:dyDescent="0.35">
      <c r="A10730" s="1" t="s">
        <v>10449</v>
      </c>
      <c r="B10730" s="1" t="s">
        <v>168</v>
      </c>
      <c r="C10730" s="3">
        <v>45368</v>
      </c>
      <c r="D10730" s="1" t="s">
        <v>13</v>
      </c>
      <c r="E10730" s="1" t="s">
        <v>24</v>
      </c>
      <c r="F10730" s="1">
        <v>27356</v>
      </c>
      <c r="G10730" s="1" t="s">
        <v>40</v>
      </c>
      <c r="H10730" s="1" t="s">
        <v>133</v>
      </c>
      <c r="I10730" s="1" t="s">
        <v>80</v>
      </c>
      <c r="J10730" s="1" t="str" cm="1">
        <f t="array" ref="J10730">_xlfn.IFS(F10730="","missing",F10730&lt;0,"negative",F10730=0,"zero",AND(F10730&gt;=99999,MOD(F10730,9)=0),"99999 placeholder",AND(F10730&gt;$O$5,D10730="Expense"),"Expense outlier",AND(F10730&gt;$P$5,D10730="Income"),"Income outlier",TRUE,"valid")</f>
        <v>Expense outlier</v>
      </c>
      <c r="K10730" s="1" t="str">
        <f>_xlfn.XLOOKUP(I10730,[1]category_mapping!$F$2:$F$19,[1]category_mapping!$G$2:$G$19,E10730)</f>
        <v>food</v>
      </c>
      <c r="L10730" s="1" t="str">
        <f>IF(cleaning_working[[#This Row],[date]]="","Missing","Available")</f>
        <v>Available</v>
      </c>
    </row>
    <row r="10731" spans="1:12" x14ac:dyDescent="0.35">
      <c r="A10731" s="1" t="s">
        <v>10450</v>
      </c>
      <c r="B10731" s="1" t="s">
        <v>309</v>
      </c>
      <c r="C10731" s="3">
        <v>44616</v>
      </c>
      <c r="D10731" s="1" t="s">
        <v>13</v>
      </c>
      <c r="E10731" s="1" t="s">
        <v>104</v>
      </c>
      <c r="F10731" s="1">
        <v>7689</v>
      </c>
      <c r="G10731" s="1" t="s">
        <v>18</v>
      </c>
      <c r="H10731" s="1" t="s">
        <v>25</v>
      </c>
      <c r="I10731" s="1" t="s">
        <v>134</v>
      </c>
      <c r="J10731" s="1" t="str" cm="1">
        <f t="array" ref="J10731">_xlfn.IFS(F10731="","missing",F10731&lt;0,"negative",F10731=0,"zero",AND(F10731&gt;=99999,MOD(F10731,9)=0),"99999 placeholder",AND(F10731&gt;$O$5,D10731="Expense"),"Expense outlier",AND(F10731&gt;$P$5,D10731="Income"),"Income outlier",TRUE,"valid")</f>
        <v>valid</v>
      </c>
      <c r="K10731" s="1" t="str">
        <f>_xlfn.XLOOKUP(I10731,[1]category_mapping!$F$2:$F$19,[1]category_mapping!$G$2:$G$19,E10731)</f>
        <v>education</v>
      </c>
      <c r="L10731" s="1" t="str">
        <f>IF(cleaning_working[[#This Row],[date]]="","Missing","Available")</f>
        <v>Available</v>
      </c>
    </row>
    <row r="10732" spans="1:12" x14ac:dyDescent="0.35">
      <c r="A10732" s="1" t="s">
        <v>10451</v>
      </c>
      <c r="B10732" s="1" t="s">
        <v>243</v>
      </c>
      <c r="C10732" s="3">
        <v>45478</v>
      </c>
      <c r="D10732" s="1" t="s">
        <v>13</v>
      </c>
      <c r="E10732" s="1" t="s">
        <v>63</v>
      </c>
      <c r="F10732" s="1">
        <v>6189</v>
      </c>
      <c r="G10732" s="1" t="s">
        <v>40</v>
      </c>
      <c r="H10732" s="1" t="s">
        <v>107</v>
      </c>
      <c r="I10732" s="1" t="s">
        <v>217</v>
      </c>
      <c r="J10732" s="1" t="str" cm="1">
        <f t="array" ref="J10732">_xlfn.IFS(F10732="","missing",F10732&lt;0,"negative",F10732=0,"zero",AND(F10732&gt;=99999,MOD(F10732,9)=0),"99999 placeholder",AND(F10732&gt;$O$5,D10732="Expense"),"Expense outlier",AND(F10732&gt;$P$5,D10732="Income"),"Income outlier",TRUE,"valid")</f>
        <v>valid</v>
      </c>
      <c r="K10732" s="1" t="str">
        <f>_xlfn.XLOOKUP(I10732,[1]category_mapping!$F$2:$F$19,[1]category_mapping!$G$2:$G$19,E10732)</f>
        <v>rent</v>
      </c>
      <c r="L10732" s="1" t="str">
        <f>IF(cleaning_working[[#This Row],[date]]="","Missing","Available")</f>
        <v>Available</v>
      </c>
    </row>
    <row r="10733" spans="1:12" x14ac:dyDescent="0.35">
      <c r="A10733" s="1" t="s">
        <v>1353</v>
      </c>
      <c r="B10733" s="1" t="s">
        <v>150</v>
      </c>
      <c r="C10733" s="3" t="s">
        <v>38</v>
      </c>
      <c r="D10733" s="1" t="s">
        <v>13</v>
      </c>
      <c r="E10733" s="1" t="s">
        <v>63</v>
      </c>
      <c r="F10733" s="1">
        <v>4712</v>
      </c>
      <c r="G10733" s="1" t="s">
        <v>64</v>
      </c>
      <c r="H10733" s="1" t="s">
        <v>52</v>
      </c>
      <c r="I10733" s="1" t="s">
        <v>170</v>
      </c>
      <c r="J10733" s="1" t="str" cm="1">
        <f t="array" ref="J10733">_xlfn.IFS(F10733="","missing",F10733&lt;0,"negative",F10733=0,"zero",AND(F10733&gt;=99999,MOD(F10733,9)=0),"99999 placeholder",AND(F10733&gt;$O$5,D10733="Expense"),"Expense outlier",AND(F10733&gt;$P$5,D10733="Income"),"Income outlier",TRUE,"valid")</f>
        <v>valid</v>
      </c>
      <c r="K10733" s="1" t="str">
        <f>_xlfn.XLOOKUP(I10733,[1]category_mapping!$F$2:$F$19,[1]category_mapping!$G$2:$G$19,E10733)</f>
        <v>health</v>
      </c>
      <c r="L10733" s="1" t="str">
        <f>IF(cleaning_working[[#This Row],[date]]="","Missing","Available")</f>
        <v>Missing</v>
      </c>
    </row>
    <row r="10734" spans="1:12" x14ac:dyDescent="0.35">
      <c r="A10734" s="1" t="s">
        <v>10452</v>
      </c>
      <c r="B10734" s="1" t="s">
        <v>274</v>
      </c>
      <c r="C10734" s="3">
        <v>44242</v>
      </c>
      <c r="D10734" s="1" t="s">
        <v>14</v>
      </c>
      <c r="E10734" s="1" t="s">
        <v>70</v>
      </c>
      <c r="F10734" s="1">
        <v>74183</v>
      </c>
      <c r="G10734" s="1" t="s">
        <v>40</v>
      </c>
      <c r="H10734" s="1" t="s">
        <v>26</v>
      </c>
      <c r="I10734" s="1" t="s">
        <v>128</v>
      </c>
      <c r="J10734" s="1" t="str" cm="1">
        <f t="array" ref="J10734">_xlfn.IFS(F10734="","missing",F10734&lt;0,"negative",F10734=0,"zero",AND(F10734&gt;=99999,MOD(F10734,9)=0),"99999 placeholder",AND(F10734&gt;$O$5,D10734="Expense"),"Expense outlier",AND(F10734&gt;$P$5,D10734="Income"),"Income outlier",TRUE,"valid")</f>
        <v>valid</v>
      </c>
      <c r="K10734" s="1" t="str">
        <f>_xlfn.XLOOKUP(I10734,[1]category_mapping!$F$2:$F$19,[1]category_mapping!$G$2:$G$19,E10734)</f>
        <v>utilities</v>
      </c>
      <c r="L10734" s="1" t="str">
        <f>IF(cleaning_working[[#This Row],[date]]="","Missing","Available")</f>
        <v>Available</v>
      </c>
    </row>
    <row r="10735" spans="1:12" x14ac:dyDescent="0.35">
      <c r="A10735" s="1" t="s">
        <v>10453</v>
      </c>
      <c r="B10735" s="1" t="s">
        <v>309</v>
      </c>
      <c r="C10735" s="3">
        <v>45155</v>
      </c>
      <c r="D10735" s="1" t="s">
        <v>13</v>
      </c>
      <c r="E10735" s="1" t="s">
        <v>45</v>
      </c>
      <c r="F10735" s="1">
        <v>6700</v>
      </c>
      <c r="G10735" s="1" t="s">
        <v>40</v>
      </c>
      <c r="H10735" s="1" t="s">
        <v>65</v>
      </c>
      <c r="I10735" s="1" t="s">
        <v>49</v>
      </c>
      <c r="J10735" s="1" t="str" cm="1">
        <f t="array" ref="J10735">_xlfn.IFS(F10735="","missing",F10735&lt;0,"negative",F10735=0,"zero",AND(F10735&gt;=99999,MOD(F10735,9)=0),"99999 placeholder",AND(F10735&gt;$O$5,D10735="Expense"),"Expense outlier",AND(F10735&gt;$P$5,D10735="Income"),"Income outlier",TRUE,"valid")</f>
        <v>valid</v>
      </c>
      <c r="K10735" s="1" t="str">
        <f>_xlfn.XLOOKUP(I10735,[1]category_mapping!$F$2:$F$19,[1]category_mapping!$G$2:$G$19,E10735)</f>
        <v>entertainment</v>
      </c>
      <c r="L10735" s="1" t="str">
        <f>IF(cleaning_working[[#This Row],[date]]="","Missing","Available")</f>
        <v>Available</v>
      </c>
    </row>
    <row r="10736" spans="1:12" x14ac:dyDescent="0.35">
      <c r="A10736" s="1" t="s">
        <v>10454</v>
      </c>
      <c r="B10736" s="1" t="s">
        <v>767</v>
      </c>
      <c r="C10736" s="3">
        <v>44430</v>
      </c>
      <c r="D10736" s="1" t="s">
        <v>13</v>
      </c>
      <c r="E10736" s="1" t="s">
        <v>24</v>
      </c>
      <c r="F10736" s="1">
        <v>37645</v>
      </c>
      <c r="G10736" s="1" t="s">
        <v>32</v>
      </c>
      <c r="H10736" s="1" t="s">
        <v>133</v>
      </c>
      <c r="I10736" s="1" t="s">
        <v>217</v>
      </c>
      <c r="J10736" s="1" t="str" cm="1">
        <f t="array" ref="J10736">_xlfn.IFS(F10736="","missing",F10736&lt;0,"negative",F10736=0,"zero",AND(F10736&gt;=99999,MOD(F10736,9)=0),"99999 placeholder",AND(F10736&gt;$O$5,D10736="Expense"),"Expense outlier",AND(F10736&gt;$P$5,D10736="Income"),"Income outlier",TRUE,"valid")</f>
        <v>Expense outlier</v>
      </c>
      <c r="K10736" s="1" t="str">
        <f>_xlfn.XLOOKUP(I10736,[1]category_mapping!$F$2:$F$19,[1]category_mapping!$G$2:$G$19,E10736)</f>
        <v>rent</v>
      </c>
      <c r="L10736" s="1" t="str">
        <f>IF(cleaning_working[[#This Row],[date]]="","Missing","Available")</f>
        <v>Available</v>
      </c>
    </row>
    <row r="10737" spans="1:12" x14ac:dyDescent="0.35">
      <c r="A10737" s="1" t="s">
        <v>10455</v>
      </c>
      <c r="B10737" s="1" t="s">
        <v>16</v>
      </c>
      <c r="C10737" s="3">
        <v>44477</v>
      </c>
      <c r="D10737" s="1" t="s">
        <v>13</v>
      </c>
      <c r="E10737" s="1" t="s">
        <v>96</v>
      </c>
      <c r="F10737" s="1">
        <v>941</v>
      </c>
      <c r="G10737" s="1" t="s">
        <v>40</v>
      </c>
      <c r="H10737" s="1" t="s">
        <v>133</v>
      </c>
      <c r="I10737" s="1" t="s">
        <v>97</v>
      </c>
      <c r="J10737" s="1" t="str" cm="1">
        <f t="array" ref="J10737">_xlfn.IFS(F10737="","missing",F10737&lt;0,"negative",F10737=0,"zero",AND(F10737&gt;=99999,MOD(F10737,9)=0),"99999 placeholder",AND(F10737&gt;$O$5,D10737="Expense"),"Expense outlier",AND(F10737&gt;$P$5,D10737="Income"),"Income outlier",TRUE,"valid")</f>
        <v>valid</v>
      </c>
      <c r="K10737" s="1" t="str">
        <f>_xlfn.XLOOKUP(I10737,[1]category_mapping!$F$2:$F$19,[1]category_mapping!$G$2:$G$19,E10737)</f>
        <v>health</v>
      </c>
      <c r="L10737" s="1" t="str">
        <f>IF(cleaning_working[[#This Row],[date]]="","Missing","Available")</f>
        <v>Available</v>
      </c>
    </row>
    <row r="10738" spans="1:12" x14ac:dyDescent="0.35">
      <c r="A10738" s="1" t="s">
        <v>10456</v>
      </c>
      <c r="B10738" s="1" t="s">
        <v>136</v>
      </c>
      <c r="C10738" s="3">
        <v>45246</v>
      </c>
      <c r="D10738" s="1" t="s">
        <v>13</v>
      </c>
      <c r="E10738" s="1" t="s">
        <v>39</v>
      </c>
      <c r="F10738" s="1">
        <v>531</v>
      </c>
      <c r="G10738" s="1" t="s">
        <v>25</v>
      </c>
      <c r="H10738" s="1" t="s">
        <v>65</v>
      </c>
      <c r="I10738" s="1" t="s">
        <v>87</v>
      </c>
      <c r="J10738" s="1" t="str" cm="1">
        <f t="array" ref="J10738">_xlfn.IFS(F10738="","missing",F10738&lt;0,"negative",F10738=0,"zero",AND(F10738&gt;=99999,MOD(F10738,9)=0),"99999 placeholder",AND(F10738&gt;$O$5,D10738="Expense"),"Expense outlier",AND(F10738&gt;$P$5,D10738="Income"),"Income outlier",TRUE,"valid")</f>
        <v>valid</v>
      </c>
      <c r="K10738" s="1" t="str">
        <f>_xlfn.XLOOKUP(I10738,[1]category_mapping!$F$2:$F$19,[1]category_mapping!$G$2:$G$19,E10738)</f>
        <v>food</v>
      </c>
      <c r="L10738" s="1" t="str">
        <f>IF(cleaning_working[[#This Row],[date]]="","Missing","Available")</f>
        <v>Available</v>
      </c>
    </row>
    <row r="10739" spans="1:12" x14ac:dyDescent="0.35">
      <c r="A10739" s="1" t="s">
        <v>10457</v>
      </c>
      <c r="B10739" s="1" t="s">
        <v>117</v>
      </c>
      <c r="C10739" s="3">
        <v>44977</v>
      </c>
      <c r="D10739" s="1" t="s">
        <v>13</v>
      </c>
      <c r="E10739" s="1" t="s">
        <v>96</v>
      </c>
      <c r="F10739" s="1">
        <v>6688</v>
      </c>
      <c r="G10739" s="1" t="s">
        <v>18</v>
      </c>
      <c r="H10739" s="1" t="s">
        <v>83</v>
      </c>
      <c r="I10739" s="1" t="s">
        <v>217</v>
      </c>
      <c r="J10739" s="1" t="str" cm="1">
        <f t="array" ref="J10739">_xlfn.IFS(F10739="","missing",F10739&lt;0,"negative",F10739=0,"zero",AND(F10739&gt;=99999,MOD(F10739,9)=0),"99999 placeholder",AND(F10739&gt;$O$5,D10739="Expense"),"Expense outlier",AND(F10739&gt;$P$5,D10739="Income"),"Income outlier",TRUE,"valid")</f>
        <v>valid</v>
      </c>
      <c r="K10739" s="1" t="str">
        <f>_xlfn.XLOOKUP(I10739,[1]category_mapping!$F$2:$F$19,[1]category_mapping!$G$2:$G$19,E10739)</f>
        <v>rent</v>
      </c>
      <c r="L10739" s="1" t="str">
        <f>IF(cleaning_working[[#This Row],[date]]="","Missing","Available")</f>
        <v>Available</v>
      </c>
    </row>
    <row r="10740" spans="1:12" x14ac:dyDescent="0.35">
      <c r="A10740" s="1" t="s">
        <v>10458</v>
      </c>
      <c r="B10740" s="1" t="s">
        <v>762</v>
      </c>
      <c r="C10740" s="3">
        <v>44256</v>
      </c>
      <c r="D10740" s="1" t="s">
        <v>14</v>
      </c>
      <c r="E10740" s="1" t="s">
        <v>57</v>
      </c>
      <c r="F10740" s="1">
        <v>70569</v>
      </c>
      <c r="G10740" s="1" t="s">
        <v>18</v>
      </c>
      <c r="H10740" s="1" t="s">
        <v>33</v>
      </c>
      <c r="I10740" s="1" t="s">
        <v>53</v>
      </c>
      <c r="J10740" s="1" t="str" cm="1">
        <f t="array" ref="J10740">_xlfn.IFS(F10740="","missing",F10740&lt;0,"negative",F10740=0,"zero",AND(F10740&gt;=99999,MOD(F10740,9)=0),"99999 placeholder",AND(F10740&gt;$O$5,D10740="Expense"),"Expense outlier",AND(F10740&gt;$P$5,D10740="Income"),"Income outlier",TRUE,"valid")</f>
        <v>valid</v>
      </c>
      <c r="K10740" s="1" t="str">
        <f>_xlfn.XLOOKUP(I10740,[1]category_mapping!$F$2:$F$19,[1]category_mapping!$G$2:$G$19,E10740)</f>
        <v>travel</v>
      </c>
      <c r="L10740" s="1" t="str">
        <f>IF(cleaning_working[[#This Row],[date]]="","Missing","Available")</f>
        <v>Available</v>
      </c>
    </row>
    <row r="10741" spans="1:12" x14ac:dyDescent="0.35">
      <c r="A10741" s="1" t="s">
        <v>10459</v>
      </c>
      <c r="B10741" s="1" t="s">
        <v>528</v>
      </c>
      <c r="C10741" s="3">
        <v>44581</v>
      </c>
      <c r="D10741" s="1" t="s">
        <v>13</v>
      </c>
      <c r="E10741" s="1" t="s">
        <v>63</v>
      </c>
      <c r="F10741" s="1">
        <v>3143</v>
      </c>
      <c r="G10741" s="1" t="s">
        <v>64</v>
      </c>
      <c r="H10741" s="1" t="s">
        <v>26</v>
      </c>
      <c r="J10741" s="1" t="str" cm="1">
        <f t="array" ref="J10741">_xlfn.IFS(F10741="","missing",F10741&lt;0,"negative",F10741=0,"zero",AND(F10741&gt;=99999,MOD(F10741,9)=0),"99999 placeholder",AND(F10741&gt;$O$5,D10741="Expense"),"Expense outlier",AND(F10741&gt;$P$5,D10741="Income"),"Income outlier",TRUE,"valid")</f>
        <v>valid</v>
      </c>
      <c r="K10741" s="1" t="str">
        <f>_xlfn.XLOOKUP(I10741,[1]category_mapping!$F$2:$F$19,[1]category_mapping!$G$2:$G$19,E10741)</f>
        <v>utilities</v>
      </c>
      <c r="L10741" s="1" t="str">
        <f>IF(cleaning_working[[#This Row],[date]]="","Missing","Available")</f>
        <v>Available</v>
      </c>
    </row>
    <row r="10742" spans="1:12" x14ac:dyDescent="0.35">
      <c r="A10742" s="1" t="s">
        <v>10460</v>
      </c>
      <c r="B10742" s="1" t="s">
        <v>293</v>
      </c>
      <c r="C10742" s="3">
        <v>45546</v>
      </c>
      <c r="D10742" s="1" t="s">
        <v>13</v>
      </c>
      <c r="E10742" s="1" t="s">
        <v>24</v>
      </c>
      <c r="F10742" s="1">
        <v>8721</v>
      </c>
      <c r="G10742" s="1" t="s">
        <v>32</v>
      </c>
      <c r="H10742" s="1" t="s">
        <v>133</v>
      </c>
      <c r="I10742" s="1" t="s">
        <v>41</v>
      </c>
      <c r="J10742" s="1" t="str" cm="1">
        <f t="array" ref="J10742">_xlfn.IFS(F10742="","missing",F10742&lt;0,"negative",F10742=0,"zero",AND(F10742&gt;=99999,MOD(F10742,9)=0),"99999 placeholder",AND(F10742&gt;$O$5,D10742="Expense"),"Expense outlier",AND(F10742&gt;$P$5,D10742="Income"),"Income outlier",TRUE,"valid")</f>
        <v>valid</v>
      </c>
      <c r="K10742" s="1" t="str">
        <f>_xlfn.XLOOKUP(I10742,[1]category_mapping!$F$2:$F$19,[1]category_mapping!$G$2:$G$19,E10742)</f>
        <v>utilities</v>
      </c>
      <c r="L10742" s="1" t="str">
        <f>IF(cleaning_working[[#This Row],[date]]="","Missing","Available")</f>
        <v>Available</v>
      </c>
    </row>
    <row r="10743" spans="1:12" x14ac:dyDescent="0.35">
      <c r="A10743" s="1" t="s">
        <v>10461</v>
      </c>
      <c r="B10743" s="1" t="s">
        <v>381</v>
      </c>
      <c r="C10743" s="3">
        <v>45010</v>
      </c>
      <c r="D10743" s="1" t="s">
        <v>13</v>
      </c>
      <c r="E10743" s="1" t="s">
        <v>24</v>
      </c>
      <c r="F10743" s="1">
        <v>4841</v>
      </c>
      <c r="G10743" s="1" t="s">
        <v>18</v>
      </c>
      <c r="H10743" s="1" t="s">
        <v>159</v>
      </c>
      <c r="I10743" s="1" t="s">
        <v>128</v>
      </c>
      <c r="J10743" s="1" t="str" cm="1">
        <f t="array" ref="J10743">_xlfn.IFS(F10743="","missing",F10743&lt;0,"negative",F10743=0,"zero",AND(F10743&gt;=99999,MOD(F10743,9)=0),"99999 placeholder",AND(F10743&gt;$O$5,D10743="Expense"),"Expense outlier",AND(F10743&gt;$P$5,D10743="Income"),"Income outlier",TRUE,"valid")</f>
        <v>valid</v>
      </c>
      <c r="K10743" s="1" t="str">
        <f>_xlfn.XLOOKUP(I10743,[1]category_mapping!$F$2:$F$19,[1]category_mapping!$G$2:$G$19,E10743)</f>
        <v>utilities</v>
      </c>
      <c r="L10743" s="1" t="str">
        <f>IF(cleaning_working[[#This Row],[date]]="","Missing","Available")</f>
        <v>Available</v>
      </c>
    </row>
    <row r="10744" spans="1:12" x14ac:dyDescent="0.35">
      <c r="A10744" s="1" t="s">
        <v>10462</v>
      </c>
      <c r="B10744" s="1" t="s">
        <v>686</v>
      </c>
      <c r="C10744" s="3">
        <v>44684</v>
      </c>
      <c r="D10744" s="1" t="s">
        <v>14</v>
      </c>
      <c r="E10744" s="1" t="s">
        <v>119</v>
      </c>
      <c r="F10744" s="1">
        <v>162795</v>
      </c>
      <c r="G10744" s="1" t="s">
        <v>32</v>
      </c>
      <c r="H10744" s="1" t="s">
        <v>26</v>
      </c>
      <c r="I10744" s="1" t="s">
        <v>46</v>
      </c>
      <c r="J10744" s="1" t="str" cm="1">
        <f t="array" ref="J10744">_xlfn.IFS(F10744="","missing",F10744&lt;0,"negative",F10744=0,"zero",AND(F10744&gt;=99999,MOD(F10744,9)=0),"99999 placeholder",AND(F10744&gt;$O$5,D10744="Expense"),"Expense outlier",AND(F10744&gt;$P$5,D10744="Income"),"Income outlier",TRUE,"valid")</f>
        <v>Income outlier</v>
      </c>
      <c r="K10744" s="1" t="str">
        <f>_xlfn.XLOOKUP(I10744,[1]category_mapping!$F$2:$F$19,[1]category_mapping!$G$2:$G$19,E10744)</f>
        <v>investment</v>
      </c>
      <c r="L10744" s="1" t="str">
        <f>IF(cleaning_working[[#This Row],[date]]="","Missing","Available")</f>
        <v>Available</v>
      </c>
    </row>
    <row r="10745" spans="1:12" x14ac:dyDescent="0.35">
      <c r="A10745" s="1" t="s">
        <v>10463</v>
      </c>
      <c r="B10745" s="1" t="s">
        <v>341</v>
      </c>
      <c r="C10745" s="3">
        <v>45062</v>
      </c>
      <c r="D10745" s="1" t="s">
        <v>13</v>
      </c>
      <c r="E10745" s="1" t="s">
        <v>39</v>
      </c>
      <c r="F10745" s="1">
        <v>4566</v>
      </c>
      <c r="G10745" s="1" t="s">
        <v>40</v>
      </c>
      <c r="H10745" s="1" t="s">
        <v>83</v>
      </c>
      <c r="J10745" s="1" t="str" cm="1">
        <f t="array" ref="J10745">_xlfn.IFS(F10745="","missing",F10745&lt;0,"negative",F10745=0,"zero",AND(F10745&gt;=99999,MOD(F10745,9)=0),"99999 placeholder",AND(F10745&gt;$O$5,D10745="Expense"),"Expense outlier",AND(F10745&gt;$P$5,D10745="Income"),"Income outlier",TRUE,"valid")</f>
        <v>valid</v>
      </c>
      <c r="K10745" s="1" t="str">
        <f>_xlfn.XLOOKUP(I10745,[1]category_mapping!$F$2:$F$19,[1]category_mapping!$G$2:$G$19,E10745)</f>
        <v>food</v>
      </c>
      <c r="L10745" s="1" t="str">
        <f>IF(cleaning_working[[#This Row],[date]]="","Missing","Available")</f>
        <v>Available</v>
      </c>
    </row>
    <row r="10746" spans="1:12" x14ac:dyDescent="0.35">
      <c r="A10746" s="1" t="s">
        <v>10464</v>
      </c>
      <c r="B10746" s="1" t="s">
        <v>37</v>
      </c>
      <c r="C10746" s="3">
        <v>45583</v>
      </c>
      <c r="D10746" s="1" t="s">
        <v>13</v>
      </c>
      <c r="E10746" s="1" t="s">
        <v>63</v>
      </c>
      <c r="F10746" s="1">
        <v>7928</v>
      </c>
      <c r="G10746" s="1" t="s">
        <v>18</v>
      </c>
      <c r="H10746" s="1" t="s">
        <v>25</v>
      </c>
      <c r="I10746" s="1" t="s">
        <v>128</v>
      </c>
      <c r="J10746" s="1" t="str" cm="1">
        <f t="array" ref="J10746">_xlfn.IFS(F10746="","missing",F10746&lt;0,"negative",F10746=0,"zero",AND(F10746&gt;=99999,MOD(F10746,9)=0),"99999 placeholder",AND(F10746&gt;$O$5,D10746="Expense"),"Expense outlier",AND(F10746&gt;$P$5,D10746="Income"),"Income outlier",TRUE,"valid")</f>
        <v>valid</v>
      </c>
      <c r="K10746" s="1" t="str">
        <f>_xlfn.XLOOKUP(I10746,[1]category_mapping!$F$2:$F$19,[1]category_mapping!$G$2:$G$19,E10746)</f>
        <v>utilities</v>
      </c>
      <c r="L10746" s="1" t="str">
        <f>IF(cleaning_working[[#This Row],[date]]="","Missing","Available")</f>
        <v>Available</v>
      </c>
    </row>
    <row r="10747" spans="1:12" x14ac:dyDescent="0.35">
      <c r="A10747" s="1" t="s">
        <v>10465</v>
      </c>
      <c r="B10747" s="1" t="s">
        <v>464</v>
      </c>
      <c r="C10747" s="3">
        <v>44276</v>
      </c>
      <c r="D10747" s="1" t="s">
        <v>13</v>
      </c>
      <c r="E10747" s="1" t="s">
        <v>176</v>
      </c>
      <c r="F10747" s="1">
        <v>1522</v>
      </c>
      <c r="G10747" s="1" t="s">
        <v>32</v>
      </c>
      <c r="H10747" s="1" t="s">
        <v>83</v>
      </c>
      <c r="I10747" s="1" t="s">
        <v>93</v>
      </c>
      <c r="J10747" s="1" t="str" cm="1">
        <f t="array" ref="J10747">_xlfn.IFS(F10747="","missing",F10747&lt;0,"negative",F10747=0,"zero",AND(F10747&gt;=99999,MOD(F10747,9)=0),"99999 placeholder",AND(F10747&gt;$O$5,D10747="Expense"),"Expense outlier",AND(F10747&gt;$P$5,D10747="Income"),"Income outlier",TRUE,"valid")</f>
        <v>valid</v>
      </c>
      <c r="K10747" s="1" t="str">
        <f>_xlfn.XLOOKUP(I10747,[1]category_mapping!$F$2:$F$19,[1]category_mapping!$G$2:$G$19,E10747)</f>
        <v>savings</v>
      </c>
      <c r="L10747" s="1" t="str">
        <f>IF(cleaning_working[[#This Row],[date]]="","Missing","Available")</f>
        <v>Available</v>
      </c>
    </row>
    <row r="10748" spans="1:12" x14ac:dyDescent="0.35">
      <c r="A10748" s="1" t="s">
        <v>10466</v>
      </c>
      <c r="B10748" s="1" t="s">
        <v>281</v>
      </c>
      <c r="C10748" s="3">
        <v>44609</v>
      </c>
      <c r="D10748" s="1" t="s">
        <v>13</v>
      </c>
      <c r="E10748" s="1" t="s">
        <v>39</v>
      </c>
      <c r="F10748" s="1">
        <v>995</v>
      </c>
      <c r="G10748" s="1" t="s">
        <v>32</v>
      </c>
      <c r="H10748" s="1" t="s">
        <v>25</v>
      </c>
      <c r="I10748" s="1" t="s">
        <v>178</v>
      </c>
      <c r="J10748" s="1" t="str" cm="1">
        <f t="array" ref="J10748">_xlfn.IFS(F10748="","missing",F10748&lt;0,"negative",F10748=0,"zero",AND(F10748&gt;=99999,MOD(F10748,9)=0),"99999 placeholder",AND(F10748&gt;$O$5,D10748="Expense"),"Expense outlier",AND(F10748&gt;$P$5,D10748="Income"),"Income outlier",TRUE,"valid")</f>
        <v>valid</v>
      </c>
      <c r="K10748" s="1" t="str">
        <f>_xlfn.XLOOKUP(I10748,[1]category_mapping!$F$2:$F$19,[1]category_mapping!$G$2:$G$19,E10748)</f>
        <v>rent</v>
      </c>
      <c r="L10748" s="1" t="str">
        <f>IF(cleaning_working[[#This Row],[date]]="","Missing","Available")</f>
        <v>Available</v>
      </c>
    </row>
    <row r="10749" spans="1:12" x14ac:dyDescent="0.35">
      <c r="A10749" s="1" t="s">
        <v>8409</v>
      </c>
      <c r="B10749" s="1" t="s">
        <v>311</v>
      </c>
      <c r="C10749" s="3" t="s">
        <v>38</v>
      </c>
      <c r="D10749" s="1" t="s">
        <v>13</v>
      </c>
      <c r="E10749" s="1" t="s">
        <v>39</v>
      </c>
      <c r="F10749" s="1">
        <v>7807</v>
      </c>
      <c r="G10749" s="1" t="s">
        <v>32</v>
      </c>
      <c r="H10749" s="1" t="s">
        <v>83</v>
      </c>
      <c r="I10749" s="1" t="s">
        <v>49</v>
      </c>
      <c r="J10749" s="1" t="str" cm="1">
        <f t="array" ref="J10749">_xlfn.IFS(F10749="","missing",F10749&lt;0,"negative",F10749=0,"zero",AND(F10749&gt;=99999,MOD(F10749,9)=0),"99999 placeholder",AND(F10749&gt;$O$5,D10749="Expense"),"Expense outlier",AND(F10749&gt;$P$5,D10749="Income"),"Income outlier",TRUE,"valid")</f>
        <v>valid</v>
      </c>
      <c r="K10749" s="1" t="str">
        <f>_xlfn.XLOOKUP(I10749,[1]category_mapping!$F$2:$F$19,[1]category_mapping!$G$2:$G$19,E10749)</f>
        <v>food</v>
      </c>
      <c r="L10749" s="1" t="str">
        <f>IF(cleaning_working[[#This Row],[date]]="","Missing","Available")</f>
        <v>Missing</v>
      </c>
    </row>
    <row r="10750" spans="1:12" x14ac:dyDescent="0.35">
      <c r="A10750" s="1" t="s">
        <v>10467</v>
      </c>
      <c r="B10750" s="1" t="s">
        <v>376</v>
      </c>
      <c r="C10750" s="3">
        <v>44556</v>
      </c>
      <c r="D10750" s="1" t="s">
        <v>13</v>
      </c>
      <c r="E10750" s="1" t="s">
        <v>45</v>
      </c>
      <c r="F10750" s="1">
        <v>1777</v>
      </c>
      <c r="G10750" s="1" t="s">
        <v>32</v>
      </c>
      <c r="H10750" s="1" t="s">
        <v>26</v>
      </c>
      <c r="I10750" s="1" t="s">
        <v>162</v>
      </c>
      <c r="J10750" s="1" t="str" cm="1">
        <f t="array" ref="J10750">_xlfn.IFS(F10750="","missing",F10750&lt;0,"negative",F10750=0,"zero",AND(F10750&gt;=99999,MOD(F10750,9)=0),"99999 placeholder",AND(F10750&gt;$O$5,D10750="Expense"),"Expense outlier",AND(F10750&gt;$P$5,D10750="Income"),"Income outlier",TRUE,"valid")</f>
        <v>valid</v>
      </c>
      <c r="K10750" s="1" t="str">
        <f>_xlfn.XLOOKUP(I10750,[1]category_mapping!$F$2:$F$19,[1]category_mapping!$G$2:$G$19,E10750)</f>
        <v>entertainment</v>
      </c>
      <c r="L10750" s="1" t="str">
        <f>IF(cleaning_working[[#This Row],[date]]="","Missing","Available")</f>
        <v>Available</v>
      </c>
    </row>
    <row r="10751" spans="1:12" x14ac:dyDescent="0.35">
      <c r="A10751" s="1" t="s">
        <v>10468</v>
      </c>
      <c r="B10751" s="1" t="s">
        <v>266</v>
      </c>
      <c r="C10751" s="3">
        <v>44885</v>
      </c>
      <c r="D10751" s="1" t="s">
        <v>13</v>
      </c>
      <c r="E10751" s="1" t="s">
        <v>96</v>
      </c>
      <c r="F10751" s="1">
        <v>8510</v>
      </c>
      <c r="G10751" s="1" t="s">
        <v>40</v>
      </c>
      <c r="H10751" s="1" t="s">
        <v>65</v>
      </c>
      <c r="I10751" s="1" t="s">
        <v>272</v>
      </c>
      <c r="J10751" s="1" t="str" cm="1">
        <f t="array" ref="J10751">_xlfn.IFS(F10751="","missing",F10751&lt;0,"negative",F10751=0,"zero",AND(F10751&gt;=99999,MOD(F10751,9)=0),"99999 placeholder",AND(F10751&gt;$O$5,D10751="Expense"),"Expense outlier",AND(F10751&gt;$P$5,D10751="Income"),"Income outlier",TRUE,"valid")</f>
        <v>valid</v>
      </c>
      <c r="K10751" s="1" t="str">
        <f>_xlfn.XLOOKUP(I10751,[1]category_mapping!$F$2:$F$19,[1]category_mapping!$G$2:$G$19,E10751)</f>
        <v>food</v>
      </c>
      <c r="L10751" s="1" t="str">
        <f>IF(cleaning_working[[#This Row],[date]]="","Missing","Available")</f>
        <v>Available</v>
      </c>
    </row>
    <row r="10752" spans="1:12" x14ac:dyDescent="0.35">
      <c r="A10752" s="1" t="s">
        <v>10469</v>
      </c>
      <c r="B10752" s="1" t="s">
        <v>319</v>
      </c>
      <c r="C10752" s="3">
        <v>45519</v>
      </c>
      <c r="D10752" s="1" t="s">
        <v>14</v>
      </c>
      <c r="E10752" s="1" t="s">
        <v>57</v>
      </c>
      <c r="F10752" s="1">
        <v>23498</v>
      </c>
      <c r="G10752" s="1" t="s">
        <v>32</v>
      </c>
      <c r="H10752" s="1" t="s">
        <v>26</v>
      </c>
      <c r="I10752" s="1" t="s">
        <v>272</v>
      </c>
      <c r="J10752" s="1" t="str" cm="1">
        <f t="array" ref="J10752">_xlfn.IFS(F10752="","missing",F10752&lt;0,"negative",F10752=0,"zero",AND(F10752&gt;=99999,MOD(F10752,9)=0),"99999 placeholder",AND(F10752&gt;$O$5,D10752="Expense"),"Expense outlier",AND(F10752&gt;$P$5,D10752="Income"),"Income outlier",TRUE,"valid")</f>
        <v>valid</v>
      </c>
      <c r="K10752" s="1" t="str">
        <f>_xlfn.XLOOKUP(I10752,[1]category_mapping!$F$2:$F$19,[1]category_mapping!$G$2:$G$19,E10752)</f>
        <v>food</v>
      </c>
      <c r="L10752" s="1" t="str">
        <f>IF(cleaning_working[[#This Row],[date]]="","Missing","Available")</f>
        <v>Available</v>
      </c>
    </row>
    <row r="10753" spans="1:12" x14ac:dyDescent="0.35">
      <c r="A10753" s="1" t="s">
        <v>10470</v>
      </c>
      <c r="B10753" s="1" t="s">
        <v>281</v>
      </c>
      <c r="C10753" s="3">
        <v>45475</v>
      </c>
      <c r="D10753" s="1" t="s">
        <v>13</v>
      </c>
      <c r="E10753" s="1" t="s">
        <v>17</v>
      </c>
      <c r="F10753" s="1">
        <v>7630</v>
      </c>
      <c r="G10753" s="1" t="s">
        <v>32</v>
      </c>
      <c r="H10753" s="1" t="s">
        <v>86</v>
      </c>
      <c r="I10753" s="1" t="s">
        <v>58</v>
      </c>
      <c r="J10753" s="1" t="str" cm="1">
        <f t="array" ref="J10753">_xlfn.IFS(F10753="","missing",F10753&lt;0,"negative",F10753=0,"zero",AND(F10753&gt;=99999,MOD(F10753,9)=0),"99999 placeholder",AND(F10753&gt;$O$5,D10753="Expense"),"Expense outlier",AND(F10753&gt;$P$5,D10753="Income"),"Income outlier",TRUE,"valid")</f>
        <v>valid</v>
      </c>
      <c r="K10753" s="1" t="str">
        <f>_xlfn.XLOOKUP(I10753,[1]category_mapping!$F$2:$F$19,[1]category_mapping!$G$2:$G$19,E10753)</f>
        <v>education</v>
      </c>
      <c r="L10753" s="1" t="str">
        <f>IF(cleaning_working[[#This Row],[date]]="","Missing","Available")</f>
        <v>Available</v>
      </c>
    </row>
    <row r="10754" spans="1:12" x14ac:dyDescent="0.35">
      <c r="A10754" s="1" t="s">
        <v>10471</v>
      </c>
      <c r="B10754" s="1" t="s">
        <v>136</v>
      </c>
      <c r="C10754" s="3">
        <v>44619</v>
      </c>
      <c r="D10754" s="1" t="s">
        <v>13</v>
      </c>
      <c r="E10754" s="1" t="s">
        <v>45</v>
      </c>
      <c r="F10754" s="1">
        <v>7935</v>
      </c>
      <c r="G10754" s="1" t="s">
        <v>64</v>
      </c>
      <c r="H10754" s="1" t="s">
        <v>33</v>
      </c>
      <c r="I10754" s="1" t="s">
        <v>178</v>
      </c>
      <c r="J10754" s="1" t="str" cm="1">
        <f t="array" ref="J10754">_xlfn.IFS(F10754="","missing",F10754&lt;0,"negative",F10754=0,"zero",AND(F10754&gt;=99999,MOD(F10754,9)=0),"99999 placeholder",AND(F10754&gt;$O$5,D10754="Expense"),"Expense outlier",AND(F10754&gt;$P$5,D10754="Income"),"Income outlier",TRUE,"valid")</f>
        <v>valid</v>
      </c>
      <c r="K10754" s="1" t="str">
        <f>_xlfn.XLOOKUP(I10754,[1]category_mapping!$F$2:$F$19,[1]category_mapping!$G$2:$G$19,E10754)</f>
        <v>rent</v>
      </c>
      <c r="L10754" s="1" t="str">
        <f>IF(cleaning_working[[#This Row],[date]]="","Missing","Available")</f>
        <v>Available</v>
      </c>
    </row>
    <row r="10755" spans="1:12" x14ac:dyDescent="0.35">
      <c r="A10755" s="1" t="s">
        <v>10472</v>
      </c>
      <c r="B10755" s="1" t="s">
        <v>44</v>
      </c>
      <c r="C10755" s="3">
        <v>45084</v>
      </c>
      <c r="D10755" s="1" t="s">
        <v>13</v>
      </c>
      <c r="E10755" s="1" t="s">
        <v>39</v>
      </c>
      <c r="F10755" s="1">
        <v>4575</v>
      </c>
      <c r="G10755" s="1" t="s">
        <v>64</v>
      </c>
      <c r="H10755" s="1" t="s">
        <v>86</v>
      </c>
      <c r="J10755" s="1" t="str" cm="1">
        <f t="array" ref="J10755">_xlfn.IFS(F10755="","missing",F10755&lt;0,"negative",F10755=0,"zero",AND(F10755&gt;=99999,MOD(F10755,9)=0),"99999 placeholder",AND(F10755&gt;$O$5,D10755="Expense"),"Expense outlier",AND(F10755&gt;$P$5,D10755="Income"),"Income outlier",TRUE,"valid")</f>
        <v>valid</v>
      </c>
      <c r="K10755" s="1" t="str">
        <f>_xlfn.XLOOKUP(I10755,[1]category_mapping!$F$2:$F$19,[1]category_mapping!$G$2:$G$19,E10755)</f>
        <v>food</v>
      </c>
      <c r="L10755" s="1" t="str">
        <f>IF(cleaning_working[[#This Row],[date]]="","Missing","Available")</f>
        <v>Available</v>
      </c>
    </row>
    <row r="10756" spans="1:12" x14ac:dyDescent="0.35">
      <c r="A10756" s="1" t="s">
        <v>4577</v>
      </c>
      <c r="B10756" s="1" t="s">
        <v>158</v>
      </c>
      <c r="C10756" s="3">
        <v>45165</v>
      </c>
      <c r="D10756" s="1" t="s">
        <v>13</v>
      </c>
      <c r="E10756" s="1" t="s">
        <v>39</v>
      </c>
      <c r="F10756" s="1">
        <v>2141</v>
      </c>
      <c r="G10756" s="1" t="s">
        <v>18</v>
      </c>
      <c r="H10756" s="1" t="s">
        <v>19</v>
      </c>
      <c r="I10756" s="1" t="s">
        <v>53</v>
      </c>
      <c r="J10756" s="1" t="str" cm="1">
        <f t="array" ref="J10756">_xlfn.IFS(F10756="","missing",F10756&lt;0,"negative",F10756=0,"zero",AND(F10756&gt;=99999,MOD(F10756,9)=0),"99999 placeholder",AND(F10756&gt;$O$5,D10756="Expense"),"Expense outlier",AND(F10756&gt;$P$5,D10756="Income"),"Income outlier",TRUE,"valid")</f>
        <v>valid</v>
      </c>
      <c r="K10756" s="1" t="str">
        <f>_xlfn.XLOOKUP(I10756,[1]category_mapping!$F$2:$F$19,[1]category_mapping!$G$2:$G$19,E10756)</f>
        <v>travel</v>
      </c>
      <c r="L10756" s="1" t="str">
        <f>IF(cleaning_working[[#This Row],[date]]="","Missing","Available")</f>
        <v>Available</v>
      </c>
    </row>
    <row r="10757" spans="1:12" x14ac:dyDescent="0.35">
      <c r="A10757" s="1" t="s">
        <v>10473</v>
      </c>
      <c r="B10757" s="1" t="s">
        <v>460</v>
      </c>
      <c r="C10757" s="3">
        <v>44524</v>
      </c>
      <c r="D10757" s="1" t="s">
        <v>13</v>
      </c>
      <c r="E10757" s="1" t="s">
        <v>176</v>
      </c>
      <c r="F10757" s="1">
        <v>431</v>
      </c>
      <c r="G10757" s="1" t="s">
        <v>64</v>
      </c>
      <c r="H10757" s="1" t="s">
        <v>86</v>
      </c>
      <c r="I10757" s="1" t="s">
        <v>272</v>
      </c>
      <c r="J10757" s="1" t="str" cm="1">
        <f t="array" ref="J10757">_xlfn.IFS(F10757="","missing",F10757&lt;0,"negative",F10757=0,"zero",AND(F10757&gt;=99999,MOD(F10757,9)=0),"99999 placeholder",AND(F10757&gt;$O$5,D10757="Expense"),"Expense outlier",AND(F10757&gt;$P$5,D10757="Income"),"Income outlier",TRUE,"valid")</f>
        <v>valid</v>
      </c>
      <c r="K10757" s="1" t="str">
        <f>_xlfn.XLOOKUP(I10757,[1]category_mapping!$F$2:$F$19,[1]category_mapping!$G$2:$G$19,E10757)</f>
        <v>food</v>
      </c>
      <c r="L10757" s="1" t="str">
        <f>IF(cleaning_working[[#This Row],[date]]="","Missing","Available")</f>
        <v>Available</v>
      </c>
    </row>
    <row r="10758" spans="1:12" x14ac:dyDescent="0.35">
      <c r="A10758" s="1" t="s">
        <v>10474</v>
      </c>
      <c r="B10758" s="1" t="s">
        <v>467</v>
      </c>
      <c r="C10758" s="3">
        <v>44903</v>
      </c>
      <c r="D10758" s="1" t="s">
        <v>14</v>
      </c>
      <c r="E10758" s="1" t="s">
        <v>57</v>
      </c>
      <c r="F10758" s="1">
        <v>65020</v>
      </c>
      <c r="G10758" s="1" t="s">
        <v>40</v>
      </c>
      <c r="H10758" s="1" t="s">
        <v>159</v>
      </c>
      <c r="I10758" s="1" t="s">
        <v>46</v>
      </c>
      <c r="J10758" s="1" t="str" cm="1">
        <f t="array" ref="J10758">_xlfn.IFS(F10758="","missing",F10758&lt;0,"negative",F10758=0,"zero",AND(F10758&gt;=99999,MOD(F10758,9)=0),"99999 placeholder",AND(F10758&gt;$O$5,D10758="Expense"),"Expense outlier",AND(F10758&gt;$P$5,D10758="Income"),"Income outlier",TRUE,"valid")</f>
        <v>valid</v>
      </c>
      <c r="K10758" s="1" t="str">
        <f>_xlfn.XLOOKUP(I10758,[1]category_mapping!$F$2:$F$19,[1]category_mapping!$G$2:$G$19,E10758)</f>
        <v>salary</v>
      </c>
      <c r="L10758" s="1" t="str">
        <f>IF(cleaning_working[[#This Row],[date]]="","Missing","Available")</f>
        <v>Available</v>
      </c>
    </row>
    <row r="10759" spans="1:12" x14ac:dyDescent="0.35">
      <c r="A10759" s="1" t="s">
        <v>10475</v>
      </c>
      <c r="B10759" s="1" t="s">
        <v>127</v>
      </c>
      <c r="C10759" s="3">
        <v>44424</v>
      </c>
      <c r="D10759" s="1" t="s">
        <v>13</v>
      </c>
      <c r="E10759" s="1" t="s">
        <v>176</v>
      </c>
      <c r="F10759" s="1">
        <v>2204</v>
      </c>
      <c r="G10759" s="1" t="s">
        <v>40</v>
      </c>
      <c r="H10759" s="1" t="s">
        <v>133</v>
      </c>
      <c r="I10759" s="1" t="s">
        <v>34</v>
      </c>
      <c r="J10759" s="1" t="str" cm="1">
        <f t="array" ref="J10759">_xlfn.IFS(F10759="","missing",F10759&lt;0,"negative",F10759=0,"zero",AND(F10759&gt;=99999,MOD(F10759,9)=0),"99999 placeholder",AND(F10759&gt;$O$5,D10759="Expense"),"Expense outlier",AND(F10759&gt;$P$5,D10759="Income"),"Income outlier",TRUE,"valid")</f>
        <v>valid</v>
      </c>
      <c r="K10759" s="1" t="str">
        <f>_xlfn.XLOOKUP(I10759,[1]category_mapping!$F$2:$F$19,[1]category_mapping!$G$2:$G$19,E10759)</f>
        <v>education</v>
      </c>
      <c r="L10759" s="1" t="str">
        <f>IF(cleaning_working[[#This Row],[date]]="","Missing","Available")</f>
        <v>Available</v>
      </c>
    </row>
    <row r="10760" spans="1:12" x14ac:dyDescent="0.35">
      <c r="A10760" s="1" t="s">
        <v>10476</v>
      </c>
      <c r="B10760" s="1" t="s">
        <v>182</v>
      </c>
      <c r="C10760" s="3">
        <v>44428</v>
      </c>
      <c r="D10760" s="1" t="s">
        <v>13</v>
      </c>
      <c r="E10760" s="1" t="s">
        <v>24</v>
      </c>
      <c r="F10760" s="1">
        <v>5352</v>
      </c>
      <c r="G10760" s="1" t="s">
        <v>18</v>
      </c>
      <c r="H10760" s="1" t="s">
        <v>26</v>
      </c>
      <c r="I10760" s="1" t="s">
        <v>128</v>
      </c>
      <c r="J10760" s="1" t="str" cm="1">
        <f t="array" ref="J10760">_xlfn.IFS(F10760="","missing",F10760&lt;0,"negative",F10760=0,"zero",AND(F10760&gt;=99999,MOD(F10760,9)=0),"99999 placeholder",AND(F10760&gt;$O$5,D10760="Expense"),"Expense outlier",AND(F10760&gt;$P$5,D10760="Income"),"Income outlier",TRUE,"valid")</f>
        <v>valid</v>
      </c>
      <c r="K10760" s="1" t="str">
        <f>_xlfn.XLOOKUP(I10760,[1]category_mapping!$F$2:$F$19,[1]category_mapping!$G$2:$G$19,E10760)</f>
        <v>utilities</v>
      </c>
      <c r="L10760" s="1" t="str">
        <f>IF(cleaning_working[[#This Row],[date]]="","Missing","Available")</f>
        <v>Available</v>
      </c>
    </row>
    <row r="10761" spans="1:12" x14ac:dyDescent="0.35">
      <c r="A10761" s="1" t="s">
        <v>10477</v>
      </c>
      <c r="B10761" s="1" t="s">
        <v>491</v>
      </c>
      <c r="C10761" s="3">
        <v>44591</v>
      </c>
      <c r="D10761" s="1" t="s">
        <v>13</v>
      </c>
      <c r="E10761" s="1" t="s">
        <v>24</v>
      </c>
      <c r="F10761" s="1">
        <v>5649</v>
      </c>
      <c r="G10761" s="1" t="s">
        <v>32</v>
      </c>
      <c r="H10761" s="1" t="s">
        <v>159</v>
      </c>
      <c r="I10761" s="1" t="s">
        <v>27</v>
      </c>
      <c r="J10761" s="1" t="str" cm="1">
        <f t="array" ref="J10761">_xlfn.IFS(F10761="","missing",F10761&lt;0,"negative",F10761=0,"zero",AND(F10761&gt;=99999,MOD(F10761,9)=0),"99999 placeholder",AND(F10761&gt;$O$5,D10761="Expense"),"Expense outlier",AND(F10761&gt;$P$5,D10761="Income"),"Income outlier",TRUE,"valid")</f>
        <v>valid</v>
      </c>
      <c r="K10761" s="1" t="str">
        <f>_xlfn.XLOOKUP(I10761,[1]category_mapping!$F$2:$F$19,[1]category_mapping!$G$2:$G$19,E10761)</f>
        <v>rent</v>
      </c>
      <c r="L10761" s="1" t="str">
        <f>IF(cleaning_working[[#This Row],[date]]="","Missing","Available")</f>
        <v>Available</v>
      </c>
    </row>
    <row r="10762" spans="1:12" x14ac:dyDescent="0.35">
      <c r="A10762" s="1" t="s">
        <v>10478</v>
      </c>
      <c r="B10762" s="1" t="s">
        <v>95</v>
      </c>
      <c r="C10762" s="3">
        <v>44938</v>
      </c>
      <c r="D10762" s="1" t="s">
        <v>13</v>
      </c>
      <c r="E10762" s="1" t="s">
        <v>46</v>
      </c>
      <c r="F10762" s="1">
        <v>894</v>
      </c>
      <c r="G10762" s="1" t="s">
        <v>40</v>
      </c>
      <c r="H10762" s="1" t="s">
        <v>159</v>
      </c>
      <c r="I10762" s="1" t="s">
        <v>134</v>
      </c>
      <c r="J10762" s="1" t="str" cm="1">
        <f t="array" ref="J10762">_xlfn.IFS(F10762="","missing",F10762&lt;0,"negative",F10762=0,"zero",AND(F10762&gt;=99999,MOD(F10762,9)=0),"99999 placeholder",AND(F10762&gt;$O$5,D10762="Expense"),"Expense outlier",AND(F10762&gt;$P$5,D10762="Income"),"Income outlier",TRUE,"valid")</f>
        <v>valid</v>
      </c>
      <c r="K10762" s="1" t="str">
        <f>_xlfn.XLOOKUP(I10762,[1]category_mapping!$F$2:$F$19,[1]category_mapping!$G$2:$G$19,E10762)</f>
        <v>education</v>
      </c>
      <c r="L10762" s="1" t="str">
        <f>IF(cleaning_working[[#This Row],[date]]="","Missing","Available")</f>
        <v>Available</v>
      </c>
    </row>
    <row r="10763" spans="1:12" x14ac:dyDescent="0.35">
      <c r="A10763" s="1" t="s">
        <v>10479</v>
      </c>
      <c r="B10763" s="1" t="s">
        <v>353</v>
      </c>
      <c r="C10763" s="3">
        <v>44909</v>
      </c>
      <c r="D10763" s="1" t="s">
        <v>13</v>
      </c>
      <c r="E10763" s="1" t="s">
        <v>39</v>
      </c>
      <c r="F10763" s="1">
        <v>3622</v>
      </c>
      <c r="G10763" s="1" t="s">
        <v>64</v>
      </c>
      <c r="H10763" s="1" t="s">
        <v>25</v>
      </c>
      <c r="I10763" s="1" t="s">
        <v>87</v>
      </c>
      <c r="J10763" s="1" t="str" cm="1">
        <f t="array" ref="J10763">_xlfn.IFS(F10763="","missing",F10763&lt;0,"negative",F10763=0,"zero",AND(F10763&gt;=99999,MOD(F10763,9)=0),"99999 placeholder",AND(F10763&gt;$O$5,D10763="Expense"),"Expense outlier",AND(F10763&gt;$P$5,D10763="Income"),"Income outlier",TRUE,"valid")</f>
        <v>valid</v>
      </c>
      <c r="K10763" s="1" t="str">
        <f>_xlfn.XLOOKUP(I10763,[1]category_mapping!$F$2:$F$19,[1]category_mapping!$G$2:$G$19,E10763)</f>
        <v>food</v>
      </c>
      <c r="L10763" s="1" t="str">
        <f>IF(cleaning_working[[#This Row],[date]]="","Missing","Available")</f>
        <v>Available</v>
      </c>
    </row>
    <row r="10764" spans="1:12" x14ac:dyDescent="0.35">
      <c r="A10764" s="1" t="s">
        <v>10480</v>
      </c>
      <c r="B10764" s="1" t="s">
        <v>223</v>
      </c>
      <c r="C10764" s="3">
        <v>44746</v>
      </c>
      <c r="D10764" s="1" t="s">
        <v>13</v>
      </c>
      <c r="E10764" s="1" t="s">
        <v>96</v>
      </c>
      <c r="F10764" s="1">
        <v>7864</v>
      </c>
      <c r="G10764" s="1" t="s">
        <v>64</v>
      </c>
      <c r="H10764" s="1" t="s">
        <v>25</v>
      </c>
      <c r="I10764" s="1" t="s">
        <v>120</v>
      </c>
      <c r="J10764" s="1" t="str" cm="1">
        <f t="array" ref="J10764">_xlfn.IFS(F10764="","missing",F10764&lt;0,"negative",F10764=0,"zero",AND(F10764&gt;=99999,MOD(F10764,9)=0),"99999 placeholder",AND(F10764&gt;$O$5,D10764="Expense"),"Expense outlier",AND(F10764&gt;$P$5,D10764="Income"),"Income outlier",TRUE,"valid")</f>
        <v>valid</v>
      </c>
      <c r="K10764" s="1" t="str">
        <f>_xlfn.XLOOKUP(I10764,[1]category_mapping!$F$2:$F$19,[1]category_mapping!$G$2:$G$19,E10764)</f>
        <v>food</v>
      </c>
      <c r="L10764" s="1" t="str">
        <f>IF(cleaning_working[[#This Row],[date]]="","Missing","Available")</f>
        <v>Available</v>
      </c>
    </row>
    <row r="10765" spans="1:12" x14ac:dyDescent="0.35">
      <c r="A10765" s="1" t="s">
        <v>2387</v>
      </c>
      <c r="B10765" s="1" t="s">
        <v>219</v>
      </c>
      <c r="C10765" s="3">
        <v>44629</v>
      </c>
      <c r="D10765" s="1" t="s">
        <v>13</v>
      </c>
      <c r="E10765" s="1" t="s">
        <v>39</v>
      </c>
      <c r="F10765" s="1">
        <v>1260</v>
      </c>
      <c r="G10765" s="1" t="s">
        <v>18</v>
      </c>
      <c r="H10765" s="1" t="s">
        <v>86</v>
      </c>
      <c r="I10765" s="1" t="s">
        <v>20</v>
      </c>
      <c r="J10765" s="1" t="str" cm="1">
        <f t="array" ref="J10765">_xlfn.IFS(F10765="","missing",F10765&lt;0,"negative",F10765=0,"zero",AND(F10765&gt;=99999,MOD(F10765,9)=0),"99999 placeholder",AND(F10765&gt;$O$5,D10765="Expense"),"Expense outlier",AND(F10765&gt;$P$5,D10765="Income"),"Income outlier",TRUE,"valid")</f>
        <v>valid</v>
      </c>
      <c r="K10765" s="1" t="str">
        <f>_xlfn.XLOOKUP(I10765,[1]category_mapping!$F$2:$F$19,[1]category_mapping!$G$2:$G$19,E10765)</f>
        <v>entertainment</v>
      </c>
      <c r="L10765" s="1" t="str">
        <f>IF(cleaning_working[[#This Row],[date]]="","Missing","Available")</f>
        <v>Available</v>
      </c>
    </row>
    <row r="10766" spans="1:12" x14ac:dyDescent="0.35">
      <c r="A10766" s="1" t="s">
        <v>10481</v>
      </c>
      <c r="B10766" s="1" t="s">
        <v>416</v>
      </c>
      <c r="C10766" s="3">
        <v>44287</v>
      </c>
      <c r="D10766" s="1" t="s">
        <v>13</v>
      </c>
      <c r="E10766" s="1" t="s">
        <v>24</v>
      </c>
      <c r="F10766" s="1">
        <v>3890</v>
      </c>
      <c r="G10766" s="1" t="s">
        <v>32</v>
      </c>
      <c r="H10766" s="1" t="s">
        <v>33</v>
      </c>
      <c r="I10766" s="1" t="s">
        <v>41</v>
      </c>
      <c r="J10766" s="1" t="str" cm="1">
        <f t="array" ref="J10766">_xlfn.IFS(F10766="","missing",F10766&lt;0,"negative",F10766=0,"zero",AND(F10766&gt;=99999,MOD(F10766,9)=0),"99999 placeholder",AND(F10766&gt;$O$5,D10766="Expense"),"Expense outlier",AND(F10766&gt;$P$5,D10766="Income"),"Income outlier",TRUE,"valid")</f>
        <v>valid</v>
      </c>
      <c r="K10766" s="1" t="str">
        <f>_xlfn.XLOOKUP(I10766,[1]category_mapping!$F$2:$F$19,[1]category_mapping!$G$2:$G$19,E10766)</f>
        <v>utilities</v>
      </c>
      <c r="L10766" s="1" t="str">
        <f>IF(cleaning_working[[#This Row],[date]]="","Missing","Available")</f>
        <v>Available</v>
      </c>
    </row>
    <row r="10767" spans="1:12" x14ac:dyDescent="0.35">
      <c r="A10767" s="1" t="s">
        <v>10482</v>
      </c>
      <c r="B10767" s="1" t="s">
        <v>309</v>
      </c>
      <c r="C10767" s="3">
        <v>44531</v>
      </c>
      <c r="D10767" s="1" t="s">
        <v>13</v>
      </c>
      <c r="E10767" s="1" t="s">
        <v>96</v>
      </c>
      <c r="F10767" s="1">
        <v>1673</v>
      </c>
      <c r="G10767" s="1" t="s">
        <v>32</v>
      </c>
      <c r="H10767" s="1" t="s">
        <v>159</v>
      </c>
      <c r="I10767" s="1" t="s">
        <v>97</v>
      </c>
      <c r="J10767" s="1" t="str" cm="1">
        <f t="array" ref="J10767">_xlfn.IFS(F10767="","missing",F10767&lt;0,"negative",F10767=0,"zero",AND(F10767&gt;=99999,MOD(F10767,9)=0),"99999 placeholder",AND(F10767&gt;$O$5,D10767="Expense"),"Expense outlier",AND(F10767&gt;$P$5,D10767="Income"),"Income outlier",TRUE,"valid")</f>
        <v>valid</v>
      </c>
      <c r="K10767" s="1" t="str">
        <f>_xlfn.XLOOKUP(I10767,[1]category_mapping!$F$2:$F$19,[1]category_mapping!$G$2:$G$19,E10767)</f>
        <v>health</v>
      </c>
      <c r="L10767" s="1" t="str">
        <f>IF(cleaning_working[[#This Row],[date]]="","Missing","Available")</f>
        <v>Available</v>
      </c>
    </row>
    <row r="10768" spans="1:12" x14ac:dyDescent="0.35">
      <c r="A10768" s="1" t="s">
        <v>10483</v>
      </c>
      <c r="B10768" s="1" t="s">
        <v>214</v>
      </c>
      <c r="C10768" s="3">
        <v>45202</v>
      </c>
      <c r="D10768" s="1" t="s">
        <v>13</v>
      </c>
      <c r="E10768" s="1" t="s">
        <v>70</v>
      </c>
      <c r="F10768" s="1">
        <v>8953</v>
      </c>
      <c r="G10768" s="1" t="s">
        <v>18</v>
      </c>
      <c r="H10768" s="1" t="s">
        <v>52</v>
      </c>
      <c r="I10768" s="1" t="s">
        <v>27</v>
      </c>
      <c r="J10768" s="1" t="str" cm="1">
        <f t="array" ref="J10768">_xlfn.IFS(F10768="","missing",F10768&lt;0,"negative",F10768=0,"zero",AND(F10768&gt;=99999,MOD(F10768,9)=0),"99999 placeholder",AND(F10768&gt;$O$5,D10768="Expense"),"Expense outlier",AND(F10768&gt;$P$5,D10768="Income"),"Income outlier",TRUE,"valid")</f>
        <v>valid</v>
      </c>
      <c r="K10768" s="1" t="str">
        <f>_xlfn.XLOOKUP(I10768,[1]category_mapping!$F$2:$F$19,[1]category_mapping!$G$2:$G$19,E10768)</f>
        <v>others</v>
      </c>
      <c r="L10768" s="1" t="str">
        <f>IF(cleaning_working[[#This Row],[date]]="","Missing","Available")</f>
        <v>Available</v>
      </c>
    </row>
    <row r="10769" spans="1:12" x14ac:dyDescent="0.35">
      <c r="A10769" s="1" t="s">
        <v>10484</v>
      </c>
      <c r="B10769" s="1" t="s">
        <v>111</v>
      </c>
      <c r="C10769" s="3">
        <v>44582</v>
      </c>
      <c r="D10769" s="1" t="s">
        <v>13</v>
      </c>
      <c r="E10769" s="1" t="s">
        <v>39</v>
      </c>
      <c r="F10769" s="1">
        <v>1250</v>
      </c>
      <c r="G10769" s="1" t="s">
        <v>32</v>
      </c>
      <c r="H10769" s="1" t="s">
        <v>26</v>
      </c>
      <c r="I10769" s="1" t="s">
        <v>226</v>
      </c>
      <c r="J10769" s="1" t="str" cm="1">
        <f t="array" ref="J10769">_xlfn.IFS(F10769="","missing",F10769&lt;0,"negative",F10769=0,"zero",AND(F10769&gt;=99999,MOD(F10769,9)=0),"99999 placeholder",AND(F10769&gt;$O$5,D10769="Expense"),"Expense outlier",AND(F10769&gt;$P$5,D10769="Income"),"Income outlier",TRUE,"valid")</f>
        <v>valid</v>
      </c>
      <c r="K10769" s="1" t="str">
        <f>_xlfn.XLOOKUP(I10769,[1]category_mapping!$F$2:$F$19,[1]category_mapping!$G$2:$G$19,E10769)</f>
        <v>savings</v>
      </c>
      <c r="L10769" s="1" t="str">
        <f>IF(cleaning_working[[#This Row],[date]]="","Missing","Available")</f>
        <v>Available</v>
      </c>
    </row>
    <row r="10770" spans="1:12" x14ac:dyDescent="0.35">
      <c r="A10770" s="1" t="s">
        <v>10485</v>
      </c>
      <c r="B10770" s="1" t="s">
        <v>109</v>
      </c>
      <c r="C10770" s="3">
        <v>45332</v>
      </c>
      <c r="D10770" s="1" t="s">
        <v>14</v>
      </c>
      <c r="E10770" s="1" t="s">
        <v>215</v>
      </c>
      <c r="F10770" s="1">
        <v>38623</v>
      </c>
      <c r="G10770" s="1" t="s">
        <v>32</v>
      </c>
      <c r="H10770" s="1" t="s">
        <v>26</v>
      </c>
      <c r="I10770" s="1" t="s">
        <v>58</v>
      </c>
      <c r="J10770" s="1" t="str" cm="1">
        <f t="array" ref="J10770">_xlfn.IFS(F10770="","missing",F10770&lt;0,"negative",F10770=0,"zero",AND(F10770&gt;=99999,MOD(F10770,9)=0),"99999 placeholder",AND(F10770&gt;$O$5,D10770="Expense"),"Expense outlier",AND(F10770&gt;$P$5,D10770="Income"),"Income outlier",TRUE,"valid")</f>
        <v>valid</v>
      </c>
      <c r="K10770" s="1" t="str">
        <f>_xlfn.XLOOKUP(I10770,[1]category_mapping!$F$2:$F$19,[1]category_mapping!$G$2:$G$19,E10770)</f>
        <v>bonus</v>
      </c>
      <c r="L10770" s="1" t="str">
        <f>IF(cleaning_working[[#This Row],[date]]="","Missing","Available")</f>
        <v>Available</v>
      </c>
    </row>
    <row r="10771" spans="1:12" x14ac:dyDescent="0.35">
      <c r="A10771" s="1" t="s">
        <v>4591</v>
      </c>
      <c r="B10771" s="1" t="s">
        <v>306</v>
      </c>
      <c r="C10771" s="3">
        <v>45027</v>
      </c>
      <c r="D10771" s="1" t="s">
        <v>13</v>
      </c>
      <c r="E10771" s="1" t="s">
        <v>45</v>
      </c>
      <c r="F10771" s="1">
        <v>2610</v>
      </c>
      <c r="G10771" s="1" t="s">
        <v>32</v>
      </c>
      <c r="H10771" s="1" t="s">
        <v>19</v>
      </c>
      <c r="I10771" s="1" t="s">
        <v>27</v>
      </c>
      <c r="J10771" s="1" t="str" cm="1">
        <f t="array" ref="J10771">_xlfn.IFS(F10771="","missing",F10771&lt;0,"negative",F10771=0,"zero",AND(F10771&gt;=99999,MOD(F10771,9)=0),"99999 placeholder",AND(F10771&gt;$O$5,D10771="Expense"),"Expense outlier",AND(F10771&gt;$P$5,D10771="Income"),"Income outlier",TRUE,"valid")</f>
        <v>valid</v>
      </c>
      <c r="K10771" s="1" t="str">
        <f>_xlfn.XLOOKUP(I10771,[1]category_mapping!$F$2:$F$19,[1]category_mapping!$G$2:$G$19,E10771)</f>
        <v>entertainment</v>
      </c>
      <c r="L10771" s="1" t="str">
        <f>IF(cleaning_working[[#This Row],[date]]="","Missing","Available")</f>
        <v>Available</v>
      </c>
    </row>
    <row r="10772" spans="1:12" x14ac:dyDescent="0.35">
      <c r="A10772" s="1" t="s">
        <v>10486</v>
      </c>
      <c r="B10772" s="1" t="s">
        <v>109</v>
      </c>
      <c r="C10772" s="3">
        <v>44369</v>
      </c>
      <c r="D10772" s="1" t="s">
        <v>13</v>
      </c>
      <c r="E10772" s="1" t="s">
        <v>39</v>
      </c>
      <c r="F10772" s="1">
        <v>9400</v>
      </c>
      <c r="G10772" s="1" t="s">
        <v>32</v>
      </c>
      <c r="H10772" s="1" t="s">
        <v>65</v>
      </c>
      <c r="I10772" s="1" t="s">
        <v>137</v>
      </c>
      <c r="J10772" s="1" t="str" cm="1">
        <f t="array" ref="J10772">_xlfn.IFS(F10772="","missing",F10772&lt;0,"negative",F10772=0,"zero",AND(F10772&gt;=99999,MOD(F10772,9)=0),"99999 placeholder",AND(F10772&gt;$O$5,D10772="Expense"),"Expense outlier",AND(F10772&gt;$P$5,D10772="Income"),"Income outlier",TRUE,"valid")</f>
        <v>valid</v>
      </c>
      <c r="K10772" s="1" t="str">
        <f>_xlfn.XLOOKUP(I10772,[1]category_mapping!$F$2:$F$19,[1]category_mapping!$G$2:$G$19,E10772)</f>
        <v>travel</v>
      </c>
      <c r="L10772" s="1" t="str">
        <f>IF(cleaning_working[[#This Row],[date]]="","Missing","Available")</f>
        <v>Available</v>
      </c>
    </row>
    <row r="10773" spans="1:12" x14ac:dyDescent="0.35">
      <c r="A10773" s="1" t="s">
        <v>10487</v>
      </c>
      <c r="B10773" s="1" t="s">
        <v>301</v>
      </c>
      <c r="C10773" s="3">
        <v>45648</v>
      </c>
      <c r="D10773" s="1" t="s">
        <v>13</v>
      </c>
      <c r="E10773" s="1" t="s">
        <v>24</v>
      </c>
      <c r="F10773" s="1">
        <v>5116</v>
      </c>
      <c r="G10773" s="1" t="s">
        <v>32</v>
      </c>
      <c r="H10773" s="1" t="s">
        <v>65</v>
      </c>
      <c r="I10773" s="1" t="s">
        <v>123</v>
      </c>
      <c r="J10773" s="1" t="str" cm="1">
        <f t="array" ref="J10773">_xlfn.IFS(F10773="","missing",F10773&lt;0,"negative",F10773=0,"zero",AND(F10773&gt;=99999,MOD(F10773,9)=0),"99999 placeholder",AND(F10773&gt;$O$5,D10773="Expense"),"Expense outlier",AND(F10773&gt;$P$5,D10773="Income"),"Income outlier",TRUE,"valid")</f>
        <v>valid</v>
      </c>
      <c r="K10773" s="1" t="str">
        <f>_xlfn.XLOOKUP(I10773,[1]category_mapping!$F$2:$F$19,[1]category_mapping!$G$2:$G$19,E10773)</f>
        <v>rent</v>
      </c>
      <c r="L10773" s="1" t="str">
        <f>IF(cleaning_working[[#This Row],[date]]="","Missing","Available")</f>
        <v>Available</v>
      </c>
    </row>
    <row r="10774" spans="1:12" x14ac:dyDescent="0.35">
      <c r="A10774" s="1" t="s">
        <v>10488</v>
      </c>
      <c r="B10774" s="1" t="s">
        <v>887</v>
      </c>
      <c r="C10774" s="3">
        <v>44238</v>
      </c>
      <c r="D10774" s="1" t="s">
        <v>13</v>
      </c>
      <c r="E10774" s="1" t="s">
        <v>45</v>
      </c>
      <c r="F10774" s="1">
        <v>8085</v>
      </c>
      <c r="G10774" s="1" t="s">
        <v>32</v>
      </c>
      <c r="H10774" s="1" t="s">
        <v>107</v>
      </c>
      <c r="I10774" s="1" t="s">
        <v>46</v>
      </c>
      <c r="J10774" s="1" t="str" cm="1">
        <f t="array" ref="J10774">_xlfn.IFS(F10774="","missing",F10774&lt;0,"negative",F10774=0,"zero",AND(F10774&gt;=99999,MOD(F10774,9)=0),"99999 placeholder",AND(F10774&gt;$O$5,D10774="Expense"),"Expense outlier",AND(F10774&gt;$P$5,D10774="Income"),"Income outlier",TRUE,"valid")</f>
        <v>valid</v>
      </c>
      <c r="K10774" s="1" t="str">
        <f>_xlfn.XLOOKUP(I10774,[1]category_mapping!$F$2:$F$19,[1]category_mapping!$G$2:$G$19,E10774)</f>
        <v>entertainment</v>
      </c>
      <c r="L10774" s="1" t="str">
        <f>IF(cleaning_working[[#This Row],[date]]="","Missing","Available")</f>
        <v>Available</v>
      </c>
    </row>
    <row r="10775" spans="1:12" x14ac:dyDescent="0.35">
      <c r="A10775" s="1" t="s">
        <v>8424</v>
      </c>
      <c r="B10775" s="1" t="s">
        <v>303</v>
      </c>
      <c r="C10775" s="3">
        <v>45545</v>
      </c>
      <c r="D10775" s="1" t="s">
        <v>13</v>
      </c>
      <c r="E10775" s="1" t="s">
        <v>176</v>
      </c>
      <c r="F10775" s="1">
        <v>6095</v>
      </c>
      <c r="G10775" s="1" t="s">
        <v>40</v>
      </c>
      <c r="H10775" s="1" t="s">
        <v>159</v>
      </c>
      <c r="I10775" s="1" t="s">
        <v>137</v>
      </c>
      <c r="J10775" s="1" t="str" cm="1">
        <f t="array" ref="J10775">_xlfn.IFS(F10775="","missing",F10775&lt;0,"negative",F10775=0,"zero",AND(F10775&gt;=99999,MOD(F10775,9)=0),"99999 placeholder",AND(F10775&gt;$O$5,D10775="Expense"),"Expense outlier",AND(F10775&gt;$P$5,D10775="Income"),"Income outlier",TRUE,"valid")</f>
        <v>valid</v>
      </c>
      <c r="K10775" s="1" t="str">
        <f>_xlfn.XLOOKUP(I10775,[1]category_mapping!$F$2:$F$19,[1]category_mapping!$G$2:$G$19,E10775)</f>
        <v>travel</v>
      </c>
      <c r="L10775" s="1" t="str">
        <f>IF(cleaning_working[[#This Row],[date]]="","Missing","Available")</f>
        <v>Available</v>
      </c>
    </row>
    <row r="10776" spans="1:12" x14ac:dyDescent="0.35">
      <c r="A10776" s="1" t="s">
        <v>10489</v>
      </c>
      <c r="B10776" s="1" t="s">
        <v>155</v>
      </c>
      <c r="C10776" s="3">
        <v>45201</v>
      </c>
      <c r="D10776" s="1" t="s">
        <v>13</v>
      </c>
      <c r="E10776" s="1" t="s">
        <v>24</v>
      </c>
      <c r="F10776" s="1">
        <v>1938</v>
      </c>
      <c r="G10776" s="1" t="s">
        <v>18</v>
      </c>
      <c r="H10776" s="1" t="s">
        <v>107</v>
      </c>
      <c r="I10776" s="1" t="s">
        <v>162</v>
      </c>
      <c r="J10776" s="1" t="str" cm="1">
        <f t="array" ref="J10776">_xlfn.IFS(F10776="","missing",F10776&lt;0,"negative",F10776=0,"zero",AND(F10776&gt;=99999,MOD(F10776,9)=0),"99999 placeholder",AND(F10776&gt;$O$5,D10776="Expense"),"Expense outlier",AND(F10776&gt;$P$5,D10776="Income"),"Income outlier",TRUE,"valid")</f>
        <v>valid</v>
      </c>
      <c r="K10776" s="1" t="str">
        <f>_xlfn.XLOOKUP(I10776,[1]category_mapping!$F$2:$F$19,[1]category_mapping!$G$2:$G$19,E10776)</f>
        <v>rent</v>
      </c>
      <c r="L10776" s="1" t="str">
        <f>IF(cleaning_working[[#This Row],[date]]="","Missing","Available")</f>
        <v>Available</v>
      </c>
    </row>
    <row r="10777" spans="1:12" x14ac:dyDescent="0.35">
      <c r="A10777" s="1" t="s">
        <v>10490</v>
      </c>
      <c r="B10777" s="1" t="s">
        <v>510</v>
      </c>
      <c r="C10777" s="3">
        <v>45457</v>
      </c>
      <c r="D10777" s="1" t="s">
        <v>13</v>
      </c>
      <c r="E10777" s="1" t="s">
        <v>96</v>
      </c>
      <c r="F10777" s="1">
        <v>4334</v>
      </c>
      <c r="G10777" s="1" t="s">
        <v>64</v>
      </c>
      <c r="H10777" s="1" t="s">
        <v>33</v>
      </c>
      <c r="J10777" s="1" t="str" cm="1">
        <f t="array" ref="J10777">_xlfn.IFS(F10777="","missing",F10777&lt;0,"negative",F10777=0,"zero",AND(F10777&gt;=99999,MOD(F10777,9)=0),"99999 placeholder",AND(F10777&gt;$O$5,D10777="Expense"),"Expense outlier",AND(F10777&gt;$P$5,D10777="Income"),"Income outlier",TRUE,"valid")</f>
        <v>valid</v>
      </c>
      <c r="K10777" s="1" t="str">
        <f>_xlfn.XLOOKUP(I10777,[1]category_mapping!$F$2:$F$19,[1]category_mapping!$G$2:$G$19,E10777)</f>
        <v>travel</v>
      </c>
      <c r="L10777" s="1" t="str">
        <f>IF(cleaning_working[[#This Row],[date]]="","Missing","Available")</f>
        <v>Available</v>
      </c>
    </row>
    <row r="10778" spans="1:12" x14ac:dyDescent="0.35">
      <c r="A10778" s="1" t="s">
        <v>10491</v>
      </c>
      <c r="B10778" s="1" t="s">
        <v>233</v>
      </c>
      <c r="C10778" s="3">
        <v>45052</v>
      </c>
      <c r="D10778" s="1" t="s">
        <v>13</v>
      </c>
      <c r="E10778" s="1" t="s">
        <v>46</v>
      </c>
      <c r="F10778" s="1">
        <v>6008</v>
      </c>
      <c r="G10778" s="1" t="s">
        <v>40</v>
      </c>
      <c r="H10778" s="1" t="s">
        <v>33</v>
      </c>
      <c r="I10778" s="1" t="s">
        <v>87</v>
      </c>
      <c r="J10778" s="1" t="str" cm="1">
        <f t="array" ref="J10778">_xlfn.IFS(F10778="","missing",F10778&lt;0,"negative",F10778=0,"zero",AND(F10778&gt;=99999,MOD(F10778,9)=0),"99999 placeholder",AND(F10778&gt;$O$5,D10778="Expense"),"Expense outlier",AND(F10778&gt;$P$5,D10778="Income"),"Income outlier",TRUE,"valid")</f>
        <v>valid</v>
      </c>
      <c r="K10778" s="1" t="str">
        <f>_xlfn.XLOOKUP(I10778,[1]category_mapping!$F$2:$F$19,[1]category_mapping!$G$2:$G$19,E10778)</f>
        <v>N/A</v>
      </c>
      <c r="L10778" s="1" t="str">
        <f>IF(cleaning_working[[#This Row],[date]]="","Missing","Available")</f>
        <v>Available</v>
      </c>
    </row>
    <row r="10779" spans="1:12" x14ac:dyDescent="0.35">
      <c r="A10779" s="1" t="s">
        <v>10492</v>
      </c>
      <c r="B10779" s="1" t="s">
        <v>508</v>
      </c>
      <c r="C10779" s="3">
        <v>44292</v>
      </c>
      <c r="D10779" s="1" t="s">
        <v>13</v>
      </c>
      <c r="E10779" s="1" t="s">
        <v>24</v>
      </c>
      <c r="F10779" s="1">
        <v>42507</v>
      </c>
      <c r="G10779" s="1" t="s">
        <v>40</v>
      </c>
      <c r="H10779" s="1" t="s">
        <v>52</v>
      </c>
      <c r="J10779" s="1" t="str" cm="1">
        <f t="array" ref="J10779">_xlfn.IFS(F10779="","missing",F10779&lt;0,"negative",F10779=0,"zero",AND(F10779&gt;=99999,MOD(F10779,9)=0),"99999 placeholder",AND(F10779&gt;$O$5,D10779="Expense"),"Expense outlier",AND(F10779&gt;$P$5,D10779="Income"),"Income outlier",TRUE,"valid")</f>
        <v>Expense outlier</v>
      </c>
      <c r="K10779" s="1" t="str">
        <f>_xlfn.XLOOKUP(I10779,[1]category_mapping!$F$2:$F$19,[1]category_mapping!$G$2:$G$19,E10779)</f>
        <v>rent</v>
      </c>
      <c r="L10779" s="1" t="str">
        <f>IF(cleaning_working[[#This Row],[date]]="","Missing","Available")</f>
        <v>Available</v>
      </c>
    </row>
    <row r="10780" spans="1:12" x14ac:dyDescent="0.35">
      <c r="A10780" s="1" t="s">
        <v>10493</v>
      </c>
      <c r="B10780" s="1" t="s">
        <v>464</v>
      </c>
      <c r="C10780" s="3">
        <v>45564</v>
      </c>
      <c r="D10780" s="1" t="s">
        <v>13</v>
      </c>
      <c r="E10780" s="1" t="s">
        <v>39</v>
      </c>
      <c r="F10780" s="1">
        <v>1416</v>
      </c>
      <c r="G10780" s="1" t="s">
        <v>40</v>
      </c>
      <c r="H10780" s="1" t="s">
        <v>107</v>
      </c>
      <c r="I10780" s="1" t="s">
        <v>80</v>
      </c>
      <c r="J10780" s="1" t="str" cm="1">
        <f t="array" ref="J10780">_xlfn.IFS(F10780="","missing",F10780&lt;0,"negative",F10780=0,"zero",AND(F10780&gt;=99999,MOD(F10780,9)=0),"99999 placeholder",AND(F10780&gt;$O$5,D10780="Expense"),"Expense outlier",AND(F10780&gt;$P$5,D10780="Income"),"Income outlier",TRUE,"valid")</f>
        <v>valid</v>
      </c>
      <c r="K10780" s="1" t="str">
        <f>_xlfn.XLOOKUP(I10780,[1]category_mapping!$F$2:$F$19,[1]category_mapping!$G$2:$G$19,E10780)</f>
        <v>food</v>
      </c>
      <c r="L10780" s="1" t="str">
        <f>IF(cleaning_working[[#This Row],[date]]="","Missing","Available")</f>
        <v>Available</v>
      </c>
    </row>
    <row r="10781" spans="1:12" x14ac:dyDescent="0.35">
      <c r="A10781" s="1" t="s">
        <v>1603</v>
      </c>
      <c r="B10781" s="1" t="s">
        <v>250</v>
      </c>
      <c r="C10781" s="3">
        <v>44601</v>
      </c>
      <c r="D10781" s="1" t="s">
        <v>13</v>
      </c>
      <c r="E10781" s="1" t="s">
        <v>63</v>
      </c>
      <c r="F10781" s="1">
        <v>2138</v>
      </c>
      <c r="G10781" s="1" t="s">
        <v>32</v>
      </c>
      <c r="H10781" s="1" t="s">
        <v>86</v>
      </c>
      <c r="I10781" s="1" t="s">
        <v>87</v>
      </c>
      <c r="J10781" s="1" t="str" cm="1">
        <f t="array" ref="J10781">_xlfn.IFS(F10781="","missing",F10781&lt;0,"negative",F10781=0,"zero",AND(F10781&gt;=99999,MOD(F10781,9)=0),"99999 placeholder",AND(F10781&gt;$O$5,D10781="Expense"),"Expense outlier",AND(F10781&gt;$P$5,D10781="Income"),"Income outlier",TRUE,"valid")</f>
        <v>valid</v>
      </c>
      <c r="K10781" s="1" t="str">
        <f>_xlfn.XLOOKUP(I10781,[1]category_mapping!$F$2:$F$19,[1]category_mapping!$G$2:$G$19,E10781)</f>
        <v>utilities</v>
      </c>
      <c r="L10781" s="1" t="str">
        <f>IF(cleaning_working[[#This Row],[date]]="","Missing","Available")</f>
        <v>Available</v>
      </c>
    </row>
    <row r="10782" spans="1:12" x14ac:dyDescent="0.35">
      <c r="A10782" s="1" t="s">
        <v>10494</v>
      </c>
      <c r="B10782" s="1" t="s">
        <v>144</v>
      </c>
      <c r="C10782" s="3">
        <v>45332</v>
      </c>
      <c r="D10782" s="1" t="s">
        <v>13</v>
      </c>
      <c r="E10782" s="1" t="s">
        <v>39</v>
      </c>
      <c r="F10782" s="1">
        <v>4123</v>
      </c>
      <c r="G10782" s="1" t="s">
        <v>40</v>
      </c>
      <c r="H10782" s="1" t="s">
        <v>33</v>
      </c>
      <c r="I10782" s="1" t="s">
        <v>66</v>
      </c>
      <c r="J10782" s="1" t="str" cm="1">
        <f t="array" ref="J10782">_xlfn.IFS(F10782="","missing",F10782&lt;0,"negative",F10782=0,"zero",AND(F10782&gt;=99999,MOD(F10782,9)=0),"99999 placeholder",AND(F10782&gt;$O$5,D10782="Expense"),"Expense outlier",AND(F10782&gt;$P$5,D10782="Income"),"Income outlier",TRUE,"valid")</f>
        <v>valid</v>
      </c>
      <c r="K10782" s="1" t="str">
        <f>_xlfn.XLOOKUP(I10782,[1]category_mapping!$F$2:$F$19,[1]category_mapping!$G$2:$G$19,E10782)</f>
        <v>food</v>
      </c>
      <c r="L10782" s="1" t="str">
        <f>IF(cleaning_working[[#This Row],[date]]="","Missing","Available")</f>
        <v>Available</v>
      </c>
    </row>
    <row r="10783" spans="1:12" x14ac:dyDescent="0.35">
      <c r="A10783" s="1" t="s">
        <v>10495</v>
      </c>
      <c r="B10783" s="1" t="s">
        <v>69</v>
      </c>
      <c r="C10783" s="3">
        <v>44970</v>
      </c>
      <c r="D10783" s="1" t="s">
        <v>13</v>
      </c>
      <c r="E10783" s="1" t="s">
        <v>96</v>
      </c>
      <c r="F10783" s="1">
        <v>4330</v>
      </c>
      <c r="G10783" s="1" t="s">
        <v>40</v>
      </c>
      <c r="H10783" s="1" t="s">
        <v>19</v>
      </c>
      <c r="I10783" s="1" t="s">
        <v>120</v>
      </c>
      <c r="J10783" s="1" t="str" cm="1">
        <f t="array" ref="J10783">_xlfn.IFS(F10783="","missing",F10783&lt;0,"negative",F10783=0,"zero",AND(F10783&gt;=99999,MOD(F10783,9)=0),"99999 placeholder",AND(F10783&gt;$O$5,D10783="Expense"),"Expense outlier",AND(F10783&gt;$P$5,D10783="Income"),"Income outlier",TRUE,"valid")</f>
        <v>valid</v>
      </c>
      <c r="K10783" s="1" t="str">
        <f>_xlfn.XLOOKUP(I10783,[1]category_mapping!$F$2:$F$19,[1]category_mapping!$G$2:$G$19,E10783)</f>
        <v>food</v>
      </c>
      <c r="L10783" s="1" t="str">
        <f>IF(cleaning_working[[#This Row],[date]]="","Missing","Available")</f>
        <v>Available</v>
      </c>
    </row>
    <row r="10784" spans="1:12" x14ac:dyDescent="0.35">
      <c r="A10784" s="1" t="s">
        <v>10496</v>
      </c>
      <c r="B10784" s="1" t="s">
        <v>269</v>
      </c>
      <c r="C10784" s="3" t="s">
        <v>38</v>
      </c>
      <c r="D10784" s="1" t="s">
        <v>13</v>
      </c>
      <c r="E10784" s="1" t="s">
        <v>17</v>
      </c>
      <c r="F10784" s="1">
        <v>2620</v>
      </c>
      <c r="G10784" s="1" t="s">
        <v>18</v>
      </c>
      <c r="H10784" s="1" t="s">
        <v>133</v>
      </c>
      <c r="I10784" s="1" t="s">
        <v>120</v>
      </c>
      <c r="J10784" s="1" t="str" cm="1">
        <f t="array" ref="J10784">_xlfn.IFS(F10784="","missing",F10784&lt;0,"negative",F10784=0,"zero",AND(F10784&gt;=99999,MOD(F10784,9)=0),"99999 placeholder",AND(F10784&gt;$O$5,D10784="Expense"),"Expense outlier",AND(F10784&gt;$P$5,D10784="Income"),"Income outlier",TRUE,"valid")</f>
        <v>valid</v>
      </c>
      <c r="K10784" s="1" t="str">
        <f>_xlfn.XLOOKUP(I10784,[1]category_mapping!$F$2:$F$19,[1]category_mapping!$G$2:$G$19,E10784)</f>
        <v>food</v>
      </c>
      <c r="L10784" s="1" t="str">
        <f>IF(cleaning_working[[#This Row],[date]]="","Missing","Available")</f>
        <v>Missing</v>
      </c>
    </row>
    <row r="10785" spans="1:12" x14ac:dyDescent="0.35">
      <c r="A10785" s="1" t="s">
        <v>10497</v>
      </c>
      <c r="B10785" s="1" t="s">
        <v>127</v>
      </c>
      <c r="C10785" s="3">
        <v>45015</v>
      </c>
      <c r="D10785" s="1" t="s">
        <v>13</v>
      </c>
      <c r="E10785" s="1" t="s">
        <v>96</v>
      </c>
      <c r="F10785" s="1">
        <v>7371</v>
      </c>
      <c r="G10785" s="1" t="s">
        <v>32</v>
      </c>
      <c r="H10785" s="1" t="s">
        <v>83</v>
      </c>
      <c r="J10785" s="1" t="str" cm="1">
        <f t="array" ref="J10785">_xlfn.IFS(F10785="","missing",F10785&lt;0,"negative",F10785=0,"zero",AND(F10785&gt;=99999,MOD(F10785,9)=0),"99999 placeholder",AND(F10785&gt;$O$5,D10785="Expense"),"Expense outlier",AND(F10785&gt;$P$5,D10785="Income"),"Income outlier",TRUE,"valid")</f>
        <v>valid</v>
      </c>
      <c r="K10785" s="1" t="str">
        <f>_xlfn.XLOOKUP(I10785,[1]category_mapping!$F$2:$F$19,[1]category_mapping!$G$2:$G$19,E10785)</f>
        <v>travel</v>
      </c>
      <c r="L10785" s="1" t="str">
        <f>IF(cleaning_working[[#This Row],[date]]="","Missing","Available")</f>
        <v>Available</v>
      </c>
    </row>
    <row r="10786" spans="1:12" x14ac:dyDescent="0.35">
      <c r="A10786" s="1" t="s">
        <v>10498</v>
      </c>
      <c r="B10786" s="1" t="s">
        <v>1044</v>
      </c>
      <c r="C10786" s="3">
        <v>44626</v>
      </c>
      <c r="D10786" s="1" t="s">
        <v>13</v>
      </c>
      <c r="E10786" s="1" t="s">
        <v>24</v>
      </c>
      <c r="F10786" s="1">
        <v>1185</v>
      </c>
      <c r="G10786" s="1" t="s">
        <v>64</v>
      </c>
      <c r="H10786" s="1" t="s">
        <v>19</v>
      </c>
      <c r="I10786" s="1" t="s">
        <v>49</v>
      </c>
      <c r="J10786" s="1" t="str" cm="1">
        <f t="array" ref="J10786">_xlfn.IFS(F10786="","missing",F10786&lt;0,"negative",F10786=0,"zero",AND(F10786&gt;=99999,MOD(F10786,9)=0),"99999 placeholder",AND(F10786&gt;$O$5,D10786="Expense"),"Expense outlier",AND(F10786&gt;$P$5,D10786="Income"),"Income outlier",TRUE,"valid")</f>
        <v>valid</v>
      </c>
      <c r="K10786" s="1" t="str">
        <f>_xlfn.XLOOKUP(I10786,[1]category_mapping!$F$2:$F$19,[1]category_mapping!$G$2:$G$19,E10786)</f>
        <v>rent</v>
      </c>
      <c r="L10786" s="1" t="str">
        <f>IF(cleaning_working[[#This Row],[date]]="","Missing","Available")</f>
        <v>Available</v>
      </c>
    </row>
    <row r="10787" spans="1:12" x14ac:dyDescent="0.35">
      <c r="A10787" s="1" t="s">
        <v>10499</v>
      </c>
      <c r="B10787" s="1" t="s">
        <v>528</v>
      </c>
      <c r="C10787" s="3">
        <v>44742</v>
      </c>
      <c r="D10787" s="1" t="s">
        <v>14</v>
      </c>
      <c r="E10787" s="1" t="s">
        <v>31</v>
      </c>
      <c r="F10787" s="1">
        <v>14593</v>
      </c>
      <c r="G10787" s="1" t="s">
        <v>32</v>
      </c>
      <c r="H10787" s="1" t="s">
        <v>159</v>
      </c>
      <c r="I10787" s="1" t="s">
        <v>178</v>
      </c>
      <c r="J10787" s="1" t="str" cm="1">
        <f t="array" ref="J10787">_xlfn.IFS(F10787="","missing",F10787&lt;0,"negative",F10787=0,"zero",AND(F10787&gt;=99999,MOD(F10787,9)=0),"99999 placeholder",AND(F10787&gt;$O$5,D10787="Expense"),"Expense outlier",AND(F10787&gt;$P$5,D10787="Income"),"Income outlier",TRUE,"valid")</f>
        <v>valid</v>
      </c>
      <c r="K10787" s="1" t="str">
        <f>_xlfn.XLOOKUP(I10787,[1]category_mapping!$F$2:$F$19,[1]category_mapping!$G$2:$G$19,E10787)</f>
        <v>rent</v>
      </c>
      <c r="L10787" s="1" t="str">
        <f>IF(cleaning_working[[#This Row],[date]]="","Missing","Available")</f>
        <v>Available</v>
      </c>
    </row>
    <row r="10788" spans="1:12" x14ac:dyDescent="0.35">
      <c r="A10788" s="1" t="s">
        <v>10500</v>
      </c>
      <c r="B10788" s="1" t="s">
        <v>306</v>
      </c>
      <c r="C10788" s="3">
        <v>44673</v>
      </c>
      <c r="D10788" s="1" t="s">
        <v>13</v>
      </c>
      <c r="E10788" s="1" t="s">
        <v>24</v>
      </c>
      <c r="F10788" s="1">
        <v>8265</v>
      </c>
      <c r="G10788" s="1" t="s">
        <v>64</v>
      </c>
      <c r="H10788" s="1" t="s">
        <v>33</v>
      </c>
      <c r="I10788" s="1" t="s">
        <v>41</v>
      </c>
      <c r="J10788" s="1" t="str" cm="1">
        <f t="array" ref="J10788">_xlfn.IFS(F10788="","missing",F10788&lt;0,"negative",F10788=0,"zero",AND(F10788&gt;=99999,MOD(F10788,9)=0),"99999 placeholder",AND(F10788&gt;$O$5,D10788="Expense"),"Expense outlier",AND(F10788&gt;$P$5,D10788="Income"),"Income outlier",TRUE,"valid")</f>
        <v>valid</v>
      </c>
      <c r="K10788" s="1" t="str">
        <f>_xlfn.XLOOKUP(I10788,[1]category_mapping!$F$2:$F$19,[1]category_mapping!$G$2:$G$19,E10788)</f>
        <v>utilities</v>
      </c>
      <c r="L10788" s="1" t="str">
        <f>IF(cleaning_working[[#This Row],[date]]="","Missing","Available")</f>
        <v>Available</v>
      </c>
    </row>
    <row r="10789" spans="1:12" x14ac:dyDescent="0.35">
      <c r="A10789" s="1" t="s">
        <v>10501</v>
      </c>
      <c r="B10789" s="1" t="s">
        <v>37</v>
      </c>
      <c r="C10789" s="3">
        <v>45446</v>
      </c>
      <c r="D10789" s="1" t="s">
        <v>13</v>
      </c>
      <c r="E10789" s="1" t="s">
        <v>63</v>
      </c>
      <c r="F10789" s="1">
        <v>4574</v>
      </c>
      <c r="G10789" s="1" t="s">
        <v>32</v>
      </c>
      <c r="H10789" s="1" t="s">
        <v>19</v>
      </c>
      <c r="I10789" s="1" t="s">
        <v>97</v>
      </c>
      <c r="J10789" s="1" t="str" cm="1">
        <f t="array" ref="J10789">_xlfn.IFS(F10789="","missing",F10789&lt;0,"negative",F10789=0,"zero",AND(F10789&gt;=99999,MOD(F10789,9)=0),"99999 placeholder",AND(F10789&gt;$O$5,D10789="Expense"),"Expense outlier",AND(F10789&gt;$P$5,D10789="Income"),"Income outlier",TRUE,"valid")</f>
        <v>valid</v>
      </c>
      <c r="K10789" s="1" t="str">
        <f>_xlfn.XLOOKUP(I10789,[1]category_mapping!$F$2:$F$19,[1]category_mapping!$G$2:$G$19,E10789)</f>
        <v>health</v>
      </c>
      <c r="L10789" s="1" t="str">
        <f>IF(cleaning_working[[#This Row],[date]]="","Missing","Available")</f>
        <v>Available</v>
      </c>
    </row>
    <row r="10790" spans="1:12" x14ac:dyDescent="0.35">
      <c r="A10790" s="1" t="s">
        <v>10502</v>
      </c>
      <c r="B10790" s="1" t="s">
        <v>431</v>
      </c>
      <c r="C10790" s="3">
        <v>44897</v>
      </c>
      <c r="D10790" s="1" t="s">
        <v>13</v>
      </c>
      <c r="E10790" s="1" t="s">
        <v>39</v>
      </c>
      <c r="F10790" s="1">
        <v>1242</v>
      </c>
      <c r="G10790" s="1" t="s">
        <v>64</v>
      </c>
      <c r="H10790" s="1" t="s">
        <v>159</v>
      </c>
      <c r="I10790" s="1" t="s">
        <v>226</v>
      </c>
      <c r="J10790" s="1" t="str" cm="1">
        <f t="array" ref="J10790">_xlfn.IFS(F10790="","missing",F10790&lt;0,"negative",F10790=0,"zero",AND(F10790&gt;=99999,MOD(F10790,9)=0),"99999 placeholder",AND(F10790&gt;$O$5,D10790="Expense"),"Expense outlier",AND(F10790&gt;$P$5,D10790="Income"),"Income outlier",TRUE,"valid")</f>
        <v>valid</v>
      </c>
      <c r="K10790" s="1" t="str">
        <f>_xlfn.XLOOKUP(I10790,[1]category_mapping!$F$2:$F$19,[1]category_mapping!$G$2:$G$19,E10790)</f>
        <v>savings</v>
      </c>
      <c r="L10790" s="1" t="str">
        <f>IF(cleaning_working[[#This Row],[date]]="","Missing","Available")</f>
        <v>Available</v>
      </c>
    </row>
    <row r="10791" spans="1:12" x14ac:dyDescent="0.35">
      <c r="A10791" s="1" t="s">
        <v>10503</v>
      </c>
      <c r="B10791" s="1" t="s">
        <v>192</v>
      </c>
      <c r="C10791" s="3">
        <v>44736</v>
      </c>
      <c r="D10791" s="1" t="s">
        <v>14</v>
      </c>
      <c r="E10791" s="1" t="s">
        <v>31</v>
      </c>
      <c r="F10791" s="1">
        <v>44317</v>
      </c>
      <c r="G10791" s="1" t="s">
        <v>64</v>
      </c>
      <c r="H10791" s="1" t="s">
        <v>133</v>
      </c>
      <c r="I10791" s="1" t="s">
        <v>71</v>
      </c>
      <c r="J10791" s="1" t="str" cm="1">
        <f t="array" ref="J10791">_xlfn.IFS(F10791="","missing",F10791&lt;0,"negative",F10791=0,"zero",AND(F10791&gt;=99999,MOD(F10791,9)=0),"99999 placeholder",AND(F10791&gt;$O$5,D10791="Expense"),"Expense outlier",AND(F10791&gt;$P$5,D10791="Income"),"Income outlier",TRUE,"valid")</f>
        <v>valid</v>
      </c>
      <c r="K10791" s="1" t="str">
        <f>_xlfn.XLOOKUP(I10791,[1]category_mapping!$F$2:$F$19,[1]category_mapping!$G$2:$G$19,E10791)</f>
        <v>health</v>
      </c>
      <c r="L10791" s="1" t="str">
        <f>IF(cleaning_working[[#This Row],[date]]="","Missing","Available")</f>
        <v>Available</v>
      </c>
    </row>
    <row r="10792" spans="1:12" x14ac:dyDescent="0.35">
      <c r="A10792" s="1" t="s">
        <v>4627</v>
      </c>
      <c r="B10792" s="1" t="s">
        <v>182</v>
      </c>
      <c r="C10792" s="3">
        <v>44718</v>
      </c>
      <c r="D10792" s="1" t="s">
        <v>13</v>
      </c>
      <c r="E10792" s="1" t="s">
        <v>176</v>
      </c>
      <c r="F10792" s="1">
        <v>8107</v>
      </c>
      <c r="G10792" s="1" t="s">
        <v>32</v>
      </c>
      <c r="H10792" s="1" t="s">
        <v>65</v>
      </c>
      <c r="I10792" s="1" t="s">
        <v>53</v>
      </c>
      <c r="J10792" s="1" t="str" cm="1">
        <f t="array" ref="J10792">_xlfn.IFS(F10792="","missing",F10792&lt;0,"negative",F10792=0,"zero",AND(F10792&gt;=99999,MOD(F10792,9)=0),"99999 placeholder",AND(F10792&gt;$O$5,D10792="Expense"),"Expense outlier",AND(F10792&gt;$P$5,D10792="Income"),"Income outlier",TRUE,"valid")</f>
        <v>valid</v>
      </c>
      <c r="K10792" s="1" t="str">
        <f>_xlfn.XLOOKUP(I10792,[1]category_mapping!$F$2:$F$19,[1]category_mapping!$G$2:$G$19,E10792)</f>
        <v>travel</v>
      </c>
      <c r="L10792" s="1" t="str">
        <f>IF(cleaning_working[[#This Row],[date]]="","Missing","Available")</f>
        <v>Available</v>
      </c>
    </row>
    <row r="10793" spans="1:12" x14ac:dyDescent="0.35">
      <c r="A10793" s="1" t="s">
        <v>10504</v>
      </c>
      <c r="B10793" s="1" t="s">
        <v>235</v>
      </c>
      <c r="C10793" s="3" t="s">
        <v>38</v>
      </c>
      <c r="D10793" s="1" t="s">
        <v>13</v>
      </c>
      <c r="E10793" s="1" t="s">
        <v>24</v>
      </c>
      <c r="F10793" s="1">
        <v>8050</v>
      </c>
      <c r="G10793" s="1" t="s">
        <v>18</v>
      </c>
      <c r="H10793" s="1" t="s">
        <v>65</v>
      </c>
      <c r="I10793" s="1" t="s">
        <v>20</v>
      </c>
      <c r="J10793" s="1" t="str" cm="1">
        <f t="array" ref="J10793">_xlfn.IFS(F10793="","missing",F10793&lt;0,"negative",F10793=0,"zero",AND(F10793&gt;=99999,MOD(F10793,9)=0),"99999 placeholder",AND(F10793&gt;$O$5,D10793="Expense"),"Expense outlier",AND(F10793&gt;$P$5,D10793="Income"),"Income outlier",TRUE,"valid")</f>
        <v>valid</v>
      </c>
      <c r="K10793" s="1" t="str">
        <f>_xlfn.XLOOKUP(I10793,[1]category_mapping!$F$2:$F$19,[1]category_mapping!$G$2:$G$19,E10793)</f>
        <v>entertainment</v>
      </c>
      <c r="L10793" s="1" t="str">
        <f>IF(cleaning_working[[#This Row],[date]]="","Missing","Available")</f>
        <v>Missing</v>
      </c>
    </row>
    <row r="10794" spans="1:12" x14ac:dyDescent="0.35">
      <c r="A10794" s="1" t="s">
        <v>10505</v>
      </c>
      <c r="B10794" s="1" t="s">
        <v>117</v>
      </c>
      <c r="C10794" s="3">
        <v>45143</v>
      </c>
      <c r="D10794" s="1" t="s">
        <v>13</v>
      </c>
      <c r="E10794" s="1" t="s">
        <v>39</v>
      </c>
      <c r="F10794" s="1">
        <v>2159</v>
      </c>
      <c r="G10794" s="1" t="s">
        <v>40</v>
      </c>
      <c r="H10794" s="1" t="s">
        <v>86</v>
      </c>
      <c r="I10794" s="1" t="s">
        <v>58</v>
      </c>
      <c r="J10794" s="1" t="str" cm="1">
        <f t="array" ref="J10794">_xlfn.IFS(F10794="","missing",F10794&lt;0,"negative",F10794=0,"zero",AND(F10794&gt;=99999,MOD(F10794,9)=0),"99999 placeholder",AND(F10794&gt;$O$5,D10794="Expense"),"Expense outlier",AND(F10794&gt;$P$5,D10794="Income"),"Income outlier",TRUE,"valid")</f>
        <v>valid</v>
      </c>
      <c r="K10794" s="1" t="str">
        <f>_xlfn.XLOOKUP(I10794,[1]category_mapping!$F$2:$F$19,[1]category_mapping!$G$2:$G$19,E10794)</f>
        <v>food</v>
      </c>
      <c r="L10794" s="1" t="str">
        <f>IF(cleaning_working[[#This Row],[date]]="","Missing","Available")</f>
        <v>Available</v>
      </c>
    </row>
    <row r="10795" spans="1:12" x14ac:dyDescent="0.35">
      <c r="A10795" s="1" t="s">
        <v>10506</v>
      </c>
      <c r="B10795" s="1" t="s">
        <v>103</v>
      </c>
      <c r="C10795" s="3">
        <v>44281</v>
      </c>
      <c r="D10795" s="1" t="s">
        <v>13</v>
      </c>
      <c r="E10795" s="1" t="s">
        <v>45</v>
      </c>
      <c r="F10795" s="1">
        <v>7235</v>
      </c>
      <c r="G10795" s="1" t="s">
        <v>40</v>
      </c>
      <c r="H10795" s="1" t="s">
        <v>159</v>
      </c>
      <c r="I10795" s="1" t="s">
        <v>178</v>
      </c>
      <c r="J10795" s="1" t="str" cm="1">
        <f t="array" ref="J10795">_xlfn.IFS(F10795="","missing",F10795&lt;0,"negative",F10795=0,"zero",AND(F10795&gt;=99999,MOD(F10795,9)=0),"99999 placeholder",AND(F10795&gt;$O$5,D10795="Expense"),"Expense outlier",AND(F10795&gt;$P$5,D10795="Income"),"Income outlier",TRUE,"valid")</f>
        <v>valid</v>
      </c>
      <c r="K10795" s="1" t="str">
        <f>_xlfn.XLOOKUP(I10795,[1]category_mapping!$F$2:$F$19,[1]category_mapping!$G$2:$G$19,E10795)</f>
        <v>rent</v>
      </c>
      <c r="L10795" s="1" t="str">
        <f>IF(cleaning_working[[#This Row],[date]]="","Missing","Available")</f>
        <v>Available</v>
      </c>
    </row>
    <row r="10796" spans="1:12" x14ac:dyDescent="0.35">
      <c r="A10796" s="1" t="s">
        <v>10507</v>
      </c>
      <c r="B10796" s="1" t="s">
        <v>281</v>
      </c>
      <c r="C10796" s="3">
        <v>44730</v>
      </c>
      <c r="D10796" s="1" t="s">
        <v>13</v>
      </c>
      <c r="E10796" s="1" t="s">
        <v>63</v>
      </c>
      <c r="F10796" s="1">
        <v>3954</v>
      </c>
      <c r="G10796" s="1" t="s">
        <v>25</v>
      </c>
      <c r="H10796" s="1" t="s">
        <v>83</v>
      </c>
      <c r="I10796" s="1" t="s">
        <v>41</v>
      </c>
      <c r="J10796" s="1" t="str" cm="1">
        <f t="array" ref="J10796">_xlfn.IFS(F10796="","missing",F10796&lt;0,"negative",F10796=0,"zero",AND(F10796&gt;=99999,MOD(F10796,9)=0),"99999 placeholder",AND(F10796&gt;$O$5,D10796="Expense"),"Expense outlier",AND(F10796&gt;$P$5,D10796="Income"),"Income outlier",TRUE,"valid")</f>
        <v>valid</v>
      </c>
      <c r="K10796" s="1" t="str">
        <f>_xlfn.XLOOKUP(I10796,[1]category_mapping!$F$2:$F$19,[1]category_mapping!$G$2:$G$19,E10796)</f>
        <v>utilities</v>
      </c>
      <c r="L10796" s="1" t="str">
        <f>IF(cleaning_working[[#This Row],[date]]="","Missing","Available")</f>
        <v>Available</v>
      </c>
    </row>
    <row r="10797" spans="1:12" x14ac:dyDescent="0.35">
      <c r="A10797" s="1" t="s">
        <v>7512</v>
      </c>
      <c r="B10797" s="1" t="s">
        <v>190</v>
      </c>
      <c r="C10797" s="3">
        <v>44368</v>
      </c>
      <c r="D10797" s="1" t="s">
        <v>13</v>
      </c>
      <c r="E10797" s="1" t="s">
        <v>39</v>
      </c>
      <c r="F10797" s="1">
        <v>5826</v>
      </c>
      <c r="G10797" s="1" t="s">
        <v>40</v>
      </c>
      <c r="H10797" s="1" t="s">
        <v>33</v>
      </c>
      <c r="I10797" s="1" t="s">
        <v>272</v>
      </c>
      <c r="J10797" s="1" t="str" cm="1">
        <f t="array" ref="J10797">_xlfn.IFS(F10797="","missing",F10797&lt;0,"negative",F10797=0,"zero",AND(F10797&gt;=99999,MOD(F10797,9)=0),"99999 placeholder",AND(F10797&gt;$O$5,D10797="Expense"),"Expense outlier",AND(F10797&gt;$P$5,D10797="Income"),"Income outlier",TRUE,"valid")</f>
        <v>valid</v>
      </c>
      <c r="K10797" s="1" t="str">
        <f>_xlfn.XLOOKUP(I10797,[1]category_mapping!$F$2:$F$19,[1]category_mapping!$G$2:$G$19,E10797)</f>
        <v>food</v>
      </c>
      <c r="L10797" s="1" t="str">
        <f>IF(cleaning_working[[#This Row],[date]]="","Missing","Available")</f>
        <v>Available</v>
      </c>
    </row>
    <row r="10798" spans="1:12" x14ac:dyDescent="0.35">
      <c r="A10798" s="1" t="s">
        <v>10508</v>
      </c>
      <c r="B10798" s="1" t="s">
        <v>274</v>
      </c>
      <c r="C10798" s="3">
        <v>44870</v>
      </c>
      <c r="D10798" s="1" t="s">
        <v>13</v>
      </c>
      <c r="E10798" s="1" t="s">
        <v>24</v>
      </c>
      <c r="F10798" s="1">
        <v>5693</v>
      </c>
      <c r="G10798" s="1" t="s">
        <v>18</v>
      </c>
      <c r="H10798" s="1" t="s">
        <v>159</v>
      </c>
      <c r="I10798" s="1" t="s">
        <v>87</v>
      </c>
      <c r="J10798" s="1" t="str" cm="1">
        <f t="array" ref="J10798">_xlfn.IFS(F10798="","missing",F10798&lt;0,"negative",F10798=0,"zero",AND(F10798&gt;=99999,MOD(F10798,9)=0),"99999 placeholder",AND(F10798&gt;$O$5,D10798="Expense"),"Expense outlier",AND(F10798&gt;$P$5,D10798="Income"),"Income outlier",TRUE,"valid")</f>
        <v>valid</v>
      </c>
      <c r="K10798" s="1" t="str">
        <f>_xlfn.XLOOKUP(I10798,[1]category_mapping!$F$2:$F$19,[1]category_mapping!$G$2:$G$19,E10798)</f>
        <v>rent</v>
      </c>
      <c r="L10798" s="1" t="str">
        <f>IF(cleaning_working[[#This Row],[date]]="","Missing","Available")</f>
        <v>Available</v>
      </c>
    </row>
    <row r="10799" spans="1:12" x14ac:dyDescent="0.35">
      <c r="A10799" s="1" t="s">
        <v>10509</v>
      </c>
      <c r="B10799" s="1" t="s">
        <v>95</v>
      </c>
      <c r="C10799" s="3">
        <v>45017</v>
      </c>
      <c r="D10799" s="1" t="s">
        <v>13</v>
      </c>
      <c r="E10799" s="1" t="s">
        <v>96</v>
      </c>
      <c r="F10799" s="1">
        <v>3178</v>
      </c>
      <c r="G10799" s="1" t="s">
        <v>32</v>
      </c>
      <c r="H10799" s="1" t="s">
        <v>159</v>
      </c>
      <c r="I10799" s="1" t="s">
        <v>46</v>
      </c>
      <c r="J10799" s="1" t="str" cm="1">
        <f t="array" ref="J10799">_xlfn.IFS(F10799="","missing",F10799&lt;0,"negative",F10799=0,"zero",AND(F10799&gt;=99999,MOD(F10799,9)=0),"99999 placeholder",AND(F10799&gt;$O$5,D10799="Expense"),"Expense outlier",AND(F10799&gt;$P$5,D10799="Income"),"Income outlier",TRUE,"valid")</f>
        <v>valid</v>
      </c>
      <c r="K10799" s="1" t="str">
        <f>_xlfn.XLOOKUP(I10799,[1]category_mapping!$F$2:$F$19,[1]category_mapping!$G$2:$G$19,E10799)</f>
        <v>travel</v>
      </c>
      <c r="L10799" s="1" t="str">
        <f>IF(cleaning_working[[#This Row],[date]]="","Missing","Available")</f>
        <v>Available</v>
      </c>
    </row>
    <row r="10800" spans="1:12" x14ac:dyDescent="0.35">
      <c r="A10800" s="1" t="s">
        <v>10510</v>
      </c>
      <c r="B10800" s="1" t="s">
        <v>75</v>
      </c>
      <c r="C10800" s="3">
        <v>45381</v>
      </c>
      <c r="D10800" s="1" t="s">
        <v>13</v>
      </c>
      <c r="E10800" s="1" t="s">
        <v>24</v>
      </c>
      <c r="F10800" s="1">
        <v>32666</v>
      </c>
      <c r="G10800" s="1" t="s">
        <v>18</v>
      </c>
      <c r="H10800" s="1" t="s">
        <v>133</v>
      </c>
      <c r="I10800" s="1" t="s">
        <v>20</v>
      </c>
      <c r="J10800" s="1" t="str" cm="1">
        <f t="array" ref="J10800">_xlfn.IFS(F10800="","missing",F10800&lt;0,"negative",F10800=0,"zero",AND(F10800&gt;=99999,MOD(F10800,9)=0),"99999 placeholder",AND(F10800&gt;$O$5,D10800="Expense"),"Expense outlier",AND(F10800&gt;$P$5,D10800="Income"),"Income outlier",TRUE,"valid")</f>
        <v>Expense outlier</v>
      </c>
      <c r="K10800" s="1" t="str">
        <f>_xlfn.XLOOKUP(I10800,[1]category_mapping!$F$2:$F$19,[1]category_mapping!$G$2:$G$19,E10800)</f>
        <v>entertainment</v>
      </c>
      <c r="L10800" s="1" t="str">
        <f>IF(cleaning_working[[#This Row],[date]]="","Missing","Available")</f>
        <v>Available</v>
      </c>
    </row>
    <row r="10801" spans="1:12" x14ac:dyDescent="0.35">
      <c r="A10801" s="1" t="s">
        <v>9964</v>
      </c>
      <c r="B10801" s="1" t="s">
        <v>423</v>
      </c>
      <c r="C10801" s="3">
        <v>45126</v>
      </c>
      <c r="D10801" s="1" t="s">
        <v>13</v>
      </c>
      <c r="E10801" s="1" t="s">
        <v>39</v>
      </c>
      <c r="F10801" s="1">
        <v>2474</v>
      </c>
      <c r="G10801" s="1" t="s">
        <v>32</v>
      </c>
      <c r="H10801" s="1" t="s">
        <v>33</v>
      </c>
      <c r="I10801" s="1" t="s">
        <v>194</v>
      </c>
      <c r="J10801" s="1" t="str" cm="1">
        <f t="array" ref="J10801">_xlfn.IFS(F10801="","missing",F10801&lt;0,"negative",F10801=0,"zero",AND(F10801&gt;=99999,MOD(F10801,9)=0),"99999 placeholder",AND(F10801&gt;$O$5,D10801="Expense"),"Expense outlier",AND(F10801&gt;$P$5,D10801="Income"),"Income outlier",TRUE,"valid")</f>
        <v>valid</v>
      </c>
      <c r="K10801" s="1" t="str">
        <f>_xlfn.XLOOKUP(I10801,[1]category_mapping!$F$2:$F$19,[1]category_mapping!$G$2:$G$19,E10801)</f>
        <v>travel</v>
      </c>
      <c r="L10801" s="1" t="str">
        <f>IF(cleaning_working[[#This Row],[date]]="","Missing","Available")</f>
        <v>Available</v>
      </c>
    </row>
    <row r="10802" spans="1:12" x14ac:dyDescent="0.35">
      <c r="A10802" s="1" t="s">
        <v>10511</v>
      </c>
      <c r="B10802" s="1" t="s">
        <v>277</v>
      </c>
      <c r="C10802" s="3">
        <v>45063</v>
      </c>
      <c r="D10802" s="1" t="s">
        <v>13</v>
      </c>
      <c r="E10802" s="1" t="s">
        <v>39</v>
      </c>
      <c r="F10802" s="1">
        <v>1200</v>
      </c>
      <c r="G10802" s="1" t="s">
        <v>32</v>
      </c>
      <c r="H10802" s="1" t="s">
        <v>19</v>
      </c>
      <c r="I10802" s="1" t="s">
        <v>27</v>
      </c>
      <c r="J10802" s="1" t="str" cm="1">
        <f t="array" ref="J10802">_xlfn.IFS(F10802="","missing",F10802&lt;0,"negative",F10802=0,"zero",AND(F10802&gt;=99999,MOD(F10802,9)=0),"99999 placeholder",AND(F10802&gt;$O$5,D10802="Expense"),"Expense outlier",AND(F10802&gt;$P$5,D10802="Income"),"Income outlier",TRUE,"valid")</f>
        <v>valid</v>
      </c>
      <c r="K10802" s="1" t="str">
        <f>_xlfn.XLOOKUP(I10802,[1]category_mapping!$F$2:$F$19,[1]category_mapping!$G$2:$G$19,E10802)</f>
        <v>food</v>
      </c>
      <c r="L10802" s="1" t="str">
        <f>IF(cleaning_working[[#This Row],[date]]="","Missing","Available")</f>
        <v>Available</v>
      </c>
    </row>
    <row r="10803" spans="1:12" x14ac:dyDescent="0.35">
      <c r="A10803" s="1" t="s">
        <v>10512</v>
      </c>
      <c r="B10803" s="1" t="s">
        <v>245</v>
      </c>
      <c r="C10803" s="3">
        <v>45088</v>
      </c>
      <c r="D10803" s="1" t="s">
        <v>13</v>
      </c>
      <c r="E10803" s="1" t="s">
        <v>63</v>
      </c>
      <c r="F10803" s="1">
        <v>4076</v>
      </c>
      <c r="G10803" s="1" t="s">
        <v>32</v>
      </c>
      <c r="H10803" s="1" t="s">
        <v>86</v>
      </c>
      <c r="I10803" s="1" t="s">
        <v>34</v>
      </c>
      <c r="J10803" s="1" t="str" cm="1">
        <f t="array" ref="J10803">_xlfn.IFS(F10803="","missing",F10803&lt;0,"negative",F10803=0,"zero",AND(F10803&gt;=99999,MOD(F10803,9)=0),"99999 placeholder",AND(F10803&gt;$O$5,D10803="Expense"),"Expense outlier",AND(F10803&gt;$P$5,D10803="Income"),"Income outlier",TRUE,"valid")</f>
        <v>valid</v>
      </c>
      <c r="K10803" s="1" t="str">
        <f>_xlfn.XLOOKUP(I10803,[1]category_mapping!$F$2:$F$19,[1]category_mapping!$G$2:$G$19,E10803)</f>
        <v>education</v>
      </c>
      <c r="L10803" s="1" t="str">
        <f>IF(cleaning_working[[#This Row],[date]]="","Missing","Available")</f>
        <v>Available</v>
      </c>
    </row>
    <row r="10804" spans="1:12" x14ac:dyDescent="0.35">
      <c r="A10804" s="1" t="s">
        <v>10513</v>
      </c>
      <c r="B10804" s="1" t="s">
        <v>269</v>
      </c>
      <c r="C10804" s="3">
        <v>44989</v>
      </c>
      <c r="D10804" s="1" t="s">
        <v>13</v>
      </c>
      <c r="E10804" s="1" t="s">
        <v>46</v>
      </c>
      <c r="F10804" s="1">
        <v>5749</v>
      </c>
      <c r="G10804" s="1" t="s">
        <v>64</v>
      </c>
      <c r="H10804" s="1" t="s">
        <v>25</v>
      </c>
      <c r="I10804" s="1" t="s">
        <v>137</v>
      </c>
      <c r="J10804" s="1" t="str" cm="1">
        <f t="array" ref="J10804">_xlfn.IFS(F10804="","missing",F10804&lt;0,"negative",F10804=0,"zero",AND(F10804&gt;=99999,MOD(F10804,9)=0),"99999 placeholder",AND(F10804&gt;$O$5,D10804="Expense"),"Expense outlier",AND(F10804&gt;$P$5,D10804="Income"),"Income outlier",TRUE,"valid")</f>
        <v>valid</v>
      </c>
      <c r="K10804" s="1" t="str">
        <f>_xlfn.XLOOKUP(I10804,[1]category_mapping!$F$2:$F$19,[1]category_mapping!$G$2:$G$19,E10804)</f>
        <v>travel</v>
      </c>
      <c r="L10804" s="1" t="str">
        <f>IF(cleaning_working[[#This Row],[date]]="","Missing","Available")</f>
        <v>Available</v>
      </c>
    </row>
    <row r="10805" spans="1:12" x14ac:dyDescent="0.35">
      <c r="A10805" s="1" t="s">
        <v>10514</v>
      </c>
      <c r="B10805" s="1" t="s">
        <v>341</v>
      </c>
      <c r="C10805" s="3">
        <v>45512</v>
      </c>
      <c r="D10805" s="1" t="s">
        <v>13</v>
      </c>
      <c r="E10805" s="1" t="s">
        <v>46</v>
      </c>
      <c r="F10805" s="1">
        <v>6485</v>
      </c>
      <c r="G10805" s="1" t="s">
        <v>40</v>
      </c>
      <c r="H10805" s="1" t="s">
        <v>83</v>
      </c>
      <c r="J10805" s="1" t="str" cm="1">
        <f t="array" ref="J10805">_xlfn.IFS(F10805="","missing",F10805&lt;0,"negative",F10805=0,"zero",AND(F10805&gt;=99999,MOD(F10805,9)=0),"99999 placeholder",AND(F10805&gt;$O$5,D10805="Expense"),"Expense outlier",AND(F10805&gt;$P$5,D10805="Income"),"Income outlier",TRUE,"valid")</f>
        <v>valid</v>
      </c>
      <c r="K10805" s="1" t="str">
        <f>_xlfn.XLOOKUP(I10805,[1]category_mapping!$F$2:$F$19,[1]category_mapping!$G$2:$G$19,E10805)</f>
        <v>N/A</v>
      </c>
      <c r="L10805" s="1" t="str">
        <f>IF(cleaning_working[[#This Row],[date]]="","Missing","Available")</f>
        <v>Available</v>
      </c>
    </row>
    <row r="10806" spans="1:12" x14ac:dyDescent="0.35">
      <c r="A10806" s="1" t="s">
        <v>10515</v>
      </c>
      <c r="B10806" s="1" t="s">
        <v>281</v>
      </c>
      <c r="C10806" s="3">
        <v>44447</v>
      </c>
      <c r="D10806" s="1" t="s">
        <v>13</v>
      </c>
      <c r="E10806" s="1" t="s">
        <v>39</v>
      </c>
      <c r="F10806" s="1">
        <v>1571</v>
      </c>
      <c r="G10806" s="1" t="s">
        <v>32</v>
      </c>
      <c r="H10806" s="1" t="s">
        <v>86</v>
      </c>
      <c r="J10806" s="1" t="str" cm="1">
        <f t="array" ref="J10806">_xlfn.IFS(F10806="","missing",F10806&lt;0,"negative",F10806=0,"zero",AND(F10806&gt;=99999,MOD(F10806,9)=0),"99999 placeholder",AND(F10806&gt;$O$5,D10806="Expense"),"Expense outlier",AND(F10806&gt;$P$5,D10806="Income"),"Income outlier",TRUE,"valid")</f>
        <v>valid</v>
      </c>
      <c r="K10806" s="1" t="str">
        <f>_xlfn.XLOOKUP(I10806,[1]category_mapping!$F$2:$F$19,[1]category_mapping!$G$2:$G$19,E10806)</f>
        <v>food</v>
      </c>
      <c r="L10806" s="1" t="str">
        <f>IF(cleaning_working[[#This Row],[date]]="","Missing","Available")</f>
        <v>Available</v>
      </c>
    </row>
    <row r="10807" spans="1:12" x14ac:dyDescent="0.35">
      <c r="A10807" s="1" t="s">
        <v>10516</v>
      </c>
      <c r="B10807" s="1" t="s">
        <v>689</v>
      </c>
      <c r="C10807" s="3">
        <v>44655</v>
      </c>
      <c r="D10807" s="1" t="s">
        <v>14</v>
      </c>
      <c r="E10807" s="1" t="s">
        <v>57</v>
      </c>
      <c r="F10807" s="1">
        <v>29815</v>
      </c>
      <c r="G10807" s="1" t="s">
        <v>32</v>
      </c>
      <c r="H10807" s="1" t="s">
        <v>19</v>
      </c>
      <c r="J10807" s="1" t="str" cm="1">
        <f t="array" ref="J10807">_xlfn.IFS(F10807="","missing",F10807&lt;0,"negative",F10807=0,"zero",AND(F10807&gt;=99999,MOD(F10807,9)=0),"99999 placeholder",AND(F10807&gt;$O$5,D10807="Expense"),"Expense outlier",AND(F10807&gt;$P$5,D10807="Income"),"Income outlier",TRUE,"valid")</f>
        <v>valid</v>
      </c>
      <c r="K10807" s="1" t="str">
        <f>_xlfn.XLOOKUP(I10807,[1]category_mapping!$F$2:$F$19,[1]category_mapping!$G$2:$G$19,E10807)</f>
        <v>salary</v>
      </c>
      <c r="L10807" s="1" t="str">
        <f>IF(cleaning_working[[#This Row],[date]]="","Missing","Available")</f>
        <v>Available</v>
      </c>
    </row>
    <row r="10808" spans="1:12" x14ac:dyDescent="0.35">
      <c r="A10808" s="1" t="s">
        <v>9611</v>
      </c>
      <c r="B10808" s="1" t="s">
        <v>247</v>
      </c>
      <c r="C10808" s="3">
        <v>45187</v>
      </c>
      <c r="D10808" s="1" t="s">
        <v>13</v>
      </c>
      <c r="E10808" s="1" t="s">
        <v>24</v>
      </c>
      <c r="F10808" s="1">
        <v>5541</v>
      </c>
      <c r="G10808" s="1" t="s">
        <v>64</v>
      </c>
      <c r="H10808" s="1" t="s">
        <v>83</v>
      </c>
      <c r="I10808" s="1" t="s">
        <v>80</v>
      </c>
      <c r="J10808" s="1" t="str" cm="1">
        <f t="array" ref="J10808">_xlfn.IFS(F10808="","missing",F10808&lt;0,"negative",F10808=0,"zero",AND(F10808&gt;=99999,MOD(F10808,9)=0),"99999 placeholder",AND(F10808&gt;$O$5,D10808="Expense"),"Expense outlier",AND(F10808&gt;$P$5,D10808="Income"),"Income outlier",TRUE,"valid")</f>
        <v>valid</v>
      </c>
      <c r="K10808" s="1" t="str">
        <f>_xlfn.XLOOKUP(I10808,[1]category_mapping!$F$2:$F$19,[1]category_mapping!$G$2:$G$19,E10808)</f>
        <v>food</v>
      </c>
      <c r="L10808" s="1" t="str">
        <f>IF(cleaning_working[[#This Row],[date]]="","Missing","Available")</f>
        <v>Available</v>
      </c>
    </row>
    <row r="10809" spans="1:12" x14ac:dyDescent="0.35">
      <c r="A10809" s="1" t="s">
        <v>10517</v>
      </c>
      <c r="B10809" s="1" t="s">
        <v>311</v>
      </c>
      <c r="C10809" s="3">
        <v>45442</v>
      </c>
      <c r="D10809" s="1" t="s">
        <v>13</v>
      </c>
      <c r="E10809" s="1" t="s">
        <v>24</v>
      </c>
      <c r="F10809" s="1">
        <v>1639</v>
      </c>
      <c r="G10809" s="1" t="s">
        <v>40</v>
      </c>
      <c r="H10809" s="1" t="s">
        <v>159</v>
      </c>
      <c r="I10809" s="1" t="s">
        <v>217</v>
      </c>
      <c r="J10809" s="1" t="str" cm="1">
        <f t="array" ref="J10809">_xlfn.IFS(F10809="","missing",F10809&lt;0,"negative",F10809=0,"zero",AND(F10809&gt;=99999,MOD(F10809,9)=0),"99999 placeholder",AND(F10809&gt;$O$5,D10809="Expense"),"Expense outlier",AND(F10809&gt;$P$5,D10809="Income"),"Income outlier",TRUE,"valid")</f>
        <v>valid</v>
      </c>
      <c r="K10809" s="1" t="str">
        <f>_xlfn.XLOOKUP(I10809,[1]category_mapping!$F$2:$F$19,[1]category_mapping!$G$2:$G$19,E10809)</f>
        <v>rent</v>
      </c>
      <c r="L10809" s="1" t="str">
        <f>IF(cleaning_working[[#This Row],[date]]="","Missing","Available")</f>
        <v>Available</v>
      </c>
    </row>
    <row r="10810" spans="1:12" x14ac:dyDescent="0.35">
      <c r="A10810" s="1" t="s">
        <v>10518</v>
      </c>
      <c r="B10810" s="1" t="s">
        <v>341</v>
      </c>
      <c r="C10810" s="3">
        <v>44413</v>
      </c>
      <c r="D10810" s="1" t="s">
        <v>13</v>
      </c>
      <c r="E10810" s="1" t="s">
        <v>176</v>
      </c>
      <c r="F10810" s="1">
        <v>3262</v>
      </c>
      <c r="G10810" s="1" t="s">
        <v>40</v>
      </c>
      <c r="H10810" s="1" t="s">
        <v>107</v>
      </c>
      <c r="I10810" s="1" t="s">
        <v>49</v>
      </c>
      <c r="J10810" s="1" t="str" cm="1">
        <f t="array" ref="J10810">_xlfn.IFS(F10810="","missing",F10810&lt;0,"negative",F10810=0,"zero",AND(F10810&gt;=99999,MOD(F10810,9)=0),"99999 placeholder",AND(F10810&gt;$O$5,D10810="Expense"),"Expense outlier",AND(F10810&gt;$P$5,D10810="Income"),"Income outlier",TRUE,"valid")</f>
        <v>valid</v>
      </c>
      <c r="K10810" s="1" t="str">
        <f>_xlfn.XLOOKUP(I10810,[1]category_mapping!$F$2:$F$19,[1]category_mapping!$G$2:$G$19,E10810)</f>
        <v>savings</v>
      </c>
      <c r="L10810" s="1" t="str">
        <f>IF(cleaning_working[[#This Row],[date]]="","Missing","Available")</f>
        <v>Available</v>
      </c>
    </row>
    <row r="10811" spans="1:12" x14ac:dyDescent="0.35">
      <c r="A10811" s="1" t="s">
        <v>10519</v>
      </c>
      <c r="B10811" s="1" t="s">
        <v>243</v>
      </c>
      <c r="C10811" s="3">
        <v>44312</v>
      </c>
      <c r="D10811" s="1" t="s">
        <v>13</v>
      </c>
      <c r="E10811" s="1" t="s">
        <v>17</v>
      </c>
      <c r="F10811" s="1">
        <v>1738</v>
      </c>
      <c r="G10811" s="1" t="s">
        <v>32</v>
      </c>
      <c r="H10811" s="1" t="s">
        <v>107</v>
      </c>
      <c r="I10811" s="1" t="s">
        <v>58</v>
      </c>
      <c r="J10811" s="1" t="str" cm="1">
        <f t="array" ref="J10811">_xlfn.IFS(F10811="","missing",F10811&lt;0,"negative",F10811=0,"zero",AND(F10811&gt;=99999,MOD(F10811,9)=0),"99999 placeholder",AND(F10811&gt;$O$5,D10811="Expense"),"Expense outlier",AND(F10811&gt;$P$5,D10811="Income"),"Income outlier",TRUE,"valid")</f>
        <v>valid</v>
      </c>
      <c r="K10811" s="1" t="str">
        <f>_xlfn.XLOOKUP(I10811,[1]category_mapping!$F$2:$F$19,[1]category_mapping!$G$2:$G$19,E10811)</f>
        <v>education</v>
      </c>
      <c r="L10811" s="1" t="str">
        <f>IF(cleaning_working[[#This Row],[date]]="","Missing","Available")</f>
        <v>Available</v>
      </c>
    </row>
    <row r="10812" spans="1:12" x14ac:dyDescent="0.35">
      <c r="A10812" s="1" t="s">
        <v>10520</v>
      </c>
      <c r="B10812" s="1" t="s">
        <v>414</v>
      </c>
      <c r="C10812" s="3">
        <v>45145</v>
      </c>
      <c r="D10812" s="1" t="s">
        <v>13</v>
      </c>
      <c r="E10812" s="1" t="s">
        <v>17</v>
      </c>
      <c r="F10812" s="1">
        <v>723</v>
      </c>
      <c r="G10812" s="1" t="s">
        <v>64</v>
      </c>
      <c r="H10812" s="1" t="s">
        <v>19</v>
      </c>
      <c r="I10812" s="1" t="s">
        <v>87</v>
      </c>
      <c r="J10812" s="1" t="str" cm="1">
        <f t="array" ref="J10812">_xlfn.IFS(F10812="","missing",F10812&lt;0,"negative",F10812=0,"zero",AND(F10812&gt;=99999,MOD(F10812,9)=0),"99999 placeholder",AND(F10812&gt;$O$5,D10812="Expense"),"Expense outlier",AND(F10812&gt;$P$5,D10812="Income"),"Income outlier",TRUE,"valid")</f>
        <v>valid</v>
      </c>
      <c r="K10812" s="1" t="str">
        <f>_xlfn.XLOOKUP(I10812,[1]category_mapping!$F$2:$F$19,[1]category_mapping!$G$2:$G$19,E10812)</f>
        <v>education</v>
      </c>
      <c r="L10812" s="1" t="str">
        <f>IF(cleaning_working[[#This Row],[date]]="","Missing","Available")</f>
        <v>Available</v>
      </c>
    </row>
    <row r="10813" spans="1:12" x14ac:dyDescent="0.35">
      <c r="A10813" s="1" t="s">
        <v>10521</v>
      </c>
      <c r="B10813" s="1" t="s">
        <v>192</v>
      </c>
      <c r="C10813" s="3">
        <v>44617</v>
      </c>
      <c r="D10813" s="1" t="s">
        <v>13</v>
      </c>
      <c r="E10813" s="1" t="s">
        <v>63</v>
      </c>
      <c r="F10813" s="1">
        <v>3754</v>
      </c>
      <c r="G10813" s="1" t="s">
        <v>32</v>
      </c>
      <c r="H10813" s="1" t="s">
        <v>52</v>
      </c>
      <c r="I10813" s="1" t="s">
        <v>41</v>
      </c>
      <c r="J10813" s="1" t="str" cm="1">
        <f t="array" ref="J10813">_xlfn.IFS(F10813="","missing",F10813&lt;0,"negative",F10813=0,"zero",AND(F10813&gt;=99999,MOD(F10813,9)=0),"99999 placeholder",AND(F10813&gt;$O$5,D10813="Expense"),"Expense outlier",AND(F10813&gt;$P$5,D10813="Income"),"Income outlier",TRUE,"valid")</f>
        <v>valid</v>
      </c>
      <c r="K10813" s="1" t="str">
        <f>_xlfn.XLOOKUP(I10813,[1]category_mapping!$F$2:$F$19,[1]category_mapping!$G$2:$G$19,E10813)</f>
        <v>utilities</v>
      </c>
      <c r="L10813" s="1" t="str">
        <f>IF(cleaning_working[[#This Row],[date]]="","Missing","Available")</f>
        <v>Available</v>
      </c>
    </row>
    <row r="10814" spans="1:12" x14ac:dyDescent="0.35">
      <c r="A10814" s="1" t="s">
        <v>10522</v>
      </c>
      <c r="B10814" s="1" t="s">
        <v>362</v>
      </c>
      <c r="C10814" s="3">
        <v>44331</v>
      </c>
      <c r="D10814" s="1" t="s">
        <v>13</v>
      </c>
      <c r="E10814" s="1" t="s">
        <v>96</v>
      </c>
      <c r="F10814" s="1">
        <v>5604</v>
      </c>
      <c r="G10814" s="1" t="s">
        <v>40</v>
      </c>
      <c r="H10814" s="1" t="s">
        <v>83</v>
      </c>
      <c r="I10814" s="1" t="s">
        <v>90</v>
      </c>
      <c r="J10814" s="1" t="str" cm="1">
        <f t="array" ref="J10814">_xlfn.IFS(F10814="","missing",F10814&lt;0,"negative",F10814=0,"zero",AND(F10814&gt;=99999,MOD(F10814,9)=0),"99999 placeholder",AND(F10814&gt;$O$5,D10814="Expense"),"Expense outlier",AND(F10814&gt;$P$5,D10814="Income"),"Income outlier",TRUE,"valid")</f>
        <v>valid</v>
      </c>
      <c r="K10814" s="1" t="str">
        <f>_xlfn.XLOOKUP(I10814,[1]category_mapping!$F$2:$F$19,[1]category_mapping!$G$2:$G$19,E10814)</f>
        <v>travel</v>
      </c>
      <c r="L10814" s="1" t="str">
        <f>IF(cleaning_working[[#This Row],[date]]="","Missing","Available")</f>
        <v>Available</v>
      </c>
    </row>
    <row r="10815" spans="1:12" x14ac:dyDescent="0.35">
      <c r="A10815" s="1" t="s">
        <v>10523</v>
      </c>
      <c r="B10815" s="1" t="s">
        <v>542</v>
      </c>
      <c r="C10815" s="3">
        <v>45641</v>
      </c>
      <c r="D10815" s="1" t="s">
        <v>13</v>
      </c>
      <c r="E10815" s="1" t="s">
        <v>39</v>
      </c>
      <c r="F10815" s="1">
        <v>8272</v>
      </c>
      <c r="G10815" s="1" t="s">
        <v>32</v>
      </c>
      <c r="H10815" s="1" t="s">
        <v>33</v>
      </c>
      <c r="I10815" s="1" t="s">
        <v>58</v>
      </c>
      <c r="J10815" s="1" t="str" cm="1">
        <f t="array" ref="J10815">_xlfn.IFS(F10815="","missing",F10815&lt;0,"negative",F10815=0,"zero",AND(F10815&gt;=99999,MOD(F10815,9)=0),"99999 placeholder",AND(F10815&gt;$O$5,D10815="Expense"),"Expense outlier",AND(F10815&gt;$P$5,D10815="Income"),"Income outlier",TRUE,"valid")</f>
        <v>valid</v>
      </c>
      <c r="K10815" s="1" t="str">
        <f>_xlfn.XLOOKUP(I10815,[1]category_mapping!$F$2:$F$19,[1]category_mapping!$G$2:$G$19,E10815)</f>
        <v>food</v>
      </c>
      <c r="L10815" s="1" t="str">
        <f>IF(cleaning_working[[#This Row],[date]]="","Missing","Available")</f>
        <v>Available</v>
      </c>
    </row>
    <row r="10816" spans="1:12" x14ac:dyDescent="0.35">
      <c r="A10816" s="1" t="s">
        <v>10524</v>
      </c>
      <c r="B10816" s="1" t="s">
        <v>95</v>
      </c>
      <c r="C10816" s="3">
        <v>45077</v>
      </c>
      <c r="D10816" s="1" t="s">
        <v>13</v>
      </c>
      <c r="E10816" s="1" t="s">
        <v>63</v>
      </c>
      <c r="F10816" s="1">
        <v>8050</v>
      </c>
      <c r="G10816" s="1" t="s">
        <v>18</v>
      </c>
      <c r="H10816" s="1" t="s">
        <v>65</v>
      </c>
      <c r="I10816" s="1" t="s">
        <v>53</v>
      </c>
      <c r="J10816" s="1" t="str" cm="1">
        <f t="array" ref="J10816">_xlfn.IFS(F10816="","missing",F10816&lt;0,"negative",F10816=0,"zero",AND(F10816&gt;=99999,MOD(F10816,9)=0),"99999 placeholder",AND(F10816&gt;$O$5,D10816="Expense"),"Expense outlier",AND(F10816&gt;$P$5,D10816="Income"),"Income outlier",TRUE,"valid")</f>
        <v>valid</v>
      </c>
      <c r="K10816" s="1" t="str">
        <f>_xlfn.XLOOKUP(I10816,[1]category_mapping!$F$2:$F$19,[1]category_mapping!$G$2:$G$19,E10816)</f>
        <v>travel</v>
      </c>
      <c r="L10816" s="1" t="str">
        <f>IF(cleaning_working[[#This Row],[date]]="","Missing","Available")</f>
        <v>Available</v>
      </c>
    </row>
    <row r="10817" spans="1:12" x14ac:dyDescent="0.35">
      <c r="A10817" s="1" t="s">
        <v>10525</v>
      </c>
      <c r="B10817" s="1" t="s">
        <v>208</v>
      </c>
      <c r="C10817" s="3">
        <v>44871</v>
      </c>
      <c r="D10817" s="1" t="s">
        <v>13</v>
      </c>
      <c r="E10817" s="1" t="s">
        <v>24</v>
      </c>
      <c r="F10817" s="1">
        <v>636</v>
      </c>
      <c r="G10817" s="1" t="s">
        <v>18</v>
      </c>
      <c r="H10817" s="1" t="s">
        <v>65</v>
      </c>
      <c r="I10817" s="1" t="s">
        <v>120</v>
      </c>
      <c r="J10817" s="1" t="str" cm="1">
        <f t="array" ref="J10817">_xlfn.IFS(F10817="","missing",F10817&lt;0,"negative",F10817=0,"zero",AND(F10817&gt;=99999,MOD(F10817,9)=0),"99999 placeholder",AND(F10817&gt;$O$5,D10817="Expense"),"Expense outlier",AND(F10817&gt;$P$5,D10817="Income"),"Income outlier",TRUE,"valid")</f>
        <v>valid</v>
      </c>
      <c r="K10817" s="1" t="str">
        <f>_xlfn.XLOOKUP(I10817,[1]category_mapping!$F$2:$F$19,[1]category_mapping!$G$2:$G$19,E10817)</f>
        <v>food</v>
      </c>
      <c r="L10817" s="1" t="str">
        <f>IF(cleaning_working[[#This Row],[date]]="","Missing","Available")</f>
        <v>Available</v>
      </c>
    </row>
    <row r="10818" spans="1:12" x14ac:dyDescent="0.35">
      <c r="A10818" s="1" t="s">
        <v>10526</v>
      </c>
      <c r="B10818" s="1" t="s">
        <v>155</v>
      </c>
      <c r="C10818" s="3">
        <v>44387</v>
      </c>
      <c r="D10818" s="1" t="s">
        <v>13</v>
      </c>
      <c r="E10818" s="1" t="s">
        <v>24</v>
      </c>
      <c r="F10818" s="1">
        <v>101</v>
      </c>
      <c r="G10818" s="1" t="s">
        <v>40</v>
      </c>
      <c r="H10818" s="1" t="s">
        <v>19</v>
      </c>
      <c r="I10818" s="1" t="s">
        <v>272</v>
      </c>
      <c r="J10818" s="1" t="str" cm="1">
        <f t="array" ref="J10818">_xlfn.IFS(F10818="","missing",F10818&lt;0,"negative",F10818=0,"zero",AND(F10818&gt;=99999,MOD(F10818,9)=0),"99999 placeholder",AND(F10818&gt;$O$5,D10818="Expense"),"Expense outlier",AND(F10818&gt;$P$5,D10818="Income"),"Income outlier",TRUE,"valid")</f>
        <v>valid</v>
      </c>
      <c r="K10818" s="1" t="str">
        <f>_xlfn.XLOOKUP(I10818,[1]category_mapping!$F$2:$F$19,[1]category_mapping!$G$2:$G$19,E10818)</f>
        <v>food</v>
      </c>
      <c r="L10818" s="1" t="str">
        <f>IF(cleaning_working[[#This Row],[date]]="","Missing","Available")</f>
        <v>Available</v>
      </c>
    </row>
    <row r="10819" spans="1:12" x14ac:dyDescent="0.35">
      <c r="A10819" s="1" t="s">
        <v>10527</v>
      </c>
      <c r="B10819" s="1" t="s">
        <v>431</v>
      </c>
      <c r="C10819" s="3">
        <v>44687</v>
      </c>
      <c r="D10819" s="1" t="s">
        <v>13</v>
      </c>
      <c r="E10819" s="1" t="s">
        <v>104</v>
      </c>
      <c r="F10819" s="1">
        <v>8945</v>
      </c>
      <c r="G10819" s="1" t="s">
        <v>64</v>
      </c>
      <c r="H10819" s="1" t="s">
        <v>107</v>
      </c>
      <c r="J10819" s="1" t="str" cm="1">
        <f t="array" ref="J10819">_xlfn.IFS(F10819="","missing",F10819&lt;0,"negative",F10819=0,"zero",AND(F10819&gt;=99999,MOD(F10819,9)=0),"99999 placeholder",AND(F10819&gt;$O$5,D10819="Expense"),"Expense outlier",AND(F10819&gt;$P$5,D10819="Income"),"Income outlier",TRUE,"valid")</f>
        <v>valid</v>
      </c>
      <c r="K10819" s="1" t="str">
        <f>_xlfn.XLOOKUP(I10819,[1]category_mapping!$F$2:$F$19,[1]category_mapping!$G$2:$G$19,E10819)</f>
        <v>health</v>
      </c>
      <c r="L10819" s="1" t="str">
        <f>IF(cleaning_working[[#This Row],[date]]="","Missing","Available")</f>
        <v>Available</v>
      </c>
    </row>
    <row r="10820" spans="1:12" x14ac:dyDescent="0.35">
      <c r="A10820" s="1" t="s">
        <v>10528</v>
      </c>
      <c r="B10820" s="1" t="s">
        <v>125</v>
      </c>
      <c r="C10820" s="3" t="s">
        <v>38</v>
      </c>
      <c r="D10820" s="1" t="s">
        <v>14</v>
      </c>
      <c r="E10820" s="1" t="s">
        <v>31</v>
      </c>
      <c r="F10820" s="1">
        <v>79833</v>
      </c>
      <c r="G10820" s="1" t="s">
        <v>32</v>
      </c>
      <c r="H10820" s="1" t="s">
        <v>26</v>
      </c>
      <c r="I10820" s="1" t="s">
        <v>170</v>
      </c>
      <c r="J10820" s="1" t="str" cm="1">
        <f t="array" ref="J10820">_xlfn.IFS(F10820="","missing",F10820&lt;0,"negative",F10820=0,"zero",AND(F10820&gt;=99999,MOD(F10820,9)=0),"99999 placeholder",AND(F10820&gt;$O$5,D10820="Expense"),"Expense outlier",AND(F10820&gt;$P$5,D10820="Income"),"Income outlier",TRUE,"valid")</f>
        <v>valid</v>
      </c>
      <c r="K10820" s="1" t="str">
        <f>_xlfn.XLOOKUP(I10820,[1]category_mapping!$F$2:$F$19,[1]category_mapping!$G$2:$G$19,E10820)</f>
        <v>health</v>
      </c>
      <c r="L10820" s="1" t="str">
        <f>IF(cleaning_working[[#This Row],[date]]="","Missing","Available")</f>
        <v>Missing</v>
      </c>
    </row>
    <row r="10821" spans="1:12" x14ac:dyDescent="0.35">
      <c r="A10821" s="1" t="s">
        <v>10529</v>
      </c>
      <c r="B10821" s="1" t="s">
        <v>245</v>
      </c>
      <c r="C10821" s="3">
        <v>44214</v>
      </c>
      <c r="D10821" s="1" t="s">
        <v>13</v>
      </c>
      <c r="E10821" s="1" t="s">
        <v>39</v>
      </c>
      <c r="F10821" s="1">
        <v>2171</v>
      </c>
      <c r="G10821" s="1" t="s">
        <v>18</v>
      </c>
      <c r="H10821" s="1" t="s">
        <v>52</v>
      </c>
      <c r="I10821" s="1" t="s">
        <v>170</v>
      </c>
      <c r="J10821" s="1" t="str" cm="1">
        <f t="array" ref="J10821">_xlfn.IFS(F10821="","missing",F10821&lt;0,"negative",F10821=0,"zero",AND(F10821&gt;=99999,MOD(F10821,9)=0),"99999 placeholder",AND(F10821&gt;$O$5,D10821="Expense"),"Expense outlier",AND(F10821&gt;$P$5,D10821="Income"),"Income outlier",TRUE,"valid")</f>
        <v>valid</v>
      </c>
      <c r="K10821" s="1" t="str">
        <f>_xlfn.XLOOKUP(I10821,[1]category_mapping!$F$2:$F$19,[1]category_mapping!$G$2:$G$19,E10821)</f>
        <v>health</v>
      </c>
      <c r="L10821" s="1" t="str">
        <f>IF(cleaning_working[[#This Row],[date]]="","Missing","Available")</f>
        <v>Available</v>
      </c>
    </row>
    <row r="10822" spans="1:12" x14ac:dyDescent="0.35">
      <c r="A10822" s="1" t="s">
        <v>10530</v>
      </c>
      <c r="B10822" s="1" t="s">
        <v>293</v>
      </c>
      <c r="C10822" s="3">
        <v>44863</v>
      </c>
      <c r="D10822" s="1" t="s">
        <v>13</v>
      </c>
      <c r="E10822" s="1" t="s">
        <v>96</v>
      </c>
      <c r="F10822" s="1">
        <v>1709</v>
      </c>
      <c r="G10822" s="1" t="s">
        <v>64</v>
      </c>
      <c r="H10822" s="1" t="s">
        <v>19</v>
      </c>
      <c r="I10822" s="1" t="s">
        <v>71</v>
      </c>
      <c r="J10822" s="1" t="str" cm="1">
        <f t="array" ref="J10822">_xlfn.IFS(F10822="","missing",F10822&lt;0,"negative",F10822=0,"zero",AND(F10822&gt;=99999,MOD(F10822,9)=0),"99999 placeholder",AND(F10822&gt;$O$5,D10822="Expense"),"Expense outlier",AND(F10822&gt;$P$5,D10822="Income"),"Income outlier",TRUE,"valid")</f>
        <v>valid</v>
      </c>
      <c r="K10822" s="1" t="str">
        <f>_xlfn.XLOOKUP(I10822,[1]category_mapping!$F$2:$F$19,[1]category_mapping!$G$2:$G$19,E10822)</f>
        <v>health</v>
      </c>
      <c r="L10822" s="1" t="str">
        <f>IF(cleaning_working[[#This Row],[date]]="","Missing","Available")</f>
        <v>Available</v>
      </c>
    </row>
    <row r="10823" spans="1:12" x14ac:dyDescent="0.35">
      <c r="A10823" s="1" t="s">
        <v>10531</v>
      </c>
      <c r="B10823" s="1" t="s">
        <v>139</v>
      </c>
      <c r="C10823" s="3">
        <v>44717</v>
      </c>
      <c r="D10823" s="1" t="s">
        <v>13</v>
      </c>
      <c r="E10823" s="1" t="s">
        <v>39</v>
      </c>
      <c r="F10823" s="1">
        <v>1057</v>
      </c>
      <c r="G10823" s="1" t="s">
        <v>32</v>
      </c>
      <c r="H10823" s="1" t="s">
        <v>52</v>
      </c>
      <c r="I10823" s="1" t="s">
        <v>41</v>
      </c>
      <c r="J10823" s="1" t="str" cm="1">
        <f t="array" ref="J10823">_xlfn.IFS(F10823="","missing",F10823&lt;0,"negative",F10823=0,"zero",AND(F10823&gt;=99999,MOD(F10823,9)=0),"99999 placeholder",AND(F10823&gt;$O$5,D10823="Expense"),"Expense outlier",AND(F10823&gt;$P$5,D10823="Income"),"Income outlier",TRUE,"valid")</f>
        <v>valid</v>
      </c>
      <c r="K10823" s="1" t="str">
        <f>_xlfn.XLOOKUP(I10823,[1]category_mapping!$F$2:$F$19,[1]category_mapping!$G$2:$G$19,E10823)</f>
        <v>utilities</v>
      </c>
      <c r="L10823" s="1" t="str">
        <f>IF(cleaning_working[[#This Row],[date]]="","Missing","Available")</f>
        <v>Available</v>
      </c>
    </row>
    <row r="10824" spans="1:12" x14ac:dyDescent="0.35">
      <c r="A10824" s="1" t="s">
        <v>10532</v>
      </c>
      <c r="B10824" s="1" t="s">
        <v>172</v>
      </c>
      <c r="C10824" s="3">
        <v>44770</v>
      </c>
      <c r="D10824" s="1" t="s">
        <v>13</v>
      </c>
      <c r="E10824" s="1" t="s">
        <v>96</v>
      </c>
      <c r="F10824" s="1">
        <v>2842</v>
      </c>
      <c r="G10824" s="1" t="s">
        <v>40</v>
      </c>
      <c r="H10824" s="1" t="s">
        <v>33</v>
      </c>
      <c r="I10824" s="1" t="s">
        <v>90</v>
      </c>
      <c r="J10824" s="1" t="str" cm="1">
        <f t="array" ref="J10824">_xlfn.IFS(F10824="","missing",F10824&lt;0,"negative",F10824=0,"zero",AND(F10824&gt;=99999,MOD(F10824,9)=0),"99999 placeholder",AND(F10824&gt;$O$5,D10824="Expense"),"Expense outlier",AND(F10824&gt;$P$5,D10824="Income"),"Income outlier",TRUE,"valid")</f>
        <v>valid</v>
      </c>
      <c r="K10824" s="1" t="str">
        <f>_xlfn.XLOOKUP(I10824,[1]category_mapping!$F$2:$F$19,[1]category_mapping!$G$2:$G$19,E10824)</f>
        <v>travel</v>
      </c>
      <c r="L10824" s="1" t="str">
        <f>IF(cleaning_working[[#This Row],[date]]="","Missing","Available")</f>
        <v>Available</v>
      </c>
    </row>
    <row r="10825" spans="1:12" x14ac:dyDescent="0.35">
      <c r="A10825" s="1" t="s">
        <v>7584</v>
      </c>
      <c r="B10825" s="1" t="s">
        <v>508</v>
      </c>
      <c r="C10825" s="3">
        <v>44640</v>
      </c>
      <c r="D10825" s="1" t="s">
        <v>13</v>
      </c>
      <c r="E10825" s="1" t="s">
        <v>96</v>
      </c>
      <c r="F10825" s="1">
        <v>8443</v>
      </c>
      <c r="G10825" s="1" t="s">
        <v>64</v>
      </c>
      <c r="H10825" s="1" t="s">
        <v>159</v>
      </c>
      <c r="I10825" s="1" t="s">
        <v>41</v>
      </c>
      <c r="J10825" s="1" t="str" cm="1">
        <f t="array" ref="J10825">_xlfn.IFS(F10825="","missing",F10825&lt;0,"negative",F10825=0,"zero",AND(F10825&gt;=99999,MOD(F10825,9)=0),"99999 placeholder",AND(F10825&gt;$O$5,D10825="Expense"),"Expense outlier",AND(F10825&gt;$P$5,D10825="Income"),"Income outlier",TRUE,"valid")</f>
        <v>valid</v>
      </c>
      <c r="K10825" s="1" t="str">
        <f>_xlfn.XLOOKUP(I10825,[1]category_mapping!$F$2:$F$19,[1]category_mapping!$G$2:$G$19,E10825)</f>
        <v>utilities</v>
      </c>
      <c r="L10825" s="1" t="str">
        <f>IF(cleaning_working[[#This Row],[date]]="","Missing","Available")</f>
        <v>Available</v>
      </c>
    </row>
    <row r="10826" spans="1:12" x14ac:dyDescent="0.35">
      <c r="A10826" s="1" t="s">
        <v>10533</v>
      </c>
      <c r="B10826" s="1" t="s">
        <v>339</v>
      </c>
      <c r="C10826" s="3">
        <v>44986</v>
      </c>
      <c r="D10826" s="1" t="s">
        <v>14</v>
      </c>
      <c r="E10826" s="1" t="s">
        <v>31</v>
      </c>
      <c r="F10826" s="1">
        <v>57584</v>
      </c>
      <c r="G10826" s="1" t="s">
        <v>40</v>
      </c>
      <c r="H10826" s="1" t="s">
        <v>159</v>
      </c>
      <c r="J10826" s="1" t="str" cm="1">
        <f t="array" ref="J10826">_xlfn.IFS(F10826="","missing",F10826&lt;0,"negative",F10826=0,"zero",AND(F10826&gt;=99999,MOD(F10826,9)=0),"99999 placeholder",AND(F10826&gt;$O$5,D10826="Expense"),"Expense outlier",AND(F10826&gt;$P$5,D10826="Income"),"Income outlier",TRUE,"valid")</f>
        <v>valid</v>
      </c>
      <c r="K10826" s="1" t="str">
        <f>_xlfn.XLOOKUP(I10826,[1]category_mapping!$F$2:$F$19,[1]category_mapping!$G$2:$G$19,E10826)</f>
        <v>freelance</v>
      </c>
      <c r="L10826" s="1" t="str">
        <f>IF(cleaning_working[[#This Row],[date]]="","Missing","Available")</f>
        <v>Available</v>
      </c>
    </row>
    <row r="10827" spans="1:12" x14ac:dyDescent="0.35">
      <c r="A10827" s="1" t="s">
        <v>4566</v>
      </c>
      <c r="B10827" s="1" t="s">
        <v>44</v>
      </c>
      <c r="C10827" s="3">
        <v>44239</v>
      </c>
      <c r="D10827" s="1" t="s">
        <v>13</v>
      </c>
      <c r="E10827" s="1" t="s">
        <v>39</v>
      </c>
      <c r="F10827" s="1">
        <v>8764</v>
      </c>
      <c r="G10827" s="1" t="s">
        <v>18</v>
      </c>
      <c r="H10827" s="1" t="s">
        <v>86</v>
      </c>
      <c r="I10827" s="1" t="s">
        <v>41</v>
      </c>
      <c r="J10827" s="1" t="str" cm="1">
        <f t="array" ref="J10827">_xlfn.IFS(F10827="","missing",F10827&lt;0,"negative",F10827=0,"zero",AND(F10827&gt;=99999,MOD(F10827,9)=0),"99999 placeholder",AND(F10827&gt;$O$5,D10827="Expense"),"Expense outlier",AND(F10827&gt;$P$5,D10827="Income"),"Income outlier",TRUE,"valid")</f>
        <v>valid</v>
      </c>
      <c r="K10827" s="1" t="str">
        <f>_xlfn.XLOOKUP(I10827,[1]category_mapping!$F$2:$F$19,[1]category_mapping!$G$2:$G$19,E10827)</f>
        <v>utilities</v>
      </c>
      <c r="L10827" s="1" t="str">
        <f>IF(cleaning_working[[#This Row],[date]]="","Missing","Available")</f>
        <v>Available</v>
      </c>
    </row>
    <row r="10828" spans="1:12" x14ac:dyDescent="0.35">
      <c r="A10828" s="1" t="s">
        <v>10534</v>
      </c>
      <c r="B10828" s="1" t="s">
        <v>289</v>
      </c>
      <c r="C10828" s="3">
        <v>45544</v>
      </c>
      <c r="D10828" s="1" t="s">
        <v>14</v>
      </c>
      <c r="E10828" s="1" t="s">
        <v>215</v>
      </c>
      <c r="F10828" s="1">
        <v>75281</v>
      </c>
      <c r="G10828" s="1" t="s">
        <v>18</v>
      </c>
      <c r="H10828" s="1" t="s">
        <v>86</v>
      </c>
      <c r="J10828" s="1" t="str" cm="1">
        <f t="array" ref="J10828">_xlfn.IFS(F10828="","missing",F10828&lt;0,"negative",F10828=0,"zero",AND(F10828&gt;=99999,MOD(F10828,9)=0),"99999 placeholder",AND(F10828&gt;$O$5,D10828="Expense"),"Expense outlier",AND(F10828&gt;$P$5,D10828="Income"),"Income outlier",TRUE,"valid")</f>
        <v>valid</v>
      </c>
      <c r="K10828" s="1" t="str">
        <f>_xlfn.XLOOKUP(I10828,[1]category_mapping!$F$2:$F$19,[1]category_mapping!$G$2:$G$19,E10828)</f>
        <v>bonus</v>
      </c>
      <c r="L10828" s="1" t="str">
        <f>IF(cleaning_working[[#This Row],[date]]="","Missing","Available")</f>
        <v>Available</v>
      </c>
    </row>
    <row r="10829" spans="1:12" x14ac:dyDescent="0.35">
      <c r="A10829" s="1" t="s">
        <v>10535</v>
      </c>
      <c r="B10829" s="1" t="s">
        <v>341</v>
      </c>
      <c r="C10829" s="3">
        <v>45498</v>
      </c>
      <c r="D10829" s="1" t="s">
        <v>13</v>
      </c>
      <c r="E10829" s="1" t="s">
        <v>96</v>
      </c>
      <c r="F10829" s="1">
        <v>7676</v>
      </c>
      <c r="G10829" s="1" t="s">
        <v>40</v>
      </c>
      <c r="H10829" s="1" t="s">
        <v>26</v>
      </c>
      <c r="I10829" s="1" t="s">
        <v>49</v>
      </c>
      <c r="J10829" s="1" t="str" cm="1">
        <f t="array" ref="J10829">_xlfn.IFS(F10829="","missing",F10829&lt;0,"negative",F10829=0,"zero",AND(F10829&gt;=99999,MOD(F10829,9)=0),"99999 placeholder",AND(F10829&gt;$O$5,D10829="Expense"),"Expense outlier",AND(F10829&gt;$P$5,D10829="Income"),"Income outlier",TRUE,"valid")</f>
        <v>valid</v>
      </c>
      <c r="K10829" s="1" t="str">
        <f>_xlfn.XLOOKUP(I10829,[1]category_mapping!$F$2:$F$19,[1]category_mapping!$G$2:$G$19,E10829)</f>
        <v>travel</v>
      </c>
      <c r="L10829" s="1" t="str">
        <f>IF(cleaning_working[[#This Row],[date]]="","Missing","Available")</f>
        <v>Available</v>
      </c>
    </row>
    <row r="10830" spans="1:12" x14ac:dyDescent="0.35">
      <c r="A10830" s="1" t="s">
        <v>10536</v>
      </c>
      <c r="B10830" s="1" t="s">
        <v>296</v>
      </c>
      <c r="C10830" s="3">
        <v>45341</v>
      </c>
      <c r="D10830" s="1" t="s">
        <v>13</v>
      </c>
      <c r="E10830" s="1" t="s">
        <v>96</v>
      </c>
      <c r="F10830" s="1">
        <v>9234</v>
      </c>
      <c r="G10830" s="1" t="s">
        <v>18</v>
      </c>
      <c r="H10830" s="1" t="s">
        <v>19</v>
      </c>
      <c r="I10830" s="1" t="s">
        <v>80</v>
      </c>
      <c r="J10830" s="1" t="str" cm="1">
        <f t="array" ref="J10830">_xlfn.IFS(F10830="","missing",F10830&lt;0,"negative",F10830=0,"zero",AND(F10830&gt;=99999,MOD(F10830,9)=0),"99999 placeholder",AND(F10830&gt;$O$5,D10830="Expense"),"Expense outlier",AND(F10830&gt;$P$5,D10830="Income"),"Income outlier",TRUE,"valid")</f>
        <v>valid</v>
      </c>
      <c r="K10830" s="1" t="str">
        <f>_xlfn.XLOOKUP(I10830,[1]category_mapping!$F$2:$F$19,[1]category_mapping!$G$2:$G$19,E10830)</f>
        <v>food</v>
      </c>
      <c r="L10830" s="1" t="str">
        <f>IF(cleaning_working[[#This Row],[date]]="","Missing","Available")</f>
        <v>Available</v>
      </c>
    </row>
    <row r="10831" spans="1:12" x14ac:dyDescent="0.35">
      <c r="A10831" s="1" t="s">
        <v>10537</v>
      </c>
      <c r="B10831" s="1" t="s">
        <v>125</v>
      </c>
      <c r="C10831" s="3">
        <v>44223</v>
      </c>
      <c r="D10831" s="1" t="s">
        <v>13</v>
      </c>
      <c r="E10831" s="1" t="s">
        <v>17</v>
      </c>
      <c r="F10831" s="1">
        <v>6894</v>
      </c>
      <c r="G10831" s="1" t="s">
        <v>32</v>
      </c>
      <c r="H10831" s="1" t="s">
        <v>159</v>
      </c>
      <c r="I10831" s="1" t="s">
        <v>34</v>
      </c>
      <c r="J10831" s="1" t="str" cm="1">
        <f t="array" ref="J10831">_xlfn.IFS(F10831="","missing",F10831&lt;0,"negative",F10831=0,"zero",AND(F10831&gt;=99999,MOD(F10831,9)=0),"99999 placeholder",AND(F10831&gt;$O$5,D10831="Expense"),"Expense outlier",AND(F10831&gt;$P$5,D10831="Income"),"Income outlier",TRUE,"valid")</f>
        <v>valid</v>
      </c>
      <c r="K10831" s="1" t="str">
        <f>_xlfn.XLOOKUP(I10831,[1]category_mapping!$F$2:$F$19,[1]category_mapping!$G$2:$G$19,E10831)</f>
        <v>education</v>
      </c>
      <c r="L10831" s="1" t="str">
        <f>IF(cleaning_working[[#This Row],[date]]="","Missing","Available")</f>
        <v>Available</v>
      </c>
    </row>
    <row r="10832" spans="1:12" x14ac:dyDescent="0.35">
      <c r="A10832" s="1" t="s">
        <v>10538</v>
      </c>
      <c r="B10832" s="1" t="s">
        <v>30</v>
      </c>
      <c r="C10832" s="3">
        <v>44768</v>
      </c>
      <c r="D10832" s="1" t="s">
        <v>13</v>
      </c>
      <c r="E10832" s="1" t="s">
        <v>24</v>
      </c>
      <c r="F10832" s="1">
        <v>7273</v>
      </c>
      <c r="G10832" s="1" t="s">
        <v>32</v>
      </c>
      <c r="H10832" s="1" t="s">
        <v>26</v>
      </c>
      <c r="I10832" s="1" t="s">
        <v>123</v>
      </c>
      <c r="J10832" s="1" t="str" cm="1">
        <f t="array" ref="J10832">_xlfn.IFS(F10832="","missing",F10832&lt;0,"negative",F10832=0,"zero",AND(F10832&gt;=99999,MOD(F10832,9)=0),"99999 placeholder",AND(F10832&gt;$O$5,D10832="Expense"),"Expense outlier",AND(F10832&gt;$P$5,D10832="Income"),"Income outlier",TRUE,"valid")</f>
        <v>valid</v>
      </c>
      <c r="K10832" s="1" t="str">
        <f>_xlfn.XLOOKUP(I10832,[1]category_mapping!$F$2:$F$19,[1]category_mapping!$G$2:$G$19,E10832)</f>
        <v>rent</v>
      </c>
      <c r="L10832" s="1" t="str">
        <f>IF(cleaning_working[[#This Row],[date]]="","Missing","Available")</f>
        <v>Available</v>
      </c>
    </row>
    <row r="10833" spans="1:12" x14ac:dyDescent="0.35">
      <c r="A10833" s="1" t="s">
        <v>10539</v>
      </c>
      <c r="B10833" s="1" t="s">
        <v>109</v>
      </c>
      <c r="C10833" s="3">
        <v>45031</v>
      </c>
      <c r="D10833" s="1" t="s">
        <v>13</v>
      </c>
      <c r="E10833" s="1" t="s">
        <v>17</v>
      </c>
      <c r="F10833" s="1">
        <v>8795</v>
      </c>
      <c r="G10833" s="1" t="s">
        <v>32</v>
      </c>
      <c r="H10833" s="1" t="s">
        <v>159</v>
      </c>
      <c r="I10833" s="1" t="s">
        <v>41</v>
      </c>
      <c r="J10833" s="1" t="str" cm="1">
        <f t="array" ref="J10833">_xlfn.IFS(F10833="","missing",F10833&lt;0,"negative",F10833=0,"zero",AND(F10833&gt;=99999,MOD(F10833,9)=0),"99999 placeholder",AND(F10833&gt;$O$5,D10833="Expense"),"Expense outlier",AND(F10833&gt;$P$5,D10833="Income"),"Income outlier",TRUE,"valid")</f>
        <v>valid</v>
      </c>
      <c r="K10833" s="1" t="str">
        <f>_xlfn.XLOOKUP(I10833,[1]category_mapping!$F$2:$F$19,[1]category_mapping!$G$2:$G$19,E10833)</f>
        <v>utilities</v>
      </c>
      <c r="L10833" s="1" t="str">
        <f>IF(cleaning_working[[#This Row],[date]]="","Missing","Available")</f>
        <v>Available</v>
      </c>
    </row>
    <row r="10834" spans="1:12" x14ac:dyDescent="0.35">
      <c r="A10834" s="1" t="s">
        <v>10540</v>
      </c>
      <c r="B10834" s="1" t="s">
        <v>360</v>
      </c>
      <c r="C10834" s="3">
        <v>44729</v>
      </c>
      <c r="D10834" s="1" t="s">
        <v>13</v>
      </c>
      <c r="E10834" s="1" t="s">
        <v>45</v>
      </c>
      <c r="F10834" s="1">
        <v>8822</v>
      </c>
      <c r="G10834" s="1" t="s">
        <v>40</v>
      </c>
      <c r="H10834" s="1" t="s">
        <v>83</v>
      </c>
      <c r="I10834" s="1" t="s">
        <v>272</v>
      </c>
      <c r="J10834" s="1" t="str" cm="1">
        <f t="array" ref="J10834">_xlfn.IFS(F10834="","missing",F10834&lt;0,"negative",F10834=0,"zero",AND(F10834&gt;=99999,MOD(F10834,9)=0),"99999 placeholder",AND(F10834&gt;$O$5,D10834="Expense"),"Expense outlier",AND(F10834&gt;$P$5,D10834="Income"),"Income outlier",TRUE,"valid")</f>
        <v>valid</v>
      </c>
      <c r="K10834" s="1" t="str">
        <f>_xlfn.XLOOKUP(I10834,[1]category_mapping!$F$2:$F$19,[1]category_mapping!$G$2:$G$19,E10834)</f>
        <v>food</v>
      </c>
      <c r="L10834" s="1" t="str">
        <f>IF(cleaning_working[[#This Row],[date]]="","Missing","Available")</f>
        <v>Available</v>
      </c>
    </row>
    <row r="10835" spans="1:12" x14ac:dyDescent="0.35">
      <c r="A10835" s="1" t="s">
        <v>10541</v>
      </c>
      <c r="B10835" s="1" t="s">
        <v>117</v>
      </c>
      <c r="C10835" s="3">
        <v>44934</v>
      </c>
      <c r="D10835" s="1" t="s">
        <v>13</v>
      </c>
      <c r="E10835" s="1" t="s">
        <v>39</v>
      </c>
      <c r="F10835" s="1">
        <v>1697</v>
      </c>
      <c r="G10835" s="1" t="s">
        <v>32</v>
      </c>
      <c r="H10835" s="1" t="s">
        <v>65</v>
      </c>
      <c r="I10835" s="1" t="s">
        <v>66</v>
      </c>
      <c r="J10835" s="1" t="str" cm="1">
        <f t="array" ref="J10835">_xlfn.IFS(F10835="","missing",F10835&lt;0,"negative",F10835=0,"zero",AND(F10835&gt;=99999,MOD(F10835,9)=0),"99999 placeholder",AND(F10835&gt;$O$5,D10835="Expense"),"Expense outlier",AND(F10835&gt;$P$5,D10835="Income"),"Income outlier",TRUE,"valid")</f>
        <v>valid</v>
      </c>
      <c r="K10835" s="1" t="str">
        <f>_xlfn.XLOOKUP(I10835,[1]category_mapping!$F$2:$F$19,[1]category_mapping!$G$2:$G$19,E10835)</f>
        <v>food</v>
      </c>
      <c r="L10835" s="1" t="str">
        <f>IF(cleaning_working[[#This Row],[date]]="","Missing","Available")</f>
        <v>Available</v>
      </c>
    </row>
    <row r="10836" spans="1:12" x14ac:dyDescent="0.35">
      <c r="A10836" s="1" t="s">
        <v>1801</v>
      </c>
      <c r="B10836" s="1" t="s">
        <v>368</v>
      </c>
      <c r="C10836" s="3" t="s">
        <v>38</v>
      </c>
      <c r="D10836" s="1" t="s">
        <v>13</v>
      </c>
      <c r="E10836" s="1" t="s">
        <v>70</v>
      </c>
      <c r="F10836" s="1">
        <v>4219</v>
      </c>
      <c r="G10836" s="1" t="s">
        <v>40</v>
      </c>
      <c r="H10836" s="1" t="s">
        <v>107</v>
      </c>
      <c r="I10836" s="1" t="s">
        <v>80</v>
      </c>
      <c r="J10836" s="1" t="str" cm="1">
        <f t="array" ref="J10836">_xlfn.IFS(F10836="","missing",F10836&lt;0,"negative",F10836=0,"zero",AND(F10836&gt;=99999,MOD(F10836,9)=0),"99999 placeholder",AND(F10836&gt;$O$5,D10836="Expense"),"Expense outlier",AND(F10836&gt;$P$5,D10836="Income"),"Income outlier",TRUE,"valid")</f>
        <v>valid</v>
      </c>
      <c r="K10836" s="1" t="str">
        <f>_xlfn.XLOOKUP(I10836,[1]category_mapping!$F$2:$F$19,[1]category_mapping!$G$2:$G$19,E10836)</f>
        <v>food</v>
      </c>
      <c r="L10836" s="1" t="str">
        <f>IF(cleaning_working[[#This Row],[date]]="","Missing","Available")</f>
        <v>Missing</v>
      </c>
    </row>
    <row r="10837" spans="1:12" x14ac:dyDescent="0.35">
      <c r="A10837" s="1" t="s">
        <v>10542</v>
      </c>
      <c r="B10837" s="1" t="s">
        <v>73</v>
      </c>
      <c r="C10837" s="3">
        <v>44743</v>
      </c>
      <c r="D10837" s="1" t="s">
        <v>13</v>
      </c>
      <c r="E10837" s="1" t="s">
        <v>17</v>
      </c>
      <c r="F10837" s="1">
        <v>9846</v>
      </c>
      <c r="G10837" s="1" t="s">
        <v>32</v>
      </c>
      <c r="H10837" s="1" t="s">
        <v>26</v>
      </c>
      <c r="I10837" s="1" t="s">
        <v>71</v>
      </c>
      <c r="J10837" s="1" t="str" cm="1">
        <f t="array" ref="J10837">_xlfn.IFS(F10837="","missing",F10837&lt;0,"negative",F10837=0,"zero",AND(F10837&gt;=99999,MOD(F10837,9)=0),"99999 placeholder",AND(F10837&gt;$O$5,D10837="Expense"),"Expense outlier",AND(F10837&gt;$P$5,D10837="Income"),"Income outlier",TRUE,"valid")</f>
        <v>valid</v>
      </c>
      <c r="K10837" s="1" t="str">
        <f>_xlfn.XLOOKUP(I10837,[1]category_mapping!$F$2:$F$19,[1]category_mapping!$G$2:$G$19,E10837)</f>
        <v>health</v>
      </c>
      <c r="L10837" s="1" t="str">
        <f>IF(cleaning_working[[#This Row],[date]]="","Missing","Available")</f>
        <v>Available</v>
      </c>
    </row>
    <row r="10838" spans="1:12" x14ac:dyDescent="0.35">
      <c r="A10838" s="1" t="s">
        <v>10543</v>
      </c>
      <c r="B10838" s="1" t="s">
        <v>99</v>
      </c>
      <c r="C10838" s="3">
        <v>44660</v>
      </c>
      <c r="D10838" s="1" t="s">
        <v>13</v>
      </c>
      <c r="E10838" s="1" t="s">
        <v>39</v>
      </c>
      <c r="F10838" s="1">
        <v>3489</v>
      </c>
      <c r="G10838" s="1" t="s">
        <v>18</v>
      </c>
      <c r="H10838" s="1" t="s">
        <v>33</v>
      </c>
      <c r="I10838" s="1" t="s">
        <v>194</v>
      </c>
      <c r="J10838" s="1" t="str" cm="1">
        <f t="array" ref="J10838">_xlfn.IFS(F10838="","missing",F10838&lt;0,"negative",F10838=0,"zero",AND(F10838&gt;=99999,MOD(F10838,9)=0),"99999 placeholder",AND(F10838&gt;$O$5,D10838="Expense"),"Expense outlier",AND(F10838&gt;$P$5,D10838="Income"),"Income outlier",TRUE,"valid")</f>
        <v>valid</v>
      </c>
      <c r="K10838" s="1" t="str">
        <f>_xlfn.XLOOKUP(I10838,[1]category_mapping!$F$2:$F$19,[1]category_mapping!$G$2:$G$19,E10838)</f>
        <v>travel</v>
      </c>
      <c r="L10838" s="1" t="str">
        <f>IF(cleaning_working[[#This Row],[date]]="","Missing","Available")</f>
        <v>Available</v>
      </c>
    </row>
    <row r="10839" spans="1:12" x14ac:dyDescent="0.35">
      <c r="A10839" s="1" t="s">
        <v>10544</v>
      </c>
      <c r="B10839" s="1" t="s">
        <v>528</v>
      </c>
      <c r="C10839" s="3">
        <v>45079</v>
      </c>
      <c r="D10839" s="1" t="s">
        <v>13</v>
      </c>
      <c r="E10839" s="1" t="s">
        <v>24</v>
      </c>
      <c r="F10839" s="1">
        <v>37482</v>
      </c>
      <c r="G10839" s="1" t="s">
        <v>64</v>
      </c>
      <c r="H10839" s="1" t="s">
        <v>25</v>
      </c>
      <c r="J10839" s="1" t="str" cm="1">
        <f t="array" ref="J10839">_xlfn.IFS(F10839="","missing",F10839&lt;0,"negative",F10839=0,"zero",AND(F10839&gt;=99999,MOD(F10839,9)=0),"99999 placeholder",AND(F10839&gt;$O$5,D10839="Expense"),"Expense outlier",AND(F10839&gt;$P$5,D10839="Income"),"Income outlier",TRUE,"valid")</f>
        <v>Expense outlier</v>
      </c>
      <c r="K10839" s="1" t="str">
        <f>_xlfn.XLOOKUP(I10839,[1]category_mapping!$F$2:$F$19,[1]category_mapping!$G$2:$G$19,E10839)</f>
        <v>rent</v>
      </c>
      <c r="L10839" s="1" t="str">
        <f>IF(cleaning_working[[#This Row],[date]]="","Missing","Available")</f>
        <v>Available</v>
      </c>
    </row>
    <row r="10840" spans="1:12" x14ac:dyDescent="0.35">
      <c r="A10840" s="1" t="s">
        <v>10545</v>
      </c>
      <c r="B10840" s="1" t="s">
        <v>190</v>
      </c>
      <c r="C10840" s="3">
        <v>45130</v>
      </c>
      <c r="D10840" s="1" t="s">
        <v>13</v>
      </c>
      <c r="E10840" s="1" t="s">
        <v>24</v>
      </c>
      <c r="F10840" s="1">
        <v>4733</v>
      </c>
      <c r="G10840" s="1" t="s">
        <v>25</v>
      </c>
      <c r="H10840" s="1" t="s">
        <v>86</v>
      </c>
      <c r="I10840" s="1" t="s">
        <v>87</v>
      </c>
      <c r="J10840" s="1" t="str" cm="1">
        <f t="array" ref="J10840">_xlfn.IFS(F10840="","missing",F10840&lt;0,"negative",F10840=0,"zero",AND(F10840&gt;=99999,MOD(F10840,9)=0),"99999 placeholder",AND(F10840&gt;$O$5,D10840="Expense"),"Expense outlier",AND(F10840&gt;$P$5,D10840="Income"),"Income outlier",TRUE,"valid")</f>
        <v>valid</v>
      </c>
      <c r="K10840" s="1" t="str">
        <f>_xlfn.XLOOKUP(I10840,[1]category_mapping!$F$2:$F$19,[1]category_mapping!$G$2:$G$19,E10840)</f>
        <v>rent</v>
      </c>
      <c r="L10840" s="1" t="str">
        <f>IF(cleaning_working[[#This Row],[date]]="","Missing","Available")</f>
        <v>Available</v>
      </c>
    </row>
    <row r="10841" spans="1:12" x14ac:dyDescent="0.35">
      <c r="A10841" s="1" t="s">
        <v>10546</v>
      </c>
      <c r="B10841" s="1" t="s">
        <v>225</v>
      </c>
      <c r="C10841" s="3">
        <v>44489</v>
      </c>
      <c r="D10841" s="1" t="s">
        <v>13</v>
      </c>
      <c r="E10841" s="1" t="s">
        <v>24</v>
      </c>
      <c r="F10841" s="1">
        <v>49129</v>
      </c>
      <c r="G10841" s="1" t="s">
        <v>64</v>
      </c>
      <c r="H10841" s="1" t="s">
        <v>159</v>
      </c>
      <c r="I10841" s="1" t="s">
        <v>80</v>
      </c>
      <c r="J10841" s="1" t="str" cm="1">
        <f t="array" ref="J10841">_xlfn.IFS(F10841="","missing",F10841&lt;0,"negative",F10841=0,"zero",AND(F10841&gt;=99999,MOD(F10841,9)=0),"99999 placeholder",AND(F10841&gt;$O$5,D10841="Expense"),"Expense outlier",AND(F10841&gt;$P$5,D10841="Income"),"Income outlier",TRUE,"valid")</f>
        <v>Expense outlier</v>
      </c>
      <c r="K10841" s="1" t="str">
        <f>_xlfn.XLOOKUP(I10841,[1]category_mapping!$F$2:$F$19,[1]category_mapping!$G$2:$G$19,E10841)</f>
        <v>food</v>
      </c>
      <c r="L10841" s="1" t="str">
        <f>IF(cleaning_working[[#This Row],[date]]="","Missing","Available")</f>
        <v>Available</v>
      </c>
    </row>
    <row r="10842" spans="1:12" x14ac:dyDescent="0.35">
      <c r="A10842" s="1" t="s">
        <v>10547</v>
      </c>
      <c r="B10842" s="1" t="s">
        <v>184</v>
      </c>
      <c r="C10842" s="3">
        <v>45580</v>
      </c>
      <c r="D10842" s="1" t="s">
        <v>13</v>
      </c>
      <c r="E10842" s="1" t="s">
        <v>45</v>
      </c>
      <c r="F10842" s="1">
        <v>7112</v>
      </c>
      <c r="G10842" s="1" t="s">
        <v>32</v>
      </c>
      <c r="H10842" s="1" t="s">
        <v>159</v>
      </c>
      <c r="I10842" s="1" t="s">
        <v>53</v>
      </c>
      <c r="J10842" s="1" t="str" cm="1">
        <f t="array" ref="J10842">_xlfn.IFS(F10842="","missing",F10842&lt;0,"negative",F10842=0,"zero",AND(F10842&gt;=99999,MOD(F10842,9)=0),"99999 placeholder",AND(F10842&gt;$O$5,D10842="Expense"),"Expense outlier",AND(F10842&gt;$P$5,D10842="Income"),"Income outlier",TRUE,"valid")</f>
        <v>valid</v>
      </c>
      <c r="K10842" s="1" t="str">
        <f>_xlfn.XLOOKUP(I10842,[1]category_mapping!$F$2:$F$19,[1]category_mapping!$G$2:$G$19,E10842)</f>
        <v>travel</v>
      </c>
      <c r="L10842" s="1" t="str">
        <f>IF(cleaning_working[[#This Row],[date]]="","Missing","Available")</f>
        <v>Available</v>
      </c>
    </row>
    <row r="10843" spans="1:12" x14ac:dyDescent="0.35">
      <c r="A10843" s="1" t="s">
        <v>10548</v>
      </c>
      <c r="B10843" s="1" t="s">
        <v>467</v>
      </c>
      <c r="C10843" s="3">
        <v>44573</v>
      </c>
      <c r="D10843" s="1" t="s">
        <v>13</v>
      </c>
      <c r="E10843" s="1" t="s">
        <v>45</v>
      </c>
      <c r="F10843" s="1">
        <v>7550</v>
      </c>
      <c r="G10843" s="1" t="s">
        <v>64</v>
      </c>
      <c r="H10843" s="1" t="s">
        <v>65</v>
      </c>
      <c r="I10843" s="1" t="s">
        <v>90</v>
      </c>
      <c r="J10843" s="1" t="str" cm="1">
        <f t="array" ref="J10843">_xlfn.IFS(F10843="","missing",F10843&lt;0,"negative",F10843=0,"zero",AND(F10843&gt;=99999,MOD(F10843,9)=0),"99999 placeholder",AND(F10843&gt;$O$5,D10843="Expense"),"Expense outlier",AND(F10843&gt;$P$5,D10843="Income"),"Income outlier",TRUE,"valid")</f>
        <v>valid</v>
      </c>
      <c r="K10843" s="1" t="str">
        <f>_xlfn.XLOOKUP(I10843,[1]category_mapping!$F$2:$F$19,[1]category_mapping!$G$2:$G$19,E10843)</f>
        <v>entertainment</v>
      </c>
      <c r="L10843" s="1" t="str">
        <f>IF(cleaning_working[[#This Row],[date]]="","Missing","Available")</f>
        <v>Available</v>
      </c>
    </row>
    <row r="10844" spans="1:12" x14ac:dyDescent="0.35">
      <c r="A10844" s="1" t="s">
        <v>10549</v>
      </c>
      <c r="B10844" s="1" t="s">
        <v>106</v>
      </c>
      <c r="C10844" s="3">
        <v>44852</v>
      </c>
      <c r="D10844" s="1" t="s">
        <v>13</v>
      </c>
      <c r="E10844" s="1" t="s">
        <v>39</v>
      </c>
      <c r="F10844" s="1">
        <v>7468</v>
      </c>
      <c r="G10844" s="1" t="s">
        <v>32</v>
      </c>
      <c r="H10844" s="1" t="s">
        <v>133</v>
      </c>
      <c r="I10844" s="1" t="s">
        <v>90</v>
      </c>
      <c r="J10844" s="1" t="str" cm="1">
        <f t="array" ref="J10844">_xlfn.IFS(F10844="","missing",F10844&lt;0,"negative",F10844=0,"zero",AND(F10844&gt;=99999,MOD(F10844,9)=0),"99999 placeholder",AND(F10844&gt;$O$5,D10844="Expense"),"Expense outlier",AND(F10844&gt;$P$5,D10844="Income"),"Income outlier",TRUE,"valid")</f>
        <v>valid</v>
      </c>
      <c r="K10844" s="1" t="str">
        <f>_xlfn.XLOOKUP(I10844,[1]category_mapping!$F$2:$F$19,[1]category_mapping!$G$2:$G$19,E10844)</f>
        <v>food</v>
      </c>
      <c r="L10844" s="1" t="str">
        <f>IF(cleaning_working[[#This Row],[date]]="","Missing","Available")</f>
        <v>Available</v>
      </c>
    </row>
    <row r="10845" spans="1:12" x14ac:dyDescent="0.35">
      <c r="A10845" s="1" t="s">
        <v>10131</v>
      </c>
      <c r="B10845" s="1" t="s">
        <v>414</v>
      </c>
      <c r="C10845" s="3">
        <v>44657</v>
      </c>
      <c r="D10845" s="1" t="s">
        <v>14</v>
      </c>
      <c r="E10845" s="1" t="s">
        <v>31</v>
      </c>
      <c r="F10845" s="1">
        <v>23778</v>
      </c>
      <c r="G10845" s="1" t="s">
        <v>25</v>
      </c>
      <c r="H10845" s="1" t="s">
        <v>86</v>
      </c>
      <c r="I10845" s="1" t="s">
        <v>226</v>
      </c>
      <c r="J10845" s="1" t="str" cm="1">
        <f t="array" ref="J10845">_xlfn.IFS(F10845="","missing",F10845&lt;0,"negative",F10845=0,"zero",AND(F10845&gt;=99999,MOD(F10845,9)=0),"99999 placeholder",AND(F10845&gt;$O$5,D10845="Expense"),"Expense outlier",AND(F10845&gt;$P$5,D10845="Income"),"Income outlier",TRUE,"valid")</f>
        <v>valid</v>
      </c>
      <c r="K10845" s="1" t="str">
        <f>_xlfn.XLOOKUP(I10845,[1]category_mapping!$F$2:$F$19,[1]category_mapping!$G$2:$G$19,E10845)</f>
        <v>savings</v>
      </c>
      <c r="L10845" s="1" t="str">
        <f>IF(cleaning_working[[#This Row],[date]]="","Missing","Available")</f>
        <v>Available</v>
      </c>
    </row>
    <row r="10846" spans="1:12" x14ac:dyDescent="0.35">
      <c r="A10846" s="1" t="s">
        <v>10550</v>
      </c>
      <c r="B10846" s="1" t="s">
        <v>790</v>
      </c>
      <c r="C10846" s="3">
        <v>44325</v>
      </c>
      <c r="D10846" s="1" t="s">
        <v>13</v>
      </c>
      <c r="E10846" s="1" t="s">
        <v>39</v>
      </c>
      <c r="F10846" s="1">
        <v>7659</v>
      </c>
      <c r="G10846" s="1" t="s">
        <v>18</v>
      </c>
      <c r="H10846" s="1" t="s">
        <v>19</v>
      </c>
      <c r="I10846" s="1" t="s">
        <v>41</v>
      </c>
      <c r="J10846" s="1" t="str" cm="1">
        <f t="array" ref="J10846">_xlfn.IFS(F10846="","missing",F10846&lt;0,"negative",F10846=0,"zero",AND(F10846&gt;=99999,MOD(F10846,9)=0),"99999 placeholder",AND(F10846&gt;$O$5,D10846="Expense"),"Expense outlier",AND(F10846&gt;$P$5,D10846="Income"),"Income outlier",TRUE,"valid")</f>
        <v>valid</v>
      </c>
      <c r="K10846" s="1" t="str">
        <f>_xlfn.XLOOKUP(I10846,[1]category_mapping!$F$2:$F$19,[1]category_mapping!$G$2:$G$19,E10846)</f>
        <v>utilities</v>
      </c>
      <c r="L10846" s="1" t="str">
        <f>IF(cleaning_working[[#This Row],[date]]="","Missing","Available")</f>
        <v>Available</v>
      </c>
    </row>
    <row r="10847" spans="1:12" x14ac:dyDescent="0.35">
      <c r="A10847" s="1" t="s">
        <v>7927</v>
      </c>
      <c r="B10847" s="1" t="s">
        <v>528</v>
      </c>
      <c r="C10847" s="3">
        <v>44538</v>
      </c>
      <c r="D10847" s="1" t="s">
        <v>14</v>
      </c>
      <c r="E10847" s="1" t="s">
        <v>70</v>
      </c>
      <c r="F10847" s="1">
        <v>75601</v>
      </c>
      <c r="G10847" s="1" t="s">
        <v>32</v>
      </c>
      <c r="H10847" s="1" t="s">
        <v>83</v>
      </c>
      <c r="I10847" s="1" t="s">
        <v>128</v>
      </c>
      <c r="J10847" s="1" t="str" cm="1">
        <f t="array" ref="J10847">_xlfn.IFS(F10847="","missing",F10847&lt;0,"negative",F10847=0,"zero",AND(F10847&gt;=99999,MOD(F10847,9)=0),"99999 placeholder",AND(F10847&gt;$O$5,D10847="Expense"),"Expense outlier",AND(F10847&gt;$P$5,D10847="Income"),"Income outlier",TRUE,"valid")</f>
        <v>valid</v>
      </c>
      <c r="K10847" s="1" t="str">
        <f>_xlfn.XLOOKUP(I10847,[1]category_mapping!$F$2:$F$19,[1]category_mapping!$G$2:$G$19,E10847)</f>
        <v>utilities</v>
      </c>
      <c r="L10847" s="1" t="str">
        <f>IF(cleaning_working[[#This Row],[date]]="","Missing","Available")</f>
        <v>Available</v>
      </c>
    </row>
    <row r="10848" spans="1:12" x14ac:dyDescent="0.35">
      <c r="A10848" s="1" t="s">
        <v>4085</v>
      </c>
      <c r="B10848" s="1" t="s">
        <v>150</v>
      </c>
      <c r="C10848" s="3">
        <v>44548</v>
      </c>
      <c r="D10848" s="1" t="s">
        <v>13</v>
      </c>
      <c r="E10848" s="1" t="s">
        <v>39</v>
      </c>
      <c r="F10848" s="1">
        <v>1379</v>
      </c>
      <c r="G10848" s="1" t="s">
        <v>64</v>
      </c>
      <c r="H10848" s="1" t="s">
        <v>52</v>
      </c>
      <c r="I10848" s="1" t="s">
        <v>20</v>
      </c>
      <c r="J10848" s="1" t="str" cm="1">
        <f t="array" ref="J10848">_xlfn.IFS(F10848="","missing",F10848&lt;0,"negative",F10848=0,"zero",AND(F10848&gt;=99999,MOD(F10848,9)=0),"99999 placeholder",AND(F10848&gt;$O$5,D10848="Expense"),"Expense outlier",AND(F10848&gt;$P$5,D10848="Income"),"Income outlier",TRUE,"valid")</f>
        <v>valid</v>
      </c>
      <c r="K10848" s="1" t="str">
        <f>_xlfn.XLOOKUP(I10848,[1]category_mapping!$F$2:$F$19,[1]category_mapping!$G$2:$G$19,E10848)</f>
        <v>entertainment</v>
      </c>
      <c r="L10848" s="1" t="str">
        <f>IF(cleaning_working[[#This Row],[date]]="","Missing","Available")</f>
        <v>Available</v>
      </c>
    </row>
    <row r="10849" spans="1:12" x14ac:dyDescent="0.35">
      <c r="A10849" s="1" t="s">
        <v>4628</v>
      </c>
      <c r="B10849" s="1" t="s">
        <v>239</v>
      </c>
      <c r="C10849" s="3">
        <v>44238</v>
      </c>
      <c r="D10849" s="1" t="s">
        <v>14</v>
      </c>
      <c r="E10849" s="1" t="s">
        <v>119</v>
      </c>
      <c r="F10849" s="1">
        <v>60074</v>
      </c>
      <c r="G10849" s="1" t="s">
        <v>32</v>
      </c>
      <c r="H10849" s="1" t="s">
        <v>26</v>
      </c>
      <c r="I10849" s="1" t="s">
        <v>194</v>
      </c>
      <c r="J10849" s="1" t="str" cm="1">
        <f t="array" ref="J10849">_xlfn.IFS(F10849="","missing",F10849&lt;0,"negative",F10849=0,"zero",AND(F10849&gt;=99999,MOD(F10849,9)=0),"99999 placeholder",AND(F10849&gt;$O$5,D10849="Expense"),"Expense outlier",AND(F10849&gt;$P$5,D10849="Income"),"Income outlier",TRUE,"valid")</f>
        <v>valid</v>
      </c>
      <c r="K10849" s="1" t="str">
        <f>_xlfn.XLOOKUP(I10849,[1]category_mapping!$F$2:$F$19,[1]category_mapping!$G$2:$G$19,E10849)</f>
        <v>travel</v>
      </c>
      <c r="L10849" s="1" t="str">
        <f>IF(cleaning_working[[#This Row],[date]]="","Missing","Available")</f>
        <v>Available</v>
      </c>
    </row>
    <row r="10850" spans="1:12" x14ac:dyDescent="0.35">
      <c r="A10850" s="1" t="s">
        <v>10551</v>
      </c>
      <c r="B10850" s="1" t="s">
        <v>274</v>
      </c>
      <c r="C10850" s="3">
        <v>45069</v>
      </c>
      <c r="D10850" s="1" t="s">
        <v>14</v>
      </c>
      <c r="E10850" s="1" t="s">
        <v>215</v>
      </c>
      <c r="F10850" s="1">
        <v>43616</v>
      </c>
      <c r="G10850" s="1" t="s">
        <v>25</v>
      </c>
      <c r="H10850" s="1" t="s">
        <v>19</v>
      </c>
      <c r="I10850" s="1" t="s">
        <v>123</v>
      </c>
      <c r="J10850" s="1" t="str" cm="1">
        <f t="array" ref="J10850">_xlfn.IFS(F10850="","missing",F10850&lt;0,"negative",F10850=0,"zero",AND(F10850&gt;=99999,MOD(F10850,9)=0),"99999 placeholder",AND(F10850&gt;$O$5,D10850="Expense"),"Expense outlier",AND(F10850&gt;$P$5,D10850="Income"),"Income outlier",TRUE,"valid")</f>
        <v>valid</v>
      </c>
      <c r="K10850" s="1" t="str">
        <f>_xlfn.XLOOKUP(I10850,[1]category_mapping!$F$2:$F$19,[1]category_mapping!$G$2:$G$19,E10850)</f>
        <v>bonus</v>
      </c>
      <c r="L10850" s="1" t="str">
        <f>IF(cleaning_working[[#This Row],[date]]="","Missing","Available")</f>
        <v>Available</v>
      </c>
    </row>
    <row r="10851" spans="1:12" x14ac:dyDescent="0.35">
      <c r="A10851" s="1" t="s">
        <v>10552</v>
      </c>
      <c r="B10851" s="1" t="s">
        <v>339</v>
      </c>
      <c r="C10851" s="3">
        <v>45630</v>
      </c>
      <c r="D10851" s="1" t="s">
        <v>13</v>
      </c>
      <c r="E10851" s="1" t="s">
        <v>39</v>
      </c>
      <c r="F10851" s="1">
        <v>1251</v>
      </c>
      <c r="G10851" s="1" t="s">
        <v>25</v>
      </c>
      <c r="H10851" s="1" t="s">
        <v>19</v>
      </c>
      <c r="I10851" s="1" t="s">
        <v>90</v>
      </c>
      <c r="J10851" s="1" t="str" cm="1">
        <f t="array" ref="J10851">_xlfn.IFS(F10851="","missing",F10851&lt;0,"negative",F10851=0,"zero",AND(F10851&gt;=99999,MOD(F10851,9)=0),"99999 placeholder",AND(F10851&gt;$O$5,D10851="Expense"),"Expense outlier",AND(F10851&gt;$P$5,D10851="Income"),"Income outlier",TRUE,"valid")</f>
        <v>valid</v>
      </c>
      <c r="K10851" s="1" t="str">
        <f>_xlfn.XLOOKUP(I10851,[1]category_mapping!$F$2:$F$19,[1]category_mapping!$G$2:$G$19,E10851)</f>
        <v>food</v>
      </c>
      <c r="L10851" s="1" t="str">
        <f>IF(cleaning_working[[#This Row],[date]]="","Missing","Available")</f>
        <v>Available</v>
      </c>
    </row>
    <row r="10852" spans="1:12" x14ac:dyDescent="0.35">
      <c r="A10852" s="1" t="s">
        <v>363</v>
      </c>
      <c r="B10852" s="1" t="s">
        <v>200</v>
      </c>
      <c r="C10852" s="3">
        <v>45371</v>
      </c>
      <c r="D10852" s="1" t="s">
        <v>13</v>
      </c>
      <c r="E10852" s="1" t="s">
        <v>24</v>
      </c>
      <c r="F10852" s="1">
        <v>5421</v>
      </c>
      <c r="G10852" s="1" t="s">
        <v>64</v>
      </c>
      <c r="H10852" s="1" t="s">
        <v>133</v>
      </c>
      <c r="I10852" s="1" t="s">
        <v>128</v>
      </c>
      <c r="J10852" s="1" t="str" cm="1">
        <f t="array" ref="J10852">_xlfn.IFS(F10852="","missing",F10852&lt;0,"negative",F10852=0,"zero",AND(F10852&gt;=99999,MOD(F10852,9)=0),"99999 placeholder",AND(F10852&gt;$O$5,D10852="Expense"),"Expense outlier",AND(F10852&gt;$P$5,D10852="Income"),"Income outlier",TRUE,"valid")</f>
        <v>valid</v>
      </c>
      <c r="K10852" s="1" t="str">
        <f>_xlfn.XLOOKUP(I10852,[1]category_mapping!$F$2:$F$19,[1]category_mapping!$G$2:$G$19,E10852)</f>
        <v>utilities</v>
      </c>
      <c r="L10852" s="1" t="str">
        <f>IF(cleaning_working[[#This Row],[date]]="","Missing","Available")</f>
        <v>Available</v>
      </c>
    </row>
    <row r="10853" spans="1:12" x14ac:dyDescent="0.35">
      <c r="A10853" s="1" t="s">
        <v>10553</v>
      </c>
      <c r="B10853" s="1" t="s">
        <v>286</v>
      </c>
      <c r="C10853" s="3">
        <v>45417</v>
      </c>
      <c r="D10853" s="1" t="s">
        <v>13</v>
      </c>
      <c r="E10853" s="1" t="s">
        <v>45</v>
      </c>
      <c r="F10853" s="1">
        <v>5452</v>
      </c>
      <c r="G10853" s="1" t="s">
        <v>32</v>
      </c>
      <c r="H10853" s="1" t="s">
        <v>133</v>
      </c>
      <c r="I10853" s="1" t="s">
        <v>272</v>
      </c>
      <c r="J10853" s="1" t="str" cm="1">
        <f t="array" ref="J10853">_xlfn.IFS(F10853="","missing",F10853&lt;0,"negative",F10853=0,"zero",AND(F10853&gt;=99999,MOD(F10853,9)=0),"99999 placeholder",AND(F10853&gt;$O$5,D10853="Expense"),"Expense outlier",AND(F10853&gt;$P$5,D10853="Income"),"Income outlier",TRUE,"valid")</f>
        <v>valid</v>
      </c>
      <c r="K10853" s="1" t="str">
        <f>_xlfn.XLOOKUP(I10853,[1]category_mapping!$F$2:$F$19,[1]category_mapping!$G$2:$G$19,E10853)</f>
        <v>food</v>
      </c>
      <c r="L10853" s="1" t="str">
        <f>IF(cleaning_working[[#This Row],[date]]="","Missing","Available")</f>
        <v>Available</v>
      </c>
    </row>
    <row r="10854" spans="1:12" x14ac:dyDescent="0.35">
      <c r="A10854" s="1" t="s">
        <v>10554</v>
      </c>
      <c r="B10854" s="1" t="s">
        <v>23</v>
      </c>
      <c r="C10854" s="3">
        <v>44527</v>
      </c>
      <c r="D10854" s="1" t="s">
        <v>13</v>
      </c>
      <c r="E10854" s="1" t="s">
        <v>39</v>
      </c>
      <c r="F10854" s="1">
        <v>659</v>
      </c>
      <c r="G10854" s="1" t="s">
        <v>40</v>
      </c>
      <c r="H10854" s="1" t="s">
        <v>19</v>
      </c>
      <c r="I10854" s="1" t="s">
        <v>134</v>
      </c>
      <c r="J10854" s="1" t="str" cm="1">
        <f t="array" ref="J10854">_xlfn.IFS(F10854="","missing",F10854&lt;0,"negative",F10854=0,"zero",AND(F10854&gt;=99999,MOD(F10854,9)=0),"99999 placeholder",AND(F10854&gt;$O$5,D10854="Expense"),"Expense outlier",AND(F10854&gt;$P$5,D10854="Income"),"Income outlier",TRUE,"valid")</f>
        <v>valid</v>
      </c>
      <c r="K10854" s="1" t="str">
        <f>_xlfn.XLOOKUP(I10854,[1]category_mapping!$F$2:$F$19,[1]category_mapping!$G$2:$G$19,E10854)</f>
        <v>education</v>
      </c>
      <c r="L10854" s="1" t="str">
        <f>IF(cleaning_working[[#This Row],[date]]="","Missing","Available")</f>
        <v>Available</v>
      </c>
    </row>
    <row r="10855" spans="1:12" x14ac:dyDescent="0.35">
      <c r="A10855" s="1" t="s">
        <v>3536</v>
      </c>
      <c r="B10855" s="1" t="s">
        <v>152</v>
      </c>
      <c r="C10855" s="3">
        <v>45318</v>
      </c>
      <c r="D10855" s="1" t="s">
        <v>14</v>
      </c>
      <c r="E10855" s="1" t="s">
        <v>57</v>
      </c>
      <c r="F10855" s="1">
        <v>77508</v>
      </c>
      <c r="G10855" s="1" t="s">
        <v>40</v>
      </c>
      <c r="H10855" s="1" t="s">
        <v>83</v>
      </c>
      <c r="I10855" s="1" t="s">
        <v>27</v>
      </c>
      <c r="J10855" s="1" t="str" cm="1">
        <f t="array" ref="J10855">_xlfn.IFS(F10855="","missing",F10855&lt;0,"negative",F10855=0,"zero",AND(F10855&gt;=99999,MOD(F10855,9)=0),"99999 placeholder",AND(F10855&gt;$O$5,D10855="Expense"),"Expense outlier",AND(F10855&gt;$P$5,D10855="Income"),"Income outlier",TRUE,"valid")</f>
        <v>valid</v>
      </c>
      <c r="K10855" s="1" t="str">
        <f>_xlfn.XLOOKUP(I10855,[1]category_mapping!$F$2:$F$19,[1]category_mapping!$G$2:$G$19,E10855)</f>
        <v>salary</v>
      </c>
      <c r="L10855" s="1" t="str">
        <f>IF(cleaning_working[[#This Row],[date]]="","Missing","Available")</f>
        <v>Available</v>
      </c>
    </row>
    <row r="10856" spans="1:12" x14ac:dyDescent="0.35">
      <c r="A10856" s="1" t="s">
        <v>10555</v>
      </c>
      <c r="B10856" s="1" t="s">
        <v>376</v>
      </c>
      <c r="C10856" s="3">
        <v>45616</v>
      </c>
      <c r="D10856" s="1" t="s">
        <v>13</v>
      </c>
      <c r="E10856" s="1" t="s">
        <v>39</v>
      </c>
      <c r="F10856" s="1">
        <v>2946</v>
      </c>
      <c r="G10856" s="1" t="s">
        <v>40</v>
      </c>
      <c r="H10856" s="1" t="s">
        <v>26</v>
      </c>
      <c r="J10856" s="1" t="str" cm="1">
        <f t="array" ref="J10856">_xlfn.IFS(F10856="","missing",F10856&lt;0,"negative",F10856=0,"zero",AND(F10856&gt;=99999,MOD(F10856,9)=0),"99999 placeholder",AND(F10856&gt;$O$5,D10856="Expense"),"Expense outlier",AND(F10856&gt;$P$5,D10856="Income"),"Income outlier",TRUE,"valid")</f>
        <v>valid</v>
      </c>
      <c r="K10856" s="1" t="str">
        <f>_xlfn.XLOOKUP(I10856,[1]category_mapping!$F$2:$F$19,[1]category_mapping!$G$2:$G$19,E10856)</f>
        <v>food</v>
      </c>
      <c r="L10856" s="1" t="str">
        <f>IF(cleaning_working[[#This Row],[date]]="","Missing","Available")</f>
        <v>Available</v>
      </c>
    </row>
    <row r="10857" spans="1:12" x14ac:dyDescent="0.35">
      <c r="A10857" s="1" t="s">
        <v>10556</v>
      </c>
      <c r="B10857" s="1" t="s">
        <v>122</v>
      </c>
      <c r="C10857" s="3">
        <v>45505</v>
      </c>
      <c r="D10857" s="1" t="s">
        <v>13</v>
      </c>
      <c r="E10857" s="1" t="s">
        <v>24</v>
      </c>
      <c r="F10857" s="1">
        <v>22725</v>
      </c>
      <c r="G10857" s="1" t="s">
        <v>64</v>
      </c>
      <c r="H10857" s="1" t="s">
        <v>26</v>
      </c>
      <c r="I10857" s="1" t="s">
        <v>34</v>
      </c>
      <c r="J10857" s="1" t="str" cm="1">
        <f t="array" ref="J10857">_xlfn.IFS(F10857="","missing",F10857&lt;0,"negative",F10857=0,"zero",AND(F10857&gt;=99999,MOD(F10857,9)=0),"99999 placeholder",AND(F10857&gt;$O$5,D10857="Expense"),"Expense outlier",AND(F10857&gt;$P$5,D10857="Income"),"Income outlier",TRUE,"valid")</f>
        <v>Expense outlier</v>
      </c>
      <c r="K10857" s="1" t="str">
        <f>_xlfn.XLOOKUP(I10857,[1]category_mapping!$F$2:$F$19,[1]category_mapping!$G$2:$G$19,E10857)</f>
        <v>education</v>
      </c>
      <c r="L10857" s="1" t="str">
        <f>IF(cleaning_working[[#This Row],[date]]="","Missing","Available")</f>
        <v>Available</v>
      </c>
    </row>
    <row r="10858" spans="1:12" x14ac:dyDescent="0.35">
      <c r="A10858" s="1" t="s">
        <v>10557</v>
      </c>
      <c r="B10858" s="1" t="s">
        <v>303</v>
      </c>
      <c r="C10858" s="3">
        <v>44844</v>
      </c>
      <c r="D10858" s="1" t="s">
        <v>14</v>
      </c>
      <c r="E10858" s="1" t="s">
        <v>70</v>
      </c>
      <c r="F10858" s="1">
        <v>45451</v>
      </c>
      <c r="G10858" s="1" t="s">
        <v>18</v>
      </c>
      <c r="H10858" s="1" t="s">
        <v>26</v>
      </c>
      <c r="I10858" s="1" t="s">
        <v>71</v>
      </c>
      <c r="J10858" s="1" t="str" cm="1">
        <f t="array" ref="J10858">_xlfn.IFS(F10858="","missing",F10858&lt;0,"negative",F10858=0,"zero",AND(F10858&gt;=99999,MOD(F10858,9)=0),"99999 placeholder",AND(F10858&gt;$O$5,D10858="Expense"),"Expense outlier",AND(F10858&gt;$P$5,D10858="Income"),"Income outlier",TRUE,"valid")</f>
        <v>valid</v>
      </c>
      <c r="K10858" s="1" t="str">
        <f>_xlfn.XLOOKUP(I10858,[1]category_mapping!$F$2:$F$19,[1]category_mapping!$G$2:$G$19,E10858)</f>
        <v>health</v>
      </c>
      <c r="L10858" s="1" t="str">
        <f>IF(cleaning_working[[#This Row],[date]]="","Missing","Available")</f>
        <v>Available</v>
      </c>
    </row>
    <row r="10859" spans="1:12" x14ac:dyDescent="0.35">
      <c r="A10859" s="1" t="s">
        <v>10558</v>
      </c>
      <c r="B10859" s="1" t="s">
        <v>306</v>
      </c>
      <c r="C10859" s="3">
        <v>44651</v>
      </c>
      <c r="D10859" s="1" t="s">
        <v>13</v>
      </c>
      <c r="E10859" s="1" t="s">
        <v>17</v>
      </c>
      <c r="F10859" s="1">
        <v>6459</v>
      </c>
      <c r="G10859" s="1" t="s">
        <v>64</v>
      </c>
      <c r="H10859" s="1" t="s">
        <v>133</v>
      </c>
      <c r="I10859" s="1" t="s">
        <v>97</v>
      </c>
      <c r="J10859" s="1" t="str" cm="1">
        <f t="array" ref="J10859">_xlfn.IFS(F10859="","missing",F10859&lt;0,"negative",F10859=0,"zero",AND(F10859&gt;=99999,MOD(F10859,9)=0),"99999 placeholder",AND(F10859&gt;$O$5,D10859="Expense"),"Expense outlier",AND(F10859&gt;$P$5,D10859="Income"),"Income outlier",TRUE,"valid")</f>
        <v>valid</v>
      </c>
      <c r="K10859" s="1" t="str">
        <f>_xlfn.XLOOKUP(I10859,[1]category_mapping!$F$2:$F$19,[1]category_mapping!$G$2:$G$19,E10859)</f>
        <v>health</v>
      </c>
      <c r="L10859" s="1" t="str">
        <f>IF(cleaning_working[[#This Row],[date]]="","Missing","Available")</f>
        <v>Available</v>
      </c>
    </row>
    <row r="10860" spans="1:12" x14ac:dyDescent="0.35">
      <c r="A10860" s="1" t="s">
        <v>10559</v>
      </c>
      <c r="B10860" s="1" t="s">
        <v>319</v>
      </c>
      <c r="C10860" s="3">
        <v>44796</v>
      </c>
      <c r="D10860" s="1" t="s">
        <v>13</v>
      </c>
      <c r="E10860" s="1" t="s">
        <v>24</v>
      </c>
      <c r="F10860" s="1">
        <v>6861</v>
      </c>
      <c r="G10860" s="1" t="s">
        <v>64</v>
      </c>
      <c r="H10860" s="1" t="s">
        <v>19</v>
      </c>
      <c r="I10860" s="1" t="s">
        <v>20</v>
      </c>
      <c r="J10860" s="1" t="str" cm="1">
        <f t="array" ref="J10860">_xlfn.IFS(F10860="","missing",F10860&lt;0,"negative",F10860=0,"zero",AND(F10860&gt;=99999,MOD(F10860,9)=0),"99999 placeholder",AND(F10860&gt;$O$5,D10860="Expense"),"Expense outlier",AND(F10860&gt;$P$5,D10860="Income"),"Income outlier",TRUE,"valid")</f>
        <v>valid</v>
      </c>
      <c r="K10860" s="1" t="str">
        <f>_xlfn.XLOOKUP(I10860,[1]category_mapping!$F$2:$F$19,[1]category_mapping!$G$2:$G$19,E10860)</f>
        <v>entertainment</v>
      </c>
      <c r="L10860" s="1" t="str">
        <f>IF(cleaning_working[[#This Row],[date]]="","Missing","Available")</f>
        <v>Available</v>
      </c>
    </row>
    <row r="10861" spans="1:12" x14ac:dyDescent="0.35">
      <c r="A10861" s="1" t="s">
        <v>10560</v>
      </c>
      <c r="B10861" s="1" t="s">
        <v>353</v>
      </c>
      <c r="C10861" s="3">
        <v>44240</v>
      </c>
      <c r="D10861" s="1" t="s">
        <v>14</v>
      </c>
      <c r="E10861" s="1" t="s">
        <v>215</v>
      </c>
      <c r="F10861" s="1">
        <v>65888</v>
      </c>
      <c r="G10861" s="1" t="s">
        <v>40</v>
      </c>
      <c r="H10861" s="1" t="s">
        <v>33</v>
      </c>
      <c r="I10861" s="1" t="s">
        <v>66</v>
      </c>
      <c r="J10861" s="1" t="str" cm="1">
        <f t="array" ref="J10861">_xlfn.IFS(F10861="","missing",F10861&lt;0,"negative",F10861=0,"zero",AND(F10861&gt;=99999,MOD(F10861,9)=0),"99999 placeholder",AND(F10861&gt;$O$5,D10861="Expense"),"Expense outlier",AND(F10861&gt;$P$5,D10861="Income"),"Income outlier",TRUE,"valid")</f>
        <v>valid</v>
      </c>
      <c r="K10861" s="1" t="str">
        <f>_xlfn.XLOOKUP(I10861,[1]category_mapping!$F$2:$F$19,[1]category_mapping!$G$2:$G$19,E10861)</f>
        <v>food</v>
      </c>
      <c r="L10861" s="1" t="str">
        <f>IF(cleaning_working[[#This Row],[date]]="","Missing","Available")</f>
        <v>Available</v>
      </c>
    </row>
    <row r="10862" spans="1:12" x14ac:dyDescent="0.35">
      <c r="A10862" s="1" t="s">
        <v>10561</v>
      </c>
      <c r="B10862" s="1" t="s">
        <v>301</v>
      </c>
      <c r="C10862" s="3">
        <v>45399</v>
      </c>
      <c r="D10862" s="1" t="s">
        <v>13</v>
      </c>
      <c r="E10862" s="1" t="s">
        <v>45</v>
      </c>
      <c r="F10862" s="1">
        <v>3091</v>
      </c>
      <c r="G10862" s="1" t="s">
        <v>32</v>
      </c>
      <c r="H10862" s="1" t="s">
        <v>133</v>
      </c>
      <c r="I10862" s="1" t="s">
        <v>49</v>
      </c>
      <c r="J10862" s="1" t="str" cm="1">
        <f t="array" ref="J10862">_xlfn.IFS(F10862="","missing",F10862&lt;0,"negative",F10862=0,"zero",AND(F10862&gt;=99999,MOD(F10862,9)=0),"99999 placeholder",AND(F10862&gt;$O$5,D10862="Expense"),"Expense outlier",AND(F10862&gt;$P$5,D10862="Income"),"Income outlier",TRUE,"valid")</f>
        <v>valid</v>
      </c>
      <c r="K10862" s="1" t="str">
        <f>_xlfn.XLOOKUP(I10862,[1]category_mapping!$F$2:$F$19,[1]category_mapping!$G$2:$G$19,E10862)</f>
        <v>entertainment</v>
      </c>
      <c r="L10862" s="1" t="str">
        <f>IF(cleaning_working[[#This Row],[date]]="","Missing","Available")</f>
        <v>Available</v>
      </c>
    </row>
    <row r="10863" spans="1:12" x14ac:dyDescent="0.35">
      <c r="A10863" s="1" t="s">
        <v>10562</v>
      </c>
      <c r="B10863" s="1" t="s">
        <v>245</v>
      </c>
      <c r="C10863" s="3">
        <v>45043</v>
      </c>
      <c r="D10863" s="1" t="s">
        <v>13</v>
      </c>
      <c r="E10863" s="1" t="s">
        <v>70</v>
      </c>
      <c r="F10863" s="1">
        <v>896</v>
      </c>
      <c r="G10863" s="1" t="s">
        <v>32</v>
      </c>
      <c r="H10863" s="1" t="s">
        <v>65</v>
      </c>
      <c r="I10863" s="1" t="s">
        <v>120</v>
      </c>
      <c r="J10863" s="1" t="str" cm="1">
        <f t="array" ref="J10863">_xlfn.IFS(F10863="","missing",F10863&lt;0,"negative",F10863=0,"zero",AND(F10863&gt;=99999,MOD(F10863,9)=0),"99999 placeholder",AND(F10863&gt;$O$5,D10863="Expense"),"Expense outlier",AND(F10863&gt;$P$5,D10863="Income"),"Income outlier",TRUE,"valid")</f>
        <v>valid</v>
      </c>
      <c r="K10863" s="1" t="str">
        <f>_xlfn.XLOOKUP(I10863,[1]category_mapping!$F$2:$F$19,[1]category_mapping!$G$2:$G$19,E10863)</f>
        <v>food</v>
      </c>
      <c r="L10863" s="1" t="str">
        <f>IF(cleaning_working[[#This Row],[date]]="","Missing","Available")</f>
        <v>Available</v>
      </c>
    </row>
    <row r="10864" spans="1:12" x14ac:dyDescent="0.35">
      <c r="A10864" s="1" t="s">
        <v>10563</v>
      </c>
      <c r="B10864" s="1" t="s">
        <v>873</v>
      </c>
      <c r="C10864" s="3">
        <v>44726</v>
      </c>
      <c r="D10864" s="1" t="s">
        <v>14</v>
      </c>
      <c r="E10864" s="1" t="s">
        <v>215</v>
      </c>
      <c r="F10864" s="1">
        <v>42605</v>
      </c>
      <c r="G10864" s="1" t="s">
        <v>64</v>
      </c>
      <c r="H10864" s="1" t="s">
        <v>107</v>
      </c>
      <c r="I10864" s="1" t="s">
        <v>178</v>
      </c>
      <c r="J10864" s="1" t="str" cm="1">
        <f t="array" ref="J10864">_xlfn.IFS(F10864="","missing",F10864&lt;0,"negative",F10864=0,"zero",AND(F10864&gt;=99999,MOD(F10864,9)=0),"99999 placeholder",AND(F10864&gt;$O$5,D10864="Expense"),"Expense outlier",AND(F10864&gt;$P$5,D10864="Income"),"Income outlier",TRUE,"valid")</f>
        <v>valid</v>
      </c>
      <c r="K10864" s="1" t="str">
        <f>_xlfn.XLOOKUP(I10864,[1]category_mapping!$F$2:$F$19,[1]category_mapping!$G$2:$G$19,E10864)</f>
        <v>rent</v>
      </c>
      <c r="L10864" s="1" t="str">
        <f>IF(cleaning_working[[#This Row],[date]]="","Missing","Available")</f>
        <v>Available</v>
      </c>
    </row>
    <row r="10865" spans="1:12" x14ac:dyDescent="0.35">
      <c r="A10865" s="1" t="s">
        <v>10564</v>
      </c>
      <c r="B10865" s="1" t="s">
        <v>202</v>
      </c>
      <c r="C10865" s="3">
        <v>45060</v>
      </c>
      <c r="D10865" s="1" t="s">
        <v>13</v>
      </c>
      <c r="E10865" s="1" t="s">
        <v>45</v>
      </c>
      <c r="F10865" s="1">
        <v>601</v>
      </c>
      <c r="G10865" s="1" t="s">
        <v>40</v>
      </c>
      <c r="H10865" s="1" t="s">
        <v>133</v>
      </c>
      <c r="I10865" s="1" t="s">
        <v>120</v>
      </c>
      <c r="J10865" s="1" t="str" cm="1">
        <f t="array" ref="J10865">_xlfn.IFS(F10865="","missing",F10865&lt;0,"negative",F10865=0,"zero",AND(F10865&gt;=99999,MOD(F10865,9)=0),"99999 placeholder",AND(F10865&gt;$O$5,D10865="Expense"),"Expense outlier",AND(F10865&gt;$P$5,D10865="Income"),"Income outlier",TRUE,"valid")</f>
        <v>valid</v>
      </c>
      <c r="K10865" s="1" t="str">
        <f>_xlfn.XLOOKUP(I10865,[1]category_mapping!$F$2:$F$19,[1]category_mapping!$G$2:$G$19,E10865)</f>
        <v>food</v>
      </c>
      <c r="L10865" s="1" t="str">
        <f>IF(cleaning_working[[#This Row],[date]]="","Missing","Available")</f>
        <v>Available</v>
      </c>
    </row>
    <row r="10866" spans="1:12" x14ac:dyDescent="0.35">
      <c r="A10866" s="1" t="s">
        <v>10565</v>
      </c>
      <c r="B10866" s="1" t="s">
        <v>612</v>
      </c>
      <c r="C10866" s="3">
        <v>44719</v>
      </c>
      <c r="D10866" s="1" t="s">
        <v>13</v>
      </c>
      <c r="E10866" s="1" t="s">
        <v>39</v>
      </c>
      <c r="F10866" s="1">
        <v>6940</v>
      </c>
      <c r="G10866" s="1" t="s">
        <v>18</v>
      </c>
      <c r="H10866" s="1" t="s">
        <v>86</v>
      </c>
      <c r="I10866" s="1" t="s">
        <v>71</v>
      </c>
      <c r="J10866" s="1" t="str" cm="1">
        <f t="array" ref="J10866">_xlfn.IFS(F10866="","missing",F10866&lt;0,"negative",F10866=0,"zero",AND(F10866&gt;=99999,MOD(F10866,9)=0),"99999 placeholder",AND(F10866&gt;$O$5,D10866="Expense"),"Expense outlier",AND(F10866&gt;$P$5,D10866="Income"),"Income outlier",TRUE,"valid")</f>
        <v>valid</v>
      </c>
      <c r="K10866" s="1" t="str">
        <f>_xlfn.XLOOKUP(I10866,[1]category_mapping!$F$2:$F$19,[1]category_mapping!$G$2:$G$19,E10866)</f>
        <v>health</v>
      </c>
      <c r="L10866" s="1" t="str">
        <f>IF(cleaning_working[[#This Row],[date]]="","Missing","Available")</f>
        <v>Available</v>
      </c>
    </row>
    <row r="10867" spans="1:12" x14ac:dyDescent="0.35">
      <c r="A10867" s="1" t="s">
        <v>10566</v>
      </c>
      <c r="B10867" s="1" t="s">
        <v>51</v>
      </c>
      <c r="C10867" s="3">
        <v>45155</v>
      </c>
      <c r="D10867" s="1" t="s">
        <v>13</v>
      </c>
      <c r="E10867" s="1" t="s">
        <v>39</v>
      </c>
      <c r="F10867" s="1">
        <v>2748</v>
      </c>
      <c r="G10867" s="1" t="s">
        <v>32</v>
      </c>
      <c r="H10867" s="1" t="s">
        <v>26</v>
      </c>
      <c r="I10867" s="1" t="s">
        <v>87</v>
      </c>
      <c r="J10867" s="1" t="str" cm="1">
        <f t="array" ref="J10867">_xlfn.IFS(F10867="","missing",F10867&lt;0,"negative",F10867=0,"zero",AND(F10867&gt;=99999,MOD(F10867,9)=0),"99999 placeholder",AND(F10867&gt;$O$5,D10867="Expense"),"Expense outlier",AND(F10867&gt;$P$5,D10867="Income"),"Income outlier",TRUE,"valid")</f>
        <v>valid</v>
      </c>
      <c r="K10867" s="1" t="str">
        <f>_xlfn.XLOOKUP(I10867,[1]category_mapping!$F$2:$F$19,[1]category_mapping!$G$2:$G$19,E10867)</f>
        <v>food</v>
      </c>
      <c r="L10867" s="1" t="str">
        <f>IF(cleaning_working[[#This Row],[date]]="","Missing","Available")</f>
        <v>Available</v>
      </c>
    </row>
    <row r="10868" spans="1:12" x14ac:dyDescent="0.35">
      <c r="A10868" s="1" t="s">
        <v>10567</v>
      </c>
      <c r="B10868" s="1" t="s">
        <v>16</v>
      </c>
      <c r="C10868" s="3">
        <v>44845</v>
      </c>
      <c r="D10868" s="1" t="s">
        <v>13</v>
      </c>
      <c r="E10868" s="1" t="s">
        <v>96</v>
      </c>
      <c r="F10868" s="1">
        <v>9372</v>
      </c>
      <c r="G10868" s="1" t="s">
        <v>64</v>
      </c>
      <c r="H10868" s="1" t="s">
        <v>52</v>
      </c>
      <c r="I10868" s="1" t="s">
        <v>162</v>
      </c>
      <c r="J10868" s="1" t="str" cm="1">
        <f t="array" ref="J10868">_xlfn.IFS(F10868="","missing",F10868&lt;0,"negative",F10868=0,"zero",AND(F10868&gt;=99999,MOD(F10868,9)=0),"99999 placeholder",AND(F10868&gt;$O$5,D10868="Expense"),"Expense outlier",AND(F10868&gt;$P$5,D10868="Income"),"Income outlier",TRUE,"valid")</f>
        <v>valid</v>
      </c>
      <c r="K10868" s="1" t="str">
        <f>_xlfn.XLOOKUP(I10868,[1]category_mapping!$F$2:$F$19,[1]category_mapping!$G$2:$G$19,E10868)</f>
        <v>travel</v>
      </c>
      <c r="L10868" s="1" t="str">
        <f>IF(cleaning_working[[#This Row],[date]]="","Missing","Available")</f>
        <v>Available</v>
      </c>
    </row>
    <row r="10869" spans="1:12" x14ac:dyDescent="0.35">
      <c r="A10869" s="1" t="s">
        <v>10568</v>
      </c>
      <c r="B10869" s="1" t="s">
        <v>56</v>
      </c>
      <c r="C10869" s="3">
        <v>44495</v>
      </c>
      <c r="D10869" s="1" t="s">
        <v>13</v>
      </c>
      <c r="E10869" s="1" t="s">
        <v>96</v>
      </c>
      <c r="F10869" s="1">
        <v>8231</v>
      </c>
      <c r="G10869" s="1" t="s">
        <v>32</v>
      </c>
      <c r="H10869" s="1" t="s">
        <v>52</v>
      </c>
      <c r="I10869" s="1" t="s">
        <v>226</v>
      </c>
      <c r="J10869" s="1" t="str" cm="1">
        <f t="array" ref="J10869">_xlfn.IFS(F10869="","missing",F10869&lt;0,"negative",F10869=0,"zero",AND(F10869&gt;=99999,MOD(F10869,9)=0),"99999 placeholder",AND(F10869&gt;$O$5,D10869="Expense"),"Expense outlier",AND(F10869&gt;$P$5,D10869="Income"),"Income outlier",TRUE,"valid")</f>
        <v>valid</v>
      </c>
      <c r="K10869" s="1" t="str">
        <f>_xlfn.XLOOKUP(I10869,[1]category_mapping!$F$2:$F$19,[1]category_mapping!$G$2:$G$19,E10869)</f>
        <v>savings</v>
      </c>
      <c r="L10869" s="1" t="str">
        <f>IF(cleaning_working[[#This Row],[date]]="","Missing","Available")</f>
        <v>Available</v>
      </c>
    </row>
    <row r="10870" spans="1:12" x14ac:dyDescent="0.35">
      <c r="A10870" s="1" t="s">
        <v>10569</v>
      </c>
      <c r="B10870" s="1" t="s">
        <v>343</v>
      </c>
      <c r="C10870" s="3">
        <v>45623</v>
      </c>
      <c r="D10870" s="1" t="s">
        <v>13</v>
      </c>
      <c r="E10870" s="1" t="s">
        <v>45</v>
      </c>
      <c r="F10870" s="1">
        <v>5689</v>
      </c>
      <c r="G10870" s="1" t="s">
        <v>32</v>
      </c>
      <c r="H10870" s="1" t="s">
        <v>25</v>
      </c>
      <c r="J10870" s="1" t="str" cm="1">
        <f t="array" ref="J10870">_xlfn.IFS(F10870="","missing",F10870&lt;0,"negative",F10870=0,"zero",AND(F10870&gt;=99999,MOD(F10870,9)=0),"99999 placeholder",AND(F10870&gt;$O$5,D10870="Expense"),"Expense outlier",AND(F10870&gt;$P$5,D10870="Income"),"Income outlier",TRUE,"valid")</f>
        <v>valid</v>
      </c>
      <c r="K10870" s="1" t="str">
        <f>_xlfn.XLOOKUP(I10870,[1]category_mapping!$F$2:$F$19,[1]category_mapping!$G$2:$G$19,E10870)</f>
        <v>entertainment</v>
      </c>
      <c r="L10870" s="1" t="str">
        <f>IF(cleaning_working[[#This Row],[date]]="","Missing","Available")</f>
        <v>Available</v>
      </c>
    </row>
    <row r="10871" spans="1:12" x14ac:dyDescent="0.35">
      <c r="A10871" s="1" t="s">
        <v>10570</v>
      </c>
      <c r="B10871" s="1" t="s">
        <v>311</v>
      </c>
      <c r="C10871" s="3">
        <v>44823</v>
      </c>
      <c r="D10871" s="1" t="s">
        <v>14</v>
      </c>
      <c r="E10871" s="1" t="s">
        <v>57</v>
      </c>
      <c r="F10871" s="1">
        <v>67978</v>
      </c>
      <c r="G10871" s="1" t="s">
        <v>18</v>
      </c>
      <c r="H10871" s="1" t="s">
        <v>19</v>
      </c>
      <c r="I10871" s="1" t="s">
        <v>71</v>
      </c>
      <c r="J10871" s="1" t="str" cm="1">
        <f t="array" ref="J10871">_xlfn.IFS(F10871="","missing",F10871&lt;0,"negative",F10871=0,"zero",AND(F10871&gt;=99999,MOD(F10871,9)=0),"99999 placeholder",AND(F10871&gt;$O$5,D10871="Expense"),"Expense outlier",AND(F10871&gt;$P$5,D10871="Income"),"Income outlier",TRUE,"valid")</f>
        <v>valid</v>
      </c>
      <c r="K10871" s="1" t="str">
        <f>_xlfn.XLOOKUP(I10871,[1]category_mapping!$F$2:$F$19,[1]category_mapping!$G$2:$G$19,E10871)</f>
        <v>health</v>
      </c>
      <c r="L10871" s="1" t="str">
        <f>IF(cleaning_working[[#This Row],[date]]="","Missing","Available")</f>
        <v>Available</v>
      </c>
    </row>
    <row r="10872" spans="1:12" x14ac:dyDescent="0.35">
      <c r="A10872" s="1" t="s">
        <v>10571</v>
      </c>
      <c r="B10872" s="1" t="s">
        <v>345</v>
      </c>
      <c r="C10872" s="3">
        <v>44770</v>
      </c>
      <c r="D10872" s="1" t="s">
        <v>13</v>
      </c>
      <c r="E10872" s="1" t="s">
        <v>39</v>
      </c>
      <c r="F10872" s="1">
        <v>129</v>
      </c>
      <c r="G10872" s="1" t="s">
        <v>32</v>
      </c>
      <c r="H10872" s="1" t="s">
        <v>159</v>
      </c>
      <c r="I10872" s="1" t="s">
        <v>178</v>
      </c>
      <c r="J10872" s="1" t="str" cm="1">
        <f t="array" ref="J10872">_xlfn.IFS(F10872="","missing",F10872&lt;0,"negative",F10872=0,"zero",AND(F10872&gt;=99999,MOD(F10872,9)=0),"99999 placeholder",AND(F10872&gt;$O$5,D10872="Expense"),"Expense outlier",AND(F10872&gt;$P$5,D10872="Income"),"Income outlier",TRUE,"valid")</f>
        <v>valid</v>
      </c>
      <c r="K10872" s="1" t="str">
        <f>_xlfn.XLOOKUP(I10872,[1]category_mapping!$F$2:$F$19,[1]category_mapping!$G$2:$G$19,E10872)</f>
        <v>rent</v>
      </c>
      <c r="L10872" s="1" t="str">
        <f>IF(cleaning_working[[#This Row],[date]]="","Missing","Available")</f>
        <v>Available</v>
      </c>
    </row>
    <row r="10873" spans="1:12" x14ac:dyDescent="0.35">
      <c r="A10873" s="1" t="s">
        <v>10572</v>
      </c>
      <c r="B10873" s="1" t="s">
        <v>152</v>
      </c>
      <c r="C10873" s="3">
        <v>45477</v>
      </c>
      <c r="D10873" s="1" t="s">
        <v>13</v>
      </c>
      <c r="E10873" s="1" t="s">
        <v>45</v>
      </c>
      <c r="F10873" s="1">
        <v>8304</v>
      </c>
      <c r="G10873" s="1" t="s">
        <v>18</v>
      </c>
      <c r="H10873" s="1" t="s">
        <v>107</v>
      </c>
      <c r="I10873" s="1" t="s">
        <v>170</v>
      </c>
      <c r="J10873" s="1" t="str" cm="1">
        <f t="array" ref="J10873">_xlfn.IFS(F10873="","missing",F10873&lt;0,"negative",F10873=0,"zero",AND(F10873&gt;=99999,MOD(F10873,9)=0),"99999 placeholder",AND(F10873&gt;$O$5,D10873="Expense"),"Expense outlier",AND(F10873&gt;$P$5,D10873="Income"),"Income outlier",TRUE,"valid")</f>
        <v>valid</v>
      </c>
      <c r="K10873" s="1" t="str">
        <f>_xlfn.XLOOKUP(I10873,[1]category_mapping!$F$2:$F$19,[1]category_mapping!$G$2:$G$19,E10873)</f>
        <v>health</v>
      </c>
      <c r="L10873" s="1" t="str">
        <f>IF(cleaning_working[[#This Row],[date]]="","Missing","Available")</f>
        <v>Available</v>
      </c>
    </row>
    <row r="10874" spans="1:12" x14ac:dyDescent="0.35">
      <c r="A10874" s="1" t="s">
        <v>10573</v>
      </c>
      <c r="B10874" s="1" t="s">
        <v>158</v>
      </c>
      <c r="C10874" s="3">
        <v>45531</v>
      </c>
      <c r="D10874" s="1" t="s">
        <v>13</v>
      </c>
      <c r="E10874" s="1" t="s">
        <v>17</v>
      </c>
      <c r="F10874" s="1">
        <v>7729</v>
      </c>
      <c r="G10874" s="1" t="s">
        <v>40</v>
      </c>
      <c r="H10874" s="1" t="s">
        <v>83</v>
      </c>
      <c r="I10874" s="1" t="s">
        <v>217</v>
      </c>
      <c r="J10874" s="1" t="str" cm="1">
        <f t="array" ref="J10874">_xlfn.IFS(F10874="","missing",F10874&lt;0,"negative",F10874=0,"zero",AND(F10874&gt;=99999,MOD(F10874,9)=0),"99999 placeholder",AND(F10874&gt;$O$5,D10874="Expense"),"Expense outlier",AND(F10874&gt;$P$5,D10874="Income"),"Income outlier",TRUE,"valid")</f>
        <v>valid</v>
      </c>
      <c r="K10874" s="1" t="str">
        <f>_xlfn.XLOOKUP(I10874,[1]category_mapping!$F$2:$F$19,[1]category_mapping!$G$2:$G$19,E10874)</f>
        <v>rent</v>
      </c>
      <c r="L10874" s="1" t="str">
        <f>IF(cleaning_working[[#This Row],[date]]="","Missing","Available")</f>
        <v>Available</v>
      </c>
    </row>
    <row r="10875" spans="1:12" x14ac:dyDescent="0.35">
      <c r="A10875" s="1" t="s">
        <v>10574</v>
      </c>
      <c r="B10875" s="1" t="s">
        <v>782</v>
      </c>
      <c r="C10875" s="3">
        <v>44914</v>
      </c>
      <c r="D10875" s="1" t="s">
        <v>13</v>
      </c>
      <c r="E10875" s="1" t="s">
        <v>176</v>
      </c>
      <c r="F10875" s="1">
        <v>5013</v>
      </c>
      <c r="G10875" s="1" t="s">
        <v>64</v>
      </c>
      <c r="H10875" s="1" t="s">
        <v>133</v>
      </c>
      <c r="I10875" s="1" t="s">
        <v>194</v>
      </c>
      <c r="J10875" s="1" t="str" cm="1">
        <f t="array" ref="J10875">_xlfn.IFS(F10875="","missing",F10875&lt;0,"negative",F10875=0,"zero",AND(F10875&gt;=99999,MOD(F10875,9)=0),"99999 placeholder",AND(F10875&gt;$O$5,D10875="Expense"),"Expense outlier",AND(F10875&gt;$P$5,D10875="Income"),"Income outlier",TRUE,"valid")</f>
        <v>valid</v>
      </c>
      <c r="K10875" s="1" t="str">
        <f>_xlfn.XLOOKUP(I10875,[1]category_mapping!$F$2:$F$19,[1]category_mapping!$G$2:$G$19,E10875)</f>
        <v>travel</v>
      </c>
      <c r="L10875" s="1" t="str">
        <f>IF(cleaning_working[[#This Row],[date]]="","Missing","Available")</f>
        <v>Available</v>
      </c>
    </row>
    <row r="10876" spans="1:12" x14ac:dyDescent="0.35">
      <c r="A10876" s="1" t="s">
        <v>10575</v>
      </c>
      <c r="B10876" s="1" t="s">
        <v>790</v>
      </c>
      <c r="C10876" s="3">
        <v>44468</v>
      </c>
      <c r="D10876" s="1" t="s">
        <v>13</v>
      </c>
      <c r="E10876" s="1" t="s">
        <v>96</v>
      </c>
      <c r="F10876" s="1">
        <v>1029</v>
      </c>
      <c r="G10876" s="1" t="s">
        <v>64</v>
      </c>
      <c r="H10876" s="1" t="s">
        <v>33</v>
      </c>
      <c r="I10876" s="1" t="s">
        <v>123</v>
      </c>
      <c r="J10876" s="1" t="str" cm="1">
        <f t="array" ref="J10876">_xlfn.IFS(F10876="","missing",F10876&lt;0,"negative",F10876=0,"zero",AND(F10876&gt;=99999,MOD(F10876,9)=0),"99999 placeholder",AND(F10876&gt;$O$5,D10876="Expense"),"Expense outlier",AND(F10876&gt;$P$5,D10876="Income"),"Income outlier",TRUE,"valid")</f>
        <v>valid</v>
      </c>
      <c r="K10876" s="1" t="str">
        <f>_xlfn.XLOOKUP(I10876,[1]category_mapping!$F$2:$F$19,[1]category_mapping!$G$2:$G$19,E10876)</f>
        <v>travel</v>
      </c>
      <c r="L10876" s="1" t="str">
        <f>IF(cleaning_working[[#This Row],[date]]="","Missing","Available")</f>
        <v>Available</v>
      </c>
    </row>
    <row r="10877" spans="1:12" x14ac:dyDescent="0.35">
      <c r="A10877" s="1" t="s">
        <v>10576</v>
      </c>
      <c r="B10877" s="1" t="s">
        <v>353</v>
      </c>
      <c r="C10877" s="3">
        <v>44912</v>
      </c>
      <c r="D10877" s="1" t="s">
        <v>13</v>
      </c>
      <c r="E10877" s="1" t="s">
        <v>39</v>
      </c>
      <c r="F10877" s="1">
        <v>3123</v>
      </c>
      <c r="G10877" s="1" t="s">
        <v>32</v>
      </c>
      <c r="H10877" s="1" t="s">
        <v>83</v>
      </c>
      <c r="I10877" s="1" t="s">
        <v>178</v>
      </c>
      <c r="J10877" s="1" t="str" cm="1">
        <f t="array" ref="J10877">_xlfn.IFS(F10877="","missing",F10877&lt;0,"negative",F10877=0,"zero",AND(F10877&gt;=99999,MOD(F10877,9)=0),"99999 placeholder",AND(F10877&gt;$O$5,D10877="Expense"),"Expense outlier",AND(F10877&gt;$P$5,D10877="Income"),"Income outlier",TRUE,"valid")</f>
        <v>valid</v>
      </c>
      <c r="K10877" s="1" t="str">
        <f>_xlfn.XLOOKUP(I10877,[1]category_mapping!$F$2:$F$19,[1]category_mapping!$G$2:$G$19,E10877)</f>
        <v>rent</v>
      </c>
      <c r="L10877" s="1" t="str">
        <f>IF(cleaning_working[[#This Row],[date]]="","Missing","Available")</f>
        <v>Available</v>
      </c>
    </row>
    <row r="10878" spans="1:12" x14ac:dyDescent="0.35">
      <c r="A10878" s="1" t="s">
        <v>9096</v>
      </c>
      <c r="B10878" s="1" t="s">
        <v>353</v>
      </c>
      <c r="C10878" s="3">
        <v>44725</v>
      </c>
      <c r="D10878" s="1" t="s">
        <v>13</v>
      </c>
      <c r="E10878" s="1" t="s">
        <v>24</v>
      </c>
      <c r="F10878" s="1">
        <v>4522</v>
      </c>
      <c r="G10878" s="1" t="s">
        <v>18</v>
      </c>
      <c r="H10878" s="1" t="s">
        <v>52</v>
      </c>
      <c r="I10878" s="1" t="s">
        <v>53</v>
      </c>
      <c r="J10878" s="1" t="str" cm="1">
        <f t="array" ref="J10878">_xlfn.IFS(F10878="","missing",F10878&lt;0,"negative",F10878=0,"zero",AND(F10878&gt;=99999,MOD(F10878,9)=0),"99999 placeholder",AND(F10878&gt;$O$5,D10878="Expense"),"Expense outlier",AND(F10878&gt;$P$5,D10878="Income"),"Income outlier",TRUE,"valid")</f>
        <v>valid</v>
      </c>
      <c r="K10878" s="1" t="str">
        <f>_xlfn.XLOOKUP(I10878,[1]category_mapping!$F$2:$F$19,[1]category_mapping!$G$2:$G$19,E10878)</f>
        <v>travel</v>
      </c>
      <c r="L10878" s="1" t="str">
        <f>IF(cleaning_working[[#This Row],[date]]="","Missing","Available")</f>
        <v>Available</v>
      </c>
    </row>
    <row r="10879" spans="1:12" x14ac:dyDescent="0.35">
      <c r="A10879" s="1" t="s">
        <v>10577</v>
      </c>
      <c r="B10879" s="1" t="s">
        <v>233</v>
      </c>
      <c r="C10879" s="3">
        <v>44482</v>
      </c>
      <c r="D10879" s="1" t="s">
        <v>13</v>
      </c>
      <c r="E10879" s="1" t="s">
        <v>17</v>
      </c>
      <c r="F10879" s="1">
        <v>2662</v>
      </c>
      <c r="G10879" s="1" t="s">
        <v>64</v>
      </c>
      <c r="H10879" s="1" t="s">
        <v>19</v>
      </c>
      <c r="I10879" s="1" t="s">
        <v>93</v>
      </c>
      <c r="J10879" s="1" t="str" cm="1">
        <f t="array" ref="J10879">_xlfn.IFS(F10879="","missing",F10879&lt;0,"negative",F10879=0,"zero",AND(F10879&gt;=99999,MOD(F10879,9)=0),"99999 placeholder",AND(F10879&gt;$O$5,D10879="Expense"),"Expense outlier",AND(F10879&gt;$P$5,D10879="Income"),"Income outlier",TRUE,"valid")</f>
        <v>valid</v>
      </c>
      <c r="K10879" s="1" t="str">
        <f>_xlfn.XLOOKUP(I10879,[1]category_mapping!$F$2:$F$19,[1]category_mapping!$G$2:$G$19,E10879)</f>
        <v>education</v>
      </c>
      <c r="L10879" s="1" t="str">
        <f>IF(cleaning_working[[#This Row],[date]]="","Missing","Available")</f>
        <v>Available</v>
      </c>
    </row>
    <row r="10880" spans="1:12" x14ac:dyDescent="0.35">
      <c r="A10880" s="1" t="s">
        <v>10578</v>
      </c>
      <c r="B10880" s="1" t="s">
        <v>689</v>
      </c>
      <c r="C10880" s="3">
        <v>45054</v>
      </c>
      <c r="D10880" s="1" t="s">
        <v>13</v>
      </c>
      <c r="E10880" s="1" t="s">
        <v>24</v>
      </c>
      <c r="F10880" s="1">
        <v>1646</v>
      </c>
      <c r="G10880" s="1" t="s">
        <v>32</v>
      </c>
      <c r="H10880" s="1" t="s">
        <v>65</v>
      </c>
      <c r="I10880" s="1" t="s">
        <v>97</v>
      </c>
      <c r="J10880" s="1" t="str" cm="1">
        <f t="array" ref="J10880">_xlfn.IFS(F10880="","missing",F10880&lt;0,"negative",F10880=0,"zero",AND(F10880&gt;=99999,MOD(F10880,9)=0),"99999 placeholder",AND(F10880&gt;$O$5,D10880="Expense"),"Expense outlier",AND(F10880&gt;$P$5,D10880="Income"),"Income outlier",TRUE,"valid")</f>
        <v>valid</v>
      </c>
      <c r="K10880" s="1" t="str">
        <f>_xlfn.XLOOKUP(I10880,[1]category_mapping!$F$2:$F$19,[1]category_mapping!$G$2:$G$19,E10880)</f>
        <v>health</v>
      </c>
      <c r="L10880" s="1" t="str">
        <f>IF(cleaning_working[[#This Row],[date]]="","Missing","Available")</f>
        <v>Available</v>
      </c>
    </row>
    <row r="10881" spans="1:12" x14ac:dyDescent="0.35">
      <c r="A10881" s="1" t="s">
        <v>10579</v>
      </c>
      <c r="B10881" s="1" t="s">
        <v>345</v>
      </c>
      <c r="C10881" s="3">
        <v>45270</v>
      </c>
      <c r="D10881" s="1" t="s">
        <v>13</v>
      </c>
      <c r="E10881" s="1" t="s">
        <v>96</v>
      </c>
      <c r="F10881" s="1">
        <v>3466</v>
      </c>
      <c r="G10881" s="1" t="s">
        <v>40</v>
      </c>
      <c r="H10881" s="1" t="s">
        <v>83</v>
      </c>
      <c r="I10881" s="1" t="s">
        <v>34</v>
      </c>
      <c r="J10881" s="1" t="str" cm="1">
        <f t="array" ref="J10881">_xlfn.IFS(F10881="","missing",F10881&lt;0,"negative",F10881=0,"zero",AND(F10881&gt;=99999,MOD(F10881,9)=0),"99999 placeholder",AND(F10881&gt;$O$5,D10881="Expense"),"Expense outlier",AND(F10881&gt;$P$5,D10881="Income"),"Income outlier",TRUE,"valid")</f>
        <v>valid</v>
      </c>
      <c r="K10881" s="1" t="str">
        <f>_xlfn.XLOOKUP(I10881,[1]category_mapping!$F$2:$F$19,[1]category_mapping!$G$2:$G$19,E10881)</f>
        <v>education</v>
      </c>
      <c r="L10881" s="1" t="str">
        <f>IF(cleaning_working[[#This Row],[date]]="","Missing","Available")</f>
        <v>Available</v>
      </c>
    </row>
    <row r="10882" spans="1:12" x14ac:dyDescent="0.35">
      <c r="A10882" s="1" t="s">
        <v>10580</v>
      </c>
      <c r="B10882" s="1" t="s">
        <v>493</v>
      </c>
      <c r="C10882" s="3">
        <v>44903</v>
      </c>
      <c r="D10882" s="1" t="s">
        <v>13</v>
      </c>
      <c r="E10882" s="1" t="s">
        <v>24</v>
      </c>
      <c r="F10882" s="1">
        <v>37714</v>
      </c>
      <c r="G10882" s="1" t="s">
        <v>18</v>
      </c>
      <c r="H10882" s="1" t="s">
        <v>33</v>
      </c>
      <c r="I10882" s="1" t="s">
        <v>34</v>
      </c>
      <c r="J10882" s="1" t="str" cm="1">
        <f t="array" ref="J10882">_xlfn.IFS(F10882="","missing",F10882&lt;0,"negative",F10882=0,"zero",AND(F10882&gt;=99999,MOD(F10882,9)=0),"99999 placeholder",AND(F10882&gt;$O$5,D10882="Expense"),"Expense outlier",AND(F10882&gt;$P$5,D10882="Income"),"Income outlier",TRUE,"valid")</f>
        <v>Expense outlier</v>
      </c>
      <c r="K10882" s="1" t="str">
        <f>_xlfn.XLOOKUP(I10882,[1]category_mapping!$F$2:$F$19,[1]category_mapping!$G$2:$G$19,E10882)</f>
        <v>education</v>
      </c>
      <c r="L10882" s="1" t="str">
        <f>IF(cleaning_working[[#This Row],[date]]="","Missing","Available")</f>
        <v>Available</v>
      </c>
    </row>
    <row r="10883" spans="1:12" x14ac:dyDescent="0.35">
      <c r="A10883" s="1" t="s">
        <v>10581</v>
      </c>
      <c r="B10883" s="1" t="s">
        <v>689</v>
      </c>
      <c r="C10883" s="3">
        <v>44876</v>
      </c>
      <c r="D10883" s="1" t="s">
        <v>13</v>
      </c>
      <c r="E10883" s="1" t="s">
        <v>63</v>
      </c>
      <c r="F10883" s="1">
        <v>8191</v>
      </c>
      <c r="G10883" s="1" t="s">
        <v>40</v>
      </c>
      <c r="H10883" s="1" t="s">
        <v>19</v>
      </c>
      <c r="J10883" s="1" t="str" cm="1">
        <f t="array" ref="J10883">_xlfn.IFS(F10883="","missing",F10883&lt;0,"negative",F10883=0,"zero",AND(F10883&gt;=99999,MOD(F10883,9)=0),"99999 placeholder",AND(F10883&gt;$O$5,D10883="Expense"),"Expense outlier",AND(F10883&gt;$P$5,D10883="Income"),"Income outlier",TRUE,"valid")</f>
        <v>valid</v>
      </c>
      <c r="K10883" s="1" t="str">
        <f>_xlfn.XLOOKUP(I10883,[1]category_mapping!$F$2:$F$19,[1]category_mapping!$G$2:$G$19,E10883)</f>
        <v>utilities</v>
      </c>
      <c r="L10883" s="1" t="str">
        <f>IF(cleaning_working[[#This Row],[date]]="","Missing","Available")</f>
        <v>Available</v>
      </c>
    </row>
    <row r="10884" spans="1:12" x14ac:dyDescent="0.35">
      <c r="A10884" s="1" t="s">
        <v>10582</v>
      </c>
      <c r="B10884" s="1" t="s">
        <v>612</v>
      </c>
      <c r="C10884" s="3">
        <v>45171</v>
      </c>
      <c r="D10884" s="1" t="s">
        <v>13</v>
      </c>
      <c r="E10884" s="1" t="s">
        <v>176</v>
      </c>
      <c r="F10884" s="1">
        <v>4041</v>
      </c>
      <c r="G10884" s="1" t="s">
        <v>18</v>
      </c>
      <c r="H10884" s="1" t="s">
        <v>133</v>
      </c>
      <c r="J10884" s="1" t="str" cm="1">
        <f t="array" ref="J10884">_xlfn.IFS(F10884="","missing",F10884&lt;0,"negative",F10884=0,"zero",AND(F10884&gt;=99999,MOD(F10884,9)=0),"99999 placeholder",AND(F10884&gt;$O$5,D10884="Expense"),"Expense outlier",AND(F10884&gt;$P$5,D10884="Income"),"Income outlier",TRUE,"valid")</f>
        <v>valid</v>
      </c>
      <c r="K10884" s="1" t="str">
        <f>_xlfn.XLOOKUP(I10884,[1]category_mapping!$F$2:$F$19,[1]category_mapping!$G$2:$G$19,E10884)</f>
        <v>savings</v>
      </c>
      <c r="L10884" s="1" t="str">
        <f>IF(cleaning_working[[#This Row],[date]]="","Missing","Available")</f>
        <v>Available</v>
      </c>
    </row>
    <row r="10885" spans="1:12" x14ac:dyDescent="0.35">
      <c r="A10885" s="1" t="s">
        <v>10583</v>
      </c>
      <c r="B10885" s="1" t="s">
        <v>247</v>
      </c>
      <c r="C10885" s="3">
        <v>45255</v>
      </c>
      <c r="D10885" s="1" t="s">
        <v>14</v>
      </c>
      <c r="E10885" s="1" t="s">
        <v>119</v>
      </c>
      <c r="F10885" s="1">
        <v>22841</v>
      </c>
      <c r="G10885" s="1" t="s">
        <v>32</v>
      </c>
      <c r="H10885" s="1" t="s">
        <v>159</v>
      </c>
      <c r="I10885" s="1" t="s">
        <v>162</v>
      </c>
      <c r="J10885" s="1" t="str" cm="1">
        <f t="array" ref="J10885">_xlfn.IFS(F10885="","missing",F10885&lt;0,"negative",F10885=0,"zero",AND(F10885&gt;=99999,MOD(F10885,9)=0),"99999 placeholder",AND(F10885&gt;$O$5,D10885="Expense"),"Expense outlier",AND(F10885&gt;$P$5,D10885="Income"),"Income outlier",TRUE,"valid")</f>
        <v>valid</v>
      </c>
      <c r="K10885" s="1" t="str">
        <f>_xlfn.XLOOKUP(I10885,[1]category_mapping!$F$2:$F$19,[1]category_mapping!$G$2:$G$19,E10885)</f>
        <v>investment</v>
      </c>
      <c r="L10885" s="1" t="str">
        <f>IF(cleaning_working[[#This Row],[date]]="","Missing","Available")</f>
        <v>Available</v>
      </c>
    </row>
    <row r="10886" spans="1:12" x14ac:dyDescent="0.35">
      <c r="A10886" s="1" t="s">
        <v>10584</v>
      </c>
      <c r="B10886" s="1" t="s">
        <v>136</v>
      </c>
      <c r="C10886" s="3">
        <v>44816</v>
      </c>
      <c r="D10886" s="1" t="s">
        <v>13</v>
      </c>
      <c r="E10886" s="1" t="s">
        <v>17</v>
      </c>
      <c r="F10886" s="1">
        <v>8324</v>
      </c>
      <c r="G10886" s="1" t="s">
        <v>40</v>
      </c>
      <c r="H10886" s="1" t="s">
        <v>25</v>
      </c>
      <c r="I10886" s="1" t="s">
        <v>134</v>
      </c>
      <c r="J10886" s="1" t="str" cm="1">
        <f t="array" ref="J10886">_xlfn.IFS(F10886="","missing",F10886&lt;0,"negative",F10886=0,"zero",AND(F10886&gt;=99999,MOD(F10886,9)=0),"99999 placeholder",AND(F10886&gt;$O$5,D10886="Expense"),"Expense outlier",AND(F10886&gt;$P$5,D10886="Income"),"Income outlier",TRUE,"valid")</f>
        <v>valid</v>
      </c>
      <c r="K10886" s="1" t="str">
        <f>_xlfn.XLOOKUP(I10886,[1]category_mapping!$F$2:$F$19,[1]category_mapping!$G$2:$G$19,E10886)</f>
        <v>education</v>
      </c>
      <c r="L10886" s="1" t="str">
        <f>IF(cleaning_working[[#This Row],[date]]="","Missing","Available")</f>
        <v>Available</v>
      </c>
    </row>
    <row r="10887" spans="1:12" x14ac:dyDescent="0.35">
      <c r="A10887" s="1" t="s">
        <v>10585</v>
      </c>
      <c r="B10887" s="1" t="s">
        <v>289</v>
      </c>
      <c r="C10887" s="3">
        <v>45098</v>
      </c>
      <c r="D10887" s="1" t="s">
        <v>13</v>
      </c>
      <c r="E10887" s="1" t="s">
        <v>39</v>
      </c>
      <c r="F10887" s="1">
        <v>338</v>
      </c>
      <c r="G10887" s="1" t="s">
        <v>64</v>
      </c>
      <c r="H10887" s="1" t="s">
        <v>19</v>
      </c>
      <c r="I10887" s="1" t="s">
        <v>226</v>
      </c>
      <c r="J10887" s="1" t="str" cm="1">
        <f t="array" ref="J10887">_xlfn.IFS(F10887="","missing",F10887&lt;0,"negative",F10887=0,"zero",AND(F10887&gt;=99999,MOD(F10887,9)=0),"99999 placeholder",AND(F10887&gt;$O$5,D10887="Expense"),"Expense outlier",AND(F10887&gt;$P$5,D10887="Income"),"Income outlier",TRUE,"valid")</f>
        <v>valid</v>
      </c>
      <c r="K10887" s="1" t="str">
        <f>_xlfn.XLOOKUP(I10887,[1]category_mapping!$F$2:$F$19,[1]category_mapping!$G$2:$G$19,E10887)</f>
        <v>savings</v>
      </c>
      <c r="L10887" s="1" t="str">
        <f>IF(cleaning_working[[#This Row],[date]]="","Missing","Available")</f>
        <v>Available</v>
      </c>
    </row>
    <row r="10888" spans="1:12" x14ac:dyDescent="0.35">
      <c r="A10888" s="1" t="s">
        <v>10586</v>
      </c>
      <c r="B10888" s="1" t="s">
        <v>212</v>
      </c>
      <c r="C10888" s="3">
        <v>44700</v>
      </c>
      <c r="D10888" s="1" t="s">
        <v>13</v>
      </c>
      <c r="E10888" s="1" t="s">
        <v>104</v>
      </c>
      <c r="F10888" s="1">
        <v>392</v>
      </c>
      <c r="G10888" s="1" t="s">
        <v>18</v>
      </c>
      <c r="H10888" s="1" t="s">
        <v>107</v>
      </c>
      <c r="I10888" s="1" t="s">
        <v>58</v>
      </c>
      <c r="J10888" s="1" t="str" cm="1">
        <f t="array" ref="J10888">_xlfn.IFS(F10888="","missing",F10888&lt;0,"negative",F10888=0,"zero",AND(F10888&gt;=99999,MOD(F10888,9)=0),"99999 placeholder",AND(F10888&gt;$O$5,D10888="Expense"),"Expense outlier",AND(F10888&gt;$P$5,D10888="Income"),"Income outlier",TRUE,"valid")</f>
        <v>valid</v>
      </c>
      <c r="K10888" s="1" t="str">
        <f>_xlfn.XLOOKUP(I10888,[1]category_mapping!$F$2:$F$19,[1]category_mapping!$G$2:$G$19,E10888)</f>
        <v>health</v>
      </c>
      <c r="L10888" s="1" t="str">
        <f>IF(cleaning_working[[#This Row],[date]]="","Missing","Available")</f>
        <v>Available</v>
      </c>
    </row>
    <row r="10889" spans="1:12" x14ac:dyDescent="0.35">
      <c r="A10889" s="1" t="s">
        <v>10587</v>
      </c>
      <c r="B10889" s="1" t="s">
        <v>150</v>
      </c>
      <c r="C10889" s="3">
        <v>45283</v>
      </c>
      <c r="D10889" s="1" t="s">
        <v>14</v>
      </c>
      <c r="E10889" s="1" t="s">
        <v>119</v>
      </c>
      <c r="F10889" s="1">
        <v>67693</v>
      </c>
      <c r="G10889" s="1" t="s">
        <v>32</v>
      </c>
      <c r="H10889" s="1" t="s">
        <v>86</v>
      </c>
      <c r="I10889" s="1" t="s">
        <v>58</v>
      </c>
      <c r="J10889" s="1" t="str" cm="1">
        <f t="array" ref="J10889">_xlfn.IFS(F10889="","missing",F10889&lt;0,"negative",F10889=0,"zero",AND(F10889&gt;=99999,MOD(F10889,9)=0),"99999 placeholder",AND(F10889&gt;$O$5,D10889="Expense"),"Expense outlier",AND(F10889&gt;$P$5,D10889="Income"),"Income outlier",TRUE,"valid")</f>
        <v>valid</v>
      </c>
      <c r="K10889" s="1" t="str">
        <f>_xlfn.XLOOKUP(I10889,[1]category_mapping!$F$2:$F$19,[1]category_mapping!$G$2:$G$19,E10889)</f>
        <v>investment</v>
      </c>
      <c r="L10889" s="1" t="str">
        <f>IF(cleaning_working[[#This Row],[date]]="","Missing","Available")</f>
        <v>Available</v>
      </c>
    </row>
    <row r="10890" spans="1:12" x14ac:dyDescent="0.35">
      <c r="A10890" s="1" t="s">
        <v>10588</v>
      </c>
      <c r="B10890" s="1" t="s">
        <v>467</v>
      </c>
      <c r="C10890" s="3">
        <v>45515</v>
      </c>
      <c r="D10890" s="1" t="s">
        <v>13</v>
      </c>
      <c r="E10890" s="1" t="s">
        <v>24</v>
      </c>
      <c r="F10890" s="1">
        <v>2970</v>
      </c>
      <c r="G10890" s="1" t="s">
        <v>32</v>
      </c>
      <c r="H10890" s="1" t="s">
        <v>159</v>
      </c>
      <c r="I10890" s="1" t="s">
        <v>41</v>
      </c>
      <c r="J10890" s="1" t="str" cm="1">
        <f t="array" ref="J10890">_xlfn.IFS(F10890="","missing",F10890&lt;0,"negative",F10890=0,"zero",AND(F10890&gt;=99999,MOD(F10890,9)=0),"99999 placeholder",AND(F10890&gt;$O$5,D10890="Expense"),"Expense outlier",AND(F10890&gt;$P$5,D10890="Income"),"Income outlier",TRUE,"valid")</f>
        <v>valid</v>
      </c>
      <c r="K10890" s="1" t="str">
        <f>_xlfn.XLOOKUP(I10890,[1]category_mapping!$F$2:$F$19,[1]category_mapping!$G$2:$G$19,E10890)</f>
        <v>utilities</v>
      </c>
      <c r="L10890" s="1" t="str">
        <f>IF(cleaning_working[[#This Row],[date]]="","Missing","Available")</f>
        <v>Available</v>
      </c>
    </row>
    <row r="10891" spans="1:12" x14ac:dyDescent="0.35">
      <c r="A10891" s="1" t="s">
        <v>10589</v>
      </c>
      <c r="B10891" s="1" t="s">
        <v>190</v>
      </c>
      <c r="C10891" s="3" t="s">
        <v>38</v>
      </c>
      <c r="D10891" s="1" t="s">
        <v>13</v>
      </c>
      <c r="E10891" s="1" t="s">
        <v>63</v>
      </c>
      <c r="F10891" s="1">
        <v>6996</v>
      </c>
      <c r="G10891" s="1" t="s">
        <v>64</v>
      </c>
      <c r="H10891" s="1" t="s">
        <v>83</v>
      </c>
      <c r="I10891" s="1" t="s">
        <v>53</v>
      </c>
      <c r="J10891" s="1" t="str" cm="1">
        <f t="array" ref="J10891">_xlfn.IFS(F10891="","missing",F10891&lt;0,"negative",F10891=0,"zero",AND(F10891&gt;=99999,MOD(F10891,9)=0),"99999 placeholder",AND(F10891&gt;$O$5,D10891="Expense"),"Expense outlier",AND(F10891&gt;$P$5,D10891="Income"),"Income outlier",TRUE,"valid")</f>
        <v>valid</v>
      </c>
      <c r="K10891" s="1" t="str">
        <f>_xlfn.XLOOKUP(I10891,[1]category_mapping!$F$2:$F$19,[1]category_mapping!$G$2:$G$19,E10891)</f>
        <v>travel</v>
      </c>
      <c r="L10891" s="1" t="str">
        <f>IF(cleaning_working[[#This Row],[date]]="","Missing","Available")</f>
        <v>Missing</v>
      </c>
    </row>
    <row r="10892" spans="1:12" x14ac:dyDescent="0.35">
      <c r="A10892" s="1" t="s">
        <v>10590</v>
      </c>
      <c r="B10892" s="1" t="s">
        <v>510</v>
      </c>
      <c r="C10892" s="3">
        <v>44827</v>
      </c>
      <c r="D10892" s="1" t="s">
        <v>13</v>
      </c>
      <c r="E10892" s="1" t="s">
        <v>24</v>
      </c>
      <c r="F10892" s="1">
        <v>5434</v>
      </c>
      <c r="G10892" s="1" t="s">
        <v>32</v>
      </c>
      <c r="H10892" s="1" t="s">
        <v>133</v>
      </c>
      <c r="I10892" s="1" t="s">
        <v>162</v>
      </c>
      <c r="J10892" s="1" t="str" cm="1">
        <f t="array" ref="J10892">_xlfn.IFS(F10892="","missing",F10892&lt;0,"negative",F10892=0,"zero",AND(F10892&gt;=99999,MOD(F10892,9)=0),"99999 placeholder",AND(F10892&gt;$O$5,D10892="Expense"),"Expense outlier",AND(F10892&gt;$P$5,D10892="Income"),"Income outlier",TRUE,"valid")</f>
        <v>valid</v>
      </c>
      <c r="K10892" s="1" t="str">
        <f>_xlfn.XLOOKUP(I10892,[1]category_mapping!$F$2:$F$19,[1]category_mapping!$G$2:$G$19,E10892)</f>
        <v>rent</v>
      </c>
      <c r="L10892" s="1" t="str">
        <f>IF(cleaning_working[[#This Row],[date]]="","Missing","Available")</f>
        <v>Available</v>
      </c>
    </row>
    <row r="10893" spans="1:12" x14ac:dyDescent="0.35">
      <c r="A10893" s="1" t="s">
        <v>10591</v>
      </c>
      <c r="B10893" s="1" t="s">
        <v>303</v>
      </c>
      <c r="C10893" s="3">
        <v>45069</v>
      </c>
      <c r="D10893" s="1" t="s">
        <v>13</v>
      </c>
      <c r="E10893" s="1" t="s">
        <v>63</v>
      </c>
      <c r="F10893" s="1">
        <v>9268</v>
      </c>
      <c r="G10893" s="1" t="s">
        <v>32</v>
      </c>
      <c r="H10893" s="1" t="s">
        <v>52</v>
      </c>
      <c r="I10893" s="1" t="s">
        <v>120</v>
      </c>
      <c r="J10893" s="1" t="str" cm="1">
        <f t="array" ref="J10893">_xlfn.IFS(F10893="","missing",F10893&lt;0,"negative",F10893=0,"zero",AND(F10893&gt;=99999,MOD(F10893,9)=0),"99999 placeholder",AND(F10893&gt;$O$5,D10893="Expense"),"Expense outlier",AND(F10893&gt;$P$5,D10893="Income"),"Income outlier",TRUE,"valid")</f>
        <v>valid</v>
      </c>
      <c r="K10893" s="1" t="str">
        <f>_xlfn.XLOOKUP(I10893,[1]category_mapping!$F$2:$F$19,[1]category_mapping!$G$2:$G$19,E10893)</f>
        <v>food</v>
      </c>
      <c r="L10893" s="1" t="str">
        <f>IF(cleaning_working[[#This Row],[date]]="","Missing","Available")</f>
        <v>Available</v>
      </c>
    </row>
    <row r="10894" spans="1:12" x14ac:dyDescent="0.35">
      <c r="A10894" s="1" t="s">
        <v>10592</v>
      </c>
      <c r="B10894" s="1" t="s">
        <v>372</v>
      </c>
      <c r="C10894" s="3">
        <v>45299</v>
      </c>
      <c r="D10894" s="1" t="s">
        <v>14</v>
      </c>
      <c r="E10894" s="1" t="s">
        <v>70</v>
      </c>
      <c r="F10894" s="1">
        <v>816412</v>
      </c>
      <c r="G10894" s="1" t="s">
        <v>32</v>
      </c>
      <c r="H10894" s="1" t="s">
        <v>19</v>
      </c>
      <c r="I10894" s="1" t="s">
        <v>170</v>
      </c>
      <c r="J10894" s="1" t="str" cm="1">
        <f t="array" ref="J10894">_xlfn.IFS(F10894="","missing",F10894&lt;0,"negative",F10894=0,"zero",AND(F10894&gt;=99999,MOD(F10894,9)=0),"99999 placeholder",AND(F10894&gt;$O$5,D10894="Expense"),"Expense outlier",AND(F10894&gt;$P$5,D10894="Income"),"Income outlier",TRUE,"valid")</f>
        <v>Income outlier</v>
      </c>
      <c r="K10894" s="1" t="str">
        <f>_xlfn.XLOOKUP(I10894,[1]category_mapping!$F$2:$F$19,[1]category_mapping!$G$2:$G$19,E10894)</f>
        <v>health</v>
      </c>
      <c r="L10894" s="1" t="str">
        <f>IF(cleaning_working[[#This Row],[date]]="","Missing","Available")</f>
        <v>Available</v>
      </c>
    </row>
    <row r="10895" spans="1:12" x14ac:dyDescent="0.35">
      <c r="A10895" s="1" t="s">
        <v>10593</v>
      </c>
      <c r="B10895" s="1" t="s">
        <v>146</v>
      </c>
      <c r="C10895" s="3">
        <v>45206</v>
      </c>
      <c r="D10895" s="1" t="s">
        <v>14</v>
      </c>
      <c r="E10895" s="1" t="s">
        <v>46</v>
      </c>
      <c r="F10895" s="1">
        <v>27956</v>
      </c>
      <c r="G10895" s="1" t="s">
        <v>18</v>
      </c>
      <c r="H10895" s="1" t="s">
        <v>133</v>
      </c>
      <c r="I10895" s="1" t="s">
        <v>20</v>
      </c>
      <c r="J10895" s="1" t="str" cm="1">
        <f t="array" ref="J10895">_xlfn.IFS(F10895="","missing",F10895&lt;0,"negative",F10895=0,"zero",AND(F10895&gt;=99999,MOD(F10895,9)=0),"99999 placeholder",AND(F10895&gt;$O$5,D10895="Expense"),"Expense outlier",AND(F10895&gt;$P$5,D10895="Income"),"Income outlier",TRUE,"valid")</f>
        <v>valid</v>
      </c>
      <c r="K10895" s="1" t="str">
        <f>_xlfn.XLOOKUP(I10895,[1]category_mapping!$F$2:$F$19,[1]category_mapping!$G$2:$G$19,E10895)</f>
        <v>entertainment</v>
      </c>
      <c r="L10895" s="1" t="str">
        <f>IF(cleaning_working[[#This Row],[date]]="","Missing","Available")</f>
        <v>Available</v>
      </c>
    </row>
    <row r="10896" spans="1:12" x14ac:dyDescent="0.35">
      <c r="A10896" s="1" t="s">
        <v>10594</v>
      </c>
      <c r="B10896" s="1" t="s">
        <v>559</v>
      </c>
      <c r="C10896" s="3">
        <v>44384</v>
      </c>
      <c r="D10896" s="1" t="s">
        <v>13</v>
      </c>
      <c r="E10896" s="1" t="s">
        <v>104</v>
      </c>
      <c r="F10896" s="1">
        <v>3798</v>
      </c>
      <c r="G10896" s="1" t="s">
        <v>25</v>
      </c>
      <c r="H10896" s="1" t="s">
        <v>25</v>
      </c>
      <c r="J10896" s="1" t="str" cm="1">
        <f t="array" ref="J10896">_xlfn.IFS(F10896="","missing",F10896&lt;0,"negative",F10896=0,"zero",AND(F10896&gt;=99999,MOD(F10896,9)=0),"99999 placeholder",AND(F10896&gt;$O$5,D10896="Expense"),"Expense outlier",AND(F10896&gt;$P$5,D10896="Income"),"Income outlier",TRUE,"valid")</f>
        <v>valid</v>
      </c>
      <c r="K10896" s="1" t="str">
        <f>_xlfn.XLOOKUP(I10896,[1]category_mapping!$F$2:$F$19,[1]category_mapping!$G$2:$G$19,E10896)</f>
        <v>health</v>
      </c>
      <c r="L10896" s="1" t="str">
        <f>IF(cleaning_working[[#This Row],[date]]="","Missing","Available")</f>
        <v>Available</v>
      </c>
    </row>
    <row r="10897" spans="1:12" x14ac:dyDescent="0.35">
      <c r="A10897" s="1" t="s">
        <v>10595</v>
      </c>
      <c r="B10897" s="1" t="s">
        <v>122</v>
      </c>
      <c r="C10897" s="3">
        <v>45648</v>
      </c>
      <c r="D10897" s="1" t="s">
        <v>14</v>
      </c>
      <c r="E10897" s="1" t="s">
        <v>119</v>
      </c>
      <c r="F10897" s="1">
        <v>571352</v>
      </c>
      <c r="G10897" s="1" t="s">
        <v>64</v>
      </c>
      <c r="H10897" s="1" t="s">
        <v>26</v>
      </c>
      <c r="I10897" s="1" t="s">
        <v>58</v>
      </c>
      <c r="J10897" s="1" t="str" cm="1">
        <f t="array" ref="J10897">_xlfn.IFS(F10897="","missing",F10897&lt;0,"negative",F10897=0,"zero",AND(F10897&gt;=99999,MOD(F10897,9)=0),"99999 placeholder",AND(F10897&gt;$O$5,D10897="Expense"),"Expense outlier",AND(F10897&gt;$P$5,D10897="Income"),"Income outlier",TRUE,"valid")</f>
        <v>Income outlier</v>
      </c>
      <c r="K10897" s="1" t="str">
        <f>_xlfn.XLOOKUP(I10897,[1]category_mapping!$F$2:$F$19,[1]category_mapping!$G$2:$G$19,E10897)</f>
        <v>investment</v>
      </c>
      <c r="L10897" s="1" t="str">
        <f>IF(cleaning_working[[#This Row],[date]]="","Missing","Available")</f>
        <v>Available</v>
      </c>
    </row>
    <row r="10898" spans="1:12" x14ac:dyDescent="0.35">
      <c r="A10898" s="1" t="s">
        <v>10596</v>
      </c>
      <c r="B10898" s="1" t="s">
        <v>155</v>
      </c>
      <c r="C10898" s="3">
        <v>44374</v>
      </c>
      <c r="D10898" s="1" t="s">
        <v>13</v>
      </c>
      <c r="E10898" s="1" t="s">
        <v>45</v>
      </c>
      <c r="F10898" s="1">
        <v>9947</v>
      </c>
      <c r="G10898" s="1" t="s">
        <v>64</v>
      </c>
      <c r="H10898" s="1" t="s">
        <v>65</v>
      </c>
      <c r="I10898" s="1" t="s">
        <v>53</v>
      </c>
      <c r="J10898" s="1" t="str" cm="1">
        <f t="array" ref="J10898">_xlfn.IFS(F10898="","missing",F10898&lt;0,"negative",F10898=0,"zero",AND(F10898&gt;=99999,MOD(F10898,9)=0),"99999 placeholder",AND(F10898&gt;$O$5,D10898="Expense"),"Expense outlier",AND(F10898&gt;$P$5,D10898="Income"),"Income outlier",TRUE,"valid")</f>
        <v>valid</v>
      </c>
      <c r="K10898" s="1" t="str">
        <f>_xlfn.XLOOKUP(I10898,[1]category_mapping!$F$2:$F$19,[1]category_mapping!$G$2:$G$19,E10898)</f>
        <v>travel</v>
      </c>
      <c r="L10898" s="1" t="str">
        <f>IF(cleaning_working[[#This Row],[date]]="","Missing","Available")</f>
        <v>Available</v>
      </c>
    </row>
    <row r="10899" spans="1:12" x14ac:dyDescent="0.35">
      <c r="A10899" s="1" t="s">
        <v>10597</v>
      </c>
      <c r="B10899" s="1" t="s">
        <v>493</v>
      </c>
      <c r="C10899" s="3">
        <v>44369</v>
      </c>
      <c r="D10899" s="1" t="s">
        <v>13</v>
      </c>
      <c r="E10899" s="1" t="s">
        <v>17</v>
      </c>
      <c r="F10899" s="1">
        <v>9379</v>
      </c>
      <c r="G10899" s="1" t="s">
        <v>18</v>
      </c>
      <c r="H10899" s="1" t="s">
        <v>65</v>
      </c>
      <c r="I10899" s="1" t="s">
        <v>34</v>
      </c>
      <c r="J10899" s="1" t="str" cm="1">
        <f t="array" ref="J10899">_xlfn.IFS(F10899="","missing",F10899&lt;0,"negative",F10899=0,"zero",AND(F10899&gt;=99999,MOD(F10899,9)=0),"99999 placeholder",AND(F10899&gt;$O$5,D10899="Expense"),"Expense outlier",AND(F10899&gt;$P$5,D10899="Income"),"Income outlier",TRUE,"valid")</f>
        <v>valid</v>
      </c>
      <c r="K10899" s="1" t="str">
        <f>_xlfn.XLOOKUP(I10899,[1]category_mapping!$F$2:$F$19,[1]category_mapping!$G$2:$G$19,E10899)</f>
        <v>education</v>
      </c>
      <c r="L10899" s="1" t="str">
        <f>IF(cleaning_working[[#This Row],[date]]="","Missing","Available")</f>
        <v>Available</v>
      </c>
    </row>
    <row r="10900" spans="1:12" x14ac:dyDescent="0.35">
      <c r="A10900" s="1" t="s">
        <v>10598</v>
      </c>
      <c r="B10900" s="1" t="s">
        <v>414</v>
      </c>
      <c r="C10900" s="3">
        <v>45065</v>
      </c>
      <c r="D10900" s="1" t="s">
        <v>13</v>
      </c>
      <c r="E10900" s="1" t="s">
        <v>24</v>
      </c>
      <c r="F10900" s="1">
        <v>387</v>
      </c>
      <c r="G10900" s="1" t="s">
        <v>18</v>
      </c>
      <c r="H10900" s="1" t="s">
        <v>26</v>
      </c>
      <c r="I10900" s="1" t="s">
        <v>162</v>
      </c>
      <c r="J10900" s="1" t="str" cm="1">
        <f t="array" ref="J10900">_xlfn.IFS(F10900="","missing",F10900&lt;0,"negative",F10900=0,"zero",AND(F10900&gt;=99999,MOD(F10900,9)=0),"99999 placeholder",AND(F10900&gt;$O$5,D10900="Expense"),"Expense outlier",AND(F10900&gt;$P$5,D10900="Income"),"Income outlier",TRUE,"valid")</f>
        <v>valid</v>
      </c>
      <c r="K10900" s="1" t="str">
        <f>_xlfn.XLOOKUP(I10900,[1]category_mapping!$F$2:$F$19,[1]category_mapping!$G$2:$G$19,E10900)</f>
        <v>rent</v>
      </c>
      <c r="L10900" s="1" t="str">
        <f>IF(cleaning_working[[#This Row],[date]]="","Missing","Available")</f>
        <v>Available</v>
      </c>
    </row>
    <row r="10901" spans="1:12" x14ac:dyDescent="0.35">
      <c r="A10901" s="1" t="s">
        <v>10599</v>
      </c>
      <c r="B10901" s="1" t="s">
        <v>345</v>
      </c>
      <c r="C10901" s="3">
        <v>45139</v>
      </c>
      <c r="D10901" s="1" t="s">
        <v>14</v>
      </c>
      <c r="E10901" s="1" t="s">
        <v>70</v>
      </c>
      <c r="F10901" s="1">
        <v>75854</v>
      </c>
      <c r="G10901" s="1" t="s">
        <v>32</v>
      </c>
      <c r="H10901" s="1" t="s">
        <v>133</v>
      </c>
      <c r="I10901" s="1" t="s">
        <v>87</v>
      </c>
      <c r="J10901" s="1" t="str" cm="1">
        <f t="array" ref="J10901">_xlfn.IFS(F10901="","missing",F10901&lt;0,"negative",F10901=0,"zero",AND(F10901&gt;=99999,MOD(F10901,9)=0),"99999 placeholder",AND(F10901&gt;$O$5,D10901="Expense"),"Expense outlier",AND(F10901&gt;$P$5,D10901="Income"),"Income outlier",TRUE,"valid")</f>
        <v>valid</v>
      </c>
      <c r="K10901" s="1" t="str">
        <f>_xlfn.XLOOKUP(I10901,[1]category_mapping!$F$2:$F$19,[1]category_mapping!$G$2:$G$19,E10901)</f>
        <v>others</v>
      </c>
      <c r="L10901" s="1" t="str">
        <f>IF(cleaning_working[[#This Row],[date]]="","Missing","Available")</f>
        <v>Available</v>
      </c>
    </row>
    <row r="10902" spans="1:12" x14ac:dyDescent="0.35">
      <c r="A10902" s="1" t="s">
        <v>10163</v>
      </c>
      <c r="B10902" s="1" t="s">
        <v>16</v>
      </c>
      <c r="C10902" s="3">
        <v>45425</v>
      </c>
      <c r="D10902" s="1" t="s">
        <v>14</v>
      </c>
      <c r="E10902" s="1" t="s">
        <v>119</v>
      </c>
      <c r="F10902" s="1">
        <v>47205</v>
      </c>
      <c r="G10902" s="1" t="s">
        <v>32</v>
      </c>
      <c r="H10902" s="1" t="s">
        <v>33</v>
      </c>
      <c r="I10902" s="1" t="s">
        <v>20</v>
      </c>
      <c r="J10902" s="1" t="str" cm="1">
        <f t="array" ref="J10902">_xlfn.IFS(F10902="","missing",F10902&lt;0,"negative",F10902=0,"zero",AND(F10902&gt;=99999,MOD(F10902,9)=0),"99999 placeholder",AND(F10902&gt;$O$5,D10902="Expense"),"Expense outlier",AND(F10902&gt;$P$5,D10902="Income"),"Income outlier",TRUE,"valid")</f>
        <v>valid</v>
      </c>
      <c r="K10902" s="1" t="str">
        <f>_xlfn.XLOOKUP(I10902,[1]category_mapping!$F$2:$F$19,[1]category_mapping!$G$2:$G$19,E10902)</f>
        <v>entertainment</v>
      </c>
      <c r="L10902" s="1" t="str">
        <f>IF(cleaning_working[[#This Row],[date]]="","Missing","Available")</f>
        <v>Available</v>
      </c>
    </row>
    <row r="10903" spans="1:12" x14ac:dyDescent="0.35">
      <c r="A10903" s="1" t="s">
        <v>8318</v>
      </c>
      <c r="B10903" s="1" t="s">
        <v>127</v>
      </c>
      <c r="C10903" s="3">
        <v>44502</v>
      </c>
      <c r="D10903" s="1" t="s">
        <v>13</v>
      </c>
      <c r="E10903" s="1" t="s">
        <v>104</v>
      </c>
      <c r="F10903" s="1">
        <v>4891</v>
      </c>
      <c r="G10903" s="1" t="s">
        <v>64</v>
      </c>
      <c r="H10903" s="1" t="s">
        <v>19</v>
      </c>
      <c r="I10903" s="1" t="s">
        <v>34</v>
      </c>
      <c r="J10903" s="1" t="str" cm="1">
        <f t="array" ref="J10903">_xlfn.IFS(F10903="","missing",F10903&lt;0,"negative",F10903=0,"zero",AND(F10903&gt;=99999,MOD(F10903,9)=0),"99999 placeholder",AND(F10903&gt;$O$5,D10903="Expense"),"Expense outlier",AND(F10903&gt;$P$5,D10903="Income"),"Income outlier",TRUE,"valid")</f>
        <v>valid</v>
      </c>
      <c r="K10903" s="1" t="str">
        <f>_xlfn.XLOOKUP(I10903,[1]category_mapping!$F$2:$F$19,[1]category_mapping!$G$2:$G$19,E10903)</f>
        <v>education</v>
      </c>
      <c r="L10903" s="1" t="str">
        <f>IF(cleaning_working[[#This Row],[date]]="","Missing","Available")</f>
        <v>Available</v>
      </c>
    </row>
    <row r="10904" spans="1:12" x14ac:dyDescent="0.35">
      <c r="A10904" s="1" t="s">
        <v>10600</v>
      </c>
      <c r="B10904" s="1" t="s">
        <v>202</v>
      </c>
      <c r="C10904" s="3">
        <v>44545</v>
      </c>
      <c r="D10904" s="1" t="s">
        <v>13</v>
      </c>
      <c r="E10904" s="1" t="s">
        <v>96</v>
      </c>
      <c r="F10904" s="1">
        <v>9135</v>
      </c>
      <c r="G10904" s="1" t="s">
        <v>64</v>
      </c>
      <c r="H10904" s="1" t="s">
        <v>133</v>
      </c>
      <c r="I10904" s="1" t="s">
        <v>27</v>
      </c>
      <c r="J10904" s="1" t="str" cm="1">
        <f t="array" ref="J10904">_xlfn.IFS(F10904="","missing",F10904&lt;0,"negative",F10904=0,"zero",AND(F10904&gt;=99999,MOD(F10904,9)=0),"99999 placeholder",AND(F10904&gt;$O$5,D10904="Expense"),"Expense outlier",AND(F10904&gt;$P$5,D10904="Income"),"Income outlier",TRUE,"valid")</f>
        <v>valid</v>
      </c>
      <c r="K10904" s="1" t="str">
        <f>_xlfn.XLOOKUP(I10904,[1]category_mapping!$F$2:$F$19,[1]category_mapping!$G$2:$G$19,E10904)</f>
        <v>travel</v>
      </c>
      <c r="L10904" s="1" t="str">
        <f>IF(cleaning_working[[#This Row],[date]]="","Missing","Available")</f>
        <v>Available</v>
      </c>
    </row>
    <row r="10905" spans="1:12" x14ac:dyDescent="0.35">
      <c r="A10905" s="1" t="s">
        <v>10601</v>
      </c>
      <c r="B10905" s="1" t="s">
        <v>762</v>
      </c>
      <c r="C10905" s="3">
        <v>45371</v>
      </c>
      <c r="D10905" s="1" t="s">
        <v>13</v>
      </c>
      <c r="E10905" s="1" t="s">
        <v>96</v>
      </c>
      <c r="F10905" s="1">
        <v>2946</v>
      </c>
      <c r="G10905" s="1" t="s">
        <v>18</v>
      </c>
      <c r="H10905" s="1" t="s">
        <v>86</v>
      </c>
      <c r="I10905" s="1" t="s">
        <v>170</v>
      </c>
      <c r="J10905" s="1" t="str" cm="1">
        <f t="array" ref="J10905">_xlfn.IFS(F10905="","missing",F10905&lt;0,"negative",F10905=0,"zero",AND(F10905&gt;=99999,MOD(F10905,9)=0),"99999 placeholder",AND(F10905&gt;$O$5,D10905="Expense"),"Expense outlier",AND(F10905&gt;$P$5,D10905="Income"),"Income outlier",TRUE,"valid")</f>
        <v>valid</v>
      </c>
      <c r="K10905" s="1" t="str">
        <f>_xlfn.XLOOKUP(I10905,[1]category_mapping!$F$2:$F$19,[1]category_mapping!$G$2:$G$19,E10905)</f>
        <v>health</v>
      </c>
      <c r="L10905" s="1" t="str">
        <f>IF(cleaning_working[[#This Row],[date]]="","Missing","Available")</f>
        <v>Available</v>
      </c>
    </row>
    <row r="10906" spans="1:12" x14ac:dyDescent="0.35">
      <c r="A10906" s="1" t="s">
        <v>10602</v>
      </c>
      <c r="B10906" s="1" t="s">
        <v>339</v>
      </c>
      <c r="C10906" s="3">
        <v>44557</v>
      </c>
      <c r="D10906" s="1" t="s">
        <v>13</v>
      </c>
      <c r="E10906" s="1" t="s">
        <v>39</v>
      </c>
      <c r="F10906" s="1">
        <v>4476</v>
      </c>
      <c r="G10906" s="1" t="s">
        <v>64</v>
      </c>
      <c r="H10906" s="1" t="s">
        <v>52</v>
      </c>
      <c r="I10906" s="1" t="s">
        <v>178</v>
      </c>
      <c r="J10906" s="1" t="str" cm="1">
        <f t="array" ref="J10906">_xlfn.IFS(F10906="","missing",F10906&lt;0,"negative",F10906=0,"zero",AND(F10906&gt;=99999,MOD(F10906,9)=0),"99999 placeholder",AND(F10906&gt;$O$5,D10906="Expense"),"Expense outlier",AND(F10906&gt;$P$5,D10906="Income"),"Income outlier",TRUE,"valid")</f>
        <v>valid</v>
      </c>
      <c r="K10906" s="1" t="str">
        <f>_xlfn.XLOOKUP(I10906,[1]category_mapping!$F$2:$F$19,[1]category_mapping!$G$2:$G$19,E10906)</f>
        <v>rent</v>
      </c>
      <c r="L10906" s="1" t="str">
        <f>IF(cleaning_working[[#This Row],[date]]="","Missing","Available")</f>
        <v>Available</v>
      </c>
    </row>
    <row r="10907" spans="1:12" x14ac:dyDescent="0.35">
      <c r="A10907" s="1" t="s">
        <v>10603</v>
      </c>
      <c r="B10907" s="1" t="s">
        <v>400</v>
      </c>
      <c r="C10907" s="3">
        <v>44885</v>
      </c>
      <c r="D10907" s="1" t="s">
        <v>13</v>
      </c>
      <c r="E10907" s="1" t="s">
        <v>39</v>
      </c>
      <c r="F10907" s="1">
        <v>3061</v>
      </c>
      <c r="G10907" s="1" t="s">
        <v>64</v>
      </c>
      <c r="H10907" s="1" t="s">
        <v>86</v>
      </c>
      <c r="I10907" s="1" t="s">
        <v>97</v>
      </c>
      <c r="J10907" s="1" t="str" cm="1">
        <f t="array" ref="J10907">_xlfn.IFS(F10907="","missing",F10907&lt;0,"negative",F10907=0,"zero",AND(F10907&gt;=99999,MOD(F10907,9)=0),"99999 placeholder",AND(F10907&gt;$O$5,D10907="Expense"),"Expense outlier",AND(F10907&gt;$P$5,D10907="Income"),"Income outlier",TRUE,"valid")</f>
        <v>valid</v>
      </c>
      <c r="K10907" s="1" t="str">
        <f>_xlfn.XLOOKUP(I10907,[1]category_mapping!$F$2:$F$19,[1]category_mapping!$G$2:$G$19,E10907)</f>
        <v>health</v>
      </c>
      <c r="L10907" s="1" t="str">
        <f>IF(cleaning_working[[#This Row],[date]]="","Missing","Available")</f>
        <v>Available</v>
      </c>
    </row>
    <row r="10908" spans="1:12" x14ac:dyDescent="0.35">
      <c r="A10908" s="1" t="s">
        <v>10604</v>
      </c>
      <c r="B10908" s="1" t="s">
        <v>95</v>
      </c>
      <c r="C10908" s="3">
        <v>45368</v>
      </c>
      <c r="D10908" s="1" t="s">
        <v>14</v>
      </c>
      <c r="E10908" s="1" t="s">
        <v>31</v>
      </c>
      <c r="F10908" s="1">
        <v>56456</v>
      </c>
      <c r="G10908" s="1" t="s">
        <v>40</v>
      </c>
      <c r="H10908" s="1" t="s">
        <v>33</v>
      </c>
      <c r="J10908" s="1" t="str" cm="1">
        <f t="array" ref="J10908">_xlfn.IFS(F10908="","missing",F10908&lt;0,"negative",F10908=0,"zero",AND(F10908&gt;=99999,MOD(F10908,9)=0),"99999 placeholder",AND(F10908&gt;$O$5,D10908="Expense"),"Expense outlier",AND(F10908&gt;$P$5,D10908="Income"),"Income outlier",TRUE,"valid")</f>
        <v>valid</v>
      </c>
      <c r="K10908" s="1" t="str">
        <f>_xlfn.XLOOKUP(I10908,[1]category_mapping!$F$2:$F$19,[1]category_mapping!$G$2:$G$19,E10908)</f>
        <v>freelance</v>
      </c>
      <c r="L10908" s="1" t="str">
        <f>IF(cleaning_working[[#This Row],[date]]="","Missing","Available")</f>
        <v>Available</v>
      </c>
    </row>
    <row r="10909" spans="1:12" x14ac:dyDescent="0.35">
      <c r="A10909" s="1" t="s">
        <v>10605</v>
      </c>
      <c r="B10909" s="1" t="s">
        <v>493</v>
      </c>
      <c r="C10909" s="3">
        <v>44522</v>
      </c>
      <c r="D10909" s="1" t="s">
        <v>13</v>
      </c>
      <c r="E10909" s="1" t="s">
        <v>39</v>
      </c>
      <c r="F10909" s="1">
        <v>9116</v>
      </c>
      <c r="G10909" s="1" t="s">
        <v>32</v>
      </c>
      <c r="H10909" s="1" t="s">
        <v>107</v>
      </c>
      <c r="I10909" s="1" t="s">
        <v>49</v>
      </c>
      <c r="J10909" s="1" t="str" cm="1">
        <f t="array" ref="J10909">_xlfn.IFS(F10909="","missing",F10909&lt;0,"negative",F10909=0,"zero",AND(F10909&gt;=99999,MOD(F10909,9)=0),"99999 placeholder",AND(F10909&gt;$O$5,D10909="Expense"),"Expense outlier",AND(F10909&gt;$P$5,D10909="Income"),"Income outlier",TRUE,"valid")</f>
        <v>valid</v>
      </c>
      <c r="K10909" s="1" t="str">
        <f>_xlfn.XLOOKUP(I10909,[1]category_mapping!$F$2:$F$19,[1]category_mapping!$G$2:$G$19,E10909)</f>
        <v>food</v>
      </c>
      <c r="L10909" s="1" t="str">
        <f>IF(cleaning_working[[#This Row],[date]]="","Missing","Available")</f>
        <v>Available</v>
      </c>
    </row>
    <row r="10910" spans="1:12" x14ac:dyDescent="0.35">
      <c r="A10910" s="1" t="s">
        <v>10606</v>
      </c>
      <c r="B10910" s="1" t="s">
        <v>329</v>
      </c>
      <c r="C10910" s="3">
        <v>44415</v>
      </c>
      <c r="D10910" s="1" t="s">
        <v>13</v>
      </c>
      <c r="E10910" s="1" t="s">
        <v>96</v>
      </c>
      <c r="F10910" s="1">
        <v>1039</v>
      </c>
      <c r="G10910" s="1" t="s">
        <v>64</v>
      </c>
      <c r="H10910" s="1" t="s">
        <v>83</v>
      </c>
      <c r="I10910" s="1" t="s">
        <v>194</v>
      </c>
      <c r="J10910" s="1" t="str" cm="1">
        <f t="array" ref="J10910">_xlfn.IFS(F10910="","missing",F10910&lt;0,"negative",F10910=0,"zero",AND(F10910&gt;=99999,MOD(F10910,9)=0),"99999 placeholder",AND(F10910&gt;$O$5,D10910="Expense"),"Expense outlier",AND(F10910&gt;$P$5,D10910="Income"),"Income outlier",TRUE,"valid")</f>
        <v>valid</v>
      </c>
      <c r="K10910" s="1" t="str">
        <f>_xlfn.XLOOKUP(I10910,[1]category_mapping!$F$2:$F$19,[1]category_mapping!$G$2:$G$19,E10910)</f>
        <v>travel</v>
      </c>
      <c r="L10910" s="1" t="str">
        <f>IF(cleaning_working[[#This Row],[date]]="","Missing","Available")</f>
        <v>Available</v>
      </c>
    </row>
    <row r="10911" spans="1:12" x14ac:dyDescent="0.35">
      <c r="A10911" s="1" t="s">
        <v>10607</v>
      </c>
      <c r="B10911" s="1" t="s">
        <v>144</v>
      </c>
      <c r="C10911" s="3">
        <v>45471</v>
      </c>
      <c r="D10911" s="1" t="s">
        <v>13</v>
      </c>
      <c r="E10911" s="1" t="s">
        <v>39</v>
      </c>
      <c r="F10911" s="1">
        <v>880</v>
      </c>
      <c r="G10911" s="1" t="s">
        <v>40</v>
      </c>
      <c r="H10911" s="1" t="s">
        <v>65</v>
      </c>
      <c r="I10911" s="1" t="s">
        <v>71</v>
      </c>
      <c r="J10911" s="1" t="str" cm="1">
        <f t="array" ref="J10911">_xlfn.IFS(F10911="","missing",F10911&lt;0,"negative",F10911=0,"zero",AND(F10911&gt;=99999,MOD(F10911,9)=0),"99999 placeholder",AND(F10911&gt;$O$5,D10911="Expense"),"Expense outlier",AND(F10911&gt;$P$5,D10911="Income"),"Income outlier",TRUE,"valid")</f>
        <v>valid</v>
      </c>
      <c r="K10911" s="1" t="str">
        <f>_xlfn.XLOOKUP(I10911,[1]category_mapping!$F$2:$F$19,[1]category_mapping!$G$2:$G$19,E10911)</f>
        <v>health</v>
      </c>
      <c r="L10911" s="1" t="str">
        <f>IF(cleaning_working[[#This Row],[date]]="","Missing","Available")</f>
        <v>Available</v>
      </c>
    </row>
    <row r="10912" spans="1:12" x14ac:dyDescent="0.35">
      <c r="A10912" s="1" t="s">
        <v>10608</v>
      </c>
      <c r="B10912" s="1" t="s">
        <v>379</v>
      </c>
      <c r="C10912" s="3">
        <v>44753</v>
      </c>
      <c r="D10912" s="1" t="s">
        <v>13</v>
      </c>
      <c r="E10912" s="1" t="s">
        <v>39</v>
      </c>
      <c r="F10912" s="1">
        <v>5315</v>
      </c>
      <c r="G10912" s="1" t="s">
        <v>18</v>
      </c>
      <c r="H10912" s="1" t="s">
        <v>25</v>
      </c>
      <c r="I10912" s="1" t="s">
        <v>34</v>
      </c>
      <c r="J10912" s="1" t="str" cm="1">
        <f t="array" ref="J10912">_xlfn.IFS(F10912="","missing",F10912&lt;0,"negative",F10912=0,"zero",AND(F10912&gt;=99999,MOD(F10912,9)=0),"99999 placeholder",AND(F10912&gt;$O$5,D10912="Expense"),"Expense outlier",AND(F10912&gt;$P$5,D10912="Income"),"Income outlier",TRUE,"valid")</f>
        <v>valid</v>
      </c>
      <c r="K10912" s="1" t="str">
        <f>_xlfn.XLOOKUP(I10912,[1]category_mapping!$F$2:$F$19,[1]category_mapping!$G$2:$G$19,E10912)</f>
        <v>education</v>
      </c>
      <c r="L10912" s="1" t="str">
        <f>IF(cleaning_working[[#This Row],[date]]="","Missing","Available")</f>
        <v>Available</v>
      </c>
    </row>
    <row r="10913" spans="1:12" x14ac:dyDescent="0.35">
      <c r="A10913" s="1" t="s">
        <v>10609</v>
      </c>
      <c r="B10913" s="1" t="s">
        <v>286</v>
      </c>
      <c r="C10913" s="3">
        <v>44683</v>
      </c>
      <c r="D10913" s="1" t="s">
        <v>14</v>
      </c>
      <c r="E10913" s="1" t="s">
        <v>70</v>
      </c>
      <c r="F10913" s="1">
        <v>32684</v>
      </c>
      <c r="G10913" s="1" t="s">
        <v>64</v>
      </c>
      <c r="H10913" s="1" t="s">
        <v>25</v>
      </c>
      <c r="I10913" s="1" t="s">
        <v>194</v>
      </c>
      <c r="J10913" s="1" t="str" cm="1">
        <f t="array" ref="J10913">_xlfn.IFS(F10913="","missing",F10913&lt;0,"negative",F10913=0,"zero",AND(F10913&gt;=99999,MOD(F10913,9)=0),"99999 placeholder",AND(F10913&gt;$O$5,D10913="Expense"),"Expense outlier",AND(F10913&gt;$P$5,D10913="Income"),"Income outlier",TRUE,"valid")</f>
        <v>valid</v>
      </c>
      <c r="K10913" s="1" t="str">
        <f>_xlfn.XLOOKUP(I10913,[1]category_mapping!$F$2:$F$19,[1]category_mapping!$G$2:$G$19,E10913)</f>
        <v>travel</v>
      </c>
      <c r="L10913" s="1" t="str">
        <f>IF(cleaning_working[[#This Row],[date]]="","Missing","Available")</f>
        <v>Available</v>
      </c>
    </row>
    <row r="10914" spans="1:12" x14ac:dyDescent="0.35">
      <c r="A10914" s="1" t="s">
        <v>10610</v>
      </c>
      <c r="B10914" s="1" t="s">
        <v>113</v>
      </c>
      <c r="C10914" s="3">
        <v>44519</v>
      </c>
      <c r="D10914" s="1" t="s">
        <v>13</v>
      </c>
      <c r="E10914" s="1" t="s">
        <v>96</v>
      </c>
      <c r="F10914" s="1">
        <v>9183</v>
      </c>
      <c r="G10914" s="1" t="s">
        <v>40</v>
      </c>
      <c r="H10914" s="1" t="s">
        <v>19</v>
      </c>
      <c r="I10914" s="1" t="s">
        <v>170</v>
      </c>
      <c r="J10914" s="1" t="str" cm="1">
        <f t="array" ref="J10914">_xlfn.IFS(F10914="","missing",F10914&lt;0,"negative",F10914=0,"zero",AND(F10914&gt;=99999,MOD(F10914,9)=0),"99999 placeholder",AND(F10914&gt;$O$5,D10914="Expense"),"Expense outlier",AND(F10914&gt;$P$5,D10914="Income"),"Income outlier",TRUE,"valid")</f>
        <v>valid</v>
      </c>
      <c r="K10914" s="1" t="str">
        <f>_xlfn.XLOOKUP(I10914,[1]category_mapping!$F$2:$F$19,[1]category_mapping!$G$2:$G$19,E10914)</f>
        <v>health</v>
      </c>
      <c r="L10914" s="1" t="str">
        <f>IF(cleaning_working[[#This Row],[date]]="","Missing","Available")</f>
        <v>Available</v>
      </c>
    </row>
    <row r="10915" spans="1:12" x14ac:dyDescent="0.35">
      <c r="A10915" s="1" t="s">
        <v>10611</v>
      </c>
      <c r="B10915" s="1" t="s">
        <v>109</v>
      </c>
      <c r="C10915" s="3">
        <v>44642</v>
      </c>
      <c r="D10915" s="1" t="s">
        <v>13</v>
      </c>
      <c r="E10915" s="1" t="s">
        <v>63</v>
      </c>
      <c r="F10915" s="1">
        <v>1104</v>
      </c>
      <c r="G10915" s="1" t="s">
        <v>64</v>
      </c>
      <c r="H10915" s="1" t="s">
        <v>25</v>
      </c>
      <c r="I10915" s="1" t="s">
        <v>226</v>
      </c>
      <c r="J10915" s="1" t="str" cm="1">
        <f t="array" ref="J10915">_xlfn.IFS(F10915="","missing",F10915&lt;0,"negative",F10915=0,"zero",AND(F10915&gt;=99999,MOD(F10915,9)=0),"99999 placeholder",AND(F10915&gt;$O$5,D10915="Expense"),"Expense outlier",AND(F10915&gt;$P$5,D10915="Income"),"Income outlier",TRUE,"valid")</f>
        <v>valid</v>
      </c>
      <c r="K10915" s="1" t="str">
        <f>_xlfn.XLOOKUP(I10915,[1]category_mapping!$F$2:$F$19,[1]category_mapping!$G$2:$G$19,E10915)</f>
        <v>savings</v>
      </c>
      <c r="L10915" s="1" t="str">
        <f>IF(cleaning_working[[#This Row],[date]]="","Missing","Available")</f>
        <v>Available</v>
      </c>
    </row>
    <row r="10916" spans="1:12" x14ac:dyDescent="0.35">
      <c r="A10916" s="1" t="s">
        <v>10612</v>
      </c>
      <c r="B10916" s="1" t="s">
        <v>150</v>
      </c>
      <c r="C10916" s="3">
        <v>44735</v>
      </c>
      <c r="D10916" s="1" t="s">
        <v>14</v>
      </c>
      <c r="E10916" s="1" t="s">
        <v>31</v>
      </c>
      <c r="F10916" s="1">
        <v>51333</v>
      </c>
      <c r="G10916" s="1" t="s">
        <v>40</v>
      </c>
      <c r="H10916" s="1" t="s">
        <v>25</v>
      </c>
      <c r="I10916" s="1" t="s">
        <v>41</v>
      </c>
      <c r="J10916" s="1" t="str" cm="1">
        <f t="array" ref="J10916">_xlfn.IFS(F10916="","missing",F10916&lt;0,"negative",F10916=0,"zero",AND(F10916&gt;=99999,MOD(F10916,9)=0),"99999 placeholder",AND(F10916&gt;$O$5,D10916="Expense"),"Expense outlier",AND(F10916&gt;$P$5,D10916="Income"),"Income outlier",TRUE,"valid")</f>
        <v>valid</v>
      </c>
      <c r="K10916" s="1" t="str">
        <f>_xlfn.XLOOKUP(I10916,[1]category_mapping!$F$2:$F$19,[1]category_mapping!$G$2:$G$19,E10916)</f>
        <v>utilities</v>
      </c>
      <c r="L10916" s="1" t="str">
        <f>IF(cleaning_working[[#This Row],[date]]="","Missing","Available")</f>
        <v>Available</v>
      </c>
    </row>
    <row r="10917" spans="1:12" x14ac:dyDescent="0.35">
      <c r="A10917" s="1" t="s">
        <v>10613</v>
      </c>
      <c r="B10917" s="1" t="s">
        <v>229</v>
      </c>
      <c r="C10917" s="3">
        <v>44777</v>
      </c>
      <c r="D10917" s="1" t="s">
        <v>13</v>
      </c>
      <c r="E10917" s="1" t="s">
        <v>39</v>
      </c>
      <c r="F10917" s="1">
        <v>2670</v>
      </c>
      <c r="G10917" s="1" t="s">
        <v>18</v>
      </c>
      <c r="H10917" s="1" t="s">
        <v>19</v>
      </c>
      <c r="I10917" s="1" t="s">
        <v>41</v>
      </c>
      <c r="J10917" s="1" t="str" cm="1">
        <f t="array" ref="J10917">_xlfn.IFS(F10917="","missing",F10917&lt;0,"negative",F10917=0,"zero",AND(F10917&gt;=99999,MOD(F10917,9)=0),"99999 placeholder",AND(F10917&gt;$O$5,D10917="Expense"),"Expense outlier",AND(F10917&gt;$P$5,D10917="Income"),"Income outlier",TRUE,"valid")</f>
        <v>valid</v>
      </c>
      <c r="K10917" s="1" t="str">
        <f>_xlfn.XLOOKUP(I10917,[1]category_mapping!$F$2:$F$19,[1]category_mapping!$G$2:$G$19,E10917)</f>
        <v>utilities</v>
      </c>
      <c r="L10917" s="1" t="str">
        <f>IF(cleaning_working[[#This Row],[date]]="","Missing","Available")</f>
        <v>Available</v>
      </c>
    </row>
    <row r="10918" spans="1:12" x14ac:dyDescent="0.35">
      <c r="A10918" s="1" t="s">
        <v>10614</v>
      </c>
      <c r="B10918" s="1" t="s">
        <v>198</v>
      </c>
      <c r="C10918" s="3">
        <v>44844</v>
      </c>
      <c r="D10918" s="1" t="s">
        <v>13</v>
      </c>
      <c r="E10918" s="1" t="s">
        <v>39</v>
      </c>
      <c r="F10918" s="1">
        <v>4099</v>
      </c>
      <c r="G10918" s="1" t="s">
        <v>32</v>
      </c>
      <c r="H10918" s="1" t="s">
        <v>83</v>
      </c>
      <c r="I10918" s="1" t="s">
        <v>46</v>
      </c>
      <c r="J10918" s="1" t="str" cm="1">
        <f t="array" ref="J10918">_xlfn.IFS(F10918="","missing",F10918&lt;0,"negative",F10918=0,"zero",AND(F10918&gt;=99999,MOD(F10918,9)=0),"99999 placeholder",AND(F10918&gt;$O$5,D10918="Expense"),"Expense outlier",AND(F10918&gt;$P$5,D10918="Income"),"Income outlier",TRUE,"valid")</f>
        <v>valid</v>
      </c>
      <c r="K10918" s="1" t="str">
        <f>_xlfn.XLOOKUP(I10918,[1]category_mapping!$F$2:$F$19,[1]category_mapping!$G$2:$G$19,E10918)</f>
        <v>food</v>
      </c>
      <c r="L10918" s="1" t="str">
        <f>IF(cleaning_working[[#This Row],[date]]="","Missing","Available")</f>
        <v>Available</v>
      </c>
    </row>
    <row r="10919" spans="1:12" x14ac:dyDescent="0.35">
      <c r="A10919" s="1" t="s">
        <v>10615</v>
      </c>
      <c r="B10919" s="1" t="s">
        <v>420</v>
      </c>
      <c r="C10919" s="3">
        <v>44237</v>
      </c>
      <c r="D10919" s="1" t="s">
        <v>13</v>
      </c>
      <c r="E10919" s="1" t="s">
        <v>17</v>
      </c>
      <c r="F10919" s="1">
        <v>5011</v>
      </c>
      <c r="G10919" s="1" t="s">
        <v>32</v>
      </c>
      <c r="H10919" s="1" t="s">
        <v>33</v>
      </c>
      <c r="I10919" s="1" t="s">
        <v>66</v>
      </c>
      <c r="J10919" s="1" t="str" cm="1">
        <f t="array" ref="J10919">_xlfn.IFS(F10919="","missing",F10919&lt;0,"negative",F10919=0,"zero",AND(F10919&gt;=99999,MOD(F10919,9)=0),"99999 placeholder",AND(F10919&gt;$O$5,D10919="Expense"),"Expense outlier",AND(F10919&gt;$P$5,D10919="Income"),"Income outlier",TRUE,"valid")</f>
        <v>valid</v>
      </c>
      <c r="K10919" s="1" t="str">
        <f>_xlfn.XLOOKUP(I10919,[1]category_mapping!$F$2:$F$19,[1]category_mapping!$G$2:$G$19,E10919)</f>
        <v>food</v>
      </c>
      <c r="L10919" s="1" t="str">
        <f>IF(cleaning_working[[#This Row],[date]]="","Missing","Available")</f>
        <v>Available</v>
      </c>
    </row>
    <row r="10920" spans="1:12" x14ac:dyDescent="0.35">
      <c r="A10920" s="1" t="s">
        <v>10616</v>
      </c>
      <c r="B10920" s="1" t="s">
        <v>219</v>
      </c>
      <c r="C10920" s="3">
        <v>45213</v>
      </c>
      <c r="D10920" s="1" t="s">
        <v>13</v>
      </c>
      <c r="E10920" s="1" t="s">
        <v>24</v>
      </c>
      <c r="F10920" s="1">
        <v>15313</v>
      </c>
      <c r="G10920" s="1" t="s">
        <v>18</v>
      </c>
      <c r="H10920" s="1" t="s">
        <v>107</v>
      </c>
      <c r="I10920" s="1" t="s">
        <v>80</v>
      </c>
      <c r="J10920" s="1" t="str" cm="1">
        <f t="array" ref="J10920">_xlfn.IFS(F10920="","missing",F10920&lt;0,"negative",F10920=0,"zero",AND(F10920&gt;=99999,MOD(F10920,9)=0),"99999 placeholder",AND(F10920&gt;$O$5,D10920="Expense"),"Expense outlier",AND(F10920&gt;$P$5,D10920="Income"),"Income outlier",TRUE,"valid")</f>
        <v>valid</v>
      </c>
      <c r="K10920" s="1" t="str">
        <f>_xlfn.XLOOKUP(I10920,[1]category_mapping!$F$2:$F$19,[1]category_mapping!$G$2:$G$19,E10920)</f>
        <v>food</v>
      </c>
      <c r="L10920" s="1" t="str">
        <f>IF(cleaning_working[[#This Row],[date]]="","Missing","Available")</f>
        <v>Available</v>
      </c>
    </row>
    <row r="10921" spans="1:12" x14ac:dyDescent="0.35">
      <c r="A10921" s="1" t="s">
        <v>10617</v>
      </c>
      <c r="B10921" s="1" t="s">
        <v>386</v>
      </c>
      <c r="C10921" s="3">
        <v>44648</v>
      </c>
      <c r="D10921" s="1" t="s">
        <v>13</v>
      </c>
      <c r="E10921" s="1" t="s">
        <v>104</v>
      </c>
      <c r="F10921" s="1">
        <v>9058</v>
      </c>
      <c r="G10921" s="1" t="s">
        <v>64</v>
      </c>
      <c r="H10921" s="1" t="s">
        <v>107</v>
      </c>
      <c r="I10921" s="1" t="s">
        <v>217</v>
      </c>
      <c r="J10921" s="1" t="str" cm="1">
        <f t="array" ref="J10921">_xlfn.IFS(F10921="","missing",F10921&lt;0,"negative",F10921=0,"zero",AND(F10921&gt;=99999,MOD(F10921,9)=0),"99999 placeholder",AND(F10921&gt;$O$5,D10921="Expense"),"Expense outlier",AND(F10921&gt;$P$5,D10921="Income"),"Income outlier",TRUE,"valid")</f>
        <v>valid</v>
      </c>
      <c r="K10921" s="1" t="str">
        <f>_xlfn.XLOOKUP(I10921,[1]category_mapping!$F$2:$F$19,[1]category_mapping!$G$2:$G$19,E10921)</f>
        <v>rent</v>
      </c>
      <c r="L10921" s="1" t="str">
        <f>IF(cleaning_working[[#This Row],[date]]="","Missing","Available")</f>
        <v>Available</v>
      </c>
    </row>
    <row r="10922" spans="1:12" x14ac:dyDescent="0.35">
      <c r="A10922" s="1" t="s">
        <v>10618</v>
      </c>
      <c r="B10922" s="1" t="s">
        <v>686</v>
      </c>
      <c r="C10922" s="3">
        <v>44276</v>
      </c>
      <c r="D10922" s="1" t="s">
        <v>13</v>
      </c>
      <c r="E10922" s="1" t="s">
        <v>24</v>
      </c>
      <c r="F10922" s="1">
        <v>484</v>
      </c>
      <c r="G10922" s="1" t="s">
        <v>64</v>
      </c>
      <c r="H10922" s="1" t="s">
        <v>26</v>
      </c>
      <c r="I10922" s="1" t="s">
        <v>27</v>
      </c>
      <c r="J10922" s="1" t="str" cm="1">
        <f t="array" ref="J10922">_xlfn.IFS(F10922="","missing",F10922&lt;0,"negative",F10922=0,"zero",AND(F10922&gt;=99999,MOD(F10922,9)=0),"99999 placeholder",AND(F10922&gt;$O$5,D10922="Expense"),"Expense outlier",AND(F10922&gt;$P$5,D10922="Income"),"Income outlier",TRUE,"valid")</f>
        <v>valid</v>
      </c>
      <c r="K10922" s="1" t="str">
        <f>_xlfn.XLOOKUP(I10922,[1]category_mapping!$F$2:$F$19,[1]category_mapping!$G$2:$G$19,E10922)</f>
        <v>rent</v>
      </c>
      <c r="L10922" s="1" t="str">
        <f>IF(cleaning_working[[#This Row],[date]]="","Missing","Available")</f>
        <v>Available</v>
      </c>
    </row>
    <row r="10923" spans="1:12" x14ac:dyDescent="0.35">
      <c r="A10923" s="1" t="s">
        <v>10619</v>
      </c>
      <c r="B10923" s="1" t="s">
        <v>309</v>
      </c>
      <c r="C10923" s="3">
        <v>45303</v>
      </c>
      <c r="D10923" s="1" t="s">
        <v>13</v>
      </c>
      <c r="E10923" s="1" t="s">
        <v>93</v>
      </c>
      <c r="F10923" s="1">
        <v>3868</v>
      </c>
      <c r="G10923" s="1" t="s">
        <v>32</v>
      </c>
      <c r="H10923" s="1" t="s">
        <v>133</v>
      </c>
      <c r="I10923" s="1" t="s">
        <v>134</v>
      </c>
      <c r="J10923" s="1" t="str" cm="1">
        <f t="array" ref="J10923">_xlfn.IFS(F10923="","missing",F10923&lt;0,"negative",F10923=0,"zero",AND(F10923&gt;=99999,MOD(F10923,9)=0),"99999 placeholder",AND(F10923&gt;$O$5,D10923="Expense"),"Expense outlier",AND(F10923&gt;$P$5,D10923="Income"),"Income outlier",TRUE,"valid")</f>
        <v>valid</v>
      </c>
      <c r="K10923" s="1" t="str">
        <f>_xlfn.XLOOKUP(I10923,[1]category_mapping!$F$2:$F$19,[1]category_mapping!$G$2:$G$19,E10923)</f>
        <v>education</v>
      </c>
      <c r="L10923" s="1" t="str">
        <f>IF(cleaning_working[[#This Row],[date]]="","Missing","Available")</f>
        <v>Available</v>
      </c>
    </row>
    <row r="10924" spans="1:12" x14ac:dyDescent="0.35">
      <c r="A10924" s="1" t="s">
        <v>10620</v>
      </c>
      <c r="B10924" s="1" t="s">
        <v>368</v>
      </c>
      <c r="C10924" s="3">
        <v>45262</v>
      </c>
      <c r="D10924" s="1" t="s">
        <v>14</v>
      </c>
      <c r="E10924" s="1" t="s">
        <v>119</v>
      </c>
      <c r="F10924" s="1">
        <v>22123</v>
      </c>
      <c r="G10924" s="1" t="s">
        <v>25</v>
      </c>
      <c r="H10924" s="1" t="s">
        <v>83</v>
      </c>
      <c r="J10924" s="1" t="str" cm="1">
        <f t="array" ref="J10924">_xlfn.IFS(F10924="","missing",F10924&lt;0,"negative",F10924=0,"zero",AND(F10924&gt;=99999,MOD(F10924,9)=0),"99999 placeholder",AND(F10924&gt;$O$5,D10924="Expense"),"Expense outlier",AND(F10924&gt;$P$5,D10924="Income"),"Income outlier",TRUE,"valid")</f>
        <v>valid</v>
      </c>
      <c r="K10924" s="1" t="str">
        <f>_xlfn.XLOOKUP(I10924,[1]category_mapping!$F$2:$F$19,[1]category_mapping!$G$2:$G$19,E10924)</f>
        <v>investment</v>
      </c>
      <c r="L10924" s="1" t="str">
        <f>IF(cleaning_working[[#This Row],[date]]="","Missing","Available")</f>
        <v>Available</v>
      </c>
    </row>
    <row r="10925" spans="1:12" x14ac:dyDescent="0.35">
      <c r="A10925" s="1" t="s">
        <v>10621</v>
      </c>
      <c r="B10925" s="1" t="s">
        <v>376</v>
      </c>
      <c r="C10925" s="3">
        <v>45528</v>
      </c>
      <c r="D10925" s="1" t="s">
        <v>14</v>
      </c>
      <c r="E10925" s="1" t="s">
        <v>119</v>
      </c>
      <c r="F10925" s="1">
        <v>31531</v>
      </c>
      <c r="G10925" s="1" t="s">
        <v>40</v>
      </c>
      <c r="H10925" s="1" t="s">
        <v>159</v>
      </c>
      <c r="I10925" s="1" t="s">
        <v>49</v>
      </c>
      <c r="J10925" s="1" t="str" cm="1">
        <f t="array" ref="J10925">_xlfn.IFS(F10925="","missing",F10925&lt;0,"negative",F10925=0,"zero",AND(F10925&gt;=99999,MOD(F10925,9)=0),"99999 placeholder",AND(F10925&gt;$O$5,D10925="Expense"),"Expense outlier",AND(F10925&gt;$P$5,D10925="Income"),"Income outlier",TRUE,"valid")</f>
        <v>valid</v>
      </c>
      <c r="K10925" s="1" t="str">
        <f>_xlfn.XLOOKUP(I10925,[1]category_mapping!$F$2:$F$19,[1]category_mapping!$G$2:$G$19,E10925)</f>
        <v>investment</v>
      </c>
      <c r="L10925" s="1" t="str">
        <f>IF(cleaning_working[[#This Row],[date]]="","Missing","Available")</f>
        <v>Available</v>
      </c>
    </row>
    <row r="10926" spans="1:12" x14ac:dyDescent="0.35">
      <c r="A10926" s="1" t="s">
        <v>6387</v>
      </c>
      <c r="B10926" s="1" t="s">
        <v>464</v>
      </c>
      <c r="C10926" s="3">
        <v>45454</v>
      </c>
      <c r="D10926" s="1" t="s">
        <v>13</v>
      </c>
      <c r="E10926" s="1" t="s">
        <v>96</v>
      </c>
      <c r="F10926" s="1">
        <v>6950</v>
      </c>
      <c r="G10926" s="1" t="s">
        <v>40</v>
      </c>
      <c r="H10926" s="1" t="s">
        <v>26</v>
      </c>
      <c r="I10926" s="1" t="s">
        <v>34</v>
      </c>
      <c r="J10926" s="1" t="str" cm="1">
        <f t="array" ref="J10926">_xlfn.IFS(F10926="","missing",F10926&lt;0,"negative",F10926=0,"zero",AND(F10926&gt;=99999,MOD(F10926,9)=0),"99999 placeholder",AND(F10926&gt;$O$5,D10926="Expense"),"Expense outlier",AND(F10926&gt;$P$5,D10926="Income"),"Income outlier",TRUE,"valid")</f>
        <v>valid</v>
      </c>
      <c r="K10926" s="1" t="str">
        <f>_xlfn.XLOOKUP(I10926,[1]category_mapping!$F$2:$F$19,[1]category_mapping!$G$2:$G$19,E10926)</f>
        <v>education</v>
      </c>
      <c r="L10926" s="1" t="str">
        <f>IF(cleaning_working[[#This Row],[date]]="","Missing","Available")</f>
        <v>Available</v>
      </c>
    </row>
    <row r="10927" spans="1:12" x14ac:dyDescent="0.35">
      <c r="A10927" s="1" t="s">
        <v>10622</v>
      </c>
      <c r="B10927" s="1" t="s">
        <v>132</v>
      </c>
      <c r="C10927" s="3">
        <v>44929</v>
      </c>
      <c r="D10927" s="1" t="s">
        <v>13</v>
      </c>
      <c r="E10927" s="1" t="s">
        <v>39</v>
      </c>
      <c r="F10927" s="1">
        <v>7859</v>
      </c>
      <c r="G10927" s="1" t="s">
        <v>40</v>
      </c>
      <c r="H10927" s="1" t="s">
        <v>107</v>
      </c>
      <c r="J10927" s="1" t="str" cm="1">
        <f t="array" ref="J10927">_xlfn.IFS(F10927="","missing",F10927&lt;0,"negative",F10927=0,"zero",AND(F10927&gt;=99999,MOD(F10927,9)=0),"99999 placeholder",AND(F10927&gt;$O$5,D10927="Expense"),"Expense outlier",AND(F10927&gt;$P$5,D10927="Income"),"Income outlier",TRUE,"valid")</f>
        <v>valid</v>
      </c>
      <c r="K10927" s="1" t="str">
        <f>_xlfn.XLOOKUP(I10927,[1]category_mapping!$F$2:$F$19,[1]category_mapping!$G$2:$G$19,E10927)</f>
        <v>food</v>
      </c>
      <c r="L10927" s="1" t="str">
        <f>IF(cleaning_working[[#This Row],[date]]="","Missing","Available")</f>
        <v>Available</v>
      </c>
    </row>
    <row r="10928" spans="1:12" x14ac:dyDescent="0.35">
      <c r="A10928" s="1" t="s">
        <v>10623</v>
      </c>
      <c r="B10928" s="1" t="s">
        <v>190</v>
      </c>
      <c r="C10928" s="3">
        <v>45441</v>
      </c>
      <c r="D10928" s="1" t="s">
        <v>13</v>
      </c>
      <c r="E10928" s="1" t="s">
        <v>104</v>
      </c>
      <c r="F10928" s="1">
        <v>3084</v>
      </c>
      <c r="G10928" s="1" t="s">
        <v>18</v>
      </c>
      <c r="H10928" s="1" t="s">
        <v>133</v>
      </c>
      <c r="I10928" s="1" t="s">
        <v>58</v>
      </c>
      <c r="J10928" s="1" t="str" cm="1">
        <f t="array" ref="J10928">_xlfn.IFS(F10928="","missing",F10928&lt;0,"negative",F10928=0,"zero",AND(F10928&gt;=99999,MOD(F10928,9)=0),"99999 placeholder",AND(F10928&gt;$O$5,D10928="Expense"),"Expense outlier",AND(F10928&gt;$P$5,D10928="Income"),"Income outlier",TRUE,"valid")</f>
        <v>valid</v>
      </c>
      <c r="K10928" s="1" t="str">
        <f>_xlfn.XLOOKUP(I10928,[1]category_mapping!$F$2:$F$19,[1]category_mapping!$G$2:$G$19,E10928)</f>
        <v>health</v>
      </c>
      <c r="L10928" s="1" t="str">
        <f>IF(cleaning_working[[#This Row],[date]]="","Missing","Available")</f>
        <v>Available</v>
      </c>
    </row>
    <row r="10929" spans="1:12" x14ac:dyDescent="0.35">
      <c r="A10929" s="1" t="s">
        <v>10624</v>
      </c>
      <c r="B10929" s="1" t="s">
        <v>612</v>
      </c>
      <c r="C10929" s="3">
        <v>45516</v>
      </c>
      <c r="D10929" s="1" t="s">
        <v>13</v>
      </c>
      <c r="E10929" s="1" t="s">
        <v>46</v>
      </c>
      <c r="F10929" s="1">
        <v>1357</v>
      </c>
      <c r="G10929" s="1" t="s">
        <v>18</v>
      </c>
      <c r="H10929" s="1" t="s">
        <v>133</v>
      </c>
      <c r="I10929" s="1" t="s">
        <v>93</v>
      </c>
      <c r="J10929" s="1" t="str" cm="1">
        <f t="array" ref="J10929">_xlfn.IFS(F10929="","missing",F10929&lt;0,"negative",F10929=0,"zero",AND(F10929&gt;=99999,MOD(F10929,9)=0),"99999 placeholder",AND(F10929&gt;$O$5,D10929="Expense"),"Expense outlier",AND(F10929&gt;$P$5,D10929="Income"),"Income outlier",TRUE,"valid")</f>
        <v>valid</v>
      </c>
      <c r="K10929" s="1" t="str">
        <f>_xlfn.XLOOKUP(I10929,[1]category_mapping!$F$2:$F$19,[1]category_mapping!$G$2:$G$19,E10929)</f>
        <v>N/A</v>
      </c>
      <c r="L10929" s="1" t="str">
        <f>IF(cleaning_working[[#This Row],[date]]="","Missing","Available")</f>
        <v>Available</v>
      </c>
    </row>
    <row r="10930" spans="1:12" x14ac:dyDescent="0.35">
      <c r="A10930" s="1" t="s">
        <v>10625</v>
      </c>
      <c r="B10930" s="1" t="s">
        <v>262</v>
      </c>
      <c r="C10930" s="3">
        <v>44999</v>
      </c>
      <c r="D10930" s="1" t="s">
        <v>14</v>
      </c>
      <c r="E10930" s="1" t="s">
        <v>215</v>
      </c>
      <c r="F10930" s="1">
        <v>23255</v>
      </c>
      <c r="G10930" s="1" t="s">
        <v>64</v>
      </c>
      <c r="H10930" s="1" t="s">
        <v>107</v>
      </c>
      <c r="I10930" s="1" t="s">
        <v>178</v>
      </c>
      <c r="J10930" s="1" t="str" cm="1">
        <f t="array" ref="J10930">_xlfn.IFS(F10930="","missing",F10930&lt;0,"negative",F10930=0,"zero",AND(F10930&gt;=99999,MOD(F10930,9)=0),"99999 placeholder",AND(F10930&gt;$O$5,D10930="Expense"),"Expense outlier",AND(F10930&gt;$P$5,D10930="Income"),"Income outlier",TRUE,"valid")</f>
        <v>valid</v>
      </c>
      <c r="K10930" s="1" t="str">
        <f>_xlfn.XLOOKUP(I10930,[1]category_mapping!$F$2:$F$19,[1]category_mapping!$G$2:$G$19,E10930)</f>
        <v>rent</v>
      </c>
      <c r="L10930" s="1" t="str">
        <f>IF(cleaning_working[[#This Row],[date]]="","Missing","Available")</f>
        <v>Available</v>
      </c>
    </row>
    <row r="10931" spans="1:12" x14ac:dyDescent="0.35">
      <c r="A10931" s="1" t="s">
        <v>10626</v>
      </c>
      <c r="B10931" s="1" t="s">
        <v>155</v>
      </c>
      <c r="C10931" s="3">
        <v>45112</v>
      </c>
      <c r="D10931" s="1" t="s">
        <v>14</v>
      </c>
      <c r="E10931" s="1" t="s">
        <v>215</v>
      </c>
      <c r="F10931" s="1">
        <v>48709</v>
      </c>
      <c r="G10931" s="1" t="s">
        <v>32</v>
      </c>
      <c r="H10931" s="1" t="s">
        <v>33</v>
      </c>
      <c r="I10931" s="1" t="s">
        <v>58</v>
      </c>
      <c r="J10931" s="1" t="str" cm="1">
        <f t="array" ref="J10931">_xlfn.IFS(F10931="","missing",F10931&lt;0,"negative",F10931=0,"zero",AND(F10931&gt;=99999,MOD(F10931,9)=0),"99999 placeholder",AND(F10931&gt;$O$5,D10931="Expense"),"Expense outlier",AND(F10931&gt;$P$5,D10931="Income"),"Income outlier",TRUE,"valid")</f>
        <v>valid</v>
      </c>
      <c r="K10931" s="1" t="str">
        <f>_xlfn.XLOOKUP(I10931,[1]category_mapping!$F$2:$F$19,[1]category_mapping!$G$2:$G$19,E10931)</f>
        <v>bonus</v>
      </c>
      <c r="L10931" s="1" t="str">
        <f>IF(cleaning_working[[#This Row],[date]]="","Missing","Available")</f>
        <v>Available</v>
      </c>
    </row>
    <row r="10932" spans="1:12" x14ac:dyDescent="0.35">
      <c r="A10932" s="1" t="s">
        <v>10627</v>
      </c>
      <c r="B10932" s="1" t="s">
        <v>460</v>
      </c>
      <c r="C10932" s="3">
        <v>45200</v>
      </c>
      <c r="D10932" s="1" t="s">
        <v>14</v>
      </c>
      <c r="E10932" s="1" t="s">
        <v>57</v>
      </c>
      <c r="F10932" s="1">
        <v>40318</v>
      </c>
      <c r="G10932" s="1" t="s">
        <v>18</v>
      </c>
      <c r="H10932" s="1" t="s">
        <v>26</v>
      </c>
      <c r="I10932" s="1" t="s">
        <v>34</v>
      </c>
      <c r="J10932" s="1" t="str" cm="1">
        <f t="array" ref="J10932">_xlfn.IFS(F10932="","missing",F10932&lt;0,"negative",F10932=0,"zero",AND(F10932&gt;=99999,MOD(F10932,9)=0),"99999 placeholder",AND(F10932&gt;$O$5,D10932="Expense"),"Expense outlier",AND(F10932&gt;$P$5,D10932="Income"),"Income outlier",TRUE,"valid")</f>
        <v>valid</v>
      </c>
      <c r="K10932" s="1" t="str">
        <f>_xlfn.XLOOKUP(I10932,[1]category_mapping!$F$2:$F$19,[1]category_mapping!$G$2:$G$19,E10932)</f>
        <v>education</v>
      </c>
      <c r="L10932" s="1" t="str">
        <f>IF(cleaning_working[[#This Row],[date]]="","Missing","Available")</f>
        <v>Available</v>
      </c>
    </row>
    <row r="10933" spans="1:12" x14ac:dyDescent="0.35">
      <c r="A10933" s="1" t="s">
        <v>10628</v>
      </c>
      <c r="B10933" s="1" t="s">
        <v>206</v>
      </c>
      <c r="C10933" s="3">
        <v>44660</v>
      </c>
      <c r="D10933" s="1" t="s">
        <v>13</v>
      </c>
      <c r="E10933" s="1" t="s">
        <v>39</v>
      </c>
      <c r="F10933" s="1">
        <v>3031</v>
      </c>
      <c r="G10933" s="1" t="s">
        <v>18</v>
      </c>
      <c r="H10933" s="1" t="s">
        <v>65</v>
      </c>
      <c r="I10933" s="1" t="s">
        <v>49</v>
      </c>
      <c r="J10933" s="1" t="str" cm="1">
        <f t="array" ref="J10933">_xlfn.IFS(F10933="","missing",F10933&lt;0,"negative",F10933=0,"zero",AND(F10933&gt;=99999,MOD(F10933,9)=0),"99999 placeholder",AND(F10933&gt;$O$5,D10933="Expense"),"Expense outlier",AND(F10933&gt;$P$5,D10933="Income"),"Income outlier",TRUE,"valid")</f>
        <v>valid</v>
      </c>
      <c r="K10933" s="1" t="str">
        <f>_xlfn.XLOOKUP(I10933,[1]category_mapping!$F$2:$F$19,[1]category_mapping!$G$2:$G$19,E10933)</f>
        <v>food</v>
      </c>
      <c r="L10933" s="1" t="str">
        <f>IF(cleaning_working[[#This Row],[date]]="","Missing","Available")</f>
        <v>Available</v>
      </c>
    </row>
    <row r="10934" spans="1:12" x14ac:dyDescent="0.35">
      <c r="A10934" s="1" t="s">
        <v>10629</v>
      </c>
      <c r="B10934" s="1" t="s">
        <v>200</v>
      </c>
      <c r="C10934" s="3">
        <v>45157</v>
      </c>
      <c r="D10934" s="1" t="s">
        <v>13</v>
      </c>
      <c r="E10934" s="1" t="s">
        <v>24</v>
      </c>
      <c r="F10934" s="1">
        <v>36791</v>
      </c>
      <c r="G10934" s="1" t="s">
        <v>40</v>
      </c>
      <c r="H10934" s="1" t="s">
        <v>83</v>
      </c>
      <c r="I10934" s="1" t="s">
        <v>134</v>
      </c>
      <c r="J10934" s="1" t="str" cm="1">
        <f t="array" ref="J10934">_xlfn.IFS(F10934="","missing",F10934&lt;0,"negative",F10934=0,"zero",AND(F10934&gt;=99999,MOD(F10934,9)=0),"99999 placeholder",AND(F10934&gt;$O$5,D10934="Expense"),"Expense outlier",AND(F10934&gt;$P$5,D10934="Income"),"Income outlier",TRUE,"valid")</f>
        <v>Expense outlier</v>
      </c>
      <c r="K10934" s="1" t="str">
        <f>_xlfn.XLOOKUP(I10934,[1]category_mapping!$F$2:$F$19,[1]category_mapping!$G$2:$G$19,E10934)</f>
        <v>education</v>
      </c>
      <c r="L10934" s="1" t="str">
        <f>IF(cleaning_working[[#This Row],[date]]="","Missing","Available")</f>
        <v>Available</v>
      </c>
    </row>
    <row r="10935" spans="1:12" x14ac:dyDescent="0.35">
      <c r="A10935" s="1" t="s">
        <v>10630</v>
      </c>
      <c r="B10935" s="1" t="s">
        <v>239</v>
      </c>
      <c r="C10935" s="3">
        <v>44682</v>
      </c>
      <c r="D10935" s="1" t="s">
        <v>13</v>
      </c>
      <c r="E10935" s="1" t="s">
        <v>70</v>
      </c>
      <c r="F10935" s="1">
        <v>4569</v>
      </c>
      <c r="G10935" s="1" t="s">
        <v>25</v>
      </c>
      <c r="H10935" s="1" t="s">
        <v>83</v>
      </c>
      <c r="I10935" s="1" t="s">
        <v>20</v>
      </c>
      <c r="J10935" s="1" t="str" cm="1">
        <f t="array" ref="J10935">_xlfn.IFS(F10935="","missing",F10935&lt;0,"negative",F10935=0,"zero",AND(F10935&gt;=99999,MOD(F10935,9)=0),"99999 placeholder",AND(F10935&gt;$O$5,D10935="Expense"),"Expense outlier",AND(F10935&gt;$P$5,D10935="Income"),"Income outlier",TRUE,"valid")</f>
        <v>valid</v>
      </c>
      <c r="K10935" s="1" t="str">
        <f>_xlfn.XLOOKUP(I10935,[1]category_mapping!$F$2:$F$19,[1]category_mapping!$G$2:$G$19,E10935)</f>
        <v>entertainment</v>
      </c>
      <c r="L10935" s="1" t="str">
        <f>IF(cleaning_working[[#This Row],[date]]="","Missing","Available")</f>
        <v>Available</v>
      </c>
    </row>
    <row r="10936" spans="1:12" x14ac:dyDescent="0.35">
      <c r="A10936" s="1" t="s">
        <v>10631</v>
      </c>
      <c r="B10936" s="1" t="s">
        <v>225</v>
      </c>
      <c r="C10936" s="3">
        <v>44455</v>
      </c>
      <c r="D10936" s="1" t="s">
        <v>13</v>
      </c>
      <c r="E10936" s="1" t="s">
        <v>45</v>
      </c>
      <c r="F10936" s="1">
        <v>1504</v>
      </c>
      <c r="G10936" s="1" t="s">
        <v>32</v>
      </c>
      <c r="H10936" s="1" t="s">
        <v>25</v>
      </c>
      <c r="I10936" s="1" t="s">
        <v>123</v>
      </c>
      <c r="J10936" s="1" t="str" cm="1">
        <f t="array" ref="J10936">_xlfn.IFS(F10936="","missing",F10936&lt;0,"negative",F10936=0,"zero",AND(F10936&gt;=99999,MOD(F10936,9)=0),"99999 placeholder",AND(F10936&gt;$O$5,D10936="Expense"),"Expense outlier",AND(F10936&gt;$P$5,D10936="Income"),"Income outlier",TRUE,"valid")</f>
        <v>valid</v>
      </c>
      <c r="K10936" s="1" t="str">
        <f>_xlfn.XLOOKUP(I10936,[1]category_mapping!$F$2:$F$19,[1]category_mapping!$G$2:$G$19,E10936)</f>
        <v>entertainment</v>
      </c>
      <c r="L10936" s="1" t="str">
        <f>IF(cleaning_working[[#This Row],[date]]="","Missing","Available")</f>
        <v>Available</v>
      </c>
    </row>
    <row r="10937" spans="1:12" x14ac:dyDescent="0.35">
      <c r="A10937" s="1" t="s">
        <v>10632</v>
      </c>
      <c r="B10937" s="1" t="s">
        <v>190</v>
      </c>
      <c r="C10937" s="3">
        <v>45610</v>
      </c>
      <c r="D10937" s="1" t="s">
        <v>13</v>
      </c>
      <c r="E10937" s="1" t="s">
        <v>39</v>
      </c>
      <c r="F10937" s="1">
        <v>299</v>
      </c>
      <c r="G10937" s="1" t="s">
        <v>64</v>
      </c>
      <c r="H10937" s="1" t="s">
        <v>83</v>
      </c>
      <c r="I10937" s="1" t="s">
        <v>49</v>
      </c>
      <c r="J10937" s="1" t="str" cm="1">
        <f t="array" ref="J10937">_xlfn.IFS(F10937="","missing",F10937&lt;0,"negative",F10937=0,"zero",AND(F10937&gt;=99999,MOD(F10937,9)=0),"99999 placeholder",AND(F10937&gt;$O$5,D10937="Expense"),"Expense outlier",AND(F10937&gt;$P$5,D10937="Income"),"Income outlier",TRUE,"valid")</f>
        <v>valid</v>
      </c>
      <c r="K10937" s="1" t="str">
        <f>_xlfn.XLOOKUP(I10937,[1]category_mapping!$F$2:$F$19,[1]category_mapping!$G$2:$G$19,E10937)</f>
        <v>food</v>
      </c>
      <c r="L10937" s="1" t="str">
        <f>IF(cleaning_working[[#This Row],[date]]="","Missing","Available")</f>
        <v>Available</v>
      </c>
    </row>
    <row r="10938" spans="1:12" x14ac:dyDescent="0.35">
      <c r="A10938" s="1" t="s">
        <v>10633</v>
      </c>
      <c r="B10938" s="1" t="s">
        <v>206</v>
      </c>
      <c r="C10938" s="3">
        <v>44661</v>
      </c>
      <c r="D10938" s="1" t="s">
        <v>13</v>
      </c>
      <c r="E10938" s="1" t="s">
        <v>24</v>
      </c>
      <c r="F10938" s="1">
        <v>47930</v>
      </c>
      <c r="G10938" s="1" t="s">
        <v>32</v>
      </c>
      <c r="H10938" s="1" t="s">
        <v>159</v>
      </c>
      <c r="J10938" s="1" t="str" cm="1">
        <f t="array" ref="J10938">_xlfn.IFS(F10938="","missing",F10938&lt;0,"negative",F10938=0,"zero",AND(F10938&gt;=99999,MOD(F10938,9)=0),"99999 placeholder",AND(F10938&gt;$O$5,D10938="Expense"),"Expense outlier",AND(F10938&gt;$P$5,D10938="Income"),"Income outlier",TRUE,"valid")</f>
        <v>Expense outlier</v>
      </c>
      <c r="K10938" s="1" t="str">
        <f>_xlfn.XLOOKUP(I10938,[1]category_mapping!$F$2:$F$19,[1]category_mapping!$G$2:$G$19,E10938)</f>
        <v>rent</v>
      </c>
      <c r="L10938" s="1" t="str">
        <f>IF(cleaning_working[[#This Row],[date]]="","Missing","Available")</f>
        <v>Available</v>
      </c>
    </row>
    <row r="10939" spans="1:12" x14ac:dyDescent="0.35">
      <c r="A10939" s="1" t="s">
        <v>10634</v>
      </c>
      <c r="B10939" s="1" t="s">
        <v>557</v>
      </c>
      <c r="C10939" s="3">
        <v>45184</v>
      </c>
      <c r="D10939" s="1" t="s">
        <v>13</v>
      </c>
      <c r="E10939" s="1" t="s">
        <v>39</v>
      </c>
      <c r="F10939" s="1">
        <v>9204</v>
      </c>
      <c r="G10939" s="1" t="s">
        <v>64</v>
      </c>
      <c r="H10939" s="1" t="s">
        <v>52</v>
      </c>
      <c r="I10939" s="1" t="s">
        <v>66</v>
      </c>
      <c r="J10939" s="1" t="str" cm="1">
        <f t="array" ref="J10939">_xlfn.IFS(F10939="","missing",F10939&lt;0,"negative",F10939=0,"zero",AND(F10939&gt;=99999,MOD(F10939,9)=0),"99999 placeholder",AND(F10939&gt;$O$5,D10939="Expense"),"Expense outlier",AND(F10939&gt;$P$5,D10939="Income"),"Income outlier",TRUE,"valid")</f>
        <v>valid</v>
      </c>
      <c r="K10939" s="1" t="str">
        <f>_xlfn.XLOOKUP(I10939,[1]category_mapping!$F$2:$F$19,[1]category_mapping!$G$2:$G$19,E10939)</f>
        <v>food</v>
      </c>
      <c r="L10939" s="1" t="str">
        <f>IF(cleaning_working[[#This Row],[date]]="","Missing","Available")</f>
        <v>Available</v>
      </c>
    </row>
    <row r="10940" spans="1:12" x14ac:dyDescent="0.35">
      <c r="A10940" s="1" t="s">
        <v>10635</v>
      </c>
      <c r="B10940" s="1" t="s">
        <v>192</v>
      </c>
      <c r="C10940" s="3">
        <v>44339</v>
      </c>
      <c r="D10940" s="1" t="s">
        <v>14</v>
      </c>
      <c r="E10940" s="1" t="s">
        <v>119</v>
      </c>
      <c r="F10940" s="1">
        <v>19094</v>
      </c>
      <c r="G10940" s="1" t="s">
        <v>40</v>
      </c>
      <c r="H10940" s="1" t="s">
        <v>26</v>
      </c>
      <c r="I10940" s="1" t="s">
        <v>194</v>
      </c>
      <c r="J10940" s="1" t="str" cm="1">
        <f t="array" ref="J10940">_xlfn.IFS(F10940="","missing",F10940&lt;0,"negative",F10940=0,"zero",AND(F10940&gt;=99999,MOD(F10940,9)=0),"99999 placeholder",AND(F10940&gt;$O$5,D10940="Expense"),"Expense outlier",AND(F10940&gt;$P$5,D10940="Income"),"Income outlier",TRUE,"valid")</f>
        <v>valid</v>
      </c>
      <c r="K10940" s="1" t="str">
        <f>_xlfn.XLOOKUP(I10940,[1]category_mapping!$F$2:$F$19,[1]category_mapping!$G$2:$G$19,E10940)</f>
        <v>travel</v>
      </c>
      <c r="L10940" s="1" t="str">
        <f>IF(cleaning_working[[#This Row],[date]]="","Missing","Available")</f>
        <v>Available</v>
      </c>
    </row>
    <row r="10941" spans="1:12" x14ac:dyDescent="0.35">
      <c r="A10941" s="1" t="s">
        <v>10636</v>
      </c>
      <c r="B10941" s="1" t="s">
        <v>44</v>
      </c>
      <c r="C10941" s="3">
        <v>45150</v>
      </c>
      <c r="D10941" s="1" t="s">
        <v>14</v>
      </c>
      <c r="E10941" s="1" t="s">
        <v>70</v>
      </c>
      <c r="F10941" s="1">
        <v>57643</v>
      </c>
      <c r="G10941" s="1" t="s">
        <v>64</v>
      </c>
      <c r="H10941" s="1" t="s">
        <v>33</v>
      </c>
      <c r="I10941" s="1" t="s">
        <v>46</v>
      </c>
      <c r="J10941" s="1" t="str" cm="1">
        <f t="array" ref="J10941">_xlfn.IFS(F10941="","missing",F10941&lt;0,"negative",F10941=0,"zero",AND(F10941&gt;=99999,MOD(F10941,9)=0),"99999 placeholder",AND(F10941&gt;$O$5,D10941="Expense"),"Expense outlier",AND(F10941&gt;$P$5,D10941="Income"),"Income outlier",TRUE,"valid")</f>
        <v>valid</v>
      </c>
      <c r="K10941" s="1" t="str">
        <f>_xlfn.XLOOKUP(I10941,[1]category_mapping!$F$2:$F$19,[1]category_mapping!$G$2:$G$19,E10941)</f>
        <v>others</v>
      </c>
      <c r="L10941" s="1" t="str">
        <f>IF(cleaning_working[[#This Row],[date]]="","Missing","Available")</f>
        <v>Available</v>
      </c>
    </row>
    <row r="10942" spans="1:12" x14ac:dyDescent="0.35">
      <c r="A10942" s="1" t="s">
        <v>10637</v>
      </c>
      <c r="B10942" s="1" t="s">
        <v>762</v>
      </c>
      <c r="C10942" s="3">
        <v>45323</v>
      </c>
      <c r="D10942" s="1" t="s">
        <v>13</v>
      </c>
      <c r="E10942" s="1" t="s">
        <v>96</v>
      </c>
      <c r="F10942" s="1">
        <v>2744</v>
      </c>
      <c r="G10942" s="1" t="s">
        <v>40</v>
      </c>
      <c r="H10942" s="1" t="s">
        <v>52</v>
      </c>
      <c r="I10942" s="1" t="s">
        <v>162</v>
      </c>
      <c r="J10942" s="1" t="str" cm="1">
        <f t="array" ref="J10942">_xlfn.IFS(F10942="","missing",F10942&lt;0,"negative",F10942=0,"zero",AND(F10942&gt;=99999,MOD(F10942,9)=0),"99999 placeholder",AND(F10942&gt;$O$5,D10942="Expense"),"Expense outlier",AND(F10942&gt;$P$5,D10942="Income"),"Income outlier",TRUE,"valid")</f>
        <v>valid</v>
      </c>
      <c r="K10942" s="1" t="str">
        <f>_xlfn.XLOOKUP(I10942,[1]category_mapping!$F$2:$F$19,[1]category_mapping!$G$2:$G$19,E10942)</f>
        <v>travel</v>
      </c>
      <c r="L10942" s="1" t="str">
        <f>IF(cleaning_working[[#This Row],[date]]="","Missing","Available")</f>
        <v>Available</v>
      </c>
    </row>
    <row r="10943" spans="1:12" x14ac:dyDescent="0.35">
      <c r="A10943" s="1" t="s">
        <v>823</v>
      </c>
      <c r="B10943" s="1" t="s">
        <v>233</v>
      </c>
      <c r="C10943" s="3">
        <v>45380</v>
      </c>
      <c r="D10943" s="1" t="s">
        <v>13</v>
      </c>
      <c r="E10943" s="1" t="s">
        <v>46</v>
      </c>
      <c r="F10943" s="1">
        <v>2076</v>
      </c>
      <c r="G10943" s="1" t="s">
        <v>18</v>
      </c>
      <c r="H10943" s="1" t="s">
        <v>133</v>
      </c>
      <c r="I10943" s="1" t="s">
        <v>226</v>
      </c>
      <c r="J10943" s="1" t="str" cm="1">
        <f t="array" ref="J10943">_xlfn.IFS(F10943="","missing",F10943&lt;0,"negative",F10943=0,"zero",AND(F10943&gt;=99999,MOD(F10943,9)=0),"99999 placeholder",AND(F10943&gt;$O$5,D10943="Expense"),"Expense outlier",AND(F10943&gt;$P$5,D10943="Income"),"Income outlier",TRUE,"valid")</f>
        <v>valid</v>
      </c>
      <c r="K10943" s="1" t="str">
        <f>_xlfn.XLOOKUP(I10943,[1]category_mapping!$F$2:$F$19,[1]category_mapping!$G$2:$G$19,E10943)</f>
        <v>savings</v>
      </c>
      <c r="L10943" s="1" t="str">
        <f>IF(cleaning_working[[#This Row],[date]]="","Missing","Available")</f>
        <v>Available</v>
      </c>
    </row>
    <row r="10944" spans="1:12" x14ac:dyDescent="0.35">
      <c r="A10944" s="1" t="s">
        <v>1694</v>
      </c>
      <c r="B10944" s="1" t="s">
        <v>233</v>
      </c>
      <c r="C10944" s="3">
        <v>45196</v>
      </c>
      <c r="D10944" s="1" t="s">
        <v>13</v>
      </c>
      <c r="E10944" s="1" t="s">
        <v>96</v>
      </c>
      <c r="F10944" s="1">
        <v>6812</v>
      </c>
      <c r="G10944" s="1" t="s">
        <v>64</v>
      </c>
      <c r="H10944" s="1" t="s">
        <v>65</v>
      </c>
      <c r="I10944" s="1" t="s">
        <v>46</v>
      </c>
      <c r="J10944" s="1" t="str" cm="1">
        <f t="array" ref="J10944">_xlfn.IFS(F10944="","missing",F10944&lt;0,"negative",F10944=0,"zero",AND(F10944&gt;=99999,MOD(F10944,9)=0),"99999 placeholder",AND(F10944&gt;$O$5,D10944="Expense"),"Expense outlier",AND(F10944&gt;$P$5,D10944="Income"),"Income outlier",TRUE,"valid")</f>
        <v>valid</v>
      </c>
      <c r="K10944" s="1" t="str">
        <f>_xlfn.XLOOKUP(I10944,[1]category_mapping!$F$2:$F$19,[1]category_mapping!$G$2:$G$19,E10944)</f>
        <v>travel</v>
      </c>
      <c r="L10944" s="1" t="str">
        <f>IF(cleaning_working[[#This Row],[date]]="","Missing","Available")</f>
        <v>Available</v>
      </c>
    </row>
    <row r="10945" spans="1:12" x14ac:dyDescent="0.35">
      <c r="A10945" s="1" t="s">
        <v>10638</v>
      </c>
      <c r="B10945" s="1" t="s">
        <v>423</v>
      </c>
      <c r="C10945" s="3">
        <v>44198</v>
      </c>
      <c r="D10945" s="1" t="s">
        <v>13</v>
      </c>
      <c r="E10945" s="1" t="s">
        <v>24</v>
      </c>
      <c r="F10945" s="1">
        <v>49188</v>
      </c>
      <c r="G10945" s="1" t="s">
        <v>32</v>
      </c>
      <c r="H10945" s="1" t="s">
        <v>25</v>
      </c>
      <c r="I10945" s="1" t="s">
        <v>46</v>
      </c>
      <c r="J10945" s="1" t="str" cm="1">
        <f t="array" ref="J10945">_xlfn.IFS(F10945="","missing",F10945&lt;0,"negative",F10945=0,"zero",AND(F10945&gt;=99999,MOD(F10945,9)=0),"99999 placeholder",AND(F10945&gt;$O$5,D10945="Expense"),"Expense outlier",AND(F10945&gt;$P$5,D10945="Income"),"Income outlier",TRUE,"valid")</f>
        <v>Expense outlier</v>
      </c>
      <c r="K10945" s="1" t="str">
        <f>_xlfn.XLOOKUP(I10945,[1]category_mapping!$F$2:$F$19,[1]category_mapping!$G$2:$G$19,E10945)</f>
        <v>rent</v>
      </c>
      <c r="L10945" s="1" t="str">
        <f>IF(cleaning_working[[#This Row],[date]]="","Missing","Available")</f>
        <v>Available</v>
      </c>
    </row>
    <row r="10946" spans="1:12" x14ac:dyDescent="0.35">
      <c r="A10946" s="1" t="s">
        <v>10639</v>
      </c>
      <c r="B10946" s="1" t="s">
        <v>281</v>
      </c>
      <c r="C10946" s="3">
        <v>45061</v>
      </c>
      <c r="D10946" s="1" t="s">
        <v>13</v>
      </c>
      <c r="E10946" s="1" t="s">
        <v>24</v>
      </c>
      <c r="F10946" s="1">
        <v>6741</v>
      </c>
      <c r="G10946" s="1" t="s">
        <v>25</v>
      </c>
      <c r="H10946" s="1" t="s">
        <v>83</v>
      </c>
      <c r="I10946" s="1" t="s">
        <v>20</v>
      </c>
      <c r="J10946" s="1" t="str" cm="1">
        <f t="array" ref="J10946">_xlfn.IFS(F10946="","missing",F10946&lt;0,"negative",F10946=0,"zero",AND(F10946&gt;=99999,MOD(F10946,9)=0),"99999 placeholder",AND(F10946&gt;$O$5,D10946="Expense"),"Expense outlier",AND(F10946&gt;$P$5,D10946="Income"),"Income outlier",TRUE,"valid")</f>
        <v>valid</v>
      </c>
      <c r="K10946" s="1" t="str">
        <f>_xlfn.XLOOKUP(I10946,[1]category_mapping!$F$2:$F$19,[1]category_mapping!$G$2:$G$19,E10946)</f>
        <v>entertainment</v>
      </c>
      <c r="L10946" s="1" t="str">
        <f>IF(cleaning_working[[#This Row],[date]]="","Missing","Available")</f>
        <v>Available</v>
      </c>
    </row>
    <row r="10947" spans="1:12" x14ac:dyDescent="0.35">
      <c r="A10947" s="1" t="s">
        <v>10640</v>
      </c>
      <c r="B10947" s="1" t="s">
        <v>196</v>
      </c>
      <c r="C10947" s="3">
        <v>45087</v>
      </c>
      <c r="D10947" s="1" t="s">
        <v>13</v>
      </c>
      <c r="E10947" s="1" t="s">
        <v>96</v>
      </c>
      <c r="F10947" s="1">
        <v>8487</v>
      </c>
      <c r="G10947" s="1" t="s">
        <v>64</v>
      </c>
      <c r="H10947" s="1" t="s">
        <v>19</v>
      </c>
      <c r="I10947" s="1" t="s">
        <v>58</v>
      </c>
      <c r="J10947" s="1" t="str" cm="1">
        <f t="array" ref="J10947">_xlfn.IFS(F10947="","missing",F10947&lt;0,"negative",F10947=0,"zero",AND(F10947&gt;=99999,MOD(F10947,9)=0),"99999 placeholder",AND(F10947&gt;$O$5,D10947="Expense"),"Expense outlier",AND(F10947&gt;$P$5,D10947="Income"),"Income outlier",TRUE,"valid")</f>
        <v>valid</v>
      </c>
      <c r="K10947" s="1" t="str">
        <f>_xlfn.XLOOKUP(I10947,[1]category_mapping!$F$2:$F$19,[1]category_mapping!$G$2:$G$19,E10947)</f>
        <v>travel</v>
      </c>
      <c r="L10947" s="1" t="str">
        <f>IF(cleaning_working[[#This Row],[date]]="","Missing","Available")</f>
        <v>Available</v>
      </c>
    </row>
    <row r="10948" spans="1:12" x14ac:dyDescent="0.35">
      <c r="A10948" s="1" t="s">
        <v>10641</v>
      </c>
      <c r="B10948" s="1" t="s">
        <v>62</v>
      </c>
      <c r="C10948" s="3">
        <v>44234</v>
      </c>
      <c r="D10948" s="1" t="s">
        <v>14</v>
      </c>
      <c r="E10948" s="1" t="s">
        <v>70</v>
      </c>
      <c r="F10948" s="1">
        <v>23337</v>
      </c>
      <c r="G10948" s="1" t="s">
        <v>32</v>
      </c>
      <c r="H10948" s="1" t="s">
        <v>159</v>
      </c>
      <c r="J10948" s="1" t="str" cm="1">
        <f t="array" ref="J10948">_xlfn.IFS(F10948="","missing",F10948&lt;0,"negative",F10948=0,"zero",AND(F10948&gt;=99999,MOD(F10948,9)=0),"99999 placeholder",AND(F10948&gt;$O$5,D10948="Expense"),"Expense outlier",AND(F10948&gt;$P$5,D10948="Income"),"Income outlier",TRUE,"valid")</f>
        <v>valid</v>
      </c>
      <c r="K10948" s="1" t="str">
        <f>_xlfn.XLOOKUP(I10948,[1]category_mapping!$F$2:$F$19,[1]category_mapping!$G$2:$G$19,E10948)</f>
        <v>others</v>
      </c>
      <c r="L10948" s="1" t="str">
        <f>IF(cleaning_working[[#This Row],[date]]="","Missing","Available")</f>
        <v>Available</v>
      </c>
    </row>
    <row r="10949" spans="1:12" x14ac:dyDescent="0.35">
      <c r="A10949" s="1" t="s">
        <v>10642</v>
      </c>
      <c r="B10949" s="1" t="s">
        <v>296</v>
      </c>
      <c r="C10949" s="3">
        <v>44808</v>
      </c>
      <c r="D10949" s="1" t="s">
        <v>13</v>
      </c>
      <c r="E10949" s="1" t="s">
        <v>17</v>
      </c>
      <c r="F10949" s="1">
        <v>6731</v>
      </c>
      <c r="G10949" s="1" t="s">
        <v>18</v>
      </c>
      <c r="H10949" s="1" t="s">
        <v>19</v>
      </c>
      <c r="I10949" s="1" t="s">
        <v>272</v>
      </c>
      <c r="J10949" s="1" t="str" cm="1">
        <f t="array" ref="J10949">_xlfn.IFS(F10949="","missing",F10949&lt;0,"negative",F10949=0,"zero",AND(F10949&gt;=99999,MOD(F10949,9)=0),"99999 placeholder",AND(F10949&gt;$O$5,D10949="Expense"),"Expense outlier",AND(F10949&gt;$P$5,D10949="Income"),"Income outlier",TRUE,"valid")</f>
        <v>valid</v>
      </c>
      <c r="K10949" s="1" t="str">
        <f>_xlfn.XLOOKUP(I10949,[1]category_mapping!$F$2:$F$19,[1]category_mapping!$G$2:$G$19,E10949)</f>
        <v>food</v>
      </c>
      <c r="L10949" s="1" t="str">
        <f>IF(cleaning_working[[#This Row],[date]]="","Missing","Available")</f>
        <v>Available</v>
      </c>
    </row>
    <row r="10950" spans="1:12" x14ac:dyDescent="0.35">
      <c r="A10950" s="1" t="s">
        <v>10643</v>
      </c>
      <c r="B10950" s="1" t="s">
        <v>158</v>
      </c>
      <c r="C10950" s="3">
        <v>45355</v>
      </c>
      <c r="D10950" s="1" t="s">
        <v>14</v>
      </c>
      <c r="E10950" s="1" t="s">
        <v>119</v>
      </c>
      <c r="F10950" s="1">
        <v>35429</v>
      </c>
      <c r="G10950" s="1" t="s">
        <v>18</v>
      </c>
      <c r="H10950" s="1" t="s">
        <v>86</v>
      </c>
      <c r="I10950" s="1" t="s">
        <v>80</v>
      </c>
      <c r="J10950" s="1" t="str" cm="1">
        <f t="array" ref="J10950">_xlfn.IFS(F10950="","missing",F10950&lt;0,"negative",F10950=0,"zero",AND(F10950&gt;=99999,MOD(F10950,9)=0),"99999 placeholder",AND(F10950&gt;$O$5,D10950="Expense"),"Expense outlier",AND(F10950&gt;$P$5,D10950="Income"),"Income outlier",TRUE,"valid")</f>
        <v>valid</v>
      </c>
      <c r="K10950" s="1" t="str">
        <f>_xlfn.XLOOKUP(I10950,[1]category_mapping!$F$2:$F$19,[1]category_mapping!$G$2:$G$19,E10950)</f>
        <v>food</v>
      </c>
      <c r="L10950" s="1" t="str">
        <f>IF(cleaning_working[[#This Row],[date]]="","Missing","Available")</f>
        <v>Available</v>
      </c>
    </row>
    <row r="10951" spans="1:12" x14ac:dyDescent="0.35">
      <c r="A10951" s="1" t="s">
        <v>10644</v>
      </c>
      <c r="B10951" s="1" t="s">
        <v>210</v>
      </c>
      <c r="C10951" s="3">
        <v>44827</v>
      </c>
      <c r="D10951" s="1" t="s">
        <v>13</v>
      </c>
      <c r="E10951" s="1" t="s">
        <v>17</v>
      </c>
      <c r="F10951" s="1">
        <v>7984</v>
      </c>
      <c r="G10951" s="1" t="s">
        <v>32</v>
      </c>
      <c r="H10951" s="1" t="s">
        <v>33</v>
      </c>
      <c r="I10951" s="1" t="s">
        <v>66</v>
      </c>
      <c r="J10951" s="1" t="str" cm="1">
        <f t="array" ref="J10951">_xlfn.IFS(F10951="","missing",F10951&lt;0,"negative",F10951=0,"zero",AND(F10951&gt;=99999,MOD(F10951,9)=0),"99999 placeholder",AND(F10951&gt;$O$5,D10951="Expense"),"Expense outlier",AND(F10951&gt;$P$5,D10951="Income"),"Income outlier",TRUE,"valid")</f>
        <v>valid</v>
      </c>
      <c r="K10951" s="1" t="str">
        <f>_xlfn.XLOOKUP(I10951,[1]category_mapping!$F$2:$F$19,[1]category_mapping!$G$2:$G$19,E10951)</f>
        <v>food</v>
      </c>
      <c r="L10951" s="1" t="str">
        <f>IF(cleaning_working[[#This Row],[date]]="","Missing","Available")</f>
        <v>Available</v>
      </c>
    </row>
    <row r="10952" spans="1:12" x14ac:dyDescent="0.35">
      <c r="A10952" s="1" t="s">
        <v>10645</v>
      </c>
      <c r="B10952" s="1" t="s">
        <v>150</v>
      </c>
      <c r="C10952" s="3">
        <v>44912</v>
      </c>
      <c r="D10952" s="1" t="s">
        <v>13</v>
      </c>
      <c r="E10952" s="1" t="s">
        <v>45</v>
      </c>
      <c r="F10952" s="1">
        <v>1439</v>
      </c>
      <c r="G10952" s="1" t="s">
        <v>64</v>
      </c>
      <c r="H10952" s="1" t="s">
        <v>52</v>
      </c>
      <c r="I10952" s="1" t="s">
        <v>49</v>
      </c>
      <c r="J10952" s="1" t="str" cm="1">
        <f t="array" ref="J10952">_xlfn.IFS(F10952="","missing",F10952&lt;0,"negative",F10952=0,"zero",AND(F10952&gt;=99999,MOD(F10952,9)=0),"99999 placeholder",AND(F10952&gt;$O$5,D10952="Expense"),"Expense outlier",AND(F10952&gt;$P$5,D10952="Income"),"Income outlier",TRUE,"valid")</f>
        <v>valid</v>
      </c>
      <c r="K10952" s="1" t="str">
        <f>_xlfn.XLOOKUP(I10952,[1]category_mapping!$F$2:$F$19,[1]category_mapping!$G$2:$G$19,E10952)</f>
        <v>entertainment</v>
      </c>
      <c r="L10952" s="1" t="str">
        <f>IF(cleaning_working[[#This Row],[date]]="","Missing","Available")</f>
        <v>Available</v>
      </c>
    </row>
    <row r="10953" spans="1:12" x14ac:dyDescent="0.35">
      <c r="A10953" s="1" t="s">
        <v>10646</v>
      </c>
      <c r="B10953" s="1" t="s">
        <v>368</v>
      </c>
      <c r="C10953" s="3" t="s">
        <v>38</v>
      </c>
      <c r="D10953" s="1" t="s">
        <v>13</v>
      </c>
      <c r="E10953" s="1" t="s">
        <v>17</v>
      </c>
      <c r="F10953" s="1">
        <v>2763</v>
      </c>
      <c r="G10953" s="1" t="s">
        <v>40</v>
      </c>
      <c r="H10953" s="1" t="s">
        <v>159</v>
      </c>
      <c r="I10953" s="1" t="s">
        <v>41</v>
      </c>
      <c r="J10953" s="1" t="str" cm="1">
        <f t="array" ref="J10953">_xlfn.IFS(F10953="","missing",F10953&lt;0,"negative",F10953=0,"zero",AND(F10953&gt;=99999,MOD(F10953,9)=0),"99999 placeholder",AND(F10953&gt;$O$5,D10953="Expense"),"Expense outlier",AND(F10953&gt;$P$5,D10953="Income"),"Income outlier",TRUE,"valid")</f>
        <v>valid</v>
      </c>
      <c r="K10953" s="1" t="str">
        <f>_xlfn.XLOOKUP(I10953,[1]category_mapping!$F$2:$F$19,[1]category_mapping!$G$2:$G$19,E10953)</f>
        <v>utilities</v>
      </c>
      <c r="L10953" s="1" t="str">
        <f>IF(cleaning_working[[#This Row],[date]]="","Missing","Available")</f>
        <v>Missing</v>
      </c>
    </row>
    <row r="10954" spans="1:12" x14ac:dyDescent="0.35">
      <c r="A10954" s="1" t="s">
        <v>10647</v>
      </c>
      <c r="B10954" s="1" t="s">
        <v>274</v>
      </c>
      <c r="C10954" s="3">
        <v>45650</v>
      </c>
      <c r="D10954" s="1" t="s">
        <v>14</v>
      </c>
      <c r="E10954" s="1" t="s">
        <v>31</v>
      </c>
      <c r="F10954" s="1">
        <v>64305</v>
      </c>
      <c r="G10954" s="1" t="s">
        <v>40</v>
      </c>
      <c r="H10954" s="1" t="s">
        <v>159</v>
      </c>
      <c r="I10954" s="1" t="s">
        <v>137</v>
      </c>
      <c r="J10954" s="1" t="str" cm="1">
        <f t="array" ref="J10954">_xlfn.IFS(F10954="","missing",F10954&lt;0,"negative",F10954=0,"zero",AND(F10954&gt;=99999,MOD(F10954,9)=0),"99999 placeholder",AND(F10954&gt;$O$5,D10954="Expense"),"Expense outlier",AND(F10954&gt;$P$5,D10954="Income"),"Income outlier",TRUE,"valid")</f>
        <v>valid</v>
      </c>
      <c r="K10954" s="1" t="str">
        <f>_xlfn.XLOOKUP(I10954,[1]category_mapping!$F$2:$F$19,[1]category_mapping!$G$2:$G$19,E10954)</f>
        <v>travel</v>
      </c>
      <c r="L10954" s="1" t="str">
        <f>IF(cleaning_working[[#This Row],[date]]="","Missing","Available")</f>
        <v>Available</v>
      </c>
    </row>
    <row r="10955" spans="1:12" x14ac:dyDescent="0.35">
      <c r="A10955" s="1" t="s">
        <v>10648</v>
      </c>
      <c r="B10955" s="1" t="s">
        <v>101</v>
      </c>
      <c r="C10955" s="3">
        <v>44790</v>
      </c>
      <c r="D10955" s="1" t="s">
        <v>14</v>
      </c>
      <c r="E10955" s="1" t="s">
        <v>70</v>
      </c>
      <c r="F10955" s="1">
        <v>10062</v>
      </c>
      <c r="G10955" s="1" t="s">
        <v>18</v>
      </c>
      <c r="H10955" s="1" t="s">
        <v>33</v>
      </c>
      <c r="I10955" s="1" t="s">
        <v>20</v>
      </c>
      <c r="J10955" s="1" t="str" cm="1">
        <f t="array" ref="J10955">_xlfn.IFS(F10955="","missing",F10955&lt;0,"negative",F10955=0,"zero",AND(F10955&gt;=99999,MOD(F10955,9)=0),"99999 placeholder",AND(F10955&gt;$O$5,D10955="Expense"),"Expense outlier",AND(F10955&gt;$P$5,D10955="Income"),"Income outlier",TRUE,"valid")</f>
        <v>valid</v>
      </c>
      <c r="K10955" s="1" t="str">
        <f>_xlfn.XLOOKUP(I10955,[1]category_mapping!$F$2:$F$19,[1]category_mapping!$G$2:$G$19,E10955)</f>
        <v>entertainment</v>
      </c>
      <c r="L10955" s="1" t="str">
        <f>IF(cleaning_working[[#This Row],[date]]="","Missing","Available")</f>
        <v>Available</v>
      </c>
    </row>
    <row r="10956" spans="1:12" x14ac:dyDescent="0.35">
      <c r="A10956" s="1" t="s">
        <v>10649</v>
      </c>
      <c r="B10956" s="1" t="s">
        <v>144</v>
      </c>
      <c r="C10956" s="3">
        <v>45582</v>
      </c>
      <c r="D10956" s="1" t="s">
        <v>13</v>
      </c>
      <c r="E10956" s="1" t="s">
        <v>39</v>
      </c>
      <c r="F10956" s="1">
        <v>8099</v>
      </c>
      <c r="G10956" s="1" t="s">
        <v>64</v>
      </c>
      <c r="H10956" s="1" t="s">
        <v>26</v>
      </c>
      <c r="I10956" s="1" t="s">
        <v>97</v>
      </c>
      <c r="J10956" s="1" t="str" cm="1">
        <f t="array" ref="J10956">_xlfn.IFS(F10956="","missing",F10956&lt;0,"negative",F10956=0,"zero",AND(F10956&gt;=99999,MOD(F10956,9)=0),"99999 placeholder",AND(F10956&gt;$O$5,D10956="Expense"),"Expense outlier",AND(F10956&gt;$P$5,D10956="Income"),"Income outlier",TRUE,"valid")</f>
        <v>valid</v>
      </c>
      <c r="K10956" s="1" t="str">
        <f>_xlfn.XLOOKUP(I10956,[1]category_mapping!$F$2:$F$19,[1]category_mapping!$G$2:$G$19,E10956)</f>
        <v>health</v>
      </c>
      <c r="L10956" s="1" t="str">
        <f>IF(cleaning_working[[#This Row],[date]]="","Missing","Available")</f>
        <v>Available</v>
      </c>
    </row>
    <row r="10957" spans="1:12" x14ac:dyDescent="0.35">
      <c r="A10957" s="1" t="s">
        <v>10650</v>
      </c>
      <c r="B10957" s="1" t="s">
        <v>336</v>
      </c>
      <c r="C10957" s="3">
        <v>45654</v>
      </c>
      <c r="D10957" s="1" t="s">
        <v>13</v>
      </c>
      <c r="E10957" s="1" t="s">
        <v>96</v>
      </c>
      <c r="F10957" s="1">
        <v>948</v>
      </c>
      <c r="G10957" s="1" t="s">
        <v>40</v>
      </c>
      <c r="H10957" s="1" t="s">
        <v>133</v>
      </c>
      <c r="I10957" s="1" t="s">
        <v>178</v>
      </c>
      <c r="J10957" s="1" t="str" cm="1">
        <f t="array" ref="J10957">_xlfn.IFS(F10957="","missing",F10957&lt;0,"negative",F10957=0,"zero",AND(F10957&gt;=99999,MOD(F10957,9)=0),"99999 placeholder",AND(F10957&gt;$O$5,D10957="Expense"),"Expense outlier",AND(F10957&gt;$P$5,D10957="Income"),"Income outlier",TRUE,"valid")</f>
        <v>valid</v>
      </c>
      <c r="K10957" s="1" t="str">
        <f>_xlfn.XLOOKUP(I10957,[1]category_mapping!$F$2:$F$19,[1]category_mapping!$G$2:$G$19,E10957)</f>
        <v>rent</v>
      </c>
      <c r="L10957" s="1" t="str">
        <f>IF(cleaning_working[[#This Row],[date]]="","Missing","Available")</f>
        <v>Available</v>
      </c>
    </row>
    <row r="10958" spans="1:12" x14ac:dyDescent="0.35">
      <c r="A10958" s="1" t="s">
        <v>10651</v>
      </c>
      <c r="B10958" s="1" t="s">
        <v>247</v>
      </c>
      <c r="C10958" s="3" t="s">
        <v>38</v>
      </c>
      <c r="D10958" s="1" t="s">
        <v>13</v>
      </c>
      <c r="E10958" s="1" t="s">
        <v>45</v>
      </c>
      <c r="F10958" s="1">
        <v>138</v>
      </c>
      <c r="G10958" s="1" t="s">
        <v>18</v>
      </c>
      <c r="H10958" s="1" t="s">
        <v>25</v>
      </c>
      <c r="I10958" s="1" t="s">
        <v>97</v>
      </c>
      <c r="J10958" s="1" t="str" cm="1">
        <f t="array" ref="J10958">_xlfn.IFS(F10958="","missing",F10958&lt;0,"negative",F10958=0,"zero",AND(F10958&gt;=99999,MOD(F10958,9)=0),"99999 placeholder",AND(F10958&gt;$O$5,D10958="Expense"),"Expense outlier",AND(F10958&gt;$P$5,D10958="Income"),"Income outlier",TRUE,"valid")</f>
        <v>valid</v>
      </c>
      <c r="K10958" s="1" t="str">
        <f>_xlfn.XLOOKUP(I10958,[1]category_mapping!$F$2:$F$19,[1]category_mapping!$G$2:$G$19,E10958)</f>
        <v>health</v>
      </c>
      <c r="L10958" s="1" t="str">
        <f>IF(cleaning_working[[#This Row],[date]]="","Missing","Available")</f>
        <v>Missing</v>
      </c>
    </row>
    <row r="10959" spans="1:12" x14ac:dyDescent="0.35">
      <c r="A10959" s="1" t="s">
        <v>10652</v>
      </c>
      <c r="B10959" s="1" t="s">
        <v>243</v>
      </c>
      <c r="C10959" s="3">
        <v>44671</v>
      </c>
      <c r="D10959" s="1" t="s">
        <v>13</v>
      </c>
      <c r="E10959" s="1" t="s">
        <v>39</v>
      </c>
      <c r="F10959" s="1">
        <v>2917</v>
      </c>
      <c r="G10959" s="1" t="s">
        <v>64</v>
      </c>
      <c r="H10959" s="1" t="s">
        <v>83</v>
      </c>
      <c r="I10959" s="1" t="s">
        <v>80</v>
      </c>
      <c r="J10959" s="1" t="str" cm="1">
        <f t="array" ref="J10959">_xlfn.IFS(F10959="","missing",F10959&lt;0,"negative",F10959=0,"zero",AND(F10959&gt;=99999,MOD(F10959,9)=0),"99999 placeholder",AND(F10959&gt;$O$5,D10959="Expense"),"Expense outlier",AND(F10959&gt;$P$5,D10959="Income"),"Income outlier",TRUE,"valid")</f>
        <v>valid</v>
      </c>
      <c r="K10959" s="1" t="str">
        <f>_xlfn.XLOOKUP(I10959,[1]category_mapping!$F$2:$F$19,[1]category_mapping!$G$2:$G$19,E10959)</f>
        <v>food</v>
      </c>
      <c r="L10959" s="1" t="str">
        <f>IF(cleaning_working[[#This Row],[date]]="","Missing","Available")</f>
        <v>Available</v>
      </c>
    </row>
    <row r="10960" spans="1:12" x14ac:dyDescent="0.35">
      <c r="A10960" s="1" t="s">
        <v>10653</v>
      </c>
      <c r="B10960" s="1" t="s">
        <v>202</v>
      </c>
      <c r="C10960" s="3">
        <v>44895</v>
      </c>
      <c r="D10960" s="1" t="s">
        <v>14</v>
      </c>
      <c r="E10960" s="1" t="s">
        <v>119</v>
      </c>
      <c r="F10960" s="1">
        <v>64620</v>
      </c>
      <c r="G10960" s="1" t="s">
        <v>40</v>
      </c>
      <c r="H10960" s="1" t="s">
        <v>65</v>
      </c>
      <c r="I10960" s="1" t="s">
        <v>58</v>
      </c>
      <c r="J10960" s="1" t="str" cm="1">
        <f t="array" ref="J10960">_xlfn.IFS(F10960="","missing",F10960&lt;0,"negative",F10960=0,"zero",AND(F10960&gt;=99999,MOD(F10960,9)=0),"99999 placeholder",AND(F10960&gt;$O$5,D10960="Expense"),"Expense outlier",AND(F10960&gt;$P$5,D10960="Income"),"Income outlier",TRUE,"valid")</f>
        <v>valid</v>
      </c>
      <c r="K10960" s="1" t="str">
        <f>_xlfn.XLOOKUP(I10960,[1]category_mapping!$F$2:$F$19,[1]category_mapping!$G$2:$G$19,E10960)</f>
        <v>investment</v>
      </c>
      <c r="L10960" s="1" t="str">
        <f>IF(cleaning_working[[#This Row],[date]]="","Missing","Available")</f>
        <v>Available</v>
      </c>
    </row>
    <row r="10961" spans="1:12" x14ac:dyDescent="0.35">
      <c r="A10961" s="1" t="s">
        <v>10654</v>
      </c>
      <c r="B10961" s="1" t="s">
        <v>467</v>
      </c>
      <c r="C10961" s="3">
        <v>44275</v>
      </c>
      <c r="D10961" s="1" t="s">
        <v>13</v>
      </c>
      <c r="E10961" s="1" t="s">
        <v>24</v>
      </c>
      <c r="F10961" s="1">
        <v>41586</v>
      </c>
      <c r="G10961" s="1" t="s">
        <v>18</v>
      </c>
      <c r="H10961" s="1" t="s">
        <v>26</v>
      </c>
      <c r="I10961" s="1" t="s">
        <v>97</v>
      </c>
      <c r="J10961" s="1" t="str" cm="1">
        <f t="array" ref="J10961">_xlfn.IFS(F10961="","missing",F10961&lt;0,"negative",F10961=0,"zero",AND(F10961&gt;=99999,MOD(F10961,9)=0),"99999 placeholder",AND(F10961&gt;$O$5,D10961="Expense"),"Expense outlier",AND(F10961&gt;$P$5,D10961="Income"),"Income outlier",TRUE,"valid")</f>
        <v>Expense outlier</v>
      </c>
      <c r="K10961" s="1" t="str">
        <f>_xlfn.XLOOKUP(I10961,[1]category_mapping!$F$2:$F$19,[1]category_mapping!$G$2:$G$19,E10961)</f>
        <v>health</v>
      </c>
      <c r="L10961" s="1" t="str">
        <f>IF(cleaning_working[[#This Row],[date]]="","Missing","Available")</f>
        <v>Available</v>
      </c>
    </row>
    <row r="10962" spans="1:12" x14ac:dyDescent="0.35">
      <c r="A10962" s="1" t="s">
        <v>10655</v>
      </c>
      <c r="B10962" s="1" t="s">
        <v>257</v>
      </c>
      <c r="C10962" s="3">
        <v>45098</v>
      </c>
      <c r="D10962" s="1" t="s">
        <v>13</v>
      </c>
      <c r="E10962" s="1" t="s">
        <v>63</v>
      </c>
      <c r="F10962" s="1">
        <v>7109</v>
      </c>
      <c r="G10962" s="1" t="s">
        <v>40</v>
      </c>
      <c r="H10962" s="1" t="s">
        <v>107</v>
      </c>
      <c r="I10962" s="1" t="s">
        <v>217</v>
      </c>
      <c r="J10962" s="1" t="str" cm="1">
        <f t="array" ref="J10962">_xlfn.IFS(F10962="","missing",F10962&lt;0,"negative",F10962=0,"zero",AND(F10962&gt;=99999,MOD(F10962,9)=0),"99999 placeholder",AND(F10962&gt;$O$5,D10962="Expense"),"Expense outlier",AND(F10962&gt;$P$5,D10962="Income"),"Income outlier",TRUE,"valid")</f>
        <v>valid</v>
      </c>
      <c r="K10962" s="1" t="str">
        <f>_xlfn.XLOOKUP(I10962,[1]category_mapping!$F$2:$F$19,[1]category_mapping!$G$2:$G$19,E10962)</f>
        <v>rent</v>
      </c>
      <c r="L10962" s="1" t="str">
        <f>IF(cleaning_working[[#This Row],[date]]="","Missing","Available")</f>
        <v>Available</v>
      </c>
    </row>
    <row r="10963" spans="1:12" x14ac:dyDescent="0.35">
      <c r="A10963" s="1" t="s">
        <v>10656</v>
      </c>
      <c r="B10963" s="1" t="s">
        <v>467</v>
      </c>
      <c r="C10963" s="3">
        <v>44571</v>
      </c>
      <c r="D10963" s="1" t="s">
        <v>13</v>
      </c>
      <c r="E10963" s="1" t="s">
        <v>96</v>
      </c>
      <c r="F10963" s="1">
        <v>2162</v>
      </c>
      <c r="G10963" s="1" t="s">
        <v>18</v>
      </c>
      <c r="H10963" s="1" t="s">
        <v>159</v>
      </c>
      <c r="I10963" s="1" t="s">
        <v>194</v>
      </c>
      <c r="J10963" s="1" t="str" cm="1">
        <f t="array" ref="J10963">_xlfn.IFS(F10963="","missing",F10963&lt;0,"negative",F10963=0,"zero",AND(F10963&gt;=99999,MOD(F10963,9)=0),"99999 placeholder",AND(F10963&gt;$O$5,D10963="Expense"),"Expense outlier",AND(F10963&gt;$P$5,D10963="Income"),"Income outlier",TRUE,"valid")</f>
        <v>valid</v>
      </c>
      <c r="K10963" s="1" t="str">
        <f>_xlfn.XLOOKUP(I10963,[1]category_mapping!$F$2:$F$19,[1]category_mapping!$G$2:$G$19,E10963)</f>
        <v>travel</v>
      </c>
      <c r="L10963" s="1" t="str">
        <f>IF(cleaning_working[[#This Row],[date]]="","Missing","Available")</f>
        <v>Available</v>
      </c>
    </row>
    <row r="10964" spans="1:12" x14ac:dyDescent="0.35">
      <c r="A10964" s="1" t="s">
        <v>10657</v>
      </c>
      <c r="B10964" s="1" t="s">
        <v>152</v>
      </c>
      <c r="C10964" s="3">
        <v>45072</v>
      </c>
      <c r="D10964" s="1" t="s">
        <v>13</v>
      </c>
      <c r="E10964" s="1" t="s">
        <v>45</v>
      </c>
      <c r="F10964" s="1">
        <v>6275</v>
      </c>
      <c r="G10964" s="1" t="s">
        <v>25</v>
      </c>
      <c r="H10964" s="1" t="s">
        <v>33</v>
      </c>
      <c r="I10964" s="1" t="s">
        <v>123</v>
      </c>
      <c r="J10964" s="1" t="str" cm="1">
        <f t="array" ref="J10964">_xlfn.IFS(F10964="","missing",F10964&lt;0,"negative",F10964=0,"zero",AND(F10964&gt;=99999,MOD(F10964,9)=0),"99999 placeholder",AND(F10964&gt;$O$5,D10964="Expense"),"Expense outlier",AND(F10964&gt;$P$5,D10964="Income"),"Income outlier",TRUE,"valid")</f>
        <v>valid</v>
      </c>
      <c r="K10964" s="1" t="str">
        <f>_xlfn.XLOOKUP(I10964,[1]category_mapping!$F$2:$F$19,[1]category_mapping!$G$2:$G$19,E10964)</f>
        <v>entertainment</v>
      </c>
      <c r="L10964" s="1" t="str">
        <f>IF(cleaning_working[[#This Row],[date]]="","Missing","Available")</f>
        <v>Available</v>
      </c>
    </row>
    <row r="10965" spans="1:12" x14ac:dyDescent="0.35">
      <c r="A10965" s="1" t="s">
        <v>10658</v>
      </c>
      <c r="B10965" s="1" t="s">
        <v>139</v>
      </c>
      <c r="C10965" s="3">
        <v>45522</v>
      </c>
      <c r="D10965" s="1" t="s">
        <v>13</v>
      </c>
      <c r="E10965" s="1" t="s">
        <v>96</v>
      </c>
      <c r="F10965" s="1">
        <v>3905</v>
      </c>
      <c r="G10965" s="1" t="s">
        <v>32</v>
      </c>
      <c r="H10965" s="1" t="s">
        <v>25</v>
      </c>
      <c r="I10965" s="1" t="s">
        <v>134</v>
      </c>
      <c r="J10965" s="1" t="str" cm="1">
        <f t="array" ref="J10965">_xlfn.IFS(F10965="","missing",F10965&lt;0,"negative",F10965=0,"zero",AND(F10965&gt;=99999,MOD(F10965,9)=0),"99999 placeholder",AND(F10965&gt;$O$5,D10965="Expense"),"Expense outlier",AND(F10965&gt;$P$5,D10965="Income"),"Income outlier",TRUE,"valid")</f>
        <v>valid</v>
      </c>
      <c r="K10965" s="1" t="str">
        <f>_xlfn.XLOOKUP(I10965,[1]category_mapping!$F$2:$F$19,[1]category_mapping!$G$2:$G$19,E10965)</f>
        <v>education</v>
      </c>
      <c r="L10965" s="1" t="str">
        <f>IF(cleaning_working[[#This Row],[date]]="","Missing","Available")</f>
        <v>Available</v>
      </c>
    </row>
    <row r="10966" spans="1:12" x14ac:dyDescent="0.35">
      <c r="A10966" s="1" t="s">
        <v>4113</v>
      </c>
      <c r="B10966" s="1" t="s">
        <v>345</v>
      </c>
      <c r="C10966" s="3">
        <v>44582</v>
      </c>
      <c r="D10966" s="1" t="s">
        <v>14</v>
      </c>
      <c r="E10966" s="1" t="s">
        <v>57</v>
      </c>
      <c r="F10966" s="1">
        <v>27197</v>
      </c>
      <c r="G10966" s="1" t="s">
        <v>25</v>
      </c>
      <c r="H10966" s="1" t="s">
        <v>133</v>
      </c>
      <c r="I10966" s="1" t="s">
        <v>93</v>
      </c>
      <c r="J10966" s="1" t="str" cm="1">
        <f t="array" ref="J10966">_xlfn.IFS(F10966="","missing",F10966&lt;0,"negative",F10966=0,"zero",AND(F10966&gt;=99999,MOD(F10966,9)=0),"99999 placeholder",AND(F10966&gt;$O$5,D10966="Expense"),"Expense outlier",AND(F10966&gt;$P$5,D10966="Income"),"Income outlier",TRUE,"valid")</f>
        <v>valid</v>
      </c>
      <c r="K10966" s="1" t="str">
        <f>_xlfn.XLOOKUP(I10966,[1]category_mapping!$F$2:$F$19,[1]category_mapping!$G$2:$G$19,E10966)</f>
        <v>salary</v>
      </c>
      <c r="L10966" s="1" t="str">
        <f>IF(cleaning_working[[#This Row],[date]]="","Missing","Available")</f>
        <v>Available</v>
      </c>
    </row>
    <row r="10967" spans="1:12" x14ac:dyDescent="0.35">
      <c r="A10967" s="1" t="s">
        <v>10659</v>
      </c>
      <c r="B10967" s="1" t="s">
        <v>187</v>
      </c>
      <c r="C10967" s="3">
        <v>45411</v>
      </c>
      <c r="D10967" s="1" t="s">
        <v>13</v>
      </c>
      <c r="E10967" s="1" t="s">
        <v>39</v>
      </c>
      <c r="F10967" s="1">
        <v>557</v>
      </c>
      <c r="G10967" s="1" t="s">
        <v>18</v>
      </c>
      <c r="H10967" s="1" t="s">
        <v>107</v>
      </c>
      <c r="J10967" s="1" t="str" cm="1">
        <f t="array" ref="J10967">_xlfn.IFS(F10967="","missing",F10967&lt;0,"negative",F10967=0,"zero",AND(F10967&gt;=99999,MOD(F10967,9)=0),"99999 placeholder",AND(F10967&gt;$O$5,D10967="Expense"),"Expense outlier",AND(F10967&gt;$P$5,D10967="Income"),"Income outlier",TRUE,"valid")</f>
        <v>valid</v>
      </c>
      <c r="K10967" s="1" t="str">
        <f>_xlfn.XLOOKUP(I10967,[1]category_mapping!$F$2:$F$19,[1]category_mapping!$G$2:$G$19,E10967)</f>
        <v>food</v>
      </c>
      <c r="L10967" s="1" t="str">
        <f>IF(cleaning_working[[#This Row],[date]]="","Missing","Available")</f>
        <v>Available</v>
      </c>
    </row>
    <row r="10968" spans="1:12" x14ac:dyDescent="0.35">
      <c r="A10968" s="1" t="s">
        <v>10660</v>
      </c>
      <c r="B10968" s="1" t="s">
        <v>329</v>
      </c>
      <c r="C10968" s="3">
        <v>45518</v>
      </c>
      <c r="D10968" s="1" t="s">
        <v>13</v>
      </c>
      <c r="E10968" s="1" t="s">
        <v>70</v>
      </c>
      <c r="F10968" s="1">
        <v>4330</v>
      </c>
      <c r="G10968" s="1" t="s">
        <v>40</v>
      </c>
      <c r="H10968" s="1" t="s">
        <v>52</v>
      </c>
      <c r="I10968" s="1" t="s">
        <v>87</v>
      </c>
      <c r="J10968" s="1" t="str" cm="1">
        <f t="array" ref="J10968">_xlfn.IFS(F10968="","missing",F10968&lt;0,"negative",F10968=0,"zero",AND(F10968&gt;=99999,MOD(F10968,9)=0),"99999 placeholder",AND(F10968&gt;$O$5,D10968="Expense"),"Expense outlier",AND(F10968&gt;$P$5,D10968="Income"),"Income outlier",TRUE,"valid")</f>
        <v>valid</v>
      </c>
      <c r="K10968" s="1" t="str">
        <f>_xlfn.XLOOKUP(I10968,[1]category_mapping!$F$2:$F$19,[1]category_mapping!$G$2:$G$19,E10968)</f>
        <v>others</v>
      </c>
      <c r="L10968" s="1" t="str">
        <f>IF(cleaning_working[[#This Row],[date]]="","Missing","Available")</f>
        <v>Available</v>
      </c>
    </row>
    <row r="10969" spans="1:12" x14ac:dyDescent="0.35">
      <c r="A10969" s="1" t="s">
        <v>10661</v>
      </c>
      <c r="B10969" s="1" t="s">
        <v>341</v>
      </c>
      <c r="C10969" s="3">
        <v>44244</v>
      </c>
      <c r="D10969" s="1" t="s">
        <v>13</v>
      </c>
      <c r="E10969" s="1" t="s">
        <v>96</v>
      </c>
      <c r="F10969" s="1">
        <v>8757</v>
      </c>
      <c r="G10969" s="1" t="s">
        <v>40</v>
      </c>
      <c r="H10969" s="1" t="s">
        <v>26</v>
      </c>
      <c r="J10969" s="1" t="str" cm="1">
        <f t="array" ref="J10969">_xlfn.IFS(F10969="","missing",F10969&lt;0,"negative",F10969=0,"zero",AND(F10969&gt;=99999,MOD(F10969,9)=0),"99999 placeholder",AND(F10969&gt;$O$5,D10969="Expense"),"Expense outlier",AND(F10969&gt;$P$5,D10969="Income"),"Income outlier",TRUE,"valid")</f>
        <v>valid</v>
      </c>
      <c r="K10969" s="1" t="str">
        <f>_xlfn.XLOOKUP(I10969,[1]category_mapping!$F$2:$F$19,[1]category_mapping!$G$2:$G$19,E10969)</f>
        <v>travel</v>
      </c>
      <c r="L10969" s="1" t="str">
        <f>IF(cleaning_working[[#This Row],[date]]="","Missing","Available")</f>
        <v>Available</v>
      </c>
    </row>
    <row r="10970" spans="1:12" x14ac:dyDescent="0.35">
      <c r="A10970" s="1" t="s">
        <v>10662</v>
      </c>
      <c r="B10970" s="1" t="s">
        <v>557</v>
      </c>
      <c r="C10970" s="3">
        <v>44701</v>
      </c>
      <c r="D10970" s="1" t="s">
        <v>14</v>
      </c>
      <c r="E10970" s="1" t="s">
        <v>215</v>
      </c>
      <c r="F10970" s="1">
        <v>310817</v>
      </c>
      <c r="G10970" s="1" t="s">
        <v>32</v>
      </c>
      <c r="H10970" s="1" t="s">
        <v>52</v>
      </c>
      <c r="I10970" s="1" t="s">
        <v>272</v>
      </c>
      <c r="J10970" s="1" t="str" cm="1">
        <f t="array" ref="J10970">_xlfn.IFS(F10970="","missing",F10970&lt;0,"negative",F10970=0,"zero",AND(F10970&gt;=99999,MOD(F10970,9)=0),"99999 placeholder",AND(F10970&gt;$O$5,D10970="Expense"),"Expense outlier",AND(F10970&gt;$P$5,D10970="Income"),"Income outlier",TRUE,"valid")</f>
        <v>Income outlier</v>
      </c>
      <c r="K10970" s="1" t="str">
        <f>_xlfn.XLOOKUP(I10970,[1]category_mapping!$F$2:$F$19,[1]category_mapping!$G$2:$G$19,E10970)</f>
        <v>food</v>
      </c>
      <c r="L10970" s="1" t="str">
        <f>IF(cleaning_working[[#This Row],[date]]="","Missing","Available")</f>
        <v>Available</v>
      </c>
    </row>
    <row r="10971" spans="1:12" x14ac:dyDescent="0.35">
      <c r="A10971" s="1" t="s">
        <v>10663</v>
      </c>
      <c r="B10971" s="1" t="s">
        <v>89</v>
      </c>
      <c r="C10971" s="3">
        <v>44568</v>
      </c>
      <c r="D10971" s="1" t="s">
        <v>14</v>
      </c>
      <c r="E10971" s="1" t="s">
        <v>31</v>
      </c>
      <c r="F10971" s="1">
        <v>12054</v>
      </c>
      <c r="G10971" s="1" t="s">
        <v>32</v>
      </c>
      <c r="H10971" s="1" t="s">
        <v>159</v>
      </c>
      <c r="I10971" s="1" t="s">
        <v>226</v>
      </c>
      <c r="J10971" s="1" t="str" cm="1">
        <f t="array" ref="J10971">_xlfn.IFS(F10971="","missing",F10971&lt;0,"negative",F10971=0,"zero",AND(F10971&gt;=99999,MOD(F10971,9)=0),"99999 placeholder",AND(F10971&gt;$O$5,D10971="Expense"),"Expense outlier",AND(F10971&gt;$P$5,D10971="Income"),"Income outlier",TRUE,"valid")</f>
        <v>valid</v>
      </c>
      <c r="K10971" s="1" t="str">
        <f>_xlfn.XLOOKUP(I10971,[1]category_mapping!$F$2:$F$19,[1]category_mapping!$G$2:$G$19,E10971)</f>
        <v>savings</v>
      </c>
      <c r="L10971" s="1" t="str">
        <f>IF(cleaning_working[[#This Row],[date]]="","Missing","Available")</f>
        <v>Available</v>
      </c>
    </row>
    <row r="10972" spans="1:12" x14ac:dyDescent="0.35">
      <c r="A10972" s="1" t="s">
        <v>10664</v>
      </c>
      <c r="B10972" s="1" t="s">
        <v>323</v>
      </c>
      <c r="C10972" s="3">
        <v>44856</v>
      </c>
      <c r="D10972" s="1" t="s">
        <v>13</v>
      </c>
      <c r="E10972" s="1" t="s">
        <v>24</v>
      </c>
      <c r="F10972" s="1">
        <v>3926</v>
      </c>
      <c r="G10972" s="1" t="s">
        <v>32</v>
      </c>
      <c r="H10972" s="1" t="s">
        <v>19</v>
      </c>
      <c r="I10972" s="1" t="s">
        <v>20</v>
      </c>
      <c r="J10972" s="1" t="str" cm="1">
        <f t="array" ref="J10972">_xlfn.IFS(F10972="","missing",F10972&lt;0,"negative",F10972=0,"zero",AND(F10972&gt;=99999,MOD(F10972,9)=0),"99999 placeholder",AND(F10972&gt;$O$5,D10972="Expense"),"Expense outlier",AND(F10972&gt;$P$5,D10972="Income"),"Income outlier",TRUE,"valid")</f>
        <v>valid</v>
      </c>
      <c r="K10972" s="1" t="str">
        <f>_xlfn.XLOOKUP(I10972,[1]category_mapping!$F$2:$F$19,[1]category_mapping!$G$2:$G$19,E10972)</f>
        <v>entertainment</v>
      </c>
      <c r="L10972" s="1" t="str">
        <f>IF(cleaning_working[[#This Row],[date]]="","Missing","Available")</f>
        <v>Available</v>
      </c>
    </row>
    <row r="10973" spans="1:12" x14ac:dyDescent="0.35">
      <c r="A10973" s="1" t="s">
        <v>10665</v>
      </c>
      <c r="B10973" s="1" t="s">
        <v>196</v>
      </c>
      <c r="C10973" s="3">
        <v>44285</v>
      </c>
      <c r="D10973" s="1" t="s">
        <v>13</v>
      </c>
      <c r="E10973" s="1" t="s">
        <v>39</v>
      </c>
      <c r="F10973" s="1">
        <v>3268</v>
      </c>
      <c r="G10973" s="1" t="s">
        <v>64</v>
      </c>
      <c r="H10973" s="1" t="s">
        <v>65</v>
      </c>
      <c r="I10973" s="1" t="s">
        <v>58</v>
      </c>
      <c r="J10973" s="1" t="str" cm="1">
        <f t="array" ref="J10973">_xlfn.IFS(F10973="","missing",F10973&lt;0,"negative",F10973=0,"zero",AND(F10973&gt;=99999,MOD(F10973,9)=0),"99999 placeholder",AND(F10973&gt;$O$5,D10973="Expense"),"Expense outlier",AND(F10973&gt;$P$5,D10973="Income"),"Income outlier",TRUE,"valid")</f>
        <v>valid</v>
      </c>
      <c r="K10973" s="1" t="str">
        <f>_xlfn.XLOOKUP(I10973,[1]category_mapping!$F$2:$F$19,[1]category_mapping!$G$2:$G$19,E10973)</f>
        <v>food</v>
      </c>
      <c r="L10973" s="1" t="str">
        <f>IF(cleaning_working[[#This Row],[date]]="","Missing","Available")</f>
        <v>Available</v>
      </c>
    </row>
    <row r="10974" spans="1:12" x14ac:dyDescent="0.35">
      <c r="A10974" s="1" t="s">
        <v>10666</v>
      </c>
      <c r="B10974" s="1" t="s">
        <v>368</v>
      </c>
      <c r="C10974" s="3">
        <v>44700</v>
      </c>
      <c r="D10974" s="1" t="s">
        <v>13</v>
      </c>
      <c r="E10974" s="1" t="s">
        <v>96</v>
      </c>
      <c r="F10974" s="1">
        <v>413</v>
      </c>
      <c r="G10974" s="1" t="s">
        <v>64</v>
      </c>
      <c r="H10974" s="1" t="s">
        <v>25</v>
      </c>
      <c r="I10974" s="1" t="s">
        <v>137</v>
      </c>
      <c r="J10974" s="1" t="str" cm="1">
        <f t="array" ref="J10974">_xlfn.IFS(F10974="","missing",F10974&lt;0,"negative",F10974=0,"zero",AND(F10974&gt;=99999,MOD(F10974,9)=0),"99999 placeholder",AND(F10974&gt;$O$5,D10974="Expense"),"Expense outlier",AND(F10974&gt;$P$5,D10974="Income"),"Income outlier",TRUE,"valid")</f>
        <v>valid</v>
      </c>
      <c r="K10974" s="1" t="str">
        <f>_xlfn.XLOOKUP(I10974,[1]category_mapping!$F$2:$F$19,[1]category_mapping!$G$2:$G$19,E10974)</f>
        <v>travel</v>
      </c>
      <c r="L10974" s="1" t="str">
        <f>IF(cleaning_working[[#This Row],[date]]="","Missing","Available")</f>
        <v>Available</v>
      </c>
    </row>
    <row r="10975" spans="1:12" x14ac:dyDescent="0.35">
      <c r="A10975" s="1" t="s">
        <v>10667</v>
      </c>
      <c r="B10975" s="1" t="s">
        <v>782</v>
      </c>
      <c r="C10975" s="3">
        <v>45128</v>
      </c>
      <c r="D10975" s="1" t="s">
        <v>13</v>
      </c>
      <c r="E10975" s="1" t="s">
        <v>39</v>
      </c>
      <c r="F10975" s="1">
        <v>9025</v>
      </c>
      <c r="G10975" s="1" t="s">
        <v>40</v>
      </c>
      <c r="H10975" s="1" t="s">
        <v>65</v>
      </c>
      <c r="I10975" s="1" t="s">
        <v>27</v>
      </c>
      <c r="J10975" s="1" t="str" cm="1">
        <f t="array" ref="J10975">_xlfn.IFS(F10975="","missing",F10975&lt;0,"negative",F10975=0,"zero",AND(F10975&gt;=99999,MOD(F10975,9)=0),"99999 placeholder",AND(F10975&gt;$O$5,D10975="Expense"),"Expense outlier",AND(F10975&gt;$P$5,D10975="Income"),"Income outlier",TRUE,"valid")</f>
        <v>valid</v>
      </c>
      <c r="K10975" s="1" t="str">
        <f>_xlfn.XLOOKUP(I10975,[1]category_mapping!$F$2:$F$19,[1]category_mapping!$G$2:$G$19,E10975)</f>
        <v>food</v>
      </c>
      <c r="L10975" s="1" t="str">
        <f>IF(cleaning_working[[#This Row],[date]]="","Missing","Available")</f>
        <v>Available</v>
      </c>
    </row>
    <row r="10976" spans="1:12" x14ac:dyDescent="0.35">
      <c r="A10976" s="1" t="s">
        <v>10668</v>
      </c>
      <c r="B10976" s="1" t="s">
        <v>208</v>
      </c>
      <c r="C10976" s="3">
        <v>44849</v>
      </c>
      <c r="D10976" s="1" t="s">
        <v>13</v>
      </c>
      <c r="E10976" s="1" t="s">
        <v>39</v>
      </c>
      <c r="F10976" s="1">
        <v>4525</v>
      </c>
      <c r="G10976" s="1" t="s">
        <v>40</v>
      </c>
      <c r="H10976" s="1" t="s">
        <v>159</v>
      </c>
      <c r="I10976" s="1" t="s">
        <v>178</v>
      </c>
      <c r="J10976" s="1" t="str" cm="1">
        <f t="array" ref="J10976">_xlfn.IFS(F10976="","missing",F10976&lt;0,"negative",F10976=0,"zero",AND(F10976&gt;=99999,MOD(F10976,9)=0),"99999 placeholder",AND(F10976&gt;$O$5,D10976="Expense"),"Expense outlier",AND(F10976&gt;$P$5,D10976="Income"),"Income outlier",TRUE,"valid")</f>
        <v>valid</v>
      </c>
      <c r="K10976" s="1" t="str">
        <f>_xlfn.XLOOKUP(I10976,[1]category_mapping!$F$2:$F$19,[1]category_mapping!$G$2:$G$19,E10976)</f>
        <v>rent</v>
      </c>
      <c r="L10976" s="1" t="str">
        <f>IF(cleaning_working[[#This Row],[date]]="","Missing","Available")</f>
        <v>Available</v>
      </c>
    </row>
    <row r="10977" spans="1:12" x14ac:dyDescent="0.35">
      <c r="A10977" s="1" t="s">
        <v>10669</v>
      </c>
      <c r="B10977" s="1" t="s">
        <v>428</v>
      </c>
      <c r="C10977" s="3" t="s">
        <v>38</v>
      </c>
      <c r="D10977" s="1" t="s">
        <v>13</v>
      </c>
      <c r="E10977" s="1" t="s">
        <v>39</v>
      </c>
      <c r="F10977" s="1">
        <v>8791</v>
      </c>
      <c r="G10977" s="1" t="s">
        <v>32</v>
      </c>
      <c r="H10977" s="1" t="s">
        <v>159</v>
      </c>
      <c r="J10977" s="1" t="str" cm="1">
        <f t="array" ref="J10977">_xlfn.IFS(F10977="","missing",F10977&lt;0,"negative",F10977=0,"zero",AND(F10977&gt;=99999,MOD(F10977,9)=0),"99999 placeholder",AND(F10977&gt;$O$5,D10977="Expense"),"Expense outlier",AND(F10977&gt;$P$5,D10977="Income"),"Income outlier",TRUE,"valid")</f>
        <v>valid</v>
      </c>
      <c r="K10977" s="1" t="str">
        <f>_xlfn.XLOOKUP(I10977,[1]category_mapping!$F$2:$F$19,[1]category_mapping!$G$2:$G$19,E10977)</f>
        <v>food</v>
      </c>
      <c r="L10977" s="1" t="str">
        <f>IF(cleaning_working[[#This Row],[date]]="","Missing","Available")</f>
        <v>Missing</v>
      </c>
    </row>
    <row r="10978" spans="1:12" x14ac:dyDescent="0.35">
      <c r="A10978" s="1" t="s">
        <v>10670</v>
      </c>
      <c r="B10978" s="1" t="s">
        <v>82</v>
      </c>
      <c r="C10978" s="3">
        <v>44565</v>
      </c>
      <c r="D10978" s="1" t="s">
        <v>13</v>
      </c>
      <c r="E10978" s="1" t="s">
        <v>39</v>
      </c>
      <c r="F10978" s="1">
        <v>1414</v>
      </c>
      <c r="G10978" s="1" t="s">
        <v>40</v>
      </c>
      <c r="H10978" s="1" t="s">
        <v>65</v>
      </c>
      <c r="I10978" s="1" t="s">
        <v>194</v>
      </c>
      <c r="J10978" s="1" t="str" cm="1">
        <f t="array" ref="J10978">_xlfn.IFS(F10978="","missing",F10978&lt;0,"negative",F10978=0,"zero",AND(F10978&gt;=99999,MOD(F10978,9)=0),"99999 placeholder",AND(F10978&gt;$O$5,D10978="Expense"),"Expense outlier",AND(F10978&gt;$P$5,D10978="Income"),"Income outlier",TRUE,"valid")</f>
        <v>valid</v>
      </c>
      <c r="K10978" s="1" t="str">
        <f>_xlfn.XLOOKUP(I10978,[1]category_mapping!$F$2:$F$19,[1]category_mapping!$G$2:$G$19,E10978)</f>
        <v>travel</v>
      </c>
      <c r="L10978" s="1" t="str">
        <f>IF(cleaning_working[[#This Row],[date]]="","Missing","Available")</f>
        <v>Available</v>
      </c>
    </row>
    <row r="10979" spans="1:12" x14ac:dyDescent="0.35">
      <c r="A10979" s="1" t="s">
        <v>963</v>
      </c>
      <c r="B10979" s="1" t="s">
        <v>200</v>
      </c>
      <c r="C10979" s="3">
        <v>44817</v>
      </c>
      <c r="D10979" s="1" t="s">
        <v>13</v>
      </c>
      <c r="E10979" s="1" t="s">
        <v>96</v>
      </c>
      <c r="F10979" s="1">
        <v>6950</v>
      </c>
      <c r="G10979" s="1" t="s">
        <v>18</v>
      </c>
      <c r="H10979" s="1" t="s">
        <v>83</v>
      </c>
      <c r="I10979" s="1" t="s">
        <v>170</v>
      </c>
      <c r="J10979" s="1" t="str" cm="1">
        <f t="array" ref="J10979">_xlfn.IFS(F10979="","missing",F10979&lt;0,"negative",F10979=0,"zero",AND(F10979&gt;=99999,MOD(F10979,9)=0),"99999 placeholder",AND(F10979&gt;$O$5,D10979="Expense"),"Expense outlier",AND(F10979&gt;$P$5,D10979="Income"),"Income outlier",TRUE,"valid")</f>
        <v>valid</v>
      </c>
      <c r="K10979" s="1" t="str">
        <f>_xlfn.XLOOKUP(I10979,[1]category_mapping!$F$2:$F$19,[1]category_mapping!$G$2:$G$19,E10979)</f>
        <v>health</v>
      </c>
      <c r="L10979" s="1" t="str">
        <f>IF(cleaning_working[[#This Row],[date]]="","Missing","Available")</f>
        <v>Available</v>
      </c>
    </row>
    <row r="10980" spans="1:12" x14ac:dyDescent="0.35">
      <c r="A10980" s="1" t="s">
        <v>10671</v>
      </c>
      <c r="B10980" s="1" t="s">
        <v>343</v>
      </c>
      <c r="C10980" s="3">
        <v>45459</v>
      </c>
      <c r="D10980" s="1" t="s">
        <v>13</v>
      </c>
      <c r="E10980" s="1" t="s">
        <v>39</v>
      </c>
      <c r="F10980" s="1">
        <v>3378</v>
      </c>
      <c r="G10980" s="1" t="s">
        <v>32</v>
      </c>
      <c r="H10980" s="1" t="s">
        <v>107</v>
      </c>
      <c r="I10980" s="1" t="s">
        <v>87</v>
      </c>
      <c r="J10980" s="1" t="str" cm="1">
        <f t="array" ref="J10980">_xlfn.IFS(F10980="","missing",F10980&lt;0,"negative",F10980=0,"zero",AND(F10980&gt;=99999,MOD(F10980,9)=0),"99999 placeholder",AND(F10980&gt;$O$5,D10980="Expense"),"Expense outlier",AND(F10980&gt;$P$5,D10980="Income"),"Income outlier",TRUE,"valid")</f>
        <v>valid</v>
      </c>
      <c r="K10980" s="1" t="str">
        <f>_xlfn.XLOOKUP(I10980,[1]category_mapping!$F$2:$F$19,[1]category_mapping!$G$2:$G$19,E10980)</f>
        <v>food</v>
      </c>
      <c r="L10980" s="1" t="str">
        <f>IF(cleaning_working[[#This Row],[date]]="","Missing","Available")</f>
        <v>Available</v>
      </c>
    </row>
    <row r="10981" spans="1:12" x14ac:dyDescent="0.35">
      <c r="A10981" s="1" t="s">
        <v>10672</v>
      </c>
      <c r="B10981" s="1" t="s">
        <v>528</v>
      </c>
      <c r="C10981" s="3">
        <v>44988</v>
      </c>
      <c r="D10981" s="1" t="s">
        <v>13</v>
      </c>
      <c r="E10981" s="1" t="s">
        <v>24</v>
      </c>
      <c r="F10981" s="1">
        <v>6477</v>
      </c>
      <c r="G10981" s="1" t="s">
        <v>64</v>
      </c>
      <c r="H10981" s="1" t="s">
        <v>52</v>
      </c>
      <c r="I10981" s="1" t="s">
        <v>71</v>
      </c>
      <c r="J10981" s="1" t="str" cm="1">
        <f t="array" ref="J10981">_xlfn.IFS(F10981="","missing",F10981&lt;0,"negative",F10981=0,"zero",AND(F10981&gt;=99999,MOD(F10981,9)=0),"99999 placeholder",AND(F10981&gt;$O$5,D10981="Expense"),"Expense outlier",AND(F10981&gt;$P$5,D10981="Income"),"Income outlier",TRUE,"valid")</f>
        <v>valid</v>
      </c>
      <c r="K10981" s="1" t="str">
        <f>_xlfn.XLOOKUP(I10981,[1]category_mapping!$F$2:$F$19,[1]category_mapping!$G$2:$G$19,E10981)</f>
        <v>health</v>
      </c>
      <c r="L10981" s="1" t="str">
        <f>IF(cleaning_working[[#This Row],[date]]="","Missing","Available")</f>
        <v>Available</v>
      </c>
    </row>
    <row r="10982" spans="1:12" x14ac:dyDescent="0.35">
      <c r="A10982" s="1" t="s">
        <v>10673</v>
      </c>
      <c r="B10982" s="1" t="s">
        <v>491</v>
      </c>
      <c r="C10982" s="3">
        <v>44893</v>
      </c>
      <c r="D10982" s="1" t="s">
        <v>13</v>
      </c>
      <c r="E10982" s="1" t="s">
        <v>17</v>
      </c>
      <c r="F10982" s="1">
        <v>2602</v>
      </c>
      <c r="G10982" s="1" t="s">
        <v>40</v>
      </c>
      <c r="H10982" s="1" t="s">
        <v>107</v>
      </c>
      <c r="I10982" s="1" t="s">
        <v>217</v>
      </c>
      <c r="J10982" s="1" t="str" cm="1">
        <f t="array" ref="J10982">_xlfn.IFS(F10982="","missing",F10982&lt;0,"negative",F10982=0,"zero",AND(F10982&gt;=99999,MOD(F10982,9)=0),"99999 placeholder",AND(F10982&gt;$O$5,D10982="Expense"),"Expense outlier",AND(F10982&gt;$P$5,D10982="Income"),"Income outlier",TRUE,"valid")</f>
        <v>valid</v>
      </c>
      <c r="K10982" s="1" t="str">
        <f>_xlfn.XLOOKUP(I10982,[1]category_mapping!$F$2:$F$19,[1]category_mapping!$G$2:$G$19,E10982)</f>
        <v>rent</v>
      </c>
      <c r="L10982" s="1" t="str">
        <f>IF(cleaning_working[[#This Row],[date]]="","Missing","Available")</f>
        <v>Available</v>
      </c>
    </row>
    <row r="10983" spans="1:12" x14ac:dyDescent="0.35">
      <c r="A10983" s="1" t="s">
        <v>10674</v>
      </c>
      <c r="B10983" s="1" t="s">
        <v>44</v>
      </c>
      <c r="C10983" s="3">
        <v>44500</v>
      </c>
      <c r="D10983" s="1" t="s">
        <v>14</v>
      </c>
      <c r="E10983" s="1" t="s">
        <v>46</v>
      </c>
      <c r="F10983" s="1">
        <v>66865</v>
      </c>
      <c r="G10983" s="1" t="s">
        <v>32</v>
      </c>
      <c r="H10983" s="1" t="s">
        <v>86</v>
      </c>
      <c r="I10983" s="1" t="s">
        <v>162</v>
      </c>
      <c r="J10983" s="1" t="str" cm="1">
        <f t="array" ref="J10983">_xlfn.IFS(F10983="","missing",F10983&lt;0,"negative",F10983=0,"zero",AND(F10983&gt;=99999,MOD(F10983,9)=0),"99999 placeholder",AND(F10983&gt;$O$5,D10983="Expense"),"Expense outlier",AND(F10983&gt;$P$5,D10983="Income"),"Income outlier",TRUE,"valid")</f>
        <v>valid</v>
      </c>
      <c r="K10983" s="1" t="str">
        <f>_xlfn.XLOOKUP(I10983,[1]category_mapping!$F$2:$F$19,[1]category_mapping!$G$2:$G$19,E10983)</f>
        <v>N/A</v>
      </c>
      <c r="L10983" s="1" t="str">
        <f>IF(cleaning_working[[#This Row],[date]]="","Missing","Available")</f>
        <v>Available</v>
      </c>
    </row>
    <row r="10984" spans="1:12" x14ac:dyDescent="0.35">
      <c r="A10984" s="1" t="s">
        <v>10675</v>
      </c>
      <c r="B10984" s="1" t="s">
        <v>348</v>
      </c>
      <c r="C10984" s="3">
        <v>44730</v>
      </c>
      <c r="D10984" s="1" t="s">
        <v>13</v>
      </c>
      <c r="E10984" s="1" t="s">
        <v>63</v>
      </c>
      <c r="F10984" s="1">
        <v>9771</v>
      </c>
      <c r="G10984" s="1" t="s">
        <v>64</v>
      </c>
      <c r="H10984" s="1" t="s">
        <v>83</v>
      </c>
      <c r="I10984" s="1" t="s">
        <v>217</v>
      </c>
      <c r="J10984" s="1" t="str" cm="1">
        <f t="array" ref="J10984">_xlfn.IFS(F10984="","missing",F10984&lt;0,"negative",F10984=0,"zero",AND(F10984&gt;=99999,MOD(F10984,9)=0),"99999 placeholder",AND(F10984&gt;$O$5,D10984="Expense"),"Expense outlier",AND(F10984&gt;$P$5,D10984="Income"),"Income outlier",TRUE,"valid")</f>
        <v>valid</v>
      </c>
      <c r="K10984" s="1" t="str">
        <f>_xlfn.XLOOKUP(I10984,[1]category_mapping!$F$2:$F$19,[1]category_mapping!$G$2:$G$19,E10984)</f>
        <v>rent</v>
      </c>
      <c r="L10984" s="1" t="str">
        <f>IF(cleaning_working[[#This Row],[date]]="","Missing","Available")</f>
        <v>Available</v>
      </c>
    </row>
    <row r="10985" spans="1:12" x14ac:dyDescent="0.35">
      <c r="A10985" s="1" t="s">
        <v>10676</v>
      </c>
      <c r="B10985" s="1" t="s">
        <v>202</v>
      </c>
      <c r="C10985" s="3">
        <v>44797</v>
      </c>
      <c r="D10985" s="1" t="s">
        <v>13</v>
      </c>
      <c r="E10985" s="1" t="s">
        <v>45</v>
      </c>
      <c r="F10985" s="1">
        <v>1666</v>
      </c>
      <c r="G10985" s="1" t="s">
        <v>64</v>
      </c>
      <c r="H10985" s="1" t="s">
        <v>52</v>
      </c>
      <c r="J10985" s="1" t="str" cm="1">
        <f t="array" ref="J10985">_xlfn.IFS(F10985="","missing",F10985&lt;0,"negative",F10985=0,"zero",AND(F10985&gt;=99999,MOD(F10985,9)=0),"99999 placeholder",AND(F10985&gt;$O$5,D10985="Expense"),"Expense outlier",AND(F10985&gt;$P$5,D10985="Income"),"Income outlier",TRUE,"valid")</f>
        <v>valid</v>
      </c>
      <c r="K10985" s="1" t="str">
        <f>_xlfn.XLOOKUP(I10985,[1]category_mapping!$F$2:$F$19,[1]category_mapping!$G$2:$G$19,E10985)</f>
        <v>entertainment</v>
      </c>
      <c r="L10985" s="1" t="str">
        <f>IF(cleaning_working[[#This Row],[date]]="","Missing","Available")</f>
        <v>Available</v>
      </c>
    </row>
    <row r="10986" spans="1:12" x14ac:dyDescent="0.35">
      <c r="A10986" s="1" t="s">
        <v>10359</v>
      </c>
      <c r="B10986" s="1" t="s">
        <v>125</v>
      </c>
      <c r="C10986" s="3">
        <v>44907</v>
      </c>
      <c r="D10986" s="1" t="s">
        <v>13</v>
      </c>
      <c r="E10986" s="1" t="s">
        <v>24</v>
      </c>
      <c r="F10986" s="1">
        <v>34751</v>
      </c>
      <c r="G10986" s="1" t="s">
        <v>18</v>
      </c>
      <c r="H10986" s="1" t="s">
        <v>83</v>
      </c>
      <c r="I10986" s="1" t="s">
        <v>128</v>
      </c>
      <c r="J10986" s="1" t="str" cm="1">
        <f t="array" ref="J10986">_xlfn.IFS(F10986="","missing",F10986&lt;0,"negative",F10986=0,"zero",AND(F10986&gt;=99999,MOD(F10986,9)=0),"99999 placeholder",AND(F10986&gt;$O$5,D10986="Expense"),"Expense outlier",AND(F10986&gt;$P$5,D10986="Income"),"Income outlier",TRUE,"valid")</f>
        <v>Expense outlier</v>
      </c>
      <c r="K10986" s="1" t="str">
        <f>_xlfn.XLOOKUP(I10986,[1]category_mapping!$F$2:$F$19,[1]category_mapping!$G$2:$G$19,E10986)</f>
        <v>utilities</v>
      </c>
      <c r="L10986" s="1" t="str">
        <f>IF(cleaning_working[[#This Row],[date]]="","Missing","Available")</f>
        <v>Available</v>
      </c>
    </row>
    <row r="10987" spans="1:12" x14ac:dyDescent="0.35">
      <c r="A10987" s="1" t="s">
        <v>10677</v>
      </c>
      <c r="B10987" s="1" t="s">
        <v>386</v>
      </c>
      <c r="C10987" s="3">
        <v>45399</v>
      </c>
      <c r="D10987" s="1" t="s">
        <v>14</v>
      </c>
      <c r="E10987" s="1" t="s">
        <v>70</v>
      </c>
      <c r="F10987" s="1">
        <v>58332</v>
      </c>
      <c r="G10987" s="1" t="s">
        <v>32</v>
      </c>
      <c r="H10987" s="1" t="s">
        <v>33</v>
      </c>
      <c r="I10987" s="1" t="s">
        <v>53</v>
      </c>
      <c r="J10987" s="1" t="str" cm="1">
        <f t="array" ref="J10987">_xlfn.IFS(F10987="","missing",F10987&lt;0,"negative",F10987=0,"zero",AND(F10987&gt;=99999,MOD(F10987,9)=0),"99999 placeholder",AND(F10987&gt;$O$5,D10987="Expense"),"Expense outlier",AND(F10987&gt;$P$5,D10987="Income"),"Income outlier",TRUE,"valid")</f>
        <v>valid</v>
      </c>
      <c r="K10987" s="1" t="str">
        <f>_xlfn.XLOOKUP(I10987,[1]category_mapping!$F$2:$F$19,[1]category_mapping!$G$2:$G$19,E10987)</f>
        <v>travel</v>
      </c>
      <c r="L10987" s="1" t="str">
        <f>IF(cleaning_working[[#This Row],[date]]="","Missing","Available")</f>
        <v>Available</v>
      </c>
    </row>
    <row r="10988" spans="1:12" x14ac:dyDescent="0.35">
      <c r="A10988" s="1" t="s">
        <v>5792</v>
      </c>
      <c r="B10988" s="1" t="s">
        <v>446</v>
      </c>
      <c r="C10988" s="3">
        <v>45424</v>
      </c>
      <c r="D10988" s="1" t="s">
        <v>13</v>
      </c>
      <c r="E10988" s="1" t="s">
        <v>63</v>
      </c>
      <c r="F10988" s="1">
        <v>3812</v>
      </c>
      <c r="G10988" s="1" t="s">
        <v>64</v>
      </c>
      <c r="H10988" s="1" t="s">
        <v>159</v>
      </c>
      <c r="I10988" s="1" t="s">
        <v>170</v>
      </c>
      <c r="J10988" s="1" t="str" cm="1">
        <f t="array" ref="J10988">_xlfn.IFS(F10988="","missing",F10988&lt;0,"negative",F10988=0,"zero",AND(F10988&gt;=99999,MOD(F10988,9)=0),"99999 placeholder",AND(F10988&gt;$O$5,D10988="Expense"),"Expense outlier",AND(F10988&gt;$P$5,D10988="Income"),"Income outlier",TRUE,"valid")</f>
        <v>valid</v>
      </c>
      <c r="K10988" s="1" t="str">
        <f>_xlfn.XLOOKUP(I10988,[1]category_mapping!$F$2:$F$19,[1]category_mapping!$G$2:$G$19,E10988)</f>
        <v>health</v>
      </c>
      <c r="L10988" s="1" t="str">
        <f>IF(cleaning_working[[#This Row],[date]]="","Missing","Available")</f>
        <v>Available</v>
      </c>
    </row>
    <row r="10989" spans="1:12" x14ac:dyDescent="0.35">
      <c r="A10989" s="1" t="s">
        <v>10678</v>
      </c>
      <c r="B10989" s="1" t="s">
        <v>164</v>
      </c>
      <c r="C10989" s="3">
        <v>44403</v>
      </c>
      <c r="D10989" s="1" t="s">
        <v>13</v>
      </c>
      <c r="E10989" s="1" t="s">
        <v>24</v>
      </c>
      <c r="F10989" s="1">
        <v>4957</v>
      </c>
      <c r="G10989" s="1" t="s">
        <v>64</v>
      </c>
      <c r="H10989" s="1" t="s">
        <v>107</v>
      </c>
      <c r="I10989" s="1" t="s">
        <v>90</v>
      </c>
      <c r="J10989" s="1" t="str" cm="1">
        <f t="array" ref="J10989">_xlfn.IFS(F10989="","missing",F10989&lt;0,"negative",F10989=0,"zero",AND(F10989&gt;=99999,MOD(F10989,9)=0),"99999 placeholder",AND(F10989&gt;$O$5,D10989="Expense"),"Expense outlier",AND(F10989&gt;$P$5,D10989="Income"),"Income outlier",TRUE,"valid")</f>
        <v>valid</v>
      </c>
      <c r="K10989" s="1" t="str">
        <f>_xlfn.XLOOKUP(I10989,[1]category_mapping!$F$2:$F$19,[1]category_mapping!$G$2:$G$19,E10989)</f>
        <v>rent</v>
      </c>
      <c r="L10989" s="1" t="str">
        <f>IF(cleaning_working[[#This Row],[date]]="","Missing","Available")</f>
        <v>Available</v>
      </c>
    </row>
    <row r="10990" spans="1:12" x14ac:dyDescent="0.35">
      <c r="A10990" s="1" t="s">
        <v>8486</v>
      </c>
      <c r="B10990" s="1" t="s">
        <v>423</v>
      </c>
      <c r="C10990" s="3">
        <v>44943</v>
      </c>
      <c r="D10990" s="1" t="s">
        <v>13</v>
      </c>
      <c r="E10990" s="1" t="s">
        <v>24</v>
      </c>
      <c r="F10990" s="1">
        <v>45803</v>
      </c>
      <c r="G10990" s="1" t="s">
        <v>64</v>
      </c>
      <c r="H10990" s="1" t="s">
        <v>107</v>
      </c>
      <c r="I10990" s="1" t="s">
        <v>90</v>
      </c>
      <c r="J10990" s="1" t="str" cm="1">
        <f t="array" ref="J10990">_xlfn.IFS(F10990="","missing",F10990&lt;0,"negative",F10990=0,"zero",AND(F10990&gt;=99999,MOD(F10990,9)=0),"99999 placeholder",AND(F10990&gt;$O$5,D10990="Expense"),"Expense outlier",AND(F10990&gt;$P$5,D10990="Income"),"Income outlier",TRUE,"valid")</f>
        <v>Expense outlier</v>
      </c>
      <c r="K10990" s="1" t="str">
        <f>_xlfn.XLOOKUP(I10990,[1]category_mapping!$F$2:$F$19,[1]category_mapping!$G$2:$G$19,E10990)</f>
        <v>rent</v>
      </c>
      <c r="L10990" s="1" t="str">
        <f>IF(cleaning_working[[#This Row],[date]]="","Missing","Available")</f>
        <v>Available</v>
      </c>
    </row>
    <row r="10991" spans="1:12" x14ac:dyDescent="0.35">
      <c r="A10991" s="1" t="s">
        <v>10679</v>
      </c>
      <c r="B10991" s="1" t="s">
        <v>37</v>
      </c>
      <c r="C10991" s="3">
        <v>45543</v>
      </c>
      <c r="D10991" s="1" t="s">
        <v>13</v>
      </c>
      <c r="E10991" s="1" t="s">
        <v>63</v>
      </c>
      <c r="F10991" s="1">
        <v>1959</v>
      </c>
      <c r="G10991" s="1" t="s">
        <v>32</v>
      </c>
      <c r="H10991" s="1" t="s">
        <v>19</v>
      </c>
      <c r="I10991" s="1" t="s">
        <v>71</v>
      </c>
      <c r="J10991" s="1" t="str" cm="1">
        <f t="array" ref="J10991">_xlfn.IFS(F10991="","missing",F10991&lt;0,"negative",F10991=0,"zero",AND(F10991&gt;=99999,MOD(F10991,9)=0),"99999 placeholder",AND(F10991&gt;$O$5,D10991="Expense"),"Expense outlier",AND(F10991&gt;$P$5,D10991="Income"),"Income outlier",TRUE,"valid")</f>
        <v>valid</v>
      </c>
      <c r="K10991" s="1" t="str">
        <f>_xlfn.XLOOKUP(I10991,[1]category_mapping!$F$2:$F$19,[1]category_mapping!$G$2:$G$19,E10991)</f>
        <v>health</v>
      </c>
      <c r="L10991" s="1" t="str">
        <f>IF(cleaning_working[[#This Row],[date]]="","Missing","Available")</f>
        <v>Available</v>
      </c>
    </row>
    <row r="10992" spans="1:12" x14ac:dyDescent="0.35">
      <c r="A10992" s="1" t="s">
        <v>10680</v>
      </c>
      <c r="B10992" s="1" t="s">
        <v>95</v>
      </c>
      <c r="C10992" s="3">
        <v>44701</v>
      </c>
      <c r="D10992" s="1" t="s">
        <v>13</v>
      </c>
      <c r="E10992" s="1" t="s">
        <v>39</v>
      </c>
      <c r="F10992" s="1">
        <v>1405</v>
      </c>
      <c r="G10992" s="1" t="s">
        <v>40</v>
      </c>
      <c r="H10992" s="1" t="s">
        <v>83</v>
      </c>
      <c r="I10992" s="1" t="s">
        <v>53</v>
      </c>
      <c r="J10992" s="1" t="str" cm="1">
        <f t="array" ref="J10992">_xlfn.IFS(F10992="","missing",F10992&lt;0,"negative",F10992=0,"zero",AND(F10992&gt;=99999,MOD(F10992,9)=0),"99999 placeholder",AND(F10992&gt;$O$5,D10992="Expense"),"Expense outlier",AND(F10992&gt;$P$5,D10992="Income"),"Income outlier",TRUE,"valid")</f>
        <v>valid</v>
      </c>
      <c r="K10992" s="1" t="str">
        <f>_xlfn.XLOOKUP(I10992,[1]category_mapping!$F$2:$F$19,[1]category_mapping!$G$2:$G$19,E10992)</f>
        <v>travel</v>
      </c>
      <c r="L10992" s="1" t="str">
        <f>IF(cleaning_working[[#This Row],[date]]="","Missing","Available")</f>
        <v>Available</v>
      </c>
    </row>
    <row r="10993" spans="1:12" x14ac:dyDescent="0.35">
      <c r="A10993" s="1" t="s">
        <v>10681</v>
      </c>
      <c r="B10993" s="1" t="s">
        <v>372</v>
      </c>
      <c r="C10993" s="3">
        <v>45395</v>
      </c>
      <c r="D10993" s="1" t="s">
        <v>13</v>
      </c>
      <c r="E10993" s="1" t="s">
        <v>96</v>
      </c>
      <c r="F10993" s="1">
        <v>2580</v>
      </c>
      <c r="G10993" s="1" t="s">
        <v>40</v>
      </c>
      <c r="H10993" s="1" t="s">
        <v>52</v>
      </c>
      <c r="I10993" s="1" t="s">
        <v>53</v>
      </c>
      <c r="J10993" s="1" t="str" cm="1">
        <f t="array" ref="J10993">_xlfn.IFS(F10993="","missing",F10993&lt;0,"negative",F10993=0,"zero",AND(F10993&gt;=99999,MOD(F10993,9)=0),"99999 placeholder",AND(F10993&gt;$O$5,D10993="Expense"),"Expense outlier",AND(F10993&gt;$P$5,D10993="Income"),"Income outlier",TRUE,"valid")</f>
        <v>valid</v>
      </c>
      <c r="K10993" s="1" t="str">
        <f>_xlfn.XLOOKUP(I10993,[1]category_mapping!$F$2:$F$19,[1]category_mapping!$G$2:$G$19,E10993)</f>
        <v>travel</v>
      </c>
      <c r="L10993" s="1" t="str">
        <f>IF(cleaning_working[[#This Row],[date]]="","Missing","Available")</f>
        <v>Available</v>
      </c>
    </row>
    <row r="10994" spans="1:12" x14ac:dyDescent="0.35">
      <c r="A10994" s="1" t="s">
        <v>10682</v>
      </c>
      <c r="B10994" s="1" t="s">
        <v>353</v>
      </c>
      <c r="C10994" s="3">
        <v>45349</v>
      </c>
      <c r="D10994" s="1" t="s">
        <v>13</v>
      </c>
      <c r="E10994" s="1" t="s">
        <v>63</v>
      </c>
      <c r="F10994" s="1">
        <v>3101</v>
      </c>
      <c r="G10994" s="1" t="s">
        <v>18</v>
      </c>
      <c r="H10994" s="1" t="s">
        <v>83</v>
      </c>
      <c r="I10994" s="1" t="s">
        <v>49</v>
      </c>
      <c r="J10994" s="1" t="str" cm="1">
        <f t="array" ref="J10994">_xlfn.IFS(F10994="","missing",F10994&lt;0,"negative",F10994=0,"zero",AND(F10994&gt;=99999,MOD(F10994,9)=0),"99999 placeholder",AND(F10994&gt;$O$5,D10994="Expense"),"Expense outlier",AND(F10994&gt;$P$5,D10994="Income"),"Income outlier",TRUE,"valid")</f>
        <v>valid</v>
      </c>
      <c r="K10994" s="1" t="str">
        <f>_xlfn.XLOOKUP(I10994,[1]category_mapping!$F$2:$F$19,[1]category_mapping!$G$2:$G$19,E10994)</f>
        <v>utilities</v>
      </c>
      <c r="L10994" s="1" t="str">
        <f>IF(cleaning_working[[#This Row],[date]]="","Missing","Available")</f>
        <v>Available</v>
      </c>
    </row>
    <row r="10995" spans="1:12" x14ac:dyDescent="0.35">
      <c r="A10995" s="1" t="s">
        <v>10683</v>
      </c>
      <c r="B10995" s="1" t="s">
        <v>132</v>
      </c>
      <c r="C10995" s="3">
        <v>44619</v>
      </c>
      <c r="D10995" s="1" t="s">
        <v>13</v>
      </c>
      <c r="E10995" s="1" t="s">
        <v>24</v>
      </c>
      <c r="F10995" s="1">
        <v>31198</v>
      </c>
      <c r="G10995" s="1" t="s">
        <v>32</v>
      </c>
      <c r="H10995" s="1" t="s">
        <v>65</v>
      </c>
      <c r="I10995" s="1" t="s">
        <v>20</v>
      </c>
      <c r="J10995" s="1" t="str" cm="1">
        <f t="array" ref="J10995">_xlfn.IFS(F10995="","missing",F10995&lt;0,"negative",F10995=0,"zero",AND(F10995&gt;=99999,MOD(F10995,9)=0),"99999 placeholder",AND(F10995&gt;$O$5,D10995="Expense"),"Expense outlier",AND(F10995&gt;$P$5,D10995="Income"),"Income outlier",TRUE,"valid")</f>
        <v>Expense outlier</v>
      </c>
      <c r="K10995" s="1" t="str">
        <f>_xlfn.XLOOKUP(I10995,[1]category_mapping!$F$2:$F$19,[1]category_mapping!$G$2:$G$19,E10995)</f>
        <v>entertainment</v>
      </c>
      <c r="L10995" s="1" t="str">
        <f>IF(cleaning_working[[#This Row],[date]]="","Missing","Available")</f>
        <v>Available</v>
      </c>
    </row>
    <row r="10996" spans="1:12" x14ac:dyDescent="0.35">
      <c r="A10996" s="1" t="s">
        <v>10684</v>
      </c>
      <c r="B10996" s="1" t="s">
        <v>357</v>
      </c>
      <c r="C10996" s="3">
        <v>45114</v>
      </c>
      <c r="D10996" s="1" t="s">
        <v>13</v>
      </c>
      <c r="E10996" s="1" t="s">
        <v>104</v>
      </c>
      <c r="F10996" s="1">
        <v>6678</v>
      </c>
      <c r="G10996" s="1" t="s">
        <v>64</v>
      </c>
      <c r="H10996" s="1" t="s">
        <v>83</v>
      </c>
      <c r="I10996" s="1" t="s">
        <v>226</v>
      </c>
      <c r="J10996" s="1" t="str" cm="1">
        <f t="array" ref="J10996">_xlfn.IFS(F10996="","missing",F10996&lt;0,"negative",F10996=0,"zero",AND(F10996&gt;=99999,MOD(F10996,9)=0),"99999 placeholder",AND(F10996&gt;$O$5,D10996="Expense"),"Expense outlier",AND(F10996&gt;$P$5,D10996="Income"),"Income outlier",TRUE,"valid")</f>
        <v>valid</v>
      </c>
      <c r="K10996" s="1" t="str">
        <f>_xlfn.XLOOKUP(I10996,[1]category_mapping!$F$2:$F$19,[1]category_mapping!$G$2:$G$19,E10996)</f>
        <v>savings</v>
      </c>
      <c r="L10996" s="1" t="str">
        <f>IF(cleaning_working[[#This Row],[date]]="","Missing","Available")</f>
        <v>Available</v>
      </c>
    </row>
    <row r="10997" spans="1:12" x14ac:dyDescent="0.35">
      <c r="A10997" s="1" t="s">
        <v>10685</v>
      </c>
      <c r="B10997" s="1" t="s">
        <v>219</v>
      </c>
      <c r="C10997" s="3">
        <v>45082</v>
      </c>
      <c r="D10997" s="1" t="s">
        <v>14</v>
      </c>
      <c r="E10997" s="1" t="s">
        <v>57</v>
      </c>
      <c r="F10997" s="1">
        <v>67808</v>
      </c>
      <c r="G10997" s="1" t="s">
        <v>32</v>
      </c>
      <c r="H10997" s="1" t="s">
        <v>19</v>
      </c>
      <c r="I10997" s="1" t="s">
        <v>170</v>
      </c>
      <c r="J10997" s="1" t="str" cm="1">
        <f t="array" ref="J10997">_xlfn.IFS(F10997="","missing",F10997&lt;0,"negative",F10997=0,"zero",AND(F10997&gt;=99999,MOD(F10997,9)=0),"99999 placeholder",AND(F10997&gt;$O$5,D10997="Expense"),"Expense outlier",AND(F10997&gt;$P$5,D10997="Income"),"Income outlier",TRUE,"valid")</f>
        <v>valid</v>
      </c>
      <c r="K10997" s="1" t="str">
        <f>_xlfn.XLOOKUP(I10997,[1]category_mapping!$F$2:$F$19,[1]category_mapping!$G$2:$G$19,E10997)</f>
        <v>health</v>
      </c>
      <c r="L10997" s="1" t="str">
        <f>IF(cleaning_working[[#This Row],[date]]="","Missing","Available")</f>
        <v>Available</v>
      </c>
    </row>
    <row r="10998" spans="1:12" x14ac:dyDescent="0.35">
      <c r="A10998" s="1" t="s">
        <v>10686</v>
      </c>
      <c r="B10998" s="1" t="s">
        <v>296</v>
      </c>
      <c r="C10998" s="3">
        <v>44215</v>
      </c>
      <c r="D10998" s="1" t="s">
        <v>13</v>
      </c>
      <c r="E10998" s="1" t="s">
        <v>39</v>
      </c>
      <c r="F10998" s="1">
        <v>1978</v>
      </c>
      <c r="G10998" s="1" t="s">
        <v>25</v>
      </c>
      <c r="H10998" s="1" t="s">
        <v>86</v>
      </c>
      <c r="I10998" s="1" t="s">
        <v>128</v>
      </c>
      <c r="J10998" s="1" t="str" cm="1">
        <f t="array" ref="J10998">_xlfn.IFS(F10998="","missing",F10998&lt;0,"negative",F10998=0,"zero",AND(F10998&gt;=99999,MOD(F10998,9)=0),"99999 placeholder",AND(F10998&gt;$O$5,D10998="Expense"),"Expense outlier",AND(F10998&gt;$P$5,D10998="Income"),"Income outlier",TRUE,"valid")</f>
        <v>valid</v>
      </c>
      <c r="K10998" s="1" t="str">
        <f>_xlfn.XLOOKUP(I10998,[1]category_mapping!$F$2:$F$19,[1]category_mapping!$G$2:$G$19,E10998)</f>
        <v>utilities</v>
      </c>
      <c r="L10998" s="1" t="str">
        <f>IF(cleaning_working[[#This Row],[date]]="","Missing","Available")</f>
        <v>Available</v>
      </c>
    </row>
    <row r="10999" spans="1:12" x14ac:dyDescent="0.35">
      <c r="A10999" s="1" t="s">
        <v>10687</v>
      </c>
      <c r="B10999" s="1" t="s">
        <v>414</v>
      </c>
      <c r="C10999" s="3">
        <v>44306</v>
      </c>
      <c r="D10999" s="1" t="s">
        <v>13</v>
      </c>
      <c r="E10999" s="1" t="s">
        <v>63</v>
      </c>
      <c r="F10999" s="1">
        <v>9878</v>
      </c>
      <c r="G10999" s="1" t="s">
        <v>64</v>
      </c>
      <c r="H10999" s="1" t="s">
        <v>19</v>
      </c>
      <c r="I10999" s="1" t="s">
        <v>34</v>
      </c>
      <c r="J10999" s="1" t="str" cm="1">
        <f t="array" ref="J10999">_xlfn.IFS(F10999="","missing",F10999&lt;0,"negative",F10999=0,"zero",AND(F10999&gt;=99999,MOD(F10999,9)=0),"99999 placeholder",AND(F10999&gt;$O$5,D10999="Expense"),"Expense outlier",AND(F10999&gt;$P$5,D10999="Income"),"Income outlier",TRUE,"valid")</f>
        <v>valid</v>
      </c>
      <c r="K10999" s="1" t="str">
        <f>_xlfn.XLOOKUP(I10999,[1]category_mapping!$F$2:$F$19,[1]category_mapping!$G$2:$G$19,E10999)</f>
        <v>education</v>
      </c>
      <c r="L10999" s="1" t="str">
        <f>IF(cleaning_working[[#This Row],[date]]="","Missing","Available")</f>
        <v>Available</v>
      </c>
    </row>
    <row r="11000" spans="1:12" x14ac:dyDescent="0.35">
      <c r="A11000" s="1" t="s">
        <v>10688</v>
      </c>
      <c r="B11000" s="1" t="s">
        <v>158</v>
      </c>
      <c r="C11000" s="3">
        <v>45138</v>
      </c>
      <c r="D11000" s="1" t="s">
        <v>14</v>
      </c>
      <c r="E11000" s="1" t="s">
        <v>70</v>
      </c>
      <c r="F11000" s="1">
        <v>79810</v>
      </c>
      <c r="G11000" s="1" t="s">
        <v>40</v>
      </c>
      <c r="H11000" s="1" t="s">
        <v>86</v>
      </c>
      <c r="J11000" s="1" t="str" cm="1">
        <f t="array" ref="J11000">_xlfn.IFS(F11000="","missing",F11000&lt;0,"negative",F11000=0,"zero",AND(F11000&gt;=99999,MOD(F11000,9)=0),"99999 placeholder",AND(F11000&gt;$O$5,D11000="Expense"),"Expense outlier",AND(F11000&gt;$P$5,D11000="Income"),"Income outlier",TRUE,"valid")</f>
        <v>valid</v>
      </c>
      <c r="K11000" s="1" t="str">
        <f>_xlfn.XLOOKUP(I11000,[1]category_mapping!$F$2:$F$19,[1]category_mapping!$G$2:$G$19,E11000)</f>
        <v>others</v>
      </c>
      <c r="L11000" s="1" t="str">
        <f>IF(cleaning_working[[#This Row],[date]]="","Missing","Available")</f>
        <v>Available</v>
      </c>
    </row>
    <row r="11001" spans="1:12" x14ac:dyDescent="0.35">
      <c r="A11001" s="1" t="s">
        <v>10689</v>
      </c>
      <c r="B11001" s="1" t="s">
        <v>266</v>
      </c>
      <c r="C11001" s="3">
        <v>45218</v>
      </c>
      <c r="D11001" s="1" t="s">
        <v>13</v>
      </c>
      <c r="E11001" s="1" t="s">
        <v>39</v>
      </c>
      <c r="F11001" s="1">
        <v>3920</v>
      </c>
      <c r="G11001" s="1" t="s">
        <v>40</v>
      </c>
      <c r="H11001" s="1" t="s">
        <v>19</v>
      </c>
      <c r="I11001" s="1" t="s">
        <v>123</v>
      </c>
      <c r="J11001" s="1" t="str" cm="1">
        <f t="array" ref="J11001">_xlfn.IFS(F11001="","missing",F11001&lt;0,"negative",F11001=0,"zero",AND(F11001&gt;=99999,MOD(F11001,9)=0),"99999 placeholder",AND(F11001&gt;$O$5,D11001="Expense"),"Expense outlier",AND(F11001&gt;$P$5,D11001="Income"),"Income outlier",TRUE,"valid")</f>
        <v>valid</v>
      </c>
      <c r="K11001" s="1" t="str">
        <f>_xlfn.XLOOKUP(I11001,[1]category_mapping!$F$2:$F$19,[1]category_mapping!$G$2:$G$19,E11001)</f>
        <v>food</v>
      </c>
      <c r="L11001" s="1" t="str">
        <f>IF(cleaning_working[[#This Row],[date]]="","Missing","Available")</f>
        <v>Available</v>
      </c>
    </row>
    <row r="11002" spans="1:12" x14ac:dyDescent="0.35">
      <c r="A11002" s="1" t="s">
        <v>10690</v>
      </c>
      <c r="B11002" s="1" t="s">
        <v>208</v>
      </c>
      <c r="C11002" s="3">
        <v>44276</v>
      </c>
      <c r="D11002" s="1" t="s">
        <v>13</v>
      </c>
      <c r="E11002" s="1" t="s">
        <v>17</v>
      </c>
      <c r="F11002" s="1">
        <v>8676</v>
      </c>
      <c r="G11002" s="1" t="s">
        <v>32</v>
      </c>
      <c r="H11002" s="1" t="s">
        <v>107</v>
      </c>
      <c r="I11002" s="1" t="s">
        <v>58</v>
      </c>
      <c r="J11002" s="1" t="str" cm="1">
        <f t="array" ref="J11002">_xlfn.IFS(F11002="","missing",F11002&lt;0,"negative",F11002=0,"zero",AND(F11002&gt;=99999,MOD(F11002,9)=0),"99999 placeholder",AND(F11002&gt;$O$5,D11002="Expense"),"Expense outlier",AND(F11002&gt;$P$5,D11002="Income"),"Income outlier",TRUE,"valid")</f>
        <v>valid</v>
      </c>
      <c r="K11002" s="1" t="str">
        <f>_xlfn.XLOOKUP(I11002,[1]category_mapping!$F$2:$F$19,[1]category_mapping!$G$2:$G$19,E11002)</f>
        <v>education</v>
      </c>
      <c r="L11002" s="1" t="str">
        <f>IF(cleaning_working[[#This Row],[date]]="","Missing","Available")</f>
        <v>Available</v>
      </c>
    </row>
    <row r="11003" spans="1:12" x14ac:dyDescent="0.35">
      <c r="A11003" s="1" t="s">
        <v>10691</v>
      </c>
      <c r="B11003" s="1" t="s">
        <v>286</v>
      </c>
      <c r="C11003" s="3">
        <v>44977</v>
      </c>
      <c r="D11003" s="1" t="s">
        <v>13</v>
      </c>
      <c r="E11003" s="1" t="s">
        <v>63</v>
      </c>
      <c r="F11003" s="1">
        <v>342</v>
      </c>
      <c r="G11003" s="1" t="s">
        <v>64</v>
      </c>
      <c r="H11003" s="1" t="s">
        <v>25</v>
      </c>
      <c r="I11003" s="1" t="s">
        <v>93</v>
      </c>
      <c r="J11003" s="1" t="str" cm="1">
        <f t="array" ref="J11003">_xlfn.IFS(F11003="","missing",F11003&lt;0,"negative",F11003=0,"zero",AND(F11003&gt;=99999,MOD(F11003,9)=0),"99999 placeholder",AND(F11003&gt;$O$5,D11003="Expense"),"Expense outlier",AND(F11003&gt;$P$5,D11003="Income"),"Income outlier",TRUE,"valid")</f>
        <v>valid</v>
      </c>
      <c r="K11003" s="1" t="str">
        <f>_xlfn.XLOOKUP(I11003,[1]category_mapping!$F$2:$F$19,[1]category_mapping!$G$2:$G$19,E11003)</f>
        <v>utilities</v>
      </c>
      <c r="L11003" s="1" t="str">
        <f>IF(cleaning_working[[#This Row],[date]]="","Missing","Available")</f>
        <v>Available</v>
      </c>
    </row>
    <row r="11004" spans="1:12" x14ac:dyDescent="0.35">
      <c r="A11004" s="1" t="s">
        <v>10692</v>
      </c>
      <c r="B11004" s="1" t="s">
        <v>132</v>
      </c>
      <c r="C11004" s="3">
        <v>45513</v>
      </c>
      <c r="D11004" s="1" t="s">
        <v>14</v>
      </c>
      <c r="E11004" s="1" t="s">
        <v>57</v>
      </c>
      <c r="F11004" s="1">
        <v>30978</v>
      </c>
      <c r="G11004" s="1" t="s">
        <v>64</v>
      </c>
      <c r="H11004" s="1" t="s">
        <v>133</v>
      </c>
      <c r="I11004" s="1" t="s">
        <v>272</v>
      </c>
      <c r="J11004" s="1" t="str" cm="1">
        <f t="array" ref="J11004">_xlfn.IFS(F11004="","missing",F11004&lt;0,"negative",F11004=0,"zero",AND(F11004&gt;=99999,MOD(F11004,9)=0),"99999 placeholder",AND(F11004&gt;$O$5,D11004="Expense"),"Expense outlier",AND(F11004&gt;$P$5,D11004="Income"),"Income outlier",TRUE,"valid")</f>
        <v>valid</v>
      </c>
      <c r="K11004" s="1" t="str">
        <f>_xlfn.XLOOKUP(I11004,[1]category_mapping!$F$2:$F$19,[1]category_mapping!$G$2:$G$19,E11004)</f>
        <v>food</v>
      </c>
      <c r="L11004" s="1" t="str">
        <f>IF(cleaning_working[[#This Row],[date]]="","Missing","Available")</f>
        <v>Available</v>
      </c>
    </row>
    <row r="11005" spans="1:12" x14ac:dyDescent="0.35">
      <c r="A11005" s="1" t="s">
        <v>10693</v>
      </c>
      <c r="B11005" s="1" t="s">
        <v>210</v>
      </c>
      <c r="C11005" s="3">
        <v>45440</v>
      </c>
      <c r="D11005" s="1" t="s">
        <v>13</v>
      </c>
      <c r="E11005" s="1" t="s">
        <v>39</v>
      </c>
      <c r="F11005" s="1">
        <v>1591</v>
      </c>
      <c r="G11005" s="1" t="s">
        <v>64</v>
      </c>
      <c r="H11005" s="1" t="s">
        <v>83</v>
      </c>
      <c r="I11005" s="1" t="s">
        <v>27</v>
      </c>
      <c r="J11005" s="1" t="str" cm="1">
        <f t="array" ref="J11005">_xlfn.IFS(F11005="","missing",F11005&lt;0,"negative",F11005=0,"zero",AND(F11005&gt;=99999,MOD(F11005,9)=0),"99999 placeholder",AND(F11005&gt;$O$5,D11005="Expense"),"Expense outlier",AND(F11005&gt;$P$5,D11005="Income"),"Income outlier",TRUE,"valid")</f>
        <v>valid</v>
      </c>
      <c r="K11005" s="1" t="str">
        <f>_xlfn.XLOOKUP(I11005,[1]category_mapping!$F$2:$F$19,[1]category_mapping!$G$2:$G$19,E11005)</f>
        <v>food</v>
      </c>
      <c r="L11005" s="1" t="str">
        <f>IF(cleaning_working[[#This Row],[date]]="","Missing","Available")</f>
        <v>Available</v>
      </c>
    </row>
    <row r="11006" spans="1:12" x14ac:dyDescent="0.35">
      <c r="A11006" s="1" t="s">
        <v>10694</v>
      </c>
      <c r="B11006" s="1" t="s">
        <v>210</v>
      </c>
      <c r="C11006" s="3">
        <v>45153</v>
      </c>
      <c r="D11006" s="1" t="s">
        <v>13</v>
      </c>
      <c r="E11006" s="1" t="s">
        <v>96</v>
      </c>
      <c r="F11006" s="1">
        <v>4817</v>
      </c>
      <c r="G11006" s="1" t="s">
        <v>18</v>
      </c>
      <c r="H11006" s="1" t="s">
        <v>159</v>
      </c>
      <c r="J11006" s="1" t="str" cm="1">
        <f t="array" ref="J11006">_xlfn.IFS(F11006="","missing",F11006&lt;0,"negative",F11006=0,"zero",AND(F11006&gt;=99999,MOD(F11006,9)=0),"99999 placeholder",AND(F11006&gt;$O$5,D11006="Expense"),"Expense outlier",AND(F11006&gt;$P$5,D11006="Income"),"Income outlier",TRUE,"valid")</f>
        <v>valid</v>
      </c>
      <c r="K11006" s="1" t="str">
        <f>_xlfn.XLOOKUP(I11006,[1]category_mapping!$F$2:$F$19,[1]category_mapping!$G$2:$G$19,E11006)</f>
        <v>travel</v>
      </c>
      <c r="L11006" s="1" t="str">
        <f>IF(cleaning_working[[#This Row],[date]]="","Missing","Available")</f>
        <v>Available</v>
      </c>
    </row>
    <row r="11007" spans="1:12" x14ac:dyDescent="0.35">
      <c r="A11007" s="1" t="s">
        <v>10695</v>
      </c>
      <c r="B11007" s="1" t="s">
        <v>125</v>
      </c>
      <c r="C11007" s="3">
        <v>44659</v>
      </c>
      <c r="D11007" s="1" t="s">
        <v>13</v>
      </c>
      <c r="E11007" s="1" t="s">
        <v>45</v>
      </c>
      <c r="F11007" s="1">
        <v>1563</v>
      </c>
      <c r="G11007" s="1" t="s">
        <v>25</v>
      </c>
      <c r="H11007" s="1" t="s">
        <v>107</v>
      </c>
      <c r="J11007" s="1" t="str" cm="1">
        <f t="array" ref="J11007">_xlfn.IFS(F11007="","missing",F11007&lt;0,"negative",F11007=0,"zero",AND(F11007&gt;=99999,MOD(F11007,9)=0),"99999 placeholder",AND(F11007&gt;$O$5,D11007="Expense"),"Expense outlier",AND(F11007&gt;$P$5,D11007="Income"),"Income outlier",TRUE,"valid")</f>
        <v>valid</v>
      </c>
      <c r="K11007" s="1" t="str">
        <f>_xlfn.XLOOKUP(I11007,[1]category_mapping!$F$2:$F$19,[1]category_mapping!$G$2:$G$19,E11007)</f>
        <v>entertainment</v>
      </c>
      <c r="L11007" s="1" t="str">
        <f>IF(cleaning_working[[#This Row],[date]]="","Missing","Available")</f>
        <v>Available</v>
      </c>
    </row>
    <row r="11008" spans="1:12" x14ac:dyDescent="0.35">
      <c r="A11008" s="1" t="s">
        <v>10696</v>
      </c>
      <c r="B11008" s="1" t="s">
        <v>77</v>
      </c>
      <c r="C11008" s="3">
        <v>44247</v>
      </c>
      <c r="D11008" s="1" t="s">
        <v>13</v>
      </c>
      <c r="E11008" s="1" t="s">
        <v>45</v>
      </c>
      <c r="F11008" s="1">
        <v>328</v>
      </c>
      <c r="G11008" s="1" t="s">
        <v>18</v>
      </c>
      <c r="H11008" s="1" t="s">
        <v>83</v>
      </c>
      <c r="I11008" s="1" t="s">
        <v>20</v>
      </c>
      <c r="J11008" s="1" t="str" cm="1">
        <f t="array" ref="J11008">_xlfn.IFS(F11008="","missing",F11008&lt;0,"negative",F11008=0,"zero",AND(F11008&gt;=99999,MOD(F11008,9)=0),"99999 placeholder",AND(F11008&gt;$O$5,D11008="Expense"),"Expense outlier",AND(F11008&gt;$P$5,D11008="Income"),"Income outlier",TRUE,"valid")</f>
        <v>valid</v>
      </c>
      <c r="K11008" s="1" t="str">
        <f>_xlfn.XLOOKUP(I11008,[1]category_mapping!$F$2:$F$19,[1]category_mapping!$G$2:$G$19,E11008)</f>
        <v>entertainment</v>
      </c>
      <c r="L11008" s="1" t="str">
        <f>IF(cleaning_working[[#This Row],[date]]="","Missing","Available")</f>
        <v>Available</v>
      </c>
    </row>
    <row r="11009" spans="1:12" x14ac:dyDescent="0.35">
      <c r="A11009" s="1" t="s">
        <v>9537</v>
      </c>
      <c r="B11009" s="1" t="s">
        <v>317</v>
      </c>
      <c r="C11009" s="3">
        <v>44764</v>
      </c>
      <c r="D11009" s="1" t="s">
        <v>14</v>
      </c>
      <c r="E11009" s="1" t="s">
        <v>57</v>
      </c>
      <c r="F11009" s="1">
        <v>56804</v>
      </c>
      <c r="G11009" s="1" t="s">
        <v>18</v>
      </c>
      <c r="H11009" s="1" t="s">
        <v>133</v>
      </c>
      <c r="I11009" s="1" t="s">
        <v>41</v>
      </c>
      <c r="J11009" s="1" t="str" cm="1">
        <f t="array" ref="J11009">_xlfn.IFS(F11009="","missing",F11009&lt;0,"negative",F11009=0,"zero",AND(F11009&gt;=99999,MOD(F11009,9)=0),"99999 placeholder",AND(F11009&gt;$O$5,D11009="Expense"),"Expense outlier",AND(F11009&gt;$P$5,D11009="Income"),"Income outlier",TRUE,"valid")</f>
        <v>valid</v>
      </c>
      <c r="K11009" s="1" t="str">
        <f>_xlfn.XLOOKUP(I11009,[1]category_mapping!$F$2:$F$19,[1]category_mapping!$G$2:$G$19,E11009)</f>
        <v>utilities</v>
      </c>
      <c r="L11009" s="1" t="str">
        <f>IF(cleaning_working[[#This Row],[date]]="","Missing","Available")</f>
        <v>Available</v>
      </c>
    </row>
    <row r="11010" spans="1:12" x14ac:dyDescent="0.35">
      <c r="A11010" s="1" t="s">
        <v>10697</v>
      </c>
      <c r="B11010" s="1" t="s">
        <v>420</v>
      </c>
      <c r="C11010" s="3">
        <v>44937</v>
      </c>
      <c r="D11010" s="1" t="s">
        <v>13</v>
      </c>
      <c r="E11010" s="1" t="s">
        <v>24</v>
      </c>
      <c r="F11010" s="1">
        <v>5350</v>
      </c>
      <c r="G11010" s="1" t="s">
        <v>64</v>
      </c>
      <c r="H11010" s="1" t="s">
        <v>83</v>
      </c>
      <c r="I11010" s="1" t="s">
        <v>226</v>
      </c>
      <c r="J11010" s="1" t="str" cm="1">
        <f t="array" ref="J11010">_xlfn.IFS(F11010="","missing",F11010&lt;0,"negative",F11010=0,"zero",AND(F11010&gt;=99999,MOD(F11010,9)=0),"99999 placeholder",AND(F11010&gt;$O$5,D11010="Expense"),"Expense outlier",AND(F11010&gt;$P$5,D11010="Income"),"Income outlier",TRUE,"valid")</f>
        <v>valid</v>
      </c>
      <c r="K11010" s="1" t="str">
        <f>_xlfn.XLOOKUP(I11010,[1]category_mapping!$F$2:$F$19,[1]category_mapping!$G$2:$G$19,E11010)</f>
        <v>savings</v>
      </c>
      <c r="L11010" s="1" t="str">
        <f>IF(cleaning_working[[#This Row],[date]]="","Missing","Available")</f>
        <v>Available</v>
      </c>
    </row>
    <row r="11011" spans="1:12" x14ac:dyDescent="0.35">
      <c r="A11011" s="1" t="s">
        <v>10698</v>
      </c>
      <c r="B11011" s="1" t="s">
        <v>478</v>
      </c>
      <c r="C11011" s="3">
        <v>44648</v>
      </c>
      <c r="D11011" s="1" t="s">
        <v>13</v>
      </c>
      <c r="E11011" s="1" t="s">
        <v>176</v>
      </c>
      <c r="F11011" s="1">
        <v>7727</v>
      </c>
      <c r="G11011" s="1" t="s">
        <v>18</v>
      </c>
      <c r="H11011" s="1" t="s">
        <v>25</v>
      </c>
      <c r="I11011" s="1" t="s">
        <v>226</v>
      </c>
      <c r="J11011" s="1" t="str" cm="1">
        <f t="array" ref="J11011">_xlfn.IFS(F11011="","missing",F11011&lt;0,"negative",F11011=0,"zero",AND(F11011&gt;=99999,MOD(F11011,9)=0),"99999 placeholder",AND(F11011&gt;$O$5,D11011="Expense"),"Expense outlier",AND(F11011&gt;$P$5,D11011="Income"),"Income outlier",TRUE,"valid")</f>
        <v>valid</v>
      </c>
      <c r="K11011" s="1" t="str">
        <f>_xlfn.XLOOKUP(I11011,[1]category_mapping!$F$2:$F$19,[1]category_mapping!$G$2:$G$19,E11011)</f>
        <v>savings</v>
      </c>
      <c r="L11011" s="1" t="str">
        <f>IF(cleaning_working[[#This Row],[date]]="","Missing","Available")</f>
        <v>Available</v>
      </c>
    </row>
    <row r="11012" spans="1:12" x14ac:dyDescent="0.35">
      <c r="A11012" s="1" t="s">
        <v>10699</v>
      </c>
      <c r="B11012" s="1" t="s">
        <v>219</v>
      </c>
      <c r="C11012" s="3">
        <v>45491</v>
      </c>
      <c r="D11012" s="1" t="s">
        <v>13</v>
      </c>
      <c r="E11012" s="1" t="s">
        <v>17</v>
      </c>
      <c r="F11012" s="1">
        <v>6852</v>
      </c>
      <c r="G11012" s="1" t="s">
        <v>32</v>
      </c>
      <c r="H11012" s="1" t="s">
        <v>19</v>
      </c>
      <c r="I11012" s="1" t="s">
        <v>49</v>
      </c>
      <c r="J11012" s="1" t="str" cm="1">
        <f t="array" ref="J11012">_xlfn.IFS(F11012="","missing",F11012&lt;0,"negative",F11012=0,"zero",AND(F11012&gt;=99999,MOD(F11012,9)=0),"99999 placeholder",AND(F11012&gt;$O$5,D11012="Expense"),"Expense outlier",AND(F11012&gt;$P$5,D11012="Income"),"Income outlier",TRUE,"valid")</f>
        <v>valid</v>
      </c>
      <c r="K11012" s="1" t="str">
        <f>_xlfn.XLOOKUP(I11012,[1]category_mapping!$F$2:$F$19,[1]category_mapping!$G$2:$G$19,E11012)</f>
        <v>education</v>
      </c>
      <c r="L11012" s="1" t="str">
        <f>IF(cleaning_working[[#This Row],[date]]="","Missing","Available")</f>
        <v>Available</v>
      </c>
    </row>
    <row r="11013" spans="1:12" x14ac:dyDescent="0.35">
      <c r="A11013" s="1" t="s">
        <v>10700</v>
      </c>
      <c r="B11013" s="1" t="s">
        <v>56</v>
      </c>
      <c r="C11013" s="3">
        <v>45536</v>
      </c>
      <c r="D11013" s="1" t="s">
        <v>13</v>
      </c>
      <c r="E11013" s="1" t="s">
        <v>96</v>
      </c>
      <c r="F11013" s="1">
        <v>5088</v>
      </c>
      <c r="G11013" s="1" t="s">
        <v>32</v>
      </c>
      <c r="H11013" s="1" t="s">
        <v>83</v>
      </c>
      <c r="I11013" s="1" t="s">
        <v>71</v>
      </c>
      <c r="J11013" s="1" t="str" cm="1">
        <f t="array" ref="J11013">_xlfn.IFS(F11013="","missing",F11013&lt;0,"negative",F11013=0,"zero",AND(F11013&gt;=99999,MOD(F11013,9)=0),"99999 placeholder",AND(F11013&gt;$O$5,D11013="Expense"),"Expense outlier",AND(F11013&gt;$P$5,D11013="Income"),"Income outlier",TRUE,"valid")</f>
        <v>valid</v>
      </c>
      <c r="K11013" s="1" t="str">
        <f>_xlfn.XLOOKUP(I11013,[1]category_mapping!$F$2:$F$19,[1]category_mapping!$G$2:$G$19,E11013)</f>
        <v>health</v>
      </c>
      <c r="L11013" s="1" t="str">
        <f>IF(cleaning_working[[#This Row],[date]]="","Missing","Available")</f>
        <v>Available</v>
      </c>
    </row>
    <row r="11014" spans="1:12" x14ac:dyDescent="0.35">
      <c r="A11014" s="1" t="s">
        <v>10701</v>
      </c>
      <c r="B11014" s="1" t="s">
        <v>306</v>
      </c>
      <c r="C11014" s="3">
        <v>44459</v>
      </c>
      <c r="D11014" s="1" t="s">
        <v>13</v>
      </c>
      <c r="E11014" s="1" t="s">
        <v>63</v>
      </c>
      <c r="F11014" s="1">
        <v>5535</v>
      </c>
      <c r="G11014" s="1" t="s">
        <v>32</v>
      </c>
      <c r="H11014" s="1" t="s">
        <v>25</v>
      </c>
      <c r="I11014" s="1" t="s">
        <v>272</v>
      </c>
      <c r="J11014" s="1" t="str" cm="1">
        <f t="array" ref="J11014">_xlfn.IFS(F11014="","missing",F11014&lt;0,"negative",F11014=0,"zero",AND(F11014&gt;=99999,MOD(F11014,9)=0),"99999 placeholder",AND(F11014&gt;$O$5,D11014="Expense"),"Expense outlier",AND(F11014&gt;$P$5,D11014="Income"),"Income outlier",TRUE,"valid")</f>
        <v>valid</v>
      </c>
      <c r="K11014" s="1" t="str">
        <f>_xlfn.XLOOKUP(I11014,[1]category_mapping!$F$2:$F$19,[1]category_mapping!$G$2:$G$19,E11014)</f>
        <v>food</v>
      </c>
      <c r="L11014" s="1" t="str">
        <f>IF(cleaning_working[[#This Row],[date]]="","Missing","Available")</f>
        <v>Available</v>
      </c>
    </row>
    <row r="11015" spans="1:12" x14ac:dyDescent="0.35">
      <c r="A11015" s="1" t="s">
        <v>312</v>
      </c>
      <c r="B11015" s="1" t="s">
        <v>212</v>
      </c>
      <c r="C11015" s="3">
        <v>44734</v>
      </c>
      <c r="D11015" s="1" t="s">
        <v>13</v>
      </c>
      <c r="E11015" s="1" t="s">
        <v>96</v>
      </c>
      <c r="F11015" s="1">
        <v>9004</v>
      </c>
      <c r="G11015" s="1" t="s">
        <v>32</v>
      </c>
      <c r="H11015" s="1" t="s">
        <v>65</v>
      </c>
      <c r="I11015" s="1" t="s">
        <v>53</v>
      </c>
      <c r="J11015" s="1" t="str" cm="1">
        <f t="array" ref="J11015">_xlfn.IFS(F11015="","missing",F11015&lt;0,"negative",F11015=0,"zero",AND(F11015&gt;=99999,MOD(F11015,9)=0),"99999 placeholder",AND(F11015&gt;$O$5,D11015="Expense"),"Expense outlier",AND(F11015&gt;$P$5,D11015="Income"),"Income outlier",TRUE,"valid")</f>
        <v>valid</v>
      </c>
      <c r="K11015" s="1" t="str">
        <f>_xlfn.XLOOKUP(I11015,[1]category_mapping!$F$2:$F$19,[1]category_mapping!$G$2:$G$19,E11015)</f>
        <v>travel</v>
      </c>
      <c r="L11015" s="1" t="str">
        <f>IF(cleaning_working[[#This Row],[date]]="","Missing","Available")</f>
        <v>Available</v>
      </c>
    </row>
    <row r="11016" spans="1:12" x14ac:dyDescent="0.35">
      <c r="A11016" s="1" t="s">
        <v>10702</v>
      </c>
      <c r="B11016" s="1" t="s">
        <v>109</v>
      </c>
      <c r="C11016" s="3">
        <v>45432</v>
      </c>
      <c r="D11016" s="1" t="s">
        <v>13</v>
      </c>
      <c r="E11016" s="1" t="s">
        <v>24</v>
      </c>
      <c r="F11016" s="1">
        <v>17794</v>
      </c>
      <c r="G11016" s="1" t="s">
        <v>32</v>
      </c>
      <c r="H11016" s="1" t="s">
        <v>107</v>
      </c>
      <c r="I11016" s="1" t="s">
        <v>137</v>
      </c>
      <c r="J11016" s="1" t="str" cm="1">
        <f t="array" ref="J11016">_xlfn.IFS(F11016="","missing",F11016&lt;0,"negative",F11016=0,"zero",AND(F11016&gt;=99999,MOD(F11016,9)=0),"99999 placeholder",AND(F11016&gt;$O$5,D11016="Expense"),"Expense outlier",AND(F11016&gt;$P$5,D11016="Income"),"Income outlier",TRUE,"valid")</f>
        <v>Expense outlier</v>
      </c>
      <c r="K11016" s="1" t="str">
        <f>_xlfn.XLOOKUP(I11016,[1]category_mapping!$F$2:$F$19,[1]category_mapping!$G$2:$G$19,E11016)</f>
        <v>travel</v>
      </c>
      <c r="L11016" s="1" t="str">
        <f>IF(cleaning_working[[#This Row],[date]]="","Missing","Available")</f>
        <v>Available</v>
      </c>
    </row>
    <row r="11017" spans="1:12" x14ac:dyDescent="0.35">
      <c r="A11017" s="1" t="s">
        <v>10703</v>
      </c>
      <c r="B11017" s="1" t="s">
        <v>484</v>
      </c>
      <c r="C11017" s="3">
        <v>45348</v>
      </c>
      <c r="D11017" s="1" t="s">
        <v>13</v>
      </c>
      <c r="E11017" s="1" t="s">
        <v>96</v>
      </c>
      <c r="F11017" s="1">
        <v>931</v>
      </c>
      <c r="G11017" s="1" t="s">
        <v>32</v>
      </c>
      <c r="H11017" s="1" t="s">
        <v>19</v>
      </c>
      <c r="I11017" s="1" t="s">
        <v>20</v>
      </c>
      <c r="J11017" s="1" t="str" cm="1">
        <f t="array" ref="J11017">_xlfn.IFS(F11017="","missing",F11017&lt;0,"negative",F11017=0,"zero",AND(F11017&gt;=99999,MOD(F11017,9)=0),"99999 placeholder",AND(F11017&gt;$O$5,D11017="Expense"),"Expense outlier",AND(F11017&gt;$P$5,D11017="Income"),"Income outlier",TRUE,"valid")</f>
        <v>valid</v>
      </c>
      <c r="K11017" s="1" t="str">
        <f>_xlfn.XLOOKUP(I11017,[1]category_mapping!$F$2:$F$19,[1]category_mapping!$G$2:$G$19,E11017)</f>
        <v>entertainment</v>
      </c>
      <c r="L11017" s="1" t="str">
        <f>IF(cleaning_working[[#This Row],[date]]="","Missing","Available")</f>
        <v>Available</v>
      </c>
    </row>
    <row r="11018" spans="1:12" x14ac:dyDescent="0.35">
      <c r="A11018" s="1" t="s">
        <v>10704</v>
      </c>
      <c r="B11018" s="1" t="s">
        <v>219</v>
      </c>
      <c r="C11018" s="3">
        <v>44918</v>
      </c>
      <c r="D11018" s="1" t="s">
        <v>13</v>
      </c>
      <c r="E11018" s="1" t="s">
        <v>24</v>
      </c>
      <c r="F11018" s="1">
        <v>931</v>
      </c>
      <c r="G11018" s="1" t="s">
        <v>40</v>
      </c>
      <c r="H11018" s="1" t="s">
        <v>19</v>
      </c>
      <c r="I11018" s="1" t="s">
        <v>123</v>
      </c>
      <c r="J11018" s="1" t="str" cm="1">
        <f t="array" ref="J11018">_xlfn.IFS(F11018="","missing",F11018&lt;0,"negative",F11018=0,"zero",AND(F11018&gt;=99999,MOD(F11018,9)=0),"99999 placeholder",AND(F11018&gt;$O$5,D11018="Expense"),"Expense outlier",AND(F11018&gt;$P$5,D11018="Income"),"Income outlier",TRUE,"valid")</f>
        <v>valid</v>
      </c>
      <c r="K11018" s="1" t="str">
        <f>_xlfn.XLOOKUP(I11018,[1]category_mapping!$F$2:$F$19,[1]category_mapping!$G$2:$G$19,E11018)</f>
        <v>rent</v>
      </c>
      <c r="L11018" s="1" t="str">
        <f>IF(cleaning_working[[#This Row],[date]]="","Missing","Available")</f>
        <v>Available</v>
      </c>
    </row>
    <row r="11019" spans="1:12" x14ac:dyDescent="0.35">
      <c r="A11019" s="1" t="s">
        <v>10705</v>
      </c>
      <c r="B11019" s="1" t="s">
        <v>686</v>
      </c>
      <c r="C11019" s="3">
        <v>44266</v>
      </c>
      <c r="D11019" s="1" t="s">
        <v>13</v>
      </c>
      <c r="E11019" s="1" t="s">
        <v>63</v>
      </c>
      <c r="F11019" s="1">
        <v>2095</v>
      </c>
      <c r="G11019" s="1" t="s">
        <v>18</v>
      </c>
      <c r="H11019" s="1" t="s">
        <v>52</v>
      </c>
      <c r="I11019" s="1" t="s">
        <v>137</v>
      </c>
      <c r="J11019" s="1" t="str" cm="1">
        <f t="array" ref="J11019">_xlfn.IFS(F11019="","missing",F11019&lt;0,"negative",F11019=0,"zero",AND(F11019&gt;=99999,MOD(F11019,9)=0),"99999 placeholder",AND(F11019&gt;$O$5,D11019="Expense"),"Expense outlier",AND(F11019&gt;$P$5,D11019="Income"),"Income outlier",TRUE,"valid")</f>
        <v>valid</v>
      </c>
      <c r="K11019" s="1" t="str">
        <f>_xlfn.XLOOKUP(I11019,[1]category_mapping!$F$2:$F$19,[1]category_mapping!$G$2:$G$19,E11019)</f>
        <v>travel</v>
      </c>
      <c r="L11019" s="1" t="str">
        <f>IF(cleaning_working[[#This Row],[date]]="","Missing","Available")</f>
        <v>Available</v>
      </c>
    </row>
    <row r="11020" spans="1:12" x14ac:dyDescent="0.35">
      <c r="A11020" s="1" t="s">
        <v>10706</v>
      </c>
      <c r="B11020" s="1" t="s">
        <v>144</v>
      </c>
      <c r="C11020" s="3">
        <v>44249</v>
      </c>
      <c r="D11020" s="1" t="s">
        <v>13</v>
      </c>
      <c r="E11020" s="1" t="s">
        <v>24</v>
      </c>
      <c r="F11020" s="1">
        <v>1823</v>
      </c>
      <c r="G11020" s="1" t="s">
        <v>18</v>
      </c>
      <c r="H11020" s="1" t="s">
        <v>19</v>
      </c>
      <c r="I11020" s="1" t="s">
        <v>97</v>
      </c>
      <c r="J11020" s="1" t="str" cm="1">
        <f t="array" ref="J11020">_xlfn.IFS(F11020="","missing",F11020&lt;0,"negative",F11020=0,"zero",AND(F11020&gt;=99999,MOD(F11020,9)=0),"99999 placeholder",AND(F11020&gt;$O$5,D11020="Expense"),"Expense outlier",AND(F11020&gt;$P$5,D11020="Income"),"Income outlier",TRUE,"valid")</f>
        <v>valid</v>
      </c>
      <c r="K11020" s="1" t="str">
        <f>_xlfn.XLOOKUP(I11020,[1]category_mapping!$F$2:$F$19,[1]category_mapping!$G$2:$G$19,E11020)</f>
        <v>health</v>
      </c>
      <c r="L11020" s="1" t="str">
        <f>IF(cleaning_working[[#This Row],[date]]="","Missing","Available")</f>
        <v>Available</v>
      </c>
    </row>
    <row r="11021" spans="1:12" x14ac:dyDescent="0.35">
      <c r="A11021" s="1" t="s">
        <v>10707</v>
      </c>
      <c r="B11021" s="1" t="s">
        <v>125</v>
      </c>
      <c r="C11021" s="3">
        <v>44428</v>
      </c>
      <c r="D11021" s="1" t="s">
        <v>13</v>
      </c>
      <c r="E11021" s="1" t="s">
        <v>39</v>
      </c>
      <c r="F11021" s="1">
        <v>3484</v>
      </c>
      <c r="G11021" s="1" t="s">
        <v>18</v>
      </c>
      <c r="H11021" s="1" t="s">
        <v>86</v>
      </c>
      <c r="I11021" s="1" t="s">
        <v>90</v>
      </c>
      <c r="J11021" s="1" t="str" cm="1">
        <f t="array" ref="J11021">_xlfn.IFS(F11021="","missing",F11021&lt;0,"negative",F11021=0,"zero",AND(F11021&gt;=99999,MOD(F11021,9)=0),"99999 placeholder",AND(F11021&gt;$O$5,D11021="Expense"),"Expense outlier",AND(F11021&gt;$P$5,D11021="Income"),"Income outlier",TRUE,"valid")</f>
        <v>valid</v>
      </c>
      <c r="K11021" s="1" t="str">
        <f>_xlfn.XLOOKUP(I11021,[1]category_mapping!$F$2:$F$19,[1]category_mapping!$G$2:$G$19,E11021)</f>
        <v>food</v>
      </c>
      <c r="L11021" s="1" t="str">
        <f>IF(cleaning_working[[#This Row],[date]]="","Missing","Available")</f>
        <v>Available</v>
      </c>
    </row>
    <row r="11022" spans="1:12" x14ac:dyDescent="0.35">
      <c r="A11022" s="1" t="s">
        <v>10708</v>
      </c>
      <c r="B11022" s="1" t="s">
        <v>343</v>
      </c>
      <c r="C11022" s="3">
        <v>44413</v>
      </c>
      <c r="D11022" s="1" t="s">
        <v>14</v>
      </c>
      <c r="E11022" s="1" t="s">
        <v>215</v>
      </c>
      <c r="F11022" s="1">
        <v>27877</v>
      </c>
      <c r="G11022" s="1" t="s">
        <v>40</v>
      </c>
      <c r="H11022" s="1" t="s">
        <v>52</v>
      </c>
      <c r="I11022" s="1" t="s">
        <v>71</v>
      </c>
      <c r="J11022" s="1" t="str" cm="1">
        <f t="array" ref="J11022">_xlfn.IFS(F11022="","missing",F11022&lt;0,"negative",F11022=0,"zero",AND(F11022&gt;=99999,MOD(F11022,9)=0),"99999 placeholder",AND(F11022&gt;$O$5,D11022="Expense"),"Expense outlier",AND(F11022&gt;$P$5,D11022="Income"),"Income outlier",TRUE,"valid")</f>
        <v>valid</v>
      </c>
      <c r="K11022" s="1" t="str">
        <f>_xlfn.XLOOKUP(I11022,[1]category_mapping!$F$2:$F$19,[1]category_mapping!$G$2:$G$19,E11022)</f>
        <v>health</v>
      </c>
      <c r="L11022" s="1" t="str">
        <f>IF(cleaning_working[[#This Row],[date]]="","Missing","Available")</f>
        <v>Available</v>
      </c>
    </row>
    <row r="11023" spans="1:12" x14ac:dyDescent="0.35">
      <c r="A11023" s="1" t="s">
        <v>10709</v>
      </c>
      <c r="B11023" s="1" t="s">
        <v>593</v>
      </c>
      <c r="C11023" s="3">
        <v>45028</v>
      </c>
      <c r="D11023" s="1" t="s">
        <v>14</v>
      </c>
      <c r="E11023" s="1" t="s">
        <v>57</v>
      </c>
      <c r="F11023" s="1">
        <v>73422</v>
      </c>
      <c r="G11023" s="1" t="s">
        <v>18</v>
      </c>
      <c r="H11023" s="1" t="s">
        <v>86</v>
      </c>
      <c r="I11023" s="1" t="s">
        <v>217</v>
      </c>
      <c r="J11023" s="1" t="str" cm="1">
        <f t="array" ref="J11023">_xlfn.IFS(F11023="","missing",F11023&lt;0,"negative",F11023=0,"zero",AND(F11023&gt;=99999,MOD(F11023,9)=0),"99999 placeholder",AND(F11023&gt;$O$5,D11023="Expense"),"Expense outlier",AND(F11023&gt;$P$5,D11023="Income"),"Income outlier",TRUE,"valid")</f>
        <v>valid</v>
      </c>
      <c r="K11023" s="1" t="str">
        <f>_xlfn.XLOOKUP(I11023,[1]category_mapping!$F$2:$F$19,[1]category_mapping!$G$2:$G$19,E11023)</f>
        <v>rent</v>
      </c>
      <c r="L11023" s="1" t="str">
        <f>IF(cleaning_working[[#This Row],[date]]="","Missing","Available")</f>
        <v>Available</v>
      </c>
    </row>
    <row r="11024" spans="1:12" x14ac:dyDescent="0.35">
      <c r="A11024" s="1" t="s">
        <v>10710</v>
      </c>
      <c r="B11024" s="1" t="s">
        <v>113</v>
      </c>
      <c r="C11024" s="3">
        <v>45441</v>
      </c>
      <c r="D11024" s="1" t="s">
        <v>13</v>
      </c>
      <c r="E11024" s="1" t="s">
        <v>39</v>
      </c>
      <c r="F11024" s="1">
        <v>4210</v>
      </c>
      <c r="G11024" s="1" t="s">
        <v>40</v>
      </c>
      <c r="H11024" s="1" t="s">
        <v>19</v>
      </c>
      <c r="I11024" s="1" t="s">
        <v>53</v>
      </c>
      <c r="J11024" s="1" t="str" cm="1">
        <f t="array" ref="J11024">_xlfn.IFS(F11024="","missing",F11024&lt;0,"negative",F11024=0,"zero",AND(F11024&gt;=99999,MOD(F11024,9)=0),"99999 placeholder",AND(F11024&gt;$O$5,D11024="Expense"),"Expense outlier",AND(F11024&gt;$P$5,D11024="Income"),"Income outlier",TRUE,"valid")</f>
        <v>valid</v>
      </c>
      <c r="K11024" s="1" t="str">
        <f>_xlfn.XLOOKUP(I11024,[1]category_mapping!$F$2:$F$19,[1]category_mapping!$G$2:$G$19,E11024)</f>
        <v>travel</v>
      </c>
      <c r="L11024" s="1" t="str">
        <f>IF(cleaning_working[[#This Row],[date]]="","Missing","Available")</f>
        <v>Available</v>
      </c>
    </row>
    <row r="11025" spans="1:12" x14ac:dyDescent="0.35">
      <c r="A11025" s="1" t="s">
        <v>9995</v>
      </c>
      <c r="B11025" s="1" t="s">
        <v>139</v>
      </c>
      <c r="C11025" s="3">
        <v>44382</v>
      </c>
      <c r="D11025" s="1" t="s">
        <v>13</v>
      </c>
      <c r="E11025" s="1" t="s">
        <v>45</v>
      </c>
      <c r="F11025" s="1">
        <v>6819</v>
      </c>
      <c r="G11025" s="1" t="s">
        <v>32</v>
      </c>
      <c r="H11025" s="1" t="s">
        <v>25</v>
      </c>
      <c r="I11025" s="1" t="s">
        <v>46</v>
      </c>
      <c r="J11025" s="1" t="str" cm="1">
        <f t="array" ref="J11025">_xlfn.IFS(F11025="","missing",F11025&lt;0,"negative",F11025=0,"zero",AND(F11025&gt;=99999,MOD(F11025,9)=0),"99999 placeholder",AND(F11025&gt;$O$5,D11025="Expense"),"Expense outlier",AND(F11025&gt;$P$5,D11025="Income"),"Income outlier",TRUE,"valid")</f>
        <v>valid</v>
      </c>
      <c r="K11025" s="1" t="str">
        <f>_xlfn.XLOOKUP(I11025,[1]category_mapping!$F$2:$F$19,[1]category_mapping!$G$2:$G$19,E11025)</f>
        <v>entertainment</v>
      </c>
      <c r="L11025" s="1" t="str">
        <f>IF(cleaning_working[[#This Row],[date]]="","Missing","Available")</f>
        <v>Available</v>
      </c>
    </row>
    <row r="11026" spans="1:12" x14ac:dyDescent="0.35">
      <c r="A11026" s="1" t="s">
        <v>10711</v>
      </c>
      <c r="B11026" s="1" t="s">
        <v>192</v>
      </c>
      <c r="C11026" s="3">
        <v>45468</v>
      </c>
      <c r="D11026" s="1" t="s">
        <v>13</v>
      </c>
      <c r="E11026" s="1" t="s">
        <v>24</v>
      </c>
      <c r="F11026" s="1">
        <v>5280</v>
      </c>
      <c r="G11026" s="1" t="s">
        <v>32</v>
      </c>
      <c r="H11026" s="1" t="s">
        <v>133</v>
      </c>
      <c r="I11026" s="1" t="s">
        <v>41</v>
      </c>
      <c r="J11026" s="1" t="str" cm="1">
        <f t="array" ref="J11026">_xlfn.IFS(F11026="","missing",F11026&lt;0,"negative",F11026=0,"zero",AND(F11026&gt;=99999,MOD(F11026,9)=0),"99999 placeholder",AND(F11026&gt;$O$5,D11026="Expense"),"Expense outlier",AND(F11026&gt;$P$5,D11026="Income"),"Income outlier",TRUE,"valid")</f>
        <v>valid</v>
      </c>
      <c r="K11026" s="1" t="str">
        <f>_xlfn.XLOOKUP(I11026,[1]category_mapping!$F$2:$F$19,[1]category_mapping!$G$2:$G$19,E11026)</f>
        <v>utilities</v>
      </c>
      <c r="L11026" s="1" t="str">
        <f>IF(cleaning_working[[#This Row],[date]]="","Missing","Available")</f>
        <v>Available</v>
      </c>
    </row>
    <row r="11027" spans="1:12" x14ac:dyDescent="0.35">
      <c r="A11027" s="1" t="s">
        <v>10712</v>
      </c>
      <c r="B11027" s="1" t="s">
        <v>478</v>
      </c>
      <c r="C11027" s="3">
        <v>45577</v>
      </c>
      <c r="D11027" s="1" t="s">
        <v>14</v>
      </c>
      <c r="E11027" s="1" t="s">
        <v>31</v>
      </c>
      <c r="F11027" s="1">
        <v>55580</v>
      </c>
      <c r="G11027" s="1" t="s">
        <v>32</v>
      </c>
      <c r="H11027" s="1" t="s">
        <v>19</v>
      </c>
      <c r="I11027" s="1" t="s">
        <v>123</v>
      </c>
      <c r="J11027" s="1" t="str" cm="1">
        <f t="array" ref="J11027">_xlfn.IFS(F11027="","missing",F11027&lt;0,"negative",F11027=0,"zero",AND(F11027&gt;=99999,MOD(F11027,9)=0),"99999 placeholder",AND(F11027&gt;$O$5,D11027="Expense"),"Expense outlier",AND(F11027&gt;$P$5,D11027="Income"),"Income outlier",TRUE,"valid")</f>
        <v>valid</v>
      </c>
      <c r="K11027" s="1" t="str">
        <f>_xlfn.XLOOKUP(I11027,[1]category_mapping!$F$2:$F$19,[1]category_mapping!$G$2:$G$19,E11027)</f>
        <v>freelance</v>
      </c>
      <c r="L11027" s="1" t="str">
        <f>IF(cleaning_working[[#This Row],[date]]="","Missing","Available")</f>
        <v>Available</v>
      </c>
    </row>
    <row r="11028" spans="1:12" x14ac:dyDescent="0.35">
      <c r="A11028" s="1" t="s">
        <v>10713</v>
      </c>
      <c r="B11028" s="1" t="s">
        <v>266</v>
      </c>
      <c r="C11028" s="3">
        <v>44675</v>
      </c>
      <c r="D11028" s="1" t="s">
        <v>13</v>
      </c>
      <c r="E11028" s="1" t="s">
        <v>39</v>
      </c>
      <c r="F11028" s="1">
        <v>1670</v>
      </c>
      <c r="G11028" s="1" t="s">
        <v>64</v>
      </c>
      <c r="H11028" s="1" t="s">
        <v>25</v>
      </c>
      <c r="I11028" s="1" t="s">
        <v>178</v>
      </c>
      <c r="J11028" s="1" t="str" cm="1">
        <f t="array" ref="J11028">_xlfn.IFS(F11028="","missing",F11028&lt;0,"negative",F11028=0,"zero",AND(F11028&gt;=99999,MOD(F11028,9)=0),"99999 placeholder",AND(F11028&gt;$O$5,D11028="Expense"),"Expense outlier",AND(F11028&gt;$P$5,D11028="Income"),"Income outlier",TRUE,"valid")</f>
        <v>valid</v>
      </c>
      <c r="K11028" s="1" t="str">
        <f>_xlfn.XLOOKUP(I11028,[1]category_mapping!$F$2:$F$19,[1]category_mapping!$G$2:$G$19,E11028)</f>
        <v>rent</v>
      </c>
      <c r="L11028" s="1" t="str">
        <f>IF(cleaning_working[[#This Row],[date]]="","Missing","Available")</f>
        <v>Available</v>
      </c>
    </row>
    <row r="11029" spans="1:12" x14ac:dyDescent="0.35">
      <c r="A11029" s="1" t="s">
        <v>10714</v>
      </c>
      <c r="B11029" s="1" t="s">
        <v>192</v>
      </c>
      <c r="C11029" s="3">
        <v>44522</v>
      </c>
      <c r="D11029" s="1" t="s">
        <v>13</v>
      </c>
      <c r="E11029" s="1" t="s">
        <v>24</v>
      </c>
      <c r="F11029" s="1">
        <v>5557</v>
      </c>
      <c r="G11029" s="1" t="s">
        <v>18</v>
      </c>
      <c r="H11029" s="1" t="s">
        <v>107</v>
      </c>
      <c r="I11029" s="1" t="s">
        <v>217</v>
      </c>
      <c r="J11029" s="1" t="str" cm="1">
        <f t="array" ref="J11029">_xlfn.IFS(F11029="","missing",F11029&lt;0,"negative",F11029=0,"zero",AND(F11029&gt;=99999,MOD(F11029,9)=0),"99999 placeholder",AND(F11029&gt;$O$5,D11029="Expense"),"Expense outlier",AND(F11029&gt;$P$5,D11029="Income"),"Income outlier",TRUE,"valid")</f>
        <v>valid</v>
      </c>
      <c r="K11029" s="1" t="str">
        <f>_xlfn.XLOOKUP(I11029,[1]category_mapping!$F$2:$F$19,[1]category_mapping!$G$2:$G$19,E11029)</f>
        <v>rent</v>
      </c>
      <c r="L11029" s="1" t="str">
        <f>IF(cleaning_working[[#This Row],[date]]="","Missing","Available")</f>
        <v>Available</v>
      </c>
    </row>
    <row r="11030" spans="1:12" x14ac:dyDescent="0.35">
      <c r="A11030" s="1" t="s">
        <v>10715</v>
      </c>
      <c r="B11030" s="1" t="s">
        <v>446</v>
      </c>
      <c r="C11030" s="3">
        <v>44327</v>
      </c>
      <c r="D11030" s="1" t="s">
        <v>14</v>
      </c>
      <c r="E11030" s="1" t="s">
        <v>215</v>
      </c>
      <c r="F11030" s="1">
        <v>57035</v>
      </c>
      <c r="G11030" s="1" t="s">
        <v>18</v>
      </c>
      <c r="H11030" s="1" t="s">
        <v>159</v>
      </c>
      <c r="I11030" s="1" t="s">
        <v>46</v>
      </c>
      <c r="J11030" s="1" t="str" cm="1">
        <f t="array" ref="J11030">_xlfn.IFS(F11030="","missing",F11030&lt;0,"negative",F11030=0,"zero",AND(F11030&gt;=99999,MOD(F11030,9)=0),"99999 placeholder",AND(F11030&gt;$O$5,D11030="Expense"),"Expense outlier",AND(F11030&gt;$P$5,D11030="Income"),"Income outlier",TRUE,"valid")</f>
        <v>valid</v>
      </c>
      <c r="K11030" s="1" t="str">
        <f>_xlfn.XLOOKUP(I11030,[1]category_mapping!$F$2:$F$19,[1]category_mapping!$G$2:$G$19,E11030)</f>
        <v>bonus</v>
      </c>
      <c r="L11030" s="1" t="str">
        <f>IF(cleaning_working[[#This Row],[date]]="","Missing","Available")</f>
        <v>Available</v>
      </c>
    </row>
    <row r="11031" spans="1:12" x14ac:dyDescent="0.35">
      <c r="A11031" s="1" t="s">
        <v>10716</v>
      </c>
      <c r="B11031" s="1" t="s">
        <v>301</v>
      </c>
      <c r="C11031" s="3">
        <v>45079</v>
      </c>
      <c r="D11031" s="1" t="s">
        <v>13</v>
      </c>
      <c r="E11031" s="1" t="s">
        <v>24</v>
      </c>
      <c r="F11031" s="1">
        <v>3427</v>
      </c>
      <c r="G11031" s="1" t="s">
        <v>64</v>
      </c>
      <c r="H11031" s="1" t="s">
        <v>107</v>
      </c>
      <c r="I11031" s="1" t="s">
        <v>41</v>
      </c>
      <c r="J11031" s="1" t="str" cm="1">
        <f t="array" ref="J11031">_xlfn.IFS(F11031="","missing",F11031&lt;0,"negative",F11031=0,"zero",AND(F11031&gt;=99999,MOD(F11031,9)=0),"99999 placeholder",AND(F11031&gt;$O$5,D11031="Expense"),"Expense outlier",AND(F11031&gt;$P$5,D11031="Income"),"Income outlier",TRUE,"valid")</f>
        <v>valid</v>
      </c>
      <c r="K11031" s="1" t="str">
        <f>_xlfn.XLOOKUP(I11031,[1]category_mapping!$F$2:$F$19,[1]category_mapping!$G$2:$G$19,E11031)</f>
        <v>utilities</v>
      </c>
      <c r="L11031" s="1" t="str">
        <f>IF(cleaning_working[[#This Row],[date]]="","Missing","Available")</f>
        <v>Available</v>
      </c>
    </row>
    <row r="11032" spans="1:12" x14ac:dyDescent="0.35">
      <c r="A11032" s="1" t="s">
        <v>10717</v>
      </c>
      <c r="B11032" s="1" t="s">
        <v>528</v>
      </c>
      <c r="C11032" s="3">
        <v>45505</v>
      </c>
      <c r="D11032" s="1" t="s">
        <v>13</v>
      </c>
      <c r="E11032" s="1" t="s">
        <v>63</v>
      </c>
      <c r="F11032" s="1">
        <v>4064</v>
      </c>
      <c r="G11032" s="1" t="s">
        <v>64</v>
      </c>
      <c r="H11032" s="1" t="s">
        <v>65</v>
      </c>
      <c r="I11032" s="1" t="s">
        <v>20</v>
      </c>
      <c r="J11032" s="1" t="str" cm="1">
        <f t="array" ref="J11032">_xlfn.IFS(F11032="","missing",F11032&lt;0,"negative",F11032=0,"zero",AND(F11032&gt;=99999,MOD(F11032,9)=0),"99999 placeholder",AND(F11032&gt;$O$5,D11032="Expense"),"Expense outlier",AND(F11032&gt;$P$5,D11032="Income"),"Income outlier",TRUE,"valid")</f>
        <v>valid</v>
      </c>
      <c r="K11032" s="1" t="str">
        <f>_xlfn.XLOOKUP(I11032,[1]category_mapping!$F$2:$F$19,[1]category_mapping!$G$2:$G$19,E11032)</f>
        <v>entertainment</v>
      </c>
      <c r="L11032" s="1" t="str">
        <f>IF(cleaning_working[[#This Row],[date]]="","Missing","Available")</f>
        <v>Available</v>
      </c>
    </row>
    <row r="11033" spans="1:12" x14ac:dyDescent="0.35">
      <c r="A11033" s="1" t="s">
        <v>10718</v>
      </c>
      <c r="B11033" s="1" t="s">
        <v>376</v>
      </c>
      <c r="C11033" s="3">
        <v>44484</v>
      </c>
      <c r="D11033" s="1" t="s">
        <v>13</v>
      </c>
      <c r="E11033" s="1" t="s">
        <v>63</v>
      </c>
      <c r="F11033" s="1">
        <v>789</v>
      </c>
      <c r="G11033" s="1" t="s">
        <v>64</v>
      </c>
      <c r="H11033" s="1" t="s">
        <v>83</v>
      </c>
      <c r="J11033" s="1" t="str" cm="1">
        <f t="array" ref="J11033">_xlfn.IFS(F11033="","missing",F11033&lt;0,"negative",F11033=0,"zero",AND(F11033&gt;=99999,MOD(F11033,9)=0),"99999 placeholder",AND(F11033&gt;$O$5,D11033="Expense"),"Expense outlier",AND(F11033&gt;$P$5,D11033="Income"),"Income outlier",TRUE,"valid")</f>
        <v>valid</v>
      </c>
      <c r="K11033" s="1" t="str">
        <f>_xlfn.XLOOKUP(I11033,[1]category_mapping!$F$2:$F$19,[1]category_mapping!$G$2:$G$19,E11033)</f>
        <v>utilities</v>
      </c>
      <c r="L11033" s="1" t="str">
        <f>IF(cleaning_working[[#This Row],[date]]="","Missing","Available")</f>
        <v>Available</v>
      </c>
    </row>
    <row r="11034" spans="1:12" x14ac:dyDescent="0.35">
      <c r="A11034" s="1" t="s">
        <v>10719</v>
      </c>
      <c r="B11034" s="1" t="s">
        <v>317</v>
      </c>
      <c r="C11034" s="3">
        <v>45411</v>
      </c>
      <c r="D11034" s="1" t="s">
        <v>13</v>
      </c>
      <c r="E11034" s="1" t="s">
        <v>24</v>
      </c>
      <c r="F11034" s="1">
        <v>5063</v>
      </c>
      <c r="G11034" s="1" t="s">
        <v>18</v>
      </c>
      <c r="H11034" s="1" t="s">
        <v>133</v>
      </c>
      <c r="I11034" s="1" t="s">
        <v>46</v>
      </c>
      <c r="J11034" s="1" t="str" cm="1">
        <f t="array" ref="J11034">_xlfn.IFS(F11034="","missing",F11034&lt;0,"negative",F11034=0,"zero",AND(F11034&gt;=99999,MOD(F11034,9)=0),"99999 placeholder",AND(F11034&gt;$O$5,D11034="Expense"),"Expense outlier",AND(F11034&gt;$P$5,D11034="Income"),"Income outlier",TRUE,"valid")</f>
        <v>valid</v>
      </c>
      <c r="K11034" s="1" t="str">
        <f>_xlfn.XLOOKUP(I11034,[1]category_mapping!$F$2:$F$19,[1]category_mapping!$G$2:$G$19,E11034)</f>
        <v>rent</v>
      </c>
      <c r="L11034" s="1" t="str">
        <f>IF(cleaning_working[[#This Row],[date]]="","Missing","Available")</f>
        <v>Available</v>
      </c>
    </row>
    <row r="11035" spans="1:12" x14ac:dyDescent="0.35">
      <c r="A11035" s="1" t="s">
        <v>10720</v>
      </c>
      <c r="B11035" s="1" t="s">
        <v>341</v>
      </c>
      <c r="C11035" s="3">
        <v>44996</v>
      </c>
      <c r="D11035" s="1" t="s">
        <v>13</v>
      </c>
      <c r="E11035" s="1" t="s">
        <v>17</v>
      </c>
      <c r="F11035" s="1">
        <v>7988</v>
      </c>
      <c r="G11035" s="1" t="s">
        <v>64</v>
      </c>
      <c r="H11035" s="1" t="s">
        <v>107</v>
      </c>
      <c r="I11035" s="1" t="s">
        <v>226</v>
      </c>
      <c r="J11035" s="1" t="str" cm="1">
        <f t="array" ref="J11035">_xlfn.IFS(F11035="","missing",F11035&lt;0,"negative",F11035=0,"zero",AND(F11035&gt;=99999,MOD(F11035,9)=0),"99999 placeholder",AND(F11035&gt;$O$5,D11035="Expense"),"Expense outlier",AND(F11035&gt;$P$5,D11035="Income"),"Income outlier",TRUE,"valid")</f>
        <v>valid</v>
      </c>
      <c r="K11035" s="1" t="str">
        <f>_xlfn.XLOOKUP(I11035,[1]category_mapping!$F$2:$F$19,[1]category_mapping!$G$2:$G$19,E11035)</f>
        <v>savings</v>
      </c>
      <c r="L11035" s="1" t="str">
        <f>IF(cleaning_working[[#This Row],[date]]="","Missing","Available")</f>
        <v>Available</v>
      </c>
    </row>
    <row r="11036" spans="1:12" x14ac:dyDescent="0.35">
      <c r="A11036" s="1" t="s">
        <v>10721</v>
      </c>
      <c r="B11036" s="1" t="s">
        <v>500</v>
      </c>
      <c r="C11036" s="3">
        <v>44479</v>
      </c>
      <c r="D11036" s="1" t="s">
        <v>13</v>
      </c>
      <c r="E11036" s="1" t="s">
        <v>63</v>
      </c>
      <c r="F11036" s="1">
        <v>8104</v>
      </c>
      <c r="G11036" s="1" t="s">
        <v>40</v>
      </c>
      <c r="H11036" s="1" t="s">
        <v>133</v>
      </c>
      <c r="J11036" s="1" t="str" cm="1">
        <f t="array" ref="J11036">_xlfn.IFS(F11036="","missing",F11036&lt;0,"negative",F11036=0,"zero",AND(F11036&gt;=99999,MOD(F11036,9)=0),"99999 placeholder",AND(F11036&gt;$O$5,D11036="Expense"),"Expense outlier",AND(F11036&gt;$P$5,D11036="Income"),"Income outlier",TRUE,"valid")</f>
        <v>valid</v>
      </c>
      <c r="K11036" s="1" t="str">
        <f>_xlfn.XLOOKUP(I11036,[1]category_mapping!$F$2:$F$19,[1]category_mapping!$G$2:$G$19,E11036)</f>
        <v>utilities</v>
      </c>
      <c r="L11036" s="1" t="str">
        <f>IF(cleaning_working[[#This Row],[date]]="","Missing","Available")</f>
        <v>Available</v>
      </c>
    </row>
    <row r="11037" spans="1:12" x14ac:dyDescent="0.35">
      <c r="A11037" s="1" t="s">
        <v>10722</v>
      </c>
      <c r="B11037" s="1" t="s">
        <v>593</v>
      </c>
      <c r="C11037" s="3">
        <v>44978</v>
      </c>
      <c r="D11037" s="1" t="s">
        <v>14</v>
      </c>
      <c r="E11037" s="1" t="s">
        <v>119</v>
      </c>
      <c r="F11037" s="1">
        <v>59374</v>
      </c>
      <c r="G11037" s="1" t="s">
        <v>32</v>
      </c>
      <c r="H11037" s="1" t="s">
        <v>159</v>
      </c>
      <c r="J11037" s="1" t="str" cm="1">
        <f t="array" ref="J11037">_xlfn.IFS(F11037="","missing",F11037&lt;0,"negative",F11037=0,"zero",AND(F11037&gt;=99999,MOD(F11037,9)=0),"99999 placeholder",AND(F11037&gt;$O$5,D11037="Expense"),"Expense outlier",AND(F11037&gt;$P$5,D11037="Income"),"Income outlier",TRUE,"valid")</f>
        <v>valid</v>
      </c>
      <c r="K11037" s="1" t="str">
        <f>_xlfn.XLOOKUP(I11037,[1]category_mapping!$F$2:$F$19,[1]category_mapping!$G$2:$G$19,E11037)</f>
        <v>investment</v>
      </c>
      <c r="L11037" s="1" t="str">
        <f>IF(cleaning_working[[#This Row],[date]]="","Missing","Available")</f>
        <v>Available</v>
      </c>
    </row>
    <row r="11038" spans="1:12" x14ac:dyDescent="0.35">
      <c r="A11038" s="1" t="s">
        <v>10723</v>
      </c>
      <c r="B11038" s="1" t="s">
        <v>557</v>
      </c>
      <c r="C11038" s="3">
        <v>44554</v>
      </c>
      <c r="D11038" s="1" t="s">
        <v>14</v>
      </c>
      <c r="E11038" s="1" t="s">
        <v>57</v>
      </c>
      <c r="F11038" s="1">
        <v>33416</v>
      </c>
      <c r="G11038" s="1" t="s">
        <v>64</v>
      </c>
      <c r="H11038" s="1" t="s">
        <v>107</v>
      </c>
      <c r="I11038" s="1" t="s">
        <v>226</v>
      </c>
      <c r="J11038" s="1" t="str" cm="1">
        <f t="array" ref="J11038">_xlfn.IFS(F11038="","missing",F11038&lt;0,"negative",F11038=0,"zero",AND(F11038&gt;=99999,MOD(F11038,9)=0),"99999 placeholder",AND(F11038&gt;$O$5,D11038="Expense"),"Expense outlier",AND(F11038&gt;$P$5,D11038="Income"),"Income outlier",TRUE,"valid")</f>
        <v>valid</v>
      </c>
      <c r="K11038" s="1" t="str">
        <f>_xlfn.XLOOKUP(I11038,[1]category_mapping!$F$2:$F$19,[1]category_mapping!$G$2:$G$19,E11038)</f>
        <v>savings</v>
      </c>
      <c r="L11038" s="1" t="str">
        <f>IF(cleaning_working[[#This Row],[date]]="","Missing","Available")</f>
        <v>Available</v>
      </c>
    </row>
    <row r="11039" spans="1:12" x14ac:dyDescent="0.35">
      <c r="A11039" s="1" t="s">
        <v>10724</v>
      </c>
      <c r="B11039" s="1" t="s">
        <v>402</v>
      </c>
      <c r="C11039" s="3">
        <v>45567</v>
      </c>
      <c r="D11039" s="1" t="s">
        <v>14</v>
      </c>
      <c r="E11039" s="1" t="s">
        <v>31</v>
      </c>
      <c r="F11039" s="1">
        <v>37264</v>
      </c>
      <c r="G11039" s="1" t="s">
        <v>32</v>
      </c>
      <c r="H11039" s="1" t="s">
        <v>25</v>
      </c>
      <c r="J11039" s="1" t="str" cm="1">
        <f t="array" ref="J11039">_xlfn.IFS(F11039="","missing",F11039&lt;0,"negative",F11039=0,"zero",AND(F11039&gt;=99999,MOD(F11039,9)=0),"99999 placeholder",AND(F11039&gt;$O$5,D11039="Expense"),"Expense outlier",AND(F11039&gt;$P$5,D11039="Income"),"Income outlier",TRUE,"valid")</f>
        <v>valid</v>
      </c>
      <c r="K11039" s="1" t="str">
        <f>_xlfn.XLOOKUP(I11039,[1]category_mapping!$F$2:$F$19,[1]category_mapping!$G$2:$G$19,E11039)</f>
        <v>freelance</v>
      </c>
      <c r="L11039" s="1" t="str">
        <f>IF(cleaning_working[[#This Row],[date]]="","Missing","Available")</f>
        <v>Available</v>
      </c>
    </row>
    <row r="11040" spans="1:12" x14ac:dyDescent="0.35">
      <c r="A11040" s="1" t="s">
        <v>10725</v>
      </c>
      <c r="B11040" s="1" t="s">
        <v>168</v>
      </c>
      <c r="C11040" s="3">
        <v>44411</v>
      </c>
      <c r="D11040" s="1" t="s">
        <v>13</v>
      </c>
      <c r="E11040" s="1" t="s">
        <v>96</v>
      </c>
      <c r="F11040" s="1">
        <v>2562</v>
      </c>
      <c r="G11040" s="1" t="s">
        <v>64</v>
      </c>
      <c r="H11040" s="1" t="s">
        <v>19</v>
      </c>
      <c r="I11040" s="1" t="s">
        <v>128</v>
      </c>
      <c r="J11040" s="1" t="str" cm="1">
        <f t="array" ref="J11040">_xlfn.IFS(F11040="","missing",F11040&lt;0,"negative",F11040=0,"zero",AND(F11040&gt;=99999,MOD(F11040,9)=0),"99999 placeholder",AND(F11040&gt;$O$5,D11040="Expense"),"Expense outlier",AND(F11040&gt;$P$5,D11040="Income"),"Income outlier",TRUE,"valid")</f>
        <v>valid</v>
      </c>
      <c r="K11040" s="1" t="str">
        <f>_xlfn.XLOOKUP(I11040,[1]category_mapping!$F$2:$F$19,[1]category_mapping!$G$2:$G$19,E11040)</f>
        <v>utilities</v>
      </c>
      <c r="L11040" s="1" t="str">
        <f>IF(cleaning_working[[#This Row],[date]]="","Missing","Available")</f>
        <v>Available</v>
      </c>
    </row>
    <row r="11041" spans="1:12" x14ac:dyDescent="0.35">
      <c r="A11041" s="1" t="s">
        <v>10726</v>
      </c>
      <c r="B11041" s="1" t="s">
        <v>235</v>
      </c>
      <c r="C11041" s="3">
        <v>44947</v>
      </c>
      <c r="D11041" s="1" t="s">
        <v>13</v>
      </c>
      <c r="E11041" s="1" t="s">
        <v>63</v>
      </c>
      <c r="F11041" s="1">
        <v>8088</v>
      </c>
      <c r="G11041" s="1" t="s">
        <v>40</v>
      </c>
      <c r="H11041" s="1" t="s">
        <v>86</v>
      </c>
      <c r="I11041" s="1" t="s">
        <v>120</v>
      </c>
      <c r="J11041" s="1" t="str" cm="1">
        <f t="array" ref="J11041">_xlfn.IFS(F11041="","missing",F11041&lt;0,"negative",F11041=0,"zero",AND(F11041&gt;=99999,MOD(F11041,9)=0),"99999 placeholder",AND(F11041&gt;$O$5,D11041="Expense"),"Expense outlier",AND(F11041&gt;$P$5,D11041="Income"),"Income outlier",TRUE,"valid")</f>
        <v>valid</v>
      </c>
      <c r="K11041" s="1" t="str">
        <f>_xlfn.XLOOKUP(I11041,[1]category_mapping!$F$2:$F$19,[1]category_mapping!$G$2:$G$19,E11041)</f>
        <v>food</v>
      </c>
      <c r="L11041" s="1" t="str">
        <f>IF(cleaning_working[[#This Row],[date]]="","Missing","Available")</f>
        <v>Available</v>
      </c>
    </row>
    <row r="11042" spans="1:12" x14ac:dyDescent="0.35">
      <c r="A11042" s="1" t="s">
        <v>10727</v>
      </c>
      <c r="B11042" s="1" t="s">
        <v>200</v>
      </c>
      <c r="C11042" s="3">
        <v>44423</v>
      </c>
      <c r="D11042" s="1" t="s">
        <v>13</v>
      </c>
      <c r="E11042" s="1" t="s">
        <v>96</v>
      </c>
      <c r="F11042" s="1">
        <v>3247</v>
      </c>
      <c r="G11042" s="1" t="s">
        <v>40</v>
      </c>
      <c r="H11042" s="1" t="s">
        <v>65</v>
      </c>
      <c r="I11042" s="1" t="s">
        <v>170</v>
      </c>
      <c r="J11042" s="1" t="str" cm="1">
        <f t="array" ref="J11042">_xlfn.IFS(F11042="","missing",F11042&lt;0,"negative",F11042=0,"zero",AND(F11042&gt;=99999,MOD(F11042,9)=0),"99999 placeholder",AND(F11042&gt;$O$5,D11042="Expense"),"Expense outlier",AND(F11042&gt;$P$5,D11042="Income"),"Income outlier",TRUE,"valid")</f>
        <v>valid</v>
      </c>
      <c r="K11042" s="1" t="str">
        <f>_xlfn.XLOOKUP(I11042,[1]category_mapping!$F$2:$F$19,[1]category_mapping!$G$2:$G$19,E11042)</f>
        <v>health</v>
      </c>
      <c r="L11042" s="1" t="str">
        <f>IF(cleaning_working[[#This Row],[date]]="","Missing","Available")</f>
        <v>Available</v>
      </c>
    </row>
    <row r="11043" spans="1:12" x14ac:dyDescent="0.35">
      <c r="A11043" s="1" t="s">
        <v>10728</v>
      </c>
      <c r="B11043" s="1" t="s">
        <v>478</v>
      </c>
      <c r="C11043" s="3">
        <v>44633</v>
      </c>
      <c r="D11043" s="1" t="s">
        <v>13</v>
      </c>
      <c r="E11043" s="1" t="s">
        <v>39</v>
      </c>
      <c r="F11043" s="1">
        <v>4818</v>
      </c>
      <c r="G11043" s="1" t="s">
        <v>40</v>
      </c>
      <c r="H11043" s="1" t="s">
        <v>33</v>
      </c>
      <c r="I11043" s="1" t="s">
        <v>170</v>
      </c>
      <c r="J11043" s="1" t="str" cm="1">
        <f t="array" ref="J11043">_xlfn.IFS(F11043="","missing",F11043&lt;0,"negative",F11043=0,"zero",AND(F11043&gt;=99999,MOD(F11043,9)=0),"99999 placeholder",AND(F11043&gt;$O$5,D11043="Expense"),"Expense outlier",AND(F11043&gt;$P$5,D11043="Income"),"Income outlier",TRUE,"valid")</f>
        <v>valid</v>
      </c>
      <c r="K11043" s="1" t="str">
        <f>_xlfn.XLOOKUP(I11043,[1]category_mapping!$F$2:$F$19,[1]category_mapping!$G$2:$G$19,E11043)</f>
        <v>health</v>
      </c>
      <c r="L11043" s="1" t="str">
        <f>IF(cleaning_working[[#This Row],[date]]="","Missing","Available")</f>
        <v>Available</v>
      </c>
    </row>
    <row r="11044" spans="1:12" x14ac:dyDescent="0.35">
      <c r="A11044" s="1" t="s">
        <v>10729</v>
      </c>
      <c r="B11044" s="1" t="s">
        <v>125</v>
      </c>
      <c r="C11044" s="3">
        <v>44555</v>
      </c>
      <c r="D11044" s="1" t="s">
        <v>13</v>
      </c>
      <c r="E11044" s="1" t="s">
        <v>96</v>
      </c>
      <c r="F11044" s="1">
        <v>1683</v>
      </c>
      <c r="G11044" s="1" t="s">
        <v>40</v>
      </c>
      <c r="H11044" s="1" t="s">
        <v>65</v>
      </c>
      <c r="I11044" s="1" t="s">
        <v>134</v>
      </c>
      <c r="J11044" s="1" t="str" cm="1">
        <f t="array" ref="J11044">_xlfn.IFS(F11044="","missing",F11044&lt;0,"negative",F11044=0,"zero",AND(F11044&gt;=99999,MOD(F11044,9)=0),"99999 placeholder",AND(F11044&gt;$O$5,D11044="Expense"),"Expense outlier",AND(F11044&gt;$P$5,D11044="Income"),"Income outlier",TRUE,"valid")</f>
        <v>valid</v>
      </c>
      <c r="K11044" s="1" t="str">
        <f>_xlfn.XLOOKUP(I11044,[1]category_mapping!$F$2:$F$19,[1]category_mapping!$G$2:$G$19,E11044)</f>
        <v>education</v>
      </c>
      <c r="L11044" s="1" t="str">
        <f>IF(cleaning_working[[#This Row],[date]]="","Missing","Available")</f>
        <v>Available</v>
      </c>
    </row>
    <row r="11045" spans="1:12" x14ac:dyDescent="0.35">
      <c r="A11045" s="1" t="s">
        <v>10730</v>
      </c>
      <c r="B11045" s="1" t="s">
        <v>303</v>
      </c>
      <c r="C11045" s="3">
        <v>45002</v>
      </c>
      <c r="D11045" s="1" t="s">
        <v>14</v>
      </c>
      <c r="E11045" s="1" t="s">
        <v>31</v>
      </c>
      <c r="F11045" s="1">
        <v>50775</v>
      </c>
      <c r="G11045" s="1" t="s">
        <v>64</v>
      </c>
      <c r="H11045" s="1" t="s">
        <v>19</v>
      </c>
      <c r="I11045" s="1" t="s">
        <v>49</v>
      </c>
      <c r="J11045" s="1" t="str" cm="1">
        <f t="array" ref="J11045">_xlfn.IFS(F11045="","missing",F11045&lt;0,"negative",F11045=0,"zero",AND(F11045&gt;=99999,MOD(F11045,9)=0),"99999 placeholder",AND(F11045&gt;$O$5,D11045="Expense"),"Expense outlier",AND(F11045&gt;$P$5,D11045="Income"),"Income outlier",TRUE,"valid")</f>
        <v>valid</v>
      </c>
      <c r="K11045" s="1" t="str">
        <f>_xlfn.XLOOKUP(I11045,[1]category_mapping!$F$2:$F$19,[1]category_mapping!$G$2:$G$19,E11045)</f>
        <v>freelance</v>
      </c>
      <c r="L11045" s="1" t="str">
        <f>IF(cleaning_working[[#This Row],[date]]="","Missing","Available")</f>
        <v>Available</v>
      </c>
    </row>
    <row r="11046" spans="1:12" x14ac:dyDescent="0.35">
      <c r="A11046" s="1" t="s">
        <v>10731</v>
      </c>
      <c r="B11046" s="1" t="s">
        <v>82</v>
      </c>
      <c r="C11046" s="3">
        <v>45041</v>
      </c>
      <c r="D11046" s="1" t="s">
        <v>13</v>
      </c>
      <c r="E11046" s="1" t="s">
        <v>96</v>
      </c>
      <c r="F11046" s="1">
        <v>3233</v>
      </c>
      <c r="G11046" s="1" t="s">
        <v>40</v>
      </c>
      <c r="H11046" s="1" t="s">
        <v>86</v>
      </c>
      <c r="I11046" s="1" t="s">
        <v>46</v>
      </c>
      <c r="J11046" s="1" t="str" cm="1">
        <f t="array" ref="J11046">_xlfn.IFS(F11046="","missing",F11046&lt;0,"negative",F11046=0,"zero",AND(F11046&gt;=99999,MOD(F11046,9)=0),"99999 placeholder",AND(F11046&gt;$O$5,D11046="Expense"),"Expense outlier",AND(F11046&gt;$P$5,D11046="Income"),"Income outlier",TRUE,"valid")</f>
        <v>valid</v>
      </c>
      <c r="K11046" s="1" t="str">
        <f>_xlfn.XLOOKUP(I11046,[1]category_mapping!$F$2:$F$19,[1]category_mapping!$G$2:$G$19,E11046)</f>
        <v>travel</v>
      </c>
      <c r="L11046" s="1" t="str">
        <f>IF(cleaning_working[[#This Row],[date]]="","Missing","Available")</f>
        <v>Available</v>
      </c>
    </row>
    <row r="11047" spans="1:12" x14ac:dyDescent="0.35">
      <c r="A11047" s="1" t="s">
        <v>10732</v>
      </c>
      <c r="B11047" s="1" t="s">
        <v>348</v>
      </c>
      <c r="C11047" s="3">
        <v>44683</v>
      </c>
      <c r="D11047" s="1" t="s">
        <v>13</v>
      </c>
      <c r="E11047" s="1" t="s">
        <v>45</v>
      </c>
      <c r="F11047" s="1">
        <v>9589</v>
      </c>
      <c r="G11047" s="1" t="s">
        <v>40</v>
      </c>
      <c r="H11047" s="1" t="s">
        <v>83</v>
      </c>
      <c r="I11047" s="1" t="s">
        <v>217</v>
      </c>
      <c r="J11047" s="1" t="str" cm="1">
        <f t="array" ref="J11047">_xlfn.IFS(F11047="","missing",F11047&lt;0,"negative",F11047=0,"zero",AND(F11047&gt;=99999,MOD(F11047,9)=0),"99999 placeholder",AND(F11047&gt;$O$5,D11047="Expense"),"Expense outlier",AND(F11047&gt;$P$5,D11047="Income"),"Income outlier",TRUE,"valid")</f>
        <v>valid</v>
      </c>
      <c r="K11047" s="1" t="str">
        <f>_xlfn.XLOOKUP(I11047,[1]category_mapping!$F$2:$F$19,[1]category_mapping!$G$2:$G$19,E11047)</f>
        <v>rent</v>
      </c>
      <c r="L11047" s="1" t="str">
        <f>IF(cleaning_working[[#This Row],[date]]="","Missing","Available")</f>
        <v>Available</v>
      </c>
    </row>
    <row r="11048" spans="1:12" x14ac:dyDescent="0.35">
      <c r="A11048" s="1" t="s">
        <v>10733</v>
      </c>
      <c r="B11048" s="1" t="s">
        <v>44</v>
      </c>
      <c r="C11048" s="3">
        <v>44973</v>
      </c>
      <c r="D11048" s="1" t="s">
        <v>13</v>
      </c>
      <c r="E11048" s="1" t="s">
        <v>96</v>
      </c>
      <c r="F11048" s="1">
        <v>5552</v>
      </c>
      <c r="G11048" s="1" t="s">
        <v>32</v>
      </c>
      <c r="H11048" s="1" t="s">
        <v>65</v>
      </c>
      <c r="I11048" s="1" t="s">
        <v>120</v>
      </c>
      <c r="J11048" s="1" t="str" cm="1">
        <f t="array" ref="J11048">_xlfn.IFS(F11048="","missing",F11048&lt;0,"negative",F11048=0,"zero",AND(F11048&gt;=99999,MOD(F11048,9)=0),"99999 placeholder",AND(F11048&gt;$O$5,D11048="Expense"),"Expense outlier",AND(F11048&gt;$P$5,D11048="Income"),"Income outlier",TRUE,"valid")</f>
        <v>valid</v>
      </c>
      <c r="K11048" s="1" t="str">
        <f>_xlfn.XLOOKUP(I11048,[1]category_mapping!$F$2:$F$19,[1]category_mapping!$G$2:$G$19,E11048)</f>
        <v>food</v>
      </c>
      <c r="L11048" s="1" t="str">
        <f>IF(cleaning_working[[#This Row],[date]]="","Missing","Available")</f>
        <v>Available</v>
      </c>
    </row>
    <row r="11049" spans="1:12" x14ac:dyDescent="0.35">
      <c r="A11049" s="1" t="s">
        <v>10734</v>
      </c>
      <c r="B11049" s="1" t="s">
        <v>255</v>
      </c>
      <c r="C11049" s="3">
        <v>45649</v>
      </c>
      <c r="D11049" s="1" t="s">
        <v>13</v>
      </c>
      <c r="E11049" s="1" t="s">
        <v>104</v>
      </c>
      <c r="F11049" s="1">
        <v>3675</v>
      </c>
      <c r="G11049" s="1" t="s">
        <v>40</v>
      </c>
      <c r="H11049" s="1" t="s">
        <v>107</v>
      </c>
      <c r="I11049" s="1" t="s">
        <v>93</v>
      </c>
      <c r="J11049" s="1" t="str" cm="1">
        <f t="array" ref="J11049">_xlfn.IFS(F11049="","missing",F11049&lt;0,"negative",F11049=0,"zero",AND(F11049&gt;=99999,MOD(F11049,9)=0),"99999 placeholder",AND(F11049&gt;$O$5,D11049="Expense"),"Expense outlier",AND(F11049&gt;$P$5,D11049="Income"),"Income outlier",TRUE,"valid")</f>
        <v>valid</v>
      </c>
      <c r="K11049" s="1" t="str">
        <f>_xlfn.XLOOKUP(I11049,[1]category_mapping!$F$2:$F$19,[1]category_mapping!$G$2:$G$19,E11049)</f>
        <v>health</v>
      </c>
      <c r="L11049" s="1" t="str">
        <f>IF(cleaning_working[[#This Row],[date]]="","Missing","Available")</f>
        <v>Available</v>
      </c>
    </row>
    <row r="11050" spans="1:12" x14ac:dyDescent="0.35">
      <c r="A11050" s="1" t="s">
        <v>10735</v>
      </c>
      <c r="B11050" s="1" t="s">
        <v>296</v>
      </c>
      <c r="C11050" s="3">
        <v>44892</v>
      </c>
      <c r="D11050" s="1" t="s">
        <v>13</v>
      </c>
      <c r="E11050" s="1" t="s">
        <v>63</v>
      </c>
      <c r="F11050" s="1">
        <v>5711</v>
      </c>
      <c r="G11050" s="1" t="s">
        <v>18</v>
      </c>
      <c r="H11050" s="1" t="s">
        <v>26</v>
      </c>
      <c r="J11050" s="1" t="str" cm="1">
        <f t="array" ref="J11050">_xlfn.IFS(F11050="","missing",F11050&lt;0,"negative",F11050=0,"zero",AND(F11050&gt;=99999,MOD(F11050,9)=0),"99999 placeholder",AND(F11050&gt;$O$5,D11050="Expense"),"Expense outlier",AND(F11050&gt;$P$5,D11050="Income"),"Income outlier",TRUE,"valid")</f>
        <v>valid</v>
      </c>
      <c r="K11050" s="1" t="str">
        <f>_xlfn.XLOOKUP(I11050,[1]category_mapping!$F$2:$F$19,[1]category_mapping!$G$2:$G$19,E11050)</f>
        <v>utilities</v>
      </c>
      <c r="L11050" s="1" t="str">
        <f>IF(cleaning_working[[#This Row],[date]]="","Missing","Available")</f>
        <v>Available</v>
      </c>
    </row>
    <row r="11051" spans="1:12" x14ac:dyDescent="0.35">
      <c r="A11051" s="1" t="s">
        <v>10736</v>
      </c>
      <c r="B11051" s="1" t="s">
        <v>376</v>
      </c>
      <c r="C11051" s="3">
        <v>45569</v>
      </c>
      <c r="D11051" s="1" t="s">
        <v>14</v>
      </c>
      <c r="E11051" s="1" t="s">
        <v>70</v>
      </c>
      <c r="F11051" s="1">
        <v>46663</v>
      </c>
      <c r="G11051" s="1" t="s">
        <v>32</v>
      </c>
      <c r="H11051" s="1" t="s">
        <v>19</v>
      </c>
      <c r="I11051" s="1" t="s">
        <v>58</v>
      </c>
      <c r="J11051" s="1" t="str" cm="1">
        <f t="array" ref="J11051">_xlfn.IFS(F11051="","missing",F11051&lt;0,"negative",F11051=0,"zero",AND(F11051&gt;=99999,MOD(F11051,9)=0),"99999 placeholder",AND(F11051&gt;$O$5,D11051="Expense"),"Expense outlier",AND(F11051&gt;$P$5,D11051="Income"),"Income outlier",TRUE,"valid")</f>
        <v>valid</v>
      </c>
      <c r="K11051" s="1" t="str">
        <f>_xlfn.XLOOKUP(I11051,[1]category_mapping!$F$2:$F$19,[1]category_mapping!$G$2:$G$19,E11051)</f>
        <v>others</v>
      </c>
      <c r="L11051" s="1" t="str">
        <f>IF(cleaning_working[[#This Row],[date]]="","Missing","Available")</f>
        <v>Available</v>
      </c>
    </row>
    <row r="11052" spans="1:12" x14ac:dyDescent="0.35">
      <c r="A11052" s="1" t="s">
        <v>10737</v>
      </c>
      <c r="B11052" s="1" t="s">
        <v>62</v>
      </c>
      <c r="C11052" s="3">
        <v>44888</v>
      </c>
      <c r="D11052" s="1" t="s">
        <v>13</v>
      </c>
      <c r="E11052" s="1" t="s">
        <v>24</v>
      </c>
      <c r="F11052" s="1">
        <v>7020</v>
      </c>
      <c r="G11052" s="1" t="s">
        <v>40</v>
      </c>
      <c r="H11052" s="1" t="s">
        <v>133</v>
      </c>
      <c r="I11052" s="1" t="s">
        <v>123</v>
      </c>
      <c r="J11052" s="1" t="str" cm="1">
        <f t="array" ref="J11052">_xlfn.IFS(F11052="","missing",F11052&lt;0,"negative",F11052=0,"zero",AND(F11052&gt;=99999,MOD(F11052,9)=0),"99999 placeholder",AND(F11052&gt;$O$5,D11052="Expense"),"Expense outlier",AND(F11052&gt;$P$5,D11052="Income"),"Income outlier",TRUE,"valid")</f>
        <v>valid</v>
      </c>
      <c r="K11052" s="1" t="str">
        <f>_xlfn.XLOOKUP(I11052,[1]category_mapping!$F$2:$F$19,[1]category_mapping!$G$2:$G$19,E11052)</f>
        <v>rent</v>
      </c>
      <c r="L11052" s="1" t="str">
        <f>IF(cleaning_working[[#This Row],[date]]="","Missing","Available")</f>
        <v>Available</v>
      </c>
    </row>
    <row r="11053" spans="1:12" x14ac:dyDescent="0.35">
      <c r="A11053" s="1" t="s">
        <v>10738</v>
      </c>
      <c r="B11053" s="1" t="s">
        <v>306</v>
      </c>
      <c r="C11053" s="3">
        <v>44351</v>
      </c>
      <c r="D11053" s="1" t="s">
        <v>13</v>
      </c>
      <c r="E11053" s="1" t="s">
        <v>63</v>
      </c>
      <c r="F11053" s="1">
        <v>3012</v>
      </c>
      <c r="G11053" s="1" t="s">
        <v>64</v>
      </c>
      <c r="H11053" s="1" t="s">
        <v>26</v>
      </c>
      <c r="I11053" s="1" t="s">
        <v>170</v>
      </c>
      <c r="J11053" s="1" t="str" cm="1">
        <f t="array" ref="J11053">_xlfn.IFS(F11053="","missing",F11053&lt;0,"negative",F11053=0,"zero",AND(F11053&gt;=99999,MOD(F11053,9)=0),"99999 placeholder",AND(F11053&gt;$O$5,D11053="Expense"),"Expense outlier",AND(F11053&gt;$P$5,D11053="Income"),"Income outlier",TRUE,"valid")</f>
        <v>valid</v>
      </c>
      <c r="K11053" s="1" t="str">
        <f>_xlfn.XLOOKUP(I11053,[1]category_mapping!$F$2:$F$19,[1]category_mapping!$G$2:$G$19,E11053)</f>
        <v>health</v>
      </c>
      <c r="L11053" s="1" t="str">
        <f>IF(cleaning_working[[#This Row],[date]]="","Missing","Available")</f>
        <v>Available</v>
      </c>
    </row>
    <row r="11054" spans="1:12" x14ac:dyDescent="0.35">
      <c r="A11054" s="1" t="s">
        <v>6267</v>
      </c>
      <c r="B11054" s="1" t="s">
        <v>146</v>
      </c>
      <c r="C11054" s="3" t="s">
        <v>38</v>
      </c>
      <c r="D11054" s="1" t="s">
        <v>13</v>
      </c>
      <c r="E11054" s="1" t="s">
        <v>176</v>
      </c>
      <c r="F11054" s="1">
        <v>8987</v>
      </c>
      <c r="G11054" s="1" t="s">
        <v>40</v>
      </c>
      <c r="H11054" s="1" t="s">
        <v>159</v>
      </c>
      <c r="I11054" s="1" t="s">
        <v>53</v>
      </c>
      <c r="J11054" s="1" t="str" cm="1">
        <f t="array" ref="J11054">_xlfn.IFS(F11054="","missing",F11054&lt;0,"negative",F11054=0,"zero",AND(F11054&gt;=99999,MOD(F11054,9)=0),"99999 placeholder",AND(F11054&gt;$O$5,D11054="Expense"),"Expense outlier",AND(F11054&gt;$P$5,D11054="Income"),"Income outlier",TRUE,"valid")</f>
        <v>valid</v>
      </c>
      <c r="K11054" s="1" t="str">
        <f>_xlfn.XLOOKUP(I11054,[1]category_mapping!$F$2:$F$19,[1]category_mapping!$G$2:$G$19,E11054)</f>
        <v>travel</v>
      </c>
      <c r="L11054" s="1" t="str">
        <f>IF(cleaning_working[[#This Row],[date]]="","Missing","Available")</f>
        <v>Missing</v>
      </c>
    </row>
    <row r="11055" spans="1:12" x14ac:dyDescent="0.35">
      <c r="A11055" s="1" t="s">
        <v>10739</v>
      </c>
      <c r="B11055" s="1" t="s">
        <v>306</v>
      </c>
      <c r="C11055" s="3">
        <v>45302</v>
      </c>
      <c r="D11055" s="1" t="s">
        <v>13</v>
      </c>
      <c r="E11055" s="1" t="s">
        <v>46</v>
      </c>
      <c r="F11055" s="1">
        <v>5623</v>
      </c>
      <c r="G11055" s="1" t="s">
        <v>40</v>
      </c>
      <c r="H11055" s="1" t="s">
        <v>25</v>
      </c>
      <c r="I11055" s="1" t="s">
        <v>41</v>
      </c>
      <c r="J11055" s="1" t="str" cm="1">
        <f t="array" ref="J11055">_xlfn.IFS(F11055="","missing",F11055&lt;0,"negative",F11055=0,"zero",AND(F11055&gt;=99999,MOD(F11055,9)=0),"99999 placeholder",AND(F11055&gt;$O$5,D11055="Expense"),"Expense outlier",AND(F11055&gt;$P$5,D11055="Income"),"Income outlier",TRUE,"valid")</f>
        <v>valid</v>
      </c>
      <c r="K11055" s="1" t="str">
        <f>_xlfn.XLOOKUP(I11055,[1]category_mapping!$F$2:$F$19,[1]category_mapping!$G$2:$G$19,E11055)</f>
        <v>utilities</v>
      </c>
      <c r="L11055" s="1" t="str">
        <f>IF(cleaning_working[[#This Row],[date]]="","Missing","Available")</f>
        <v>Available</v>
      </c>
    </row>
    <row r="11056" spans="1:12" x14ac:dyDescent="0.35">
      <c r="A11056" s="1" t="s">
        <v>10740</v>
      </c>
      <c r="B11056" s="1" t="s">
        <v>144</v>
      </c>
      <c r="C11056" s="3">
        <v>45128</v>
      </c>
      <c r="D11056" s="1" t="s">
        <v>14</v>
      </c>
      <c r="E11056" s="1" t="s">
        <v>31</v>
      </c>
      <c r="F11056" s="1">
        <v>459085</v>
      </c>
      <c r="G11056" s="1" t="s">
        <v>64</v>
      </c>
      <c r="H11056" s="1" t="s">
        <v>33</v>
      </c>
      <c r="I11056" s="1" t="s">
        <v>128</v>
      </c>
      <c r="J11056" s="1" t="str" cm="1">
        <f t="array" ref="J11056">_xlfn.IFS(F11056="","missing",F11056&lt;0,"negative",F11056=0,"zero",AND(F11056&gt;=99999,MOD(F11056,9)=0),"99999 placeholder",AND(F11056&gt;$O$5,D11056="Expense"),"Expense outlier",AND(F11056&gt;$P$5,D11056="Income"),"Income outlier",TRUE,"valid")</f>
        <v>Income outlier</v>
      </c>
      <c r="K11056" s="1" t="str">
        <f>_xlfn.XLOOKUP(I11056,[1]category_mapping!$F$2:$F$19,[1]category_mapping!$G$2:$G$19,E11056)</f>
        <v>utilities</v>
      </c>
      <c r="L11056" s="1" t="str">
        <f>IF(cleaning_working[[#This Row],[date]]="","Missing","Available")</f>
        <v>Available</v>
      </c>
    </row>
    <row r="11057" spans="1:12" x14ac:dyDescent="0.35">
      <c r="A11057" s="1" t="s">
        <v>10741</v>
      </c>
      <c r="B11057" s="1" t="s">
        <v>212</v>
      </c>
      <c r="C11057" s="3">
        <v>44593</v>
      </c>
      <c r="D11057" s="1" t="s">
        <v>13</v>
      </c>
      <c r="E11057" s="1" t="s">
        <v>63</v>
      </c>
      <c r="F11057" s="1">
        <v>8615</v>
      </c>
      <c r="G11057" s="1" t="s">
        <v>64</v>
      </c>
      <c r="H11057" s="1" t="s">
        <v>52</v>
      </c>
      <c r="I11057" s="1" t="s">
        <v>272</v>
      </c>
      <c r="J11057" s="1" t="str" cm="1">
        <f t="array" ref="J11057">_xlfn.IFS(F11057="","missing",F11057&lt;0,"negative",F11057=0,"zero",AND(F11057&gt;=99999,MOD(F11057,9)=0),"99999 placeholder",AND(F11057&gt;$O$5,D11057="Expense"),"Expense outlier",AND(F11057&gt;$P$5,D11057="Income"),"Income outlier",TRUE,"valid")</f>
        <v>valid</v>
      </c>
      <c r="K11057" s="1" t="str">
        <f>_xlfn.XLOOKUP(I11057,[1]category_mapping!$F$2:$F$19,[1]category_mapping!$G$2:$G$19,E11057)</f>
        <v>food</v>
      </c>
      <c r="L11057" s="1" t="str">
        <f>IF(cleaning_working[[#This Row],[date]]="","Missing","Available")</f>
        <v>Available</v>
      </c>
    </row>
    <row r="11058" spans="1:12" x14ac:dyDescent="0.35">
      <c r="A11058" s="1" t="s">
        <v>10742</v>
      </c>
      <c r="B11058" s="1" t="s">
        <v>386</v>
      </c>
      <c r="C11058" s="3">
        <v>44622</v>
      </c>
      <c r="D11058" s="1" t="s">
        <v>13</v>
      </c>
      <c r="E11058" s="1" t="s">
        <v>96</v>
      </c>
      <c r="F11058" s="1">
        <v>9687</v>
      </c>
      <c r="G11058" s="1" t="s">
        <v>64</v>
      </c>
      <c r="H11058" s="1" t="s">
        <v>52</v>
      </c>
      <c r="J11058" s="1" t="str" cm="1">
        <f t="array" ref="J11058">_xlfn.IFS(F11058="","missing",F11058&lt;0,"negative",F11058=0,"zero",AND(F11058&gt;=99999,MOD(F11058,9)=0),"99999 placeholder",AND(F11058&gt;$O$5,D11058="Expense"),"Expense outlier",AND(F11058&gt;$P$5,D11058="Income"),"Income outlier",TRUE,"valid")</f>
        <v>valid</v>
      </c>
      <c r="K11058" s="1" t="str">
        <f>_xlfn.XLOOKUP(I11058,[1]category_mapping!$F$2:$F$19,[1]category_mapping!$G$2:$G$19,E11058)</f>
        <v>travel</v>
      </c>
      <c r="L11058" s="1" t="str">
        <f>IF(cleaning_working[[#This Row],[date]]="","Missing","Available")</f>
        <v>Available</v>
      </c>
    </row>
    <row r="11059" spans="1:12" x14ac:dyDescent="0.35">
      <c r="A11059" s="1" t="s">
        <v>10743</v>
      </c>
      <c r="B11059" s="1" t="s">
        <v>317</v>
      </c>
      <c r="C11059" s="3">
        <v>45025</v>
      </c>
      <c r="D11059" s="1" t="s">
        <v>13</v>
      </c>
      <c r="E11059" s="1" t="s">
        <v>176</v>
      </c>
      <c r="F11059" s="1">
        <v>3783</v>
      </c>
      <c r="G11059" s="1" t="s">
        <v>32</v>
      </c>
      <c r="H11059" s="1" t="s">
        <v>133</v>
      </c>
      <c r="J11059" s="1" t="str" cm="1">
        <f t="array" ref="J11059">_xlfn.IFS(F11059="","missing",F11059&lt;0,"negative",F11059=0,"zero",AND(F11059&gt;=99999,MOD(F11059,9)=0),"99999 placeholder",AND(F11059&gt;$O$5,D11059="Expense"),"Expense outlier",AND(F11059&gt;$P$5,D11059="Income"),"Income outlier",TRUE,"valid")</f>
        <v>valid</v>
      </c>
      <c r="K11059" s="1" t="str">
        <f>_xlfn.XLOOKUP(I11059,[1]category_mapping!$F$2:$F$19,[1]category_mapping!$G$2:$G$19,E11059)</f>
        <v>savings</v>
      </c>
      <c r="L11059" s="1" t="str">
        <f>IF(cleaning_working[[#This Row],[date]]="","Missing","Available")</f>
        <v>Available</v>
      </c>
    </row>
    <row r="11060" spans="1:12" x14ac:dyDescent="0.35">
      <c r="A11060" s="1" t="s">
        <v>8654</v>
      </c>
      <c r="B11060" s="1" t="s">
        <v>113</v>
      </c>
      <c r="C11060" s="3">
        <v>45631</v>
      </c>
      <c r="D11060" s="1" t="s">
        <v>13</v>
      </c>
      <c r="E11060" s="1" t="s">
        <v>39</v>
      </c>
      <c r="F11060" s="1">
        <v>1315</v>
      </c>
      <c r="G11060" s="1" t="s">
        <v>40</v>
      </c>
      <c r="H11060" s="1" t="s">
        <v>86</v>
      </c>
      <c r="I11060" s="1" t="s">
        <v>128</v>
      </c>
      <c r="J11060" s="1" t="str" cm="1">
        <f t="array" ref="J11060">_xlfn.IFS(F11060="","missing",F11060&lt;0,"negative",F11060=0,"zero",AND(F11060&gt;=99999,MOD(F11060,9)=0),"99999 placeholder",AND(F11060&gt;$O$5,D11060="Expense"),"Expense outlier",AND(F11060&gt;$P$5,D11060="Income"),"Income outlier",TRUE,"valid")</f>
        <v>valid</v>
      </c>
      <c r="K11060" s="1" t="str">
        <f>_xlfn.XLOOKUP(I11060,[1]category_mapping!$F$2:$F$19,[1]category_mapping!$G$2:$G$19,E11060)</f>
        <v>utilities</v>
      </c>
      <c r="L11060" s="1" t="str">
        <f>IF(cleaning_working[[#This Row],[date]]="","Missing","Available")</f>
        <v>Available</v>
      </c>
    </row>
    <row r="11061" spans="1:12" x14ac:dyDescent="0.35">
      <c r="A11061" s="1" t="s">
        <v>10744</v>
      </c>
      <c r="B11061" s="1" t="s">
        <v>414</v>
      </c>
      <c r="C11061" s="3">
        <v>44891</v>
      </c>
      <c r="D11061" s="1" t="s">
        <v>13</v>
      </c>
      <c r="E11061" s="1" t="s">
        <v>39</v>
      </c>
      <c r="F11061" s="1">
        <v>8293</v>
      </c>
      <c r="G11061" s="1" t="s">
        <v>40</v>
      </c>
      <c r="H11061" s="1" t="s">
        <v>52</v>
      </c>
      <c r="I11061" s="1" t="s">
        <v>226</v>
      </c>
      <c r="J11061" s="1" t="str" cm="1">
        <f t="array" ref="J11061">_xlfn.IFS(F11061="","missing",F11061&lt;0,"negative",F11061=0,"zero",AND(F11061&gt;=99999,MOD(F11061,9)=0),"99999 placeholder",AND(F11061&gt;$O$5,D11061="Expense"),"Expense outlier",AND(F11061&gt;$P$5,D11061="Income"),"Income outlier",TRUE,"valid")</f>
        <v>valid</v>
      </c>
      <c r="K11061" s="1" t="str">
        <f>_xlfn.XLOOKUP(I11061,[1]category_mapping!$F$2:$F$19,[1]category_mapping!$G$2:$G$19,E11061)</f>
        <v>savings</v>
      </c>
      <c r="L11061" s="1" t="str">
        <f>IF(cleaning_working[[#This Row],[date]]="","Missing","Available")</f>
        <v>Available</v>
      </c>
    </row>
    <row r="11062" spans="1:12" x14ac:dyDescent="0.35">
      <c r="A11062" s="1" t="s">
        <v>10745</v>
      </c>
      <c r="B11062" s="1" t="s">
        <v>1044</v>
      </c>
      <c r="C11062" s="3">
        <v>45248</v>
      </c>
      <c r="D11062" s="1" t="s">
        <v>13</v>
      </c>
      <c r="E11062" s="1" t="s">
        <v>96</v>
      </c>
      <c r="F11062" s="1">
        <v>2280</v>
      </c>
      <c r="G11062" s="1" t="s">
        <v>32</v>
      </c>
      <c r="H11062" s="1" t="s">
        <v>26</v>
      </c>
      <c r="I11062" s="1" t="s">
        <v>34</v>
      </c>
      <c r="J11062" s="1" t="str" cm="1">
        <f t="array" ref="J11062">_xlfn.IFS(F11062="","missing",F11062&lt;0,"negative",F11062=0,"zero",AND(F11062&gt;=99999,MOD(F11062,9)=0),"99999 placeholder",AND(F11062&gt;$O$5,D11062="Expense"),"Expense outlier",AND(F11062&gt;$P$5,D11062="Income"),"Income outlier",TRUE,"valid")</f>
        <v>valid</v>
      </c>
      <c r="K11062" s="1" t="str">
        <f>_xlfn.XLOOKUP(I11062,[1]category_mapping!$F$2:$F$19,[1]category_mapping!$G$2:$G$19,E11062)</f>
        <v>education</v>
      </c>
      <c r="L11062" s="1" t="str">
        <f>IF(cleaning_working[[#This Row],[date]]="","Missing","Available")</f>
        <v>Available</v>
      </c>
    </row>
    <row r="11063" spans="1:12" x14ac:dyDescent="0.35">
      <c r="A11063" s="1" t="s">
        <v>10746</v>
      </c>
      <c r="B11063" s="1" t="s">
        <v>782</v>
      </c>
      <c r="C11063" s="3">
        <v>44459</v>
      </c>
      <c r="D11063" s="1" t="s">
        <v>13</v>
      </c>
      <c r="E11063" s="1" t="s">
        <v>39</v>
      </c>
      <c r="F11063" s="1">
        <v>5530</v>
      </c>
      <c r="G11063" s="1" t="s">
        <v>40</v>
      </c>
      <c r="H11063" s="1" t="s">
        <v>26</v>
      </c>
      <c r="I11063" s="1" t="s">
        <v>123</v>
      </c>
      <c r="J11063" s="1" t="str" cm="1">
        <f t="array" ref="J11063">_xlfn.IFS(F11063="","missing",F11063&lt;0,"negative",F11063=0,"zero",AND(F11063&gt;=99999,MOD(F11063,9)=0),"99999 placeholder",AND(F11063&gt;$O$5,D11063="Expense"),"Expense outlier",AND(F11063&gt;$P$5,D11063="Income"),"Income outlier",TRUE,"valid")</f>
        <v>valid</v>
      </c>
      <c r="K11063" s="1" t="str">
        <f>_xlfn.XLOOKUP(I11063,[1]category_mapping!$F$2:$F$19,[1]category_mapping!$G$2:$G$19,E11063)</f>
        <v>food</v>
      </c>
      <c r="L11063" s="1" t="str">
        <f>IF(cleaning_working[[#This Row],[date]]="","Missing","Available")</f>
        <v>Available</v>
      </c>
    </row>
    <row r="11064" spans="1:12" x14ac:dyDescent="0.35">
      <c r="A11064" s="1" t="s">
        <v>10747</v>
      </c>
      <c r="B11064" s="1" t="s">
        <v>508</v>
      </c>
      <c r="C11064" s="3">
        <v>44636</v>
      </c>
      <c r="D11064" s="1" t="s">
        <v>13</v>
      </c>
      <c r="E11064" s="1" t="s">
        <v>17</v>
      </c>
      <c r="F11064" s="1">
        <v>6239</v>
      </c>
      <c r="G11064" s="1" t="s">
        <v>32</v>
      </c>
      <c r="H11064" s="1" t="s">
        <v>26</v>
      </c>
      <c r="I11064" s="1" t="s">
        <v>120</v>
      </c>
      <c r="J11064" s="1" t="str" cm="1">
        <f t="array" ref="J11064">_xlfn.IFS(F11064="","missing",F11064&lt;0,"negative",F11064=0,"zero",AND(F11064&gt;=99999,MOD(F11064,9)=0),"99999 placeholder",AND(F11064&gt;$O$5,D11064="Expense"),"Expense outlier",AND(F11064&gt;$P$5,D11064="Income"),"Income outlier",TRUE,"valid")</f>
        <v>valid</v>
      </c>
      <c r="K11064" s="1" t="str">
        <f>_xlfn.XLOOKUP(I11064,[1]category_mapping!$F$2:$F$19,[1]category_mapping!$G$2:$G$19,E11064)</f>
        <v>food</v>
      </c>
      <c r="L11064" s="1" t="str">
        <f>IF(cleaning_working[[#This Row],[date]]="","Missing","Available")</f>
        <v>Available</v>
      </c>
    </row>
    <row r="11065" spans="1:12" x14ac:dyDescent="0.35">
      <c r="A11065" s="1" t="s">
        <v>10748</v>
      </c>
      <c r="B11065" s="1" t="s">
        <v>245</v>
      </c>
      <c r="C11065" s="3">
        <v>44644</v>
      </c>
      <c r="D11065" s="1" t="s">
        <v>13</v>
      </c>
      <c r="E11065" s="1" t="s">
        <v>39</v>
      </c>
      <c r="F11065" s="1">
        <v>6625</v>
      </c>
      <c r="G11065" s="1" t="s">
        <v>32</v>
      </c>
      <c r="H11065" s="1" t="s">
        <v>86</v>
      </c>
      <c r="J11065" s="1" t="str" cm="1">
        <f t="array" ref="J11065">_xlfn.IFS(F11065="","missing",F11065&lt;0,"negative",F11065=0,"zero",AND(F11065&gt;=99999,MOD(F11065,9)=0),"99999 placeholder",AND(F11065&gt;$O$5,D11065="Expense"),"Expense outlier",AND(F11065&gt;$P$5,D11065="Income"),"Income outlier",TRUE,"valid")</f>
        <v>valid</v>
      </c>
      <c r="K11065" s="1" t="str">
        <f>_xlfn.XLOOKUP(I11065,[1]category_mapping!$F$2:$F$19,[1]category_mapping!$G$2:$G$19,E11065)</f>
        <v>food</v>
      </c>
      <c r="L11065" s="1" t="str">
        <f>IF(cleaning_working[[#This Row],[date]]="","Missing","Available")</f>
        <v>Available</v>
      </c>
    </row>
    <row r="11066" spans="1:12" x14ac:dyDescent="0.35">
      <c r="A11066" s="1" t="s">
        <v>10749</v>
      </c>
      <c r="B11066" s="1" t="s">
        <v>111</v>
      </c>
      <c r="C11066" s="3">
        <v>45219</v>
      </c>
      <c r="D11066" s="1" t="s">
        <v>14</v>
      </c>
      <c r="E11066" s="1" t="s">
        <v>57</v>
      </c>
      <c r="F11066" s="1">
        <v>29482</v>
      </c>
      <c r="G11066" s="1" t="s">
        <v>18</v>
      </c>
      <c r="H11066" s="1" t="s">
        <v>19</v>
      </c>
      <c r="I11066" s="1" t="s">
        <v>97</v>
      </c>
      <c r="J11066" s="1" t="str" cm="1">
        <f t="array" ref="J11066">_xlfn.IFS(F11066="","missing",F11066&lt;0,"negative",F11066=0,"zero",AND(F11066&gt;=99999,MOD(F11066,9)=0),"99999 placeholder",AND(F11066&gt;$O$5,D11066="Expense"),"Expense outlier",AND(F11066&gt;$P$5,D11066="Income"),"Income outlier",TRUE,"valid")</f>
        <v>valid</v>
      </c>
      <c r="K11066" s="1" t="str">
        <f>_xlfn.XLOOKUP(I11066,[1]category_mapping!$F$2:$F$19,[1]category_mapping!$G$2:$G$19,E11066)</f>
        <v>health</v>
      </c>
      <c r="L11066" s="1" t="str">
        <f>IF(cleaning_working[[#This Row],[date]]="","Missing","Available")</f>
        <v>Available</v>
      </c>
    </row>
    <row r="11067" spans="1:12" x14ac:dyDescent="0.35">
      <c r="A11067" s="1" t="s">
        <v>10750</v>
      </c>
      <c r="B11067" s="1" t="s">
        <v>106</v>
      </c>
      <c r="C11067" s="3">
        <v>44451</v>
      </c>
      <c r="D11067" s="1" t="s">
        <v>13</v>
      </c>
      <c r="E11067" s="1" t="s">
        <v>24</v>
      </c>
      <c r="F11067" s="1">
        <v>1906</v>
      </c>
      <c r="G11067" s="1" t="s">
        <v>18</v>
      </c>
      <c r="H11067" s="1" t="s">
        <v>65</v>
      </c>
      <c r="I11067" s="1" t="s">
        <v>66</v>
      </c>
      <c r="J11067" s="1" t="str" cm="1">
        <f t="array" ref="J11067">_xlfn.IFS(F11067="","missing",F11067&lt;0,"negative",F11067=0,"zero",AND(F11067&gt;=99999,MOD(F11067,9)=0),"99999 placeholder",AND(F11067&gt;$O$5,D11067="Expense"),"Expense outlier",AND(F11067&gt;$P$5,D11067="Income"),"Income outlier",TRUE,"valid")</f>
        <v>valid</v>
      </c>
      <c r="K11067" s="1" t="str">
        <f>_xlfn.XLOOKUP(I11067,[1]category_mapping!$F$2:$F$19,[1]category_mapping!$G$2:$G$19,E11067)</f>
        <v>food</v>
      </c>
      <c r="L11067" s="1" t="str">
        <f>IF(cleaning_working[[#This Row],[date]]="","Missing","Available")</f>
        <v>Available</v>
      </c>
    </row>
    <row r="11068" spans="1:12" x14ac:dyDescent="0.35">
      <c r="A11068" s="1" t="s">
        <v>10751</v>
      </c>
      <c r="B11068" s="1" t="s">
        <v>460</v>
      </c>
      <c r="C11068" s="3">
        <v>45270</v>
      </c>
      <c r="D11068" s="1" t="s">
        <v>13</v>
      </c>
      <c r="E11068" s="1" t="s">
        <v>96</v>
      </c>
      <c r="F11068" s="1">
        <v>4697</v>
      </c>
      <c r="G11068" s="1" t="s">
        <v>64</v>
      </c>
      <c r="H11068" s="1" t="s">
        <v>107</v>
      </c>
      <c r="I11068" s="1" t="s">
        <v>58</v>
      </c>
      <c r="J11068" s="1" t="str" cm="1">
        <f t="array" ref="J11068">_xlfn.IFS(F11068="","missing",F11068&lt;0,"negative",F11068=0,"zero",AND(F11068&gt;=99999,MOD(F11068,9)=0),"99999 placeholder",AND(F11068&gt;$O$5,D11068="Expense"),"Expense outlier",AND(F11068&gt;$P$5,D11068="Income"),"Income outlier",TRUE,"valid")</f>
        <v>valid</v>
      </c>
      <c r="K11068" s="1" t="str">
        <f>_xlfn.XLOOKUP(I11068,[1]category_mapping!$F$2:$F$19,[1]category_mapping!$G$2:$G$19,E11068)</f>
        <v>travel</v>
      </c>
      <c r="L11068" s="1" t="str">
        <f>IF(cleaning_working[[#This Row],[date]]="","Missing","Available")</f>
        <v>Available</v>
      </c>
    </row>
    <row r="11069" spans="1:12" x14ac:dyDescent="0.35">
      <c r="A11069" s="1" t="s">
        <v>10752</v>
      </c>
      <c r="B11069" s="1" t="s">
        <v>873</v>
      </c>
      <c r="C11069" s="3">
        <v>45383</v>
      </c>
      <c r="D11069" s="1" t="s">
        <v>13</v>
      </c>
      <c r="E11069" s="1" t="s">
        <v>96</v>
      </c>
      <c r="F11069" s="1">
        <v>8325</v>
      </c>
      <c r="G11069" s="1" t="s">
        <v>40</v>
      </c>
      <c r="H11069" s="1" t="s">
        <v>86</v>
      </c>
      <c r="I11069" s="1" t="s">
        <v>80</v>
      </c>
      <c r="J11069" s="1" t="str" cm="1">
        <f t="array" ref="J11069">_xlfn.IFS(F11069="","missing",F11069&lt;0,"negative",F11069=0,"zero",AND(F11069&gt;=99999,MOD(F11069,9)=0),"99999 placeholder",AND(F11069&gt;$O$5,D11069="Expense"),"Expense outlier",AND(F11069&gt;$P$5,D11069="Income"),"Income outlier",TRUE,"valid")</f>
        <v>valid</v>
      </c>
      <c r="K11069" s="1" t="str">
        <f>_xlfn.XLOOKUP(I11069,[1]category_mapping!$F$2:$F$19,[1]category_mapping!$G$2:$G$19,E11069)</f>
        <v>food</v>
      </c>
      <c r="L11069" s="1" t="str">
        <f>IF(cleaning_working[[#This Row],[date]]="","Missing","Available")</f>
        <v>Available</v>
      </c>
    </row>
    <row r="11070" spans="1:12" x14ac:dyDescent="0.35">
      <c r="A11070" s="1" t="s">
        <v>10753</v>
      </c>
      <c r="B11070" s="1" t="s">
        <v>386</v>
      </c>
      <c r="C11070" s="3">
        <v>45309</v>
      </c>
      <c r="D11070" s="1" t="s">
        <v>14</v>
      </c>
      <c r="E11070" s="1" t="s">
        <v>119</v>
      </c>
      <c r="F11070" s="1">
        <v>782862</v>
      </c>
      <c r="G11070" s="1" t="s">
        <v>32</v>
      </c>
      <c r="H11070" s="1" t="s">
        <v>52</v>
      </c>
      <c r="I11070" s="1" t="s">
        <v>49</v>
      </c>
      <c r="J11070" s="1" t="str" cm="1">
        <f t="array" ref="J11070">_xlfn.IFS(F11070="","missing",F11070&lt;0,"negative",F11070=0,"zero",AND(F11070&gt;=99999,MOD(F11070,9)=0),"99999 placeholder",AND(F11070&gt;$O$5,D11070="Expense"),"Expense outlier",AND(F11070&gt;$P$5,D11070="Income"),"Income outlier",TRUE,"valid")</f>
        <v>Income outlier</v>
      </c>
      <c r="K11070" s="1" t="str">
        <f>_xlfn.XLOOKUP(I11070,[1]category_mapping!$F$2:$F$19,[1]category_mapping!$G$2:$G$19,E11070)</f>
        <v>investment</v>
      </c>
      <c r="L11070" s="1" t="str">
        <f>IF(cleaning_working[[#This Row],[date]]="","Missing","Available")</f>
        <v>Available</v>
      </c>
    </row>
    <row r="11071" spans="1:12" x14ac:dyDescent="0.35">
      <c r="A11071" s="1" t="s">
        <v>10754</v>
      </c>
      <c r="B11071" s="1" t="s">
        <v>329</v>
      </c>
      <c r="C11071" s="3">
        <v>45236</v>
      </c>
      <c r="D11071" s="1" t="s">
        <v>13</v>
      </c>
      <c r="E11071" s="1" t="s">
        <v>176</v>
      </c>
      <c r="F11071" s="1">
        <v>1231</v>
      </c>
      <c r="G11071" s="1" t="s">
        <v>40</v>
      </c>
      <c r="H11071" s="1" t="s">
        <v>133</v>
      </c>
      <c r="I11071" s="1" t="s">
        <v>90</v>
      </c>
      <c r="J11071" s="1" t="str" cm="1">
        <f t="array" ref="J11071">_xlfn.IFS(F11071="","missing",F11071&lt;0,"negative",F11071=0,"zero",AND(F11071&gt;=99999,MOD(F11071,9)=0),"99999 placeholder",AND(F11071&gt;$O$5,D11071="Expense"),"Expense outlier",AND(F11071&gt;$P$5,D11071="Income"),"Income outlier",TRUE,"valid")</f>
        <v>valid</v>
      </c>
      <c r="K11071" s="1" t="str">
        <f>_xlfn.XLOOKUP(I11071,[1]category_mapping!$F$2:$F$19,[1]category_mapping!$G$2:$G$19,E11071)</f>
        <v>savings</v>
      </c>
      <c r="L11071" s="1" t="str">
        <f>IF(cleaning_working[[#This Row],[date]]="","Missing","Available")</f>
        <v>Available</v>
      </c>
    </row>
    <row r="11072" spans="1:12" x14ac:dyDescent="0.35">
      <c r="A11072" s="1" t="s">
        <v>10755</v>
      </c>
      <c r="B11072" s="1" t="s">
        <v>289</v>
      </c>
      <c r="C11072" s="3">
        <v>45071</v>
      </c>
      <c r="D11072" s="1" t="s">
        <v>13</v>
      </c>
      <c r="E11072" s="1" t="s">
        <v>70</v>
      </c>
      <c r="F11072" s="1">
        <v>8498</v>
      </c>
      <c r="G11072" s="1" t="s">
        <v>64</v>
      </c>
      <c r="H11072" s="1" t="s">
        <v>25</v>
      </c>
      <c r="I11072" s="1" t="s">
        <v>162</v>
      </c>
      <c r="J11072" s="1" t="str" cm="1">
        <f t="array" ref="J11072">_xlfn.IFS(F11072="","missing",F11072&lt;0,"negative",F11072=0,"zero",AND(F11072&gt;=99999,MOD(F11072,9)=0),"99999 placeholder",AND(F11072&gt;$O$5,D11072="Expense"),"Expense outlier",AND(F11072&gt;$P$5,D11072="Income"),"Income outlier",TRUE,"valid")</f>
        <v>valid</v>
      </c>
      <c r="K11072" s="1" t="str">
        <f>_xlfn.XLOOKUP(I11072,[1]category_mapping!$F$2:$F$19,[1]category_mapping!$G$2:$G$19,E11072)</f>
        <v>others</v>
      </c>
      <c r="L11072" s="1" t="str">
        <f>IF(cleaning_working[[#This Row],[date]]="","Missing","Available")</f>
        <v>Available</v>
      </c>
    </row>
    <row r="11073" spans="1:12" x14ac:dyDescent="0.35">
      <c r="A11073" s="1" t="s">
        <v>10756</v>
      </c>
      <c r="B11073" s="1" t="s">
        <v>368</v>
      </c>
      <c r="C11073" s="3">
        <v>44267</v>
      </c>
      <c r="D11073" s="1" t="s">
        <v>13</v>
      </c>
      <c r="E11073" s="1" t="s">
        <v>39</v>
      </c>
      <c r="F11073" s="1">
        <v>2808</v>
      </c>
      <c r="G11073" s="1" t="s">
        <v>18</v>
      </c>
      <c r="H11073" s="1" t="s">
        <v>52</v>
      </c>
      <c r="I11073" s="1" t="s">
        <v>93</v>
      </c>
      <c r="J11073" s="1" t="str" cm="1">
        <f t="array" ref="J11073">_xlfn.IFS(F11073="","missing",F11073&lt;0,"negative",F11073=0,"zero",AND(F11073&gt;=99999,MOD(F11073,9)=0),"99999 placeholder",AND(F11073&gt;$O$5,D11073="Expense"),"Expense outlier",AND(F11073&gt;$P$5,D11073="Income"),"Income outlier",TRUE,"valid")</f>
        <v>valid</v>
      </c>
      <c r="K11073" s="1" t="str">
        <f>_xlfn.XLOOKUP(I11073,[1]category_mapping!$F$2:$F$19,[1]category_mapping!$G$2:$G$19,E11073)</f>
        <v>food</v>
      </c>
      <c r="L11073" s="1" t="str">
        <f>IF(cleaning_working[[#This Row],[date]]="","Missing","Available")</f>
        <v>Available</v>
      </c>
    </row>
    <row r="11074" spans="1:12" x14ac:dyDescent="0.35">
      <c r="A11074" s="1" t="s">
        <v>8490</v>
      </c>
      <c r="B11074" s="1" t="s">
        <v>99</v>
      </c>
      <c r="C11074" s="3">
        <v>45514</v>
      </c>
      <c r="D11074" s="1" t="s">
        <v>13</v>
      </c>
      <c r="E11074" s="1" t="s">
        <v>176</v>
      </c>
      <c r="F11074" s="1">
        <v>3688</v>
      </c>
      <c r="G11074" s="1" t="s">
        <v>40</v>
      </c>
      <c r="H11074" s="1" t="s">
        <v>52</v>
      </c>
      <c r="I11074" s="1" t="s">
        <v>41</v>
      </c>
      <c r="J11074" s="1" t="str" cm="1">
        <f t="array" ref="J11074">_xlfn.IFS(F11074="","missing",F11074&lt;0,"negative",F11074=0,"zero",AND(F11074&gt;=99999,MOD(F11074,9)=0),"99999 placeholder",AND(F11074&gt;$O$5,D11074="Expense"),"Expense outlier",AND(F11074&gt;$P$5,D11074="Income"),"Income outlier",TRUE,"valid")</f>
        <v>valid</v>
      </c>
      <c r="K11074" s="1" t="str">
        <f>_xlfn.XLOOKUP(I11074,[1]category_mapping!$F$2:$F$19,[1]category_mapping!$G$2:$G$19,E11074)</f>
        <v>utilities</v>
      </c>
      <c r="L11074" s="1" t="str">
        <f>IF(cleaning_working[[#This Row],[date]]="","Missing","Available")</f>
        <v>Available</v>
      </c>
    </row>
    <row r="11075" spans="1:12" x14ac:dyDescent="0.35">
      <c r="A11075" s="1" t="s">
        <v>10757</v>
      </c>
      <c r="B11075" s="1" t="s">
        <v>593</v>
      </c>
      <c r="C11075" s="3">
        <v>44345</v>
      </c>
      <c r="D11075" s="1" t="s">
        <v>14</v>
      </c>
      <c r="E11075" s="1" t="s">
        <v>57</v>
      </c>
      <c r="F11075" s="1">
        <v>19190</v>
      </c>
      <c r="G11075" s="1" t="s">
        <v>25</v>
      </c>
      <c r="H11075" s="1" t="s">
        <v>159</v>
      </c>
      <c r="I11075" s="1" t="s">
        <v>58</v>
      </c>
      <c r="J11075" s="1" t="str" cm="1">
        <f t="array" ref="J11075">_xlfn.IFS(F11075="","missing",F11075&lt;0,"negative",F11075=0,"zero",AND(F11075&gt;=99999,MOD(F11075,9)=0),"99999 placeholder",AND(F11075&gt;$O$5,D11075="Expense"),"Expense outlier",AND(F11075&gt;$P$5,D11075="Income"),"Income outlier",TRUE,"valid")</f>
        <v>valid</v>
      </c>
      <c r="K11075" s="1" t="str">
        <f>_xlfn.XLOOKUP(I11075,[1]category_mapping!$F$2:$F$19,[1]category_mapping!$G$2:$G$19,E11075)</f>
        <v>salary</v>
      </c>
      <c r="L11075" s="1" t="str">
        <f>IF(cleaning_working[[#This Row],[date]]="","Missing","Available")</f>
        <v>Available</v>
      </c>
    </row>
    <row r="11076" spans="1:12" x14ac:dyDescent="0.35">
      <c r="A11076" s="1" t="s">
        <v>10758</v>
      </c>
      <c r="B11076" s="1" t="s">
        <v>381</v>
      </c>
      <c r="C11076" s="3">
        <v>45634</v>
      </c>
      <c r="D11076" s="1" t="s">
        <v>13</v>
      </c>
      <c r="E11076" s="1" t="s">
        <v>39</v>
      </c>
      <c r="F11076" s="1">
        <v>5289</v>
      </c>
      <c r="G11076" s="1" t="s">
        <v>64</v>
      </c>
      <c r="H11076" s="1" t="s">
        <v>65</v>
      </c>
      <c r="I11076" s="1" t="s">
        <v>178</v>
      </c>
      <c r="J11076" s="1" t="str" cm="1">
        <f t="array" ref="J11076">_xlfn.IFS(F11076="","missing",F11076&lt;0,"negative",F11076=0,"zero",AND(F11076&gt;=99999,MOD(F11076,9)=0),"99999 placeholder",AND(F11076&gt;$O$5,D11076="Expense"),"Expense outlier",AND(F11076&gt;$P$5,D11076="Income"),"Income outlier",TRUE,"valid")</f>
        <v>valid</v>
      </c>
      <c r="K11076" s="1" t="str">
        <f>_xlfn.XLOOKUP(I11076,[1]category_mapping!$F$2:$F$19,[1]category_mapping!$G$2:$G$19,E11076)</f>
        <v>rent</v>
      </c>
      <c r="L11076" s="1" t="str">
        <f>IF(cleaning_working[[#This Row],[date]]="","Missing","Available")</f>
        <v>Available</v>
      </c>
    </row>
    <row r="11077" spans="1:12" x14ac:dyDescent="0.35">
      <c r="A11077" s="1" t="s">
        <v>10759</v>
      </c>
      <c r="B11077" s="1" t="s">
        <v>689</v>
      </c>
      <c r="C11077" s="3">
        <v>44449</v>
      </c>
      <c r="D11077" s="1" t="s">
        <v>14</v>
      </c>
      <c r="E11077" s="1" t="s">
        <v>119</v>
      </c>
      <c r="F11077" s="1">
        <v>38031</v>
      </c>
      <c r="G11077" s="1" t="s">
        <v>25</v>
      </c>
      <c r="H11077" s="1" t="s">
        <v>107</v>
      </c>
      <c r="I11077" s="1" t="s">
        <v>20</v>
      </c>
      <c r="J11077" s="1" t="str" cm="1">
        <f t="array" ref="J11077">_xlfn.IFS(F11077="","missing",F11077&lt;0,"negative",F11077=0,"zero",AND(F11077&gt;=99999,MOD(F11077,9)=0),"99999 placeholder",AND(F11077&gt;$O$5,D11077="Expense"),"Expense outlier",AND(F11077&gt;$P$5,D11077="Income"),"Income outlier",TRUE,"valid")</f>
        <v>valid</v>
      </c>
      <c r="K11077" s="1" t="str">
        <f>_xlfn.XLOOKUP(I11077,[1]category_mapping!$F$2:$F$19,[1]category_mapping!$G$2:$G$19,E11077)</f>
        <v>entertainment</v>
      </c>
      <c r="L11077" s="1" t="str">
        <f>IF(cleaning_working[[#This Row],[date]]="","Missing","Available")</f>
        <v>Available</v>
      </c>
    </row>
    <row r="11078" spans="1:12" x14ac:dyDescent="0.35">
      <c r="A11078" s="1" t="s">
        <v>10760</v>
      </c>
      <c r="B11078" s="1" t="s">
        <v>416</v>
      </c>
      <c r="C11078" s="3">
        <v>44728</v>
      </c>
      <c r="D11078" s="1" t="s">
        <v>13</v>
      </c>
      <c r="E11078" s="1" t="s">
        <v>24</v>
      </c>
      <c r="F11078" s="1">
        <v>1379</v>
      </c>
      <c r="G11078" s="1" t="s">
        <v>64</v>
      </c>
      <c r="H11078" s="1" t="s">
        <v>86</v>
      </c>
      <c r="I11078" s="1" t="s">
        <v>27</v>
      </c>
      <c r="J11078" s="1" t="str" cm="1">
        <f t="array" ref="J11078">_xlfn.IFS(F11078="","missing",F11078&lt;0,"negative",F11078=0,"zero",AND(F11078&gt;=99999,MOD(F11078,9)=0),"99999 placeholder",AND(F11078&gt;$O$5,D11078="Expense"),"Expense outlier",AND(F11078&gt;$P$5,D11078="Income"),"Income outlier",TRUE,"valid")</f>
        <v>valid</v>
      </c>
      <c r="K11078" s="1" t="str">
        <f>_xlfn.XLOOKUP(I11078,[1]category_mapping!$F$2:$F$19,[1]category_mapping!$G$2:$G$19,E11078)</f>
        <v>rent</v>
      </c>
      <c r="L11078" s="1" t="str">
        <f>IF(cleaning_working[[#This Row],[date]]="","Missing","Available")</f>
        <v>Available</v>
      </c>
    </row>
    <row r="11079" spans="1:12" x14ac:dyDescent="0.35">
      <c r="A11079" s="1" t="s">
        <v>10761</v>
      </c>
      <c r="B11079" s="1" t="s">
        <v>148</v>
      </c>
      <c r="C11079" s="3">
        <v>44624</v>
      </c>
      <c r="D11079" s="1" t="s">
        <v>13</v>
      </c>
      <c r="E11079" s="1" t="s">
        <v>63</v>
      </c>
      <c r="F11079" s="1">
        <v>4723</v>
      </c>
      <c r="G11079" s="1" t="s">
        <v>18</v>
      </c>
      <c r="H11079" s="1" t="s">
        <v>83</v>
      </c>
      <c r="I11079" s="1" t="s">
        <v>194</v>
      </c>
      <c r="J11079" s="1" t="str" cm="1">
        <f t="array" ref="J11079">_xlfn.IFS(F11079="","missing",F11079&lt;0,"negative",F11079=0,"zero",AND(F11079&gt;=99999,MOD(F11079,9)=0),"99999 placeholder",AND(F11079&gt;$O$5,D11079="Expense"),"Expense outlier",AND(F11079&gt;$P$5,D11079="Income"),"Income outlier",TRUE,"valid")</f>
        <v>valid</v>
      </c>
      <c r="K11079" s="1" t="str">
        <f>_xlfn.XLOOKUP(I11079,[1]category_mapping!$F$2:$F$19,[1]category_mapping!$G$2:$G$19,E11079)</f>
        <v>travel</v>
      </c>
      <c r="L11079" s="1" t="str">
        <f>IF(cleaning_working[[#This Row],[date]]="","Missing","Available")</f>
        <v>Available</v>
      </c>
    </row>
    <row r="11080" spans="1:12" x14ac:dyDescent="0.35">
      <c r="A11080" s="1" t="s">
        <v>10762</v>
      </c>
      <c r="B11080" s="1" t="s">
        <v>109</v>
      </c>
      <c r="C11080" s="3">
        <v>44308</v>
      </c>
      <c r="D11080" s="1" t="s">
        <v>13</v>
      </c>
      <c r="E11080" s="1" t="s">
        <v>96</v>
      </c>
      <c r="F11080" s="1">
        <v>7555</v>
      </c>
      <c r="G11080" s="1" t="s">
        <v>64</v>
      </c>
      <c r="H11080" s="1" t="s">
        <v>133</v>
      </c>
      <c r="I11080" s="1" t="s">
        <v>58</v>
      </c>
      <c r="J11080" s="1" t="str" cm="1">
        <f t="array" ref="J11080">_xlfn.IFS(F11080="","missing",F11080&lt;0,"negative",F11080=0,"zero",AND(F11080&gt;=99999,MOD(F11080,9)=0),"99999 placeholder",AND(F11080&gt;$O$5,D11080="Expense"),"Expense outlier",AND(F11080&gt;$P$5,D11080="Income"),"Income outlier",TRUE,"valid")</f>
        <v>valid</v>
      </c>
      <c r="K11080" s="1" t="str">
        <f>_xlfn.XLOOKUP(I11080,[1]category_mapping!$F$2:$F$19,[1]category_mapping!$G$2:$G$19,E11080)</f>
        <v>travel</v>
      </c>
      <c r="L11080" s="1" t="str">
        <f>IF(cleaning_working[[#This Row],[date]]="","Missing","Available")</f>
        <v>Available</v>
      </c>
    </row>
    <row r="11081" spans="1:12" x14ac:dyDescent="0.35">
      <c r="A11081" s="1" t="s">
        <v>10763</v>
      </c>
      <c r="B11081" s="1" t="s">
        <v>293</v>
      </c>
      <c r="C11081" s="3" t="s">
        <v>38</v>
      </c>
      <c r="D11081" s="1" t="s">
        <v>13</v>
      </c>
      <c r="E11081" s="1" t="s">
        <v>39</v>
      </c>
      <c r="F11081" s="1">
        <v>848</v>
      </c>
      <c r="G11081" s="1" t="s">
        <v>40</v>
      </c>
      <c r="H11081" s="1" t="s">
        <v>25</v>
      </c>
      <c r="J11081" s="1" t="str" cm="1">
        <f t="array" ref="J11081">_xlfn.IFS(F11081="","missing",F11081&lt;0,"negative",F11081=0,"zero",AND(F11081&gt;=99999,MOD(F11081,9)=0),"99999 placeholder",AND(F11081&gt;$O$5,D11081="Expense"),"Expense outlier",AND(F11081&gt;$P$5,D11081="Income"),"Income outlier",TRUE,"valid")</f>
        <v>valid</v>
      </c>
      <c r="K11081" s="1" t="str">
        <f>_xlfn.XLOOKUP(I11081,[1]category_mapping!$F$2:$F$19,[1]category_mapping!$G$2:$G$19,E11081)</f>
        <v>food</v>
      </c>
      <c r="L11081" s="1" t="str">
        <f>IF(cleaning_working[[#This Row],[date]]="","Missing","Available")</f>
        <v>Missing</v>
      </c>
    </row>
    <row r="11082" spans="1:12" x14ac:dyDescent="0.35">
      <c r="A11082" s="1" t="s">
        <v>10764</v>
      </c>
      <c r="B11082" s="1" t="s">
        <v>402</v>
      </c>
      <c r="C11082" s="3">
        <v>44323</v>
      </c>
      <c r="D11082" s="1" t="s">
        <v>14</v>
      </c>
      <c r="E11082" s="1" t="s">
        <v>70</v>
      </c>
      <c r="F11082" s="1">
        <v>60182</v>
      </c>
      <c r="G11082" s="1" t="s">
        <v>64</v>
      </c>
      <c r="H11082" s="1" t="s">
        <v>25</v>
      </c>
      <c r="J11082" s="1" t="str" cm="1">
        <f t="array" ref="J11082">_xlfn.IFS(F11082="","missing",F11082&lt;0,"negative",F11082=0,"zero",AND(F11082&gt;=99999,MOD(F11082,9)=0),"99999 placeholder",AND(F11082&gt;$O$5,D11082="Expense"),"Expense outlier",AND(F11082&gt;$P$5,D11082="Income"),"Income outlier",TRUE,"valid")</f>
        <v>valid</v>
      </c>
      <c r="K11082" s="1" t="str">
        <f>_xlfn.XLOOKUP(I11082,[1]category_mapping!$F$2:$F$19,[1]category_mapping!$G$2:$G$19,E11082)</f>
        <v>others</v>
      </c>
      <c r="L11082" s="1" t="str">
        <f>IF(cleaning_working[[#This Row],[date]]="","Missing","Available")</f>
        <v>Available</v>
      </c>
    </row>
    <row r="11083" spans="1:12" x14ac:dyDescent="0.35">
      <c r="A11083" s="1" t="s">
        <v>10765</v>
      </c>
      <c r="B11083" s="1" t="s">
        <v>168</v>
      </c>
      <c r="C11083" s="3">
        <v>45419</v>
      </c>
      <c r="D11083" s="1" t="s">
        <v>13</v>
      </c>
      <c r="E11083" s="1" t="s">
        <v>63</v>
      </c>
      <c r="F11083" s="1">
        <v>8746</v>
      </c>
      <c r="G11083" s="1" t="s">
        <v>18</v>
      </c>
      <c r="H11083" s="1" t="s">
        <v>19</v>
      </c>
      <c r="I11083" s="1" t="s">
        <v>162</v>
      </c>
      <c r="J11083" s="1" t="str" cm="1">
        <f t="array" ref="J11083">_xlfn.IFS(F11083="","missing",F11083&lt;0,"negative",F11083=0,"zero",AND(F11083&gt;=99999,MOD(F11083,9)=0),"99999 placeholder",AND(F11083&gt;$O$5,D11083="Expense"),"Expense outlier",AND(F11083&gt;$P$5,D11083="Income"),"Income outlier",TRUE,"valid")</f>
        <v>valid</v>
      </c>
      <c r="K11083" s="1" t="str">
        <f>_xlfn.XLOOKUP(I11083,[1]category_mapping!$F$2:$F$19,[1]category_mapping!$G$2:$G$19,E11083)</f>
        <v>utilities</v>
      </c>
      <c r="L11083" s="1" t="str">
        <f>IF(cleaning_working[[#This Row],[date]]="","Missing","Available")</f>
        <v>Available</v>
      </c>
    </row>
    <row r="11084" spans="1:12" x14ac:dyDescent="0.35">
      <c r="A11084" s="1" t="s">
        <v>10766</v>
      </c>
      <c r="B11084" s="1" t="s">
        <v>336</v>
      </c>
      <c r="C11084" s="3">
        <v>44457</v>
      </c>
      <c r="D11084" s="1" t="s">
        <v>14</v>
      </c>
      <c r="E11084" s="1" t="s">
        <v>57</v>
      </c>
      <c r="F11084" s="1">
        <v>44667</v>
      </c>
      <c r="G11084" s="1" t="s">
        <v>32</v>
      </c>
      <c r="H11084" s="1" t="s">
        <v>86</v>
      </c>
      <c r="J11084" s="1" t="str" cm="1">
        <f t="array" ref="J11084">_xlfn.IFS(F11084="","missing",F11084&lt;0,"negative",F11084=0,"zero",AND(F11084&gt;=99999,MOD(F11084,9)=0),"99999 placeholder",AND(F11084&gt;$O$5,D11084="Expense"),"Expense outlier",AND(F11084&gt;$P$5,D11084="Income"),"Income outlier",TRUE,"valid")</f>
        <v>valid</v>
      </c>
      <c r="K11084" s="1" t="str">
        <f>_xlfn.XLOOKUP(I11084,[1]category_mapping!$F$2:$F$19,[1]category_mapping!$G$2:$G$19,E11084)</f>
        <v>salary</v>
      </c>
      <c r="L11084" s="1" t="str">
        <f>IF(cleaning_working[[#This Row],[date]]="","Missing","Available")</f>
        <v>Available</v>
      </c>
    </row>
    <row r="11085" spans="1:12" x14ac:dyDescent="0.35">
      <c r="A11085" s="1" t="s">
        <v>10767</v>
      </c>
      <c r="B11085" s="1" t="s">
        <v>182</v>
      </c>
      <c r="C11085" s="3">
        <v>45650</v>
      </c>
      <c r="D11085" s="1" t="s">
        <v>13</v>
      </c>
      <c r="E11085" s="1" t="s">
        <v>17</v>
      </c>
      <c r="F11085" s="1">
        <v>2747</v>
      </c>
      <c r="G11085" s="1" t="s">
        <v>64</v>
      </c>
      <c r="H11085" s="1" t="s">
        <v>33</v>
      </c>
      <c r="I11085" s="1" t="s">
        <v>34</v>
      </c>
      <c r="J11085" s="1" t="str" cm="1">
        <f t="array" ref="J11085">_xlfn.IFS(F11085="","missing",F11085&lt;0,"negative",F11085=0,"zero",AND(F11085&gt;=99999,MOD(F11085,9)=0),"99999 placeholder",AND(F11085&gt;$O$5,D11085="Expense"),"Expense outlier",AND(F11085&gt;$P$5,D11085="Income"),"Income outlier",TRUE,"valid")</f>
        <v>valid</v>
      </c>
      <c r="K11085" s="1" t="str">
        <f>_xlfn.XLOOKUP(I11085,[1]category_mapping!$F$2:$F$19,[1]category_mapping!$G$2:$G$19,E11085)</f>
        <v>education</v>
      </c>
      <c r="L11085" s="1" t="str">
        <f>IF(cleaning_working[[#This Row],[date]]="","Missing","Available")</f>
        <v>Available</v>
      </c>
    </row>
    <row r="11086" spans="1:12" x14ac:dyDescent="0.35">
      <c r="A11086" s="1" t="s">
        <v>10768</v>
      </c>
      <c r="B11086" s="1" t="s">
        <v>559</v>
      </c>
      <c r="C11086" s="3">
        <v>44253</v>
      </c>
      <c r="D11086" s="1" t="s">
        <v>13</v>
      </c>
      <c r="E11086" s="1" t="s">
        <v>63</v>
      </c>
      <c r="F11086" s="1">
        <v>1076</v>
      </c>
      <c r="G11086" s="1" t="s">
        <v>64</v>
      </c>
      <c r="H11086" s="1" t="s">
        <v>133</v>
      </c>
      <c r="J11086" s="1" t="str" cm="1">
        <f t="array" ref="J11086">_xlfn.IFS(F11086="","missing",F11086&lt;0,"negative",F11086=0,"zero",AND(F11086&gt;=99999,MOD(F11086,9)=0),"99999 placeholder",AND(F11086&gt;$O$5,D11086="Expense"),"Expense outlier",AND(F11086&gt;$P$5,D11086="Income"),"Income outlier",TRUE,"valid")</f>
        <v>valid</v>
      </c>
      <c r="K11086" s="1" t="str">
        <f>_xlfn.XLOOKUP(I11086,[1]category_mapping!$F$2:$F$19,[1]category_mapping!$G$2:$G$19,E11086)</f>
        <v>utilities</v>
      </c>
      <c r="L11086" s="1" t="str">
        <f>IF(cleaning_working[[#This Row],[date]]="","Missing","Available")</f>
        <v>Available</v>
      </c>
    </row>
    <row r="11087" spans="1:12" x14ac:dyDescent="0.35">
      <c r="A11087" s="1" t="s">
        <v>10769</v>
      </c>
      <c r="B11087" s="1" t="s">
        <v>317</v>
      </c>
      <c r="C11087" s="3">
        <v>45343</v>
      </c>
      <c r="D11087" s="1" t="s">
        <v>13</v>
      </c>
      <c r="E11087" s="1" t="s">
        <v>39</v>
      </c>
      <c r="F11087" s="1">
        <v>3262</v>
      </c>
      <c r="G11087" s="1" t="s">
        <v>18</v>
      </c>
      <c r="H11087" s="1" t="s">
        <v>19</v>
      </c>
      <c r="I11087" s="1" t="s">
        <v>120</v>
      </c>
      <c r="J11087" s="1" t="str" cm="1">
        <f t="array" ref="J11087">_xlfn.IFS(F11087="","missing",F11087&lt;0,"negative",F11087=0,"zero",AND(F11087&gt;=99999,MOD(F11087,9)=0),"99999 placeholder",AND(F11087&gt;$O$5,D11087="Expense"),"Expense outlier",AND(F11087&gt;$P$5,D11087="Income"),"Income outlier",TRUE,"valid")</f>
        <v>valid</v>
      </c>
      <c r="K11087" s="1" t="str">
        <f>_xlfn.XLOOKUP(I11087,[1]category_mapping!$F$2:$F$19,[1]category_mapping!$G$2:$G$19,E11087)</f>
        <v>food</v>
      </c>
      <c r="L11087" s="1" t="str">
        <f>IF(cleaning_working[[#This Row],[date]]="","Missing","Available")</f>
        <v>Available</v>
      </c>
    </row>
    <row r="11088" spans="1:12" x14ac:dyDescent="0.35">
      <c r="A11088" s="1" t="s">
        <v>10770</v>
      </c>
      <c r="B11088" s="1" t="s">
        <v>283</v>
      </c>
      <c r="C11088" s="3">
        <v>45458</v>
      </c>
      <c r="D11088" s="1" t="s">
        <v>14</v>
      </c>
      <c r="E11088" s="1" t="s">
        <v>119</v>
      </c>
      <c r="F11088" s="1">
        <v>76046</v>
      </c>
      <c r="G11088" s="1" t="s">
        <v>32</v>
      </c>
      <c r="H11088" s="1" t="s">
        <v>107</v>
      </c>
      <c r="J11088" s="1" t="str" cm="1">
        <f t="array" ref="J11088">_xlfn.IFS(F11088="","missing",F11088&lt;0,"negative",F11088=0,"zero",AND(F11088&gt;=99999,MOD(F11088,9)=0),"99999 placeholder",AND(F11088&gt;$O$5,D11088="Expense"),"Expense outlier",AND(F11088&gt;$P$5,D11088="Income"),"Income outlier",TRUE,"valid")</f>
        <v>valid</v>
      </c>
      <c r="K11088" s="1" t="str">
        <f>_xlfn.XLOOKUP(I11088,[1]category_mapping!$F$2:$F$19,[1]category_mapping!$G$2:$G$19,E11088)</f>
        <v>investment</v>
      </c>
      <c r="L11088" s="1" t="str">
        <f>IF(cleaning_working[[#This Row],[date]]="","Missing","Available")</f>
        <v>Available</v>
      </c>
    </row>
    <row r="11089" spans="1:12" x14ac:dyDescent="0.35">
      <c r="A11089" s="1" t="s">
        <v>10771</v>
      </c>
      <c r="B11089" s="1" t="s">
        <v>286</v>
      </c>
      <c r="C11089" s="3">
        <v>44399</v>
      </c>
      <c r="D11089" s="1" t="s">
        <v>13</v>
      </c>
      <c r="E11089" s="1" t="s">
        <v>63</v>
      </c>
      <c r="F11089" s="1">
        <v>789</v>
      </c>
      <c r="G11089" s="1" t="s">
        <v>32</v>
      </c>
      <c r="H11089" s="1" t="s">
        <v>86</v>
      </c>
      <c r="I11089" s="1" t="s">
        <v>178</v>
      </c>
      <c r="J11089" s="1" t="str" cm="1">
        <f t="array" ref="J11089">_xlfn.IFS(F11089="","missing",F11089&lt;0,"negative",F11089=0,"zero",AND(F11089&gt;=99999,MOD(F11089,9)=0),"99999 placeholder",AND(F11089&gt;$O$5,D11089="Expense"),"Expense outlier",AND(F11089&gt;$P$5,D11089="Income"),"Income outlier",TRUE,"valid")</f>
        <v>valid</v>
      </c>
      <c r="K11089" s="1" t="str">
        <f>_xlfn.XLOOKUP(I11089,[1]category_mapping!$F$2:$F$19,[1]category_mapping!$G$2:$G$19,E11089)</f>
        <v>rent</v>
      </c>
      <c r="L11089" s="1" t="str">
        <f>IF(cleaning_working[[#This Row],[date]]="","Missing","Available")</f>
        <v>Available</v>
      </c>
    </row>
    <row r="11090" spans="1:12" x14ac:dyDescent="0.35">
      <c r="A11090" s="1" t="s">
        <v>10772</v>
      </c>
      <c r="B11090" s="1" t="s">
        <v>689</v>
      </c>
      <c r="C11090" s="3">
        <v>44792</v>
      </c>
      <c r="D11090" s="1" t="s">
        <v>13</v>
      </c>
      <c r="E11090" s="1" t="s">
        <v>176</v>
      </c>
      <c r="F11090" s="1">
        <v>6124</v>
      </c>
      <c r="G11090" s="1" t="s">
        <v>32</v>
      </c>
      <c r="H11090" s="1" t="s">
        <v>52</v>
      </c>
      <c r="I11090" s="1" t="s">
        <v>134</v>
      </c>
      <c r="J11090" s="1" t="str" cm="1">
        <f t="array" ref="J11090">_xlfn.IFS(F11090="","missing",F11090&lt;0,"negative",F11090=0,"zero",AND(F11090&gt;=99999,MOD(F11090,9)=0),"99999 placeholder",AND(F11090&gt;$O$5,D11090="Expense"),"Expense outlier",AND(F11090&gt;$P$5,D11090="Income"),"Income outlier",TRUE,"valid")</f>
        <v>valid</v>
      </c>
      <c r="K11090" s="1" t="str">
        <f>_xlfn.XLOOKUP(I11090,[1]category_mapping!$F$2:$F$19,[1]category_mapping!$G$2:$G$19,E11090)</f>
        <v>education</v>
      </c>
      <c r="L11090" s="1" t="str">
        <f>IF(cleaning_working[[#This Row],[date]]="","Missing","Available")</f>
        <v>Available</v>
      </c>
    </row>
    <row r="11091" spans="1:12" x14ac:dyDescent="0.35">
      <c r="A11091" s="1" t="s">
        <v>10773</v>
      </c>
      <c r="B11091" s="1" t="s">
        <v>311</v>
      </c>
      <c r="C11091" s="3">
        <v>45472</v>
      </c>
      <c r="D11091" s="1" t="s">
        <v>13</v>
      </c>
      <c r="E11091" s="1" t="s">
        <v>63</v>
      </c>
      <c r="F11091" s="1">
        <v>5150</v>
      </c>
      <c r="G11091" s="1" t="s">
        <v>40</v>
      </c>
      <c r="H11091" s="1" t="s">
        <v>52</v>
      </c>
      <c r="I11091" s="1" t="s">
        <v>71</v>
      </c>
      <c r="J11091" s="1" t="str" cm="1">
        <f t="array" ref="J11091">_xlfn.IFS(F11091="","missing",F11091&lt;0,"negative",F11091=0,"zero",AND(F11091&gt;=99999,MOD(F11091,9)=0),"99999 placeholder",AND(F11091&gt;$O$5,D11091="Expense"),"Expense outlier",AND(F11091&gt;$P$5,D11091="Income"),"Income outlier",TRUE,"valid")</f>
        <v>valid</v>
      </c>
      <c r="K11091" s="1" t="str">
        <f>_xlfn.XLOOKUP(I11091,[1]category_mapping!$F$2:$F$19,[1]category_mapping!$G$2:$G$19,E11091)</f>
        <v>health</v>
      </c>
      <c r="L11091" s="1" t="str">
        <f>IF(cleaning_working[[#This Row],[date]]="","Missing","Available")</f>
        <v>Available</v>
      </c>
    </row>
    <row r="11092" spans="1:12" x14ac:dyDescent="0.35">
      <c r="A11092" s="1" t="s">
        <v>10774</v>
      </c>
      <c r="B11092" s="1" t="s">
        <v>782</v>
      </c>
      <c r="C11092" s="3">
        <v>44790</v>
      </c>
      <c r="D11092" s="1" t="s">
        <v>13</v>
      </c>
      <c r="E11092" s="1" t="s">
        <v>45</v>
      </c>
      <c r="F11092" s="1">
        <v>6791</v>
      </c>
      <c r="G11092" s="1" t="s">
        <v>18</v>
      </c>
      <c r="H11092" s="1" t="s">
        <v>19</v>
      </c>
      <c r="I11092" s="1" t="s">
        <v>27</v>
      </c>
      <c r="J11092" s="1" t="str" cm="1">
        <f t="array" ref="J11092">_xlfn.IFS(F11092="","missing",F11092&lt;0,"negative",F11092=0,"zero",AND(F11092&gt;=99999,MOD(F11092,9)=0),"99999 placeholder",AND(F11092&gt;$O$5,D11092="Expense"),"Expense outlier",AND(F11092&gt;$P$5,D11092="Income"),"Income outlier",TRUE,"valid")</f>
        <v>valid</v>
      </c>
      <c r="K11092" s="1" t="str">
        <f>_xlfn.XLOOKUP(I11092,[1]category_mapping!$F$2:$F$19,[1]category_mapping!$G$2:$G$19,E11092)</f>
        <v>entertainment</v>
      </c>
      <c r="L11092" s="1" t="str">
        <f>IF(cleaning_working[[#This Row],[date]]="","Missing","Available")</f>
        <v>Available</v>
      </c>
    </row>
    <row r="11093" spans="1:12" x14ac:dyDescent="0.35">
      <c r="A11093" s="1" t="s">
        <v>10775</v>
      </c>
      <c r="B11093" s="1" t="s">
        <v>593</v>
      </c>
      <c r="C11093" s="3">
        <v>45101</v>
      </c>
      <c r="D11093" s="1" t="s">
        <v>13</v>
      </c>
      <c r="E11093" s="1" t="s">
        <v>24</v>
      </c>
      <c r="F11093" s="1">
        <v>4974</v>
      </c>
      <c r="G11093" s="1" t="s">
        <v>40</v>
      </c>
      <c r="H11093" s="1" t="s">
        <v>26</v>
      </c>
      <c r="I11093" s="1" t="s">
        <v>90</v>
      </c>
      <c r="J11093" s="1" t="str" cm="1">
        <f t="array" ref="J11093">_xlfn.IFS(F11093="","missing",F11093&lt;0,"negative",F11093=0,"zero",AND(F11093&gt;=99999,MOD(F11093,9)=0),"99999 placeholder",AND(F11093&gt;$O$5,D11093="Expense"),"Expense outlier",AND(F11093&gt;$P$5,D11093="Income"),"Income outlier",TRUE,"valid")</f>
        <v>valid</v>
      </c>
      <c r="K11093" s="1" t="str">
        <f>_xlfn.XLOOKUP(I11093,[1]category_mapping!$F$2:$F$19,[1]category_mapping!$G$2:$G$19,E11093)</f>
        <v>rent</v>
      </c>
      <c r="L11093" s="1" t="str">
        <f>IF(cleaning_working[[#This Row],[date]]="","Missing","Available")</f>
        <v>Available</v>
      </c>
    </row>
    <row r="11094" spans="1:12" x14ac:dyDescent="0.35">
      <c r="A11094" s="1" t="s">
        <v>10776</v>
      </c>
      <c r="B11094" s="1" t="s">
        <v>247</v>
      </c>
      <c r="C11094" s="3">
        <v>44563</v>
      </c>
      <c r="D11094" s="1" t="s">
        <v>13</v>
      </c>
      <c r="E11094" s="1" t="s">
        <v>39</v>
      </c>
      <c r="F11094" s="1">
        <v>7742</v>
      </c>
      <c r="G11094" s="1" t="s">
        <v>40</v>
      </c>
      <c r="H11094" s="1" t="s">
        <v>159</v>
      </c>
      <c r="I11094" s="1" t="s">
        <v>66</v>
      </c>
      <c r="J11094" s="1" t="str" cm="1">
        <f t="array" ref="J11094">_xlfn.IFS(F11094="","missing",F11094&lt;0,"negative",F11094=0,"zero",AND(F11094&gt;=99999,MOD(F11094,9)=0),"99999 placeholder",AND(F11094&gt;$O$5,D11094="Expense"),"Expense outlier",AND(F11094&gt;$P$5,D11094="Income"),"Income outlier",TRUE,"valid")</f>
        <v>valid</v>
      </c>
      <c r="K11094" s="1" t="str">
        <f>_xlfn.XLOOKUP(I11094,[1]category_mapping!$F$2:$F$19,[1]category_mapping!$G$2:$G$19,E11094)</f>
        <v>food</v>
      </c>
      <c r="L11094" s="1" t="str">
        <f>IF(cleaning_working[[#This Row],[date]]="","Missing","Available")</f>
        <v>Available</v>
      </c>
    </row>
    <row r="11095" spans="1:12" x14ac:dyDescent="0.35">
      <c r="A11095" s="1" t="s">
        <v>10777</v>
      </c>
      <c r="B11095" s="1" t="s">
        <v>593</v>
      </c>
      <c r="C11095" s="3" t="s">
        <v>38</v>
      </c>
      <c r="D11095" s="1" t="s">
        <v>13</v>
      </c>
      <c r="E11095" s="1" t="s">
        <v>63</v>
      </c>
      <c r="F11095" s="1">
        <v>6862</v>
      </c>
      <c r="G11095" s="1" t="s">
        <v>18</v>
      </c>
      <c r="H11095" s="1" t="s">
        <v>159</v>
      </c>
      <c r="I11095" s="1" t="s">
        <v>217</v>
      </c>
      <c r="J11095" s="1" t="str" cm="1">
        <f t="array" ref="J11095">_xlfn.IFS(F11095="","missing",F11095&lt;0,"negative",F11095=0,"zero",AND(F11095&gt;=99999,MOD(F11095,9)=0),"99999 placeholder",AND(F11095&gt;$O$5,D11095="Expense"),"Expense outlier",AND(F11095&gt;$P$5,D11095="Income"),"Income outlier",TRUE,"valid")</f>
        <v>valid</v>
      </c>
      <c r="K11095" s="1" t="str">
        <f>_xlfn.XLOOKUP(I11095,[1]category_mapping!$F$2:$F$19,[1]category_mapping!$G$2:$G$19,E11095)</f>
        <v>rent</v>
      </c>
      <c r="L11095" s="1" t="str">
        <f>IF(cleaning_working[[#This Row],[date]]="","Missing","Available")</f>
        <v>Missing</v>
      </c>
    </row>
    <row r="11096" spans="1:12" x14ac:dyDescent="0.35">
      <c r="A11096" s="1" t="s">
        <v>10778</v>
      </c>
      <c r="B11096" s="1" t="s">
        <v>89</v>
      </c>
      <c r="C11096" s="3">
        <v>45078</v>
      </c>
      <c r="D11096" s="1" t="s">
        <v>13</v>
      </c>
      <c r="E11096" s="1" t="s">
        <v>96</v>
      </c>
      <c r="F11096" s="1">
        <v>604</v>
      </c>
      <c r="G11096" s="1" t="s">
        <v>40</v>
      </c>
      <c r="H11096" s="1" t="s">
        <v>83</v>
      </c>
      <c r="I11096" s="1" t="s">
        <v>41</v>
      </c>
      <c r="J11096" s="1" t="str" cm="1">
        <f t="array" ref="J11096">_xlfn.IFS(F11096="","missing",F11096&lt;0,"negative",F11096=0,"zero",AND(F11096&gt;=99999,MOD(F11096,9)=0),"99999 placeholder",AND(F11096&gt;$O$5,D11096="Expense"),"Expense outlier",AND(F11096&gt;$P$5,D11096="Income"),"Income outlier",TRUE,"valid")</f>
        <v>valid</v>
      </c>
      <c r="K11096" s="1" t="str">
        <f>_xlfn.XLOOKUP(I11096,[1]category_mapping!$F$2:$F$19,[1]category_mapping!$G$2:$G$19,E11096)</f>
        <v>utilities</v>
      </c>
      <c r="L11096" s="1" t="str">
        <f>IF(cleaning_working[[#This Row],[date]]="","Missing","Available")</f>
        <v>Available</v>
      </c>
    </row>
    <row r="11097" spans="1:12" x14ac:dyDescent="0.35">
      <c r="A11097" s="1" t="s">
        <v>10779</v>
      </c>
      <c r="B11097" s="1" t="s">
        <v>446</v>
      </c>
      <c r="C11097" s="3">
        <v>44691</v>
      </c>
      <c r="D11097" s="1" t="s">
        <v>13</v>
      </c>
      <c r="E11097" s="1" t="s">
        <v>63</v>
      </c>
      <c r="F11097" s="1">
        <v>4000</v>
      </c>
      <c r="G11097" s="1" t="s">
        <v>40</v>
      </c>
      <c r="H11097" s="1" t="s">
        <v>19</v>
      </c>
      <c r="I11097" s="1" t="s">
        <v>123</v>
      </c>
      <c r="J11097" s="1" t="str" cm="1">
        <f t="array" ref="J11097">_xlfn.IFS(F11097="","missing",F11097&lt;0,"negative",F11097=0,"zero",AND(F11097&gt;=99999,MOD(F11097,9)=0),"99999 placeholder",AND(F11097&gt;$O$5,D11097="Expense"),"Expense outlier",AND(F11097&gt;$P$5,D11097="Income"),"Income outlier",TRUE,"valid")</f>
        <v>valid</v>
      </c>
      <c r="K11097" s="1" t="str">
        <f>_xlfn.XLOOKUP(I11097,[1]category_mapping!$F$2:$F$19,[1]category_mapping!$G$2:$G$19,E11097)</f>
        <v>utilities</v>
      </c>
      <c r="L11097" s="1" t="str">
        <f>IF(cleaning_working[[#This Row],[date]]="","Missing","Available")</f>
        <v>Available</v>
      </c>
    </row>
    <row r="11098" spans="1:12" x14ac:dyDescent="0.35">
      <c r="A11098" s="1" t="s">
        <v>10780</v>
      </c>
      <c r="B11098" s="1" t="s">
        <v>196</v>
      </c>
      <c r="C11098" s="3" t="s">
        <v>38</v>
      </c>
      <c r="D11098" s="1" t="s">
        <v>13</v>
      </c>
      <c r="E11098" s="1" t="s">
        <v>24</v>
      </c>
      <c r="F11098" s="1">
        <v>6665</v>
      </c>
      <c r="G11098" s="1" t="s">
        <v>18</v>
      </c>
      <c r="H11098" s="1" t="s">
        <v>133</v>
      </c>
      <c r="I11098" s="1" t="s">
        <v>178</v>
      </c>
      <c r="J11098" s="1" t="str" cm="1">
        <f t="array" ref="J11098">_xlfn.IFS(F11098="","missing",F11098&lt;0,"negative",F11098=0,"zero",AND(F11098&gt;=99999,MOD(F11098,9)=0),"99999 placeholder",AND(F11098&gt;$O$5,D11098="Expense"),"Expense outlier",AND(F11098&gt;$P$5,D11098="Income"),"Income outlier",TRUE,"valid")</f>
        <v>valid</v>
      </c>
      <c r="K11098" s="1" t="str">
        <f>_xlfn.XLOOKUP(I11098,[1]category_mapping!$F$2:$F$19,[1]category_mapping!$G$2:$G$19,E11098)</f>
        <v>rent</v>
      </c>
      <c r="L11098" s="1" t="str">
        <f>IF(cleaning_working[[#This Row],[date]]="","Missing","Available")</f>
        <v>Missing</v>
      </c>
    </row>
    <row r="11099" spans="1:12" x14ac:dyDescent="0.35">
      <c r="A11099" s="1" t="s">
        <v>9684</v>
      </c>
      <c r="B11099" s="1" t="s">
        <v>85</v>
      </c>
      <c r="C11099" s="3">
        <v>44722</v>
      </c>
      <c r="D11099" s="1" t="s">
        <v>13</v>
      </c>
      <c r="E11099" s="1" t="s">
        <v>24</v>
      </c>
      <c r="F11099" s="1">
        <v>27769</v>
      </c>
      <c r="G11099" s="1" t="s">
        <v>18</v>
      </c>
      <c r="H11099" s="1" t="s">
        <v>25</v>
      </c>
      <c r="I11099" s="1" t="s">
        <v>46</v>
      </c>
      <c r="J11099" s="1" t="str" cm="1">
        <f t="array" ref="J11099">_xlfn.IFS(F11099="","missing",F11099&lt;0,"negative",F11099=0,"zero",AND(F11099&gt;=99999,MOD(F11099,9)=0),"99999 placeholder",AND(F11099&gt;$O$5,D11099="Expense"),"Expense outlier",AND(F11099&gt;$P$5,D11099="Income"),"Income outlier",TRUE,"valid")</f>
        <v>Expense outlier</v>
      </c>
      <c r="K11099" s="1" t="str">
        <f>_xlfn.XLOOKUP(I11099,[1]category_mapping!$F$2:$F$19,[1]category_mapping!$G$2:$G$19,E11099)</f>
        <v>rent</v>
      </c>
      <c r="L11099" s="1" t="str">
        <f>IF(cleaning_working[[#This Row],[date]]="","Missing","Available")</f>
        <v>Available</v>
      </c>
    </row>
    <row r="11100" spans="1:12" x14ac:dyDescent="0.35">
      <c r="A11100" s="1" t="s">
        <v>10781</v>
      </c>
      <c r="B11100" s="1" t="s">
        <v>190</v>
      </c>
      <c r="C11100" s="3">
        <v>45258</v>
      </c>
      <c r="D11100" s="1" t="s">
        <v>13</v>
      </c>
      <c r="E11100" s="1" t="s">
        <v>24</v>
      </c>
      <c r="F11100" s="1">
        <v>3435</v>
      </c>
      <c r="G11100" s="1" t="s">
        <v>25</v>
      </c>
      <c r="H11100" s="1" t="s">
        <v>19</v>
      </c>
      <c r="I11100" s="1" t="s">
        <v>134</v>
      </c>
      <c r="J11100" s="1" t="str" cm="1">
        <f t="array" ref="J11100">_xlfn.IFS(F11100="","missing",F11100&lt;0,"negative",F11100=0,"zero",AND(F11100&gt;=99999,MOD(F11100,9)=0),"99999 placeholder",AND(F11100&gt;$O$5,D11100="Expense"),"Expense outlier",AND(F11100&gt;$P$5,D11100="Income"),"Income outlier",TRUE,"valid")</f>
        <v>valid</v>
      </c>
      <c r="K11100" s="1" t="str">
        <f>_xlfn.XLOOKUP(I11100,[1]category_mapping!$F$2:$F$19,[1]category_mapping!$G$2:$G$19,E11100)</f>
        <v>education</v>
      </c>
      <c r="L11100" s="1" t="str">
        <f>IF(cleaning_working[[#This Row],[date]]="","Missing","Available")</f>
        <v>Available</v>
      </c>
    </row>
    <row r="11101" spans="1:12" x14ac:dyDescent="0.35">
      <c r="A11101" s="1" t="s">
        <v>10782</v>
      </c>
      <c r="B11101" s="1" t="s">
        <v>257</v>
      </c>
      <c r="C11101" s="3">
        <v>45330</v>
      </c>
      <c r="D11101" s="1" t="s">
        <v>14</v>
      </c>
      <c r="E11101" s="1" t="s">
        <v>31</v>
      </c>
      <c r="F11101" s="1">
        <v>58106</v>
      </c>
      <c r="G11101" s="1" t="s">
        <v>32</v>
      </c>
      <c r="H11101" s="1" t="s">
        <v>65</v>
      </c>
      <c r="I11101" s="1" t="s">
        <v>178</v>
      </c>
      <c r="J11101" s="1" t="str" cm="1">
        <f t="array" ref="J11101">_xlfn.IFS(F11101="","missing",F11101&lt;0,"negative",F11101=0,"zero",AND(F11101&gt;=99999,MOD(F11101,9)=0),"99999 placeholder",AND(F11101&gt;$O$5,D11101="Expense"),"Expense outlier",AND(F11101&gt;$P$5,D11101="Income"),"Income outlier",TRUE,"valid")</f>
        <v>valid</v>
      </c>
      <c r="K11101" s="1" t="str">
        <f>_xlfn.XLOOKUP(I11101,[1]category_mapping!$F$2:$F$19,[1]category_mapping!$G$2:$G$19,E11101)</f>
        <v>rent</v>
      </c>
      <c r="L11101" s="1" t="str">
        <f>IF(cleaning_working[[#This Row],[date]]="","Missing","Available")</f>
        <v>Available</v>
      </c>
    </row>
    <row r="11102" spans="1:12" x14ac:dyDescent="0.35">
      <c r="A11102" s="1" t="s">
        <v>10783</v>
      </c>
      <c r="B11102" s="1" t="s">
        <v>44</v>
      </c>
      <c r="C11102" s="3">
        <v>45460</v>
      </c>
      <c r="D11102" s="1" t="s">
        <v>13</v>
      </c>
      <c r="E11102" s="1" t="s">
        <v>45</v>
      </c>
      <c r="F11102" s="1">
        <v>8162</v>
      </c>
      <c r="G11102" s="1" t="s">
        <v>40</v>
      </c>
      <c r="H11102" s="1" t="s">
        <v>107</v>
      </c>
      <c r="I11102" s="1" t="s">
        <v>170</v>
      </c>
      <c r="J11102" s="1" t="str" cm="1">
        <f t="array" ref="J11102">_xlfn.IFS(F11102="","missing",F11102&lt;0,"negative",F11102=0,"zero",AND(F11102&gt;=99999,MOD(F11102,9)=0),"99999 placeholder",AND(F11102&gt;$O$5,D11102="Expense"),"Expense outlier",AND(F11102&gt;$P$5,D11102="Income"),"Income outlier",TRUE,"valid")</f>
        <v>valid</v>
      </c>
      <c r="K11102" s="1" t="str">
        <f>_xlfn.XLOOKUP(I11102,[1]category_mapping!$F$2:$F$19,[1]category_mapping!$G$2:$G$19,E11102)</f>
        <v>health</v>
      </c>
      <c r="L11102" s="1" t="str">
        <f>IF(cleaning_working[[#This Row],[date]]="","Missing","Available")</f>
        <v>Available</v>
      </c>
    </row>
    <row r="11103" spans="1:12" x14ac:dyDescent="0.35">
      <c r="A11103" s="1" t="s">
        <v>10784</v>
      </c>
      <c r="B11103" s="1" t="s">
        <v>559</v>
      </c>
      <c r="C11103" s="3">
        <v>45141</v>
      </c>
      <c r="D11103" s="1" t="s">
        <v>13</v>
      </c>
      <c r="E11103" s="1" t="s">
        <v>96</v>
      </c>
      <c r="F11103" s="1">
        <v>4907</v>
      </c>
      <c r="G11103" s="1" t="s">
        <v>18</v>
      </c>
      <c r="H11103" s="1" t="s">
        <v>159</v>
      </c>
      <c r="I11103" s="1" t="s">
        <v>272</v>
      </c>
      <c r="J11103" s="1" t="str" cm="1">
        <f t="array" ref="J11103">_xlfn.IFS(F11103="","missing",F11103&lt;0,"negative",F11103=0,"zero",AND(F11103&gt;=99999,MOD(F11103,9)=0),"99999 placeholder",AND(F11103&gt;$O$5,D11103="Expense"),"Expense outlier",AND(F11103&gt;$P$5,D11103="Income"),"Income outlier",TRUE,"valid")</f>
        <v>valid</v>
      </c>
      <c r="K11103" s="1" t="str">
        <f>_xlfn.XLOOKUP(I11103,[1]category_mapping!$F$2:$F$19,[1]category_mapping!$G$2:$G$19,E11103)</f>
        <v>food</v>
      </c>
      <c r="L11103" s="1" t="str">
        <f>IF(cleaning_working[[#This Row],[date]]="","Missing","Available")</f>
        <v>Available</v>
      </c>
    </row>
    <row r="11104" spans="1:12" x14ac:dyDescent="0.35">
      <c r="A11104" s="1" t="s">
        <v>10785</v>
      </c>
      <c r="B11104" s="1" t="s">
        <v>303</v>
      </c>
      <c r="C11104" s="3">
        <v>45213</v>
      </c>
      <c r="D11104" s="1" t="s">
        <v>13</v>
      </c>
      <c r="E11104" s="1" t="s">
        <v>63</v>
      </c>
      <c r="F11104" s="1">
        <v>3573</v>
      </c>
      <c r="G11104" s="1" t="s">
        <v>64</v>
      </c>
      <c r="H11104" s="1" t="s">
        <v>25</v>
      </c>
      <c r="I11104" s="1" t="s">
        <v>27</v>
      </c>
      <c r="J11104" s="1" t="str" cm="1">
        <f t="array" ref="J11104">_xlfn.IFS(F11104="","missing",F11104&lt;0,"negative",F11104=0,"zero",AND(F11104&gt;=99999,MOD(F11104,9)=0),"99999 placeholder",AND(F11104&gt;$O$5,D11104="Expense"),"Expense outlier",AND(F11104&gt;$P$5,D11104="Income"),"Income outlier",TRUE,"valid")</f>
        <v>valid</v>
      </c>
      <c r="K11104" s="1" t="str">
        <f>_xlfn.XLOOKUP(I11104,[1]category_mapping!$F$2:$F$19,[1]category_mapping!$G$2:$G$19,E11104)</f>
        <v>utilities</v>
      </c>
      <c r="L11104" s="1" t="str">
        <f>IF(cleaning_working[[#This Row],[date]]="","Missing","Available")</f>
        <v>Available</v>
      </c>
    </row>
    <row r="11105" spans="1:12" x14ac:dyDescent="0.35">
      <c r="A11105" s="1" t="s">
        <v>10786</v>
      </c>
      <c r="B11105" s="1" t="s">
        <v>117</v>
      </c>
      <c r="C11105" s="3">
        <v>45107</v>
      </c>
      <c r="D11105" s="1" t="s">
        <v>13</v>
      </c>
      <c r="E11105" s="1" t="s">
        <v>24</v>
      </c>
      <c r="F11105" s="1">
        <v>635</v>
      </c>
      <c r="G11105" s="1" t="s">
        <v>40</v>
      </c>
      <c r="H11105" s="1" t="s">
        <v>133</v>
      </c>
      <c r="I11105" s="1" t="s">
        <v>162</v>
      </c>
      <c r="J11105" s="1" t="str" cm="1">
        <f t="array" ref="J11105">_xlfn.IFS(F11105="","missing",F11105&lt;0,"negative",F11105=0,"zero",AND(F11105&gt;=99999,MOD(F11105,9)=0),"99999 placeholder",AND(F11105&gt;$O$5,D11105="Expense"),"Expense outlier",AND(F11105&gt;$P$5,D11105="Income"),"Income outlier",TRUE,"valid")</f>
        <v>valid</v>
      </c>
      <c r="K11105" s="1" t="str">
        <f>_xlfn.XLOOKUP(I11105,[1]category_mapping!$F$2:$F$19,[1]category_mapping!$G$2:$G$19,E11105)</f>
        <v>rent</v>
      </c>
      <c r="L11105" s="1" t="str">
        <f>IF(cleaning_working[[#This Row],[date]]="","Missing","Available")</f>
        <v>Available</v>
      </c>
    </row>
    <row r="11106" spans="1:12" x14ac:dyDescent="0.35">
      <c r="A11106" s="1" t="s">
        <v>10787</v>
      </c>
      <c r="B11106" s="1" t="s">
        <v>139</v>
      </c>
      <c r="C11106" s="3">
        <v>45058</v>
      </c>
      <c r="D11106" s="1" t="s">
        <v>13</v>
      </c>
      <c r="E11106" s="1" t="s">
        <v>17</v>
      </c>
      <c r="F11106" s="1">
        <v>128</v>
      </c>
      <c r="G11106" s="1" t="s">
        <v>25</v>
      </c>
      <c r="H11106" s="1" t="s">
        <v>26</v>
      </c>
      <c r="I11106" s="1" t="s">
        <v>217</v>
      </c>
      <c r="J11106" s="1" t="str" cm="1">
        <f t="array" ref="J11106">_xlfn.IFS(F11106="","missing",F11106&lt;0,"negative",F11106=0,"zero",AND(F11106&gt;=99999,MOD(F11106,9)=0),"99999 placeholder",AND(F11106&gt;$O$5,D11106="Expense"),"Expense outlier",AND(F11106&gt;$P$5,D11106="Income"),"Income outlier",TRUE,"valid")</f>
        <v>valid</v>
      </c>
      <c r="K11106" s="1" t="str">
        <f>_xlfn.XLOOKUP(I11106,[1]category_mapping!$F$2:$F$19,[1]category_mapping!$G$2:$G$19,E11106)</f>
        <v>rent</v>
      </c>
      <c r="L11106" s="1" t="str">
        <f>IF(cleaning_working[[#This Row],[date]]="","Missing","Available")</f>
        <v>Available</v>
      </c>
    </row>
    <row r="11107" spans="1:12" x14ac:dyDescent="0.35">
      <c r="A11107" s="1" t="s">
        <v>10788</v>
      </c>
      <c r="B11107" s="1" t="s">
        <v>164</v>
      </c>
      <c r="C11107" s="3">
        <v>45028</v>
      </c>
      <c r="D11107" s="1" t="s">
        <v>13</v>
      </c>
      <c r="E11107" s="1" t="s">
        <v>17</v>
      </c>
      <c r="F11107" s="1">
        <v>7321</v>
      </c>
      <c r="G11107" s="1" t="s">
        <v>64</v>
      </c>
      <c r="H11107" s="1" t="s">
        <v>52</v>
      </c>
      <c r="I11107" s="1" t="s">
        <v>217</v>
      </c>
      <c r="J11107" s="1" t="str" cm="1">
        <f t="array" ref="J11107">_xlfn.IFS(F11107="","missing",F11107&lt;0,"negative",F11107=0,"zero",AND(F11107&gt;=99999,MOD(F11107,9)=0),"99999 placeholder",AND(F11107&gt;$O$5,D11107="Expense"),"Expense outlier",AND(F11107&gt;$P$5,D11107="Income"),"Income outlier",TRUE,"valid")</f>
        <v>valid</v>
      </c>
      <c r="K11107" s="1" t="str">
        <f>_xlfn.XLOOKUP(I11107,[1]category_mapping!$F$2:$F$19,[1]category_mapping!$G$2:$G$19,E11107)</f>
        <v>rent</v>
      </c>
      <c r="L11107" s="1" t="str">
        <f>IF(cleaning_working[[#This Row],[date]]="","Missing","Available")</f>
        <v>Available</v>
      </c>
    </row>
    <row r="11108" spans="1:12" x14ac:dyDescent="0.35">
      <c r="A11108" s="1" t="s">
        <v>10789</v>
      </c>
      <c r="B11108" s="1" t="s">
        <v>887</v>
      </c>
      <c r="C11108" s="3">
        <v>45199</v>
      </c>
      <c r="D11108" s="1" t="s">
        <v>13</v>
      </c>
      <c r="E11108" s="1" t="s">
        <v>39</v>
      </c>
      <c r="F11108" s="1">
        <v>4035</v>
      </c>
      <c r="G11108" s="1" t="s">
        <v>64</v>
      </c>
      <c r="H11108" s="1" t="s">
        <v>52</v>
      </c>
      <c r="I11108" s="1" t="s">
        <v>80</v>
      </c>
      <c r="J11108" s="1" t="str" cm="1">
        <f t="array" ref="J11108">_xlfn.IFS(F11108="","missing",F11108&lt;0,"negative",F11108=0,"zero",AND(F11108&gt;=99999,MOD(F11108,9)=0),"99999 placeholder",AND(F11108&gt;$O$5,D11108="Expense"),"Expense outlier",AND(F11108&gt;$P$5,D11108="Income"),"Income outlier",TRUE,"valid")</f>
        <v>valid</v>
      </c>
      <c r="K11108" s="1" t="str">
        <f>_xlfn.XLOOKUP(I11108,[1]category_mapping!$F$2:$F$19,[1]category_mapping!$G$2:$G$19,E11108)</f>
        <v>food</v>
      </c>
      <c r="L11108" s="1" t="str">
        <f>IF(cleaning_working[[#This Row],[date]]="","Missing","Available")</f>
        <v>Available</v>
      </c>
    </row>
    <row r="11109" spans="1:12" x14ac:dyDescent="0.35">
      <c r="A11109" s="1" t="s">
        <v>10790</v>
      </c>
      <c r="B11109" s="1" t="s">
        <v>82</v>
      </c>
      <c r="C11109" s="3">
        <v>45225</v>
      </c>
      <c r="D11109" s="1" t="s">
        <v>13</v>
      </c>
      <c r="E11109" s="1" t="s">
        <v>17</v>
      </c>
      <c r="F11109" s="1">
        <v>6081</v>
      </c>
      <c r="G11109" s="1" t="s">
        <v>64</v>
      </c>
      <c r="H11109" s="1" t="s">
        <v>25</v>
      </c>
      <c r="I11109" s="1" t="s">
        <v>194</v>
      </c>
      <c r="J11109" s="1" t="str" cm="1">
        <f t="array" ref="J11109">_xlfn.IFS(F11109="","missing",F11109&lt;0,"negative",F11109=0,"zero",AND(F11109&gt;=99999,MOD(F11109,9)=0),"99999 placeholder",AND(F11109&gt;$O$5,D11109="Expense"),"Expense outlier",AND(F11109&gt;$P$5,D11109="Income"),"Income outlier",TRUE,"valid")</f>
        <v>valid</v>
      </c>
      <c r="K11109" s="1" t="str">
        <f>_xlfn.XLOOKUP(I11109,[1]category_mapping!$F$2:$F$19,[1]category_mapping!$G$2:$G$19,E11109)</f>
        <v>travel</v>
      </c>
      <c r="L11109" s="1" t="str">
        <f>IF(cleaning_working[[#This Row],[date]]="","Missing","Available")</f>
        <v>Available</v>
      </c>
    </row>
    <row r="11110" spans="1:12" x14ac:dyDescent="0.35">
      <c r="A11110" s="1" t="s">
        <v>10791</v>
      </c>
      <c r="B11110" s="1" t="s">
        <v>79</v>
      </c>
      <c r="C11110" s="3">
        <v>44848</v>
      </c>
      <c r="D11110" s="1" t="s">
        <v>13</v>
      </c>
      <c r="E11110" s="1" t="s">
        <v>24</v>
      </c>
      <c r="F11110" s="1">
        <v>29153</v>
      </c>
      <c r="G11110" s="1" t="s">
        <v>40</v>
      </c>
      <c r="H11110" s="1" t="s">
        <v>33</v>
      </c>
      <c r="I11110" s="1" t="s">
        <v>93</v>
      </c>
      <c r="J11110" s="1" t="str" cm="1">
        <f t="array" ref="J11110">_xlfn.IFS(F11110="","missing",F11110&lt;0,"negative",F11110=0,"zero",AND(F11110&gt;=99999,MOD(F11110,9)=0),"99999 placeholder",AND(F11110&gt;$O$5,D11110="Expense"),"Expense outlier",AND(F11110&gt;$P$5,D11110="Income"),"Income outlier",TRUE,"valid")</f>
        <v>Expense outlier</v>
      </c>
      <c r="K11110" s="1" t="str">
        <f>_xlfn.XLOOKUP(I11110,[1]category_mapping!$F$2:$F$19,[1]category_mapping!$G$2:$G$19,E11110)</f>
        <v>rent</v>
      </c>
      <c r="L11110" s="1" t="str">
        <f>IF(cleaning_working[[#This Row],[date]]="","Missing","Available")</f>
        <v>Available</v>
      </c>
    </row>
    <row r="11111" spans="1:12" x14ac:dyDescent="0.35">
      <c r="A11111" s="1" t="s">
        <v>10792</v>
      </c>
      <c r="B11111" s="1" t="s">
        <v>212</v>
      </c>
      <c r="C11111" s="3">
        <v>44632</v>
      </c>
      <c r="D11111" s="1" t="s">
        <v>14</v>
      </c>
      <c r="E11111" s="1" t="s">
        <v>119</v>
      </c>
      <c r="F11111" s="1">
        <v>53332</v>
      </c>
      <c r="G11111" s="1" t="s">
        <v>18</v>
      </c>
      <c r="H11111" s="1" t="s">
        <v>65</v>
      </c>
      <c r="I11111" s="1" t="s">
        <v>128</v>
      </c>
      <c r="J11111" s="1" t="str" cm="1">
        <f t="array" ref="J11111">_xlfn.IFS(F11111="","missing",F11111&lt;0,"negative",F11111=0,"zero",AND(F11111&gt;=99999,MOD(F11111,9)=0),"99999 placeholder",AND(F11111&gt;$O$5,D11111="Expense"),"Expense outlier",AND(F11111&gt;$P$5,D11111="Income"),"Income outlier",TRUE,"valid")</f>
        <v>valid</v>
      </c>
      <c r="K11111" s="1" t="str">
        <f>_xlfn.XLOOKUP(I11111,[1]category_mapping!$F$2:$F$19,[1]category_mapping!$G$2:$G$19,E11111)</f>
        <v>utilities</v>
      </c>
      <c r="L11111" s="1" t="str">
        <f>IF(cleaning_working[[#This Row],[date]]="","Missing","Available")</f>
        <v>Available</v>
      </c>
    </row>
    <row r="11112" spans="1:12" x14ac:dyDescent="0.35">
      <c r="A11112" s="1" t="s">
        <v>10793</v>
      </c>
      <c r="B11112" s="1" t="s">
        <v>420</v>
      </c>
      <c r="C11112" s="3">
        <v>45647</v>
      </c>
      <c r="D11112" s="1" t="s">
        <v>13</v>
      </c>
      <c r="E11112" s="1" t="s">
        <v>39</v>
      </c>
      <c r="F11112" s="1">
        <v>1710</v>
      </c>
      <c r="G11112" s="1" t="s">
        <v>18</v>
      </c>
      <c r="H11112" s="1" t="s">
        <v>52</v>
      </c>
      <c r="I11112" s="1" t="s">
        <v>53</v>
      </c>
      <c r="J11112" s="1" t="str" cm="1">
        <f t="array" ref="J11112">_xlfn.IFS(F11112="","missing",F11112&lt;0,"negative",F11112=0,"zero",AND(F11112&gt;=99999,MOD(F11112,9)=0),"99999 placeholder",AND(F11112&gt;$O$5,D11112="Expense"),"Expense outlier",AND(F11112&gt;$P$5,D11112="Income"),"Income outlier",TRUE,"valid")</f>
        <v>valid</v>
      </c>
      <c r="K11112" s="1" t="str">
        <f>_xlfn.XLOOKUP(I11112,[1]category_mapping!$F$2:$F$19,[1]category_mapping!$G$2:$G$19,E11112)</f>
        <v>travel</v>
      </c>
      <c r="L11112" s="1" t="str">
        <f>IF(cleaning_working[[#This Row],[date]]="","Missing","Available")</f>
        <v>Available</v>
      </c>
    </row>
    <row r="11113" spans="1:12" x14ac:dyDescent="0.35">
      <c r="A11113" s="1" t="s">
        <v>10794</v>
      </c>
      <c r="B11113" s="1" t="s">
        <v>202</v>
      </c>
      <c r="C11113" s="3">
        <v>45299</v>
      </c>
      <c r="D11113" s="1" t="s">
        <v>13</v>
      </c>
      <c r="E11113" s="1" t="s">
        <v>63</v>
      </c>
      <c r="F11113" s="1">
        <v>9864</v>
      </c>
      <c r="G11113" s="1" t="s">
        <v>25</v>
      </c>
      <c r="H11113" s="1" t="s">
        <v>52</v>
      </c>
      <c r="I11113" s="1" t="s">
        <v>128</v>
      </c>
      <c r="J11113" s="1" t="str" cm="1">
        <f t="array" ref="J11113">_xlfn.IFS(F11113="","missing",F11113&lt;0,"negative",F11113=0,"zero",AND(F11113&gt;=99999,MOD(F11113,9)=0),"99999 placeholder",AND(F11113&gt;$O$5,D11113="Expense"),"Expense outlier",AND(F11113&gt;$P$5,D11113="Income"),"Income outlier",TRUE,"valid")</f>
        <v>valid</v>
      </c>
      <c r="K11113" s="1" t="str">
        <f>_xlfn.XLOOKUP(I11113,[1]category_mapping!$F$2:$F$19,[1]category_mapping!$G$2:$G$19,E11113)</f>
        <v>utilities</v>
      </c>
      <c r="L11113" s="1" t="str">
        <f>IF(cleaning_working[[#This Row],[date]]="","Missing","Available")</f>
        <v>Available</v>
      </c>
    </row>
    <row r="11114" spans="1:12" x14ac:dyDescent="0.35">
      <c r="A11114" s="1" t="s">
        <v>10795</v>
      </c>
      <c r="B11114" s="1" t="s">
        <v>103</v>
      </c>
      <c r="C11114" s="3">
        <v>44545</v>
      </c>
      <c r="D11114" s="1" t="s">
        <v>13</v>
      </c>
      <c r="E11114" s="1" t="s">
        <v>24</v>
      </c>
      <c r="F11114" s="1">
        <v>7174</v>
      </c>
      <c r="G11114" s="1" t="s">
        <v>40</v>
      </c>
      <c r="H11114" s="1" t="s">
        <v>86</v>
      </c>
      <c r="I11114" s="1" t="s">
        <v>170</v>
      </c>
      <c r="J11114" s="1" t="str" cm="1">
        <f t="array" ref="J11114">_xlfn.IFS(F11114="","missing",F11114&lt;0,"negative",F11114=0,"zero",AND(F11114&gt;=99999,MOD(F11114,9)=0),"99999 placeholder",AND(F11114&gt;$O$5,D11114="Expense"),"Expense outlier",AND(F11114&gt;$P$5,D11114="Income"),"Income outlier",TRUE,"valid")</f>
        <v>valid</v>
      </c>
      <c r="K11114" s="1" t="str">
        <f>_xlfn.XLOOKUP(I11114,[1]category_mapping!$F$2:$F$19,[1]category_mapping!$G$2:$G$19,E11114)</f>
        <v>health</v>
      </c>
      <c r="L11114" s="1" t="str">
        <f>IF(cleaning_working[[#This Row],[date]]="","Missing","Available")</f>
        <v>Available</v>
      </c>
    </row>
    <row r="11115" spans="1:12" x14ac:dyDescent="0.35">
      <c r="A11115" s="1" t="s">
        <v>10796</v>
      </c>
      <c r="B11115" s="1" t="s">
        <v>593</v>
      </c>
      <c r="C11115" s="3">
        <v>45321</v>
      </c>
      <c r="D11115" s="1" t="s">
        <v>13</v>
      </c>
      <c r="E11115" s="1" t="s">
        <v>63</v>
      </c>
      <c r="F11115" s="1">
        <v>544</v>
      </c>
      <c r="G11115" s="1" t="s">
        <v>18</v>
      </c>
      <c r="H11115" s="1" t="s">
        <v>86</v>
      </c>
      <c r="I11115" s="1" t="s">
        <v>170</v>
      </c>
      <c r="J11115" s="1" t="str" cm="1">
        <f t="array" ref="J11115">_xlfn.IFS(F11115="","missing",F11115&lt;0,"negative",F11115=0,"zero",AND(F11115&gt;=99999,MOD(F11115,9)=0),"99999 placeholder",AND(F11115&gt;$O$5,D11115="Expense"),"Expense outlier",AND(F11115&gt;$P$5,D11115="Income"),"Income outlier",TRUE,"valid")</f>
        <v>valid</v>
      </c>
      <c r="K11115" s="1" t="str">
        <f>_xlfn.XLOOKUP(I11115,[1]category_mapping!$F$2:$F$19,[1]category_mapping!$G$2:$G$19,E11115)</f>
        <v>health</v>
      </c>
      <c r="L11115" s="1" t="str">
        <f>IF(cleaning_working[[#This Row],[date]]="","Missing","Available")</f>
        <v>Available</v>
      </c>
    </row>
    <row r="11116" spans="1:12" x14ac:dyDescent="0.35">
      <c r="A11116" s="1" t="s">
        <v>10797</v>
      </c>
      <c r="B11116" s="1" t="s">
        <v>23</v>
      </c>
      <c r="C11116" s="3">
        <v>45584</v>
      </c>
      <c r="D11116" s="1" t="s">
        <v>13</v>
      </c>
      <c r="E11116" s="1" t="s">
        <v>96</v>
      </c>
      <c r="F11116" s="1">
        <v>2838</v>
      </c>
      <c r="G11116" s="1" t="s">
        <v>40</v>
      </c>
      <c r="H11116" s="1" t="s">
        <v>86</v>
      </c>
      <c r="I11116" s="1" t="s">
        <v>170</v>
      </c>
      <c r="J11116" s="1" t="str" cm="1">
        <f t="array" ref="J11116">_xlfn.IFS(F11116="","missing",F11116&lt;0,"negative",F11116=0,"zero",AND(F11116&gt;=99999,MOD(F11116,9)=0),"99999 placeholder",AND(F11116&gt;$O$5,D11116="Expense"),"Expense outlier",AND(F11116&gt;$P$5,D11116="Income"),"Income outlier",TRUE,"valid")</f>
        <v>valid</v>
      </c>
      <c r="K11116" s="1" t="str">
        <f>_xlfn.XLOOKUP(I11116,[1]category_mapping!$F$2:$F$19,[1]category_mapping!$G$2:$G$19,E11116)</f>
        <v>health</v>
      </c>
      <c r="L11116" s="1" t="str">
        <f>IF(cleaning_working[[#This Row],[date]]="","Missing","Available")</f>
        <v>Available</v>
      </c>
    </row>
    <row r="11117" spans="1:12" x14ac:dyDescent="0.35">
      <c r="A11117" s="1" t="s">
        <v>10798</v>
      </c>
      <c r="B11117" s="1" t="s">
        <v>144</v>
      </c>
      <c r="C11117" s="3">
        <v>44227</v>
      </c>
      <c r="D11117" s="1" t="s">
        <v>13</v>
      </c>
      <c r="E11117" s="1" t="s">
        <v>39</v>
      </c>
      <c r="F11117" s="1">
        <v>3226</v>
      </c>
      <c r="G11117" s="1" t="s">
        <v>32</v>
      </c>
      <c r="H11117" s="1" t="s">
        <v>83</v>
      </c>
      <c r="I11117" s="1" t="s">
        <v>137</v>
      </c>
      <c r="J11117" s="1" t="str" cm="1">
        <f t="array" ref="J11117">_xlfn.IFS(F11117="","missing",F11117&lt;0,"negative",F11117=0,"zero",AND(F11117&gt;=99999,MOD(F11117,9)=0),"99999 placeholder",AND(F11117&gt;$O$5,D11117="Expense"),"Expense outlier",AND(F11117&gt;$P$5,D11117="Income"),"Income outlier",TRUE,"valid")</f>
        <v>valid</v>
      </c>
      <c r="K11117" s="1" t="str">
        <f>_xlfn.XLOOKUP(I11117,[1]category_mapping!$F$2:$F$19,[1]category_mapping!$G$2:$G$19,E11117)</f>
        <v>travel</v>
      </c>
      <c r="L11117" s="1" t="str">
        <f>IF(cleaning_working[[#This Row],[date]]="","Missing","Available")</f>
        <v>Available</v>
      </c>
    </row>
    <row r="11118" spans="1:12" x14ac:dyDescent="0.35">
      <c r="A11118" s="1" t="s">
        <v>10799</v>
      </c>
      <c r="B11118" s="1" t="s">
        <v>289</v>
      </c>
      <c r="C11118" s="3">
        <v>45372</v>
      </c>
      <c r="D11118" s="1" t="s">
        <v>14</v>
      </c>
      <c r="E11118" s="1" t="s">
        <v>119</v>
      </c>
      <c r="F11118" s="1">
        <v>46588</v>
      </c>
      <c r="G11118" s="1" t="s">
        <v>40</v>
      </c>
      <c r="H11118" s="1" t="s">
        <v>83</v>
      </c>
      <c r="J11118" s="1" t="str" cm="1">
        <f t="array" ref="J11118">_xlfn.IFS(F11118="","missing",F11118&lt;0,"negative",F11118=0,"zero",AND(F11118&gt;=99999,MOD(F11118,9)=0),"99999 placeholder",AND(F11118&gt;$O$5,D11118="Expense"),"Expense outlier",AND(F11118&gt;$P$5,D11118="Income"),"Income outlier",TRUE,"valid")</f>
        <v>valid</v>
      </c>
      <c r="K11118" s="1" t="str">
        <f>_xlfn.XLOOKUP(I11118,[1]category_mapping!$F$2:$F$19,[1]category_mapping!$G$2:$G$19,E11118)</f>
        <v>investment</v>
      </c>
      <c r="L11118" s="1" t="str">
        <f>IF(cleaning_working[[#This Row],[date]]="","Missing","Available")</f>
        <v>Available</v>
      </c>
    </row>
    <row r="11119" spans="1:12" x14ac:dyDescent="0.35">
      <c r="A11119" s="1" t="s">
        <v>7644</v>
      </c>
      <c r="B11119" s="1" t="s">
        <v>343</v>
      </c>
      <c r="C11119" s="3">
        <v>45552</v>
      </c>
      <c r="D11119" s="1" t="s">
        <v>13</v>
      </c>
      <c r="E11119" s="1" t="s">
        <v>96</v>
      </c>
      <c r="F11119" s="1">
        <v>951</v>
      </c>
      <c r="G11119" s="1" t="s">
        <v>64</v>
      </c>
      <c r="H11119" s="1" t="s">
        <v>107</v>
      </c>
      <c r="I11119" s="1" t="s">
        <v>226</v>
      </c>
      <c r="J11119" s="1" t="str" cm="1">
        <f t="array" ref="J11119">_xlfn.IFS(F11119="","missing",F11119&lt;0,"negative",F11119=0,"zero",AND(F11119&gt;=99999,MOD(F11119,9)=0),"99999 placeholder",AND(F11119&gt;$O$5,D11119="Expense"),"Expense outlier",AND(F11119&gt;$P$5,D11119="Income"),"Income outlier",TRUE,"valid")</f>
        <v>valid</v>
      </c>
      <c r="K11119" s="1" t="str">
        <f>_xlfn.XLOOKUP(I11119,[1]category_mapping!$F$2:$F$19,[1]category_mapping!$G$2:$G$19,E11119)</f>
        <v>savings</v>
      </c>
      <c r="L11119" s="1" t="str">
        <f>IF(cleaning_working[[#This Row],[date]]="","Missing","Available")</f>
        <v>Available</v>
      </c>
    </row>
    <row r="11120" spans="1:12" x14ac:dyDescent="0.35">
      <c r="A11120" s="1" t="s">
        <v>10800</v>
      </c>
      <c r="B11120" s="1" t="s">
        <v>106</v>
      </c>
      <c r="C11120" s="3">
        <v>44787</v>
      </c>
      <c r="D11120" s="1" t="s">
        <v>13</v>
      </c>
      <c r="E11120" s="1" t="s">
        <v>46</v>
      </c>
      <c r="F11120" s="1">
        <v>261</v>
      </c>
      <c r="G11120" s="1" t="s">
        <v>18</v>
      </c>
      <c r="H11120" s="1" t="s">
        <v>159</v>
      </c>
      <c r="J11120" s="1" t="str" cm="1">
        <f t="array" ref="J11120">_xlfn.IFS(F11120="","missing",F11120&lt;0,"negative",F11120=0,"zero",AND(F11120&gt;=99999,MOD(F11120,9)=0),"99999 placeholder",AND(F11120&gt;$O$5,D11120="Expense"),"Expense outlier",AND(F11120&gt;$P$5,D11120="Income"),"Income outlier",TRUE,"valid")</f>
        <v>valid</v>
      </c>
      <c r="K11120" s="1" t="str">
        <f>_xlfn.XLOOKUP(I11120,[1]category_mapping!$F$2:$F$19,[1]category_mapping!$G$2:$G$19,E11120)</f>
        <v>N/A</v>
      </c>
      <c r="L11120" s="1" t="str">
        <f>IF(cleaning_working[[#This Row],[date]]="","Missing","Available")</f>
        <v>Available</v>
      </c>
    </row>
    <row r="11121" spans="1:12" x14ac:dyDescent="0.35">
      <c r="A11121" s="1" t="s">
        <v>10801</v>
      </c>
      <c r="B11121" s="1" t="s">
        <v>202</v>
      </c>
      <c r="C11121" s="3">
        <v>44972</v>
      </c>
      <c r="D11121" s="1" t="s">
        <v>13</v>
      </c>
      <c r="E11121" s="1" t="s">
        <v>24</v>
      </c>
      <c r="F11121" s="1">
        <v>16219</v>
      </c>
      <c r="G11121" s="1" t="s">
        <v>64</v>
      </c>
      <c r="H11121" s="1" t="s">
        <v>159</v>
      </c>
      <c r="I11121" s="1" t="s">
        <v>272</v>
      </c>
      <c r="J11121" s="1" t="str" cm="1">
        <f t="array" ref="J11121">_xlfn.IFS(F11121="","missing",F11121&lt;0,"negative",F11121=0,"zero",AND(F11121&gt;=99999,MOD(F11121,9)=0),"99999 placeholder",AND(F11121&gt;$O$5,D11121="Expense"),"Expense outlier",AND(F11121&gt;$P$5,D11121="Income"),"Income outlier",TRUE,"valid")</f>
        <v>Expense outlier</v>
      </c>
      <c r="K11121" s="1" t="str">
        <f>_xlfn.XLOOKUP(I11121,[1]category_mapping!$F$2:$F$19,[1]category_mapping!$G$2:$G$19,E11121)</f>
        <v>food</v>
      </c>
      <c r="L11121" s="1" t="str">
        <f>IF(cleaning_working[[#This Row],[date]]="","Missing","Available")</f>
        <v>Available</v>
      </c>
    </row>
    <row r="11122" spans="1:12" x14ac:dyDescent="0.35">
      <c r="A11122" s="1" t="s">
        <v>10802</v>
      </c>
      <c r="B11122" s="1" t="s">
        <v>531</v>
      </c>
      <c r="C11122" s="3">
        <v>44300</v>
      </c>
      <c r="D11122" s="1" t="s">
        <v>14</v>
      </c>
      <c r="E11122" s="1" t="s">
        <v>31</v>
      </c>
      <c r="F11122" s="1">
        <v>22666</v>
      </c>
      <c r="G11122" s="1" t="s">
        <v>32</v>
      </c>
      <c r="H11122" s="1" t="s">
        <v>33</v>
      </c>
      <c r="I11122" s="1" t="s">
        <v>90</v>
      </c>
      <c r="J11122" s="1" t="str" cm="1">
        <f t="array" ref="J11122">_xlfn.IFS(F11122="","missing",F11122&lt;0,"negative",F11122=0,"zero",AND(F11122&gt;=99999,MOD(F11122,9)=0),"99999 placeholder",AND(F11122&gt;$O$5,D11122="Expense"),"Expense outlier",AND(F11122&gt;$P$5,D11122="Income"),"Income outlier",TRUE,"valid")</f>
        <v>valid</v>
      </c>
      <c r="K11122" s="1" t="str">
        <f>_xlfn.XLOOKUP(I11122,[1]category_mapping!$F$2:$F$19,[1]category_mapping!$G$2:$G$19,E11122)</f>
        <v>freelance</v>
      </c>
      <c r="L11122" s="1" t="str">
        <f>IF(cleaning_working[[#This Row],[date]]="","Missing","Available")</f>
        <v>Available</v>
      </c>
    </row>
    <row r="11123" spans="1:12" x14ac:dyDescent="0.35">
      <c r="A11123" s="1" t="s">
        <v>10803</v>
      </c>
      <c r="B11123" s="1" t="s">
        <v>225</v>
      </c>
      <c r="C11123" s="3">
        <v>45516</v>
      </c>
      <c r="D11123" s="1" t="s">
        <v>13</v>
      </c>
      <c r="E11123" s="1" t="s">
        <v>70</v>
      </c>
      <c r="F11123" s="1">
        <v>3718</v>
      </c>
      <c r="G11123" s="1" t="s">
        <v>40</v>
      </c>
      <c r="H11123" s="1" t="s">
        <v>65</v>
      </c>
      <c r="I11123" s="1" t="s">
        <v>80</v>
      </c>
      <c r="J11123" s="1" t="str" cm="1">
        <f t="array" ref="J11123">_xlfn.IFS(F11123="","missing",F11123&lt;0,"negative",F11123=0,"zero",AND(F11123&gt;=99999,MOD(F11123,9)=0),"99999 placeholder",AND(F11123&gt;$O$5,D11123="Expense"),"Expense outlier",AND(F11123&gt;$P$5,D11123="Income"),"Income outlier",TRUE,"valid")</f>
        <v>valid</v>
      </c>
      <c r="K11123" s="1" t="str">
        <f>_xlfn.XLOOKUP(I11123,[1]category_mapping!$F$2:$F$19,[1]category_mapping!$G$2:$G$19,E11123)</f>
        <v>food</v>
      </c>
      <c r="L11123" s="1" t="str">
        <f>IF(cleaning_working[[#This Row],[date]]="","Missing","Available")</f>
        <v>Available</v>
      </c>
    </row>
    <row r="11124" spans="1:12" x14ac:dyDescent="0.35">
      <c r="A11124" s="1" t="s">
        <v>10804</v>
      </c>
      <c r="B11124" s="1" t="s">
        <v>99</v>
      </c>
      <c r="C11124" s="3">
        <v>44327</v>
      </c>
      <c r="D11124" s="1" t="s">
        <v>13</v>
      </c>
      <c r="E11124" s="1" t="s">
        <v>39</v>
      </c>
      <c r="F11124" s="1">
        <v>2978</v>
      </c>
      <c r="G11124" s="1" t="s">
        <v>64</v>
      </c>
      <c r="H11124" s="1" t="s">
        <v>25</v>
      </c>
      <c r="I11124" s="1" t="s">
        <v>87</v>
      </c>
      <c r="J11124" s="1" t="str" cm="1">
        <f t="array" ref="J11124">_xlfn.IFS(F11124="","missing",F11124&lt;0,"negative",F11124=0,"zero",AND(F11124&gt;=99999,MOD(F11124,9)=0),"99999 placeholder",AND(F11124&gt;$O$5,D11124="Expense"),"Expense outlier",AND(F11124&gt;$P$5,D11124="Income"),"Income outlier",TRUE,"valid")</f>
        <v>valid</v>
      </c>
      <c r="K11124" s="1" t="str">
        <f>_xlfn.XLOOKUP(I11124,[1]category_mapping!$F$2:$F$19,[1]category_mapping!$G$2:$G$19,E11124)</f>
        <v>food</v>
      </c>
      <c r="L11124" s="1" t="str">
        <f>IF(cleaning_working[[#This Row],[date]]="","Missing","Available")</f>
        <v>Available</v>
      </c>
    </row>
    <row r="11125" spans="1:12" x14ac:dyDescent="0.35">
      <c r="A11125" s="1" t="s">
        <v>10805</v>
      </c>
      <c r="B11125" s="1" t="s">
        <v>212</v>
      </c>
      <c r="C11125" s="3">
        <v>45381</v>
      </c>
      <c r="D11125" s="1" t="s">
        <v>13</v>
      </c>
      <c r="E11125" s="1" t="s">
        <v>96</v>
      </c>
      <c r="F11125" s="1">
        <v>1722</v>
      </c>
      <c r="G11125" s="1" t="s">
        <v>32</v>
      </c>
      <c r="H11125" s="1" t="s">
        <v>86</v>
      </c>
      <c r="J11125" s="1" t="str" cm="1">
        <f t="array" ref="J11125">_xlfn.IFS(F11125="","missing",F11125&lt;0,"negative",F11125=0,"zero",AND(F11125&gt;=99999,MOD(F11125,9)=0),"99999 placeholder",AND(F11125&gt;$O$5,D11125="Expense"),"Expense outlier",AND(F11125&gt;$P$5,D11125="Income"),"Income outlier",TRUE,"valid")</f>
        <v>valid</v>
      </c>
      <c r="K11125" s="1" t="str">
        <f>_xlfn.XLOOKUP(I11125,[1]category_mapping!$F$2:$F$19,[1]category_mapping!$G$2:$G$19,E11125)</f>
        <v>travel</v>
      </c>
      <c r="L11125" s="1" t="str">
        <f>IF(cleaning_working[[#This Row],[date]]="","Missing","Available")</f>
        <v>Available</v>
      </c>
    </row>
    <row r="11126" spans="1:12" x14ac:dyDescent="0.35">
      <c r="A11126" s="1" t="s">
        <v>10806</v>
      </c>
      <c r="B11126" s="1" t="s">
        <v>166</v>
      </c>
      <c r="C11126" s="3">
        <v>44279</v>
      </c>
      <c r="D11126" s="1" t="s">
        <v>13</v>
      </c>
      <c r="E11126" s="1" t="s">
        <v>96</v>
      </c>
      <c r="F11126" s="1">
        <v>1864</v>
      </c>
      <c r="G11126" s="1" t="s">
        <v>18</v>
      </c>
      <c r="H11126" s="1" t="s">
        <v>33</v>
      </c>
      <c r="I11126" s="1" t="s">
        <v>120</v>
      </c>
      <c r="J11126" s="1" t="str" cm="1">
        <f t="array" ref="J11126">_xlfn.IFS(F11126="","missing",F11126&lt;0,"negative",F11126=0,"zero",AND(F11126&gt;=99999,MOD(F11126,9)=0),"99999 placeholder",AND(F11126&gt;$O$5,D11126="Expense"),"Expense outlier",AND(F11126&gt;$P$5,D11126="Income"),"Income outlier",TRUE,"valid")</f>
        <v>valid</v>
      </c>
      <c r="K11126" s="1" t="str">
        <f>_xlfn.XLOOKUP(I11126,[1]category_mapping!$F$2:$F$19,[1]category_mapping!$G$2:$G$19,E11126)</f>
        <v>food</v>
      </c>
      <c r="L11126" s="1" t="str">
        <f>IF(cleaning_working[[#This Row],[date]]="","Missing","Available")</f>
        <v>Available</v>
      </c>
    </row>
    <row r="11127" spans="1:12" x14ac:dyDescent="0.35">
      <c r="A11127" s="1" t="s">
        <v>10807</v>
      </c>
      <c r="B11127" s="1" t="s">
        <v>317</v>
      </c>
      <c r="C11127" s="3">
        <v>44978</v>
      </c>
      <c r="D11127" s="1" t="s">
        <v>13</v>
      </c>
      <c r="E11127" s="1" t="s">
        <v>63</v>
      </c>
      <c r="F11127" s="1">
        <v>4523</v>
      </c>
      <c r="G11127" s="1" t="s">
        <v>64</v>
      </c>
      <c r="H11127" s="1" t="s">
        <v>83</v>
      </c>
      <c r="I11127" s="1" t="s">
        <v>27</v>
      </c>
      <c r="J11127" s="1" t="str" cm="1">
        <f t="array" ref="J11127">_xlfn.IFS(F11127="","missing",F11127&lt;0,"negative",F11127=0,"zero",AND(F11127&gt;=99999,MOD(F11127,9)=0),"99999 placeholder",AND(F11127&gt;$O$5,D11127="Expense"),"Expense outlier",AND(F11127&gt;$P$5,D11127="Income"),"Income outlier",TRUE,"valid")</f>
        <v>valid</v>
      </c>
      <c r="K11127" s="1" t="str">
        <f>_xlfn.XLOOKUP(I11127,[1]category_mapping!$F$2:$F$19,[1]category_mapping!$G$2:$G$19,E11127)</f>
        <v>utilities</v>
      </c>
      <c r="L11127" s="1" t="str">
        <f>IF(cleaning_working[[#This Row],[date]]="","Missing","Available")</f>
        <v>Available</v>
      </c>
    </row>
    <row r="11128" spans="1:12" x14ac:dyDescent="0.35">
      <c r="A11128" s="1" t="s">
        <v>10808</v>
      </c>
      <c r="B11128" s="1" t="s">
        <v>200</v>
      </c>
      <c r="C11128" s="3">
        <v>45513</v>
      </c>
      <c r="D11128" s="1" t="s">
        <v>13</v>
      </c>
      <c r="E11128" s="1" t="s">
        <v>24</v>
      </c>
      <c r="F11128" s="1">
        <v>5895</v>
      </c>
      <c r="G11128" s="1" t="s">
        <v>32</v>
      </c>
      <c r="H11128" s="1" t="s">
        <v>107</v>
      </c>
      <c r="J11128" s="1" t="str" cm="1">
        <f t="array" ref="J11128">_xlfn.IFS(F11128="","missing",F11128&lt;0,"negative",F11128=0,"zero",AND(F11128&gt;=99999,MOD(F11128,9)=0),"99999 placeholder",AND(F11128&gt;$O$5,D11128="Expense"),"Expense outlier",AND(F11128&gt;$P$5,D11128="Income"),"Income outlier",TRUE,"valid")</f>
        <v>valid</v>
      </c>
      <c r="K11128" s="1" t="str">
        <f>_xlfn.XLOOKUP(I11128,[1]category_mapping!$F$2:$F$19,[1]category_mapping!$G$2:$G$19,E11128)</f>
        <v>rent</v>
      </c>
      <c r="L11128" s="1" t="str">
        <f>IF(cleaning_working[[#This Row],[date]]="","Missing","Available")</f>
        <v>Available</v>
      </c>
    </row>
    <row r="11129" spans="1:12" x14ac:dyDescent="0.35">
      <c r="A11129" s="1" t="s">
        <v>10809</v>
      </c>
      <c r="B11129" s="1" t="s">
        <v>182</v>
      </c>
      <c r="C11129" s="3">
        <v>45267</v>
      </c>
      <c r="D11129" s="1" t="s">
        <v>13</v>
      </c>
      <c r="E11129" s="1" t="s">
        <v>24</v>
      </c>
      <c r="F11129" s="1">
        <v>12318</v>
      </c>
      <c r="G11129" s="1" t="s">
        <v>40</v>
      </c>
      <c r="H11129" s="1" t="s">
        <v>26</v>
      </c>
      <c r="I11129" s="1" t="s">
        <v>120</v>
      </c>
      <c r="J11129" s="1" t="str" cm="1">
        <f t="array" ref="J11129">_xlfn.IFS(F11129="","missing",F11129&lt;0,"negative",F11129=0,"zero",AND(F11129&gt;=99999,MOD(F11129,9)=0),"99999 placeholder",AND(F11129&gt;$O$5,D11129="Expense"),"Expense outlier",AND(F11129&gt;$P$5,D11129="Income"),"Income outlier",TRUE,"valid")</f>
        <v>valid</v>
      </c>
      <c r="K11129" s="1" t="str">
        <f>_xlfn.XLOOKUP(I11129,[1]category_mapping!$F$2:$F$19,[1]category_mapping!$G$2:$G$19,E11129)</f>
        <v>food</v>
      </c>
      <c r="L11129" s="1" t="str">
        <f>IF(cleaning_working[[#This Row],[date]]="","Missing","Available")</f>
        <v>Available</v>
      </c>
    </row>
    <row r="11130" spans="1:12" x14ac:dyDescent="0.35">
      <c r="A11130" s="1" t="s">
        <v>10810</v>
      </c>
      <c r="B11130" s="1" t="s">
        <v>69</v>
      </c>
      <c r="C11130" s="3">
        <v>45365</v>
      </c>
      <c r="D11130" s="1" t="s">
        <v>13</v>
      </c>
      <c r="E11130" s="1" t="s">
        <v>39</v>
      </c>
      <c r="F11130" s="1">
        <v>4616</v>
      </c>
      <c r="G11130" s="1" t="s">
        <v>64</v>
      </c>
      <c r="H11130" s="1" t="s">
        <v>133</v>
      </c>
      <c r="I11130" s="1" t="s">
        <v>46</v>
      </c>
      <c r="J11130" s="1" t="str" cm="1">
        <f t="array" ref="J11130">_xlfn.IFS(F11130="","missing",F11130&lt;0,"negative",F11130=0,"zero",AND(F11130&gt;=99999,MOD(F11130,9)=0),"99999 placeholder",AND(F11130&gt;$O$5,D11130="Expense"),"Expense outlier",AND(F11130&gt;$P$5,D11130="Income"),"Income outlier",TRUE,"valid")</f>
        <v>valid</v>
      </c>
      <c r="K11130" s="1" t="str">
        <f>_xlfn.XLOOKUP(I11130,[1]category_mapping!$F$2:$F$19,[1]category_mapping!$G$2:$G$19,E11130)</f>
        <v>food</v>
      </c>
      <c r="L11130" s="1" t="str">
        <f>IF(cleaning_working[[#This Row],[date]]="","Missing","Available")</f>
        <v>Available</v>
      </c>
    </row>
    <row r="11131" spans="1:12" x14ac:dyDescent="0.35">
      <c r="A11131" s="1" t="s">
        <v>10811</v>
      </c>
      <c r="B11131" s="1" t="s">
        <v>155</v>
      </c>
      <c r="C11131" s="3">
        <v>44404</v>
      </c>
      <c r="D11131" s="1" t="s">
        <v>13</v>
      </c>
      <c r="E11131" s="1" t="s">
        <v>24</v>
      </c>
      <c r="F11131" s="1">
        <v>4102</v>
      </c>
      <c r="G11131" s="1" t="s">
        <v>18</v>
      </c>
      <c r="H11131" s="1" t="s">
        <v>26</v>
      </c>
      <c r="I11131" s="1" t="s">
        <v>87</v>
      </c>
      <c r="J11131" s="1" t="str" cm="1">
        <f t="array" ref="J11131">_xlfn.IFS(F11131="","missing",F11131&lt;0,"negative",F11131=0,"zero",AND(F11131&gt;=99999,MOD(F11131,9)=0),"99999 placeholder",AND(F11131&gt;$O$5,D11131="Expense"),"Expense outlier",AND(F11131&gt;$P$5,D11131="Income"),"Income outlier",TRUE,"valid")</f>
        <v>valid</v>
      </c>
      <c r="K11131" s="1" t="str">
        <f>_xlfn.XLOOKUP(I11131,[1]category_mapping!$F$2:$F$19,[1]category_mapping!$G$2:$G$19,E11131)</f>
        <v>rent</v>
      </c>
      <c r="L11131" s="1" t="str">
        <f>IF(cleaning_working[[#This Row],[date]]="","Missing","Available")</f>
        <v>Available</v>
      </c>
    </row>
    <row r="11132" spans="1:12" x14ac:dyDescent="0.35">
      <c r="A11132" s="1" t="s">
        <v>10812</v>
      </c>
      <c r="B11132" s="1" t="s">
        <v>75</v>
      </c>
      <c r="C11132" s="3">
        <v>44314</v>
      </c>
      <c r="D11132" s="1" t="s">
        <v>13</v>
      </c>
      <c r="E11132" s="1" t="s">
        <v>17</v>
      </c>
      <c r="F11132" s="1">
        <v>5581</v>
      </c>
      <c r="G11132" s="1" t="s">
        <v>18</v>
      </c>
      <c r="H11132" s="1" t="s">
        <v>33</v>
      </c>
      <c r="I11132" s="1" t="s">
        <v>20</v>
      </c>
      <c r="J11132" s="1" t="str" cm="1">
        <f t="array" ref="J11132">_xlfn.IFS(F11132="","missing",F11132&lt;0,"negative",F11132=0,"zero",AND(F11132&gt;=99999,MOD(F11132,9)=0),"99999 placeholder",AND(F11132&gt;$O$5,D11132="Expense"),"Expense outlier",AND(F11132&gt;$P$5,D11132="Income"),"Income outlier",TRUE,"valid")</f>
        <v>valid</v>
      </c>
      <c r="K11132" s="1" t="str">
        <f>_xlfn.XLOOKUP(I11132,[1]category_mapping!$F$2:$F$19,[1]category_mapping!$G$2:$G$19,E11132)</f>
        <v>entertainment</v>
      </c>
      <c r="L11132" s="1" t="str">
        <f>IF(cleaning_working[[#This Row],[date]]="","Missing","Available")</f>
        <v>Available</v>
      </c>
    </row>
    <row r="11133" spans="1:12" x14ac:dyDescent="0.35">
      <c r="A11133" s="1" t="s">
        <v>10813</v>
      </c>
      <c r="B11133" s="1" t="s">
        <v>873</v>
      </c>
      <c r="C11133" s="3">
        <v>44783</v>
      </c>
      <c r="D11133" s="1" t="s">
        <v>13</v>
      </c>
      <c r="E11133" s="1" t="s">
        <v>63</v>
      </c>
      <c r="F11133" s="1">
        <v>3108</v>
      </c>
      <c r="G11133" s="1" t="s">
        <v>25</v>
      </c>
      <c r="H11133" s="1" t="s">
        <v>25</v>
      </c>
      <c r="I11133" s="1" t="s">
        <v>87</v>
      </c>
      <c r="J11133" s="1" t="str" cm="1">
        <f t="array" ref="J11133">_xlfn.IFS(F11133="","missing",F11133&lt;0,"negative",F11133=0,"zero",AND(F11133&gt;=99999,MOD(F11133,9)=0),"99999 placeholder",AND(F11133&gt;$O$5,D11133="Expense"),"Expense outlier",AND(F11133&gt;$P$5,D11133="Income"),"Income outlier",TRUE,"valid")</f>
        <v>valid</v>
      </c>
      <c r="K11133" s="1" t="str">
        <f>_xlfn.XLOOKUP(I11133,[1]category_mapping!$F$2:$F$19,[1]category_mapping!$G$2:$G$19,E11133)</f>
        <v>utilities</v>
      </c>
      <c r="L11133" s="1" t="str">
        <f>IF(cleaning_working[[#This Row],[date]]="","Missing","Available")</f>
        <v>Available</v>
      </c>
    </row>
    <row r="11134" spans="1:12" x14ac:dyDescent="0.35">
      <c r="A11134" s="1" t="s">
        <v>10814</v>
      </c>
      <c r="B11134" s="1" t="s">
        <v>233</v>
      </c>
      <c r="C11134" s="3">
        <v>45329</v>
      </c>
      <c r="D11134" s="1" t="s">
        <v>13</v>
      </c>
      <c r="E11134" s="1" t="s">
        <v>45</v>
      </c>
      <c r="F11134" s="1">
        <v>3438</v>
      </c>
      <c r="G11134" s="1" t="s">
        <v>40</v>
      </c>
      <c r="H11134" s="1" t="s">
        <v>33</v>
      </c>
      <c r="I11134" s="1" t="s">
        <v>41</v>
      </c>
      <c r="J11134" s="1" t="str" cm="1">
        <f t="array" ref="J11134">_xlfn.IFS(F11134="","missing",F11134&lt;0,"negative",F11134=0,"zero",AND(F11134&gt;=99999,MOD(F11134,9)=0),"99999 placeholder",AND(F11134&gt;$O$5,D11134="Expense"),"Expense outlier",AND(F11134&gt;$P$5,D11134="Income"),"Income outlier",TRUE,"valid")</f>
        <v>valid</v>
      </c>
      <c r="K11134" s="1" t="str">
        <f>_xlfn.XLOOKUP(I11134,[1]category_mapping!$F$2:$F$19,[1]category_mapping!$G$2:$G$19,E11134)</f>
        <v>utilities</v>
      </c>
      <c r="L11134" s="1" t="str">
        <f>IF(cleaning_working[[#This Row],[date]]="","Missing","Available")</f>
        <v>Available</v>
      </c>
    </row>
    <row r="11135" spans="1:12" x14ac:dyDescent="0.35">
      <c r="A11135" s="1" t="s">
        <v>10815</v>
      </c>
      <c r="B11135" s="1" t="s">
        <v>351</v>
      </c>
      <c r="C11135" s="3">
        <v>45217</v>
      </c>
      <c r="D11135" s="1" t="s">
        <v>13</v>
      </c>
      <c r="E11135" s="1" t="s">
        <v>45</v>
      </c>
      <c r="F11135" s="1">
        <v>7485</v>
      </c>
      <c r="G11135" s="1" t="s">
        <v>18</v>
      </c>
      <c r="H11135" s="1" t="s">
        <v>65</v>
      </c>
      <c r="I11135" s="1" t="s">
        <v>41</v>
      </c>
      <c r="J11135" s="1" t="str" cm="1">
        <f t="array" ref="J11135">_xlfn.IFS(F11135="","missing",F11135&lt;0,"negative",F11135=0,"zero",AND(F11135&gt;=99999,MOD(F11135,9)=0),"99999 placeholder",AND(F11135&gt;$O$5,D11135="Expense"),"Expense outlier",AND(F11135&gt;$P$5,D11135="Income"),"Income outlier",TRUE,"valid")</f>
        <v>valid</v>
      </c>
      <c r="K11135" s="1" t="str">
        <f>_xlfn.XLOOKUP(I11135,[1]category_mapping!$F$2:$F$19,[1]category_mapping!$G$2:$G$19,E11135)</f>
        <v>utilities</v>
      </c>
      <c r="L11135" s="1" t="str">
        <f>IF(cleaning_working[[#This Row],[date]]="","Missing","Available")</f>
        <v>Available</v>
      </c>
    </row>
    <row r="11136" spans="1:12" x14ac:dyDescent="0.35">
      <c r="A11136" s="1" t="s">
        <v>10816</v>
      </c>
      <c r="B11136" s="1" t="s">
        <v>113</v>
      </c>
      <c r="C11136" s="3">
        <v>44339</v>
      </c>
      <c r="D11136" s="1" t="s">
        <v>13</v>
      </c>
      <c r="E11136" s="1" t="s">
        <v>104</v>
      </c>
      <c r="F11136" s="1">
        <v>2344</v>
      </c>
      <c r="G11136" s="1" t="s">
        <v>40</v>
      </c>
      <c r="H11136" s="1" t="s">
        <v>33</v>
      </c>
      <c r="I11136" s="1" t="s">
        <v>49</v>
      </c>
      <c r="J11136" s="1" t="str" cm="1">
        <f t="array" ref="J11136">_xlfn.IFS(F11136="","missing",F11136&lt;0,"negative",F11136=0,"zero",AND(F11136&gt;=99999,MOD(F11136,9)=0),"99999 placeholder",AND(F11136&gt;$O$5,D11136="Expense"),"Expense outlier",AND(F11136&gt;$P$5,D11136="Income"),"Income outlier",TRUE,"valid")</f>
        <v>valid</v>
      </c>
      <c r="K11136" s="1" t="str">
        <f>_xlfn.XLOOKUP(I11136,[1]category_mapping!$F$2:$F$19,[1]category_mapping!$G$2:$G$19,E11136)</f>
        <v>health</v>
      </c>
      <c r="L11136" s="1" t="str">
        <f>IF(cleaning_working[[#This Row],[date]]="","Missing","Available")</f>
        <v>Available</v>
      </c>
    </row>
    <row r="11137" spans="1:12" x14ac:dyDescent="0.35">
      <c r="A11137" s="1" t="s">
        <v>10817</v>
      </c>
      <c r="B11137" s="1" t="s">
        <v>200</v>
      </c>
      <c r="C11137" s="3">
        <v>44355</v>
      </c>
      <c r="D11137" s="1" t="s">
        <v>13</v>
      </c>
      <c r="E11137" s="1" t="s">
        <v>96</v>
      </c>
      <c r="F11137" s="1">
        <v>1103</v>
      </c>
      <c r="G11137" s="1" t="s">
        <v>64</v>
      </c>
      <c r="H11137" s="1" t="s">
        <v>86</v>
      </c>
      <c r="I11137" s="1" t="s">
        <v>34</v>
      </c>
      <c r="J11137" s="1" t="str" cm="1">
        <f t="array" ref="J11137">_xlfn.IFS(F11137="","missing",F11137&lt;0,"negative",F11137=0,"zero",AND(F11137&gt;=99999,MOD(F11137,9)=0),"99999 placeholder",AND(F11137&gt;$O$5,D11137="Expense"),"Expense outlier",AND(F11137&gt;$P$5,D11137="Income"),"Income outlier",TRUE,"valid")</f>
        <v>valid</v>
      </c>
      <c r="K11137" s="1" t="str">
        <f>_xlfn.XLOOKUP(I11137,[1]category_mapping!$F$2:$F$19,[1]category_mapping!$G$2:$G$19,E11137)</f>
        <v>education</v>
      </c>
      <c r="L11137" s="1" t="str">
        <f>IF(cleaning_working[[#This Row],[date]]="","Missing","Available")</f>
        <v>Available</v>
      </c>
    </row>
    <row r="11138" spans="1:12" x14ac:dyDescent="0.35">
      <c r="A11138" s="1" t="s">
        <v>5339</v>
      </c>
      <c r="B11138" s="1" t="s">
        <v>360</v>
      </c>
      <c r="C11138" s="3">
        <v>45053</v>
      </c>
      <c r="D11138" s="1" t="s">
        <v>13</v>
      </c>
      <c r="E11138" s="1" t="s">
        <v>93</v>
      </c>
      <c r="F11138" s="1">
        <v>654</v>
      </c>
      <c r="G11138" s="1" t="s">
        <v>64</v>
      </c>
      <c r="H11138" s="1" t="s">
        <v>86</v>
      </c>
      <c r="J11138" s="1" t="str" cm="1">
        <f t="array" ref="J11138">_xlfn.IFS(F11138="","missing",F11138&lt;0,"negative",F11138=0,"zero",AND(F11138&gt;=99999,MOD(F11138,9)=0),"99999 placeholder",AND(F11138&gt;$O$5,D11138="Expense"),"Expense outlier",AND(F11138&gt;$P$5,D11138="Income"),"Income outlier",TRUE,"valid")</f>
        <v>valid</v>
      </c>
      <c r="K11138" s="1" t="str">
        <f>_xlfn.XLOOKUP(I11138,[1]category_mapping!$F$2:$F$19,[1]category_mapping!$G$2:$G$19,E11138)</f>
        <v>misc</v>
      </c>
      <c r="L11138" s="1" t="str">
        <f>IF(cleaning_working[[#This Row],[date]]="","Missing","Available")</f>
        <v>Available</v>
      </c>
    </row>
    <row r="11139" spans="1:12" x14ac:dyDescent="0.35">
      <c r="A11139" s="1" t="s">
        <v>10818</v>
      </c>
      <c r="B11139" s="1" t="s">
        <v>365</v>
      </c>
      <c r="C11139" s="3">
        <v>44477</v>
      </c>
      <c r="D11139" s="1" t="s">
        <v>13</v>
      </c>
      <c r="E11139" s="1" t="s">
        <v>39</v>
      </c>
      <c r="F11139" s="1">
        <v>4554</v>
      </c>
      <c r="G11139" s="1" t="s">
        <v>64</v>
      </c>
      <c r="H11139" s="1" t="s">
        <v>159</v>
      </c>
      <c r="I11139" s="1" t="s">
        <v>71</v>
      </c>
      <c r="J11139" s="1" t="str" cm="1">
        <f t="array" ref="J11139">_xlfn.IFS(F11139="","missing",F11139&lt;0,"negative",F11139=0,"zero",AND(F11139&gt;=99999,MOD(F11139,9)=0),"99999 placeholder",AND(F11139&gt;$O$5,D11139="Expense"),"Expense outlier",AND(F11139&gt;$P$5,D11139="Income"),"Income outlier",TRUE,"valid")</f>
        <v>valid</v>
      </c>
      <c r="K11139" s="1" t="str">
        <f>_xlfn.XLOOKUP(I11139,[1]category_mapping!$F$2:$F$19,[1]category_mapping!$G$2:$G$19,E11139)</f>
        <v>health</v>
      </c>
      <c r="L11139" s="1" t="str">
        <f>IF(cleaning_working[[#This Row],[date]]="","Missing","Available")</f>
        <v>Available</v>
      </c>
    </row>
    <row r="11140" spans="1:12" x14ac:dyDescent="0.35">
      <c r="A11140" s="1" t="s">
        <v>10819</v>
      </c>
      <c r="B11140" s="1" t="s">
        <v>109</v>
      </c>
      <c r="C11140" s="3">
        <v>45034</v>
      </c>
      <c r="D11140" s="1" t="s">
        <v>13</v>
      </c>
      <c r="E11140" s="1" t="s">
        <v>45</v>
      </c>
      <c r="F11140" s="1">
        <v>2080</v>
      </c>
      <c r="G11140" s="1" t="s">
        <v>18</v>
      </c>
      <c r="H11140" s="1" t="s">
        <v>33</v>
      </c>
      <c r="I11140" s="1" t="s">
        <v>41</v>
      </c>
      <c r="J11140" s="1" t="str" cm="1">
        <f t="array" ref="J11140">_xlfn.IFS(F11140="","missing",F11140&lt;0,"negative",F11140=0,"zero",AND(F11140&gt;=99999,MOD(F11140,9)=0),"99999 placeholder",AND(F11140&gt;$O$5,D11140="Expense"),"Expense outlier",AND(F11140&gt;$P$5,D11140="Income"),"Income outlier",TRUE,"valid")</f>
        <v>valid</v>
      </c>
      <c r="K11140" s="1" t="str">
        <f>_xlfn.XLOOKUP(I11140,[1]category_mapping!$F$2:$F$19,[1]category_mapping!$G$2:$G$19,E11140)</f>
        <v>utilities</v>
      </c>
      <c r="L11140" s="1" t="str">
        <f>IF(cleaning_working[[#This Row],[date]]="","Missing","Available")</f>
        <v>Available</v>
      </c>
    </row>
    <row r="11141" spans="1:12" x14ac:dyDescent="0.35">
      <c r="A11141" s="1" t="s">
        <v>10820</v>
      </c>
      <c r="B11141" s="1" t="s">
        <v>762</v>
      </c>
      <c r="C11141" s="3">
        <v>44721</v>
      </c>
      <c r="D11141" s="1" t="s">
        <v>13</v>
      </c>
      <c r="E11141" s="1" t="s">
        <v>63</v>
      </c>
      <c r="F11141" s="1">
        <v>9542</v>
      </c>
      <c r="G11141" s="1" t="s">
        <v>40</v>
      </c>
      <c r="H11141" s="1" t="s">
        <v>52</v>
      </c>
      <c r="I11141" s="1" t="s">
        <v>58</v>
      </c>
      <c r="J11141" s="1" t="str" cm="1">
        <f t="array" ref="J11141">_xlfn.IFS(F11141="","missing",F11141&lt;0,"negative",F11141=0,"zero",AND(F11141&gt;=99999,MOD(F11141,9)=0),"99999 placeholder",AND(F11141&gt;$O$5,D11141="Expense"),"Expense outlier",AND(F11141&gt;$P$5,D11141="Income"),"Income outlier",TRUE,"valid")</f>
        <v>valid</v>
      </c>
      <c r="K11141" s="1" t="str">
        <f>_xlfn.XLOOKUP(I11141,[1]category_mapping!$F$2:$F$19,[1]category_mapping!$G$2:$G$19,E11141)</f>
        <v>utilities</v>
      </c>
      <c r="L11141" s="1" t="str">
        <f>IF(cleaning_working[[#This Row],[date]]="","Missing","Available")</f>
        <v>Available</v>
      </c>
    </row>
    <row r="11142" spans="1:12" x14ac:dyDescent="0.35">
      <c r="A11142" s="1" t="s">
        <v>10821</v>
      </c>
      <c r="B11142" s="1" t="s">
        <v>341</v>
      </c>
      <c r="C11142" s="3">
        <v>45206</v>
      </c>
      <c r="D11142" s="1" t="s">
        <v>14</v>
      </c>
      <c r="E11142" s="1" t="s">
        <v>119</v>
      </c>
      <c r="F11142" s="1">
        <v>44131</v>
      </c>
      <c r="G11142" s="1" t="s">
        <v>25</v>
      </c>
      <c r="H11142" s="1" t="s">
        <v>65</v>
      </c>
      <c r="I11142" s="1" t="s">
        <v>93</v>
      </c>
      <c r="J11142" s="1" t="str" cm="1">
        <f t="array" ref="J11142">_xlfn.IFS(F11142="","missing",F11142&lt;0,"negative",F11142=0,"zero",AND(F11142&gt;=99999,MOD(F11142,9)=0),"99999 placeholder",AND(F11142&gt;$O$5,D11142="Expense"),"Expense outlier",AND(F11142&gt;$P$5,D11142="Income"),"Income outlier",TRUE,"valid")</f>
        <v>valid</v>
      </c>
      <c r="K11142" s="1" t="str">
        <f>_xlfn.XLOOKUP(I11142,[1]category_mapping!$F$2:$F$19,[1]category_mapping!$G$2:$G$19,E11142)</f>
        <v>investment</v>
      </c>
      <c r="L11142" s="1" t="str">
        <f>IF(cleaning_working[[#This Row],[date]]="","Missing","Available")</f>
        <v>Available</v>
      </c>
    </row>
    <row r="11143" spans="1:12" x14ac:dyDescent="0.35">
      <c r="A11143" s="1" t="s">
        <v>10822</v>
      </c>
      <c r="B11143" s="1" t="s">
        <v>790</v>
      </c>
      <c r="C11143" s="3">
        <v>44759</v>
      </c>
      <c r="D11143" s="1" t="s">
        <v>14</v>
      </c>
      <c r="E11143" s="1" t="s">
        <v>57</v>
      </c>
      <c r="F11143" s="1">
        <v>42147</v>
      </c>
      <c r="G11143" s="1" t="s">
        <v>40</v>
      </c>
      <c r="H11143" s="1" t="s">
        <v>25</v>
      </c>
      <c r="I11143" s="1" t="s">
        <v>162</v>
      </c>
      <c r="J11143" s="1" t="str" cm="1">
        <f t="array" ref="J11143">_xlfn.IFS(F11143="","missing",F11143&lt;0,"negative",F11143=0,"zero",AND(F11143&gt;=99999,MOD(F11143,9)=0),"99999 placeholder",AND(F11143&gt;$O$5,D11143="Expense"),"Expense outlier",AND(F11143&gt;$P$5,D11143="Income"),"Income outlier",TRUE,"valid")</f>
        <v>valid</v>
      </c>
      <c r="K11143" s="1" t="str">
        <f>_xlfn.XLOOKUP(I11143,[1]category_mapping!$F$2:$F$19,[1]category_mapping!$G$2:$G$19,E11143)</f>
        <v>salary</v>
      </c>
      <c r="L11143" s="1" t="str">
        <f>IF(cleaning_working[[#This Row],[date]]="","Missing","Available")</f>
        <v>Available</v>
      </c>
    </row>
    <row r="11144" spans="1:12" x14ac:dyDescent="0.35">
      <c r="A11144" s="1" t="s">
        <v>10823</v>
      </c>
      <c r="B11144" s="1" t="s">
        <v>301</v>
      </c>
      <c r="C11144" s="3">
        <v>44418</v>
      </c>
      <c r="D11144" s="1" t="s">
        <v>14</v>
      </c>
      <c r="E11144" s="1" t="s">
        <v>57</v>
      </c>
      <c r="F11144" s="1">
        <v>13777</v>
      </c>
      <c r="G11144" s="1" t="s">
        <v>32</v>
      </c>
      <c r="H11144" s="1" t="s">
        <v>26</v>
      </c>
      <c r="I11144" s="1" t="s">
        <v>194</v>
      </c>
      <c r="J11144" s="1" t="str" cm="1">
        <f t="array" ref="J11144">_xlfn.IFS(F11144="","missing",F11144&lt;0,"negative",F11144=0,"zero",AND(F11144&gt;=99999,MOD(F11144,9)=0),"99999 placeholder",AND(F11144&gt;$O$5,D11144="Expense"),"Expense outlier",AND(F11144&gt;$P$5,D11144="Income"),"Income outlier",TRUE,"valid")</f>
        <v>valid</v>
      </c>
      <c r="K11144" s="1" t="str">
        <f>_xlfn.XLOOKUP(I11144,[1]category_mapping!$F$2:$F$19,[1]category_mapping!$G$2:$G$19,E11144)</f>
        <v>travel</v>
      </c>
      <c r="L11144" s="1" t="str">
        <f>IF(cleaning_working[[#This Row],[date]]="","Missing","Available")</f>
        <v>Available</v>
      </c>
    </row>
    <row r="11145" spans="1:12" x14ac:dyDescent="0.35">
      <c r="A11145" s="1" t="s">
        <v>10824</v>
      </c>
      <c r="B11145" s="1" t="s">
        <v>283</v>
      </c>
      <c r="C11145" s="3">
        <v>44264</v>
      </c>
      <c r="D11145" s="1" t="s">
        <v>13</v>
      </c>
      <c r="E11145" s="1" t="s">
        <v>63</v>
      </c>
      <c r="F11145" s="1">
        <v>8430</v>
      </c>
      <c r="G11145" s="1" t="s">
        <v>18</v>
      </c>
      <c r="H11145" s="1" t="s">
        <v>133</v>
      </c>
      <c r="I11145" s="1" t="s">
        <v>71</v>
      </c>
      <c r="J11145" s="1" t="str" cm="1">
        <f t="array" ref="J11145">_xlfn.IFS(F11145="","missing",F11145&lt;0,"negative",F11145=0,"zero",AND(F11145&gt;=99999,MOD(F11145,9)=0),"99999 placeholder",AND(F11145&gt;$O$5,D11145="Expense"),"Expense outlier",AND(F11145&gt;$P$5,D11145="Income"),"Income outlier",TRUE,"valid")</f>
        <v>valid</v>
      </c>
      <c r="K11145" s="1" t="str">
        <f>_xlfn.XLOOKUP(I11145,[1]category_mapping!$F$2:$F$19,[1]category_mapping!$G$2:$G$19,E11145)</f>
        <v>health</v>
      </c>
      <c r="L11145" s="1" t="str">
        <f>IF(cleaning_working[[#This Row],[date]]="","Missing","Available")</f>
        <v>Available</v>
      </c>
    </row>
    <row r="11146" spans="1:12" x14ac:dyDescent="0.35">
      <c r="A11146" s="1" t="s">
        <v>10825</v>
      </c>
      <c r="B11146" s="1" t="s">
        <v>500</v>
      </c>
      <c r="C11146" s="3">
        <v>44214</v>
      </c>
      <c r="D11146" s="1" t="s">
        <v>13</v>
      </c>
      <c r="E11146" s="1" t="s">
        <v>63</v>
      </c>
      <c r="F11146" s="1">
        <v>5508</v>
      </c>
      <c r="G11146" s="1" t="s">
        <v>64</v>
      </c>
      <c r="H11146" s="1" t="s">
        <v>25</v>
      </c>
      <c r="J11146" s="1" t="str" cm="1">
        <f t="array" ref="J11146">_xlfn.IFS(F11146="","missing",F11146&lt;0,"negative",F11146=0,"zero",AND(F11146&gt;=99999,MOD(F11146,9)=0),"99999 placeholder",AND(F11146&gt;$O$5,D11146="Expense"),"Expense outlier",AND(F11146&gt;$P$5,D11146="Income"),"Income outlier",TRUE,"valid")</f>
        <v>valid</v>
      </c>
      <c r="K11146" s="1" t="str">
        <f>_xlfn.XLOOKUP(I11146,[1]category_mapping!$F$2:$F$19,[1]category_mapping!$G$2:$G$19,E11146)</f>
        <v>utilities</v>
      </c>
      <c r="L11146" s="1" t="str">
        <f>IF(cleaning_working[[#This Row],[date]]="","Missing","Available")</f>
        <v>Available</v>
      </c>
    </row>
    <row r="11147" spans="1:12" x14ac:dyDescent="0.35">
      <c r="A11147" s="1" t="s">
        <v>10826</v>
      </c>
      <c r="B11147" s="1" t="s">
        <v>44</v>
      </c>
      <c r="C11147" s="3">
        <v>45411</v>
      </c>
      <c r="D11147" s="1" t="s">
        <v>14</v>
      </c>
      <c r="E11147" s="1" t="s">
        <v>215</v>
      </c>
      <c r="F11147" s="1">
        <v>58012</v>
      </c>
      <c r="G11147" s="1" t="s">
        <v>18</v>
      </c>
      <c r="H11147" s="1" t="s">
        <v>33</v>
      </c>
      <c r="I11147" s="1" t="s">
        <v>87</v>
      </c>
      <c r="J11147" s="1" t="str" cm="1">
        <f t="array" ref="J11147">_xlfn.IFS(F11147="","missing",F11147&lt;0,"negative",F11147=0,"zero",AND(F11147&gt;=99999,MOD(F11147,9)=0),"99999 placeholder",AND(F11147&gt;$O$5,D11147="Expense"),"Expense outlier",AND(F11147&gt;$P$5,D11147="Income"),"Income outlier",TRUE,"valid")</f>
        <v>valid</v>
      </c>
      <c r="K11147" s="1" t="str">
        <f>_xlfn.XLOOKUP(I11147,[1]category_mapping!$F$2:$F$19,[1]category_mapping!$G$2:$G$19,E11147)</f>
        <v>bonus</v>
      </c>
      <c r="L11147" s="1" t="str">
        <f>IF(cleaning_working[[#This Row],[date]]="","Missing","Available")</f>
        <v>Available</v>
      </c>
    </row>
    <row r="11148" spans="1:12" x14ac:dyDescent="0.35">
      <c r="A11148" s="1" t="s">
        <v>10827</v>
      </c>
      <c r="B11148" s="1" t="s">
        <v>460</v>
      </c>
      <c r="C11148" s="3" t="s">
        <v>38</v>
      </c>
      <c r="D11148" s="1" t="s">
        <v>13</v>
      </c>
      <c r="E11148" s="1" t="s">
        <v>176</v>
      </c>
      <c r="F11148" s="1">
        <v>170</v>
      </c>
      <c r="G11148" s="1" t="s">
        <v>40</v>
      </c>
      <c r="H11148" s="1" t="s">
        <v>133</v>
      </c>
      <c r="I11148" s="1" t="s">
        <v>217</v>
      </c>
      <c r="J11148" s="1" t="str" cm="1">
        <f t="array" ref="J11148">_xlfn.IFS(F11148="","missing",F11148&lt;0,"negative",F11148=0,"zero",AND(F11148&gt;=99999,MOD(F11148,9)=0),"99999 placeholder",AND(F11148&gt;$O$5,D11148="Expense"),"Expense outlier",AND(F11148&gt;$P$5,D11148="Income"),"Income outlier",TRUE,"valid")</f>
        <v>valid</v>
      </c>
      <c r="K11148" s="1" t="str">
        <f>_xlfn.XLOOKUP(I11148,[1]category_mapping!$F$2:$F$19,[1]category_mapping!$G$2:$G$19,E11148)</f>
        <v>rent</v>
      </c>
      <c r="L11148" s="1" t="str">
        <f>IF(cleaning_working[[#This Row],[date]]="","Missing","Available")</f>
        <v>Missing</v>
      </c>
    </row>
    <row r="11149" spans="1:12" x14ac:dyDescent="0.35">
      <c r="A11149" s="1" t="s">
        <v>10828</v>
      </c>
      <c r="B11149" s="1" t="s">
        <v>1044</v>
      </c>
      <c r="C11149" s="3">
        <v>45434</v>
      </c>
      <c r="D11149" s="1" t="s">
        <v>13</v>
      </c>
      <c r="E11149" s="1" t="s">
        <v>63</v>
      </c>
      <c r="F11149" s="1">
        <v>6226</v>
      </c>
      <c r="G11149" s="1" t="s">
        <v>40</v>
      </c>
      <c r="H11149" s="1" t="s">
        <v>25</v>
      </c>
      <c r="I11149" s="1" t="s">
        <v>49</v>
      </c>
      <c r="J11149" s="1" t="str" cm="1">
        <f t="array" ref="J11149">_xlfn.IFS(F11149="","missing",F11149&lt;0,"negative",F11149=0,"zero",AND(F11149&gt;=99999,MOD(F11149,9)=0),"99999 placeholder",AND(F11149&gt;$O$5,D11149="Expense"),"Expense outlier",AND(F11149&gt;$P$5,D11149="Income"),"Income outlier",TRUE,"valid")</f>
        <v>valid</v>
      </c>
      <c r="K11149" s="1" t="str">
        <f>_xlfn.XLOOKUP(I11149,[1]category_mapping!$F$2:$F$19,[1]category_mapping!$G$2:$G$19,E11149)</f>
        <v>utilities</v>
      </c>
      <c r="L11149" s="1" t="str">
        <f>IF(cleaning_working[[#This Row],[date]]="","Missing","Available")</f>
        <v>Available</v>
      </c>
    </row>
    <row r="11150" spans="1:12" x14ac:dyDescent="0.35">
      <c r="A11150" s="1" t="s">
        <v>6652</v>
      </c>
      <c r="B11150" s="1" t="s">
        <v>491</v>
      </c>
      <c r="C11150" s="3">
        <v>45602</v>
      </c>
      <c r="D11150" s="1" t="s">
        <v>13</v>
      </c>
      <c r="E11150" s="1" t="s">
        <v>63</v>
      </c>
      <c r="F11150" s="1">
        <v>9556</v>
      </c>
      <c r="G11150" s="1" t="s">
        <v>32</v>
      </c>
      <c r="H11150" s="1" t="s">
        <v>25</v>
      </c>
      <c r="I11150" s="1" t="s">
        <v>97</v>
      </c>
      <c r="J11150" s="1" t="str" cm="1">
        <f t="array" ref="J11150">_xlfn.IFS(F11150="","missing",F11150&lt;0,"negative",F11150=0,"zero",AND(F11150&gt;=99999,MOD(F11150,9)=0),"99999 placeholder",AND(F11150&gt;$O$5,D11150="Expense"),"Expense outlier",AND(F11150&gt;$P$5,D11150="Income"),"Income outlier",TRUE,"valid")</f>
        <v>valid</v>
      </c>
      <c r="K11150" s="1" t="str">
        <f>_xlfn.XLOOKUP(I11150,[1]category_mapping!$F$2:$F$19,[1]category_mapping!$G$2:$G$19,E11150)</f>
        <v>health</v>
      </c>
      <c r="L11150" s="1" t="str">
        <f>IF(cleaning_working[[#This Row],[date]]="","Missing","Available")</f>
        <v>Available</v>
      </c>
    </row>
    <row r="11151" spans="1:12" x14ac:dyDescent="0.35">
      <c r="A11151" s="1" t="s">
        <v>10829</v>
      </c>
      <c r="B11151" s="1" t="s">
        <v>210</v>
      </c>
      <c r="C11151" s="3">
        <v>44482</v>
      </c>
      <c r="D11151" s="1" t="s">
        <v>13</v>
      </c>
      <c r="E11151" s="1" t="s">
        <v>39</v>
      </c>
      <c r="F11151" s="1">
        <v>7406</v>
      </c>
      <c r="G11151" s="1" t="s">
        <v>18</v>
      </c>
      <c r="H11151" s="1" t="s">
        <v>65</v>
      </c>
      <c r="I11151" s="1" t="s">
        <v>170</v>
      </c>
      <c r="J11151" s="1" t="str" cm="1">
        <f t="array" ref="J11151">_xlfn.IFS(F11151="","missing",F11151&lt;0,"negative",F11151=0,"zero",AND(F11151&gt;=99999,MOD(F11151,9)=0),"99999 placeholder",AND(F11151&gt;$O$5,D11151="Expense"),"Expense outlier",AND(F11151&gt;$P$5,D11151="Income"),"Income outlier",TRUE,"valid")</f>
        <v>valid</v>
      </c>
      <c r="K11151" s="1" t="str">
        <f>_xlfn.XLOOKUP(I11151,[1]category_mapping!$F$2:$F$19,[1]category_mapping!$G$2:$G$19,E11151)</f>
        <v>health</v>
      </c>
      <c r="L11151" s="1" t="str">
        <f>IF(cleaning_working[[#This Row],[date]]="","Missing","Available")</f>
        <v>Available</v>
      </c>
    </row>
    <row r="11152" spans="1:12" x14ac:dyDescent="0.35">
      <c r="A11152" s="1" t="s">
        <v>10830</v>
      </c>
      <c r="B11152" s="1" t="s">
        <v>44</v>
      </c>
      <c r="C11152" s="3">
        <v>45375</v>
      </c>
      <c r="D11152" s="1" t="s">
        <v>13</v>
      </c>
      <c r="E11152" s="1" t="s">
        <v>39</v>
      </c>
      <c r="F11152" s="1">
        <v>3674</v>
      </c>
      <c r="G11152" s="1" t="s">
        <v>32</v>
      </c>
      <c r="H11152" s="1" t="s">
        <v>107</v>
      </c>
      <c r="J11152" s="1" t="str" cm="1">
        <f t="array" ref="J11152">_xlfn.IFS(F11152="","missing",F11152&lt;0,"negative",F11152=0,"zero",AND(F11152&gt;=99999,MOD(F11152,9)=0),"99999 placeholder",AND(F11152&gt;$O$5,D11152="Expense"),"Expense outlier",AND(F11152&gt;$P$5,D11152="Income"),"Income outlier",TRUE,"valid")</f>
        <v>valid</v>
      </c>
      <c r="K11152" s="1" t="str">
        <f>_xlfn.XLOOKUP(I11152,[1]category_mapping!$F$2:$F$19,[1]category_mapping!$G$2:$G$19,E11152)</f>
        <v>food</v>
      </c>
      <c r="L11152" s="1" t="str">
        <f>IF(cleaning_working[[#This Row],[date]]="","Missing","Available")</f>
        <v>Available</v>
      </c>
    </row>
    <row r="11153" spans="1:12" x14ac:dyDescent="0.35">
      <c r="A11153" s="1" t="s">
        <v>10831</v>
      </c>
      <c r="B11153" s="1" t="s">
        <v>416</v>
      </c>
      <c r="C11153" s="3">
        <v>44775</v>
      </c>
      <c r="D11153" s="1" t="s">
        <v>13</v>
      </c>
      <c r="E11153" s="1" t="s">
        <v>39</v>
      </c>
      <c r="F11153" s="1">
        <v>1112</v>
      </c>
      <c r="G11153" s="1" t="s">
        <v>32</v>
      </c>
      <c r="H11153" s="1" t="s">
        <v>107</v>
      </c>
      <c r="I11153" s="1" t="s">
        <v>34</v>
      </c>
      <c r="J11153" s="1" t="str" cm="1">
        <f t="array" ref="J11153">_xlfn.IFS(F11153="","missing",F11153&lt;0,"negative",F11153=0,"zero",AND(F11153&gt;=99999,MOD(F11153,9)=0),"99999 placeholder",AND(F11153&gt;$O$5,D11153="Expense"),"Expense outlier",AND(F11153&gt;$P$5,D11153="Income"),"Income outlier",TRUE,"valid")</f>
        <v>valid</v>
      </c>
      <c r="K11153" s="1" t="str">
        <f>_xlfn.XLOOKUP(I11153,[1]category_mapping!$F$2:$F$19,[1]category_mapping!$G$2:$G$19,E11153)</f>
        <v>education</v>
      </c>
      <c r="L11153" s="1" t="str">
        <f>IF(cleaning_working[[#This Row],[date]]="","Missing","Available")</f>
        <v>Available</v>
      </c>
    </row>
    <row r="11154" spans="1:12" x14ac:dyDescent="0.35">
      <c r="A11154" s="1" t="s">
        <v>10832</v>
      </c>
      <c r="B11154" s="1" t="s">
        <v>317</v>
      </c>
      <c r="C11154" s="3">
        <v>45630</v>
      </c>
      <c r="D11154" s="1" t="s">
        <v>13</v>
      </c>
      <c r="E11154" s="1" t="s">
        <v>96</v>
      </c>
      <c r="F11154" s="1">
        <v>9308</v>
      </c>
      <c r="G11154" s="1" t="s">
        <v>18</v>
      </c>
      <c r="H11154" s="1" t="s">
        <v>159</v>
      </c>
      <c r="J11154" s="1" t="str" cm="1">
        <f t="array" ref="J11154">_xlfn.IFS(F11154="","missing",F11154&lt;0,"negative",F11154=0,"zero",AND(F11154&gt;=99999,MOD(F11154,9)=0),"99999 placeholder",AND(F11154&gt;$O$5,D11154="Expense"),"Expense outlier",AND(F11154&gt;$P$5,D11154="Income"),"Income outlier",TRUE,"valid")</f>
        <v>valid</v>
      </c>
      <c r="K11154" s="1" t="str">
        <f>_xlfn.XLOOKUP(I11154,[1]category_mapping!$F$2:$F$19,[1]category_mapping!$G$2:$G$19,E11154)</f>
        <v>travel</v>
      </c>
      <c r="L11154" s="1" t="str">
        <f>IF(cleaning_working[[#This Row],[date]]="","Missing","Available")</f>
        <v>Available</v>
      </c>
    </row>
    <row r="11155" spans="1:12" x14ac:dyDescent="0.35">
      <c r="A11155" s="1" t="s">
        <v>10833</v>
      </c>
      <c r="B11155" s="1" t="s">
        <v>323</v>
      </c>
      <c r="C11155" s="3">
        <v>44983</v>
      </c>
      <c r="D11155" s="1" t="s">
        <v>14</v>
      </c>
      <c r="E11155" s="1" t="s">
        <v>119</v>
      </c>
      <c r="F11155" s="1">
        <v>73568</v>
      </c>
      <c r="G11155" s="1" t="s">
        <v>64</v>
      </c>
      <c r="H11155" s="1" t="s">
        <v>33</v>
      </c>
      <c r="I11155" s="1" t="s">
        <v>49</v>
      </c>
      <c r="J11155" s="1" t="str" cm="1">
        <f t="array" ref="J11155">_xlfn.IFS(F11155="","missing",F11155&lt;0,"negative",F11155=0,"zero",AND(F11155&gt;=99999,MOD(F11155,9)=0),"99999 placeholder",AND(F11155&gt;$O$5,D11155="Expense"),"Expense outlier",AND(F11155&gt;$P$5,D11155="Income"),"Income outlier",TRUE,"valid")</f>
        <v>valid</v>
      </c>
      <c r="K11155" s="1" t="str">
        <f>_xlfn.XLOOKUP(I11155,[1]category_mapping!$F$2:$F$19,[1]category_mapping!$G$2:$G$19,E11155)</f>
        <v>investment</v>
      </c>
      <c r="L11155" s="1" t="str">
        <f>IF(cleaning_working[[#This Row],[date]]="","Missing","Available")</f>
        <v>Available</v>
      </c>
    </row>
    <row r="11156" spans="1:12" x14ac:dyDescent="0.35">
      <c r="A11156" s="1" t="s">
        <v>9893</v>
      </c>
      <c r="B11156" s="1" t="s">
        <v>172</v>
      </c>
      <c r="C11156" s="3">
        <v>44346</v>
      </c>
      <c r="D11156" s="1" t="s">
        <v>13</v>
      </c>
      <c r="E11156" s="1" t="s">
        <v>96</v>
      </c>
      <c r="F11156" s="1">
        <v>6610</v>
      </c>
      <c r="G11156" s="1" t="s">
        <v>64</v>
      </c>
      <c r="H11156" s="1" t="s">
        <v>83</v>
      </c>
      <c r="I11156" s="1" t="s">
        <v>170</v>
      </c>
      <c r="J11156" s="1" t="str" cm="1">
        <f t="array" ref="J11156">_xlfn.IFS(F11156="","missing",F11156&lt;0,"negative",F11156=0,"zero",AND(F11156&gt;=99999,MOD(F11156,9)=0),"99999 placeholder",AND(F11156&gt;$O$5,D11156="Expense"),"Expense outlier",AND(F11156&gt;$P$5,D11156="Income"),"Income outlier",TRUE,"valid")</f>
        <v>valid</v>
      </c>
      <c r="K11156" s="1" t="str">
        <f>_xlfn.XLOOKUP(I11156,[1]category_mapping!$F$2:$F$19,[1]category_mapping!$G$2:$G$19,E11156)</f>
        <v>health</v>
      </c>
      <c r="L11156" s="1" t="str">
        <f>IF(cleaning_working[[#This Row],[date]]="","Missing","Available")</f>
        <v>Available</v>
      </c>
    </row>
    <row r="11157" spans="1:12" x14ac:dyDescent="0.35">
      <c r="A11157" s="1" t="s">
        <v>9478</v>
      </c>
      <c r="B11157" s="1" t="s">
        <v>225</v>
      </c>
      <c r="C11157" s="3">
        <v>44375</v>
      </c>
      <c r="D11157" s="1" t="s">
        <v>13</v>
      </c>
      <c r="E11157" s="1" t="s">
        <v>96</v>
      </c>
      <c r="F11157" s="1">
        <v>1018</v>
      </c>
      <c r="G11157" s="1" t="s">
        <v>40</v>
      </c>
      <c r="H11157" s="1" t="s">
        <v>159</v>
      </c>
      <c r="I11157" s="1" t="s">
        <v>87</v>
      </c>
      <c r="J11157" s="1" t="str" cm="1">
        <f t="array" ref="J11157">_xlfn.IFS(F11157="","missing",F11157&lt;0,"negative",F11157=0,"zero",AND(F11157&gt;=99999,MOD(F11157,9)=0),"99999 placeholder",AND(F11157&gt;$O$5,D11157="Expense"),"Expense outlier",AND(F11157&gt;$P$5,D11157="Income"),"Income outlier",TRUE,"valid")</f>
        <v>valid</v>
      </c>
      <c r="K11157" s="1" t="str">
        <f>_xlfn.XLOOKUP(I11157,[1]category_mapping!$F$2:$F$19,[1]category_mapping!$G$2:$G$19,E11157)</f>
        <v>travel</v>
      </c>
      <c r="L11157" s="1" t="str">
        <f>IF(cleaning_working[[#This Row],[date]]="","Missing","Available")</f>
        <v>Available</v>
      </c>
    </row>
    <row r="11158" spans="1:12" x14ac:dyDescent="0.35">
      <c r="A11158" s="1" t="s">
        <v>10834</v>
      </c>
      <c r="B11158" s="1" t="s">
        <v>257</v>
      </c>
      <c r="C11158" s="3">
        <v>45274</v>
      </c>
      <c r="D11158" s="1" t="s">
        <v>13</v>
      </c>
      <c r="E11158" s="1" t="s">
        <v>96</v>
      </c>
      <c r="F11158" s="1">
        <v>5561</v>
      </c>
      <c r="G11158" s="1" t="s">
        <v>40</v>
      </c>
      <c r="H11158" s="1" t="s">
        <v>159</v>
      </c>
      <c r="I11158" s="1" t="s">
        <v>53</v>
      </c>
      <c r="J11158" s="1" t="str" cm="1">
        <f t="array" ref="J11158">_xlfn.IFS(F11158="","missing",F11158&lt;0,"negative",F11158=0,"zero",AND(F11158&gt;=99999,MOD(F11158,9)=0),"99999 placeholder",AND(F11158&gt;$O$5,D11158="Expense"),"Expense outlier",AND(F11158&gt;$P$5,D11158="Income"),"Income outlier",TRUE,"valid")</f>
        <v>valid</v>
      </c>
      <c r="K11158" s="1" t="str">
        <f>_xlfn.XLOOKUP(I11158,[1]category_mapping!$F$2:$F$19,[1]category_mapping!$G$2:$G$19,E11158)</f>
        <v>travel</v>
      </c>
      <c r="L11158" s="1" t="str">
        <f>IF(cleaning_working[[#This Row],[date]]="","Missing","Available")</f>
        <v>Available</v>
      </c>
    </row>
    <row r="11159" spans="1:12" x14ac:dyDescent="0.35">
      <c r="A11159" s="1" t="s">
        <v>10835</v>
      </c>
      <c r="B11159" s="1" t="s">
        <v>542</v>
      </c>
      <c r="C11159" s="3">
        <v>45045</v>
      </c>
      <c r="D11159" s="1" t="s">
        <v>13</v>
      </c>
      <c r="E11159" s="1" t="s">
        <v>24</v>
      </c>
      <c r="F11159" s="1">
        <v>37378</v>
      </c>
      <c r="G11159" s="1" t="s">
        <v>18</v>
      </c>
      <c r="H11159" s="1" t="s">
        <v>65</v>
      </c>
      <c r="J11159" s="1" t="str" cm="1">
        <f t="array" ref="J11159">_xlfn.IFS(F11159="","missing",F11159&lt;0,"negative",F11159=0,"zero",AND(F11159&gt;=99999,MOD(F11159,9)=0),"99999 placeholder",AND(F11159&gt;$O$5,D11159="Expense"),"Expense outlier",AND(F11159&gt;$P$5,D11159="Income"),"Income outlier",TRUE,"valid")</f>
        <v>Expense outlier</v>
      </c>
      <c r="K11159" s="1" t="str">
        <f>_xlfn.XLOOKUP(I11159,[1]category_mapping!$F$2:$F$19,[1]category_mapping!$G$2:$G$19,E11159)</f>
        <v>rent</v>
      </c>
      <c r="L11159" s="1" t="str">
        <f>IF(cleaning_working[[#This Row],[date]]="","Missing","Available")</f>
        <v>Available</v>
      </c>
    </row>
    <row r="11160" spans="1:12" x14ac:dyDescent="0.35">
      <c r="A11160" s="1" t="s">
        <v>10836</v>
      </c>
      <c r="B11160" s="1" t="s">
        <v>122</v>
      </c>
      <c r="C11160" s="3">
        <v>44873</v>
      </c>
      <c r="D11160" s="1" t="s">
        <v>13</v>
      </c>
      <c r="E11160" s="1" t="s">
        <v>63</v>
      </c>
      <c r="F11160" s="1">
        <v>409</v>
      </c>
      <c r="G11160" s="1" t="s">
        <v>32</v>
      </c>
      <c r="H11160" s="1" t="s">
        <v>19</v>
      </c>
      <c r="I11160" s="1" t="s">
        <v>41</v>
      </c>
      <c r="J11160" s="1" t="str" cm="1">
        <f t="array" ref="J11160">_xlfn.IFS(F11160="","missing",F11160&lt;0,"negative",F11160=0,"zero",AND(F11160&gt;=99999,MOD(F11160,9)=0),"99999 placeholder",AND(F11160&gt;$O$5,D11160="Expense"),"Expense outlier",AND(F11160&gt;$P$5,D11160="Income"),"Income outlier",TRUE,"valid")</f>
        <v>valid</v>
      </c>
      <c r="K11160" s="1" t="str">
        <f>_xlfn.XLOOKUP(I11160,[1]category_mapping!$F$2:$F$19,[1]category_mapping!$G$2:$G$19,E11160)</f>
        <v>utilities</v>
      </c>
      <c r="L11160" s="1" t="str">
        <f>IF(cleaning_working[[#This Row],[date]]="","Missing","Available")</f>
        <v>Available</v>
      </c>
    </row>
    <row r="11161" spans="1:12" x14ac:dyDescent="0.35">
      <c r="A11161" s="1" t="s">
        <v>10837</v>
      </c>
      <c r="B11161" s="1" t="s">
        <v>362</v>
      </c>
      <c r="C11161" s="3">
        <v>44248</v>
      </c>
      <c r="D11161" s="1" t="s">
        <v>14</v>
      </c>
      <c r="E11161" s="1" t="s">
        <v>57</v>
      </c>
      <c r="F11161" s="1">
        <v>56722</v>
      </c>
      <c r="G11161" s="1" t="s">
        <v>40</v>
      </c>
      <c r="H11161" s="1" t="s">
        <v>86</v>
      </c>
      <c r="J11161" s="1" t="str" cm="1">
        <f t="array" ref="J11161">_xlfn.IFS(F11161="","missing",F11161&lt;0,"negative",F11161=0,"zero",AND(F11161&gt;=99999,MOD(F11161,9)=0),"99999 placeholder",AND(F11161&gt;$O$5,D11161="Expense"),"Expense outlier",AND(F11161&gt;$P$5,D11161="Income"),"Income outlier",TRUE,"valid")</f>
        <v>valid</v>
      </c>
      <c r="K11161" s="1" t="str">
        <f>_xlfn.XLOOKUP(I11161,[1]category_mapping!$F$2:$F$19,[1]category_mapping!$G$2:$G$19,E11161)</f>
        <v>salary</v>
      </c>
      <c r="L11161" s="1" t="str">
        <f>IF(cleaning_working[[#This Row],[date]]="","Missing","Available")</f>
        <v>Available</v>
      </c>
    </row>
    <row r="11162" spans="1:12" x14ac:dyDescent="0.35">
      <c r="A11162" s="1" t="s">
        <v>10838</v>
      </c>
      <c r="B11162" s="1" t="s">
        <v>345</v>
      </c>
      <c r="C11162" s="3">
        <v>45504</v>
      </c>
      <c r="D11162" s="1" t="s">
        <v>13</v>
      </c>
      <c r="E11162" s="1" t="s">
        <v>96</v>
      </c>
      <c r="F11162" s="1">
        <v>4985</v>
      </c>
      <c r="G11162" s="1" t="s">
        <v>40</v>
      </c>
      <c r="H11162" s="1" t="s">
        <v>52</v>
      </c>
      <c r="I11162" s="1" t="s">
        <v>137</v>
      </c>
      <c r="J11162" s="1" t="str" cm="1">
        <f t="array" ref="J11162">_xlfn.IFS(F11162="","missing",F11162&lt;0,"negative",F11162=0,"zero",AND(F11162&gt;=99999,MOD(F11162,9)=0),"99999 placeholder",AND(F11162&gt;$O$5,D11162="Expense"),"Expense outlier",AND(F11162&gt;$P$5,D11162="Income"),"Income outlier",TRUE,"valid")</f>
        <v>valid</v>
      </c>
      <c r="K11162" s="1" t="str">
        <f>_xlfn.XLOOKUP(I11162,[1]category_mapping!$F$2:$F$19,[1]category_mapping!$G$2:$G$19,E11162)</f>
        <v>travel</v>
      </c>
      <c r="L11162" s="1" t="str">
        <f>IF(cleaning_working[[#This Row],[date]]="","Missing","Available")</f>
        <v>Available</v>
      </c>
    </row>
    <row r="11163" spans="1:12" x14ac:dyDescent="0.35">
      <c r="A11163" s="1" t="s">
        <v>10839</v>
      </c>
      <c r="B11163" s="1" t="s">
        <v>323</v>
      </c>
      <c r="C11163" s="3">
        <v>44979</v>
      </c>
      <c r="D11163" s="1" t="s">
        <v>13</v>
      </c>
      <c r="E11163" s="1" t="s">
        <v>45</v>
      </c>
      <c r="F11163" s="1">
        <v>3076</v>
      </c>
      <c r="G11163" s="1" t="s">
        <v>18</v>
      </c>
      <c r="H11163" s="1" t="s">
        <v>133</v>
      </c>
      <c r="I11163" s="1" t="s">
        <v>217</v>
      </c>
      <c r="J11163" s="1" t="str" cm="1">
        <f t="array" ref="J11163">_xlfn.IFS(F11163="","missing",F11163&lt;0,"negative",F11163=0,"zero",AND(F11163&gt;=99999,MOD(F11163,9)=0),"99999 placeholder",AND(F11163&gt;$O$5,D11163="Expense"),"Expense outlier",AND(F11163&gt;$P$5,D11163="Income"),"Income outlier",TRUE,"valid")</f>
        <v>valid</v>
      </c>
      <c r="K11163" s="1" t="str">
        <f>_xlfn.XLOOKUP(I11163,[1]category_mapping!$F$2:$F$19,[1]category_mapping!$G$2:$G$19,E11163)</f>
        <v>rent</v>
      </c>
      <c r="L11163" s="1" t="str">
        <f>IF(cleaning_working[[#This Row],[date]]="","Missing","Available")</f>
        <v>Available</v>
      </c>
    </row>
    <row r="11164" spans="1:12" x14ac:dyDescent="0.35">
      <c r="A11164" s="1" t="s">
        <v>10840</v>
      </c>
      <c r="B11164" s="1" t="s">
        <v>136</v>
      </c>
      <c r="C11164" s="3">
        <v>45328</v>
      </c>
      <c r="D11164" s="1" t="s">
        <v>13</v>
      </c>
      <c r="E11164" s="1" t="s">
        <v>104</v>
      </c>
      <c r="F11164" s="1">
        <v>7572</v>
      </c>
      <c r="G11164" s="1" t="s">
        <v>40</v>
      </c>
      <c r="H11164" s="1" t="s">
        <v>83</v>
      </c>
      <c r="I11164" s="1" t="s">
        <v>80</v>
      </c>
      <c r="J11164" s="1" t="str" cm="1">
        <f t="array" ref="J11164">_xlfn.IFS(F11164="","missing",F11164&lt;0,"negative",F11164=0,"zero",AND(F11164&gt;=99999,MOD(F11164,9)=0),"99999 placeholder",AND(F11164&gt;$O$5,D11164="Expense"),"Expense outlier",AND(F11164&gt;$P$5,D11164="Income"),"Income outlier",TRUE,"valid")</f>
        <v>valid</v>
      </c>
      <c r="K11164" s="1" t="str">
        <f>_xlfn.XLOOKUP(I11164,[1]category_mapping!$F$2:$F$19,[1]category_mapping!$G$2:$G$19,E11164)</f>
        <v>food</v>
      </c>
      <c r="L11164" s="1" t="str">
        <f>IF(cleaning_working[[#This Row],[date]]="","Missing","Available")</f>
        <v>Available</v>
      </c>
    </row>
    <row r="11165" spans="1:12" x14ac:dyDescent="0.35">
      <c r="A11165" s="1" t="s">
        <v>10841</v>
      </c>
      <c r="B11165" s="1" t="s">
        <v>1044</v>
      </c>
      <c r="C11165" s="3">
        <v>45287</v>
      </c>
      <c r="D11165" s="1" t="s">
        <v>13</v>
      </c>
      <c r="E11165" s="1" t="s">
        <v>45</v>
      </c>
      <c r="F11165" s="1">
        <v>9428</v>
      </c>
      <c r="G11165" s="1" t="s">
        <v>32</v>
      </c>
      <c r="H11165" s="1" t="s">
        <v>133</v>
      </c>
      <c r="J11165" s="1" t="str" cm="1">
        <f t="array" ref="J11165">_xlfn.IFS(F11165="","missing",F11165&lt;0,"negative",F11165=0,"zero",AND(F11165&gt;=99999,MOD(F11165,9)=0),"99999 placeholder",AND(F11165&gt;$O$5,D11165="Expense"),"Expense outlier",AND(F11165&gt;$P$5,D11165="Income"),"Income outlier",TRUE,"valid")</f>
        <v>valid</v>
      </c>
      <c r="K11165" s="1" t="str">
        <f>_xlfn.XLOOKUP(I11165,[1]category_mapping!$F$2:$F$19,[1]category_mapping!$G$2:$G$19,E11165)</f>
        <v>entertainment</v>
      </c>
      <c r="L11165" s="1" t="str">
        <f>IF(cleaning_working[[#This Row],[date]]="","Missing","Available")</f>
        <v>Available</v>
      </c>
    </row>
    <row r="11166" spans="1:12" x14ac:dyDescent="0.35">
      <c r="A11166" s="1" t="s">
        <v>10842</v>
      </c>
      <c r="B11166" s="1" t="s">
        <v>790</v>
      </c>
      <c r="C11166" s="3">
        <v>44550</v>
      </c>
      <c r="D11166" s="1" t="s">
        <v>13</v>
      </c>
      <c r="E11166" s="1" t="s">
        <v>63</v>
      </c>
      <c r="F11166" s="1">
        <v>2900</v>
      </c>
      <c r="G11166" s="1" t="s">
        <v>64</v>
      </c>
      <c r="H11166" s="1" t="s">
        <v>52</v>
      </c>
      <c r="I11166" s="1" t="s">
        <v>217</v>
      </c>
      <c r="J11166" s="1" t="str" cm="1">
        <f t="array" ref="J11166">_xlfn.IFS(F11166="","missing",F11166&lt;0,"negative",F11166=0,"zero",AND(F11166&gt;=99999,MOD(F11166,9)=0),"99999 placeholder",AND(F11166&gt;$O$5,D11166="Expense"),"Expense outlier",AND(F11166&gt;$P$5,D11166="Income"),"Income outlier",TRUE,"valid")</f>
        <v>valid</v>
      </c>
      <c r="K11166" s="1" t="str">
        <f>_xlfn.XLOOKUP(I11166,[1]category_mapping!$F$2:$F$19,[1]category_mapping!$G$2:$G$19,E11166)</f>
        <v>rent</v>
      </c>
      <c r="L11166" s="1" t="str">
        <f>IF(cleaning_working[[#This Row],[date]]="","Missing","Available")</f>
        <v>Available</v>
      </c>
    </row>
    <row r="11167" spans="1:12" x14ac:dyDescent="0.35">
      <c r="A11167" s="1" t="s">
        <v>10843</v>
      </c>
      <c r="B11167" s="1" t="s">
        <v>274</v>
      </c>
      <c r="C11167" s="3">
        <v>45273</v>
      </c>
      <c r="D11167" s="1" t="s">
        <v>13</v>
      </c>
      <c r="E11167" s="1" t="s">
        <v>39</v>
      </c>
      <c r="F11167" s="1">
        <v>1360</v>
      </c>
      <c r="G11167" s="1" t="s">
        <v>18</v>
      </c>
      <c r="H11167" s="1" t="s">
        <v>83</v>
      </c>
      <c r="I11167" s="1" t="s">
        <v>217</v>
      </c>
      <c r="J11167" s="1" t="str" cm="1">
        <f t="array" ref="J11167">_xlfn.IFS(F11167="","missing",F11167&lt;0,"negative",F11167=0,"zero",AND(F11167&gt;=99999,MOD(F11167,9)=0),"99999 placeholder",AND(F11167&gt;$O$5,D11167="Expense"),"Expense outlier",AND(F11167&gt;$P$5,D11167="Income"),"Income outlier",TRUE,"valid")</f>
        <v>valid</v>
      </c>
      <c r="K11167" s="1" t="str">
        <f>_xlfn.XLOOKUP(I11167,[1]category_mapping!$F$2:$F$19,[1]category_mapping!$G$2:$G$19,E11167)</f>
        <v>rent</v>
      </c>
      <c r="L11167" s="1" t="str">
        <f>IF(cleaning_working[[#This Row],[date]]="","Missing","Available")</f>
        <v>Available</v>
      </c>
    </row>
    <row r="11168" spans="1:12" x14ac:dyDescent="0.35">
      <c r="A11168" s="1" t="s">
        <v>10844</v>
      </c>
      <c r="B11168" s="1" t="s">
        <v>431</v>
      </c>
      <c r="C11168" s="3">
        <v>44980</v>
      </c>
      <c r="D11168" s="1" t="s">
        <v>13</v>
      </c>
      <c r="E11168" s="1" t="s">
        <v>24</v>
      </c>
      <c r="F11168" s="1">
        <v>5845</v>
      </c>
      <c r="G11168" s="1" t="s">
        <v>64</v>
      </c>
      <c r="H11168" s="1" t="s">
        <v>86</v>
      </c>
      <c r="I11168" s="1" t="s">
        <v>90</v>
      </c>
      <c r="J11168" s="1" t="str" cm="1">
        <f t="array" ref="J11168">_xlfn.IFS(F11168="","missing",F11168&lt;0,"negative",F11168=0,"zero",AND(F11168&gt;=99999,MOD(F11168,9)=0),"99999 placeholder",AND(F11168&gt;$O$5,D11168="Expense"),"Expense outlier",AND(F11168&gt;$P$5,D11168="Income"),"Income outlier",TRUE,"valid")</f>
        <v>valid</v>
      </c>
      <c r="K11168" s="1" t="str">
        <f>_xlfn.XLOOKUP(I11168,[1]category_mapping!$F$2:$F$19,[1]category_mapping!$G$2:$G$19,E11168)</f>
        <v>rent</v>
      </c>
      <c r="L11168" s="1" t="str">
        <f>IF(cleaning_working[[#This Row],[date]]="","Missing","Available")</f>
        <v>Available</v>
      </c>
    </row>
    <row r="11169" spans="1:12" x14ac:dyDescent="0.35">
      <c r="A11169" s="1" t="s">
        <v>10845</v>
      </c>
      <c r="B11169" s="1" t="s">
        <v>334</v>
      </c>
      <c r="C11169" s="3">
        <v>44329</v>
      </c>
      <c r="D11169" s="1" t="s">
        <v>13</v>
      </c>
      <c r="E11169" s="1" t="s">
        <v>39</v>
      </c>
      <c r="F11169" s="1">
        <v>4807</v>
      </c>
      <c r="G11169" s="1" t="s">
        <v>40</v>
      </c>
      <c r="H11169" s="1" t="s">
        <v>86</v>
      </c>
      <c r="I11169" s="1" t="s">
        <v>90</v>
      </c>
      <c r="J11169" s="1" t="str" cm="1">
        <f t="array" ref="J11169">_xlfn.IFS(F11169="","missing",F11169&lt;0,"negative",F11169=0,"zero",AND(F11169&gt;=99999,MOD(F11169,9)=0),"99999 placeholder",AND(F11169&gt;$O$5,D11169="Expense"),"Expense outlier",AND(F11169&gt;$P$5,D11169="Income"),"Income outlier",TRUE,"valid")</f>
        <v>valid</v>
      </c>
      <c r="K11169" s="1" t="str">
        <f>_xlfn.XLOOKUP(I11169,[1]category_mapping!$F$2:$F$19,[1]category_mapping!$G$2:$G$19,E11169)</f>
        <v>food</v>
      </c>
      <c r="L11169" s="1" t="str">
        <f>IF(cleaning_working[[#This Row],[date]]="","Missing","Available")</f>
        <v>Available</v>
      </c>
    </row>
    <row r="11170" spans="1:12" x14ac:dyDescent="0.35">
      <c r="A11170" s="1" t="s">
        <v>10846</v>
      </c>
      <c r="B11170" s="1" t="s">
        <v>887</v>
      </c>
      <c r="C11170" s="3">
        <v>44385</v>
      </c>
      <c r="D11170" s="1" t="s">
        <v>13</v>
      </c>
      <c r="E11170" s="1" t="s">
        <v>96</v>
      </c>
      <c r="F11170" s="1">
        <v>5048</v>
      </c>
      <c r="G11170" s="1" t="s">
        <v>32</v>
      </c>
      <c r="H11170" s="1" t="s">
        <v>65</v>
      </c>
      <c r="I11170" s="1" t="s">
        <v>272</v>
      </c>
      <c r="J11170" s="1" t="str" cm="1">
        <f t="array" ref="J11170">_xlfn.IFS(F11170="","missing",F11170&lt;0,"negative",F11170=0,"zero",AND(F11170&gt;=99999,MOD(F11170,9)=0),"99999 placeholder",AND(F11170&gt;$O$5,D11170="Expense"),"Expense outlier",AND(F11170&gt;$P$5,D11170="Income"),"Income outlier",TRUE,"valid")</f>
        <v>valid</v>
      </c>
      <c r="K11170" s="1" t="str">
        <f>_xlfn.XLOOKUP(I11170,[1]category_mapping!$F$2:$F$19,[1]category_mapping!$G$2:$G$19,E11170)</f>
        <v>food</v>
      </c>
      <c r="L11170" s="1" t="str">
        <f>IF(cleaning_working[[#This Row],[date]]="","Missing","Available")</f>
        <v>Available</v>
      </c>
    </row>
    <row r="11171" spans="1:12" x14ac:dyDescent="0.35">
      <c r="A11171" s="1" t="s">
        <v>10847</v>
      </c>
      <c r="B11171" s="1" t="s">
        <v>130</v>
      </c>
      <c r="C11171" s="3">
        <v>44865</v>
      </c>
      <c r="D11171" s="1" t="s">
        <v>13</v>
      </c>
      <c r="E11171" s="1" t="s">
        <v>63</v>
      </c>
      <c r="F11171" s="1">
        <v>6228</v>
      </c>
      <c r="G11171" s="1" t="s">
        <v>40</v>
      </c>
      <c r="H11171" s="1" t="s">
        <v>19</v>
      </c>
      <c r="I11171" s="1" t="s">
        <v>87</v>
      </c>
      <c r="J11171" s="1" t="str" cm="1">
        <f t="array" ref="J11171">_xlfn.IFS(F11171="","missing",F11171&lt;0,"negative",F11171=0,"zero",AND(F11171&gt;=99999,MOD(F11171,9)=0),"99999 placeholder",AND(F11171&gt;$O$5,D11171="Expense"),"Expense outlier",AND(F11171&gt;$P$5,D11171="Income"),"Income outlier",TRUE,"valid")</f>
        <v>valid</v>
      </c>
      <c r="K11171" s="1" t="str">
        <f>_xlfn.XLOOKUP(I11171,[1]category_mapping!$F$2:$F$19,[1]category_mapping!$G$2:$G$19,E11171)</f>
        <v>utilities</v>
      </c>
      <c r="L11171" s="1" t="str">
        <f>IF(cleaning_working[[#This Row],[date]]="","Missing","Available")</f>
        <v>Available</v>
      </c>
    </row>
    <row r="11172" spans="1:12" x14ac:dyDescent="0.35">
      <c r="A11172" s="1" t="s">
        <v>10848</v>
      </c>
      <c r="B11172" s="1" t="s">
        <v>79</v>
      </c>
      <c r="C11172" s="3">
        <v>44931</v>
      </c>
      <c r="D11172" s="1" t="s">
        <v>13</v>
      </c>
      <c r="E11172" s="1" t="s">
        <v>63</v>
      </c>
      <c r="F11172" s="1">
        <v>4832</v>
      </c>
      <c r="G11172" s="1" t="s">
        <v>18</v>
      </c>
      <c r="H11172" s="1" t="s">
        <v>83</v>
      </c>
      <c r="I11172" s="1" t="s">
        <v>137</v>
      </c>
      <c r="J11172" s="1" t="str" cm="1">
        <f t="array" ref="J11172">_xlfn.IFS(F11172="","missing",F11172&lt;0,"negative",F11172=0,"zero",AND(F11172&gt;=99999,MOD(F11172,9)=0),"99999 placeholder",AND(F11172&gt;$O$5,D11172="Expense"),"Expense outlier",AND(F11172&gt;$P$5,D11172="Income"),"Income outlier",TRUE,"valid")</f>
        <v>valid</v>
      </c>
      <c r="K11172" s="1" t="str">
        <f>_xlfn.XLOOKUP(I11172,[1]category_mapping!$F$2:$F$19,[1]category_mapping!$G$2:$G$19,E11172)</f>
        <v>travel</v>
      </c>
      <c r="L11172" s="1" t="str">
        <f>IF(cleaning_working[[#This Row],[date]]="","Missing","Available")</f>
        <v>Available</v>
      </c>
    </row>
    <row r="11173" spans="1:12" x14ac:dyDescent="0.35">
      <c r="A11173" s="1" t="s">
        <v>10849</v>
      </c>
      <c r="B11173" s="1" t="s">
        <v>51</v>
      </c>
      <c r="C11173" s="3">
        <v>44678</v>
      </c>
      <c r="D11173" s="1" t="s">
        <v>13</v>
      </c>
      <c r="E11173" s="1" t="s">
        <v>39</v>
      </c>
      <c r="F11173" s="1">
        <v>3022</v>
      </c>
      <c r="G11173" s="1" t="s">
        <v>32</v>
      </c>
      <c r="H11173" s="1" t="s">
        <v>19</v>
      </c>
      <c r="I11173" s="1" t="s">
        <v>90</v>
      </c>
      <c r="J11173" s="1" t="str" cm="1">
        <f t="array" ref="J11173">_xlfn.IFS(F11173="","missing",F11173&lt;0,"negative",F11173=0,"zero",AND(F11173&gt;=99999,MOD(F11173,9)=0),"99999 placeholder",AND(F11173&gt;$O$5,D11173="Expense"),"Expense outlier",AND(F11173&gt;$P$5,D11173="Income"),"Income outlier",TRUE,"valid")</f>
        <v>valid</v>
      </c>
      <c r="K11173" s="1" t="str">
        <f>_xlfn.XLOOKUP(I11173,[1]category_mapping!$F$2:$F$19,[1]category_mapping!$G$2:$G$19,E11173)</f>
        <v>food</v>
      </c>
      <c r="L11173" s="1" t="str">
        <f>IF(cleaning_working[[#This Row],[date]]="","Missing","Available")</f>
        <v>Available</v>
      </c>
    </row>
    <row r="11174" spans="1:12" x14ac:dyDescent="0.35">
      <c r="A11174" s="1" t="s">
        <v>10850</v>
      </c>
      <c r="B11174" s="1" t="s">
        <v>493</v>
      </c>
      <c r="C11174" s="3">
        <v>44736</v>
      </c>
      <c r="D11174" s="1" t="s">
        <v>13</v>
      </c>
      <c r="E11174" s="1" t="s">
        <v>39</v>
      </c>
      <c r="F11174" s="1">
        <v>2357</v>
      </c>
      <c r="G11174" s="1" t="s">
        <v>64</v>
      </c>
      <c r="H11174" s="1" t="s">
        <v>83</v>
      </c>
      <c r="I11174" s="1" t="s">
        <v>71</v>
      </c>
      <c r="J11174" s="1" t="str" cm="1">
        <f t="array" ref="J11174">_xlfn.IFS(F11174="","missing",F11174&lt;0,"negative",F11174=0,"zero",AND(F11174&gt;=99999,MOD(F11174,9)=0),"99999 placeholder",AND(F11174&gt;$O$5,D11174="Expense"),"Expense outlier",AND(F11174&gt;$P$5,D11174="Income"),"Income outlier",TRUE,"valid")</f>
        <v>valid</v>
      </c>
      <c r="K11174" s="1" t="str">
        <f>_xlfn.XLOOKUP(I11174,[1]category_mapping!$F$2:$F$19,[1]category_mapping!$G$2:$G$19,E11174)</f>
        <v>health</v>
      </c>
      <c r="L11174" s="1" t="str">
        <f>IF(cleaning_working[[#This Row],[date]]="","Missing","Available")</f>
        <v>Available</v>
      </c>
    </row>
    <row r="11175" spans="1:12" x14ac:dyDescent="0.35">
      <c r="A11175" s="1" t="s">
        <v>10851</v>
      </c>
      <c r="B11175" s="1" t="s">
        <v>241</v>
      </c>
      <c r="C11175" s="3">
        <v>44301</v>
      </c>
      <c r="D11175" s="1" t="s">
        <v>14</v>
      </c>
      <c r="E11175" s="1" t="s">
        <v>57</v>
      </c>
      <c r="F11175" s="1">
        <v>15555</v>
      </c>
      <c r="G11175" s="1" t="s">
        <v>64</v>
      </c>
      <c r="H11175" s="1" t="s">
        <v>159</v>
      </c>
      <c r="I11175" s="1" t="s">
        <v>226</v>
      </c>
      <c r="J11175" s="1" t="str" cm="1">
        <f t="array" ref="J11175">_xlfn.IFS(F11175="","missing",F11175&lt;0,"negative",F11175=0,"zero",AND(F11175&gt;=99999,MOD(F11175,9)=0),"99999 placeholder",AND(F11175&gt;$O$5,D11175="Expense"),"Expense outlier",AND(F11175&gt;$P$5,D11175="Income"),"Income outlier",TRUE,"valid")</f>
        <v>valid</v>
      </c>
      <c r="K11175" s="1" t="str">
        <f>_xlfn.XLOOKUP(I11175,[1]category_mapping!$F$2:$F$19,[1]category_mapping!$G$2:$G$19,E11175)</f>
        <v>savings</v>
      </c>
      <c r="L11175" s="1" t="str">
        <f>IF(cleaning_working[[#This Row],[date]]="","Missing","Available")</f>
        <v>Available</v>
      </c>
    </row>
    <row r="11176" spans="1:12" x14ac:dyDescent="0.35">
      <c r="A11176" s="1" t="s">
        <v>10852</v>
      </c>
      <c r="B11176" s="1" t="s">
        <v>223</v>
      </c>
      <c r="C11176" s="3">
        <v>44994</v>
      </c>
      <c r="D11176" s="1" t="s">
        <v>13</v>
      </c>
      <c r="E11176" s="1" t="s">
        <v>39</v>
      </c>
      <c r="F11176" s="1">
        <v>171</v>
      </c>
      <c r="G11176" s="1" t="s">
        <v>40</v>
      </c>
      <c r="H11176" s="1" t="s">
        <v>159</v>
      </c>
      <c r="I11176" s="1" t="s">
        <v>58</v>
      </c>
      <c r="J11176" s="1" t="str" cm="1">
        <f t="array" ref="J11176">_xlfn.IFS(F11176="","missing",F11176&lt;0,"negative",F11176=0,"zero",AND(F11176&gt;=99999,MOD(F11176,9)=0),"99999 placeholder",AND(F11176&gt;$O$5,D11176="Expense"),"Expense outlier",AND(F11176&gt;$P$5,D11176="Income"),"Income outlier",TRUE,"valid")</f>
        <v>valid</v>
      </c>
      <c r="K11176" s="1" t="str">
        <f>_xlfn.XLOOKUP(I11176,[1]category_mapping!$F$2:$F$19,[1]category_mapping!$G$2:$G$19,E11176)</f>
        <v>food</v>
      </c>
      <c r="L11176" s="1" t="str">
        <f>IF(cleaning_working[[#This Row],[date]]="","Missing","Available")</f>
        <v>Available</v>
      </c>
    </row>
    <row r="11177" spans="1:12" x14ac:dyDescent="0.35">
      <c r="A11177" s="1" t="s">
        <v>10853</v>
      </c>
      <c r="B11177" s="1" t="s">
        <v>187</v>
      </c>
      <c r="C11177" s="3">
        <v>45260</v>
      </c>
      <c r="D11177" s="1" t="s">
        <v>14</v>
      </c>
      <c r="E11177" s="1" t="s">
        <v>70</v>
      </c>
      <c r="F11177" s="1">
        <v>12944</v>
      </c>
      <c r="G11177" s="1" t="s">
        <v>25</v>
      </c>
      <c r="H11177" s="1" t="s">
        <v>107</v>
      </c>
      <c r="J11177" s="1" t="str" cm="1">
        <f t="array" ref="J11177">_xlfn.IFS(F11177="","missing",F11177&lt;0,"negative",F11177=0,"zero",AND(F11177&gt;=99999,MOD(F11177,9)=0),"99999 placeholder",AND(F11177&gt;$O$5,D11177="Expense"),"Expense outlier",AND(F11177&gt;$P$5,D11177="Income"),"Income outlier",TRUE,"valid")</f>
        <v>valid</v>
      </c>
      <c r="K11177" s="1" t="str">
        <f>_xlfn.XLOOKUP(I11177,[1]category_mapping!$F$2:$F$19,[1]category_mapping!$G$2:$G$19,E11177)</f>
        <v>others</v>
      </c>
      <c r="L11177" s="1" t="str">
        <f>IF(cleaning_working[[#This Row],[date]]="","Missing","Available")</f>
        <v>Available</v>
      </c>
    </row>
    <row r="11178" spans="1:12" x14ac:dyDescent="0.35">
      <c r="A11178" s="1" t="s">
        <v>10854</v>
      </c>
      <c r="B11178" s="1" t="s">
        <v>336</v>
      </c>
      <c r="C11178" s="3">
        <v>44385</v>
      </c>
      <c r="D11178" s="1" t="s">
        <v>13</v>
      </c>
      <c r="E11178" s="1" t="s">
        <v>63</v>
      </c>
      <c r="F11178" s="1">
        <v>8433</v>
      </c>
      <c r="G11178" s="1" t="s">
        <v>64</v>
      </c>
      <c r="H11178" s="1" t="s">
        <v>65</v>
      </c>
      <c r="I11178" s="1" t="s">
        <v>41</v>
      </c>
      <c r="J11178" s="1" t="str" cm="1">
        <f t="array" ref="J11178">_xlfn.IFS(F11178="","missing",F11178&lt;0,"negative",F11178=0,"zero",AND(F11178&gt;=99999,MOD(F11178,9)=0),"99999 placeholder",AND(F11178&gt;$O$5,D11178="Expense"),"Expense outlier",AND(F11178&gt;$P$5,D11178="Income"),"Income outlier",TRUE,"valid")</f>
        <v>valid</v>
      </c>
      <c r="K11178" s="1" t="str">
        <f>_xlfn.XLOOKUP(I11178,[1]category_mapping!$F$2:$F$19,[1]category_mapping!$G$2:$G$19,E11178)</f>
        <v>utilities</v>
      </c>
      <c r="L11178" s="1" t="str">
        <f>IF(cleaning_working[[#This Row],[date]]="","Missing","Available")</f>
        <v>Available</v>
      </c>
    </row>
    <row r="11179" spans="1:12" x14ac:dyDescent="0.35">
      <c r="A11179" s="1" t="s">
        <v>10855</v>
      </c>
      <c r="B11179" s="1" t="s">
        <v>132</v>
      </c>
      <c r="C11179" s="3">
        <v>44762</v>
      </c>
      <c r="D11179" s="1" t="s">
        <v>13</v>
      </c>
      <c r="E11179" s="1" t="s">
        <v>45</v>
      </c>
      <c r="F11179" s="1">
        <v>9364</v>
      </c>
      <c r="G11179" s="1" t="s">
        <v>40</v>
      </c>
      <c r="H11179" s="1" t="s">
        <v>65</v>
      </c>
      <c r="I11179" s="1" t="s">
        <v>170</v>
      </c>
      <c r="J11179" s="1" t="str" cm="1">
        <f t="array" ref="J11179">_xlfn.IFS(F11179="","missing",F11179&lt;0,"negative",F11179=0,"zero",AND(F11179&gt;=99999,MOD(F11179,9)=0),"99999 placeholder",AND(F11179&gt;$O$5,D11179="Expense"),"Expense outlier",AND(F11179&gt;$P$5,D11179="Income"),"Income outlier",TRUE,"valid")</f>
        <v>valid</v>
      </c>
      <c r="K11179" s="1" t="str">
        <f>_xlfn.XLOOKUP(I11179,[1]category_mapping!$F$2:$F$19,[1]category_mapping!$G$2:$G$19,E11179)</f>
        <v>health</v>
      </c>
      <c r="L11179" s="1" t="str">
        <f>IF(cleaning_working[[#This Row],[date]]="","Missing","Available")</f>
        <v>Available</v>
      </c>
    </row>
    <row r="11180" spans="1:12" x14ac:dyDescent="0.35">
      <c r="A11180" s="1" t="s">
        <v>10856</v>
      </c>
      <c r="B11180" s="1" t="s">
        <v>269</v>
      </c>
      <c r="C11180" s="3">
        <v>45310</v>
      </c>
      <c r="D11180" s="1" t="s">
        <v>13</v>
      </c>
      <c r="E11180" s="1" t="s">
        <v>176</v>
      </c>
      <c r="F11180" s="1">
        <v>2250</v>
      </c>
      <c r="G11180" s="1" t="s">
        <v>64</v>
      </c>
      <c r="H11180" s="1" t="s">
        <v>26</v>
      </c>
      <c r="I11180" s="1" t="s">
        <v>137</v>
      </c>
      <c r="J11180" s="1" t="str" cm="1">
        <f t="array" ref="J11180">_xlfn.IFS(F11180="","missing",F11180&lt;0,"negative",F11180=0,"zero",AND(F11180&gt;=99999,MOD(F11180,9)=0),"99999 placeholder",AND(F11180&gt;$O$5,D11180="Expense"),"Expense outlier",AND(F11180&gt;$P$5,D11180="Income"),"Income outlier",TRUE,"valid")</f>
        <v>valid</v>
      </c>
      <c r="K11180" s="1" t="str">
        <f>_xlfn.XLOOKUP(I11180,[1]category_mapping!$F$2:$F$19,[1]category_mapping!$G$2:$G$19,E11180)</f>
        <v>travel</v>
      </c>
      <c r="L11180" s="1" t="str">
        <f>IF(cleaning_working[[#This Row],[date]]="","Missing","Available")</f>
        <v>Available</v>
      </c>
    </row>
    <row r="11181" spans="1:12" x14ac:dyDescent="0.35">
      <c r="A11181" s="1" t="s">
        <v>7626</v>
      </c>
      <c r="B11181" s="1" t="s">
        <v>353</v>
      </c>
      <c r="C11181" s="3">
        <v>44671</v>
      </c>
      <c r="D11181" s="1" t="s">
        <v>13</v>
      </c>
      <c r="E11181" s="1" t="s">
        <v>96</v>
      </c>
      <c r="F11181" s="1">
        <v>3168</v>
      </c>
      <c r="G11181" s="1" t="s">
        <v>40</v>
      </c>
      <c r="H11181" s="1" t="s">
        <v>86</v>
      </c>
      <c r="I11181" s="1" t="s">
        <v>93</v>
      </c>
      <c r="J11181" s="1" t="str" cm="1">
        <f t="array" ref="J11181">_xlfn.IFS(F11181="","missing",F11181&lt;0,"negative",F11181=0,"zero",AND(F11181&gt;=99999,MOD(F11181,9)=0),"99999 placeholder",AND(F11181&gt;$O$5,D11181="Expense"),"Expense outlier",AND(F11181&gt;$P$5,D11181="Income"),"Income outlier",TRUE,"valid")</f>
        <v>valid</v>
      </c>
      <c r="K11181" s="1" t="str">
        <f>_xlfn.XLOOKUP(I11181,[1]category_mapping!$F$2:$F$19,[1]category_mapping!$G$2:$G$19,E11181)</f>
        <v>travel</v>
      </c>
      <c r="L11181" s="1" t="str">
        <f>IF(cleaning_working[[#This Row],[date]]="","Missing","Available")</f>
        <v>Available</v>
      </c>
    </row>
    <row r="11182" spans="1:12" x14ac:dyDescent="0.35">
      <c r="A11182" s="1" t="s">
        <v>10857</v>
      </c>
      <c r="B11182" s="1" t="s">
        <v>306</v>
      </c>
      <c r="C11182" s="3">
        <v>44792</v>
      </c>
      <c r="D11182" s="1" t="s">
        <v>13</v>
      </c>
      <c r="E11182" s="1" t="s">
        <v>39</v>
      </c>
      <c r="F11182" s="1">
        <v>432</v>
      </c>
      <c r="G11182" s="1" t="s">
        <v>64</v>
      </c>
      <c r="H11182" s="1" t="s">
        <v>159</v>
      </c>
      <c r="I11182" s="1" t="s">
        <v>162</v>
      </c>
      <c r="J11182" s="1" t="str" cm="1">
        <f t="array" ref="J11182">_xlfn.IFS(F11182="","missing",F11182&lt;0,"negative",F11182=0,"zero",AND(F11182&gt;=99999,MOD(F11182,9)=0),"99999 placeholder",AND(F11182&gt;$O$5,D11182="Expense"),"Expense outlier",AND(F11182&gt;$P$5,D11182="Income"),"Income outlier",TRUE,"valid")</f>
        <v>valid</v>
      </c>
      <c r="K11182" s="1" t="str">
        <f>_xlfn.XLOOKUP(I11182,[1]category_mapping!$F$2:$F$19,[1]category_mapping!$G$2:$G$19,E11182)</f>
        <v>food</v>
      </c>
      <c r="L11182" s="1" t="str">
        <f>IF(cleaning_working[[#This Row],[date]]="","Missing","Available")</f>
        <v>Available</v>
      </c>
    </row>
    <row r="11183" spans="1:12" x14ac:dyDescent="0.35">
      <c r="A11183" s="1" t="s">
        <v>10858</v>
      </c>
      <c r="B11183" s="1" t="s">
        <v>491</v>
      </c>
      <c r="C11183" s="3">
        <v>44454</v>
      </c>
      <c r="D11183" s="1" t="s">
        <v>13</v>
      </c>
      <c r="E11183" s="1" t="s">
        <v>24</v>
      </c>
      <c r="F11183" s="1">
        <v>7537</v>
      </c>
      <c r="G11183" s="1" t="s">
        <v>32</v>
      </c>
      <c r="H11183" s="1" t="s">
        <v>159</v>
      </c>
      <c r="I11183" s="1" t="s">
        <v>80</v>
      </c>
      <c r="J11183" s="1" t="str" cm="1">
        <f t="array" ref="J11183">_xlfn.IFS(F11183="","missing",F11183&lt;0,"negative",F11183=0,"zero",AND(F11183&gt;=99999,MOD(F11183,9)=0),"99999 placeholder",AND(F11183&gt;$O$5,D11183="Expense"),"Expense outlier",AND(F11183&gt;$P$5,D11183="Income"),"Income outlier",TRUE,"valid")</f>
        <v>valid</v>
      </c>
      <c r="K11183" s="1" t="str">
        <f>_xlfn.XLOOKUP(I11183,[1]category_mapping!$F$2:$F$19,[1]category_mapping!$G$2:$G$19,E11183)</f>
        <v>food</v>
      </c>
      <c r="L11183" s="1" t="str">
        <f>IF(cleaning_working[[#This Row],[date]]="","Missing","Available")</f>
        <v>Available</v>
      </c>
    </row>
    <row r="11184" spans="1:12" x14ac:dyDescent="0.35">
      <c r="A11184" s="1" t="s">
        <v>10859</v>
      </c>
      <c r="B11184" s="1" t="s">
        <v>467</v>
      </c>
      <c r="C11184" s="3">
        <v>45439</v>
      </c>
      <c r="D11184" s="1" t="s">
        <v>14</v>
      </c>
      <c r="E11184" s="1" t="s">
        <v>215</v>
      </c>
      <c r="F11184" s="1">
        <v>52691</v>
      </c>
      <c r="G11184" s="1" t="s">
        <v>64</v>
      </c>
      <c r="H11184" s="1" t="s">
        <v>26</v>
      </c>
      <c r="I11184" s="1" t="s">
        <v>20</v>
      </c>
      <c r="J11184" s="1" t="str" cm="1">
        <f t="array" ref="J11184">_xlfn.IFS(F11184="","missing",F11184&lt;0,"negative",F11184=0,"zero",AND(F11184&gt;=99999,MOD(F11184,9)=0),"99999 placeholder",AND(F11184&gt;$O$5,D11184="Expense"),"Expense outlier",AND(F11184&gt;$P$5,D11184="Income"),"Income outlier",TRUE,"valid")</f>
        <v>valid</v>
      </c>
      <c r="K11184" s="1" t="str">
        <f>_xlfn.XLOOKUP(I11184,[1]category_mapping!$F$2:$F$19,[1]category_mapping!$G$2:$G$19,E11184)</f>
        <v>entertainment</v>
      </c>
      <c r="L11184" s="1" t="str">
        <f>IF(cleaning_working[[#This Row],[date]]="","Missing","Available")</f>
        <v>Available</v>
      </c>
    </row>
    <row r="11185" spans="1:12" x14ac:dyDescent="0.35">
      <c r="A11185" s="1" t="s">
        <v>10860</v>
      </c>
      <c r="B11185" s="1" t="s">
        <v>416</v>
      </c>
      <c r="C11185" s="3">
        <v>45374</v>
      </c>
      <c r="D11185" s="1" t="s">
        <v>13</v>
      </c>
      <c r="E11185" s="1" t="s">
        <v>96</v>
      </c>
      <c r="F11185" s="1">
        <v>6890</v>
      </c>
      <c r="G11185" s="1" t="s">
        <v>18</v>
      </c>
      <c r="H11185" s="1" t="s">
        <v>86</v>
      </c>
      <c r="J11185" s="1" t="str" cm="1">
        <f t="array" ref="J11185">_xlfn.IFS(F11185="","missing",F11185&lt;0,"negative",F11185=0,"zero",AND(F11185&gt;=99999,MOD(F11185,9)=0),"99999 placeholder",AND(F11185&gt;$O$5,D11185="Expense"),"Expense outlier",AND(F11185&gt;$P$5,D11185="Income"),"Income outlier",TRUE,"valid")</f>
        <v>valid</v>
      </c>
      <c r="K11185" s="1" t="str">
        <f>_xlfn.XLOOKUP(I11185,[1]category_mapping!$F$2:$F$19,[1]category_mapping!$G$2:$G$19,E11185)</f>
        <v>travel</v>
      </c>
      <c r="L11185" s="1" t="str">
        <f>IF(cleaning_working[[#This Row],[date]]="","Missing","Available")</f>
        <v>Available</v>
      </c>
    </row>
    <row r="11186" spans="1:12" x14ac:dyDescent="0.35">
      <c r="A11186" s="1" t="s">
        <v>10861</v>
      </c>
      <c r="B11186" s="1" t="s">
        <v>223</v>
      </c>
      <c r="C11186" s="3">
        <v>45257</v>
      </c>
      <c r="D11186" s="1" t="s">
        <v>13</v>
      </c>
      <c r="E11186" s="1" t="s">
        <v>39</v>
      </c>
      <c r="F11186" s="1">
        <v>2443</v>
      </c>
      <c r="G11186" s="1" t="s">
        <v>64</v>
      </c>
      <c r="H11186" s="1" t="s">
        <v>86</v>
      </c>
      <c r="I11186" s="1" t="s">
        <v>272</v>
      </c>
      <c r="J11186" s="1" t="str" cm="1">
        <f t="array" ref="J11186">_xlfn.IFS(F11186="","missing",F11186&lt;0,"negative",F11186=0,"zero",AND(F11186&gt;=99999,MOD(F11186,9)=0),"99999 placeholder",AND(F11186&gt;$O$5,D11186="Expense"),"Expense outlier",AND(F11186&gt;$P$5,D11186="Income"),"Income outlier",TRUE,"valid")</f>
        <v>valid</v>
      </c>
      <c r="K11186" s="1" t="str">
        <f>_xlfn.XLOOKUP(I11186,[1]category_mapping!$F$2:$F$19,[1]category_mapping!$G$2:$G$19,E11186)</f>
        <v>food</v>
      </c>
      <c r="L11186" s="1" t="str">
        <f>IF(cleaning_working[[#This Row],[date]]="","Missing","Available")</f>
        <v>Available</v>
      </c>
    </row>
    <row r="11187" spans="1:12" x14ac:dyDescent="0.35">
      <c r="A11187" s="1" t="s">
        <v>10862</v>
      </c>
      <c r="B11187" s="1" t="s">
        <v>122</v>
      </c>
      <c r="C11187" s="3">
        <v>44703</v>
      </c>
      <c r="D11187" s="1" t="s">
        <v>13</v>
      </c>
      <c r="E11187" s="1" t="s">
        <v>24</v>
      </c>
      <c r="F11187" s="1">
        <v>46003</v>
      </c>
      <c r="G11187" s="1" t="s">
        <v>32</v>
      </c>
      <c r="H11187" s="1" t="s">
        <v>26</v>
      </c>
      <c r="J11187" s="1" t="str" cm="1">
        <f t="array" ref="J11187">_xlfn.IFS(F11187="","missing",F11187&lt;0,"negative",F11187=0,"zero",AND(F11187&gt;=99999,MOD(F11187,9)=0),"99999 placeholder",AND(F11187&gt;$O$5,D11187="Expense"),"Expense outlier",AND(F11187&gt;$P$5,D11187="Income"),"Income outlier",TRUE,"valid")</f>
        <v>Expense outlier</v>
      </c>
      <c r="K11187" s="1" t="str">
        <f>_xlfn.XLOOKUP(I11187,[1]category_mapping!$F$2:$F$19,[1]category_mapping!$G$2:$G$19,E11187)</f>
        <v>rent</v>
      </c>
      <c r="L11187" s="1" t="str">
        <f>IF(cleaning_working[[#This Row],[date]]="","Missing","Available")</f>
        <v>Available</v>
      </c>
    </row>
    <row r="11188" spans="1:12" x14ac:dyDescent="0.35">
      <c r="A11188" s="1" t="s">
        <v>10863</v>
      </c>
      <c r="B11188" s="1" t="s">
        <v>336</v>
      </c>
      <c r="C11188" s="3">
        <v>44548</v>
      </c>
      <c r="D11188" s="1" t="s">
        <v>13</v>
      </c>
      <c r="E11188" s="1" t="s">
        <v>24</v>
      </c>
      <c r="F11188" s="1">
        <v>13427</v>
      </c>
      <c r="G11188" s="1" t="s">
        <v>40</v>
      </c>
      <c r="H11188" s="1" t="s">
        <v>25</v>
      </c>
      <c r="I11188" s="1" t="s">
        <v>66</v>
      </c>
      <c r="J11188" s="1" t="str" cm="1">
        <f t="array" ref="J11188">_xlfn.IFS(F11188="","missing",F11188&lt;0,"negative",F11188=0,"zero",AND(F11188&gt;=99999,MOD(F11188,9)=0),"99999 placeholder",AND(F11188&gt;$O$5,D11188="Expense"),"Expense outlier",AND(F11188&gt;$P$5,D11188="Income"),"Income outlier",TRUE,"valid")</f>
        <v>valid</v>
      </c>
      <c r="K11188" s="1" t="str">
        <f>_xlfn.XLOOKUP(I11188,[1]category_mapping!$F$2:$F$19,[1]category_mapping!$G$2:$G$19,E11188)</f>
        <v>food</v>
      </c>
      <c r="L11188" s="1" t="str">
        <f>IF(cleaning_working[[#This Row],[date]]="","Missing","Available")</f>
        <v>Available</v>
      </c>
    </row>
    <row r="11189" spans="1:12" x14ac:dyDescent="0.35">
      <c r="A11189" s="1" t="s">
        <v>10864</v>
      </c>
      <c r="B11189" s="1" t="s">
        <v>283</v>
      </c>
      <c r="C11189" s="3">
        <v>44679</v>
      </c>
      <c r="D11189" s="1" t="s">
        <v>13</v>
      </c>
      <c r="E11189" s="1" t="s">
        <v>17</v>
      </c>
      <c r="F11189" s="1">
        <v>3852</v>
      </c>
      <c r="G11189" s="1" t="s">
        <v>18</v>
      </c>
      <c r="H11189" s="1" t="s">
        <v>25</v>
      </c>
      <c r="I11189" s="1" t="s">
        <v>20</v>
      </c>
      <c r="J11189" s="1" t="str" cm="1">
        <f t="array" ref="J11189">_xlfn.IFS(F11189="","missing",F11189&lt;0,"negative",F11189=0,"zero",AND(F11189&gt;=99999,MOD(F11189,9)=0),"99999 placeholder",AND(F11189&gt;$O$5,D11189="Expense"),"Expense outlier",AND(F11189&gt;$P$5,D11189="Income"),"Income outlier",TRUE,"valid")</f>
        <v>valid</v>
      </c>
      <c r="K11189" s="1" t="str">
        <f>_xlfn.XLOOKUP(I11189,[1]category_mapping!$F$2:$F$19,[1]category_mapping!$G$2:$G$19,E11189)</f>
        <v>entertainment</v>
      </c>
      <c r="L11189" s="1" t="str">
        <f>IF(cleaning_working[[#This Row],[date]]="","Missing","Available")</f>
        <v>Available</v>
      </c>
    </row>
    <row r="11190" spans="1:12" x14ac:dyDescent="0.35">
      <c r="A11190" s="1" t="s">
        <v>10865</v>
      </c>
      <c r="B11190" s="1" t="s">
        <v>144</v>
      </c>
      <c r="C11190" s="3">
        <v>45024</v>
      </c>
      <c r="D11190" s="1" t="s">
        <v>13</v>
      </c>
      <c r="E11190" s="1" t="s">
        <v>39</v>
      </c>
      <c r="F11190" s="1">
        <v>1101</v>
      </c>
      <c r="G11190" s="1" t="s">
        <v>64</v>
      </c>
      <c r="H11190" s="1" t="s">
        <v>83</v>
      </c>
      <c r="J11190" s="1" t="str" cm="1">
        <f t="array" ref="J11190">_xlfn.IFS(F11190="","missing",F11190&lt;0,"negative",F11190=0,"zero",AND(F11190&gt;=99999,MOD(F11190,9)=0),"99999 placeholder",AND(F11190&gt;$O$5,D11190="Expense"),"Expense outlier",AND(F11190&gt;$P$5,D11190="Income"),"Income outlier",TRUE,"valid")</f>
        <v>valid</v>
      </c>
      <c r="K11190" s="1" t="str">
        <f>_xlfn.XLOOKUP(I11190,[1]category_mapping!$F$2:$F$19,[1]category_mapping!$G$2:$G$19,E11190)</f>
        <v>food</v>
      </c>
      <c r="L11190" s="1" t="str">
        <f>IF(cleaning_working[[#This Row],[date]]="","Missing","Available")</f>
        <v>Available</v>
      </c>
    </row>
    <row r="11191" spans="1:12" x14ac:dyDescent="0.35">
      <c r="A11191" s="1" t="s">
        <v>3086</v>
      </c>
      <c r="B11191" s="1" t="s">
        <v>381</v>
      </c>
      <c r="C11191" s="3">
        <v>44526</v>
      </c>
      <c r="D11191" s="1" t="s">
        <v>13</v>
      </c>
      <c r="E11191" s="1" t="s">
        <v>39</v>
      </c>
      <c r="F11191" s="1">
        <v>5693</v>
      </c>
      <c r="G11191" s="1" t="s">
        <v>40</v>
      </c>
      <c r="H11191" s="1" t="s">
        <v>86</v>
      </c>
      <c r="I11191" s="1" t="s">
        <v>128</v>
      </c>
      <c r="J11191" s="1" t="str" cm="1">
        <f t="array" ref="J11191">_xlfn.IFS(F11191="","missing",F11191&lt;0,"negative",F11191=0,"zero",AND(F11191&gt;=99999,MOD(F11191,9)=0),"99999 placeholder",AND(F11191&gt;$O$5,D11191="Expense"),"Expense outlier",AND(F11191&gt;$P$5,D11191="Income"),"Income outlier",TRUE,"valid")</f>
        <v>valid</v>
      </c>
      <c r="K11191" s="1" t="str">
        <f>_xlfn.XLOOKUP(I11191,[1]category_mapping!$F$2:$F$19,[1]category_mapping!$G$2:$G$19,E11191)</f>
        <v>utilities</v>
      </c>
      <c r="L11191" s="1" t="str">
        <f>IF(cleaning_working[[#This Row],[date]]="","Missing","Available")</f>
        <v>Available</v>
      </c>
    </row>
    <row r="11192" spans="1:12" x14ac:dyDescent="0.35">
      <c r="A11192" s="1" t="s">
        <v>10866</v>
      </c>
      <c r="B11192" s="1" t="s">
        <v>790</v>
      </c>
      <c r="C11192" s="3">
        <v>45390</v>
      </c>
      <c r="D11192" s="1" t="s">
        <v>13</v>
      </c>
      <c r="E11192" s="1" t="s">
        <v>70</v>
      </c>
      <c r="F11192" s="1">
        <v>5071</v>
      </c>
      <c r="G11192" s="1" t="s">
        <v>40</v>
      </c>
      <c r="H11192" s="1" t="s">
        <v>107</v>
      </c>
      <c r="J11192" s="1" t="str" cm="1">
        <f t="array" ref="J11192">_xlfn.IFS(F11192="","missing",F11192&lt;0,"negative",F11192=0,"zero",AND(F11192&gt;=99999,MOD(F11192,9)=0),"99999 placeholder",AND(F11192&gt;$O$5,D11192="Expense"),"Expense outlier",AND(F11192&gt;$P$5,D11192="Income"),"Income outlier",TRUE,"valid")</f>
        <v>valid</v>
      </c>
      <c r="K11192" s="1" t="str">
        <f>_xlfn.XLOOKUP(I11192,[1]category_mapping!$F$2:$F$19,[1]category_mapping!$G$2:$G$19,E11192)</f>
        <v>others</v>
      </c>
      <c r="L11192" s="1" t="str">
        <f>IF(cleaning_working[[#This Row],[date]]="","Missing","Available")</f>
        <v>Available</v>
      </c>
    </row>
    <row r="11193" spans="1:12" x14ac:dyDescent="0.35">
      <c r="A11193" s="1" t="s">
        <v>10867</v>
      </c>
      <c r="B11193" s="1" t="s">
        <v>192</v>
      </c>
      <c r="C11193" s="3">
        <v>44458</v>
      </c>
      <c r="D11193" s="1" t="s">
        <v>13</v>
      </c>
      <c r="E11193" s="1" t="s">
        <v>96</v>
      </c>
      <c r="F11193" s="1">
        <v>8723</v>
      </c>
      <c r="G11193" s="1" t="s">
        <v>18</v>
      </c>
      <c r="H11193" s="1" t="s">
        <v>52</v>
      </c>
      <c r="I11193" s="1" t="s">
        <v>120</v>
      </c>
      <c r="J11193" s="1" t="str" cm="1">
        <f t="array" ref="J11193">_xlfn.IFS(F11193="","missing",F11193&lt;0,"negative",F11193=0,"zero",AND(F11193&gt;=99999,MOD(F11193,9)=0),"99999 placeholder",AND(F11193&gt;$O$5,D11193="Expense"),"Expense outlier",AND(F11193&gt;$P$5,D11193="Income"),"Income outlier",TRUE,"valid")</f>
        <v>valid</v>
      </c>
      <c r="K11193" s="1" t="str">
        <f>_xlfn.XLOOKUP(I11193,[1]category_mapping!$F$2:$F$19,[1]category_mapping!$G$2:$G$19,E11193)</f>
        <v>food</v>
      </c>
      <c r="L11193" s="1" t="str">
        <f>IF(cleaning_working[[#This Row],[date]]="","Missing","Available")</f>
        <v>Available</v>
      </c>
    </row>
    <row r="11194" spans="1:12" x14ac:dyDescent="0.35">
      <c r="A11194" s="1" t="s">
        <v>10868</v>
      </c>
      <c r="B11194" s="1" t="s">
        <v>117</v>
      </c>
      <c r="C11194" s="3">
        <v>45550</v>
      </c>
      <c r="D11194" s="1" t="s">
        <v>13</v>
      </c>
      <c r="E11194" s="1" t="s">
        <v>104</v>
      </c>
      <c r="F11194" s="1">
        <v>1203</v>
      </c>
      <c r="G11194" s="1" t="s">
        <v>40</v>
      </c>
      <c r="H11194" s="1" t="s">
        <v>107</v>
      </c>
      <c r="I11194" s="1" t="s">
        <v>134</v>
      </c>
      <c r="J11194" s="1" t="str" cm="1">
        <f t="array" ref="J11194">_xlfn.IFS(F11194="","missing",F11194&lt;0,"negative",F11194=0,"zero",AND(F11194&gt;=99999,MOD(F11194,9)=0),"99999 placeholder",AND(F11194&gt;$O$5,D11194="Expense"),"Expense outlier",AND(F11194&gt;$P$5,D11194="Income"),"Income outlier",TRUE,"valid")</f>
        <v>valid</v>
      </c>
      <c r="K11194" s="1" t="str">
        <f>_xlfn.XLOOKUP(I11194,[1]category_mapping!$F$2:$F$19,[1]category_mapping!$G$2:$G$19,E11194)</f>
        <v>education</v>
      </c>
      <c r="L11194" s="1" t="str">
        <f>IF(cleaning_working[[#This Row],[date]]="","Missing","Available")</f>
        <v>Available</v>
      </c>
    </row>
    <row r="11195" spans="1:12" x14ac:dyDescent="0.35">
      <c r="A11195" s="1" t="s">
        <v>10869</v>
      </c>
      <c r="B11195" s="1" t="s">
        <v>317</v>
      </c>
      <c r="C11195" s="3">
        <v>44402</v>
      </c>
      <c r="D11195" s="1" t="s">
        <v>13</v>
      </c>
      <c r="E11195" s="1" t="s">
        <v>46</v>
      </c>
      <c r="F11195" s="1">
        <v>3248</v>
      </c>
      <c r="G11195" s="1" t="s">
        <v>18</v>
      </c>
      <c r="H11195" s="1" t="s">
        <v>107</v>
      </c>
      <c r="I11195" s="1" t="s">
        <v>123</v>
      </c>
      <c r="J11195" s="1" t="str" cm="1">
        <f t="array" ref="J11195">_xlfn.IFS(F11195="","missing",F11195&lt;0,"negative",F11195=0,"zero",AND(F11195&gt;=99999,MOD(F11195,9)=0),"99999 placeholder",AND(F11195&gt;$O$5,D11195="Expense"),"Expense outlier",AND(F11195&gt;$P$5,D11195="Income"),"Income outlier",TRUE,"valid")</f>
        <v>valid</v>
      </c>
      <c r="K11195" s="1" t="str">
        <f>_xlfn.XLOOKUP(I11195,[1]category_mapping!$F$2:$F$19,[1]category_mapping!$G$2:$G$19,E11195)</f>
        <v>N/A</v>
      </c>
      <c r="L11195" s="1" t="str">
        <f>IF(cleaning_working[[#This Row],[date]]="","Missing","Available")</f>
        <v>Available</v>
      </c>
    </row>
    <row r="11196" spans="1:12" x14ac:dyDescent="0.35">
      <c r="A11196" s="1" t="s">
        <v>10870</v>
      </c>
      <c r="B11196" s="1" t="s">
        <v>95</v>
      </c>
      <c r="C11196" s="3">
        <v>45559</v>
      </c>
      <c r="D11196" s="1" t="s">
        <v>13</v>
      </c>
      <c r="E11196" s="1" t="s">
        <v>17</v>
      </c>
      <c r="F11196" s="1">
        <v>1247</v>
      </c>
      <c r="G11196" s="1" t="s">
        <v>64</v>
      </c>
      <c r="H11196" s="1" t="s">
        <v>52</v>
      </c>
      <c r="I11196" s="1" t="s">
        <v>41</v>
      </c>
      <c r="J11196" s="1" t="str" cm="1">
        <f t="array" ref="J11196">_xlfn.IFS(F11196="","missing",F11196&lt;0,"negative",F11196=0,"zero",AND(F11196&gt;=99999,MOD(F11196,9)=0),"99999 placeholder",AND(F11196&gt;$O$5,D11196="Expense"),"Expense outlier",AND(F11196&gt;$P$5,D11196="Income"),"Income outlier",TRUE,"valid")</f>
        <v>valid</v>
      </c>
      <c r="K11196" s="1" t="str">
        <f>_xlfn.XLOOKUP(I11196,[1]category_mapping!$F$2:$F$19,[1]category_mapping!$G$2:$G$19,E11196)</f>
        <v>utilities</v>
      </c>
      <c r="L11196" s="1" t="str">
        <f>IF(cleaning_working[[#This Row],[date]]="","Missing","Available")</f>
        <v>Available</v>
      </c>
    </row>
    <row r="11197" spans="1:12" x14ac:dyDescent="0.35">
      <c r="A11197" s="1" t="s">
        <v>10871</v>
      </c>
      <c r="B11197" s="1" t="s">
        <v>446</v>
      </c>
      <c r="C11197" s="3">
        <v>44333</v>
      </c>
      <c r="D11197" s="1" t="s">
        <v>13</v>
      </c>
      <c r="E11197" s="1" t="s">
        <v>63</v>
      </c>
      <c r="F11197" s="1">
        <v>5070</v>
      </c>
      <c r="G11197" s="1" t="s">
        <v>18</v>
      </c>
      <c r="H11197" s="1" t="s">
        <v>65</v>
      </c>
      <c r="I11197" s="1" t="s">
        <v>162</v>
      </c>
      <c r="J11197" s="1" t="str" cm="1">
        <f t="array" ref="J11197">_xlfn.IFS(F11197="","missing",F11197&lt;0,"negative",F11197=0,"zero",AND(F11197&gt;=99999,MOD(F11197,9)=0),"99999 placeholder",AND(F11197&gt;$O$5,D11197="Expense"),"Expense outlier",AND(F11197&gt;$P$5,D11197="Income"),"Income outlier",TRUE,"valid")</f>
        <v>valid</v>
      </c>
      <c r="K11197" s="1" t="str">
        <f>_xlfn.XLOOKUP(I11197,[1]category_mapping!$F$2:$F$19,[1]category_mapping!$G$2:$G$19,E11197)</f>
        <v>utilities</v>
      </c>
      <c r="L11197" s="1" t="str">
        <f>IF(cleaning_working[[#This Row],[date]]="","Missing","Available")</f>
        <v>Available</v>
      </c>
    </row>
    <row r="11198" spans="1:12" x14ac:dyDescent="0.35">
      <c r="A11198" s="1" t="s">
        <v>10872</v>
      </c>
      <c r="B11198" s="1" t="s">
        <v>508</v>
      </c>
      <c r="C11198" s="3">
        <v>44726</v>
      </c>
      <c r="D11198" s="1" t="s">
        <v>13</v>
      </c>
      <c r="E11198" s="1" t="s">
        <v>39</v>
      </c>
      <c r="F11198" s="1">
        <v>1258</v>
      </c>
      <c r="G11198" s="1" t="s">
        <v>25</v>
      </c>
      <c r="H11198" s="1" t="s">
        <v>26</v>
      </c>
      <c r="I11198" s="1" t="s">
        <v>134</v>
      </c>
      <c r="J11198" s="1" t="str" cm="1">
        <f t="array" ref="J11198">_xlfn.IFS(F11198="","missing",F11198&lt;0,"negative",F11198=0,"zero",AND(F11198&gt;=99999,MOD(F11198,9)=0),"99999 placeholder",AND(F11198&gt;$O$5,D11198="Expense"),"Expense outlier",AND(F11198&gt;$P$5,D11198="Income"),"Income outlier",TRUE,"valid")</f>
        <v>valid</v>
      </c>
      <c r="K11198" s="1" t="str">
        <f>_xlfn.XLOOKUP(I11198,[1]category_mapping!$F$2:$F$19,[1]category_mapping!$G$2:$G$19,E11198)</f>
        <v>education</v>
      </c>
      <c r="L11198" s="1" t="str">
        <f>IF(cleaning_working[[#This Row],[date]]="","Missing","Available")</f>
        <v>Available</v>
      </c>
    </row>
    <row r="11199" spans="1:12" x14ac:dyDescent="0.35">
      <c r="A11199" s="1" t="s">
        <v>10873</v>
      </c>
      <c r="B11199" s="1" t="s">
        <v>782</v>
      </c>
      <c r="C11199" s="3">
        <v>44587</v>
      </c>
      <c r="D11199" s="1" t="s">
        <v>13</v>
      </c>
      <c r="E11199" s="1" t="s">
        <v>176</v>
      </c>
      <c r="F11199" s="1">
        <v>7832</v>
      </c>
      <c r="G11199" s="1" t="s">
        <v>64</v>
      </c>
      <c r="H11199" s="1" t="s">
        <v>33</v>
      </c>
      <c r="I11199" s="1" t="s">
        <v>41</v>
      </c>
      <c r="J11199" s="1" t="str" cm="1">
        <f t="array" ref="J11199">_xlfn.IFS(F11199="","missing",F11199&lt;0,"negative",F11199=0,"zero",AND(F11199&gt;=99999,MOD(F11199,9)=0),"99999 placeholder",AND(F11199&gt;$O$5,D11199="Expense"),"Expense outlier",AND(F11199&gt;$P$5,D11199="Income"),"Income outlier",TRUE,"valid")</f>
        <v>valid</v>
      </c>
      <c r="K11199" s="1" t="str">
        <f>_xlfn.XLOOKUP(I11199,[1]category_mapping!$F$2:$F$19,[1]category_mapping!$G$2:$G$19,E11199)</f>
        <v>utilities</v>
      </c>
      <c r="L11199" s="1" t="str">
        <f>IF(cleaning_working[[#This Row],[date]]="","Missing","Available")</f>
        <v>Available</v>
      </c>
    </row>
    <row r="11200" spans="1:12" x14ac:dyDescent="0.35">
      <c r="A11200" s="1" t="s">
        <v>10874</v>
      </c>
      <c r="B11200" s="1" t="s">
        <v>336</v>
      </c>
      <c r="C11200" s="3">
        <v>45386</v>
      </c>
      <c r="D11200" s="1" t="s">
        <v>13</v>
      </c>
      <c r="E11200" s="1" t="s">
        <v>96</v>
      </c>
      <c r="F11200" s="1">
        <v>1785</v>
      </c>
      <c r="G11200" s="1" t="s">
        <v>18</v>
      </c>
      <c r="H11200" s="1" t="s">
        <v>83</v>
      </c>
      <c r="I11200" s="1" t="s">
        <v>41</v>
      </c>
      <c r="J11200" s="1" t="str" cm="1">
        <f t="array" ref="J11200">_xlfn.IFS(F11200="","missing",F11200&lt;0,"negative",F11200=0,"zero",AND(F11200&gt;=99999,MOD(F11200,9)=0),"99999 placeholder",AND(F11200&gt;$O$5,D11200="Expense"),"Expense outlier",AND(F11200&gt;$P$5,D11200="Income"),"Income outlier",TRUE,"valid")</f>
        <v>valid</v>
      </c>
      <c r="K11200" s="1" t="str">
        <f>_xlfn.XLOOKUP(I11200,[1]category_mapping!$F$2:$F$19,[1]category_mapping!$G$2:$G$19,E11200)</f>
        <v>utilities</v>
      </c>
      <c r="L11200" s="1" t="str">
        <f>IF(cleaning_working[[#This Row],[date]]="","Missing","Available")</f>
        <v>Available</v>
      </c>
    </row>
    <row r="11201" spans="1:12" x14ac:dyDescent="0.35">
      <c r="A11201" s="1" t="s">
        <v>10875</v>
      </c>
      <c r="B11201" s="1" t="s">
        <v>296</v>
      </c>
      <c r="C11201" s="3">
        <v>44365</v>
      </c>
      <c r="D11201" s="1" t="s">
        <v>13</v>
      </c>
      <c r="E11201" s="1" t="s">
        <v>24</v>
      </c>
      <c r="F11201" s="1">
        <v>9292</v>
      </c>
      <c r="G11201" s="1" t="s">
        <v>64</v>
      </c>
      <c r="H11201" s="1" t="s">
        <v>52</v>
      </c>
      <c r="I11201" s="1" t="s">
        <v>27</v>
      </c>
      <c r="J11201" s="1" t="str" cm="1">
        <f t="array" ref="J11201">_xlfn.IFS(F11201="","missing",F11201&lt;0,"negative",F11201=0,"zero",AND(F11201&gt;=99999,MOD(F11201,9)=0),"99999 placeholder",AND(F11201&gt;$O$5,D11201="Expense"),"Expense outlier",AND(F11201&gt;$P$5,D11201="Income"),"Income outlier",TRUE,"valid")</f>
        <v>valid</v>
      </c>
      <c r="K11201" s="1" t="str">
        <f>_xlfn.XLOOKUP(I11201,[1]category_mapping!$F$2:$F$19,[1]category_mapping!$G$2:$G$19,E11201)</f>
        <v>rent</v>
      </c>
      <c r="L11201" s="1" t="str">
        <f>IF(cleaning_working[[#This Row],[date]]="","Missing","Available")</f>
        <v>Available</v>
      </c>
    </row>
    <row r="11202" spans="1:12" x14ac:dyDescent="0.35">
      <c r="A11202" s="1" t="s">
        <v>10876</v>
      </c>
      <c r="B11202" s="1" t="s">
        <v>113</v>
      </c>
      <c r="C11202" s="3">
        <v>44203</v>
      </c>
      <c r="D11202" s="1" t="s">
        <v>13</v>
      </c>
      <c r="E11202" s="1" t="s">
        <v>39</v>
      </c>
      <c r="F11202" s="1">
        <v>3091</v>
      </c>
      <c r="G11202" s="1" t="s">
        <v>64</v>
      </c>
      <c r="H11202" s="1" t="s">
        <v>86</v>
      </c>
      <c r="I11202" s="1" t="s">
        <v>93</v>
      </c>
      <c r="J11202" s="1" t="str" cm="1">
        <f t="array" ref="J11202">_xlfn.IFS(F11202="","missing",F11202&lt;0,"negative",F11202=0,"zero",AND(F11202&gt;=99999,MOD(F11202,9)=0),"99999 placeholder",AND(F11202&gt;$O$5,D11202="Expense"),"Expense outlier",AND(F11202&gt;$P$5,D11202="Income"),"Income outlier",TRUE,"valid")</f>
        <v>valid</v>
      </c>
      <c r="K11202" s="1" t="str">
        <f>_xlfn.XLOOKUP(I11202,[1]category_mapping!$F$2:$F$19,[1]category_mapping!$G$2:$G$19,E11202)</f>
        <v>food</v>
      </c>
      <c r="L11202" s="1" t="str">
        <f>IF(cleaning_working[[#This Row],[date]]="","Missing","Available")</f>
        <v>Available</v>
      </c>
    </row>
    <row r="11203" spans="1:12" x14ac:dyDescent="0.35">
      <c r="A11203" s="1" t="s">
        <v>10877</v>
      </c>
      <c r="B11203" s="1" t="s">
        <v>16</v>
      </c>
      <c r="C11203" s="3">
        <v>45324</v>
      </c>
      <c r="D11203" s="1" t="s">
        <v>13</v>
      </c>
      <c r="E11203" s="1" t="s">
        <v>63</v>
      </c>
      <c r="F11203" s="1">
        <v>6261</v>
      </c>
      <c r="G11203" s="1" t="s">
        <v>18</v>
      </c>
      <c r="H11203" s="1" t="s">
        <v>33</v>
      </c>
      <c r="I11203" s="1" t="s">
        <v>87</v>
      </c>
      <c r="J11203" s="1" t="str" cm="1">
        <f t="array" ref="J11203">_xlfn.IFS(F11203="","missing",F11203&lt;0,"negative",F11203=0,"zero",AND(F11203&gt;=99999,MOD(F11203,9)=0),"99999 placeholder",AND(F11203&gt;$O$5,D11203="Expense"),"Expense outlier",AND(F11203&gt;$P$5,D11203="Income"),"Income outlier",TRUE,"valid")</f>
        <v>valid</v>
      </c>
      <c r="K11203" s="1" t="str">
        <f>_xlfn.XLOOKUP(I11203,[1]category_mapping!$F$2:$F$19,[1]category_mapping!$G$2:$G$19,E11203)</f>
        <v>utilities</v>
      </c>
      <c r="L11203" s="1" t="str">
        <f>IF(cleaning_working[[#This Row],[date]]="","Missing","Available")</f>
        <v>Available</v>
      </c>
    </row>
    <row r="11204" spans="1:12" x14ac:dyDescent="0.35">
      <c r="A11204" s="1" t="s">
        <v>10878</v>
      </c>
      <c r="B11204" s="1" t="s">
        <v>782</v>
      </c>
      <c r="C11204" s="3">
        <v>45461</v>
      </c>
      <c r="D11204" s="1" t="s">
        <v>13</v>
      </c>
      <c r="E11204" s="1" t="s">
        <v>17</v>
      </c>
      <c r="F11204" s="1">
        <v>8472</v>
      </c>
      <c r="G11204" s="1" t="s">
        <v>40</v>
      </c>
      <c r="H11204" s="1" t="s">
        <v>83</v>
      </c>
      <c r="I11204" s="1" t="s">
        <v>272</v>
      </c>
      <c r="J11204" s="1" t="str" cm="1">
        <f t="array" ref="J11204">_xlfn.IFS(F11204="","missing",F11204&lt;0,"negative",F11204=0,"zero",AND(F11204&gt;=99999,MOD(F11204,9)=0),"99999 placeholder",AND(F11204&gt;$O$5,D11204="Expense"),"Expense outlier",AND(F11204&gt;$P$5,D11204="Income"),"Income outlier",TRUE,"valid")</f>
        <v>valid</v>
      </c>
      <c r="K11204" s="1" t="str">
        <f>_xlfn.XLOOKUP(I11204,[1]category_mapping!$F$2:$F$19,[1]category_mapping!$G$2:$G$19,E11204)</f>
        <v>food</v>
      </c>
      <c r="L11204" s="1" t="str">
        <f>IF(cleaning_working[[#This Row],[date]]="","Missing","Available")</f>
        <v>Available</v>
      </c>
    </row>
    <row r="11205" spans="1:12" x14ac:dyDescent="0.35">
      <c r="A11205" s="1" t="s">
        <v>10879</v>
      </c>
      <c r="B11205" s="1" t="s">
        <v>790</v>
      </c>
      <c r="C11205" s="3">
        <v>44890</v>
      </c>
      <c r="D11205" s="1" t="s">
        <v>13</v>
      </c>
      <c r="E11205" s="1" t="s">
        <v>63</v>
      </c>
      <c r="F11205" s="1">
        <v>6662</v>
      </c>
      <c r="G11205" s="1" t="s">
        <v>64</v>
      </c>
      <c r="H11205" s="1" t="s">
        <v>26</v>
      </c>
      <c r="I11205" s="1" t="s">
        <v>93</v>
      </c>
      <c r="J11205" s="1" t="str" cm="1">
        <f t="array" ref="J11205">_xlfn.IFS(F11205="","missing",F11205&lt;0,"negative",F11205=0,"zero",AND(F11205&gt;=99999,MOD(F11205,9)=0),"99999 placeholder",AND(F11205&gt;$O$5,D11205="Expense"),"Expense outlier",AND(F11205&gt;$P$5,D11205="Income"),"Income outlier",TRUE,"valid")</f>
        <v>valid</v>
      </c>
      <c r="K11205" s="1" t="str">
        <f>_xlfn.XLOOKUP(I11205,[1]category_mapping!$F$2:$F$19,[1]category_mapping!$G$2:$G$19,E11205)</f>
        <v>utilities</v>
      </c>
      <c r="L11205" s="1" t="str">
        <f>IF(cleaning_working[[#This Row],[date]]="","Missing","Available")</f>
        <v>Available</v>
      </c>
    </row>
    <row r="11206" spans="1:12" x14ac:dyDescent="0.35">
      <c r="A11206" s="1" t="s">
        <v>10880</v>
      </c>
      <c r="B11206" s="1" t="s">
        <v>150</v>
      </c>
      <c r="C11206" s="3">
        <v>45025</v>
      </c>
      <c r="D11206" s="1" t="s">
        <v>13</v>
      </c>
      <c r="E11206" s="1" t="s">
        <v>45</v>
      </c>
      <c r="F11206" s="1">
        <v>9763</v>
      </c>
      <c r="G11206" s="1" t="s">
        <v>40</v>
      </c>
      <c r="H11206" s="1" t="s">
        <v>52</v>
      </c>
      <c r="J11206" s="1" t="str" cm="1">
        <f t="array" ref="J11206">_xlfn.IFS(F11206="","missing",F11206&lt;0,"negative",F11206=0,"zero",AND(F11206&gt;=99999,MOD(F11206,9)=0),"99999 placeholder",AND(F11206&gt;$O$5,D11206="Expense"),"Expense outlier",AND(F11206&gt;$P$5,D11206="Income"),"Income outlier",TRUE,"valid")</f>
        <v>valid</v>
      </c>
      <c r="K11206" s="1" t="str">
        <f>_xlfn.XLOOKUP(I11206,[1]category_mapping!$F$2:$F$19,[1]category_mapping!$G$2:$G$19,E11206)</f>
        <v>entertainment</v>
      </c>
      <c r="L11206" s="1" t="str">
        <f>IF(cleaning_working[[#This Row],[date]]="","Missing","Available")</f>
        <v>Available</v>
      </c>
    </row>
    <row r="11207" spans="1:12" x14ac:dyDescent="0.35">
      <c r="A11207" s="1" t="s">
        <v>10881</v>
      </c>
      <c r="B11207" s="1" t="s">
        <v>113</v>
      </c>
      <c r="C11207" s="3">
        <v>45453</v>
      </c>
      <c r="D11207" s="1" t="s">
        <v>13</v>
      </c>
      <c r="E11207" s="1" t="s">
        <v>17</v>
      </c>
      <c r="F11207" s="1">
        <v>4136</v>
      </c>
      <c r="G11207" s="1" t="s">
        <v>64</v>
      </c>
      <c r="H11207" s="1" t="s">
        <v>25</v>
      </c>
      <c r="I11207" s="1" t="s">
        <v>58</v>
      </c>
      <c r="J11207" s="1" t="str" cm="1">
        <f t="array" ref="J11207">_xlfn.IFS(F11207="","missing",F11207&lt;0,"negative",F11207=0,"zero",AND(F11207&gt;=99999,MOD(F11207,9)=0),"99999 placeholder",AND(F11207&gt;$O$5,D11207="Expense"),"Expense outlier",AND(F11207&gt;$P$5,D11207="Income"),"Income outlier",TRUE,"valid")</f>
        <v>valid</v>
      </c>
      <c r="K11207" s="1" t="str">
        <f>_xlfn.XLOOKUP(I11207,[1]category_mapping!$F$2:$F$19,[1]category_mapping!$G$2:$G$19,E11207)</f>
        <v>education</v>
      </c>
      <c r="L11207" s="1" t="str">
        <f>IF(cleaning_working[[#This Row],[date]]="","Missing","Available")</f>
        <v>Available</v>
      </c>
    </row>
    <row r="11208" spans="1:12" x14ac:dyDescent="0.35">
      <c r="A11208" s="1" t="s">
        <v>6627</v>
      </c>
      <c r="B11208" s="1" t="s">
        <v>62</v>
      </c>
      <c r="C11208" s="3">
        <v>44451</v>
      </c>
      <c r="D11208" s="1" t="s">
        <v>13</v>
      </c>
      <c r="E11208" s="1" t="s">
        <v>104</v>
      </c>
      <c r="F11208" s="1">
        <v>6892</v>
      </c>
      <c r="G11208" s="1" t="s">
        <v>32</v>
      </c>
      <c r="H11208" s="1" t="s">
        <v>65</v>
      </c>
      <c r="J11208" s="1" t="str" cm="1">
        <f t="array" ref="J11208">_xlfn.IFS(F11208="","missing",F11208&lt;0,"negative",F11208=0,"zero",AND(F11208&gt;=99999,MOD(F11208,9)=0),"99999 placeholder",AND(F11208&gt;$O$5,D11208="Expense"),"Expense outlier",AND(F11208&gt;$P$5,D11208="Income"),"Income outlier",TRUE,"valid")</f>
        <v>valid</v>
      </c>
      <c r="K11208" s="1" t="str">
        <f>_xlfn.XLOOKUP(I11208,[1]category_mapping!$F$2:$F$19,[1]category_mapping!$G$2:$G$19,E11208)</f>
        <v>health</v>
      </c>
      <c r="L11208" s="1" t="str">
        <f>IF(cleaning_working[[#This Row],[date]]="","Missing","Available")</f>
        <v>Available</v>
      </c>
    </row>
    <row r="11209" spans="1:12" x14ac:dyDescent="0.35">
      <c r="A11209" s="1" t="s">
        <v>10882</v>
      </c>
      <c r="B11209" s="1" t="s">
        <v>245</v>
      </c>
      <c r="C11209" s="3">
        <v>44563</v>
      </c>
      <c r="D11209" s="1" t="s">
        <v>13</v>
      </c>
      <c r="E11209" s="1" t="s">
        <v>39</v>
      </c>
      <c r="F11209" s="1">
        <v>4368</v>
      </c>
      <c r="G11209" s="1" t="s">
        <v>18</v>
      </c>
      <c r="H11209" s="1" t="s">
        <v>159</v>
      </c>
      <c r="I11209" s="1" t="s">
        <v>178</v>
      </c>
      <c r="J11209" s="1" t="str" cm="1">
        <f t="array" ref="J11209">_xlfn.IFS(F11209="","missing",F11209&lt;0,"negative",F11209=0,"zero",AND(F11209&gt;=99999,MOD(F11209,9)=0),"99999 placeholder",AND(F11209&gt;$O$5,D11209="Expense"),"Expense outlier",AND(F11209&gt;$P$5,D11209="Income"),"Income outlier",TRUE,"valid")</f>
        <v>valid</v>
      </c>
      <c r="K11209" s="1" t="str">
        <f>_xlfn.XLOOKUP(I11209,[1]category_mapping!$F$2:$F$19,[1]category_mapping!$G$2:$G$19,E11209)</f>
        <v>rent</v>
      </c>
      <c r="L11209" s="1" t="str">
        <f>IF(cleaning_working[[#This Row],[date]]="","Missing","Available")</f>
        <v>Available</v>
      </c>
    </row>
    <row r="11210" spans="1:12" x14ac:dyDescent="0.35">
      <c r="A11210" s="1" t="s">
        <v>10883</v>
      </c>
      <c r="B11210" s="1" t="s">
        <v>77</v>
      </c>
      <c r="C11210" s="3">
        <v>44529</v>
      </c>
      <c r="D11210" s="1" t="s">
        <v>13</v>
      </c>
      <c r="E11210" s="1" t="s">
        <v>45</v>
      </c>
      <c r="F11210" s="1">
        <v>7568</v>
      </c>
      <c r="G11210" s="1" t="s">
        <v>64</v>
      </c>
      <c r="H11210" s="1" t="s">
        <v>86</v>
      </c>
      <c r="I11210" s="1" t="s">
        <v>226</v>
      </c>
      <c r="J11210" s="1" t="str" cm="1">
        <f t="array" ref="J11210">_xlfn.IFS(F11210="","missing",F11210&lt;0,"negative",F11210=0,"zero",AND(F11210&gt;=99999,MOD(F11210,9)=0),"99999 placeholder",AND(F11210&gt;$O$5,D11210="Expense"),"Expense outlier",AND(F11210&gt;$P$5,D11210="Income"),"Income outlier",TRUE,"valid")</f>
        <v>valid</v>
      </c>
      <c r="K11210" s="1" t="str">
        <f>_xlfn.XLOOKUP(I11210,[1]category_mapping!$F$2:$F$19,[1]category_mapping!$G$2:$G$19,E11210)</f>
        <v>savings</v>
      </c>
      <c r="L11210" s="1" t="str">
        <f>IF(cleaning_working[[#This Row],[date]]="","Missing","Available")</f>
        <v>Available</v>
      </c>
    </row>
    <row r="11211" spans="1:12" x14ac:dyDescent="0.35">
      <c r="A11211" s="1" t="s">
        <v>10884</v>
      </c>
      <c r="B11211" s="1" t="s">
        <v>500</v>
      </c>
      <c r="C11211" s="3">
        <v>45089</v>
      </c>
      <c r="D11211" s="1" t="s">
        <v>13</v>
      </c>
      <c r="E11211" s="1" t="s">
        <v>96</v>
      </c>
      <c r="F11211" s="1">
        <v>2423</v>
      </c>
      <c r="G11211" s="1" t="s">
        <v>40</v>
      </c>
      <c r="H11211" s="1" t="s">
        <v>52</v>
      </c>
      <c r="J11211" s="1" t="str" cm="1">
        <f t="array" ref="J11211">_xlfn.IFS(F11211="","missing",F11211&lt;0,"negative",F11211=0,"zero",AND(F11211&gt;=99999,MOD(F11211,9)=0),"99999 placeholder",AND(F11211&gt;$O$5,D11211="Expense"),"Expense outlier",AND(F11211&gt;$P$5,D11211="Income"),"Income outlier",TRUE,"valid")</f>
        <v>valid</v>
      </c>
      <c r="K11211" s="1" t="str">
        <f>_xlfn.XLOOKUP(I11211,[1]category_mapping!$F$2:$F$19,[1]category_mapping!$G$2:$G$19,E11211)</f>
        <v>travel</v>
      </c>
      <c r="L11211" s="1" t="str">
        <f>IF(cleaning_working[[#This Row],[date]]="","Missing","Available")</f>
        <v>Available</v>
      </c>
    </row>
    <row r="11212" spans="1:12" x14ac:dyDescent="0.35">
      <c r="A11212" s="1" t="s">
        <v>10885</v>
      </c>
      <c r="B11212" s="1" t="s">
        <v>136</v>
      </c>
      <c r="C11212" s="3">
        <v>44598</v>
      </c>
      <c r="D11212" s="1" t="s">
        <v>13</v>
      </c>
      <c r="E11212" s="1" t="s">
        <v>24</v>
      </c>
      <c r="F11212" s="1">
        <v>43387</v>
      </c>
      <c r="G11212" s="1" t="s">
        <v>18</v>
      </c>
      <c r="H11212" s="1" t="s">
        <v>83</v>
      </c>
      <c r="I11212" s="1" t="s">
        <v>217</v>
      </c>
      <c r="J11212" s="1" t="str" cm="1">
        <f t="array" ref="J11212">_xlfn.IFS(F11212="","missing",F11212&lt;0,"negative",F11212=0,"zero",AND(F11212&gt;=99999,MOD(F11212,9)=0),"99999 placeholder",AND(F11212&gt;$O$5,D11212="Expense"),"Expense outlier",AND(F11212&gt;$P$5,D11212="Income"),"Income outlier",TRUE,"valid")</f>
        <v>Expense outlier</v>
      </c>
      <c r="K11212" s="1" t="str">
        <f>_xlfn.XLOOKUP(I11212,[1]category_mapping!$F$2:$F$19,[1]category_mapping!$G$2:$G$19,E11212)</f>
        <v>rent</v>
      </c>
      <c r="L11212" s="1" t="str">
        <f>IF(cleaning_working[[#This Row],[date]]="","Missing","Available")</f>
        <v>Available</v>
      </c>
    </row>
    <row r="11213" spans="1:12" x14ac:dyDescent="0.35">
      <c r="A11213" s="1" t="s">
        <v>10886</v>
      </c>
      <c r="B11213" s="1" t="s">
        <v>172</v>
      </c>
      <c r="C11213" s="3">
        <v>44321</v>
      </c>
      <c r="D11213" s="1" t="s">
        <v>14</v>
      </c>
      <c r="E11213" s="1" t="s">
        <v>31</v>
      </c>
      <c r="F11213" s="1">
        <v>60979</v>
      </c>
      <c r="G11213" s="1" t="s">
        <v>64</v>
      </c>
      <c r="H11213" s="1" t="s">
        <v>26</v>
      </c>
      <c r="I11213" s="1" t="s">
        <v>27</v>
      </c>
      <c r="J11213" s="1" t="str" cm="1">
        <f t="array" ref="J11213">_xlfn.IFS(F11213="","missing",F11213&lt;0,"negative",F11213=0,"zero",AND(F11213&gt;=99999,MOD(F11213,9)=0),"99999 placeholder",AND(F11213&gt;$O$5,D11213="Expense"),"Expense outlier",AND(F11213&gt;$P$5,D11213="Income"),"Income outlier",TRUE,"valid")</f>
        <v>valid</v>
      </c>
      <c r="K11213" s="1" t="str">
        <f>_xlfn.XLOOKUP(I11213,[1]category_mapping!$F$2:$F$19,[1]category_mapping!$G$2:$G$19,E11213)</f>
        <v>freelance</v>
      </c>
      <c r="L11213" s="1" t="str">
        <f>IF(cleaning_working[[#This Row],[date]]="","Missing","Available")</f>
        <v>Available</v>
      </c>
    </row>
    <row r="11214" spans="1:12" x14ac:dyDescent="0.35">
      <c r="A11214" s="1" t="s">
        <v>10887</v>
      </c>
      <c r="B11214" s="1" t="s">
        <v>351</v>
      </c>
      <c r="C11214" s="3">
        <v>44852</v>
      </c>
      <c r="D11214" s="1" t="s">
        <v>13</v>
      </c>
      <c r="E11214" s="1" t="s">
        <v>104</v>
      </c>
      <c r="F11214" s="1">
        <v>2541</v>
      </c>
      <c r="G11214" s="1" t="s">
        <v>64</v>
      </c>
      <c r="H11214" s="1" t="s">
        <v>52</v>
      </c>
      <c r="I11214" s="1" t="s">
        <v>49</v>
      </c>
      <c r="J11214" s="1" t="str" cm="1">
        <f t="array" ref="J11214">_xlfn.IFS(F11214="","missing",F11214&lt;0,"negative",F11214=0,"zero",AND(F11214&gt;=99999,MOD(F11214,9)=0),"99999 placeholder",AND(F11214&gt;$O$5,D11214="Expense"),"Expense outlier",AND(F11214&gt;$P$5,D11214="Income"),"Income outlier",TRUE,"valid")</f>
        <v>valid</v>
      </c>
      <c r="K11214" s="1" t="str">
        <f>_xlfn.XLOOKUP(I11214,[1]category_mapping!$F$2:$F$19,[1]category_mapping!$G$2:$G$19,E11214)</f>
        <v>health</v>
      </c>
      <c r="L11214" s="1" t="str">
        <f>IF(cleaning_working[[#This Row],[date]]="","Missing","Available")</f>
        <v>Available</v>
      </c>
    </row>
    <row r="11215" spans="1:12" x14ac:dyDescent="0.35">
      <c r="A11215" s="1" t="s">
        <v>10888</v>
      </c>
      <c r="B11215" s="1" t="s">
        <v>274</v>
      </c>
      <c r="C11215" s="3">
        <v>45384</v>
      </c>
      <c r="D11215" s="1" t="s">
        <v>13</v>
      </c>
      <c r="E11215" s="1" t="s">
        <v>63</v>
      </c>
      <c r="F11215" s="1">
        <v>5841</v>
      </c>
      <c r="G11215" s="1" t="s">
        <v>18</v>
      </c>
      <c r="H11215" s="1" t="s">
        <v>107</v>
      </c>
      <c r="I11215" s="1" t="s">
        <v>90</v>
      </c>
      <c r="J11215" s="1" t="str" cm="1">
        <f t="array" ref="J11215">_xlfn.IFS(F11215="","missing",F11215&lt;0,"negative",F11215=0,"zero",AND(F11215&gt;=99999,MOD(F11215,9)=0),"99999 placeholder",AND(F11215&gt;$O$5,D11215="Expense"),"Expense outlier",AND(F11215&gt;$P$5,D11215="Income"),"Income outlier",TRUE,"valid")</f>
        <v>valid</v>
      </c>
      <c r="K11215" s="1" t="str">
        <f>_xlfn.XLOOKUP(I11215,[1]category_mapping!$F$2:$F$19,[1]category_mapping!$G$2:$G$19,E11215)</f>
        <v>utilities</v>
      </c>
      <c r="L11215" s="1" t="str">
        <f>IF(cleaning_working[[#This Row],[date]]="","Missing","Available")</f>
        <v>Available</v>
      </c>
    </row>
    <row r="11216" spans="1:12" x14ac:dyDescent="0.35">
      <c r="A11216" s="1" t="s">
        <v>10889</v>
      </c>
      <c r="B11216" s="1" t="s">
        <v>303</v>
      </c>
      <c r="C11216" s="3">
        <v>44698</v>
      </c>
      <c r="D11216" s="1" t="s">
        <v>13</v>
      </c>
      <c r="E11216" s="1" t="s">
        <v>45</v>
      </c>
      <c r="F11216" s="1">
        <v>814</v>
      </c>
      <c r="G11216" s="1" t="s">
        <v>40</v>
      </c>
      <c r="H11216" s="1" t="s">
        <v>33</v>
      </c>
      <c r="J11216" s="1" t="str" cm="1">
        <f t="array" ref="J11216">_xlfn.IFS(F11216="","missing",F11216&lt;0,"negative",F11216=0,"zero",AND(F11216&gt;=99999,MOD(F11216,9)=0),"99999 placeholder",AND(F11216&gt;$O$5,D11216="Expense"),"Expense outlier",AND(F11216&gt;$P$5,D11216="Income"),"Income outlier",TRUE,"valid")</f>
        <v>valid</v>
      </c>
      <c r="K11216" s="1" t="str">
        <f>_xlfn.XLOOKUP(I11216,[1]category_mapping!$F$2:$F$19,[1]category_mapping!$G$2:$G$19,E11216)</f>
        <v>entertainment</v>
      </c>
      <c r="L11216" s="1" t="str">
        <f>IF(cleaning_working[[#This Row],[date]]="","Missing","Available")</f>
        <v>Available</v>
      </c>
    </row>
    <row r="11217" spans="1:12" x14ac:dyDescent="0.35">
      <c r="A11217" s="1" t="s">
        <v>10890</v>
      </c>
      <c r="B11217" s="1" t="s">
        <v>127</v>
      </c>
      <c r="C11217" s="3">
        <v>45567</v>
      </c>
      <c r="D11217" s="1" t="s">
        <v>13</v>
      </c>
      <c r="E11217" s="1" t="s">
        <v>39</v>
      </c>
      <c r="F11217" s="1">
        <v>3826</v>
      </c>
      <c r="G11217" s="1" t="s">
        <v>32</v>
      </c>
      <c r="H11217" s="1" t="s">
        <v>107</v>
      </c>
      <c r="I11217" s="1" t="s">
        <v>90</v>
      </c>
      <c r="J11217" s="1" t="str" cm="1">
        <f t="array" ref="J11217">_xlfn.IFS(F11217="","missing",F11217&lt;0,"negative",F11217=0,"zero",AND(F11217&gt;=99999,MOD(F11217,9)=0),"99999 placeholder",AND(F11217&gt;$O$5,D11217="Expense"),"Expense outlier",AND(F11217&gt;$P$5,D11217="Income"),"Income outlier",TRUE,"valid")</f>
        <v>valid</v>
      </c>
      <c r="K11217" s="1" t="str">
        <f>_xlfn.XLOOKUP(I11217,[1]category_mapping!$F$2:$F$19,[1]category_mapping!$G$2:$G$19,E11217)</f>
        <v>food</v>
      </c>
      <c r="L11217" s="1" t="str">
        <f>IF(cleaning_working[[#This Row],[date]]="","Missing","Available")</f>
        <v>Available</v>
      </c>
    </row>
    <row r="11218" spans="1:12" x14ac:dyDescent="0.35">
      <c r="A11218" s="1" t="s">
        <v>10891</v>
      </c>
      <c r="B11218" s="1" t="s">
        <v>82</v>
      </c>
      <c r="C11218" s="3">
        <v>44713</v>
      </c>
      <c r="D11218" s="1" t="s">
        <v>14</v>
      </c>
      <c r="E11218" s="1" t="s">
        <v>119</v>
      </c>
      <c r="F11218" s="1">
        <v>43006</v>
      </c>
      <c r="G11218" s="1" t="s">
        <v>32</v>
      </c>
      <c r="H11218" s="1" t="s">
        <v>52</v>
      </c>
      <c r="I11218" s="1" t="s">
        <v>128</v>
      </c>
      <c r="J11218" s="1" t="str" cm="1">
        <f t="array" ref="J11218">_xlfn.IFS(F11218="","missing",F11218&lt;0,"negative",F11218=0,"zero",AND(F11218&gt;=99999,MOD(F11218,9)=0),"99999 placeholder",AND(F11218&gt;$O$5,D11218="Expense"),"Expense outlier",AND(F11218&gt;$P$5,D11218="Income"),"Income outlier",TRUE,"valid")</f>
        <v>valid</v>
      </c>
      <c r="K11218" s="1" t="str">
        <f>_xlfn.XLOOKUP(I11218,[1]category_mapping!$F$2:$F$19,[1]category_mapping!$G$2:$G$19,E11218)</f>
        <v>utilities</v>
      </c>
      <c r="L11218" s="1" t="str">
        <f>IF(cleaning_working[[#This Row],[date]]="","Missing","Available")</f>
        <v>Available</v>
      </c>
    </row>
    <row r="11219" spans="1:12" x14ac:dyDescent="0.35">
      <c r="A11219" s="1" t="s">
        <v>10892</v>
      </c>
      <c r="B11219" s="1" t="s">
        <v>281</v>
      </c>
      <c r="C11219" s="3">
        <v>45550</v>
      </c>
      <c r="D11219" s="1" t="s">
        <v>14</v>
      </c>
      <c r="E11219" s="1" t="s">
        <v>70</v>
      </c>
      <c r="F11219" s="1">
        <v>66394</v>
      </c>
      <c r="G11219" s="1" t="s">
        <v>64</v>
      </c>
      <c r="H11219" s="1" t="s">
        <v>33</v>
      </c>
      <c r="I11219" s="1" t="s">
        <v>170</v>
      </c>
      <c r="J11219" s="1" t="str" cm="1">
        <f t="array" ref="J11219">_xlfn.IFS(F11219="","missing",F11219&lt;0,"negative",F11219=0,"zero",AND(F11219&gt;=99999,MOD(F11219,9)=0),"99999 placeholder",AND(F11219&gt;$O$5,D11219="Expense"),"Expense outlier",AND(F11219&gt;$P$5,D11219="Income"),"Income outlier",TRUE,"valid")</f>
        <v>valid</v>
      </c>
      <c r="K11219" s="1" t="str">
        <f>_xlfn.XLOOKUP(I11219,[1]category_mapping!$F$2:$F$19,[1]category_mapping!$G$2:$G$19,E11219)</f>
        <v>health</v>
      </c>
      <c r="L11219" s="1" t="str">
        <f>IF(cleaning_working[[#This Row],[date]]="","Missing","Available")</f>
        <v>Available</v>
      </c>
    </row>
    <row r="11220" spans="1:12" x14ac:dyDescent="0.35">
      <c r="A11220" s="1" t="s">
        <v>10893</v>
      </c>
      <c r="B11220" s="1" t="s">
        <v>77</v>
      </c>
      <c r="C11220" s="3" t="s">
        <v>38</v>
      </c>
      <c r="D11220" s="1" t="s">
        <v>13</v>
      </c>
      <c r="E11220" s="1" t="s">
        <v>24</v>
      </c>
      <c r="F11220" s="1">
        <v>10254</v>
      </c>
      <c r="G11220" s="1" t="s">
        <v>64</v>
      </c>
      <c r="H11220" s="1" t="s">
        <v>86</v>
      </c>
      <c r="I11220" s="1" t="s">
        <v>46</v>
      </c>
      <c r="J11220" s="1" t="str" cm="1">
        <f t="array" ref="J11220">_xlfn.IFS(F11220="","missing",F11220&lt;0,"negative",F11220=0,"zero",AND(F11220&gt;=99999,MOD(F11220,9)=0),"99999 placeholder",AND(F11220&gt;$O$5,D11220="Expense"),"Expense outlier",AND(F11220&gt;$P$5,D11220="Income"),"Income outlier",TRUE,"valid")</f>
        <v>valid</v>
      </c>
      <c r="K11220" s="1" t="str">
        <f>_xlfn.XLOOKUP(I11220,[1]category_mapping!$F$2:$F$19,[1]category_mapping!$G$2:$G$19,E11220)</f>
        <v>rent</v>
      </c>
      <c r="L11220" s="1" t="str">
        <f>IF(cleaning_working[[#This Row],[date]]="","Missing","Available")</f>
        <v>Missing</v>
      </c>
    </row>
    <row r="11221" spans="1:12" x14ac:dyDescent="0.35">
      <c r="A11221" s="1" t="s">
        <v>10894</v>
      </c>
      <c r="B11221" s="1" t="s">
        <v>132</v>
      </c>
      <c r="C11221" s="3">
        <v>44837</v>
      </c>
      <c r="D11221" s="1" t="s">
        <v>14</v>
      </c>
      <c r="E11221" s="1" t="s">
        <v>119</v>
      </c>
      <c r="F11221" s="1">
        <v>29568</v>
      </c>
      <c r="G11221" s="1" t="s">
        <v>40</v>
      </c>
      <c r="H11221" s="1" t="s">
        <v>26</v>
      </c>
      <c r="I11221" s="1" t="s">
        <v>87</v>
      </c>
      <c r="J11221" s="1" t="str" cm="1">
        <f t="array" ref="J11221">_xlfn.IFS(F11221="","missing",F11221&lt;0,"negative",F11221=0,"zero",AND(F11221&gt;=99999,MOD(F11221,9)=0),"99999 placeholder",AND(F11221&gt;$O$5,D11221="Expense"),"Expense outlier",AND(F11221&gt;$P$5,D11221="Income"),"Income outlier",TRUE,"valid")</f>
        <v>valid</v>
      </c>
      <c r="K11221" s="1" t="str">
        <f>_xlfn.XLOOKUP(I11221,[1]category_mapping!$F$2:$F$19,[1]category_mapping!$G$2:$G$19,E11221)</f>
        <v>investment</v>
      </c>
      <c r="L11221" s="1" t="str">
        <f>IF(cleaning_working[[#This Row],[date]]="","Missing","Available")</f>
        <v>Available</v>
      </c>
    </row>
    <row r="11222" spans="1:12" x14ac:dyDescent="0.35">
      <c r="A11222" s="1" t="s">
        <v>10895</v>
      </c>
      <c r="B11222" s="1" t="s">
        <v>212</v>
      </c>
      <c r="C11222" s="3">
        <v>45363</v>
      </c>
      <c r="D11222" s="1" t="s">
        <v>13</v>
      </c>
      <c r="E11222" s="1" t="s">
        <v>24</v>
      </c>
      <c r="F11222" s="1">
        <v>7091</v>
      </c>
      <c r="G11222" s="1" t="s">
        <v>18</v>
      </c>
      <c r="H11222" s="1" t="s">
        <v>26</v>
      </c>
      <c r="I11222" s="1" t="s">
        <v>97</v>
      </c>
      <c r="J11222" s="1" t="str" cm="1">
        <f t="array" ref="J11222">_xlfn.IFS(F11222="","missing",F11222&lt;0,"negative",F11222=0,"zero",AND(F11222&gt;=99999,MOD(F11222,9)=0),"99999 placeholder",AND(F11222&gt;$O$5,D11222="Expense"),"Expense outlier",AND(F11222&gt;$P$5,D11222="Income"),"Income outlier",TRUE,"valid")</f>
        <v>valid</v>
      </c>
      <c r="K11222" s="1" t="str">
        <f>_xlfn.XLOOKUP(I11222,[1]category_mapping!$F$2:$F$19,[1]category_mapping!$G$2:$G$19,E11222)</f>
        <v>health</v>
      </c>
      <c r="L11222" s="1" t="str">
        <f>IF(cleaning_working[[#This Row],[date]]="","Missing","Available")</f>
        <v>Available</v>
      </c>
    </row>
    <row r="11223" spans="1:12" x14ac:dyDescent="0.35">
      <c r="A11223" s="1" t="s">
        <v>10896</v>
      </c>
      <c r="B11223" s="1" t="s">
        <v>343</v>
      </c>
      <c r="C11223" s="3">
        <v>44939</v>
      </c>
      <c r="D11223" s="1" t="s">
        <v>13</v>
      </c>
      <c r="E11223" s="1" t="s">
        <v>39</v>
      </c>
      <c r="F11223" s="1">
        <v>4479</v>
      </c>
      <c r="G11223" s="1" t="s">
        <v>18</v>
      </c>
      <c r="H11223" s="1" t="s">
        <v>83</v>
      </c>
      <c r="I11223" s="1" t="s">
        <v>90</v>
      </c>
      <c r="J11223" s="1" t="str" cm="1">
        <f t="array" ref="J11223">_xlfn.IFS(F11223="","missing",F11223&lt;0,"negative",F11223=0,"zero",AND(F11223&gt;=99999,MOD(F11223,9)=0),"99999 placeholder",AND(F11223&gt;$O$5,D11223="Expense"),"Expense outlier",AND(F11223&gt;$P$5,D11223="Income"),"Income outlier",TRUE,"valid")</f>
        <v>valid</v>
      </c>
      <c r="K11223" s="1" t="str">
        <f>_xlfn.XLOOKUP(I11223,[1]category_mapping!$F$2:$F$19,[1]category_mapping!$G$2:$G$19,E11223)</f>
        <v>food</v>
      </c>
      <c r="L11223" s="1" t="str">
        <f>IF(cleaning_working[[#This Row],[date]]="","Missing","Available")</f>
        <v>Available</v>
      </c>
    </row>
    <row r="11224" spans="1:12" x14ac:dyDescent="0.35">
      <c r="A11224" s="1" t="s">
        <v>10897</v>
      </c>
      <c r="B11224" s="1" t="s">
        <v>161</v>
      </c>
      <c r="C11224" s="3">
        <v>44512</v>
      </c>
      <c r="D11224" s="1" t="s">
        <v>13</v>
      </c>
      <c r="E11224" s="1" t="s">
        <v>39</v>
      </c>
      <c r="F11224" s="1">
        <v>4222</v>
      </c>
      <c r="G11224" s="1" t="s">
        <v>64</v>
      </c>
      <c r="H11224" s="1" t="s">
        <v>33</v>
      </c>
      <c r="I11224" s="1" t="s">
        <v>80</v>
      </c>
      <c r="J11224" s="1" t="str" cm="1">
        <f t="array" ref="J11224">_xlfn.IFS(F11224="","missing",F11224&lt;0,"negative",F11224=0,"zero",AND(F11224&gt;=99999,MOD(F11224,9)=0),"99999 placeholder",AND(F11224&gt;$O$5,D11224="Expense"),"Expense outlier",AND(F11224&gt;$P$5,D11224="Income"),"Income outlier",TRUE,"valid")</f>
        <v>valid</v>
      </c>
      <c r="K11224" s="1" t="str">
        <f>_xlfn.XLOOKUP(I11224,[1]category_mapping!$F$2:$F$19,[1]category_mapping!$G$2:$G$19,E11224)</f>
        <v>food</v>
      </c>
      <c r="L11224" s="1" t="str">
        <f>IF(cleaning_working[[#This Row],[date]]="","Missing","Available")</f>
        <v>Available</v>
      </c>
    </row>
    <row r="11225" spans="1:12" x14ac:dyDescent="0.35">
      <c r="A11225" s="1" t="s">
        <v>10898</v>
      </c>
      <c r="B11225" s="1" t="s">
        <v>446</v>
      </c>
      <c r="C11225" s="3">
        <v>45343</v>
      </c>
      <c r="D11225" s="1" t="s">
        <v>13</v>
      </c>
      <c r="E11225" s="1" t="s">
        <v>39</v>
      </c>
      <c r="F11225" s="1">
        <v>675</v>
      </c>
      <c r="G11225" s="1" t="s">
        <v>32</v>
      </c>
      <c r="H11225" s="1" t="s">
        <v>107</v>
      </c>
      <c r="J11225" s="1" t="str" cm="1">
        <f t="array" ref="J11225">_xlfn.IFS(F11225="","missing",F11225&lt;0,"negative",F11225=0,"zero",AND(F11225&gt;=99999,MOD(F11225,9)=0),"99999 placeholder",AND(F11225&gt;$O$5,D11225="Expense"),"Expense outlier",AND(F11225&gt;$P$5,D11225="Income"),"Income outlier",TRUE,"valid")</f>
        <v>valid</v>
      </c>
      <c r="K11225" s="1" t="str">
        <f>_xlfn.XLOOKUP(I11225,[1]category_mapping!$F$2:$F$19,[1]category_mapping!$G$2:$G$19,E11225)</f>
        <v>food</v>
      </c>
      <c r="L11225" s="1" t="str">
        <f>IF(cleaning_working[[#This Row],[date]]="","Missing","Available")</f>
        <v>Available</v>
      </c>
    </row>
    <row r="11226" spans="1:12" x14ac:dyDescent="0.35">
      <c r="A11226" s="1" t="s">
        <v>10899</v>
      </c>
      <c r="B11226" s="1" t="s">
        <v>37</v>
      </c>
      <c r="C11226" s="3">
        <v>44750</v>
      </c>
      <c r="D11226" s="1" t="s">
        <v>14</v>
      </c>
      <c r="E11226" s="1" t="s">
        <v>119</v>
      </c>
      <c r="F11226" s="1">
        <v>19576</v>
      </c>
      <c r="G11226" s="1" t="s">
        <v>40</v>
      </c>
      <c r="H11226" s="1" t="s">
        <v>159</v>
      </c>
      <c r="I11226" s="1" t="s">
        <v>27</v>
      </c>
      <c r="J11226" s="1" t="str" cm="1">
        <f t="array" ref="J11226">_xlfn.IFS(F11226="","missing",F11226&lt;0,"negative",F11226=0,"zero",AND(F11226&gt;=99999,MOD(F11226,9)=0),"99999 placeholder",AND(F11226&gt;$O$5,D11226="Expense"),"Expense outlier",AND(F11226&gt;$P$5,D11226="Income"),"Income outlier",TRUE,"valid")</f>
        <v>valid</v>
      </c>
      <c r="K11226" s="1" t="str">
        <f>_xlfn.XLOOKUP(I11226,[1]category_mapping!$F$2:$F$19,[1]category_mapping!$G$2:$G$19,E11226)</f>
        <v>investment</v>
      </c>
      <c r="L11226" s="1" t="str">
        <f>IF(cleaning_working[[#This Row],[date]]="","Missing","Available")</f>
        <v>Available</v>
      </c>
    </row>
    <row r="11227" spans="1:12" x14ac:dyDescent="0.35">
      <c r="A11227" s="1" t="s">
        <v>10900</v>
      </c>
      <c r="B11227" s="1" t="s">
        <v>1044</v>
      </c>
      <c r="C11227" s="3">
        <v>45433</v>
      </c>
      <c r="D11227" s="1" t="s">
        <v>13</v>
      </c>
      <c r="E11227" s="1" t="s">
        <v>96</v>
      </c>
      <c r="F11227" s="1">
        <v>1816</v>
      </c>
      <c r="G11227" s="1" t="s">
        <v>40</v>
      </c>
      <c r="H11227" s="1" t="s">
        <v>52</v>
      </c>
      <c r="J11227" s="1" t="str" cm="1">
        <f t="array" ref="J11227">_xlfn.IFS(F11227="","missing",F11227&lt;0,"negative",F11227=0,"zero",AND(F11227&gt;=99999,MOD(F11227,9)=0),"99999 placeholder",AND(F11227&gt;$O$5,D11227="Expense"),"Expense outlier",AND(F11227&gt;$P$5,D11227="Income"),"Income outlier",TRUE,"valid")</f>
        <v>valid</v>
      </c>
      <c r="K11227" s="1" t="str">
        <f>_xlfn.XLOOKUP(I11227,[1]category_mapping!$F$2:$F$19,[1]category_mapping!$G$2:$G$19,E11227)</f>
        <v>travel</v>
      </c>
      <c r="L11227" s="1" t="str">
        <f>IF(cleaning_working[[#This Row],[date]]="","Missing","Available")</f>
        <v>Available</v>
      </c>
    </row>
    <row r="11228" spans="1:12" x14ac:dyDescent="0.35">
      <c r="A11228" s="1" t="s">
        <v>10901</v>
      </c>
      <c r="B11228" s="1" t="s">
        <v>274</v>
      </c>
      <c r="C11228" s="3">
        <v>44619</v>
      </c>
      <c r="D11228" s="1" t="s">
        <v>13</v>
      </c>
      <c r="E11228" s="1" t="s">
        <v>24</v>
      </c>
      <c r="F11228" s="1">
        <v>4808</v>
      </c>
      <c r="G11228" s="1" t="s">
        <v>32</v>
      </c>
      <c r="H11228" s="1" t="s">
        <v>159</v>
      </c>
      <c r="I11228" s="1" t="s">
        <v>134</v>
      </c>
      <c r="J11228" s="1" t="str" cm="1">
        <f t="array" ref="J11228">_xlfn.IFS(F11228="","missing",F11228&lt;0,"negative",F11228=0,"zero",AND(F11228&gt;=99999,MOD(F11228,9)=0),"99999 placeholder",AND(F11228&gt;$O$5,D11228="Expense"),"Expense outlier",AND(F11228&gt;$P$5,D11228="Income"),"Income outlier",TRUE,"valid")</f>
        <v>valid</v>
      </c>
      <c r="K11228" s="1" t="str">
        <f>_xlfn.XLOOKUP(I11228,[1]category_mapping!$F$2:$F$19,[1]category_mapping!$G$2:$G$19,E11228)</f>
        <v>education</v>
      </c>
      <c r="L11228" s="1" t="str">
        <f>IF(cleaning_working[[#This Row],[date]]="","Missing","Available")</f>
        <v>Available</v>
      </c>
    </row>
    <row r="11229" spans="1:12" x14ac:dyDescent="0.35">
      <c r="A11229" s="1" t="s">
        <v>10902</v>
      </c>
      <c r="B11229" s="1" t="s">
        <v>69</v>
      </c>
      <c r="C11229" s="3">
        <v>45560</v>
      </c>
      <c r="D11229" s="1" t="s">
        <v>13</v>
      </c>
      <c r="E11229" s="1" t="s">
        <v>39</v>
      </c>
      <c r="F11229" s="1">
        <v>2508</v>
      </c>
      <c r="G11229" s="1" t="s">
        <v>18</v>
      </c>
      <c r="H11229" s="1" t="s">
        <v>107</v>
      </c>
      <c r="I11229" s="1" t="s">
        <v>80</v>
      </c>
      <c r="J11229" s="1" t="str" cm="1">
        <f t="array" ref="J11229">_xlfn.IFS(F11229="","missing",F11229&lt;0,"negative",F11229=0,"zero",AND(F11229&gt;=99999,MOD(F11229,9)=0),"99999 placeholder",AND(F11229&gt;$O$5,D11229="Expense"),"Expense outlier",AND(F11229&gt;$P$5,D11229="Income"),"Income outlier",TRUE,"valid")</f>
        <v>valid</v>
      </c>
      <c r="K11229" s="1" t="str">
        <f>_xlfn.XLOOKUP(I11229,[1]category_mapping!$F$2:$F$19,[1]category_mapping!$G$2:$G$19,E11229)</f>
        <v>food</v>
      </c>
      <c r="L11229" s="1" t="str">
        <f>IF(cleaning_working[[#This Row],[date]]="","Missing","Available")</f>
        <v>Available</v>
      </c>
    </row>
    <row r="11230" spans="1:12" x14ac:dyDescent="0.35">
      <c r="A11230" s="1" t="s">
        <v>9778</v>
      </c>
      <c r="B11230" s="1" t="s">
        <v>557</v>
      </c>
      <c r="C11230" s="3">
        <v>45293</v>
      </c>
      <c r="D11230" s="1" t="s">
        <v>13</v>
      </c>
      <c r="E11230" s="1" t="s">
        <v>63</v>
      </c>
      <c r="F11230" s="1">
        <v>9177</v>
      </c>
      <c r="G11230" s="1" t="s">
        <v>32</v>
      </c>
      <c r="H11230" s="1" t="s">
        <v>19</v>
      </c>
      <c r="I11230" s="1" t="s">
        <v>58</v>
      </c>
      <c r="J11230" s="1" t="str" cm="1">
        <f t="array" ref="J11230">_xlfn.IFS(F11230="","missing",F11230&lt;0,"negative",F11230=0,"zero",AND(F11230&gt;=99999,MOD(F11230,9)=0),"99999 placeholder",AND(F11230&gt;$O$5,D11230="Expense"),"Expense outlier",AND(F11230&gt;$P$5,D11230="Income"),"Income outlier",TRUE,"valid")</f>
        <v>valid</v>
      </c>
      <c r="K11230" s="1" t="str">
        <f>_xlfn.XLOOKUP(I11230,[1]category_mapping!$F$2:$F$19,[1]category_mapping!$G$2:$G$19,E11230)</f>
        <v>utilities</v>
      </c>
      <c r="L11230" s="1" t="str">
        <f>IF(cleaning_working[[#This Row],[date]]="","Missing","Available")</f>
        <v>Available</v>
      </c>
    </row>
    <row r="11231" spans="1:12" x14ac:dyDescent="0.35">
      <c r="A11231" s="1" t="s">
        <v>10903</v>
      </c>
      <c r="B11231" s="1" t="s">
        <v>223</v>
      </c>
      <c r="C11231" s="3">
        <v>44354</v>
      </c>
      <c r="D11231" s="1" t="s">
        <v>13</v>
      </c>
      <c r="E11231" s="1" t="s">
        <v>96</v>
      </c>
      <c r="F11231" s="1">
        <v>1227</v>
      </c>
      <c r="G11231" s="1" t="s">
        <v>32</v>
      </c>
      <c r="H11231" s="1" t="s">
        <v>26</v>
      </c>
      <c r="I11231" s="1" t="s">
        <v>194</v>
      </c>
      <c r="J11231" s="1" t="str" cm="1">
        <f t="array" ref="J11231">_xlfn.IFS(F11231="","missing",F11231&lt;0,"negative",F11231=0,"zero",AND(F11231&gt;=99999,MOD(F11231,9)=0),"99999 placeholder",AND(F11231&gt;$O$5,D11231="Expense"),"Expense outlier",AND(F11231&gt;$P$5,D11231="Income"),"Income outlier",TRUE,"valid")</f>
        <v>valid</v>
      </c>
      <c r="K11231" s="1" t="str">
        <f>_xlfn.XLOOKUP(I11231,[1]category_mapping!$F$2:$F$19,[1]category_mapping!$G$2:$G$19,E11231)</f>
        <v>travel</v>
      </c>
      <c r="L11231" s="1" t="str">
        <f>IF(cleaning_working[[#This Row],[date]]="","Missing","Available")</f>
        <v>Available</v>
      </c>
    </row>
    <row r="11232" spans="1:12" x14ac:dyDescent="0.35">
      <c r="A11232" s="1" t="s">
        <v>10904</v>
      </c>
      <c r="B11232" s="1" t="s">
        <v>146</v>
      </c>
      <c r="C11232" s="3">
        <v>44869</v>
      </c>
      <c r="D11232" s="1" t="s">
        <v>13</v>
      </c>
      <c r="E11232" s="1" t="s">
        <v>39</v>
      </c>
      <c r="F11232" s="1">
        <v>1838</v>
      </c>
      <c r="G11232" s="1" t="s">
        <v>64</v>
      </c>
      <c r="H11232" s="1" t="s">
        <v>83</v>
      </c>
      <c r="J11232" s="1" t="str" cm="1">
        <f t="array" ref="J11232">_xlfn.IFS(F11232="","missing",F11232&lt;0,"negative",F11232=0,"zero",AND(F11232&gt;=99999,MOD(F11232,9)=0),"99999 placeholder",AND(F11232&gt;$O$5,D11232="Expense"),"Expense outlier",AND(F11232&gt;$P$5,D11232="Income"),"Income outlier",TRUE,"valid")</f>
        <v>valid</v>
      </c>
      <c r="K11232" s="1" t="str">
        <f>_xlfn.XLOOKUP(I11232,[1]category_mapping!$F$2:$F$19,[1]category_mapping!$G$2:$G$19,E11232)</f>
        <v>food</v>
      </c>
      <c r="L11232" s="1" t="str">
        <f>IF(cleaning_working[[#This Row],[date]]="","Missing","Available")</f>
        <v>Available</v>
      </c>
    </row>
    <row r="11233" spans="1:12" x14ac:dyDescent="0.35">
      <c r="A11233" s="1" t="s">
        <v>10905</v>
      </c>
      <c r="B11233" s="1" t="s">
        <v>164</v>
      </c>
      <c r="C11233" s="3">
        <v>44479</v>
      </c>
      <c r="D11233" s="1" t="s">
        <v>13</v>
      </c>
      <c r="E11233" s="1" t="s">
        <v>24</v>
      </c>
      <c r="F11233" s="1">
        <v>460</v>
      </c>
      <c r="G11233" s="1" t="s">
        <v>40</v>
      </c>
      <c r="H11233" s="1" t="s">
        <v>52</v>
      </c>
      <c r="I11233" s="1" t="s">
        <v>71</v>
      </c>
      <c r="J11233" s="1" t="str" cm="1">
        <f t="array" ref="J11233">_xlfn.IFS(F11233="","missing",F11233&lt;0,"negative",F11233=0,"zero",AND(F11233&gt;=99999,MOD(F11233,9)=0),"99999 placeholder",AND(F11233&gt;$O$5,D11233="Expense"),"Expense outlier",AND(F11233&gt;$P$5,D11233="Income"),"Income outlier",TRUE,"valid")</f>
        <v>valid</v>
      </c>
      <c r="K11233" s="1" t="str">
        <f>_xlfn.XLOOKUP(I11233,[1]category_mapping!$F$2:$F$19,[1]category_mapping!$G$2:$G$19,E11233)</f>
        <v>health</v>
      </c>
      <c r="L11233" s="1" t="str">
        <f>IF(cleaning_working[[#This Row],[date]]="","Missing","Available")</f>
        <v>Available</v>
      </c>
    </row>
    <row r="11234" spans="1:12" x14ac:dyDescent="0.35">
      <c r="A11234" s="1" t="s">
        <v>10906</v>
      </c>
      <c r="B11234" s="1" t="s">
        <v>247</v>
      </c>
      <c r="C11234" s="3">
        <v>44616</v>
      </c>
      <c r="D11234" s="1" t="s">
        <v>13</v>
      </c>
      <c r="E11234" s="1" t="s">
        <v>39</v>
      </c>
      <c r="F11234" s="1">
        <v>259</v>
      </c>
      <c r="G11234" s="1" t="s">
        <v>40</v>
      </c>
      <c r="H11234" s="1" t="s">
        <v>65</v>
      </c>
      <c r="I11234" s="1" t="s">
        <v>217</v>
      </c>
      <c r="J11234" s="1" t="str" cm="1">
        <f t="array" ref="J11234">_xlfn.IFS(F11234="","missing",F11234&lt;0,"negative",F11234=0,"zero",AND(F11234&gt;=99999,MOD(F11234,9)=0),"99999 placeholder",AND(F11234&gt;$O$5,D11234="Expense"),"Expense outlier",AND(F11234&gt;$P$5,D11234="Income"),"Income outlier",TRUE,"valid")</f>
        <v>valid</v>
      </c>
      <c r="K11234" s="1" t="str">
        <f>_xlfn.XLOOKUP(I11234,[1]category_mapping!$F$2:$F$19,[1]category_mapping!$G$2:$G$19,E11234)</f>
        <v>rent</v>
      </c>
      <c r="L11234" s="1" t="str">
        <f>IF(cleaning_working[[#This Row],[date]]="","Missing","Available")</f>
        <v>Available</v>
      </c>
    </row>
    <row r="11235" spans="1:12" x14ac:dyDescent="0.35">
      <c r="A11235" s="1" t="s">
        <v>10907</v>
      </c>
      <c r="B11235" s="1" t="s">
        <v>187</v>
      </c>
      <c r="C11235" s="3">
        <v>45543</v>
      </c>
      <c r="D11235" s="1" t="s">
        <v>13</v>
      </c>
      <c r="E11235" s="1" t="s">
        <v>104</v>
      </c>
      <c r="F11235" s="1">
        <v>2452</v>
      </c>
      <c r="G11235" s="1" t="s">
        <v>32</v>
      </c>
      <c r="H11235" s="1" t="s">
        <v>159</v>
      </c>
      <c r="I11235" s="1" t="s">
        <v>66</v>
      </c>
      <c r="J11235" s="1" t="str" cm="1">
        <f t="array" ref="J11235">_xlfn.IFS(F11235="","missing",F11235&lt;0,"negative",F11235=0,"zero",AND(F11235&gt;=99999,MOD(F11235,9)=0),"99999 placeholder",AND(F11235&gt;$O$5,D11235="Expense"),"Expense outlier",AND(F11235&gt;$P$5,D11235="Income"),"Income outlier",TRUE,"valid")</f>
        <v>valid</v>
      </c>
      <c r="K11235" s="1" t="str">
        <f>_xlfn.XLOOKUP(I11235,[1]category_mapping!$F$2:$F$19,[1]category_mapping!$G$2:$G$19,E11235)</f>
        <v>food</v>
      </c>
      <c r="L11235" s="1" t="str">
        <f>IF(cleaning_working[[#This Row],[date]]="","Missing","Available")</f>
        <v>Available</v>
      </c>
    </row>
    <row r="11236" spans="1:12" x14ac:dyDescent="0.35">
      <c r="A11236" s="1" t="s">
        <v>10908</v>
      </c>
      <c r="B11236" s="1" t="s">
        <v>339</v>
      </c>
      <c r="C11236" s="3">
        <v>45229</v>
      </c>
      <c r="D11236" s="1" t="s">
        <v>13</v>
      </c>
      <c r="E11236" s="1" t="s">
        <v>24</v>
      </c>
      <c r="F11236" s="1">
        <v>6326</v>
      </c>
      <c r="G11236" s="1" t="s">
        <v>32</v>
      </c>
      <c r="H11236" s="1" t="s">
        <v>19</v>
      </c>
      <c r="I11236" s="1" t="s">
        <v>41</v>
      </c>
      <c r="J11236" s="1" t="str" cm="1">
        <f t="array" ref="J11236">_xlfn.IFS(F11236="","missing",F11236&lt;0,"negative",F11236=0,"zero",AND(F11236&gt;=99999,MOD(F11236,9)=0),"99999 placeholder",AND(F11236&gt;$O$5,D11236="Expense"),"Expense outlier",AND(F11236&gt;$P$5,D11236="Income"),"Income outlier",TRUE,"valid")</f>
        <v>valid</v>
      </c>
      <c r="K11236" s="1" t="str">
        <f>_xlfn.XLOOKUP(I11236,[1]category_mapping!$F$2:$F$19,[1]category_mapping!$G$2:$G$19,E11236)</f>
        <v>utilities</v>
      </c>
      <c r="L11236" s="1" t="str">
        <f>IF(cleaning_working[[#This Row],[date]]="","Missing","Available")</f>
        <v>Available</v>
      </c>
    </row>
    <row r="11237" spans="1:12" x14ac:dyDescent="0.35">
      <c r="A11237" s="1" t="s">
        <v>10909</v>
      </c>
      <c r="B11237" s="1" t="s">
        <v>339</v>
      </c>
      <c r="C11237" s="3">
        <v>44776</v>
      </c>
      <c r="D11237" s="1" t="s">
        <v>13</v>
      </c>
      <c r="E11237" s="1" t="s">
        <v>45</v>
      </c>
      <c r="F11237" s="1">
        <v>8247</v>
      </c>
      <c r="G11237" s="1" t="s">
        <v>64</v>
      </c>
      <c r="H11237" s="1" t="s">
        <v>86</v>
      </c>
      <c r="I11237" s="1" t="s">
        <v>53</v>
      </c>
      <c r="J11237" s="1" t="str" cm="1">
        <f t="array" ref="J11237">_xlfn.IFS(F11237="","missing",F11237&lt;0,"negative",F11237=0,"zero",AND(F11237&gt;=99999,MOD(F11237,9)=0),"99999 placeholder",AND(F11237&gt;$O$5,D11237="Expense"),"Expense outlier",AND(F11237&gt;$P$5,D11237="Income"),"Income outlier",TRUE,"valid")</f>
        <v>valid</v>
      </c>
      <c r="K11237" s="1" t="str">
        <f>_xlfn.XLOOKUP(I11237,[1]category_mapping!$F$2:$F$19,[1]category_mapping!$G$2:$G$19,E11237)</f>
        <v>travel</v>
      </c>
      <c r="L11237" s="1" t="str">
        <f>IF(cleaning_working[[#This Row],[date]]="","Missing","Available")</f>
        <v>Available</v>
      </c>
    </row>
    <row r="11238" spans="1:12" x14ac:dyDescent="0.35">
      <c r="A11238" s="1" t="s">
        <v>10910</v>
      </c>
      <c r="B11238" s="1" t="s">
        <v>146</v>
      </c>
      <c r="C11238" s="3" t="s">
        <v>38</v>
      </c>
      <c r="D11238" s="1" t="s">
        <v>13</v>
      </c>
      <c r="E11238" s="1" t="s">
        <v>63</v>
      </c>
      <c r="F11238" s="1">
        <v>9345</v>
      </c>
      <c r="G11238" s="1" t="s">
        <v>32</v>
      </c>
      <c r="H11238" s="1" t="s">
        <v>83</v>
      </c>
      <c r="I11238" s="1" t="s">
        <v>194</v>
      </c>
      <c r="J11238" s="1" t="str" cm="1">
        <f t="array" ref="J11238">_xlfn.IFS(F11238="","missing",F11238&lt;0,"negative",F11238=0,"zero",AND(F11238&gt;=99999,MOD(F11238,9)=0),"99999 placeholder",AND(F11238&gt;$O$5,D11238="Expense"),"Expense outlier",AND(F11238&gt;$P$5,D11238="Income"),"Income outlier",TRUE,"valid")</f>
        <v>valid</v>
      </c>
      <c r="K11238" s="1" t="str">
        <f>_xlfn.XLOOKUP(I11238,[1]category_mapping!$F$2:$F$19,[1]category_mapping!$G$2:$G$19,E11238)</f>
        <v>travel</v>
      </c>
      <c r="L11238" s="1" t="str">
        <f>IF(cleaning_working[[#This Row],[date]]="","Missing","Available")</f>
        <v>Missing</v>
      </c>
    </row>
    <row r="11239" spans="1:12" x14ac:dyDescent="0.35">
      <c r="A11239" s="1" t="s">
        <v>10911</v>
      </c>
      <c r="B11239" s="1" t="s">
        <v>142</v>
      </c>
      <c r="C11239" s="3">
        <v>44705</v>
      </c>
      <c r="D11239" s="1" t="s">
        <v>13</v>
      </c>
      <c r="E11239" s="1" t="s">
        <v>17</v>
      </c>
      <c r="F11239" s="1">
        <v>5178</v>
      </c>
      <c r="G11239" s="1" t="s">
        <v>40</v>
      </c>
      <c r="H11239" s="1" t="s">
        <v>25</v>
      </c>
      <c r="I11239" s="1" t="s">
        <v>170</v>
      </c>
      <c r="J11239" s="1" t="str" cm="1">
        <f t="array" ref="J11239">_xlfn.IFS(F11239="","missing",F11239&lt;0,"negative",F11239=0,"zero",AND(F11239&gt;=99999,MOD(F11239,9)=0),"99999 placeholder",AND(F11239&gt;$O$5,D11239="Expense"),"Expense outlier",AND(F11239&gt;$P$5,D11239="Income"),"Income outlier",TRUE,"valid")</f>
        <v>valid</v>
      </c>
      <c r="K11239" s="1" t="str">
        <f>_xlfn.XLOOKUP(I11239,[1]category_mapping!$F$2:$F$19,[1]category_mapping!$G$2:$G$19,E11239)</f>
        <v>health</v>
      </c>
      <c r="L11239" s="1" t="str">
        <f>IF(cleaning_working[[#This Row],[date]]="","Missing","Available")</f>
        <v>Available</v>
      </c>
    </row>
    <row r="11240" spans="1:12" x14ac:dyDescent="0.35">
      <c r="A11240" s="1" t="s">
        <v>10912</v>
      </c>
      <c r="B11240" s="1" t="s">
        <v>612</v>
      </c>
      <c r="C11240" s="3">
        <v>44863</v>
      </c>
      <c r="D11240" s="1" t="s">
        <v>13</v>
      </c>
      <c r="E11240" s="1" t="s">
        <v>39</v>
      </c>
      <c r="F11240" s="1">
        <v>2058</v>
      </c>
      <c r="G11240" s="1" t="s">
        <v>32</v>
      </c>
      <c r="H11240" s="1" t="s">
        <v>83</v>
      </c>
      <c r="I11240" s="1" t="s">
        <v>226</v>
      </c>
      <c r="J11240" s="1" t="str" cm="1">
        <f t="array" ref="J11240">_xlfn.IFS(F11240="","missing",F11240&lt;0,"negative",F11240=0,"zero",AND(F11240&gt;=99999,MOD(F11240,9)=0),"99999 placeholder",AND(F11240&gt;$O$5,D11240="Expense"),"Expense outlier",AND(F11240&gt;$P$5,D11240="Income"),"Income outlier",TRUE,"valid")</f>
        <v>valid</v>
      </c>
      <c r="K11240" s="1" t="str">
        <f>_xlfn.XLOOKUP(I11240,[1]category_mapping!$F$2:$F$19,[1]category_mapping!$G$2:$G$19,E11240)</f>
        <v>savings</v>
      </c>
      <c r="L11240" s="1" t="str">
        <f>IF(cleaning_working[[#This Row],[date]]="","Missing","Available")</f>
        <v>Available</v>
      </c>
    </row>
    <row r="11241" spans="1:12" x14ac:dyDescent="0.35">
      <c r="A11241" s="1" t="s">
        <v>10913</v>
      </c>
      <c r="B11241" s="1" t="s">
        <v>557</v>
      </c>
      <c r="C11241" s="3">
        <v>45265</v>
      </c>
      <c r="D11241" s="1" t="s">
        <v>13</v>
      </c>
      <c r="E11241" s="1" t="s">
        <v>24</v>
      </c>
      <c r="F11241" s="1">
        <v>953</v>
      </c>
      <c r="G11241" s="1" t="s">
        <v>18</v>
      </c>
      <c r="H11241" s="1" t="s">
        <v>65</v>
      </c>
      <c r="J11241" s="1" t="str" cm="1">
        <f t="array" ref="J11241">_xlfn.IFS(F11241="","missing",F11241&lt;0,"negative",F11241=0,"zero",AND(F11241&gt;=99999,MOD(F11241,9)=0),"99999 placeholder",AND(F11241&gt;$O$5,D11241="Expense"),"Expense outlier",AND(F11241&gt;$P$5,D11241="Income"),"Income outlier",TRUE,"valid")</f>
        <v>valid</v>
      </c>
      <c r="K11241" s="1" t="str">
        <f>_xlfn.XLOOKUP(I11241,[1]category_mapping!$F$2:$F$19,[1]category_mapping!$G$2:$G$19,E11241)</f>
        <v>rent</v>
      </c>
      <c r="L11241" s="1" t="str">
        <f>IF(cleaning_working[[#This Row],[date]]="","Missing","Available")</f>
        <v>Available</v>
      </c>
    </row>
    <row r="11242" spans="1:12" x14ac:dyDescent="0.35">
      <c r="A11242" s="1" t="s">
        <v>10914</v>
      </c>
      <c r="B11242" s="1" t="s">
        <v>612</v>
      </c>
      <c r="C11242" s="3">
        <v>45252</v>
      </c>
      <c r="D11242" s="1" t="s">
        <v>13</v>
      </c>
      <c r="E11242" s="1" t="s">
        <v>24</v>
      </c>
      <c r="F11242" s="1">
        <v>2204</v>
      </c>
      <c r="G11242" s="1" t="s">
        <v>64</v>
      </c>
      <c r="H11242" s="1" t="s">
        <v>86</v>
      </c>
      <c r="I11242" s="1" t="s">
        <v>162</v>
      </c>
      <c r="J11242" s="1" t="str" cm="1">
        <f t="array" ref="J11242">_xlfn.IFS(F11242="","missing",F11242&lt;0,"negative",F11242=0,"zero",AND(F11242&gt;=99999,MOD(F11242,9)=0),"99999 placeholder",AND(F11242&gt;$O$5,D11242="Expense"),"Expense outlier",AND(F11242&gt;$P$5,D11242="Income"),"Income outlier",TRUE,"valid")</f>
        <v>valid</v>
      </c>
      <c r="K11242" s="1" t="str">
        <f>_xlfn.XLOOKUP(I11242,[1]category_mapping!$F$2:$F$19,[1]category_mapping!$G$2:$G$19,E11242)</f>
        <v>rent</v>
      </c>
      <c r="L11242" s="1" t="str">
        <f>IF(cleaning_working[[#This Row],[date]]="","Missing","Available")</f>
        <v>Available</v>
      </c>
    </row>
    <row r="11243" spans="1:12" x14ac:dyDescent="0.35">
      <c r="A11243" s="1" t="s">
        <v>10915</v>
      </c>
      <c r="B11243" s="1" t="s">
        <v>381</v>
      </c>
      <c r="C11243" s="3">
        <v>45415</v>
      </c>
      <c r="D11243" s="1" t="s">
        <v>13</v>
      </c>
      <c r="E11243" s="1" t="s">
        <v>96</v>
      </c>
      <c r="F11243" s="1">
        <v>5004</v>
      </c>
      <c r="G11243" s="1" t="s">
        <v>40</v>
      </c>
      <c r="H11243" s="1" t="s">
        <v>133</v>
      </c>
      <c r="I11243" s="1" t="s">
        <v>123</v>
      </c>
      <c r="J11243" s="1" t="str" cm="1">
        <f t="array" ref="J11243">_xlfn.IFS(F11243="","missing",F11243&lt;0,"negative",F11243=0,"zero",AND(F11243&gt;=99999,MOD(F11243,9)=0),"99999 placeholder",AND(F11243&gt;$O$5,D11243="Expense"),"Expense outlier",AND(F11243&gt;$P$5,D11243="Income"),"Income outlier",TRUE,"valid")</f>
        <v>valid</v>
      </c>
      <c r="K11243" s="1" t="str">
        <f>_xlfn.XLOOKUP(I11243,[1]category_mapping!$F$2:$F$19,[1]category_mapping!$G$2:$G$19,E11243)</f>
        <v>travel</v>
      </c>
      <c r="L11243" s="1" t="str">
        <f>IF(cleaning_working[[#This Row],[date]]="","Missing","Available")</f>
        <v>Available</v>
      </c>
    </row>
    <row r="11244" spans="1:12" x14ac:dyDescent="0.35">
      <c r="A11244" s="1" t="s">
        <v>10916</v>
      </c>
      <c r="B11244" s="1" t="s">
        <v>274</v>
      </c>
      <c r="C11244" s="3">
        <v>45332</v>
      </c>
      <c r="D11244" s="1" t="s">
        <v>14</v>
      </c>
      <c r="E11244" s="1" t="s">
        <v>119</v>
      </c>
      <c r="F11244" s="1">
        <v>37501</v>
      </c>
      <c r="G11244" s="1" t="s">
        <v>18</v>
      </c>
      <c r="H11244" s="1" t="s">
        <v>65</v>
      </c>
      <c r="I11244" s="1" t="s">
        <v>97</v>
      </c>
      <c r="J11244" s="1" t="str" cm="1">
        <f t="array" ref="J11244">_xlfn.IFS(F11244="","missing",F11244&lt;0,"negative",F11244=0,"zero",AND(F11244&gt;=99999,MOD(F11244,9)=0),"99999 placeholder",AND(F11244&gt;$O$5,D11244="Expense"),"Expense outlier",AND(F11244&gt;$P$5,D11244="Income"),"Income outlier",TRUE,"valid")</f>
        <v>valid</v>
      </c>
      <c r="K11244" s="1" t="str">
        <f>_xlfn.XLOOKUP(I11244,[1]category_mapping!$F$2:$F$19,[1]category_mapping!$G$2:$G$19,E11244)</f>
        <v>health</v>
      </c>
      <c r="L11244" s="1" t="str">
        <f>IF(cleaning_working[[#This Row],[date]]="","Missing","Available")</f>
        <v>Available</v>
      </c>
    </row>
    <row r="11245" spans="1:12" x14ac:dyDescent="0.35">
      <c r="A11245" s="1" t="s">
        <v>10917</v>
      </c>
      <c r="B11245" s="1" t="s">
        <v>168</v>
      </c>
      <c r="C11245" s="3">
        <v>44928</v>
      </c>
      <c r="D11245" s="1" t="s">
        <v>13</v>
      </c>
      <c r="E11245" s="1" t="s">
        <v>63</v>
      </c>
      <c r="F11245" s="1">
        <v>500</v>
      </c>
      <c r="G11245" s="1" t="s">
        <v>64</v>
      </c>
      <c r="H11245" s="1" t="s">
        <v>83</v>
      </c>
      <c r="I11245" s="1" t="s">
        <v>123</v>
      </c>
      <c r="J11245" s="1" t="str" cm="1">
        <f t="array" ref="J11245">_xlfn.IFS(F11245="","missing",F11245&lt;0,"negative",F11245=0,"zero",AND(F11245&gt;=99999,MOD(F11245,9)=0),"99999 placeholder",AND(F11245&gt;$O$5,D11245="Expense"),"Expense outlier",AND(F11245&gt;$P$5,D11245="Income"),"Income outlier",TRUE,"valid")</f>
        <v>valid</v>
      </c>
      <c r="K11245" s="1" t="str">
        <f>_xlfn.XLOOKUP(I11245,[1]category_mapping!$F$2:$F$19,[1]category_mapping!$G$2:$G$19,E11245)</f>
        <v>utilities</v>
      </c>
      <c r="L11245" s="1" t="str">
        <f>IF(cleaning_working[[#This Row],[date]]="","Missing","Available")</f>
        <v>Available</v>
      </c>
    </row>
    <row r="11246" spans="1:12" x14ac:dyDescent="0.35">
      <c r="A11246" s="1" t="s">
        <v>10918</v>
      </c>
      <c r="B11246" s="1" t="s">
        <v>542</v>
      </c>
      <c r="C11246" s="3">
        <v>44383</v>
      </c>
      <c r="D11246" s="1" t="s">
        <v>13</v>
      </c>
      <c r="E11246" s="1" t="s">
        <v>39</v>
      </c>
      <c r="F11246" s="1">
        <v>8300</v>
      </c>
      <c r="G11246" s="1" t="s">
        <v>40</v>
      </c>
      <c r="H11246" s="1" t="s">
        <v>26</v>
      </c>
      <c r="I11246" s="1" t="s">
        <v>34</v>
      </c>
      <c r="J11246" s="1" t="str" cm="1">
        <f t="array" ref="J11246">_xlfn.IFS(F11246="","missing",F11246&lt;0,"negative",F11246=0,"zero",AND(F11246&gt;=99999,MOD(F11246,9)=0),"99999 placeholder",AND(F11246&gt;$O$5,D11246="Expense"),"Expense outlier",AND(F11246&gt;$P$5,D11246="Income"),"Income outlier",TRUE,"valid")</f>
        <v>valid</v>
      </c>
      <c r="K11246" s="1" t="str">
        <f>_xlfn.XLOOKUP(I11246,[1]category_mapping!$F$2:$F$19,[1]category_mapping!$G$2:$G$19,E11246)</f>
        <v>education</v>
      </c>
      <c r="L11246" s="1" t="str">
        <f>IF(cleaning_working[[#This Row],[date]]="","Missing","Available")</f>
        <v>Available</v>
      </c>
    </row>
    <row r="11247" spans="1:12" x14ac:dyDescent="0.35">
      <c r="A11247" s="1" t="s">
        <v>10919</v>
      </c>
      <c r="B11247" s="1" t="s">
        <v>460</v>
      </c>
      <c r="C11247" s="3">
        <v>45108</v>
      </c>
      <c r="D11247" s="1" t="s">
        <v>13</v>
      </c>
      <c r="E11247" s="1" t="s">
        <v>17</v>
      </c>
      <c r="F11247" s="1">
        <v>101</v>
      </c>
      <c r="G11247" s="1" t="s">
        <v>32</v>
      </c>
      <c r="H11247" s="1" t="s">
        <v>33</v>
      </c>
      <c r="I11247" s="1" t="s">
        <v>46</v>
      </c>
      <c r="J11247" s="1" t="str" cm="1">
        <f t="array" ref="J11247">_xlfn.IFS(F11247="","missing",F11247&lt;0,"negative",F11247=0,"zero",AND(F11247&gt;=99999,MOD(F11247,9)=0),"99999 placeholder",AND(F11247&gt;$O$5,D11247="Expense"),"Expense outlier",AND(F11247&gt;$P$5,D11247="Income"),"Income outlier",TRUE,"valid")</f>
        <v>valid</v>
      </c>
      <c r="K11247" s="1" t="str">
        <f>_xlfn.XLOOKUP(I11247,[1]category_mapping!$F$2:$F$19,[1]category_mapping!$G$2:$G$19,E11247)</f>
        <v>education</v>
      </c>
      <c r="L11247" s="1" t="str">
        <f>IF(cleaning_working[[#This Row],[date]]="","Missing","Available")</f>
        <v>Available</v>
      </c>
    </row>
    <row r="11248" spans="1:12" x14ac:dyDescent="0.35">
      <c r="A11248" s="1" t="s">
        <v>10920</v>
      </c>
      <c r="B11248" s="1" t="s">
        <v>196</v>
      </c>
      <c r="C11248" s="3">
        <v>45418</v>
      </c>
      <c r="D11248" s="1" t="s">
        <v>13</v>
      </c>
      <c r="E11248" s="1" t="s">
        <v>39</v>
      </c>
      <c r="F11248" s="1">
        <v>4785</v>
      </c>
      <c r="G11248" s="1" t="s">
        <v>64</v>
      </c>
      <c r="H11248" s="1" t="s">
        <v>25</v>
      </c>
      <c r="J11248" s="1" t="str" cm="1">
        <f t="array" ref="J11248">_xlfn.IFS(F11248="","missing",F11248&lt;0,"negative",F11248=0,"zero",AND(F11248&gt;=99999,MOD(F11248,9)=0),"99999 placeholder",AND(F11248&gt;$O$5,D11248="Expense"),"Expense outlier",AND(F11248&gt;$P$5,D11248="Income"),"Income outlier",TRUE,"valid")</f>
        <v>valid</v>
      </c>
      <c r="K11248" s="1" t="str">
        <f>_xlfn.XLOOKUP(I11248,[1]category_mapping!$F$2:$F$19,[1]category_mapping!$G$2:$G$19,E11248)</f>
        <v>food</v>
      </c>
      <c r="L11248" s="1" t="str">
        <f>IF(cleaning_working[[#This Row],[date]]="","Missing","Available")</f>
        <v>Available</v>
      </c>
    </row>
    <row r="11249" spans="1:12" x14ac:dyDescent="0.35">
      <c r="A11249" s="1" t="s">
        <v>10921</v>
      </c>
      <c r="B11249" s="1" t="s">
        <v>296</v>
      </c>
      <c r="C11249" s="3">
        <v>44337</v>
      </c>
      <c r="D11249" s="1" t="s">
        <v>14</v>
      </c>
      <c r="E11249" s="1" t="s">
        <v>31</v>
      </c>
      <c r="F11249" s="1">
        <v>58650</v>
      </c>
      <c r="G11249" s="1" t="s">
        <v>32</v>
      </c>
      <c r="H11249" s="1" t="s">
        <v>159</v>
      </c>
      <c r="J11249" s="1" t="str" cm="1">
        <f t="array" ref="J11249">_xlfn.IFS(F11249="","missing",F11249&lt;0,"negative",F11249=0,"zero",AND(F11249&gt;=99999,MOD(F11249,9)=0),"99999 placeholder",AND(F11249&gt;$O$5,D11249="Expense"),"Expense outlier",AND(F11249&gt;$P$5,D11249="Income"),"Income outlier",TRUE,"valid")</f>
        <v>valid</v>
      </c>
      <c r="K11249" s="1" t="str">
        <f>_xlfn.XLOOKUP(I11249,[1]category_mapping!$F$2:$F$19,[1]category_mapping!$G$2:$G$19,E11249)</f>
        <v>freelance</v>
      </c>
      <c r="L11249" s="1" t="str">
        <f>IF(cleaning_working[[#This Row],[date]]="","Missing","Available")</f>
        <v>Available</v>
      </c>
    </row>
    <row r="11250" spans="1:12" x14ac:dyDescent="0.35">
      <c r="A11250" s="1" t="s">
        <v>10922</v>
      </c>
      <c r="B11250" s="1" t="s">
        <v>192</v>
      </c>
      <c r="C11250" s="3">
        <v>44703</v>
      </c>
      <c r="D11250" s="1" t="s">
        <v>14</v>
      </c>
      <c r="E11250" s="1" t="s">
        <v>57</v>
      </c>
      <c r="F11250" s="1">
        <v>77193</v>
      </c>
      <c r="G11250" s="1" t="s">
        <v>64</v>
      </c>
      <c r="H11250" s="1" t="s">
        <v>52</v>
      </c>
      <c r="J11250" s="1" t="str" cm="1">
        <f t="array" ref="J11250">_xlfn.IFS(F11250="","missing",F11250&lt;0,"negative",F11250=0,"zero",AND(F11250&gt;=99999,MOD(F11250,9)=0),"99999 placeholder",AND(F11250&gt;$O$5,D11250="Expense"),"Expense outlier",AND(F11250&gt;$P$5,D11250="Income"),"Income outlier",TRUE,"valid")</f>
        <v>valid</v>
      </c>
      <c r="K11250" s="1" t="str">
        <f>_xlfn.XLOOKUP(I11250,[1]category_mapping!$F$2:$F$19,[1]category_mapping!$G$2:$G$19,E11250)</f>
        <v>salary</v>
      </c>
      <c r="L11250" s="1" t="str">
        <f>IF(cleaning_working[[#This Row],[date]]="","Missing","Available")</f>
        <v>Available</v>
      </c>
    </row>
    <row r="11251" spans="1:12" x14ac:dyDescent="0.35">
      <c r="A11251" s="1" t="s">
        <v>10923</v>
      </c>
      <c r="B11251" s="1" t="s">
        <v>239</v>
      </c>
      <c r="C11251" s="3">
        <v>45636</v>
      </c>
      <c r="D11251" s="1" t="s">
        <v>13</v>
      </c>
      <c r="E11251" s="1" t="s">
        <v>63</v>
      </c>
      <c r="F11251" s="1">
        <v>7260</v>
      </c>
      <c r="G11251" s="1" t="s">
        <v>64</v>
      </c>
      <c r="H11251" s="1" t="s">
        <v>19</v>
      </c>
      <c r="I11251" s="1" t="s">
        <v>46</v>
      </c>
      <c r="J11251" s="1" t="str" cm="1">
        <f t="array" ref="J11251">_xlfn.IFS(F11251="","missing",F11251&lt;0,"negative",F11251=0,"zero",AND(F11251&gt;=99999,MOD(F11251,9)=0),"99999 placeholder",AND(F11251&gt;$O$5,D11251="Expense"),"Expense outlier",AND(F11251&gt;$P$5,D11251="Income"),"Income outlier",TRUE,"valid")</f>
        <v>valid</v>
      </c>
      <c r="K11251" s="1" t="str">
        <f>_xlfn.XLOOKUP(I11251,[1]category_mapping!$F$2:$F$19,[1]category_mapping!$G$2:$G$19,E11251)</f>
        <v>utilities</v>
      </c>
      <c r="L11251" s="1" t="str">
        <f>IF(cleaning_working[[#This Row],[date]]="","Missing","Available")</f>
        <v>Available</v>
      </c>
    </row>
    <row r="11252" spans="1:12" x14ac:dyDescent="0.35">
      <c r="A11252" s="1" t="s">
        <v>10924</v>
      </c>
      <c r="B11252" s="1" t="s">
        <v>127</v>
      </c>
      <c r="C11252" s="3">
        <v>44563</v>
      </c>
      <c r="D11252" s="1" t="s">
        <v>13</v>
      </c>
      <c r="E11252" s="1" t="s">
        <v>63</v>
      </c>
      <c r="F11252" s="1">
        <v>2493</v>
      </c>
      <c r="G11252" s="1" t="s">
        <v>64</v>
      </c>
      <c r="H11252" s="1" t="s">
        <v>83</v>
      </c>
      <c r="I11252" s="1" t="s">
        <v>178</v>
      </c>
      <c r="J11252" s="1" t="str" cm="1">
        <f t="array" ref="J11252">_xlfn.IFS(F11252="","missing",F11252&lt;0,"negative",F11252=0,"zero",AND(F11252&gt;=99999,MOD(F11252,9)=0),"99999 placeholder",AND(F11252&gt;$O$5,D11252="Expense"),"Expense outlier",AND(F11252&gt;$P$5,D11252="Income"),"Income outlier",TRUE,"valid")</f>
        <v>valid</v>
      </c>
      <c r="K11252" s="1" t="str">
        <f>_xlfn.XLOOKUP(I11252,[1]category_mapping!$F$2:$F$19,[1]category_mapping!$G$2:$G$19,E11252)</f>
        <v>rent</v>
      </c>
      <c r="L11252" s="1" t="str">
        <f>IF(cleaning_working[[#This Row],[date]]="","Missing","Available")</f>
        <v>Available</v>
      </c>
    </row>
    <row r="11253" spans="1:12" x14ac:dyDescent="0.35">
      <c r="A11253" s="1" t="s">
        <v>10925</v>
      </c>
      <c r="B11253" s="1" t="s">
        <v>420</v>
      </c>
      <c r="C11253" s="3">
        <v>44215</v>
      </c>
      <c r="D11253" s="1" t="s">
        <v>13</v>
      </c>
      <c r="E11253" s="1" t="s">
        <v>39</v>
      </c>
      <c r="F11253" s="1">
        <v>3973</v>
      </c>
      <c r="G11253" s="1" t="s">
        <v>40</v>
      </c>
      <c r="H11253" s="1" t="s">
        <v>65</v>
      </c>
      <c r="J11253" s="1" t="str" cm="1">
        <f t="array" ref="J11253">_xlfn.IFS(F11253="","missing",F11253&lt;0,"negative",F11253=0,"zero",AND(F11253&gt;=99999,MOD(F11253,9)=0),"99999 placeholder",AND(F11253&gt;$O$5,D11253="Expense"),"Expense outlier",AND(F11253&gt;$P$5,D11253="Income"),"Income outlier",TRUE,"valid")</f>
        <v>valid</v>
      </c>
      <c r="K11253" s="1" t="str">
        <f>_xlfn.XLOOKUP(I11253,[1]category_mapping!$F$2:$F$19,[1]category_mapping!$G$2:$G$19,E11253)</f>
        <v>food</v>
      </c>
      <c r="L11253" s="1" t="str">
        <f>IF(cleaning_working[[#This Row],[date]]="","Missing","Available")</f>
        <v>Available</v>
      </c>
    </row>
    <row r="11254" spans="1:12" x14ac:dyDescent="0.35">
      <c r="A11254" s="1" t="s">
        <v>10926</v>
      </c>
      <c r="B11254" s="1" t="s">
        <v>416</v>
      </c>
      <c r="C11254" s="3">
        <v>45454</v>
      </c>
      <c r="D11254" s="1" t="s">
        <v>13</v>
      </c>
      <c r="E11254" s="1" t="s">
        <v>39</v>
      </c>
      <c r="F11254" s="1">
        <v>1669</v>
      </c>
      <c r="G11254" s="1" t="s">
        <v>64</v>
      </c>
      <c r="H11254" s="1" t="s">
        <v>19</v>
      </c>
      <c r="I11254" s="1" t="s">
        <v>53</v>
      </c>
      <c r="J11254" s="1" t="str" cm="1">
        <f t="array" ref="J11254">_xlfn.IFS(F11254="","missing",F11254&lt;0,"negative",F11254=0,"zero",AND(F11254&gt;=99999,MOD(F11254,9)=0),"99999 placeholder",AND(F11254&gt;$O$5,D11254="Expense"),"Expense outlier",AND(F11254&gt;$P$5,D11254="Income"),"Income outlier",TRUE,"valid")</f>
        <v>valid</v>
      </c>
      <c r="K11254" s="1" t="str">
        <f>_xlfn.XLOOKUP(I11254,[1]category_mapping!$F$2:$F$19,[1]category_mapping!$G$2:$G$19,E11254)</f>
        <v>travel</v>
      </c>
      <c r="L11254" s="1" t="str">
        <f>IF(cleaning_working[[#This Row],[date]]="","Missing","Available")</f>
        <v>Available</v>
      </c>
    </row>
    <row r="11255" spans="1:12" x14ac:dyDescent="0.35">
      <c r="A11255" s="1" t="s">
        <v>1798</v>
      </c>
      <c r="B11255" s="1" t="s">
        <v>150</v>
      </c>
      <c r="C11255" s="3">
        <v>44335</v>
      </c>
      <c r="D11255" s="1" t="s">
        <v>13</v>
      </c>
      <c r="E11255" s="1" t="s">
        <v>24</v>
      </c>
      <c r="F11255" s="1">
        <v>35278</v>
      </c>
      <c r="G11255" s="1" t="s">
        <v>18</v>
      </c>
      <c r="H11255" s="1" t="s">
        <v>133</v>
      </c>
      <c r="I11255" s="1" t="s">
        <v>272</v>
      </c>
      <c r="J11255" s="1" t="str" cm="1">
        <f t="array" ref="J11255">_xlfn.IFS(F11255="","missing",F11255&lt;0,"negative",F11255=0,"zero",AND(F11255&gt;=99999,MOD(F11255,9)=0),"99999 placeholder",AND(F11255&gt;$O$5,D11255="Expense"),"Expense outlier",AND(F11255&gt;$P$5,D11255="Income"),"Income outlier",TRUE,"valid")</f>
        <v>Expense outlier</v>
      </c>
      <c r="K11255" s="1" t="str">
        <f>_xlfn.XLOOKUP(I11255,[1]category_mapping!$F$2:$F$19,[1]category_mapping!$G$2:$G$19,E11255)</f>
        <v>food</v>
      </c>
      <c r="L11255" s="1" t="str">
        <f>IF(cleaning_working[[#This Row],[date]]="","Missing","Available")</f>
        <v>Available</v>
      </c>
    </row>
    <row r="11256" spans="1:12" x14ac:dyDescent="0.35">
      <c r="A11256" s="1" t="s">
        <v>10927</v>
      </c>
      <c r="B11256" s="1" t="s">
        <v>319</v>
      </c>
      <c r="C11256" s="3">
        <v>44791</v>
      </c>
      <c r="D11256" s="1" t="s">
        <v>13</v>
      </c>
      <c r="E11256" s="1" t="s">
        <v>39</v>
      </c>
      <c r="F11256" s="1">
        <v>1373</v>
      </c>
      <c r="G11256" s="1" t="s">
        <v>40</v>
      </c>
      <c r="H11256" s="1" t="s">
        <v>86</v>
      </c>
      <c r="I11256" s="1" t="s">
        <v>41</v>
      </c>
      <c r="J11256" s="1" t="str" cm="1">
        <f t="array" ref="J11256">_xlfn.IFS(F11256="","missing",F11256&lt;0,"negative",F11256=0,"zero",AND(F11256&gt;=99999,MOD(F11256,9)=0),"99999 placeholder",AND(F11256&gt;$O$5,D11256="Expense"),"Expense outlier",AND(F11256&gt;$P$5,D11256="Income"),"Income outlier",TRUE,"valid")</f>
        <v>valid</v>
      </c>
      <c r="K11256" s="1" t="str">
        <f>_xlfn.XLOOKUP(I11256,[1]category_mapping!$F$2:$F$19,[1]category_mapping!$G$2:$G$19,E11256)</f>
        <v>utilities</v>
      </c>
      <c r="L11256" s="1" t="str">
        <f>IF(cleaning_working[[#This Row],[date]]="","Missing","Available")</f>
        <v>Available</v>
      </c>
    </row>
    <row r="11257" spans="1:12" x14ac:dyDescent="0.35">
      <c r="A11257" s="1" t="s">
        <v>10928</v>
      </c>
      <c r="B11257" s="1" t="s">
        <v>478</v>
      </c>
      <c r="C11257" s="3">
        <v>44748</v>
      </c>
      <c r="D11257" s="1" t="s">
        <v>14</v>
      </c>
      <c r="E11257" s="1" t="s">
        <v>215</v>
      </c>
      <c r="F11257" s="1">
        <v>41429</v>
      </c>
      <c r="G11257" s="1" t="s">
        <v>40</v>
      </c>
      <c r="H11257" s="1" t="s">
        <v>65</v>
      </c>
      <c r="I11257" s="1" t="s">
        <v>87</v>
      </c>
      <c r="J11257" s="1" t="str" cm="1">
        <f t="array" ref="J11257">_xlfn.IFS(F11257="","missing",F11257&lt;0,"negative",F11257=0,"zero",AND(F11257&gt;=99999,MOD(F11257,9)=0),"99999 placeholder",AND(F11257&gt;$O$5,D11257="Expense"),"Expense outlier",AND(F11257&gt;$P$5,D11257="Income"),"Income outlier",TRUE,"valid")</f>
        <v>valid</v>
      </c>
      <c r="K11257" s="1" t="str">
        <f>_xlfn.XLOOKUP(I11257,[1]category_mapping!$F$2:$F$19,[1]category_mapping!$G$2:$G$19,E11257)</f>
        <v>bonus</v>
      </c>
      <c r="L11257" s="1" t="str">
        <f>IF(cleaning_working[[#This Row],[date]]="","Missing","Available")</f>
        <v>Available</v>
      </c>
    </row>
    <row r="11258" spans="1:12" x14ac:dyDescent="0.35">
      <c r="A11258" s="1" t="s">
        <v>10929</v>
      </c>
      <c r="B11258" s="1" t="s">
        <v>56</v>
      </c>
      <c r="C11258" s="3">
        <v>44739</v>
      </c>
      <c r="D11258" s="1" t="s">
        <v>13</v>
      </c>
      <c r="E11258" s="1" t="s">
        <v>63</v>
      </c>
      <c r="F11258" s="1">
        <v>4654</v>
      </c>
      <c r="G11258" s="1" t="s">
        <v>25</v>
      </c>
      <c r="H11258" s="1" t="s">
        <v>107</v>
      </c>
      <c r="J11258" s="1" t="str" cm="1">
        <f t="array" ref="J11258">_xlfn.IFS(F11258="","missing",F11258&lt;0,"negative",F11258=0,"zero",AND(F11258&gt;=99999,MOD(F11258,9)=0),"99999 placeholder",AND(F11258&gt;$O$5,D11258="Expense"),"Expense outlier",AND(F11258&gt;$P$5,D11258="Income"),"Income outlier",TRUE,"valid")</f>
        <v>valid</v>
      </c>
      <c r="K11258" s="1" t="str">
        <f>_xlfn.XLOOKUP(I11258,[1]category_mapping!$F$2:$F$19,[1]category_mapping!$G$2:$G$19,E11258)</f>
        <v>utilities</v>
      </c>
      <c r="L11258" s="1" t="str">
        <f>IF(cleaning_working[[#This Row],[date]]="","Missing","Available")</f>
        <v>Available</v>
      </c>
    </row>
    <row r="11259" spans="1:12" x14ac:dyDescent="0.35">
      <c r="A11259" s="1" t="s">
        <v>10930</v>
      </c>
      <c r="B11259" s="1" t="s">
        <v>223</v>
      </c>
      <c r="C11259" s="3">
        <v>45211</v>
      </c>
      <c r="D11259" s="1" t="s">
        <v>13</v>
      </c>
      <c r="E11259" s="1" t="s">
        <v>96</v>
      </c>
      <c r="F11259" s="1">
        <v>1716</v>
      </c>
      <c r="G11259" s="1" t="s">
        <v>32</v>
      </c>
      <c r="H11259" s="1" t="s">
        <v>25</v>
      </c>
      <c r="I11259" s="1" t="s">
        <v>120</v>
      </c>
      <c r="J11259" s="1" t="str" cm="1">
        <f t="array" ref="J11259">_xlfn.IFS(F11259="","missing",F11259&lt;0,"negative",F11259=0,"zero",AND(F11259&gt;=99999,MOD(F11259,9)=0),"99999 placeholder",AND(F11259&gt;$O$5,D11259="Expense"),"Expense outlier",AND(F11259&gt;$P$5,D11259="Income"),"Income outlier",TRUE,"valid")</f>
        <v>valid</v>
      </c>
      <c r="K11259" s="1" t="str">
        <f>_xlfn.XLOOKUP(I11259,[1]category_mapping!$F$2:$F$19,[1]category_mapping!$G$2:$G$19,E11259)</f>
        <v>food</v>
      </c>
      <c r="L11259" s="1" t="str">
        <f>IF(cleaning_working[[#This Row],[date]]="","Missing","Available")</f>
        <v>Available</v>
      </c>
    </row>
    <row r="11260" spans="1:12" x14ac:dyDescent="0.35">
      <c r="A11260" s="1" t="s">
        <v>10931</v>
      </c>
      <c r="B11260" s="1" t="s">
        <v>139</v>
      </c>
      <c r="C11260" s="3">
        <v>44346</v>
      </c>
      <c r="D11260" s="1" t="s">
        <v>13</v>
      </c>
      <c r="E11260" s="1" t="s">
        <v>63</v>
      </c>
      <c r="F11260" s="1">
        <v>8101</v>
      </c>
      <c r="G11260" s="1" t="s">
        <v>32</v>
      </c>
      <c r="H11260" s="1" t="s">
        <v>83</v>
      </c>
      <c r="I11260" s="1" t="s">
        <v>226</v>
      </c>
      <c r="J11260" s="1" t="str" cm="1">
        <f t="array" ref="J11260">_xlfn.IFS(F11260="","missing",F11260&lt;0,"negative",F11260=0,"zero",AND(F11260&gt;=99999,MOD(F11260,9)=0),"99999 placeholder",AND(F11260&gt;$O$5,D11260="Expense"),"Expense outlier",AND(F11260&gt;$P$5,D11260="Income"),"Income outlier",TRUE,"valid")</f>
        <v>valid</v>
      </c>
      <c r="K11260" s="1" t="str">
        <f>_xlfn.XLOOKUP(I11260,[1]category_mapping!$F$2:$F$19,[1]category_mapping!$G$2:$G$19,E11260)</f>
        <v>savings</v>
      </c>
      <c r="L11260" s="1" t="str">
        <f>IF(cleaning_working[[#This Row],[date]]="","Missing","Available")</f>
        <v>Available</v>
      </c>
    </row>
    <row r="11261" spans="1:12" x14ac:dyDescent="0.35">
      <c r="A11261" s="1" t="s">
        <v>4002</v>
      </c>
      <c r="B11261" s="1" t="s">
        <v>243</v>
      </c>
      <c r="C11261" s="3">
        <v>45180</v>
      </c>
      <c r="D11261" s="1" t="s">
        <v>13</v>
      </c>
      <c r="E11261" s="1" t="s">
        <v>17</v>
      </c>
      <c r="F11261" s="1">
        <v>3456</v>
      </c>
      <c r="G11261" s="1" t="s">
        <v>64</v>
      </c>
      <c r="H11261" s="1" t="s">
        <v>19</v>
      </c>
      <c r="I11261" s="1" t="s">
        <v>80</v>
      </c>
      <c r="J11261" s="1" t="str" cm="1">
        <f t="array" ref="J11261">_xlfn.IFS(F11261="","missing",F11261&lt;0,"negative",F11261=0,"zero",AND(F11261&gt;=99999,MOD(F11261,9)=0),"99999 placeholder",AND(F11261&gt;$O$5,D11261="Expense"),"Expense outlier",AND(F11261&gt;$P$5,D11261="Income"),"Income outlier",TRUE,"valid")</f>
        <v>valid</v>
      </c>
      <c r="K11261" s="1" t="str">
        <f>_xlfn.XLOOKUP(I11261,[1]category_mapping!$F$2:$F$19,[1]category_mapping!$G$2:$G$19,E11261)</f>
        <v>food</v>
      </c>
      <c r="L11261" s="1" t="str">
        <f>IF(cleaning_working[[#This Row],[date]]="","Missing","Available")</f>
        <v>Available</v>
      </c>
    </row>
    <row r="11262" spans="1:12" x14ac:dyDescent="0.35">
      <c r="A11262" s="1" t="s">
        <v>10932</v>
      </c>
      <c r="B11262" s="1" t="s">
        <v>431</v>
      </c>
      <c r="C11262" s="3">
        <v>44237</v>
      </c>
      <c r="D11262" s="1" t="s">
        <v>13</v>
      </c>
      <c r="E11262" s="1" t="s">
        <v>39</v>
      </c>
      <c r="F11262" s="1">
        <v>9609</v>
      </c>
      <c r="G11262" s="1" t="s">
        <v>18</v>
      </c>
      <c r="H11262" s="1" t="s">
        <v>159</v>
      </c>
      <c r="I11262" s="1" t="s">
        <v>49</v>
      </c>
      <c r="J11262" s="1" t="str" cm="1">
        <f t="array" ref="J11262">_xlfn.IFS(F11262="","missing",F11262&lt;0,"negative",F11262=0,"zero",AND(F11262&gt;=99999,MOD(F11262,9)=0),"99999 placeholder",AND(F11262&gt;$O$5,D11262="Expense"),"Expense outlier",AND(F11262&gt;$P$5,D11262="Income"),"Income outlier",TRUE,"valid")</f>
        <v>valid</v>
      </c>
      <c r="K11262" s="1" t="str">
        <f>_xlfn.XLOOKUP(I11262,[1]category_mapping!$F$2:$F$19,[1]category_mapping!$G$2:$G$19,E11262)</f>
        <v>food</v>
      </c>
      <c r="L11262" s="1" t="str">
        <f>IF(cleaning_working[[#This Row],[date]]="","Missing","Available")</f>
        <v>Available</v>
      </c>
    </row>
    <row r="11263" spans="1:12" x14ac:dyDescent="0.35">
      <c r="A11263" s="1" t="s">
        <v>10933</v>
      </c>
      <c r="B11263" s="1" t="s">
        <v>281</v>
      </c>
      <c r="C11263" s="3">
        <v>44580</v>
      </c>
      <c r="D11263" s="1" t="s">
        <v>13</v>
      </c>
      <c r="E11263" s="1" t="s">
        <v>96</v>
      </c>
      <c r="F11263" s="1">
        <v>8773</v>
      </c>
      <c r="G11263" s="1" t="s">
        <v>18</v>
      </c>
      <c r="H11263" s="1" t="s">
        <v>133</v>
      </c>
      <c r="I11263" s="1" t="s">
        <v>49</v>
      </c>
      <c r="J11263" s="1" t="str" cm="1">
        <f t="array" ref="J11263">_xlfn.IFS(F11263="","missing",F11263&lt;0,"negative",F11263=0,"zero",AND(F11263&gt;=99999,MOD(F11263,9)=0),"99999 placeholder",AND(F11263&gt;$O$5,D11263="Expense"),"Expense outlier",AND(F11263&gt;$P$5,D11263="Income"),"Income outlier",TRUE,"valid")</f>
        <v>valid</v>
      </c>
      <c r="K11263" s="1" t="str">
        <f>_xlfn.XLOOKUP(I11263,[1]category_mapping!$F$2:$F$19,[1]category_mapping!$G$2:$G$19,E11263)</f>
        <v>travel</v>
      </c>
      <c r="L11263" s="1" t="str">
        <f>IF(cleaning_working[[#This Row],[date]]="","Missing","Available")</f>
        <v>Available</v>
      </c>
    </row>
    <row r="11264" spans="1:12" x14ac:dyDescent="0.35">
      <c r="A11264" s="1" t="s">
        <v>10934</v>
      </c>
      <c r="B11264" s="1" t="s">
        <v>225</v>
      </c>
      <c r="C11264" s="3">
        <v>44904</v>
      </c>
      <c r="D11264" s="1" t="s">
        <v>13</v>
      </c>
      <c r="E11264" s="1" t="s">
        <v>39</v>
      </c>
      <c r="F11264" s="1">
        <v>5854</v>
      </c>
      <c r="G11264" s="1" t="s">
        <v>64</v>
      </c>
      <c r="H11264" s="1" t="s">
        <v>19</v>
      </c>
      <c r="I11264" s="1" t="s">
        <v>194</v>
      </c>
      <c r="J11264" s="1" t="str" cm="1">
        <f t="array" ref="J11264">_xlfn.IFS(F11264="","missing",F11264&lt;0,"negative",F11264=0,"zero",AND(F11264&gt;=99999,MOD(F11264,9)=0),"99999 placeholder",AND(F11264&gt;$O$5,D11264="Expense"),"Expense outlier",AND(F11264&gt;$P$5,D11264="Income"),"Income outlier",TRUE,"valid")</f>
        <v>valid</v>
      </c>
      <c r="K11264" s="1" t="str">
        <f>_xlfn.XLOOKUP(I11264,[1]category_mapping!$F$2:$F$19,[1]category_mapping!$G$2:$G$19,E11264)</f>
        <v>travel</v>
      </c>
      <c r="L11264" s="1" t="str">
        <f>IF(cleaning_working[[#This Row],[date]]="","Missing","Available")</f>
        <v>Available</v>
      </c>
    </row>
    <row r="11265" spans="1:12" x14ac:dyDescent="0.35">
      <c r="A11265" s="1" t="s">
        <v>10935</v>
      </c>
      <c r="B11265" s="1" t="s">
        <v>612</v>
      </c>
      <c r="C11265" s="3">
        <v>45050</v>
      </c>
      <c r="D11265" s="1" t="s">
        <v>13</v>
      </c>
      <c r="E11265" s="1" t="s">
        <v>63</v>
      </c>
      <c r="F11265" s="1">
        <v>3973</v>
      </c>
      <c r="G11265" s="1" t="s">
        <v>64</v>
      </c>
      <c r="H11265" s="1" t="s">
        <v>86</v>
      </c>
      <c r="I11265" s="1" t="s">
        <v>97</v>
      </c>
      <c r="J11265" s="1" t="str" cm="1">
        <f t="array" ref="J11265">_xlfn.IFS(F11265="","missing",F11265&lt;0,"negative",F11265=0,"zero",AND(F11265&gt;=99999,MOD(F11265,9)=0),"99999 placeholder",AND(F11265&gt;$O$5,D11265="Expense"),"Expense outlier",AND(F11265&gt;$P$5,D11265="Income"),"Income outlier",TRUE,"valid")</f>
        <v>valid</v>
      </c>
      <c r="K11265" s="1" t="str">
        <f>_xlfn.XLOOKUP(I11265,[1]category_mapping!$F$2:$F$19,[1]category_mapping!$G$2:$G$19,E11265)</f>
        <v>health</v>
      </c>
      <c r="L11265" s="1" t="str">
        <f>IF(cleaning_working[[#This Row],[date]]="","Missing","Available")</f>
        <v>Available</v>
      </c>
    </row>
    <row r="11266" spans="1:12" x14ac:dyDescent="0.35">
      <c r="A11266" s="1" t="s">
        <v>10936</v>
      </c>
      <c r="B11266" s="1" t="s">
        <v>557</v>
      </c>
      <c r="C11266" s="3">
        <v>45473</v>
      </c>
      <c r="D11266" s="1" t="s">
        <v>13</v>
      </c>
      <c r="E11266" s="1" t="s">
        <v>39</v>
      </c>
      <c r="F11266" s="1">
        <v>4780</v>
      </c>
      <c r="G11266" s="1" t="s">
        <v>40</v>
      </c>
      <c r="H11266" s="1" t="s">
        <v>107</v>
      </c>
      <c r="I11266" s="1" t="s">
        <v>66</v>
      </c>
      <c r="J11266" s="1" t="str" cm="1">
        <f t="array" ref="J11266">_xlfn.IFS(F11266="","missing",F11266&lt;0,"negative",F11266=0,"zero",AND(F11266&gt;=99999,MOD(F11266,9)=0),"99999 placeholder",AND(F11266&gt;$O$5,D11266="Expense"),"Expense outlier",AND(F11266&gt;$P$5,D11266="Income"),"Income outlier",TRUE,"valid")</f>
        <v>valid</v>
      </c>
      <c r="K11266" s="1" t="str">
        <f>_xlfn.XLOOKUP(I11266,[1]category_mapping!$F$2:$F$19,[1]category_mapping!$G$2:$G$19,E11266)</f>
        <v>food</v>
      </c>
      <c r="L11266" s="1" t="str">
        <f>IF(cleaning_working[[#This Row],[date]]="","Missing","Available")</f>
        <v>Available</v>
      </c>
    </row>
    <row r="11267" spans="1:12" x14ac:dyDescent="0.35">
      <c r="A11267" s="1" t="s">
        <v>10937</v>
      </c>
      <c r="B11267" s="1" t="s">
        <v>144</v>
      </c>
      <c r="C11267" s="3">
        <v>45062</v>
      </c>
      <c r="D11267" s="1" t="s">
        <v>13</v>
      </c>
      <c r="E11267" s="1" t="s">
        <v>96</v>
      </c>
      <c r="F11267" s="1">
        <v>5933</v>
      </c>
      <c r="G11267" s="1" t="s">
        <v>40</v>
      </c>
      <c r="H11267" s="1" t="s">
        <v>86</v>
      </c>
      <c r="I11267" s="1" t="s">
        <v>137</v>
      </c>
      <c r="J11267" s="1" t="str" cm="1">
        <f t="array" ref="J11267">_xlfn.IFS(F11267="","missing",F11267&lt;0,"negative",F11267=0,"zero",AND(F11267&gt;=99999,MOD(F11267,9)=0),"99999 placeholder",AND(F11267&gt;$O$5,D11267="Expense"),"Expense outlier",AND(F11267&gt;$P$5,D11267="Income"),"Income outlier",TRUE,"valid")</f>
        <v>valid</v>
      </c>
      <c r="K11267" s="1" t="str">
        <f>_xlfn.XLOOKUP(I11267,[1]category_mapping!$F$2:$F$19,[1]category_mapping!$G$2:$G$19,E11267)</f>
        <v>travel</v>
      </c>
      <c r="L11267" s="1" t="str">
        <f>IF(cleaning_working[[#This Row],[date]]="","Missing","Available")</f>
        <v>Available</v>
      </c>
    </row>
    <row r="11268" spans="1:12" x14ac:dyDescent="0.35">
      <c r="A11268" s="1" t="s">
        <v>10938</v>
      </c>
      <c r="B11268" s="1" t="s">
        <v>334</v>
      </c>
      <c r="C11268" s="3">
        <v>44830</v>
      </c>
      <c r="D11268" s="1" t="s">
        <v>14</v>
      </c>
      <c r="E11268" s="1" t="s">
        <v>119</v>
      </c>
      <c r="F11268" s="1">
        <v>30258</v>
      </c>
      <c r="G11268" s="1" t="s">
        <v>25</v>
      </c>
      <c r="H11268" s="1" t="s">
        <v>83</v>
      </c>
      <c r="I11268" s="1" t="s">
        <v>97</v>
      </c>
      <c r="J11268" s="1" t="str" cm="1">
        <f t="array" ref="J11268">_xlfn.IFS(F11268="","missing",F11268&lt;0,"negative",F11268=0,"zero",AND(F11268&gt;=99999,MOD(F11268,9)=0),"99999 placeholder",AND(F11268&gt;$O$5,D11268="Expense"),"Expense outlier",AND(F11268&gt;$P$5,D11268="Income"),"Income outlier",TRUE,"valid")</f>
        <v>valid</v>
      </c>
      <c r="K11268" s="1" t="str">
        <f>_xlfn.XLOOKUP(I11268,[1]category_mapping!$F$2:$F$19,[1]category_mapping!$G$2:$G$19,E11268)</f>
        <v>health</v>
      </c>
      <c r="L11268" s="1" t="str">
        <f>IF(cleaning_working[[#This Row],[date]]="","Missing","Available")</f>
        <v>Available</v>
      </c>
    </row>
    <row r="11269" spans="1:12" x14ac:dyDescent="0.35">
      <c r="A11269" s="1" t="s">
        <v>10939</v>
      </c>
      <c r="B11269" s="1" t="s">
        <v>161</v>
      </c>
      <c r="C11269" s="3">
        <v>44621</v>
      </c>
      <c r="D11269" s="1" t="s">
        <v>13</v>
      </c>
      <c r="E11269" s="1" t="s">
        <v>45</v>
      </c>
      <c r="F11269" s="1">
        <v>4388</v>
      </c>
      <c r="G11269" s="1" t="s">
        <v>32</v>
      </c>
      <c r="H11269" s="1" t="s">
        <v>65</v>
      </c>
      <c r="I11269" s="1" t="s">
        <v>80</v>
      </c>
      <c r="J11269" s="1" t="str" cm="1">
        <f t="array" ref="J11269">_xlfn.IFS(F11269="","missing",F11269&lt;0,"negative",F11269=0,"zero",AND(F11269&gt;=99999,MOD(F11269,9)=0),"99999 placeholder",AND(F11269&gt;$O$5,D11269="Expense"),"Expense outlier",AND(F11269&gt;$P$5,D11269="Income"),"Income outlier",TRUE,"valid")</f>
        <v>valid</v>
      </c>
      <c r="K11269" s="1" t="str">
        <f>_xlfn.XLOOKUP(I11269,[1]category_mapping!$F$2:$F$19,[1]category_mapping!$G$2:$G$19,E11269)</f>
        <v>food</v>
      </c>
      <c r="L11269" s="1" t="str">
        <f>IF(cleaning_working[[#This Row],[date]]="","Missing","Available")</f>
        <v>Available</v>
      </c>
    </row>
    <row r="11270" spans="1:12" x14ac:dyDescent="0.35">
      <c r="A11270" s="1" t="s">
        <v>10940</v>
      </c>
      <c r="B11270" s="1" t="s">
        <v>200</v>
      </c>
      <c r="C11270" s="3">
        <v>44304</v>
      </c>
      <c r="D11270" s="1" t="s">
        <v>14</v>
      </c>
      <c r="E11270" s="1" t="s">
        <v>215</v>
      </c>
      <c r="F11270" s="1">
        <v>42493</v>
      </c>
      <c r="G11270" s="1" t="s">
        <v>32</v>
      </c>
      <c r="H11270" s="1" t="s">
        <v>86</v>
      </c>
      <c r="I11270" s="1" t="s">
        <v>90</v>
      </c>
      <c r="J11270" s="1" t="str" cm="1">
        <f t="array" ref="J11270">_xlfn.IFS(F11270="","missing",F11270&lt;0,"negative",F11270=0,"zero",AND(F11270&gt;=99999,MOD(F11270,9)=0),"99999 placeholder",AND(F11270&gt;$O$5,D11270="Expense"),"Expense outlier",AND(F11270&gt;$P$5,D11270="Income"),"Income outlier",TRUE,"valid")</f>
        <v>valid</v>
      </c>
      <c r="K11270" s="1" t="str">
        <f>_xlfn.XLOOKUP(I11270,[1]category_mapping!$F$2:$F$19,[1]category_mapping!$G$2:$G$19,E11270)</f>
        <v>bonus</v>
      </c>
      <c r="L11270" s="1" t="str">
        <f>IF(cleaning_working[[#This Row],[date]]="","Missing","Available")</f>
        <v>Available</v>
      </c>
    </row>
    <row r="11271" spans="1:12" x14ac:dyDescent="0.35">
      <c r="A11271" s="1" t="s">
        <v>10941</v>
      </c>
      <c r="B11271" s="1" t="s">
        <v>223</v>
      </c>
      <c r="C11271" s="3">
        <v>45161</v>
      </c>
      <c r="D11271" s="1" t="s">
        <v>13</v>
      </c>
      <c r="E11271" s="1" t="s">
        <v>96</v>
      </c>
      <c r="F11271" s="1">
        <v>3869</v>
      </c>
      <c r="G11271" s="1" t="s">
        <v>18</v>
      </c>
      <c r="H11271" s="1" t="s">
        <v>133</v>
      </c>
      <c r="I11271" s="1" t="s">
        <v>120</v>
      </c>
      <c r="J11271" s="1" t="str" cm="1">
        <f t="array" ref="J11271">_xlfn.IFS(F11271="","missing",F11271&lt;0,"negative",F11271=0,"zero",AND(F11271&gt;=99999,MOD(F11271,9)=0),"99999 placeholder",AND(F11271&gt;$O$5,D11271="Expense"),"Expense outlier",AND(F11271&gt;$P$5,D11271="Income"),"Income outlier",TRUE,"valid")</f>
        <v>valid</v>
      </c>
      <c r="K11271" s="1" t="str">
        <f>_xlfn.XLOOKUP(I11271,[1]category_mapping!$F$2:$F$19,[1]category_mapping!$G$2:$G$19,E11271)</f>
        <v>food</v>
      </c>
      <c r="L11271" s="1" t="str">
        <f>IF(cleaning_working[[#This Row],[date]]="","Missing","Available")</f>
        <v>Available</v>
      </c>
    </row>
    <row r="11272" spans="1:12" x14ac:dyDescent="0.35">
      <c r="A11272" s="1" t="s">
        <v>10942</v>
      </c>
      <c r="B11272" s="1" t="s">
        <v>336</v>
      </c>
      <c r="C11272" s="3">
        <v>44952</v>
      </c>
      <c r="D11272" s="1" t="s">
        <v>13</v>
      </c>
      <c r="E11272" s="1" t="s">
        <v>24</v>
      </c>
      <c r="F11272" s="1">
        <v>25950</v>
      </c>
      <c r="G11272" s="1" t="s">
        <v>64</v>
      </c>
      <c r="H11272" s="1" t="s">
        <v>107</v>
      </c>
      <c r="I11272" s="1" t="s">
        <v>66</v>
      </c>
      <c r="J11272" s="1" t="str" cm="1">
        <f t="array" ref="J11272">_xlfn.IFS(F11272="","missing",F11272&lt;0,"negative",F11272=0,"zero",AND(F11272&gt;=99999,MOD(F11272,9)=0),"99999 placeholder",AND(F11272&gt;$O$5,D11272="Expense"),"Expense outlier",AND(F11272&gt;$P$5,D11272="Income"),"Income outlier",TRUE,"valid")</f>
        <v>Expense outlier</v>
      </c>
      <c r="K11272" s="1" t="str">
        <f>_xlfn.XLOOKUP(I11272,[1]category_mapping!$F$2:$F$19,[1]category_mapping!$G$2:$G$19,E11272)</f>
        <v>food</v>
      </c>
      <c r="L11272" s="1" t="str">
        <f>IF(cleaning_working[[#This Row],[date]]="","Missing","Available")</f>
        <v>Available</v>
      </c>
    </row>
    <row r="11273" spans="1:12" x14ac:dyDescent="0.35">
      <c r="A11273" s="1" t="s">
        <v>10943</v>
      </c>
      <c r="B11273" s="1" t="s">
        <v>341</v>
      </c>
      <c r="C11273" s="3">
        <v>44918</v>
      </c>
      <c r="D11273" s="1" t="s">
        <v>13</v>
      </c>
      <c r="E11273" s="1" t="s">
        <v>63</v>
      </c>
      <c r="F11273" s="1">
        <v>8412</v>
      </c>
      <c r="G11273" s="1" t="s">
        <v>18</v>
      </c>
      <c r="H11273" s="1" t="s">
        <v>159</v>
      </c>
      <c r="I11273" s="1" t="s">
        <v>71</v>
      </c>
      <c r="J11273" s="1" t="str" cm="1">
        <f t="array" ref="J11273">_xlfn.IFS(F11273="","missing",F11273&lt;0,"negative",F11273=0,"zero",AND(F11273&gt;=99999,MOD(F11273,9)=0),"99999 placeholder",AND(F11273&gt;$O$5,D11273="Expense"),"Expense outlier",AND(F11273&gt;$P$5,D11273="Income"),"Income outlier",TRUE,"valid")</f>
        <v>valid</v>
      </c>
      <c r="K11273" s="1" t="str">
        <f>_xlfn.XLOOKUP(I11273,[1]category_mapping!$F$2:$F$19,[1]category_mapping!$G$2:$G$19,E11273)</f>
        <v>health</v>
      </c>
      <c r="L11273" s="1" t="str">
        <f>IF(cleaning_working[[#This Row],[date]]="","Missing","Available")</f>
        <v>Available</v>
      </c>
    </row>
    <row r="11274" spans="1:12" x14ac:dyDescent="0.35">
      <c r="A11274" s="1" t="s">
        <v>10944</v>
      </c>
      <c r="B11274" s="1" t="s">
        <v>341</v>
      </c>
      <c r="C11274" s="3">
        <v>44313</v>
      </c>
      <c r="D11274" s="1" t="s">
        <v>13</v>
      </c>
      <c r="E11274" s="1" t="s">
        <v>39</v>
      </c>
      <c r="F11274" s="1">
        <v>1397</v>
      </c>
      <c r="G11274" s="1" t="s">
        <v>25</v>
      </c>
      <c r="H11274" s="1" t="s">
        <v>159</v>
      </c>
      <c r="I11274" s="1" t="s">
        <v>137</v>
      </c>
      <c r="J11274" s="1" t="str" cm="1">
        <f t="array" ref="J11274">_xlfn.IFS(F11274="","missing",F11274&lt;0,"negative",F11274=0,"zero",AND(F11274&gt;=99999,MOD(F11274,9)=0),"99999 placeholder",AND(F11274&gt;$O$5,D11274="Expense"),"Expense outlier",AND(F11274&gt;$P$5,D11274="Income"),"Income outlier",TRUE,"valid")</f>
        <v>valid</v>
      </c>
      <c r="K11274" s="1" t="str">
        <f>_xlfn.XLOOKUP(I11274,[1]category_mapping!$F$2:$F$19,[1]category_mapping!$G$2:$G$19,E11274)</f>
        <v>travel</v>
      </c>
      <c r="L11274" s="1" t="str">
        <f>IF(cleaning_working[[#This Row],[date]]="","Missing","Available")</f>
        <v>Available</v>
      </c>
    </row>
    <row r="11275" spans="1:12" x14ac:dyDescent="0.35">
      <c r="A11275" s="1" t="s">
        <v>10945</v>
      </c>
      <c r="B11275" s="1" t="s">
        <v>528</v>
      </c>
      <c r="C11275" s="3">
        <v>45322</v>
      </c>
      <c r="D11275" s="1" t="s">
        <v>14</v>
      </c>
      <c r="E11275" s="1" t="s">
        <v>70</v>
      </c>
      <c r="F11275" s="1">
        <v>44788</v>
      </c>
      <c r="G11275" s="1" t="s">
        <v>40</v>
      </c>
      <c r="H11275" s="1" t="s">
        <v>26</v>
      </c>
      <c r="I11275" s="1" t="s">
        <v>71</v>
      </c>
      <c r="J11275" s="1" t="str" cm="1">
        <f t="array" ref="J11275">_xlfn.IFS(F11275="","missing",F11275&lt;0,"negative",F11275=0,"zero",AND(F11275&gt;=99999,MOD(F11275,9)=0),"99999 placeholder",AND(F11275&gt;$O$5,D11275="Expense"),"Expense outlier",AND(F11275&gt;$P$5,D11275="Income"),"Income outlier",TRUE,"valid")</f>
        <v>valid</v>
      </c>
      <c r="K11275" s="1" t="str">
        <f>_xlfn.XLOOKUP(I11275,[1]category_mapping!$F$2:$F$19,[1]category_mapping!$G$2:$G$19,E11275)</f>
        <v>health</v>
      </c>
      <c r="L11275" s="1" t="str">
        <f>IF(cleaning_working[[#This Row],[date]]="","Missing","Available")</f>
        <v>Available</v>
      </c>
    </row>
    <row r="11276" spans="1:12" x14ac:dyDescent="0.35">
      <c r="A11276" s="1" t="s">
        <v>10946</v>
      </c>
      <c r="B11276" s="1" t="s">
        <v>301</v>
      </c>
      <c r="C11276" s="3">
        <v>44506</v>
      </c>
      <c r="D11276" s="1" t="s">
        <v>13</v>
      </c>
      <c r="E11276" s="1" t="s">
        <v>176</v>
      </c>
      <c r="F11276" s="1">
        <v>2221</v>
      </c>
      <c r="G11276" s="1" t="s">
        <v>64</v>
      </c>
      <c r="H11276" s="1" t="s">
        <v>159</v>
      </c>
      <c r="I11276" s="1" t="s">
        <v>162</v>
      </c>
      <c r="J11276" s="1" t="str" cm="1">
        <f t="array" ref="J11276">_xlfn.IFS(F11276="","missing",F11276&lt;0,"negative",F11276=0,"zero",AND(F11276&gt;=99999,MOD(F11276,9)=0),"99999 placeholder",AND(F11276&gt;$O$5,D11276="Expense"),"Expense outlier",AND(F11276&gt;$P$5,D11276="Income"),"Income outlier",TRUE,"valid")</f>
        <v>valid</v>
      </c>
      <c r="K11276" s="1" t="str">
        <f>_xlfn.XLOOKUP(I11276,[1]category_mapping!$F$2:$F$19,[1]category_mapping!$G$2:$G$19,E11276)</f>
        <v>savings</v>
      </c>
      <c r="L11276" s="1" t="str">
        <f>IF(cleaning_working[[#This Row],[date]]="","Missing","Available")</f>
        <v>Available</v>
      </c>
    </row>
    <row r="11277" spans="1:12" x14ac:dyDescent="0.35">
      <c r="A11277" s="1" t="s">
        <v>10947</v>
      </c>
      <c r="B11277" s="1" t="s">
        <v>293</v>
      </c>
      <c r="C11277" s="3">
        <v>45007</v>
      </c>
      <c r="D11277" s="1" t="s">
        <v>13</v>
      </c>
      <c r="E11277" s="1" t="s">
        <v>45</v>
      </c>
      <c r="F11277" s="1">
        <v>7155</v>
      </c>
      <c r="G11277" s="1" t="s">
        <v>18</v>
      </c>
      <c r="H11277" s="1" t="s">
        <v>83</v>
      </c>
      <c r="J11277" s="1" t="str" cm="1">
        <f t="array" ref="J11277">_xlfn.IFS(F11277="","missing",F11277&lt;0,"negative",F11277=0,"zero",AND(F11277&gt;=99999,MOD(F11277,9)=0),"99999 placeholder",AND(F11277&gt;$O$5,D11277="Expense"),"Expense outlier",AND(F11277&gt;$P$5,D11277="Income"),"Income outlier",TRUE,"valid")</f>
        <v>valid</v>
      </c>
      <c r="K11277" s="1" t="str">
        <f>_xlfn.XLOOKUP(I11277,[1]category_mapping!$F$2:$F$19,[1]category_mapping!$G$2:$G$19,E11277)</f>
        <v>entertainment</v>
      </c>
      <c r="L11277" s="1" t="str">
        <f>IF(cleaning_working[[#This Row],[date]]="","Missing","Available")</f>
        <v>Available</v>
      </c>
    </row>
    <row r="11278" spans="1:12" x14ac:dyDescent="0.35">
      <c r="A11278" s="1" t="s">
        <v>10948</v>
      </c>
      <c r="B11278" s="1" t="s">
        <v>283</v>
      </c>
      <c r="C11278" s="3">
        <v>44608</v>
      </c>
      <c r="D11278" s="1" t="s">
        <v>13</v>
      </c>
      <c r="E11278" s="1" t="s">
        <v>39</v>
      </c>
      <c r="F11278" s="1">
        <v>3557</v>
      </c>
      <c r="G11278" s="1" t="s">
        <v>40</v>
      </c>
      <c r="H11278" s="1" t="s">
        <v>26</v>
      </c>
      <c r="I11278" s="1" t="s">
        <v>97</v>
      </c>
      <c r="J11278" s="1" t="str" cm="1">
        <f t="array" ref="J11278">_xlfn.IFS(F11278="","missing",F11278&lt;0,"negative",F11278=0,"zero",AND(F11278&gt;=99999,MOD(F11278,9)=0),"99999 placeholder",AND(F11278&gt;$O$5,D11278="Expense"),"Expense outlier",AND(F11278&gt;$P$5,D11278="Income"),"Income outlier",TRUE,"valid")</f>
        <v>valid</v>
      </c>
      <c r="K11278" s="1" t="str">
        <f>_xlfn.XLOOKUP(I11278,[1]category_mapping!$F$2:$F$19,[1]category_mapping!$G$2:$G$19,E11278)</f>
        <v>health</v>
      </c>
      <c r="L11278" s="1" t="str">
        <f>IF(cleaning_working[[#This Row],[date]]="","Missing","Available")</f>
        <v>Available</v>
      </c>
    </row>
    <row r="11279" spans="1:12" x14ac:dyDescent="0.35">
      <c r="A11279" s="1" t="s">
        <v>10949</v>
      </c>
      <c r="B11279" s="1" t="s">
        <v>48</v>
      </c>
      <c r="C11279" s="3">
        <v>44455</v>
      </c>
      <c r="D11279" s="1" t="s">
        <v>13</v>
      </c>
      <c r="E11279" s="1" t="s">
        <v>39</v>
      </c>
      <c r="F11279" s="1">
        <v>9007</v>
      </c>
      <c r="G11279" s="1" t="s">
        <v>40</v>
      </c>
      <c r="H11279" s="1" t="s">
        <v>83</v>
      </c>
      <c r="I11279" s="1" t="s">
        <v>134</v>
      </c>
      <c r="J11279" s="1" t="str" cm="1">
        <f t="array" ref="J11279">_xlfn.IFS(F11279="","missing",F11279&lt;0,"negative",F11279=0,"zero",AND(F11279&gt;=99999,MOD(F11279,9)=0),"99999 placeholder",AND(F11279&gt;$O$5,D11279="Expense"),"Expense outlier",AND(F11279&gt;$P$5,D11279="Income"),"Income outlier",TRUE,"valid")</f>
        <v>valid</v>
      </c>
      <c r="K11279" s="1" t="str">
        <f>_xlfn.XLOOKUP(I11279,[1]category_mapping!$F$2:$F$19,[1]category_mapping!$G$2:$G$19,E11279)</f>
        <v>education</v>
      </c>
      <c r="L11279" s="1" t="str">
        <f>IF(cleaning_working[[#This Row],[date]]="","Missing","Available")</f>
        <v>Available</v>
      </c>
    </row>
    <row r="11280" spans="1:12" x14ac:dyDescent="0.35">
      <c r="A11280" s="1" t="s">
        <v>10950</v>
      </c>
      <c r="B11280" s="1" t="s">
        <v>257</v>
      </c>
      <c r="C11280" s="3">
        <v>44705</v>
      </c>
      <c r="D11280" s="1" t="s">
        <v>13</v>
      </c>
      <c r="E11280" s="1" t="s">
        <v>39</v>
      </c>
      <c r="F11280" s="1">
        <v>1908</v>
      </c>
      <c r="G11280" s="1" t="s">
        <v>32</v>
      </c>
      <c r="H11280" s="1" t="s">
        <v>33</v>
      </c>
      <c r="I11280" s="1" t="s">
        <v>49</v>
      </c>
      <c r="J11280" s="1" t="str" cm="1">
        <f t="array" ref="J11280">_xlfn.IFS(F11280="","missing",F11280&lt;0,"negative",F11280=0,"zero",AND(F11280&gt;=99999,MOD(F11280,9)=0),"99999 placeholder",AND(F11280&gt;$O$5,D11280="Expense"),"Expense outlier",AND(F11280&gt;$P$5,D11280="Income"),"Income outlier",TRUE,"valid")</f>
        <v>valid</v>
      </c>
      <c r="K11280" s="1" t="str">
        <f>_xlfn.XLOOKUP(I11280,[1]category_mapping!$F$2:$F$19,[1]category_mapping!$G$2:$G$19,E11280)</f>
        <v>food</v>
      </c>
      <c r="L11280" s="1" t="str">
        <f>IF(cleaning_working[[#This Row],[date]]="","Missing","Available")</f>
        <v>Available</v>
      </c>
    </row>
    <row r="11281" spans="1:12" x14ac:dyDescent="0.35">
      <c r="A11281" s="1" t="s">
        <v>10951</v>
      </c>
      <c r="B11281" s="1" t="s">
        <v>132</v>
      </c>
      <c r="C11281" s="3">
        <v>44508</v>
      </c>
      <c r="D11281" s="1" t="s">
        <v>13</v>
      </c>
      <c r="E11281" s="1" t="s">
        <v>24</v>
      </c>
      <c r="F11281" s="1">
        <v>15549</v>
      </c>
      <c r="G11281" s="1" t="s">
        <v>18</v>
      </c>
      <c r="H11281" s="1" t="s">
        <v>65</v>
      </c>
      <c r="I11281" s="1" t="s">
        <v>90</v>
      </c>
      <c r="J11281" s="1" t="str" cm="1">
        <f t="array" ref="J11281">_xlfn.IFS(F11281="","missing",F11281&lt;0,"negative",F11281=0,"zero",AND(F11281&gt;=99999,MOD(F11281,9)=0),"99999 placeholder",AND(F11281&gt;$O$5,D11281="Expense"),"Expense outlier",AND(F11281&gt;$P$5,D11281="Income"),"Income outlier",TRUE,"valid")</f>
        <v>valid</v>
      </c>
      <c r="K11281" s="1" t="str">
        <f>_xlfn.XLOOKUP(I11281,[1]category_mapping!$F$2:$F$19,[1]category_mapping!$G$2:$G$19,E11281)</f>
        <v>rent</v>
      </c>
      <c r="L11281" s="1" t="str">
        <f>IF(cleaning_working[[#This Row],[date]]="","Missing","Available")</f>
        <v>Available</v>
      </c>
    </row>
    <row r="11282" spans="1:12" x14ac:dyDescent="0.35">
      <c r="A11282" s="1" t="s">
        <v>10952</v>
      </c>
      <c r="B11282" s="1" t="s">
        <v>559</v>
      </c>
      <c r="C11282" s="3">
        <v>45062</v>
      </c>
      <c r="D11282" s="1" t="s">
        <v>13</v>
      </c>
      <c r="E11282" s="1" t="s">
        <v>17</v>
      </c>
      <c r="F11282" s="1">
        <v>9570</v>
      </c>
      <c r="G11282" s="1" t="s">
        <v>40</v>
      </c>
      <c r="H11282" s="1" t="s">
        <v>83</v>
      </c>
      <c r="I11282" s="1" t="s">
        <v>87</v>
      </c>
      <c r="J11282" s="1" t="str" cm="1">
        <f t="array" ref="J11282">_xlfn.IFS(F11282="","missing",F11282&lt;0,"negative",F11282=0,"zero",AND(F11282&gt;=99999,MOD(F11282,9)=0),"99999 placeholder",AND(F11282&gt;$O$5,D11282="Expense"),"Expense outlier",AND(F11282&gt;$P$5,D11282="Income"),"Income outlier",TRUE,"valid")</f>
        <v>valid</v>
      </c>
      <c r="K11282" s="1" t="str">
        <f>_xlfn.XLOOKUP(I11282,[1]category_mapping!$F$2:$F$19,[1]category_mapping!$G$2:$G$19,E11282)</f>
        <v>education</v>
      </c>
      <c r="L11282" s="1" t="str">
        <f>IF(cleaning_working[[#This Row],[date]]="","Missing","Available")</f>
        <v>Available</v>
      </c>
    </row>
    <row r="11283" spans="1:12" x14ac:dyDescent="0.35">
      <c r="A11283" s="1" t="s">
        <v>10953</v>
      </c>
      <c r="B11283" s="1" t="s">
        <v>132</v>
      </c>
      <c r="C11283" s="3">
        <v>44437</v>
      </c>
      <c r="D11283" s="1" t="s">
        <v>13</v>
      </c>
      <c r="E11283" s="1" t="s">
        <v>45</v>
      </c>
      <c r="F11283" s="1">
        <v>6312</v>
      </c>
      <c r="G11283" s="1" t="s">
        <v>40</v>
      </c>
      <c r="H11283" s="1" t="s">
        <v>65</v>
      </c>
      <c r="J11283" s="1" t="str" cm="1">
        <f t="array" ref="J11283">_xlfn.IFS(F11283="","missing",F11283&lt;0,"negative",F11283=0,"zero",AND(F11283&gt;=99999,MOD(F11283,9)=0),"99999 placeholder",AND(F11283&gt;$O$5,D11283="Expense"),"Expense outlier",AND(F11283&gt;$P$5,D11283="Income"),"Income outlier",TRUE,"valid")</f>
        <v>valid</v>
      </c>
      <c r="K11283" s="1" t="str">
        <f>_xlfn.XLOOKUP(I11283,[1]category_mapping!$F$2:$F$19,[1]category_mapping!$G$2:$G$19,E11283)</f>
        <v>entertainment</v>
      </c>
      <c r="L11283" s="1" t="str">
        <f>IF(cleaning_working[[#This Row],[date]]="","Missing","Available")</f>
        <v>Available</v>
      </c>
    </row>
    <row r="11284" spans="1:12" x14ac:dyDescent="0.35">
      <c r="A11284" s="1" t="s">
        <v>10954</v>
      </c>
      <c r="B11284" s="1" t="s">
        <v>16</v>
      </c>
      <c r="C11284" s="3">
        <v>45530</v>
      </c>
      <c r="D11284" s="1" t="s">
        <v>13</v>
      </c>
      <c r="E11284" s="1" t="s">
        <v>39</v>
      </c>
      <c r="F11284" s="1">
        <v>1536</v>
      </c>
      <c r="G11284" s="1" t="s">
        <v>32</v>
      </c>
      <c r="H11284" s="1" t="s">
        <v>33</v>
      </c>
      <c r="I11284" s="1" t="s">
        <v>27</v>
      </c>
      <c r="J11284" s="1" t="str" cm="1">
        <f t="array" ref="J11284">_xlfn.IFS(F11284="","missing",F11284&lt;0,"negative",F11284=0,"zero",AND(F11284&gt;=99999,MOD(F11284,9)=0),"99999 placeholder",AND(F11284&gt;$O$5,D11284="Expense"),"Expense outlier",AND(F11284&gt;$P$5,D11284="Income"),"Income outlier",TRUE,"valid")</f>
        <v>valid</v>
      </c>
      <c r="K11284" s="1" t="str">
        <f>_xlfn.XLOOKUP(I11284,[1]category_mapping!$F$2:$F$19,[1]category_mapping!$G$2:$G$19,E11284)</f>
        <v>food</v>
      </c>
      <c r="L11284" s="1" t="str">
        <f>IF(cleaning_working[[#This Row],[date]]="","Missing","Available")</f>
        <v>Available</v>
      </c>
    </row>
    <row r="11285" spans="1:12" x14ac:dyDescent="0.35">
      <c r="A11285" s="1" t="s">
        <v>10955</v>
      </c>
      <c r="B11285" s="1" t="s">
        <v>873</v>
      </c>
      <c r="C11285" s="3">
        <v>45232</v>
      </c>
      <c r="D11285" s="1" t="s">
        <v>13</v>
      </c>
      <c r="E11285" s="1" t="s">
        <v>39</v>
      </c>
      <c r="F11285" s="1">
        <v>4325</v>
      </c>
      <c r="G11285" s="1" t="s">
        <v>64</v>
      </c>
      <c r="H11285" s="1" t="s">
        <v>83</v>
      </c>
      <c r="J11285" s="1" t="str" cm="1">
        <f t="array" ref="J11285">_xlfn.IFS(F11285="","missing",F11285&lt;0,"negative",F11285=0,"zero",AND(F11285&gt;=99999,MOD(F11285,9)=0),"99999 placeholder",AND(F11285&gt;$O$5,D11285="Expense"),"Expense outlier",AND(F11285&gt;$P$5,D11285="Income"),"Income outlier",TRUE,"valid")</f>
        <v>valid</v>
      </c>
      <c r="K11285" s="1" t="str">
        <f>_xlfn.XLOOKUP(I11285,[1]category_mapping!$F$2:$F$19,[1]category_mapping!$G$2:$G$19,E11285)</f>
        <v>food</v>
      </c>
      <c r="L11285" s="1" t="str">
        <f>IF(cleaning_working[[#This Row],[date]]="","Missing","Available")</f>
        <v>Available</v>
      </c>
    </row>
    <row r="11286" spans="1:12" x14ac:dyDescent="0.35">
      <c r="A11286" s="1" t="s">
        <v>10956</v>
      </c>
      <c r="B11286" s="1" t="s">
        <v>557</v>
      </c>
      <c r="C11286" s="3">
        <v>45311</v>
      </c>
      <c r="D11286" s="1" t="s">
        <v>14</v>
      </c>
      <c r="E11286" s="1" t="s">
        <v>31</v>
      </c>
      <c r="F11286" s="1">
        <v>78084</v>
      </c>
      <c r="G11286" s="1" t="s">
        <v>40</v>
      </c>
      <c r="H11286" s="1" t="s">
        <v>26</v>
      </c>
      <c r="I11286" s="1" t="s">
        <v>46</v>
      </c>
      <c r="J11286" s="1" t="str" cm="1">
        <f t="array" ref="J11286">_xlfn.IFS(F11286="","missing",F11286&lt;0,"negative",F11286=0,"zero",AND(F11286&gt;=99999,MOD(F11286,9)=0),"99999 placeholder",AND(F11286&gt;$O$5,D11286="Expense"),"Expense outlier",AND(F11286&gt;$P$5,D11286="Income"),"Income outlier",TRUE,"valid")</f>
        <v>valid</v>
      </c>
      <c r="K11286" s="1" t="str">
        <f>_xlfn.XLOOKUP(I11286,[1]category_mapping!$F$2:$F$19,[1]category_mapping!$G$2:$G$19,E11286)</f>
        <v>freelance</v>
      </c>
      <c r="L11286" s="1" t="str">
        <f>IF(cleaning_working[[#This Row],[date]]="","Missing","Available")</f>
        <v>Available</v>
      </c>
    </row>
    <row r="11287" spans="1:12" x14ac:dyDescent="0.35">
      <c r="A11287" s="1" t="s">
        <v>10957</v>
      </c>
      <c r="B11287" s="1" t="s">
        <v>431</v>
      </c>
      <c r="C11287" s="3">
        <v>44732</v>
      </c>
      <c r="D11287" s="1" t="s">
        <v>13</v>
      </c>
      <c r="E11287" s="1" t="s">
        <v>63</v>
      </c>
      <c r="F11287" s="1">
        <v>3476</v>
      </c>
      <c r="G11287" s="1" t="s">
        <v>32</v>
      </c>
      <c r="H11287" s="1" t="s">
        <v>83</v>
      </c>
      <c r="I11287" s="1" t="s">
        <v>34</v>
      </c>
      <c r="J11287" s="1" t="str" cm="1">
        <f t="array" ref="J11287">_xlfn.IFS(F11287="","missing",F11287&lt;0,"negative",F11287=0,"zero",AND(F11287&gt;=99999,MOD(F11287,9)=0),"99999 placeholder",AND(F11287&gt;$O$5,D11287="Expense"),"Expense outlier",AND(F11287&gt;$P$5,D11287="Income"),"Income outlier",TRUE,"valid")</f>
        <v>valid</v>
      </c>
      <c r="K11287" s="1" t="str">
        <f>_xlfn.XLOOKUP(I11287,[1]category_mapping!$F$2:$F$19,[1]category_mapping!$G$2:$G$19,E11287)</f>
        <v>education</v>
      </c>
      <c r="L11287" s="1" t="str">
        <f>IF(cleaning_working[[#This Row],[date]]="","Missing","Available")</f>
        <v>Available</v>
      </c>
    </row>
    <row r="11288" spans="1:12" x14ac:dyDescent="0.35">
      <c r="A11288" s="1" t="s">
        <v>10958</v>
      </c>
      <c r="B11288" s="1" t="s">
        <v>341</v>
      </c>
      <c r="C11288" s="3">
        <v>44524</v>
      </c>
      <c r="D11288" s="1" t="s">
        <v>13</v>
      </c>
      <c r="E11288" s="1" t="s">
        <v>39</v>
      </c>
      <c r="F11288" s="1">
        <v>5198</v>
      </c>
      <c r="G11288" s="1" t="s">
        <v>32</v>
      </c>
      <c r="H11288" s="1" t="s">
        <v>159</v>
      </c>
      <c r="I11288" s="1" t="s">
        <v>53</v>
      </c>
      <c r="J11288" s="1" t="str" cm="1">
        <f t="array" ref="J11288">_xlfn.IFS(F11288="","missing",F11288&lt;0,"negative",F11288=0,"zero",AND(F11288&gt;=99999,MOD(F11288,9)=0),"99999 placeholder",AND(F11288&gt;$O$5,D11288="Expense"),"Expense outlier",AND(F11288&gt;$P$5,D11288="Income"),"Income outlier",TRUE,"valid")</f>
        <v>valid</v>
      </c>
      <c r="K11288" s="1" t="str">
        <f>_xlfn.XLOOKUP(I11288,[1]category_mapping!$F$2:$F$19,[1]category_mapping!$G$2:$G$19,E11288)</f>
        <v>travel</v>
      </c>
      <c r="L11288" s="1" t="str">
        <f>IF(cleaning_working[[#This Row],[date]]="","Missing","Available")</f>
        <v>Available</v>
      </c>
    </row>
    <row r="11289" spans="1:12" x14ac:dyDescent="0.35">
      <c r="A11289" s="1" t="s">
        <v>10959</v>
      </c>
      <c r="B11289" s="1" t="s">
        <v>446</v>
      </c>
      <c r="C11289" s="3">
        <v>45526</v>
      </c>
      <c r="D11289" s="1" t="s">
        <v>13</v>
      </c>
      <c r="E11289" s="1" t="s">
        <v>63</v>
      </c>
      <c r="F11289" s="1">
        <v>2168</v>
      </c>
      <c r="G11289" s="1" t="s">
        <v>40</v>
      </c>
      <c r="H11289" s="1" t="s">
        <v>52</v>
      </c>
      <c r="I11289" s="1" t="s">
        <v>41</v>
      </c>
      <c r="J11289" s="1" t="str" cm="1">
        <f t="array" ref="J11289">_xlfn.IFS(F11289="","missing",F11289&lt;0,"negative",F11289=0,"zero",AND(F11289&gt;=99999,MOD(F11289,9)=0),"99999 placeholder",AND(F11289&gt;$O$5,D11289="Expense"),"Expense outlier",AND(F11289&gt;$P$5,D11289="Income"),"Income outlier",TRUE,"valid")</f>
        <v>valid</v>
      </c>
      <c r="K11289" s="1" t="str">
        <f>_xlfn.XLOOKUP(I11289,[1]category_mapping!$F$2:$F$19,[1]category_mapping!$G$2:$G$19,E11289)</f>
        <v>utilities</v>
      </c>
      <c r="L11289" s="1" t="str">
        <f>IF(cleaning_working[[#This Row],[date]]="","Missing","Available")</f>
        <v>Available</v>
      </c>
    </row>
    <row r="11290" spans="1:12" x14ac:dyDescent="0.35">
      <c r="A11290" s="1" t="s">
        <v>10960</v>
      </c>
      <c r="B11290" s="1" t="s">
        <v>309</v>
      </c>
      <c r="C11290" s="3">
        <v>45412</v>
      </c>
      <c r="D11290" s="1" t="s">
        <v>13</v>
      </c>
      <c r="E11290" s="1" t="s">
        <v>104</v>
      </c>
      <c r="F11290" s="1">
        <v>6549</v>
      </c>
      <c r="G11290" s="1" t="s">
        <v>18</v>
      </c>
      <c r="H11290" s="1" t="s">
        <v>65</v>
      </c>
      <c r="I11290" s="1" t="s">
        <v>87</v>
      </c>
      <c r="J11290" s="1" t="str" cm="1">
        <f t="array" ref="J11290">_xlfn.IFS(F11290="","missing",F11290&lt;0,"negative",F11290=0,"zero",AND(F11290&gt;=99999,MOD(F11290,9)=0),"99999 placeholder",AND(F11290&gt;$O$5,D11290="Expense"),"Expense outlier",AND(F11290&gt;$P$5,D11290="Income"),"Income outlier",TRUE,"valid")</f>
        <v>valid</v>
      </c>
      <c r="K11290" s="1" t="str">
        <f>_xlfn.XLOOKUP(I11290,[1]category_mapping!$F$2:$F$19,[1]category_mapping!$G$2:$G$19,E11290)</f>
        <v>health</v>
      </c>
      <c r="L11290" s="1" t="str">
        <f>IF(cleaning_working[[#This Row],[date]]="","Missing","Available")</f>
        <v>Available</v>
      </c>
    </row>
    <row r="11291" spans="1:12" x14ac:dyDescent="0.35">
      <c r="A11291" s="1" t="s">
        <v>10961</v>
      </c>
      <c r="B11291" s="1" t="s">
        <v>372</v>
      </c>
      <c r="C11291" s="3">
        <v>44505</v>
      </c>
      <c r="D11291" s="1" t="s">
        <v>13</v>
      </c>
      <c r="E11291" s="1" t="s">
        <v>17</v>
      </c>
      <c r="F11291" s="1">
        <v>1130</v>
      </c>
      <c r="G11291" s="1" t="s">
        <v>18</v>
      </c>
      <c r="H11291" s="1" t="s">
        <v>19</v>
      </c>
      <c r="I11291" s="1" t="s">
        <v>137</v>
      </c>
      <c r="J11291" s="1" t="str" cm="1">
        <f t="array" ref="J11291">_xlfn.IFS(F11291="","missing",F11291&lt;0,"negative",F11291=0,"zero",AND(F11291&gt;=99999,MOD(F11291,9)=0),"99999 placeholder",AND(F11291&gt;$O$5,D11291="Expense"),"Expense outlier",AND(F11291&gt;$P$5,D11291="Income"),"Income outlier",TRUE,"valid")</f>
        <v>valid</v>
      </c>
      <c r="K11291" s="1" t="str">
        <f>_xlfn.XLOOKUP(I11291,[1]category_mapping!$F$2:$F$19,[1]category_mapping!$G$2:$G$19,E11291)</f>
        <v>travel</v>
      </c>
      <c r="L11291" s="1" t="str">
        <f>IF(cleaning_working[[#This Row],[date]]="","Missing","Available")</f>
        <v>Available</v>
      </c>
    </row>
    <row r="11292" spans="1:12" x14ac:dyDescent="0.35">
      <c r="A11292" s="1" t="s">
        <v>10962</v>
      </c>
      <c r="B11292" s="1" t="s">
        <v>223</v>
      </c>
      <c r="C11292" s="3">
        <v>44352</v>
      </c>
      <c r="D11292" s="1" t="s">
        <v>13</v>
      </c>
      <c r="E11292" s="1" t="s">
        <v>39</v>
      </c>
      <c r="F11292" s="1">
        <v>9185</v>
      </c>
      <c r="G11292" s="1" t="s">
        <v>18</v>
      </c>
      <c r="H11292" s="1" t="s">
        <v>19</v>
      </c>
      <c r="J11292" s="1" t="str" cm="1">
        <f t="array" ref="J11292">_xlfn.IFS(F11292="","missing",F11292&lt;0,"negative",F11292=0,"zero",AND(F11292&gt;=99999,MOD(F11292,9)=0),"99999 placeholder",AND(F11292&gt;$O$5,D11292="Expense"),"Expense outlier",AND(F11292&gt;$P$5,D11292="Income"),"Income outlier",TRUE,"valid")</f>
        <v>valid</v>
      </c>
      <c r="K11292" s="1" t="str">
        <f>_xlfn.XLOOKUP(I11292,[1]category_mapping!$F$2:$F$19,[1]category_mapping!$G$2:$G$19,E11292)</f>
        <v>food</v>
      </c>
      <c r="L11292" s="1" t="str">
        <f>IF(cleaning_working[[#This Row],[date]]="","Missing","Available")</f>
        <v>Available</v>
      </c>
    </row>
    <row r="11293" spans="1:12" x14ac:dyDescent="0.35">
      <c r="A11293" s="1" t="s">
        <v>10963</v>
      </c>
      <c r="B11293" s="1" t="s">
        <v>155</v>
      </c>
      <c r="C11293" s="3">
        <v>44396</v>
      </c>
      <c r="D11293" s="1" t="s">
        <v>14</v>
      </c>
      <c r="E11293" s="1" t="s">
        <v>119</v>
      </c>
      <c r="F11293" s="1">
        <v>11323</v>
      </c>
      <c r="G11293" s="1" t="s">
        <v>64</v>
      </c>
      <c r="H11293" s="1" t="s">
        <v>83</v>
      </c>
      <c r="I11293" s="1" t="s">
        <v>34</v>
      </c>
      <c r="J11293" s="1" t="str" cm="1">
        <f t="array" ref="J11293">_xlfn.IFS(F11293="","missing",F11293&lt;0,"negative",F11293=0,"zero",AND(F11293&gt;=99999,MOD(F11293,9)=0),"99999 placeholder",AND(F11293&gt;$O$5,D11293="Expense"),"Expense outlier",AND(F11293&gt;$P$5,D11293="Income"),"Income outlier",TRUE,"valid")</f>
        <v>valid</v>
      </c>
      <c r="K11293" s="1" t="str">
        <f>_xlfn.XLOOKUP(I11293,[1]category_mapping!$F$2:$F$19,[1]category_mapping!$G$2:$G$19,E11293)</f>
        <v>education</v>
      </c>
      <c r="L11293" s="1" t="str">
        <f>IF(cleaning_working[[#This Row],[date]]="","Missing","Available")</f>
        <v>Available</v>
      </c>
    </row>
    <row r="11294" spans="1:12" x14ac:dyDescent="0.35">
      <c r="A11294" s="1" t="s">
        <v>10964</v>
      </c>
      <c r="B11294" s="1" t="s">
        <v>152</v>
      </c>
      <c r="C11294" s="3">
        <v>44823</v>
      </c>
      <c r="D11294" s="1" t="s">
        <v>14</v>
      </c>
      <c r="E11294" s="1" t="s">
        <v>70</v>
      </c>
      <c r="F11294" s="1">
        <v>58453</v>
      </c>
      <c r="G11294" s="1" t="s">
        <v>18</v>
      </c>
      <c r="H11294" s="1" t="s">
        <v>52</v>
      </c>
      <c r="I11294" s="1" t="s">
        <v>137</v>
      </c>
      <c r="J11294" s="1" t="str" cm="1">
        <f t="array" ref="J11294">_xlfn.IFS(F11294="","missing",F11294&lt;0,"negative",F11294=0,"zero",AND(F11294&gt;=99999,MOD(F11294,9)=0),"99999 placeholder",AND(F11294&gt;$O$5,D11294="Expense"),"Expense outlier",AND(F11294&gt;$P$5,D11294="Income"),"Income outlier",TRUE,"valid")</f>
        <v>valid</v>
      </c>
      <c r="K11294" s="1" t="str">
        <f>_xlfn.XLOOKUP(I11294,[1]category_mapping!$F$2:$F$19,[1]category_mapping!$G$2:$G$19,E11294)</f>
        <v>travel</v>
      </c>
      <c r="L11294" s="1" t="str">
        <f>IF(cleaning_working[[#This Row],[date]]="","Missing","Available")</f>
        <v>Available</v>
      </c>
    </row>
    <row r="11295" spans="1:12" x14ac:dyDescent="0.35">
      <c r="A11295" s="1" t="s">
        <v>10965</v>
      </c>
      <c r="B11295" s="1" t="s">
        <v>386</v>
      </c>
      <c r="C11295" s="3">
        <v>44746</v>
      </c>
      <c r="D11295" s="1" t="s">
        <v>13</v>
      </c>
      <c r="E11295" s="1" t="s">
        <v>17</v>
      </c>
      <c r="F11295" s="1">
        <v>9651</v>
      </c>
      <c r="G11295" s="1" t="s">
        <v>64</v>
      </c>
      <c r="H11295" s="1" t="s">
        <v>19</v>
      </c>
      <c r="I11295" s="1" t="s">
        <v>87</v>
      </c>
      <c r="J11295" s="1" t="str" cm="1">
        <f t="array" ref="J11295">_xlfn.IFS(F11295="","missing",F11295&lt;0,"negative",F11295=0,"zero",AND(F11295&gt;=99999,MOD(F11295,9)=0),"99999 placeholder",AND(F11295&gt;$O$5,D11295="Expense"),"Expense outlier",AND(F11295&gt;$P$5,D11295="Income"),"Income outlier",TRUE,"valid")</f>
        <v>valid</v>
      </c>
      <c r="K11295" s="1" t="str">
        <f>_xlfn.XLOOKUP(I11295,[1]category_mapping!$F$2:$F$19,[1]category_mapping!$G$2:$G$19,E11295)</f>
        <v>education</v>
      </c>
      <c r="L11295" s="1" t="str">
        <f>IF(cleaning_working[[#This Row],[date]]="","Missing","Available")</f>
        <v>Available</v>
      </c>
    </row>
    <row r="11296" spans="1:12" x14ac:dyDescent="0.35">
      <c r="A11296" s="1" t="s">
        <v>10966</v>
      </c>
      <c r="B11296" s="1" t="s">
        <v>510</v>
      </c>
      <c r="C11296" s="3">
        <v>45101</v>
      </c>
      <c r="D11296" s="1" t="s">
        <v>13</v>
      </c>
      <c r="E11296" s="1" t="s">
        <v>63</v>
      </c>
      <c r="F11296" s="1">
        <v>1926</v>
      </c>
      <c r="G11296" s="1" t="s">
        <v>64</v>
      </c>
      <c r="H11296" s="1" t="s">
        <v>133</v>
      </c>
      <c r="I11296" s="1" t="s">
        <v>90</v>
      </c>
      <c r="J11296" s="1" t="str" cm="1">
        <f t="array" ref="J11296">_xlfn.IFS(F11296="","missing",F11296&lt;0,"negative",F11296=0,"zero",AND(F11296&gt;=99999,MOD(F11296,9)=0),"99999 placeholder",AND(F11296&gt;$O$5,D11296="Expense"),"Expense outlier",AND(F11296&gt;$P$5,D11296="Income"),"Income outlier",TRUE,"valid")</f>
        <v>valid</v>
      </c>
      <c r="K11296" s="1" t="str">
        <f>_xlfn.XLOOKUP(I11296,[1]category_mapping!$F$2:$F$19,[1]category_mapping!$G$2:$G$19,E11296)</f>
        <v>utilities</v>
      </c>
      <c r="L11296" s="1" t="str">
        <f>IF(cleaning_working[[#This Row],[date]]="","Missing","Available")</f>
        <v>Available</v>
      </c>
    </row>
    <row r="11297" spans="1:12" x14ac:dyDescent="0.35">
      <c r="A11297" s="1" t="s">
        <v>10967</v>
      </c>
      <c r="B11297" s="1" t="s">
        <v>139</v>
      </c>
      <c r="C11297" s="3">
        <v>44637</v>
      </c>
      <c r="D11297" s="1" t="s">
        <v>13</v>
      </c>
      <c r="E11297" s="1" t="s">
        <v>24</v>
      </c>
      <c r="F11297" s="1">
        <v>28183</v>
      </c>
      <c r="G11297" s="1" t="s">
        <v>64</v>
      </c>
      <c r="H11297" s="1" t="s">
        <v>83</v>
      </c>
      <c r="I11297" s="1" t="s">
        <v>41</v>
      </c>
      <c r="J11297" s="1" t="str" cm="1">
        <f t="array" ref="J11297">_xlfn.IFS(F11297="","missing",F11297&lt;0,"negative",F11297=0,"zero",AND(F11297&gt;=99999,MOD(F11297,9)=0),"99999 placeholder",AND(F11297&gt;$O$5,D11297="Expense"),"Expense outlier",AND(F11297&gt;$P$5,D11297="Income"),"Income outlier",TRUE,"valid")</f>
        <v>Expense outlier</v>
      </c>
      <c r="K11297" s="1" t="str">
        <f>_xlfn.XLOOKUP(I11297,[1]category_mapping!$F$2:$F$19,[1]category_mapping!$G$2:$G$19,E11297)</f>
        <v>utilities</v>
      </c>
      <c r="L11297" s="1" t="str">
        <f>IF(cleaning_working[[#This Row],[date]]="","Missing","Available")</f>
        <v>Available</v>
      </c>
    </row>
    <row r="11298" spans="1:12" x14ac:dyDescent="0.35">
      <c r="A11298" s="1" t="s">
        <v>10968</v>
      </c>
      <c r="B11298" s="1" t="s">
        <v>478</v>
      </c>
      <c r="C11298" s="3" t="s">
        <v>38</v>
      </c>
      <c r="D11298" s="1" t="s">
        <v>13</v>
      </c>
      <c r="E11298" s="1" t="s">
        <v>70</v>
      </c>
      <c r="F11298" s="1">
        <v>2576</v>
      </c>
      <c r="G11298" s="1" t="s">
        <v>18</v>
      </c>
      <c r="H11298" s="1" t="s">
        <v>25</v>
      </c>
      <c r="J11298" s="1" t="str" cm="1">
        <f t="array" ref="J11298">_xlfn.IFS(F11298="","missing",F11298&lt;0,"negative",F11298=0,"zero",AND(F11298&gt;=99999,MOD(F11298,9)=0),"99999 placeholder",AND(F11298&gt;$O$5,D11298="Expense"),"Expense outlier",AND(F11298&gt;$P$5,D11298="Income"),"Income outlier",TRUE,"valid")</f>
        <v>valid</v>
      </c>
      <c r="K11298" s="1" t="str">
        <f>_xlfn.XLOOKUP(I11298,[1]category_mapping!$F$2:$F$19,[1]category_mapping!$G$2:$G$19,E11298)</f>
        <v>others</v>
      </c>
      <c r="L11298" s="1" t="str">
        <f>IF(cleaning_working[[#This Row],[date]]="","Missing","Available")</f>
        <v>Missing</v>
      </c>
    </row>
    <row r="11299" spans="1:12" x14ac:dyDescent="0.35">
      <c r="A11299" s="1" t="s">
        <v>10969</v>
      </c>
      <c r="B11299" s="1" t="s">
        <v>286</v>
      </c>
      <c r="C11299" s="3">
        <v>45433</v>
      </c>
      <c r="D11299" s="1" t="s">
        <v>13</v>
      </c>
      <c r="E11299" s="1" t="s">
        <v>45</v>
      </c>
      <c r="F11299" s="1">
        <v>1065</v>
      </c>
      <c r="G11299" s="1" t="s">
        <v>18</v>
      </c>
      <c r="H11299" s="1" t="s">
        <v>65</v>
      </c>
      <c r="I11299" s="1" t="s">
        <v>41</v>
      </c>
      <c r="J11299" s="1" t="str" cm="1">
        <f t="array" ref="J11299">_xlfn.IFS(F11299="","missing",F11299&lt;0,"negative",F11299=0,"zero",AND(F11299&gt;=99999,MOD(F11299,9)=0),"99999 placeholder",AND(F11299&gt;$O$5,D11299="Expense"),"Expense outlier",AND(F11299&gt;$P$5,D11299="Income"),"Income outlier",TRUE,"valid")</f>
        <v>valid</v>
      </c>
      <c r="K11299" s="1" t="str">
        <f>_xlfn.XLOOKUP(I11299,[1]category_mapping!$F$2:$F$19,[1]category_mapping!$G$2:$G$19,E11299)</f>
        <v>utilities</v>
      </c>
      <c r="L11299" s="1" t="str">
        <f>IF(cleaning_working[[#This Row],[date]]="","Missing","Available")</f>
        <v>Available</v>
      </c>
    </row>
    <row r="11300" spans="1:12" x14ac:dyDescent="0.35">
      <c r="A11300" s="1" t="s">
        <v>10970</v>
      </c>
      <c r="B11300" s="1" t="s">
        <v>762</v>
      </c>
      <c r="C11300" s="3">
        <v>45354</v>
      </c>
      <c r="D11300" s="1" t="s">
        <v>13</v>
      </c>
      <c r="E11300" s="1" t="s">
        <v>39</v>
      </c>
      <c r="F11300" s="1">
        <v>1815</v>
      </c>
      <c r="G11300" s="1" t="s">
        <v>18</v>
      </c>
      <c r="H11300" s="1" t="s">
        <v>19</v>
      </c>
      <c r="I11300" s="1" t="s">
        <v>80</v>
      </c>
      <c r="J11300" s="1" t="str" cm="1">
        <f t="array" ref="J11300">_xlfn.IFS(F11300="","missing",F11300&lt;0,"negative",F11300=0,"zero",AND(F11300&gt;=99999,MOD(F11300,9)=0),"99999 placeholder",AND(F11300&gt;$O$5,D11300="Expense"),"Expense outlier",AND(F11300&gt;$P$5,D11300="Income"),"Income outlier",TRUE,"valid")</f>
        <v>valid</v>
      </c>
      <c r="K11300" s="1" t="str">
        <f>_xlfn.XLOOKUP(I11300,[1]category_mapping!$F$2:$F$19,[1]category_mapping!$G$2:$G$19,E11300)</f>
        <v>food</v>
      </c>
      <c r="L11300" s="1" t="str">
        <f>IF(cleaning_working[[#This Row],[date]]="","Missing","Available")</f>
        <v>Available</v>
      </c>
    </row>
    <row r="11301" spans="1:12" x14ac:dyDescent="0.35">
      <c r="A11301" s="1" t="s">
        <v>10971</v>
      </c>
      <c r="B11301" s="1" t="s">
        <v>357</v>
      </c>
      <c r="C11301" s="3">
        <v>44252</v>
      </c>
      <c r="D11301" s="1" t="s">
        <v>13</v>
      </c>
      <c r="E11301" s="1" t="s">
        <v>45</v>
      </c>
      <c r="F11301" s="1">
        <v>5081</v>
      </c>
      <c r="G11301" s="1" t="s">
        <v>64</v>
      </c>
      <c r="H11301" s="1" t="s">
        <v>86</v>
      </c>
      <c r="I11301" s="1" t="s">
        <v>41</v>
      </c>
      <c r="J11301" s="1" t="str" cm="1">
        <f t="array" ref="J11301">_xlfn.IFS(F11301="","missing",F11301&lt;0,"negative",F11301=0,"zero",AND(F11301&gt;=99999,MOD(F11301,9)=0),"99999 placeholder",AND(F11301&gt;$O$5,D11301="Expense"),"Expense outlier",AND(F11301&gt;$P$5,D11301="Income"),"Income outlier",TRUE,"valid")</f>
        <v>valid</v>
      </c>
      <c r="K11301" s="1" t="str">
        <f>_xlfn.XLOOKUP(I11301,[1]category_mapping!$F$2:$F$19,[1]category_mapping!$G$2:$G$19,E11301)</f>
        <v>utilities</v>
      </c>
      <c r="L11301" s="1" t="str">
        <f>IF(cleaning_working[[#This Row],[date]]="","Missing","Available")</f>
        <v>Available</v>
      </c>
    </row>
    <row r="11302" spans="1:12" x14ac:dyDescent="0.35">
      <c r="A11302" s="1" t="s">
        <v>10972</v>
      </c>
      <c r="B11302" s="1" t="s">
        <v>62</v>
      </c>
      <c r="C11302" s="3">
        <v>44937</v>
      </c>
      <c r="D11302" s="1" t="s">
        <v>14</v>
      </c>
      <c r="E11302" s="1" t="s">
        <v>215</v>
      </c>
      <c r="F11302" s="1">
        <v>19991</v>
      </c>
      <c r="G11302" s="1" t="s">
        <v>32</v>
      </c>
      <c r="H11302" s="1" t="s">
        <v>25</v>
      </c>
      <c r="I11302" s="1" t="s">
        <v>137</v>
      </c>
      <c r="J11302" s="1" t="str" cm="1">
        <f t="array" ref="J11302">_xlfn.IFS(F11302="","missing",F11302&lt;0,"negative",F11302=0,"zero",AND(F11302&gt;=99999,MOD(F11302,9)=0),"99999 placeholder",AND(F11302&gt;$O$5,D11302="Expense"),"Expense outlier",AND(F11302&gt;$P$5,D11302="Income"),"Income outlier",TRUE,"valid")</f>
        <v>valid</v>
      </c>
      <c r="K11302" s="1" t="str">
        <f>_xlfn.XLOOKUP(I11302,[1]category_mapping!$F$2:$F$19,[1]category_mapping!$G$2:$G$19,E11302)</f>
        <v>travel</v>
      </c>
      <c r="L11302" s="1" t="str">
        <f>IF(cleaning_working[[#This Row],[date]]="","Missing","Available")</f>
        <v>Available</v>
      </c>
    </row>
    <row r="11303" spans="1:12" x14ac:dyDescent="0.35">
      <c r="A11303" s="1" t="s">
        <v>10973</v>
      </c>
      <c r="B11303" s="1" t="s">
        <v>446</v>
      </c>
      <c r="C11303" s="3">
        <v>44425</v>
      </c>
      <c r="D11303" s="1" t="s">
        <v>13</v>
      </c>
      <c r="E11303" s="1" t="s">
        <v>24</v>
      </c>
      <c r="F11303" s="1">
        <v>7149</v>
      </c>
      <c r="G11303" s="1" t="s">
        <v>32</v>
      </c>
      <c r="H11303" s="1" t="s">
        <v>25</v>
      </c>
      <c r="I11303" s="1" t="s">
        <v>66</v>
      </c>
      <c r="J11303" s="1" t="str" cm="1">
        <f t="array" ref="J11303">_xlfn.IFS(F11303="","missing",F11303&lt;0,"negative",F11303=0,"zero",AND(F11303&gt;=99999,MOD(F11303,9)=0),"99999 placeholder",AND(F11303&gt;$O$5,D11303="Expense"),"Expense outlier",AND(F11303&gt;$P$5,D11303="Income"),"Income outlier",TRUE,"valid")</f>
        <v>valid</v>
      </c>
      <c r="K11303" s="1" t="str">
        <f>_xlfn.XLOOKUP(I11303,[1]category_mapping!$F$2:$F$19,[1]category_mapping!$G$2:$G$19,E11303)</f>
        <v>food</v>
      </c>
      <c r="L11303" s="1" t="str">
        <f>IF(cleaning_working[[#This Row],[date]]="","Missing","Available")</f>
        <v>Available</v>
      </c>
    </row>
    <row r="11304" spans="1:12" x14ac:dyDescent="0.35">
      <c r="A11304" s="1" t="s">
        <v>10974</v>
      </c>
      <c r="B11304" s="1" t="s">
        <v>379</v>
      </c>
      <c r="C11304" s="3">
        <v>45603</v>
      </c>
      <c r="D11304" s="1" t="s">
        <v>13</v>
      </c>
      <c r="E11304" s="1" t="s">
        <v>39</v>
      </c>
      <c r="F11304" s="1">
        <v>4640</v>
      </c>
      <c r="G11304" s="1" t="s">
        <v>40</v>
      </c>
      <c r="H11304" s="1" t="s">
        <v>107</v>
      </c>
      <c r="I11304" s="1" t="s">
        <v>162</v>
      </c>
      <c r="J11304" s="1" t="str" cm="1">
        <f t="array" ref="J11304">_xlfn.IFS(F11304="","missing",F11304&lt;0,"negative",F11304=0,"zero",AND(F11304&gt;=99999,MOD(F11304,9)=0),"99999 placeholder",AND(F11304&gt;$O$5,D11304="Expense"),"Expense outlier",AND(F11304&gt;$P$5,D11304="Income"),"Income outlier",TRUE,"valid")</f>
        <v>valid</v>
      </c>
      <c r="K11304" s="1" t="str">
        <f>_xlfn.XLOOKUP(I11304,[1]category_mapping!$F$2:$F$19,[1]category_mapping!$G$2:$G$19,E11304)</f>
        <v>food</v>
      </c>
      <c r="L11304" s="1" t="str">
        <f>IF(cleaning_working[[#This Row],[date]]="","Missing","Available")</f>
        <v>Available</v>
      </c>
    </row>
    <row r="11305" spans="1:12" x14ac:dyDescent="0.35">
      <c r="A11305" s="1" t="s">
        <v>10975</v>
      </c>
      <c r="B11305" s="1" t="s">
        <v>277</v>
      </c>
      <c r="C11305" s="3">
        <v>44487</v>
      </c>
      <c r="D11305" s="1" t="s">
        <v>13</v>
      </c>
      <c r="E11305" s="1" t="s">
        <v>104</v>
      </c>
      <c r="F11305" s="1">
        <v>289</v>
      </c>
      <c r="G11305" s="1" t="s">
        <v>40</v>
      </c>
      <c r="H11305" s="1" t="s">
        <v>159</v>
      </c>
      <c r="I11305" s="1" t="s">
        <v>217</v>
      </c>
      <c r="J11305" s="1" t="str" cm="1">
        <f t="array" ref="J11305">_xlfn.IFS(F11305="","missing",F11305&lt;0,"negative",F11305=0,"zero",AND(F11305&gt;=99999,MOD(F11305,9)=0),"99999 placeholder",AND(F11305&gt;$O$5,D11305="Expense"),"Expense outlier",AND(F11305&gt;$P$5,D11305="Income"),"Income outlier",TRUE,"valid")</f>
        <v>valid</v>
      </c>
      <c r="K11305" s="1" t="str">
        <f>_xlfn.XLOOKUP(I11305,[1]category_mapping!$F$2:$F$19,[1]category_mapping!$G$2:$G$19,E11305)</f>
        <v>rent</v>
      </c>
      <c r="L11305" s="1" t="str">
        <f>IF(cleaning_working[[#This Row],[date]]="","Missing","Available")</f>
        <v>Available</v>
      </c>
    </row>
    <row r="11306" spans="1:12" x14ac:dyDescent="0.35">
      <c r="A11306" s="1" t="s">
        <v>10976</v>
      </c>
      <c r="B11306" s="1" t="s">
        <v>339</v>
      </c>
      <c r="C11306" s="3">
        <v>44272</v>
      </c>
      <c r="D11306" s="1" t="s">
        <v>13</v>
      </c>
      <c r="E11306" s="1" t="s">
        <v>176</v>
      </c>
      <c r="F11306" s="1">
        <v>4922</v>
      </c>
      <c r="G11306" s="1" t="s">
        <v>32</v>
      </c>
      <c r="H11306" s="1" t="s">
        <v>33</v>
      </c>
      <c r="I11306" s="1" t="s">
        <v>128</v>
      </c>
      <c r="J11306" s="1" t="str" cm="1">
        <f t="array" ref="J11306">_xlfn.IFS(F11306="","missing",F11306&lt;0,"negative",F11306=0,"zero",AND(F11306&gt;=99999,MOD(F11306,9)=0),"99999 placeholder",AND(F11306&gt;$O$5,D11306="Expense"),"Expense outlier",AND(F11306&gt;$P$5,D11306="Income"),"Income outlier",TRUE,"valid")</f>
        <v>valid</v>
      </c>
      <c r="K11306" s="1" t="str">
        <f>_xlfn.XLOOKUP(I11306,[1]category_mapping!$F$2:$F$19,[1]category_mapping!$G$2:$G$19,E11306)</f>
        <v>utilities</v>
      </c>
      <c r="L11306" s="1" t="str">
        <f>IF(cleaning_working[[#This Row],[date]]="","Missing","Available")</f>
        <v>Available</v>
      </c>
    </row>
    <row r="11307" spans="1:12" x14ac:dyDescent="0.35">
      <c r="A11307" s="1" t="s">
        <v>10977</v>
      </c>
      <c r="B11307" s="1" t="s">
        <v>132</v>
      </c>
      <c r="C11307" s="3">
        <v>44381</v>
      </c>
      <c r="D11307" s="1" t="s">
        <v>14</v>
      </c>
      <c r="E11307" s="1" t="s">
        <v>119</v>
      </c>
      <c r="F11307" s="1">
        <v>65697</v>
      </c>
      <c r="G11307" s="1" t="s">
        <v>40</v>
      </c>
      <c r="H11307" s="1" t="s">
        <v>83</v>
      </c>
      <c r="I11307" s="1" t="s">
        <v>27</v>
      </c>
      <c r="J11307" s="1" t="str" cm="1">
        <f t="array" ref="J11307">_xlfn.IFS(F11307="","missing",F11307&lt;0,"negative",F11307=0,"zero",AND(F11307&gt;=99999,MOD(F11307,9)=0),"99999 placeholder",AND(F11307&gt;$O$5,D11307="Expense"),"Expense outlier",AND(F11307&gt;$P$5,D11307="Income"),"Income outlier",TRUE,"valid")</f>
        <v>valid</v>
      </c>
      <c r="K11307" s="1" t="str">
        <f>_xlfn.XLOOKUP(I11307,[1]category_mapping!$F$2:$F$19,[1]category_mapping!$G$2:$G$19,E11307)</f>
        <v>investment</v>
      </c>
      <c r="L11307" s="1" t="str">
        <f>IF(cleaning_working[[#This Row],[date]]="","Missing","Available")</f>
        <v>Available</v>
      </c>
    </row>
    <row r="11308" spans="1:12" x14ac:dyDescent="0.35">
      <c r="A11308" s="1" t="s">
        <v>10978</v>
      </c>
      <c r="B11308" s="1" t="s">
        <v>303</v>
      </c>
      <c r="C11308" s="3">
        <v>44203</v>
      </c>
      <c r="D11308" s="1" t="s">
        <v>13</v>
      </c>
      <c r="E11308" s="1" t="s">
        <v>24</v>
      </c>
      <c r="F11308" s="1">
        <v>4960</v>
      </c>
      <c r="G11308" s="1" t="s">
        <v>64</v>
      </c>
      <c r="H11308" s="1" t="s">
        <v>52</v>
      </c>
      <c r="I11308" s="1" t="s">
        <v>162</v>
      </c>
      <c r="J11308" s="1" t="str" cm="1">
        <f t="array" ref="J11308">_xlfn.IFS(F11308="","missing",F11308&lt;0,"negative",F11308=0,"zero",AND(F11308&gt;=99999,MOD(F11308,9)=0),"99999 placeholder",AND(F11308&gt;$O$5,D11308="Expense"),"Expense outlier",AND(F11308&gt;$P$5,D11308="Income"),"Income outlier",TRUE,"valid")</f>
        <v>valid</v>
      </c>
      <c r="K11308" s="1" t="str">
        <f>_xlfn.XLOOKUP(I11308,[1]category_mapping!$F$2:$F$19,[1]category_mapping!$G$2:$G$19,E11308)</f>
        <v>rent</v>
      </c>
      <c r="L11308" s="1" t="str">
        <f>IF(cleaning_working[[#This Row],[date]]="","Missing","Available")</f>
        <v>Available</v>
      </c>
    </row>
    <row r="11309" spans="1:12" x14ac:dyDescent="0.35">
      <c r="A11309" s="1" t="s">
        <v>10979</v>
      </c>
      <c r="B11309" s="1" t="s">
        <v>69</v>
      </c>
      <c r="C11309" s="3">
        <v>45558</v>
      </c>
      <c r="D11309" s="1" t="s">
        <v>13</v>
      </c>
      <c r="E11309" s="1" t="s">
        <v>104</v>
      </c>
      <c r="F11309" s="1">
        <v>2513</v>
      </c>
      <c r="G11309" s="1" t="s">
        <v>40</v>
      </c>
      <c r="H11309" s="1" t="s">
        <v>52</v>
      </c>
      <c r="I11309" s="1" t="s">
        <v>34</v>
      </c>
      <c r="J11309" s="1" t="str" cm="1">
        <f t="array" ref="J11309">_xlfn.IFS(F11309="","missing",F11309&lt;0,"negative",F11309=0,"zero",AND(F11309&gt;=99999,MOD(F11309,9)=0),"99999 placeholder",AND(F11309&gt;$O$5,D11309="Expense"),"Expense outlier",AND(F11309&gt;$P$5,D11309="Income"),"Income outlier",TRUE,"valid")</f>
        <v>valid</v>
      </c>
      <c r="K11309" s="1" t="str">
        <f>_xlfn.XLOOKUP(I11309,[1]category_mapping!$F$2:$F$19,[1]category_mapping!$G$2:$G$19,E11309)</f>
        <v>education</v>
      </c>
      <c r="L11309" s="1" t="str">
        <f>IF(cleaning_working[[#This Row],[date]]="","Missing","Available")</f>
        <v>Available</v>
      </c>
    </row>
    <row r="11310" spans="1:12" x14ac:dyDescent="0.35">
      <c r="A11310" s="1" t="s">
        <v>10980</v>
      </c>
      <c r="B11310" s="1" t="s">
        <v>75</v>
      </c>
      <c r="C11310" s="3">
        <v>44691</v>
      </c>
      <c r="D11310" s="1" t="s">
        <v>13</v>
      </c>
      <c r="E11310" s="1" t="s">
        <v>63</v>
      </c>
      <c r="F11310" s="1">
        <v>1151</v>
      </c>
      <c r="G11310" s="1" t="s">
        <v>64</v>
      </c>
      <c r="H11310" s="1" t="s">
        <v>52</v>
      </c>
      <c r="I11310" s="1" t="s">
        <v>27</v>
      </c>
      <c r="J11310" s="1" t="str" cm="1">
        <f t="array" ref="J11310">_xlfn.IFS(F11310="","missing",F11310&lt;0,"negative",F11310=0,"zero",AND(F11310&gt;=99999,MOD(F11310,9)=0),"99999 placeholder",AND(F11310&gt;$O$5,D11310="Expense"),"Expense outlier",AND(F11310&gt;$P$5,D11310="Income"),"Income outlier",TRUE,"valid")</f>
        <v>valid</v>
      </c>
      <c r="K11310" s="1" t="str">
        <f>_xlfn.XLOOKUP(I11310,[1]category_mapping!$F$2:$F$19,[1]category_mapping!$G$2:$G$19,E11310)</f>
        <v>utilities</v>
      </c>
      <c r="L11310" s="1" t="str">
        <f>IF(cleaning_working[[#This Row],[date]]="","Missing","Available")</f>
        <v>Available</v>
      </c>
    </row>
    <row r="11311" spans="1:12" x14ac:dyDescent="0.35">
      <c r="A11311" s="1" t="s">
        <v>10981</v>
      </c>
      <c r="B11311" s="1" t="s">
        <v>484</v>
      </c>
      <c r="C11311" s="3">
        <v>44947</v>
      </c>
      <c r="D11311" s="1" t="s">
        <v>13</v>
      </c>
      <c r="E11311" s="1" t="s">
        <v>24</v>
      </c>
      <c r="F11311" s="1">
        <v>32664</v>
      </c>
      <c r="G11311" s="1" t="s">
        <v>18</v>
      </c>
      <c r="H11311" s="1" t="s">
        <v>107</v>
      </c>
      <c r="I11311" s="1" t="s">
        <v>123</v>
      </c>
      <c r="J11311" s="1" t="str" cm="1">
        <f t="array" ref="J11311">_xlfn.IFS(F11311="","missing",F11311&lt;0,"negative",F11311=0,"zero",AND(F11311&gt;=99999,MOD(F11311,9)=0),"99999 placeholder",AND(F11311&gt;$O$5,D11311="Expense"),"Expense outlier",AND(F11311&gt;$P$5,D11311="Income"),"Income outlier",TRUE,"valid")</f>
        <v>Expense outlier</v>
      </c>
      <c r="K11311" s="1" t="str">
        <f>_xlfn.XLOOKUP(I11311,[1]category_mapping!$F$2:$F$19,[1]category_mapping!$G$2:$G$19,E11311)</f>
        <v>rent</v>
      </c>
      <c r="L11311" s="1" t="str">
        <f>IF(cleaning_working[[#This Row],[date]]="","Missing","Available")</f>
        <v>Available</v>
      </c>
    </row>
    <row r="11312" spans="1:12" x14ac:dyDescent="0.35">
      <c r="A11312" s="1" t="s">
        <v>10982</v>
      </c>
      <c r="B11312" s="1" t="s">
        <v>510</v>
      </c>
      <c r="C11312" s="3">
        <v>44547</v>
      </c>
      <c r="D11312" s="1" t="s">
        <v>13</v>
      </c>
      <c r="E11312" s="1" t="s">
        <v>96</v>
      </c>
      <c r="F11312" s="1">
        <v>8568</v>
      </c>
      <c r="G11312" s="1" t="s">
        <v>18</v>
      </c>
      <c r="H11312" s="1" t="s">
        <v>83</v>
      </c>
      <c r="I11312" s="1" t="s">
        <v>134</v>
      </c>
      <c r="J11312" s="1" t="str" cm="1">
        <f t="array" ref="J11312">_xlfn.IFS(F11312="","missing",F11312&lt;0,"negative",F11312=0,"zero",AND(F11312&gt;=99999,MOD(F11312,9)=0),"99999 placeholder",AND(F11312&gt;$O$5,D11312="Expense"),"Expense outlier",AND(F11312&gt;$P$5,D11312="Income"),"Income outlier",TRUE,"valid")</f>
        <v>valid</v>
      </c>
      <c r="K11312" s="1" t="str">
        <f>_xlfn.XLOOKUP(I11312,[1]category_mapping!$F$2:$F$19,[1]category_mapping!$G$2:$G$19,E11312)</f>
        <v>education</v>
      </c>
      <c r="L11312" s="1" t="str">
        <f>IF(cleaning_working[[#This Row],[date]]="","Missing","Available")</f>
        <v>Available</v>
      </c>
    </row>
    <row r="11313" spans="1:12" x14ac:dyDescent="0.35">
      <c r="A11313" s="1" t="s">
        <v>2658</v>
      </c>
      <c r="B11313" s="1" t="s">
        <v>223</v>
      </c>
      <c r="C11313" s="3">
        <v>44336</v>
      </c>
      <c r="D11313" s="1" t="s">
        <v>13</v>
      </c>
      <c r="E11313" s="1" t="s">
        <v>39</v>
      </c>
      <c r="F11313" s="1">
        <v>4512</v>
      </c>
      <c r="G11313" s="1" t="s">
        <v>40</v>
      </c>
      <c r="H11313" s="1" t="s">
        <v>26</v>
      </c>
      <c r="I11313" s="1" t="s">
        <v>53</v>
      </c>
      <c r="J11313" s="1" t="str" cm="1">
        <f t="array" ref="J11313">_xlfn.IFS(F11313="","missing",F11313&lt;0,"negative",F11313=0,"zero",AND(F11313&gt;=99999,MOD(F11313,9)=0),"99999 placeholder",AND(F11313&gt;$O$5,D11313="Expense"),"Expense outlier",AND(F11313&gt;$P$5,D11313="Income"),"Income outlier",TRUE,"valid")</f>
        <v>valid</v>
      </c>
      <c r="K11313" s="1" t="str">
        <f>_xlfn.XLOOKUP(I11313,[1]category_mapping!$F$2:$F$19,[1]category_mapping!$G$2:$G$19,E11313)</f>
        <v>travel</v>
      </c>
      <c r="L11313" s="1" t="str">
        <f>IF(cleaning_working[[#This Row],[date]]="","Missing","Available")</f>
        <v>Available</v>
      </c>
    </row>
    <row r="11314" spans="1:12" x14ac:dyDescent="0.35">
      <c r="A11314" s="1" t="s">
        <v>10983</v>
      </c>
      <c r="B11314" s="1" t="s">
        <v>132</v>
      </c>
      <c r="C11314" s="3">
        <v>45655</v>
      </c>
      <c r="D11314" s="1" t="s">
        <v>13</v>
      </c>
      <c r="E11314" s="1" t="s">
        <v>96</v>
      </c>
      <c r="F11314" s="1">
        <v>168</v>
      </c>
      <c r="G11314" s="1" t="s">
        <v>64</v>
      </c>
      <c r="H11314" s="1" t="s">
        <v>19</v>
      </c>
      <c r="J11314" s="1" t="str" cm="1">
        <f t="array" ref="J11314">_xlfn.IFS(F11314="","missing",F11314&lt;0,"negative",F11314=0,"zero",AND(F11314&gt;=99999,MOD(F11314,9)=0),"99999 placeholder",AND(F11314&gt;$O$5,D11314="Expense"),"Expense outlier",AND(F11314&gt;$P$5,D11314="Income"),"Income outlier",TRUE,"valid")</f>
        <v>valid</v>
      </c>
      <c r="K11314" s="1" t="str">
        <f>_xlfn.XLOOKUP(I11314,[1]category_mapping!$F$2:$F$19,[1]category_mapping!$G$2:$G$19,E11314)</f>
        <v>travel</v>
      </c>
      <c r="L11314" s="1" t="str">
        <f>IF(cleaning_working[[#This Row],[date]]="","Missing","Available")</f>
        <v>Available</v>
      </c>
    </row>
    <row r="11315" spans="1:12" x14ac:dyDescent="0.35">
      <c r="A11315" s="1" t="s">
        <v>10984</v>
      </c>
      <c r="B11315" s="1" t="s">
        <v>334</v>
      </c>
      <c r="C11315" s="3">
        <v>45215</v>
      </c>
      <c r="D11315" s="1" t="s">
        <v>13</v>
      </c>
      <c r="E11315" s="1" t="s">
        <v>39</v>
      </c>
      <c r="F11315" s="1">
        <v>6165</v>
      </c>
      <c r="G11315" s="1" t="s">
        <v>40</v>
      </c>
      <c r="H11315" s="1" t="s">
        <v>33</v>
      </c>
      <c r="I11315" s="1" t="s">
        <v>20</v>
      </c>
      <c r="J11315" s="1" t="str" cm="1">
        <f t="array" ref="J11315">_xlfn.IFS(F11315="","missing",F11315&lt;0,"negative",F11315=0,"zero",AND(F11315&gt;=99999,MOD(F11315,9)=0),"99999 placeholder",AND(F11315&gt;$O$5,D11315="Expense"),"Expense outlier",AND(F11315&gt;$P$5,D11315="Income"),"Income outlier",TRUE,"valid")</f>
        <v>valid</v>
      </c>
      <c r="K11315" s="1" t="str">
        <f>_xlfn.XLOOKUP(I11315,[1]category_mapping!$F$2:$F$19,[1]category_mapping!$G$2:$G$19,E11315)</f>
        <v>entertainment</v>
      </c>
      <c r="L11315" s="1" t="str">
        <f>IF(cleaning_working[[#This Row],[date]]="","Missing","Available")</f>
        <v>Available</v>
      </c>
    </row>
    <row r="11316" spans="1:12" x14ac:dyDescent="0.35">
      <c r="A11316" s="1" t="s">
        <v>10985</v>
      </c>
      <c r="B11316" s="1" t="s">
        <v>225</v>
      </c>
      <c r="C11316" s="3">
        <v>44451</v>
      </c>
      <c r="D11316" s="1" t="s">
        <v>13</v>
      </c>
      <c r="E11316" s="1" t="s">
        <v>176</v>
      </c>
      <c r="F11316" s="1">
        <v>6703</v>
      </c>
      <c r="G11316" s="1" t="s">
        <v>40</v>
      </c>
      <c r="H11316" s="1" t="s">
        <v>19</v>
      </c>
      <c r="I11316" s="1" t="s">
        <v>217</v>
      </c>
      <c r="J11316" s="1" t="str" cm="1">
        <f t="array" ref="J11316">_xlfn.IFS(F11316="","missing",F11316&lt;0,"negative",F11316=0,"zero",AND(F11316&gt;=99999,MOD(F11316,9)=0),"99999 placeholder",AND(F11316&gt;$O$5,D11316="Expense"),"Expense outlier",AND(F11316&gt;$P$5,D11316="Income"),"Income outlier",TRUE,"valid")</f>
        <v>valid</v>
      </c>
      <c r="K11316" s="1" t="str">
        <f>_xlfn.XLOOKUP(I11316,[1]category_mapping!$F$2:$F$19,[1]category_mapping!$G$2:$G$19,E11316)</f>
        <v>rent</v>
      </c>
      <c r="L11316" s="1" t="str">
        <f>IF(cleaning_working[[#This Row],[date]]="","Missing","Available")</f>
        <v>Available</v>
      </c>
    </row>
    <row r="11317" spans="1:12" x14ac:dyDescent="0.35">
      <c r="A11317" s="1" t="s">
        <v>10986</v>
      </c>
      <c r="B11317" s="1" t="s">
        <v>109</v>
      </c>
      <c r="C11317" s="3">
        <v>45362</v>
      </c>
      <c r="D11317" s="1" t="s">
        <v>13</v>
      </c>
      <c r="E11317" s="1" t="s">
        <v>39</v>
      </c>
      <c r="F11317" s="1">
        <v>174</v>
      </c>
      <c r="G11317" s="1" t="s">
        <v>64</v>
      </c>
      <c r="H11317" s="1" t="s">
        <v>25</v>
      </c>
      <c r="I11317" s="1" t="s">
        <v>194</v>
      </c>
      <c r="J11317" s="1" t="str" cm="1">
        <f t="array" ref="J11317">_xlfn.IFS(F11317="","missing",F11317&lt;0,"negative",F11317=0,"zero",AND(F11317&gt;=99999,MOD(F11317,9)=0),"99999 placeholder",AND(F11317&gt;$O$5,D11317="Expense"),"Expense outlier",AND(F11317&gt;$P$5,D11317="Income"),"Income outlier",TRUE,"valid")</f>
        <v>valid</v>
      </c>
      <c r="K11317" s="1" t="str">
        <f>_xlfn.XLOOKUP(I11317,[1]category_mapping!$F$2:$F$19,[1]category_mapping!$G$2:$G$19,E11317)</f>
        <v>travel</v>
      </c>
      <c r="L11317" s="1" t="str">
        <f>IF(cleaning_working[[#This Row],[date]]="","Missing","Available")</f>
        <v>Available</v>
      </c>
    </row>
    <row r="11318" spans="1:12" x14ac:dyDescent="0.35">
      <c r="A11318" s="1" t="s">
        <v>10987</v>
      </c>
      <c r="B11318" s="1" t="s">
        <v>343</v>
      </c>
      <c r="C11318" s="3">
        <v>45372</v>
      </c>
      <c r="D11318" s="1" t="s">
        <v>14</v>
      </c>
      <c r="E11318" s="1" t="s">
        <v>70</v>
      </c>
      <c r="F11318" s="1">
        <v>59928</v>
      </c>
      <c r="G11318" s="1" t="s">
        <v>18</v>
      </c>
      <c r="H11318" s="1" t="s">
        <v>83</v>
      </c>
      <c r="I11318" s="1" t="s">
        <v>120</v>
      </c>
      <c r="J11318" s="1" t="str" cm="1">
        <f t="array" ref="J11318">_xlfn.IFS(F11318="","missing",F11318&lt;0,"negative",F11318=0,"zero",AND(F11318&gt;=99999,MOD(F11318,9)=0),"99999 placeholder",AND(F11318&gt;$O$5,D11318="Expense"),"Expense outlier",AND(F11318&gt;$P$5,D11318="Income"),"Income outlier",TRUE,"valid")</f>
        <v>valid</v>
      </c>
      <c r="K11318" s="1" t="str">
        <f>_xlfn.XLOOKUP(I11318,[1]category_mapping!$F$2:$F$19,[1]category_mapping!$G$2:$G$19,E11318)</f>
        <v>food</v>
      </c>
      <c r="L11318" s="1" t="str">
        <f>IF(cleaning_working[[#This Row],[date]]="","Missing","Available")</f>
        <v>Available</v>
      </c>
    </row>
    <row r="11319" spans="1:12" x14ac:dyDescent="0.35">
      <c r="A11319" s="1" t="s">
        <v>10988</v>
      </c>
      <c r="B11319" s="1" t="s">
        <v>309</v>
      </c>
      <c r="C11319" s="3">
        <v>45227</v>
      </c>
      <c r="D11319" s="1" t="s">
        <v>13</v>
      </c>
      <c r="E11319" s="1" t="s">
        <v>63</v>
      </c>
      <c r="F11319" s="1">
        <v>4292</v>
      </c>
      <c r="G11319" s="1" t="s">
        <v>40</v>
      </c>
      <c r="H11319" s="1" t="s">
        <v>25</v>
      </c>
      <c r="I11319" s="1" t="s">
        <v>170</v>
      </c>
      <c r="J11319" s="1" t="str" cm="1">
        <f t="array" ref="J11319">_xlfn.IFS(F11319="","missing",F11319&lt;0,"negative",F11319=0,"zero",AND(F11319&gt;=99999,MOD(F11319,9)=0),"99999 placeholder",AND(F11319&gt;$O$5,D11319="Expense"),"Expense outlier",AND(F11319&gt;$P$5,D11319="Income"),"Income outlier",TRUE,"valid")</f>
        <v>valid</v>
      </c>
      <c r="K11319" s="1" t="str">
        <f>_xlfn.XLOOKUP(I11319,[1]category_mapping!$F$2:$F$19,[1]category_mapping!$G$2:$G$19,E11319)</f>
        <v>health</v>
      </c>
      <c r="L11319" s="1" t="str">
        <f>IF(cleaning_working[[#This Row],[date]]="","Missing","Available")</f>
        <v>Available</v>
      </c>
    </row>
    <row r="11320" spans="1:12" x14ac:dyDescent="0.35">
      <c r="A11320" s="1" t="s">
        <v>10989</v>
      </c>
      <c r="B11320" s="1" t="s">
        <v>357</v>
      </c>
      <c r="C11320" s="3">
        <v>44233</v>
      </c>
      <c r="D11320" s="1" t="s">
        <v>13</v>
      </c>
      <c r="E11320" s="1" t="s">
        <v>63</v>
      </c>
      <c r="F11320" s="1">
        <v>9762</v>
      </c>
      <c r="G11320" s="1" t="s">
        <v>40</v>
      </c>
      <c r="H11320" s="1" t="s">
        <v>133</v>
      </c>
      <c r="I11320" s="1" t="s">
        <v>20</v>
      </c>
      <c r="J11320" s="1" t="str" cm="1">
        <f t="array" ref="J11320">_xlfn.IFS(F11320="","missing",F11320&lt;0,"negative",F11320=0,"zero",AND(F11320&gt;=99999,MOD(F11320,9)=0),"99999 placeholder",AND(F11320&gt;$O$5,D11320="Expense"),"Expense outlier",AND(F11320&gt;$P$5,D11320="Income"),"Income outlier",TRUE,"valid")</f>
        <v>valid</v>
      </c>
      <c r="K11320" s="1" t="str">
        <f>_xlfn.XLOOKUP(I11320,[1]category_mapping!$F$2:$F$19,[1]category_mapping!$G$2:$G$19,E11320)</f>
        <v>entertainment</v>
      </c>
      <c r="L11320" s="1" t="str">
        <f>IF(cleaning_working[[#This Row],[date]]="","Missing","Available")</f>
        <v>Available</v>
      </c>
    </row>
    <row r="11321" spans="1:12" x14ac:dyDescent="0.35">
      <c r="A11321" s="1" t="s">
        <v>10990</v>
      </c>
      <c r="B11321" s="1" t="s">
        <v>286</v>
      </c>
      <c r="C11321" s="3">
        <v>45448</v>
      </c>
      <c r="D11321" s="1" t="s">
        <v>13</v>
      </c>
      <c r="E11321" s="1" t="s">
        <v>96</v>
      </c>
      <c r="F11321" s="1">
        <v>3341</v>
      </c>
      <c r="G11321" s="1" t="s">
        <v>32</v>
      </c>
      <c r="H11321" s="1" t="s">
        <v>33</v>
      </c>
      <c r="I11321" s="1" t="s">
        <v>87</v>
      </c>
      <c r="J11321" s="1" t="str" cm="1">
        <f t="array" ref="J11321">_xlfn.IFS(F11321="","missing",F11321&lt;0,"negative",F11321=0,"zero",AND(F11321&gt;=99999,MOD(F11321,9)=0),"99999 placeholder",AND(F11321&gt;$O$5,D11321="Expense"),"Expense outlier",AND(F11321&gt;$P$5,D11321="Income"),"Income outlier",TRUE,"valid")</f>
        <v>valid</v>
      </c>
      <c r="K11321" s="1" t="str">
        <f>_xlfn.XLOOKUP(I11321,[1]category_mapping!$F$2:$F$19,[1]category_mapping!$G$2:$G$19,E11321)</f>
        <v>travel</v>
      </c>
      <c r="L11321" s="1" t="str">
        <f>IF(cleaning_working[[#This Row],[date]]="","Missing","Available")</f>
        <v>Available</v>
      </c>
    </row>
    <row r="11322" spans="1:12" x14ac:dyDescent="0.35">
      <c r="A11322" s="1" t="s">
        <v>5542</v>
      </c>
      <c r="B11322" s="1" t="s">
        <v>266</v>
      </c>
      <c r="C11322" s="3">
        <v>45162</v>
      </c>
      <c r="D11322" s="1" t="s">
        <v>13</v>
      </c>
      <c r="E11322" s="1" t="s">
        <v>24</v>
      </c>
      <c r="F11322" s="1">
        <v>9894</v>
      </c>
      <c r="G11322" s="1" t="s">
        <v>40</v>
      </c>
      <c r="H11322" s="1" t="s">
        <v>33</v>
      </c>
      <c r="J11322" s="1" t="str" cm="1">
        <f t="array" ref="J11322">_xlfn.IFS(F11322="","missing",F11322&lt;0,"negative",F11322=0,"zero",AND(F11322&gt;=99999,MOD(F11322,9)=0),"99999 placeholder",AND(F11322&gt;$O$5,D11322="Expense"),"Expense outlier",AND(F11322&gt;$P$5,D11322="Income"),"Income outlier",TRUE,"valid")</f>
        <v>valid</v>
      </c>
      <c r="K11322" s="1" t="str">
        <f>_xlfn.XLOOKUP(I11322,[1]category_mapping!$F$2:$F$19,[1]category_mapping!$G$2:$G$19,E11322)</f>
        <v>rent</v>
      </c>
      <c r="L11322" s="1" t="str">
        <f>IF(cleaning_working[[#This Row],[date]]="","Missing","Available")</f>
        <v>Available</v>
      </c>
    </row>
    <row r="11323" spans="1:12" x14ac:dyDescent="0.35">
      <c r="A11323" s="1" t="s">
        <v>10991</v>
      </c>
      <c r="B11323" s="1" t="s">
        <v>762</v>
      </c>
      <c r="C11323" s="3">
        <v>44861</v>
      </c>
      <c r="D11323" s="1" t="s">
        <v>13</v>
      </c>
      <c r="E11323" s="1" t="s">
        <v>39</v>
      </c>
      <c r="F11323" s="1">
        <v>983</v>
      </c>
      <c r="G11323" s="1" t="s">
        <v>18</v>
      </c>
      <c r="H11323" s="1" t="s">
        <v>33</v>
      </c>
      <c r="I11323" s="1" t="s">
        <v>58</v>
      </c>
      <c r="J11323" s="1" t="str" cm="1">
        <f t="array" ref="J11323">_xlfn.IFS(F11323="","missing",F11323&lt;0,"negative",F11323=0,"zero",AND(F11323&gt;=99999,MOD(F11323,9)=0),"99999 placeholder",AND(F11323&gt;$O$5,D11323="Expense"),"Expense outlier",AND(F11323&gt;$P$5,D11323="Income"),"Income outlier",TRUE,"valid")</f>
        <v>valid</v>
      </c>
      <c r="K11323" s="1" t="str">
        <f>_xlfn.XLOOKUP(I11323,[1]category_mapping!$F$2:$F$19,[1]category_mapping!$G$2:$G$19,E11323)</f>
        <v>food</v>
      </c>
      <c r="L11323" s="1" t="str">
        <f>IF(cleaning_working[[#This Row],[date]]="","Missing","Available")</f>
        <v>Available</v>
      </c>
    </row>
    <row r="11324" spans="1:12" x14ac:dyDescent="0.35">
      <c r="A11324" s="1" t="s">
        <v>10992</v>
      </c>
      <c r="B11324" s="1" t="s">
        <v>196</v>
      </c>
      <c r="C11324" s="3">
        <v>44539</v>
      </c>
      <c r="D11324" s="1" t="s">
        <v>14</v>
      </c>
      <c r="E11324" s="1" t="s">
        <v>57</v>
      </c>
      <c r="F11324" s="1">
        <v>38299</v>
      </c>
      <c r="G11324" s="1" t="s">
        <v>25</v>
      </c>
      <c r="H11324" s="1" t="s">
        <v>107</v>
      </c>
      <c r="I11324" s="1" t="s">
        <v>90</v>
      </c>
      <c r="J11324" s="1" t="str" cm="1">
        <f t="array" ref="J11324">_xlfn.IFS(F11324="","missing",F11324&lt;0,"negative",F11324=0,"zero",AND(F11324&gt;=99999,MOD(F11324,9)=0),"99999 placeholder",AND(F11324&gt;$O$5,D11324="Expense"),"Expense outlier",AND(F11324&gt;$P$5,D11324="Income"),"Income outlier",TRUE,"valid")</f>
        <v>valid</v>
      </c>
      <c r="K11324" s="1" t="str">
        <f>_xlfn.XLOOKUP(I11324,[1]category_mapping!$F$2:$F$19,[1]category_mapping!$G$2:$G$19,E11324)</f>
        <v>salary</v>
      </c>
      <c r="L11324" s="1" t="str">
        <f>IF(cleaning_working[[#This Row],[date]]="","Missing","Available")</f>
        <v>Available</v>
      </c>
    </row>
    <row r="11325" spans="1:12" x14ac:dyDescent="0.35">
      <c r="A11325" s="1" t="s">
        <v>10993</v>
      </c>
      <c r="B11325" s="1" t="s">
        <v>23</v>
      </c>
      <c r="C11325" s="3">
        <v>45053</v>
      </c>
      <c r="D11325" s="1" t="s">
        <v>14</v>
      </c>
      <c r="E11325" s="1" t="s">
        <v>70</v>
      </c>
      <c r="F11325" s="1">
        <v>14036</v>
      </c>
      <c r="G11325" s="1" t="s">
        <v>18</v>
      </c>
      <c r="H11325" s="1" t="s">
        <v>83</v>
      </c>
      <c r="I11325" s="1" t="s">
        <v>20</v>
      </c>
      <c r="J11325" s="1" t="str" cm="1">
        <f t="array" ref="J11325">_xlfn.IFS(F11325="","missing",F11325&lt;0,"negative",F11325=0,"zero",AND(F11325&gt;=99999,MOD(F11325,9)=0),"99999 placeholder",AND(F11325&gt;$O$5,D11325="Expense"),"Expense outlier",AND(F11325&gt;$P$5,D11325="Income"),"Income outlier",TRUE,"valid")</f>
        <v>valid</v>
      </c>
      <c r="K11325" s="1" t="str">
        <f>_xlfn.XLOOKUP(I11325,[1]category_mapping!$F$2:$F$19,[1]category_mapping!$G$2:$G$19,E11325)</f>
        <v>entertainment</v>
      </c>
      <c r="L11325" s="1" t="str">
        <f>IF(cleaning_working[[#This Row],[date]]="","Missing","Available")</f>
        <v>Available</v>
      </c>
    </row>
    <row r="11326" spans="1:12" x14ac:dyDescent="0.35">
      <c r="A11326" s="1" t="s">
        <v>10994</v>
      </c>
      <c r="B11326" s="1" t="s">
        <v>132</v>
      </c>
      <c r="C11326" s="3">
        <v>45410</v>
      </c>
      <c r="D11326" s="1" t="s">
        <v>13</v>
      </c>
      <c r="E11326" s="1" t="s">
        <v>96</v>
      </c>
      <c r="F11326" s="1">
        <v>5322</v>
      </c>
      <c r="G11326" s="1" t="s">
        <v>64</v>
      </c>
      <c r="H11326" s="1" t="s">
        <v>25</v>
      </c>
      <c r="I11326" s="1" t="s">
        <v>58</v>
      </c>
      <c r="J11326" s="1" t="str" cm="1">
        <f t="array" ref="J11326">_xlfn.IFS(F11326="","missing",F11326&lt;0,"negative",F11326=0,"zero",AND(F11326&gt;=99999,MOD(F11326,9)=0),"99999 placeholder",AND(F11326&gt;$O$5,D11326="Expense"),"Expense outlier",AND(F11326&gt;$P$5,D11326="Income"),"Income outlier",TRUE,"valid")</f>
        <v>valid</v>
      </c>
      <c r="K11326" s="1" t="str">
        <f>_xlfn.XLOOKUP(I11326,[1]category_mapping!$F$2:$F$19,[1]category_mapping!$G$2:$G$19,E11326)</f>
        <v>travel</v>
      </c>
      <c r="L11326" s="1" t="str">
        <f>IF(cleaning_working[[#This Row],[date]]="","Missing","Available")</f>
        <v>Available</v>
      </c>
    </row>
    <row r="11327" spans="1:12" x14ac:dyDescent="0.35">
      <c r="A11327" s="1" t="s">
        <v>10995</v>
      </c>
      <c r="B11327" s="1" t="s">
        <v>887</v>
      </c>
      <c r="C11327" s="3">
        <v>45399</v>
      </c>
      <c r="D11327" s="1" t="s">
        <v>13</v>
      </c>
      <c r="E11327" s="1" t="s">
        <v>45</v>
      </c>
      <c r="F11327" s="1">
        <v>7397</v>
      </c>
      <c r="G11327" s="1" t="s">
        <v>64</v>
      </c>
      <c r="H11327" s="1" t="s">
        <v>25</v>
      </c>
      <c r="I11327" s="1" t="s">
        <v>120</v>
      </c>
      <c r="J11327" s="1" t="str" cm="1">
        <f t="array" ref="J11327">_xlfn.IFS(F11327="","missing",F11327&lt;0,"negative",F11327=0,"zero",AND(F11327&gt;=99999,MOD(F11327,9)=0),"99999 placeholder",AND(F11327&gt;$O$5,D11327="Expense"),"Expense outlier",AND(F11327&gt;$P$5,D11327="Income"),"Income outlier",TRUE,"valid")</f>
        <v>valid</v>
      </c>
      <c r="K11327" s="1" t="str">
        <f>_xlfn.XLOOKUP(I11327,[1]category_mapping!$F$2:$F$19,[1]category_mapping!$G$2:$G$19,E11327)</f>
        <v>food</v>
      </c>
      <c r="L11327" s="1" t="str">
        <f>IF(cleaning_working[[#This Row],[date]]="","Missing","Available")</f>
        <v>Available</v>
      </c>
    </row>
    <row r="11328" spans="1:12" x14ac:dyDescent="0.35">
      <c r="A11328" s="1" t="s">
        <v>4934</v>
      </c>
      <c r="B11328" s="1" t="s">
        <v>266</v>
      </c>
      <c r="C11328" s="3">
        <v>44260</v>
      </c>
      <c r="D11328" s="1" t="s">
        <v>13</v>
      </c>
      <c r="E11328" s="1" t="s">
        <v>24</v>
      </c>
      <c r="F11328" s="1">
        <v>9431</v>
      </c>
      <c r="G11328" s="1" t="s">
        <v>18</v>
      </c>
      <c r="H11328" s="1" t="s">
        <v>86</v>
      </c>
      <c r="I11328" s="1" t="s">
        <v>53</v>
      </c>
      <c r="J11328" s="1" t="str" cm="1">
        <f t="array" ref="J11328">_xlfn.IFS(F11328="","missing",F11328&lt;0,"negative",F11328=0,"zero",AND(F11328&gt;=99999,MOD(F11328,9)=0),"99999 placeholder",AND(F11328&gt;$O$5,D11328="Expense"),"Expense outlier",AND(F11328&gt;$P$5,D11328="Income"),"Income outlier",TRUE,"valid")</f>
        <v>valid</v>
      </c>
      <c r="K11328" s="1" t="str">
        <f>_xlfn.XLOOKUP(I11328,[1]category_mapping!$F$2:$F$19,[1]category_mapping!$G$2:$G$19,E11328)</f>
        <v>travel</v>
      </c>
      <c r="L11328" s="1" t="str">
        <f>IF(cleaning_working[[#This Row],[date]]="","Missing","Available")</f>
        <v>Available</v>
      </c>
    </row>
    <row r="11329" spans="1:12" x14ac:dyDescent="0.35">
      <c r="A11329" s="1" t="s">
        <v>10996</v>
      </c>
      <c r="B11329" s="1" t="s">
        <v>464</v>
      </c>
      <c r="C11329" s="3">
        <v>45315</v>
      </c>
      <c r="D11329" s="1" t="s">
        <v>13</v>
      </c>
      <c r="E11329" s="1" t="s">
        <v>24</v>
      </c>
      <c r="F11329" s="1">
        <v>24769</v>
      </c>
      <c r="G11329" s="1" t="s">
        <v>18</v>
      </c>
      <c r="H11329" s="1" t="s">
        <v>25</v>
      </c>
      <c r="I11329" s="1" t="s">
        <v>87</v>
      </c>
      <c r="J11329" s="1" t="str" cm="1">
        <f t="array" ref="J11329">_xlfn.IFS(F11329="","missing",F11329&lt;0,"negative",F11329=0,"zero",AND(F11329&gt;=99999,MOD(F11329,9)=0),"99999 placeholder",AND(F11329&gt;$O$5,D11329="Expense"),"Expense outlier",AND(F11329&gt;$P$5,D11329="Income"),"Income outlier",TRUE,"valid")</f>
        <v>Expense outlier</v>
      </c>
      <c r="K11329" s="1" t="str">
        <f>_xlfn.XLOOKUP(I11329,[1]category_mapping!$F$2:$F$19,[1]category_mapping!$G$2:$G$19,E11329)</f>
        <v>rent</v>
      </c>
      <c r="L11329" s="1" t="str">
        <f>IF(cleaning_working[[#This Row],[date]]="","Missing","Available")</f>
        <v>Available</v>
      </c>
    </row>
    <row r="11330" spans="1:12" x14ac:dyDescent="0.35">
      <c r="A11330" s="1" t="s">
        <v>10997</v>
      </c>
      <c r="B11330" s="1" t="s">
        <v>172</v>
      </c>
      <c r="C11330" s="3">
        <v>45040</v>
      </c>
      <c r="D11330" s="1" t="s">
        <v>13</v>
      </c>
      <c r="E11330" s="1" t="s">
        <v>70</v>
      </c>
      <c r="F11330" s="1">
        <v>2539</v>
      </c>
      <c r="G11330" s="1" t="s">
        <v>18</v>
      </c>
      <c r="H11330" s="1" t="s">
        <v>159</v>
      </c>
      <c r="J11330" s="1" t="str" cm="1">
        <f t="array" ref="J11330">_xlfn.IFS(F11330="","missing",F11330&lt;0,"negative",F11330=0,"zero",AND(F11330&gt;=99999,MOD(F11330,9)=0),"99999 placeholder",AND(F11330&gt;$O$5,D11330="Expense"),"Expense outlier",AND(F11330&gt;$P$5,D11330="Income"),"Income outlier",TRUE,"valid")</f>
        <v>valid</v>
      </c>
      <c r="K11330" s="1" t="str">
        <f>_xlfn.XLOOKUP(I11330,[1]category_mapping!$F$2:$F$19,[1]category_mapping!$G$2:$G$19,E11330)</f>
        <v>others</v>
      </c>
      <c r="L11330" s="1" t="str">
        <f>IF(cleaning_working[[#This Row],[date]]="","Missing","Available")</f>
        <v>Available</v>
      </c>
    </row>
    <row r="11331" spans="1:12" x14ac:dyDescent="0.35">
      <c r="A11331" s="1" t="s">
        <v>10998</v>
      </c>
      <c r="B11331" s="1" t="s">
        <v>51</v>
      </c>
      <c r="C11331" s="3">
        <v>44563</v>
      </c>
      <c r="D11331" s="1" t="s">
        <v>13</v>
      </c>
      <c r="E11331" s="1" t="s">
        <v>93</v>
      </c>
      <c r="F11331" s="1">
        <v>7427</v>
      </c>
      <c r="G11331" s="1" t="s">
        <v>32</v>
      </c>
      <c r="H11331" s="1" t="s">
        <v>83</v>
      </c>
      <c r="J11331" s="1" t="str" cm="1">
        <f t="array" ref="J11331">_xlfn.IFS(F11331="","missing",F11331&lt;0,"negative",F11331=0,"zero",AND(F11331&gt;=99999,MOD(F11331,9)=0),"99999 placeholder",AND(F11331&gt;$O$5,D11331="Expense"),"Expense outlier",AND(F11331&gt;$P$5,D11331="Income"),"Income outlier",TRUE,"valid")</f>
        <v>valid</v>
      </c>
      <c r="K11331" s="1" t="str">
        <f>_xlfn.XLOOKUP(I11331,[1]category_mapping!$F$2:$F$19,[1]category_mapping!$G$2:$G$19,E11331)</f>
        <v>misc</v>
      </c>
      <c r="L11331" s="1" t="str">
        <f>IF(cleaning_working[[#This Row],[date]]="","Missing","Available")</f>
        <v>Available</v>
      </c>
    </row>
    <row r="11332" spans="1:12" x14ac:dyDescent="0.35">
      <c r="A11332" s="1" t="s">
        <v>10999</v>
      </c>
      <c r="B11332" s="1" t="s">
        <v>225</v>
      </c>
      <c r="C11332" s="3">
        <v>44555</v>
      </c>
      <c r="D11332" s="1" t="s">
        <v>13</v>
      </c>
      <c r="E11332" s="1" t="s">
        <v>104</v>
      </c>
      <c r="F11332" s="1">
        <v>8575</v>
      </c>
      <c r="G11332" s="1" t="s">
        <v>40</v>
      </c>
      <c r="H11332" s="1" t="s">
        <v>25</v>
      </c>
      <c r="I11332" s="1" t="s">
        <v>20</v>
      </c>
      <c r="J11332" s="1" t="str" cm="1">
        <f t="array" ref="J11332">_xlfn.IFS(F11332="","missing",F11332&lt;0,"negative",F11332=0,"zero",AND(F11332&gt;=99999,MOD(F11332,9)=0),"99999 placeholder",AND(F11332&gt;$O$5,D11332="Expense"),"Expense outlier",AND(F11332&gt;$P$5,D11332="Income"),"Income outlier",TRUE,"valid")</f>
        <v>valid</v>
      </c>
      <c r="K11332" s="1" t="str">
        <f>_xlfn.XLOOKUP(I11332,[1]category_mapping!$F$2:$F$19,[1]category_mapping!$G$2:$G$19,E11332)</f>
        <v>entertainment</v>
      </c>
      <c r="L11332" s="1" t="str">
        <f>IF(cleaning_working[[#This Row],[date]]="","Missing","Available")</f>
        <v>Available</v>
      </c>
    </row>
    <row r="11333" spans="1:12" x14ac:dyDescent="0.35">
      <c r="A11333" s="1" t="s">
        <v>11000</v>
      </c>
      <c r="B11333" s="1" t="s">
        <v>274</v>
      </c>
      <c r="C11333" s="3">
        <v>44559</v>
      </c>
      <c r="D11333" s="1" t="s">
        <v>14</v>
      </c>
      <c r="E11333" s="1" t="s">
        <v>215</v>
      </c>
      <c r="F11333" s="1">
        <v>12835</v>
      </c>
      <c r="G11333" s="1" t="s">
        <v>64</v>
      </c>
      <c r="H11333" s="1" t="s">
        <v>159</v>
      </c>
      <c r="J11333" s="1" t="str" cm="1">
        <f t="array" ref="J11333">_xlfn.IFS(F11333="","missing",F11333&lt;0,"negative",F11333=0,"zero",AND(F11333&gt;=99999,MOD(F11333,9)=0),"99999 placeholder",AND(F11333&gt;$O$5,D11333="Expense"),"Expense outlier",AND(F11333&gt;$P$5,D11333="Income"),"Income outlier",TRUE,"valid")</f>
        <v>valid</v>
      </c>
      <c r="K11333" s="1" t="str">
        <f>_xlfn.XLOOKUP(I11333,[1]category_mapping!$F$2:$F$19,[1]category_mapping!$G$2:$G$19,E11333)</f>
        <v>bonus</v>
      </c>
      <c r="L11333" s="1" t="str">
        <f>IF(cleaning_working[[#This Row],[date]]="","Missing","Available")</f>
        <v>Available</v>
      </c>
    </row>
    <row r="11334" spans="1:12" x14ac:dyDescent="0.35">
      <c r="A11334" s="1" t="s">
        <v>11001</v>
      </c>
      <c r="B11334" s="1" t="s">
        <v>139</v>
      </c>
      <c r="C11334" s="3">
        <v>45392</v>
      </c>
      <c r="D11334" s="1" t="s">
        <v>13</v>
      </c>
      <c r="E11334" s="1" t="s">
        <v>45</v>
      </c>
      <c r="F11334" s="1">
        <v>7696</v>
      </c>
      <c r="G11334" s="1" t="s">
        <v>32</v>
      </c>
      <c r="H11334" s="1" t="s">
        <v>19</v>
      </c>
      <c r="I11334" s="1" t="s">
        <v>120</v>
      </c>
      <c r="J11334" s="1" t="str" cm="1">
        <f t="array" ref="J11334">_xlfn.IFS(F11334="","missing",F11334&lt;0,"negative",F11334=0,"zero",AND(F11334&gt;=99999,MOD(F11334,9)=0),"99999 placeholder",AND(F11334&gt;$O$5,D11334="Expense"),"Expense outlier",AND(F11334&gt;$P$5,D11334="Income"),"Income outlier",TRUE,"valid")</f>
        <v>valid</v>
      </c>
      <c r="K11334" s="1" t="str">
        <f>_xlfn.XLOOKUP(I11334,[1]category_mapping!$F$2:$F$19,[1]category_mapping!$G$2:$G$19,E11334)</f>
        <v>food</v>
      </c>
      <c r="L11334" s="1" t="str">
        <f>IF(cleaning_working[[#This Row],[date]]="","Missing","Available")</f>
        <v>Available</v>
      </c>
    </row>
    <row r="11335" spans="1:12" x14ac:dyDescent="0.35">
      <c r="A11335" s="1" t="s">
        <v>11002</v>
      </c>
      <c r="B11335" s="1" t="s">
        <v>164</v>
      </c>
      <c r="C11335" s="3">
        <v>44882</v>
      </c>
      <c r="D11335" s="1" t="s">
        <v>13</v>
      </c>
      <c r="E11335" s="1" t="s">
        <v>63</v>
      </c>
      <c r="F11335" s="1">
        <v>4283</v>
      </c>
      <c r="G11335" s="1" t="s">
        <v>18</v>
      </c>
      <c r="H11335" s="1" t="s">
        <v>107</v>
      </c>
      <c r="J11335" s="1" t="str" cm="1">
        <f t="array" ref="J11335">_xlfn.IFS(F11335="","missing",F11335&lt;0,"negative",F11335=0,"zero",AND(F11335&gt;=99999,MOD(F11335,9)=0),"99999 placeholder",AND(F11335&gt;$O$5,D11335="Expense"),"Expense outlier",AND(F11335&gt;$P$5,D11335="Income"),"Income outlier",TRUE,"valid")</f>
        <v>valid</v>
      </c>
      <c r="K11335" s="1" t="str">
        <f>_xlfn.XLOOKUP(I11335,[1]category_mapping!$F$2:$F$19,[1]category_mapping!$G$2:$G$19,E11335)</f>
        <v>utilities</v>
      </c>
      <c r="L11335" s="1" t="str">
        <f>IF(cleaning_working[[#This Row],[date]]="","Missing","Available")</f>
        <v>Available</v>
      </c>
    </row>
    <row r="11336" spans="1:12" x14ac:dyDescent="0.35">
      <c r="A11336" s="1" t="s">
        <v>11003</v>
      </c>
      <c r="B11336" s="1" t="s">
        <v>62</v>
      </c>
      <c r="C11336" s="3">
        <v>45408</v>
      </c>
      <c r="D11336" s="1" t="s">
        <v>14</v>
      </c>
      <c r="E11336" s="1" t="s">
        <v>57</v>
      </c>
      <c r="F11336" s="1">
        <v>52838</v>
      </c>
      <c r="G11336" s="1" t="s">
        <v>32</v>
      </c>
      <c r="H11336" s="1" t="s">
        <v>52</v>
      </c>
      <c r="I11336" s="1" t="s">
        <v>162</v>
      </c>
      <c r="J11336" s="1" t="str" cm="1">
        <f t="array" ref="J11336">_xlfn.IFS(F11336="","missing",F11336&lt;0,"negative",F11336=0,"zero",AND(F11336&gt;=99999,MOD(F11336,9)=0),"99999 placeholder",AND(F11336&gt;$O$5,D11336="Expense"),"Expense outlier",AND(F11336&gt;$P$5,D11336="Income"),"Income outlier",TRUE,"valid")</f>
        <v>valid</v>
      </c>
      <c r="K11336" s="1" t="str">
        <f>_xlfn.XLOOKUP(I11336,[1]category_mapping!$F$2:$F$19,[1]category_mapping!$G$2:$G$19,E11336)</f>
        <v>salary</v>
      </c>
      <c r="L11336" s="1" t="str">
        <f>IF(cleaning_working[[#This Row],[date]]="","Missing","Available")</f>
        <v>Available</v>
      </c>
    </row>
    <row r="11337" spans="1:12" x14ac:dyDescent="0.35">
      <c r="A11337" s="1" t="s">
        <v>11004</v>
      </c>
      <c r="B11337" s="1" t="s">
        <v>414</v>
      </c>
      <c r="C11337" s="3">
        <v>45220</v>
      </c>
      <c r="D11337" s="1" t="s">
        <v>13</v>
      </c>
      <c r="E11337" s="1" t="s">
        <v>39</v>
      </c>
      <c r="F11337" s="1">
        <v>6555</v>
      </c>
      <c r="G11337" s="1" t="s">
        <v>18</v>
      </c>
      <c r="H11337" s="1" t="s">
        <v>25</v>
      </c>
      <c r="I11337" s="1" t="s">
        <v>27</v>
      </c>
      <c r="J11337" s="1" t="str" cm="1">
        <f t="array" ref="J11337">_xlfn.IFS(F11337="","missing",F11337&lt;0,"negative",F11337=0,"zero",AND(F11337&gt;=99999,MOD(F11337,9)=0),"99999 placeholder",AND(F11337&gt;$O$5,D11337="Expense"),"Expense outlier",AND(F11337&gt;$P$5,D11337="Income"),"Income outlier",TRUE,"valid")</f>
        <v>valid</v>
      </c>
      <c r="K11337" s="1" t="str">
        <f>_xlfn.XLOOKUP(I11337,[1]category_mapping!$F$2:$F$19,[1]category_mapping!$G$2:$G$19,E11337)</f>
        <v>food</v>
      </c>
      <c r="L11337" s="1" t="str">
        <f>IF(cleaning_working[[#This Row],[date]]="","Missing","Available")</f>
        <v>Available</v>
      </c>
    </row>
    <row r="11338" spans="1:12" x14ac:dyDescent="0.35">
      <c r="A11338" s="1" t="s">
        <v>11005</v>
      </c>
      <c r="B11338" s="1" t="s">
        <v>243</v>
      </c>
      <c r="C11338" s="3">
        <v>44742</v>
      </c>
      <c r="D11338" s="1" t="s">
        <v>14</v>
      </c>
      <c r="E11338" s="1" t="s">
        <v>31</v>
      </c>
      <c r="F11338" s="1">
        <v>66829</v>
      </c>
      <c r="G11338" s="1" t="s">
        <v>32</v>
      </c>
      <c r="H11338" s="1" t="s">
        <v>86</v>
      </c>
      <c r="I11338" s="1" t="s">
        <v>53</v>
      </c>
      <c r="J11338" s="1" t="str" cm="1">
        <f t="array" ref="J11338">_xlfn.IFS(F11338="","missing",F11338&lt;0,"negative",F11338=0,"zero",AND(F11338&gt;=99999,MOD(F11338,9)=0),"99999 placeholder",AND(F11338&gt;$O$5,D11338="Expense"),"Expense outlier",AND(F11338&gt;$P$5,D11338="Income"),"Income outlier",TRUE,"valid")</f>
        <v>valid</v>
      </c>
      <c r="K11338" s="1" t="str">
        <f>_xlfn.XLOOKUP(I11338,[1]category_mapping!$F$2:$F$19,[1]category_mapping!$G$2:$G$19,E11338)</f>
        <v>travel</v>
      </c>
      <c r="L11338" s="1" t="str">
        <f>IF(cleaning_working[[#This Row],[date]]="","Missing","Available")</f>
        <v>Available</v>
      </c>
    </row>
    <row r="11339" spans="1:12" x14ac:dyDescent="0.35">
      <c r="A11339" s="1" t="s">
        <v>11006</v>
      </c>
      <c r="B11339" s="1" t="s">
        <v>873</v>
      </c>
      <c r="C11339" s="3">
        <v>44634</v>
      </c>
      <c r="D11339" s="1" t="s">
        <v>13</v>
      </c>
      <c r="E11339" s="1" t="s">
        <v>24</v>
      </c>
      <c r="F11339" s="1">
        <v>9833</v>
      </c>
      <c r="G11339" s="1" t="s">
        <v>32</v>
      </c>
      <c r="H11339" s="1" t="s">
        <v>133</v>
      </c>
      <c r="I11339" s="1" t="s">
        <v>87</v>
      </c>
      <c r="J11339" s="1" t="str" cm="1">
        <f t="array" ref="J11339">_xlfn.IFS(F11339="","missing",F11339&lt;0,"negative",F11339=0,"zero",AND(F11339&gt;=99999,MOD(F11339,9)=0),"99999 placeholder",AND(F11339&gt;$O$5,D11339="Expense"),"Expense outlier",AND(F11339&gt;$P$5,D11339="Income"),"Income outlier",TRUE,"valid")</f>
        <v>valid</v>
      </c>
      <c r="K11339" s="1" t="str">
        <f>_xlfn.XLOOKUP(I11339,[1]category_mapping!$F$2:$F$19,[1]category_mapping!$G$2:$G$19,E11339)</f>
        <v>rent</v>
      </c>
      <c r="L11339" s="1" t="str">
        <f>IF(cleaning_working[[#This Row],[date]]="","Missing","Available")</f>
        <v>Available</v>
      </c>
    </row>
    <row r="11340" spans="1:12" x14ac:dyDescent="0.35">
      <c r="A11340" s="1" t="s">
        <v>11007</v>
      </c>
      <c r="B11340" s="1" t="s">
        <v>172</v>
      </c>
      <c r="C11340" s="3">
        <v>45617</v>
      </c>
      <c r="D11340" s="1" t="s">
        <v>13</v>
      </c>
      <c r="E11340" s="1" t="s">
        <v>96</v>
      </c>
      <c r="F11340" s="1">
        <v>1699</v>
      </c>
      <c r="G11340" s="1" t="s">
        <v>32</v>
      </c>
      <c r="H11340" s="1" t="s">
        <v>33</v>
      </c>
      <c r="I11340" s="1" t="s">
        <v>134</v>
      </c>
      <c r="J11340" s="1" t="str" cm="1">
        <f t="array" ref="J11340">_xlfn.IFS(F11340="","missing",F11340&lt;0,"negative",F11340=0,"zero",AND(F11340&gt;=99999,MOD(F11340,9)=0),"99999 placeholder",AND(F11340&gt;$O$5,D11340="Expense"),"Expense outlier",AND(F11340&gt;$P$5,D11340="Income"),"Income outlier",TRUE,"valid")</f>
        <v>valid</v>
      </c>
      <c r="K11340" s="1" t="str">
        <f>_xlfn.XLOOKUP(I11340,[1]category_mapping!$F$2:$F$19,[1]category_mapping!$G$2:$G$19,E11340)</f>
        <v>education</v>
      </c>
      <c r="L11340" s="1" t="str">
        <f>IF(cleaning_working[[#This Row],[date]]="","Missing","Available")</f>
        <v>Available</v>
      </c>
    </row>
    <row r="11341" spans="1:12" x14ac:dyDescent="0.35">
      <c r="A11341" s="1" t="s">
        <v>11008</v>
      </c>
      <c r="B11341" s="1" t="s">
        <v>887</v>
      </c>
      <c r="C11341" s="3">
        <v>45494</v>
      </c>
      <c r="D11341" s="1" t="s">
        <v>14</v>
      </c>
      <c r="E11341" s="1" t="s">
        <v>70</v>
      </c>
      <c r="F11341" s="1">
        <v>79575</v>
      </c>
      <c r="G11341" s="1" t="s">
        <v>40</v>
      </c>
      <c r="H11341" s="1" t="s">
        <v>65</v>
      </c>
      <c r="I11341" s="1" t="s">
        <v>80</v>
      </c>
      <c r="J11341" s="1" t="str" cm="1">
        <f t="array" ref="J11341">_xlfn.IFS(F11341="","missing",F11341&lt;0,"negative",F11341=0,"zero",AND(F11341&gt;=99999,MOD(F11341,9)=0),"99999 placeholder",AND(F11341&gt;$O$5,D11341="Expense"),"Expense outlier",AND(F11341&gt;$P$5,D11341="Income"),"Income outlier",TRUE,"valid")</f>
        <v>valid</v>
      </c>
      <c r="K11341" s="1" t="str">
        <f>_xlfn.XLOOKUP(I11341,[1]category_mapping!$F$2:$F$19,[1]category_mapping!$G$2:$G$19,E11341)</f>
        <v>food</v>
      </c>
      <c r="L11341" s="1" t="str">
        <f>IF(cleaning_working[[#This Row],[date]]="","Missing","Available")</f>
        <v>Available</v>
      </c>
    </row>
    <row r="11342" spans="1:12" x14ac:dyDescent="0.35">
      <c r="A11342" s="1" t="s">
        <v>11009</v>
      </c>
      <c r="B11342" s="1" t="s">
        <v>198</v>
      </c>
      <c r="C11342" s="3">
        <v>45255</v>
      </c>
      <c r="D11342" s="1" t="s">
        <v>13</v>
      </c>
      <c r="E11342" s="1" t="s">
        <v>96</v>
      </c>
      <c r="F11342" s="1">
        <v>9240</v>
      </c>
      <c r="G11342" s="1" t="s">
        <v>40</v>
      </c>
      <c r="H11342" s="1" t="s">
        <v>26</v>
      </c>
      <c r="I11342" s="1" t="s">
        <v>27</v>
      </c>
      <c r="J11342" s="1" t="str" cm="1">
        <f t="array" ref="J11342">_xlfn.IFS(F11342="","missing",F11342&lt;0,"negative",F11342=0,"zero",AND(F11342&gt;=99999,MOD(F11342,9)=0),"99999 placeholder",AND(F11342&gt;$O$5,D11342="Expense"),"Expense outlier",AND(F11342&gt;$P$5,D11342="Income"),"Income outlier",TRUE,"valid")</f>
        <v>valid</v>
      </c>
      <c r="K11342" s="1" t="str">
        <f>_xlfn.XLOOKUP(I11342,[1]category_mapping!$F$2:$F$19,[1]category_mapping!$G$2:$G$19,E11342)</f>
        <v>travel</v>
      </c>
      <c r="L11342" s="1" t="str">
        <f>IF(cleaning_working[[#This Row],[date]]="","Missing","Available")</f>
        <v>Available</v>
      </c>
    </row>
    <row r="11343" spans="1:12" x14ac:dyDescent="0.35">
      <c r="A11343" s="1" t="s">
        <v>11010</v>
      </c>
      <c r="B11343" s="1" t="s">
        <v>37</v>
      </c>
      <c r="C11343" s="3">
        <v>44356</v>
      </c>
      <c r="D11343" s="1" t="s">
        <v>13</v>
      </c>
      <c r="E11343" s="1" t="s">
        <v>176</v>
      </c>
      <c r="F11343" s="1">
        <v>1254</v>
      </c>
      <c r="G11343" s="1" t="s">
        <v>32</v>
      </c>
      <c r="H11343" s="1" t="s">
        <v>52</v>
      </c>
      <c r="I11343" s="1" t="s">
        <v>194</v>
      </c>
      <c r="J11343" s="1" t="str" cm="1">
        <f t="array" ref="J11343">_xlfn.IFS(F11343="","missing",F11343&lt;0,"negative",F11343=0,"zero",AND(F11343&gt;=99999,MOD(F11343,9)=0),"99999 placeholder",AND(F11343&gt;$O$5,D11343="Expense"),"Expense outlier",AND(F11343&gt;$P$5,D11343="Income"),"Income outlier",TRUE,"valid")</f>
        <v>valid</v>
      </c>
      <c r="K11343" s="1" t="str">
        <f>_xlfn.XLOOKUP(I11343,[1]category_mapping!$F$2:$F$19,[1]category_mapping!$G$2:$G$19,E11343)</f>
        <v>travel</v>
      </c>
      <c r="L11343" s="1" t="str">
        <f>IF(cleaning_working[[#This Row],[date]]="","Missing","Available")</f>
        <v>Available</v>
      </c>
    </row>
    <row r="11344" spans="1:12" x14ac:dyDescent="0.35">
      <c r="A11344" s="1" t="s">
        <v>2801</v>
      </c>
      <c r="B11344" s="1" t="s">
        <v>559</v>
      </c>
      <c r="C11344" s="3">
        <v>44355</v>
      </c>
      <c r="D11344" s="1" t="s">
        <v>14</v>
      </c>
      <c r="E11344" s="1" t="s">
        <v>70</v>
      </c>
      <c r="F11344" s="1">
        <v>23875</v>
      </c>
      <c r="G11344" s="1" t="s">
        <v>32</v>
      </c>
      <c r="H11344" s="1" t="s">
        <v>52</v>
      </c>
      <c r="I11344" s="1" t="s">
        <v>93</v>
      </c>
      <c r="J11344" s="1" t="str" cm="1">
        <f t="array" ref="J11344">_xlfn.IFS(F11344="","missing",F11344&lt;0,"negative",F11344=0,"zero",AND(F11344&gt;=99999,MOD(F11344,9)=0),"99999 placeholder",AND(F11344&gt;$O$5,D11344="Expense"),"Expense outlier",AND(F11344&gt;$P$5,D11344="Income"),"Income outlier",TRUE,"valid")</f>
        <v>valid</v>
      </c>
      <c r="K11344" s="1" t="str">
        <f>_xlfn.XLOOKUP(I11344,[1]category_mapping!$F$2:$F$19,[1]category_mapping!$G$2:$G$19,E11344)</f>
        <v>others</v>
      </c>
      <c r="L11344" s="1" t="str">
        <f>IF(cleaning_working[[#This Row],[date]]="","Missing","Available")</f>
        <v>Available</v>
      </c>
    </row>
    <row r="11345" spans="1:12" x14ac:dyDescent="0.35">
      <c r="A11345" s="1" t="s">
        <v>11011</v>
      </c>
      <c r="B11345" s="1" t="s">
        <v>500</v>
      </c>
      <c r="C11345" s="3">
        <v>44312</v>
      </c>
      <c r="D11345" s="1" t="s">
        <v>13</v>
      </c>
      <c r="E11345" s="1" t="s">
        <v>96</v>
      </c>
      <c r="F11345" s="1">
        <v>3247</v>
      </c>
      <c r="G11345" s="1" t="s">
        <v>32</v>
      </c>
      <c r="H11345" s="1" t="s">
        <v>107</v>
      </c>
      <c r="I11345" s="1" t="s">
        <v>217</v>
      </c>
      <c r="J11345" s="1" t="str" cm="1">
        <f t="array" ref="J11345">_xlfn.IFS(F11345="","missing",F11345&lt;0,"negative",F11345=0,"zero",AND(F11345&gt;=99999,MOD(F11345,9)=0),"99999 placeholder",AND(F11345&gt;$O$5,D11345="Expense"),"Expense outlier",AND(F11345&gt;$P$5,D11345="Income"),"Income outlier",TRUE,"valid")</f>
        <v>valid</v>
      </c>
      <c r="K11345" s="1" t="str">
        <f>_xlfn.XLOOKUP(I11345,[1]category_mapping!$F$2:$F$19,[1]category_mapping!$G$2:$G$19,E11345)</f>
        <v>rent</v>
      </c>
      <c r="L11345" s="1" t="str">
        <f>IF(cleaning_working[[#This Row],[date]]="","Missing","Available")</f>
        <v>Available</v>
      </c>
    </row>
    <row r="11346" spans="1:12" x14ac:dyDescent="0.35">
      <c r="A11346" s="1" t="s">
        <v>11012</v>
      </c>
      <c r="B11346" s="1" t="s">
        <v>559</v>
      </c>
      <c r="C11346" s="3">
        <v>44263</v>
      </c>
      <c r="D11346" s="1" t="s">
        <v>13</v>
      </c>
      <c r="E11346" s="1" t="s">
        <v>39</v>
      </c>
      <c r="F11346" s="1">
        <v>1702</v>
      </c>
      <c r="G11346" s="1" t="s">
        <v>18</v>
      </c>
      <c r="H11346" s="1" t="s">
        <v>133</v>
      </c>
      <c r="J11346" s="1" t="str" cm="1">
        <f t="array" ref="J11346">_xlfn.IFS(F11346="","missing",F11346&lt;0,"negative",F11346=0,"zero",AND(F11346&gt;=99999,MOD(F11346,9)=0),"99999 placeholder",AND(F11346&gt;$O$5,D11346="Expense"),"Expense outlier",AND(F11346&gt;$P$5,D11346="Income"),"Income outlier",TRUE,"valid")</f>
        <v>valid</v>
      </c>
      <c r="K11346" s="1" t="str">
        <f>_xlfn.XLOOKUP(I11346,[1]category_mapping!$F$2:$F$19,[1]category_mapping!$G$2:$G$19,E11346)</f>
        <v>food</v>
      </c>
      <c r="L11346" s="1" t="str">
        <f>IF(cleaning_working[[#This Row],[date]]="","Missing","Available")</f>
        <v>Available</v>
      </c>
    </row>
    <row r="11347" spans="1:12" x14ac:dyDescent="0.35">
      <c r="A11347" s="1" t="s">
        <v>11013</v>
      </c>
      <c r="B11347" s="1" t="s">
        <v>420</v>
      </c>
      <c r="C11347" s="3">
        <v>44815</v>
      </c>
      <c r="D11347" s="1" t="s">
        <v>13</v>
      </c>
      <c r="E11347" s="1" t="s">
        <v>24</v>
      </c>
      <c r="F11347" s="1">
        <v>18126</v>
      </c>
      <c r="G11347" s="1" t="s">
        <v>32</v>
      </c>
      <c r="H11347" s="1" t="s">
        <v>65</v>
      </c>
      <c r="I11347" s="1" t="s">
        <v>272</v>
      </c>
      <c r="J11347" s="1" t="str" cm="1">
        <f t="array" ref="J11347">_xlfn.IFS(F11347="","missing",F11347&lt;0,"negative",F11347=0,"zero",AND(F11347&gt;=99999,MOD(F11347,9)=0),"99999 placeholder",AND(F11347&gt;$O$5,D11347="Expense"),"Expense outlier",AND(F11347&gt;$P$5,D11347="Income"),"Income outlier",TRUE,"valid")</f>
        <v>Expense outlier</v>
      </c>
      <c r="K11347" s="1" t="str">
        <f>_xlfn.XLOOKUP(I11347,[1]category_mapping!$F$2:$F$19,[1]category_mapping!$G$2:$G$19,E11347)</f>
        <v>food</v>
      </c>
      <c r="L11347" s="1" t="str">
        <f>IF(cleaning_working[[#This Row],[date]]="","Missing","Available")</f>
        <v>Available</v>
      </c>
    </row>
    <row r="11348" spans="1:12" x14ac:dyDescent="0.35">
      <c r="A11348" s="1" t="s">
        <v>4757</v>
      </c>
      <c r="B11348" s="1" t="s">
        <v>198</v>
      </c>
      <c r="C11348" s="3">
        <v>44980</v>
      </c>
      <c r="D11348" s="1" t="s">
        <v>13</v>
      </c>
      <c r="E11348" s="1" t="s">
        <v>39</v>
      </c>
      <c r="F11348" s="1">
        <v>4738</v>
      </c>
      <c r="G11348" s="1" t="s">
        <v>18</v>
      </c>
      <c r="H11348" s="1" t="s">
        <v>83</v>
      </c>
      <c r="I11348" s="1" t="s">
        <v>34</v>
      </c>
      <c r="J11348" s="1" t="str" cm="1">
        <f t="array" ref="J11348">_xlfn.IFS(F11348="","missing",F11348&lt;0,"negative",F11348=0,"zero",AND(F11348&gt;=99999,MOD(F11348,9)=0),"99999 placeholder",AND(F11348&gt;$O$5,D11348="Expense"),"Expense outlier",AND(F11348&gt;$P$5,D11348="Income"),"Income outlier",TRUE,"valid")</f>
        <v>valid</v>
      </c>
      <c r="K11348" s="1" t="str">
        <f>_xlfn.XLOOKUP(I11348,[1]category_mapping!$F$2:$F$19,[1]category_mapping!$G$2:$G$19,E11348)</f>
        <v>education</v>
      </c>
      <c r="L11348" s="1" t="str">
        <f>IF(cleaning_working[[#This Row],[date]]="","Missing","Available")</f>
        <v>Available</v>
      </c>
    </row>
    <row r="11349" spans="1:12" x14ac:dyDescent="0.35">
      <c r="A11349" s="1" t="s">
        <v>11014</v>
      </c>
      <c r="B11349" s="1" t="s">
        <v>241</v>
      </c>
      <c r="C11349" s="3">
        <v>44702</v>
      </c>
      <c r="D11349" s="1" t="s">
        <v>13</v>
      </c>
      <c r="E11349" s="1" t="s">
        <v>96</v>
      </c>
      <c r="F11349" s="1">
        <v>7130</v>
      </c>
      <c r="G11349" s="1" t="s">
        <v>64</v>
      </c>
      <c r="H11349" s="1" t="s">
        <v>25</v>
      </c>
      <c r="I11349" s="1" t="s">
        <v>80</v>
      </c>
      <c r="J11349" s="1" t="str" cm="1">
        <f t="array" ref="J11349">_xlfn.IFS(F11349="","missing",F11349&lt;0,"negative",F11349=0,"zero",AND(F11349&gt;=99999,MOD(F11349,9)=0),"99999 placeholder",AND(F11349&gt;$O$5,D11349="Expense"),"Expense outlier",AND(F11349&gt;$P$5,D11349="Income"),"Income outlier",TRUE,"valid")</f>
        <v>valid</v>
      </c>
      <c r="K11349" s="1" t="str">
        <f>_xlfn.XLOOKUP(I11349,[1]category_mapping!$F$2:$F$19,[1]category_mapping!$G$2:$G$19,E11349)</f>
        <v>food</v>
      </c>
      <c r="L11349" s="1" t="str">
        <f>IF(cleaning_working[[#This Row],[date]]="","Missing","Available")</f>
        <v>Available</v>
      </c>
    </row>
    <row r="11350" spans="1:12" x14ac:dyDescent="0.35">
      <c r="A11350" s="1" t="s">
        <v>11015</v>
      </c>
      <c r="B11350" s="1" t="s">
        <v>266</v>
      </c>
      <c r="C11350" s="3">
        <v>45390</v>
      </c>
      <c r="D11350" s="1" t="s">
        <v>13</v>
      </c>
      <c r="E11350" s="1" t="s">
        <v>24</v>
      </c>
      <c r="F11350" s="1">
        <v>4968</v>
      </c>
      <c r="G11350" s="1" t="s">
        <v>18</v>
      </c>
      <c r="H11350" s="1" t="s">
        <v>133</v>
      </c>
      <c r="J11350" s="1" t="str" cm="1">
        <f t="array" ref="J11350">_xlfn.IFS(F11350="","missing",F11350&lt;0,"negative",F11350=0,"zero",AND(F11350&gt;=99999,MOD(F11350,9)=0),"99999 placeholder",AND(F11350&gt;$O$5,D11350="Expense"),"Expense outlier",AND(F11350&gt;$P$5,D11350="Income"),"Income outlier",TRUE,"valid")</f>
        <v>valid</v>
      </c>
      <c r="K11350" s="1" t="str">
        <f>_xlfn.XLOOKUP(I11350,[1]category_mapping!$F$2:$F$19,[1]category_mapping!$G$2:$G$19,E11350)</f>
        <v>rent</v>
      </c>
      <c r="L11350" s="1" t="str">
        <f>IF(cleaning_working[[#This Row],[date]]="","Missing","Available")</f>
        <v>Available</v>
      </c>
    </row>
    <row r="11351" spans="1:12" x14ac:dyDescent="0.35">
      <c r="A11351" s="1" t="s">
        <v>1317</v>
      </c>
      <c r="B11351" s="1" t="s">
        <v>16</v>
      </c>
      <c r="C11351" s="3">
        <v>45383</v>
      </c>
      <c r="D11351" s="1" t="s">
        <v>13</v>
      </c>
      <c r="E11351" s="1" t="s">
        <v>39</v>
      </c>
      <c r="F11351" s="1">
        <v>1289</v>
      </c>
      <c r="G11351" s="1" t="s">
        <v>40</v>
      </c>
      <c r="H11351" s="1" t="s">
        <v>83</v>
      </c>
      <c r="I11351" s="1" t="s">
        <v>49</v>
      </c>
      <c r="J11351" s="1" t="str" cm="1">
        <f t="array" ref="J11351">_xlfn.IFS(F11351="","missing",F11351&lt;0,"negative",F11351=0,"zero",AND(F11351&gt;=99999,MOD(F11351,9)=0),"99999 placeholder",AND(F11351&gt;$O$5,D11351="Expense"),"Expense outlier",AND(F11351&gt;$P$5,D11351="Income"),"Income outlier",TRUE,"valid")</f>
        <v>valid</v>
      </c>
      <c r="K11351" s="1" t="str">
        <f>_xlfn.XLOOKUP(I11351,[1]category_mapping!$F$2:$F$19,[1]category_mapping!$G$2:$G$19,E11351)</f>
        <v>food</v>
      </c>
      <c r="L11351" s="1" t="str">
        <f>IF(cleaning_working[[#This Row],[date]]="","Missing","Available")</f>
        <v>Available</v>
      </c>
    </row>
    <row r="11352" spans="1:12" x14ac:dyDescent="0.35">
      <c r="A11352" s="1" t="s">
        <v>11016</v>
      </c>
      <c r="B11352" s="1" t="s">
        <v>198</v>
      </c>
      <c r="C11352" s="3">
        <v>44960</v>
      </c>
      <c r="D11352" s="1" t="s">
        <v>13</v>
      </c>
      <c r="E11352" s="1" t="s">
        <v>17</v>
      </c>
      <c r="F11352" s="1">
        <v>9037</v>
      </c>
      <c r="G11352" s="1" t="s">
        <v>64</v>
      </c>
      <c r="H11352" s="1" t="s">
        <v>159</v>
      </c>
      <c r="I11352" s="1" t="s">
        <v>71</v>
      </c>
      <c r="J11352" s="1" t="str" cm="1">
        <f t="array" ref="J11352">_xlfn.IFS(F11352="","missing",F11352&lt;0,"negative",F11352=0,"zero",AND(F11352&gt;=99999,MOD(F11352,9)=0),"99999 placeholder",AND(F11352&gt;$O$5,D11352="Expense"),"Expense outlier",AND(F11352&gt;$P$5,D11352="Income"),"Income outlier",TRUE,"valid")</f>
        <v>valid</v>
      </c>
      <c r="K11352" s="1" t="str">
        <f>_xlfn.XLOOKUP(I11352,[1]category_mapping!$F$2:$F$19,[1]category_mapping!$G$2:$G$19,E11352)</f>
        <v>health</v>
      </c>
      <c r="L11352" s="1" t="str">
        <f>IF(cleaning_working[[#This Row],[date]]="","Missing","Available")</f>
        <v>Available</v>
      </c>
    </row>
    <row r="11353" spans="1:12" x14ac:dyDescent="0.35">
      <c r="A11353" s="1" t="s">
        <v>11017</v>
      </c>
      <c r="B11353" s="1" t="s">
        <v>531</v>
      </c>
      <c r="C11353" s="3">
        <v>44499</v>
      </c>
      <c r="D11353" s="1" t="s">
        <v>13</v>
      </c>
      <c r="E11353" s="1" t="s">
        <v>46</v>
      </c>
      <c r="F11353" s="1">
        <v>3031</v>
      </c>
      <c r="G11353" s="1" t="s">
        <v>64</v>
      </c>
      <c r="H11353" s="1" t="s">
        <v>107</v>
      </c>
      <c r="I11353" s="1" t="s">
        <v>123</v>
      </c>
      <c r="J11353" s="1" t="str" cm="1">
        <f t="array" ref="J11353">_xlfn.IFS(F11353="","missing",F11353&lt;0,"negative",F11353=0,"zero",AND(F11353&gt;=99999,MOD(F11353,9)=0),"99999 placeholder",AND(F11353&gt;$O$5,D11353="Expense"),"Expense outlier",AND(F11353&gt;$P$5,D11353="Income"),"Income outlier",TRUE,"valid")</f>
        <v>valid</v>
      </c>
      <c r="K11353" s="1" t="str">
        <f>_xlfn.XLOOKUP(I11353,[1]category_mapping!$F$2:$F$19,[1]category_mapping!$G$2:$G$19,E11353)</f>
        <v>N/A</v>
      </c>
      <c r="L11353" s="1" t="str">
        <f>IF(cleaning_working[[#This Row],[date]]="","Missing","Available")</f>
        <v>Available</v>
      </c>
    </row>
    <row r="11354" spans="1:12" x14ac:dyDescent="0.35">
      <c r="A11354" s="1" t="s">
        <v>11018</v>
      </c>
      <c r="B11354" s="1" t="s">
        <v>37</v>
      </c>
      <c r="C11354" s="3">
        <v>44796</v>
      </c>
      <c r="D11354" s="1" t="s">
        <v>13</v>
      </c>
      <c r="E11354" s="1" t="s">
        <v>63</v>
      </c>
      <c r="F11354" s="1">
        <v>8401</v>
      </c>
      <c r="G11354" s="1" t="s">
        <v>32</v>
      </c>
      <c r="H11354" s="1" t="s">
        <v>133</v>
      </c>
      <c r="I11354" s="1" t="s">
        <v>170</v>
      </c>
      <c r="J11354" s="1" t="str" cm="1">
        <f t="array" ref="J11354">_xlfn.IFS(F11354="","missing",F11354&lt;0,"negative",F11354=0,"zero",AND(F11354&gt;=99999,MOD(F11354,9)=0),"99999 placeholder",AND(F11354&gt;$O$5,D11354="Expense"),"Expense outlier",AND(F11354&gt;$P$5,D11354="Income"),"Income outlier",TRUE,"valid")</f>
        <v>valid</v>
      </c>
      <c r="K11354" s="1" t="str">
        <f>_xlfn.XLOOKUP(I11354,[1]category_mapping!$F$2:$F$19,[1]category_mapping!$G$2:$G$19,E11354)</f>
        <v>health</v>
      </c>
      <c r="L11354" s="1" t="str">
        <f>IF(cleaning_working[[#This Row],[date]]="","Missing","Available")</f>
        <v>Available</v>
      </c>
    </row>
    <row r="11355" spans="1:12" x14ac:dyDescent="0.35">
      <c r="A11355" s="1" t="s">
        <v>11019</v>
      </c>
      <c r="B11355" s="1" t="s">
        <v>336</v>
      </c>
      <c r="C11355" s="3">
        <v>44275</v>
      </c>
      <c r="D11355" s="1" t="s">
        <v>13</v>
      </c>
      <c r="E11355" s="1" t="s">
        <v>39</v>
      </c>
      <c r="F11355" s="1">
        <v>1327</v>
      </c>
      <c r="G11355" s="1" t="s">
        <v>40</v>
      </c>
      <c r="H11355" s="1" t="s">
        <v>159</v>
      </c>
      <c r="I11355" s="1" t="s">
        <v>93</v>
      </c>
      <c r="J11355" s="1" t="str" cm="1">
        <f t="array" ref="J11355">_xlfn.IFS(F11355="","missing",F11355&lt;0,"negative",F11355=0,"zero",AND(F11355&gt;=99999,MOD(F11355,9)=0),"99999 placeholder",AND(F11355&gt;$O$5,D11355="Expense"),"Expense outlier",AND(F11355&gt;$P$5,D11355="Income"),"Income outlier",TRUE,"valid")</f>
        <v>valid</v>
      </c>
      <c r="K11355" s="1" t="str">
        <f>_xlfn.XLOOKUP(I11355,[1]category_mapping!$F$2:$F$19,[1]category_mapping!$G$2:$G$19,E11355)</f>
        <v>food</v>
      </c>
      <c r="L11355" s="1" t="str">
        <f>IF(cleaning_working[[#This Row],[date]]="","Missing","Available")</f>
        <v>Available</v>
      </c>
    </row>
    <row r="11356" spans="1:12" x14ac:dyDescent="0.35">
      <c r="A11356" s="1" t="s">
        <v>11020</v>
      </c>
      <c r="B11356" s="1" t="s">
        <v>362</v>
      </c>
      <c r="C11356" s="3">
        <v>44785</v>
      </c>
      <c r="D11356" s="1" t="s">
        <v>13</v>
      </c>
      <c r="E11356" s="1" t="s">
        <v>96</v>
      </c>
      <c r="F11356" s="1">
        <v>9979</v>
      </c>
      <c r="G11356" s="1" t="s">
        <v>40</v>
      </c>
      <c r="H11356" s="1" t="s">
        <v>25</v>
      </c>
      <c r="I11356" s="1" t="s">
        <v>134</v>
      </c>
      <c r="J11356" s="1" t="str" cm="1">
        <f t="array" ref="J11356">_xlfn.IFS(F11356="","missing",F11356&lt;0,"negative",F11356=0,"zero",AND(F11356&gt;=99999,MOD(F11356,9)=0),"99999 placeholder",AND(F11356&gt;$O$5,D11356="Expense"),"Expense outlier",AND(F11356&gt;$P$5,D11356="Income"),"Income outlier",TRUE,"valid")</f>
        <v>valid</v>
      </c>
      <c r="K11356" s="1" t="str">
        <f>_xlfn.XLOOKUP(I11356,[1]category_mapping!$F$2:$F$19,[1]category_mapping!$G$2:$G$19,E11356)</f>
        <v>education</v>
      </c>
      <c r="L11356" s="1" t="str">
        <f>IF(cleaning_working[[#This Row],[date]]="","Missing","Available")</f>
        <v>Available</v>
      </c>
    </row>
    <row r="11357" spans="1:12" x14ac:dyDescent="0.35">
      <c r="A11357" s="1" t="s">
        <v>11021</v>
      </c>
      <c r="B11357" s="1" t="s">
        <v>528</v>
      </c>
      <c r="C11357" s="3">
        <v>44378</v>
      </c>
      <c r="D11357" s="1" t="s">
        <v>13</v>
      </c>
      <c r="E11357" s="1" t="s">
        <v>45</v>
      </c>
      <c r="F11357" s="1">
        <v>5029</v>
      </c>
      <c r="G11357" s="1" t="s">
        <v>18</v>
      </c>
      <c r="H11357" s="1" t="s">
        <v>133</v>
      </c>
      <c r="I11357" s="1" t="s">
        <v>90</v>
      </c>
      <c r="J11357" s="1" t="str" cm="1">
        <f t="array" ref="J11357">_xlfn.IFS(F11357="","missing",F11357&lt;0,"negative",F11357=0,"zero",AND(F11357&gt;=99999,MOD(F11357,9)=0),"99999 placeholder",AND(F11357&gt;$O$5,D11357="Expense"),"Expense outlier",AND(F11357&gt;$P$5,D11357="Income"),"Income outlier",TRUE,"valid")</f>
        <v>valid</v>
      </c>
      <c r="K11357" s="1" t="str">
        <f>_xlfn.XLOOKUP(I11357,[1]category_mapping!$F$2:$F$19,[1]category_mapping!$G$2:$G$19,E11357)</f>
        <v>entertainment</v>
      </c>
      <c r="L11357" s="1" t="str">
        <f>IF(cleaning_working[[#This Row],[date]]="","Missing","Available")</f>
        <v>Available</v>
      </c>
    </row>
    <row r="11358" spans="1:12" x14ac:dyDescent="0.35">
      <c r="A11358" s="1" t="s">
        <v>11022</v>
      </c>
      <c r="B11358" s="1" t="s">
        <v>219</v>
      </c>
      <c r="C11358" s="3">
        <v>44831</v>
      </c>
      <c r="D11358" s="1" t="s">
        <v>13</v>
      </c>
      <c r="E11358" s="1" t="s">
        <v>39</v>
      </c>
      <c r="F11358" s="1">
        <v>1193</v>
      </c>
      <c r="G11358" s="1" t="s">
        <v>18</v>
      </c>
      <c r="H11358" s="1" t="s">
        <v>65</v>
      </c>
      <c r="J11358" s="1" t="str" cm="1">
        <f t="array" ref="J11358">_xlfn.IFS(F11358="","missing",F11358&lt;0,"negative",F11358=0,"zero",AND(F11358&gt;=99999,MOD(F11358,9)=0),"99999 placeholder",AND(F11358&gt;$O$5,D11358="Expense"),"Expense outlier",AND(F11358&gt;$P$5,D11358="Income"),"Income outlier",TRUE,"valid")</f>
        <v>valid</v>
      </c>
      <c r="K11358" s="1" t="str">
        <f>_xlfn.XLOOKUP(I11358,[1]category_mapping!$F$2:$F$19,[1]category_mapping!$G$2:$G$19,E11358)</f>
        <v>food</v>
      </c>
      <c r="L11358" s="1" t="str">
        <f>IF(cleaning_working[[#This Row],[date]]="","Missing","Available")</f>
        <v>Available</v>
      </c>
    </row>
    <row r="11359" spans="1:12" x14ac:dyDescent="0.35">
      <c r="A11359" s="1" t="s">
        <v>11023</v>
      </c>
      <c r="B11359" s="1" t="s">
        <v>56</v>
      </c>
      <c r="C11359" s="3">
        <v>45213</v>
      </c>
      <c r="D11359" s="1" t="s">
        <v>13</v>
      </c>
      <c r="E11359" s="1" t="s">
        <v>63</v>
      </c>
      <c r="F11359" s="1">
        <v>6375</v>
      </c>
      <c r="G11359" s="1" t="s">
        <v>32</v>
      </c>
      <c r="H11359" s="1" t="s">
        <v>33</v>
      </c>
      <c r="I11359" s="1" t="s">
        <v>97</v>
      </c>
      <c r="J11359" s="1" t="str" cm="1">
        <f t="array" ref="J11359">_xlfn.IFS(F11359="","missing",F11359&lt;0,"negative",F11359=0,"zero",AND(F11359&gt;=99999,MOD(F11359,9)=0),"99999 placeholder",AND(F11359&gt;$O$5,D11359="Expense"),"Expense outlier",AND(F11359&gt;$P$5,D11359="Income"),"Income outlier",TRUE,"valid")</f>
        <v>valid</v>
      </c>
      <c r="K11359" s="1" t="str">
        <f>_xlfn.XLOOKUP(I11359,[1]category_mapping!$F$2:$F$19,[1]category_mapping!$G$2:$G$19,E11359)</f>
        <v>health</v>
      </c>
      <c r="L11359" s="1" t="str">
        <f>IF(cleaning_working[[#This Row],[date]]="","Missing","Available")</f>
        <v>Available</v>
      </c>
    </row>
    <row r="11360" spans="1:12" x14ac:dyDescent="0.35">
      <c r="A11360" s="1" t="s">
        <v>11024</v>
      </c>
      <c r="B11360" s="1" t="s">
        <v>376</v>
      </c>
      <c r="C11360" s="3">
        <v>45622</v>
      </c>
      <c r="D11360" s="1" t="s">
        <v>13</v>
      </c>
      <c r="E11360" s="1" t="s">
        <v>24</v>
      </c>
      <c r="F11360" s="1">
        <v>35450</v>
      </c>
      <c r="G11360" s="1" t="s">
        <v>40</v>
      </c>
      <c r="H11360" s="1" t="s">
        <v>107</v>
      </c>
      <c r="I11360" s="1" t="s">
        <v>58</v>
      </c>
      <c r="J11360" s="1" t="str" cm="1">
        <f t="array" ref="J11360">_xlfn.IFS(F11360="","missing",F11360&lt;0,"negative",F11360=0,"zero",AND(F11360&gt;=99999,MOD(F11360,9)=0),"99999 placeholder",AND(F11360&gt;$O$5,D11360="Expense"),"Expense outlier",AND(F11360&gt;$P$5,D11360="Income"),"Income outlier",TRUE,"valid")</f>
        <v>Expense outlier</v>
      </c>
      <c r="K11360" s="1" t="str">
        <f>_xlfn.XLOOKUP(I11360,[1]category_mapping!$F$2:$F$19,[1]category_mapping!$G$2:$G$19,E11360)</f>
        <v>rent</v>
      </c>
      <c r="L11360" s="1" t="str">
        <f>IF(cleaning_working[[#This Row],[date]]="","Missing","Available")</f>
        <v>Available</v>
      </c>
    </row>
    <row r="11361" spans="1:12" x14ac:dyDescent="0.35">
      <c r="A11361" s="1" t="s">
        <v>7619</v>
      </c>
      <c r="B11361" s="1" t="s">
        <v>44</v>
      </c>
      <c r="C11361" s="3" t="s">
        <v>38</v>
      </c>
      <c r="D11361" s="1" t="s">
        <v>13</v>
      </c>
      <c r="E11361" s="1" t="s">
        <v>63</v>
      </c>
      <c r="F11361" s="1">
        <v>4452</v>
      </c>
      <c r="G11361" s="1" t="s">
        <v>64</v>
      </c>
      <c r="H11361" s="1" t="s">
        <v>26</v>
      </c>
      <c r="J11361" s="1" t="str" cm="1">
        <f t="array" ref="J11361">_xlfn.IFS(F11361="","missing",F11361&lt;0,"negative",F11361=0,"zero",AND(F11361&gt;=99999,MOD(F11361,9)=0),"99999 placeholder",AND(F11361&gt;$O$5,D11361="Expense"),"Expense outlier",AND(F11361&gt;$P$5,D11361="Income"),"Income outlier",TRUE,"valid")</f>
        <v>valid</v>
      </c>
      <c r="K11361" s="1" t="str">
        <f>_xlfn.XLOOKUP(I11361,[1]category_mapping!$F$2:$F$19,[1]category_mapping!$G$2:$G$19,E11361)</f>
        <v>utilities</v>
      </c>
      <c r="L11361" s="1" t="str">
        <f>IF(cleaning_working[[#This Row],[date]]="","Missing","Available")</f>
        <v>Missing</v>
      </c>
    </row>
    <row r="11362" spans="1:12" x14ac:dyDescent="0.35">
      <c r="A11362" s="1" t="s">
        <v>11025</v>
      </c>
      <c r="B11362" s="1" t="s">
        <v>467</v>
      </c>
      <c r="C11362" s="3">
        <v>44571</v>
      </c>
      <c r="D11362" s="1" t="s">
        <v>13</v>
      </c>
      <c r="E11362" s="1" t="s">
        <v>39</v>
      </c>
      <c r="F11362" s="1">
        <v>2176</v>
      </c>
      <c r="G11362" s="1" t="s">
        <v>40</v>
      </c>
      <c r="H11362" s="1" t="s">
        <v>25</v>
      </c>
      <c r="I11362" s="1" t="s">
        <v>20</v>
      </c>
      <c r="J11362" s="1" t="str" cm="1">
        <f t="array" ref="J11362">_xlfn.IFS(F11362="","missing",F11362&lt;0,"negative",F11362=0,"zero",AND(F11362&gt;=99999,MOD(F11362,9)=0),"99999 placeholder",AND(F11362&gt;$O$5,D11362="Expense"),"Expense outlier",AND(F11362&gt;$P$5,D11362="Income"),"Income outlier",TRUE,"valid")</f>
        <v>valid</v>
      </c>
      <c r="K11362" s="1" t="str">
        <f>_xlfn.XLOOKUP(I11362,[1]category_mapping!$F$2:$F$19,[1]category_mapping!$G$2:$G$19,E11362)</f>
        <v>entertainment</v>
      </c>
      <c r="L11362" s="1" t="str">
        <f>IF(cleaning_working[[#This Row],[date]]="","Missing","Available")</f>
        <v>Available</v>
      </c>
    </row>
    <row r="11363" spans="1:12" x14ac:dyDescent="0.35">
      <c r="A11363" s="1" t="s">
        <v>11026</v>
      </c>
      <c r="B11363" s="1" t="s">
        <v>460</v>
      </c>
      <c r="C11363" s="3">
        <v>45574</v>
      </c>
      <c r="D11363" s="1" t="s">
        <v>13</v>
      </c>
      <c r="E11363" s="1" t="s">
        <v>24</v>
      </c>
      <c r="F11363" s="1">
        <v>8293</v>
      </c>
      <c r="G11363" s="1" t="s">
        <v>32</v>
      </c>
      <c r="H11363" s="1" t="s">
        <v>65</v>
      </c>
      <c r="I11363" s="1" t="s">
        <v>93</v>
      </c>
      <c r="J11363" s="1" t="str" cm="1">
        <f t="array" ref="J11363">_xlfn.IFS(F11363="","missing",F11363&lt;0,"negative",F11363=0,"zero",AND(F11363&gt;=99999,MOD(F11363,9)=0),"99999 placeholder",AND(F11363&gt;$O$5,D11363="Expense"),"Expense outlier",AND(F11363&gt;$P$5,D11363="Income"),"Income outlier",TRUE,"valid")</f>
        <v>valid</v>
      </c>
      <c r="K11363" s="1" t="str">
        <f>_xlfn.XLOOKUP(I11363,[1]category_mapping!$F$2:$F$19,[1]category_mapping!$G$2:$G$19,E11363)</f>
        <v>rent</v>
      </c>
      <c r="L11363" s="1" t="str">
        <f>IF(cleaning_working[[#This Row],[date]]="","Missing","Available")</f>
        <v>Available</v>
      </c>
    </row>
    <row r="11364" spans="1:12" x14ac:dyDescent="0.35">
      <c r="A11364" s="1" t="s">
        <v>11027</v>
      </c>
      <c r="B11364" s="1" t="s">
        <v>277</v>
      </c>
      <c r="C11364" s="3">
        <v>45330</v>
      </c>
      <c r="D11364" s="1" t="s">
        <v>13</v>
      </c>
      <c r="E11364" s="1" t="s">
        <v>39</v>
      </c>
      <c r="F11364" s="1">
        <v>5328</v>
      </c>
      <c r="G11364" s="1" t="s">
        <v>32</v>
      </c>
      <c r="H11364" s="1" t="s">
        <v>33</v>
      </c>
      <c r="J11364" s="1" t="str" cm="1">
        <f t="array" ref="J11364">_xlfn.IFS(F11364="","missing",F11364&lt;0,"negative",F11364=0,"zero",AND(F11364&gt;=99999,MOD(F11364,9)=0),"99999 placeholder",AND(F11364&gt;$O$5,D11364="Expense"),"Expense outlier",AND(F11364&gt;$P$5,D11364="Income"),"Income outlier",TRUE,"valid")</f>
        <v>valid</v>
      </c>
      <c r="K11364" s="1" t="str">
        <f>_xlfn.XLOOKUP(I11364,[1]category_mapping!$F$2:$F$19,[1]category_mapping!$G$2:$G$19,E11364)</f>
        <v>food</v>
      </c>
      <c r="L11364" s="1" t="str">
        <f>IF(cleaning_working[[#This Row],[date]]="","Missing","Available")</f>
        <v>Available</v>
      </c>
    </row>
    <row r="11365" spans="1:12" x14ac:dyDescent="0.35">
      <c r="A11365" s="1" t="s">
        <v>11028</v>
      </c>
      <c r="B11365" s="1" t="s">
        <v>303</v>
      </c>
      <c r="C11365" s="3">
        <v>45511</v>
      </c>
      <c r="D11365" s="1" t="s">
        <v>14</v>
      </c>
      <c r="E11365" s="1" t="s">
        <v>215</v>
      </c>
      <c r="F11365" s="1">
        <v>17389</v>
      </c>
      <c r="G11365" s="1" t="s">
        <v>64</v>
      </c>
      <c r="H11365" s="1" t="s">
        <v>25</v>
      </c>
      <c r="I11365" s="1" t="s">
        <v>53</v>
      </c>
      <c r="J11365" s="1" t="str" cm="1">
        <f t="array" ref="J11365">_xlfn.IFS(F11365="","missing",F11365&lt;0,"negative",F11365=0,"zero",AND(F11365&gt;=99999,MOD(F11365,9)=0),"99999 placeholder",AND(F11365&gt;$O$5,D11365="Expense"),"Expense outlier",AND(F11365&gt;$P$5,D11365="Income"),"Income outlier",TRUE,"valid")</f>
        <v>valid</v>
      </c>
      <c r="K11365" s="1" t="str">
        <f>_xlfn.XLOOKUP(I11365,[1]category_mapping!$F$2:$F$19,[1]category_mapping!$G$2:$G$19,E11365)</f>
        <v>travel</v>
      </c>
      <c r="L11365" s="1" t="str">
        <f>IF(cleaning_working[[#This Row],[date]]="","Missing","Available")</f>
        <v>Available</v>
      </c>
    </row>
    <row r="11366" spans="1:12" x14ac:dyDescent="0.35">
      <c r="A11366" s="1" t="s">
        <v>11029</v>
      </c>
      <c r="B11366" s="1" t="s">
        <v>414</v>
      </c>
      <c r="C11366" s="3">
        <v>44881</v>
      </c>
      <c r="D11366" s="1" t="s">
        <v>14</v>
      </c>
      <c r="E11366" s="1" t="s">
        <v>31</v>
      </c>
      <c r="F11366" s="1">
        <v>75843</v>
      </c>
      <c r="G11366" s="1" t="s">
        <v>32</v>
      </c>
      <c r="H11366" s="1" t="s">
        <v>19</v>
      </c>
      <c r="I11366" s="1" t="s">
        <v>134</v>
      </c>
      <c r="J11366" s="1" t="str" cm="1">
        <f t="array" ref="J11366">_xlfn.IFS(F11366="","missing",F11366&lt;0,"negative",F11366=0,"zero",AND(F11366&gt;=99999,MOD(F11366,9)=0),"99999 placeholder",AND(F11366&gt;$O$5,D11366="Expense"),"Expense outlier",AND(F11366&gt;$P$5,D11366="Income"),"Income outlier",TRUE,"valid")</f>
        <v>valid</v>
      </c>
      <c r="K11366" s="1" t="str">
        <f>_xlfn.XLOOKUP(I11366,[1]category_mapping!$F$2:$F$19,[1]category_mapping!$G$2:$G$19,E11366)</f>
        <v>education</v>
      </c>
      <c r="L11366" s="1" t="str">
        <f>IF(cleaning_working[[#This Row],[date]]="","Missing","Available")</f>
        <v>Available</v>
      </c>
    </row>
    <row r="11367" spans="1:12" x14ac:dyDescent="0.35">
      <c r="A11367" s="1" t="s">
        <v>11030</v>
      </c>
      <c r="B11367" s="1" t="s">
        <v>111</v>
      </c>
      <c r="C11367" s="3">
        <v>44701</v>
      </c>
      <c r="D11367" s="1" t="s">
        <v>13</v>
      </c>
      <c r="E11367" s="1" t="s">
        <v>63</v>
      </c>
      <c r="F11367" s="1">
        <v>7358</v>
      </c>
      <c r="G11367" s="1" t="s">
        <v>18</v>
      </c>
      <c r="H11367" s="1" t="s">
        <v>86</v>
      </c>
      <c r="I11367" s="1" t="s">
        <v>87</v>
      </c>
      <c r="J11367" s="1" t="str" cm="1">
        <f t="array" ref="J11367">_xlfn.IFS(F11367="","missing",F11367&lt;0,"negative",F11367=0,"zero",AND(F11367&gt;=99999,MOD(F11367,9)=0),"99999 placeholder",AND(F11367&gt;$O$5,D11367="Expense"),"Expense outlier",AND(F11367&gt;$P$5,D11367="Income"),"Income outlier",TRUE,"valid")</f>
        <v>valid</v>
      </c>
      <c r="K11367" s="1" t="str">
        <f>_xlfn.XLOOKUP(I11367,[1]category_mapping!$F$2:$F$19,[1]category_mapping!$G$2:$G$19,E11367)</f>
        <v>utilities</v>
      </c>
      <c r="L11367" s="1" t="str">
        <f>IF(cleaning_working[[#This Row],[date]]="","Missing","Available")</f>
        <v>Available</v>
      </c>
    </row>
    <row r="11368" spans="1:12" x14ac:dyDescent="0.35">
      <c r="A11368" s="1" t="s">
        <v>11031</v>
      </c>
      <c r="B11368" s="1" t="s">
        <v>372</v>
      </c>
      <c r="C11368" s="3">
        <v>45306</v>
      </c>
      <c r="D11368" s="1" t="s">
        <v>13</v>
      </c>
      <c r="E11368" s="1" t="s">
        <v>70</v>
      </c>
      <c r="F11368" s="1">
        <v>412</v>
      </c>
      <c r="G11368" s="1" t="s">
        <v>40</v>
      </c>
      <c r="H11368" s="1" t="s">
        <v>19</v>
      </c>
      <c r="I11368" s="1" t="s">
        <v>97</v>
      </c>
      <c r="J11368" s="1" t="str" cm="1">
        <f t="array" ref="J11368">_xlfn.IFS(F11368="","missing",F11368&lt;0,"negative",F11368=0,"zero",AND(F11368&gt;=99999,MOD(F11368,9)=0),"99999 placeholder",AND(F11368&gt;$O$5,D11368="Expense"),"Expense outlier",AND(F11368&gt;$P$5,D11368="Income"),"Income outlier",TRUE,"valid")</f>
        <v>valid</v>
      </c>
      <c r="K11368" s="1" t="str">
        <f>_xlfn.XLOOKUP(I11368,[1]category_mapping!$F$2:$F$19,[1]category_mapping!$G$2:$G$19,E11368)</f>
        <v>health</v>
      </c>
      <c r="L11368" s="1" t="str">
        <f>IF(cleaning_working[[#This Row],[date]]="","Missing","Available")</f>
        <v>Available</v>
      </c>
    </row>
    <row r="11369" spans="1:12" x14ac:dyDescent="0.35">
      <c r="A11369" s="1" t="s">
        <v>11032</v>
      </c>
      <c r="B11369" s="1" t="s">
        <v>164</v>
      </c>
      <c r="C11369" s="3">
        <v>45363</v>
      </c>
      <c r="D11369" s="1" t="s">
        <v>14</v>
      </c>
      <c r="E11369" s="1" t="s">
        <v>31</v>
      </c>
      <c r="F11369" s="1">
        <v>33176</v>
      </c>
      <c r="G11369" s="1" t="s">
        <v>40</v>
      </c>
      <c r="H11369" s="1" t="s">
        <v>33</v>
      </c>
      <c r="I11369" s="1" t="s">
        <v>194</v>
      </c>
      <c r="J11369" s="1" t="str" cm="1">
        <f t="array" ref="J11369">_xlfn.IFS(F11369="","missing",F11369&lt;0,"negative",F11369=0,"zero",AND(F11369&gt;=99999,MOD(F11369,9)=0),"99999 placeholder",AND(F11369&gt;$O$5,D11369="Expense"),"Expense outlier",AND(F11369&gt;$P$5,D11369="Income"),"Income outlier",TRUE,"valid")</f>
        <v>valid</v>
      </c>
      <c r="K11369" s="1" t="str">
        <f>_xlfn.XLOOKUP(I11369,[1]category_mapping!$F$2:$F$19,[1]category_mapping!$G$2:$G$19,E11369)</f>
        <v>travel</v>
      </c>
      <c r="L11369" s="1" t="str">
        <f>IF(cleaning_working[[#This Row],[date]]="","Missing","Available")</f>
        <v>Available</v>
      </c>
    </row>
    <row r="11370" spans="1:12" x14ac:dyDescent="0.35">
      <c r="A11370" s="1" t="s">
        <v>11033</v>
      </c>
      <c r="B11370" s="1" t="s">
        <v>139</v>
      </c>
      <c r="C11370" s="3">
        <v>45259</v>
      </c>
      <c r="D11370" s="1" t="s">
        <v>13</v>
      </c>
      <c r="E11370" s="1" t="s">
        <v>39</v>
      </c>
      <c r="F11370" s="1">
        <v>485</v>
      </c>
      <c r="G11370" s="1" t="s">
        <v>32</v>
      </c>
      <c r="H11370" s="1" t="s">
        <v>52</v>
      </c>
      <c r="I11370" s="1" t="s">
        <v>49</v>
      </c>
      <c r="J11370" s="1" t="str" cm="1">
        <f t="array" ref="J11370">_xlfn.IFS(F11370="","missing",F11370&lt;0,"negative",F11370=0,"zero",AND(F11370&gt;=99999,MOD(F11370,9)=0),"99999 placeholder",AND(F11370&gt;$O$5,D11370="Expense"),"Expense outlier",AND(F11370&gt;$P$5,D11370="Income"),"Income outlier",TRUE,"valid")</f>
        <v>valid</v>
      </c>
      <c r="K11370" s="1" t="str">
        <f>_xlfn.XLOOKUP(I11370,[1]category_mapping!$F$2:$F$19,[1]category_mapping!$G$2:$G$19,E11370)</f>
        <v>food</v>
      </c>
      <c r="L11370" s="1" t="str">
        <f>IF(cleaning_working[[#This Row],[date]]="","Missing","Available")</f>
        <v>Available</v>
      </c>
    </row>
    <row r="11371" spans="1:12" x14ac:dyDescent="0.35">
      <c r="A11371" s="1" t="s">
        <v>11034</v>
      </c>
      <c r="B11371" s="1" t="s">
        <v>175</v>
      </c>
      <c r="C11371" s="3">
        <v>45034</v>
      </c>
      <c r="D11371" s="1" t="s">
        <v>13</v>
      </c>
      <c r="E11371" s="1" t="s">
        <v>24</v>
      </c>
      <c r="F11371" s="1">
        <v>6722</v>
      </c>
      <c r="G11371" s="1" t="s">
        <v>64</v>
      </c>
      <c r="H11371" s="1" t="s">
        <v>26</v>
      </c>
      <c r="I11371" s="1" t="s">
        <v>137</v>
      </c>
      <c r="J11371" s="1" t="str" cm="1">
        <f t="array" ref="J11371">_xlfn.IFS(F11371="","missing",F11371&lt;0,"negative",F11371=0,"zero",AND(F11371&gt;=99999,MOD(F11371,9)=0),"99999 placeholder",AND(F11371&gt;$O$5,D11371="Expense"),"Expense outlier",AND(F11371&gt;$P$5,D11371="Income"),"Income outlier",TRUE,"valid")</f>
        <v>valid</v>
      </c>
      <c r="K11371" s="1" t="str">
        <f>_xlfn.XLOOKUP(I11371,[1]category_mapping!$F$2:$F$19,[1]category_mapping!$G$2:$G$19,E11371)</f>
        <v>travel</v>
      </c>
      <c r="L11371" s="1" t="str">
        <f>IF(cleaning_working[[#This Row],[date]]="","Missing","Available")</f>
        <v>Available</v>
      </c>
    </row>
    <row r="11372" spans="1:12" x14ac:dyDescent="0.35">
      <c r="A11372" s="1" t="s">
        <v>11035</v>
      </c>
      <c r="B11372" s="1" t="s">
        <v>329</v>
      </c>
      <c r="C11372" s="3">
        <v>44600</v>
      </c>
      <c r="D11372" s="1" t="s">
        <v>13</v>
      </c>
      <c r="E11372" s="1" t="s">
        <v>70</v>
      </c>
      <c r="F11372" s="1">
        <v>9891</v>
      </c>
      <c r="G11372" s="1" t="s">
        <v>64</v>
      </c>
      <c r="H11372" s="1" t="s">
        <v>52</v>
      </c>
      <c r="I11372" s="1" t="s">
        <v>90</v>
      </c>
      <c r="J11372" s="1" t="str" cm="1">
        <f t="array" ref="J11372">_xlfn.IFS(F11372="","missing",F11372&lt;0,"negative",F11372=0,"zero",AND(F11372&gt;=99999,MOD(F11372,9)=0),"99999 placeholder",AND(F11372&gt;$O$5,D11372="Expense"),"Expense outlier",AND(F11372&gt;$P$5,D11372="Income"),"Income outlier",TRUE,"valid")</f>
        <v>valid</v>
      </c>
      <c r="K11372" s="1" t="str">
        <f>_xlfn.XLOOKUP(I11372,[1]category_mapping!$F$2:$F$19,[1]category_mapping!$G$2:$G$19,E11372)</f>
        <v>others</v>
      </c>
      <c r="L11372" s="1" t="str">
        <f>IF(cleaning_working[[#This Row],[date]]="","Missing","Available")</f>
        <v>Available</v>
      </c>
    </row>
    <row r="11373" spans="1:12" x14ac:dyDescent="0.35">
      <c r="A11373" s="1" t="s">
        <v>11036</v>
      </c>
      <c r="B11373" s="1" t="s">
        <v>172</v>
      </c>
      <c r="C11373" s="3">
        <v>45429</v>
      </c>
      <c r="D11373" s="1" t="s">
        <v>13</v>
      </c>
      <c r="E11373" s="1" t="s">
        <v>45</v>
      </c>
      <c r="F11373" s="1">
        <v>4376</v>
      </c>
      <c r="G11373" s="1" t="s">
        <v>64</v>
      </c>
      <c r="H11373" s="1" t="s">
        <v>19</v>
      </c>
      <c r="I11373" s="1" t="s">
        <v>71</v>
      </c>
      <c r="J11373" s="1" t="str" cm="1">
        <f t="array" ref="J11373">_xlfn.IFS(F11373="","missing",F11373&lt;0,"negative",F11373=0,"zero",AND(F11373&gt;=99999,MOD(F11373,9)=0),"99999 placeholder",AND(F11373&gt;$O$5,D11373="Expense"),"Expense outlier",AND(F11373&gt;$P$5,D11373="Income"),"Income outlier",TRUE,"valid")</f>
        <v>valid</v>
      </c>
      <c r="K11373" s="1" t="str">
        <f>_xlfn.XLOOKUP(I11373,[1]category_mapping!$F$2:$F$19,[1]category_mapping!$G$2:$G$19,E11373)</f>
        <v>health</v>
      </c>
      <c r="L11373" s="1" t="str">
        <f>IF(cleaning_working[[#This Row],[date]]="","Missing","Available")</f>
        <v>Available</v>
      </c>
    </row>
    <row r="11374" spans="1:12" x14ac:dyDescent="0.35">
      <c r="A11374" s="1" t="s">
        <v>11037</v>
      </c>
      <c r="B11374" s="1" t="s">
        <v>467</v>
      </c>
      <c r="C11374" s="3">
        <v>44202</v>
      </c>
      <c r="D11374" s="1" t="s">
        <v>13</v>
      </c>
      <c r="E11374" s="1" t="s">
        <v>24</v>
      </c>
      <c r="F11374" s="1">
        <v>4192</v>
      </c>
      <c r="G11374" s="1" t="s">
        <v>64</v>
      </c>
      <c r="H11374" s="1" t="s">
        <v>133</v>
      </c>
      <c r="I11374" s="1" t="s">
        <v>58</v>
      </c>
      <c r="J11374" s="1" t="str" cm="1">
        <f t="array" ref="J11374">_xlfn.IFS(F11374="","missing",F11374&lt;0,"negative",F11374=0,"zero",AND(F11374&gt;=99999,MOD(F11374,9)=0),"99999 placeholder",AND(F11374&gt;$O$5,D11374="Expense"),"Expense outlier",AND(F11374&gt;$P$5,D11374="Income"),"Income outlier",TRUE,"valid")</f>
        <v>valid</v>
      </c>
      <c r="K11374" s="1" t="str">
        <f>_xlfn.XLOOKUP(I11374,[1]category_mapping!$F$2:$F$19,[1]category_mapping!$G$2:$G$19,E11374)</f>
        <v>rent</v>
      </c>
      <c r="L11374" s="1" t="str">
        <f>IF(cleaning_working[[#This Row],[date]]="","Missing","Available")</f>
        <v>Available</v>
      </c>
    </row>
    <row r="11375" spans="1:12" x14ac:dyDescent="0.35">
      <c r="A11375" s="1" t="s">
        <v>11038</v>
      </c>
      <c r="B11375" s="1" t="s">
        <v>528</v>
      </c>
      <c r="C11375" s="3">
        <v>44739</v>
      </c>
      <c r="D11375" s="1" t="s">
        <v>13</v>
      </c>
      <c r="E11375" s="1" t="s">
        <v>39</v>
      </c>
      <c r="F11375" s="1">
        <v>1930</v>
      </c>
      <c r="G11375" s="1" t="s">
        <v>18</v>
      </c>
      <c r="H11375" s="1" t="s">
        <v>133</v>
      </c>
      <c r="I11375" s="1" t="s">
        <v>137</v>
      </c>
      <c r="J11375" s="1" t="str" cm="1">
        <f t="array" ref="J11375">_xlfn.IFS(F11375="","missing",F11375&lt;0,"negative",F11375=0,"zero",AND(F11375&gt;=99999,MOD(F11375,9)=0),"99999 placeholder",AND(F11375&gt;$O$5,D11375="Expense"),"Expense outlier",AND(F11375&gt;$P$5,D11375="Income"),"Income outlier",TRUE,"valid")</f>
        <v>valid</v>
      </c>
      <c r="K11375" s="1" t="str">
        <f>_xlfn.XLOOKUP(I11375,[1]category_mapping!$F$2:$F$19,[1]category_mapping!$G$2:$G$19,E11375)</f>
        <v>travel</v>
      </c>
      <c r="L11375" s="1" t="str">
        <f>IF(cleaning_working[[#This Row],[date]]="","Missing","Available")</f>
        <v>Available</v>
      </c>
    </row>
    <row r="11376" spans="1:12" x14ac:dyDescent="0.35">
      <c r="A11376" s="1" t="s">
        <v>11039</v>
      </c>
      <c r="B11376" s="1" t="s">
        <v>152</v>
      </c>
      <c r="C11376" s="3">
        <v>44446</v>
      </c>
      <c r="D11376" s="1" t="s">
        <v>13</v>
      </c>
      <c r="E11376" s="1" t="s">
        <v>39</v>
      </c>
      <c r="F11376" s="1">
        <v>1115</v>
      </c>
      <c r="G11376" s="1" t="s">
        <v>40</v>
      </c>
      <c r="H11376" s="1" t="s">
        <v>107</v>
      </c>
      <c r="I11376" s="1" t="s">
        <v>46</v>
      </c>
      <c r="J11376" s="1" t="str" cm="1">
        <f t="array" ref="J11376">_xlfn.IFS(F11376="","missing",F11376&lt;0,"negative",F11376=0,"zero",AND(F11376&gt;=99999,MOD(F11376,9)=0),"99999 placeholder",AND(F11376&gt;$O$5,D11376="Expense"),"Expense outlier",AND(F11376&gt;$P$5,D11376="Income"),"Income outlier",TRUE,"valid")</f>
        <v>valid</v>
      </c>
      <c r="K11376" s="1" t="str">
        <f>_xlfn.XLOOKUP(I11376,[1]category_mapping!$F$2:$F$19,[1]category_mapping!$G$2:$G$19,E11376)</f>
        <v>food</v>
      </c>
      <c r="L11376" s="1" t="str">
        <f>IF(cleaning_working[[#This Row],[date]]="","Missing","Available")</f>
        <v>Available</v>
      </c>
    </row>
    <row r="11377" spans="1:12" x14ac:dyDescent="0.35">
      <c r="A11377" s="1" t="s">
        <v>11040</v>
      </c>
      <c r="B11377" s="1" t="s">
        <v>212</v>
      </c>
      <c r="C11377" s="3">
        <v>44749</v>
      </c>
      <c r="D11377" s="1" t="s">
        <v>13</v>
      </c>
      <c r="E11377" s="1" t="s">
        <v>39</v>
      </c>
      <c r="F11377" s="1">
        <v>4879</v>
      </c>
      <c r="G11377" s="1" t="s">
        <v>40</v>
      </c>
      <c r="H11377" s="1" t="s">
        <v>107</v>
      </c>
      <c r="I11377" s="1" t="s">
        <v>162</v>
      </c>
      <c r="J11377" s="1" t="str" cm="1">
        <f t="array" ref="J11377">_xlfn.IFS(F11377="","missing",F11377&lt;0,"negative",F11377=0,"zero",AND(F11377&gt;=99999,MOD(F11377,9)=0),"99999 placeholder",AND(F11377&gt;$O$5,D11377="Expense"),"Expense outlier",AND(F11377&gt;$P$5,D11377="Income"),"Income outlier",TRUE,"valid")</f>
        <v>valid</v>
      </c>
      <c r="K11377" s="1" t="str">
        <f>_xlfn.XLOOKUP(I11377,[1]category_mapping!$F$2:$F$19,[1]category_mapping!$G$2:$G$19,E11377)</f>
        <v>food</v>
      </c>
      <c r="L11377" s="1" t="str">
        <f>IF(cleaning_working[[#This Row],[date]]="","Missing","Available")</f>
        <v>Available</v>
      </c>
    </row>
    <row r="11378" spans="1:12" x14ac:dyDescent="0.35">
      <c r="A11378" s="1" t="s">
        <v>11041</v>
      </c>
      <c r="B11378" s="1" t="s">
        <v>117</v>
      </c>
      <c r="C11378" s="3" t="s">
        <v>38</v>
      </c>
      <c r="D11378" s="1" t="s">
        <v>13</v>
      </c>
      <c r="E11378" s="1" t="s">
        <v>39</v>
      </c>
      <c r="F11378" s="1">
        <v>1329</v>
      </c>
      <c r="G11378" s="1" t="s">
        <v>40</v>
      </c>
      <c r="H11378" s="1" t="s">
        <v>26</v>
      </c>
      <c r="I11378" s="1" t="s">
        <v>120</v>
      </c>
      <c r="J11378" s="1" t="str" cm="1">
        <f t="array" ref="J11378">_xlfn.IFS(F11378="","missing",F11378&lt;0,"negative",F11378=0,"zero",AND(F11378&gt;=99999,MOD(F11378,9)=0),"99999 placeholder",AND(F11378&gt;$O$5,D11378="Expense"),"Expense outlier",AND(F11378&gt;$P$5,D11378="Income"),"Income outlier",TRUE,"valid")</f>
        <v>valid</v>
      </c>
      <c r="K11378" s="1" t="str">
        <f>_xlfn.XLOOKUP(I11378,[1]category_mapping!$F$2:$F$19,[1]category_mapping!$G$2:$G$19,E11378)</f>
        <v>food</v>
      </c>
      <c r="L11378" s="1" t="str">
        <f>IF(cleaning_working[[#This Row],[date]]="","Missing","Available")</f>
        <v>Missing</v>
      </c>
    </row>
    <row r="11379" spans="1:12" x14ac:dyDescent="0.35">
      <c r="A11379" s="1" t="s">
        <v>11042</v>
      </c>
      <c r="B11379" s="1" t="s">
        <v>79</v>
      </c>
      <c r="C11379" s="3">
        <v>44676</v>
      </c>
      <c r="D11379" s="1" t="s">
        <v>14</v>
      </c>
      <c r="E11379" s="1" t="s">
        <v>31</v>
      </c>
      <c r="F11379" s="1">
        <v>56269</v>
      </c>
      <c r="G11379" s="1" t="s">
        <v>18</v>
      </c>
      <c r="H11379" s="1" t="s">
        <v>19</v>
      </c>
      <c r="I11379" s="1" t="s">
        <v>162</v>
      </c>
      <c r="J11379" s="1" t="str" cm="1">
        <f t="array" ref="J11379">_xlfn.IFS(F11379="","missing",F11379&lt;0,"negative",F11379=0,"zero",AND(F11379&gt;=99999,MOD(F11379,9)=0),"99999 placeholder",AND(F11379&gt;$O$5,D11379="Expense"),"Expense outlier",AND(F11379&gt;$P$5,D11379="Income"),"Income outlier",TRUE,"valid")</f>
        <v>valid</v>
      </c>
      <c r="K11379" s="1" t="str">
        <f>_xlfn.XLOOKUP(I11379,[1]category_mapping!$F$2:$F$19,[1]category_mapping!$G$2:$G$19,E11379)</f>
        <v>freelance</v>
      </c>
      <c r="L11379" s="1" t="str">
        <f>IF(cleaning_working[[#This Row],[date]]="","Missing","Available")</f>
        <v>Available</v>
      </c>
    </row>
    <row r="11380" spans="1:12" x14ac:dyDescent="0.35">
      <c r="A11380" s="1" t="s">
        <v>11043</v>
      </c>
      <c r="B11380" s="1" t="s">
        <v>528</v>
      </c>
      <c r="C11380" s="3">
        <v>45042</v>
      </c>
      <c r="D11380" s="1" t="s">
        <v>13</v>
      </c>
      <c r="E11380" s="1" t="s">
        <v>45</v>
      </c>
      <c r="F11380" s="1">
        <v>2827</v>
      </c>
      <c r="G11380" s="1" t="s">
        <v>18</v>
      </c>
      <c r="H11380" s="1" t="s">
        <v>26</v>
      </c>
      <c r="I11380" s="1" t="s">
        <v>134</v>
      </c>
      <c r="J11380" s="1" t="str" cm="1">
        <f t="array" ref="J11380">_xlfn.IFS(F11380="","missing",F11380&lt;0,"negative",F11380=0,"zero",AND(F11380&gt;=99999,MOD(F11380,9)=0),"99999 placeholder",AND(F11380&gt;$O$5,D11380="Expense"),"Expense outlier",AND(F11380&gt;$P$5,D11380="Income"),"Income outlier",TRUE,"valid")</f>
        <v>valid</v>
      </c>
      <c r="K11380" s="1" t="str">
        <f>_xlfn.XLOOKUP(I11380,[1]category_mapping!$F$2:$F$19,[1]category_mapping!$G$2:$G$19,E11380)</f>
        <v>education</v>
      </c>
      <c r="L11380" s="1" t="str">
        <f>IF(cleaning_working[[#This Row],[date]]="","Missing","Available")</f>
        <v>Available</v>
      </c>
    </row>
    <row r="11381" spans="1:12" x14ac:dyDescent="0.35">
      <c r="A11381" s="1" t="s">
        <v>11044</v>
      </c>
      <c r="B11381" s="1" t="s">
        <v>317</v>
      </c>
      <c r="C11381" s="3">
        <v>44369</v>
      </c>
      <c r="D11381" s="1" t="s">
        <v>13</v>
      </c>
      <c r="E11381" s="1" t="s">
        <v>104</v>
      </c>
      <c r="F11381" s="1">
        <v>7023</v>
      </c>
      <c r="G11381" s="1" t="s">
        <v>40</v>
      </c>
      <c r="H11381" s="1" t="s">
        <v>86</v>
      </c>
      <c r="I11381" s="1" t="s">
        <v>217</v>
      </c>
      <c r="J11381" s="1" t="str" cm="1">
        <f t="array" ref="J11381">_xlfn.IFS(F11381="","missing",F11381&lt;0,"negative",F11381=0,"zero",AND(F11381&gt;=99999,MOD(F11381,9)=0),"99999 placeholder",AND(F11381&gt;$O$5,D11381="Expense"),"Expense outlier",AND(F11381&gt;$P$5,D11381="Income"),"Income outlier",TRUE,"valid")</f>
        <v>valid</v>
      </c>
      <c r="K11381" s="1" t="str">
        <f>_xlfn.XLOOKUP(I11381,[1]category_mapping!$F$2:$F$19,[1]category_mapping!$G$2:$G$19,E11381)</f>
        <v>rent</v>
      </c>
      <c r="L11381" s="1" t="str">
        <f>IF(cleaning_working[[#This Row],[date]]="","Missing","Available")</f>
        <v>Available</v>
      </c>
    </row>
    <row r="11382" spans="1:12" x14ac:dyDescent="0.35">
      <c r="A11382" s="1" t="s">
        <v>11045</v>
      </c>
      <c r="B11382" s="1" t="s">
        <v>190</v>
      </c>
      <c r="C11382" s="3">
        <v>44816</v>
      </c>
      <c r="D11382" s="1" t="s">
        <v>13</v>
      </c>
      <c r="E11382" s="1" t="s">
        <v>39</v>
      </c>
      <c r="F11382" s="1">
        <v>1546</v>
      </c>
      <c r="G11382" s="1" t="s">
        <v>18</v>
      </c>
      <c r="H11382" s="1" t="s">
        <v>26</v>
      </c>
      <c r="I11382" s="1" t="s">
        <v>128</v>
      </c>
      <c r="J11382" s="1" t="str" cm="1">
        <f t="array" ref="J11382">_xlfn.IFS(F11382="","missing",F11382&lt;0,"negative",F11382=0,"zero",AND(F11382&gt;=99999,MOD(F11382,9)=0),"99999 placeholder",AND(F11382&gt;$O$5,D11382="Expense"),"Expense outlier",AND(F11382&gt;$P$5,D11382="Income"),"Income outlier",TRUE,"valid")</f>
        <v>valid</v>
      </c>
      <c r="K11382" s="1" t="str">
        <f>_xlfn.XLOOKUP(I11382,[1]category_mapping!$F$2:$F$19,[1]category_mapping!$G$2:$G$19,E11382)</f>
        <v>utilities</v>
      </c>
      <c r="L11382" s="1" t="str">
        <f>IF(cleaning_working[[#This Row],[date]]="","Missing","Available")</f>
        <v>Available</v>
      </c>
    </row>
    <row r="11383" spans="1:12" x14ac:dyDescent="0.35">
      <c r="A11383" s="1" t="s">
        <v>9326</v>
      </c>
      <c r="B11383" s="1" t="s">
        <v>229</v>
      </c>
      <c r="C11383" s="3">
        <v>44578</v>
      </c>
      <c r="D11383" s="1" t="s">
        <v>13</v>
      </c>
      <c r="E11383" s="1" t="s">
        <v>63</v>
      </c>
      <c r="F11383" s="1">
        <v>8526</v>
      </c>
      <c r="G11383" s="1" t="s">
        <v>32</v>
      </c>
      <c r="H11383" s="1" t="s">
        <v>65</v>
      </c>
      <c r="I11383" s="1" t="s">
        <v>71</v>
      </c>
      <c r="J11383" s="1" t="str" cm="1">
        <f t="array" ref="J11383">_xlfn.IFS(F11383="","missing",F11383&lt;0,"negative",F11383=0,"zero",AND(F11383&gt;=99999,MOD(F11383,9)=0),"99999 placeholder",AND(F11383&gt;$O$5,D11383="Expense"),"Expense outlier",AND(F11383&gt;$P$5,D11383="Income"),"Income outlier",TRUE,"valid")</f>
        <v>valid</v>
      </c>
      <c r="K11383" s="1" t="str">
        <f>_xlfn.XLOOKUP(I11383,[1]category_mapping!$F$2:$F$19,[1]category_mapping!$G$2:$G$19,E11383)</f>
        <v>health</v>
      </c>
      <c r="L11383" s="1" t="str">
        <f>IF(cleaning_working[[#This Row],[date]]="","Missing","Available")</f>
        <v>Available</v>
      </c>
    </row>
    <row r="11384" spans="1:12" x14ac:dyDescent="0.35">
      <c r="A11384" s="1" t="s">
        <v>11046</v>
      </c>
      <c r="B11384" s="1" t="s">
        <v>351</v>
      </c>
      <c r="C11384" s="3">
        <v>44681</v>
      </c>
      <c r="D11384" s="1" t="s">
        <v>13</v>
      </c>
      <c r="E11384" s="1" t="s">
        <v>17</v>
      </c>
      <c r="F11384" s="1">
        <v>4701</v>
      </c>
      <c r="G11384" s="1" t="s">
        <v>40</v>
      </c>
      <c r="H11384" s="1" t="s">
        <v>83</v>
      </c>
      <c r="I11384" s="1" t="s">
        <v>90</v>
      </c>
      <c r="J11384" s="1" t="str" cm="1">
        <f t="array" ref="J11384">_xlfn.IFS(F11384="","missing",F11384&lt;0,"negative",F11384=0,"zero",AND(F11384&gt;=99999,MOD(F11384,9)=0),"99999 placeholder",AND(F11384&gt;$O$5,D11384="Expense"),"Expense outlier",AND(F11384&gt;$P$5,D11384="Income"),"Income outlier",TRUE,"valid")</f>
        <v>valid</v>
      </c>
      <c r="K11384" s="1" t="str">
        <f>_xlfn.XLOOKUP(I11384,[1]category_mapping!$F$2:$F$19,[1]category_mapping!$G$2:$G$19,E11384)</f>
        <v>education</v>
      </c>
      <c r="L11384" s="1" t="str">
        <f>IF(cleaning_working[[#This Row],[date]]="","Missing","Available")</f>
        <v>Available</v>
      </c>
    </row>
    <row r="11385" spans="1:12" x14ac:dyDescent="0.35">
      <c r="A11385" s="1" t="s">
        <v>4568</v>
      </c>
      <c r="B11385" s="1" t="s">
        <v>111</v>
      </c>
      <c r="C11385" s="3">
        <v>45203</v>
      </c>
      <c r="D11385" s="1" t="s">
        <v>13</v>
      </c>
      <c r="E11385" s="1" t="s">
        <v>39</v>
      </c>
      <c r="F11385" s="1">
        <v>6128</v>
      </c>
      <c r="G11385" s="1" t="s">
        <v>18</v>
      </c>
      <c r="H11385" s="1" t="s">
        <v>65</v>
      </c>
      <c r="J11385" s="1" t="str" cm="1">
        <f t="array" ref="J11385">_xlfn.IFS(F11385="","missing",F11385&lt;0,"negative",F11385=0,"zero",AND(F11385&gt;=99999,MOD(F11385,9)=0),"99999 placeholder",AND(F11385&gt;$O$5,D11385="Expense"),"Expense outlier",AND(F11385&gt;$P$5,D11385="Income"),"Income outlier",TRUE,"valid")</f>
        <v>valid</v>
      </c>
      <c r="K11385" s="1" t="str">
        <f>_xlfn.XLOOKUP(I11385,[1]category_mapping!$F$2:$F$19,[1]category_mapping!$G$2:$G$19,E11385)</f>
        <v>food</v>
      </c>
      <c r="L11385" s="1" t="str">
        <f>IF(cleaning_working[[#This Row],[date]]="","Missing","Available")</f>
        <v>Available</v>
      </c>
    </row>
    <row r="11386" spans="1:12" x14ac:dyDescent="0.35">
      <c r="A11386" s="1" t="s">
        <v>11047</v>
      </c>
      <c r="B11386" s="1" t="s">
        <v>113</v>
      </c>
      <c r="C11386" s="3">
        <v>45636</v>
      </c>
      <c r="D11386" s="1" t="s">
        <v>13</v>
      </c>
      <c r="E11386" s="1" t="s">
        <v>24</v>
      </c>
      <c r="F11386" s="1">
        <v>44357</v>
      </c>
      <c r="G11386" s="1" t="s">
        <v>18</v>
      </c>
      <c r="H11386" s="1" t="s">
        <v>159</v>
      </c>
      <c r="J11386" s="1" t="str" cm="1">
        <f t="array" ref="J11386">_xlfn.IFS(F11386="","missing",F11386&lt;0,"negative",F11386=0,"zero",AND(F11386&gt;=99999,MOD(F11386,9)=0),"99999 placeholder",AND(F11386&gt;$O$5,D11386="Expense"),"Expense outlier",AND(F11386&gt;$P$5,D11386="Income"),"Income outlier",TRUE,"valid")</f>
        <v>Expense outlier</v>
      </c>
      <c r="K11386" s="1" t="str">
        <f>_xlfn.XLOOKUP(I11386,[1]category_mapping!$F$2:$F$19,[1]category_mapping!$G$2:$G$19,E11386)</f>
        <v>rent</v>
      </c>
      <c r="L11386" s="1" t="str">
        <f>IF(cleaning_working[[#This Row],[date]]="","Missing","Available")</f>
        <v>Available</v>
      </c>
    </row>
    <row r="11387" spans="1:12" x14ac:dyDescent="0.35">
      <c r="A11387" s="1" t="s">
        <v>644</v>
      </c>
      <c r="B11387" s="1" t="s">
        <v>92</v>
      </c>
      <c r="C11387" s="3">
        <v>44956</v>
      </c>
      <c r="D11387" s="1" t="s">
        <v>13</v>
      </c>
      <c r="E11387" s="1" t="s">
        <v>24</v>
      </c>
      <c r="F11387" s="1">
        <v>19407</v>
      </c>
      <c r="G11387" s="1" t="s">
        <v>64</v>
      </c>
      <c r="H11387" s="1" t="s">
        <v>86</v>
      </c>
      <c r="I11387" s="1" t="s">
        <v>137</v>
      </c>
      <c r="J11387" s="1" t="str" cm="1">
        <f t="array" ref="J11387">_xlfn.IFS(F11387="","missing",F11387&lt;0,"negative",F11387=0,"zero",AND(F11387&gt;=99999,MOD(F11387,9)=0),"99999 placeholder",AND(F11387&gt;$O$5,D11387="Expense"),"Expense outlier",AND(F11387&gt;$P$5,D11387="Income"),"Income outlier",TRUE,"valid")</f>
        <v>Expense outlier</v>
      </c>
      <c r="K11387" s="1" t="str">
        <f>_xlfn.XLOOKUP(I11387,[1]category_mapping!$F$2:$F$19,[1]category_mapping!$G$2:$G$19,E11387)</f>
        <v>travel</v>
      </c>
      <c r="L11387" s="1" t="str">
        <f>IF(cleaning_working[[#This Row],[date]]="","Missing","Available")</f>
        <v>Available</v>
      </c>
    </row>
    <row r="11388" spans="1:12" x14ac:dyDescent="0.35">
      <c r="A11388" s="1" t="s">
        <v>1591</v>
      </c>
      <c r="B11388" s="1" t="s">
        <v>106</v>
      </c>
      <c r="C11388" s="3">
        <v>44436</v>
      </c>
      <c r="D11388" s="1" t="s">
        <v>13</v>
      </c>
      <c r="E11388" s="1" t="s">
        <v>24</v>
      </c>
      <c r="F11388" s="1">
        <v>575</v>
      </c>
      <c r="G11388" s="1" t="s">
        <v>40</v>
      </c>
      <c r="H11388" s="1" t="s">
        <v>133</v>
      </c>
      <c r="I11388" s="1" t="s">
        <v>27</v>
      </c>
      <c r="J11388" s="1" t="str" cm="1">
        <f t="array" ref="J11388">_xlfn.IFS(F11388="","missing",F11388&lt;0,"negative",F11388=0,"zero",AND(F11388&gt;=99999,MOD(F11388,9)=0),"99999 placeholder",AND(F11388&gt;$O$5,D11388="Expense"),"Expense outlier",AND(F11388&gt;$P$5,D11388="Income"),"Income outlier",TRUE,"valid")</f>
        <v>valid</v>
      </c>
      <c r="K11388" s="1" t="str">
        <f>_xlfn.XLOOKUP(I11388,[1]category_mapping!$F$2:$F$19,[1]category_mapping!$G$2:$G$19,E11388)</f>
        <v>rent</v>
      </c>
      <c r="L11388" s="1" t="str">
        <f>IF(cleaning_working[[#This Row],[date]]="","Missing","Available")</f>
        <v>Available</v>
      </c>
    </row>
    <row r="11389" spans="1:12" x14ac:dyDescent="0.35">
      <c r="A11389" s="1" t="s">
        <v>11048</v>
      </c>
      <c r="B11389" s="1" t="s">
        <v>306</v>
      </c>
      <c r="C11389" s="3">
        <v>45341</v>
      </c>
      <c r="D11389" s="1" t="s">
        <v>13</v>
      </c>
      <c r="E11389" s="1" t="s">
        <v>176</v>
      </c>
      <c r="F11389" s="1">
        <v>8714</v>
      </c>
      <c r="G11389" s="1" t="s">
        <v>18</v>
      </c>
      <c r="H11389" s="1" t="s">
        <v>86</v>
      </c>
      <c r="J11389" s="1" t="str" cm="1">
        <f t="array" ref="J11389">_xlfn.IFS(F11389="","missing",F11389&lt;0,"negative",F11389=0,"zero",AND(F11389&gt;=99999,MOD(F11389,9)=0),"99999 placeholder",AND(F11389&gt;$O$5,D11389="Expense"),"Expense outlier",AND(F11389&gt;$P$5,D11389="Income"),"Income outlier",TRUE,"valid")</f>
        <v>valid</v>
      </c>
      <c r="K11389" s="1" t="str">
        <f>_xlfn.XLOOKUP(I11389,[1]category_mapping!$F$2:$F$19,[1]category_mapping!$G$2:$G$19,E11389)</f>
        <v>savings</v>
      </c>
      <c r="L11389" s="1" t="str">
        <f>IF(cleaning_working[[#This Row],[date]]="","Missing","Available")</f>
        <v>Available</v>
      </c>
    </row>
    <row r="11390" spans="1:12" x14ac:dyDescent="0.35">
      <c r="A11390" s="1" t="s">
        <v>11049</v>
      </c>
      <c r="B11390" s="1" t="s">
        <v>341</v>
      </c>
      <c r="C11390" s="3">
        <v>45266</v>
      </c>
      <c r="D11390" s="1" t="s">
        <v>13</v>
      </c>
      <c r="E11390" s="1" t="s">
        <v>17</v>
      </c>
      <c r="F11390" s="1">
        <v>187</v>
      </c>
      <c r="G11390" s="1" t="s">
        <v>32</v>
      </c>
      <c r="H11390" s="1" t="s">
        <v>86</v>
      </c>
      <c r="I11390" s="1" t="s">
        <v>34</v>
      </c>
      <c r="J11390" s="1" t="str" cm="1">
        <f t="array" ref="J11390">_xlfn.IFS(F11390="","missing",F11390&lt;0,"negative",F11390=0,"zero",AND(F11390&gt;=99999,MOD(F11390,9)=0),"99999 placeholder",AND(F11390&gt;$O$5,D11390="Expense"),"Expense outlier",AND(F11390&gt;$P$5,D11390="Income"),"Income outlier",TRUE,"valid")</f>
        <v>valid</v>
      </c>
      <c r="K11390" s="1" t="str">
        <f>_xlfn.XLOOKUP(I11390,[1]category_mapping!$F$2:$F$19,[1]category_mapping!$G$2:$G$19,E11390)</f>
        <v>education</v>
      </c>
      <c r="L11390" s="1" t="str">
        <f>IF(cleaning_working[[#This Row],[date]]="","Missing","Available")</f>
        <v>Available</v>
      </c>
    </row>
    <row r="11391" spans="1:12" x14ac:dyDescent="0.35">
      <c r="A11391" s="1" t="s">
        <v>11050</v>
      </c>
      <c r="B11391" s="1" t="s">
        <v>357</v>
      </c>
      <c r="C11391" s="3">
        <v>45493</v>
      </c>
      <c r="D11391" s="1" t="s">
        <v>13</v>
      </c>
      <c r="E11391" s="1" t="s">
        <v>45</v>
      </c>
      <c r="F11391" s="1">
        <v>9635</v>
      </c>
      <c r="G11391" s="1" t="s">
        <v>40</v>
      </c>
      <c r="H11391" s="1" t="s">
        <v>33</v>
      </c>
      <c r="J11391" s="1" t="str" cm="1">
        <f t="array" ref="J11391">_xlfn.IFS(F11391="","missing",F11391&lt;0,"negative",F11391=0,"zero",AND(F11391&gt;=99999,MOD(F11391,9)=0),"99999 placeholder",AND(F11391&gt;$O$5,D11391="Expense"),"Expense outlier",AND(F11391&gt;$P$5,D11391="Income"),"Income outlier",TRUE,"valid")</f>
        <v>valid</v>
      </c>
      <c r="K11391" s="1" t="str">
        <f>_xlfn.XLOOKUP(I11391,[1]category_mapping!$F$2:$F$19,[1]category_mapping!$G$2:$G$19,E11391)</f>
        <v>entertainment</v>
      </c>
      <c r="L11391" s="1" t="str">
        <f>IF(cleaning_working[[#This Row],[date]]="","Missing","Available")</f>
        <v>Available</v>
      </c>
    </row>
    <row r="11392" spans="1:12" x14ac:dyDescent="0.35">
      <c r="A11392" s="1" t="s">
        <v>11051</v>
      </c>
      <c r="B11392" s="1" t="s">
        <v>69</v>
      </c>
      <c r="C11392" s="3">
        <v>44925</v>
      </c>
      <c r="D11392" s="1" t="s">
        <v>13</v>
      </c>
      <c r="E11392" s="1" t="s">
        <v>24</v>
      </c>
      <c r="F11392" s="1">
        <v>2896</v>
      </c>
      <c r="G11392" s="1" t="s">
        <v>64</v>
      </c>
      <c r="H11392" s="1" t="s">
        <v>52</v>
      </c>
      <c r="I11392" s="1" t="s">
        <v>27</v>
      </c>
      <c r="J11392" s="1" t="str" cm="1">
        <f t="array" ref="J11392">_xlfn.IFS(F11392="","missing",F11392&lt;0,"negative",F11392=0,"zero",AND(F11392&gt;=99999,MOD(F11392,9)=0),"99999 placeholder",AND(F11392&gt;$O$5,D11392="Expense"),"Expense outlier",AND(F11392&gt;$P$5,D11392="Income"),"Income outlier",TRUE,"valid")</f>
        <v>valid</v>
      </c>
      <c r="K11392" s="1" t="str">
        <f>_xlfn.XLOOKUP(I11392,[1]category_mapping!$F$2:$F$19,[1]category_mapping!$G$2:$G$19,E11392)</f>
        <v>rent</v>
      </c>
      <c r="L11392" s="1" t="str">
        <f>IF(cleaning_working[[#This Row],[date]]="","Missing","Available")</f>
        <v>Available</v>
      </c>
    </row>
    <row r="11393" spans="1:12" x14ac:dyDescent="0.35">
      <c r="A11393" s="1" t="s">
        <v>11052</v>
      </c>
      <c r="B11393" s="1" t="s">
        <v>351</v>
      </c>
      <c r="C11393" s="3">
        <v>45501</v>
      </c>
      <c r="D11393" s="1" t="s">
        <v>13</v>
      </c>
      <c r="E11393" s="1" t="s">
        <v>39</v>
      </c>
      <c r="F11393" s="1">
        <v>2435</v>
      </c>
      <c r="G11393" s="1" t="s">
        <v>64</v>
      </c>
      <c r="H11393" s="1" t="s">
        <v>65</v>
      </c>
      <c r="I11393" s="1" t="s">
        <v>46</v>
      </c>
      <c r="J11393" s="1" t="str" cm="1">
        <f t="array" ref="J11393">_xlfn.IFS(F11393="","missing",F11393&lt;0,"negative",F11393=0,"zero",AND(F11393&gt;=99999,MOD(F11393,9)=0),"99999 placeholder",AND(F11393&gt;$O$5,D11393="Expense"),"Expense outlier",AND(F11393&gt;$P$5,D11393="Income"),"Income outlier",TRUE,"valid")</f>
        <v>valid</v>
      </c>
      <c r="K11393" s="1" t="str">
        <f>_xlfn.XLOOKUP(I11393,[1]category_mapping!$F$2:$F$19,[1]category_mapping!$G$2:$G$19,E11393)</f>
        <v>food</v>
      </c>
      <c r="L11393" s="1" t="str">
        <f>IF(cleaning_working[[#This Row],[date]]="","Missing","Available")</f>
        <v>Available</v>
      </c>
    </row>
    <row r="11394" spans="1:12" x14ac:dyDescent="0.35">
      <c r="A11394" s="1" t="s">
        <v>11053</v>
      </c>
      <c r="B11394" s="1" t="s">
        <v>51</v>
      </c>
      <c r="C11394" s="3">
        <v>45558</v>
      </c>
      <c r="D11394" s="1" t="s">
        <v>13</v>
      </c>
      <c r="E11394" s="1" t="s">
        <v>96</v>
      </c>
      <c r="F11394" s="1">
        <v>7322</v>
      </c>
      <c r="G11394" s="1" t="s">
        <v>40</v>
      </c>
      <c r="H11394" s="1" t="s">
        <v>83</v>
      </c>
      <c r="I11394" s="1" t="s">
        <v>20</v>
      </c>
      <c r="J11394" s="1" t="str" cm="1">
        <f t="array" ref="J11394">_xlfn.IFS(F11394="","missing",F11394&lt;0,"negative",F11394=0,"zero",AND(F11394&gt;=99999,MOD(F11394,9)=0),"99999 placeholder",AND(F11394&gt;$O$5,D11394="Expense"),"Expense outlier",AND(F11394&gt;$P$5,D11394="Income"),"Income outlier",TRUE,"valid")</f>
        <v>valid</v>
      </c>
      <c r="K11394" s="1" t="str">
        <f>_xlfn.XLOOKUP(I11394,[1]category_mapping!$F$2:$F$19,[1]category_mapping!$G$2:$G$19,E11394)</f>
        <v>entertainment</v>
      </c>
      <c r="L11394" s="1" t="str">
        <f>IF(cleaning_working[[#This Row],[date]]="","Missing","Available")</f>
        <v>Available</v>
      </c>
    </row>
    <row r="11395" spans="1:12" x14ac:dyDescent="0.35">
      <c r="A11395" s="1" t="s">
        <v>11054</v>
      </c>
      <c r="B11395" s="1" t="s">
        <v>200</v>
      </c>
      <c r="C11395" s="3">
        <v>45341</v>
      </c>
      <c r="D11395" s="1" t="s">
        <v>13</v>
      </c>
      <c r="E11395" s="1" t="s">
        <v>104</v>
      </c>
      <c r="F11395" s="1">
        <v>1275</v>
      </c>
      <c r="G11395" s="1" t="s">
        <v>32</v>
      </c>
      <c r="H11395" s="1" t="s">
        <v>86</v>
      </c>
      <c r="I11395" s="1" t="s">
        <v>71</v>
      </c>
      <c r="J11395" s="1" t="str" cm="1">
        <f t="array" ref="J11395">_xlfn.IFS(F11395="","missing",F11395&lt;0,"negative",F11395=0,"zero",AND(F11395&gt;=99999,MOD(F11395,9)=0),"99999 placeholder",AND(F11395&gt;$O$5,D11395="Expense"),"Expense outlier",AND(F11395&gt;$P$5,D11395="Income"),"Income outlier",TRUE,"valid")</f>
        <v>valid</v>
      </c>
      <c r="K11395" s="1" t="str">
        <f>_xlfn.XLOOKUP(I11395,[1]category_mapping!$F$2:$F$19,[1]category_mapping!$G$2:$G$19,E11395)</f>
        <v>health</v>
      </c>
      <c r="L11395" s="1" t="str">
        <f>IF(cleaning_working[[#This Row],[date]]="","Missing","Available")</f>
        <v>Available</v>
      </c>
    </row>
    <row r="11396" spans="1:12" x14ac:dyDescent="0.35">
      <c r="A11396" s="1" t="s">
        <v>11055</v>
      </c>
      <c r="B11396" s="1" t="s">
        <v>202</v>
      </c>
      <c r="C11396" s="3">
        <v>45229</v>
      </c>
      <c r="D11396" s="1" t="s">
        <v>13</v>
      </c>
      <c r="E11396" s="1" t="s">
        <v>39</v>
      </c>
      <c r="F11396" s="1">
        <v>3995</v>
      </c>
      <c r="G11396" s="1" t="s">
        <v>18</v>
      </c>
      <c r="H11396" s="1" t="s">
        <v>26</v>
      </c>
      <c r="I11396" s="1" t="s">
        <v>87</v>
      </c>
      <c r="J11396" s="1" t="str" cm="1">
        <f t="array" ref="J11396">_xlfn.IFS(F11396="","missing",F11396&lt;0,"negative",F11396=0,"zero",AND(F11396&gt;=99999,MOD(F11396,9)=0),"99999 placeholder",AND(F11396&gt;$O$5,D11396="Expense"),"Expense outlier",AND(F11396&gt;$P$5,D11396="Income"),"Income outlier",TRUE,"valid")</f>
        <v>valid</v>
      </c>
      <c r="K11396" s="1" t="str">
        <f>_xlfn.XLOOKUP(I11396,[1]category_mapping!$F$2:$F$19,[1]category_mapping!$G$2:$G$19,E11396)</f>
        <v>food</v>
      </c>
      <c r="L11396" s="1" t="str">
        <f>IF(cleaning_working[[#This Row],[date]]="","Missing","Available")</f>
        <v>Available</v>
      </c>
    </row>
    <row r="11397" spans="1:12" x14ac:dyDescent="0.35">
      <c r="A11397" s="1" t="s">
        <v>11056</v>
      </c>
      <c r="B11397" s="1" t="s">
        <v>206</v>
      </c>
      <c r="C11397" s="3">
        <v>45149</v>
      </c>
      <c r="D11397" s="1" t="s">
        <v>13</v>
      </c>
      <c r="E11397" s="1" t="s">
        <v>45</v>
      </c>
      <c r="F11397" s="1">
        <v>638</v>
      </c>
      <c r="G11397" s="1" t="s">
        <v>18</v>
      </c>
      <c r="H11397" s="1" t="s">
        <v>33</v>
      </c>
      <c r="I11397" s="1" t="s">
        <v>272</v>
      </c>
      <c r="J11397" s="1" t="str" cm="1">
        <f t="array" ref="J11397">_xlfn.IFS(F11397="","missing",F11397&lt;0,"negative",F11397=0,"zero",AND(F11397&gt;=99999,MOD(F11397,9)=0),"99999 placeholder",AND(F11397&gt;$O$5,D11397="Expense"),"Expense outlier",AND(F11397&gt;$P$5,D11397="Income"),"Income outlier",TRUE,"valid")</f>
        <v>valid</v>
      </c>
      <c r="K11397" s="1" t="str">
        <f>_xlfn.XLOOKUP(I11397,[1]category_mapping!$F$2:$F$19,[1]category_mapping!$G$2:$G$19,E11397)</f>
        <v>food</v>
      </c>
      <c r="L11397" s="1" t="str">
        <f>IF(cleaning_working[[#This Row],[date]]="","Missing","Available")</f>
        <v>Available</v>
      </c>
    </row>
    <row r="11398" spans="1:12" x14ac:dyDescent="0.35">
      <c r="A11398" s="1" t="s">
        <v>11057</v>
      </c>
      <c r="B11398" s="1" t="s">
        <v>612</v>
      </c>
      <c r="C11398" s="3">
        <v>45433</v>
      </c>
      <c r="D11398" s="1" t="s">
        <v>13</v>
      </c>
      <c r="E11398" s="1" t="s">
        <v>39</v>
      </c>
      <c r="F11398" s="1">
        <v>2201</v>
      </c>
      <c r="G11398" s="1" t="s">
        <v>64</v>
      </c>
      <c r="H11398" s="1" t="s">
        <v>83</v>
      </c>
      <c r="I11398" s="1" t="s">
        <v>128</v>
      </c>
      <c r="J11398" s="1" t="str" cm="1">
        <f t="array" ref="J11398">_xlfn.IFS(F11398="","missing",F11398&lt;0,"negative",F11398=0,"zero",AND(F11398&gt;=99999,MOD(F11398,9)=0),"99999 placeholder",AND(F11398&gt;$O$5,D11398="Expense"),"Expense outlier",AND(F11398&gt;$P$5,D11398="Income"),"Income outlier",TRUE,"valid")</f>
        <v>valid</v>
      </c>
      <c r="K11398" s="1" t="str">
        <f>_xlfn.XLOOKUP(I11398,[1]category_mapping!$F$2:$F$19,[1]category_mapping!$G$2:$G$19,E11398)</f>
        <v>utilities</v>
      </c>
      <c r="L11398" s="1" t="str">
        <f>IF(cleaning_working[[#This Row],[date]]="","Missing","Available")</f>
        <v>Available</v>
      </c>
    </row>
    <row r="11399" spans="1:12" x14ac:dyDescent="0.35">
      <c r="A11399" s="1" t="s">
        <v>11058</v>
      </c>
      <c r="B11399" s="1" t="s">
        <v>491</v>
      </c>
      <c r="C11399" s="3">
        <v>44586</v>
      </c>
      <c r="D11399" s="1" t="s">
        <v>14</v>
      </c>
      <c r="E11399" s="1" t="s">
        <v>57</v>
      </c>
      <c r="F11399" s="1">
        <v>36962</v>
      </c>
      <c r="G11399" s="1" t="s">
        <v>32</v>
      </c>
      <c r="H11399" s="1" t="s">
        <v>26</v>
      </c>
      <c r="I11399" s="1" t="s">
        <v>123</v>
      </c>
      <c r="J11399" s="1" t="str" cm="1">
        <f t="array" ref="J11399">_xlfn.IFS(F11399="","missing",F11399&lt;0,"negative",F11399=0,"zero",AND(F11399&gt;=99999,MOD(F11399,9)=0),"99999 placeholder",AND(F11399&gt;$O$5,D11399="Expense"),"Expense outlier",AND(F11399&gt;$P$5,D11399="Income"),"Income outlier",TRUE,"valid")</f>
        <v>valid</v>
      </c>
      <c r="K11399" s="1" t="str">
        <f>_xlfn.XLOOKUP(I11399,[1]category_mapping!$F$2:$F$19,[1]category_mapping!$G$2:$G$19,E11399)</f>
        <v>salary</v>
      </c>
      <c r="L11399" s="1" t="str">
        <f>IF(cleaning_working[[#This Row],[date]]="","Missing","Available")</f>
        <v>Available</v>
      </c>
    </row>
    <row r="11400" spans="1:12" x14ac:dyDescent="0.35">
      <c r="A11400" s="1" t="s">
        <v>11059</v>
      </c>
      <c r="B11400" s="1" t="s">
        <v>206</v>
      </c>
      <c r="C11400" s="3">
        <v>45569</v>
      </c>
      <c r="D11400" s="1" t="s">
        <v>13</v>
      </c>
      <c r="E11400" s="1" t="s">
        <v>24</v>
      </c>
      <c r="F11400" s="1">
        <v>20467</v>
      </c>
      <c r="G11400" s="1" t="s">
        <v>32</v>
      </c>
      <c r="H11400" s="1" t="s">
        <v>133</v>
      </c>
      <c r="I11400" s="1" t="s">
        <v>226</v>
      </c>
      <c r="J11400" s="1" t="str" cm="1">
        <f t="array" ref="J11400">_xlfn.IFS(F11400="","missing",F11400&lt;0,"negative",F11400=0,"zero",AND(F11400&gt;=99999,MOD(F11400,9)=0),"99999 placeholder",AND(F11400&gt;$O$5,D11400="Expense"),"Expense outlier",AND(F11400&gt;$P$5,D11400="Income"),"Income outlier",TRUE,"valid")</f>
        <v>Expense outlier</v>
      </c>
      <c r="K11400" s="1" t="str">
        <f>_xlfn.XLOOKUP(I11400,[1]category_mapping!$F$2:$F$19,[1]category_mapping!$G$2:$G$19,E11400)</f>
        <v>savings</v>
      </c>
      <c r="L11400" s="1" t="str">
        <f>IF(cleaning_working[[#This Row],[date]]="","Missing","Available")</f>
        <v>Available</v>
      </c>
    </row>
    <row r="11401" spans="1:12" x14ac:dyDescent="0.35">
      <c r="A11401" s="1" t="s">
        <v>11060</v>
      </c>
      <c r="B11401" s="1" t="s">
        <v>202</v>
      </c>
      <c r="C11401" s="3">
        <v>45591</v>
      </c>
      <c r="D11401" s="1" t="s">
        <v>13</v>
      </c>
      <c r="E11401" s="1" t="s">
        <v>63</v>
      </c>
      <c r="F11401" s="1">
        <v>6957</v>
      </c>
      <c r="G11401" s="1" t="s">
        <v>18</v>
      </c>
      <c r="H11401" s="1" t="s">
        <v>83</v>
      </c>
      <c r="J11401" s="1" t="str" cm="1">
        <f t="array" ref="J11401">_xlfn.IFS(F11401="","missing",F11401&lt;0,"negative",F11401=0,"zero",AND(F11401&gt;=99999,MOD(F11401,9)=0),"99999 placeholder",AND(F11401&gt;$O$5,D11401="Expense"),"Expense outlier",AND(F11401&gt;$P$5,D11401="Income"),"Income outlier",TRUE,"valid")</f>
        <v>valid</v>
      </c>
      <c r="K11401" s="1" t="str">
        <f>_xlfn.XLOOKUP(I11401,[1]category_mapping!$F$2:$F$19,[1]category_mapping!$G$2:$G$19,E11401)</f>
        <v>utilities</v>
      </c>
      <c r="L11401" s="1" t="str">
        <f>IF(cleaning_working[[#This Row],[date]]="","Missing","Available")</f>
        <v>Available</v>
      </c>
    </row>
    <row r="11402" spans="1:12" x14ac:dyDescent="0.35">
      <c r="A11402" s="1" t="s">
        <v>11061</v>
      </c>
      <c r="B11402" s="1" t="s">
        <v>274</v>
      </c>
      <c r="C11402" s="3">
        <v>45077</v>
      </c>
      <c r="D11402" s="1" t="s">
        <v>13</v>
      </c>
      <c r="E11402" s="1" t="s">
        <v>17</v>
      </c>
      <c r="F11402" s="1">
        <v>7388</v>
      </c>
      <c r="G11402" s="1" t="s">
        <v>40</v>
      </c>
      <c r="H11402" s="1" t="s">
        <v>86</v>
      </c>
      <c r="I11402" s="1" t="s">
        <v>162</v>
      </c>
      <c r="J11402" s="1" t="str" cm="1">
        <f t="array" ref="J11402">_xlfn.IFS(F11402="","missing",F11402&lt;0,"negative",F11402=0,"zero",AND(F11402&gt;=99999,MOD(F11402,9)=0),"99999 placeholder",AND(F11402&gt;$O$5,D11402="Expense"),"Expense outlier",AND(F11402&gt;$P$5,D11402="Income"),"Income outlier",TRUE,"valid")</f>
        <v>valid</v>
      </c>
      <c r="K11402" s="1" t="str">
        <f>_xlfn.XLOOKUP(I11402,[1]category_mapping!$F$2:$F$19,[1]category_mapping!$G$2:$G$19,E11402)</f>
        <v>education</v>
      </c>
      <c r="L11402" s="1" t="str">
        <f>IF(cleaning_working[[#This Row],[date]]="","Missing","Available")</f>
        <v>Available</v>
      </c>
    </row>
    <row r="11403" spans="1:12" x14ac:dyDescent="0.35">
      <c r="A11403" s="1" t="s">
        <v>11062</v>
      </c>
      <c r="B11403" s="1" t="s">
        <v>69</v>
      </c>
      <c r="C11403" s="3">
        <v>45315</v>
      </c>
      <c r="D11403" s="1" t="s">
        <v>13</v>
      </c>
      <c r="E11403" s="1" t="s">
        <v>39</v>
      </c>
      <c r="F11403" s="1">
        <v>8523</v>
      </c>
      <c r="G11403" s="1" t="s">
        <v>64</v>
      </c>
      <c r="H11403" s="1" t="s">
        <v>83</v>
      </c>
      <c r="I11403" s="1" t="s">
        <v>66</v>
      </c>
      <c r="J11403" s="1" t="str" cm="1">
        <f t="array" ref="J11403">_xlfn.IFS(F11403="","missing",F11403&lt;0,"negative",F11403=0,"zero",AND(F11403&gt;=99999,MOD(F11403,9)=0),"99999 placeholder",AND(F11403&gt;$O$5,D11403="Expense"),"Expense outlier",AND(F11403&gt;$P$5,D11403="Income"),"Income outlier",TRUE,"valid")</f>
        <v>valid</v>
      </c>
      <c r="K11403" s="1" t="str">
        <f>_xlfn.XLOOKUP(I11403,[1]category_mapping!$F$2:$F$19,[1]category_mapping!$G$2:$G$19,E11403)</f>
        <v>food</v>
      </c>
      <c r="L11403" s="1" t="str">
        <f>IF(cleaning_working[[#This Row],[date]]="","Missing","Available")</f>
        <v>Available</v>
      </c>
    </row>
    <row r="11404" spans="1:12" x14ac:dyDescent="0.35">
      <c r="A11404" s="1" t="s">
        <v>11063</v>
      </c>
      <c r="B11404" s="1" t="s">
        <v>460</v>
      </c>
      <c r="C11404" s="3">
        <v>45345</v>
      </c>
      <c r="D11404" s="1" t="s">
        <v>13</v>
      </c>
      <c r="E11404" s="1" t="s">
        <v>63</v>
      </c>
      <c r="F11404" s="1">
        <v>8145</v>
      </c>
      <c r="G11404" s="1" t="s">
        <v>64</v>
      </c>
      <c r="H11404" s="1" t="s">
        <v>107</v>
      </c>
      <c r="I11404" s="1" t="s">
        <v>217</v>
      </c>
      <c r="J11404" s="1" t="str" cm="1">
        <f t="array" ref="J11404">_xlfn.IFS(F11404="","missing",F11404&lt;0,"negative",F11404=0,"zero",AND(F11404&gt;=99999,MOD(F11404,9)=0),"99999 placeholder",AND(F11404&gt;$O$5,D11404="Expense"),"Expense outlier",AND(F11404&gt;$P$5,D11404="Income"),"Income outlier",TRUE,"valid")</f>
        <v>valid</v>
      </c>
      <c r="K11404" s="1" t="str">
        <f>_xlfn.XLOOKUP(I11404,[1]category_mapping!$F$2:$F$19,[1]category_mapping!$G$2:$G$19,E11404)</f>
        <v>rent</v>
      </c>
      <c r="L11404" s="1" t="str">
        <f>IF(cleaning_working[[#This Row],[date]]="","Missing","Available")</f>
        <v>Available</v>
      </c>
    </row>
    <row r="11405" spans="1:12" x14ac:dyDescent="0.35">
      <c r="A11405" s="1" t="s">
        <v>11064</v>
      </c>
      <c r="B11405" s="1" t="s">
        <v>161</v>
      </c>
      <c r="C11405" s="3">
        <v>44801</v>
      </c>
      <c r="D11405" s="1" t="s">
        <v>13</v>
      </c>
      <c r="E11405" s="1" t="s">
        <v>63</v>
      </c>
      <c r="F11405" s="1">
        <v>1162</v>
      </c>
      <c r="G11405" s="1" t="s">
        <v>64</v>
      </c>
      <c r="H11405" s="1" t="s">
        <v>159</v>
      </c>
      <c r="I11405" s="1" t="s">
        <v>46</v>
      </c>
      <c r="J11405" s="1" t="str" cm="1">
        <f t="array" ref="J11405">_xlfn.IFS(F11405="","missing",F11405&lt;0,"negative",F11405=0,"zero",AND(F11405&gt;=99999,MOD(F11405,9)=0),"99999 placeholder",AND(F11405&gt;$O$5,D11405="Expense"),"Expense outlier",AND(F11405&gt;$P$5,D11405="Income"),"Income outlier",TRUE,"valid")</f>
        <v>valid</v>
      </c>
      <c r="K11405" s="1" t="str">
        <f>_xlfn.XLOOKUP(I11405,[1]category_mapping!$F$2:$F$19,[1]category_mapping!$G$2:$G$19,E11405)</f>
        <v>utilities</v>
      </c>
      <c r="L11405" s="1" t="str">
        <f>IF(cleaning_working[[#This Row],[date]]="","Missing","Available")</f>
        <v>Available</v>
      </c>
    </row>
    <row r="11406" spans="1:12" x14ac:dyDescent="0.35">
      <c r="A11406" s="1" t="s">
        <v>11065</v>
      </c>
      <c r="B11406" s="1" t="s">
        <v>172</v>
      </c>
      <c r="C11406" s="3">
        <v>44200</v>
      </c>
      <c r="D11406" s="1" t="s">
        <v>14</v>
      </c>
      <c r="E11406" s="1" t="s">
        <v>31</v>
      </c>
      <c r="F11406" s="1">
        <v>54312</v>
      </c>
      <c r="G11406" s="1" t="s">
        <v>18</v>
      </c>
      <c r="H11406" s="1" t="s">
        <v>52</v>
      </c>
      <c r="I11406" s="1" t="s">
        <v>134</v>
      </c>
      <c r="J11406" s="1" t="str" cm="1">
        <f t="array" ref="J11406">_xlfn.IFS(F11406="","missing",F11406&lt;0,"negative",F11406=0,"zero",AND(F11406&gt;=99999,MOD(F11406,9)=0),"99999 placeholder",AND(F11406&gt;$O$5,D11406="Expense"),"Expense outlier",AND(F11406&gt;$P$5,D11406="Income"),"Income outlier",TRUE,"valid")</f>
        <v>valid</v>
      </c>
      <c r="K11406" s="1" t="str">
        <f>_xlfn.XLOOKUP(I11406,[1]category_mapping!$F$2:$F$19,[1]category_mapping!$G$2:$G$19,E11406)</f>
        <v>education</v>
      </c>
      <c r="L11406" s="1" t="str">
        <f>IF(cleaning_working[[#This Row],[date]]="","Missing","Available")</f>
        <v>Available</v>
      </c>
    </row>
    <row r="11407" spans="1:12" x14ac:dyDescent="0.35">
      <c r="A11407" s="1" t="s">
        <v>11066</v>
      </c>
      <c r="B11407" s="1" t="s">
        <v>306</v>
      </c>
      <c r="C11407" s="3">
        <v>45242</v>
      </c>
      <c r="D11407" s="1" t="s">
        <v>13</v>
      </c>
      <c r="E11407" s="1" t="s">
        <v>24</v>
      </c>
      <c r="F11407" s="1">
        <v>21272</v>
      </c>
      <c r="G11407" s="1" t="s">
        <v>32</v>
      </c>
      <c r="H11407" s="1" t="s">
        <v>107</v>
      </c>
      <c r="I11407" s="1" t="s">
        <v>93</v>
      </c>
      <c r="J11407" s="1" t="str" cm="1">
        <f t="array" ref="J11407">_xlfn.IFS(F11407="","missing",F11407&lt;0,"negative",F11407=0,"zero",AND(F11407&gt;=99999,MOD(F11407,9)=0),"99999 placeholder",AND(F11407&gt;$O$5,D11407="Expense"),"Expense outlier",AND(F11407&gt;$P$5,D11407="Income"),"Income outlier",TRUE,"valid")</f>
        <v>Expense outlier</v>
      </c>
      <c r="K11407" s="1" t="str">
        <f>_xlfn.XLOOKUP(I11407,[1]category_mapping!$F$2:$F$19,[1]category_mapping!$G$2:$G$19,E11407)</f>
        <v>rent</v>
      </c>
      <c r="L11407" s="1" t="str">
        <f>IF(cleaning_working[[#This Row],[date]]="","Missing","Available")</f>
        <v>Available</v>
      </c>
    </row>
    <row r="11408" spans="1:12" x14ac:dyDescent="0.35">
      <c r="A11408" s="1" t="s">
        <v>11067</v>
      </c>
      <c r="B11408" s="1" t="s">
        <v>241</v>
      </c>
      <c r="C11408" s="3">
        <v>44793</v>
      </c>
      <c r="D11408" s="1" t="s">
        <v>13</v>
      </c>
      <c r="E11408" s="1" t="s">
        <v>39</v>
      </c>
      <c r="F11408" s="1">
        <v>9581</v>
      </c>
      <c r="G11408" s="1" t="s">
        <v>18</v>
      </c>
      <c r="H11408" s="1" t="s">
        <v>52</v>
      </c>
      <c r="I11408" s="1" t="s">
        <v>20</v>
      </c>
      <c r="J11408" s="1" t="str" cm="1">
        <f t="array" ref="J11408">_xlfn.IFS(F11408="","missing",F11408&lt;0,"negative",F11408=0,"zero",AND(F11408&gt;=99999,MOD(F11408,9)=0),"99999 placeholder",AND(F11408&gt;$O$5,D11408="Expense"),"Expense outlier",AND(F11408&gt;$P$5,D11408="Income"),"Income outlier",TRUE,"valid")</f>
        <v>valid</v>
      </c>
      <c r="K11408" s="1" t="str">
        <f>_xlfn.XLOOKUP(I11408,[1]category_mapping!$F$2:$F$19,[1]category_mapping!$G$2:$G$19,E11408)</f>
        <v>entertainment</v>
      </c>
      <c r="L11408" s="1" t="str">
        <f>IF(cleaning_working[[#This Row],[date]]="","Missing","Available")</f>
        <v>Available</v>
      </c>
    </row>
    <row r="11409" spans="1:12" x14ac:dyDescent="0.35">
      <c r="A11409" s="1" t="s">
        <v>11068</v>
      </c>
      <c r="B11409" s="1" t="s">
        <v>56</v>
      </c>
      <c r="C11409" s="3">
        <v>44807</v>
      </c>
      <c r="D11409" s="1" t="s">
        <v>13</v>
      </c>
      <c r="E11409" s="1" t="s">
        <v>104</v>
      </c>
      <c r="F11409" s="1">
        <v>6727</v>
      </c>
      <c r="G11409" s="1" t="s">
        <v>64</v>
      </c>
      <c r="H11409" s="1" t="s">
        <v>133</v>
      </c>
      <c r="I11409" s="1" t="s">
        <v>162</v>
      </c>
      <c r="J11409" s="1" t="str" cm="1">
        <f t="array" ref="J11409">_xlfn.IFS(F11409="","missing",F11409&lt;0,"negative",F11409=0,"zero",AND(F11409&gt;=99999,MOD(F11409,9)=0),"99999 placeholder",AND(F11409&gt;$O$5,D11409="Expense"),"Expense outlier",AND(F11409&gt;$P$5,D11409="Income"),"Income outlier",TRUE,"valid")</f>
        <v>valid</v>
      </c>
      <c r="K11409" s="1" t="str">
        <f>_xlfn.XLOOKUP(I11409,[1]category_mapping!$F$2:$F$19,[1]category_mapping!$G$2:$G$19,E11409)</f>
        <v>health</v>
      </c>
      <c r="L11409" s="1" t="str">
        <f>IF(cleaning_working[[#This Row],[date]]="","Missing","Available")</f>
        <v>Available</v>
      </c>
    </row>
    <row r="11410" spans="1:12" x14ac:dyDescent="0.35">
      <c r="A11410" s="1" t="s">
        <v>11069</v>
      </c>
      <c r="B11410" s="1" t="s">
        <v>142</v>
      </c>
      <c r="C11410" s="3">
        <v>44681</v>
      </c>
      <c r="D11410" s="1" t="s">
        <v>13</v>
      </c>
      <c r="E11410" s="1" t="s">
        <v>45</v>
      </c>
      <c r="F11410" s="1">
        <v>1640</v>
      </c>
      <c r="G11410" s="1" t="s">
        <v>40</v>
      </c>
      <c r="H11410" s="1" t="s">
        <v>133</v>
      </c>
      <c r="J11410" s="1" t="str" cm="1">
        <f t="array" ref="J11410">_xlfn.IFS(F11410="","missing",F11410&lt;0,"negative",F11410=0,"zero",AND(F11410&gt;=99999,MOD(F11410,9)=0),"99999 placeholder",AND(F11410&gt;$O$5,D11410="Expense"),"Expense outlier",AND(F11410&gt;$P$5,D11410="Income"),"Income outlier",TRUE,"valid")</f>
        <v>valid</v>
      </c>
      <c r="K11410" s="1" t="str">
        <f>_xlfn.XLOOKUP(I11410,[1]category_mapping!$F$2:$F$19,[1]category_mapping!$G$2:$G$19,E11410)</f>
        <v>entertainment</v>
      </c>
      <c r="L11410" s="1" t="str">
        <f>IF(cleaning_working[[#This Row],[date]]="","Missing","Available")</f>
        <v>Available</v>
      </c>
    </row>
    <row r="11411" spans="1:12" x14ac:dyDescent="0.35">
      <c r="A11411" s="1" t="s">
        <v>11070</v>
      </c>
      <c r="B11411" s="1" t="s">
        <v>241</v>
      </c>
      <c r="C11411" s="3">
        <v>44530</v>
      </c>
      <c r="D11411" s="1" t="s">
        <v>14</v>
      </c>
      <c r="E11411" s="1" t="s">
        <v>57</v>
      </c>
      <c r="F11411" s="1">
        <v>56832</v>
      </c>
      <c r="G11411" s="1" t="s">
        <v>32</v>
      </c>
      <c r="H11411" s="1" t="s">
        <v>86</v>
      </c>
      <c r="I11411" s="1" t="s">
        <v>20</v>
      </c>
      <c r="J11411" s="1" t="str" cm="1">
        <f t="array" ref="J11411">_xlfn.IFS(F11411="","missing",F11411&lt;0,"negative",F11411=0,"zero",AND(F11411&gt;=99999,MOD(F11411,9)=0),"99999 placeholder",AND(F11411&gt;$O$5,D11411="Expense"),"Expense outlier",AND(F11411&gt;$P$5,D11411="Income"),"Income outlier",TRUE,"valid")</f>
        <v>valid</v>
      </c>
      <c r="K11411" s="1" t="str">
        <f>_xlfn.XLOOKUP(I11411,[1]category_mapping!$F$2:$F$19,[1]category_mapping!$G$2:$G$19,E11411)</f>
        <v>entertainment</v>
      </c>
      <c r="L11411" s="1" t="str">
        <f>IF(cleaning_working[[#This Row],[date]]="","Missing","Available")</f>
        <v>Available</v>
      </c>
    </row>
    <row r="11412" spans="1:12" x14ac:dyDescent="0.35">
      <c r="A11412" s="1" t="s">
        <v>11071</v>
      </c>
      <c r="B11412" s="1" t="s">
        <v>311</v>
      </c>
      <c r="C11412" s="3">
        <v>44690</v>
      </c>
      <c r="D11412" s="1" t="s">
        <v>13</v>
      </c>
      <c r="E11412" s="1" t="s">
        <v>39</v>
      </c>
      <c r="F11412" s="1">
        <v>4051</v>
      </c>
      <c r="G11412" s="1" t="s">
        <v>18</v>
      </c>
      <c r="H11412" s="1" t="s">
        <v>33</v>
      </c>
      <c r="I11412" s="1" t="s">
        <v>123</v>
      </c>
      <c r="J11412" s="1" t="str" cm="1">
        <f t="array" ref="J11412">_xlfn.IFS(F11412="","missing",F11412&lt;0,"negative",F11412=0,"zero",AND(F11412&gt;=99999,MOD(F11412,9)=0),"99999 placeholder",AND(F11412&gt;$O$5,D11412="Expense"),"Expense outlier",AND(F11412&gt;$P$5,D11412="Income"),"Income outlier",TRUE,"valid")</f>
        <v>valid</v>
      </c>
      <c r="K11412" s="1" t="str">
        <f>_xlfn.XLOOKUP(I11412,[1]category_mapping!$F$2:$F$19,[1]category_mapping!$G$2:$G$19,E11412)</f>
        <v>food</v>
      </c>
      <c r="L11412" s="1" t="str">
        <f>IF(cleaning_working[[#This Row],[date]]="","Missing","Available")</f>
        <v>Available</v>
      </c>
    </row>
    <row r="11413" spans="1:12" x14ac:dyDescent="0.35">
      <c r="A11413" s="1" t="s">
        <v>11072</v>
      </c>
      <c r="B11413" s="1" t="s">
        <v>92</v>
      </c>
      <c r="C11413" s="3">
        <v>45657</v>
      </c>
      <c r="D11413" s="1" t="s">
        <v>13</v>
      </c>
      <c r="E11413" s="1" t="s">
        <v>17</v>
      </c>
      <c r="F11413" s="1">
        <v>8868</v>
      </c>
      <c r="G11413" s="1" t="s">
        <v>18</v>
      </c>
      <c r="H11413" s="1" t="s">
        <v>107</v>
      </c>
      <c r="I11413" s="1" t="s">
        <v>27</v>
      </c>
      <c r="J11413" s="1" t="str" cm="1">
        <f t="array" ref="J11413">_xlfn.IFS(F11413="","missing",F11413&lt;0,"negative",F11413=0,"zero",AND(F11413&gt;=99999,MOD(F11413,9)=0),"99999 placeholder",AND(F11413&gt;$O$5,D11413="Expense"),"Expense outlier",AND(F11413&gt;$P$5,D11413="Income"),"Income outlier",TRUE,"valid")</f>
        <v>valid</v>
      </c>
      <c r="K11413" s="1" t="str">
        <f>_xlfn.XLOOKUP(I11413,[1]category_mapping!$F$2:$F$19,[1]category_mapping!$G$2:$G$19,E11413)</f>
        <v>education</v>
      </c>
      <c r="L11413" s="1" t="str">
        <f>IF(cleaning_working[[#This Row],[date]]="","Missing","Available")</f>
        <v>Available</v>
      </c>
    </row>
    <row r="11414" spans="1:12" x14ac:dyDescent="0.35">
      <c r="A11414" s="1" t="s">
        <v>11073</v>
      </c>
      <c r="B11414" s="1" t="s">
        <v>274</v>
      </c>
      <c r="C11414" s="3">
        <v>44309</v>
      </c>
      <c r="D11414" s="1" t="s">
        <v>14</v>
      </c>
      <c r="E11414" s="1" t="s">
        <v>31</v>
      </c>
      <c r="F11414" s="1">
        <v>53888</v>
      </c>
      <c r="G11414" s="1" t="s">
        <v>32</v>
      </c>
      <c r="H11414" s="1" t="s">
        <v>86</v>
      </c>
      <c r="I11414" s="1" t="s">
        <v>41</v>
      </c>
      <c r="J11414" s="1" t="str" cm="1">
        <f t="array" ref="J11414">_xlfn.IFS(F11414="","missing",F11414&lt;0,"negative",F11414=0,"zero",AND(F11414&gt;=99999,MOD(F11414,9)=0),"99999 placeholder",AND(F11414&gt;$O$5,D11414="Expense"),"Expense outlier",AND(F11414&gt;$P$5,D11414="Income"),"Income outlier",TRUE,"valid")</f>
        <v>valid</v>
      </c>
      <c r="K11414" s="1" t="str">
        <f>_xlfn.XLOOKUP(I11414,[1]category_mapping!$F$2:$F$19,[1]category_mapping!$G$2:$G$19,E11414)</f>
        <v>utilities</v>
      </c>
      <c r="L11414" s="1" t="str">
        <f>IF(cleaning_working[[#This Row],[date]]="","Missing","Available")</f>
        <v>Available</v>
      </c>
    </row>
    <row r="11415" spans="1:12" x14ac:dyDescent="0.35">
      <c r="A11415" s="1" t="s">
        <v>11074</v>
      </c>
      <c r="B11415" s="1" t="s">
        <v>73</v>
      </c>
      <c r="C11415" s="3">
        <v>44743</v>
      </c>
      <c r="D11415" s="1" t="s">
        <v>13</v>
      </c>
      <c r="E11415" s="1" t="s">
        <v>24</v>
      </c>
      <c r="F11415" s="1">
        <v>5796</v>
      </c>
      <c r="G11415" s="1" t="s">
        <v>64</v>
      </c>
      <c r="H11415" s="1" t="s">
        <v>86</v>
      </c>
      <c r="I11415" s="1" t="s">
        <v>41</v>
      </c>
      <c r="J11415" s="1" t="str" cm="1">
        <f t="array" ref="J11415">_xlfn.IFS(F11415="","missing",F11415&lt;0,"negative",F11415=0,"zero",AND(F11415&gt;=99999,MOD(F11415,9)=0),"99999 placeholder",AND(F11415&gt;$O$5,D11415="Expense"),"Expense outlier",AND(F11415&gt;$P$5,D11415="Income"),"Income outlier",TRUE,"valid")</f>
        <v>valid</v>
      </c>
      <c r="K11415" s="1" t="str">
        <f>_xlfn.XLOOKUP(I11415,[1]category_mapping!$F$2:$F$19,[1]category_mapping!$G$2:$G$19,E11415)</f>
        <v>utilities</v>
      </c>
      <c r="L11415" s="1" t="str">
        <f>IF(cleaning_working[[#This Row],[date]]="","Missing","Available")</f>
        <v>Available</v>
      </c>
    </row>
    <row r="11416" spans="1:12" x14ac:dyDescent="0.35">
      <c r="A11416" s="1" t="s">
        <v>11075</v>
      </c>
      <c r="B11416" s="1" t="s">
        <v>414</v>
      </c>
      <c r="C11416" s="3">
        <v>44565</v>
      </c>
      <c r="D11416" s="1" t="s">
        <v>13</v>
      </c>
      <c r="E11416" s="1" t="s">
        <v>24</v>
      </c>
      <c r="F11416" s="1">
        <v>26260</v>
      </c>
      <c r="G11416" s="1" t="s">
        <v>32</v>
      </c>
      <c r="H11416" s="1" t="s">
        <v>19</v>
      </c>
      <c r="I11416" s="1" t="s">
        <v>87</v>
      </c>
      <c r="J11416" s="1" t="str" cm="1">
        <f t="array" ref="J11416">_xlfn.IFS(F11416="","missing",F11416&lt;0,"negative",F11416=0,"zero",AND(F11416&gt;=99999,MOD(F11416,9)=0),"99999 placeholder",AND(F11416&gt;$O$5,D11416="Expense"),"Expense outlier",AND(F11416&gt;$P$5,D11416="Income"),"Income outlier",TRUE,"valid")</f>
        <v>Expense outlier</v>
      </c>
      <c r="K11416" s="1" t="str">
        <f>_xlfn.XLOOKUP(I11416,[1]category_mapping!$F$2:$F$19,[1]category_mapping!$G$2:$G$19,E11416)</f>
        <v>rent</v>
      </c>
      <c r="L11416" s="1" t="str">
        <f>IF(cleaning_working[[#This Row],[date]]="","Missing","Available")</f>
        <v>Available</v>
      </c>
    </row>
    <row r="11417" spans="1:12" x14ac:dyDescent="0.35">
      <c r="A11417" s="1" t="s">
        <v>11076</v>
      </c>
      <c r="B11417" s="1" t="s">
        <v>150</v>
      </c>
      <c r="C11417" s="3">
        <v>44743</v>
      </c>
      <c r="D11417" s="1" t="s">
        <v>13</v>
      </c>
      <c r="E11417" s="1" t="s">
        <v>24</v>
      </c>
      <c r="F11417" s="1">
        <v>5970</v>
      </c>
      <c r="G11417" s="1" t="s">
        <v>64</v>
      </c>
      <c r="H11417" s="1" t="s">
        <v>33</v>
      </c>
      <c r="I11417" s="1" t="s">
        <v>134</v>
      </c>
      <c r="J11417" s="1" t="str" cm="1">
        <f t="array" ref="J11417">_xlfn.IFS(F11417="","missing",F11417&lt;0,"negative",F11417=0,"zero",AND(F11417&gt;=99999,MOD(F11417,9)=0),"99999 placeholder",AND(F11417&gt;$O$5,D11417="Expense"),"Expense outlier",AND(F11417&gt;$P$5,D11417="Income"),"Income outlier",TRUE,"valid")</f>
        <v>valid</v>
      </c>
      <c r="K11417" s="1" t="str">
        <f>_xlfn.XLOOKUP(I11417,[1]category_mapping!$F$2:$F$19,[1]category_mapping!$G$2:$G$19,E11417)</f>
        <v>education</v>
      </c>
      <c r="L11417" s="1" t="str">
        <f>IF(cleaning_working[[#This Row],[date]]="","Missing","Available")</f>
        <v>Available</v>
      </c>
    </row>
    <row r="11418" spans="1:12" x14ac:dyDescent="0.35">
      <c r="A11418" s="1" t="s">
        <v>11077</v>
      </c>
      <c r="B11418" s="1" t="s">
        <v>155</v>
      </c>
      <c r="C11418" s="3">
        <v>44509</v>
      </c>
      <c r="D11418" s="1" t="s">
        <v>13</v>
      </c>
      <c r="E11418" s="1" t="s">
        <v>39</v>
      </c>
      <c r="F11418" s="1">
        <v>2076</v>
      </c>
      <c r="G11418" s="1" t="s">
        <v>32</v>
      </c>
      <c r="H11418" s="1" t="s">
        <v>83</v>
      </c>
      <c r="I11418" s="1" t="s">
        <v>123</v>
      </c>
      <c r="J11418" s="1" t="str" cm="1">
        <f t="array" ref="J11418">_xlfn.IFS(F11418="","missing",F11418&lt;0,"negative",F11418=0,"zero",AND(F11418&gt;=99999,MOD(F11418,9)=0),"99999 placeholder",AND(F11418&gt;$O$5,D11418="Expense"),"Expense outlier",AND(F11418&gt;$P$5,D11418="Income"),"Income outlier",TRUE,"valid")</f>
        <v>valid</v>
      </c>
      <c r="K11418" s="1" t="str">
        <f>_xlfn.XLOOKUP(I11418,[1]category_mapping!$F$2:$F$19,[1]category_mapping!$G$2:$G$19,E11418)</f>
        <v>food</v>
      </c>
      <c r="L11418" s="1" t="str">
        <f>IF(cleaning_working[[#This Row],[date]]="","Missing","Available")</f>
        <v>Available</v>
      </c>
    </row>
    <row r="11419" spans="1:12" x14ac:dyDescent="0.35">
      <c r="A11419" s="1" t="s">
        <v>11078</v>
      </c>
      <c r="B11419" s="1" t="s">
        <v>309</v>
      </c>
      <c r="C11419" s="3">
        <v>44291</v>
      </c>
      <c r="D11419" s="1" t="s">
        <v>13</v>
      </c>
      <c r="E11419" s="1" t="s">
        <v>17</v>
      </c>
      <c r="F11419" s="1">
        <v>8245</v>
      </c>
      <c r="G11419" s="1" t="s">
        <v>64</v>
      </c>
      <c r="H11419" s="1" t="s">
        <v>83</v>
      </c>
      <c r="I11419" s="1" t="s">
        <v>87</v>
      </c>
      <c r="J11419" s="1" t="str" cm="1">
        <f t="array" ref="J11419">_xlfn.IFS(F11419="","missing",F11419&lt;0,"negative",F11419=0,"zero",AND(F11419&gt;=99999,MOD(F11419,9)=0),"99999 placeholder",AND(F11419&gt;$O$5,D11419="Expense"),"Expense outlier",AND(F11419&gt;$P$5,D11419="Income"),"Income outlier",TRUE,"valid")</f>
        <v>valid</v>
      </c>
      <c r="K11419" s="1" t="str">
        <f>_xlfn.XLOOKUP(I11419,[1]category_mapping!$F$2:$F$19,[1]category_mapping!$G$2:$G$19,E11419)</f>
        <v>education</v>
      </c>
      <c r="L11419" s="1" t="str">
        <f>IF(cleaning_working[[#This Row],[date]]="","Missing","Available")</f>
        <v>Available</v>
      </c>
    </row>
    <row r="11420" spans="1:12" x14ac:dyDescent="0.35">
      <c r="A11420" s="1" t="s">
        <v>11079</v>
      </c>
      <c r="B11420" s="1" t="s">
        <v>351</v>
      </c>
      <c r="C11420" s="3">
        <v>44331</v>
      </c>
      <c r="D11420" s="1" t="s">
        <v>13</v>
      </c>
      <c r="E11420" s="1" t="s">
        <v>39</v>
      </c>
      <c r="F11420" s="1">
        <v>8136</v>
      </c>
      <c r="G11420" s="1" t="s">
        <v>64</v>
      </c>
      <c r="H11420" s="1" t="s">
        <v>52</v>
      </c>
      <c r="I11420" s="1" t="s">
        <v>120</v>
      </c>
      <c r="J11420" s="1" t="str" cm="1">
        <f t="array" ref="J11420">_xlfn.IFS(F11420="","missing",F11420&lt;0,"negative",F11420=0,"zero",AND(F11420&gt;=99999,MOD(F11420,9)=0),"99999 placeholder",AND(F11420&gt;$O$5,D11420="Expense"),"Expense outlier",AND(F11420&gt;$P$5,D11420="Income"),"Income outlier",TRUE,"valid")</f>
        <v>valid</v>
      </c>
      <c r="K11420" s="1" t="str">
        <f>_xlfn.XLOOKUP(I11420,[1]category_mapping!$F$2:$F$19,[1]category_mapping!$G$2:$G$19,E11420)</f>
        <v>food</v>
      </c>
      <c r="L11420" s="1" t="str">
        <f>IF(cleaning_working[[#This Row],[date]]="","Missing","Available")</f>
        <v>Available</v>
      </c>
    </row>
    <row r="11421" spans="1:12" x14ac:dyDescent="0.35">
      <c r="A11421" s="1" t="s">
        <v>11080</v>
      </c>
      <c r="B11421" s="1" t="s">
        <v>225</v>
      </c>
      <c r="C11421" s="3">
        <v>44747</v>
      </c>
      <c r="D11421" s="1" t="s">
        <v>13</v>
      </c>
      <c r="E11421" s="1" t="s">
        <v>96</v>
      </c>
      <c r="F11421" s="1">
        <v>1007</v>
      </c>
      <c r="G11421" s="1" t="s">
        <v>18</v>
      </c>
      <c r="H11421" s="1" t="s">
        <v>19</v>
      </c>
      <c r="I11421" s="1" t="s">
        <v>87</v>
      </c>
      <c r="J11421" s="1" t="str" cm="1">
        <f t="array" ref="J11421">_xlfn.IFS(F11421="","missing",F11421&lt;0,"negative",F11421=0,"zero",AND(F11421&gt;=99999,MOD(F11421,9)=0),"99999 placeholder",AND(F11421&gt;$O$5,D11421="Expense"),"Expense outlier",AND(F11421&gt;$P$5,D11421="Income"),"Income outlier",TRUE,"valid")</f>
        <v>valid</v>
      </c>
      <c r="K11421" s="1" t="str">
        <f>_xlfn.XLOOKUP(I11421,[1]category_mapping!$F$2:$F$19,[1]category_mapping!$G$2:$G$19,E11421)</f>
        <v>travel</v>
      </c>
      <c r="L11421" s="1" t="str">
        <f>IF(cleaning_working[[#This Row],[date]]="","Missing","Available")</f>
        <v>Available</v>
      </c>
    </row>
    <row r="11422" spans="1:12" x14ac:dyDescent="0.35">
      <c r="A11422" s="1" t="s">
        <v>11081</v>
      </c>
      <c r="B11422" s="1" t="s">
        <v>306</v>
      </c>
      <c r="C11422" s="3">
        <v>45130</v>
      </c>
      <c r="D11422" s="1" t="s">
        <v>13</v>
      </c>
      <c r="E11422" s="1" t="s">
        <v>45</v>
      </c>
      <c r="F11422" s="1">
        <v>8290</v>
      </c>
      <c r="G11422" s="1" t="s">
        <v>40</v>
      </c>
      <c r="H11422" s="1" t="s">
        <v>26</v>
      </c>
      <c r="I11422" s="1" t="s">
        <v>120</v>
      </c>
      <c r="J11422" s="1" t="str" cm="1">
        <f t="array" ref="J11422">_xlfn.IFS(F11422="","missing",F11422&lt;0,"negative",F11422=0,"zero",AND(F11422&gt;=99999,MOD(F11422,9)=0),"99999 placeholder",AND(F11422&gt;$O$5,D11422="Expense"),"Expense outlier",AND(F11422&gt;$P$5,D11422="Income"),"Income outlier",TRUE,"valid")</f>
        <v>valid</v>
      </c>
      <c r="K11422" s="1" t="str">
        <f>_xlfn.XLOOKUP(I11422,[1]category_mapping!$F$2:$F$19,[1]category_mapping!$G$2:$G$19,E11422)</f>
        <v>food</v>
      </c>
      <c r="L11422" s="1" t="str">
        <f>IF(cleaning_working[[#This Row],[date]]="","Missing","Available")</f>
        <v>Available</v>
      </c>
    </row>
    <row r="11423" spans="1:12" x14ac:dyDescent="0.35">
      <c r="A11423" s="1" t="s">
        <v>11082</v>
      </c>
      <c r="B11423" s="1" t="s">
        <v>464</v>
      </c>
      <c r="C11423" s="3">
        <v>45020</v>
      </c>
      <c r="D11423" s="1" t="s">
        <v>14</v>
      </c>
      <c r="E11423" s="1" t="s">
        <v>70</v>
      </c>
      <c r="F11423" s="1">
        <v>30386</v>
      </c>
      <c r="G11423" s="1" t="s">
        <v>18</v>
      </c>
      <c r="H11423" s="1" t="s">
        <v>52</v>
      </c>
      <c r="J11423" s="1" t="str" cm="1">
        <f t="array" ref="J11423">_xlfn.IFS(F11423="","missing",F11423&lt;0,"negative",F11423=0,"zero",AND(F11423&gt;=99999,MOD(F11423,9)=0),"99999 placeholder",AND(F11423&gt;$O$5,D11423="Expense"),"Expense outlier",AND(F11423&gt;$P$5,D11423="Income"),"Income outlier",TRUE,"valid")</f>
        <v>valid</v>
      </c>
      <c r="K11423" s="1" t="str">
        <f>_xlfn.XLOOKUP(I11423,[1]category_mapping!$F$2:$F$19,[1]category_mapping!$G$2:$G$19,E11423)</f>
        <v>others</v>
      </c>
      <c r="L11423" s="1" t="str">
        <f>IF(cleaning_working[[#This Row],[date]]="","Missing","Available")</f>
        <v>Available</v>
      </c>
    </row>
    <row r="11424" spans="1:12" x14ac:dyDescent="0.35">
      <c r="A11424" s="1" t="s">
        <v>11083</v>
      </c>
      <c r="B11424" s="1" t="s">
        <v>306</v>
      </c>
      <c r="C11424" s="3" t="s">
        <v>38</v>
      </c>
      <c r="D11424" s="1" t="s">
        <v>14</v>
      </c>
      <c r="E11424" s="1" t="s">
        <v>70</v>
      </c>
      <c r="F11424" s="1">
        <v>818854</v>
      </c>
      <c r="G11424" s="1" t="s">
        <v>32</v>
      </c>
      <c r="H11424" s="1" t="s">
        <v>25</v>
      </c>
      <c r="I11424" s="1" t="s">
        <v>123</v>
      </c>
      <c r="J11424" s="1" t="str" cm="1">
        <f t="array" ref="J11424">_xlfn.IFS(F11424="","missing",F11424&lt;0,"negative",F11424=0,"zero",AND(F11424&gt;=99999,MOD(F11424,9)=0),"99999 placeholder",AND(F11424&gt;$O$5,D11424="Expense"),"Expense outlier",AND(F11424&gt;$P$5,D11424="Income"),"Income outlier",TRUE,"valid")</f>
        <v>Income outlier</v>
      </c>
      <c r="K11424" s="1" t="str">
        <f>_xlfn.XLOOKUP(I11424,[1]category_mapping!$F$2:$F$19,[1]category_mapping!$G$2:$G$19,E11424)</f>
        <v>others</v>
      </c>
      <c r="L11424" s="1" t="str">
        <f>IF(cleaning_working[[#This Row],[date]]="","Missing","Available")</f>
        <v>Missing</v>
      </c>
    </row>
    <row r="11425" spans="1:12" x14ac:dyDescent="0.35">
      <c r="A11425" s="1" t="s">
        <v>11084</v>
      </c>
      <c r="B11425" s="1" t="s">
        <v>233</v>
      </c>
      <c r="C11425" s="3" t="s">
        <v>38</v>
      </c>
      <c r="D11425" s="1" t="s">
        <v>13</v>
      </c>
      <c r="E11425" s="1" t="s">
        <v>17</v>
      </c>
      <c r="F11425" s="1">
        <v>4511</v>
      </c>
      <c r="G11425" s="1" t="s">
        <v>64</v>
      </c>
      <c r="H11425" s="1" t="s">
        <v>159</v>
      </c>
      <c r="J11425" s="1" t="str" cm="1">
        <f t="array" ref="J11425">_xlfn.IFS(F11425="","missing",F11425&lt;0,"negative",F11425=0,"zero",AND(F11425&gt;=99999,MOD(F11425,9)=0),"99999 placeholder",AND(F11425&gt;$O$5,D11425="Expense"),"Expense outlier",AND(F11425&gt;$P$5,D11425="Income"),"Income outlier",TRUE,"valid")</f>
        <v>valid</v>
      </c>
      <c r="K11425" s="1" t="str">
        <f>_xlfn.XLOOKUP(I11425,[1]category_mapping!$F$2:$F$19,[1]category_mapping!$G$2:$G$19,E11425)</f>
        <v>education</v>
      </c>
      <c r="L11425" s="1" t="str">
        <f>IF(cleaning_working[[#This Row],[date]]="","Missing","Available")</f>
        <v>Missing</v>
      </c>
    </row>
    <row r="11426" spans="1:12" x14ac:dyDescent="0.35">
      <c r="A11426" s="1" t="s">
        <v>11085</v>
      </c>
      <c r="B11426" s="1" t="s">
        <v>372</v>
      </c>
      <c r="C11426" s="3">
        <v>44849</v>
      </c>
      <c r="D11426" s="1" t="s">
        <v>13</v>
      </c>
      <c r="E11426" s="1" t="s">
        <v>39</v>
      </c>
      <c r="F11426" s="1">
        <v>7670</v>
      </c>
      <c r="G11426" s="1" t="s">
        <v>18</v>
      </c>
      <c r="H11426" s="1" t="s">
        <v>159</v>
      </c>
      <c r="I11426" s="1" t="s">
        <v>20</v>
      </c>
      <c r="J11426" s="1" t="str" cm="1">
        <f t="array" ref="J11426">_xlfn.IFS(F11426="","missing",F11426&lt;0,"negative",F11426=0,"zero",AND(F11426&gt;=99999,MOD(F11426,9)=0),"99999 placeholder",AND(F11426&gt;$O$5,D11426="Expense"),"Expense outlier",AND(F11426&gt;$P$5,D11426="Income"),"Income outlier",TRUE,"valid")</f>
        <v>valid</v>
      </c>
      <c r="K11426" s="1" t="str">
        <f>_xlfn.XLOOKUP(I11426,[1]category_mapping!$F$2:$F$19,[1]category_mapping!$G$2:$G$19,E11426)</f>
        <v>entertainment</v>
      </c>
      <c r="L11426" s="1" t="str">
        <f>IF(cleaning_working[[#This Row],[date]]="","Missing","Available")</f>
        <v>Available</v>
      </c>
    </row>
    <row r="11427" spans="1:12" x14ac:dyDescent="0.35">
      <c r="A11427" s="1" t="s">
        <v>11086</v>
      </c>
      <c r="B11427" s="1" t="s">
        <v>158</v>
      </c>
      <c r="C11427" s="3">
        <v>44905</v>
      </c>
      <c r="D11427" s="1" t="s">
        <v>13</v>
      </c>
      <c r="E11427" s="1" t="s">
        <v>39</v>
      </c>
      <c r="F11427" s="1">
        <v>2197</v>
      </c>
      <c r="G11427" s="1" t="s">
        <v>64</v>
      </c>
      <c r="H11427" s="1" t="s">
        <v>133</v>
      </c>
      <c r="J11427" s="1" t="str" cm="1">
        <f t="array" ref="J11427">_xlfn.IFS(F11427="","missing",F11427&lt;0,"negative",F11427=0,"zero",AND(F11427&gt;=99999,MOD(F11427,9)=0),"99999 placeholder",AND(F11427&gt;$O$5,D11427="Expense"),"Expense outlier",AND(F11427&gt;$P$5,D11427="Income"),"Income outlier",TRUE,"valid")</f>
        <v>valid</v>
      </c>
      <c r="K11427" s="1" t="str">
        <f>_xlfn.XLOOKUP(I11427,[1]category_mapping!$F$2:$F$19,[1]category_mapping!$G$2:$G$19,E11427)</f>
        <v>food</v>
      </c>
      <c r="L11427" s="1" t="str">
        <f>IF(cleaning_working[[#This Row],[date]]="","Missing","Available")</f>
        <v>Available</v>
      </c>
    </row>
    <row r="11428" spans="1:12" x14ac:dyDescent="0.35">
      <c r="A11428" s="1" t="s">
        <v>11087</v>
      </c>
      <c r="B11428" s="1" t="s">
        <v>293</v>
      </c>
      <c r="C11428" s="3">
        <v>44813</v>
      </c>
      <c r="D11428" s="1" t="s">
        <v>13</v>
      </c>
      <c r="E11428" s="1" t="s">
        <v>39</v>
      </c>
      <c r="F11428" s="1">
        <v>3197</v>
      </c>
      <c r="G11428" s="1" t="s">
        <v>32</v>
      </c>
      <c r="H11428" s="1" t="s">
        <v>65</v>
      </c>
      <c r="I11428" s="1" t="s">
        <v>80</v>
      </c>
      <c r="J11428" s="1" t="str" cm="1">
        <f t="array" ref="J11428">_xlfn.IFS(F11428="","missing",F11428&lt;0,"negative",F11428=0,"zero",AND(F11428&gt;=99999,MOD(F11428,9)=0),"99999 placeholder",AND(F11428&gt;$O$5,D11428="Expense"),"Expense outlier",AND(F11428&gt;$P$5,D11428="Income"),"Income outlier",TRUE,"valid")</f>
        <v>valid</v>
      </c>
      <c r="K11428" s="1" t="str">
        <f>_xlfn.XLOOKUP(I11428,[1]category_mapping!$F$2:$F$19,[1]category_mapping!$G$2:$G$19,E11428)</f>
        <v>food</v>
      </c>
      <c r="L11428" s="1" t="str">
        <f>IF(cleaning_working[[#This Row],[date]]="","Missing","Available")</f>
        <v>Available</v>
      </c>
    </row>
    <row r="11429" spans="1:12" x14ac:dyDescent="0.35">
      <c r="A11429" s="1" t="s">
        <v>11088</v>
      </c>
      <c r="B11429" s="1" t="s">
        <v>37</v>
      </c>
      <c r="C11429" s="3">
        <v>44248</v>
      </c>
      <c r="D11429" s="1" t="s">
        <v>13</v>
      </c>
      <c r="E11429" s="1" t="s">
        <v>45</v>
      </c>
      <c r="F11429" s="1">
        <v>4067</v>
      </c>
      <c r="G11429" s="1" t="s">
        <v>40</v>
      </c>
      <c r="H11429" s="1" t="s">
        <v>86</v>
      </c>
      <c r="I11429" s="1" t="s">
        <v>20</v>
      </c>
      <c r="J11429" s="1" t="str" cm="1">
        <f t="array" ref="J11429">_xlfn.IFS(F11429="","missing",F11429&lt;0,"negative",F11429=0,"zero",AND(F11429&gt;=99999,MOD(F11429,9)=0),"99999 placeholder",AND(F11429&gt;$O$5,D11429="Expense"),"Expense outlier",AND(F11429&gt;$P$5,D11429="Income"),"Income outlier",TRUE,"valid")</f>
        <v>valid</v>
      </c>
      <c r="K11429" s="1" t="str">
        <f>_xlfn.XLOOKUP(I11429,[1]category_mapping!$F$2:$F$19,[1]category_mapping!$G$2:$G$19,E11429)</f>
        <v>entertainment</v>
      </c>
      <c r="L11429" s="1" t="str">
        <f>IF(cleaning_working[[#This Row],[date]]="","Missing","Available")</f>
        <v>Available</v>
      </c>
    </row>
    <row r="11430" spans="1:12" x14ac:dyDescent="0.35">
      <c r="A11430" s="1" t="s">
        <v>11089</v>
      </c>
      <c r="B11430" s="1" t="s">
        <v>414</v>
      </c>
      <c r="C11430" s="3">
        <v>45545</v>
      </c>
      <c r="D11430" s="1" t="s">
        <v>13</v>
      </c>
      <c r="E11430" s="1" t="s">
        <v>39</v>
      </c>
      <c r="F11430" s="1">
        <v>3161</v>
      </c>
      <c r="G11430" s="1" t="s">
        <v>40</v>
      </c>
      <c r="H11430" s="1" t="s">
        <v>159</v>
      </c>
      <c r="J11430" s="1" t="str" cm="1">
        <f t="array" ref="J11430">_xlfn.IFS(F11430="","missing",F11430&lt;0,"negative",F11430=0,"zero",AND(F11430&gt;=99999,MOD(F11430,9)=0),"99999 placeholder",AND(F11430&gt;$O$5,D11430="Expense"),"Expense outlier",AND(F11430&gt;$P$5,D11430="Income"),"Income outlier",TRUE,"valid")</f>
        <v>valid</v>
      </c>
      <c r="K11430" s="1" t="str">
        <f>_xlfn.XLOOKUP(I11430,[1]category_mapping!$F$2:$F$19,[1]category_mapping!$G$2:$G$19,E11430)</f>
        <v>food</v>
      </c>
      <c r="L11430" s="1" t="str">
        <f>IF(cleaning_working[[#This Row],[date]]="","Missing","Available")</f>
        <v>Available</v>
      </c>
    </row>
    <row r="11431" spans="1:12" x14ac:dyDescent="0.35">
      <c r="A11431" s="1" t="s">
        <v>11090</v>
      </c>
      <c r="B11431" s="1" t="s">
        <v>319</v>
      </c>
      <c r="C11431" s="3">
        <v>45371</v>
      </c>
      <c r="D11431" s="1" t="s">
        <v>13</v>
      </c>
      <c r="E11431" s="1" t="s">
        <v>63</v>
      </c>
      <c r="F11431" s="1">
        <v>2919</v>
      </c>
      <c r="G11431" s="1" t="s">
        <v>18</v>
      </c>
      <c r="H11431" s="1" t="s">
        <v>83</v>
      </c>
      <c r="I11431" s="1" t="s">
        <v>41</v>
      </c>
      <c r="J11431" s="1" t="str" cm="1">
        <f t="array" ref="J11431">_xlfn.IFS(F11431="","missing",F11431&lt;0,"negative",F11431=0,"zero",AND(F11431&gt;=99999,MOD(F11431,9)=0),"99999 placeholder",AND(F11431&gt;$O$5,D11431="Expense"),"Expense outlier",AND(F11431&gt;$P$5,D11431="Income"),"Income outlier",TRUE,"valid")</f>
        <v>valid</v>
      </c>
      <c r="K11431" s="1" t="str">
        <f>_xlfn.XLOOKUP(I11431,[1]category_mapping!$F$2:$F$19,[1]category_mapping!$G$2:$G$19,E11431)</f>
        <v>utilities</v>
      </c>
      <c r="L11431" s="1" t="str">
        <f>IF(cleaning_working[[#This Row],[date]]="","Missing","Available")</f>
        <v>Available</v>
      </c>
    </row>
    <row r="11432" spans="1:12" x14ac:dyDescent="0.35">
      <c r="A11432" s="1" t="s">
        <v>11091</v>
      </c>
      <c r="B11432" s="1" t="s">
        <v>559</v>
      </c>
      <c r="C11432" s="3">
        <v>45178</v>
      </c>
      <c r="D11432" s="1" t="s">
        <v>13</v>
      </c>
      <c r="E11432" s="1" t="s">
        <v>96</v>
      </c>
      <c r="F11432" s="1">
        <v>2650</v>
      </c>
      <c r="G11432" s="1" t="s">
        <v>18</v>
      </c>
      <c r="H11432" s="1" t="s">
        <v>19</v>
      </c>
      <c r="J11432" s="1" t="str" cm="1">
        <f t="array" ref="J11432">_xlfn.IFS(F11432="","missing",F11432&lt;0,"negative",F11432=0,"zero",AND(F11432&gt;=99999,MOD(F11432,9)=0),"99999 placeholder",AND(F11432&gt;$O$5,D11432="Expense"),"Expense outlier",AND(F11432&gt;$P$5,D11432="Income"),"Income outlier",TRUE,"valid")</f>
        <v>valid</v>
      </c>
      <c r="K11432" s="1" t="str">
        <f>_xlfn.XLOOKUP(I11432,[1]category_mapping!$F$2:$F$19,[1]category_mapping!$G$2:$G$19,E11432)</f>
        <v>travel</v>
      </c>
      <c r="L11432" s="1" t="str">
        <f>IF(cleaning_working[[#This Row],[date]]="","Missing","Available")</f>
        <v>Available</v>
      </c>
    </row>
    <row r="11433" spans="1:12" x14ac:dyDescent="0.35">
      <c r="A11433" s="1" t="s">
        <v>11092</v>
      </c>
      <c r="B11433" s="1" t="s">
        <v>132</v>
      </c>
      <c r="C11433" s="3">
        <v>45394</v>
      </c>
      <c r="D11433" s="1" t="s">
        <v>13</v>
      </c>
      <c r="E11433" s="1" t="s">
        <v>63</v>
      </c>
      <c r="F11433" s="1">
        <v>7463</v>
      </c>
      <c r="G11433" s="1" t="s">
        <v>32</v>
      </c>
      <c r="H11433" s="1" t="s">
        <v>107</v>
      </c>
      <c r="I11433" s="1" t="s">
        <v>162</v>
      </c>
      <c r="J11433" s="1" t="str" cm="1">
        <f t="array" ref="J11433">_xlfn.IFS(F11433="","missing",F11433&lt;0,"negative",F11433=0,"zero",AND(F11433&gt;=99999,MOD(F11433,9)=0),"99999 placeholder",AND(F11433&gt;$O$5,D11433="Expense"),"Expense outlier",AND(F11433&gt;$P$5,D11433="Income"),"Income outlier",TRUE,"valid")</f>
        <v>valid</v>
      </c>
      <c r="K11433" s="1" t="str">
        <f>_xlfn.XLOOKUP(I11433,[1]category_mapping!$F$2:$F$19,[1]category_mapping!$G$2:$G$19,E11433)</f>
        <v>utilities</v>
      </c>
      <c r="L11433" s="1" t="str">
        <f>IF(cleaning_working[[#This Row],[date]]="","Missing","Available")</f>
        <v>Available</v>
      </c>
    </row>
    <row r="11434" spans="1:12" x14ac:dyDescent="0.35">
      <c r="A11434" s="1" t="s">
        <v>11093</v>
      </c>
      <c r="B11434" s="1" t="s">
        <v>69</v>
      </c>
      <c r="C11434" s="3">
        <v>44858</v>
      </c>
      <c r="D11434" s="1" t="s">
        <v>13</v>
      </c>
      <c r="E11434" s="1" t="s">
        <v>63</v>
      </c>
      <c r="F11434" s="1">
        <v>1259</v>
      </c>
      <c r="G11434" s="1" t="s">
        <v>64</v>
      </c>
      <c r="H11434" s="1" t="s">
        <v>26</v>
      </c>
      <c r="I11434" s="1" t="s">
        <v>134</v>
      </c>
      <c r="J11434" s="1" t="str" cm="1">
        <f t="array" ref="J11434">_xlfn.IFS(F11434="","missing",F11434&lt;0,"negative",F11434=0,"zero",AND(F11434&gt;=99999,MOD(F11434,9)=0),"99999 placeholder",AND(F11434&gt;$O$5,D11434="Expense"),"Expense outlier",AND(F11434&gt;$P$5,D11434="Income"),"Income outlier",TRUE,"valid")</f>
        <v>valid</v>
      </c>
      <c r="K11434" s="1" t="str">
        <f>_xlfn.XLOOKUP(I11434,[1]category_mapping!$F$2:$F$19,[1]category_mapping!$G$2:$G$19,E11434)</f>
        <v>education</v>
      </c>
      <c r="L11434" s="1" t="str">
        <f>IF(cleaning_working[[#This Row],[date]]="","Missing","Available")</f>
        <v>Available</v>
      </c>
    </row>
    <row r="11435" spans="1:12" x14ac:dyDescent="0.35">
      <c r="A11435" s="1" t="s">
        <v>11094</v>
      </c>
      <c r="B11435" s="1" t="s">
        <v>245</v>
      </c>
      <c r="C11435" s="3">
        <v>44974</v>
      </c>
      <c r="D11435" s="1" t="s">
        <v>14</v>
      </c>
      <c r="E11435" s="1" t="s">
        <v>70</v>
      </c>
      <c r="F11435" s="1">
        <v>41028</v>
      </c>
      <c r="G11435" s="1" t="s">
        <v>18</v>
      </c>
      <c r="H11435" s="1" t="s">
        <v>25</v>
      </c>
      <c r="I11435" s="1" t="s">
        <v>46</v>
      </c>
      <c r="J11435" s="1" t="str" cm="1">
        <f t="array" ref="J11435">_xlfn.IFS(F11435="","missing",F11435&lt;0,"negative",F11435=0,"zero",AND(F11435&gt;=99999,MOD(F11435,9)=0),"99999 placeholder",AND(F11435&gt;$O$5,D11435="Expense"),"Expense outlier",AND(F11435&gt;$P$5,D11435="Income"),"Income outlier",TRUE,"valid")</f>
        <v>valid</v>
      </c>
      <c r="K11435" s="1" t="str">
        <f>_xlfn.XLOOKUP(I11435,[1]category_mapping!$F$2:$F$19,[1]category_mapping!$G$2:$G$19,E11435)</f>
        <v>others</v>
      </c>
      <c r="L11435" s="1" t="str">
        <f>IF(cleaning_working[[#This Row],[date]]="","Missing","Available")</f>
        <v>Available</v>
      </c>
    </row>
    <row r="11436" spans="1:12" x14ac:dyDescent="0.35">
      <c r="A11436" s="1" t="s">
        <v>11095</v>
      </c>
      <c r="B11436" s="1" t="s">
        <v>103</v>
      </c>
      <c r="C11436" s="3">
        <v>44299</v>
      </c>
      <c r="D11436" s="1" t="s">
        <v>13</v>
      </c>
      <c r="E11436" s="1" t="s">
        <v>104</v>
      </c>
      <c r="F11436" s="1">
        <v>3493</v>
      </c>
      <c r="G11436" s="1" t="s">
        <v>32</v>
      </c>
      <c r="H11436" s="1" t="s">
        <v>107</v>
      </c>
      <c r="I11436" s="1" t="s">
        <v>80</v>
      </c>
      <c r="J11436" s="1" t="str" cm="1">
        <f t="array" ref="J11436">_xlfn.IFS(F11436="","missing",F11436&lt;0,"negative",F11436=0,"zero",AND(F11436&gt;=99999,MOD(F11436,9)=0),"99999 placeholder",AND(F11436&gt;$O$5,D11436="Expense"),"Expense outlier",AND(F11436&gt;$P$5,D11436="Income"),"Income outlier",TRUE,"valid")</f>
        <v>valid</v>
      </c>
      <c r="K11436" s="1" t="str">
        <f>_xlfn.XLOOKUP(I11436,[1]category_mapping!$F$2:$F$19,[1]category_mapping!$G$2:$G$19,E11436)</f>
        <v>food</v>
      </c>
      <c r="L11436" s="1" t="str">
        <f>IF(cleaning_working[[#This Row],[date]]="","Missing","Available")</f>
        <v>Available</v>
      </c>
    </row>
    <row r="11437" spans="1:12" x14ac:dyDescent="0.35">
      <c r="A11437" s="1" t="s">
        <v>11096</v>
      </c>
      <c r="B11437" s="1" t="s">
        <v>281</v>
      </c>
      <c r="C11437" s="3">
        <v>45596</v>
      </c>
      <c r="D11437" s="1" t="s">
        <v>13</v>
      </c>
      <c r="E11437" s="1" t="s">
        <v>63</v>
      </c>
      <c r="F11437" s="1">
        <v>934</v>
      </c>
      <c r="G11437" s="1" t="s">
        <v>18</v>
      </c>
      <c r="H11437" s="1" t="s">
        <v>159</v>
      </c>
      <c r="I11437" s="1" t="s">
        <v>226</v>
      </c>
      <c r="J11437" s="1" t="str" cm="1">
        <f t="array" ref="J11437">_xlfn.IFS(F11437="","missing",F11437&lt;0,"negative",F11437=0,"zero",AND(F11437&gt;=99999,MOD(F11437,9)=0),"99999 placeholder",AND(F11437&gt;$O$5,D11437="Expense"),"Expense outlier",AND(F11437&gt;$P$5,D11437="Income"),"Income outlier",TRUE,"valid")</f>
        <v>valid</v>
      </c>
      <c r="K11437" s="1" t="str">
        <f>_xlfn.XLOOKUP(I11437,[1]category_mapping!$F$2:$F$19,[1]category_mapping!$G$2:$G$19,E11437)</f>
        <v>savings</v>
      </c>
      <c r="L11437" s="1" t="str">
        <f>IF(cleaning_working[[#This Row],[date]]="","Missing","Available")</f>
        <v>Available</v>
      </c>
    </row>
    <row r="11438" spans="1:12" x14ac:dyDescent="0.35">
      <c r="A11438" s="1" t="s">
        <v>11097</v>
      </c>
      <c r="B11438" s="1" t="s">
        <v>229</v>
      </c>
      <c r="C11438" s="3">
        <v>44413</v>
      </c>
      <c r="D11438" s="1" t="s">
        <v>13</v>
      </c>
      <c r="E11438" s="1" t="s">
        <v>39</v>
      </c>
      <c r="F11438" s="1">
        <v>3813</v>
      </c>
      <c r="G11438" s="1" t="s">
        <v>32</v>
      </c>
      <c r="H11438" s="1" t="s">
        <v>26</v>
      </c>
      <c r="I11438" s="1" t="s">
        <v>178</v>
      </c>
      <c r="J11438" s="1" t="str" cm="1">
        <f t="array" ref="J11438">_xlfn.IFS(F11438="","missing",F11438&lt;0,"negative",F11438=0,"zero",AND(F11438&gt;=99999,MOD(F11438,9)=0),"99999 placeholder",AND(F11438&gt;$O$5,D11438="Expense"),"Expense outlier",AND(F11438&gt;$P$5,D11438="Income"),"Income outlier",TRUE,"valid")</f>
        <v>valid</v>
      </c>
      <c r="K11438" s="1" t="str">
        <f>_xlfn.XLOOKUP(I11438,[1]category_mapping!$F$2:$F$19,[1]category_mapping!$G$2:$G$19,E11438)</f>
        <v>rent</v>
      </c>
      <c r="L11438" s="1" t="str">
        <f>IF(cleaning_working[[#This Row],[date]]="","Missing","Available")</f>
        <v>Available</v>
      </c>
    </row>
    <row r="11439" spans="1:12" x14ac:dyDescent="0.35">
      <c r="A11439" s="1" t="s">
        <v>11098</v>
      </c>
      <c r="B11439" s="1" t="s">
        <v>106</v>
      </c>
      <c r="C11439" s="3">
        <v>45390</v>
      </c>
      <c r="D11439" s="1" t="s">
        <v>14</v>
      </c>
      <c r="E11439" s="1" t="s">
        <v>31</v>
      </c>
      <c r="F11439" s="1">
        <v>17994</v>
      </c>
      <c r="G11439" s="1" t="s">
        <v>40</v>
      </c>
      <c r="H11439" s="1" t="s">
        <v>107</v>
      </c>
      <c r="J11439" s="1" t="str" cm="1">
        <f t="array" ref="J11439">_xlfn.IFS(F11439="","missing",F11439&lt;0,"negative",F11439=0,"zero",AND(F11439&gt;=99999,MOD(F11439,9)=0),"99999 placeholder",AND(F11439&gt;$O$5,D11439="Expense"),"Expense outlier",AND(F11439&gt;$P$5,D11439="Income"),"Income outlier",TRUE,"valid")</f>
        <v>valid</v>
      </c>
      <c r="K11439" s="1" t="str">
        <f>_xlfn.XLOOKUP(I11439,[1]category_mapping!$F$2:$F$19,[1]category_mapping!$G$2:$G$19,E11439)</f>
        <v>freelance</v>
      </c>
      <c r="L11439" s="1" t="str">
        <f>IF(cleaning_working[[#This Row],[date]]="","Missing","Available")</f>
        <v>Available</v>
      </c>
    </row>
    <row r="11440" spans="1:12" x14ac:dyDescent="0.35">
      <c r="A11440" s="1" t="s">
        <v>10799</v>
      </c>
      <c r="B11440" s="1" t="s">
        <v>245</v>
      </c>
      <c r="C11440" s="3">
        <v>44841</v>
      </c>
      <c r="D11440" s="1" t="s">
        <v>13</v>
      </c>
      <c r="E11440" s="1" t="s">
        <v>63</v>
      </c>
      <c r="F11440" s="1">
        <v>8498</v>
      </c>
      <c r="G11440" s="1" t="s">
        <v>64</v>
      </c>
      <c r="H11440" s="1" t="s">
        <v>26</v>
      </c>
      <c r="I11440" s="1" t="s">
        <v>123</v>
      </c>
      <c r="J11440" s="1" t="str" cm="1">
        <f t="array" ref="J11440">_xlfn.IFS(F11440="","missing",F11440&lt;0,"negative",F11440=0,"zero",AND(F11440&gt;=99999,MOD(F11440,9)=0),"99999 placeholder",AND(F11440&gt;$O$5,D11440="Expense"),"Expense outlier",AND(F11440&gt;$P$5,D11440="Income"),"Income outlier",TRUE,"valid")</f>
        <v>valid</v>
      </c>
      <c r="K11440" s="1" t="str">
        <f>_xlfn.XLOOKUP(I11440,[1]category_mapping!$F$2:$F$19,[1]category_mapping!$G$2:$G$19,E11440)</f>
        <v>utilities</v>
      </c>
      <c r="L11440" s="1" t="str">
        <f>IF(cleaning_working[[#This Row],[date]]="","Missing","Available")</f>
        <v>Available</v>
      </c>
    </row>
    <row r="11441" spans="1:12" x14ac:dyDescent="0.35">
      <c r="A11441" s="1" t="s">
        <v>11099</v>
      </c>
      <c r="B11441" s="1" t="s">
        <v>266</v>
      </c>
      <c r="C11441" s="3">
        <v>45183</v>
      </c>
      <c r="D11441" s="1" t="s">
        <v>14</v>
      </c>
      <c r="E11441" s="1" t="s">
        <v>31</v>
      </c>
      <c r="F11441" s="1">
        <v>55338</v>
      </c>
      <c r="G11441" s="1" t="s">
        <v>40</v>
      </c>
      <c r="H11441" s="1" t="s">
        <v>65</v>
      </c>
      <c r="I11441" s="1" t="s">
        <v>53</v>
      </c>
      <c r="J11441" s="1" t="str" cm="1">
        <f t="array" ref="J11441">_xlfn.IFS(F11441="","missing",F11441&lt;0,"negative",F11441=0,"zero",AND(F11441&gt;=99999,MOD(F11441,9)=0),"99999 placeholder",AND(F11441&gt;$O$5,D11441="Expense"),"Expense outlier",AND(F11441&gt;$P$5,D11441="Income"),"Income outlier",TRUE,"valid")</f>
        <v>valid</v>
      </c>
      <c r="K11441" s="1" t="str">
        <f>_xlfn.XLOOKUP(I11441,[1]category_mapping!$F$2:$F$19,[1]category_mapping!$G$2:$G$19,E11441)</f>
        <v>travel</v>
      </c>
      <c r="L11441" s="1" t="str">
        <f>IF(cleaning_working[[#This Row],[date]]="","Missing","Available")</f>
        <v>Available</v>
      </c>
    </row>
    <row r="11442" spans="1:12" x14ac:dyDescent="0.35">
      <c r="A11442" s="1" t="s">
        <v>11100</v>
      </c>
      <c r="B11442" s="1" t="s">
        <v>467</v>
      </c>
      <c r="C11442" s="3">
        <v>45626</v>
      </c>
      <c r="D11442" s="1" t="s">
        <v>13</v>
      </c>
      <c r="E11442" s="1" t="s">
        <v>176</v>
      </c>
      <c r="F11442" s="1">
        <v>2655</v>
      </c>
      <c r="G11442" s="1" t="s">
        <v>32</v>
      </c>
      <c r="H11442" s="1" t="s">
        <v>159</v>
      </c>
      <c r="I11442" s="1" t="s">
        <v>71</v>
      </c>
      <c r="J11442" s="1" t="str" cm="1">
        <f t="array" ref="J11442">_xlfn.IFS(F11442="","missing",F11442&lt;0,"negative",F11442=0,"zero",AND(F11442&gt;=99999,MOD(F11442,9)=0),"99999 placeholder",AND(F11442&gt;$O$5,D11442="Expense"),"Expense outlier",AND(F11442&gt;$P$5,D11442="Income"),"Income outlier",TRUE,"valid")</f>
        <v>valid</v>
      </c>
      <c r="K11442" s="1" t="str">
        <f>_xlfn.XLOOKUP(I11442,[1]category_mapping!$F$2:$F$19,[1]category_mapping!$G$2:$G$19,E11442)</f>
        <v>health</v>
      </c>
      <c r="L11442" s="1" t="str">
        <f>IF(cleaning_working[[#This Row],[date]]="","Missing","Available")</f>
        <v>Available</v>
      </c>
    </row>
    <row r="11443" spans="1:12" x14ac:dyDescent="0.35">
      <c r="A11443" s="1" t="s">
        <v>11101</v>
      </c>
      <c r="B11443" s="1" t="s">
        <v>148</v>
      </c>
      <c r="C11443" s="3">
        <v>45231</v>
      </c>
      <c r="D11443" s="1" t="s">
        <v>13</v>
      </c>
      <c r="E11443" s="1" t="s">
        <v>96</v>
      </c>
      <c r="F11443" s="1">
        <v>6844</v>
      </c>
      <c r="G11443" s="1" t="s">
        <v>18</v>
      </c>
      <c r="H11443" s="1" t="s">
        <v>52</v>
      </c>
      <c r="I11443" s="1" t="s">
        <v>123</v>
      </c>
      <c r="J11443" s="1" t="str" cm="1">
        <f t="array" ref="J11443">_xlfn.IFS(F11443="","missing",F11443&lt;0,"negative",F11443=0,"zero",AND(F11443&gt;=99999,MOD(F11443,9)=0),"99999 placeholder",AND(F11443&gt;$O$5,D11443="Expense"),"Expense outlier",AND(F11443&gt;$P$5,D11443="Income"),"Income outlier",TRUE,"valid")</f>
        <v>valid</v>
      </c>
      <c r="K11443" s="1" t="str">
        <f>_xlfn.XLOOKUP(I11443,[1]category_mapping!$F$2:$F$19,[1]category_mapping!$G$2:$G$19,E11443)</f>
        <v>travel</v>
      </c>
      <c r="L11443" s="1" t="str">
        <f>IF(cleaning_working[[#This Row],[date]]="","Missing","Available")</f>
        <v>Available</v>
      </c>
    </row>
    <row r="11444" spans="1:12" x14ac:dyDescent="0.35">
      <c r="A11444" s="1" t="s">
        <v>11102</v>
      </c>
      <c r="B11444" s="1" t="s">
        <v>182</v>
      </c>
      <c r="C11444" s="3">
        <v>44240</v>
      </c>
      <c r="D11444" s="1" t="s">
        <v>13</v>
      </c>
      <c r="E11444" s="1" t="s">
        <v>39</v>
      </c>
      <c r="F11444" s="1">
        <v>886</v>
      </c>
      <c r="G11444" s="1" t="s">
        <v>40</v>
      </c>
      <c r="H11444" s="1" t="s">
        <v>26</v>
      </c>
      <c r="I11444" s="1" t="s">
        <v>128</v>
      </c>
      <c r="J11444" s="1" t="str" cm="1">
        <f t="array" ref="J11444">_xlfn.IFS(F11444="","missing",F11444&lt;0,"negative",F11444=0,"zero",AND(F11444&gt;=99999,MOD(F11444,9)=0),"99999 placeholder",AND(F11444&gt;$O$5,D11444="Expense"),"Expense outlier",AND(F11444&gt;$P$5,D11444="Income"),"Income outlier",TRUE,"valid")</f>
        <v>valid</v>
      </c>
      <c r="K11444" s="1" t="str">
        <f>_xlfn.XLOOKUP(I11444,[1]category_mapping!$F$2:$F$19,[1]category_mapping!$G$2:$G$19,E11444)</f>
        <v>utilities</v>
      </c>
      <c r="L11444" s="1" t="str">
        <f>IF(cleaning_working[[#This Row],[date]]="","Missing","Available")</f>
        <v>Available</v>
      </c>
    </row>
    <row r="11445" spans="1:12" x14ac:dyDescent="0.35">
      <c r="A11445" s="1" t="s">
        <v>11103</v>
      </c>
      <c r="B11445" s="1" t="s">
        <v>887</v>
      </c>
      <c r="C11445" s="3">
        <v>44499</v>
      </c>
      <c r="D11445" s="1" t="s">
        <v>13</v>
      </c>
      <c r="E11445" s="1" t="s">
        <v>24</v>
      </c>
      <c r="F11445" s="1">
        <v>4716</v>
      </c>
      <c r="G11445" s="1" t="s">
        <v>32</v>
      </c>
      <c r="H11445" s="1" t="s">
        <v>86</v>
      </c>
      <c r="I11445" s="1" t="s">
        <v>97</v>
      </c>
      <c r="J11445" s="1" t="str" cm="1">
        <f t="array" ref="J11445">_xlfn.IFS(F11445="","missing",F11445&lt;0,"negative",F11445=0,"zero",AND(F11445&gt;=99999,MOD(F11445,9)=0),"99999 placeholder",AND(F11445&gt;$O$5,D11445="Expense"),"Expense outlier",AND(F11445&gt;$P$5,D11445="Income"),"Income outlier",TRUE,"valid")</f>
        <v>valid</v>
      </c>
      <c r="K11445" s="1" t="str">
        <f>_xlfn.XLOOKUP(I11445,[1]category_mapping!$F$2:$F$19,[1]category_mapping!$G$2:$G$19,E11445)</f>
        <v>health</v>
      </c>
      <c r="L11445" s="1" t="str">
        <f>IF(cleaning_working[[#This Row],[date]]="","Missing","Available")</f>
        <v>Available</v>
      </c>
    </row>
    <row r="11446" spans="1:12" x14ac:dyDescent="0.35">
      <c r="A11446" s="1" t="s">
        <v>11104</v>
      </c>
      <c r="B11446" s="1" t="s">
        <v>336</v>
      </c>
      <c r="C11446" s="3">
        <v>45646</v>
      </c>
      <c r="D11446" s="1" t="s">
        <v>13</v>
      </c>
      <c r="E11446" s="1" t="s">
        <v>24</v>
      </c>
      <c r="F11446" s="1">
        <v>4347</v>
      </c>
      <c r="G11446" s="1" t="s">
        <v>64</v>
      </c>
      <c r="H11446" s="1" t="s">
        <v>159</v>
      </c>
      <c r="J11446" s="1" t="str" cm="1">
        <f t="array" ref="J11446">_xlfn.IFS(F11446="","missing",F11446&lt;0,"negative",F11446=0,"zero",AND(F11446&gt;=99999,MOD(F11446,9)=0),"99999 placeholder",AND(F11446&gt;$O$5,D11446="Expense"),"Expense outlier",AND(F11446&gt;$P$5,D11446="Income"),"Income outlier",TRUE,"valid")</f>
        <v>valid</v>
      </c>
      <c r="K11446" s="1" t="str">
        <f>_xlfn.XLOOKUP(I11446,[1]category_mapping!$F$2:$F$19,[1]category_mapping!$G$2:$G$19,E11446)</f>
        <v>rent</v>
      </c>
      <c r="L11446" s="1" t="str">
        <f>IF(cleaning_working[[#This Row],[date]]="","Missing","Available")</f>
        <v>Available</v>
      </c>
    </row>
    <row r="11447" spans="1:12" x14ac:dyDescent="0.35">
      <c r="A11447" s="1" t="s">
        <v>11105</v>
      </c>
      <c r="B11447" s="1" t="s">
        <v>269</v>
      </c>
      <c r="C11447" s="3">
        <v>45335</v>
      </c>
      <c r="D11447" s="1" t="s">
        <v>13</v>
      </c>
      <c r="E11447" s="1" t="s">
        <v>24</v>
      </c>
      <c r="F11447" s="1">
        <v>14825</v>
      </c>
      <c r="G11447" s="1" t="s">
        <v>18</v>
      </c>
      <c r="H11447" s="1" t="s">
        <v>25</v>
      </c>
      <c r="I11447" s="1" t="s">
        <v>34</v>
      </c>
      <c r="J11447" s="1" t="str" cm="1">
        <f t="array" ref="J11447">_xlfn.IFS(F11447="","missing",F11447&lt;0,"negative",F11447=0,"zero",AND(F11447&gt;=99999,MOD(F11447,9)=0),"99999 placeholder",AND(F11447&gt;$O$5,D11447="Expense"),"Expense outlier",AND(F11447&gt;$P$5,D11447="Income"),"Income outlier",TRUE,"valid")</f>
        <v>valid</v>
      </c>
      <c r="K11447" s="1" t="str">
        <f>_xlfn.XLOOKUP(I11447,[1]category_mapping!$F$2:$F$19,[1]category_mapping!$G$2:$G$19,E11447)</f>
        <v>education</v>
      </c>
      <c r="L11447" s="1" t="str">
        <f>IF(cleaning_working[[#This Row],[date]]="","Missing","Available")</f>
        <v>Available</v>
      </c>
    </row>
    <row r="11448" spans="1:12" x14ac:dyDescent="0.35">
      <c r="A11448" s="1" t="s">
        <v>11106</v>
      </c>
      <c r="B11448" s="1" t="s">
        <v>386</v>
      </c>
      <c r="C11448" s="3">
        <v>44903</v>
      </c>
      <c r="D11448" s="1" t="s">
        <v>14</v>
      </c>
      <c r="E11448" s="1" t="s">
        <v>31</v>
      </c>
      <c r="F11448" s="1">
        <v>386183</v>
      </c>
      <c r="G11448" s="1" t="s">
        <v>40</v>
      </c>
      <c r="H11448" s="1" t="s">
        <v>133</v>
      </c>
      <c r="I11448" s="1" t="s">
        <v>93</v>
      </c>
      <c r="J11448" s="1" t="str" cm="1">
        <f t="array" ref="J11448">_xlfn.IFS(F11448="","missing",F11448&lt;0,"negative",F11448=0,"zero",AND(F11448&gt;=99999,MOD(F11448,9)=0),"99999 placeholder",AND(F11448&gt;$O$5,D11448="Expense"),"Expense outlier",AND(F11448&gt;$P$5,D11448="Income"),"Income outlier",TRUE,"valid")</f>
        <v>Income outlier</v>
      </c>
      <c r="K11448" s="1" t="str">
        <f>_xlfn.XLOOKUP(I11448,[1]category_mapping!$F$2:$F$19,[1]category_mapping!$G$2:$G$19,E11448)</f>
        <v>freelance</v>
      </c>
      <c r="L11448" s="1" t="str">
        <f>IF(cleaning_working[[#This Row],[date]]="","Missing","Available")</f>
        <v>Available</v>
      </c>
    </row>
    <row r="11449" spans="1:12" x14ac:dyDescent="0.35">
      <c r="A11449" s="1" t="s">
        <v>11107</v>
      </c>
      <c r="B11449" s="1" t="s">
        <v>214</v>
      </c>
      <c r="C11449" s="3">
        <v>44297</v>
      </c>
      <c r="D11449" s="1" t="s">
        <v>13</v>
      </c>
      <c r="E11449" s="1" t="s">
        <v>39</v>
      </c>
      <c r="F11449" s="1">
        <v>3585</v>
      </c>
      <c r="G11449" s="1" t="s">
        <v>32</v>
      </c>
      <c r="H11449" s="1" t="s">
        <v>65</v>
      </c>
      <c r="I11449" s="1" t="s">
        <v>66</v>
      </c>
      <c r="J11449" s="1" t="str" cm="1">
        <f t="array" ref="J11449">_xlfn.IFS(F11449="","missing",F11449&lt;0,"negative",F11449=0,"zero",AND(F11449&gt;=99999,MOD(F11449,9)=0),"99999 placeholder",AND(F11449&gt;$O$5,D11449="Expense"),"Expense outlier",AND(F11449&gt;$P$5,D11449="Income"),"Income outlier",TRUE,"valid")</f>
        <v>valid</v>
      </c>
      <c r="K11449" s="1" t="str">
        <f>_xlfn.XLOOKUP(I11449,[1]category_mapping!$F$2:$F$19,[1]category_mapping!$G$2:$G$19,E11449)</f>
        <v>food</v>
      </c>
      <c r="L11449" s="1" t="str">
        <f>IF(cleaning_working[[#This Row],[date]]="","Missing","Available")</f>
        <v>Available</v>
      </c>
    </row>
    <row r="11450" spans="1:12" x14ac:dyDescent="0.35">
      <c r="A11450" s="1" t="s">
        <v>11108</v>
      </c>
      <c r="B11450" s="1" t="s">
        <v>301</v>
      </c>
      <c r="C11450" s="3">
        <v>44538</v>
      </c>
      <c r="D11450" s="1" t="s">
        <v>13</v>
      </c>
      <c r="E11450" s="1" t="s">
        <v>39</v>
      </c>
      <c r="F11450" s="1">
        <v>2222</v>
      </c>
      <c r="G11450" s="1" t="s">
        <v>32</v>
      </c>
      <c r="H11450" s="1" t="s">
        <v>86</v>
      </c>
      <c r="I11450" s="1" t="s">
        <v>49</v>
      </c>
      <c r="J11450" s="1" t="str" cm="1">
        <f t="array" ref="J11450">_xlfn.IFS(F11450="","missing",F11450&lt;0,"negative",F11450=0,"zero",AND(F11450&gt;=99999,MOD(F11450,9)=0),"99999 placeholder",AND(F11450&gt;$O$5,D11450="Expense"),"Expense outlier",AND(F11450&gt;$P$5,D11450="Income"),"Income outlier",TRUE,"valid")</f>
        <v>valid</v>
      </c>
      <c r="K11450" s="1" t="str">
        <f>_xlfn.XLOOKUP(I11450,[1]category_mapping!$F$2:$F$19,[1]category_mapping!$G$2:$G$19,E11450)</f>
        <v>food</v>
      </c>
      <c r="L11450" s="1" t="str">
        <f>IF(cleaning_working[[#This Row],[date]]="","Missing","Available")</f>
        <v>Available</v>
      </c>
    </row>
    <row r="11451" spans="1:12" x14ac:dyDescent="0.35">
      <c r="A11451" s="1" t="s">
        <v>11109</v>
      </c>
      <c r="B11451" s="1" t="s">
        <v>420</v>
      </c>
      <c r="C11451" s="3">
        <v>44435</v>
      </c>
      <c r="D11451" s="1" t="s">
        <v>13</v>
      </c>
      <c r="E11451" s="1" t="s">
        <v>96</v>
      </c>
      <c r="F11451" s="1">
        <v>9783</v>
      </c>
      <c r="G11451" s="1" t="s">
        <v>32</v>
      </c>
      <c r="H11451" s="1" t="s">
        <v>52</v>
      </c>
      <c r="I11451" s="1" t="s">
        <v>97</v>
      </c>
      <c r="J11451" s="1" t="str" cm="1">
        <f t="array" ref="J11451">_xlfn.IFS(F11451="","missing",F11451&lt;0,"negative",F11451=0,"zero",AND(F11451&gt;=99999,MOD(F11451,9)=0),"99999 placeholder",AND(F11451&gt;$O$5,D11451="Expense"),"Expense outlier",AND(F11451&gt;$P$5,D11451="Income"),"Income outlier",TRUE,"valid")</f>
        <v>valid</v>
      </c>
      <c r="K11451" s="1" t="str">
        <f>_xlfn.XLOOKUP(I11451,[1]category_mapping!$F$2:$F$19,[1]category_mapping!$G$2:$G$19,E11451)</f>
        <v>health</v>
      </c>
      <c r="L11451" s="1" t="str">
        <f>IF(cleaning_working[[#This Row],[date]]="","Missing","Available")</f>
        <v>Available</v>
      </c>
    </row>
    <row r="11452" spans="1:12" x14ac:dyDescent="0.35">
      <c r="A11452" s="1" t="s">
        <v>11110</v>
      </c>
      <c r="B11452" s="1" t="s">
        <v>190</v>
      </c>
      <c r="C11452" s="3" t="s">
        <v>38</v>
      </c>
      <c r="D11452" s="1" t="s">
        <v>13</v>
      </c>
      <c r="E11452" s="1" t="s">
        <v>39</v>
      </c>
      <c r="F11452" s="1">
        <v>2854</v>
      </c>
      <c r="G11452" s="1" t="s">
        <v>18</v>
      </c>
      <c r="H11452" s="1" t="s">
        <v>83</v>
      </c>
      <c r="I11452" s="1" t="s">
        <v>49</v>
      </c>
      <c r="J11452" s="1" t="str" cm="1">
        <f t="array" ref="J11452">_xlfn.IFS(F11452="","missing",F11452&lt;0,"negative",F11452=0,"zero",AND(F11452&gt;=99999,MOD(F11452,9)=0),"99999 placeholder",AND(F11452&gt;$O$5,D11452="Expense"),"Expense outlier",AND(F11452&gt;$P$5,D11452="Income"),"Income outlier",TRUE,"valid")</f>
        <v>valid</v>
      </c>
      <c r="K11452" s="1" t="str">
        <f>_xlfn.XLOOKUP(I11452,[1]category_mapping!$F$2:$F$19,[1]category_mapping!$G$2:$G$19,E11452)</f>
        <v>food</v>
      </c>
      <c r="L11452" s="1" t="str">
        <f>IF(cleaning_working[[#This Row],[date]]="","Missing","Available")</f>
        <v>Missing</v>
      </c>
    </row>
    <row r="11453" spans="1:12" x14ac:dyDescent="0.35">
      <c r="A11453" s="1" t="s">
        <v>11111</v>
      </c>
      <c r="B11453" s="1" t="s">
        <v>306</v>
      </c>
      <c r="C11453" s="3">
        <v>44493</v>
      </c>
      <c r="D11453" s="1" t="s">
        <v>13</v>
      </c>
      <c r="E11453" s="1" t="s">
        <v>24</v>
      </c>
      <c r="F11453" s="1">
        <v>45676</v>
      </c>
      <c r="G11453" s="1" t="s">
        <v>64</v>
      </c>
      <c r="H11453" s="1" t="s">
        <v>52</v>
      </c>
      <c r="J11453" s="1" t="str" cm="1">
        <f t="array" ref="J11453">_xlfn.IFS(F11453="","missing",F11453&lt;0,"negative",F11453=0,"zero",AND(F11453&gt;=99999,MOD(F11453,9)=0),"99999 placeholder",AND(F11453&gt;$O$5,D11453="Expense"),"Expense outlier",AND(F11453&gt;$P$5,D11453="Income"),"Income outlier",TRUE,"valid")</f>
        <v>Expense outlier</v>
      </c>
      <c r="K11453" s="1" t="str">
        <f>_xlfn.XLOOKUP(I11453,[1]category_mapping!$F$2:$F$19,[1]category_mapping!$G$2:$G$19,E11453)</f>
        <v>rent</v>
      </c>
      <c r="L11453" s="1" t="str">
        <f>IF(cleaning_working[[#This Row],[date]]="","Missing","Available")</f>
        <v>Available</v>
      </c>
    </row>
    <row r="11454" spans="1:12" x14ac:dyDescent="0.35">
      <c r="A11454" s="1" t="s">
        <v>3778</v>
      </c>
      <c r="B11454" s="1" t="s">
        <v>255</v>
      </c>
      <c r="C11454" s="3">
        <v>45550</v>
      </c>
      <c r="D11454" s="1" t="s">
        <v>13</v>
      </c>
      <c r="E11454" s="1" t="s">
        <v>24</v>
      </c>
      <c r="F11454" s="1">
        <v>3538</v>
      </c>
      <c r="G11454" s="1" t="s">
        <v>64</v>
      </c>
      <c r="H11454" s="1" t="s">
        <v>133</v>
      </c>
      <c r="I11454" s="1" t="s">
        <v>97</v>
      </c>
      <c r="J11454" s="1" t="str" cm="1">
        <f t="array" ref="J11454">_xlfn.IFS(F11454="","missing",F11454&lt;0,"negative",F11454=0,"zero",AND(F11454&gt;=99999,MOD(F11454,9)=0),"99999 placeholder",AND(F11454&gt;$O$5,D11454="Expense"),"Expense outlier",AND(F11454&gt;$P$5,D11454="Income"),"Income outlier",TRUE,"valid")</f>
        <v>valid</v>
      </c>
      <c r="K11454" s="1" t="str">
        <f>_xlfn.XLOOKUP(I11454,[1]category_mapping!$F$2:$F$19,[1]category_mapping!$G$2:$G$19,E11454)</f>
        <v>health</v>
      </c>
      <c r="L11454" s="1" t="str">
        <f>IF(cleaning_working[[#This Row],[date]]="","Missing","Available")</f>
        <v>Available</v>
      </c>
    </row>
    <row r="11455" spans="1:12" x14ac:dyDescent="0.35">
      <c r="A11455" s="1" t="s">
        <v>11112</v>
      </c>
      <c r="B11455" s="1" t="s">
        <v>225</v>
      </c>
      <c r="C11455" s="3">
        <v>44977</v>
      </c>
      <c r="D11455" s="1" t="s">
        <v>13</v>
      </c>
      <c r="E11455" s="1" t="s">
        <v>39</v>
      </c>
      <c r="F11455" s="1">
        <v>2813</v>
      </c>
      <c r="G11455" s="1" t="s">
        <v>32</v>
      </c>
      <c r="H11455" s="1" t="s">
        <v>83</v>
      </c>
      <c r="J11455" s="1" t="str" cm="1">
        <f t="array" ref="J11455">_xlfn.IFS(F11455="","missing",F11455&lt;0,"negative",F11455=0,"zero",AND(F11455&gt;=99999,MOD(F11455,9)=0),"99999 placeholder",AND(F11455&gt;$O$5,D11455="Expense"),"Expense outlier",AND(F11455&gt;$P$5,D11455="Income"),"Income outlier",TRUE,"valid")</f>
        <v>valid</v>
      </c>
      <c r="K11455" s="1" t="str">
        <f>_xlfn.XLOOKUP(I11455,[1]category_mapping!$F$2:$F$19,[1]category_mapping!$G$2:$G$19,E11455)</f>
        <v>food</v>
      </c>
      <c r="L11455" s="1" t="str">
        <f>IF(cleaning_working[[#This Row],[date]]="","Missing","Available")</f>
        <v>Available</v>
      </c>
    </row>
    <row r="11456" spans="1:12" x14ac:dyDescent="0.35">
      <c r="A11456" s="1" t="s">
        <v>11113</v>
      </c>
      <c r="B11456" s="1" t="s">
        <v>158</v>
      </c>
      <c r="C11456" s="3">
        <v>44813</v>
      </c>
      <c r="D11456" s="1" t="s">
        <v>13</v>
      </c>
      <c r="E11456" s="1" t="s">
        <v>39</v>
      </c>
      <c r="F11456" s="1">
        <v>7819</v>
      </c>
      <c r="G11456" s="1" t="s">
        <v>40</v>
      </c>
      <c r="H11456" s="1" t="s">
        <v>159</v>
      </c>
      <c r="I11456" s="1" t="s">
        <v>120</v>
      </c>
      <c r="J11456" s="1" t="str" cm="1">
        <f t="array" ref="J11456">_xlfn.IFS(F11456="","missing",F11456&lt;0,"negative",F11456=0,"zero",AND(F11456&gt;=99999,MOD(F11456,9)=0),"99999 placeholder",AND(F11456&gt;$O$5,D11456="Expense"),"Expense outlier",AND(F11456&gt;$P$5,D11456="Income"),"Income outlier",TRUE,"valid")</f>
        <v>valid</v>
      </c>
      <c r="K11456" s="1" t="str">
        <f>_xlfn.XLOOKUP(I11456,[1]category_mapping!$F$2:$F$19,[1]category_mapping!$G$2:$G$19,E11456)</f>
        <v>food</v>
      </c>
      <c r="L11456" s="1" t="str">
        <f>IF(cleaning_working[[#This Row],[date]]="","Missing","Available")</f>
        <v>Available</v>
      </c>
    </row>
    <row r="11457" spans="1:12" x14ac:dyDescent="0.35">
      <c r="A11457" s="1" t="s">
        <v>11114</v>
      </c>
      <c r="B11457" s="1" t="s">
        <v>446</v>
      </c>
      <c r="C11457" s="3">
        <v>45425</v>
      </c>
      <c r="D11457" s="1" t="s">
        <v>13</v>
      </c>
      <c r="E11457" s="1" t="s">
        <v>63</v>
      </c>
      <c r="F11457" s="1">
        <v>6700</v>
      </c>
      <c r="G11457" s="1" t="s">
        <v>25</v>
      </c>
      <c r="H11457" s="1" t="s">
        <v>26</v>
      </c>
      <c r="J11457" s="1" t="str" cm="1">
        <f t="array" ref="J11457">_xlfn.IFS(F11457="","missing",F11457&lt;0,"negative",F11457=0,"zero",AND(F11457&gt;=99999,MOD(F11457,9)=0),"99999 placeholder",AND(F11457&gt;$O$5,D11457="Expense"),"Expense outlier",AND(F11457&gt;$P$5,D11457="Income"),"Income outlier",TRUE,"valid")</f>
        <v>valid</v>
      </c>
      <c r="K11457" s="1" t="str">
        <f>_xlfn.XLOOKUP(I11457,[1]category_mapping!$F$2:$F$19,[1]category_mapping!$G$2:$G$19,E11457)</f>
        <v>utilities</v>
      </c>
      <c r="L11457" s="1" t="str">
        <f>IF(cleaning_working[[#This Row],[date]]="","Missing","Available")</f>
        <v>Available</v>
      </c>
    </row>
    <row r="11458" spans="1:12" x14ac:dyDescent="0.35">
      <c r="A11458" s="1" t="s">
        <v>11115</v>
      </c>
      <c r="B11458" s="1" t="s">
        <v>95</v>
      </c>
      <c r="C11458" s="3">
        <v>44460</v>
      </c>
      <c r="D11458" s="1" t="s">
        <v>13</v>
      </c>
      <c r="E11458" s="1" t="s">
        <v>96</v>
      </c>
      <c r="F11458" s="1">
        <v>9832</v>
      </c>
      <c r="G11458" s="1" t="s">
        <v>18</v>
      </c>
      <c r="H11458" s="1" t="s">
        <v>65</v>
      </c>
      <c r="I11458" s="1" t="s">
        <v>41</v>
      </c>
      <c r="J11458" s="1" t="str" cm="1">
        <f t="array" ref="J11458">_xlfn.IFS(F11458="","missing",F11458&lt;0,"negative",F11458=0,"zero",AND(F11458&gt;=99999,MOD(F11458,9)=0),"99999 placeholder",AND(F11458&gt;$O$5,D11458="Expense"),"Expense outlier",AND(F11458&gt;$P$5,D11458="Income"),"Income outlier",TRUE,"valid")</f>
        <v>valid</v>
      </c>
      <c r="K11458" s="1" t="str">
        <f>_xlfn.XLOOKUP(I11458,[1]category_mapping!$F$2:$F$19,[1]category_mapping!$G$2:$G$19,E11458)</f>
        <v>utilities</v>
      </c>
      <c r="L11458" s="1" t="str">
        <f>IF(cleaning_working[[#This Row],[date]]="","Missing","Available")</f>
        <v>Available</v>
      </c>
    </row>
    <row r="11459" spans="1:12" x14ac:dyDescent="0.35">
      <c r="A11459" s="1" t="s">
        <v>11116</v>
      </c>
      <c r="B11459" s="1" t="s">
        <v>241</v>
      </c>
      <c r="C11459" s="3">
        <v>44778</v>
      </c>
      <c r="D11459" s="1" t="s">
        <v>14</v>
      </c>
      <c r="E11459" s="1" t="s">
        <v>215</v>
      </c>
      <c r="F11459" s="1">
        <v>29319</v>
      </c>
      <c r="G11459" s="1" t="s">
        <v>64</v>
      </c>
      <c r="H11459" s="1" t="s">
        <v>83</v>
      </c>
      <c r="J11459" s="1" t="str" cm="1">
        <f t="array" ref="J11459">_xlfn.IFS(F11459="","missing",F11459&lt;0,"negative",F11459=0,"zero",AND(F11459&gt;=99999,MOD(F11459,9)=0),"99999 placeholder",AND(F11459&gt;$O$5,D11459="Expense"),"Expense outlier",AND(F11459&gt;$P$5,D11459="Income"),"Income outlier",TRUE,"valid")</f>
        <v>valid</v>
      </c>
      <c r="K11459" s="1" t="str">
        <f>_xlfn.XLOOKUP(I11459,[1]category_mapping!$F$2:$F$19,[1]category_mapping!$G$2:$G$19,E11459)</f>
        <v>bonus</v>
      </c>
      <c r="L11459" s="1" t="str">
        <f>IF(cleaning_working[[#This Row],[date]]="","Missing","Available")</f>
        <v>Available</v>
      </c>
    </row>
    <row r="11460" spans="1:12" x14ac:dyDescent="0.35">
      <c r="A11460" s="1" t="s">
        <v>11117</v>
      </c>
      <c r="B11460" s="1" t="s">
        <v>790</v>
      </c>
      <c r="C11460" s="3">
        <v>44747</v>
      </c>
      <c r="D11460" s="1" t="s">
        <v>13</v>
      </c>
      <c r="E11460" s="1" t="s">
        <v>39</v>
      </c>
      <c r="F11460" s="1">
        <v>8386</v>
      </c>
      <c r="G11460" s="1" t="s">
        <v>32</v>
      </c>
      <c r="H11460" s="1" t="s">
        <v>159</v>
      </c>
      <c r="J11460" s="1" t="str" cm="1">
        <f t="array" ref="J11460">_xlfn.IFS(F11460="","missing",F11460&lt;0,"negative",F11460=0,"zero",AND(F11460&gt;=99999,MOD(F11460,9)=0),"99999 placeholder",AND(F11460&gt;$O$5,D11460="Expense"),"Expense outlier",AND(F11460&gt;$P$5,D11460="Income"),"Income outlier",TRUE,"valid")</f>
        <v>valid</v>
      </c>
      <c r="K11460" s="1" t="str">
        <f>_xlfn.XLOOKUP(I11460,[1]category_mapping!$F$2:$F$19,[1]category_mapping!$G$2:$G$19,E11460)</f>
        <v>food</v>
      </c>
      <c r="L11460" s="1" t="str">
        <f>IF(cleaning_working[[#This Row],[date]]="","Missing","Available")</f>
        <v>Available</v>
      </c>
    </row>
    <row r="11461" spans="1:12" x14ac:dyDescent="0.35">
      <c r="A11461" s="1" t="s">
        <v>11118</v>
      </c>
      <c r="B11461" s="1" t="s">
        <v>416</v>
      </c>
      <c r="C11461" s="3">
        <v>44405</v>
      </c>
      <c r="D11461" s="1" t="s">
        <v>13</v>
      </c>
      <c r="E11461" s="1" t="s">
        <v>24</v>
      </c>
      <c r="F11461" s="1">
        <v>21280</v>
      </c>
      <c r="G11461" s="1" t="s">
        <v>64</v>
      </c>
      <c r="H11461" s="1" t="s">
        <v>86</v>
      </c>
      <c r="I11461" s="1" t="s">
        <v>170</v>
      </c>
      <c r="J11461" s="1" t="str" cm="1">
        <f t="array" ref="J11461">_xlfn.IFS(F11461="","missing",F11461&lt;0,"negative",F11461=0,"zero",AND(F11461&gt;=99999,MOD(F11461,9)=0),"99999 placeholder",AND(F11461&gt;$O$5,D11461="Expense"),"Expense outlier",AND(F11461&gt;$P$5,D11461="Income"),"Income outlier",TRUE,"valid")</f>
        <v>Expense outlier</v>
      </c>
      <c r="K11461" s="1" t="str">
        <f>_xlfn.XLOOKUP(I11461,[1]category_mapping!$F$2:$F$19,[1]category_mapping!$G$2:$G$19,E11461)</f>
        <v>health</v>
      </c>
      <c r="L11461" s="1" t="str">
        <f>IF(cleaning_working[[#This Row],[date]]="","Missing","Available")</f>
        <v>Available</v>
      </c>
    </row>
    <row r="11462" spans="1:12" x14ac:dyDescent="0.35">
      <c r="A11462" s="1" t="s">
        <v>11119</v>
      </c>
      <c r="B11462" s="1" t="s">
        <v>286</v>
      </c>
      <c r="C11462" s="3">
        <v>44461</v>
      </c>
      <c r="D11462" s="1" t="s">
        <v>13</v>
      </c>
      <c r="E11462" s="1" t="s">
        <v>39</v>
      </c>
      <c r="F11462" s="1">
        <v>5835</v>
      </c>
      <c r="G11462" s="1" t="s">
        <v>40</v>
      </c>
      <c r="H11462" s="1" t="s">
        <v>83</v>
      </c>
      <c r="I11462" s="1" t="s">
        <v>90</v>
      </c>
      <c r="J11462" s="1" t="str" cm="1">
        <f t="array" ref="J11462">_xlfn.IFS(F11462="","missing",F11462&lt;0,"negative",F11462=0,"zero",AND(F11462&gt;=99999,MOD(F11462,9)=0),"99999 placeholder",AND(F11462&gt;$O$5,D11462="Expense"),"Expense outlier",AND(F11462&gt;$P$5,D11462="Income"),"Income outlier",TRUE,"valid")</f>
        <v>valid</v>
      </c>
      <c r="K11462" s="1" t="str">
        <f>_xlfn.XLOOKUP(I11462,[1]category_mapping!$F$2:$F$19,[1]category_mapping!$G$2:$G$19,E11462)</f>
        <v>food</v>
      </c>
      <c r="L11462" s="1" t="str">
        <f>IF(cleaning_working[[#This Row],[date]]="","Missing","Available")</f>
        <v>Available</v>
      </c>
    </row>
    <row r="11463" spans="1:12" x14ac:dyDescent="0.35">
      <c r="A11463" s="1" t="s">
        <v>1793</v>
      </c>
      <c r="B11463" s="1" t="s">
        <v>400</v>
      </c>
      <c r="C11463" s="3">
        <v>44835</v>
      </c>
      <c r="D11463" s="1" t="s">
        <v>13</v>
      </c>
      <c r="E11463" s="1" t="s">
        <v>39</v>
      </c>
      <c r="F11463" s="1">
        <v>7649</v>
      </c>
      <c r="G11463" s="1" t="s">
        <v>32</v>
      </c>
      <c r="H11463" s="1" t="s">
        <v>26</v>
      </c>
      <c r="J11463" s="1" t="str" cm="1">
        <f t="array" ref="J11463">_xlfn.IFS(F11463="","missing",F11463&lt;0,"negative",F11463=0,"zero",AND(F11463&gt;=99999,MOD(F11463,9)=0),"99999 placeholder",AND(F11463&gt;$O$5,D11463="Expense"),"Expense outlier",AND(F11463&gt;$P$5,D11463="Income"),"Income outlier",TRUE,"valid")</f>
        <v>valid</v>
      </c>
      <c r="K11463" s="1" t="str">
        <f>_xlfn.XLOOKUP(I11463,[1]category_mapping!$F$2:$F$19,[1]category_mapping!$G$2:$G$19,E11463)</f>
        <v>food</v>
      </c>
      <c r="L11463" s="1" t="str">
        <f>IF(cleaning_working[[#This Row],[date]]="","Missing","Available")</f>
        <v>Available</v>
      </c>
    </row>
    <row r="11464" spans="1:12" x14ac:dyDescent="0.35">
      <c r="A11464" s="1" t="s">
        <v>11120</v>
      </c>
      <c r="B11464" s="1" t="s">
        <v>106</v>
      </c>
      <c r="C11464" s="3">
        <v>44514</v>
      </c>
      <c r="D11464" s="1" t="s">
        <v>13</v>
      </c>
      <c r="E11464" s="1" t="s">
        <v>45</v>
      </c>
      <c r="F11464" s="1">
        <v>5866</v>
      </c>
      <c r="G11464" s="1" t="s">
        <v>32</v>
      </c>
      <c r="H11464" s="1" t="s">
        <v>33</v>
      </c>
      <c r="I11464" s="1" t="s">
        <v>97</v>
      </c>
      <c r="J11464" s="1" t="str" cm="1">
        <f t="array" ref="J11464">_xlfn.IFS(F11464="","missing",F11464&lt;0,"negative",F11464=0,"zero",AND(F11464&gt;=99999,MOD(F11464,9)=0),"99999 placeholder",AND(F11464&gt;$O$5,D11464="Expense"),"Expense outlier",AND(F11464&gt;$P$5,D11464="Income"),"Income outlier",TRUE,"valid")</f>
        <v>valid</v>
      </c>
      <c r="K11464" s="1" t="str">
        <f>_xlfn.XLOOKUP(I11464,[1]category_mapping!$F$2:$F$19,[1]category_mapping!$G$2:$G$19,E11464)</f>
        <v>health</v>
      </c>
      <c r="L11464" s="1" t="str">
        <f>IF(cleaning_working[[#This Row],[date]]="","Missing","Available")</f>
        <v>Available</v>
      </c>
    </row>
    <row r="11465" spans="1:12" x14ac:dyDescent="0.35">
      <c r="A11465" s="1" t="s">
        <v>11121</v>
      </c>
      <c r="B11465" s="1" t="s">
        <v>281</v>
      </c>
      <c r="C11465" s="3">
        <v>44689</v>
      </c>
      <c r="D11465" s="1" t="s">
        <v>13</v>
      </c>
      <c r="E11465" s="1" t="s">
        <v>46</v>
      </c>
      <c r="F11465" s="1">
        <v>9295</v>
      </c>
      <c r="G11465" s="1" t="s">
        <v>40</v>
      </c>
      <c r="H11465" s="1" t="s">
        <v>52</v>
      </c>
      <c r="I11465" s="1" t="s">
        <v>27</v>
      </c>
      <c r="J11465" s="1" t="str" cm="1">
        <f t="array" ref="J11465">_xlfn.IFS(F11465="","missing",F11465&lt;0,"negative",F11465=0,"zero",AND(F11465&gt;=99999,MOD(F11465,9)=0),"99999 placeholder",AND(F11465&gt;$O$5,D11465="Expense"),"Expense outlier",AND(F11465&gt;$P$5,D11465="Income"),"Income outlier",TRUE,"valid")</f>
        <v>valid</v>
      </c>
      <c r="K11465" s="1" t="str">
        <f>_xlfn.XLOOKUP(I11465,[1]category_mapping!$F$2:$F$19,[1]category_mapping!$G$2:$G$19,E11465)</f>
        <v>N/A</v>
      </c>
      <c r="L11465" s="1" t="str">
        <f>IF(cleaning_working[[#This Row],[date]]="","Missing","Available")</f>
        <v>Available</v>
      </c>
    </row>
    <row r="11466" spans="1:12" x14ac:dyDescent="0.35">
      <c r="A11466" s="1" t="s">
        <v>11122</v>
      </c>
      <c r="B11466" s="1" t="s">
        <v>343</v>
      </c>
      <c r="C11466" s="3">
        <v>45015</v>
      </c>
      <c r="D11466" s="1" t="s">
        <v>14</v>
      </c>
      <c r="E11466" s="1" t="s">
        <v>57</v>
      </c>
      <c r="F11466" s="1">
        <v>33783</v>
      </c>
      <c r="G11466" s="1" t="s">
        <v>18</v>
      </c>
      <c r="H11466" s="1" t="s">
        <v>86</v>
      </c>
      <c r="I11466" s="1" t="s">
        <v>71</v>
      </c>
      <c r="J11466" s="1" t="str" cm="1">
        <f t="array" ref="J11466">_xlfn.IFS(F11466="","missing",F11466&lt;0,"negative",F11466=0,"zero",AND(F11466&gt;=99999,MOD(F11466,9)=0),"99999 placeholder",AND(F11466&gt;$O$5,D11466="Expense"),"Expense outlier",AND(F11466&gt;$P$5,D11466="Income"),"Income outlier",TRUE,"valid")</f>
        <v>valid</v>
      </c>
      <c r="K11466" s="1" t="str">
        <f>_xlfn.XLOOKUP(I11466,[1]category_mapping!$F$2:$F$19,[1]category_mapping!$G$2:$G$19,E11466)</f>
        <v>health</v>
      </c>
      <c r="L11466" s="1" t="str">
        <f>IF(cleaning_working[[#This Row],[date]]="","Missing","Available")</f>
        <v>Available</v>
      </c>
    </row>
    <row r="11467" spans="1:12" x14ac:dyDescent="0.35">
      <c r="A11467" s="1" t="s">
        <v>11123</v>
      </c>
      <c r="B11467" s="1" t="s">
        <v>262</v>
      </c>
      <c r="C11467" s="3">
        <v>45309</v>
      </c>
      <c r="D11467" s="1" t="s">
        <v>13</v>
      </c>
      <c r="E11467" s="1" t="s">
        <v>24</v>
      </c>
      <c r="F11467" s="1">
        <v>27774</v>
      </c>
      <c r="G11467" s="1" t="s">
        <v>64</v>
      </c>
      <c r="H11467" s="1" t="s">
        <v>33</v>
      </c>
      <c r="I11467" s="1" t="s">
        <v>162</v>
      </c>
      <c r="J11467" s="1" t="str" cm="1">
        <f t="array" ref="J11467">_xlfn.IFS(F11467="","missing",F11467&lt;0,"negative",F11467=0,"zero",AND(F11467&gt;=99999,MOD(F11467,9)=0),"99999 placeholder",AND(F11467&gt;$O$5,D11467="Expense"),"Expense outlier",AND(F11467&gt;$P$5,D11467="Income"),"Income outlier",TRUE,"valid")</f>
        <v>Expense outlier</v>
      </c>
      <c r="K11467" s="1" t="str">
        <f>_xlfn.XLOOKUP(I11467,[1]category_mapping!$F$2:$F$19,[1]category_mapping!$G$2:$G$19,E11467)</f>
        <v>rent</v>
      </c>
      <c r="L11467" s="1" t="str">
        <f>IF(cleaning_working[[#This Row],[date]]="","Missing","Available")</f>
        <v>Available</v>
      </c>
    </row>
    <row r="11468" spans="1:12" x14ac:dyDescent="0.35">
      <c r="A11468" s="1" t="s">
        <v>11124</v>
      </c>
      <c r="B11468" s="1" t="s">
        <v>219</v>
      </c>
      <c r="C11468" s="3">
        <v>45267</v>
      </c>
      <c r="D11468" s="1" t="s">
        <v>13</v>
      </c>
      <c r="E11468" s="1" t="s">
        <v>96</v>
      </c>
      <c r="F11468" s="1">
        <v>3790</v>
      </c>
      <c r="G11468" s="1" t="s">
        <v>64</v>
      </c>
      <c r="H11468" s="1" t="s">
        <v>52</v>
      </c>
      <c r="I11468" s="1" t="s">
        <v>226</v>
      </c>
      <c r="J11468" s="1" t="str" cm="1">
        <f t="array" ref="J11468">_xlfn.IFS(F11468="","missing",F11468&lt;0,"negative",F11468=0,"zero",AND(F11468&gt;=99999,MOD(F11468,9)=0),"99999 placeholder",AND(F11468&gt;$O$5,D11468="Expense"),"Expense outlier",AND(F11468&gt;$P$5,D11468="Income"),"Income outlier",TRUE,"valid")</f>
        <v>valid</v>
      </c>
      <c r="K11468" s="1" t="str">
        <f>_xlfn.XLOOKUP(I11468,[1]category_mapping!$F$2:$F$19,[1]category_mapping!$G$2:$G$19,E11468)</f>
        <v>savings</v>
      </c>
      <c r="L11468" s="1" t="str">
        <f>IF(cleaning_working[[#This Row],[date]]="","Missing","Available")</f>
        <v>Available</v>
      </c>
    </row>
    <row r="11469" spans="1:12" x14ac:dyDescent="0.35">
      <c r="A11469" s="1" t="s">
        <v>11125</v>
      </c>
      <c r="B11469" s="1" t="s">
        <v>122</v>
      </c>
      <c r="C11469" s="3">
        <v>45304</v>
      </c>
      <c r="D11469" s="1" t="s">
        <v>13</v>
      </c>
      <c r="E11469" s="1" t="s">
        <v>39</v>
      </c>
      <c r="F11469" s="1">
        <v>4451</v>
      </c>
      <c r="G11469" s="1" t="s">
        <v>40</v>
      </c>
      <c r="H11469" s="1" t="s">
        <v>86</v>
      </c>
      <c r="I11469" s="1" t="s">
        <v>97</v>
      </c>
      <c r="J11469" s="1" t="str" cm="1">
        <f t="array" ref="J11469">_xlfn.IFS(F11469="","missing",F11469&lt;0,"negative",F11469=0,"zero",AND(F11469&gt;=99999,MOD(F11469,9)=0),"99999 placeholder",AND(F11469&gt;$O$5,D11469="Expense"),"Expense outlier",AND(F11469&gt;$P$5,D11469="Income"),"Income outlier",TRUE,"valid")</f>
        <v>valid</v>
      </c>
      <c r="K11469" s="1" t="str">
        <f>_xlfn.XLOOKUP(I11469,[1]category_mapping!$F$2:$F$19,[1]category_mapping!$G$2:$G$19,E11469)</f>
        <v>health</v>
      </c>
      <c r="L11469" s="1" t="str">
        <f>IF(cleaning_working[[#This Row],[date]]="","Missing","Available")</f>
        <v>Available</v>
      </c>
    </row>
    <row r="11470" spans="1:12" x14ac:dyDescent="0.35">
      <c r="A11470" s="1" t="s">
        <v>11126</v>
      </c>
      <c r="B11470" s="1" t="s">
        <v>428</v>
      </c>
      <c r="C11470" s="3">
        <v>44262</v>
      </c>
      <c r="D11470" s="1" t="s">
        <v>13</v>
      </c>
      <c r="E11470" s="1" t="s">
        <v>24</v>
      </c>
      <c r="F11470" s="1">
        <v>8467</v>
      </c>
      <c r="G11470" s="1" t="s">
        <v>40</v>
      </c>
      <c r="H11470" s="1" t="s">
        <v>52</v>
      </c>
      <c r="I11470" s="1" t="s">
        <v>71</v>
      </c>
      <c r="J11470" s="1" t="str" cm="1">
        <f t="array" ref="J11470">_xlfn.IFS(F11470="","missing",F11470&lt;0,"negative",F11470=0,"zero",AND(F11470&gt;=99999,MOD(F11470,9)=0),"99999 placeholder",AND(F11470&gt;$O$5,D11470="Expense"),"Expense outlier",AND(F11470&gt;$P$5,D11470="Income"),"Income outlier",TRUE,"valid")</f>
        <v>valid</v>
      </c>
      <c r="K11470" s="1" t="str">
        <f>_xlfn.XLOOKUP(I11470,[1]category_mapping!$F$2:$F$19,[1]category_mapping!$G$2:$G$19,E11470)</f>
        <v>health</v>
      </c>
      <c r="L11470" s="1" t="str">
        <f>IF(cleaning_working[[#This Row],[date]]="","Missing","Available")</f>
        <v>Available</v>
      </c>
    </row>
    <row r="11471" spans="1:12" x14ac:dyDescent="0.35">
      <c r="A11471" s="1" t="s">
        <v>11127</v>
      </c>
      <c r="B11471" s="1" t="s">
        <v>125</v>
      </c>
      <c r="C11471" s="3">
        <v>44541</v>
      </c>
      <c r="D11471" s="1" t="s">
        <v>14</v>
      </c>
      <c r="E11471" s="1" t="s">
        <v>215</v>
      </c>
      <c r="F11471" s="1">
        <v>37773</v>
      </c>
      <c r="G11471" s="1" t="s">
        <v>40</v>
      </c>
      <c r="H11471" s="1" t="s">
        <v>86</v>
      </c>
      <c r="I11471" s="1" t="s">
        <v>194</v>
      </c>
      <c r="J11471" s="1" t="str" cm="1">
        <f t="array" ref="J11471">_xlfn.IFS(F11471="","missing",F11471&lt;0,"negative",F11471=0,"zero",AND(F11471&gt;=99999,MOD(F11471,9)=0),"99999 placeholder",AND(F11471&gt;$O$5,D11471="Expense"),"Expense outlier",AND(F11471&gt;$P$5,D11471="Income"),"Income outlier",TRUE,"valid")</f>
        <v>valid</v>
      </c>
      <c r="K11471" s="1" t="str">
        <f>_xlfn.XLOOKUP(I11471,[1]category_mapping!$F$2:$F$19,[1]category_mapping!$G$2:$G$19,E11471)</f>
        <v>travel</v>
      </c>
      <c r="L11471" s="1" t="str">
        <f>IF(cleaning_working[[#This Row],[date]]="","Missing","Available")</f>
        <v>Available</v>
      </c>
    </row>
    <row r="11472" spans="1:12" x14ac:dyDescent="0.35">
      <c r="A11472" s="1" t="s">
        <v>11128</v>
      </c>
      <c r="B11472" s="1" t="s">
        <v>223</v>
      </c>
      <c r="C11472" s="3">
        <v>45553</v>
      </c>
      <c r="D11472" s="1" t="s">
        <v>14</v>
      </c>
      <c r="E11472" s="1" t="s">
        <v>31</v>
      </c>
      <c r="F11472" s="1">
        <v>21409</v>
      </c>
      <c r="G11472" s="1" t="s">
        <v>40</v>
      </c>
      <c r="H11472" s="1" t="s">
        <v>86</v>
      </c>
      <c r="I11472" s="1" t="s">
        <v>123</v>
      </c>
      <c r="J11472" s="1" t="str" cm="1">
        <f t="array" ref="J11472">_xlfn.IFS(F11472="","missing",F11472&lt;0,"negative",F11472=0,"zero",AND(F11472&gt;=99999,MOD(F11472,9)=0),"99999 placeholder",AND(F11472&gt;$O$5,D11472="Expense"),"Expense outlier",AND(F11472&gt;$P$5,D11472="Income"),"Income outlier",TRUE,"valid")</f>
        <v>valid</v>
      </c>
      <c r="K11472" s="1" t="str">
        <f>_xlfn.XLOOKUP(I11472,[1]category_mapping!$F$2:$F$19,[1]category_mapping!$G$2:$G$19,E11472)</f>
        <v>freelance</v>
      </c>
      <c r="L11472" s="1" t="str">
        <f>IF(cleaning_working[[#This Row],[date]]="","Missing","Available")</f>
        <v>Available</v>
      </c>
    </row>
    <row r="11473" spans="1:12" x14ac:dyDescent="0.35">
      <c r="A11473" s="1" t="s">
        <v>11129</v>
      </c>
      <c r="B11473" s="1" t="s">
        <v>365</v>
      </c>
      <c r="C11473" s="3">
        <v>44995</v>
      </c>
      <c r="D11473" s="1" t="s">
        <v>14</v>
      </c>
      <c r="E11473" s="1" t="s">
        <v>70</v>
      </c>
      <c r="F11473" s="1">
        <v>12318</v>
      </c>
      <c r="G11473" s="1" t="s">
        <v>18</v>
      </c>
      <c r="H11473" s="1" t="s">
        <v>107</v>
      </c>
      <c r="J11473" s="1" t="str" cm="1">
        <f t="array" ref="J11473">_xlfn.IFS(F11473="","missing",F11473&lt;0,"negative",F11473=0,"zero",AND(F11473&gt;=99999,MOD(F11473,9)=0),"99999 placeholder",AND(F11473&gt;$O$5,D11473="Expense"),"Expense outlier",AND(F11473&gt;$P$5,D11473="Income"),"Income outlier",TRUE,"valid")</f>
        <v>valid</v>
      </c>
      <c r="K11473" s="1" t="str">
        <f>_xlfn.XLOOKUP(I11473,[1]category_mapping!$F$2:$F$19,[1]category_mapping!$G$2:$G$19,E11473)</f>
        <v>others</v>
      </c>
      <c r="L11473" s="1" t="str">
        <f>IF(cleaning_working[[#This Row],[date]]="","Missing","Available")</f>
        <v>Available</v>
      </c>
    </row>
    <row r="11474" spans="1:12" x14ac:dyDescent="0.35">
      <c r="A11474" s="1" t="s">
        <v>11130</v>
      </c>
      <c r="B11474" s="1" t="s">
        <v>296</v>
      </c>
      <c r="C11474" s="3">
        <v>45403</v>
      </c>
      <c r="D11474" s="1" t="s">
        <v>13</v>
      </c>
      <c r="E11474" s="1" t="s">
        <v>96</v>
      </c>
      <c r="F11474" s="1">
        <v>1499</v>
      </c>
      <c r="G11474" s="1" t="s">
        <v>64</v>
      </c>
      <c r="H11474" s="1" t="s">
        <v>52</v>
      </c>
      <c r="I11474" s="1" t="s">
        <v>162</v>
      </c>
      <c r="J11474" s="1" t="str" cm="1">
        <f t="array" ref="J11474">_xlfn.IFS(F11474="","missing",F11474&lt;0,"negative",F11474=0,"zero",AND(F11474&gt;=99999,MOD(F11474,9)=0),"99999 placeholder",AND(F11474&gt;$O$5,D11474="Expense"),"Expense outlier",AND(F11474&gt;$P$5,D11474="Income"),"Income outlier",TRUE,"valid")</f>
        <v>valid</v>
      </c>
      <c r="K11474" s="1" t="str">
        <f>_xlfn.XLOOKUP(I11474,[1]category_mapping!$F$2:$F$19,[1]category_mapping!$G$2:$G$19,E11474)</f>
        <v>travel</v>
      </c>
      <c r="L11474" s="1" t="str">
        <f>IF(cleaning_working[[#This Row],[date]]="","Missing","Available")</f>
        <v>Available</v>
      </c>
    </row>
    <row r="11475" spans="1:12" x14ac:dyDescent="0.35">
      <c r="A11475" s="1" t="s">
        <v>11131</v>
      </c>
      <c r="B11475" s="1" t="s">
        <v>274</v>
      </c>
      <c r="C11475" s="3">
        <v>45186</v>
      </c>
      <c r="D11475" s="1" t="s">
        <v>13</v>
      </c>
      <c r="E11475" s="1" t="s">
        <v>24</v>
      </c>
      <c r="F11475" s="1">
        <v>38688</v>
      </c>
      <c r="G11475" s="1" t="s">
        <v>32</v>
      </c>
      <c r="H11475" s="1" t="s">
        <v>33</v>
      </c>
      <c r="I11475" s="1" t="s">
        <v>178</v>
      </c>
      <c r="J11475" s="1" t="str" cm="1">
        <f t="array" ref="J11475">_xlfn.IFS(F11475="","missing",F11475&lt;0,"negative",F11475=0,"zero",AND(F11475&gt;=99999,MOD(F11475,9)=0),"99999 placeholder",AND(F11475&gt;$O$5,D11475="Expense"),"Expense outlier",AND(F11475&gt;$P$5,D11475="Income"),"Income outlier",TRUE,"valid")</f>
        <v>Expense outlier</v>
      </c>
      <c r="K11475" s="1" t="str">
        <f>_xlfn.XLOOKUP(I11475,[1]category_mapping!$F$2:$F$19,[1]category_mapping!$G$2:$G$19,E11475)</f>
        <v>rent</v>
      </c>
      <c r="L11475" s="1" t="str">
        <f>IF(cleaning_working[[#This Row],[date]]="","Missing","Available")</f>
        <v>Available</v>
      </c>
    </row>
    <row r="11476" spans="1:12" x14ac:dyDescent="0.35">
      <c r="A11476" s="1" t="s">
        <v>11132</v>
      </c>
      <c r="B11476" s="1" t="s">
        <v>142</v>
      </c>
      <c r="C11476" s="3">
        <v>44532</v>
      </c>
      <c r="D11476" s="1" t="s">
        <v>13</v>
      </c>
      <c r="E11476" s="1" t="s">
        <v>39</v>
      </c>
      <c r="F11476" s="1">
        <v>6859</v>
      </c>
      <c r="G11476" s="1" t="s">
        <v>18</v>
      </c>
      <c r="H11476" s="1" t="s">
        <v>26</v>
      </c>
      <c r="I11476" s="1" t="s">
        <v>178</v>
      </c>
      <c r="J11476" s="1" t="str" cm="1">
        <f t="array" ref="J11476">_xlfn.IFS(F11476="","missing",F11476&lt;0,"negative",F11476=0,"zero",AND(F11476&gt;=99999,MOD(F11476,9)=0),"99999 placeholder",AND(F11476&gt;$O$5,D11476="Expense"),"Expense outlier",AND(F11476&gt;$P$5,D11476="Income"),"Income outlier",TRUE,"valid")</f>
        <v>valid</v>
      </c>
      <c r="K11476" s="1" t="str">
        <f>_xlfn.XLOOKUP(I11476,[1]category_mapping!$F$2:$F$19,[1]category_mapping!$G$2:$G$19,E11476)</f>
        <v>rent</v>
      </c>
      <c r="L11476" s="1" t="str">
        <f>IF(cleaning_working[[#This Row],[date]]="","Missing","Available")</f>
        <v>Available</v>
      </c>
    </row>
    <row r="11477" spans="1:12" x14ac:dyDescent="0.35">
      <c r="A11477" s="1" t="s">
        <v>11133</v>
      </c>
      <c r="B11477" s="1" t="s">
        <v>593</v>
      </c>
      <c r="C11477" s="3">
        <v>44918</v>
      </c>
      <c r="D11477" s="1" t="s">
        <v>13</v>
      </c>
      <c r="E11477" s="1" t="s">
        <v>24</v>
      </c>
      <c r="F11477" s="1">
        <v>3832</v>
      </c>
      <c r="G11477" s="1" t="s">
        <v>25</v>
      </c>
      <c r="H11477" s="1" t="s">
        <v>52</v>
      </c>
      <c r="J11477" s="1" t="str" cm="1">
        <f t="array" ref="J11477">_xlfn.IFS(F11477="","missing",F11477&lt;0,"negative",F11477=0,"zero",AND(F11477&gt;=99999,MOD(F11477,9)=0),"99999 placeholder",AND(F11477&gt;$O$5,D11477="Expense"),"Expense outlier",AND(F11477&gt;$P$5,D11477="Income"),"Income outlier",TRUE,"valid")</f>
        <v>valid</v>
      </c>
      <c r="K11477" s="1" t="str">
        <f>_xlfn.XLOOKUP(I11477,[1]category_mapping!$F$2:$F$19,[1]category_mapping!$G$2:$G$19,E11477)</f>
        <v>rent</v>
      </c>
      <c r="L11477" s="1" t="str">
        <f>IF(cleaning_working[[#This Row],[date]]="","Missing","Available")</f>
        <v>Available</v>
      </c>
    </row>
    <row r="11478" spans="1:12" x14ac:dyDescent="0.35">
      <c r="A11478" s="1" t="s">
        <v>11134</v>
      </c>
      <c r="B11478" s="1" t="s">
        <v>309</v>
      </c>
      <c r="C11478" s="3">
        <v>45455</v>
      </c>
      <c r="D11478" s="1" t="s">
        <v>14</v>
      </c>
      <c r="E11478" s="1" t="s">
        <v>57</v>
      </c>
      <c r="F11478" s="1">
        <v>107734</v>
      </c>
      <c r="G11478" s="1" t="s">
        <v>64</v>
      </c>
      <c r="H11478" s="1" t="s">
        <v>19</v>
      </c>
      <c r="I11478" s="1" t="s">
        <v>123</v>
      </c>
      <c r="J11478" s="1" t="str" cm="1">
        <f t="array" ref="J11478">_xlfn.IFS(F11478="","missing",F11478&lt;0,"negative",F11478=0,"zero",AND(F11478&gt;=99999,MOD(F11478,9)=0),"99999 placeholder",AND(F11478&gt;$O$5,D11478="Expense"),"Expense outlier",AND(F11478&gt;$P$5,D11478="Income"),"Income outlier",TRUE,"valid")</f>
        <v>valid</v>
      </c>
      <c r="K11478" s="1" t="str">
        <f>_xlfn.XLOOKUP(I11478,[1]category_mapping!$F$2:$F$19,[1]category_mapping!$G$2:$G$19,E11478)</f>
        <v>salary</v>
      </c>
      <c r="L11478" s="1" t="str">
        <f>IF(cleaning_working[[#This Row],[date]]="","Missing","Available")</f>
        <v>Available</v>
      </c>
    </row>
    <row r="11479" spans="1:12" x14ac:dyDescent="0.35">
      <c r="A11479" s="1" t="s">
        <v>11135</v>
      </c>
      <c r="B11479" s="1" t="s">
        <v>484</v>
      </c>
      <c r="C11479" s="3">
        <v>45302</v>
      </c>
      <c r="D11479" s="1" t="s">
        <v>14</v>
      </c>
      <c r="E11479" s="1" t="s">
        <v>215</v>
      </c>
      <c r="F11479" s="1">
        <v>12380</v>
      </c>
      <c r="G11479" s="1" t="s">
        <v>32</v>
      </c>
      <c r="H11479" s="1" t="s">
        <v>83</v>
      </c>
      <c r="I11479" s="1" t="s">
        <v>123</v>
      </c>
      <c r="J11479" s="1" t="str" cm="1">
        <f t="array" ref="J11479">_xlfn.IFS(F11479="","missing",F11479&lt;0,"negative",F11479=0,"zero",AND(F11479&gt;=99999,MOD(F11479,9)=0),"99999 placeholder",AND(F11479&gt;$O$5,D11479="Expense"),"Expense outlier",AND(F11479&gt;$P$5,D11479="Income"),"Income outlier",TRUE,"valid")</f>
        <v>valid</v>
      </c>
      <c r="K11479" s="1" t="str">
        <f>_xlfn.XLOOKUP(I11479,[1]category_mapping!$F$2:$F$19,[1]category_mapping!$G$2:$G$19,E11479)</f>
        <v>bonus</v>
      </c>
      <c r="L11479" s="1" t="str">
        <f>IF(cleaning_working[[#This Row],[date]]="","Missing","Available")</f>
        <v>Available</v>
      </c>
    </row>
    <row r="11480" spans="1:12" x14ac:dyDescent="0.35">
      <c r="A11480" s="1" t="s">
        <v>11136</v>
      </c>
      <c r="B11480" s="1" t="s">
        <v>296</v>
      </c>
      <c r="C11480" s="3">
        <v>44937</v>
      </c>
      <c r="D11480" s="1" t="s">
        <v>13</v>
      </c>
      <c r="E11480" s="1" t="s">
        <v>63</v>
      </c>
      <c r="F11480" s="1">
        <v>8614</v>
      </c>
      <c r="G11480" s="1" t="s">
        <v>40</v>
      </c>
      <c r="H11480" s="1" t="s">
        <v>107</v>
      </c>
      <c r="I11480" s="1" t="s">
        <v>90</v>
      </c>
      <c r="J11480" s="1" t="str" cm="1">
        <f t="array" ref="J11480">_xlfn.IFS(F11480="","missing",F11480&lt;0,"negative",F11480=0,"zero",AND(F11480&gt;=99999,MOD(F11480,9)=0),"99999 placeholder",AND(F11480&gt;$O$5,D11480="Expense"),"Expense outlier",AND(F11480&gt;$P$5,D11480="Income"),"Income outlier",TRUE,"valid")</f>
        <v>valid</v>
      </c>
      <c r="K11480" s="1" t="str">
        <f>_xlfn.XLOOKUP(I11480,[1]category_mapping!$F$2:$F$19,[1]category_mapping!$G$2:$G$19,E11480)</f>
        <v>utilities</v>
      </c>
      <c r="L11480" s="1" t="str">
        <f>IF(cleaning_working[[#This Row],[date]]="","Missing","Available")</f>
        <v>Available</v>
      </c>
    </row>
    <row r="11481" spans="1:12" x14ac:dyDescent="0.35">
      <c r="A11481" s="1" t="s">
        <v>11137</v>
      </c>
      <c r="B11481" s="1" t="s">
        <v>762</v>
      </c>
      <c r="C11481" s="3">
        <v>45444</v>
      </c>
      <c r="D11481" s="1" t="s">
        <v>13</v>
      </c>
      <c r="E11481" s="1" t="s">
        <v>24</v>
      </c>
      <c r="F11481" s="1">
        <v>14410</v>
      </c>
      <c r="G11481" s="1" t="s">
        <v>18</v>
      </c>
      <c r="H11481" s="1" t="s">
        <v>107</v>
      </c>
      <c r="I11481" s="1" t="s">
        <v>93</v>
      </c>
      <c r="J11481" s="1" t="str" cm="1">
        <f t="array" ref="J11481">_xlfn.IFS(F11481="","missing",F11481&lt;0,"negative",F11481=0,"zero",AND(F11481&gt;=99999,MOD(F11481,9)=0),"99999 placeholder",AND(F11481&gt;$O$5,D11481="Expense"),"Expense outlier",AND(F11481&gt;$P$5,D11481="Income"),"Income outlier",TRUE,"valid")</f>
        <v>valid</v>
      </c>
      <c r="K11481" s="1" t="str">
        <f>_xlfn.XLOOKUP(I11481,[1]category_mapping!$F$2:$F$19,[1]category_mapping!$G$2:$G$19,E11481)</f>
        <v>rent</v>
      </c>
      <c r="L11481" s="1" t="str">
        <f>IF(cleaning_working[[#This Row],[date]]="","Missing","Available")</f>
        <v>Available</v>
      </c>
    </row>
    <row r="11482" spans="1:12" x14ac:dyDescent="0.35">
      <c r="A11482" s="1" t="s">
        <v>11138</v>
      </c>
      <c r="B11482" s="1" t="s">
        <v>62</v>
      </c>
      <c r="C11482" s="3">
        <v>44984</v>
      </c>
      <c r="D11482" s="1" t="s">
        <v>13</v>
      </c>
      <c r="E11482" s="1" t="s">
        <v>45</v>
      </c>
      <c r="F11482" s="1">
        <v>8471</v>
      </c>
      <c r="G11482" s="1" t="s">
        <v>18</v>
      </c>
      <c r="H11482" s="1" t="s">
        <v>25</v>
      </c>
      <c r="I11482" s="1" t="s">
        <v>120</v>
      </c>
      <c r="J11482" s="1" t="str" cm="1">
        <f t="array" ref="J11482">_xlfn.IFS(F11482="","missing",F11482&lt;0,"negative",F11482=0,"zero",AND(F11482&gt;=99999,MOD(F11482,9)=0),"99999 placeholder",AND(F11482&gt;$O$5,D11482="Expense"),"Expense outlier",AND(F11482&gt;$P$5,D11482="Income"),"Income outlier",TRUE,"valid")</f>
        <v>valid</v>
      </c>
      <c r="K11482" s="1" t="str">
        <f>_xlfn.XLOOKUP(I11482,[1]category_mapping!$F$2:$F$19,[1]category_mapping!$G$2:$G$19,E11482)</f>
        <v>food</v>
      </c>
      <c r="L11482" s="1" t="str">
        <f>IF(cleaning_working[[#This Row],[date]]="","Missing","Available")</f>
        <v>Available</v>
      </c>
    </row>
    <row r="11483" spans="1:12" x14ac:dyDescent="0.35">
      <c r="A11483" s="1" t="s">
        <v>11139</v>
      </c>
      <c r="B11483" s="1" t="s">
        <v>531</v>
      </c>
      <c r="C11483" s="3">
        <v>45551</v>
      </c>
      <c r="D11483" s="1" t="s">
        <v>13</v>
      </c>
      <c r="E11483" s="1" t="s">
        <v>39</v>
      </c>
      <c r="F11483" s="1">
        <v>2133</v>
      </c>
      <c r="G11483" s="1" t="s">
        <v>32</v>
      </c>
      <c r="H11483" s="1" t="s">
        <v>65</v>
      </c>
      <c r="I11483" s="1" t="s">
        <v>49</v>
      </c>
      <c r="J11483" s="1" t="str" cm="1">
        <f t="array" ref="J11483">_xlfn.IFS(F11483="","missing",F11483&lt;0,"negative",F11483=0,"zero",AND(F11483&gt;=99999,MOD(F11483,9)=0),"99999 placeholder",AND(F11483&gt;$O$5,D11483="Expense"),"Expense outlier",AND(F11483&gt;$P$5,D11483="Income"),"Income outlier",TRUE,"valid")</f>
        <v>valid</v>
      </c>
      <c r="K11483" s="1" t="str">
        <f>_xlfn.XLOOKUP(I11483,[1]category_mapping!$F$2:$F$19,[1]category_mapping!$G$2:$G$19,E11483)</f>
        <v>food</v>
      </c>
      <c r="L11483" s="1" t="str">
        <f>IF(cleaning_working[[#This Row],[date]]="","Missing","Available")</f>
        <v>Available</v>
      </c>
    </row>
    <row r="11484" spans="1:12" x14ac:dyDescent="0.35">
      <c r="A11484" s="1" t="s">
        <v>4820</v>
      </c>
      <c r="B11484" s="1" t="s">
        <v>208</v>
      </c>
      <c r="C11484" s="3">
        <v>44956</v>
      </c>
      <c r="D11484" s="1" t="s">
        <v>14</v>
      </c>
      <c r="E11484" s="1" t="s">
        <v>70</v>
      </c>
      <c r="F11484" s="1">
        <v>77582</v>
      </c>
      <c r="G11484" s="1" t="s">
        <v>18</v>
      </c>
      <c r="H11484" s="1" t="s">
        <v>83</v>
      </c>
      <c r="I11484" s="1" t="s">
        <v>162</v>
      </c>
      <c r="J11484" s="1" t="str" cm="1">
        <f t="array" ref="J11484">_xlfn.IFS(F11484="","missing",F11484&lt;0,"negative",F11484=0,"zero",AND(F11484&gt;=99999,MOD(F11484,9)=0),"99999 placeholder",AND(F11484&gt;$O$5,D11484="Expense"),"Expense outlier",AND(F11484&gt;$P$5,D11484="Income"),"Income outlier",TRUE,"valid")</f>
        <v>valid</v>
      </c>
      <c r="K11484" s="1" t="str">
        <f>_xlfn.XLOOKUP(I11484,[1]category_mapping!$F$2:$F$19,[1]category_mapping!$G$2:$G$19,E11484)</f>
        <v>others</v>
      </c>
      <c r="L11484" s="1" t="str">
        <f>IF(cleaning_working[[#This Row],[date]]="","Missing","Available")</f>
        <v>Available</v>
      </c>
    </row>
    <row r="11485" spans="1:12" x14ac:dyDescent="0.35">
      <c r="A11485" s="1" t="s">
        <v>11140</v>
      </c>
      <c r="B11485" s="1" t="s">
        <v>73</v>
      </c>
      <c r="C11485" s="3">
        <v>45588</v>
      </c>
      <c r="D11485" s="1" t="s">
        <v>14</v>
      </c>
      <c r="E11485" s="1" t="s">
        <v>70</v>
      </c>
      <c r="F11485" s="1">
        <v>45360</v>
      </c>
      <c r="G11485" s="1" t="s">
        <v>18</v>
      </c>
      <c r="H11485" s="1" t="s">
        <v>107</v>
      </c>
      <c r="I11485" s="1" t="s">
        <v>123</v>
      </c>
      <c r="J11485" s="1" t="str" cm="1">
        <f t="array" ref="J11485">_xlfn.IFS(F11485="","missing",F11485&lt;0,"negative",F11485=0,"zero",AND(F11485&gt;=99999,MOD(F11485,9)=0),"99999 placeholder",AND(F11485&gt;$O$5,D11485="Expense"),"Expense outlier",AND(F11485&gt;$P$5,D11485="Income"),"Income outlier",TRUE,"valid")</f>
        <v>valid</v>
      </c>
      <c r="K11485" s="1" t="str">
        <f>_xlfn.XLOOKUP(I11485,[1]category_mapping!$F$2:$F$19,[1]category_mapping!$G$2:$G$19,E11485)</f>
        <v>others</v>
      </c>
      <c r="L11485" s="1" t="str">
        <f>IF(cleaning_working[[#This Row],[date]]="","Missing","Available")</f>
        <v>Available</v>
      </c>
    </row>
    <row r="11486" spans="1:12" x14ac:dyDescent="0.35">
      <c r="A11486" s="1" t="s">
        <v>11141</v>
      </c>
      <c r="B11486" s="1" t="s">
        <v>353</v>
      </c>
      <c r="C11486" s="3">
        <v>44209</v>
      </c>
      <c r="D11486" s="1" t="s">
        <v>13</v>
      </c>
      <c r="E11486" s="1" t="s">
        <v>70</v>
      </c>
      <c r="F11486" s="1">
        <v>1845</v>
      </c>
      <c r="G11486" s="1" t="s">
        <v>18</v>
      </c>
      <c r="H11486" s="1" t="s">
        <v>83</v>
      </c>
      <c r="I11486" s="1" t="s">
        <v>87</v>
      </c>
      <c r="J11486" s="1" t="str" cm="1">
        <f t="array" ref="J11486">_xlfn.IFS(F11486="","missing",F11486&lt;0,"negative",F11486=0,"zero",AND(F11486&gt;=99999,MOD(F11486,9)=0),"99999 placeholder",AND(F11486&gt;$O$5,D11486="Expense"),"Expense outlier",AND(F11486&gt;$P$5,D11486="Income"),"Income outlier",TRUE,"valid")</f>
        <v>valid</v>
      </c>
      <c r="K11486" s="1" t="str">
        <f>_xlfn.XLOOKUP(I11486,[1]category_mapping!$F$2:$F$19,[1]category_mapping!$G$2:$G$19,E11486)</f>
        <v>others</v>
      </c>
      <c r="L11486" s="1" t="str">
        <f>IF(cleaning_working[[#This Row],[date]]="","Missing","Available")</f>
        <v>Available</v>
      </c>
    </row>
    <row r="11487" spans="1:12" x14ac:dyDescent="0.35">
      <c r="A11487" s="1" t="s">
        <v>11142</v>
      </c>
      <c r="B11487" s="1" t="s">
        <v>82</v>
      </c>
      <c r="C11487" s="3">
        <v>44517</v>
      </c>
      <c r="D11487" s="1" t="s">
        <v>13</v>
      </c>
      <c r="E11487" s="1" t="s">
        <v>39</v>
      </c>
      <c r="F11487" s="1">
        <v>4142</v>
      </c>
      <c r="G11487" s="1" t="s">
        <v>18</v>
      </c>
      <c r="H11487" s="1" t="s">
        <v>52</v>
      </c>
      <c r="I11487" s="1" t="s">
        <v>194</v>
      </c>
      <c r="J11487" s="1" t="str" cm="1">
        <f t="array" ref="J11487">_xlfn.IFS(F11487="","missing",F11487&lt;0,"negative",F11487=0,"zero",AND(F11487&gt;=99999,MOD(F11487,9)=0),"99999 placeholder",AND(F11487&gt;$O$5,D11487="Expense"),"Expense outlier",AND(F11487&gt;$P$5,D11487="Income"),"Income outlier",TRUE,"valid")</f>
        <v>valid</v>
      </c>
      <c r="K11487" s="1" t="str">
        <f>_xlfn.XLOOKUP(I11487,[1]category_mapping!$F$2:$F$19,[1]category_mapping!$G$2:$G$19,E11487)</f>
        <v>travel</v>
      </c>
      <c r="L11487" s="1" t="str">
        <f>IF(cleaning_working[[#This Row],[date]]="","Missing","Available")</f>
        <v>Available</v>
      </c>
    </row>
    <row r="11488" spans="1:12" x14ac:dyDescent="0.35">
      <c r="A11488" s="1" t="s">
        <v>11143</v>
      </c>
      <c r="B11488" s="1" t="s">
        <v>782</v>
      </c>
      <c r="C11488" s="3">
        <v>45186</v>
      </c>
      <c r="D11488" s="1" t="s">
        <v>14</v>
      </c>
      <c r="E11488" s="1" t="s">
        <v>31</v>
      </c>
      <c r="F11488" s="1">
        <v>61926</v>
      </c>
      <c r="G11488" s="1" t="s">
        <v>32</v>
      </c>
      <c r="H11488" s="1" t="s">
        <v>86</v>
      </c>
      <c r="I11488" s="1" t="s">
        <v>20</v>
      </c>
      <c r="J11488" s="1" t="str" cm="1">
        <f t="array" ref="J11488">_xlfn.IFS(F11488="","missing",F11488&lt;0,"negative",F11488=0,"zero",AND(F11488&gt;=99999,MOD(F11488,9)=0),"99999 placeholder",AND(F11488&gt;$O$5,D11488="Expense"),"Expense outlier",AND(F11488&gt;$P$5,D11488="Income"),"Income outlier",TRUE,"valid")</f>
        <v>valid</v>
      </c>
      <c r="K11488" s="1" t="str">
        <f>_xlfn.XLOOKUP(I11488,[1]category_mapping!$F$2:$F$19,[1]category_mapping!$G$2:$G$19,E11488)</f>
        <v>entertainment</v>
      </c>
      <c r="L11488" s="1" t="str">
        <f>IF(cleaning_working[[#This Row],[date]]="","Missing","Available")</f>
        <v>Available</v>
      </c>
    </row>
    <row r="11489" spans="1:12" x14ac:dyDescent="0.35">
      <c r="A11489" s="1" t="s">
        <v>11144</v>
      </c>
      <c r="B11489" s="1" t="s">
        <v>281</v>
      </c>
      <c r="C11489" s="3">
        <v>45406</v>
      </c>
      <c r="D11489" s="1" t="s">
        <v>13</v>
      </c>
      <c r="E11489" s="1" t="s">
        <v>96</v>
      </c>
      <c r="F11489" s="1">
        <v>8099</v>
      </c>
      <c r="G11489" s="1" t="s">
        <v>40</v>
      </c>
      <c r="H11489" s="1" t="s">
        <v>52</v>
      </c>
      <c r="I11489" s="1" t="s">
        <v>27</v>
      </c>
      <c r="J11489" s="1" t="str" cm="1">
        <f t="array" ref="J11489">_xlfn.IFS(F11489="","missing",F11489&lt;0,"negative",F11489=0,"zero",AND(F11489&gt;=99999,MOD(F11489,9)=0),"99999 placeholder",AND(F11489&gt;$O$5,D11489="Expense"),"Expense outlier",AND(F11489&gt;$P$5,D11489="Income"),"Income outlier",TRUE,"valid")</f>
        <v>valid</v>
      </c>
      <c r="K11489" s="1" t="str">
        <f>_xlfn.XLOOKUP(I11489,[1]category_mapping!$F$2:$F$19,[1]category_mapping!$G$2:$G$19,E11489)</f>
        <v>travel</v>
      </c>
      <c r="L11489" s="1" t="str">
        <f>IF(cleaning_working[[#This Row],[date]]="","Missing","Available")</f>
        <v>Available</v>
      </c>
    </row>
    <row r="11490" spans="1:12" x14ac:dyDescent="0.35">
      <c r="A11490" s="1" t="s">
        <v>11145</v>
      </c>
      <c r="B11490" s="1" t="s">
        <v>431</v>
      </c>
      <c r="C11490" s="3">
        <v>45023</v>
      </c>
      <c r="D11490" s="1" t="s">
        <v>13</v>
      </c>
      <c r="E11490" s="1" t="s">
        <v>39</v>
      </c>
      <c r="F11490" s="1">
        <v>2532</v>
      </c>
      <c r="G11490" s="1" t="s">
        <v>64</v>
      </c>
      <c r="H11490" s="1" t="s">
        <v>25</v>
      </c>
      <c r="I11490" s="1" t="s">
        <v>20</v>
      </c>
      <c r="J11490" s="1" t="str" cm="1">
        <f t="array" ref="J11490">_xlfn.IFS(F11490="","missing",F11490&lt;0,"negative",F11490=0,"zero",AND(F11490&gt;=99999,MOD(F11490,9)=0),"99999 placeholder",AND(F11490&gt;$O$5,D11490="Expense"),"Expense outlier",AND(F11490&gt;$P$5,D11490="Income"),"Income outlier",TRUE,"valid")</f>
        <v>valid</v>
      </c>
      <c r="K11490" s="1" t="str">
        <f>_xlfn.XLOOKUP(I11490,[1]category_mapping!$F$2:$F$19,[1]category_mapping!$G$2:$G$19,E11490)</f>
        <v>entertainment</v>
      </c>
      <c r="L11490" s="1" t="str">
        <f>IF(cleaning_working[[#This Row],[date]]="","Missing","Available")</f>
        <v>Available</v>
      </c>
    </row>
    <row r="11491" spans="1:12" x14ac:dyDescent="0.35">
      <c r="A11491" s="1" t="s">
        <v>11146</v>
      </c>
      <c r="B11491" s="1" t="s">
        <v>351</v>
      </c>
      <c r="C11491" s="3">
        <v>45099</v>
      </c>
      <c r="D11491" s="1" t="s">
        <v>13</v>
      </c>
      <c r="E11491" s="1" t="s">
        <v>39</v>
      </c>
      <c r="F11491" s="1">
        <v>1667</v>
      </c>
      <c r="G11491" s="1" t="s">
        <v>18</v>
      </c>
      <c r="H11491" s="1" t="s">
        <v>25</v>
      </c>
      <c r="J11491" s="1" t="str" cm="1">
        <f t="array" ref="J11491">_xlfn.IFS(F11491="","missing",F11491&lt;0,"negative",F11491=0,"zero",AND(F11491&gt;=99999,MOD(F11491,9)=0),"99999 placeholder",AND(F11491&gt;$O$5,D11491="Expense"),"Expense outlier",AND(F11491&gt;$P$5,D11491="Income"),"Income outlier",TRUE,"valid")</f>
        <v>valid</v>
      </c>
      <c r="K11491" s="1" t="str">
        <f>_xlfn.XLOOKUP(I11491,[1]category_mapping!$F$2:$F$19,[1]category_mapping!$G$2:$G$19,E11491)</f>
        <v>food</v>
      </c>
      <c r="L11491" s="1" t="str">
        <f>IF(cleaning_working[[#This Row],[date]]="","Missing","Available")</f>
        <v>Available</v>
      </c>
    </row>
    <row r="11492" spans="1:12" x14ac:dyDescent="0.35">
      <c r="A11492" s="1" t="s">
        <v>11147</v>
      </c>
      <c r="B11492" s="1" t="s">
        <v>155</v>
      </c>
      <c r="C11492" s="3">
        <v>44387</v>
      </c>
      <c r="D11492" s="1" t="s">
        <v>13</v>
      </c>
      <c r="E11492" s="1" t="s">
        <v>96</v>
      </c>
      <c r="F11492" s="1">
        <v>8061</v>
      </c>
      <c r="G11492" s="1" t="s">
        <v>32</v>
      </c>
      <c r="H11492" s="1" t="s">
        <v>25</v>
      </c>
      <c r="J11492" s="1" t="str" cm="1">
        <f t="array" ref="J11492">_xlfn.IFS(F11492="","missing",F11492&lt;0,"negative",F11492=0,"zero",AND(F11492&gt;=99999,MOD(F11492,9)=0),"99999 placeholder",AND(F11492&gt;$O$5,D11492="Expense"),"Expense outlier",AND(F11492&gt;$P$5,D11492="Income"),"Income outlier",TRUE,"valid")</f>
        <v>valid</v>
      </c>
      <c r="K11492" s="1" t="str">
        <f>_xlfn.XLOOKUP(I11492,[1]category_mapping!$F$2:$F$19,[1]category_mapping!$G$2:$G$19,E11492)</f>
        <v>travel</v>
      </c>
      <c r="L11492" s="1" t="str">
        <f>IF(cleaning_working[[#This Row],[date]]="","Missing","Available")</f>
        <v>Available</v>
      </c>
    </row>
    <row r="11493" spans="1:12" x14ac:dyDescent="0.35">
      <c r="A11493" s="1" t="s">
        <v>11148</v>
      </c>
      <c r="B11493" s="1" t="s">
        <v>223</v>
      </c>
      <c r="C11493" s="3">
        <v>44729</v>
      </c>
      <c r="D11493" s="1" t="s">
        <v>13</v>
      </c>
      <c r="E11493" s="1" t="s">
        <v>45</v>
      </c>
      <c r="F11493" s="1">
        <v>3769</v>
      </c>
      <c r="G11493" s="1" t="s">
        <v>64</v>
      </c>
      <c r="H11493" s="1" t="s">
        <v>83</v>
      </c>
      <c r="I11493" s="1" t="s">
        <v>178</v>
      </c>
      <c r="J11493" s="1" t="str" cm="1">
        <f t="array" ref="J11493">_xlfn.IFS(F11493="","missing",F11493&lt;0,"negative",F11493=0,"zero",AND(F11493&gt;=99999,MOD(F11493,9)=0),"99999 placeholder",AND(F11493&gt;$O$5,D11493="Expense"),"Expense outlier",AND(F11493&gt;$P$5,D11493="Income"),"Income outlier",TRUE,"valid")</f>
        <v>valid</v>
      </c>
      <c r="K11493" s="1" t="str">
        <f>_xlfn.XLOOKUP(I11493,[1]category_mapping!$F$2:$F$19,[1]category_mapping!$G$2:$G$19,E11493)</f>
        <v>rent</v>
      </c>
      <c r="L11493" s="1" t="str">
        <f>IF(cleaning_working[[#This Row],[date]]="","Missing","Available")</f>
        <v>Available</v>
      </c>
    </row>
    <row r="11494" spans="1:12" x14ac:dyDescent="0.35">
      <c r="A11494" s="1" t="s">
        <v>11149</v>
      </c>
      <c r="B11494" s="1" t="s">
        <v>309</v>
      </c>
      <c r="C11494" s="3">
        <v>45191</v>
      </c>
      <c r="D11494" s="1" t="s">
        <v>13</v>
      </c>
      <c r="E11494" s="1" t="s">
        <v>24</v>
      </c>
      <c r="F11494" s="1">
        <v>36134</v>
      </c>
      <c r="G11494" s="1" t="s">
        <v>18</v>
      </c>
      <c r="H11494" s="1" t="s">
        <v>107</v>
      </c>
      <c r="I11494" s="1" t="s">
        <v>134</v>
      </c>
      <c r="J11494" s="1" t="str" cm="1">
        <f t="array" ref="J11494">_xlfn.IFS(F11494="","missing",F11494&lt;0,"negative",F11494=0,"zero",AND(F11494&gt;=99999,MOD(F11494,9)=0),"99999 placeholder",AND(F11494&gt;$O$5,D11494="Expense"),"Expense outlier",AND(F11494&gt;$P$5,D11494="Income"),"Income outlier",TRUE,"valid")</f>
        <v>Expense outlier</v>
      </c>
      <c r="K11494" s="1" t="str">
        <f>_xlfn.XLOOKUP(I11494,[1]category_mapping!$F$2:$F$19,[1]category_mapping!$G$2:$G$19,E11494)</f>
        <v>education</v>
      </c>
      <c r="L11494" s="1" t="str">
        <f>IF(cleaning_working[[#This Row],[date]]="","Missing","Available")</f>
        <v>Available</v>
      </c>
    </row>
    <row r="11495" spans="1:12" x14ac:dyDescent="0.35">
      <c r="A11495" s="1" t="s">
        <v>11150</v>
      </c>
      <c r="B11495" s="1" t="s">
        <v>69</v>
      </c>
      <c r="C11495" s="3">
        <v>44623</v>
      </c>
      <c r="D11495" s="1" t="s">
        <v>13</v>
      </c>
      <c r="E11495" s="1" t="s">
        <v>45</v>
      </c>
      <c r="F11495" s="1">
        <v>9044</v>
      </c>
      <c r="G11495" s="1" t="s">
        <v>18</v>
      </c>
      <c r="H11495" s="1" t="s">
        <v>26</v>
      </c>
      <c r="I11495" s="1" t="s">
        <v>120</v>
      </c>
      <c r="J11495" s="1" t="str" cm="1">
        <f t="array" ref="J11495">_xlfn.IFS(F11495="","missing",F11495&lt;0,"negative",F11495=0,"zero",AND(F11495&gt;=99999,MOD(F11495,9)=0),"99999 placeholder",AND(F11495&gt;$O$5,D11495="Expense"),"Expense outlier",AND(F11495&gt;$P$5,D11495="Income"),"Income outlier",TRUE,"valid")</f>
        <v>valid</v>
      </c>
      <c r="K11495" s="1" t="str">
        <f>_xlfn.XLOOKUP(I11495,[1]category_mapping!$F$2:$F$19,[1]category_mapping!$G$2:$G$19,E11495)</f>
        <v>food</v>
      </c>
      <c r="L11495" s="1" t="str">
        <f>IF(cleaning_working[[#This Row],[date]]="","Missing","Available")</f>
        <v>Available</v>
      </c>
    </row>
    <row r="11496" spans="1:12" x14ac:dyDescent="0.35">
      <c r="A11496" s="1" t="s">
        <v>11151</v>
      </c>
      <c r="B11496" s="1" t="s">
        <v>348</v>
      </c>
      <c r="C11496" s="3">
        <v>45054</v>
      </c>
      <c r="D11496" s="1" t="s">
        <v>13</v>
      </c>
      <c r="E11496" s="1" t="s">
        <v>39</v>
      </c>
      <c r="F11496" s="1">
        <v>4359</v>
      </c>
      <c r="G11496" s="1" t="s">
        <v>64</v>
      </c>
      <c r="H11496" s="1" t="s">
        <v>86</v>
      </c>
      <c r="J11496" s="1" t="str" cm="1">
        <f t="array" ref="J11496">_xlfn.IFS(F11496="","missing",F11496&lt;0,"negative",F11496=0,"zero",AND(F11496&gt;=99999,MOD(F11496,9)=0),"99999 placeholder",AND(F11496&gt;$O$5,D11496="Expense"),"Expense outlier",AND(F11496&gt;$P$5,D11496="Income"),"Income outlier",TRUE,"valid")</f>
        <v>valid</v>
      </c>
      <c r="K11496" s="1" t="str">
        <f>_xlfn.XLOOKUP(I11496,[1]category_mapping!$F$2:$F$19,[1]category_mapping!$G$2:$G$19,E11496)</f>
        <v>food</v>
      </c>
      <c r="L11496" s="1" t="str">
        <f>IF(cleaning_working[[#This Row],[date]]="","Missing","Available")</f>
        <v>Available</v>
      </c>
    </row>
    <row r="11497" spans="1:12" x14ac:dyDescent="0.35">
      <c r="A11497" s="1" t="s">
        <v>11152</v>
      </c>
      <c r="B11497" s="1" t="s">
        <v>343</v>
      </c>
      <c r="C11497" s="3">
        <v>44567</v>
      </c>
      <c r="D11497" s="1" t="s">
        <v>13</v>
      </c>
      <c r="E11497" s="1" t="s">
        <v>176</v>
      </c>
      <c r="F11497" s="1">
        <v>1050</v>
      </c>
      <c r="G11497" s="1" t="s">
        <v>32</v>
      </c>
      <c r="H11497" s="1" t="s">
        <v>107</v>
      </c>
      <c r="I11497" s="1" t="s">
        <v>49</v>
      </c>
      <c r="J11497" s="1" t="str" cm="1">
        <f t="array" ref="J11497">_xlfn.IFS(F11497="","missing",F11497&lt;0,"negative",F11497=0,"zero",AND(F11497&gt;=99999,MOD(F11497,9)=0),"99999 placeholder",AND(F11497&gt;$O$5,D11497="Expense"),"Expense outlier",AND(F11497&gt;$P$5,D11497="Income"),"Income outlier",TRUE,"valid")</f>
        <v>valid</v>
      </c>
      <c r="K11497" s="1" t="str">
        <f>_xlfn.XLOOKUP(I11497,[1]category_mapping!$F$2:$F$19,[1]category_mapping!$G$2:$G$19,E11497)</f>
        <v>savings</v>
      </c>
      <c r="L11497" s="1" t="str">
        <f>IF(cleaning_working[[#This Row],[date]]="","Missing","Available")</f>
        <v>Available</v>
      </c>
    </row>
    <row r="11498" spans="1:12" x14ac:dyDescent="0.35">
      <c r="A11498" s="1" t="s">
        <v>11153</v>
      </c>
      <c r="B11498" s="1" t="s">
        <v>353</v>
      </c>
      <c r="C11498" s="3">
        <v>44268</v>
      </c>
      <c r="D11498" s="1" t="s">
        <v>13</v>
      </c>
      <c r="E11498" s="1" t="s">
        <v>39</v>
      </c>
      <c r="F11498" s="1">
        <v>440</v>
      </c>
      <c r="G11498" s="1" t="s">
        <v>64</v>
      </c>
      <c r="H11498" s="1" t="s">
        <v>19</v>
      </c>
      <c r="I11498" s="1" t="s">
        <v>162</v>
      </c>
      <c r="J11498" s="1" t="str" cm="1">
        <f t="array" ref="J11498">_xlfn.IFS(F11498="","missing",F11498&lt;0,"negative",F11498=0,"zero",AND(F11498&gt;=99999,MOD(F11498,9)=0),"99999 placeholder",AND(F11498&gt;$O$5,D11498="Expense"),"Expense outlier",AND(F11498&gt;$P$5,D11498="Income"),"Income outlier",TRUE,"valid")</f>
        <v>valid</v>
      </c>
      <c r="K11498" s="1" t="str">
        <f>_xlfn.XLOOKUP(I11498,[1]category_mapping!$F$2:$F$19,[1]category_mapping!$G$2:$G$19,E11498)</f>
        <v>food</v>
      </c>
      <c r="L11498" s="1" t="str">
        <f>IF(cleaning_working[[#This Row],[date]]="","Missing","Available")</f>
        <v>Available</v>
      </c>
    </row>
    <row r="11499" spans="1:12" x14ac:dyDescent="0.35">
      <c r="A11499" s="1" t="s">
        <v>11154</v>
      </c>
      <c r="B11499" s="1" t="s">
        <v>77</v>
      </c>
      <c r="C11499" s="3">
        <v>44696</v>
      </c>
      <c r="D11499" s="1" t="s">
        <v>13</v>
      </c>
      <c r="E11499" s="1" t="s">
        <v>24</v>
      </c>
      <c r="F11499" s="1">
        <v>47954</v>
      </c>
      <c r="G11499" s="1" t="s">
        <v>64</v>
      </c>
      <c r="H11499" s="1" t="s">
        <v>33</v>
      </c>
      <c r="I11499" s="1" t="s">
        <v>41</v>
      </c>
      <c r="J11499" s="1" t="str" cm="1">
        <f t="array" ref="J11499">_xlfn.IFS(F11499="","missing",F11499&lt;0,"negative",F11499=0,"zero",AND(F11499&gt;=99999,MOD(F11499,9)=0),"99999 placeholder",AND(F11499&gt;$O$5,D11499="Expense"),"Expense outlier",AND(F11499&gt;$P$5,D11499="Income"),"Income outlier",TRUE,"valid")</f>
        <v>Expense outlier</v>
      </c>
      <c r="K11499" s="1" t="str">
        <f>_xlfn.XLOOKUP(I11499,[1]category_mapping!$F$2:$F$19,[1]category_mapping!$G$2:$G$19,E11499)</f>
        <v>utilities</v>
      </c>
      <c r="L11499" s="1" t="str">
        <f>IF(cleaning_working[[#This Row],[date]]="","Missing","Available")</f>
        <v>Available</v>
      </c>
    </row>
    <row r="11500" spans="1:12" x14ac:dyDescent="0.35">
      <c r="A11500" s="1" t="s">
        <v>11155</v>
      </c>
      <c r="B11500" s="1" t="s">
        <v>873</v>
      </c>
      <c r="C11500" s="3">
        <v>45400</v>
      </c>
      <c r="D11500" s="1" t="s">
        <v>13</v>
      </c>
      <c r="E11500" s="1" t="s">
        <v>63</v>
      </c>
      <c r="F11500" s="1">
        <v>2902</v>
      </c>
      <c r="G11500" s="1" t="s">
        <v>18</v>
      </c>
      <c r="H11500" s="1" t="s">
        <v>65</v>
      </c>
      <c r="I11500" s="1" t="s">
        <v>97</v>
      </c>
      <c r="J11500" s="1" t="str" cm="1">
        <f t="array" ref="J11500">_xlfn.IFS(F11500="","missing",F11500&lt;0,"negative",F11500=0,"zero",AND(F11500&gt;=99999,MOD(F11500,9)=0),"99999 placeholder",AND(F11500&gt;$O$5,D11500="Expense"),"Expense outlier",AND(F11500&gt;$P$5,D11500="Income"),"Income outlier",TRUE,"valid")</f>
        <v>valid</v>
      </c>
      <c r="K11500" s="1" t="str">
        <f>_xlfn.XLOOKUP(I11500,[1]category_mapping!$F$2:$F$19,[1]category_mapping!$G$2:$G$19,E11500)</f>
        <v>health</v>
      </c>
      <c r="L11500" s="1" t="str">
        <f>IF(cleaning_working[[#This Row],[date]]="","Missing","Available")</f>
        <v>Available</v>
      </c>
    </row>
    <row r="11501" spans="1:12" x14ac:dyDescent="0.35">
      <c r="A11501" s="1" t="s">
        <v>11156</v>
      </c>
      <c r="B11501" s="1" t="s">
        <v>464</v>
      </c>
      <c r="C11501" s="3">
        <v>44937</v>
      </c>
      <c r="D11501" s="1" t="s">
        <v>14</v>
      </c>
      <c r="E11501" s="1" t="s">
        <v>57</v>
      </c>
      <c r="F11501" s="1">
        <v>45181</v>
      </c>
      <c r="G11501" s="1" t="s">
        <v>40</v>
      </c>
      <c r="H11501" s="1" t="s">
        <v>25</v>
      </c>
      <c r="I11501" s="1" t="s">
        <v>66</v>
      </c>
      <c r="J11501" s="1" t="str" cm="1">
        <f t="array" ref="J11501">_xlfn.IFS(F11501="","missing",F11501&lt;0,"negative",F11501=0,"zero",AND(F11501&gt;=99999,MOD(F11501,9)=0),"99999 placeholder",AND(F11501&gt;$O$5,D11501="Expense"),"Expense outlier",AND(F11501&gt;$P$5,D11501="Income"),"Income outlier",TRUE,"valid")</f>
        <v>valid</v>
      </c>
      <c r="K11501" s="1" t="str">
        <f>_xlfn.XLOOKUP(I11501,[1]category_mapping!$F$2:$F$19,[1]category_mapping!$G$2:$G$19,E11501)</f>
        <v>food</v>
      </c>
      <c r="L11501" s="1" t="str">
        <f>IF(cleaning_working[[#This Row],[date]]="","Missing","Available")</f>
        <v>Available</v>
      </c>
    </row>
    <row r="11502" spans="1:12" x14ac:dyDescent="0.35">
      <c r="A11502" s="1" t="s">
        <v>5983</v>
      </c>
      <c r="B11502" s="1" t="s">
        <v>478</v>
      </c>
      <c r="C11502" s="3">
        <v>44483</v>
      </c>
      <c r="D11502" s="1" t="s">
        <v>13</v>
      </c>
      <c r="E11502" s="1" t="s">
        <v>24</v>
      </c>
      <c r="F11502" s="1">
        <v>3663</v>
      </c>
      <c r="G11502" s="1" t="s">
        <v>64</v>
      </c>
      <c r="H11502" s="1" t="s">
        <v>52</v>
      </c>
      <c r="I11502" s="1" t="s">
        <v>137</v>
      </c>
      <c r="J11502" s="1" t="str" cm="1">
        <f t="array" ref="J11502">_xlfn.IFS(F11502="","missing",F11502&lt;0,"negative",F11502=0,"zero",AND(F11502&gt;=99999,MOD(F11502,9)=0),"99999 placeholder",AND(F11502&gt;$O$5,D11502="Expense"),"Expense outlier",AND(F11502&gt;$P$5,D11502="Income"),"Income outlier",TRUE,"valid")</f>
        <v>valid</v>
      </c>
      <c r="K11502" s="1" t="str">
        <f>_xlfn.XLOOKUP(I11502,[1]category_mapping!$F$2:$F$19,[1]category_mapping!$G$2:$G$19,E11502)</f>
        <v>travel</v>
      </c>
      <c r="L11502" s="1" t="str">
        <f>IF(cleaning_working[[#This Row],[date]]="","Missing","Available")</f>
        <v>Available</v>
      </c>
    </row>
    <row r="11503" spans="1:12" x14ac:dyDescent="0.35">
      <c r="A11503" s="1" t="s">
        <v>11157</v>
      </c>
      <c r="B11503" s="1" t="s">
        <v>464</v>
      </c>
      <c r="C11503" s="3" t="s">
        <v>38</v>
      </c>
      <c r="D11503" s="1" t="s">
        <v>13</v>
      </c>
      <c r="E11503" s="1" t="s">
        <v>24</v>
      </c>
      <c r="F11503" s="1">
        <v>7556</v>
      </c>
      <c r="G11503" s="1" t="s">
        <v>18</v>
      </c>
      <c r="H11503" s="1" t="s">
        <v>159</v>
      </c>
      <c r="I11503" s="1" t="s">
        <v>49</v>
      </c>
      <c r="J11503" s="1" t="str" cm="1">
        <f t="array" ref="J11503">_xlfn.IFS(F11503="","missing",F11503&lt;0,"negative",F11503=0,"zero",AND(F11503&gt;=99999,MOD(F11503,9)=0),"99999 placeholder",AND(F11503&gt;$O$5,D11503="Expense"),"Expense outlier",AND(F11503&gt;$P$5,D11503="Income"),"Income outlier",TRUE,"valid")</f>
        <v>valid</v>
      </c>
      <c r="K11503" s="1" t="str">
        <f>_xlfn.XLOOKUP(I11503,[1]category_mapping!$F$2:$F$19,[1]category_mapping!$G$2:$G$19,E11503)</f>
        <v>rent</v>
      </c>
      <c r="L11503" s="1" t="str">
        <f>IF(cleaning_working[[#This Row],[date]]="","Missing","Available")</f>
        <v>Missing</v>
      </c>
    </row>
    <row r="11504" spans="1:12" x14ac:dyDescent="0.35">
      <c r="A11504" s="1" t="s">
        <v>11158</v>
      </c>
      <c r="B11504" s="1" t="s">
        <v>478</v>
      </c>
      <c r="C11504" s="3">
        <v>44947</v>
      </c>
      <c r="D11504" s="1" t="s">
        <v>13</v>
      </c>
      <c r="E11504" s="1" t="s">
        <v>24</v>
      </c>
      <c r="F11504" s="1">
        <v>3491</v>
      </c>
      <c r="G11504" s="1" t="s">
        <v>32</v>
      </c>
      <c r="H11504" s="1" t="s">
        <v>86</v>
      </c>
      <c r="J11504" s="1" t="str" cm="1">
        <f t="array" ref="J11504">_xlfn.IFS(F11504="","missing",F11504&lt;0,"negative",F11504=0,"zero",AND(F11504&gt;=99999,MOD(F11504,9)=0),"99999 placeholder",AND(F11504&gt;$O$5,D11504="Expense"),"Expense outlier",AND(F11504&gt;$P$5,D11504="Income"),"Income outlier",TRUE,"valid")</f>
        <v>valid</v>
      </c>
      <c r="K11504" s="1" t="str">
        <f>_xlfn.XLOOKUP(I11504,[1]category_mapping!$F$2:$F$19,[1]category_mapping!$G$2:$G$19,E11504)</f>
        <v>rent</v>
      </c>
      <c r="L11504" s="1" t="str">
        <f>IF(cleaning_working[[#This Row],[date]]="","Missing","Available")</f>
        <v>Available</v>
      </c>
    </row>
    <row r="11505" spans="1:12" x14ac:dyDescent="0.35">
      <c r="A11505" s="1" t="s">
        <v>11159</v>
      </c>
      <c r="B11505" s="1" t="s">
        <v>790</v>
      </c>
      <c r="C11505" s="3">
        <v>44949</v>
      </c>
      <c r="D11505" s="1" t="s">
        <v>13</v>
      </c>
      <c r="E11505" s="1" t="s">
        <v>39</v>
      </c>
      <c r="F11505" s="1">
        <v>2659</v>
      </c>
      <c r="G11505" s="1" t="s">
        <v>18</v>
      </c>
      <c r="H11505" s="1" t="s">
        <v>19</v>
      </c>
      <c r="I11505" s="1" t="s">
        <v>20</v>
      </c>
      <c r="J11505" s="1" t="str" cm="1">
        <f t="array" ref="J11505">_xlfn.IFS(F11505="","missing",F11505&lt;0,"negative",F11505=0,"zero",AND(F11505&gt;=99999,MOD(F11505,9)=0),"99999 placeholder",AND(F11505&gt;$O$5,D11505="Expense"),"Expense outlier",AND(F11505&gt;$P$5,D11505="Income"),"Income outlier",TRUE,"valid")</f>
        <v>valid</v>
      </c>
      <c r="K11505" s="1" t="str">
        <f>_xlfn.XLOOKUP(I11505,[1]category_mapping!$F$2:$F$19,[1]category_mapping!$G$2:$G$19,E11505)</f>
        <v>entertainment</v>
      </c>
      <c r="L11505" s="1" t="str">
        <f>IF(cleaning_working[[#This Row],[date]]="","Missing","Available")</f>
        <v>Available</v>
      </c>
    </row>
    <row r="11506" spans="1:12" x14ac:dyDescent="0.35">
      <c r="A11506" s="1" t="s">
        <v>11160</v>
      </c>
      <c r="B11506" s="1" t="s">
        <v>62</v>
      </c>
      <c r="C11506" s="3">
        <v>45636</v>
      </c>
      <c r="D11506" s="1" t="s">
        <v>13</v>
      </c>
      <c r="E11506" s="1" t="s">
        <v>63</v>
      </c>
      <c r="F11506" s="1">
        <v>1000</v>
      </c>
      <c r="G11506" s="1" t="s">
        <v>18</v>
      </c>
      <c r="H11506" s="1" t="s">
        <v>52</v>
      </c>
      <c r="I11506" s="1" t="s">
        <v>71</v>
      </c>
      <c r="J11506" s="1" t="str" cm="1">
        <f t="array" ref="J11506">_xlfn.IFS(F11506="","missing",F11506&lt;0,"negative",F11506=0,"zero",AND(F11506&gt;=99999,MOD(F11506,9)=0),"99999 placeholder",AND(F11506&gt;$O$5,D11506="Expense"),"Expense outlier",AND(F11506&gt;$P$5,D11506="Income"),"Income outlier",TRUE,"valid")</f>
        <v>valid</v>
      </c>
      <c r="K11506" s="1" t="str">
        <f>_xlfn.XLOOKUP(I11506,[1]category_mapping!$F$2:$F$19,[1]category_mapping!$G$2:$G$19,E11506)</f>
        <v>health</v>
      </c>
      <c r="L11506" s="1" t="str">
        <f>IF(cleaning_working[[#This Row],[date]]="","Missing","Available")</f>
        <v>Available</v>
      </c>
    </row>
    <row r="11507" spans="1:12" x14ac:dyDescent="0.35">
      <c r="A11507" s="1" t="s">
        <v>11161</v>
      </c>
      <c r="B11507" s="1" t="s">
        <v>210</v>
      </c>
      <c r="C11507" s="3">
        <v>44914</v>
      </c>
      <c r="D11507" s="1" t="s">
        <v>13</v>
      </c>
      <c r="E11507" s="1" t="s">
        <v>39</v>
      </c>
      <c r="F11507" s="1">
        <v>842</v>
      </c>
      <c r="G11507" s="1" t="s">
        <v>40</v>
      </c>
      <c r="H11507" s="1" t="s">
        <v>19</v>
      </c>
      <c r="I11507" s="1" t="s">
        <v>34</v>
      </c>
      <c r="J11507" s="1" t="str" cm="1">
        <f t="array" ref="J11507">_xlfn.IFS(F11507="","missing",F11507&lt;0,"negative",F11507=0,"zero",AND(F11507&gt;=99999,MOD(F11507,9)=0),"99999 placeholder",AND(F11507&gt;$O$5,D11507="Expense"),"Expense outlier",AND(F11507&gt;$P$5,D11507="Income"),"Income outlier",TRUE,"valid")</f>
        <v>valid</v>
      </c>
      <c r="K11507" s="1" t="str">
        <f>_xlfn.XLOOKUP(I11507,[1]category_mapping!$F$2:$F$19,[1]category_mapping!$G$2:$G$19,E11507)</f>
        <v>education</v>
      </c>
      <c r="L11507" s="1" t="str">
        <f>IF(cleaning_working[[#This Row],[date]]="","Missing","Available")</f>
        <v>Available</v>
      </c>
    </row>
    <row r="11508" spans="1:12" x14ac:dyDescent="0.35">
      <c r="A11508" s="1" t="s">
        <v>10679</v>
      </c>
      <c r="B11508" s="1" t="s">
        <v>269</v>
      </c>
      <c r="C11508" s="3">
        <v>45167</v>
      </c>
      <c r="D11508" s="1" t="s">
        <v>13</v>
      </c>
      <c r="E11508" s="1" t="s">
        <v>39</v>
      </c>
      <c r="F11508" s="1">
        <v>980</v>
      </c>
      <c r="G11508" s="1" t="s">
        <v>18</v>
      </c>
      <c r="H11508" s="1" t="s">
        <v>83</v>
      </c>
      <c r="I11508" s="1" t="s">
        <v>226</v>
      </c>
      <c r="J11508" s="1" t="str" cm="1">
        <f t="array" ref="J11508">_xlfn.IFS(F11508="","missing",F11508&lt;0,"negative",F11508=0,"zero",AND(F11508&gt;=99999,MOD(F11508,9)=0),"99999 placeholder",AND(F11508&gt;$O$5,D11508="Expense"),"Expense outlier",AND(F11508&gt;$P$5,D11508="Income"),"Income outlier",TRUE,"valid")</f>
        <v>valid</v>
      </c>
      <c r="K11508" s="1" t="str">
        <f>_xlfn.XLOOKUP(I11508,[1]category_mapping!$F$2:$F$19,[1]category_mapping!$G$2:$G$19,E11508)</f>
        <v>savings</v>
      </c>
      <c r="L11508" s="1" t="str">
        <f>IF(cleaning_working[[#This Row],[date]]="","Missing","Available")</f>
        <v>Available</v>
      </c>
    </row>
    <row r="11509" spans="1:12" x14ac:dyDescent="0.35">
      <c r="A11509" s="1" t="s">
        <v>11162</v>
      </c>
      <c r="B11509" s="1" t="s">
        <v>274</v>
      </c>
      <c r="C11509" s="3">
        <v>44619</v>
      </c>
      <c r="D11509" s="1" t="s">
        <v>13</v>
      </c>
      <c r="E11509" s="1" t="s">
        <v>39</v>
      </c>
      <c r="F11509" s="1">
        <v>3548</v>
      </c>
      <c r="G11509" s="1" t="s">
        <v>40</v>
      </c>
      <c r="H11509" s="1" t="s">
        <v>86</v>
      </c>
      <c r="I11509" s="1" t="s">
        <v>93</v>
      </c>
      <c r="J11509" s="1" t="str" cm="1">
        <f t="array" ref="J11509">_xlfn.IFS(F11509="","missing",F11509&lt;0,"negative",F11509=0,"zero",AND(F11509&gt;=99999,MOD(F11509,9)=0),"99999 placeholder",AND(F11509&gt;$O$5,D11509="Expense"),"Expense outlier",AND(F11509&gt;$P$5,D11509="Income"),"Income outlier",TRUE,"valid")</f>
        <v>valid</v>
      </c>
      <c r="K11509" s="1" t="str">
        <f>_xlfn.XLOOKUP(I11509,[1]category_mapping!$F$2:$F$19,[1]category_mapping!$G$2:$G$19,E11509)</f>
        <v>food</v>
      </c>
      <c r="L11509" s="1" t="str">
        <f>IF(cleaning_working[[#This Row],[date]]="","Missing","Available")</f>
        <v>Available</v>
      </c>
    </row>
    <row r="11510" spans="1:12" x14ac:dyDescent="0.35">
      <c r="A11510" s="1" t="s">
        <v>11163</v>
      </c>
      <c r="B11510" s="1" t="s">
        <v>223</v>
      </c>
      <c r="C11510" s="3">
        <v>44247</v>
      </c>
      <c r="D11510" s="1" t="s">
        <v>14</v>
      </c>
      <c r="E11510" s="1" t="s">
        <v>70</v>
      </c>
      <c r="F11510" s="1">
        <v>67474</v>
      </c>
      <c r="G11510" s="1" t="s">
        <v>40</v>
      </c>
      <c r="H11510" s="1" t="s">
        <v>86</v>
      </c>
      <c r="I11510" s="1" t="s">
        <v>178</v>
      </c>
      <c r="J11510" s="1" t="str" cm="1">
        <f t="array" ref="J11510">_xlfn.IFS(F11510="","missing",F11510&lt;0,"negative",F11510=0,"zero",AND(F11510&gt;=99999,MOD(F11510,9)=0),"99999 placeholder",AND(F11510&gt;$O$5,D11510="Expense"),"Expense outlier",AND(F11510&gt;$P$5,D11510="Income"),"Income outlier",TRUE,"valid")</f>
        <v>valid</v>
      </c>
      <c r="K11510" s="1" t="str">
        <f>_xlfn.XLOOKUP(I11510,[1]category_mapping!$F$2:$F$19,[1]category_mapping!$G$2:$G$19,E11510)</f>
        <v>rent</v>
      </c>
      <c r="L11510" s="1" t="str">
        <f>IF(cleaning_working[[#This Row],[date]]="","Missing","Available")</f>
        <v>Available</v>
      </c>
    </row>
    <row r="11511" spans="1:12" x14ac:dyDescent="0.35">
      <c r="A11511" s="1" t="s">
        <v>11164</v>
      </c>
      <c r="B11511" s="1" t="s">
        <v>428</v>
      </c>
      <c r="C11511" s="3">
        <v>44235</v>
      </c>
      <c r="D11511" s="1" t="s">
        <v>13</v>
      </c>
      <c r="E11511" s="1" t="s">
        <v>17</v>
      </c>
      <c r="F11511" s="1">
        <v>4465</v>
      </c>
      <c r="G11511" s="1" t="s">
        <v>32</v>
      </c>
      <c r="H11511" s="1" t="s">
        <v>19</v>
      </c>
      <c r="J11511" s="1" t="str" cm="1">
        <f t="array" ref="J11511">_xlfn.IFS(F11511="","missing",F11511&lt;0,"negative",F11511=0,"zero",AND(F11511&gt;=99999,MOD(F11511,9)=0),"99999 placeholder",AND(F11511&gt;$O$5,D11511="Expense"),"Expense outlier",AND(F11511&gt;$P$5,D11511="Income"),"Income outlier",TRUE,"valid")</f>
        <v>valid</v>
      </c>
      <c r="K11511" s="1" t="str">
        <f>_xlfn.XLOOKUP(I11511,[1]category_mapping!$F$2:$F$19,[1]category_mapping!$G$2:$G$19,E11511)</f>
        <v>education</v>
      </c>
      <c r="L11511" s="1" t="str">
        <f>IF(cleaning_working[[#This Row],[date]]="","Missing","Available")</f>
        <v>Available</v>
      </c>
    </row>
    <row r="11512" spans="1:12" x14ac:dyDescent="0.35">
      <c r="A11512" s="1" t="s">
        <v>11165</v>
      </c>
      <c r="B11512" s="1" t="s">
        <v>484</v>
      </c>
      <c r="C11512" s="3">
        <v>44643</v>
      </c>
      <c r="D11512" s="1" t="s">
        <v>13</v>
      </c>
      <c r="E11512" s="1" t="s">
        <v>17</v>
      </c>
      <c r="F11512" s="1">
        <v>9742</v>
      </c>
      <c r="G11512" s="1" t="s">
        <v>18</v>
      </c>
      <c r="H11512" s="1" t="s">
        <v>159</v>
      </c>
      <c r="I11512" s="1" t="s">
        <v>46</v>
      </c>
      <c r="J11512" s="1" t="str" cm="1">
        <f t="array" ref="J11512">_xlfn.IFS(F11512="","missing",F11512&lt;0,"negative",F11512=0,"zero",AND(F11512&gt;=99999,MOD(F11512,9)=0),"99999 placeholder",AND(F11512&gt;$O$5,D11512="Expense"),"Expense outlier",AND(F11512&gt;$P$5,D11512="Income"),"Income outlier",TRUE,"valid")</f>
        <v>valid</v>
      </c>
      <c r="K11512" s="1" t="str">
        <f>_xlfn.XLOOKUP(I11512,[1]category_mapping!$F$2:$F$19,[1]category_mapping!$G$2:$G$19,E11512)</f>
        <v>education</v>
      </c>
      <c r="L11512" s="1" t="str">
        <f>IF(cleaning_working[[#This Row],[date]]="","Missing","Available")</f>
        <v>Available</v>
      </c>
    </row>
    <row r="11513" spans="1:12" x14ac:dyDescent="0.35">
      <c r="A11513" s="1" t="s">
        <v>11166</v>
      </c>
      <c r="B11513" s="1" t="s">
        <v>467</v>
      </c>
      <c r="C11513" s="3">
        <v>44728</v>
      </c>
      <c r="D11513" s="1" t="s">
        <v>13</v>
      </c>
      <c r="E11513" s="1" t="s">
        <v>24</v>
      </c>
      <c r="F11513" s="1">
        <v>15843</v>
      </c>
      <c r="G11513" s="1" t="s">
        <v>32</v>
      </c>
      <c r="H11513" s="1" t="s">
        <v>52</v>
      </c>
      <c r="J11513" s="1" t="str" cm="1">
        <f t="array" ref="J11513">_xlfn.IFS(F11513="","missing",F11513&lt;0,"negative",F11513=0,"zero",AND(F11513&gt;=99999,MOD(F11513,9)=0),"99999 placeholder",AND(F11513&gt;$O$5,D11513="Expense"),"Expense outlier",AND(F11513&gt;$P$5,D11513="Income"),"Income outlier",TRUE,"valid")</f>
        <v>valid</v>
      </c>
      <c r="K11513" s="1" t="str">
        <f>_xlfn.XLOOKUP(I11513,[1]category_mapping!$F$2:$F$19,[1]category_mapping!$G$2:$G$19,E11513)</f>
        <v>rent</v>
      </c>
      <c r="L11513" s="1" t="str">
        <f>IF(cleaning_working[[#This Row],[date]]="","Missing","Available")</f>
        <v>Available</v>
      </c>
    </row>
    <row r="11514" spans="1:12" x14ac:dyDescent="0.35">
      <c r="A11514" s="1" t="s">
        <v>11167</v>
      </c>
      <c r="B11514" s="1" t="s">
        <v>782</v>
      </c>
      <c r="C11514" s="3">
        <v>44784</v>
      </c>
      <c r="D11514" s="1" t="s">
        <v>13</v>
      </c>
      <c r="E11514" s="1" t="s">
        <v>39</v>
      </c>
      <c r="F11514" s="1">
        <v>500</v>
      </c>
      <c r="G11514" s="1" t="s">
        <v>64</v>
      </c>
      <c r="H11514" s="1" t="s">
        <v>107</v>
      </c>
      <c r="I11514" s="1" t="s">
        <v>41</v>
      </c>
      <c r="J11514" s="1" t="str" cm="1">
        <f t="array" ref="J11514">_xlfn.IFS(F11514="","missing",F11514&lt;0,"negative",F11514=0,"zero",AND(F11514&gt;=99999,MOD(F11514,9)=0),"99999 placeholder",AND(F11514&gt;$O$5,D11514="Expense"),"Expense outlier",AND(F11514&gt;$P$5,D11514="Income"),"Income outlier",TRUE,"valid")</f>
        <v>valid</v>
      </c>
      <c r="K11514" s="1" t="str">
        <f>_xlfn.XLOOKUP(I11514,[1]category_mapping!$F$2:$F$19,[1]category_mapping!$G$2:$G$19,E11514)</f>
        <v>utilities</v>
      </c>
      <c r="L11514" s="1" t="str">
        <f>IF(cleaning_working[[#This Row],[date]]="","Missing","Available")</f>
        <v>Available</v>
      </c>
    </row>
    <row r="11515" spans="1:12" x14ac:dyDescent="0.35">
      <c r="A11515" s="1" t="s">
        <v>11168</v>
      </c>
      <c r="B11515" s="1" t="s">
        <v>464</v>
      </c>
      <c r="C11515" s="3">
        <v>44309</v>
      </c>
      <c r="D11515" s="1" t="s">
        <v>13</v>
      </c>
      <c r="E11515" s="1" t="s">
        <v>104</v>
      </c>
      <c r="F11515" s="1">
        <v>5987</v>
      </c>
      <c r="G11515" s="1" t="s">
        <v>32</v>
      </c>
      <c r="H11515" s="1" t="s">
        <v>133</v>
      </c>
      <c r="I11515" s="1" t="s">
        <v>27</v>
      </c>
      <c r="J11515" s="1" t="str" cm="1">
        <f t="array" ref="J11515">_xlfn.IFS(F11515="","missing",F11515&lt;0,"negative",F11515=0,"zero",AND(F11515&gt;=99999,MOD(F11515,9)=0),"99999 placeholder",AND(F11515&gt;$O$5,D11515="Expense"),"Expense outlier",AND(F11515&gt;$P$5,D11515="Income"),"Income outlier",TRUE,"valid")</f>
        <v>valid</v>
      </c>
      <c r="K11515" s="1" t="str">
        <f>_xlfn.XLOOKUP(I11515,[1]category_mapping!$F$2:$F$19,[1]category_mapping!$G$2:$G$19,E11515)</f>
        <v>health</v>
      </c>
      <c r="L11515" s="1" t="str">
        <f>IF(cleaning_working[[#This Row],[date]]="","Missing","Available")</f>
        <v>Available</v>
      </c>
    </row>
    <row r="11516" spans="1:12" x14ac:dyDescent="0.35">
      <c r="A11516" s="1" t="s">
        <v>11169</v>
      </c>
      <c r="B11516" s="1" t="s">
        <v>309</v>
      </c>
      <c r="C11516" s="3">
        <v>45025</v>
      </c>
      <c r="D11516" s="1" t="s">
        <v>14</v>
      </c>
      <c r="E11516" s="1" t="s">
        <v>70</v>
      </c>
      <c r="F11516" s="1">
        <v>35347</v>
      </c>
      <c r="G11516" s="1" t="s">
        <v>40</v>
      </c>
      <c r="H11516" s="1" t="s">
        <v>86</v>
      </c>
      <c r="I11516" s="1" t="s">
        <v>49</v>
      </c>
      <c r="J11516" s="1" t="str" cm="1">
        <f t="array" ref="J11516">_xlfn.IFS(F11516="","missing",F11516&lt;0,"negative",F11516=0,"zero",AND(F11516&gt;=99999,MOD(F11516,9)=0),"99999 placeholder",AND(F11516&gt;$O$5,D11516="Expense"),"Expense outlier",AND(F11516&gt;$P$5,D11516="Income"),"Income outlier",TRUE,"valid")</f>
        <v>valid</v>
      </c>
      <c r="K11516" s="1" t="str">
        <f>_xlfn.XLOOKUP(I11516,[1]category_mapping!$F$2:$F$19,[1]category_mapping!$G$2:$G$19,E11516)</f>
        <v>others</v>
      </c>
      <c r="L11516" s="1" t="str">
        <f>IF(cleaning_working[[#This Row],[date]]="","Missing","Available")</f>
        <v>Available</v>
      </c>
    </row>
    <row r="11517" spans="1:12" x14ac:dyDescent="0.35">
      <c r="A11517" s="1" t="s">
        <v>11170</v>
      </c>
      <c r="B11517" s="1" t="s">
        <v>283</v>
      </c>
      <c r="C11517" s="3" t="s">
        <v>38</v>
      </c>
      <c r="D11517" s="1" t="s">
        <v>14</v>
      </c>
      <c r="E11517" s="1" t="s">
        <v>70</v>
      </c>
      <c r="F11517" s="1">
        <v>78185</v>
      </c>
      <c r="G11517" s="1" t="s">
        <v>64</v>
      </c>
      <c r="H11517" s="1" t="s">
        <v>83</v>
      </c>
      <c r="I11517" s="1" t="s">
        <v>134</v>
      </c>
      <c r="J11517" s="1" t="str" cm="1">
        <f t="array" ref="J11517">_xlfn.IFS(F11517="","missing",F11517&lt;0,"negative",F11517=0,"zero",AND(F11517&gt;=99999,MOD(F11517,9)=0),"99999 placeholder",AND(F11517&gt;$O$5,D11517="Expense"),"Expense outlier",AND(F11517&gt;$P$5,D11517="Income"),"Income outlier",TRUE,"valid")</f>
        <v>valid</v>
      </c>
      <c r="K11517" s="1" t="str">
        <f>_xlfn.XLOOKUP(I11517,[1]category_mapping!$F$2:$F$19,[1]category_mapping!$G$2:$G$19,E11517)</f>
        <v>education</v>
      </c>
      <c r="L11517" s="1" t="str">
        <f>IF(cleaning_working[[#This Row],[date]]="","Missing","Available")</f>
        <v>Missing</v>
      </c>
    </row>
    <row r="11518" spans="1:12" x14ac:dyDescent="0.35">
      <c r="A11518" s="1" t="s">
        <v>11171</v>
      </c>
      <c r="B11518" s="1" t="s">
        <v>206</v>
      </c>
      <c r="C11518" s="3">
        <v>44258</v>
      </c>
      <c r="D11518" s="1" t="s">
        <v>13</v>
      </c>
      <c r="E11518" s="1" t="s">
        <v>24</v>
      </c>
      <c r="F11518" s="1">
        <v>13246</v>
      </c>
      <c r="G11518" s="1" t="s">
        <v>40</v>
      </c>
      <c r="H11518" s="1" t="s">
        <v>83</v>
      </c>
      <c r="I11518" s="1" t="s">
        <v>87</v>
      </c>
      <c r="J11518" s="1" t="str" cm="1">
        <f t="array" ref="J11518">_xlfn.IFS(F11518="","missing",F11518&lt;0,"negative",F11518=0,"zero",AND(F11518&gt;=99999,MOD(F11518,9)=0),"99999 placeholder",AND(F11518&gt;$O$5,D11518="Expense"),"Expense outlier",AND(F11518&gt;$P$5,D11518="Income"),"Income outlier",TRUE,"valid")</f>
        <v>valid</v>
      </c>
      <c r="K11518" s="1" t="str">
        <f>_xlfn.XLOOKUP(I11518,[1]category_mapping!$F$2:$F$19,[1]category_mapping!$G$2:$G$19,E11518)</f>
        <v>rent</v>
      </c>
      <c r="L11518" s="1" t="str">
        <f>IF(cleaning_working[[#This Row],[date]]="","Missing","Available")</f>
        <v>Available</v>
      </c>
    </row>
    <row r="11519" spans="1:12" x14ac:dyDescent="0.35">
      <c r="A11519" s="1" t="s">
        <v>11172</v>
      </c>
      <c r="B11519" s="1" t="s">
        <v>155</v>
      </c>
      <c r="C11519" s="3">
        <v>45400</v>
      </c>
      <c r="D11519" s="1" t="s">
        <v>13</v>
      </c>
      <c r="E11519" s="1" t="s">
        <v>96</v>
      </c>
      <c r="F11519" s="1">
        <v>6683</v>
      </c>
      <c r="G11519" s="1" t="s">
        <v>32</v>
      </c>
      <c r="H11519" s="1" t="s">
        <v>86</v>
      </c>
      <c r="I11519" s="1" t="s">
        <v>272</v>
      </c>
      <c r="J11519" s="1" t="str" cm="1">
        <f t="array" ref="J11519">_xlfn.IFS(F11519="","missing",F11519&lt;0,"negative",F11519=0,"zero",AND(F11519&gt;=99999,MOD(F11519,9)=0),"99999 placeholder",AND(F11519&gt;$O$5,D11519="Expense"),"Expense outlier",AND(F11519&gt;$P$5,D11519="Income"),"Income outlier",TRUE,"valid")</f>
        <v>valid</v>
      </c>
      <c r="K11519" s="1" t="str">
        <f>_xlfn.XLOOKUP(I11519,[1]category_mapping!$F$2:$F$19,[1]category_mapping!$G$2:$G$19,E11519)</f>
        <v>food</v>
      </c>
      <c r="L11519" s="1" t="str">
        <f>IF(cleaning_working[[#This Row],[date]]="","Missing","Available")</f>
        <v>Available</v>
      </c>
    </row>
    <row r="11520" spans="1:12" x14ac:dyDescent="0.35">
      <c r="A11520" s="1" t="s">
        <v>11173</v>
      </c>
      <c r="B11520" s="1" t="s">
        <v>210</v>
      </c>
      <c r="C11520" s="3">
        <v>44698</v>
      </c>
      <c r="D11520" s="1" t="s">
        <v>13</v>
      </c>
      <c r="E11520" s="1" t="s">
        <v>24</v>
      </c>
      <c r="F11520" s="1">
        <v>9477</v>
      </c>
      <c r="G11520" s="1" t="s">
        <v>40</v>
      </c>
      <c r="H11520" s="1" t="s">
        <v>26</v>
      </c>
      <c r="I11520" s="1" t="s">
        <v>123</v>
      </c>
      <c r="J11520" s="1" t="str" cm="1">
        <f t="array" ref="J11520">_xlfn.IFS(F11520="","missing",F11520&lt;0,"negative",F11520=0,"zero",AND(F11520&gt;=99999,MOD(F11520,9)=0),"99999 placeholder",AND(F11520&gt;$O$5,D11520="Expense"),"Expense outlier",AND(F11520&gt;$P$5,D11520="Income"),"Income outlier",TRUE,"valid")</f>
        <v>valid</v>
      </c>
      <c r="K11520" s="1" t="str">
        <f>_xlfn.XLOOKUP(I11520,[1]category_mapping!$F$2:$F$19,[1]category_mapping!$G$2:$G$19,E11520)</f>
        <v>rent</v>
      </c>
      <c r="L11520" s="1" t="str">
        <f>IF(cleaning_working[[#This Row],[date]]="","Missing","Available")</f>
        <v>Available</v>
      </c>
    </row>
    <row r="11521" spans="1:12" x14ac:dyDescent="0.35">
      <c r="A11521" s="1" t="s">
        <v>7596</v>
      </c>
      <c r="B11521" s="1" t="s">
        <v>269</v>
      </c>
      <c r="C11521" s="3">
        <v>45494</v>
      </c>
      <c r="D11521" s="1" t="s">
        <v>13</v>
      </c>
      <c r="E11521" s="1" t="s">
        <v>39</v>
      </c>
      <c r="F11521" s="1">
        <v>425</v>
      </c>
      <c r="G11521" s="1" t="s">
        <v>32</v>
      </c>
      <c r="H11521" s="1" t="s">
        <v>65</v>
      </c>
      <c r="I11521" s="1" t="s">
        <v>97</v>
      </c>
      <c r="J11521" s="1" t="str" cm="1">
        <f t="array" ref="J11521">_xlfn.IFS(F11521="","missing",F11521&lt;0,"negative",F11521=0,"zero",AND(F11521&gt;=99999,MOD(F11521,9)=0),"99999 placeholder",AND(F11521&gt;$O$5,D11521="Expense"),"Expense outlier",AND(F11521&gt;$P$5,D11521="Income"),"Income outlier",TRUE,"valid")</f>
        <v>valid</v>
      </c>
      <c r="K11521" s="1" t="str">
        <f>_xlfn.XLOOKUP(I11521,[1]category_mapping!$F$2:$F$19,[1]category_mapping!$G$2:$G$19,E11521)</f>
        <v>health</v>
      </c>
      <c r="L11521" s="1" t="str">
        <f>IF(cleaning_working[[#This Row],[date]]="","Missing","Available")</f>
        <v>Available</v>
      </c>
    </row>
    <row r="11522" spans="1:12" x14ac:dyDescent="0.35">
      <c r="A11522" s="1" t="s">
        <v>9074</v>
      </c>
      <c r="B11522" s="1" t="s">
        <v>542</v>
      </c>
      <c r="C11522" s="3">
        <v>44426</v>
      </c>
      <c r="D11522" s="1" t="s">
        <v>14</v>
      </c>
      <c r="E11522" s="1" t="s">
        <v>31</v>
      </c>
      <c r="F11522" s="1">
        <v>48888</v>
      </c>
      <c r="G11522" s="1" t="s">
        <v>32</v>
      </c>
      <c r="H11522" s="1" t="s">
        <v>19</v>
      </c>
      <c r="I11522" s="1" t="s">
        <v>162</v>
      </c>
      <c r="J11522" s="1" t="str" cm="1">
        <f t="array" ref="J11522">_xlfn.IFS(F11522="","missing",F11522&lt;0,"negative",F11522=0,"zero",AND(F11522&gt;=99999,MOD(F11522,9)=0),"99999 placeholder",AND(F11522&gt;$O$5,D11522="Expense"),"Expense outlier",AND(F11522&gt;$P$5,D11522="Income"),"Income outlier",TRUE,"valid")</f>
        <v>valid</v>
      </c>
      <c r="K11522" s="1" t="str">
        <f>_xlfn.XLOOKUP(I11522,[1]category_mapping!$F$2:$F$19,[1]category_mapping!$G$2:$G$19,E11522)</f>
        <v>freelance</v>
      </c>
      <c r="L11522" s="1" t="str">
        <f>IF(cleaning_working[[#This Row],[date]]="","Missing","Available")</f>
        <v>Available</v>
      </c>
    </row>
    <row r="11523" spans="1:12" x14ac:dyDescent="0.35">
      <c r="A11523" s="1" t="s">
        <v>11174</v>
      </c>
      <c r="B11523" s="1" t="s">
        <v>257</v>
      </c>
      <c r="C11523" s="3">
        <v>44528</v>
      </c>
      <c r="D11523" s="1" t="s">
        <v>13</v>
      </c>
      <c r="E11523" s="1" t="s">
        <v>24</v>
      </c>
      <c r="F11523" s="1">
        <v>33370</v>
      </c>
      <c r="G11523" s="1" t="s">
        <v>40</v>
      </c>
      <c r="H11523" s="1" t="s">
        <v>25</v>
      </c>
      <c r="I11523" s="1" t="s">
        <v>97</v>
      </c>
      <c r="J11523" s="1" t="str" cm="1">
        <f t="array" ref="J11523">_xlfn.IFS(F11523="","missing",F11523&lt;0,"negative",F11523=0,"zero",AND(F11523&gt;=99999,MOD(F11523,9)=0),"99999 placeholder",AND(F11523&gt;$O$5,D11523="Expense"),"Expense outlier",AND(F11523&gt;$P$5,D11523="Income"),"Income outlier",TRUE,"valid")</f>
        <v>Expense outlier</v>
      </c>
      <c r="K11523" s="1" t="str">
        <f>_xlfn.XLOOKUP(I11523,[1]category_mapping!$F$2:$F$19,[1]category_mapping!$G$2:$G$19,E11523)</f>
        <v>health</v>
      </c>
      <c r="L11523" s="1" t="str">
        <f>IF(cleaning_working[[#This Row],[date]]="","Missing","Available")</f>
        <v>Available</v>
      </c>
    </row>
    <row r="11524" spans="1:12" x14ac:dyDescent="0.35">
      <c r="A11524" s="1" t="s">
        <v>11175</v>
      </c>
      <c r="B11524" s="1" t="s">
        <v>274</v>
      </c>
      <c r="C11524" s="3">
        <v>44808</v>
      </c>
      <c r="D11524" s="1" t="s">
        <v>14</v>
      </c>
      <c r="E11524" s="1" t="s">
        <v>70</v>
      </c>
      <c r="F11524" s="1">
        <v>75671</v>
      </c>
      <c r="G11524" s="1" t="s">
        <v>32</v>
      </c>
      <c r="H11524" s="1" t="s">
        <v>25</v>
      </c>
      <c r="I11524" s="1" t="s">
        <v>134</v>
      </c>
      <c r="J11524" s="1" t="str" cm="1">
        <f t="array" ref="J11524">_xlfn.IFS(F11524="","missing",F11524&lt;0,"negative",F11524=0,"zero",AND(F11524&gt;=99999,MOD(F11524,9)=0),"99999 placeholder",AND(F11524&gt;$O$5,D11524="Expense"),"Expense outlier",AND(F11524&gt;$P$5,D11524="Income"),"Income outlier",TRUE,"valid")</f>
        <v>valid</v>
      </c>
      <c r="K11524" s="1" t="str">
        <f>_xlfn.XLOOKUP(I11524,[1]category_mapping!$F$2:$F$19,[1]category_mapping!$G$2:$G$19,E11524)</f>
        <v>education</v>
      </c>
      <c r="L11524" s="1" t="str">
        <f>IF(cleaning_working[[#This Row],[date]]="","Missing","Available")</f>
        <v>Available</v>
      </c>
    </row>
    <row r="11525" spans="1:12" x14ac:dyDescent="0.35">
      <c r="A11525" s="1" t="s">
        <v>11176</v>
      </c>
      <c r="B11525" s="1" t="s">
        <v>365</v>
      </c>
      <c r="C11525" s="3">
        <v>44568</v>
      </c>
      <c r="D11525" s="1" t="s">
        <v>13</v>
      </c>
      <c r="E11525" s="1" t="s">
        <v>63</v>
      </c>
      <c r="F11525" s="1">
        <v>5210</v>
      </c>
      <c r="G11525" s="1" t="s">
        <v>32</v>
      </c>
      <c r="H11525" s="1" t="s">
        <v>133</v>
      </c>
      <c r="I11525" s="1" t="s">
        <v>134</v>
      </c>
      <c r="J11525" s="1" t="str" cm="1">
        <f t="array" ref="J11525">_xlfn.IFS(F11525="","missing",F11525&lt;0,"negative",F11525=0,"zero",AND(F11525&gt;=99999,MOD(F11525,9)=0),"99999 placeholder",AND(F11525&gt;$O$5,D11525="Expense"),"Expense outlier",AND(F11525&gt;$P$5,D11525="Income"),"Income outlier",TRUE,"valid")</f>
        <v>valid</v>
      </c>
      <c r="K11525" s="1" t="str">
        <f>_xlfn.XLOOKUP(I11525,[1]category_mapping!$F$2:$F$19,[1]category_mapping!$G$2:$G$19,E11525)</f>
        <v>education</v>
      </c>
      <c r="L11525" s="1" t="str">
        <f>IF(cleaning_working[[#This Row],[date]]="","Missing","Available")</f>
        <v>Available</v>
      </c>
    </row>
    <row r="11526" spans="1:12" x14ac:dyDescent="0.35">
      <c r="A11526" s="1" t="s">
        <v>11177</v>
      </c>
      <c r="B11526" s="1" t="s">
        <v>281</v>
      </c>
      <c r="C11526" s="3">
        <v>45596</v>
      </c>
      <c r="D11526" s="1" t="s">
        <v>13</v>
      </c>
      <c r="E11526" s="1" t="s">
        <v>24</v>
      </c>
      <c r="F11526" s="1">
        <v>7179</v>
      </c>
      <c r="G11526" s="1" t="s">
        <v>18</v>
      </c>
      <c r="H11526" s="1" t="s">
        <v>33</v>
      </c>
      <c r="I11526" s="1" t="s">
        <v>123</v>
      </c>
      <c r="J11526" s="1" t="str" cm="1">
        <f t="array" ref="J11526">_xlfn.IFS(F11526="","missing",F11526&lt;0,"negative",F11526=0,"zero",AND(F11526&gt;=99999,MOD(F11526,9)=0),"99999 placeholder",AND(F11526&gt;$O$5,D11526="Expense"),"Expense outlier",AND(F11526&gt;$P$5,D11526="Income"),"Income outlier",TRUE,"valid")</f>
        <v>valid</v>
      </c>
      <c r="K11526" s="1" t="str">
        <f>_xlfn.XLOOKUP(I11526,[1]category_mapping!$F$2:$F$19,[1]category_mapping!$G$2:$G$19,E11526)</f>
        <v>rent</v>
      </c>
      <c r="L11526" s="1" t="str">
        <f>IF(cleaning_working[[#This Row],[date]]="","Missing","Available")</f>
        <v>Available</v>
      </c>
    </row>
    <row r="11527" spans="1:12" x14ac:dyDescent="0.35">
      <c r="A11527" s="1" t="s">
        <v>7574</v>
      </c>
      <c r="B11527" s="1" t="s">
        <v>187</v>
      </c>
      <c r="C11527" s="3">
        <v>45597</v>
      </c>
      <c r="D11527" s="1" t="s">
        <v>13</v>
      </c>
      <c r="E11527" s="1" t="s">
        <v>17</v>
      </c>
      <c r="F11527" s="1">
        <v>5861</v>
      </c>
      <c r="G11527" s="1" t="s">
        <v>18</v>
      </c>
      <c r="H11527" s="1" t="s">
        <v>86</v>
      </c>
      <c r="I11527" s="1" t="s">
        <v>272</v>
      </c>
      <c r="J11527" s="1" t="str" cm="1">
        <f t="array" ref="J11527">_xlfn.IFS(F11527="","missing",F11527&lt;0,"negative",F11527=0,"zero",AND(F11527&gt;=99999,MOD(F11527,9)=0),"99999 placeholder",AND(F11527&gt;$O$5,D11527="Expense"),"Expense outlier",AND(F11527&gt;$P$5,D11527="Income"),"Income outlier",TRUE,"valid")</f>
        <v>valid</v>
      </c>
      <c r="K11527" s="1" t="str">
        <f>_xlfn.XLOOKUP(I11527,[1]category_mapping!$F$2:$F$19,[1]category_mapping!$G$2:$G$19,E11527)</f>
        <v>food</v>
      </c>
      <c r="L11527" s="1" t="str">
        <f>IF(cleaning_working[[#This Row],[date]]="","Missing","Available")</f>
        <v>Available</v>
      </c>
    </row>
    <row r="11528" spans="1:12" x14ac:dyDescent="0.35">
      <c r="A11528" s="1" t="s">
        <v>5735</v>
      </c>
      <c r="B11528" s="1" t="s">
        <v>82</v>
      </c>
      <c r="C11528" s="3">
        <v>44628</v>
      </c>
      <c r="D11528" s="1" t="s">
        <v>13</v>
      </c>
      <c r="E11528" s="1" t="s">
        <v>39</v>
      </c>
      <c r="F11528" s="1">
        <v>7480</v>
      </c>
      <c r="G11528" s="1" t="s">
        <v>40</v>
      </c>
      <c r="H11528" s="1" t="s">
        <v>33</v>
      </c>
      <c r="I11528" s="1" t="s">
        <v>87</v>
      </c>
      <c r="J11528" s="1" t="str" cm="1">
        <f t="array" ref="J11528">_xlfn.IFS(F11528="","missing",F11528&lt;0,"negative",F11528=0,"zero",AND(F11528&gt;=99999,MOD(F11528,9)=0),"99999 placeholder",AND(F11528&gt;$O$5,D11528="Expense"),"Expense outlier",AND(F11528&gt;$P$5,D11528="Income"),"Income outlier",TRUE,"valid")</f>
        <v>valid</v>
      </c>
      <c r="K11528" s="1" t="str">
        <f>_xlfn.XLOOKUP(I11528,[1]category_mapping!$F$2:$F$19,[1]category_mapping!$G$2:$G$19,E11528)</f>
        <v>food</v>
      </c>
      <c r="L11528" s="1" t="str">
        <f>IF(cleaning_working[[#This Row],[date]]="","Missing","Available")</f>
        <v>Available</v>
      </c>
    </row>
    <row r="11529" spans="1:12" x14ac:dyDescent="0.35">
      <c r="A11529" s="1" t="s">
        <v>11178</v>
      </c>
      <c r="B11529" s="1" t="s">
        <v>109</v>
      </c>
      <c r="C11529" s="3">
        <v>45223</v>
      </c>
      <c r="D11529" s="1" t="s">
        <v>14</v>
      </c>
      <c r="E11529" s="1" t="s">
        <v>119</v>
      </c>
      <c r="F11529" s="1">
        <v>57220</v>
      </c>
      <c r="G11529" s="1" t="s">
        <v>18</v>
      </c>
      <c r="H11529" s="1" t="s">
        <v>107</v>
      </c>
      <c r="I11529" s="1" t="s">
        <v>46</v>
      </c>
      <c r="J11529" s="1" t="str" cm="1">
        <f t="array" ref="J11529">_xlfn.IFS(F11529="","missing",F11529&lt;0,"negative",F11529=0,"zero",AND(F11529&gt;=99999,MOD(F11529,9)=0),"99999 placeholder",AND(F11529&gt;$O$5,D11529="Expense"),"Expense outlier",AND(F11529&gt;$P$5,D11529="Income"),"Income outlier",TRUE,"valid")</f>
        <v>valid</v>
      </c>
      <c r="K11529" s="1" t="str">
        <f>_xlfn.XLOOKUP(I11529,[1]category_mapping!$F$2:$F$19,[1]category_mapping!$G$2:$G$19,E11529)</f>
        <v>investment</v>
      </c>
      <c r="L11529" s="1" t="str">
        <f>IF(cleaning_working[[#This Row],[date]]="","Missing","Available")</f>
        <v>Available</v>
      </c>
    </row>
    <row r="11530" spans="1:12" x14ac:dyDescent="0.35">
      <c r="A11530" s="1" t="s">
        <v>11179</v>
      </c>
      <c r="B11530" s="1" t="s">
        <v>542</v>
      </c>
      <c r="C11530" s="3">
        <v>44952</v>
      </c>
      <c r="D11530" s="1" t="s">
        <v>13</v>
      </c>
      <c r="E11530" s="1" t="s">
        <v>63</v>
      </c>
      <c r="F11530" s="1">
        <v>8132</v>
      </c>
      <c r="G11530" s="1" t="s">
        <v>64</v>
      </c>
      <c r="H11530" s="1" t="s">
        <v>33</v>
      </c>
      <c r="I11530" s="1" t="s">
        <v>66</v>
      </c>
      <c r="J11530" s="1" t="str" cm="1">
        <f t="array" ref="J11530">_xlfn.IFS(F11530="","missing",F11530&lt;0,"negative",F11530=0,"zero",AND(F11530&gt;=99999,MOD(F11530,9)=0),"99999 placeholder",AND(F11530&gt;$O$5,D11530="Expense"),"Expense outlier",AND(F11530&gt;$P$5,D11530="Income"),"Income outlier",TRUE,"valid")</f>
        <v>valid</v>
      </c>
      <c r="K11530" s="1" t="str">
        <f>_xlfn.XLOOKUP(I11530,[1]category_mapping!$F$2:$F$19,[1]category_mapping!$G$2:$G$19,E11530)</f>
        <v>food</v>
      </c>
      <c r="L11530" s="1" t="str">
        <f>IF(cleaning_working[[#This Row],[date]]="","Missing","Available")</f>
        <v>Available</v>
      </c>
    </row>
    <row r="11531" spans="1:12" x14ac:dyDescent="0.35">
      <c r="A11531" s="1" t="s">
        <v>11180</v>
      </c>
      <c r="B11531" s="1" t="s">
        <v>175</v>
      </c>
      <c r="C11531" s="3">
        <v>44513</v>
      </c>
      <c r="D11531" s="1" t="s">
        <v>13</v>
      </c>
      <c r="E11531" s="1" t="s">
        <v>39</v>
      </c>
      <c r="F11531" s="1">
        <v>1397</v>
      </c>
      <c r="G11531" s="1" t="s">
        <v>32</v>
      </c>
      <c r="H11531" s="1" t="s">
        <v>26</v>
      </c>
      <c r="I11531" s="1" t="s">
        <v>34</v>
      </c>
      <c r="J11531" s="1" t="str" cm="1">
        <f t="array" ref="J11531">_xlfn.IFS(F11531="","missing",F11531&lt;0,"negative",F11531=0,"zero",AND(F11531&gt;=99999,MOD(F11531,9)=0),"99999 placeholder",AND(F11531&gt;$O$5,D11531="Expense"),"Expense outlier",AND(F11531&gt;$P$5,D11531="Income"),"Income outlier",TRUE,"valid")</f>
        <v>valid</v>
      </c>
      <c r="K11531" s="1" t="str">
        <f>_xlfn.XLOOKUP(I11531,[1]category_mapping!$F$2:$F$19,[1]category_mapping!$G$2:$G$19,E11531)</f>
        <v>education</v>
      </c>
      <c r="L11531" s="1" t="str">
        <f>IF(cleaning_working[[#This Row],[date]]="","Missing","Available")</f>
        <v>Available</v>
      </c>
    </row>
    <row r="11532" spans="1:12" x14ac:dyDescent="0.35">
      <c r="A11532" s="1" t="s">
        <v>11181</v>
      </c>
      <c r="B11532" s="1" t="s">
        <v>82</v>
      </c>
      <c r="C11532" s="3">
        <v>44545</v>
      </c>
      <c r="D11532" s="1" t="s">
        <v>13</v>
      </c>
      <c r="E11532" s="1" t="s">
        <v>17</v>
      </c>
      <c r="F11532" s="1">
        <v>4169</v>
      </c>
      <c r="G11532" s="1" t="s">
        <v>64</v>
      </c>
      <c r="H11532" s="1" t="s">
        <v>86</v>
      </c>
      <c r="I11532" s="1" t="s">
        <v>93</v>
      </c>
      <c r="J11532" s="1" t="str" cm="1">
        <f t="array" ref="J11532">_xlfn.IFS(F11532="","missing",F11532&lt;0,"negative",F11532=0,"zero",AND(F11532&gt;=99999,MOD(F11532,9)=0),"99999 placeholder",AND(F11532&gt;$O$5,D11532="Expense"),"Expense outlier",AND(F11532&gt;$P$5,D11532="Income"),"Income outlier",TRUE,"valid")</f>
        <v>valid</v>
      </c>
      <c r="K11532" s="1" t="str">
        <f>_xlfn.XLOOKUP(I11532,[1]category_mapping!$F$2:$F$19,[1]category_mapping!$G$2:$G$19,E11532)</f>
        <v>education</v>
      </c>
      <c r="L11532" s="1" t="str">
        <f>IF(cleaning_working[[#This Row],[date]]="","Missing","Available")</f>
        <v>Available</v>
      </c>
    </row>
    <row r="11533" spans="1:12" x14ac:dyDescent="0.35">
      <c r="A11533" s="1" t="s">
        <v>4766</v>
      </c>
      <c r="B11533" s="1" t="s">
        <v>132</v>
      </c>
      <c r="C11533" s="3">
        <v>45218</v>
      </c>
      <c r="D11533" s="1" t="s">
        <v>13</v>
      </c>
      <c r="E11533" s="1" t="s">
        <v>63</v>
      </c>
      <c r="F11533" s="1">
        <v>2572</v>
      </c>
      <c r="G11533" s="1" t="s">
        <v>32</v>
      </c>
      <c r="H11533" s="1" t="s">
        <v>159</v>
      </c>
      <c r="I11533" s="1" t="s">
        <v>41</v>
      </c>
      <c r="J11533" s="1" t="str" cm="1">
        <f t="array" ref="J11533">_xlfn.IFS(F11533="","missing",F11533&lt;0,"negative",F11533=0,"zero",AND(F11533&gt;=99999,MOD(F11533,9)=0),"99999 placeholder",AND(F11533&gt;$O$5,D11533="Expense"),"Expense outlier",AND(F11533&gt;$P$5,D11533="Income"),"Income outlier",TRUE,"valid")</f>
        <v>valid</v>
      </c>
      <c r="K11533" s="1" t="str">
        <f>_xlfn.XLOOKUP(I11533,[1]category_mapping!$F$2:$F$19,[1]category_mapping!$G$2:$G$19,E11533)</f>
        <v>utilities</v>
      </c>
      <c r="L11533" s="1" t="str">
        <f>IF(cleaning_working[[#This Row],[date]]="","Missing","Available")</f>
        <v>Available</v>
      </c>
    </row>
    <row r="11534" spans="1:12" x14ac:dyDescent="0.35">
      <c r="A11534" s="1" t="s">
        <v>11182</v>
      </c>
      <c r="B11534" s="1" t="s">
        <v>182</v>
      </c>
      <c r="C11534" s="3">
        <v>44893</v>
      </c>
      <c r="D11534" s="1" t="s">
        <v>13</v>
      </c>
      <c r="E11534" s="1" t="s">
        <v>96</v>
      </c>
      <c r="F11534" s="1">
        <v>330</v>
      </c>
      <c r="G11534" s="1" t="s">
        <v>64</v>
      </c>
      <c r="H11534" s="1" t="s">
        <v>107</v>
      </c>
      <c r="J11534" s="1" t="str" cm="1">
        <f t="array" ref="J11534">_xlfn.IFS(F11534="","missing",F11534&lt;0,"negative",F11534=0,"zero",AND(F11534&gt;=99999,MOD(F11534,9)=0),"99999 placeholder",AND(F11534&gt;$O$5,D11534="Expense"),"Expense outlier",AND(F11534&gt;$P$5,D11534="Income"),"Income outlier",TRUE,"valid")</f>
        <v>valid</v>
      </c>
      <c r="K11534" s="1" t="str">
        <f>_xlfn.XLOOKUP(I11534,[1]category_mapping!$F$2:$F$19,[1]category_mapping!$G$2:$G$19,E11534)</f>
        <v>travel</v>
      </c>
      <c r="L11534" s="1" t="str">
        <f>IF(cleaning_working[[#This Row],[date]]="","Missing","Available")</f>
        <v>Available</v>
      </c>
    </row>
    <row r="11535" spans="1:12" x14ac:dyDescent="0.35">
      <c r="A11535" s="1" t="s">
        <v>7518</v>
      </c>
      <c r="B11535" s="1" t="s">
        <v>557</v>
      </c>
      <c r="C11535" s="3">
        <v>45453</v>
      </c>
      <c r="D11535" s="1" t="s">
        <v>13</v>
      </c>
      <c r="E11535" s="1" t="s">
        <v>96</v>
      </c>
      <c r="F11535" s="1">
        <v>4406</v>
      </c>
      <c r="G11535" s="1" t="s">
        <v>64</v>
      </c>
      <c r="H11535" s="1" t="s">
        <v>33</v>
      </c>
      <c r="I11535" s="1" t="s">
        <v>41</v>
      </c>
      <c r="J11535" s="1" t="str" cm="1">
        <f t="array" ref="J11535">_xlfn.IFS(F11535="","missing",F11535&lt;0,"negative",F11535=0,"zero",AND(F11535&gt;=99999,MOD(F11535,9)=0),"99999 placeholder",AND(F11535&gt;$O$5,D11535="Expense"),"Expense outlier",AND(F11535&gt;$P$5,D11535="Income"),"Income outlier",TRUE,"valid")</f>
        <v>valid</v>
      </c>
      <c r="K11535" s="1" t="str">
        <f>_xlfn.XLOOKUP(I11535,[1]category_mapping!$F$2:$F$19,[1]category_mapping!$G$2:$G$19,E11535)</f>
        <v>utilities</v>
      </c>
      <c r="L11535" s="1" t="str">
        <f>IF(cleaning_working[[#This Row],[date]]="","Missing","Available")</f>
        <v>Available</v>
      </c>
    </row>
    <row r="11536" spans="1:12" x14ac:dyDescent="0.35">
      <c r="A11536" s="1" t="s">
        <v>11183</v>
      </c>
      <c r="B11536" s="1" t="s">
        <v>303</v>
      </c>
      <c r="C11536" s="3">
        <v>45294</v>
      </c>
      <c r="D11536" s="1" t="s">
        <v>13</v>
      </c>
      <c r="E11536" s="1" t="s">
        <v>104</v>
      </c>
      <c r="F11536" s="1">
        <v>9862</v>
      </c>
      <c r="G11536" s="1" t="s">
        <v>25</v>
      </c>
      <c r="H11536" s="1" t="s">
        <v>26</v>
      </c>
      <c r="I11536" s="1" t="s">
        <v>49</v>
      </c>
      <c r="J11536" s="1" t="str" cm="1">
        <f t="array" ref="J11536">_xlfn.IFS(F11536="","missing",F11536&lt;0,"negative",F11536=0,"zero",AND(F11536&gt;=99999,MOD(F11536,9)=0),"99999 placeholder",AND(F11536&gt;$O$5,D11536="Expense"),"Expense outlier",AND(F11536&gt;$P$5,D11536="Income"),"Income outlier",TRUE,"valid")</f>
        <v>valid</v>
      </c>
      <c r="K11536" s="1" t="str">
        <f>_xlfn.XLOOKUP(I11536,[1]category_mapping!$F$2:$F$19,[1]category_mapping!$G$2:$G$19,E11536)</f>
        <v>health</v>
      </c>
      <c r="L11536" s="1" t="str">
        <f>IF(cleaning_working[[#This Row],[date]]="","Missing","Available")</f>
        <v>Available</v>
      </c>
    </row>
    <row r="11537" spans="1:12" x14ac:dyDescent="0.35">
      <c r="A11537" s="1" t="s">
        <v>11184</v>
      </c>
      <c r="B11537" s="1" t="s">
        <v>420</v>
      </c>
      <c r="C11537" s="3">
        <v>44681</v>
      </c>
      <c r="D11537" s="1" t="s">
        <v>13</v>
      </c>
      <c r="E11537" s="1" t="s">
        <v>39</v>
      </c>
      <c r="F11537" s="1">
        <v>8139</v>
      </c>
      <c r="G11537" s="1" t="s">
        <v>40</v>
      </c>
      <c r="H11537" s="1" t="s">
        <v>19</v>
      </c>
      <c r="I11537" s="1" t="s">
        <v>27</v>
      </c>
      <c r="J11537" s="1" t="str" cm="1">
        <f t="array" ref="J11537">_xlfn.IFS(F11537="","missing",F11537&lt;0,"negative",F11537=0,"zero",AND(F11537&gt;=99999,MOD(F11537,9)=0),"99999 placeholder",AND(F11537&gt;$O$5,D11537="Expense"),"Expense outlier",AND(F11537&gt;$P$5,D11537="Income"),"Income outlier",TRUE,"valid")</f>
        <v>valid</v>
      </c>
      <c r="K11537" s="1" t="str">
        <f>_xlfn.XLOOKUP(I11537,[1]category_mapping!$F$2:$F$19,[1]category_mapping!$G$2:$G$19,E11537)</f>
        <v>food</v>
      </c>
      <c r="L11537" s="1" t="str">
        <f>IF(cleaning_working[[#This Row],[date]]="","Missing","Available")</f>
        <v>Available</v>
      </c>
    </row>
    <row r="11538" spans="1:12" x14ac:dyDescent="0.35">
      <c r="A11538" s="1" t="s">
        <v>11185</v>
      </c>
      <c r="B11538" s="1" t="s">
        <v>109</v>
      </c>
      <c r="C11538" s="3">
        <v>45655</v>
      </c>
      <c r="D11538" s="1" t="s">
        <v>13</v>
      </c>
      <c r="E11538" s="1" t="s">
        <v>39</v>
      </c>
      <c r="F11538" s="1">
        <v>5286</v>
      </c>
      <c r="G11538" s="1" t="s">
        <v>18</v>
      </c>
      <c r="H11538" s="1" t="s">
        <v>86</v>
      </c>
      <c r="I11538" s="1" t="s">
        <v>128</v>
      </c>
      <c r="J11538" s="1" t="str" cm="1">
        <f t="array" ref="J11538">_xlfn.IFS(F11538="","missing",F11538&lt;0,"negative",F11538=0,"zero",AND(F11538&gt;=99999,MOD(F11538,9)=0),"99999 placeholder",AND(F11538&gt;$O$5,D11538="Expense"),"Expense outlier",AND(F11538&gt;$P$5,D11538="Income"),"Income outlier",TRUE,"valid")</f>
        <v>valid</v>
      </c>
      <c r="K11538" s="1" t="str">
        <f>_xlfn.XLOOKUP(I11538,[1]category_mapping!$F$2:$F$19,[1]category_mapping!$G$2:$G$19,E11538)</f>
        <v>utilities</v>
      </c>
      <c r="L11538" s="1" t="str">
        <f>IF(cleaning_working[[#This Row],[date]]="","Missing","Available")</f>
        <v>Available</v>
      </c>
    </row>
    <row r="11539" spans="1:12" x14ac:dyDescent="0.35">
      <c r="A11539" s="1" t="s">
        <v>11186</v>
      </c>
      <c r="B11539" s="1" t="s">
        <v>139</v>
      </c>
      <c r="C11539" s="3">
        <v>44759</v>
      </c>
      <c r="D11539" s="1" t="s">
        <v>13</v>
      </c>
      <c r="E11539" s="1" t="s">
        <v>104</v>
      </c>
      <c r="F11539" s="1">
        <v>565</v>
      </c>
      <c r="G11539" s="1" t="s">
        <v>18</v>
      </c>
      <c r="H11539" s="1" t="s">
        <v>107</v>
      </c>
      <c r="I11539" s="1" t="s">
        <v>123</v>
      </c>
      <c r="J11539" s="1" t="str" cm="1">
        <f t="array" ref="J11539">_xlfn.IFS(F11539="","missing",F11539&lt;0,"negative",F11539=0,"zero",AND(F11539&gt;=99999,MOD(F11539,9)=0),"99999 placeholder",AND(F11539&gt;$O$5,D11539="Expense"),"Expense outlier",AND(F11539&gt;$P$5,D11539="Income"),"Income outlier",TRUE,"valid")</f>
        <v>valid</v>
      </c>
      <c r="K11539" s="1" t="str">
        <f>_xlfn.XLOOKUP(I11539,[1]category_mapping!$F$2:$F$19,[1]category_mapping!$G$2:$G$19,E11539)</f>
        <v>health</v>
      </c>
      <c r="L11539" s="1" t="str">
        <f>IF(cleaning_working[[#This Row],[date]]="","Missing","Available")</f>
        <v>Available</v>
      </c>
    </row>
    <row r="11540" spans="1:12" x14ac:dyDescent="0.35">
      <c r="A11540" s="1" t="s">
        <v>6573</v>
      </c>
      <c r="B11540" s="1" t="s">
        <v>62</v>
      </c>
      <c r="C11540" s="3">
        <v>44821</v>
      </c>
      <c r="D11540" s="1" t="s">
        <v>13</v>
      </c>
      <c r="E11540" s="1" t="s">
        <v>96</v>
      </c>
      <c r="F11540" s="1">
        <v>9147</v>
      </c>
      <c r="G11540" s="1" t="s">
        <v>18</v>
      </c>
      <c r="H11540" s="1" t="s">
        <v>86</v>
      </c>
      <c r="J11540" s="1" t="str" cm="1">
        <f t="array" ref="J11540">_xlfn.IFS(F11540="","missing",F11540&lt;0,"negative",F11540=0,"zero",AND(F11540&gt;=99999,MOD(F11540,9)=0),"99999 placeholder",AND(F11540&gt;$O$5,D11540="Expense"),"Expense outlier",AND(F11540&gt;$P$5,D11540="Income"),"Income outlier",TRUE,"valid")</f>
        <v>valid</v>
      </c>
      <c r="K11540" s="1" t="str">
        <f>_xlfn.XLOOKUP(I11540,[1]category_mapping!$F$2:$F$19,[1]category_mapping!$G$2:$G$19,E11540)</f>
        <v>travel</v>
      </c>
      <c r="L11540" s="1" t="str">
        <f>IF(cleaning_working[[#This Row],[date]]="","Missing","Available")</f>
        <v>Available</v>
      </c>
    </row>
    <row r="11541" spans="1:12" x14ac:dyDescent="0.35">
      <c r="A11541" s="1" t="s">
        <v>11187</v>
      </c>
      <c r="B11541" s="1" t="s">
        <v>229</v>
      </c>
      <c r="C11541" s="3">
        <v>44854</v>
      </c>
      <c r="D11541" s="1" t="s">
        <v>13</v>
      </c>
      <c r="E11541" s="1" t="s">
        <v>39</v>
      </c>
      <c r="F11541" s="1">
        <v>1920</v>
      </c>
      <c r="G11541" s="1" t="s">
        <v>64</v>
      </c>
      <c r="H11541" s="1" t="s">
        <v>83</v>
      </c>
      <c r="I11541" s="1" t="s">
        <v>49</v>
      </c>
      <c r="J11541" s="1" t="str" cm="1">
        <f t="array" ref="J11541">_xlfn.IFS(F11541="","missing",F11541&lt;0,"negative",F11541=0,"zero",AND(F11541&gt;=99999,MOD(F11541,9)=0),"99999 placeholder",AND(F11541&gt;$O$5,D11541="Expense"),"Expense outlier",AND(F11541&gt;$P$5,D11541="Income"),"Income outlier",TRUE,"valid")</f>
        <v>valid</v>
      </c>
      <c r="K11541" s="1" t="str">
        <f>_xlfn.XLOOKUP(I11541,[1]category_mapping!$F$2:$F$19,[1]category_mapping!$G$2:$G$19,E11541)</f>
        <v>food</v>
      </c>
      <c r="L11541" s="1" t="str">
        <f>IF(cleaning_working[[#This Row],[date]]="","Missing","Available")</f>
        <v>Available</v>
      </c>
    </row>
    <row r="11542" spans="1:12" x14ac:dyDescent="0.35">
      <c r="A11542" s="1" t="s">
        <v>11188</v>
      </c>
      <c r="B11542" s="1" t="s">
        <v>379</v>
      </c>
      <c r="C11542" s="3">
        <v>44340</v>
      </c>
      <c r="D11542" s="1" t="s">
        <v>14</v>
      </c>
      <c r="E11542" s="1" t="s">
        <v>31</v>
      </c>
      <c r="F11542" s="1">
        <v>79605</v>
      </c>
      <c r="G11542" s="1" t="s">
        <v>25</v>
      </c>
      <c r="H11542" s="1" t="s">
        <v>107</v>
      </c>
      <c r="I11542" s="1" t="s">
        <v>128</v>
      </c>
      <c r="J11542" s="1" t="str" cm="1">
        <f t="array" ref="J11542">_xlfn.IFS(F11542="","missing",F11542&lt;0,"negative",F11542=0,"zero",AND(F11542&gt;=99999,MOD(F11542,9)=0),"99999 placeholder",AND(F11542&gt;$O$5,D11542="Expense"),"Expense outlier",AND(F11542&gt;$P$5,D11542="Income"),"Income outlier",TRUE,"valid")</f>
        <v>valid</v>
      </c>
      <c r="K11542" s="1" t="str">
        <f>_xlfn.XLOOKUP(I11542,[1]category_mapping!$F$2:$F$19,[1]category_mapping!$G$2:$G$19,E11542)</f>
        <v>utilities</v>
      </c>
      <c r="L11542" s="1" t="str">
        <f>IF(cleaning_working[[#This Row],[date]]="","Missing","Available")</f>
        <v>Available</v>
      </c>
    </row>
    <row r="11543" spans="1:12" x14ac:dyDescent="0.35">
      <c r="A11543" s="1" t="s">
        <v>1671</v>
      </c>
      <c r="B11543" s="1" t="s">
        <v>132</v>
      </c>
      <c r="C11543" s="3">
        <v>44872</v>
      </c>
      <c r="D11543" s="1" t="s">
        <v>13</v>
      </c>
      <c r="E11543" s="1" t="s">
        <v>24</v>
      </c>
      <c r="F11543" s="1">
        <v>314</v>
      </c>
      <c r="G11543" s="1" t="s">
        <v>40</v>
      </c>
      <c r="H11543" s="1" t="s">
        <v>133</v>
      </c>
      <c r="I11543" s="1" t="s">
        <v>53</v>
      </c>
      <c r="J11543" s="1" t="str" cm="1">
        <f t="array" ref="J11543">_xlfn.IFS(F11543="","missing",F11543&lt;0,"negative",F11543=0,"zero",AND(F11543&gt;=99999,MOD(F11543,9)=0),"99999 placeholder",AND(F11543&gt;$O$5,D11543="Expense"),"Expense outlier",AND(F11543&gt;$P$5,D11543="Income"),"Income outlier",TRUE,"valid")</f>
        <v>valid</v>
      </c>
      <c r="K11543" s="1" t="str">
        <f>_xlfn.XLOOKUP(I11543,[1]category_mapping!$F$2:$F$19,[1]category_mapping!$G$2:$G$19,E11543)</f>
        <v>travel</v>
      </c>
      <c r="L11543" s="1" t="str">
        <f>IF(cleaning_working[[#This Row],[date]]="","Missing","Available")</f>
        <v>Available</v>
      </c>
    </row>
    <row r="11544" spans="1:12" x14ac:dyDescent="0.35">
      <c r="A11544" s="1" t="s">
        <v>11189</v>
      </c>
      <c r="B11544" s="1" t="s">
        <v>214</v>
      </c>
      <c r="C11544" s="3">
        <v>45618</v>
      </c>
      <c r="D11544" s="1" t="s">
        <v>14</v>
      </c>
      <c r="E11544" s="1" t="s">
        <v>31</v>
      </c>
      <c r="F11544" s="1">
        <v>962863</v>
      </c>
      <c r="G11544" s="1" t="s">
        <v>40</v>
      </c>
      <c r="H11544" s="1" t="s">
        <v>65</v>
      </c>
      <c r="I11544" s="1" t="s">
        <v>272</v>
      </c>
      <c r="J11544" s="1" t="str" cm="1">
        <f t="array" ref="J11544">_xlfn.IFS(F11544="","missing",F11544&lt;0,"negative",F11544=0,"zero",AND(F11544&gt;=99999,MOD(F11544,9)=0),"99999 placeholder",AND(F11544&gt;$O$5,D11544="Expense"),"Expense outlier",AND(F11544&gt;$P$5,D11544="Income"),"Income outlier",TRUE,"valid")</f>
        <v>Income outlier</v>
      </c>
      <c r="K11544" s="1" t="str">
        <f>_xlfn.XLOOKUP(I11544,[1]category_mapping!$F$2:$F$19,[1]category_mapping!$G$2:$G$19,E11544)</f>
        <v>food</v>
      </c>
      <c r="L11544" s="1" t="str">
        <f>IF(cleaning_working[[#This Row],[date]]="","Missing","Available")</f>
        <v>Available</v>
      </c>
    </row>
    <row r="11545" spans="1:12" x14ac:dyDescent="0.35">
      <c r="A11545" s="1" t="s">
        <v>11190</v>
      </c>
      <c r="B11545" s="1" t="s">
        <v>77</v>
      </c>
      <c r="C11545" s="3">
        <v>45147</v>
      </c>
      <c r="D11545" s="1" t="s">
        <v>13</v>
      </c>
      <c r="E11545" s="1" t="s">
        <v>39</v>
      </c>
      <c r="F11545" s="1">
        <v>6687</v>
      </c>
      <c r="G11545" s="1" t="s">
        <v>40</v>
      </c>
      <c r="H11545" s="1" t="s">
        <v>83</v>
      </c>
      <c r="J11545" s="1" t="str" cm="1">
        <f t="array" ref="J11545">_xlfn.IFS(F11545="","missing",F11545&lt;0,"negative",F11545=0,"zero",AND(F11545&gt;=99999,MOD(F11545,9)=0),"99999 placeholder",AND(F11545&gt;$O$5,D11545="Expense"),"Expense outlier",AND(F11545&gt;$P$5,D11545="Income"),"Income outlier",TRUE,"valid")</f>
        <v>valid</v>
      </c>
      <c r="K11545" s="1" t="str">
        <f>_xlfn.XLOOKUP(I11545,[1]category_mapping!$F$2:$F$19,[1]category_mapping!$G$2:$G$19,E11545)</f>
        <v>food</v>
      </c>
      <c r="L11545" s="1" t="str">
        <f>IF(cleaning_working[[#This Row],[date]]="","Missing","Available")</f>
        <v>Available</v>
      </c>
    </row>
    <row r="11546" spans="1:12" x14ac:dyDescent="0.35">
      <c r="A11546" s="1" t="s">
        <v>11191</v>
      </c>
      <c r="B11546" s="1" t="s">
        <v>187</v>
      </c>
      <c r="C11546" s="3">
        <v>45623</v>
      </c>
      <c r="D11546" s="1" t="s">
        <v>14</v>
      </c>
      <c r="E11546" s="1" t="s">
        <v>70</v>
      </c>
      <c r="F11546" s="1">
        <v>33770</v>
      </c>
      <c r="G11546" s="1" t="s">
        <v>32</v>
      </c>
      <c r="H11546" s="1" t="s">
        <v>159</v>
      </c>
      <c r="I11546" s="1" t="s">
        <v>58</v>
      </c>
      <c r="J11546" s="1" t="str" cm="1">
        <f t="array" ref="J11546">_xlfn.IFS(F11546="","missing",F11546&lt;0,"negative",F11546=0,"zero",AND(F11546&gt;=99999,MOD(F11546,9)=0),"99999 placeholder",AND(F11546&gt;$O$5,D11546="Expense"),"Expense outlier",AND(F11546&gt;$P$5,D11546="Income"),"Income outlier",TRUE,"valid")</f>
        <v>valid</v>
      </c>
      <c r="K11546" s="1" t="str">
        <f>_xlfn.XLOOKUP(I11546,[1]category_mapping!$F$2:$F$19,[1]category_mapping!$G$2:$G$19,E11546)</f>
        <v>others</v>
      </c>
      <c r="L11546" s="1" t="str">
        <f>IF(cleaning_working[[#This Row],[date]]="","Missing","Available")</f>
        <v>Available</v>
      </c>
    </row>
    <row r="11547" spans="1:12" x14ac:dyDescent="0.35">
      <c r="A11547" s="1" t="s">
        <v>11192</v>
      </c>
      <c r="B11547" s="1" t="s">
        <v>379</v>
      </c>
      <c r="C11547" s="3">
        <v>44704</v>
      </c>
      <c r="D11547" s="1" t="s">
        <v>14</v>
      </c>
      <c r="E11547" s="1" t="s">
        <v>70</v>
      </c>
      <c r="F11547" s="1">
        <v>78356</v>
      </c>
      <c r="G11547" s="1" t="s">
        <v>40</v>
      </c>
      <c r="H11547" s="1" t="s">
        <v>19</v>
      </c>
      <c r="I11547" s="1" t="s">
        <v>34</v>
      </c>
      <c r="J11547" s="1" t="str" cm="1">
        <f t="array" ref="J11547">_xlfn.IFS(F11547="","missing",F11547&lt;0,"negative",F11547=0,"zero",AND(F11547&gt;=99999,MOD(F11547,9)=0),"99999 placeholder",AND(F11547&gt;$O$5,D11547="Expense"),"Expense outlier",AND(F11547&gt;$P$5,D11547="Income"),"Income outlier",TRUE,"valid")</f>
        <v>valid</v>
      </c>
      <c r="K11547" s="1" t="str">
        <f>_xlfn.XLOOKUP(I11547,[1]category_mapping!$F$2:$F$19,[1]category_mapping!$G$2:$G$19,E11547)</f>
        <v>education</v>
      </c>
      <c r="L11547" s="1" t="str">
        <f>IF(cleaning_working[[#This Row],[date]]="","Missing","Available")</f>
        <v>Available</v>
      </c>
    </row>
    <row r="11548" spans="1:12" x14ac:dyDescent="0.35">
      <c r="A11548" s="1" t="s">
        <v>11193</v>
      </c>
      <c r="B11548" s="1" t="s">
        <v>386</v>
      </c>
      <c r="C11548" s="3" t="s">
        <v>38</v>
      </c>
      <c r="D11548" s="1" t="s">
        <v>13</v>
      </c>
      <c r="E11548" s="1" t="s">
        <v>96</v>
      </c>
      <c r="F11548" s="1">
        <v>9465</v>
      </c>
      <c r="G11548" s="1" t="s">
        <v>40</v>
      </c>
      <c r="H11548" s="1" t="s">
        <v>133</v>
      </c>
      <c r="I11548" s="1" t="s">
        <v>80</v>
      </c>
      <c r="J11548" s="1" t="str" cm="1">
        <f t="array" ref="J11548">_xlfn.IFS(F11548="","missing",F11548&lt;0,"negative",F11548=0,"zero",AND(F11548&gt;=99999,MOD(F11548,9)=0),"99999 placeholder",AND(F11548&gt;$O$5,D11548="Expense"),"Expense outlier",AND(F11548&gt;$P$5,D11548="Income"),"Income outlier",TRUE,"valid")</f>
        <v>valid</v>
      </c>
      <c r="K11548" s="1" t="str">
        <f>_xlfn.XLOOKUP(I11548,[1]category_mapping!$F$2:$F$19,[1]category_mapping!$G$2:$G$19,E11548)</f>
        <v>food</v>
      </c>
      <c r="L11548" s="1" t="str">
        <f>IF(cleaning_working[[#This Row],[date]]="","Missing","Available")</f>
        <v>Missing</v>
      </c>
    </row>
    <row r="11549" spans="1:12" x14ac:dyDescent="0.35">
      <c r="A11549" s="1" t="s">
        <v>11194</v>
      </c>
      <c r="B11549" s="1" t="s">
        <v>460</v>
      </c>
      <c r="C11549" s="3">
        <v>44545</v>
      </c>
      <c r="D11549" s="1" t="s">
        <v>14</v>
      </c>
      <c r="E11549" s="1" t="s">
        <v>215</v>
      </c>
      <c r="F11549" s="1">
        <v>55365</v>
      </c>
      <c r="G11549" s="1" t="s">
        <v>32</v>
      </c>
      <c r="H11549" s="1" t="s">
        <v>159</v>
      </c>
      <c r="I11549" s="1" t="s">
        <v>90</v>
      </c>
      <c r="J11549" s="1" t="str" cm="1">
        <f t="array" ref="J11549">_xlfn.IFS(F11549="","missing",F11549&lt;0,"negative",F11549=0,"zero",AND(F11549&gt;=99999,MOD(F11549,9)=0),"99999 placeholder",AND(F11549&gt;$O$5,D11549="Expense"),"Expense outlier",AND(F11549&gt;$P$5,D11549="Income"),"Income outlier",TRUE,"valid")</f>
        <v>valid</v>
      </c>
      <c r="K11549" s="1" t="str">
        <f>_xlfn.XLOOKUP(I11549,[1]category_mapping!$F$2:$F$19,[1]category_mapping!$G$2:$G$19,E11549)</f>
        <v>bonus</v>
      </c>
      <c r="L11549" s="1" t="str">
        <f>IF(cleaning_working[[#This Row],[date]]="","Missing","Available")</f>
        <v>Available</v>
      </c>
    </row>
    <row r="11550" spans="1:12" x14ac:dyDescent="0.35">
      <c r="A11550" s="1" t="s">
        <v>11195</v>
      </c>
      <c r="B11550" s="1" t="s">
        <v>402</v>
      </c>
      <c r="C11550" s="3">
        <v>44626</v>
      </c>
      <c r="D11550" s="1" t="s">
        <v>14</v>
      </c>
      <c r="E11550" s="1" t="s">
        <v>57</v>
      </c>
      <c r="F11550" s="1">
        <v>62437</v>
      </c>
      <c r="G11550" s="1" t="s">
        <v>18</v>
      </c>
      <c r="H11550" s="1" t="s">
        <v>33</v>
      </c>
      <c r="I11550" s="1" t="s">
        <v>97</v>
      </c>
      <c r="J11550" s="1" t="str" cm="1">
        <f t="array" ref="J11550">_xlfn.IFS(F11550="","missing",F11550&lt;0,"negative",F11550=0,"zero",AND(F11550&gt;=99999,MOD(F11550,9)=0),"99999 placeholder",AND(F11550&gt;$O$5,D11550="Expense"),"Expense outlier",AND(F11550&gt;$P$5,D11550="Income"),"Income outlier",TRUE,"valid")</f>
        <v>valid</v>
      </c>
      <c r="K11550" s="1" t="str">
        <f>_xlfn.XLOOKUP(I11550,[1]category_mapping!$F$2:$F$19,[1]category_mapping!$G$2:$G$19,E11550)</f>
        <v>health</v>
      </c>
      <c r="L11550" s="1" t="str">
        <f>IF(cleaning_working[[#This Row],[date]]="","Missing","Available")</f>
        <v>Available</v>
      </c>
    </row>
    <row r="11551" spans="1:12" x14ac:dyDescent="0.35">
      <c r="A11551" s="1" t="s">
        <v>11196</v>
      </c>
      <c r="B11551" s="1" t="s">
        <v>225</v>
      </c>
      <c r="C11551" s="3" t="s">
        <v>38</v>
      </c>
      <c r="D11551" s="1" t="s">
        <v>13</v>
      </c>
      <c r="E11551" s="1" t="s">
        <v>17</v>
      </c>
      <c r="F11551" s="1">
        <v>7716</v>
      </c>
      <c r="G11551" s="1" t="s">
        <v>18</v>
      </c>
      <c r="H11551" s="1" t="s">
        <v>19</v>
      </c>
      <c r="I11551" s="1" t="s">
        <v>41</v>
      </c>
      <c r="J11551" s="1" t="str" cm="1">
        <f t="array" ref="J11551">_xlfn.IFS(F11551="","missing",F11551&lt;0,"negative",F11551=0,"zero",AND(F11551&gt;=99999,MOD(F11551,9)=0),"99999 placeholder",AND(F11551&gt;$O$5,D11551="Expense"),"Expense outlier",AND(F11551&gt;$P$5,D11551="Income"),"Income outlier",TRUE,"valid")</f>
        <v>valid</v>
      </c>
      <c r="K11551" s="1" t="str">
        <f>_xlfn.XLOOKUP(I11551,[1]category_mapping!$F$2:$F$19,[1]category_mapping!$G$2:$G$19,E11551)</f>
        <v>utilities</v>
      </c>
      <c r="L11551" s="1" t="str">
        <f>IF(cleaning_working[[#This Row],[date]]="","Missing","Available")</f>
        <v>Missing</v>
      </c>
    </row>
    <row r="11552" spans="1:12" x14ac:dyDescent="0.35">
      <c r="A11552" s="1" t="s">
        <v>11197</v>
      </c>
      <c r="B11552" s="1" t="s">
        <v>467</v>
      </c>
      <c r="C11552" s="3">
        <v>44336</v>
      </c>
      <c r="D11552" s="1" t="s">
        <v>14</v>
      </c>
      <c r="E11552" s="1" t="s">
        <v>119</v>
      </c>
      <c r="F11552" s="1">
        <v>39070</v>
      </c>
      <c r="G11552" s="1" t="s">
        <v>32</v>
      </c>
      <c r="H11552" s="1" t="s">
        <v>86</v>
      </c>
      <c r="I11552" s="1" t="s">
        <v>272</v>
      </c>
      <c r="J11552" s="1" t="str" cm="1">
        <f t="array" ref="J11552">_xlfn.IFS(F11552="","missing",F11552&lt;0,"negative",F11552=0,"zero",AND(F11552&gt;=99999,MOD(F11552,9)=0),"99999 placeholder",AND(F11552&gt;$O$5,D11552="Expense"),"Expense outlier",AND(F11552&gt;$P$5,D11552="Income"),"Income outlier",TRUE,"valid")</f>
        <v>valid</v>
      </c>
      <c r="K11552" s="1" t="str">
        <f>_xlfn.XLOOKUP(I11552,[1]category_mapping!$F$2:$F$19,[1]category_mapping!$G$2:$G$19,E11552)</f>
        <v>food</v>
      </c>
      <c r="L11552" s="1" t="str">
        <f>IF(cleaning_working[[#This Row],[date]]="","Missing","Available")</f>
        <v>Available</v>
      </c>
    </row>
    <row r="11553" spans="1:12" x14ac:dyDescent="0.35">
      <c r="A11553" s="1" t="s">
        <v>11198</v>
      </c>
      <c r="B11553" s="1" t="s">
        <v>309</v>
      </c>
      <c r="C11553" s="3">
        <v>45618</v>
      </c>
      <c r="D11553" s="1" t="s">
        <v>14</v>
      </c>
      <c r="E11553" s="1" t="s">
        <v>119</v>
      </c>
      <c r="F11553" s="1">
        <v>16678</v>
      </c>
      <c r="G11553" s="1" t="s">
        <v>64</v>
      </c>
      <c r="H11553" s="1" t="s">
        <v>83</v>
      </c>
      <c r="I11553" s="1" t="s">
        <v>87</v>
      </c>
      <c r="J11553" s="1" t="str" cm="1">
        <f t="array" ref="J11553">_xlfn.IFS(F11553="","missing",F11553&lt;0,"negative",F11553=0,"zero",AND(F11553&gt;=99999,MOD(F11553,9)=0),"99999 placeholder",AND(F11553&gt;$O$5,D11553="Expense"),"Expense outlier",AND(F11553&gt;$P$5,D11553="Income"),"Income outlier",TRUE,"valid")</f>
        <v>valid</v>
      </c>
      <c r="K11553" s="1" t="str">
        <f>_xlfn.XLOOKUP(I11553,[1]category_mapping!$F$2:$F$19,[1]category_mapping!$G$2:$G$19,E11553)</f>
        <v>investment</v>
      </c>
      <c r="L11553" s="1" t="str">
        <f>IF(cleaning_working[[#This Row],[date]]="","Missing","Available")</f>
        <v>Available</v>
      </c>
    </row>
    <row r="11554" spans="1:12" x14ac:dyDescent="0.35">
      <c r="A11554" s="1" t="s">
        <v>11199</v>
      </c>
      <c r="B11554" s="1" t="s">
        <v>257</v>
      </c>
      <c r="C11554" s="3">
        <v>44363</v>
      </c>
      <c r="D11554" s="1" t="s">
        <v>13</v>
      </c>
      <c r="E11554" s="1" t="s">
        <v>96</v>
      </c>
      <c r="F11554" s="1">
        <v>7842</v>
      </c>
      <c r="G11554" s="1" t="s">
        <v>64</v>
      </c>
      <c r="H11554" s="1" t="s">
        <v>86</v>
      </c>
      <c r="J11554" s="1" t="str" cm="1">
        <f t="array" ref="J11554">_xlfn.IFS(F11554="","missing",F11554&lt;0,"negative",F11554=0,"zero",AND(F11554&gt;=99999,MOD(F11554,9)=0),"99999 placeholder",AND(F11554&gt;$O$5,D11554="Expense"),"Expense outlier",AND(F11554&gt;$P$5,D11554="Income"),"Income outlier",TRUE,"valid")</f>
        <v>valid</v>
      </c>
      <c r="K11554" s="1" t="str">
        <f>_xlfn.XLOOKUP(I11554,[1]category_mapping!$F$2:$F$19,[1]category_mapping!$G$2:$G$19,E11554)</f>
        <v>travel</v>
      </c>
      <c r="L11554" s="1" t="str">
        <f>IF(cleaning_working[[#This Row],[date]]="","Missing","Available")</f>
        <v>Available</v>
      </c>
    </row>
    <row r="11555" spans="1:12" x14ac:dyDescent="0.35">
      <c r="A11555" s="1" t="s">
        <v>11200</v>
      </c>
      <c r="B11555" s="1" t="s">
        <v>348</v>
      </c>
      <c r="C11555" s="3">
        <v>44469</v>
      </c>
      <c r="D11555" s="1" t="s">
        <v>13</v>
      </c>
      <c r="E11555" s="1" t="s">
        <v>104</v>
      </c>
      <c r="F11555" s="1">
        <v>7918</v>
      </c>
      <c r="G11555" s="1" t="s">
        <v>18</v>
      </c>
      <c r="H11555" s="1" t="s">
        <v>26</v>
      </c>
      <c r="J11555" s="1" t="str" cm="1">
        <f t="array" ref="J11555">_xlfn.IFS(F11555="","missing",F11555&lt;0,"negative",F11555=0,"zero",AND(F11555&gt;=99999,MOD(F11555,9)=0),"99999 placeholder",AND(F11555&gt;$O$5,D11555="Expense"),"Expense outlier",AND(F11555&gt;$P$5,D11555="Income"),"Income outlier",TRUE,"valid")</f>
        <v>valid</v>
      </c>
      <c r="K11555" s="1" t="str">
        <f>_xlfn.XLOOKUP(I11555,[1]category_mapping!$F$2:$F$19,[1]category_mapping!$G$2:$G$19,E11555)</f>
        <v>health</v>
      </c>
      <c r="L11555" s="1" t="str">
        <f>IF(cleaning_working[[#This Row],[date]]="","Missing","Available")</f>
        <v>Available</v>
      </c>
    </row>
    <row r="11556" spans="1:12" x14ac:dyDescent="0.35">
      <c r="A11556" s="1" t="s">
        <v>8304</v>
      </c>
      <c r="B11556" s="1" t="s">
        <v>82</v>
      </c>
      <c r="C11556" s="3">
        <v>44689</v>
      </c>
      <c r="D11556" s="1" t="s">
        <v>13</v>
      </c>
      <c r="E11556" s="1" t="s">
        <v>39</v>
      </c>
      <c r="F11556" s="1">
        <v>1789</v>
      </c>
      <c r="G11556" s="1" t="s">
        <v>64</v>
      </c>
      <c r="H11556" s="1" t="s">
        <v>65</v>
      </c>
      <c r="J11556" s="1" t="str" cm="1">
        <f t="array" ref="J11556">_xlfn.IFS(F11556="","missing",F11556&lt;0,"negative",F11556=0,"zero",AND(F11556&gt;=99999,MOD(F11556,9)=0),"99999 placeholder",AND(F11556&gt;$O$5,D11556="Expense"),"Expense outlier",AND(F11556&gt;$P$5,D11556="Income"),"Income outlier",TRUE,"valid")</f>
        <v>valid</v>
      </c>
      <c r="K11556" s="1" t="str">
        <f>_xlfn.XLOOKUP(I11556,[1]category_mapping!$F$2:$F$19,[1]category_mapping!$G$2:$G$19,E11556)</f>
        <v>food</v>
      </c>
      <c r="L11556" s="1" t="str">
        <f>IF(cleaning_working[[#This Row],[date]]="","Missing","Available")</f>
        <v>Available</v>
      </c>
    </row>
    <row r="11557" spans="1:12" x14ac:dyDescent="0.35">
      <c r="A11557" s="1" t="s">
        <v>11201</v>
      </c>
      <c r="B11557" s="1" t="s">
        <v>113</v>
      </c>
      <c r="C11557" s="3">
        <v>44293</v>
      </c>
      <c r="D11557" s="1" t="s">
        <v>13</v>
      </c>
      <c r="E11557" s="1" t="s">
        <v>17</v>
      </c>
      <c r="F11557" s="1">
        <v>2819</v>
      </c>
      <c r="G11557" s="1" t="s">
        <v>18</v>
      </c>
      <c r="H11557" s="1" t="s">
        <v>26</v>
      </c>
      <c r="I11557" s="1" t="s">
        <v>46</v>
      </c>
      <c r="J11557" s="1" t="str" cm="1">
        <f t="array" ref="J11557">_xlfn.IFS(F11557="","missing",F11557&lt;0,"negative",F11557=0,"zero",AND(F11557&gt;=99999,MOD(F11557,9)=0),"99999 placeholder",AND(F11557&gt;$O$5,D11557="Expense"),"Expense outlier",AND(F11557&gt;$P$5,D11557="Income"),"Income outlier",TRUE,"valid")</f>
        <v>valid</v>
      </c>
      <c r="K11557" s="1" t="str">
        <f>_xlfn.XLOOKUP(I11557,[1]category_mapping!$F$2:$F$19,[1]category_mapping!$G$2:$G$19,E11557)</f>
        <v>education</v>
      </c>
      <c r="L11557" s="1" t="str">
        <f>IF(cleaning_working[[#This Row],[date]]="","Missing","Available")</f>
        <v>Available</v>
      </c>
    </row>
    <row r="11558" spans="1:12" x14ac:dyDescent="0.35">
      <c r="A11558" s="1" t="s">
        <v>11202</v>
      </c>
      <c r="B11558" s="1" t="s">
        <v>75</v>
      </c>
      <c r="C11558" s="3">
        <v>45542</v>
      </c>
      <c r="D11558" s="1" t="s">
        <v>14</v>
      </c>
      <c r="E11558" s="1" t="s">
        <v>119</v>
      </c>
      <c r="F11558" s="1">
        <v>26468</v>
      </c>
      <c r="G11558" s="1" t="s">
        <v>18</v>
      </c>
      <c r="H11558" s="1" t="s">
        <v>133</v>
      </c>
      <c r="J11558" s="1" t="str" cm="1">
        <f t="array" ref="J11558">_xlfn.IFS(F11558="","missing",F11558&lt;0,"negative",F11558=0,"zero",AND(F11558&gt;=99999,MOD(F11558,9)=0),"99999 placeholder",AND(F11558&gt;$O$5,D11558="Expense"),"Expense outlier",AND(F11558&gt;$P$5,D11558="Income"),"Income outlier",TRUE,"valid")</f>
        <v>valid</v>
      </c>
      <c r="K11558" s="1" t="str">
        <f>_xlfn.XLOOKUP(I11558,[1]category_mapping!$F$2:$F$19,[1]category_mapping!$G$2:$G$19,E11558)</f>
        <v>investment</v>
      </c>
      <c r="L11558" s="1" t="str">
        <f>IF(cleaning_working[[#This Row],[date]]="","Missing","Available")</f>
        <v>Available</v>
      </c>
    </row>
    <row r="11559" spans="1:12" x14ac:dyDescent="0.35">
      <c r="A11559" s="1" t="s">
        <v>11203</v>
      </c>
      <c r="B11559" s="1" t="s">
        <v>510</v>
      </c>
      <c r="C11559" s="3">
        <v>45066</v>
      </c>
      <c r="D11559" s="1" t="s">
        <v>13</v>
      </c>
      <c r="E11559" s="1" t="s">
        <v>63</v>
      </c>
      <c r="F11559" s="1">
        <v>7249</v>
      </c>
      <c r="G11559" s="1" t="s">
        <v>40</v>
      </c>
      <c r="H11559" s="1" t="s">
        <v>33</v>
      </c>
      <c r="I11559" s="1" t="s">
        <v>49</v>
      </c>
      <c r="J11559" s="1" t="str" cm="1">
        <f t="array" ref="J11559">_xlfn.IFS(F11559="","missing",F11559&lt;0,"negative",F11559=0,"zero",AND(F11559&gt;=99999,MOD(F11559,9)=0),"99999 placeholder",AND(F11559&gt;$O$5,D11559="Expense"),"Expense outlier",AND(F11559&gt;$P$5,D11559="Income"),"Income outlier",TRUE,"valid")</f>
        <v>valid</v>
      </c>
      <c r="K11559" s="1" t="str">
        <f>_xlfn.XLOOKUP(I11559,[1]category_mapping!$F$2:$F$19,[1]category_mapping!$G$2:$G$19,E11559)</f>
        <v>utilities</v>
      </c>
      <c r="L11559" s="1" t="str">
        <f>IF(cleaning_working[[#This Row],[date]]="","Missing","Available")</f>
        <v>Available</v>
      </c>
    </row>
    <row r="11560" spans="1:12" x14ac:dyDescent="0.35">
      <c r="A11560" s="1" t="s">
        <v>11204</v>
      </c>
      <c r="B11560" s="1" t="s">
        <v>146</v>
      </c>
      <c r="C11560" s="3">
        <v>44529</v>
      </c>
      <c r="D11560" s="1" t="s">
        <v>13</v>
      </c>
      <c r="E11560" s="1" t="s">
        <v>63</v>
      </c>
      <c r="F11560" s="1">
        <v>8471</v>
      </c>
      <c r="G11560" s="1" t="s">
        <v>32</v>
      </c>
      <c r="H11560" s="1" t="s">
        <v>159</v>
      </c>
      <c r="I11560" s="1" t="s">
        <v>46</v>
      </c>
      <c r="J11560" s="1" t="str" cm="1">
        <f t="array" ref="J11560">_xlfn.IFS(F11560="","missing",F11560&lt;0,"negative",F11560=0,"zero",AND(F11560&gt;=99999,MOD(F11560,9)=0),"99999 placeholder",AND(F11560&gt;$O$5,D11560="Expense"),"Expense outlier",AND(F11560&gt;$P$5,D11560="Income"),"Income outlier",TRUE,"valid")</f>
        <v>valid</v>
      </c>
      <c r="K11560" s="1" t="str">
        <f>_xlfn.XLOOKUP(I11560,[1]category_mapping!$F$2:$F$19,[1]category_mapping!$G$2:$G$19,E11560)</f>
        <v>utilities</v>
      </c>
      <c r="L11560" s="1" t="str">
        <f>IF(cleaning_working[[#This Row],[date]]="","Missing","Available")</f>
        <v>Available</v>
      </c>
    </row>
    <row r="11561" spans="1:12" x14ac:dyDescent="0.35">
      <c r="A11561" s="1" t="s">
        <v>11205</v>
      </c>
      <c r="B11561" s="1" t="s">
        <v>345</v>
      </c>
      <c r="C11561" s="3">
        <v>45492</v>
      </c>
      <c r="D11561" s="1" t="s">
        <v>13</v>
      </c>
      <c r="E11561" s="1" t="s">
        <v>39</v>
      </c>
      <c r="F11561" s="1">
        <v>217</v>
      </c>
      <c r="G11561" s="1" t="s">
        <v>64</v>
      </c>
      <c r="H11561" s="1" t="s">
        <v>83</v>
      </c>
      <c r="I11561" s="1" t="s">
        <v>93</v>
      </c>
      <c r="J11561" s="1" t="str" cm="1">
        <f t="array" ref="J11561">_xlfn.IFS(F11561="","missing",F11561&lt;0,"negative",F11561=0,"zero",AND(F11561&gt;=99999,MOD(F11561,9)=0),"99999 placeholder",AND(F11561&gt;$O$5,D11561="Expense"),"Expense outlier",AND(F11561&gt;$P$5,D11561="Income"),"Income outlier",TRUE,"valid")</f>
        <v>valid</v>
      </c>
      <c r="K11561" s="1" t="str">
        <f>_xlfn.XLOOKUP(I11561,[1]category_mapping!$F$2:$F$19,[1]category_mapping!$G$2:$G$19,E11561)</f>
        <v>food</v>
      </c>
      <c r="L11561" s="1" t="str">
        <f>IF(cleaning_working[[#This Row],[date]]="","Missing","Available")</f>
        <v>Available</v>
      </c>
    </row>
    <row r="11562" spans="1:12" x14ac:dyDescent="0.35">
      <c r="A11562" s="1" t="s">
        <v>11206</v>
      </c>
      <c r="B11562" s="1" t="s">
        <v>311</v>
      </c>
      <c r="C11562" s="3">
        <v>44550</v>
      </c>
      <c r="D11562" s="1" t="s">
        <v>13</v>
      </c>
      <c r="E11562" s="1" t="s">
        <v>96</v>
      </c>
      <c r="F11562" s="1">
        <v>2352</v>
      </c>
      <c r="G11562" s="1" t="s">
        <v>32</v>
      </c>
      <c r="H11562" s="1" t="s">
        <v>19</v>
      </c>
      <c r="J11562" s="1" t="str" cm="1">
        <f t="array" ref="J11562">_xlfn.IFS(F11562="","missing",F11562&lt;0,"negative",F11562=0,"zero",AND(F11562&gt;=99999,MOD(F11562,9)=0),"99999 placeholder",AND(F11562&gt;$O$5,D11562="Expense"),"Expense outlier",AND(F11562&gt;$P$5,D11562="Income"),"Income outlier",TRUE,"valid")</f>
        <v>valid</v>
      </c>
      <c r="K11562" s="1" t="str">
        <f>_xlfn.XLOOKUP(I11562,[1]category_mapping!$F$2:$F$19,[1]category_mapping!$G$2:$G$19,E11562)</f>
        <v>travel</v>
      </c>
      <c r="L11562" s="1" t="str">
        <f>IF(cleaning_working[[#This Row],[date]]="","Missing","Available")</f>
        <v>Available</v>
      </c>
    </row>
    <row r="11563" spans="1:12" x14ac:dyDescent="0.35">
      <c r="A11563" s="1" t="s">
        <v>11207</v>
      </c>
      <c r="B11563" s="1" t="s">
        <v>376</v>
      </c>
      <c r="C11563" s="3">
        <v>44775</v>
      </c>
      <c r="D11563" s="1" t="s">
        <v>13</v>
      </c>
      <c r="E11563" s="1" t="s">
        <v>39</v>
      </c>
      <c r="F11563" s="1">
        <v>361</v>
      </c>
      <c r="G11563" s="1" t="s">
        <v>40</v>
      </c>
      <c r="H11563" s="1" t="s">
        <v>33</v>
      </c>
      <c r="I11563" s="1" t="s">
        <v>272</v>
      </c>
      <c r="J11563" s="1" t="str" cm="1">
        <f t="array" ref="J11563">_xlfn.IFS(F11563="","missing",F11563&lt;0,"negative",F11563=0,"zero",AND(F11563&gt;=99999,MOD(F11563,9)=0),"99999 placeholder",AND(F11563&gt;$O$5,D11563="Expense"),"Expense outlier",AND(F11563&gt;$P$5,D11563="Income"),"Income outlier",TRUE,"valid")</f>
        <v>valid</v>
      </c>
      <c r="K11563" s="1" t="str">
        <f>_xlfn.XLOOKUP(I11563,[1]category_mapping!$F$2:$F$19,[1]category_mapping!$G$2:$G$19,E11563)</f>
        <v>food</v>
      </c>
      <c r="L11563" s="1" t="str">
        <f>IF(cleaning_working[[#This Row],[date]]="","Missing","Available")</f>
        <v>Available</v>
      </c>
    </row>
    <row r="11564" spans="1:12" x14ac:dyDescent="0.35">
      <c r="A11564" s="1" t="s">
        <v>10373</v>
      </c>
      <c r="B11564" s="1" t="s">
        <v>446</v>
      </c>
      <c r="C11564" s="3">
        <v>44761</v>
      </c>
      <c r="D11564" s="1" t="s">
        <v>13</v>
      </c>
      <c r="E11564" s="1" t="s">
        <v>39</v>
      </c>
      <c r="F11564" s="1">
        <v>7284</v>
      </c>
      <c r="G11564" s="1" t="s">
        <v>18</v>
      </c>
      <c r="H11564" s="1" t="s">
        <v>25</v>
      </c>
      <c r="I11564" s="1" t="s">
        <v>123</v>
      </c>
      <c r="J11564" s="1" t="str" cm="1">
        <f t="array" ref="J11564">_xlfn.IFS(F11564="","missing",F11564&lt;0,"negative",F11564=0,"zero",AND(F11564&gt;=99999,MOD(F11564,9)=0),"99999 placeholder",AND(F11564&gt;$O$5,D11564="Expense"),"Expense outlier",AND(F11564&gt;$P$5,D11564="Income"),"Income outlier",TRUE,"valid")</f>
        <v>valid</v>
      </c>
      <c r="K11564" s="1" t="str">
        <f>_xlfn.XLOOKUP(I11564,[1]category_mapping!$F$2:$F$19,[1]category_mapping!$G$2:$G$19,E11564)</f>
        <v>food</v>
      </c>
      <c r="L11564" s="1" t="str">
        <f>IF(cleaning_working[[#This Row],[date]]="","Missing","Available")</f>
        <v>Available</v>
      </c>
    </row>
    <row r="11565" spans="1:12" x14ac:dyDescent="0.35">
      <c r="A11565" s="1" t="s">
        <v>11208</v>
      </c>
      <c r="B11565" s="1" t="s">
        <v>117</v>
      </c>
      <c r="C11565" s="3">
        <v>44732</v>
      </c>
      <c r="D11565" s="1" t="s">
        <v>13</v>
      </c>
      <c r="E11565" s="1" t="s">
        <v>63</v>
      </c>
      <c r="F11565" s="1">
        <v>6490</v>
      </c>
      <c r="G11565" s="1" t="s">
        <v>32</v>
      </c>
      <c r="H11565" s="1" t="s">
        <v>86</v>
      </c>
      <c r="I11565" s="1" t="s">
        <v>97</v>
      </c>
      <c r="J11565" s="1" t="str" cm="1">
        <f t="array" ref="J11565">_xlfn.IFS(F11565="","missing",F11565&lt;0,"negative",F11565=0,"zero",AND(F11565&gt;=99999,MOD(F11565,9)=0),"99999 placeholder",AND(F11565&gt;$O$5,D11565="Expense"),"Expense outlier",AND(F11565&gt;$P$5,D11565="Income"),"Income outlier",TRUE,"valid")</f>
        <v>valid</v>
      </c>
      <c r="K11565" s="1" t="str">
        <f>_xlfn.XLOOKUP(I11565,[1]category_mapping!$F$2:$F$19,[1]category_mapping!$G$2:$G$19,E11565)</f>
        <v>health</v>
      </c>
      <c r="L11565" s="1" t="str">
        <f>IF(cleaning_working[[#This Row],[date]]="","Missing","Available")</f>
        <v>Available</v>
      </c>
    </row>
    <row r="11566" spans="1:12" x14ac:dyDescent="0.35">
      <c r="A11566" s="1" t="s">
        <v>11209</v>
      </c>
      <c r="B11566" s="1" t="s">
        <v>464</v>
      </c>
      <c r="C11566" s="3">
        <v>44567</v>
      </c>
      <c r="D11566" s="1" t="s">
        <v>13</v>
      </c>
      <c r="E11566" s="1" t="s">
        <v>96</v>
      </c>
      <c r="F11566" s="1">
        <v>9335</v>
      </c>
      <c r="G11566" s="1" t="s">
        <v>64</v>
      </c>
      <c r="H11566" s="1" t="s">
        <v>133</v>
      </c>
      <c r="I11566" s="1" t="s">
        <v>27</v>
      </c>
      <c r="J11566" s="1" t="str" cm="1">
        <f t="array" ref="J11566">_xlfn.IFS(F11566="","missing",F11566&lt;0,"negative",F11566=0,"zero",AND(F11566&gt;=99999,MOD(F11566,9)=0),"99999 placeholder",AND(F11566&gt;$O$5,D11566="Expense"),"Expense outlier",AND(F11566&gt;$P$5,D11566="Income"),"Income outlier",TRUE,"valid")</f>
        <v>valid</v>
      </c>
      <c r="K11566" s="1" t="str">
        <f>_xlfn.XLOOKUP(I11566,[1]category_mapping!$F$2:$F$19,[1]category_mapping!$G$2:$G$19,E11566)</f>
        <v>travel</v>
      </c>
      <c r="L11566" s="1" t="str">
        <f>IF(cleaning_working[[#This Row],[date]]="","Missing","Available")</f>
        <v>Available</v>
      </c>
    </row>
    <row r="11567" spans="1:12" x14ac:dyDescent="0.35">
      <c r="A11567" s="1" t="s">
        <v>11210</v>
      </c>
      <c r="B11567" s="1" t="s">
        <v>414</v>
      </c>
      <c r="C11567" s="3">
        <v>45286</v>
      </c>
      <c r="D11567" s="1" t="s">
        <v>13</v>
      </c>
      <c r="E11567" s="1" t="s">
        <v>63</v>
      </c>
      <c r="F11567" s="1">
        <v>6027</v>
      </c>
      <c r="G11567" s="1" t="s">
        <v>18</v>
      </c>
      <c r="H11567" s="1" t="s">
        <v>33</v>
      </c>
      <c r="I11567" s="1" t="s">
        <v>20</v>
      </c>
      <c r="J11567" s="1" t="str" cm="1">
        <f t="array" ref="J11567">_xlfn.IFS(F11567="","missing",F11567&lt;0,"negative",F11567=0,"zero",AND(F11567&gt;=99999,MOD(F11567,9)=0),"99999 placeholder",AND(F11567&gt;$O$5,D11567="Expense"),"Expense outlier",AND(F11567&gt;$P$5,D11567="Income"),"Income outlier",TRUE,"valid")</f>
        <v>valid</v>
      </c>
      <c r="K11567" s="1" t="str">
        <f>_xlfn.XLOOKUP(I11567,[1]category_mapping!$F$2:$F$19,[1]category_mapping!$G$2:$G$19,E11567)</f>
        <v>entertainment</v>
      </c>
      <c r="L11567" s="1" t="str">
        <f>IF(cleaning_working[[#This Row],[date]]="","Missing","Available")</f>
        <v>Available</v>
      </c>
    </row>
    <row r="11568" spans="1:12" x14ac:dyDescent="0.35">
      <c r="A11568" s="1" t="s">
        <v>11211</v>
      </c>
      <c r="B11568" s="1" t="s">
        <v>464</v>
      </c>
      <c r="C11568" s="3">
        <v>45637</v>
      </c>
      <c r="D11568" s="1" t="s">
        <v>14</v>
      </c>
      <c r="E11568" s="1" t="s">
        <v>119</v>
      </c>
      <c r="F11568" s="1">
        <v>25315</v>
      </c>
      <c r="G11568" s="1" t="s">
        <v>32</v>
      </c>
      <c r="H11568" s="1" t="s">
        <v>86</v>
      </c>
      <c r="I11568" s="1" t="s">
        <v>120</v>
      </c>
      <c r="J11568" s="1" t="str" cm="1">
        <f t="array" ref="J11568">_xlfn.IFS(F11568="","missing",F11568&lt;0,"negative",F11568=0,"zero",AND(F11568&gt;=99999,MOD(F11568,9)=0),"99999 placeholder",AND(F11568&gt;$O$5,D11568="Expense"),"Expense outlier",AND(F11568&gt;$P$5,D11568="Income"),"Income outlier",TRUE,"valid")</f>
        <v>valid</v>
      </c>
      <c r="K11568" s="1" t="str">
        <f>_xlfn.XLOOKUP(I11568,[1]category_mapping!$F$2:$F$19,[1]category_mapping!$G$2:$G$19,E11568)</f>
        <v>food</v>
      </c>
      <c r="L11568" s="1" t="str">
        <f>IF(cleaning_working[[#This Row],[date]]="","Missing","Available")</f>
        <v>Available</v>
      </c>
    </row>
    <row r="11569" spans="1:12" x14ac:dyDescent="0.35">
      <c r="A11569" s="1" t="s">
        <v>11212</v>
      </c>
      <c r="B11569" s="1" t="s">
        <v>357</v>
      </c>
      <c r="C11569" s="3">
        <v>44507</v>
      </c>
      <c r="D11569" s="1" t="s">
        <v>13</v>
      </c>
      <c r="E11569" s="1" t="s">
        <v>39</v>
      </c>
      <c r="F11569" s="1">
        <v>1618</v>
      </c>
      <c r="G11569" s="1" t="s">
        <v>64</v>
      </c>
      <c r="H11569" s="1" t="s">
        <v>19</v>
      </c>
      <c r="I11569" s="1" t="s">
        <v>128</v>
      </c>
      <c r="J11569" s="1" t="str" cm="1">
        <f t="array" ref="J11569">_xlfn.IFS(F11569="","missing",F11569&lt;0,"negative",F11569=0,"zero",AND(F11569&gt;=99999,MOD(F11569,9)=0),"99999 placeholder",AND(F11569&gt;$O$5,D11569="Expense"),"Expense outlier",AND(F11569&gt;$P$5,D11569="Income"),"Income outlier",TRUE,"valid")</f>
        <v>valid</v>
      </c>
      <c r="K11569" s="1" t="str">
        <f>_xlfn.XLOOKUP(I11569,[1]category_mapping!$F$2:$F$19,[1]category_mapping!$G$2:$G$19,E11569)</f>
        <v>utilities</v>
      </c>
      <c r="L11569" s="1" t="str">
        <f>IF(cleaning_working[[#This Row],[date]]="","Missing","Available")</f>
        <v>Available</v>
      </c>
    </row>
    <row r="11570" spans="1:12" x14ac:dyDescent="0.35">
      <c r="A11570" s="1" t="s">
        <v>11213</v>
      </c>
      <c r="B11570" s="1" t="s">
        <v>212</v>
      </c>
      <c r="C11570" s="3">
        <v>45228</v>
      </c>
      <c r="D11570" s="1" t="s">
        <v>13</v>
      </c>
      <c r="E11570" s="1" t="s">
        <v>96</v>
      </c>
      <c r="F11570" s="1">
        <v>9715</v>
      </c>
      <c r="G11570" s="1" t="s">
        <v>64</v>
      </c>
      <c r="H11570" s="1" t="s">
        <v>83</v>
      </c>
      <c r="I11570" s="1" t="s">
        <v>134</v>
      </c>
      <c r="J11570" s="1" t="str" cm="1">
        <f t="array" ref="J11570">_xlfn.IFS(F11570="","missing",F11570&lt;0,"negative",F11570=0,"zero",AND(F11570&gt;=99999,MOD(F11570,9)=0),"99999 placeholder",AND(F11570&gt;$O$5,D11570="Expense"),"Expense outlier",AND(F11570&gt;$P$5,D11570="Income"),"Income outlier",TRUE,"valid")</f>
        <v>valid</v>
      </c>
      <c r="K11570" s="1" t="str">
        <f>_xlfn.XLOOKUP(I11570,[1]category_mapping!$F$2:$F$19,[1]category_mapping!$G$2:$G$19,E11570)</f>
        <v>education</v>
      </c>
      <c r="L11570" s="1" t="str">
        <f>IF(cleaning_working[[#This Row],[date]]="","Missing","Available")</f>
        <v>Available</v>
      </c>
    </row>
    <row r="11571" spans="1:12" x14ac:dyDescent="0.35">
      <c r="A11571" s="1" t="s">
        <v>11214</v>
      </c>
      <c r="B11571" s="1" t="s">
        <v>289</v>
      </c>
      <c r="C11571" s="3">
        <v>45505</v>
      </c>
      <c r="D11571" s="1" t="s">
        <v>13</v>
      </c>
      <c r="E11571" s="1" t="s">
        <v>96</v>
      </c>
      <c r="F11571" s="1">
        <v>434</v>
      </c>
      <c r="G11571" s="1" t="s">
        <v>40</v>
      </c>
      <c r="H11571" s="1" t="s">
        <v>26</v>
      </c>
      <c r="I11571" s="1" t="s">
        <v>34</v>
      </c>
      <c r="J11571" s="1" t="str" cm="1">
        <f t="array" ref="J11571">_xlfn.IFS(F11571="","missing",F11571&lt;0,"negative",F11571=0,"zero",AND(F11571&gt;=99999,MOD(F11571,9)=0),"99999 placeholder",AND(F11571&gt;$O$5,D11571="Expense"),"Expense outlier",AND(F11571&gt;$P$5,D11571="Income"),"Income outlier",TRUE,"valid")</f>
        <v>valid</v>
      </c>
      <c r="K11571" s="1" t="str">
        <f>_xlfn.XLOOKUP(I11571,[1]category_mapping!$F$2:$F$19,[1]category_mapping!$G$2:$G$19,E11571)</f>
        <v>education</v>
      </c>
      <c r="L11571" s="1" t="str">
        <f>IF(cleaning_working[[#This Row],[date]]="","Missing","Available")</f>
        <v>Available</v>
      </c>
    </row>
    <row r="11572" spans="1:12" x14ac:dyDescent="0.35">
      <c r="A11572" s="1" t="s">
        <v>11215</v>
      </c>
      <c r="B11572" s="1" t="s">
        <v>152</v>
      </c>
      <c r="C11572" s="3">
        <v>45184</v>
      </c>
      <c r="D11572" s="1" t="s">
        <v>13</v>
      </c>
      <c r="E11572" s="1" t="s">
        <v>39</v>
      </c>
      <c r="F11572" s="1">
        <v>5310</v>
      </c>
      <c r="G11572" s="1" t="s">
        <v>32</v>
      </c>
      <c r="H11572" s="1" t="s">
        <v>83</v>
      </c>
      <c r="I11572" s="1" t="s">
        <v>162</v>
      </c>
      <c r="J11572" s="1" t="str" cm="1">
        <f t="array" ref="J11572">_xlfn.IFS(F11572="","missing",F11572&lt;0,"negative",F11572=0,"zero",AND(F11572&gt;=99999,MOD(F11572,9)=0),"99999 placeholder",AND(F11572&gt;$O$5,D11572="Expense"),"Expense outlier",AND(F11572&gt;$P$5,D11572="Income"),"Income outlier",TRUE,"valid")</f>
        <v>valid</v>
      </c>
      <c r="K11572" s="1" t="str">
        <f>_xlfn.XLOOKUP(I11572,[1]category_mapping!$F$2:$F$19,[1]category_mapping!$G$2:$G$19,E11572)</f>
        <v>food</v>
      </c>
      <c r="L11572" s="1" t="str">
        <f>IF(cleaning_working[[#This Row],[date]]="","Missing","Available")</f>
        <v>Available</v>
      </c>
    </row>
    <row r="11573" spans="1:12" x14ac:dyDescent="0.35">
      <c r="A11573" s="1" t="s">
        <v>11216</v>
      </c>
      <c r="B11573" s="1" t="s">
        <v>208</v>
      </c>
      <c r="C11573" s="3">
        <v>44400</v>
      </c>
      <c r="D11573" s="1" t="s">
        <v>13</v>
      </c>
      <c r="E11573" s="1" t="s">
        <v>176</v>
      </c>
      <c r="F11573" s="1">
        <v>3898</v>
      </c>
      <c r="G11573" s="1" t="s">
        <v>64</v>
      </c>
      <c r="H11573" s="1" t="s">
        <v>159</v>
      </c>
      <c r="I11573" s="1" t="s">
        <v>46</v>
      </c>
      <c r="J11573" s="1" t="str" cm="1">
        <f t="array" ref="J11573">_xlfn.IFS(F11573="","missing",F11573&lt;0,"negative",F11573=0,"zero",AND(F11573&gt;=99999,MOD(F11573,9)=0),"99999 placeholder",AND(F11573&gt;$O$5,D11573="Expense"),"Expense outlier",AND(F11573&gt;$P$5,D11573="Income"),"Income outlier",TRUE,"valid")</f>
        <v>valid</v>
      </c>
      <c r="K11573" s="1" t="str">
        <f>_xlfn.XLOOKUP(I11573,[1]category_mapping!$F$2:$F$19,[1]category_mapping!$G$2:$G$19,E11573)</f>
        <v>savings</v>
      </c>
      <c r="L11573" s="1" t="str">
        <f>IF(cleaning_working[[#This Row],[date]]="","Missing","Available")</f>
        <v>Available</v>
      </c>
    </row>
    <row r="11574" spans="1:12" x14ac:dyDescent="0.35">
      <c r="A11574" s="1" t="s">
        <v>11217</v>
      </c>
      <c r="B11574" s="1" t="s">
        <v>206</v>
      </c>
      <c r="C11574" s="3">
        <v>45241</v>
      </c>
      <c r="D11574" s="1" t="s">
        <v>13</v>
      </c>
      <c r="E11574" s="1" t="s">
        <v>24</v>
      </c>
      <c r="F11574" s="1">
        <v>18309</v>
      </c>
      <c r="G11574" s="1" t="s">
        <v>64</v>
      </c>
      <c r="H11574" s="1" t="s">
        <v>19</v>
      </c>
      <c r="I11574" s="1" t="s">
        <v>66</v>
      </c>
      <c r="J11574" s="1" t="str" cm="1">
        <f t="array" ref="J11574">_xlfn.IFS(F11574="","missing",F11574&lt;0,"negative",F11574=0,"zero",AND(F11574&gt;=99999,MOD(F11574,9)=0),"99999 placeholder",AND(F11574&gt;$O$5,D11574="Expense"),"Expense outlier",AND(F11574&gt;$P$5,D11574="Income"),"Income outlier",TRUE,"valid")</f>
        <v>Expense outlier</v>
      </c>
      <c r="K11574" s="1" t="str">
        <f>_xlfn.XLOOKUP(I11574,[1]category_mapping!$F$2:$F$19,[1]category_mapping!$G$2:$G$19,E11574)</f>
        <v>food</v>
      </c>
      <c r="L11574" s="1" t="str">
        <f>IF(cleaning_working[[#This Row],[date]]="","Missing","Available")</f>
        <v>Available</v>
      </c>
    </row>
    <row r="11575" spans="1:12" x14ac:dyDescent="0.35">
      <c r="A11575" s="1" t="s">
        <v>2798</v>
      </c>
      <c r="B11575" s="1" t="s">
        <v>317</v>
      </c>
      <c r="C11575" s="3">
        <v>45259</v>
      </c>
      <c r="D11575" s="1" t="s">
        <v>13</v>
      </c>
      <c r="E11575" s="1" t="s">
        <v>24</v>
      </c>
      <c r="F11575" s="1">
        <v>13000</v>
      </c>
      <c r="G11575" s="1" t="s">
        <v>25</v>
      </c>
      <c r="H11575" s="1" t="s">
        <v>52</v>
      </c>
      <c r="I11575" s="1" t="s">
        <v>97</v>
      </c>
      <c r="J11575" s="1" t="str" cm="1">
        <f t="array" ref="J11575">_xlfn.IFS(F11575="","missing",F11575&lt;0,"negative",F11575=0,"zero",AND(F11575&gt;=99999,MOD(F11575,9)=0),"99999 placeholder",AND(F11575&gt;$O$5,D11575="Expense"),"Expense outlier",AND(F11575&gt;$P$5,D11575="Income"),"Income outlier",TRUE,"valid")</f>
        <v>valid</v>
      </c>
      <c r="K11575" s="1" t="str">
        <f>_xlfn.XLOOKUP(I11575,[1]category_mapping!$F$2:$F$19,[1]category_mapping!$G$2:$G$19,E11575)</f>
        <v>health</v>
      </c>
      <c r="L11575" s="1" t="str">
        <f>IF(cleaning_working[[#This Row],[date]]="","Missing","Available")</f>
        <v>Available</v>
      </c>
    </row>
    <row r="11576" spans="1:12" x14ac:dyDescent="0.35">
      <c r="A11576" s="1" t="s">
        <v>11218</v>
      </c>
      <c r="B11576" s="1" t="s">
        <v>306</v>
      </c>
      <c r="C11576" s="3">
        <v>44924</v>
      </c>
      <c r="D11576" s="1" t="s">
        <v>13</v>
      </c>
      <c r="E11576" s="1" t="s">
        <v>17</v>
      </c>
      <c r="F11576" s="1">
        <v>8034</v>
      </c>
      <c r="G11576" s="1" t="s">
        <v>40</v>
      </c>
      <c r="H11576" s="1" t="s">
        <v>33</v>
      </c>
      <c r="I11576" s="1" t="s">
        <v>27</v>
      </c>
      <c r="J11576" s="1" t="str" cm="1">
        <f t="array" ref="J11576">_xlfn.IFS(F11576="","missing",F11576&lt;0,"negative",F11576=0,"zero",AND(F11576&gt;=99999,MOD(F11576,9)=0),"99999 placeholder",AND(F11576&gt;$O$5,D11576="Expense"),"Expense outlier",AND(F11576&gt;$P$5,D11576="Income"),"Income outlier",TRUE,"valid")</f>
        <v>valid</v>
      </c>
      <c r="K11576" s="1" t="str">
        <f>_xlfn.XLOOKUP(I11576,[1]category_mapping!$F$2:$F$19,[1]category_mapping!$G$2:$G$19,E11576)</f>
        <v>education</v>
      </c>
      <c r="L11576" s="1" t="str">
        <f>IF(cleaning_working[[#This Row],[date]]="","Missing","Available")</f>
        <v>Available</v>
      </c>
    </row>
    <row r="11577" spans="1:12" x14ac:dyDescent="0.35">
      <c r="A11577" s="1" t="s">
        <v>11219</v>
      </c>
      <c r="B11577" s="1" t="s">
        <v>172</v>
      </c>
      <c r="C11577" s="3">
        <v>45570</v>
      </c>
      <c r="D11577" s="1" t="s">
        <v>13</v>
      </c>
      <c r="E11577" s="1" t="s">
        <v>17</v>
      </c>
      <c r="F11577" s="1">
        <v>1124</v>
      </c>
      <c r="G11577" s="1" t="s">
        <v>18</v>
      </c>
      <c r="H11577" s="1" t="s">
        <v>25</v>
      </c>
      <c r="I11577" s="1" t="s">
        <v>46</v>
      </c>
      <c r="J11577" s="1" t="str" cm="1">
        <f t="array" ref="J11577">_xlfn.IFS(F11577="","missing",F11577&lt;0,"negative",F11577=0,"zero",AND(F11577&gt;=99999,MOD(F11577,9)=0),"99999 placeholder",AND(F11577&gt;$O$5,D11577="Expense"),"Expense outlier",AND(F11577&gt;$P$5,D11577="Income"),"Income outlier",TRUE,"valid")</f>
        <v>valid</v>
      </c>
      <c r="K11577" s="1" t="str">
        <f>_xlfn.XLOOKUP(I11577,[1]category_mapping!$F$2:$F$19,[1]category_mapping!$G$2:$G$19,E11577)</f>
        <v>education</v>
      </c>
      <c r="L11577" s="1" t="str">
        <f>IF(cleaning_working[[#This Row],[date]]="","Missing","Available")</f>
        <v>Available</v>
      </c>
    </row>
    <row r="11578" spans="1:12" x14ac:dyDescent="0.35">
      <c r="A11578" s="1" t="s">
        <v>11220</v>
      </c>
      <c r="B11578" s="1" t="s">
        <v>593</v>
      </c>
      <c r="C11578" s="3">
        <v>45161</v>
      </c>
      <c r="D11578" s="1" t="s">
        <v>13</v>
      </c>
      <c r="E11578" s="1" t="s">
        <v>39</v>
      </c>
      <c r="F11578" s="1">
        <v>2608</v>
      </c>
      <c r="G11578" s="1" t="s">
        <v>64</v>
      </c>
      <c r="H11578" s="1" t="s">
        <v>159</v>
      </c>
      <c r="I11578" s="1" t="s">
        <v>90</v>
      </c>
      <c r="J11578" s="1" t="str" cm="1">
        <f t="array" ref="J11578">_xlfn.IFS(F11578="","missing",F11578&lt;0,"negative",F11578=0,"zero",AND(F11578&gt;=99999,MOD(F11578,9)=0),"99999 placeholder",AND(F11578&gt;$O$5,D11578="Expense"),"Expense outlier",AND(F11578&gt;$P$5,D11578="Income"),"Income outlier",TRUE,"valid")</f>
        <v>valid</v>
      </c>
      <c r="K11578" s="1" t="str">
        <f>_xlfn.XLOOKUP(I11578,[1]category_mapping!$F$2:$F$19,[1]category_mapping!$G$2:$G$19,E11578)</f>
        <v>food</v>
      </c>
      <c r="L11578" s="1" t="str">
        <f>IF(cleaning_working[[#This Row],[date]]="","Missing","Available")</f>
        <v>Available</v>
      </c>
    </row>
    <row r="11579" spans="1:12" x14ac:dyDescent="0.35">
      <c r="A11579" s="1" t="s">
        <v>11221</v>
      </c>
      <c r="B11579" s="1" t="s">
        <v>152</v>
      </c>
      <c r="C11579" s="3">
        <v>44782</v>
      </c>
      <c r="D11579" s="1" t="s">
        <v>14</v>
      </c>
      <c r="E11579" s="1" t="s">
        <v>119</v>
      </c>
      <c r="F11579" s="1">
        <v>55216</v>
      </c>
      <c r="G11579" s="1" t="s">
        <v>18</v>
      </c>
      <c r="H11579" s="1" t="s">
        <v>159</v>
      </c>
      <c r="J11579" s="1" t="str" cm="1">
        <f t="array" ref="J11579">_xlfn.IFS(F11579="","missing",F11579&lt;0,"negative",F11579=0,"zero",AND(F11579&gt;=99999,MOD(F11579,9)=0),"99999 placeholder",AND(F11579&gt;$O$5,D11579="Expense"),"Expense outlier",AND(F11579&gt;$P$5,D11579="Income"),"Income outlier",TRUE,"valid")</f>
        <v>valid</v>
      </c>
      <c r="K11579" s="1" t="str">
        <f>_xlfn.XLOOKUP(I11579,[1]category_mapping!$F$2:$F$19,[1]category_mapping!$G$2:$G$19,E11579)</f>
        <v>investment</v>
      </c>
      <c r="L11579" s="1" t="str">
        <f>IF(cleaning_working[[#This Row],[date]]="","Missing","Available")</f>
        <v>Available</v>
      </c>
    </row>
    <row r="11580" spans="1:12" x14ac:dyDescent="0.35">
      <c r="A11580" s="1" t="s">
        <v>11222</v>
      </c>
      <c r="B11580" s="1" t="s">
        <v>148</v>
      </c>
      <c r="C11580" s="3">
        <v>44686</v>
      </c>
      <c r="D11580" s="1" t="s">
        <v>13</v>
      </c>
      <c r="E11580" s="1" t="s">
        <v>63</v>
      </c>
      <c r="F11580" s="1">
        <v>4406</v>
      </c>
      <c r="G11580" s="1" t="s">
        <v>40</v>
      </c>
      <c r="H11580" s="1" t="s">
        <v>107</v>
      </c>
      <c r="I11580" s="1" t="s">
        <v>217</v>
      </c>
      <c r="J11580" s="1" t="str" cm="1">
        <f t="array" ref="J11580">_xlfn.IFS(F11580="","missing",F11580&lt;0,"negative",F11580=0,"zero",AND(F11580&gt;=99999,MOD(F11580,9)=0),"99999 placeholder",AND(F11580&gt;$O$5,D11580="Expense"),"Expense outlier",AND(F11580&gt;$P$5,D11580="Income"),"Income outlier",TRUE,"valid")</f>
        <v>valid</v>
      </c>
      <c r="K11580" s="1" t="str">
        <f>_xlfn.XLOOKUP(I11580,[1]category_mapping!$F$2:$F$19,[1]category_mapping!$G$2:$G$19,E11580)</f>
        <v>rent</v>
      </c>
      <c r="L11580" s="1" t="str">
        <f>IF(cleaning_working[[#This Row],[date]]="","Missing","Available")</f>
        <v>Available</v>
      </c>
    </row>
    <row r="11581" spans="1:12" x14ac:dyDescent="0.35">
      <c r="A11581" s="1" t="s">
        <v>11223</v>
      </c>
      <c r="B11581" s="1" t="s">
        <v>306</v>
      </c>
      <c r="C11581" s="3">
        <v>44414</v>
      </c>
      <c r="D11581" s="1" t="s">
        <v>13</v>
      </c>
      <c r="E11581" s="1" t="s">
        <v>24</v>
      </c>
      <c r="F11581" s="1">
        <v>5681</v>
      </c>
      <c r="G11581" s="1" t="s">
        <v>40</v>
      </c>
      <c r="H11581" s="1" t="s">
        <v>65</v>
      </c>
      <c r="J11581" s="1" t="str" cm="1">
        <f t="array" ref="J11581">_xlfn.IFS(F11581="","missing",F11581&lt;0,"negative",F11581=0,"zero",AND(F11581&gt;=99999,MOD(F11581,9)=0),"99999 placeholder",AND(F11581&gt;$O$5,D11581="Expense"),"Expense outlier",AND(F11581&gt;$P$5,D11581="Income"),"Income outlier",TRUE,"valid")</f>
        <v>valid</v>
      </c>
      <c r="K11581" s="1" t="str">
        <f>_xlfn.XLOOKUP(I11581,[1]category_mapping!$F$2:$F$19,[1]category_mapping!$G$2:$G$19,E11581)</f>
        <v>rent</v>
      </c>
      <c r="L11581" s="1" t="str">
        <f>IF(cleaning_working[[#This Row],[date]]="","Missing","Available")</f>
        <v>Available</v>
      </c>
    </row>
    <row r="11582" spans="1:12" x14ac:dyDescent="0.35">
      <c r="A11582" s="1" t="s">
        <v>11224</v>
      </c>
      <c r="B11582" s="1" t="s">
        <v>187</v>
      </c>
      <c r="C11582" s="3">
        <v>44533</v>
      </c>
      <c r="D11582" s="1" t="s">
        <v>13</v>
      </c>
      <c r="E11582" s="1" t="s">
        <v>45</v>
      </c>
      <c r="F11582" s="1">
        <v>7085</v>
      </c>
      <c r="G11582" s="1" t="s">
        <v>18</v>
      </c>
      <c r="H11582" s="1" t="s">
        <v>86</v>
      </c>
      <c r="I11582" s="1" t="s">
        <v>49</v>
      </c>
      <c r="J11582" s="1" t="str" cm="1">
        <f t="array" ref="J11582">_xlfn.IFS(F11582="","missing",F11582&lt;0,"negative",F11582=0,"zero",AND(F11582&gt;=99999,MOD(F11582,9)=0),"99999 placeholder",AND(F11582&gt;$O$5,D11582="Expense"),"Expense outlier",AND(F11582&gt;$P$5,D11582="Income"),"Income outlier",TRUE,"valid")</f>
        <v>valid</v>
      </c>
      <c r="K11582" s="1" t="str">
        <f>_xlfn.XLOOKUP(I11582,[1]category_mapping!$F$2:$F$19,[1]category_mapping!$G$2:$G$19,E11582)</f>
        <v>entertainment</v>
      </c>
      <c r="L11582" s="1" t="str">
        <f>IF(cleaning_working[[#This Row],[date]]="","Missing","Available")</f>
        <v>Available</v>
      </c>
    </row>
    <row r="11583" spans="1:12" x14ac:dyDescent="0.35">
      <c r="A11583" s="1" t="s">
        <v>11225</v>
      </c>
      <c r="B11583" s="1" t="s">
        <v>85</v>
      </c>
      <c r="C11583" s="3">
        <v>44307</v>
      </c>
      <c r="D11583" s="1" t="s">
        <v>13</v>
      </c>
      <c r="E11583" s="1" t="s">
        <v>24</v>
      </c>
      <c r="F11583" s="1">
        <v>7882</v>
      </c>
      <c r="G11583" s="1" t="s">
        <v>64</v>
      </c>
      <c r="H11583" s="1" t="s">
        <v>159</v>
      </c>
      <c r="I11583" s="1" t="s">
        <v>178</v>
      </c>
      <c r="J11583" s="1" t="str" cm="1">
        <f t="array" ref="J11583">_xlfn.IFS(F11583="","missing",F11583&lt;0,"negative",F11583=0,"zero",AND(F11583&gt;=99999,MOD(F11583,9)=0),"99999 placeholder",AND(F11583&gt;$O$5,D11583="Expense"),"Expense outlier",AND(F11583&gt;$P$5,D11583="Income"),"Income outlier",TRUE,"valid")</f>
        <v>valid</v>
      </c>
      <c r="K11583" s="1" t="str">
        <f>_xlfn.XLOOKUP(I11583,[1]category_mapping!$F$2:$F$19,[1]category_mapping!$G$2:$G$19,E11583)</f>
        <v>rent</v>
      </c>
      <c r="L11583" s="1" t="str">
        <f>IF(cleaning_working[[#This Row],[date]]="","Missing","Available")</f>
        <v>Available</v>
      </c>
    </row>
    <row r="11584" spans="1:12" x14ac:dyDescent="0.35">
      <c r="A11584" s="1" t="s">
        <v>11226</v>
      </c>
      <c r="B11584" s="1" t="s">
        <v>85</v>
      </c>
      <c r="C11584" s="3">
        <v>45276</v>
      </c>
      <c r="D11584" s="1" t="s">
        <v>13</v>
      </c>
      <c r="E11584" s="1" t="s">
        <v>39</v>
      </c>
      <c r="F11584" s="1">
        <v>5229</v>
      </c>
      <c r="G11584" s="1" t="s">
        <v>32</v>
      </c>
      <c r="H11584" s="1" t="s">
        <v>52</v>
      </c>
      <c r="I11584" s="1" t="s">
        <v>137</v>
      </c>
      <c r="J11584" s="1" t="str" cm="1">
        <f t="array" ref="J11584">_xlfn.IFS(F11584="","missing",F11584&lt;0,"negative",F11584=0,"zero",AND(F11584&gt;=99999,MOD(F11584,9)=0),"99999 placeholder",AND(F11584&gt;$O$5,D11584="Expense"),"Expense outlier",AND(F11584&gt;$P$5,D11584="Income"),"Income outlier",TRUE,"valid")</f>
        <v>valid</v>
      </c>
      <c r="K11584" s="1" t="str">
        <f>_xlfn.XLOOKUP(I11584,[1]category_mapping!$F$2:$F$19,[1]category_mapping!$G$2:$G$19,E11584)</f>
        <v>travel</v>
      </c>
      <c r="L11584" s="1" t="str">
        <f>IF(cleaning_working[[#This Row],[date]]="","Missing","Available")</f>
        <v>Available</v>
      </c>
    </row>
    <row r="11585" spans="1:12" x14ac:dyDescent="0.35">
      <c r="A11585" s="1" t="s">
        <v>11227</v>
      </c>
      <c r="B11585" s="1" t="s">
        <v>345</v>
      </c>
      <c r="C11585" s="3">
        <v>45304</v>
      </c>
      <c r="D11585" s="1" t="s">
        <v>14</v>
      </c>
      <c r="E11585" s="1" t="s">
        <v>31</v>
      </c>
      <c r="F11585" s="1">
        <v>49713</v>
      </c>
      <c r="G11585" s="1" t="s">
        <v>32</v>
      </c>
      <c r="H11585" s="1" t="s">
        <v>25</v>
      </c>
      <c r="I11585" s="1" t="s">
        <v>49</v>
      </c>
      <c r="J11585" s="1" t="str" cm="1">
        <f t="array" ref="J11585">_xlfn.IFS(F11585="","missing",F11585&lt;0,"negative",F11585=0,"zero",AND(F11585&gt;=99999,MOD(F11585,9)=0),"99999 placeholder",AND(F11585&gt;$O$5,D11585="Expense"),"Expense outlier",AND(F11585&gt;$P$5,D11585="Income"),"Income outlier",TRUE,"valid")</f>
        <v>valid</v>
      </c>
      <c r="K11585" s="1" t="str">
        <f>_xlfn.XLOOKUP(I11585,[1]category_mapping!$F$2:$F$19,[1]category_mapping!$G$2:$G$19,E11585)</f>
        <v>freelance</v>
      </c>
      <c r="L11585" s="1" t="str">
        <f>IF(cleaning_working[[#This Row],[date]]="","Missing","Available")</f>
        <v>Available</v>
      </c>
    </row>
    <row r="11586" spans="1:12" x14ac:dyDescent="0.35">
      <c r="A11586" s="1" t="s">
        <v>11228</v>
      </c>
      <c r="B11586" s="1" t="s">
        <v>69</v>
      </c>
      <c r="C11586" s="3">
        <v>44511</v>
      </c>
      <c r="D11586" s="1" t="s">
        <v>13</v>
      </c>
      <c r="E11586" s="1" t="s">
        <v>39</v>
      </c>
      <c r="F11586" s="1">
        <v>5795</v>
      </c>
      <c r="G11586" s="1" t="s">
        <v>64</v>
      </c>
      <c r="H11586" s="1" t="s">
        <v>65</v>
      </c>
      <c r="I11586" s="1" t="s">
        <v>178</v>
      </c>
      <c r="J11586" s="1" t="str" cm="1">
        <f t="array" ref="J11586">_xlfn.IFS(F11586="","missing",F11586&lt;0,"negative",F11586=0,"zero",AND(F11586&gt;=99999,MOD(F11586,9)=0),"99999 placeholder",AND(F11586&gt;$O$5,D11586="Expense"),"Expense outlier",AND(F11586&gt;$P$5,D11586="Income"),"Income outlier",TRUE,"valid")</f>
        <v>valid</v>
      </c>
      <c r="K11586" s="1" t="str">
        <f>_xlfn.XLOOKUP(I11586,[1]category_mapping!$F$2:$F$19,[1]category_mapping!$G$2:$G$19,E11586)</f>
        <v>rent</v>
      </c>
      <c r="L11586" s="1" t="str">
        <f>IF(cleaning_working[[#This Row],[date]]="","Missing","Available")</f>
        <v>Available</v>
      </c>
    </row>
    <row r="11587" spans="1:12" x14ac:dyDescent="0.35">
      <c r="A11587" s="1" t="s">
        <v>1319</v>
      </c>
      <c r="B11587" s="1" t="s">
        <v>210</v>
      </c>
      <c r="C11587" s="3">
        <v>44782</v>
      </c>
      <c r="D11587" s="1" t="s">
        <v>13</v>
      </c>
      <c r="E11587" s="1" t="s">
        <v>45</v>
      </c>
      <c r="F11587" s="1">
        <v>3432</v>
      </c>
      <c r="G11587" s="1" t="s">
        <v>40</v>
      </c>
      <c r="H11587" s="1" t="s">
        <v>83</v>
      </c>
      <c r="I11587" s="1" t="s">
        <v>137</v>
      </c>
      <c r="J11587" s="1" t="str" cm="1">
        <f t="array" ref="J11587">_xlfn.IFS(F11587="","missing",F11587&lt;0,"negative",F11587=0,"zero",AND(F11587&gt;=99999,MOD(F11587,9)=0),"99999 placeholder",AND(F11587&gt;$O$5,D11587="Expense"),"Expense outlier",AND(F11587&gt;$P$5,D11587="Income"),"Income outlier",TRUE,"valid")</f>
        <v>valid</v>
      </c>
      <c r="K11587" s="1" t="str">
        <f>_xlfn.XLOOKUP(I11587,[1]category_mapping!$F$2:$F$19,[1]category_mapping!$G$2:$G$19,E11587)</f>
        <v>travel</v>
      </c>
      <c r="L11587" s="1" t="str">
        <f>IF(cleaning_working[[#This Row],[date]]="","Missing","Available")</f>
        <v>Available</v>
      </c>
    </row>
    <row r="11588" spans="1:12" x14ac:dyDescent="0.35">
      <c r="A11588" s="1" t="s">
        <v>11229</v>
      </c>
      <c r="B11588" s="1" t="s">
        <v>329</v>
      </c>
      <c r="C11588" s="3">
        <v>45425</v>
      </c>
      <c r="D11588" s="1" t="s">
        <v>13</v>
      </c>
      <c r="E11588" s="1" t="s">
        <v>24</v>
      </c>
      <c r="F11588" s="1">
        <v>6119</v>
      </c>
      <c r="G11588" s="1" t="s">
        <v>32</v>
      </c>
      <c r="H11588" s="1" t="s">
        <v>133</v>
      </c>
      <c r="I11588" s="1" t="s">
        <v>97</v>
      </c>
      <c r="J11588" s="1" t="str" cm="1">
        <f t="array" ref="J11588">_xlfn.IFS(F11588="","missing",F11588&lt;0,"negative",F11588=0,"zero",AND(F11588&gt;=99999,MOD(F11588,9)=0),"99999 placeholder",AND(F11588&gt;$O$5,D11588="Expense"),"Expense outlier",AND(F11588&gt;$P$5,D11588="Income"),"Income outlier",TRUE,"valid")</f>
        <v>valid</v>
      </c>
      <c r="K11588" s="1" t="str">
        <f>_xlfn.XLOOKUP(I11588,[1]category_mapping!$F$2:$F$19,[1]category_mapping!$G$2:$G$19,E11588)</f>
        <v>health</v>
      </c>
      <c r="L11588" s="1" t="str">
        <f>IF(cleaning_working[[#This Row],[date]]="","Missing","Available")</f>
        <v>Available</v>
      </c>
    </row>
    <row r="11589" spans="1:12" x14ac:dyDescent="0.35">
      <c r="A11589" s="1" t="s">
        <v>11230</v>
      </c>
      <c r="B11589" s="1" t="s">
        <v>317</v>
      </c>
      <c r="C11589" s="3">
        <v>44780</v>
      </c>
      <c r="D11589" s="1" t="s">
        <v>13</v>
      </c>
      <c r="E11589" s="1" t="s">
        <v>96</v>
      </c>
      <c r="F11589" s="1">
        <v>9763</v>
      </c>
      <c r="G11589" s="1" t="s">
        <v>32</v>
      </c>
      <c r="H11589" s="1" t="s">
        <v>52</v>
      </c>
      <c r="I11589" s="1" t="s">
        <v>46</v>
      </c>
      <c r="J11589" s="1" t="str" cm="1">
        <f t="array" ref="J11589">_xlfn.IFS(F11589="","missing",F11589&lt;0,"negative",F11589=0,"zero",AND(F11589&gt;=99999,MOD(F11589,9)=0),"99999 placeholder",AND(F11589&gt;$O$5,D11589="Expense"),"Expense outlier",AND(F11589&gt;$P$5,D11589="Income"),"Income outlier",TRUE,"valid")</f>
        <v>valid</v>
      </c>
      <c r="K11589" s="1" t="str">
        <f>_xlfn.XLOOKUP(I11589,[1]category_mapping!$F$2:$F$19,[1]category_mapping!$G$2:$G$19,E11589)</f>
        <v>travel</v>
      </c>
      <c r="L11589" s="1" t="str">
        <f>IF(cleaning_working[[#This Row],[date]]="","Missing","Available")</f>
        <v>Available</v>
      </c>
    </row>
    <row r="11590" spans="1:12" x14ac:dyDescent="0.35">
      <c r="A11590" s="1" t="s">
        <v>1101</v>
      </c>
      <c r="B11590" s="1" t="s">
        <v>136</v>
      </c>
      <c r="C11590" s="3">
        <v>44288</v>
      </c>
      <c r="D11590" s="1" t="s">
        <v>13</v>
      </c>
      <c r="E11590" s="1" t="s">
        <v>17</v>
      </c>
      <c r="F11590" s="1">
        <v>6618</v>
      </c>
      <c r="G11590" s="1" t="s">
        <v>32</v>
      </c>
      <c r="H11590" s="1" t="s">
        <v>83</v>
      </c>
      <c r="I11590" s="1" t="s">
        <v>90</v>
      </c>
      <c r="J11590" s="1" t="str" cm="1">
        <f t="array" ref="J11590">_xlfn.IFS(F11590="","missing",F11590&lt;0,"negative",F11590=0,"zero",AND(F11590&gt;=99999,MOD(F11590,9)=0),"99999 placeholder",AND(F11590&gt;$O$5,D11590="Expense"),"Expense outlier",AND(F11590&gt;$P$5,D11590="Income"),"Income outlier",TRUE,"valid")</f>
        <v>valid</v>
      </c>
      <c r="K11590" s="1" t="str">
        <f>_xlfn.XLOOKUP(I11590,[1]category_mapping!$F$2:$F$19,[1]category_mapping!$G$2:$G$19,E11590)</f>
        <v>education</v>
      </c>
      <c r="L11590" s="1" t="str">
        <f>IF(cleaning_working[[#This Row],[date]]="","Missing","Available")</f>
        <v>Available</v>
      </c>
    </row>
    <row r="11591" spans="1:12" x14ac:dyDescent="0.35">
      <c r="A11591" s="1" t="s">
        <v>11231</v>
      </c>
      <c r="B11591" s="1" t="s">
        <v>559</v>
      </c>
      <c r="C11591" s="3">
        <v>44922</v>
      </c>
      <c r="D11591" s="1" t="s">
        <v>13</v>
      </c>
      <c r="E11591" s="1" t="s">
        <v>176</v>
      </c>
      <c r="F11591" s="1">
        <v>4132</v>
      </c>
      <c r="G11591" s="1" t="s">
        <v>40</v>
      </c>
      <c r="H11591" s="1" t="s">
        <v>33</v>
      </c>
      <c r="I11591" s="1" t="s">
        <v>20</v>
      </c>
      <c r="J11591" s="1" t="str" cm="1">
        <f t="array" ref="J11591">_xlfn.IFS(F11591="","missing",F11591&lt;0,"negative",F11591=0,"zero",AND(F11591&gt;=99999,MOD(F11591,9)=0),"99999 placeholder",AND(F11591&gt;$O$5,D11591="Expense"),"Expense outlier",AND(F11591&gt;$P$5,D11591="Income"),"Income outlier",TRUE,"valid")</f>
        <v>valid</v>
      </c>
      <c r="K11591" s="1" t="str">
        <f>_xlfn.XLOOKUP(I11591,[1]category_mapping!$F$2:$F$19,[1]category_mapping!$G$2:$G$19,E11591)</f>
        <v>entertainment</v>
      </c>
      <c r="L11591" s="1" t="str">
        <f>IF(cleaning_working[[#This Row],[date]]="","Missing","Available")</f>
        <v>Available</v>
      </c>
    </row>
    <row r="11592" spans="1:12" x14ac:dyDescent="0.35">
      <c r="A11592" s="1" t="s">
        <v>11232</v>
      </c>
      <c r="B11592" s="1" t="s">
        <v>414</v>
      </c>
      <c r="C11592" s="3">
        <v>44594</v>
      </c>
      <c r="D11592" s="1" t="s">
        <v>13</v>
      </c>
      <c r="E11592" s="1" t="s">
        <v>39</v>
      </c>
      <c r="F11592" s="1">
        <v>5289</v>
      </c>
      <c r="G11592" s="1" t="s">
        <v>40</v>
      </c>
      <c r="H11592" s="1" t="s">
        <v>26</v>
      </c>
      <c r="J11592" s="1" t="str" cm="1">
        <f t="array" ref="J11592">_xlfn.IFS(F11592="","missing",F11592&lt;0,"negative",F11592=0,"zero",AND(F11592&gt;=99999,MOD(F11592,9)=0),"99999 placeholder",AND(F11592&gt;$O$5,D11592="Expense"),"Expense outlier",AND(F11592&gt;$P$5,D11592="Income"),"Income outlier",TRUE,"valid")</f>
        <v>valid</v>
      </c>
      <c r="K11592" s="1" t="str">
        <f>_xlfn.XLOOKUP(I11592,[1]category_mapping!$F$2:$F$19,[1]category_mapping!$G$2:$G$19,E11592)</f>
        <v>food</v>
      </c>
      <c r="L11592" s="1" t="str">
        <f>IF(cleaning_working[[#This Row],[date]]="","Missing","Available")</f>
        <v>Available</v>
      </c>
    </row>
    <row r="11593" spans="1:12" x14ac:dyDescent="0.35">
      <c r="A11593" s="1" t="s">
        <v>11233</v>
      </c>
      <c r="B11593" s="1" t="s">
        <v>23</v>
      </c>
      <c r="C11593" s="3">
        <v>44815</v>
      </c>
      <c r="D11593" s="1" t="s">
        <v>14</v>
      </c>
      <c r="E11593" s="1" t="s">
        <v>119</v>
      </c>
      <c r="F11593" s="1">
        <v>46170</v>
      </c>
      <c r="G11593" s="1" t="s">
        <v>18</v>
      </c>
      <c r="H11593" s="1" t="s">
        <v>25</v>
      </c>
      <c r="I11593" s="1" t="s">
        <v>123</v>
      </c>
      <c r="J11593" s="1" t="str" cm="1">
        <f t="array" ref="J11593">_xlfn.IFS(F11593="","missing",F11593&lt;0,"negative",F11593=0,"zero",AND(F11593&gt;=99999,MOD(F11593,9)=0),"99999 placeholder",AND(F11593&gt;$O$5,D11593="Expense"),"Expense outlier",AND(F11593&gt;$P$5,D11593="Income"),"Income outlier",TRUE,"valid")</f>
        <v>valid</v>
      </c>
      <c r="K11593" s="1" t="str">
        <f>_xlfn.XLOOKUP(I11593,[1]category_mapping!$F$2:$F$19,[1]category_mapping!$G$2:$G$19,E11593)</f>
        <v>investment</v>
      </c>
      <c r="L11593" s="1" t="str">
        <f>IF(cleaning_working[[#This Row],[date]]="","Missing","Available")</f>
        <v>Available</v>
      </c>
    </row>
    <row r="11594" spans="1:12" x14ac:dyDescent="0.35">
      <c r="A11594" s="1" t="s">
        <v>11234</v>
      </c>
      <c r="B11594" s="1" t="s">
        <v>464</v>
      </c>
      <c r="C11594" s="3">
        <v>44431</v>
      </c>
      <c r="D11594" s="1" t="s">
        <v>13</v>
      </c>
      <c r="E11594" s="1" t="s">
        <v>96</v>
      </c>
      <c r="F11594" s="1">
        <v>6421</v>
      </c>
      <c r="G11594" s="1" t="s">
        <v>40</v>
      </c>
      <c r="H11594" s="1" t="s">
        <v>33</v>
      </c>
      <c r="I11594" s="1" t="s">
        <v>128</v>
      </c>
      <c r="J11594" s="1" t="str" cm="1">
        <f t="array" ref="J11594">_xlfn.IFS(F11594="","missing",F11594&lt;0,"negative",F11594=0,"zero",AND(F11594&gt;=99999,MOD(F11594,9)=0),"99999 placeholder",AND(F11594&gt;$O$5,D11594="Expense"),"Expense outlier",AND(F11594&gt;$P$5,D11594="Income"),"Income outlier",TRUE,"valid")</f>
        <v>valid</v>
      </c>
      <c r="K11594" s="1" t="str">
        <f>_xlfn.XLOOKUP(I11594,[1]category_mapping!$F$2:$F$19,[1]category_mapping!$G$2:$G$19,E11594)</f>
        <v>utilities</v>
      </c>
      <c r="L11594" s="1" t="str">
        <f>IF(cleaning_working[[#This Row],[date]]="","Missing","Available")</f>
        <v>Available</v>
      </c>
    </row>
    <row r="11595" spans="1:12" x14ac:dyDescent="0.35">
      <c r="A11595" s="1" t="s">
        <v>11235</v>
      </c>
      <c r="B11595" s="1" t="s">
        <v>277</v>
      </c>
      <c r="C11595" s="3">
        <v>44461</v>
      </c>
      <c r="D11595" s="1" t="s">
        <v>14</v>
      </c>
      <c r="E11595" s="1" t="s">
        <v>31</v>
      </c>
      <c r="F11595" s="1">
        <v>79791</v>
      </c>
      <c r="G11595" s="1" t="s">
        <v>18</v>
      </c>
      <c r="H11595" s="1" t="s">
        <v>86</v>
      </c>
      <c r="I11595" s="1" t="s">
        <v>90</v>
      </c>
      <c r="J11595" s="1" t="str" cm="1">
        <f t="array" ref="J11595">_xlfn.IFS(F11595="","missing",F11595&lt;0,"negative",F11595=0,"zero",AND(F11595&gt;=99999,MOD(F11595,9)=0),"99999 placeholder",AND(F11595&gt;$O$5,D11595="Expense"),"Expense outlier",AND(F11595&gt;$P$5,D11595="Income"),"Income outlier",TRUE,"valid")</f>
        <v>valid</v>
      </c>
      <c r="K11595" s="1" t="str">
        <f>_xlfn.XLOOKUP(I11595,[1]category_mapping!$F$2:$F$19,[1]category_mapping!$G$2:$G$19,E11595)</f>
        <v>freelance</v>
      </c>
      <c r="L11595" s="1" t="str">
        <f>IF(cleaning_working[[#This Row],[date]]="","Missing","Available")</f>
        <v>Available</v>
      </c>
    </row>
    <row r="11596" spans="1:12" x14ac:dyDescent="0.35">
      <c r="A11596" s="1" t="s">
        <v>11236</v>
      </c>
      <c r="B11596" s="1" t="s">
        <v>85</v>
      </c>
      <c r="C11596" s="3">
        <v>44332</v>
      </c>
      <c r="D11596" s="1" t="s">
        <v>13</v>
      </c>
      <c r="E11596" s="1" t="s">
        <v>24</v>
      </c>
      <c r="F11596" s="1">
        <v>7809</v>
      </c>
      <c r="G11596" s="1" t="s">
        <v>32</v>
      </c>
      <c r="H11596" s="1" t="s">
        <v>19</v>
      </c>
      <c r="I11596" s="1" t="s">
        <v>128</v>
      </c>
      <c r="J11596" s="1" t="str" cm="1">
        <f t="array" ref="J11596">_xlfn.IFS(F11596="","missing",F11596&lt;0,"negative",F11596=0,"zero",AND(F11596&gt;=99999,MOD(F11596,9)=0),"99999 placeholder",AND(F11596&gt;$O$5,D11596="Expense"),"Expense outlier",AND(F11596&gt;$P$5,D11596="Income"),"Income outlier",TRUE,"valid")</f>
        <v>valid</v>
      </c>
      <c r="K11596" s="1" t="str">
        <f>_xlfn.XLOOKUP(I11596,[1]category_mapping!$F$2:$F$19,[1]category_mapping!$G$2:$G$19,E11596)</f>
        <v>utilities</v>
      </c>
      <c r="L11596" s="1" t="str">
        <f>IF(cleaning_working[[#This Row],[date]]="","Missing","Available")</f>
        <v>Available</v>
      </c>
    </row>
    <row r="11597" spans="1:12" x14ac:dyDescent="0.35">
      <c r="A11597" s="1" t="s">
        <v>11237</v>
      </c>
      <c r="B11597" s="1" t="s">
        <v>296</v>
      </c>
      <c r="C11597" s="3">
        <v>44722</v>
      </c>
      <c r="D11597" s="1" t="s">
        <v>13</v>
      </c>
      <c r="E11597" s="1" t="s">
        <v>45</v>
      </c>
      <c r="F11597" s="1">
        <v>1148</v>
      </c>
      <c r="G11597" s="1" t="s">
        <v>40</v>
      </c>
      <c r="H11597" s="1" t="s">
        <v>86</v>
      </c>
      <c r="I11597" s="1" t="s">
        <v>20</v>
      </c>
      <c r="J11597" s="1" t="str" cm="1">
        <f t="array" ref="J11597">_xlfn.IFS(F11597="","missing",F11597&lt;0,"negative",F11597=0,"zero",AND(F11597&gt;=99999,MOD(F11597,9)=0),"99999 placeholder",AND(F11597&gt;$O$5,D11597="Expense"),"Expense outlier",AND(F11597&gt;$P$5,D11597="Income"),"Income outlier",TRUE,"valid")</f>
        <v>valid</v>
      </c>
      <c r="K11597" s="1" t="str">
        <f>_xlfn.XLOOKUP(I11597,[1]category_mapping!$F$2:$F$19,[1]category_mapping!$G$2:$G$19,E11597)</f>
        <v>entertainment</v>
      </c>
      <c r="L11597" s="1" t="str">
        <f>IF(cleaning_working[[#This Row],[date]]="","Missing","Available")</f>
        <v>Available</v>
      </c>
    </row>
    <row r="11598" spans="1:12" x14ac:dyDescent="0.35">
      <c r="A11598" s="1" t="s">
        <v>11238</v>
      </c>
      <c r="B11598" s="1" t="s">
        <v>329</v>
      </c>
      <c r="C11598" s="3">
        <v>44654</v>
      </c>
      <c r="D11598" s="1" t="s">
        <v>14</v>
      </c>
      <c r="E11598" s="1" t="s">
        <v>57</v>
      </c>
      <c r="F11598" s="1">
        <v>18760</v>
      </c>
      <c r="G11598" s="1" t="s">
        <v>64</v>
      </c>
      <c r="H11598" s="1" t="s">
        <v>25</v>
      </c>
      <c r="I11598" s="1" t="s">
        <v>46</v>
      </c>
      <c r="J11598" s="1" t="str" cm="1">
        <f t="array" ref="J11598">_xlfn.IFS(F11598="","missing",F11598&lt;0,"negative",F11598=0,"zero",AND(F11598&gt;=99999,MOD(F11598,9)=0),"99999 placeholder",AND(F11598&gt;$O$5,D11598="Expense"),"Expense outlier",AND(F11598&gt;$P$5,D11598="Income"),"Income outlier",TRUE,"valid")</f>
        <v>valid</v>
      </c>
      <c r="K11598" s="1" t="str">
        <f>_xlfn.XLOOKUP(I11598,[1]category_mapping!$F$2:$F$19,[1]category_mapping!$G$2:$G$19,E11598)</f>
        <v>salary</v>
      </c>
      <c r="L11598" s="1" t="str">
        <f>IF(cleaning_working[[#This Row],[date]]="","Missing","Available")</f>
        <v>Available</v>
      </c>
    </row>
    <row r="11599" spans="1:12" x14ac:dyDescent="0.35">
      <c r="A11599" s="1" t="s">
        <v>11239</v>
      </c>
      <c r="B11599" s="1" t="s">
        <v>368</v>
      </c>
      <c r="C11599" s="3">
        <v>44197</v>
      </c>
      <c r="D11599" s="1" t="s">
        <v>13</v>
      </c>
      <c r="E11599" s="1" t="s">
        <v>63</v>
      </c>
      <c r="F11599" s="1">
        <v>6574</v>
      </c>
      <c r="G11599" s="1" t="s">
        <v>25</v>
      </c>
      <c r="H11599" s="1" t="s">
        <v>133</v>
      </c>
      <c r="I11599" s="1" t="s">
        <v>87</v>
      </c>
      <c r="J11599" s="1" t="str" cm="1">
        <f t="array" ref="J11599">_xlfn.IFS(F11599="","missing",F11599&lt;0,"negative",F11599=0,"zero",AND(F11599&gt;=99999,MOD(F11599,9)=0),"99999 placeholder",AND(F11599&gt;$O$5,D11599="Expense"),"Expense outlier",AND(F11599&gt;$P$5,D11599="Income"),"Income outlier",TRUE,"valid")</f>
        <v>valid</v>
      </c>
      <c r="K11599" s="1" t="str">
        <f>_xlfn.XLOOKUP(I11599,[1]category_mapping!$F$2:$F$19,[1]category_mapping!$G$2:$G$19,E11599)</f>
        <v>utilities</v>
      </c>
      <c r="L11599" s="1" t="str">
        <f>IF(cleaning_working[[#This Row],[date]]="","Missing","Available")</f>
        <v>Available</v>
      </c>
    </row>
    <row r="11600" spans="1:12" x14ac:dyDescent="0.35">
      <c r="A11600" s="1" t="s">
        <v>11240</v>
      </c>
      <c r="B11600" s="1" t="s">
        <v>686</v>
      </c>
      <c r="C11600" s="3">
        <v>45228</v>
      </c>
      <c r="D11600" s="1" t="s">
        <v>13</v>
      </c>
      <c r="E11600" s="1" t="s">
        <v>39</v>
      </c>
      <c r="F11600" s="1">
        <v>7685</v>
      </c>
      <c r="G11600" s="1" t="s">
        <v>64</v>
      </c>
      <c r="H11600" s="1" t="s">
        <v>107</v>
      </c>
      <c r="J11600" s="1" t="str" cm="1">
        <f t="array" ref="J11600">_xlfn.IFS(F11600="","missing",F11600&lt;0,"negative",F11600=0,"zero",AND(F11600&gt;=99999,MOD(F11600,9)=0),"99999 placeholder",AND(F11600&gt;$O$5,D11600="Expense"),"Expense outlier",AND(F11600&gt;$P$5,D11600="Income"),"Income outlier",TRUE,"valid")</f>
        <v>valid</v>
      </c>
      <c r="K11600" s="1" t="str">
        <f>_xlfn.XLOOKUP(I11600,[1]category_mapping!$F$2:$F$19,[1]category_mapping!$G$2:$G$19,E11600)</f>
        <v>food</v>
      </c>
      <c r="L11600" s="1" t="str">
        <f>IF(cleaning_working[[#This Row],[date]]="","Missing","Available")</f>
        <v>Available</v>
      </c>
    </row>
    <row r="11601" spans="1:12" x14ac:dyDescent="0.35">
      <c r="A11601" s="1" t="s">
        <v>11241</v>
      </c>
      <c r="B11601" s="1" t="s">
        <v>351</v>
      </c>
      <c r="C11601" s="3">
        <v>44489</v>
      </c>
      <c r="D11601" s="1" t="s">
        <v>13</v>
      </c>
      <c r="E11601" s="1" t="s">
        <v>96</v>
      </c>
      <c r="F11601" s="1">
        <v>1931</v>
      </c>
      <c r="G11601" s="1" t="s">
        <v>40</v>
      </c>
      <c r="H11601" s="1" t="s">
        <v>19</v>
      </c>
      <c r="I11601" s="1" t="s">
        <v>217</v>
      </c>
      <c r="J11601" s="1" t="str" cm="1">
        <f t="array" ref="J11601">_xlfn.IFS(F11601="","missing",F11601&lt;0,"negative",F11601=0,"zero",AND(F11601&gt;=99999,MOD(F11601,9)=0),"99999 placeholder",AND(F11601&gt;$O$5,D11601="Expense"),"Expense outlier",AND(F11601&gt;$P$5,D11601="Income"),"Income outlier",TRUE,"valid")</f>
        <v>valid</v>
      </c>
      <c r="K11601" s="1" t="str">
        <f>_xlfn.XLOOKUP(I11601,[1]category_mapping!$F$2:$F$19,[1]category_mapping!$G$2:$G$19,E11601)</f>
        <v>rent</v>
      </c>
      <c r="L11601" s="1" t="str">
        <f>IF(cleaning_working[[#This Row],[date]]="","Missing","Available")</f>
        <v>Available</v>
      </c>
    </row>
    <row r="11602" spans="1:12" x14ac:dyDescent="0.35">
      <c r="A11602" s="1" t="s">
        <v>11242</v>
      </c>
      <c r="B11602" s="1" t="s">
        <v>400</v>
      </c>
      <c r="C11602" s="3">
        <v>45404</v>
      </c>
      <c r="D11602" s="1" t="s">
        <v>13</v>
      </c>
      <c r="E11602" s="1" t="s">
        <v>39</v>
      </c>
      <c r="F11602" s="1">
        <v>8873</v>
      </c>
      <c r="G11602" s="1" t="s">
        <v>18</v>
      </c>
      <c r="H11602" s="1" t="s">
        <v>86</v>
      </c>
      <c r="I11602" s="1" t="s">
        <v>53</v>
      </c>
      <c r="J11602" s="1" t="str" cm="1">
        <f t="array" ref="J11602">_xlfn.IFS(F11602="","missing",F11602&lt;0,"negative",F11602=0,"zero",AND(F11602&gt;=99999,MOD(F11602,9)=0),"99999 placeholder",AND(F11602&gt;$O$5,D11602="Expense"),"Expense outlier",AND(F11602&gt;$P$5,D11602="Income"),"Income outlier",TRUE,"valid")</f>
        <v>valid</v>
      </c>
      <c r="K11602" s="1" t="str">
        <f>_xlfn.XLOOKUP(I11602,[1]category_mapping!$F$2:$F$19,[1]category_mapping!$G$2:$G$19,E11602)</f>
        <v>travel</v>
      </c>
      <c r="L11602" s="1" t="str">
        <f>IF(cleaning_working[[#This Row],[date]]="","Missing","Available")</f>
        <v>Available</v>
      </c>
    </row>
    <row r="11603" spans="1:12" x14ac:dyDescent="0.35">
      <c r="A11603" s="1" t="s">
        <v>11243</v>
      </c>
      <c r="B11603" s="1" t="s">
        <v>132</v>
      </c>
      <c r="C11603" s="3">
        <v>45531</v>
      </c>
      <c r="D11603" s="1" t="s">
        <v>13</v>
      </c>
      <c r="E11603" s="1" t="s">
        <v>24</v>
      </c>
      <c r="F11603" s="1">
        <v>14545</v>
      </c>
      <c r="G11603" s="1" t="s">
        <v>25</v>
      </c>
      <c r="H11603" s="1" t="s">
        <v>159</v>
      </c>
      <c r="I11603" s="1" t="s">
        <v>97</v>
      </c>
      <c r="J11603" s="1" t="str" cm="1">
        <f t="array" ref="J11603">_xlfn.IFS(F11603="","missing",F11603&lt;0,"negative",F11603=0,"zero",AND(F11603&gt;=99999,MOD(F11603,9)=0),"99999 placeholder",AND(F11603&gt;$O$5,D11603="Expense"),"Expense outlier",AND(F11603&gt;$P$5,D11603="Income"),"Income outlier",TRUE,"valid")</f>
        <v>valid</v>
      </c>
      <c r="K11603" s="1" t="str">
        <f>_xlfn.XLOOKUP(I11603,[1]category_mapping!$F$2:$F$19,[1]category_mapping!$G$2:$G$19,E11603)</f>
        <v>health</v>
      </c>
      <c r="L11603" s="1" t="str">
        <f>IF(cleaning_working[[#This Row],[date]]="","Missing","Available")</f>
        <v>Available</v>
      </c>
    </row>
    <row r="11604" spans="1:12" x14ac:dyDescent="0.35">
      <c r="A11604" s="1" t="s">
        <v>11244</v>
      </c>
      <c r="B11604" s="1" t="s">
        <v>484</v>
      </c>
      <c r="C11604" s="3">
        <v>45391</v>
      </c>
      <c r="D11604" s="1" t="s">
        <v>13</v>
      </c>
      <c r="E11604" s="1" t="s">
        <v>39</v>
      </c>
      <c r="F11604" s="1">
        <v>4028</v>
      </c>
      <c r="G11604" s="1" t="s">
        <v>18</v>
      </c>
      <c r="H11604" s="1" t="s">
        <v>133</v>
      </c>
      <c r="J11604" s="1" t="str" cm="1">
        <f t="array" ref="J11604">_xlfn.IFS(F11604="","missing",F11604&lt;0,"negative",F11604=0,"zero",AND(F11604&gt;=99999,MOD(F11604,9)=0),"99999 placeholder",AND(F11604&gt;$O$5,D11604="Expense"),"Expense outlier",AND(F11604&gt;$P$5,D11604="Income"),"Income outlier",TRUE,"valid")</f>
        <v>valid</v>
      </c>
      <c r="K11604" s="1" t="str">
        <f>_xlfn.XLOOKUP(I11604,[1]category_mapping!$F$2:$F$19,[1]category_mapping!$G$2:$G$19,E11604)</f>
        <v>food</v>
      </c>
      <c r="L11604" s="1" t="str">
        <f>IF(cleaning_working[[#This Row],[date]]="","Missing","Available")</f>
        <v>Available</v>
      </c>
    </row>
    <row r="11605" spans="1:12" x14ac:dyDescent="0.35">
      <c r="A11605" s="1" t="s">
        <v>11245</v>
      </c>
      <c r="B11605" s="1" t="s">
        <v>89</v>
      </c>
      <c r="C11605" s="3">
        <v>44411</v>
      </c>
      <c r="D11605" s="1" t="s">
        <v>13</v>
      </c>
      <c r="E11605" s="1" t="s">
        <v>70</v>
      </c>
      <c r="F11605" s="1">
        <v>8403</v>
      </c>
      <c r="G11605" s="1" t="s">
        <v>18</v>
      </c>
      <c r="H11605" s="1" t="s">
        <v>133</v>
      </c>
      <c r="I11605" s="1" t="s">
        <v>137</v>
      </c>
      <c r="J11605" s="1" t="str" cm="1">
        <f t="array" ref="J11605">_xlfn.IFS(F11605="","missing",F11605&lt;0,"negative",F11605=0,"zero",AND(F11605&gt;=99999,MOD(F11605,9)=0),"99999 placeholder",AND(F11605&gt;$O$5,D11605="Expense"),"Expense outlier",AND(F11605&gt;$P$5,D11605="Income"),"Income outlier",TRUE,"valid")</f>
        <v>valid</v>
      </c>
      <c r="K11605" s="1" t="str">
        <f>_xlfn.XLOOKUP(I11605,[1]category_mapping!$F$2:$F$19,[1]category_mapping!$G$2:$G$19,E11605)</f>
        <v>travel</v>
      </c>
      <c r="L11605" s="1" t="str">
        <f>IF(cleaning_working[[#This Row],[date]]="","Missing","Available")</f>
        <v>Available</v>
      </c>
    </row>
    <row r="11606" spans="1:12" x14ac:dyDescent="0.35">
      <c r="A11606" s="1" t="s">
        <v>11246</v>
      </c>
      <c r="B11606" s="1" t="s">
        <v>309</v>
      </c>
      <c r="C11606" s="3">
        <v>44999</v>
      </c>
      <c r="D11606" s="1" t="s">
        <v>13</v>
      </c>
      <c r="E11606" s="1" t="s">
        <v>70</v>
      </c>
      <c r="F11606" s="1">
        <v>5219</v>
      </c>
      <c r="G11606" s="1" t="s">
        <v>32</v>
      </c>
      <c r="H11606" s="1" t="s">
        <v>133</v>
      </c>
      <c r="J11606" s="1" t="str" cm="1">
        <f t="array" ref="J11606">_xlfn.IFS(F11606="","missing",F11606&lt;0,"negative",F11606=0,"zero",AND(F11606&gt;=99999,MOD(F11606,9)=0),"99999 placeholder",AND(F11606&gt;$O$5,D11606="Expense"),"Expense outlier",AND(F11606&gt;$P$5,D11606="Income"),"Income outlier",TRUE,"valid")</f>
        <v>valid</v>
      </c>
      <c r="K11606" s="1" t="str">
        <f>_xlfn.XLOOKUP(I11606,[1]category_mapping!$F$2:$F$19,[1]category_mapping!$G$2:$G$19,E11606)</f>
        <v>others</v>
      </c>
      <c r="L11606" s="1" t="str">
        <f>IF(cleaning_working[[#This Row],[date]]="","Missing","Available")</f>
        <v>Available</v>
      </c>
    </row>
    <row r="11607" spans="1:12" x14ac:dyDescent="0.35">
      <c r="A11607" s="1" t="s">
        <v>11247</v>
      </c>
      <c r="B11607" s="1" t="s">
        <v>379</v>
      </c>
      <c r="C11607" s="3">
        <v>44675</v>
      </c>
      <c r="D11607" s="1" t="s">
        <v>13</v>
      </c>
      <c r="E11607" s="1" t="s">
        <v>93</v>
      </c>
      <c r="F11607" s="1">
        <v>8928</v>
      </c>
      <c r="G11607" s="1" t="s">
        <v>64</v>
      </c>
      <c r="H11607" s="1" t="s">
        <v>33</v>
      </c>
      <c r="I11607" s="1" t="s">
        <v>194</v>
      </c>
      <c r="J11607" s="1" t="str" cm="1">
        <f t="array" ref="J11607">_xlfn.IFS(F11607="","missing",F11607&lt;0,"negative",F11607=0,"zero",AND(F11607&gt;=99999,MOD(F11607,9)=0),"99999 placeholder",AND(F11607&gt;$O$5,D11607="Expense"),"Expense outlier",AND(F11607&gt;$P$5,D11607="Income"),"Income outlier",TRUE,"valid")</f>
        <v>valid</v>
      </c>
      <c r="K11607" s="1" t="str">
        <f>_xlfn.XLOOKUP(I11607,[1]category_mapping!$F$2:$F$19,[1]category_mapping!$G$2:$G$19,E11607)</f>
        <v>travel</v>
      </c>
      <c r="L11607" s="1" t="str">
        <f>IF(cleaning_working[[#This Row],[date]]="","Missing","Available")</f>
        <v>Available</v>
      </c>
    </row>
    <row r="11608" spans="1:12" x14ac:dyDescent="0.35">
      <c r="A11608" s="1" t="s">
        <v>11248</v>
      </c>
      <c r="B11608" s="1" t="s">
        <v>348</v>
      </c>
      <c r="C11608" s="3">
        <v>44544</v>
      </c>
      <c r="D11608" s="1" t="s">
        <v>14</v>
      </c>
      <c r="E11608" s="1" t="s">
        <v>119</v>
      </c>
      <c r="F11608" s="1">
        <v>56818</v>
      </c>
      <c r="G11608" s="1" t="s">
        <v>40</v>
      </c>
      <c r="H11608" s="1" t="s">
        <v>26</v>
      </c>
      <c r="I11608" s="1" t="s">
        <v>178</v>
      </c>
      <c r="J11608" s="1" t="str" cm="1">
        <f t="array" ref="J11608">_xlfn.IFS(F11608="","missing",F11608&lt;0,"negative",F11608=0,"zero",AND(F11608&gt;=99999,MOD(F11608,9)=0),"99999 placeholder",AND(F11608&gt;$O$5,D11608="Expense"),"Expense outlier",AND(F11608&gt;$P$5,D11608="Income"),"Income outlier",TRUE,"valid")</f>
        <v>valid</v>
      </c>
      <c r="K11608" s="1" t="str">
        <f>_xlfn.XLOOKUP(I11608,[1]category_mapping!$F$2:$F$19,[1]category_mapping!$G$2:$G$19,E11608)</f>
        <v>rent</v>
      </c>
      <c r="L11608" s="1" t="str">
        <f>IF(cleaning_working[[#This Row],[date]]="","Missing","Available")</f>
        <v>Available</v>
      </c>
    </row>
    <row r="11609" spans="1:12" x14ac:dyDescent="0.35">
      <c r="A11609" s="1" t="s">
        <v>11249</v>
      </c>
      <c r="B11609" s="1" t="s">
        <v>210</v>
      </c>
      <c r="C11609" s="3">
        <v>45106</v>
      </c>
      <c r="D11609" s="1" t="s">
        <v>13</v>
      </c>
      <c r="E11609" s="1" t="s">
        <v>24</v>
      </c>
      <c r="F11609" s="1">
        <v>534</v>
      </c>
      <c r="G11609" s="1" t="s">
        <v>18</v>
      </c>
      <c r="H11609" s="1" t="s">
        <v>52</v>
      </c>
      <c r="J11609" s="1" t="str" cm="1">
        <f t="array" ref="J11609">_xlfn.IFS(F11609="","missing",F11609&lt;0,"negative",F11609=0,"zero",AND(F11609&gt;=99999,MOD(F11609,9)=0),"99999 placeholder",AND(F11609&gt;$O$5,D11609="Expense"),"Expense outlier",AND(F11609&gt;$P$5,D11609="Income"),"Income outlier",TRUE,"valid")</f>
        <v>valid</v>
      </c>
      <c r="K11609" s="1" t="str">
        <f>_xlfn.XLOOKUP(I11609,[1]category_mapping!$F$2:$F$19,[1]category_mapping!$G$2:$G$19,E11609)</f>
        <v>rent</v>
      </c>
      <c r="L11609" s="1" t="str">
        <f>IF(cleaning_working[[#This Row],[date]]="","Missing","Available")</f>
        <v>Available</v>
      </c>
    </row>
    <row r="11610" spans="1:12" x14ac:dyDescent="0.35">
      <c r="A11610" s="1" t="s">
        <v>11250</v>
      </c>
      <c r="B11610" s="1" t="s">
        <v>376</v>
      </c>
      <c r="C11610" s="3">
        <v>44375</v>
      </c>
      <c r="D11610" s="1" t="s">
        <v>13</v>
      </c>
      <c r="E11610" s="1" t="s">
        <v>17</v>
      </c>
      <c r="F11610" s="1">
        <v>3562</v>
      </c>
      <c r="G11610" s="1" t="s">
        <v>40</v>
      </c>
      <c r="H11610" s="1" t="s">
        <v>26</v>
      </c>
      <c r="I11610" s="1" t="s">
        <v>194</v>
      </c>
      <c r="J11610" s="1" t="str" cm="1">
        <f t="array" ref="J11610">_xlfn.IFS(F11610="","missing",F11610&lt;0,"negative",F11610=0,"zero",AND(F11610&gt;=99999,MOD(F11610,9)=0),"99999 placeholder",AND(F11610&gt;$O$5,D11610="Expense"),"Expense outlier",AND(F11610&gt;$P$5,D11610="Income"),"Income outlier",TRUE,"valid")</f>
        <v>valid</v>
      </c>
      <c r="K11610" s="1" t="str">
        <f>_xlfn.XLOOKUP(I11610,[1]category_mapping!$F$2:$F$19,[1]category_mapping!$G$2:$G$19,E11610)</f>
        <v>travel</v>
      </c>
      <c r="L11610" s="1" t="str">
        <f>IF(cleaning_working[[#This Row],[date]]="","Missing","Available")</f>
        <v>Available</v>
      </c>
    </row>
    <row r="11611" spans="1:12" x14ac:dyDescent="0.35">
      <c r="A11611" s="1" t="s">
        <v>11251</v>
      </c>
      <c r="B11611" s="1" t="s">
        <v>266</v>
      </c>
      <c r="C11611" s="3">
        <v>45504</v>
      </c>
      <c r="D11611" s="1" t="s">
        <v>13</v>
      </c>
      <c r="E11611" s="1" t="s">
        <v>104</v>
      </c>
      <c r="F11611" s="1">
        <v>700</v>
      </c>
      <c r="G11611" s="1" t="s">
        <v>25</v>
      </c>
      <c r="H11611" s="1" t="s">
        <v>83</v>
      </c>
      <c r="I11611" s="1" t="s">
        <v>120</v>
      </c>
      <c r="J11611" s="1" t="str" cm="1">
        <f t="array" ref="J11611">_xlfn.IFS(F11611="","missing",F11611&lt;0,"negative",F11611=0,"zero",AND(F11611&gt;=99999,MOD(F11611,9)=0),"99999 placeholder",AND(F11611&gt;$O$5,D11611="Expense"),"Expense outlier",AND(F11611&gt;$P$5,D11611="Income"),"Income outlier",TRUE,"valid")</f>
        <v>valid</v>
      </c>
      <c r="K11611" s="1" t="str">
        <f>_xlfn.XLOOKUP(I11611,[1]category_mapping!$F$2:$F$19,[1]category_mapping!$G$2:$G$19,E11611)</f>
        <v>food</v>
      </c>
      <c r="L11611" s="1" t="str">
        <f>IF(cleaning_working[[#This Row],[date]]="","Missing","Available")</f>
        <v>Available</v>
      </c>
    </row>
    <row r="11612" spans="1:12" x14ac:dyDescent="0.35">
      <c r="A11612" s="1" t="s">
        <v>11252</v>
      </c>
      <c r="B11612" s="1" t="s">
        <v>23</v>
      </c>
      <c r="C11612" s="3" t="s">
        <v>38</v>
      </c>
      <c r="D11612" s="1" t="s">
        <v>14</v>
      </c>
      <c r="E11612" s="1" t="s">
        <v>57</v>
      </c>
      <c r="F11612" s="1">
        <v>56375</v>
      </c>
      <c r="G11612" s="1" t="s">
        <v>32</v>
      </c>
      <c r="H11612" s="1" t="s">
        <v>86</v>
      </c>
      <c r="I11612" s="1" t="s">
        <v>134</v>
      </c>
      <c r="J11612" s="1" t="str" cm="1">
        <f t="array" ref="J11612">_xlfn.IFS(F11612="","missing",F11612&lt;0,"negative",F11612=0,"zero",AND(F11612&gt;=99999,MOD(F11612,9)=0),"99999 placeholder",AND(F11612&gt;$O$5,D11612="Expense"),"Expense outlier",AND(F11612&gt;$P$5,D11612="Income"),"Income outlier",TRUE,"valid")</f>
        <v>valid</v>
      </c>
      <c r="K11612" s="1" t="str">
        <f>_xlfn.XLOOKUP(I11612,[1]category_mapping!$F$2:$F$19,[1]category_mapping!$G$2:$G$19,E11612)</f>
        <v>education</v>
      </c>
      <c r="L11612" s="1" t="str">
        <f>IF(cleaning_working[[#This Row],[date]]="","Missing","Available")</f>
        <v>Missing</v>
      </c>
    </row>
    <row r="11613" spans="1:12" x14ac:dyDescent="0.35">
      <c r="A11613" s="1" t="s">
        <v>11253</v>
      </c>
      <c r="B11613" s="1" t="s">
        <v>109</v>
      </c>
      <c r="C11613" s="3" t="s">
        <v>38</v>
      </c>
      <c r="D11613" s="1" t="s">
        <v>13</v>
      </c>
      <c r="E11613" s="1" t="s">
        <v>39</v>
      </c>
      <c r="F11613" s="1">
        <v>1731</v>
      </c>
      <c r="G11613" s="1" t="s">
        <v>32</v>
      </c>
      <c r="H11613" s="1" t="s">
        <v>26</v>
      </c>
      <c r="I11613" s="1" t="s">
        <v>71</v>
      </c>
      <c r="J11613" s="1" t="str" cm="1">
        <f t="array" ref="J11613">_xlfn.IFS(F11613="","missing",F11613&lt;0,"negative",F11613=0,"zero",AND(F11613&gt;=99999,MOD(F11613,9)=0),"99999 placeholder",AND(F11613&gt;$O$5,D11613="Expense"),"Expense outlier",AND(F11613&gt;$P$5,D11613="Income"),"Income outlier",TRUE,"valid")</f>
        <v>valid</v>
      </c>
      <c r="K11613" s="1" t="str">
        <f>_xlfn.XLOOKUP(I11613,[1]category_mapping!$F$2:$F$19,[1]category_mapping!$G$2:$G$19,E11613)</f>
        <v>health</v>
      </c>
      <c r="L11613" s="1" t="str">
        <f>IF(cleaning_working[[#This Row],[date]]="","Missing","Available")</f>
        <v>Missing</v>
      </c>
    </row>
    <row r="11614" spans="1:12" x14ac:dyDescent="0.35">
      <c r="A11614" s="1" t="s">
        <v>11254</v>
      </c>
      <c r="B11614" s="1" t="s">
        <v>37</v>
      </c>
      <c r="C11614" s="3">
        <v>44800</v>
      </c>
      <c r="D11614" s="1" t="s">
        <v>13</v>
      </c>
      <c r="E11614" s="1" t="s">
        <v>45</v>
      </c>
      <c r="F11614" s="1">
        <v>6334</v>
      </c>
      <c r="G11614" s="1" t="s">
        <v>32</v>
      </c>
      <c r="H11614" s="1" t="s">
        <v>83</v>
      </c>
      <c r="I11614" s="1" t="s">
        <v>34</v>
      </c>
      <c r="J11614" s="1" t="str" cm="1">
        <f t="array" ref="J11614">_xlfn.IFS(F11614="","missing",F11614&lt;0,"negative",F11614=0,"zero",AND(F11614&gt;=99999,MOD(F11614,9)=0),"99999 placeholder",AND(F11614&gt;$O$5,D11614="Expense"),"Expense outlier",AND(F11614&gt;$P$5,D11614="Income"),"Income outlier",TRUE,"valid")</f>
        <v>valid</v>
      </c>
      <c r="K11614" s="1" t="str">
        <f>_xlfn.XLOOKUP(I11614,[1]category_mapping!$F$2:$F$19,[1]category_mapping!$G$2:$G$19,E11614)</f>
        <v>education</v>
      </c>
      <c r="L11614" s="1" t="str">
        <f>IF(cleaning_working[[#This Row],[date]]="","Missing","Available")</f>
        <v>Available</v>
      </c>
    </row>
    <row r="11615" spans="1:12" x14ac:dyDescent="0.35">
      <c r="A11615" s="1" t="s">
        <v>6279</v>
      </c>
      <c r="B11615" s="1" t="s">
        <v>99</v>
      </c>
      <c r="C11615" s="3">
        <v>44334</v>
      </c>
      <c r="D11615" s="1" t="s">
        <v>13</v>
      </c>
      <c r="E11615" s="1" t="s">
        <v>17</v>
      </c>
      <c r="F11615" s="1">
        <v>3527</v>
      </c>
      <c r="G11615" s="1" t="s">
        <v>32</v>
      </c>
      <c r="H11615" s="1" t="s">
        <v>107</v>
      </c>
      <c r="I11615" s="1" t="s">
        <v>41</v>
      </c>
      <c r="J11615" s="1" t="str" cm="1">
        <f t="array" ref="J11615">_xlfn.IFS(F11615="","missing",F11615&lt;0,"negative",F11615=0,"zero",AND(F11615&gt;=99999,MOD(F11615,9)=0),"99999 placeholder",AND(F11615&gt;$O$5,D11615="Expense"),"Expense outlier",AND(F11615&gt;$P$5,D11615="Income"),"Income outlier",TRUE,"valid")</f>
        <v>valid</v>
      </c>
      <c r="K11615" s="1" t="str">
        <f>_xlfn.XLOOKUP(I11615,[1]category_mapping!$F$2:$F$19,[1]category_mapping!$G$2:$G$19,E11615)</f>
        <v>utilities</v>
      </c>
      <c r="L11615" s="1" t="str">
        <f>IF(cleaning_working[[#This Row],[date]]="","Missing","Available")</f>
        <v>Available</v>
      </c>
    </row>
    <row r="11616" spans="1:12" x14ac:dyDescent="0.35">
      <c r="A11616" s="1" t="s">
        <v>8884</v>
      </c>
      <c r="B11616" s="1" t="s">
        <v>164</v>
      </c>
      <c r="C11616" s="3">
        <v>44626</v>
      </c>
      <c r="D11616" s="1" t="s">
        <v>13</v>
      </c>
      <c r="E11616" s="1" t="s">
        <v>39</v>
      </c>
      <c r="F11616" s="1">
        <v>3182</v>
      </c>
      <c r="G11616" s="1" t="s">
        <v>40</v>
      </c>
      <c r="H11616" s="1" t="s">
        <v>159</v>
      </c>
      <c r="I11616" s="1" t="s">
        <v>120</v>
      </c>
      <c r="J11616" s="1" t="str" cm="1">
        <f t="array" ref="J11616">_xlfn.IFS(F11616="","missing",F11616&lt;0,"negative",F11616=0,"zero",AND(F11616&gt;=99999,MOD(F11616,9)=0),"99999 placeholder",AND(F11616&gt;$O$5,D11616="Expense"),"Expense outlier",AND(F11616&gt;$P$5,D11616="Income"),"Income outlier",TRUE,"valid")</f>
        <v>valid</v>
      </c>
      <c r="K11616" s="1" t="str">
        <f>_xlfn.XLOOKUP(I11616,[1]category_mapping!$F$2:$F$19,[1]category_mapping!$G$2:$G$19,E11616)</f>
        <v>food</v>
      </c>
      <c r="L11616" s="1" t="str">
        <f>IF(cleaning_working[[#This Row],[date]]="","Missing","Available")</f>
        <v>Available</v>
      </c>
    </row>
    <row r="11617" spans="1:12" x14ac:dyDescent="0.35">
      <c r="A11617" s="1" t="s">
        <v>11255</v>
      </c>
      <c r="B11617" s="1" t="s">
        <v>269</v>
      </c>
      <c r="C11617" s="3">
        <v>44466</v>
      </c>
      <c r="D11617" s="1" t="s">
        <v>13</v>
      </c>
      <c r="E11617" s="1" t="s">
        <v>39</v>
      </c>
      <c r="F11617" s="1">
        <v>3864</v>
      </c>
      <c r="G11617" s="1" t="s">
        <v>64</v>
      </c>
      <c r="H11617" s="1" t="s">
        <v>19</v>
      </c>
      <c r="J11617" s="1" t="str" cm="1">
        <f t="array" ref="J11617">_xlfn.IFS(F11617="","missing",F11617&lt;0,"negative",F11617=0,"zero",AND(F11617&gt;=99999,MOD(F11617,9)=0),"99999 placeholder",AND(F11617&gt;$O$5,D11617="Expense"),"Expense outlier",AND(F11617&gt;$P$5,D11617="Income"),"Income outlier",TRUE,"valid")</f>
        <v>valid</v>
      </c>
      <c r="K11617" s="1" t="str">
        <f>_xlfn.XLOOKUP(I11617,[1]category_mapping!$F$2:$F$19,[1]category_mapping!$G$2:$G$19,E11617)</f>
        <v>food</v>
      </c>
      <c r="L11617" s="1" t="str">
        <f>IF(cleaning_working[[#This Row],[date]]="","Missing","Available")</f>
        <v>Available</v>
      </c>
    </row>
    <row r="11618" spans="1:12" x14ac:dyDescent="0.35">
      <c r="A11618" s="1" t="s">
        <v>11256</v>
      </c>
      <c r="B11618" s="1" t="s">
        <v>353</v>
      </c>
      <c r="C11618" s="3">
        <v>44548</v>
      </c>
      <c r="D11618" s="1" t="s">
        <v>14</v>
      </c>
      <c r="E11618" s="1" t="s">
        <v>119</v>
      </c>
      <c r="F11618" s="1">
        <v>52861</v>
      </c>
      <c r="G11618" s="1" t="s">
        <v>40</v>
      </c>
      <c r="H11618" s="1" t="s">
        <v>33</v>
      </c>
      <c r="I11618" s="1" t="s">
        <v>58</v>
      </c>
      <c r="J11618" s="1" t="str" cm="1">
        <f t="array" ref="J11618">_xlfn.IFS(F11618="","missing",F11618&lt;0,"negative",F11618=0,"zero",AND(F11618&gt;=99999,MOD(F11618,9)=0),"99999 placeholder",AND(F11618&gt;$O$5,D11618="Expense"),"Expense outlier",AND(F11618&gt;$P$5,D11618="Income"),"Income outlier",TRUE,"valid")</f>
        <v>valid</v>
      </c>
      <c r="K11618" s="1" t="str">
        <f>_xlfn.XLOOKUP(I11618,[1]category_mapping!$F$2:$F$19,[1]category_mapping!$G$2:$G$19,E11618)</f>
        <v>investment</v>
      </c>
      <c r="L11618" s="1" t="str">
        <f>IF(cleaning_working[[#This Row],[date]]="","Missing","Available")</f>
        <v>Available</v>
      </c>
    </row>
    <row r="11619" spans="1:12" x14ac:dyDescent="0.35">
      <c r="A11619" s="1" t="s">
        <v>11257</v>
      </c>
      <c r="B11619" s="1" t="s">
        <v>241</v>
      </c>
      <c r="C11619" s="3">
        <v>45291</v>
      </c>
      <c r="D11619" s="1" t="s">
        <v>13</v>
      </c>
      <c r="E11619" s="1" t="s">
        <v>176</v>
      </c>
      <c r="F11619" s="1">
        <v>9485</v>
      </c>
      <c r="G11619" s="1" t="s">
        <v>18</v>
      </c>
      <c r="H11619" s="1" t="s">
        <v>107</v>
      </c>
      <c r="I11619" s="1" t="s">
        <v>66</v>
      </c>
      <c r="J11619" s="1" t="str" cm="1">
        <f t="array" ref="J11619">_xlfn.IFS(F11619="","missing",F11619&lt;0,"negative",F11619=0,"zero",AND(F11619&gt;=99999,MOD(F11619,9)=0),"99999 placeholder",AND(F11619&gt;$O$5,D11619="Expense"),"Expense outlier",AND(F11619&gt;$P$5,D11619="Income"),"Income outlier",TRUE,"valid")</f>
        <v>valid</v>
      </c>
      <c r="K11619" s="1" t="str">
        <f>_xlfn.XLOOKUP(I11619,[1]category_mapping!$F$2:$F$19,[1]category_mapping!$G$2:$G$19,E11619)</f>
        <v>food</v>
      </c>
      <c r="L11619" s="1" t="str">
        <f>IF(cleaning_working[[#This Row],[date]]="","Missing","Available")</f>
        <v>Available</v>
      </c>
    </row>
    <row r="11620" spans="1:12" x14ac:dyDescent="0.35">
      <c r="A11620" s="1" t="s">
        <v>11258</v>
      </c>
      <c r="B11620" s="1" t="s">
        <v>762</v>
      </c>
      <c r="C11620" s="3">
        <v>44492</v>
      </c>
      <c r="D11620" s="1" t="s">
        <v>13</v>
      </c>
      <c r="E11620" s="1" t="s">
        <v>17</v>
      </c>
      <c r="F11620" s="1">
        <v>1000</v>
      </c>
      <c r="G11620" s="1" t="s">
        <v>18</v>
      </c>
      <c r="H11620" s="1" t="s">
        <v>133</v>
      </c>
      <c r="I11620" s="1" t="s">
        <v>134</v>
      </c>
      <c r="J11620" s="1" t="str" cm="1">
        <f t="array" ref="J11620">_xlfn.IFS(F11620="","missing",F11620&lt;0,"negative",F11620=0,"zero",AND(F11620&gt;=99999,MOD(F11620,9)=0),"99999 placeholder",AND(F11620&gt;$O$5,D11620="Expense"),"Expense outlier",AND(F11620&gt;$P$5,D11620="Income"),"Income outlier",TRUE,"valid")</f>
        <v>valid</v>
      </c>
      <c r="K11620" s="1" t="str">
        <f>_xlfn.XLOOKUP(I11620,[1]category_mapping!$F$2:$F$19,[1]category_mapping!$G$2:$G$19,E11620)</f>
        <v>education</v>
      </c>
      <c r="L11620" s="1" t="str">
        <f>IF(cleaning_working[[#This Row],[date]]="","Missing","Available")</f>
        <v>Available</v>
      </c>
    </row>
    <row r="11621" spans="1:12" x14ac:dyDescent="0.35">
      <c r="A11621" s="1" t="s">
        <v>11259</v>
      </c>
      <c r="B11621" s="1" t="s">
        <v>166</v>
      </c>
      <c r="C11621" s="3">
        <v>44842</v>
      </c>
      <c r="D11621" s="1" t="s">
        <v>13</v>
      </c>
      <c r="E11621" s="1" t="s">
        <v>96</v>
      </c>
      <c r="F11621" s="1">
        <v>4320</v>
      </c>
      <c r="G11621" s="1" t="s">
        <v>18</v>
      </c>
      <c r="H11621" s="1" t="s">
        <v>19</v>
      </c>
      <c r="J11621" s="1" t="str" cm="1">
        <f t="array" ref="J11621">_xlfn.IFS(F11621="","missing",F11621&lt;0,"negative",F11621=0,"zero",AND(F11621&gt;=99999,MOD(F11621,9)=0),"99999 placeholder",AND(F11621&gt;$O$5,D11621="Expense"),"Expense outlier",AND(F11621&gt;$P$5,D11621="Income"),"Income outlier",TRUE,"valid")</f>
        <v>valid</v>
      </c>
      <c r="K11621" s="1" t="str">
        <f>_xlfn.XLOOKUP(I11621,[1]category_mapping!$F$2:$F$19,[1]category_mapping!$G$2:$G$19,E11621)</f>
        <v>travel</v>
      </c>
      <c r="L11621" s="1" t="str">
        <f>IF(cleaning_working[[#This Row],[date]]="","Missing","Available")</f>
        <v>Available</v>
      </c>
    </row>
    <row r="11622" spans="1:12" x14ac:dyDescent="0.35">
      <c r="A11622" s="1" t="s">
        <v>11260</v>
      </c>
      <c r="B11622" s="1" t="s">
        <v>37</v>
      </c>
      <c r="C11622" s="3">
        <v>44242</v>
      </c>
      <c r="D11622" s="1" t="s">
        <v>14</v>
      </c>
      <c r="E11622" s="1" t="s">
        <v>215</v>
      </c>
      <c r="F11622" s="1">
        <v>27184</v>
      </c>
      <c r="G11622" s="1" t="s">
        <v>25</v>
      </c>
      <c r="H11622" s="1" t="s">
        <v>65</v>
      </c>
      <c r="I11622" s="1" t="s">
        <v>20</v>
      </c>
      <c r="J11622" s="1" t="str" cm="1">
        <f t="array" ref="J11622">_xlfn.IFS(F11622="","missing",F11622&lt;0,"negative",F11622=0,"zero",AND(F11622&gt;=99999,MOD(F11622,9)=0),"99999 placeholder",AND(F11622&gt;$O$5,D11622="Expense"),"Expense outlier",AND(F11622&gt;$P$5,D11622="Income"),"Income outlier",TRUE,"valid")</f>
        <v>valid</v>
      </c>
      <c r="K11622" s="1" t="str">
        <f>_xlfn.XLOOKUP(I11622,[1]category_mapping!$F$2:$F$19,[1]category_mapping!$G$2:$G$19,E11622)</f>
        <v>entertainment</v>
      </c>
      <c r="L11622" s="1" t="str">
        <f>IF(cleaning_working[[#This Row],[date]]="","Missing","Available")</f>
        <v>Available</v>
      </c>
    </row>
    <row r="11623" spans="1:12" x14ac:dyDescent="0.35">
      <c r="A11623" s="1" t="s">
        <v>11261</v>
      </c>
      <c r="B11623" s="1" t="s">
        <v>77</v>
      </c>
      <c r="C11623" s="3">
        <v>44526</v>
      </c>
      <c r="D11623" s="1" t="s">
        <v>13</v>
      </c>
      <c r="E11623" s="1" t="s">
        <v>63</v>
      </c>
      <c r="F11623" s="1">
        <v>378</v>
      </c>
      <c r="G11623" s="1" t="s">
        <v>32</v>
      </c>
      <c r="H11623" s="1" t="s">
        <v>133</v>
      </c>
      <c r="I11623" s="1" t="s">
        <v>46</v>
      </c>
      <c r="J11623" s="1" t="str" cm="1">
        <f t="array" ref="J11623">_xlfn.IFS(F11623="","missing",F11623&lt;0,"negative",F11623=0,"zero",AND(F11623&gt;=99999,MOD(F11623,9)=0),"99999 placeholder",AND(F11623&gt;$O$5,D11623="Expense"),"Expense outlier",AND(F11623&gt;$P$5,D11623="Income"),"Income outlier",TRUE,"valid")</f>
        <v>valid</v>
      </c>
      <c r="K11623" s="1" t="str">
        <f>_xlfn.XLOOKUP(I11623,[1]category_mapping!$F$2:$F$19,[1]category_mapping!$G$2:$G$19,E11623)</f>
        <v>utilities</v>
      </c>
      <c r="L11623" s="1" t="str">
        <f>IF(cleaning_working[[#This Row],[date]]="","Missing","Available")</f>
        <v>Available</v>
      </c>
    </row>
    <row r="11624" spans="1:12" x14ac:dyDescent="0.35">
      <c r="A11624" s="1" t="s">
        <v>11262</v>
      </c>
      <c r="B11624" s="1" t="s">
        <v>528</v>
      </c>
      <c r="C11624" s="3">
        <v>44955</v>
      </c>
      <c r="D11624" s="1" t="s">
        <v>13</v>
      </c>
      <c r="E11624" s="1" t="s">
        <v>96</v>
      </c>
      <c r="F11624" s="1">
        <v>6118</v>
      </c>
      <c r="G11624" s="1" t="s">
        <v>40</v>
      </c>
      <c r="H11624" s="1" t="s">
        <v>133</v>
      </c>
      <c r="J11624" s="1" t="str" cm="1">
        <f t="array" ref="J11624">_xlfn.IFS(F11624="","missing",F11624&lt;0,"negative",F11624=0,"zero",AND(F11624&gt;=99999,MOD(F11624,9)=0),"99999 placeholder",AND(F11624&gt;$O$5,D11624="Expense"),"Expense outlier",AND(F11624&gt;$P$5,D11624="Income"),"Income outlier",TRUE,"valid")</f>
        <v>valid</v>
      </c>
      <c r="K11624" s="1" t="str">
        <f>_xlfn.XLOOKUP(I11624,[1]category_mapping!$F$2:$F$19,[1]category_mapping!$G$2:$G$19,E11624)</f>
        <v>travel</v>
      </c>
      <c r="L11624" s="1" t="str">
        <f>IF(cleaning_working[[#This Row],[date]]="","Missing","Available")</f>
        <v>Available</v>
      </c>
    </row>
    <row r="11625" spans="1:12" x14ac:dyDescent="0.35">
      <c r="A11625" s="1" t="s">
        <v>11263</v>
      </c>
      <c r="B11625" s="1" t="s">
        <v>158</v>
      </c>
      <c r="C11625" s="3">
        <v>44304</v>
      </c>
      <c r="D11625" s="1" t="s">
        <v>13</v>
      </c>
      <c r="E11625" s="1" t="s">
        <v>45</v>
      </c>
      <c r="F11625" s="1">
        <v>7091</v>
      </c>
      <c r="G11625" s="1" t="s">
        <v>32</v>
      </c>
      <c r="H11625" s="1" t="s">
        <v>133</v>
      </c>
      <c r="I11625" s="1" t="s">
        <v>226</v>
      </c>
      <c r="J11625" s="1" t="str" cm="1">
        <f t="array" ref="J11625">_xlfn.IFS(F11625="","missing",F11625&lt;0,"negative",F11625=0,"zero",AND(F11625&gt;=99999,MOD(F11625,9)=0),"99999 placeholder",AND(F11625&gt;$O$5,D11625="Expense"),"Expense outlier",AND(F11625&gt;$P$5,D11625="Income"),"Income outlier",TRUE,"valid")</f>
        <v>valid</v>
      </c>
      <c r="K11625" s="1" t="str">
        <f>_xlfn.XLOOKUP(I11625,[1]category_mapping!$F$2:$F$19,[1]category_mapping!$G$2:$G$19,E11625)</f>
        <v>savings</v>
      </c>
      <c r="L11625" s="1" t="str">
        <f>IF(cleaning_working[[#This Row],[date]]="","Missing","Available")</f>
        <v>Available</v>
      </c>
    </row>
    <row r="11626" spans="1:12" x14ac:dyDescent="0.35">
      <c r="A11626" s="1" t="s">
        <v>11264</v>
      </c>
      <c r="B11626" s="1" t="s">
        <v>113</v>
      </c>
      <c r="C11626" s="3">
        <v>44577</v>
      </c>
      <c r="D11626" s="1" t="s">
        <v>13</v>
      </c>
      <c r="E11626" s="1" t="s">
        <v>17</v>
      </c>
      <c r="F11626" s="1">
        <v>8505</v>
      </c>
      <c r="G11626" s="1" t="s">
        <v>64</v>
      </c>
      <c r="H11626" s="1" t="s">
        <v>19</v>
      </c>
      <c r="I11626" s="1" t="s">
        <v>128</v>
      </c>
      <c r="J11626" s="1" t="str" cm="1">
        <f t="array" ref="J11626">_xlfn.IFS(F11626="","missing",F11626&lt;0,"negative",F11626=0,"zero",AND(F11626&gt;=99999,MOD(F11626,9)=0),"99999 placeholder",AND(F11626&gt;$O$5,D11626="Expense"),"Expense outlier",AND(F11626&gt;$P$5,D11626="Income"),"Income outlier",TRUE,"valid")</f>
        <v>valid</v>
      </c>
      <c r="K11626" s="1" t="str">
        <f>_xlfn.XLOOKUP(I11626,[1]category_mapping!$F$2:$F$19,[1]category_mapping!$G$2:$G$19,E11626)</f>
        <v>utilities</v>
      </c>
      <c r="L11626" s="1" t="str">
        <f>IF(cleaning_working[[#This Row],[date]]="","Missing","Available")</f>
        <v>Available</v>
      </c>
    </row>
    <row r="11627" spans="1:12" x14ac:dyDescent="0.35">
      <c r="A11627" s="1" t="s">
        <v>11265</v>
      </c>
      <c r="B11627" s="1" t="s">
        <v>414</v>
      </c>
      <c r="C11627" s="3">
        <v>45312</v>
      </c>
      <c r="D11627" s="1" t="s">
        <v>13</v>
      </c>
      <c r="E11627" s="1" t="s">
        <v>45</v>
      </c>
      <c r="F11627" s="1">
        <v>1255</v>
      </c>
      <c r="G11627" s="1" t="s">
        <v>25</v>
      </c>
      <c r="H11627" s="1" t="s">
        <v>86</v>
      </c>
      <c r="I11627" s="1" t="s">
        <v>71</v>
      </c>
      <c r="J11627" s="1" t="str" cm="1">
        <f t="array" ref="J11627">_xlfn.IFS(F11627="","missing",F11627&lt;0,"negative",F11627=0,"zero",AND(F11627&gt;=99999,MOD(F11627,9)=0),"99999 placeholder",AND(F11627&gt;$O$5,D11627="Expense"),"Expense outlier",AND(F11627&gt;$P$5,D11627="Income"),"Income outlier",TRUE,"valid")</f>
        <v>valid</v>
      </c>
      <c r="K11627" s="1" t="str">
        <f>_xlfn.XLOOKUP(I11627,[1]category_mapping!$F$2:$F$19,[1]category_mapping!$G$2:$G$19,E11627)</f>
        <v>health</v>
      </c>
      <c r="L11627" s="1" t="str">
        <f>IF(cleaning_working[[#This Row],[date]]="","Missing","Available")</f>
        <v>Available</v>
      </c>
    </row>
    <row r="11628" spans="1:12" x14ac:dyDescent="0.35">
      <c r="A11628" s="1" t="s">
        <v>7868</v>
      </c>
      <c r="B11628" s="1" t="s">
        <v>77</v>
      </c>
      <c r="C11628" s="3">
        <v>45353</v>
      </c>
      <c r="D11628" s="1" t="s">
        <v>13</v>
      </c>
      <c r="E11628" s="1" t="s">
        <v>63</v>
      </c>
      <c r="F11628" s="1">
        <v>2164</v>
      </c>
      <c r="G11628" s="1" t="s">
        <v>64</v>
      </c>
      <c r="H11628" s="1" t="s">
        <v>107</v>
      </c>
      <c r="I11628" s="1" t="s">
        <v>137</v>
      </c>
      <c r="J11628" s="1" t="str" cm="1">
        <f t="array" ref="J11628">_xlfn.IFS(F11628="","missing",F11628&lt;0,"negative",F11628=0,"zero",AND(F11628&gt;=99999,MOD(F11628,9)=0),"99999 placeholder",AND(F11628&gt;$O$5,D11628="Expense"),"Expense outlier",AND(F11628&gt;$P$5,D11628="Income"),"Income outlier",TRUE,"valid")</f>
        <v>valid</v>
      </c>
      <c r="K11628" s="1" t="str">
        <f>_xlfn.XLOOKUP(I11628,[1]category_mapping!$F$2:$F$19,[1]category_mapping!$G$2:$G$19,E11628)</f>
        <v>travel</v>
      </c>
      <c r="L11628" s="1" t="str">
        <f>IF(cleaning_working[[#This Row],[date]]="","Missing","Available")</f>
        <v>Available</v>
      </c>
    </row>
    <row r="11629" spans="1:12" x14ac:dyDescent="0.35">
      <c r="A11629" s="1" t="s">
        <v>11266</v>
      </c>
      <c r="B11629" s="1" t="s">
        <v>101</v>
      </c>
      <c r="C11629" s="3">
        <v>45309</v>
      </c>
      <c r="D11629" s="1" t="s">
        <v>13</v>
      </c>
      <c r="E11629" s="1" t="s">
        <v>63</v>
      </c>
      <c r="F11629" s="1">
        <v>7960</v>
      </c>
      <c r="G11629" s="1" t="s">
        <v>25</v>
      </c>
      <c r="H11629" s="1" t="s">
        <v>107</v>
      </c>
      <c r="I11629" s="1" t="s">
        <v>80</v>
      </c>
      <c r="J11629" s="1" t="str" cm="1">
        <f t="array" ref="J11629">_xlfn.IFS(F11629="","missing",F11629&lt;0,"negative",F11629=0,"zero",AND(F11629&gt;=99999,MOD(F11629,9)=0),"99999 placeholder",AND(F11629&gt;$O$5,D11629="Expense"),"Expense outlier",AND(F11629&gt;$P$5,D11629="Income"),"Income outlier",TRUE,"valid")</f>
        <v>valid</v>
      </c>
      <c r="K11629" s="1" t="str">
        <f>_xlfn.XLOOKUP(I11629,[1]category_mapping!$F$2:$F$19,[1]category_mapping!$G$2:$G$19,E11629)</f>
        <v>food</v>
      </c>
      <c r="L11629" s="1" t="str">
        <f>IF(cleaning_working[[#This Row],[date]]="","Missing","Available")</f>
        <v>Available</v>
      </c>
    </row>
    <row r="11630" spans="1:12" x14ac:dyDescent="0.35">
      <c r="A11630" s="1" t="s">
        <v>11267</v>
      </c>
      <c r="B11630" s="1" t="s">
        <v>166</v>
      </c>
      <c r="C11630" s="3">
        <v>45619</v>
      </c>
      <c r="D11630" s="1" t="s">
        <v>14</v>
      </c>
      <c r="E11630" s="1" t="s">
        <v>70</v>
      </c>
      <c r="F11630" s="1">
        <v>39016</v>
      </c>
      <c r="G11630" s="1" t="s">
        <v>18</v>
      </c>
      <c r="H11630" s="1" t="s">
        <v>25</v>
      </c>
      <c r="I11630" s="1" t="s">
        <v>87</v>
      </c>
      <c r="J11630" s="1" t="str" cm="1">
        <f t="array" ref="J11630">_xlfn.IFS(F11630="","missing",F11630&lt;0,"negative",F11630=0,"zero",AND(F11630&gt;=99999,MOD(F11630,9)=0),"99999 placeholder",AND(F11630&gt;$O$5,D11630="Expense"),"Expense outlier",AND(F11630&gt;$P$5,D11630="Income"),"Income outlier",TRUE,"valid")</f>
        <v>valid</v>
      </c>
      <c r="K11630" s="1" t="str">
        <f>_xlfn.XLOOKUP(I11630,[1]category_mapping!$F$2:$F$19,[1]category_mapping!$G$2:$G$19,E11630)</f>
        <v>others</v>
      </c>
      <c r="L11630" s="1" t="str">
        <f>IF(cleaning_working[[#This Row],[date]]="","Missing","Available")</f>
        <v>Available</v>
      </c>
    </row>
    <row r="11631" spans="1:12" x14ac:dyDescent="0.35">
      <c r="A11631" s="1" t="s">
        <v>11268</v>
      </c>
      <c r="B11631" s="1" t="s">
        <v>446</v>
      </c>
      <c r="C11631" s="3">
        <v>44921</v>
      </c>
      <c r="D11631" s="1" t="s">
        <v>13</v>
      </c>
      <c r="E11631" s="1" t="s">
        <v>39</v>
      </c>
      <c r="F11631" s="1">
        <v>4651</v>
      </c>
      <c r="G11631" s="1" t="s">
        <v>40</v>
      </c>
      <c r="H11631" s="1" t="s">
        <v>26</v>
      </c>
      <c r="I11631" s="1" t="s">
        <v>90</v>
      </c>
      <c r="J11631" s="1" t="str" cm="1">
        <f t="array" ref="J11631">_xlfn.IFS(F11631="","missing",F11631&lt;0,"negative",F11631=0,"zero",AND(F11631&gt;=99999,MOD(F11631,9)=0),"99999 placeholder",AND(F11631&gt;$O$5,D11631="Expense"),"Expense outlier",AND(F11631&gt;$P$5,D11631="Income"),"Income outlier",TRUE,"valid")</f>
        <v>valid</v>
      </c>
      <c r="K11631" s="1" t="str">
        <f>_xlfn.XLOOKUP(I11631,[1]category_mapping!$F$2:$F$19,[1]category_mapping!$G$2:$G$19,E11631)</f>
        <v>food</v>
      </c>
      <c r="L11631" s="1" t="str">
        <f>IF(cleaning_working[[#This Row],[date]]="","Missing","Available")</f>
        <v>Available</v>
      </c>
    </row>
    <row r="11632" spans="1:12" x14ac:dyDescent="0.35">
      <c r="A11632" s="1" t="s">
        <v>11269</v>
      </c>
      <c r="B11632" s="1" t="s">
        <v>206</v>
      </c>
      <c r="C11632" s="3">
        <v>44623</v>
      </c>
      <c r="D11632" s="1" t="s">
        <v>13</v>
      </c>
      <c r="E11632" s="1" t="s">
        <v>96</v>
      </c>
      <c r="F11632" s="1">
        <v>9905</v>
      </c>
      <c r="G11632" s="1" t="s">
        <v>32</v>
      </c>
      <c r="H11632" s="1" t="s">
        <v>133</v>
      </c>
      <c r="I11632" s="1" t="s">
        <v>80</v>
      </c>
      <c r="J11632" s="1" t="str" cm="1">
        <f t="array" ref="J11632">_xlfn.IFS(F11632="","missing",F11632&lt;0,"negative",F11632=0,"zero",AND(F11632&gt;=99999,MOD(F11632,9)=0),"99999 placeholder",AND(F11632&gt;$O$5,D11632="Expense"),"Expense outlier",AND(F11632&gt;$P$5,D11632="Income"),"Income outlier",TRUE,"valid")</f>
        <v>valid</v>
      </c>
      <c r="K11632" s="1" t="str">
        <f>_xlfn.XLOOKUP(I11632,[1]category_mapping!$F$2:$F$19,[1]category_mapping!$G$2:$G$19,E11632)</f>
        <v>food</v>
      </c>
      <c r="L11632" s="1" t="str">
        <f>IF(cleaning_working[[#This Row],[date]]="","Missing","Available")</f>
        <v>Available</v>
      </c>
    </row>
    <row r="11633" spans="1:12" x14ac:dyDescent="0.35">
      <c r="A11633" s="1" t="s">
        <v>8392</v>
      </c>
      <c r="B11633" s="1" t="s">
        <v>155</v>
      </c>
      <c r="C11633" s="3">
        <v>44846</v>
      </c>
      <c r="D11633" s="1" t="s">
        <v>14</v>
      </c>
      <c r="E11633" s="1" t="s">
        <v>31</v>
      </c>
      <c r="F11633" s="1">
        <v>24300</v>
      </c>
      <c r="G11633" s="1" t="s">
        <v>32</v>
      </c>
      <c r="H11633" s="1" t="s">
        <v>33</v>
      </c>
      <c r="J11633" s="1" t="str" cm="1">
        <f t="array" ref="J11633">_xlfn.IFS(F11633="","missing",F11633&lt;0,"negative",F11633=0,"zero",AND(F11633&gt;=99999,MOD(F11633,9)=0),"99999 placeholder",AND(F11633&gt;$O$5,D11633="Expense"),"Expense outlier",AND(F11633&gt;$P$5,D11633="Income"),"Income outlier",TRUE,"valid")</f>
        <v>valid</v>
      </c>
      <c r="K11633" s="1" t="str">
        <f>_xlfn.XLOOKUP(I11633,[1]category_mapping!$F$2:$F$19,[1]category_mapping!$G$2:$G$19,E11633)</f>
        <v>freelance</v>
      </c>
      <c r="L11633" s="1" t="str">
        <f>IF(cleaning_working[[#This Row],[date]]="","Missing","Available")</f>
        <v>Available</v>
      </c>
    </row>
    <row r="11634" spans="1:12" x14ac:dyDescent="0.35">
      <c r="A11634" s="1" t="s">
        <v>11270</v>
      </c>
      <c r="B11634" s="1" t="s">
        <v>152</v>
      </c>
      <c r="C11634" s="3">
        <v>45536</v>
      </c>
      <c r="D11634" s="1" t="s">
        <v>13</v>
      </c>
      <c r="E11634" s="1" t="s">
        <v>45</v>
      </c>
      <c r="F11634" s="1">
        <v>6997</v>
      </c>
      <c r="G11634" s="1" t="s">
        <v>40</v>
      </c>
      <c r="H11634" s="1" t="s">
        <v>159</v>
      </c>
      <c r="I11634" s="1" t="s">
        <v>162</v>
      </c>
      <c r="J11634" s="1" t="str" cm="1">
        <f t="array" ref="J11634">_xlfn.IFS(F11634="","missing",F11634&lt;0,"negative",F11634=0,"zero",AND(F11634&gt;=99999,MOD(F11634,9)=0),"99999 placeholder",AND(F11634&gt;$O$5,D11634="Expense"),"Expense outlier",AND(F11634&gt;$P$5,D11634="Income"),"Income outlier",TRUE,"valid")</f>
        <v>valid</v>
      </c>
      <c r="K11634" s="1" t="str">
        <f>_xlfn.XLOOKUP(I11634,[1]category_mapping!$F$2:$F$19,[1]category_mapping!$G$2:$G$19,E11634)</f>
        <v>entertainment</v>
      </c>
      <c r="L11634" s="1" t="str">
        <f>IF(cleaning_working[[#This Row],[date]]="","Missing","Available")</f>
        <v>Available</v>
      </c>
    </row>
    <row r="11635" spans="1:12" x14ac:dyDescent="0.35">
      <c r="A11635" s="1" t="s">
        <v>11271</v>
      </c>
      <c r="B11635" s="1" t="s">
        <v>202</v>
      </c>
      <c r="C11635" s="3">
        <v>44483</v>
      </c>
      <c r="D11635" s="1" t="s">
        <v>13</v>
      </c>
      <c r="E11635" s="1" t="s">
        <v>104</v>
      </c>
      <c r="F11635" s="1">
        <v>6661</v>
      </c>
      <c r="G11635" s="1" t="s">
        <v>18</v>
      </c>
      <c r="H11635" s="1" t="s">
        <v>25</v>
      </c>
      <c r="I11635" s="1" t="s">
        <v>53</v>
      </c>
      <c r="J11635" s="1" t="str" cm="1">
        <f t="array" ref="J11635">_xlfn.IFS(F11635="","missing",F11635&lt;0,"negative",F11635=0,"zero",AND(F11635&gt;=99999,MOD(F11635,9)=0),"99999 placeholder",AND(F11635&gt;$O$5,D11635="Expense"),"Expense outlier",AND(F11635&gt;$P$5,D11635="Income"),"Income outlier",TRUE,"valid")</f>
        <v>valid</v>
      </c>
      <c r="K11635" s="1" t="str">
        <f>_xlfn.XLOOKUP(I11635,[1]category_mapping!$F$2:$F$19,[1]category_mapping!$G$2:$G$19,E11635)</f>
        <v>travel</v>
      </c>
      <c r="L11635" s="1" t="str">
        <f>IF(cleaning_working[[#This Row],[date]]="","Missing","Available")</f>
        <v>Available</v>
      </c>
    </row>
    <row r="11636" spans="1:12" x14ac:dyDescent="0.35">
      <c r="A11636" s="1" t="s">
        <v>11272</v>
      </c>
      <c r="B11636" s="1" t="s">
        <v>686</v>
      </c>
      <c r="C11636" s="3">
        <v>44583</v>
      </c>
      <c r="D11636" s="1" t="s">
        <v>13</v>
      </c>
      <c r="E11636" s="1" t="s">
        <v>39</v>
      </c>
      <c r="F11636" s="1">
        <v>4223</v>
      </c>
      <c r="G11636" s="1" t="s">
        <v>40</v>
      </c>
      <c r="H11636" s="1" t="s">
        <v>52</v>
      </c>
      <c r="I11636" s="1" t="s">
        <v>71</v>
      </c>
      <c r="J11636" s="1" t="str" cm="1">
        <f t="array" ref="J11636">_xlfn.IFS(F11636="","missing",F11636&lt;0,"negative",F11636=0,"zero",AND(F11636&gt;=99999,MOD(F11636,9)=0),"99999 placeholder",AND(F11636&gt;$O$5,D11636="Expense"),"Expense outlier",AND(F11636&gt;$P$5,D11636="Income"),"Income outlier",TRUE,"valid")</f>
        <v>valid</v>
      </c>
      <c r="K11636" s="1" t="str">
        <f>_xlfn.XLOOKUP(I11636,[1]category_mapping!$F$2:$F$19,[1]category_mapping!$G$2:$G$19,E11636)</f>
        <v>health</v>
      </c>
      <c r="L11636" s="1" t="str">
        <f>IF(cleaning_working[[#This Row],[date]]="","Missing","Available")</f>
        <v>Available</v>
      </c>
    </row>
    <row r="11637" spans="1:12" x14ac:dyDescent="0.35">
      <c r="A11637" s="1" t="s">
        <v>11273</v>
      </c>
      <c r="B11637" s="1" t="s">
        <v>1044</v>
      </c>
      <c r="C11637" s="3">
        <v>45109</v>
      </c>
      <c r="D11637" s="1" t="s">
        <v>13</v>
      </c>
      <c r="E11637" s="1" t="s">
        <v>63</v>
      </c>
      <c r="F11637" s="1">
        <v>1981</v>
      </c>
      <c r="G11637" s="1" t="s">
        <v>64</v>
      </c>
      <c r="H11637" s="1" t="s">
        <v>83</v>
      </c>
      <c r="I11637" s="1" t="s">
        <v>53</v>
      </c>
      <c r="J11637" s="1" t="str" cm="1">
        <f t="array" ref="J11637">_xlfn.IFS(F11637="","missing",F11637&lt;0,"negative",F11637=0,"zero",AND(F11637&gt;=99999,MOD(F11637,9)=0),"99999 placeholder",AND(F11637&gt;$O$5,D11637="Expense"),"Expense outlier",AND(F11637&gt;$P$5,D11637="Income"),"Income outlier",TRUE,"valid")</f>
        <v>valid</v>
      </c>
      <c r="K11637" s="1" t="str">
        <f>_xlfn.XLOOKUP(I11637,[1]category_mapping!$F$2:$F$19,[1]category_mapping!$G$2:$G$19,E11637)</f>
        <v>travel</v>
      </c>
      <c r="L11637" s="1" t="str">
        <f>IF(cleaning_working[[#This Row],[date]]="","Missing","Available")</f>
        <v>Available</v>
      </c>
    </row>
    <row r="11638" spans="1:12" x14ac:dyDescent="0.35">
      <c r="A11638" s="1" t="s">
        <v>11274</v>
      </c>
      <c r="B11638" s="1" t="s">
        <v>400</v>
      </c>
      <c r="C11638" s="3">
        <v>45502</v>
      </c>
      <c r="D11638" s="1" t="s">
        <v>13</v>
      </c>
      <c r="E11638" s="1" t="s">
        <v>39</v>
      </c>
      <c r="F11638" s="1">
        <v>9180</v>
      </c>
      <c r="G11638" s="1" t="s">
        <v>25</v>
      </c>
      <c r="H11638" s="1" t="s">
        <v>26</v>
      </c>
      <c r="I11638" s="1" t="s">
        <v>27</v>
      </c>
      <c r="J11638" s="1" t="str" cm="1">
        <f t="array" ref="J11638">_xlfn.IFS(F11638="","missing",F11638&lt;0,"negative",F11638=0,"zero",AND(F11638&gt;=99999,MOD(F11638,9)=0),"99999 placeholder",AND(F11638&gt;$O$5,D11638="Expense"),"Expense outlier",AND(F11638&gt;$P$5,D11638="Income"),"Income outlier",TRUE,"valid")</f>
        <v>valid</v>
      </c>
      <c r="K11638" s="1" t="str">
        <f>_xlfn.XLOOKUP(I11638,[1]category_mapping!$F$2:$F$19,[1]category_mapping!$G$2:$G$19,E11638)</f>
        <v>food</v>
      </c>
      <c r="L11638" s="1" t="str">
        <f>IF(cleaning_working[[#This Row],[date]]="","Missing","Available")</f>
        <v>Available</v>
      </c>
    </row>
    <row r="11639" spans="1:12" x14ac:dyDescent="0.35">
      <c r="A11639" s="1" t="s">
        <v>11275</v>
      </c>
      <c r="B11639" s="1" t="s">
        <v>414</v>
      </c>
      <c r="C11639" s="3">
        <v>44546</v>
      </c>
      <c r="D11639" s="1" t="s">
        <v>13</v>
      </c>
      <c r="E11639" s="1" t="s">
        <v>39</v>
      </c>
      <c r="F11639" s="1">
        <v>1856</v>
      </c>
      <c r="G11639" s="1" t="s">
        <v>40</v>
      </c>
      <c r="H11639" s="1" t="s">
        <v>52</v>
      </c>
      <c r="I11639" s="1" t="s">
        <v>226</v>
      </c>
      <c r="J11639" s="1" t="str" cm="1">
        <f t="array" ref="J11639">_xlfn.IFS(F11639="","missing",F11639&lt;0,"negative",F11639=0,"zero",AND(F11639&gt;=99999,MOD(F11639,9)=0),"99999 placeholder",AND(F11639&gt;$O$5,D11639="Expense"),"Expense outlier",AND(F11639&gt;$P$5,D11639="Income"),"Income outlier",TRUE,"valid")</f>
        <v>valid</v>
      </c>
      <c r="K11639" s="1" t="str">
        <f>_xlfn.XLOOKUP(I11639,[1]category_mapping!$F$2:$F$19,[1]category_mapping!$G$2:$G$19,E11639)</f>
        <v>savings</v>
      </c>
      <c r="L11639" s="1" t="str">
        <f>IF(cleaning_working[[#This Row],[date]]="","Missing","Available")</f>
        <v>Available</v>
      </c>
    </row>
    <row r="11640" spans="1:12" x14ac:dyDescent="0.35">
      <c r="A11640" s="1" t="s">
        <v>11276</v>
      </c>
      <c r="B11640" s="1" t="s">
        <v>89</v>
      </c>
      <c r="C11640" s="3">
        <v>45569</v>
      </c>
      <c r="D11640" s="1" t="s">
        <v>13</v>
      </c>
      <c r="E11640" s="1" t="s">
        <v>39</v>
      </c>
      <c r="F11640" s="1">
        <v>1558</v>
      </c>
      <c r="G11640" s="1" t="s">
        <v>40</v>
      </c>
      <c r="H11640" s="1" t="s">
        <v>52</v>
      </c>
      <c r="J11640" s="1" t="str" cm="1">
        <f t="array" ref="J11640">_xlfn.IFS(F11640="","missing",F11640&lt;0,"negative",F11640=0,"zero",AND(F11640&gt;=99999,MOD(F11640,9)=0),"99999 placeholder",AND(F11640&gt;$O$5,D11640="Expense"),"Expense outlier",AND(F11640&gt;$P$5,D11640="Income"),"Income outlier",TRUE,"valid")</f>
        <v>valid</v>
      </c>
      <c r="K11640" s="1" t="str">
        <f>_xlfn.XLOOKUP(I11640,[1]category_mapping!$F$2:$F$19,[1]category_mapping!$G$2:$G$19,E11640)</f>
        <v>food</v>
      </c>
      <c r="L11640" s="1" t="str">
        <f>IF(cleaning_working[[#This Row],[date]]="","Missing","Available")</f>
        <v>Available</v>
      </c>
    </row>
    <row r="11641" spans="1:12" x14ac:dyDescent="0.35">
      <c r="A11641" s="1" t="s">
        <v>11277</v>
      </c>
      <c r="B11641" s="1" t="s">
        <v>339</v>
      </c>
      <c r="C11641" s="3">
        <v>44961</v>
      </c>
      <c r="D11641" s="1" t="s">
        <v>13</v>
      </c>
      <c r="E11641" s="1" t="s">
        <v>17</v>
      </c>
      <c r="F11641" s="1">
        <v>6197</v>
      </c>
      <c r="G11641" s="1" t="s">
        <v>32</v>
      </c>
      <c r="H11641" s="1" t="s">
        <v>19</v>
      </c>
      <c r="I11641" s="1" t="s">
        <v>71</v>
      </c>
      <c r="J11641" s="1" t="str" cm="1">
        <f t="array" ref="J11641">_xlfn.IFS(F11641="","missing",F11641&lt;0,"negative",F11641=0,"zero",AND(F11641&gt;=99999,MOD(F11641,9)=0),"99999 placeholder",AND(F11641&gt;$O$5,D11641="Expense"),"Expense outlier",AND(F11641&gt;$P$5,D11641="Income"),"Income outlier",TRUE,"valid")</f>
        <v>valid</v>
      </c>
      <c r="K11641" s="1" t="str">
        <f>_xlfn.XLOOKUP(I11641,[1]category_mapping!$F$2:$F$19,[1]category_mapping!$G$2:$G$19,E11641)</f>
        <v>health</v>
      </c>
      <c r="L11641" s="1" t="str">
        <f>IF(cleaning_working[[#This Row],[date]]="","Missing","Available")</f>
        <v>Available</v>
      </c>
    </row>
    <row r="11642" spans="1:12" x14ac:dyDescent="0.35">
      <c r="A11642" s="1" t="s">
        <v>11278</v>
      </c>
      <c r="B11642" s="1" t="s">
        <v>283</v>
      </c>
      <c r="C11642" s="3">
        <v>45511</v>
      </c>
      <c r="D11642" s="1" t="s">
        <v>13</v>
      </c>
      <c r="E11642" s="1" t="s">
        <v>24</v>
      </c>
      <c r="F11642" s="1">
        <v>23284</v>
      </c>
      <c r="G11642" s="1" t="s">
        <v>18</v>
      </c>
      <c r="H11642" s="1" t="s">
        <v>52</v>
      </c>
      <c r="I11642" s="1" t="s">
        <v>272</v>
      </c>
      <c r="J11642" s="1" t="str" cm="1">
        <f t="array" ref="J11642">_xlfn.IFS(F11642="","missing",F11642&lt;0,"negative",F11642=0,"zero",AND(F11642&gt;=99999,MOD(F11642,9)=0),"99999 placeholder",AND(F11642&gt;$O$5,D11642="Expense"),"Expense outlier",AND(F11642&gt;$P$5,D11642="Income"),"Income outlier",TRUE,"valid")</f>
        <v>Expense outlier</v>
      </c>
      <c r="K11642" s="1" t="str">
        <f>_xlfn.XLOOKUP(I11642,[1]category_mapping!$F$2:$F$19,[1]category_mapping!$G$2:$G$19,E11642)</f>
        <v>food</v>
      </c>
      <c r="L11642" s="1" t="str">
        <f>IF(cleaning_working[[#This Row],[date]]="","Missing","Available")</f>
        <v>Available</v>
      </c>
    </row>
    <row r="11643" spans="1:12" x14ac:dyDescent="0.35">
      <c r="A11643" s="1" t="s">
        <v>673</v>
      </c>
      <c r="B11643" s="1" t="s">
        <v>467</v>
      </c>
      <c r="C11643" s="3">
        <v>45120</v>
      </c>
      <c r="D11643" s="1" t="s">
        <v>13</v>
      </c>
      <c r="E11643" s="1" t="s">
        <v>24</v>
      </c>
      <c r="F11643" s="1">
        <v>4012</v>
      </c>
      <c r="G11643" s="1" t="s">
        <v>64</v>
      </c>
      <c r="H11643" s="1" t="s">
        <v>25</v>
      </c>
      <c r="J11643" s="1" t="str" cm="1">
        <f t="array" ref="J11643">_xlfn.IFS(F11643="","missing",F11643&lt;0,"negative",F11643=0,"zero",AND(F11643&gt;=99999,MOD(F11643,9)=0),"99999 placeholder",AND(F11643&gt;$O$5,D11643="Expense"),"Expense outlier",AND(F11643&gt;$P$5,D11643="Income"),"Income outlier",TRUE,"valid")</f>
        <v>valid</v>
      </c>
      <c r="K11643" s="1" t="str">
        <f>_xlfn.XLOOKUP(I11643,[1]category_mapping!$F$2:$F$19,[1]category_mapping!$G$2:$G$19,E11643)</f>
        <v>rent</v>
      </c>
      <c r="L11643" s="1" t="str">
        <f>IF(cleaning_working[[#This Row],[date]]="","Missing","Available")</f>
        <v>Available</v>
      </c>
    </row>
    <row r="11644" spans="1:12" x14ac:dyDescent="0.35">
      <c r="A11644" s="1" t="s">
        <v>11279</v>
      </c>
      <c r="B11644" s="1" t="s">
        <v>1044</v>
      </c>
      <c r="C11644" s="3">
        <v>44367</v>
      </c>
      <c r="D11644" s="1" t="s">
        <v>14</v>
      </c>
      <c r="E11644" s="1" t="s">
        <v>70</v>
      </c>
      <c r="F11644" s="1">
        <v>55263</v>
      </c>
      <c r="G11644" s="1" t="s">
        <v>18</v>
      </c>
      <c r="H11644" s="1" t="s">
        <v>19</v>
      </c>
      <c r="J11644" s="1" t="str" cm="1">
        <f t="array" ref="J11644">_xlfn.IFS(F11644="","missing",F11644&lt;0,"negative",F11644=0,"zero",AND(F11644&gt;=99999,MOD(F11644,9)=0),"99999 placeholder",AND(F11644&gt;$O$5,D11644="Expense"),"Expense outlier",AND(F11644&gt;$P$5,D11644="Income"),"Income outlier",TRUE,"valid")</f>
        <v>valid</v>
      </c>
      <c r="K11644" s="1" t="str">
        <f>_xlfn.XLOOKUP(I11644,[1]category_mapping!$F$2:$F$19,[1]category_mapping!$G$2:$G$19,E11644)</f>
        <v>others</v>
      </c>
      <c r="L11644" s="1" t="str">
        <f>IF(cleaning_working[[#This Row],[date]]="","Missing","Available")</f>
        <v>Available</v>
      </c>
    </row>
    <row r="11645" spans="1:12" x14ac:dyDescent="0.35">
      <c r="A11645" s="1" t="s">
        <v>11280</v>
      </c>
      <c r="B11645" s="1" t="s">
        <v>225</v>
      </c>
      <c r="C11645" s="3">
        <v>45425</v>
      </c>
      <c r="D11645" s="1" t="s">
        <v>14</v>
      </c>
      <c r="E11645" s="1" t="s">
        <v>57</v>
      </c>
      <c r="F11645" s="1">
        <v>15451</v>
      </c>
      <c r="G11645" s="1" t="s">
        <v>40</v>
      </c>
      <c r="H11645" s="1" t="s">
        <v>133</v>
      </c>
      <c r="I11645" s="1" t="s">
        <v>66</v>
      </c>
      <c r="J11645" s="1" t="str" cm="1">
        <f t="array" ref="J11645">_xlfn.IFS(F11645="","missing",F11645&lt;0,"negative",F11645=0,"zero",AND(F11645&gt;=99999,MOD(F11645,9)=0),"99999 placeholder",AND(F11645&gt;$O$5,D11645="Expense"),"Expense outlier",AND(F11645&gt;$P$5,D11645="Income"),"Income outlier",TRUE,"valid")</f>
        <v>valid</v>
      </c>
      <c r="K11645" s="1" t="str">
        <f>_xlfn.XLOOKUP(I11645,[1]category_mapping!$F$2:$F$19,[1]category_mapping!$G$2:$G$19,E11645)</f>
        <v>food</v>
      </c>
      <c r="L11645" s="1" t="str">
        <f>IF(cleaning_working[[#This Row],[date]]="","Missing","Available")</f>
        <v>Available</v>
      </c>
    </row>
    <row r="11646" spans="1:12" x14ac:dyDescent="0.35">
      <c r="A11646" s="1" t="s">
        <v>9343</v>
      </c>
      <c r="B11646" s="1" t="s">
        <v>368</v>
      </c>
      <c r="C11646" s="3">
        <v>45523</v>
      </c>
      <c r="D11646" s="1" t="s">
        <v>14</v>
      </c>
      <c r="E11646" s="1" t="s">
        <v>57</v>
      </c>
      <c r="F11646" s="1">
        <v>75062</v>
      </c>
      <c r="G11646" s="1" t="s">
        <v>32</v>
      </c>
      <c r="H11646" s="1" t="s">
        <v>159</v>
      </c>
      <c r="I11646" s="1" t="s">
        <v>123</v>
      </c>
      <c r="J11646" s="1" t="str" cm="1">
        <f t="array" ref="J11646">_xlfn.IFS(F11646="","missing",F11646&lt;0,"negative",F11646=0,"zero",AND(F11646&gt;=99999,MOD(F11646,9)=0),"99999 placeholder",AND(F11646&gt;$O$5,D11646="Expense"),"Expense outlier",AND(F11646&gt;$P$5,D11646="Income"),"Income outlier",TRUE,"valid")</f>
        <v>valid</v>
      </c>
      <c r="K11646" s="1" t="str">
        <f>_xlfn.XLOOKUP(I11646,[1]category_mapping!$F$2:$F$19,[1]category_mapping!$G$2:$G$19,E11646)</f>
        <v>salary</v>
      </c>
      <c r="L11646" s="1" t="str">
        <f>IF(cleaning_working[[#This Row],[date]]="","Missing","Available")</f>
        <v>Available</v>
      </c>
    </row>
    <row r="11647" spans="1:12" x14ac:dyDescent="0.35">
      <c r="A11647" s="1" t="s">
        <v>11281</v>
      </c>
      <c r="B11647" s="1" t="s">
        <v>241</v>
      </c>
      <c r="C11647" s="3">
        <v>45307</v>
      </c>
      <c r="D11647" s="1" t="s">
        <v>13</v>
      </c>
      <c r="E11647" s="1" t="s">
        <v>39</v>
      </c>
      <c r="F11647" s="1">
        <v>777</v>
      </c>
      <c r="G11647" s="1" t="s">
        <v>32</v>
      </c>
      <c r="H11647" s="1" t="s">
        <v>65</v>
      </c>
      <c r="J11647" s="1" t="str" cm="1">
        <f t="array" ref="J11647">_xlfn.IFS(F11647="","missing",F11647&lt;0,"negative",F11647=0,"zero",AND(F11647&gt;=99999,MOD(F11647,9)=0),"99999 placeholder",AND(F11647&gt;$O$5,D11647="Expense"),"Expense outlier",AND(F11647&gt;$P$5,D11647="Income"),"Income outlier",TRUE,"valid")</f>
        <v>valid</v>
      </c>
      <c r="K11647" s="1" t="str">
        <f>_xlfn.XLOOKUP(I11647,[1]category_mapping!$F$2:$F$19,[1]category_mapping!$G$2:$G$19,E11647)</f>
        <v>food</v>
      </c>
      <c r="L11647" s="1" t="str">
        <f>IF(cleaning_working[[#This Row],[date]]="","Missing","Available")</f>
        <v>Available</v>
      </c>
    </row>
    <row r="11648" spans="1:12" x14ac:dyDescent="0.35">
      <c r="A11648" s="1" t="s">
        <v>11282</v>
      </c>
      <c r="B11648" s="1" t="s">
        <v>329</v>
      </c>
      <c r="C11648" s="3">
        <v>44279</v>
      </c>
      <c r="D11648" s="1" t="s">
        <v>13</v>
      </c>
      <c r="E11648" s="1" t="s">
        <v>17</v>
      </c>
      <c r="F11648" s="1">
        <v>9107</v>
      </c>
      <c r="G11648" s="1" t="s">
        <v>18</v>
      </c>
      <c r="H11648" s="1" t="s">
        <v>19</v>
      </c>
      <c r="I11648" s="1" t="s">
        <v>128</v>
      </c>
      <c r="J11648" s="1" t="str" cm="1">
        <f t="array" ref="J11648">_xlfn.IFS(F11648="","missing",F11648&lt;0,"negative",F11648=0,"zero",AND(F11648&gt;=99999,MOD(F11648,9)=0),"99999 placeholder",AND(F11648&gt;$O$5,D11648="Expense"),"Expense outlier",AND(F11648&gt;$P$5,D11648="Income"),"Income outlier",TRUE,"valid")</f>
        <v>valid</v>
      </c>
      <c r="K11648" s="1" t="str">
        <f>_xlfn.XLOOKUP(I11648,[1]category_mapping!$F$2:$F$19,[1]category_mapping!$G$2:$G$19,E11648)</f>
        <v>utilities</v>
      </c>
      <c r="L11648" s="1" t="str">
        <f>IF(cleaning_working[[#This Row],[date]]="","Missing","Available")</f>
        <v>Available</v>
      </c>
    </row>
    <row r="11649" spans="1:12" x14ac:dyDescent="0.35">
      <c r="A11649" s="1" t="s">
        <v>11283</v>
      </c>
      <c r="B11649" s="1" t="s">
        <v>339</v>
      </c>
      <c r="C11649" s="3">
        <v>44638</v>
      </c>
      <c r="D11649" s="1" t="s">
        <v>13</v>
      </c>
      <c r="E11649" s="1" t="s">
        <v>45</v>
      </c>
      <c r="F11649" s="1">
        <v>1657</v>
      </c>
      <c r="G11649" s="1" t="s">
        <v>32</v>
      </c>
      <c r="H11649" s="1" t="s">
        <v>52</v>
      </c>
      <c r="I11649" s="1" t="s">
        <v>226</v>
      </c>
      <c r="J11649" s="1" t="str" cm="1">
        <f t="array" ref="J11649">_xlfn.IFS(F11649="","missing",F11649&lt;0,"negative",F11649=0,"zero",AND(F11649&gt;=99999,MOD(F11649,9)=0),"99999 placeholder",AND(F11649&gt;$O$5,D11649="Expense"),"Expense outlier",AND(F11649&gt;$P$5,D11649="Income"),"Income outlier",TRUE,"valid")</f>
        <v>valid</v>
      </c>
      <c r="K11649" s="1" t="str">
        <f>_xlfn.XLOOKUP(I11649,[1]category_mapping!$F$2:$F$19,[1]category_mapping!$G$2:$G$19,E11649)</f>
        <v>savings</v>
      </c>
      <c r="L11649" s="1" t="str">
        <f>IF(cleaning_working[[#This Row],[date]]="","Missing","Available")</f>
        <v>Available</v>
      </c>
    </row>
    <row r="11650" spans="1:12" x14ac:dyDescent="0.35">
      <c r="A11650" s="1" t="s">
        <v>11284</v>
      </c>
      <c r="B11650" s="1" t="s">
        <v>484</v>
      </c>
      <c r="C11650" s="3">
        <v>45191</v>
      </c>
      <c r="D11650" s="1" t="s">
        <v>13</v>
      </c>
      <c r="E11650" s="1" t="s">
        <v>96</v>
      </c>
      <c r="F11650" s="1">
        <v>4627</v>
      </c>
      <c r="G11650" s="1" t="s">
        <v>40</v>
      </c>
      <c r="H11650" s="1" t="s">
        <v>133</v>
      </c>
      <c r="I11650" s="1" t="s">
        <v>87</v>
      </c>
      <c r="J11650" s="1" t="str" cm="1">
        <f t="array" ref="J11650">_xlfn.IFS(F11650="","missing",F11650&lt;0,"negative",F11650=0,"zero",AND(F11650&gt;=99999,MOD(F11650,9)=0),"99999 placeholder",AND(F11650&gt;$O$5,D11650="Expense"),"Expense outlier",AND(F11650&gt;$P$5,D11650="Income"),"Income outlier",TRUE,"valid")</f>
        <v>valid</v>
      </c>
      <c r="K11650" s="1" t="str">
        <f>_xlfn.XLOOKUP(I11650,[1]category_mapping!$F$2:$F$19,[1]category_mapping!$G$2:$G$19,E11650)</f>
        <v>travel</v>
      </c>
      <c r="L11650" s="1" t="str">
        <f>IF(cleaning_working[[#This Row],[date]]="","Missing","Available")</f>
        <v>Available</v>
      </c>
    </row>
    <row r="11651" spans="1:12" x14ac:dyDescent="0.35">
      <c r="A11651" s="1" t="s">
        <v>11285</v>
      </c>
      <c r="B11651" s="1" t="s">
        <v>762</v>
      </c>
      <c r="C11651" s="3">
        <v>45011</v>
      </c>
      <c r="D11651" s="1" t="s">
        <v>13</v>
      </c>
      <c r="E11651" s="1" t="s">
        <v>24</v>
      </c>
      <c r="F11651" s="1">
        <v>4433</v>
      </c>
      <c r="G11651" s="1" t="s">
        <v>18</v>
      </c>
      <c r="H11651" s="1" t="s">
        <v>133</v>
      </c>
      <c r="I11651" s="1" t="s">
        <v>217</v>
      </c>
      <c r="J11651" s="1" t="str" cm="1">
        <f t="array" ref="J11651">_xlfn.IFS(F11651="","missing",F11651&lt;0,"negative",F11651=0,"zero",AND(F11651&gt;=99999,MOD(F11651,9)=0),"99999 placeholder",AND(F11651&gt;$O$5,D11651="Expense"),"Expense outlier",AND(F11651&gt;$P$5,D11651="Income"),"Income outlier",TRUE,"valid")</f>
        <v>valid</v>
      </c>
      <c r="K11651" s="1" t="str">
        <f>_xlfn.XLOOKUP(I11651,[1]category_mapping!$F$2:$F$19,[1]category_mapping!$G$2:$G$19,E11651)</f>
        <v>rent</v>
      </c>
      <c r="L11651" s="1" t="str">
        <f>IF(cleaning_working[[#This Row],[date]]="","Missing","Available")</f>
        <v>Available</v>
      </c>
    </row>
    <row r="11652" spans="1:12" x14ac:dyDescent="0.35">
      <c r="A11652" s="1" t="s">
        <v>11286</v>
      </c>
      <c r="B11652" s="1" t="s">
        <v>73</v>
      </c>
      <c r="C11652" s="3">
        <v>44598</v>
      </c>
      <c r="D11652" s="1" t="s">
        <v>13</v>
      </c>
      <c r="E11652" s="1" t="s">
        <v>39</v>
      </c>
      <c r="F11652" s="1">
        <v>6492</v>
      </c>
      <c r="G11652" s="1" t="s">
        <v>32</v>
      </c>
      <c r="H11652" s="1" t="s">
        <v>159</v>
      </c>
      <c r="I11652" s="1" t="s">
        <v>120</v>
      </c>
      <c r="J11652" s="1" t="str" cm="1">
        <f t="array" ref="J11652">_xlfn.IFS(F11652="","missing",F11652&lt;0,"negative",F11652=0,"zero",AND(F11652&gt;=99999,MOD(F11652,9)=0),"99999 placeholder",AND(F11652&gt;$O$5,D11652="Expense"),"Expense outlier",AND(F11652&gt;$P$5,D11652="Income"),"Income outlier",TRUE,"valid")</f>
        <v>valid</v>
      </c>
      <c r="K11652" s="1" t="str">
        <f>_xlfn.XLOOKUP(I11652,[1]category_mapping!$F$2:$F$19,[1]category_mapping!$G$2:$G$19,E11652)</f>
        <v>food</v>
      </c>
      <c r="L11652" s="1" t="str">
        <f>IF(cleaning_working[[#This Row],[date]]="","Missing","Available")</f>
        <v>Available</v>
      </c>
    </row>
    <row r="11653" spans="1:12" x14ac:dyDescent="0.35">
      <c r="A11653" s="1" t="s">
        <v>11287</v>
      </c>
      <c r="B11653" s="1" t="s">
        <v>164</v>
      </c>
      <c r="C11653" s="3">
        <v>44904</v>
      </c>
      <c r="D11653" s="1" t="s">
        <v>14</v>
      </c>
      <c r="E11653" s="1" t="s">
        <v>70</v>
      </c>
      <c r="F11653" s="1">
        <v>18457</v>
      </c>
      <c r="G11653" s="1" t="s">
        <v>64</v>
      </c>
      <c r="H11653" s="1" t="s">
        <v>86</v>
      </c>
      <c r="I11653" s="1" t="s">
        <v>53</v>
      </c>
      <c r="J11653" s="1" t="str" cm="1">
        <f t="array" ref="J11653">_xlfn.IFS(F11653="","missing",F11653&lt;0,"negative",F11653=0,"zero",AND(F11653&gt;=99999,MOD(F11653,9)=0),"99999 placeholder",AND(F11653&gt;$O$5,D11653="Expense"),"Expense outlier",AND(F11653&gt;$P$5,D11653="Income"),"Income outlier",TRUE,"valid")</f>
        <v>valid</v>
      </c>
      <c r="K11653" s="1" t="str">
        <f>_xlfn.XLOOKUP(I11653,[1]category_mapping!$F$2:$F$19,[1]category_mapping!$G$2:$G$19,E11653)</f>
        <v>travel</v>
      </c>
      <c r="L11653" s="1" t="str">
        <f>IF(cleaning_working[[#This Row],[date]]="","Missing","Available")</f>
        <v>Available</v>
      </c>
    </row>
    <row r="11654" spans="1:12" x14ac:dyDescent="0.35">
      <c r="A11654" s="1" t="s">
        <v>10951</v>
      </c>
      <c r="B11654" s="1" t="s">
        <v>101</v>
      </c>
      <c r="C11654" s="3">
        <v>45546</v>
      </c>
      <c r="D11654" s="1" t="s">
        <v>13</v>
      </c>
      <c r="E11654" s="1" t="s">
        <v>104</v>
      </c>
      <c r="F11654" s="1">
        <v>3459</v>
      </c>
      <c r="G11654" s="1" t="s">
        <v>32</v>
      </c>
      <c r="H11654" s="1" t="s">
        <v>25</v>
      </c>
      <c r="J11654" s="1" t="str" cm="1">
        <f t="array" ref="J11654">_xlfn.IFS(F11654="","missing",F11654&lt;0,"negative",F11654=0,"zero",AND(F11654&gt;=99999,MOD(F11654,9)=0),"99999 placeholder",AND(F11654&gt;$O$5,D11654="Expense"),"Expense outlier",AND(F11654&gt;$P$5,D11654="Income"),"Income outlier",TRUE,"valid")</f>
        <v>valid</v>
      </c>
      <c r="K11654" s="1" t="str">
        <f>_xlfn.XLOOKUP(I11654,[1]category_mapping!$F$2:$F$19,[1]category_mapping!$G$2:$G$19,E11654)</f>
        <v>health</v>
      </c>
      <c r="L11654" s="1" t="str">
        <f>IF(cleaning_working[[#This Row],[date]]="","Missing","Available")</f>
        <v>Available</v>
      </c>
    </row>
    <row r="11655" spans="1:12" x14ac:dyDescent="0.35">
      <c r="A11655" s="1" t="s">
        <v>11288</v>
      </c>
      <c r="B11655" s="1" t="s">
        <v>198</v>
      </c>
      <c r="C11655" s="3">
        <v>44547</v>
      </c>
      <c r="D11655" s="1" t="s">
        <v>13</v>
      </c>
      <c r="E11655" s="1" t="s">
        <v>39</v>
      </c>
      <c r="F11655" s="1">
        <v>1666</v>
      </c>
      <c r="G11655" s="1" t="s">
        <v>18</v>
      </c>
      <c r="H11655" s="1" t="s">
        <v>133</v>
      </c>
      <c r="I11655" s="1" t="s">
        <v>66</v>
      </c>
      <c r="J11655" s="1" t="str" cm="1">
        <f t="array" ref="J11655">_xlfn.IFS(F11655="","missing",F11655&lt;0,"negative",F11655=0,"zero",AND(F11655&gt;=99999,MOD(F11655,9)=0),"99999 placeholder",AND(F11655&gt;$O$5,D11655="Expense"),"Expense outlier",AND(F11655&gt;$P$5,D11655="Income"),"Income outlier",TRUE,"valid")</f>
        <v>valid</v>
      </c>
      <c r="K11655" s="1" t="str">
        <f>_xlfn.XLOOKUP(I11655,[1]category_mapping!$F$2:$F$19,[1]category_mapping!$G$2:$G$19,E11655)</f>
        <v>food</v>
      </c>
      <c r="L11655" s="1" t="str">
        <f>IF(cleaning_working[[#This Row],[date]]="","Missing","Available")</f>
        <v>Available</v>
      </c>
    </row>
    <row r="11656" spans="1:12" x14ac:dyDescent="0.35">
      <c r="A11656" s="1" t="s">
        <v>11289</v>
      </c>
      <c r="B11656" s="1" t="s">
        <v>381</v>
      </c>
      <c r="C11656" s="3">
        <v>45405</v>
      </c>
      <c r="D11656" s="1" t="s">
        <v>13</v>
      </c>
      <c r="E11656" s="1" t="s">
        <v>96</v>
      </c>
      <c r="F11656" s="1">
        <v>5405</v>
      </c>
      <c r="G11656" s="1" t="s">
        <v>32</v>
      </c>
      <c r="H11656" s="1" t="s">
        <v>83</v>
      </c>
      <c r="I11656" s="1" t="s">
        <v>217</v>
      </c>
      <c r="J11656" s="1" t="str" cm="1">
        <f t="array" ref="J11656">_xlfn.IFS(F11656="","missing",F11656&lt;0,"negative",F11656=0,"zero",AND(F11656&gt;=99999,MOD(F11656,9)=0),"99999 placeholder",AND(F11656&gt;$O$5,D11656="Expense"),"Expense outlier",AND(F11656&gt;$P$5,D11656="Income"),"Income outlier",TRUE,"valid")</f>
        <v>valid</v>
      </c>
      <c r="K11656" s="1" t="str">
        <f>_xlfn.XLOOKUP(I11656,[1]category_mapping!$F$2:$F$19,[1]category_mapping!$G$2:$G$19,E11656)</f>
        <v>rent</v>
      </c>
      <c r="L11656" s="1" t="str">
        <f>IF(cleaning_working[[#This Row],[date]]="","Missing","Available")</f>
        <v>Available</v>
      </c>
    </row>
    <row r="11657" spans="1:12" x14ac:dyDescent="0.35">
      <c r="A11657" s="1" t="s">
        <v>11290</v>
      </c>
      <c r="B11657" s="1" t="s">
        <v>196</v>
      </c>
      <c r="C11657" s="3">
        <v>44204</v>
      </c>
      <c r="D11657" s="1" t="s">
        <v>14</v>
      </c>
      <c r="E11657" s="1" t="s">
        <v>57</v>
      </c>
      <c r="F11657" s="1">
        <v>37799</v>
      </c>
      <c r="G11657" s="1" t="s">
        <v>32</v>
      </c>
      <c r="H11657" s="1" t="s">
        <v>83</v>
      </c>
      <c r="I11657" s="1" t="s">
        <v>27</v>
      </c>
      <c r="J11657" s="1" t="str" cm="1">
        <f t="array" ref="J11657">_xlfn.IFS(F11657="","missing",F11657&lt;0,"negative",F11657=0,"zero",AND(F11657&gt;=99999,MOD(F11657,9)=0),"99999 placeholder",AND(F11657&gt;$O$5,D11657="Expense"),"Expense outlier",AND(F11657&gt;$P$5,D11657="Income"),"Income outlier",TRUE,"valid")</f>
        <v>valid</v>
      </c>
      <c r="K11657" s="1" t="str">
        <f>_xlfn.XLOOKUP(I11657,[1]category_mapping!$F$2:$F$19,[1]category_mapping!$G$2:$G$19,E11657)</f>
        <v>salary</v>
      </c>
      <c r="L11657" s="1" t="str">
        <f>IF(cleaning_working[[#This Row],[date]]="","Missing","Available")</f>
        <v>Available</v>
      </c>
    </row>
    <row r="11658" spans="1:12" x14ac:dyDescent="0.35">
      <c r="A11658" s="1" t="s">
        <v>11291</v>
      </c>
      <c r="B11658" s="1" t="s">
        <v>243</v>
      </c>
      <c r="C11658" s="3">
        <v>44648</v>
      </c>
      <c r="D11658" s="1" t="s">
        <v>13</v>
      </c>
      <c r="E11658" s="1" t="s">
        <v>39</v>
      </c>
      <c r="F11658" s="1">
        <v>2242</v>
      </c>
      <c r="G11658" s="1" t="s">
        <v>40</v>
      </c>
      <c r="H11658" s="1" t="s">
        <v>33</v>
      </c>
      <c r="I11658" s="1" t="s">
        <v>93</v>
      </c>
      <c r="J11658" s="1" t="str" cm="1">
        <f t="array" ref="J11658">_xlfn.IFS(F11658="","missing",F11658&lt;0,"negative",F11658=0,"zero",AND(F11658&gt;=99999,MOD(F11658,9)=0),"99999 placeholder",AND(F11658&gt;$O$5,D11658="Expense"),"Expense outlier",AND(F11658&gt;$P$5,D11658="Income"),"Income outlier",TRUE,"valid")</f>
        <v>valid</v>
      </c>
      <c r="K11658" s="1" t="str">
        <f>_xlfn.XLOOKUP(I11658,[1]category_mapping!$F$2:$F$19,[1]category_mapping!$G$2:$G$19,E11658)</f>
        <v>food</v>
      </c>
      <c r="L11658" s="1" t="str">
        <f>IF(cleaning_working[[#This Row],[date]]="","Missing","Available")</f>
        <v>Available</v>
      </c>
    </row>
    <row r="11659" spans="1:12" x14ac:dyDescent="0.35">
      <c r="A11659" s="1" t="s">
        <v>10695</v>
      </c>
      <c r="B11659" s="1" t="s">
        <v>69</v>
      </c>
      <c r="C11659" s="3">
        <v>45401</v>
      </c>
      <c r="D11659" s="1" t="s">
        <v>13</v>
      </c>
      <c r="E11659" s="1" t="s">
        <v>24</v>
      </c>
      <c r="F11659" s="1">
        <v>6852</v>
      </c>
      <c r="G11659" s="1" t="s">
        <v>64</v>
      </c>
      <c r="H11659" s="1" t="s">
        <v>133</v>
      </c>
      <c r="I11659" s="1" t="s">
        <v>49</v>
      </c>
      <c r="J11659" s="1" t="str" cm="1">
        <f t="array" ref="J11659">_xlfn.IFS(F11659="","missing",F11659&lt;0,"negative",F11659=0,"zero",AND(F11659&gt;=99999,MOD(F11659,9)=0),"99999 placeholder",AND(F11659&gt;$O$5,D11659="Expense"),"Expense outlier",AND(F11659&gt;$P$5,D11659="Income"),"Income outlier",TRUE,"valid")</f>
        <v>valid</v>
      </c>
      <c r="K11659" s="1" t="str">
        <f>_xlfn.XLOOKUP(I11659,[1]category_mapping!$F$2:$F$19,[1]category_mapping!$G$2:$G$19,E11659)</f>
        <v>rent</v>
      </c>
      <c r="L11659" s="1" t="str">
        <f>IF(cleaning_working[[#This Row],[date]]="","Missing","Available")</f>
        <v>Available</v>
      </c>
    </row>
    <row r="11660" spans="1:12" x14ac:dyDescent="0.35">
      <c r="A11660" s="1" t="s">
        <v>11292</v>
      </c>
      <c r="B11660" s="1" t="s">
        <v>239</v>
      </c>
      <c r="C11660" s="3">
        <v>45289</v>
      </c>
      <c r="D11660" s="1" t="s">
        <v>13</v>
      </c>
      <c r="E11660" s="1" t="s">
        <v>104</v>
      </c>
      <c r="F11660" s="1">
        <v>9214</v>
      </c>
      <c r="G11660" s="1" t="s">
        <v>25</v>
      </c>
      <c r="H11660" s="1" t="s">
        <v>33</v>
      </c>
      <c r="I11660" s="1" t="s">
        <v>137</v>
      </c>
      <c r="J11660" s="1" t="str" cm="1">
        <f t="array" ref="J11660">_xlfn.IFS(F11660="","missing",F11660&lt;0,"negative",F11660=0,"zero",AND(F11660&gt;=99999,MOD(F11660,9)=0),"99999 placeholder",AND(F11660&gt;$O$5,D11660="Expense"),"Expense outlier",AND(F11660&gt;$P$5,D11660="Income"),"Income outlier",TRUE,"valid")</f>
        <v>valid</v>
      </c>
      <c r="K11660" s="1" t="str">
        <f>_xlfn.XLOOKUP(I11660,[1]category_mapping!$F$2:$F$19,[1]category_mapping!$G$2:$G$19,E11660)</f>
        <v>travel</v>
      </c>
      <c r="L11660" s="1" t="str">
        <f>IF(cleaning_working[[#This Row],[date]]="","Missing","Available")</f>
        <v>Available</v>
      </c>
    </row>
    <row r="11661" spans="1:12" x14ac:dyDescent="0.35">
      <c r="A11661" s="1" t="s">
        <v>11293</v>
      </c>
      <c r="B11661" s="1" t="s">
        <v>111</v>
      </c>
      <c r="C11661" s="3">
        <v>44384</v>
      </c>
      <c r="D11661" s="1" t="s">
        <v>13</v>
      </c>
      <c r="E11661" s="1" t="s">
        <v>63</v>
      </c>
      <c r="F11661" s="1">
        <v>1569</v>
      </c>
      <c r="G11661" s="1" t="s">
        <v>32</v>
      </c>
      <c r="H11661" s="1" t="s">
        <v>83</v>
      </c>
      <c r="I11661" s="1" t="s">
        <v>194</v>
      </c>
      <c r="J11661" s="1" t="str" cm="1">
        <f t="array" ref="J11661">_xlfn.IFS(F11661="","missing",F11661&lt;0,"negative",F11661=0,"zero",AND(F11661&gt;=99999,MOD(F11661,9)=0),"99999 placeholder",AND(F11661&gt;$O$5,D11661="Expense"),"Expense outlier",AND(F11661&gt;$P$5,D11661="Income"),"Income outlier",TRUE,"valid")</f>
        <v>valid</v>
      </c>
      <c r="K11661" s="1" t="str">
        <f>_xlfn.XLOOKUP(I11661,[1]category_mapping!$F$2:$F$19,[1]category_mapping!$G$2:$G$19,E11661)</f>
        <v>travel</v>
      </c>
      <c r="L11661" s="1" t="str">
        <f>IF(cleaning_working[[#This Row],[date]]="","Missing","Available")</f>
        <v>Available</v>
      </c>
    </row>
    <row r="11662" spans="1:12" x14ac:dyDescent="0.35">
      <c r="A11662" s="1" t="s">
        <v>11294</v>
      </c>
      <c r="B11662" s="1" t="s">
        <v>136</v>
      </c>
      <c r="C11662" s="3">
        <v>44430</v>
      </c>
      <c r="D11662" s="1" t="s">
        <v>13</v>
      </c>
      <c r="E11662" s="1" t="s">
        <v>24</v>
      </c>
      <c r="F11662" s="1">
        <v>9138</v>
      </c>
      <c r="G11662" s="1" t="s">
        <v>40</v>
      </c>
      <c r="H11662" s="1" t="s">
        <v>19</v>
      </c>
      <c r="J11662" s="1" t="str" cm="1">
        <f t="array" ref="J11662">_xlfn.IFS(F11662="","missing",F11662&lt;0,"negative",F11662=0,"zero",AND(F11662&gt;=99999,MOD(F11662,9)=0),"99999 placeholder",AND(F11662&gt;$O$5,D11662="Expense"),"Expense outlier",AND(F11662&gt;$P$5,D11662="Income"),"Income outlier",TRUE,"valid")</f>
        <v>valid</v>
      </c>
      <c r="K11662" s="1" t="str">
        <f>_xlfn.XLOOKUP(I11662,[1]category_mapping!$F$2:$F$19,[1]category_mapping!$G$2:$G$19,E11662)</f>
        <v>rent</v>
      </c>
      <c r="L11662" s="1" t="str">
        <f>IF(cleaning_working[[#This Row],[date]]="","Missing","Available")</f>
        <v>Available</v>
      </c>
    </row>
    <row r="11663" spans="1:12" x14ac:dyDescent="0.35">
      <c r="A11663" s="1" t="s">
        <v>11295</v>
      </c>
      <c r="B11663" s="1" t="s">
        <v>414</v>
      </c>
      <c r="C11663" s="3">
        <v>44213</v>
      </c>
      <c r="D11663" s="1" t="s">
        <v>13</v>
      </c>
      <c r="E11663" s="1" t="s">
        <v>63</v>
      </c>
      <c r="F11663" s="1">
        <v>1125</v>
      </c>
      <c r="G11663" s="1" t="s">
        <v>32</v>
      </c>
      <c r="H11663" s="1" t="s">
        <v>107</v>
      </c>
      <c r="J11663" s="1" t="str" cm="1">
        <f t="array" ref="J11663">_xlfn.IFS(F11663="","missing",F11663&lt;0,"negative",F11663=0,"zero",AND(F11663&gt;=99999,MOD(F11663,9)=0),"99999 placeholder",AND(F11663&gt;$O$5,D11663="Expense"),"Expense outlier",AND(F11663&gt;$P$5,D11663="Income"),"Income outlier",TRUE,"valid")</f>
        <v>valid</v>
      </c>
      <c r="K11663" s="1" t="str">
        <f>_xlfn.XLOOKUP(I11663,[1]category_mapping!$F$2:$F$19,[1]category_mapping!$G$2:$G$19,E11663)</f>
        <v>utilities</v>
      </c>
      <c r="L11663" s="1" t="str">
        <f>IF(cleaning_working[[#This Row],[date]]="","Missing","Available")</f>
        <v>Available</v>
      </c>
    </row>
    <row r="11664" spans="1:12" x14ac:dyDescent="0.35">
      <c r="A11664" s="1" t="s">
        <v>11296</v>
      </c>
      <c r="B11664" s="1" t="s">
        <v>873</v>
      </c>
      <c r="C11664" s="3">
        <v>45253</v>
      </c>
      <c r="D11664" s="1" t="s">
        <v>13</v>
      </c>
      <c r="E11664" s="1" t="s">
        <v>39</v>
      </c>
      <c r="F11664" s="1">
        <v>3794</v>
      </c>
      <c r="G11664" s="1" t="s">
        <v>40</v>
      </c>
      <c r="H11664" s="1" t="s">
        <v>65</v>
      </c>
      <c r="I11664" s="1" t="s">
        <v>87</v>
      </c>
      <c r="J11664" s="1" t="str" cm="1">
        <f t="array" ref="J11664">_xlfn.IFS(F11664="","missing",F11664&lt;0,"negative",F11664=0,"zero",AND(F11664&gt;=99999,MOD(F11664,9)=0),"99999 placeholder",AND(F11664&gt;$O$5,D11664="Expense"),"Expense outlier",AND(F11664&gt;$P$5,D11664="Income"),"Income outlier",TRUE,"valid")</f>
        <v>valid</v>
      </c>
      <c r="K11664" s="1" t="str">
        <f>_xlfn.XLOOKUP(I11664,[1]category_mapping!$F$2:$F$19,[1]category_mapping!$G$2:$G$19,E11664)</f>
        <v>food</v>
      </c>
      <c r="L11664" s="1" t="str">
        <f>IF(cleaning_working[[#This Row],[date]]="","Missing","Available")</f>
        <v>Available</v>
      </c>
    </row>
    <row r="11665" spans="1:12" x14ac:dyDescent="0.35">
      <c r="A11665" s="1" t="s">
        <v>11297</v>
      </c>
      <c r="B11665" s="1" t="s">
        <v>345</v>
      </c>
      <c r="C11665" s="3">
        <v>44326</v>
      </c>
      <c r="D11665" s="1" t="s">
        <v>13</v>
      </c>
      <c r="E11665" s="1" t="s">
        <v>63</v>
      </c>
      <c r="F11665" s="1">
        <v>9186</v>
      </c>
      <c r="G11665" s="1" t="s">
        <v>18</v>
      </c>
      <c r="H11665" s="1" t="s">
        <v>26</v>
      </c>
      <c r="I11665" s="1" t="s">
        <v>137</v>
      </c>
      <c r="J11665" s="1" t="str" cm="1">
        <f t="array" ref="J11665">_xlfn.IFS(F11665="","missing",F11665&lt;0,"negative",F11665=0,"zero",AND(F11665&gt;=99999,MOD(F11665,9)=0),"99999 placeholder",AND(F11665&gt;$O$5,D11665="Expense"),"Expense outlier",AND(F11665&gt;$P$5,D11665="Income"),"Income outlier",TRUE,"valid")</f>
        <v>valid</v>
      </c>
      <c r="K11665" s="1" t="str">
        <f>_xlfn.XLOOKUP(I11665,[1]category_mapping!$F$2:$F$19,[1]category_mapping!$G$2:$G$19,E11665)</f>
        <v>travel</v>
      </c>
      <c r="L11665" s="1" t="str">
        <f>IF(cleaning_working[[#This Row],[date]]="","Missing","Available")</f>
        <v>Available</v>
      </c>
    </row>
    <row r="11666" spans="1:12" x14ac:dyDescent="0.35">
      <c r="A11666" s="1" t="s">
        <v>11298</v>
      </c>
      <c r="B11666" s="1" t="s">
        <v>148</v>
      </c>
      <c r="C11666" s="3">
        <v>44750</v>
      </c>
      <c r="D11666" s="1" t="s">
        <v>13</v>
      </c>
      <c r="E11666" s="1" t="s">
        <v>39</v>
      </c>
      <c r="F11666" s="1">
        <v>3013</v>
      </c>
      <c r="G11666" s="1" t="s">
        <v>25</v>
      </c>
      <c r="H11666" s="1" t="s">
        <v>159</v>
      </c>
      <c r="I11666" s="1" t="s">
        <v>137</v>
      </c>
      <c r="J11666" s="1" t="str" cm="1">
        <f t="array" ref="J11666">_xlfn.IFS(F11666="","missing",F11666&lt;0,"negative",F11666=0,"zero",AND(F11666&gt;=99999,MOD(F11666,9)=0),"99999 placeholder",AND(F11666&gt;$O$5,D11666="Expense"),"Expense outlier",AND(F11666&gt;$P$5,D11666="Income"),"Income outlier",TRUE,"valid")</f>
        <v>valid</v>
      </c>
      <c r="K11666" s="1" t="str">
        <f>_xlfn.XLOOKUP(I11666,[1]category_mapping!$F$2:$F$19,[1]category_mapping!$G$2:$G$19,E11666)</f>
        <v>travel</v>
      </c>
      <c r="L11666" s="1" t="str">
        <f>IF(cleaning_working[[#This Row],[date]]="","Missing","Available")</f>
        <v>Available</v>
      </c>
    </row>
    <row r="11667" spans="1:12" x14ac:dyDescent="0.35">
      <c r="A11667" s="1" t="s">
        <v>8302</v>
      </c>
      <c r="B11667" s="1" t="s">
        <v>30</v>
      </c>
      <c r="C11667" s="3">
        <v>44682</v>
      </c>
      <c r="D11667" s="1" t="s">
        <v>13</v>
      </c>
      <c r="E11667" s="1" t="s">
        <v>39</v>
      </c>
      <c r="F11667" s="1">
        <v>4425</v>
      </c>
      <c r="G11667" s="1" t="s">
        <v>32</v>
      </c>
      <c r="H11667" s="1" t="s">
        <v>65</v>
      </c>
      <c r="I11667" s="1" t="s">
        <v>49</v>
      </c>
      <c r="J11667" s="1" t="str" cm="1">
        <f t="array" ref="J11667">_xlfn.IFS(F11667="","missing",F11667&lt;0,"negative",F11667=0,"zero",AND(F11667&gt;=99999,MOD(F11667,9)=0),"99999 placeholder",AND(F11667&gt;$O$5,D11667="Expense"),"Expense outlier",AND(F11667&gt;$P$5,D11667="Income"),"Income outlier",TRUE,"valid")</f>
        <v>valid</v>
      </c>
      <c r="K11667" s="1" t="str">
        <f>_xlfn.XLOOKUP(I11667,[1]category_mapping!$F$2:$F$19,[1]category_mapping!$G$2:$G$19,E11667)</f>
        <v>food</v>
      </c>
      <c r="L11667" s="1" t="str">
        <f>IF(cleaning_working[[#This Row],[date]]="","Missing","Available")</f>
        <v>Available</v>
      </c>
    </row>
    <row r="11668" spans="1:12" x14ac:dyDescent="0.35">
      <c r="A11668" s="1" t="s">
        <v>11299</v>
      </c>
      <c r="B11668" s="1" t="s">
        <v>37</v>
      </c>
      <c r="C11668" s="3">
        <v>44928</v>
      </c>
      <c r="D11668" s="1" t="s">
        <v>13</v>
      </c>
      <c r="E11668" s="1" t="s">
        <v>176</v>
      </c>
      <c r="F11668" s="1">
        <v>8303</v>
      </c>
      <c r="G11668" s="1" t="s">
        <v>25</v>
      </c>
      <c r="H11668" s="1" t="s">
        <v>159</v>
      </c>
      <c r="I11668" s="1" t="s">
        <v>71</v>
      </c>
      <c r="J11668" s="1" t="str" cm="1">
        <f t="array" ref="J11668">_xlfn.IFS(F11668="","missing",F11668&lt;0,"negative",F11668=0,"zero",AND(F11668&gt;=99999,MOD(F11668,9)=0),"99999 placeholder",AND(F11668&gt;$O$5,D11668="Expense"),"Expense outlier",AND(F11668&gt;$P$5,D11668="Income"),"Income outlier",TRUE,"valid")</f>
        <v>valid</v>
      </c>
      <c r="K11668" s="1" t="str">
        <f>_xlfn.XLOOKUP(I11668,[1]category_mapping!$F$2:$F$19,[1]category_mapping!$G$2:$G$19,E11668)</f>
        <v>health</v>
      </c>
      <c r="L11668" s="1" t="str">
        <f>IF(cleaning_working[[#This Row],[date]]="","Missing","Available")</f>
        <v>Available</v>
      </c>
    </row>
    <row r="11669" spans="1:12" x14ac:dyDescent="0.35">
      <c r="A11669" s="1" t="s">
        <v>11300</v>
      </c>
      <c r="B11669" s="1" t="s">
        <v>152</v>
      </c>
      <c r="C11669" s="3">
        <v>44214</v>
      </c>
      <c r="D11669" s="1" t="s">
        <v>13</v>
      </c>
      <c r="E11669" s="1" t="s">
        <v>24</v>
      </c>
      <c r="F11669" s="1">
        <v>9500</v>
      </c>
      <c r="G11669" s="1" t="s">
        <v>40</v>
      </c>
      <c r="H11669" s="1" t="s">
        <v>25</v>
      </c>
      <c r="I11669" s="1" t="s">
        <v>128</v>
      </c>
      <c r="J11669" s="1" t="str" cm="1">
        <f t="array" ref="J11669">_xlfn.IFS(F11669="","missing",F11669&lt;0,"negative",F11669=0,"zero",AND(F11669&gt;=99999,MOD(F11669,9)=0),"99999 placeholder",AND(F11669&gt;$O$5,D11669="Expense"),"Expense outlier",AND(F11669&gt;$P$5,D11669="Income"),"Income outlier",TRUE,"valid")</f>
        <v>valid</v>
      </c>
      <c r="K11669" s="1" t="str">
        <f>_xlfn.XLOOKUP(I11669,[1]category_mapping!$F$2:$F$19,[1]category_mapping!$G$2:$G$19,E11669)</f>
        <v>utilities</v>
      </c>
      <c r="L11669" s="1" t="str">
        <f>IF(cleaning_working[[#This Row],[date]]="","Missing","Available")</f>
        <v>Available</v>
      </c>
    </row>
    <row r="11670" spans="1:12" x14ac:dyDescent="0.35">
      <c r="A11670" s="1" t="s">
        <v>11301</v>
      </c>
      <c r="B11670" s="1" t="s">
        <v>348</v>
      </c>
      <c r="C11670" s="3">
        <v>45395</v>
      </c>
      <c r="D11670" s="1" t="s">
        <v>13</v>
      </c>
      <c r="E11670" s="1" t="s">
        <v>96</v>
      </c>
      <c r="F11670" s="1">
        <v>9238</v>
      </c>
      <c r="G11670" s="1" t="s">
        <v>32</v>
      </c>
      <c r="H11670" s="1" t="s">
        <v>159</v>
      </c>
      <c r="I11670" s="1" t="s">
        <v>80</v>
      </c>
      <c r="J11670" s="1" t="str" cm="1">
        <f t="array" ref="J11670">_xlfn.IFS(F11670="","missing",F11670&lt;0,"negative",F11670=0,"zero",AND(F11670&gt;=99999,MOD(F11670,9)=0),"99999 placeholder",AND(F11670&gt;$O$5,D11670="Expense"),"Expense outlier",AND(F11670&gt;$P$5,D11670="Income"),"Income outlier",TRUE,"valid")</f>
        <v>valid</v>
      </c>
      <c r="K11670" s="1" t="str">
        <f>_xlfn.XLOOKUP(I11670,[1]category_mapping!$F$2:$F$19,[1]category_mapping!$G$2:$G$19,E11670)</f>
        <v>food</v>
      </c>
      <c r="L11670" s="1" t="str">
        <f>IF(cleaning_working[[#This Row],[date]]="","Missing","Available")</f>
        <v>Available</v>
      </c>
    </row>
    <row r="11671" spans="1:12" x14ac:dyDescent="0.35">
      <c r="A11671" s="1" t="s">
        <v>11302</v>
      </c>
      <c r="B11671" s="1" t="s">
        <v>269</v>
      </c>
      <c r="C11671" s="3">
        <v>45208</v>
      </c>
      <c r="D11671" s="1" t="s">
        <v>13</v>
      </c>
      <c r="E11671" s="1" t="s">
        <v>45</v>
      </c>
      <c r="F11671" s="1">
        <v>1624</v>
      </c>
      <c r="G11671" s="1" t="s">
        <v>40</v>
      </c>
      <c r="H11671" s="1" t="s">
        <v>33</v>
      </c>
      <c r="I11671" s="1" t="s">
        <v>93</v>
      </c>
      <c r="J11671" s="1" t="str" cm="1">
        <f t="array" ref="J11671">_xlfn.IFS(F11671="","missing",F11671&lt;0,"negative",F11671=0,"zero",AND(F11671&gt;=99999,MOD(F11671,9)=0),"99999 placeholder",AND(F11671&gt;$O$5,D11671="Expense"),"Expense outlier",AND(F11671&gt;$P$5,D11671="Income"),"Income outlier",TRUE,"valid")</f>
        <v>valid</v>
      </c>
      <c r="K11671" s="1" t="str">
        <f>_xlfn.XLOOKUP(I11671,[1]category_mapping!$F$2:$F$19,[1]category_mapping!$G$2:$G$19,E11671)</f>
        <v>entertainment</v>
      </c>
      <c r="L11671" s="1" t="str">
        <f>IF(cleaning_working[[#This Row],[date]]="","Missing","Available")</f>
        <v>Available</v>
      </c>
    </row>
    <row r="11672" spans="1:12" x14ac:dyDescent="0.35">
      <c r="A11672" s="1" t="s">
        <v>11303</v>
      </c>
      <c r="B11672" s="1" t="s">
        <v>89</v>
      </c>
      <c r="C11672" s="3">
        <v>45526</v>
      </c>
      <c r="D11672" s="1" t="s">
        <v>13</v>
      </c>
      <c r="E11672" s="1" t="s">
        <v>63</v>
      </c>
      <c r="F11672" s="1">
        <v>9308</v>
      </c>
      <c r="G11672" s="1" t="s">
        <v>64</v>
      </c>
      <c r="H11672" s="1" t="s">
        <v>133</v>
      </c>
      <c r="I11672" s="1" t="s">
        <v>27</v>
      </c>
      <c r="J11672" s="1" t="str" cm="1">
        <f t="array" ref="J11672">_xlfn.IFS(F11672="","missing",F11672&lt;0,"negative",F11672=0,"zero",AND(F11672&gt;=99999,MOD(F11672,9)=0),"99999 placeholder",AND(F11672&gt;$O$5,D11672="Expense"),"Expense outlier",AND(F11672&gt;$P$5,D11672="Income"),"Income outlier",TRUE,"valid")</f>
        <v>valid</v>
      </c>
      <c r="K11672" s="1" t="str">
        <f>_xlfn.XLOOKUP(I11672,[1]category_mapping!$F$2:$F$19,[1]category_mapping!$G$2:$G$19,E11672)</f>
        <v>utilities</v>
      </c>
      <c r="L11672" s="1" t="str">
        <f>IF(cleaning_working[[#This Row],[date]]="","Missing","Available")</f>
        <v>Available</v>
      </c>
    </row>
    <row r="11673" spans="1:12" x14ac:dyDescent="0.35">
      <c r="A11673" s="1" t="s">
        <v>11304</v>
      </c>
      <c r="B11673" s="1" t="s">
        <v>144</v>
      </c>
      <c r="C11673" s="3">
        <v>44736</v>
      </c>
      <c r="D11673" s="1" t="s">
        <v>13</v>
      </c>
      <c r="E11673" s="1" t="s">
        <v>96</v>
      </c>
      <c r="F11673" s="1">
        <v>8214</v>
      </c>
      <c r="G11673" s="1" t="s">
        <v>32</v>
      </c>
      <c r="H11673" s="1" t="s">
        <v>159</v>
      </c>
      <c r="J11673" s="1" t="str" cm="1">
        <f t="array" ref="J11673">_xlfn.IFS(F11673="","missing",F11673&lt;0,"negative",F11673=0,"zero",AND(F11673&gt;=99999,MOD(F11673,9)=0),"99999 placeholder",AND(F11673&gt;$O$5,D11673="Expense"),"Expense outlier",AND(F11673&gt;$P$5,D11673="Income"),"Income outlier",TRUE,"valid")</f>
        <v>valid</v>
      </c>
      <c r="K11673" s="1" t="str">
        <f>_xlfn.XLOOKUP(I11673,[1]category_mapping!$F$2:$F$19,[1]category_mapping!$G$2:$G$19,E11673)</f>
        <v>travel</v>
      </c>
      <c r="L11673" s="1" t="str">
        <f>IF(cleaning_working[[#This Row],[date]]="","Missing","Available")</f>
        <v>Available</v>
      </c>
    </row>
    <row r="11674" spans="1:12" x14ac:dyDescent="0.35">
      <c r="A11674" s="1" t="s">
        <v>11305</v>
      </c>
      <c r="B11674" s="1" t="s">
        <v>402</v>
      </c>
      <c r="C11674" s="3">
        <v>45415</v>
      </c>
      <c r="D11674" s="1" t="s">
        <v>14</v>
      </c>
      <c r="E11674" s="1" t="s">
        <v>57</v>
      </c>
      <c r="F11674" s="1">
        <v>32170</v>
      </c>
      <c r="G11674" s="1" t="s">
        <v>40</v>
      </c>
      <c r="H11674" s="1" t="s">
        <v>133</v>
      </c>
      <c r="I11674" s="1" t="s">
        <v>162</v>
      </c>
      <c r="J11674" s="1" t="str" cm="1">
        <f t="array" ref="J11674">_xlfn.IFS(F11674="","missing",F11674&lt;0,"negative",F11674=0,"zero",AND(F11674&gt;=99999,MOD(F11674,9)=0),"99999 placeholder",AND(F11674&gt;$O$5,D11674="Expense"),"Expense outlier",AND(F11674&gt;$P$5,D11674="Income"),"Income outlier",TRUE,"valid")</f>
        <v>valid</v>
      </c>
      <c r="K11674" s="1" t="str">
        <f>_xlfn.XLOOKUP(I11674,[1]category_mapping!$F$2:$F$19,[1]category_mapping!$G$2:$G$19,E11674)</f>
        <v>salary</v>
      </c>
      <c r="L11674" s="1" t="str">
        <f>IF(cleaning_working[[#This Row],[date]]="","Missing","Available")</f>
        <v>Available</v>
      </c>
    </row>
    <row r="11675" spans="1:12" x14ac:dyDescent="0.35">
      <c r="A11675" s="1" t="s">
        <v>5732</v>
      </c>
      <c r="B11675" s="1" t="s">
        <v>235</v>
      </c>
      <c r="C11675" s="3">
        <v>44537</v>
      </c>
      <c r="D11675" s="1" t="s">
        <v>13</v>
      </c>
      <c r="E11675" s="1" t="s">
        <v>39</v>
      </c>
      <c r="F11675" s="1">
        <v>4321</v>
      </c>
      <c r="G11675" s="1" t="s">
        <v>25</v>
      </c>
      <c r="H11675" s="1" t="s">
        <v>33</v>
      </c>
      <c r="I11675" s="1" t="s">
        <v>128</v>
      </c>
      <c r="J11675" s="1" t="str" cm="1">
        <f t="array" ref="J11675">_xlfn.IFS(F11675="","missing",F11675&lt;0,"negative",F11675=0,"zero",AND(F11675&gt;=99999,MOD(F11675,9)=0),"99999 placeholder",AND(F11675&gt;$O$5,D11675="Expense"),"Expense outlier",AND(F11675&gt;$P$5,D11675="Income"),"Income outlier",TRUE,"valid")</f>
        <v>valid</v>
      </c>
      <c r="K11675" s="1" t="str">
        <f>_xlfn.XLOOKUP(I11675,[1]category_mapping!$F$2:$F$19,[1]category_mapping!$G$2:$G$19,E11675)</f>
        <v>utilities</v>
      </c>
      <c r="L11675" s="1" t="str">
        <f>IF(cleaning_working[[#This Row],[date]]="","Missing","Available")</f>
        <v>Available</v>
      </c>
    </row>
    <row r="11676" spans="1:12" x14ac:dyDescent="0.35">
      <c r="A11676" s="1" t="s">
        <v>5216</v>
      </c>
      <c r="B11676" s="1" t="s">
        <v>235</v>
      </c>
      <c r="C11676" s="3">
        <v>44650</v>
      </c>
      <c r="D11676" s="1" t="s">
        <v>13</v>
      </c>
      <c r="E11676" s="1" t="s">
        <v>39</v>
      </c>
      <c r="F11676" s="1">
        <v>3390</v>
      </c>
      <c r="G11676" s="1" t="s">
        <v>18</v>
      </c>
      <c r="H11676" s="1" t="s">
        <v>19</v>
      </c>
      <c r="I11676" s="1" t="s">
        <v>97</v>
      </c>
      <c r="J11676" s="1" t="str" cm="1">
        <f t="array" ref="J11676">_xlfn.IFS(F11676="","missing",F11676&lt;0,"negative",F11676=0,"zero",AND(F11676&gt;=99999,MOD(F11676,9)=0),"99999 placeholder",AND(F11676&gt;$O$5,D11676="Expense"),"Expense outlier",AND(F11676&gt;$P$5,D11676="Income"),"Income outlier",TRUE,"valid")</f>
        <v>valid</v>
      </c>
      <c r="K11676" s="1" t="str">
        <f>_xlfn.XLOOKUP(I11676,[1]category_mapping!$F$2:$F$19,[1]category_mapping!$G$2:$G$19,E11676)</f>
        <v>health</v>
      </c>
      <c r="L11676" s="1" t="str">
        <f>IF(cleaning_working[[#This Row],[date]]="","Missing","Available")</f>
        <v>Available</v>
      </c>
    </row>
    <row r="11677" spans="1:12" x14ac:dyDescent="0.35">
      <c r="A11677" s="1" t="s">
        <v>11306</v>
      </c>
      <c r="B11677" s="1" t="s">
        <v>531</v>
      </c>
      <c r="C11677" s="3">
        <v>44747</v>
      </c>
      <c r="D11677" s="1" t="s">
        <v>13</v>
      </c>
      <c r="E11677" s="1" t="s">
        <v>17</v>
      </c>
      <c r="F11677" s="1">
        <v>7170</v>
      </c>
      <c r="G11677" s="1" t="s">
        <v>32</v>
      </c>
      <c r="H11677" s="1" t="s">
        <v>133</v>
      </c>
      <c r="J11677" s="1" t="str" cm="1">
        <f t="array" ref="J11677">_xlfn.IFS(F11677="","missing",F11677&lt;0,"negative",F11677=0,"zero",AND(F11677&gt;=99999,MOD(F11677,9)=0),"99999 placeholder",AND(F11677&gt;$O$5,D11677="Expense"),"Expense outlier",AND(F11677&gt;$P$5,D11677="Income"),"Income outlier",TRUE,"valid")</f>
        <v>valid</v>
      </c>
      <c r="K11677" s="1" t="str">
        <f>_xlfn.XLOOKUP(I11677,[1]category_mapping!$F$2:$F$19,[1]category_mapping!$G$2:$G$19,E11677)</f>
        <v>education</v>
      </c>
      <c r="L11677" s="1" t="str">
        <f>IF(cleaning_working[[#This Row],[date]]="","Missing","Available")</f>
        <v>Available</v>
      </c>
    </row>
    <row r="11678" spans="1:12" x14ac:dyDescent="0.35">
      <c r="A11678" s="1" t="s">
        <v>10428</v>
      </c>
      <c r="B11678" s="1" t="s">
        <v>182</v>
      </c>
      <c r="C11678" s="3">
        <v>45514</v>
      </c>
      <c r="D11678" s="1" t="s">
        <v>13</v>
      </c>
      <c r="E11678" s="1" t="s">
        <v>63</v>
      </c>
      <c r="F11678" s="1">
        <v>921</v>
      </c>
      <c r="G11678" s="1" t="s">
        <v>64</v>
      </c>
      <c r="H11678" s="1" t="s">
        <v>159</v>
      </c>
      <c r="J11678" s="1" t="str" cm="1">
        <f t="array" ref="J11678">_xlfn.IFS(F11678="","missing",F11678&lt;0,"negative",F11678=0,"zero",AND(F11678&gt;=99999,MOD(F11678,9)=0),"99999 placeholder",AND(F11678&gt;$O$5,D11678="Expense"),"Expense outlier",AND(F11678&gt;$P$5,D11678="Income"),"Income outlier",TRUE,"valid")</f>
        <v>valid</v>
      </c>
      <c r="K11678" s="1" t="str">
        <f>_xlfn.XLOOKUP(I11678,[1]category_mapping!$F$2:$F$19,[1]category_mapping!$G$2:$G$19,E11678)</f>
        <v>utilities</v>
      </c>
      <c r="L11678" s="1" t="str">
        <f>IF(cleaning_working[[#This Row],[date]]="","Missing","Available")</f>
        <v>Available</v>
      </c>
    </row>
    <row r="11679" spans="1:12" x14ac:dyDescent="0.35">
      <c r="A11679" s="1" t="s">
        <v>11307</v>
      </c>
      <c r="B11679" s="1" t="s">
        <v>250</v>
      </c>
      <c r="C11679" s="3">
        <v>44210</v>
      </c>
      <c r="D11679" s="1" t="s">
        <v>13</v>
      </c>
      <c r="E11679" s="1" t="s">
        <v>45</v>
      </c>
      <c r="F11679" s="1">
        <v>5529</v>
      </c>
      <c r="G11679" s="1" t="s">
        <v>18</v>
      </c>
      <c r="H11679" s="1" t="s">
        <v>159</v>
      </c>
      <c r="I11679" s="1" t="s">
        <v>71</v>
      </c>
      <c r="J11679" s="1" t="str" cm="1">
        <f t="array" ref="J11679">_xlfn.IFS(F11679="","missing",F11679&lt;0,"negative",F11679=0,"zero",AND(F11679&gt;=99999,MOD(F11679,9)=0),"99999 placeholder",AND(F11679&gt;$O$5,D11679="Expense"),"Expense outlier",AND(F11679&gt;$P$5,D11679="Income"),"Income outlier",TRUE,"valid")</f>
        <v>valid</v>
      </c>
      <c r="K11679" s="1" t="str">
        <f>_xlfn.XLOOKUP(I11679,[1]category_mapping!$F$2:$F$19,[1]category_mapping!$G$2:$G$19,E11679)</f>
        <v>health</v>
      </c>
      <c r="L11679" s="1" t="str">
        <f>IF(cleaning_working[[#This Row],[date]]="","Missing","Available")</f>
        <v>Available</v>
      </c>
    </row>
    <row r="11680" spans="1:12" x14ac:dyDescent="0.35">
      <c r="A11680" s="1" t="s">
        <v>11308</v>
      </c>
      <c r="B11680" s="1" t="s">
        <v>198</v>
      </c>
      <c r="C11680" s="3">
        <v>44379</v>
      </c>
      <c r="D11680" s="1" t="s">
        <v>13</v>
      </c>
      <c r="E11680" s="1" t="s">
        <v>45</v>
      </c>
      <c r="F11680" s="1">
        <v>3502</v>
      </c>
      <c r="G11680" s="1" t="s">
        <v>40</v>
      </c>
      <c r="H11680" s="1" t="s">
        <v>52</v>
      </c>
      <c r="I11680" s="1" t="s">
        <v>49</v>
      </c>
      <c r="J11680" s="1" t="str" cm="1">
        <f t="array" ref="J11680">_xlfn.IFS(F11680="","missing",F11680&lt;0,"negative",F11680=0,"zero",AND(F11680&gt;=99999,MOD(F11680,9)=0),"99999 placeholder",AND(F11680&gt;$O$5,D11680="Expense"),"Expense outlier",AND(F11680&gt;$P$5,D11680="Income"),"Income outlier",TRUE,"valid")</f>
        <v>valid</v>
      </c>
      <c r="K11680" s="1" t="str">
        <f>_xlfn.XLOOKUP(I11680,[1]category_mapping!$F$2:$F$19,[1]category_mapping!$G$2:$G$19,E11680)</f>
        <v>entertainment</v>
      </c>
      <c r="L11680" s="1" t="str">
        <f>IF(cleaning_working[[#This Row],[date]]="","Missing","Available")</f>
        <v>Available</v>
      </c>
    </row>
    <row r="11681" spans="1:12" x14ac:dyDescent="0.35">
      <c r="A11681" s="1" t="s">
        <v>11309</v>
      </c>
      <c r="B11681" s="1" t="s">
        <v>106</v>
      </c>
      <c r="C11681" s="3">
        <v>45097</v>
      </c>
      <c r="D11681" s="1" t="s">
        <v>13</v>
      </c>
      <c r="E11681" s="1" t="s">
        <v>39</v>
      </c>
      <c r="F11681" s="1">
        <v>7549</v>
      </c>
      <c r="G11681" s="1" t="s">
        <v>25</v>
      </c>
      <c r="H11681" s="1" t="s">
        <v>52</v>
      </c>
      <c r="I11681" s="1" t="s">
        <v>71</v>
      </c>
      <c r="J11681" s="1" t="str" cm="1">
        <f t="array" ref="J11681">_xlfn.IFS(F11681="","missing",F11681&lt;0,"negative",F11681=0,"zero",AND(F11681&gt;=99999,MOD(F11681,9)=0),"99999 placeholder",AND(F11681&gt;$O$5,D11681="Expense"),"Expense outlier",AND(F11681&gt;$P$5,D11681="Income"),"Income outlier",TRUE,"valid")</f>
        <v>valid</v>
      </c>
      <c r="K11681" s="1" t="str">
        <f>_xlfn.XLOOKUP(I11681,[1]category_mapping!$F$2:$F$19,[1]category_mapping!$G$2:$G$19,E11681)</f>
        <v>health</v>
      </c>
      <c r="L11681" s="1" t="str">
        <f>IF(cleaning_working[[#This Row],[date]]="","Missing","Available")</f>
        <v>Available</v>
      </c>
    </row>
    <row r="11682" spans="1:12" x14ac:dyDescent="0.35">
      <c r="A11682" s="1" t="s">
        <v>11310</v>
      </c>
      <c r="B11682" s="1" t="s">
        <v>37</v>
      </c>
      <c r="C11682" s="3">
        <v>44997</v>
      </c>
      <c r="D11682" s="1" t="s">
        <v>13</v>
      </c>
      <c r="E11682" s="1" t="s">
        <v>24</v>
      </c>
      <c r="F11682" s="1">
        <v>9717</v>
      </c>
      <c r="G11682" s="1" t="s">
        <v>18</v>
      </c>
      <c r="H11682" s="1" t="s">
        <v>133</v>
      </c>
      <c r="I11682" s="1" t="s">
        <v>53</v>
      </c>
      <c r="J11682" s="1" t="str" cm="1">
        <f t="array" ref="J11682">_xlfn.IFS(F11682="","missing",F11682&lt;0,"negative",F11682=0,"zero",AND(F11682&gt;=99999,MOD(F11682,9)=0),"99999 placeholder",AND(F11682&gt;$O$5,D11682="Expense"),"Expense outlier",AND(F11682&gt;$P$5,D11682="Income"),"Income outlier",TRUE,"valid")</f>
        <v>valid</v>
      </c>
      <c r="K11682" s="1" t="str">
        <f>_xlfn.XLOOKUP(I11682,[1]category_mapping!$F$2:$F$19,[1]category_mapping!$G$2:$G$19,E11682)</f>
        <v>travel</v>
      </c>
      <c r="L11682" s="1" t="str">
        <f>IF(cleaning_working[[#This Row],[date]]="","Missing","Available")</f>
        <v>Available</v>
      </c>
    </row>
    <row r="11683" spans="1:12" x14ac:dyDescent="0.35">
      <c r="A11683" s="1" t="s">
        <v>11311</v>
      </c>
      <c r="B11683" s="1" t="s">
        <v>416</v>
      </c>
      <c r="C11683" s="3">
        <v>45246</v>
      </c>
      <c r="D11683" s="1" t="s">
        <v>13</v>
      </c>
      <c r="E11683" s="1" t="s">
        <v>45</v>
      </c>
      <c r="F11683" s="1">
        <v>3543</v>
      </c>
      <c r="G11683" s="1" t="s">
        <v>40</v>
      </c>
      <c r="H11683" s="1" t="s">
        <v>26</v>
      </c>
      <c r="I11683" s="1" t="s">
        <v>58</v>
      </c>
      <c r="J11683" s="1" t="str" cm="1">
        <f t="array" ref="J11683">_xlfn.IFS(F11683="","missing",F11683&lt;0,"negative",F11683=0,"zero",AND(F11683&gt;=99999,MOD(F11683,9)=0),"99999 placeholder",AND(F11683&gt;$O$5,D11683="Expense"),"Expense outlier",AND(F11683&gt;$P$5,D11683="Income"),"Income outlier",TRUE,"valid")</f>
        <v>valid</v>
      </c>
      <c r="K11683" s="1" t="str">
        <f>_xlfn.XLOOKUP(I11683,[1]category_mapping!$F$2:$F$19,[1]category_mapping!$G$2:$G$19,E11683)</f>
        <v>entertainment</v>
      </c>
      <c r="L11683" s="1" t="str">
        <f>IF(cleaning_working[[#This Row],[date]]="","Missing","Available")</f>
        <v>Available</v>
      </c>
    </row>
    <row r="11684" spans="1:12" x14ac:dyDescent="0.35">
      <c r="A11684" s="1" t="s">
        <v>3310</v>
      </c>
      <c r="B11684" s="1" t="s">
        <v>339</v>
      </c>
      <c r="C11684" s="3">
        <v>44982</v>
      </c>
      <c r="D11684" s="1" t="s">
        <v>13</v>
      </c>
      <c r="E11684" s="1" t="s">
        <v>63</v>
      </c>
      <c r="F11684" s="1">
        <v>2713</v>
      </c>
      <c r="G11684" s="1" t="s">
        <v>40</v>
      </c>
      <c r="H11684" s="1" t="s">
        <v>83</v>
      </c>
      <c r="I11684" s="1" t="s">
        <v>53</v>
      </c>
      <c r="J11684" s="1" t="str" cm="1">
        <f t="array" ref="J11684">_xlfn.IFS(F11684="","missing",F11684&lt;0,"negative",F11684=0,"zero",AND(F11684&gt;=99999,MOD(F11684,9)=0),"99999 placeholder",AND(F11684&gt;$O$5,D11684="Expense"),"Expense outlier",AND(F11684&gt;$P$5,D11684="Income"),"Income outlier",TRUE,"valid")</f>
        <v>valid</v>
      </c>
      <c r="K11684" s="1" t="str">
        <f>_xlfn.XLOOKUP(I11684,[1]category_mapping!$F$2:$F$19,[1]category_mapping!$G$2:$G$19,E11684)</f>
        <v>travel</v>
      </c>
      <c r="L11684" s="1" t="str">
        <f>IF(cleaning_working[[#This Row],[date]]="","Missing","Available")</f>
        <v>Available</v>
      </c>
    </row>
    <row r="11685" spans="1:12" x14ac:dyDescent="0.35">
      <c r="A11685" s="1" t="s">
        <v>11312</v>
      </c>
      <c r="B11685" s="1" t="s">
        <v>376</v>
      </c>
      <c r="C11685" s="3">
        <v>45613</v>
      </c>
      <c r="D11685" s="1" t="s">
        <v>13</v>
      </c>
      <c r="E11685" s="1" t="s">
        <v>70</v>
      </c>
      <c r="F11685" s="1">
        <v>9135</v>
      </c>
      <c r="G11685" s="1" t="s">
        <v>40</v>
      </c>
      <c r="H11685" s="1" t="s">
        <v>83</v>
      </c>
      <c r="I11685" s="1" t="s">
        <v>120</v>
      </c>
      <c r="J11685" s="1" t="str" cm="1">
        <f t="array" ref="J11685">_xlfn.IFS(F11685="","missing",F11685&lt;0,"negative",F11685=0,"zero",AND(F11685&gt;=99999,MOD(F11685,9)=0),"99999 placeholder",AND(F11685&gt;$O$5,D11685="Expense"),"Expense outlier",AND(F11685&gt;$P$5,D11685="Income"),"Income outlier",TRUE,"valid")</f>
        <v>valid</v>
      </c>
      <c r="K11685" s="1" t="str">
        <f>_xlfn.XLOOKUP(I11685,[1]category_mapping!$F$2:$F$19,[1]category_mapping!$G$2:$G$19,E11685)</f>
        <v>food</v>
      </c>
      <c r="L11685" s="1" t="str">
        <f>IF(cleaning_working[[#This Row],[date]]="","Missing","Available")</f>
        <v>Available</v>
      </c>
    </row>
    <row r="11686" spans="1:12" x14ac:dyDescent="0.35">
      <c r="A11686" s="1" t="s">
        <v>11313</v>
      </c>
      <c r="B11686" s="1" t="s">
        <v>266</v>
      </c>
      <c r="C11686" s="3">
        <v>44866</v>
      </c>
      <c r="D11686" s="1" t="s">
        <v>13</v>
      </c>
      <c r="E11686" s="1" t="s">
        <v>39</v>
      </c>
      <c r="F11686" s="1">
        <v>2424</v>
      </c>
      <c r="G11686" s="1" t="s">
        <v>18</v>
      </c>
      <c r="H11686" s="1" t="s">
        <v>86</v>
      </c>
      <c r="I11686" s="1" t="s">
        <v>46</v>
      </c>
      <c r="J11686" s="1" t="str" cm="1">
        <f t="array" ref="J11686">_xlfn.IFS(F11686="","missing",F11686&lt;0,"negative",F11686=0,"zero",AND(F11686&gt;=99999,MOD(F11686,9)=0),"99999 placeholder",AND(F11686&gt;$O$5,D11686="Expense"),"Expense outlier",AND(F11686&gt;$P$5,D11686="Income"),"Income outlier",TRUE,"valid")</f>
        <v>valid</v>
      </c>
      <c r="K11686" s="1" t="str">
        <f>_xlfn.XLOOKUP(I11686,[1]category_mapping!$F$2:$F$19,[1]category_mapping!$G$2:$G$19,E11686)</f>
        <v>food</v>
      </c>
      <c r="L11686" s="1" t="str">
        <f>IF(cleaning_working[[#This Row],[date]]="","Missing","Available")</f>
        <v>Available</v>
      </c>
    </row>
    <row r="11687" spans="1:12" x14ac:dyDescent="0.35">
      <c r="A11687" s="1" t="s">
        <v>11314</v>
      </c>
      <c r="B11687" s="1" t="s">
        <v>198</v>
      </c>
      <c r="C11687" s="3">
        <v>45188</v>
      </c>
      <c r="D11687" s="1" t="s">
        <v>13</v>
      </c>
      <c r="E11687" s="1" t="s">
        <v>96</v>
      </c>
      <c r="F11687" s="1">
        <v>1319</v>
      </c>
      <c r="G11687" s="1" t="s">
        <v>40</v>
      </c>
      <c r="H11687" s="1" t="s">
        <v>25</v>
      </c>
      <c r="I11687" s="1" t="s">
        <v>41</v>
      </c>
      <c r="J11687" s="1" t="str" cm="1">
        <f t="array" ref="J11687">_xlfn.IFS(F11687="","missing",F11687&lt;0,"negative",F11687=0,"zero",AND(F11687&gt;=99999,MOD(F11687,9)=0),"99999 placeholder",AND(F11687&gt;$O$5,D11687="Expense"),"Expense outlier",AND(F11687&gt;$P$5,D11687="Income"),"Income outlier",TRUE,"valid")</f>
        <v>valid</v>
      </c>
      <c r="K11687" s="1" t="str">
        <f>_xlfn.XLOOKUP(I11687,[1]category_mapping!$F$2:$F$19,[1]category_mapping!$G$2:$G$19,E11687)</f>
        <v>utilities</v>
      </c>
      <c r="L11687" s="1" t="str">
        <f>IF(cleaning_working[[#This Row],[date]]="","Missing","Available")</f>
        <v>Available</v>
      </c>
    </row>
    <row r="11688" spans="1:12" x14ac:dyDescent="0.35">
      <c r="A11688" s="1" t="s">
        <v>11315</v>
      </c>
      <c r="B11688" s="1" t="s">
        <v>30</v>
      </c>
      <c r="C11688" s="3">
        <v>44988</v>
      </c>
      <c r="D11688" s="1" t="s">
        <v>13</v>
      </c>
      <c r="E11688" s="1" t="s">
        <v>24</v>
      </c>
      <c r="F11688" s="1">
        <v>6173</v>
      </c>
      <c r="G11688" s="1" t="s">
        <v>40</v>
      </c>
      <c r="H11688" s="1" t="s">
        <v>26</v>
      </c>
      <c r="I11688" s="1" t="s">
        <v>71</v>
      </c>
      <c r="J11688" s="1" t="str" cm="1">
        <f t="array" ref="J11688">_xlfn.IFS(F11688="","missing",F11688&lt;0,"negative",F11688=0,"zero",AND(F11688&gt;=99999,MOD(F11688,9)=0),"99999 placeholder",AND(F11688&gt;$O$5,D11688="Expense"),"Expense outlier",AND(F11688&gt;$P$5,D11688="Income"),"Income outlier",TRUE,"valid")</f>
        <v>valid</v>
      </c>
      <c r="K11688" s="1" t="str">
        <f>_xlfn.XLOOKUP(I11688,[1]category_mapping!$F$2:$F$19,[1]category_mapping!$G$2:$G$19,E11688)</f>
        <v>health</v>
      </c>
      <c r="L11688" s="1" t="str">
        <f>IF(cleaning_working[[#This Row],[date]]="","Missing","Available")</f>
        <v>Available</v>
      </c>
    </row>
    <row r="11689" spans="1:12" x14ac:dyDescent="0.35">
      <c r="A11689" s="1" t="s">
        <v>11316</v>
      </c>
      <c r="B11689" s="1" t="s">
        <v>339</v>
      </c>
      <c r="C11689" s="3">
        <v>44601</v>
      </c>
      <c r="D11689" s="1" t="s">
        <v>13</v>
      </c>
      <c r="E11689" s="1" t="s">
        <v>45</v>
      </c>
      <c r="F11689" s="1">
        <v>7542</v>
      </c>
      <c r="G11689" s="1" t="s">
        <v>40</v>
      </c>
      <c r="H11689" s="1" t="s">
        <v>159</v>
      </c>
      <c r="I11689" s="1" t="s">
        <v>194</v>
      </c>
      <c r="J11689" s="1" t="str" cm="1">
        <f t="array" ref="J11689">_xlfn.IFS(F11689="","missing",F11689&lt;0,"negative",F11689=0,"zero",AND(F11689&gt;=99999,MOD(F11689,9)=0),"99999 placeholder",AND(F11689&gt;$O$5,D11689="Expense"),"Expense outlier",AND(F11689&gt;$P$5,D11689="Income"),"Income outlier",TRUE,"valid")</f>
        <v>valid</v>
      </c>
      <c r="K11689" s="1" t="str">
        <f>_xlfn.XLOOKUP(I11689,[1]category_mapping!$F$2:$F$19,[1]category_mapping!$G$2:$G$19,E11689)</f>
        <v>travel</v>
      </c>
      <c r="L11689" s="1" t="str">
        <f>IF(cleaning_working[[#This Row],[date]]="","Missing","Available")</f>
        <v>Available</v>
      </c>
    </row>
    <row r="11690" spans="1:12" x14ac:dyDescent="0.35">
      <c r="A11690" s="1" t="s">
        <v>11317</v>
      </c>
      <c r="B11690" s="1" t="s">
        <v>150</v>
      </c>
      <c r="C11690" s="3">
        <v>44892</v>
      </c>
      <c r="D11690" s="1" t="s">
        <v>14</v>
      </c>
      <c r="E11690" s="1" t="s">
        <v>57</v>
      </c>
      <c r="F11690" s="1">
        <v>67763</v>
      </c>
      <c r="G11690" s="1" t="s">
        <v>18</v>
      </c>
      <c r="H11690" s="1" t="s">
        <v>52</v>
      </c>
      <c r="I11690" s="1" t="s">
        <v>123</v>
      </c>
      <c r="J11690" s="1" t="str" cm="1">
        <f t="array" ref="J11690">_xlfn.IFS(F11690="","missing",F11690&lt;0,"negative",F11690=0,"zero",AND(F11690&gt;=99999,MOD(F11690,9)=0),"99999 placeholder",AND(F11690&gt;$O$5,D11690="Expense"),"Expense outlier",AND(F11690&gt;$P$5,D11690="Income"),"Income outlier",TRUE,"valid")</f>
        <v>valid</v>
      </c>
      <c r="K11690" s="1" t="str">
        <f>_xlfn.XLOOKUP(I11690,[1]category_mapping!$F$2:$F$19,[1]category_mapping!$G$2:$G$19,E11690)</f>
        <v>salary</v>
      </c>
      <c r="L11690" s="1" t="str">
        <f>IF(cleaning_working[[#This Row],[date]]="","Missing","Available")</f>
        <v>Available</v>
      </c>
    </row>
    <row r="11691" spans="1:12" x14ac:dyDescent="0.35">
      <c r="A11691" s="1" t="s">
        <v>11318</v>
      </c>
      <c r="B11691" s="1" t="s">
        <v>85</v>
      </c>
      <c r="C11691" s="3" t="s">
        <v>38</v>
      </c>
      <c r="D11691" s="1" t="s">
        <v>13</v>
      </c>
      <c r="E11691" s="1" t="s">
        <v>39</v>
      </c>
      <c r="F11691" s="1">
        <v>5524</v>
      </c>
      <c r="G11691" s="1" t="s">
        <v>40</v>
      </c>
      <c r="H11691" s="1" t="s">
        <v>86</v>
      </c>
      <c r="I11691" s="1" t="s">
        <v>49</v>
      </c>
      <c r="J11691" s="1" t="str" cm="1">
        <f t="array" ref="J11691">_xlfn.IFS(F11691="","missing",F11691&lt;0,"negative",F11691=0,"zero",AND(F11691&gt;=99999,MOD(F11691,9)=0),"99999 placeholder",AND(F11691&gt;$O$5,D11691="Expense"),"Expense outlier",AND(F11691&gt;$P$5,D11691="Income"),"Income outlier",TRUE,"valid")</f>
        <v>valid</v>
      </c>
      <c r="K11691" s="1" t="str">
        <f>_xlfn.XLOOKUP(I11691,[1]category_mapping!$F$2:$F$19,[1]category_mapping!$G$2:$G$19,E11691)</f>
        <v>food</v>
      </c>
      <c r="L11691" s="1" t="str">
        <f>IF(cleaning_working[[#This Row],[date]]="","Missing","Available")</f>
        <v>Missing</v>
      </c>
    </row>
    <row r="11692" spans="1:12" x14ac:dyDescent="0.35">
      <c r="A11692" s="1" t="s">
        <v>11319</v>
      </c>
      <c r="B11692" s="1" t="s">
        <v>351</v>
      </c>
      <c r="C11692" s="3">
        <v>45507</v>
      </c>
      <c r="D11692" s="1" t="s">
        <v>13</v>
      </c>
      <c r="E11692" s="1" t="s">
        <v>39</v>
      </c>
      <c r="F11692" s="1">
        <v>4802</v>
      </c>
      <c r="G11692" s="1" t="s">
        <v>64</v>
      </c>
      <c r="H11692" s="1" t="s">
        <v>107</v>
      </c>
      <c r="I11692" s="1" t="s">
        <v>93</v>
      </c>
      <c r="J11692" s="1" t="str" cm="1">
        <f t="array" ref="J11692">_xlfn.IFS(F11692="","missing",F11692&lt;0,"negative",F11692=0,"zero",AND(F11692&gt;=99999,MOD(F11692,9)=0),"99999 placeholder",AND(F11692&gt;$O$5,D11692="Expense"),"Expense outlier",AND(F11692&gt;$P$5,D11692="Income"),"Income outlier",TRUE,"valid")</f>
        <v>valid</v>
      </c>
      <c r="K11692" s="1" t="str">
        <f>_xlfn.XLOOKUP(I11692,[1]category_mapping!$F$2:$F$19,[1]category_mapping!$G$2:$G$19,E11692)</f>
        <v>food</v>
      </c>
      <c r="L11692" s="1" t="str">
        <f>IF(cleaning_working[[#This Row],[date]]="","Missing","Available")</f>
        <v>Available</v>
      </c>
    </row>
    <row r="11693" spans="1:12" x14ac:dyDescent="0.35">
      <c r="A11693" s="1" t="s">
        <v>11320</v>
      </c>
      <c r="B11693" s="1" t="s">
        <v>762</v>
      </c>
      <c r="C11693" s="3">
        <v>45500</v>
      </c>
      <c r="D11693" s="1" t="s">
        <v>13</v>
      </c>
      <c r="E11693" s="1" t="s">
        <v>24</v>
      </c>
      <c r="F11693" s="1">
        <v>46237</v>
      </c>
      <c r="G11693" s="1" t="s">
        <v>18</v>
      </c>
      <c r="H11693" s="1" t="s">
        <v>65</v>
      </c>
      <c r="I11693" s="1" t="s">
        <v>226</v>
      </c>
      <c r="J11693" s="1" t="str" cm="1">
        <f t="array" ref="J11693">_xlfn.IFS(F11693="","missing",F11693&lt;0,"negative",F11693=0,"zero",AND(F11693&gt;=99999,MOD(F11693,9)=0),"99999 placeholder",AND(F11693&gt;$O$5,D11693="Expense"),"Expense outlier",AND(F11693&gt;$P$5,D11693="Income"),"Income outlier",TRUE,"valid")</f>
        <v>Expense outlier</v>
      </c>
      <c r="K11693" s="1" t="str">
        <f>_xlfn.XLOOKUP(I11693,[1]category_mapping!$F$2:$F$19,[1]category_mapping!$G$2:$G$19,E11693)</f>
        <v>savings</v>
      </c>
      <c r="L11693" s="1" t="str">
        <f>IF(cleaning_working[[#This Row],[date]]="","Missing","Available")</f>
        <v>Available</v>
      </c>
    </row>
    <row r="11694" spans="1:12" x14ac:dyDescent="0.35">
      <c r="A11694" s="1" t="s">
        <v>11321</v>
      </c>
      <c r="B11694" s="1" t="s">
        <v>73</v>
      </c>
      <c r="C11694" s="3">
        <v>45376</v>
      </c>
      <c r="D11694" s="1" t="s">
        <v>13</v>
      </c>
      <c r="E11694" s="1" t="s">
        <v>17</v>
      </c>
      <c r="F11694" s="1">
        <v>507</v>
      </c>
      <c r="G11694" s="1" t="s">
        <v>40</v>
      </c>
      <c r="H11694" s="1" t="s">
        <v>33</v>
      </c>
      <c r="I11694" s="1" t="s">
        <v>58</v>
      </c>
      <c r="J11694" s="1" t="str" cm="1">
        <f t="array" ref="J11694">_xlfn.IFS(F11694="","missing",F11694&lt;0,"negative",F11694=0,"zero",AND(F11694&gt;=99999,MOD(F11694,9)=0),"99999 placeholder",AND(F11694&gt;$O$5,D11694="Expense"),"Expense outlier",AND(F11694&gt;$P$5,D11694="Income"),"Income outlier",TRUE,"valid")</f>
        <v>valid</v>
      </c>
      <c r="K11694" s="1" t="str">
        <f>_xlfn.XLOOKUP(I11694,[1]category_mapping!$F$2:$F$19,[1]category_mapping!$G$2:$G$19,E11694)</f>
        <v>education</v>
      </c>
      <c r="L11694" s="1" t="str">
        <f>IF(cleaning_working[[#This Row],[date]]="","Missing","Available")</f>
        <v>Available</v>
      </c>
    </row>
    <row r="11695" spans="1:12" x14ac:dyDescent="0.35">
      <c r="A11695" s="1" t="s">
        <v>11000</v>
      </c>
      <c r="B11695" s="1" t="s">
        <v>233</v>
      </c>
      <c r="C11695" s="3">
        <v>45636</v>
      </c>
      <c r="D11695" s="1" t="s">
        <v>14</v>
      </c>
      <c r="E11695" s="1" t="s">
        <v>119</v>
      </c>
      <c r="F11695" s="1">
        <v>60900</v>
      </c>
      <c r="G11695" s="1" t="s">
        <v>64</v>
      </c>
      <c r="H11695" s="1" t="s">
        <v>19</v>
      </c>
      <c r="I11695" s="1" t="s">
        <v>34</v>
      </c>
      <c r="J11695" s="1" t="str" cm="1">
        <f t="array" ref="J11695">_xlfn.IFS(F11695="","missing",F11695&lt;0,"negative",F11695=0,"zero",AND(F11695&gt;=99999,MOD(F11695,9)=0),"99999 placeholder",AND(F11695&gt;$O$5,D11695="Expense"),"Expense outlier",AND(F11695&gt;$P$5,D11695="Income"),"Income outlier",TRUE,"valid")</f>
        <v>valid</v>
      </c>
      <c r="K11695" s="1" t="str">
        <f>_xlfn.XLOOKUP(I11695,[1]category_mapping!$F$2:$F$19,[1]category_mapping!$G$2:$G$19,E11695)</f>
        <v>education</v>
      </c>
      <c r="L11695" s="1" t="str">
        <f>IF(cleaning_working[[#This Row],[date]]="","Missing","Available")</f>
        <v>Available</v>
      </c>
    </row>
    <row r="11696" spans="1:12" x14ac:dyDescent="0.35">
      <c r="A11696" s="1" t="s">
        <v>11322</v>
      </c>
      <c r="B11696" s="1" t="s">
        <v>336</v>
      </c>
      <c r="C11696" s="3">
        <v>44823</v>
      </c>
      <c r="D11696" s="1" t="s">
        <v>13</v>
      </c>
      <c r="E11696" s="1" t="s">
        <v>63</v>
      </c>
      <c r="F11696" s="1">
        <v>7365</v>
      </c>
      <c r="G11696" s="1" t="s">
        <v>32</v>
      </c>
      <c r="H11696" s="1" t="s">
        <v>26</v>
      </c>
      <c r="I11696" s="1" t="s">
        <v>120</v>
      </c>
      <c r="J11696" s="1" t="str" cm="1">
        <f t="array" ref="J11696">_xlfn.IFS(F11696="","missing",F11696&lt;0,"negative",F11696=0,"zero",AND(F11696&gt;=99999,MOD(F11696,9)=0),"99999 placeholder",AND(F11696&gt;$O$5,D11696="Expense"),"Expense outlier",AND(F11696&gt;$P$5,D11696="Income"),"Income outlier",TRUE,"valid")</f>
        <v>valid</v>
      </c>
      <c r="K11696" s="1" t="str">
        <f>_xlfn.XLOOKUP(I11696,[1]category_mapping!$F$2:$F$19,[1]category_mapping!$G$2:$G$19,E11696)</f>
        <v>food</v>
      </c>
      <c r="L11696" s="1" t="str">
        <f>IF(cleaning_working[[#This Row],[date]]="","Missing","Available")</f>
        <v>Available</v>
      </c>
    </row>
    <row r="11697" spans="1:12" x14ac:dyDescent="0.35">
      <c r="A11697" s="1" t="s">
        <v>11323</v>
      </c>
      <c r="B11697" s="1" t="s">
        <v>44</v>
      </c>
      <c r="C11697" s="3">
        <v>45507</v>
      </c>
      <c r="D11697" s="1" t="s">
        <v>13</v>
      </c>
      <c r="E11697" s="1" t="s">
        <v>24</v>
      </c>
      <c r="F11697" s="1">
        <v>27330</v>
      </c>
      <c r="G11697" s="1" t="s">
        <v>40</v>
      </c>
      <c r="H11697" s="1" t="s">
        <v>33</v>
      </c>
      <c r="I11697" s="1" t="s">
        <v>90</v>
      </c>
      <c r="J11697" s="1" t="str" cm="1">
        <f t="array" ref="J11697">_xlfn.IFS(F11697="","missing",F11697&lt;0,"negative",F11697=0,"zero",AND(F11697&gt;=99999,MOD(F11697,9)=0),"99999 placeholder",AND(F11697&gt;$O$5,D11697="Expense"),"Expense outlier",AND(F11697&gt;$P$5,D11697="Income"),"Income outlier",TRUE,"valid")</f>
        <v>Expense outlier</v>
      </c>
      <c r="K11697" s="1" t="str">
        <f>_xlfn.XLOOKUP(I11697,[1]category_mapping!$F$2:$F$19,[1]category_mapping!$G$2:$G$19,E11697)</f>
        <v>rent</v>
      </c>
      <c r="L11697" s="1" t="str">
        <f>IF(cleaning_working[[#This Row],[date]]="","Missing","Available")</f>
        <v>Available</v>
      </c>
    </row>
    <row r="11698" spans="1:12" x14ac:dyDescent="0.35">
      <c r="A11698" s="1" t="s">
        <v>11324</v>
      </c>
      <c r="B11698" s="1" t="s">
        <v>44</v>
      </c>
      <c r="C11698" s="3">
        <v>44650</v>
      </c>
      <c r="D11698" s="1" t="s">
        <v>13</v>
      </c>
      <c r="E11698" s="1" t="s">
        <v>39</v>
      </c>
      <c r="F11698" s="1">
        <v>1548</v>
      </c>
      <c r="G11698" s="1" t="s">
        <v>32</v>
      </c>
      <c r="H11698" s="1" t="s">
        <v>86</v>
      </c>
      <c r="I11698" s="1" t="s">
        <v>170</v>
      </c>
      <c r="J11698" s="1" t="str" cm="1">
        <f t="array" ref="J11698">_xlfn.IFS(F11698="","missing",F11698&lt;0,"negative",F11698=0,"zero",AND(F11698&gt;=99999,MOD(F11698,9)=0),"99999 placeholder",AND(F11698&gt;$O$5,D11698="Expense"),"Expense outlier",AND(F11698&gt;$P$5,D11698="Income"),"Income outlier",TRUE,"valid")</f>
        <v>valid</v>
      </c>
      <c r="K11698" s="1" t="str">
        <f>_xlfn.XLOOKUP(I11698,[1]category_mapping!$F$2:$F$19,[1]category_mapping!$G$2:$G$19,E11698)</f>
        <v>health</v>
      </c>
      <c r="L11698" s="1" t="str">
        <f>IF(cleaning_working[[#This Row],[date]]="","Missing","Available")</f>
        <v>Available</v>
      </c>
    </row>
    <row r="11699" spans="1:12" x14ac:dyDescent="0.35">
      <c r="A11699" s="1" t="s">
        <v>8624</v>
      </c>
      <c r="B11699" s="1" t="s">
        <v>146</v>
      </c>
      <c r="C11699" s="3">
        <v>44626</v>
      </c>
      <c r="D11699" s="1" t="s">
        <v>13</v>
      </c>
      <c r="E11699" s="1" t="s">
        <v>17</v>
      </c>
      <c r="F11699" s="1">
        <v>5130</v>
      </c>
      <c r="G11699" s="1" t="s">
        <v>64</v>
      </c>
      <c r="H11699" s="1" t="s">
        <v>33</v>
      </c>
      <c r="I11699" s="1" t="s">
        <v>170</v>
      </c>
      <c r="J11699" s="1" t="str" cm="1">
        <f t="array" ref="J11699">_xlfn.IFS(F11699="","missing",F11699&lt;0,"negative",F11699=0,"zero",AND(F11699&gt;=99999,MOD(F11699,9)=0),"99999 placeholder",AND(F11699&gt;$O$5,D11699="Expense"),"Expense outlier",AND(F11699&gt;$P$5,D11699="Income"),"Income outlier",TRUE,"valid")</f>
        <v>valid</v>
      </c>
      <c r="K11699" s="1" t="str">
        <f>_xlfn.XLOOKUP(I11699,[1]category_mapping!$F$2:$F$19,[1]category_mapping!$G$2:$G$19,E11699)</f>
        <v>health</v>
      </c>
      <c r="L11699" s="1" t="str">
        <f>IF(cleaning_working[[#This Row],[date]]="","Missing","Available")</f>
        <v>Available</v>
      </c>
    </row>
    <row r="11700" spans="1:12" x14ac:dyDescent="0.35">
      <c r="A11700" s="1" t="s">
        <v>11325</v>
      </c>
      <c r="B11700" s="1" t="s">
        <v>48</v>
      </c>
      <c r="C11700" s="3" t="s">
        <v>38</v>
      </c>
      <c r="D11700" s="1" t="s">
        <v>14</v>
      </c>
      <c r="E11700" s="1" t="s">
        <v>31</v>
      </c>
      <c r="F11700" s="1">
        <v>21328</v>
      </c>
      <c r="G11700" s="1" t="s">
        <v>18</v>
      </c>
      <c r="H11700" s="1" t="s">
        <v>133</v>
      </c>
      <c r="I11700" s="1" t="s">
        <v>49</v>
      </c>
      <c r="J11700" s="1" t="str" cm="1">
        <f t="array" ref="J11700">_xlfn.IFS(F11700="","missing",F11700&lt;0,"negative",F11700=0,"zero",AND(F11700&gt;=99999,MOD(F11700,9)=0),"99999 placeholder",AND(F11700&gt;$O$5,D11700="Expense"),"Expense outlier",AND(F11700&gt;$P$5,D11700="Income"),"Income outlier",TRUE,"valid")</f>
        <v>valid</v>
      </c>
      <c r="K11700" s="1" t="str">
        <f>_xlfn.XLOOKUP(I11700,[1]category_mapping!$F$2:$F$19,[1]category_mapping!$G$2:$G$19,E11700)</f>
        <v>freelance</v>
      </c>
      <c r="L11700" s="1" t="str">
        <f>IF(cleaning_working[[#This Row],[date]]="","Missing","Available")</f>
        <v>Missing</v>
      </c>
    </row>
    <row r="11701" spans="1:12" x14ac:dyDescent="0.35">
      <c r="A11701" s="1" t="s">
        <v>11326</v>
      </c>
      <c r="B11701" s="1" t="s">
        <v>266</v>
      </c>
      <c r="C11701" s="3">
        <v>44790</v>
      </c>
      <c r="D11701" s="1" t="s">
        <v>14</v>
      </c>
      <c r="E11701" s="1" t="s">
        <v>215</v>
      </c>
      <c r="F11701" s="1">
        <v>65904</v>
      </c>
      <c r="G11701" s="1" t="s">
        <v>64</v>
      </c>
      <c r="H11701" s="1" t="s">
        <v>86</v>
      </c>
      <c r="J11701" s="1" t="str" cm="1">
        <f t="array" ref="J11701">_xlfn.IFS(F11701="","missing",F11701&lt;0,"negative",F11701=0,"zero",AND(F11701&gt;=99999,MOD(F11701,9)=0),"99999 placeholder",AND(F11701&gt;$O$5,D11701="Expense"),"Expense outlier",AND(F11701&gt;$P$5,D11701="Income"),"Income outlier",TRUE,"valid")</f>
        <v>valid</v>
      </c>
      <c r="K11701" s="1" t="str">
        <f>_xlfn.XLOOKUP(I11701,[1]category_mapping!$F$2:$F$19,[1]category_mapping!$G$2:$G$19,E11701)</f>
        <v>bonus</v>
      </c>
      <c r="L11701" s="1" t="str">
        <f>IF(cleaning_working[[#This Row],[date]]="","Missing","Available")</f>
        <v>Available</v>
      </c>
    </row>
    <row r="11702" spans="1:12" x14ac:dyDescent="0.35">
      <c r="A11702" s="1" t="s">
        <v>11327</v>
      </c>
      <c r="B11702" s="1" t="s">
        <v>274</v>
      </c>
      <c r="C11702" s="3">
        <v>45556</v>
      </c>
      <c r="D11702" s="1" t="s">
        <v>13</v>
      </c>
      <c r="E11702" s="1" t="s">
        <v>70</v>
      </c>
      <c r="F11702" s="1">
        <v>2722</v>
      </c>
      <c r="G11702" s="1" t="s">
        <v>64</v>
      </c>
      <c r="H11702" s="1" t="s">
        <v>26</v>
      </c>
      <c r="I11702" s="1" t="s">
        <v>58</v>
      </c>
      <c r="J11702" s="1" t="str" cm="1">
        <f t="array" ref="J11702">_xlfn.IFS(F11702="","missing",F11702&lt;0,"negative",F11702=0,"zero",AND(F11702&gt;=99999,MOD(F11702,9)=0),"99999 placeholder",AND(F11702&gt;$O$5,D11702="Expense"),"Expense outlier",AND(F11702&gt;$P$5,D11702="Income"),"Income outlier",TRUE,"valid")</f>
        <v>valid</v>
      </c>
      <c r="K11702" s="1" t="str">
        <f>_xlfn.XLOOKUP(I11702,[1]category_mapping!$F$2:$F$19,[1]category_mapping!$G$2:$G$19,E11702)</f>
        <v>others</v>
      </c>
      <c r="L11702" s="1" t="str">
        <f>IF(cleaning_working[[#This Row],[date]]="","Missing","Available")</f>
        <v>Available</v>
      </c>
    </row>
    <row r="11703" spans="1:12" x14ac:dyDescent="0.35">
      <c r="A11703" s="1" t="s">
        <v>11328</v>
      </c>
      <c r="B11703" s="1" t="s">
        <v>296</v>
      </c>
      <c r="C11703" s="3">
        <v>44233</v>
      </c>
      <c r="D11703" s="1" t="s">
        <v>14</v>
      </c>
      <c r="E11703" s="1" t="s">
        <v>215</v>
      </c>
      <c r="F11703" s="1">
        <v>64103</v>
      </c>
      <c r="G11703" s="1" t="s">
        <v>18</v>
      </c>
      <c r="H11703" s="1" t="s">
        <v>107</v>
      </c>
      <c r="I11703" s="1" t="s">
        <v>170</v>
      </c>
      <c r="J11703" s="1" t="str" cm="1">
        <f t="array" ref="J11703">_xlfn.IFS(F11703="","missing",F11703&lt;0,"negative",F11703=0,"zero",AND(F11703&gt;=99999,MOD(F11703,9)=0),"99999 placeholder",AND(F11703&gt;$O$5,D11703="Expense"),"Expense outlier",AND(F11703&gt;$P$5,D11703="Income"),"Income outlier",TRUE,"valid")</f>
        <v>valid</v>
      </c>
      <c r="K11703" s="1" t="str">
        <f>_xlfn.XLOOKUP(I11703,[1]category_mapping!$F$2:$F$19,[1]category_mapping!$G$2:$G$19,E11703)</f>
        <v>health</v>
      </c>
      <c r="L11703" s="1" t="str">
        <f>IF(cleaning_working[[#This Row],[date]]="","Missing","Available")</f>
        <v>Available</v>
      </c>
    </row>
    <row r="11704" spans="1:12" x14ac:dyDescent="0.35">
      <c r="A11704" s="1" t="s">
        <v>11329</v>
      </c>
      <c r="B11704" s="1" t="s">
        <v>95</v>
      </c>
      <c r="C11704" s="3">
        <v>45072</v>
      </c>
      <c r="D11704" s="1" t="s">
        <v>14</v>
      </c>
      <c r="E11704" s="1" t="s">
        <v>215</v>
      </c>
      <c r="F11704" s="1">
        <v>21590</v>
      </c>
      <c r="G11704" s="1" t="s">
        <v>64</v>
      </c>
      <c r="H11704" s="1" t="s">
        <v>26</v>
      </c>
      <c r="I11704" s="1" t="s">
        <v>226</v>
      </c>
      <c r="J11704" s="1" t="str" cm="1">
        <f t="array" ref="J11704">_xlfn.IFS(F11704="","missing",F11704&lt;0,"negative",F11704=0,"zero",AND(F11704&gt;=99999,MOD(F11704,9)=0),"99999 placeholder",AND(F11704&gt;$O$5,D11704="Expense"),"Expense outlier",AND(F11704&gt;$P$5,D11704="Income"),"Income outlier",TRUE,"valid")</f>
        <v>valid</v>
      </c>
      <c r="K11704" s="1" t="str">
        <f>_xlfn.XLOOKUP(I11704,[1]category_mapping!$F$2:$F$19,[1]category_mapping!$G$2:$G$19,E11704)</f>
        <v>savings</v>
      </c>
      <c r="L11704" s="1" t="str">
        <f>IF(cleaning_working[[#This Row],[date]]="","Missing","Available")</f>
        <v>Available</v>
      </c>
    </row>
    <row r="11705" spans="1:12" x14ac:dyDescent="0.35">
      <c r="A11705" s="1" t="s">
        <v>11330</v>
      </c>
      <c r="B11705" s="1" t="s">
        <v>148</v>
      </c>
      <c r="C11705" s="3">
        <v>44942</v>
      </c>
      <c r="D11705" s="1" t="s">
        <v>13</v>
      </c>
      <c r="E11705" s="1" t="s">
        <v>45</v>
      </c>
      <c r="F11705" s="1">
        <v>8343</v>
      </c>
      <c r="G11705" s="1" t="s">
        <v>32</v>
      </c>
      <c r="H11705" s="1" t="s">
        <v>25</v>
      </c>
      <c r="I11705" s="1" t="s">
        <v>134</v>
      </c>
      <c r="J11705" s="1" t="str" cm="1">
        <f t="array" ref="J11705">_xlfn.IFS(F11705="","missing",F11705&lt;0,"negative",F11705=0,"zero",AND(F11705&gt;=99999,MOD(F11705,9)=0),"99999 placeholder",AND(F11705&gt;$O$5,D11705="Expense"),"Expense outlier",AND(F11705&gt;$P$5,D11705="Income"),"Income outlier",TRUE,"valid")</f>
        <v>valid</v>
      </c>
      <c r="K11705" s="1" t="str">
        <f>_xlfn.XLOOKUP(I11705,[1]category_mapping!$F$2:$F$19,[1]category_mapping!$G$2:$G$19,E11705)</f>
        <v>education</v>
      </c>
      <c r="L11705" s="1" t="str">
        <f>IF(cleaning_working[[#This Row],[date]]="","Missing","Available")</f>
        <v>Available</v>
      </c>
    </row>
    <row r="11706" spans="1:12" x14ac:dyDescent="0.35">
      <c r="A11706" s="1" t="s">
        <v>2527</v>
      </c>
      <c r="B11706" s="1" t="s">
        <v>557</v>
      </c>
      <c r="C11706" s="3">
        <v>45371</v>
      </c>
      <c r="D11706" s="1" t="s">
        <v>14</v>
      </c>
      <c r="E11706" s="1" t="s">
        <v>70</v>
      </c>
      <c r="F11706" s="1">
        <v>59192</v>
      </c>
      <c r="G11706" s="1" t="s">
        <v>64</v>
      </c>
      <c r="H11706" s="1" t="s">
        <v>159</v>
      </c>
      <c r="I11706" s="1" t="s">
        <v>272</v>
      </c>
      <c r="J11706" s="1" t="str" cm="1">
        <f t="array" ref="J11706">_xlfn.IFS(F11706="","missing",F11706&lt;0,"negative",F11706=0,"zero",AND(F11706&gt;=99999,MOD(F11706,9)=0),"99999 placeholder",AND(F11706&gt;$O$5,D11706="Expense"),"Expense outlier",AND(F11706&gt;$P$5,D11706="Income"),"Income outlier",TRUE,"valid")</f>
        <v>valid</v>
      </c>
      <c r="K11706" s="1" t="str">
        <f>_xlfn.XLOOKUP(I11706,[1]category_mapping!$F$2:$F$19,[1]category_mapping!$G$2:$G$19,E11706)</f>
        <v>food</v>
      </c>
      <c r="L11706" s="1" t="str">
        <f>IF(cleaning_working[[#This Row],[date]]="","Missing","Available")</f>
        <v>Available</v>
      </c>
    </row>
    <row r="11707" spans="1:12" x14ac:dyDescent="0.35">
      <c r="A11707" s="1" t="s">
        <v>11331</v>
      </c>
      <c r="B11707" s="1" t="s">
        <v>206</v>
      </c>
      <c r="C11707" s="3">
        <v>44905</v>
      </c>
      <c r="D11707" s="1" t="s">
        <v>14</v>
      </c>
      <c r="E11707" s="1" t="s">
        <v>70</v>
      </c>
      <c r="F11707" s="1">
        <v>16854</v>
      </c>
      <c r="G11707" s="1" t="s">
        <v>18</v>
      </c>
      <c r="H11707" s="1" t="s">
        <v>133</v>
      </c>
      <c r="I11707" s="1" t="s">
        <v>217</v>
      </c>
      <c r="J11707" s="1" t="str" cm="1">
        <f t="array" ref="J11707">_xlfn.IFS(F11707="","missing",F11707&lt;0,"negative",F11707=0,"zero",AND(F11707&gt;=99999,MOD(F11707,9)=0),"99999 placeholder",AND(F11707&gt;$O$5,D11707="Expense"),"Expense outlier",AND(F11707&gt;$P$5,D11707="Income"),"Income outlier",TRUE,"valid")</f>
        <v>valid</v>
      </c>
      <c r="K11707" s="1" t="str">
        <f>_xlfn.XLOOKUP(I11707,[1]category_mapping!$F$2:$F$19,[1]category_mapping!$G$2:$G$19,E11707)</f>
        <v>rent</v>
      </c>
      <c r="L11707" s="1" t="str">
        <f>IF(cleaning_working[[#This Row],[date]]="","Missing","Available")</f>
        <v>Available</v>
      </c>
    </row>
    <row r="11708" spans="1:12" x14ac:dyDescent="0.35">
      <c r="A11708" s="1" t="s">
        <v>11332</v>
      </c>
      <c r="B11708" s="1" t="s">
        <v>219</v>
      </c>
      <c r="C11708" s="3">
        <v>45624</v>
      </c>
      <c r="D11708" s="1" t="s">
        <v>13</v>
      </c>
      <c r="E11708" s="1" t="s">
        <v>24</v>
      </c>
      <c r="F11708" s="1">
        <v>7801</v>
      </c>
      <c r="G11708" s="1" t="s">
        <v>32</v>
      </c>
      <c r="H11708" s="1" t="s">
        <v>65</v>
      </c>
      <c r="I11708" s="1" t="s">
        <v>53</v>
      </c>
      <c r="J11708" s="1" t="str" cm="1">
        <f t="array" ref="J11708">_xlfn.IFS(F11708="","missing",F11708&lt;0,"negative",F11708=0,"zero",AND(F11708&gt;=99999,MOD(F11708,9)=0),"99999 placeholder",AND(F11708&gt;$O$5,D11708="Expense"),"Expense outlier",AND(F11708&gt;$P$5,D11708="Income"),"Income outlier",TRUE,"valid")</f>
        <v>valid</v>
      </c>
      <c r="K11708" s="1" t="str">
        <f>_xlfn.XLOOKUP(I11708,[1]category_mapping!$F$2:$F$19,[1]category_mapping!$G$2:$G$19,E11708)</f>
        <v>travel</v>
      </c>
      <c r="L11708" s="1" t="str">
        <f>IF(cleaning_working[[#This Row],[date]]="","Missing","Available")</f>
        <v>Available</v>
      </c>
    </row>
    <row r="11709" spans="1:12" x14ac:dyDescent="0.35">
      <c r="A11709" s="1" t="s">
        <v>11333</v>
      </c>
      <c r="B11709" s="1" t="s">
        <v>296</v>
      </c>
      <c r="C11709" s="3">
        <v>44565</v>
      </c>
      <c r="D11709" s="1" t="s">
        <v>14</v>
      </c>
      <c r="E11709" s="1" t="s">
        <v>119</v>
      </c>
      <c r="F11709" s="1">
        <v>45931</v>
      </c>
      <c r="G11709" s="1" t="s">
        <v>32</v>
      </c>
      <c r="H11709" s="1" t="s">
        <v>86</v>
      </c>
      <c r="I11709" s="1" t="s">
        <v>120</v>
      </c>
      <c r="J11709" s="1" t="str" cm="1">
        <f t="array" ref="J11709">_xlfn.IFS(F11709="","missing",F11709&lt;0,"negative",F11709=0,"zero",AND(F11709&gt;=99999,MOD(F11709,9)=0),"99999 placeholder",AND(F11709&gt;$O$5,D11709="Expense"),"Expense outlier",AND(F11709&gt;$P$5,D11709="Income"),"Income outlier",TRUE,"valid")</f>
        <v>valid</v>
      </c>
      <c r="K11709" s="1" t="str">
        <f>_xlfn.XLOOKUP(I11709,[1]category_mapping!$F$2:$F$19,[1]category_mapping!$G$2:$G$19,E11709)</f>
        <v>food</v>
      </c>
      <c r="L11709" s="1" t="str">
        <f>IF(cleaning_working[[#This Row],[date]]="","Missing","Available")</f>
        <v>Available</v>
      </c>
    </row>
    <row r="11710" spans="1:12" x14ac:dyDescent="0.35">
      <c r="A11710" s="1" t="s">
        <v>11334</v>
      </c>
      <c r="B11710" s="1" t="s">
        <v>111</v>
      </c>
      <c r="C11710" s="3">
        <v>45208</v>
      </c>
      <c r="D11710" s="1" t="s">
        <v>13</v>
      </c>
      <c r="E11710" s="1" t="s">
        <v>39</v>
      </c>
      <c r="F11710" s="1">
        <v>1180</v>
      </c>
      <c r="G11710" s="1" t="s">
        <v>64</v>
      </c>
      <c r="H11710" s="1" t="s">
        <v>26</v>
      </c>
      <c r="I11710" s="1" t="s">
        <v>46</v>
      </c>
      <c r="J11710" s="1" t="str" cm="1">
        <f t="array" ref="J11710">_xlfn.IFS(F11710="","missing",F11710&lt;0,"negative",F11710=0,"zero",AND(F11710&gt;=99999,MOD(F11710,9)=0),"99999 placeholder",AND(F11710&gt;$O$5,D11710="Expense"),"Expense outlier",AND(F11710&gt;$P$5,D11710="Income"),"Income outlier",TRUE,"valid")</f>
        <v>valid</v>
      </c>
      <c r="K11710" s="1" t="str">
        <f>_xlfn.XLOOKUP(I11710,[1]category_mapping!$F$2:$F$19,[1]category_mapping!$G$2:$G$19,E11710)</f>
        <v>food</v>
      </c>
      <c r="L11710" s="1" t="str">
        <f>IF(cleaning_working[[#This Row],[date]]="","Missing","Available")</f>
        <v>Available</v>
      </c>
    </row>
    <row r="11711" spans="1:12" x14ac:dyDescent="0.35">
      <c r="A11711" s="1" t="s">
        <v>11335</v>
      </c>
      <c r="B11711" s="1" t="s">
        <v>16</v>
      </c>
      <c r="C11711" s="3">
        <v>44472</v>
      </c>
      <c r="D11711" s="1" t="s">
        <v>13</v>
      </c>
      <c r="E11711" s="1" t="s">
        <v>39</v>
      </c>
      <c r="F11711" s="1">
        <v>3345</v>
      </c>
      <c r="G11711" s="1" t="s">
        <v>32</v>
      </c>
      <c r="H11711" s="1" t="s">
        <v>65</v>
      </c>
      <c r="I11711" s="1" t="s">
        <v>71</v>
      </c>
      <c r="J11711" s="1" t="str" cm="1">
        <f t="array" ref="J11711">_xlfn.IFS(F11711="","missing",F11711&lt;0,"negative",F11711=0,"zero",AND(F11711&gt;=99999,MOD(F11711,9)=0),"99999 placeholder",AND(F11711&gt;$O$5,D11711="Expense"),"Expense outlier",AND(F11711&gt;$P$5,D11711="Income"),"Income outlier",TRUE,"valid")</f>
        <v>valid</v>
      </c>
      <c r="K11711" s="1" t="str">
        <f>_xlfn.XLOOKUP(I11711,[1]category_mapping!$F$2:$F$19,[1]category_mapping!$G$2:$G$19,E11711)</f>
        <v>health</v>
      </c>
      <c r="L11711" s="1" t="str">
        <f>IF(cleaning_working[[#This Row],[date]]="","Missing","Available")</f>
        <v>Available</v>
      </c>
    </row>
    <row r="11712" spans="1:12" x14ac:dyDescent="0.35">
      <c r="A11712" s="1" t="s">
        <v>2951</v>
      </c>
      <c r="B11712" s="1" t="s">
        <v>103</v>
      </c>
      <c r="C11712" s="3">
        <v>45581</v>
      </c>
      <c r="D11712" s="1" t="s">
        <v>13</v>
      </c>
      <c r="E11712" s="1" t="s">
        <v>63</v>
      </c>
      <c r="F11712" s="1">
        <v>2726</v>
      </c>
      <c r="G11712" s="1" t="s">
        <v>32</v>
      </c>
      <c r="H11712" s="1" t="s">
        <v>86</v>
      </c>
      <c r="I11712" s="1" t="s">
        <v>162</v>
      </c>
      <c r="J11712" s="1" t="str" cm="1">
        <f t="array" ref="J11712">_xlfn.IFS(F11712="","missing",F11712&lt;0,"negative",F11712=0,"zero",AND(F11712&gt;=99999,MOD(F11712,9)=0),"99999 placeholder",AND(F11712&gt;$O$5,D11712="Expense"),"Expense outlier",AND(F11712&gt;$P$5,D11712="Income"),"Income outlier",TRUE,"valid")</f>
        <v>valid</v>
      </c>
      <c r="K11712" s="1" t="str">
        <f>_xlfn.XLOOKUP(I11712,[1]category_mapping!$F$2:$F$19,[1]category_mapping!$G$2:$G$19,E11712)</f>
        <v>utilities</v>
      </c>
      <c r="L11712" s="1" t="str">
        <f>IF(cleaning_working[[#This Row],[date]]="","Missing","Available")</f>
        <v>Available</v>
      </c>
    </row>
    <row r="11713" spans="1:12" x14ac:dyDescent="0.35">
      <c r="A11713" s="1" t="s">
        <v>11336</v>
      </c>
      <c r="B11713" s="1" t="s">
        <v>132</v>
      </c>
      <c r="C11713" s="3">
        <v>44775</v>
      </c>
      <c r="D11713" s="1" t="s">
        <v>13</v>
      </c>
      <c r="E11713" s="1" t="s">
        <v>17</v>
      </c>
      <c r="F11713" s="1">
        <v>2112</v>
      </c>
      <c r="G11713" s="1" t="s">
        <v>18</v>
      </c>
      <c r="H11713" s="1" t="s">
        <v>107</v>
      </c>
      <c r="I11713" s="1" t="s">
        <v>97</v>
      </c>
      <c r="J11713" s="1" t="str" cm="1">
        <f t="array" ref="J11713">_xlfn.IFS(F11713="","missing",F11713&lt;0,"negative",F11713=0,"zero",AND(F11713&gt;=99999,MOD(F11713,9)=0),"99999 placeholder",AND(F11713&gt;$O$5,D11713="Expense"),"Expense outlier",AND(F11713&gt;$P$5,D11713="Income"),"Income outlier",TRUE,"valid")</f>
        <v>valid</v>
      </c>
      <c r="K11713" s="1" t="str">
        <f>_xlfn.XLOOKUP(I11713,[1]category_mapping!$F$2:$F$19,[1]category_mapping!$G$2:$G$19,E11713)</f>
        <v>health</v>
      </c>
      <c r="L11713" s="1" t="str">
        <f>IF(cleaning_working[[#This Row],[date]]="","Missing","Available")</f>
        <v>Available</v>
      </c>
    </row>
    <row r="11714" spans="1:12" x14ac:dyDescent="0.35">
      <c r="A11714" s="1" t="s">
        <v>11337</v>
      </c>
      <c r="B11714" s="1" t="s">
        <v>281</v>
      </c>
      <c r="C11714" s="3">
        <v>45190</v>
      </c>
      <c r="D11714" s="1" t="s">
        <v>13</v>
      </c>
      <c r="E11714" s="1" t="s">
        <v>176</v>
      </c>
      <c r="F11714" s="1">
        <v>8764</v>
      </c>
      <c r="G11714" s="1" t="s">
        <v>40</v>
      </c>
      <c r="H11714" s="1" t="s">
        <v>159</v>
      </c>
      <c r="J11714" s="1" t="str" cm="1">
        <f t="array" ref="J11714">_xlfn.IFS(F11714="","missing",F11714&lt;0,"negative",F11714=0,"zero",AND(F11714&gt;=99999,MOD(F11714,9)=0),"99999 placeholder",AND(F11714&gt;$O$5,D11714="Expense"),"Expense outlier",AND(F11714&gt;$P$5,D11714="Income"),"Income outlier",TRUE,"valid")</f>
        <v>valid</v>
      </c>
      <c r="K11714" s="1" t="str">
        <f>_xlfn.XLOOKUP(I11714,[1]category_mapping!$F$2:$F$19,[1]category_mapping!$G$2:$G$19,E11714)</f>
        <v>savings</v>
      </c>
      <c r="L11714" s="1" t="str">
        <f>IF(cleaning_working[[#This Row],[date]]="","Missing","Available")</f>
        <v>Available</v>
      </c>
    </row>
    <row r="11715" spans="1:12" x14ac:dyDescent="0.35">
      <c r="A11715" s="1" t="s">
        <v>11338</v>
      </c>
      <c r="B11715" s="1" t="s">
        <v>317</v>
      </c>
      <c r="C11715" s="3">
        <v>45417</v>
      </c>
      <c r="D11715" s="1" t="s">
        <v>13</v>
      </c>
      <c r="E11715" s="1" t="s">
        <v>39</v>
      </c>
      <c r="F11715" s="1">
        <v>2086</v>
      </c>
      <c r="G11715" s="1" t="s">
        <v>64</v>
      </c>
      <c r="H11715" s="1" t="s">
        <v>159</v>
      </c>
      <c r="I11715" s="1" t="s">
        <v>90</v>
      </c>
      <c r="J11715" s="1" t="str" cm="1">
        <f t="array" ref="J11715">_xlfn.IFS(F11715="","missing",F11715&lt;0,"negative",F11715=0,"zero",AND(F11715&gt;=99999,MOD(F11715,9)=0),"99999 placeholder",AND(F11715&gt;$O$5,D11715="Expense"),"Expense outlier",AND(F11715&gt;$P$5,D11715="Income"),"Income outlier",TRUE,"valid")</f>
        <v>valid</v>
      </c>
      <c r="K11715" s="1" t="str">
        <f>_xlfn.XLOOKUP(I11715,[1]category_mapping!$F$2:$F$19,[1]category_mapping!$G$2:$G$19,E11715)</f>
        <v>food</v>
      </c>
      <c r="L11715" s="1" t="str">
        <f>IF(cleaning_working[[#This Row],[date]]="","Missing","Available")</f>
        <v>Available</v>
      </c>
    </row>
    <row r="11716" spans="1:12" x14ac:dyDescent="0.35">
      <c r="A11716" s="1" t="s">
        <v>11339</v>
      </c>
      <c r="B11716" s="1" t="s">
        <v>146</v>
      </c>
      <c r="C11716" s="3">
        <v>45113</v>
      </c>
      <c r="D11716" s="1" t="s">
        <v>13</v>
      </c>
      <c r="E11716" s="1" t="s">
        <v>63</v>
      </c>
      <c r="F11716" s="1">
        <v>2884</v>
      </c>
      <c r="G11716" s="1" t="s">
        <v>40</v>
      </c>
      <c r="H11716" s="1" t="s">
        <v>107</v>
      </c>
      <c r="I11716" s="1" t="s">
        <v>272</v>
      </c>
      <c r="J11716" s="1" t="str" cm="1">
        <f t="array" ref="J11716">_xlfn.IFS(F11716="","missing",F11716&lt;0,"negative",F11716=0,"zero",AND(F11716&gt;=99999,MOD(F11716,9)=0),"99999 placeholder",AND(F11716&gt;$O$5,D11716="Expense"),"Expense outlier",AND(F11716&gt;$P$5,D11716="Income"),"Income outlier",TRUE,"valid")</f>
        <v>valid</v>
      </c>
      <c r="K11716" s="1" t="str">
        <f>_xlfn.XLOOKUP(I11716,[1]category_mapping!$F$2:$F$19,[1]category_mapping!$G$2:$G$19,E11716)</f>
        <v>food</v>
      </c>
      <c r="L11716" s="1" t="str">
        <f>IF(cleaning_working[[#This Row],[date]]="","Missing","Available")</f>
        <v>Available</v>
      </c>
    </row>
    <row r="11717" spans="1:12" x14ac:dyDescent="0.35">
      <c r="A11717" s="1" t="s">
        <v>11340</v>
      </c>
      <c r="B11717" s="1" t="s">
        <v>69</v>
      </c>
      <c r="C11717" s="3">
        <v>44876</v>
      </c>
      <c r="D11717" s="1" t="s">
        <v>14</v>
      </c>
      <c r="E11717" s="1" t="s">
        <v>119</v>
      </c>
      <c r="F11717" s="1">
        <v>12733</v>
      </c>
      <c r="G11717" s="1" t="s">
        <v>32</v>
      </c>
      <c r="H11717" s="1" t="s">
        <v>86</v>
      </c>
      <c r="I11717" s="1" t="s">
        <v>41</v>
      </c>
      <c r="J11717" s="1" t="str" cm="1">
        <f t="array" ref="J11717">_xlfn.IFS(F11717="","missing",F11717&lt;0,"negative",F11717=0,"zero",AND(F11717&gt;=99999,MOD(F11717,9)=0),"99999 placeholder",AND(F11717&gt;$O$5,D11717="Expense"),"Expense outlier",AND(F11717&gt;$P$5,D11717="Income"),"Income outlier",TRUE,"valid")</f>
        <v>valid</v>
      </c>
      <c r="K11717" s="1" t="str">
        <f>_xlfn.XLOOKUP(I11717,[1]category_mapping!$F$2:$F$19,[1]category_mapping!$G$2:$G$19,E11717)</f>
        <v>utilities</v>
      </c>
      <c r="L11717" s="1" t="str">
        <f>IF(cleaning_working[[#This Row],[date]]="","Missing","Available")</f>
        <v>Available</v>
      </c>
    </row>
    <row r="11718" spans="1:12" x14ac:dyDescent="0.35">
      <c r="A11718" s="1" t="s">
        <v>11341</v>
      </c>
      <c r="B11718" s="1" t="s">
        <v>296</v>
      </c>
      <c r="C11718" s="3">
        <v>44345</v>
      </c>
      <c r="D11718" s="1" t="s">
        <v>13</v>
      </c>
      <c r="E11718" s="1" t="s">
        <v>96</v>
      </c>
      <c r="F11718" s="1">
        <v>3916</v>
      </c>
      <c r="G11718" s="1" t="s">
        <v>40</v>
      </c>
      <c r="H11718" s="1" t="s">
        <v>26</v>
      </c>
      <c r="I11718" s="1" t="s">
        <v>90</v>
      </c>
      <c r="J11718" s="1" t="str" cm="1">
        <f t="array" ref="J11718">_xlfn.IFS(F11718="","missing",F11718&lt;0,"negative",F11718=0,"zero",AND(F11718&gt;=99999,MOD(F11718,9)=0),"99999 placeholder",AND(F11718&gt;$O$5,D11718="Expense"),"Expense outlier",AND(F11718&gt;$P$5,D11718="Income"),"Income outlier",TRUE,"valid")</f>
        <v>valid</v>
      </c>
      <c r="K11718" s="1" t="str">
        <f>_xlfn.XLOOKUP(I11718,[1]category_mapping!$F$2:$F$19,[1]category_mapping!$G$2:$G$19,E11718)</f>
        <v>travel</v>
      </c>
      <c r="L11718" s="1" t="str">
        <f>IF(cleaning_working[[#This Row],[date]]="","Missing","Available")</f>
        <v>Available</v>
      </c>
    </row>
    <row r="11719" spans="1:12" x14ac:dyDescent="0.35">
      <c r="A11719" s="1" t="s">
        <v>11342</v>
      </c>
      <c r="B11719" s="1" t="s">
        <v>152</v>
      </c>
      <c r="C11719" s="3">
        <v>44777</v>
      </c>
      <c r="D11719" s="1" t="s">
        <v>13</v>
      </c>
      <c r="E11719" s="1" t="s">
        <v>176</v>
      </c>
      <c r="F11719" s="1">
        <v>6826</v>
      </c>
      <c r="G11719" s="1" t="s">
        <v>40</v>
      </c>
      <c r="H11719" s="1" t="s">
        <v>159</v>
      </c>
      <c r="I11719" s="1" t="s">
        <v>97</v>
      </c>
      <c r="J11719" s="1" t="str" cm="1">
        <f t="array" ref="J11719">_xlfn.IFS(F11719="","missing",F11719&lt;0,"negative",F11719=0,"zero",AND(F11719&gt;=99999,MOD(F11719,9)=0),"99999 placeholder",AND(F11719&gt;$O$5,D11719="Expense"),"Expense outlier",AND(F11719&gt;$P$5,D11719="Income"),"Income outlier",TRUE,"valid")</f>
        <v>valid</v>
      </c>
      <c r="K11719" s="1" t="str">
        <f>_xlfn.XLOOKUP(I11719,[1]category_mapping!$F$2:$F$19,[1]category_mapping!$G$2:$G$19,E11719)</f>
        <v>health</v>
      </c>
      <c r="L11719" s="1" t="str">
        <f>IF(cleaning_working[[#This Row],[date]]="","Missing","Available")</f>
        <v>Available</v>
      </c>
    </row>
    <row r="11720" spans="1:12" x14ac:dyDescent="0.35">
      <c r="A11720" s="1" t="s">
        <v>11343</v>
      </c>
      <c r="B11720" s="1" t="s">
        <v>341</v>
      </c>
      <c r="C11720" s="3">
        <v>44536</v>
      </c>
      <c r="D11720" s="1" t="s">
        <v>13</v>
      </c>
      <c r="E11720" s="1" t="s">
        <v>45</v>
      </c>
      <c r="F11720" s="1">
        <v>3560</v>
      </c>
      <c r="G11720" s="1" t="s">
        <v>64</v>
      </c>
      <c r="H11720" s="1" t="s">
        <v>83</v>
      </c>
      <c r="I11720" s="1" t="s">
        <v>128</v>
      </c>
      <c r="J11720" s="1" t="str" cm="1">
        <f t="array" ref="J11720">_xlfn.IFS(F11720="","missing",F11720&lt;0,"negative",F11720=0,"zero",AND(F11720&gt;=99999,MOD(F11720,9)=0),"99999 placeholder",AND(F11720&gt;$O$5,D11720="Expense"),"Expense outlier",AND(F11720&gt;$P$5,D11720="Income"),"Income outlier",TRUE,"valid")</f>
        <v>valid</v>
      </c>
      <c r="K11720" s="1" t="str">
        <f>_xlfn.XLOOKUP(I11720,[1]category_mapping!$F$2:$F$19,[1]category_mapping!$G$2:$G$19,E11720)</f>
        <v>utilities</v>
      </c>
      <c r="L11720" s="1" t="str">
        <f>IF(cleaning_working[[#This Row],[date]]="","Missing","Available")</f>
        <v>Available</v>
      </c>
    </row>
    <row r="11721" spans="1:12" x14ac:dyDescent="0.35">
      <c r="A11721" s="1" t="s">
        <v>11344</v>
      </c>
      <c r="B11721" s="1" t="s">
        <v>109</v>
      </c>
      <c r="C11721" s="3" t="s">
        <v>38</v>
      </c>
      <c r="D11721" s="1" t="s">
        <v>14</v>
      </c>
      <c r="E11721" s="1" t="s">
        <v>119</v>
      </c>
      <c r="F11721" s="1">
        <v>48501</v>
      </c>
      <c r="G11721" s="1" t="s">
        <v>32</v>
      </c>
      <c r="H11721" s="1" t="s">
        <v>52</v>
      </c>
      <c r="I11721" s="1" t="s">
        <v>272</v>
      </c>
      <c r="J11721" s="1" t="str" cm="1">
        <f t="array" ref="J11721">_xlfn.IFS(F11721="","missing",F11721&lt;0,"negative",F11721=0,"zero",AND(F11721&gt;=99999,MOD(F11721,9)=0),"99999 placeholder",AND(F11721&gt;$O$5,D11721="Expense"),"Expense outlier",AND(F11721&gt;$P$5,D11721="Income"),"Income outlier",TRUE,"valid")</f>
        <v>valid</v>
      </c>
      <c r="K11721" s="1" t="str">
        <f>_xlfn.XLOOKUP(I11721,[1]category_mapping!$F$2:$F$19,[1]category_mapping!$G$2:$G$19,E11721)</f>
        <v>food</v>
      </c>
      <c r="L11721" s="1" t="str">
        <f>IF(cleaning_working[[#This Row],[date]]="","Missing","Available")</f>
        <v>Missing</v>
      </c>
    </row>
    <row r="11722" spans="1:12" x14ac:dyDescent="0.35">
      <c r="A11722" s="1" t="s">
        <v>11345</v>
      </c>
      <c r="B11722" s="1" t="s">
        <v>790</v>
      </c>
      <c r="C11722" s="3" t="s">
        <v>38</v>
      </c>
      <c r="D11722" s="1" t="s">
        <v>13</v>
      </c>
      <c r="E11722" s="1" t="s">
        <v>96</v>
      </c>
      <c r="F11722" s="1">
        <v>2020</v>
      </c>
      <c r="G11722" s="1" t="s">
        <v>64</v>
      </c>
      <c r="H11722" s="1" t="s">
        <v>25</v>
      </c>
      <c r="I11722" s="1" t="s">
        <v>226</v>
      </c>
      <c r="J11722" s="1" t="str" cm="1">
        <f t="array" ref="J11722">_xlfn.IFS(F11722="","missing",F11722&lt;0,"negative",F11722=0,"zero",AND(F11722&gt;=99999,MOD(F11722,9)=0),"99999 placeholder",AND(F11722&gt;$O$5,D11722="Expense"),"Expense outlier",AND(F11722&gt;$P$5,D11722="Income"),"Income outlier",TRUE,"valid")</f>
        <v>valid</v>
      </c>
      <c r="K11722" s="1" t="str">
        <f>_xlfn.XLOOKUP(I11722,[1]category_mapping!$F$2:$F$19,[1]category_mapping!$G$2:$G$19,E11722)</f>
        <v>savings</v>
      </c>
      <c r="L11722" s="1" t="str">
        <f>IF(cleaning_working[[#This Row],[date]]="","Missing","Available")</f>
        <v>Missing</v>
      </c>
    </row>
    <row r="11723" spans="1:12" x14ac:dyDescent="0.35">
      <c r="A11723" s="1" t="s">
        <v>11346</v>
      </c>
      <c r="B11723" s="1" t="s">
        <v>247</v>
      </c>
      <c r="C11723" s="3">
        <v>45395</v>
      </c>
      <c r="D11723" s="1" t="s">
        <v>14</v>
      </c>
      <c r="E11723" s="1" t="s">
        <v>70</v>
      </c>
      <c r="F11723" s="1">
        <v>24570</v>
      </c>
      <c r="G11723" s="1" t="s">
        <v>40</v>
      </c>
      <c r="H11723" s="1" t="s">
        <v>133</v>
      </c>
      <c r="I11723" s="1" t="s">
        <v>226</v>
      </c>
      <c r="J11723" s="1" t="str" cm="1">
        <f t="array" ref="J11723">_xlfn.IFS(F11723="","missing",F11723&lt;0,"negative",F11723=0,"zero",AND(F11723&gt;=99999,MOD(F11723,9)=0),"99999 placeholder",AND(F11723&gt;$O$5,D11723="Expense"),"Expense outlier",AND(F11723&gt;$P$5,D11723="Income"),"Income outlier",TRUE,"valid")</f>
        <v>valid</v>
      </c>
      <c r="K11723" s="1" t="str">
        <f>_xlfn.XLOOKUP(I11723,[1]category_mapping!$F$2:$F$19,[1]category_mapping!$G$2:$G$19,E11723)</f>
        <v>savings</v>
      </c>
      <c r="L11723" s="1" t="str">
        <f>IF(cleaning_working[[#This Row],[date]]="","Missing","Available")</f>
        <v>Available</v>
      </c>
    </row>
    <row r="11724" spans="1:12" x14ac:dyDescent="0.35">
      <c r="A11724" s="1" t="s">
        <v>11347</v>
      </c>
      <c r="B11724" s="1" t="s">
        <v>500</v>
      </c>
      <c r="C11724" s="3" t="s">
        <v>38</v>
      </c>
      <c r="D11724" s="1" t="s">
        <v>13</v>
      </c>
      <c r="E11724" s="1" t="s">
        <v>96</v>
      </c>
      <c r="F11724" s="1">
        <v>584</v>
      </c>
      <c r="G11724" s="1" t="s">
        <v>18</v>
      </c>
      <c r="H11724" s="1" t="s">
        <v>83</v>
      </c>
      <c r="I11724" s="1" t="s">
        <v>217</v>
      </c>
      <c r="J11724" s="1" t="str" cm="1">
        <f t="array" ref="J11724">_xlfn.IFS(F11724="","missing",F11724&lt;0,"negative",F11724=0,"zero",AND(F11724&gt;=99999,MOD(F11724,9)=0),"99999 placeholder",AND(F11724&gt;$O$5,D11724="Expense"),"Expense outlier",AND(F11724&gt;$P$5,D11724="Income"),"Income outlier",TRUE,"valid")</f>
        <v>valid</v>
      </c>
      <c r="K11724" s="1" t="str">
        <f>_xlfn.XLOOKUP(I11724,[1]category_mapping!$F$2:$F$19,[1]category_mapping!$G$2:$G$19,E11724)</f>
        <v>rent</v>
      </c>
      <c r="L11724" s="1" t="str">
        <f>IF(cleaning_working[[#This Row],[date]]="","Missing","Available")</f>
        <v>Missing</v>
      </c>
    </row>
    <row r="11725" spans="1:12" x14ac:dyDescent="0.35">
      <c r="A11725" s="1" t="s">
        <v>11348</v>
      </c>
      <c r="B11725" s="1" t="s">
        <v>99</v>
      </c>
      <c r="C11725" s="3">
        <v>44583</v>
      </c>
      <c r="D11725" s="1" t="s">
        <v>14</v>
      </c>
      <c r="E11725" s="1" t="s">
        <v>57</v>
      </c>
      <c r="F11725" s="1">
        <v>72722</v>
      </c>
      <c r="G11725" s="1" t="s">
        <v>64</v>
      </c>
      <c r="H11725" s="1" t="s">
        <v>159</v>
      </c>
      <c r="I11725" s="1" t="s">
        <v>93</v>
      </c>
      <c r="J11725" s="1" t="str" cm="1">
        <f t="array" ref="J11725">_xlfn.IFS(F11725="","missing",F11725&lt;0,"negative",F11725=0,"zero",AND(F11725&gt;=99999,MOD(F11725,9)=0),"99999 placeholder",AND(F11725&gt;$O$5,D11725="Expense"),"Expense outlier",AND(F11725&gt;$P$5,D11725="Income"),"Income outlier",TRUE,"valid")</f>
        <v>valid</v>
      </c>
      <c r="K11725" s="1" t="str">
        <f>_xlfn.XLOOKUP(I11725,[1]category_mapping!$F$2:$F$19,[1]category_mapping!$G$2:$G$19,E11725)</f>
        <v>salary</v>
      </c>
      <c r="L11725" s="1" t="str">
        <f>IF(cleaning_working[[#This Row],[date]]="","Missing","Available")</f>
        <v>Available</v>
      </c>
    </row>
    <row r="11726" spans="1:12" x14ac:dyDescent="0.35">
      <c r="A11726" s="1" t="s">
        <v>11349</v>
      </c>
      <c r="B11726" s="1" t="s">
        <v>464</v>
      </c>
      <c r="C11726" s="3">
        <v>45273</v>
      </c>
      <c r="D11726" s="1" t="s">
        <v>13</v>
      </c>
      <c r="E11726" s="1" t="s">
        <v>24</v>
      </c>
      <c r="F11726" s="1">
        <v>37451</v>
      </c>
      <c r="G11726" s="1" t="s">
        <v>64</v>
      </c>
      <c r="H11726" s="1" t="s">
        <v>33</v>
      </c>
      <c r="J11726" s="1" t="str" cm="1">
        <f t="array" ref="J11726">_xlfn.IFS(F11726="","missing",F11726&lt;0,"negative",F11726=0,"zero",AND(F11726&gt;=99999,MOD(F11726,9)=0),"99999 placeholder",AND(F11726&gt;$O$5,D11726="Expense"),"Expense outlier",AND(F11726&gt;$P$5,D11726="Income"),"Income outlier",TRUE,"valid")</f>
        <v>Expense outlier</v>
      </c>
      <c r="K11726" s="1" t="str">
        <f>_xlfn.XLOOKUP(I11726,[1]category_mapping!$F$2:$F$19,[1]category_mapping!$G$2:$G$19,E11726)</f>
        <v>rent</v>
      </c>
      <c r="L11726" s="1" t="str">
        <f>IF(cleaning_working[[#This Row],[date]]="","Missing","Available")</f>
        <v>Available</v>
      </c>
    </row>
    <row r="11727" spans="1:12" x14ac:dyDescent="0.35">
      <c r="A11727" s="1" t="s">
        <v>11350</v>
      </c>
      <c r="B11727" s="1" t="s">
        <v>206</v>
      </c>
      <c r="C11727" s="3">
        <v>45582</v>
      </c>
      <c r="D11727" s="1" t="s">
        <v>14</v>
      </c>
      <c r="E11727" s="1" t="s">
        <v>215</v>
      </c>
      <c r="F11727" s="1">
        <v>36373</v>
      </c>
      <c r="G11727" s="1" t="s">
        <v>18</v>
      </c>
      <c r="H11727" s="1" t="s">
        <v>25</v>
      </c>
      <c r="I11727" s="1" t="s">
        <v>80</v>
      </c>
      <c r="J11727" s="1" t="str" cm="1">
        <f t="array" ref="J11727">_xlfn.IFS(F11727="","missing",F11727&lt;0,"negative",F11727=0,"zero",AND(F11727&gt;=99999,MOD(F11727,9)=0),"99999 placeholder",AND(F11727&gt;$O$5,D11727="Expense"),"Expense outlier",AND(F11727&gt;$P$5,D11727="Income"),"Income outlier",TRUE,"valid")</f>
        <v>valid</v>
      </c>
      <c r="K11727" s="1" t="str">
        <f>_xlfn.XLOOKUP(I11727,[1]category_mapping!$F$2:$F$19,[1]category_mapping!$G$2:$G$19,E11727)</f>
        <v>food</v>
      </c>
      <c r="L11727" s="1" t="str">
        <f>IF(cleaning_working[[#This Row],[date]]="","Missing","Available")</f>
        <v>Available</v>
      </c>
    </row>
    <row r="11728" spans="1:12" x14ac:dyDescent="0.35">
      <c r="A11728" s="1" t="s">
        <v>11351</v>
      </c>
      <c r="B11728" s="1" t="s">
        <v>484</v>
      </c>
      <c r="C11728" s="3">
        <v>44734</v>
      </c>
      <c r="D11728" s="1" t="s">
        <v>13</v>
      </c>
      <c r="E11728" s="1" t="s">
        <v>24</v>
      </c>
      <c r="F11728" s="1">
        <v>7229</v>
      </c>
      <c r="G11728" s="1" t="s">
        <v>40</v>
      </c>
      <c r="H11728" s="1" t="s">
        <v>19</v>
      </c>
      <c r="I11728" s="1" t="s">
        <v>272</v>
      </c>
      <c r="J11728" s="1" t="str" cm="1">
        <f t="array" ref="J11728">_xlfn.IFS(F11728="","missing",F11728&lt;0,"negative",F11728=0,"zero",AND(F11728&gt;=99999,MOD(F11728,9)=0),"99999 placeholder",AND(F11728&gt;$O$5,D11728="Expense"),"Expense outlier",AND(F11728&gt;$P$5,D11728="Income"),"Income outlier",TRUE,"valid")</f>
        <v>valid</v>
      </c>
      <c r="K11728" s="1" t="str">
        <f>_xlfn.XLOOKUP(I11728,[1]category_mapping!$F$2:$F$19,[1]category_mapping!$G$2:$G$19,E11728)</f>
        <v>food</v>
      </c>
      <c r="L11728" s="1" t="str">
        <f>IF(cleaning_working[[#This Row],[date]]="","Missing","Available")</f>
        <v>Available</v>
      </c>
    </row>
    <row r="11729" spans="1:12" x14ac:dyDescent="0.35">
      <c r="A11729" s="1" t="s">
        <v>11352</v>
      </c>
      <c r="B11729" s="1" t="s">
        <v>762</v>
      </c>
      <c r="C11729" s="3" t="s">
        <v>38</v>
      </c>
      <c r="D11729" s="1" t="s">
        <v>13</v>
      </c>
      <c r="E11729" s="1" t="s">
        <v>24</v>
      </c>
      <c r="F11729" s="1">
        <v>33966</v>
      </c>
      <c r="G11729" s="1" t="s">
        <v>18</v>
      </c>
      <c r="H11729" s="1" t="s">
        <v>86</v>
      </c>
      <c r="I11729" s="1" t="s">
        <v>34</v>
      </c>
      <c r="J11729" s="1" t="str" cm="1">
        <f t="array" ref="J11729">_xlfn.IFS(F11729="","missing",F11729&lt;0,"negative",F11729=0,"zero",AND(F11729&gt;=99999,MOD(F11729,9)=0),"99999 placeholder",AND(F11729&gt;$O$5,D11729="Expense"),"Expense outlier",AND(F11729&gt;$P$5,D11729="Income"),"Income outlier",TRUE,"valid")</f>
        <v>Expense outlier</v>
      </c>
      <c r="K11729" s="1" t="str">
        <f>_xlfn.XLOOKUP(I11729,[1]category_mapping!$F$2:$F$19,[1]category_mapping!$G$2:$G$19,E11729)</f>
        <v>education</v>
      </c>
      <c r="L11729" s="1" t="str">
        <f>IF(cleaning_working[[#This Row],[date]]="","Missing","Available")</f>
        <v>Missing</v>
      </c>
    </row>
    <row r="11730" spans="1:12" x14ac:dyDescent="0.35">
      <c r="A11730" s="1" t="s">
        <v>11353</v>
      </c>
      <c r="B11730" s="1" t="s">
        <v>484</v>
      </c>
      <c r="C11730" s="3">
        <v>44448</v>
      </c>
      <c r="D11730" s="1" t="s">
        <v>13</v>
      </c>
      <c r="E11730" s="1" t="s">
        <v>45</v>
      </c>
      <c r="F11730" s="1">
        <v>575</v>
      </c>
      <c r="G11730" s="1" t="s">
        <v>18</v>
      </c>
      <c r="H11730" s="1" t="s">
        <v>133</v>
      </c>
      <c r="I11730" s="1" t="s">
        <v>134</v>
      </c>
      <c r="J11730" s="1" t="str" cm="1">
        <f t="array" ref="J11730">_xlfn.IFS(F11730="","missing",F11730&lt;0,"negative",F11730=0,"zero",AND(F11730&gt;=99999,MOD(F11730,9)=0),"99999 placeholder",AND(F11730&gt;$O$5,D11730="Expense"),"Expense outlier",AND(F11730&gt;$P$5,D11730="Income"),"Income outlier",TRUE,"valid")</f>
        <v>valid</v>
      </c>
      <c r="K11730" s="1" t="str">
        <f>_xlfn.XLOOKUP(I11730,[1]category_mapping!$F$2:$F$19,[1]category_mapping!$G$2:$G$19,E11730)</f>
        <v>education</v>
      </c>
      <c r="L11730" s="1" t="str">
        <f>IF(cleaning_working[[#This Row],[date]]="","Missing","Available")</f>
        <v>Available</v>
      </c>
    </row>
    <row r="11731" spans="1:12" x14ac:dyDescent="0.35">
      <c r="A11731" s="1" t="s">
        <v>11354</v>
      </c>
      <c r="B11731" s="1" t="s">
        <v>257</v>
      </c>
      <c r="C11731" s="3">
        <v>44637</v>
      </c>
      <c r="D11731" s="1" t="s">
        <v>13</v>
      </c>
      <c r="E11731" s="1" t="s">
        <v>24</v>
      </c>
      <c r="F11731" s="1">
        <v>8162</v>
      </c>
      <c r="G11731" s="1" t="s">
        <v>32</v>
      </c>
      <c r="H11731" s="1" t="s">
        <v>133</v>
      </c>
      <c r="I11731" s="1" t="s">
        <v>27</v>
      </c>
      <c r="J11731" s="1" t="str" cm="1">
        <f t="array" ref="J11731">_xlfn.IFS(F11731="","missing",F11731&lt;0,"negative",F11731=0,"zero",AND(F11731&gt;=99999,MOD(F11731,9)=0),"99999 placeholder",AND(F11731&gt;$O$5,D11731="Expense"),"Expense outlier",AND(F11731&gt;$P$5,D11731="Income"),"Income outlier",TRUE,"valid")</f>
        <v>valid</v>
      </c>
      <c r="K11731" s="1" t="str">
        <f>_xlfn.XLOOKUP(I11731,[1]category_mapping!$F$2:$F$19,[1]category_mapping!$G$2:$G$19,E11731)</f>
        <v>rent</v>
      </c>
      <c r="L11731" s="1" t="str">
        <f>IF(cleaning_working[[#This Row],[date]]="","Missing","Available")</f>
        <v>Available</v>
      </c>
    </row>
    <row r="11732" spans="1:12" x14ac:dyDescent="0.35">
      <c r="A11732" s="1" t="s">
        <v>11355</v>
      </c>
      <c r="B11732" s="1" t="s">
        <v>152</v>
      </c>
      <c r="C11732" s="3">
        <v>44428</v>
      </c>
      <c r="D11732" s="1" t="s">
        <v>13</v>
      </c>
      <c r="E11732" s="1" t="s">
        <v>17</v>
      </c>
      <c r="F11732" s="1">
        <v>4650</v>
      </c>
      <c r="G11732" s="1" t="s">
        <v>64</v>
      </c>
      <c r="H11732" s="1" t="s">
        <v>26</v>
      </c>
      <c r="I11732" s="1" t="s">
        <v>58</v>
      </c>
      <c r="J11732" s="1" t="str" cm="1">
        <f t="array" ref="J11732">_xlfn.IFS(F11732="","missing",F11732&lt;0,"negative",F11732=0,"zero",AND(F11732&gt;=99999,MOD(F11732,9)=0),"99999 placeholder",AND(F11732&gt;$O$5,D11732="Expense"),"Expense outlier",AND(F11732&gt;$P$5,D11732="Income"),"Income outlier",TRUE,"valid")</f>
        <v>valid</v>
      </c>
      <c r="K11732" s="1" t="str">
        <f>_xlfn.XLOOKUP(I11732,[1]category_mapping!$F$2:$F$19,[1]category_mapping!$G$2:$G$19,E11732)</f>
        <v>education</v>
      </c>
      <c r="L11732" s="1" t="str">
        <f>IF(cleaning_working[[#This Row],[date]]="","Missing","Available")</f>
        <v>Available</v>
      </c>
    </row>
    <row r="11733" spans="1:12" x14ac:dyDescent="0.35">
      <c r="A11733" s="1" t="s">
        <v>11356</v>
      </c>
      <c r="B11733" s="1" t="s">
        <v>1044</v>
      </c>
      <c r="C11733" s="3">
        <v>44483</v>
      </c>
      <c r="D11733" s="1" t="s">
        <v>13</v>
      </c>
      <c r="E11733" s="1" t="s">
        <v>45</v>
      </c>
      <c r="F11733" s="1">
        <v>7185</v>
      </c>
      <c r="G11733" s="1" t="s">
        <v>64</v>
      </c>
      <c r="H11733" s="1" t="s">
        <v>26</v>
      </c>
      <c r="I11733" s="1" t="s">
        <v>134</v>
      </c>
      <c r="J11733" s="1" t="str" cm="1">
        <f t="array" ref="J11733">_xlfn.IFS(F11733="","missing",F11733&lt;0,"negative",F11733=0,"zero",AND(F11733&gt;=99999,MOD(F11733,9)=0),"99999 placeholder",AND(F11733&gt;$O$5,D11733="Expense"),"Expense outlier",AND(F11733&gt;$P$5,D11733="Income"),"Income outlier",TRUE,"valid")</f>
        <v>valid</v>
      </c>
      <c r="K11733" s="1" t="str">
        <f>_xlfn.XLOOKUP(I11733,[1]category_mapping!$F$2:$F$19,[1]category_mapping!$G$2:$G$19,E11733)</f>
        <v>education</v>
      </c>
      <c r="L11733" s="1" t="str">
        <f>IF(cleaning_working[[#This Row],[date]]="","Missing","Available")</f>
        <v>Available</v>
      </c>
    </row>
    <row r="11734" spans="1:12" x14ac:dyDescent="0.35">
      <c r="A11734" s="1" t="s">
        <v>11357</v>
      </c>
      <c r="B11734" s="1" t="s">
        <v>402</v>
      </c>
      <c r="C11734" s="3">
        <v>45052</v>
      </c>
      <c r="D11734" s="1" t="s">
        <v>14</v>
      </c>
      <c r="E11734" s="1" t="s">
        <v>119</v>
      </c>
      <c r="F11734" s="1">
        <v>33210</v>
      </c>
      <c r="G11734" s="1" t="s">
        <v>40</v>
      </c>
      <c r="H11734" s="1" t="s">
        <v>133</v>
      </c>
      <c r="I11734" s="1" t="s">
        <v>194</v>
      </c>
      <c r="J11734" s="1" t="str" cm="1">
        <f t="array" ref="J11734">_xlfn.IFS(F11734="","missing",F11734&lt;0,"negative",F11734=0,"zero",AND(F11734&gt;=99999,MOD(F11734,9)=0),"99999 placeholder",AND(F11734&gt;$O$5,D11734="Expense"),"Expense outlier",AND(F11734&gt;$P$5,D11734="Income"),"Income outlier",TRUE,"valid")</f>
        <v>valid</v>
      </c>
      <c r="K11734" s="1" t="str">
        <f>_xlfn.XLOOKUP(I11734,[1]category_mapping!$F$2:$F$19,[1]category_mapping!$G$2:$G$19,E11734)</f>
        <v>travel</v>
      </c>
      <c r="L11734" s="1" t="str">
        <f>IF(cleaning_working[[#This Row],[date]]="","Missing","Available")</f>
        <v>Available</v>
      </c>
    </row>
    <row r="11735" spans="1:12" x14ac:dyDescent="0.35">
      <c r="A11735" s="1" t="s">
        <v>11358</v>
      </c>
      <c r="B11735" s="1" t="s">
        <v>277</v>
      </c>
      <c r="C11735" s="3">
        <v>45289</v>
      </c>
      <c r="D11735" s="1" t="s">
        <v>13</v>
      </c>
      <c r="E11735" s="1" t="s">
        <v>39</v>
      </c>
      <c r="F11735" s="1">
        <v>1550</v>
      </c>
      <c r="G11735" s="1" t="s">
        <v>64</v>
      </c>
      <c r="H11735" s="1" t="s">
        <v>26</v>
      </c>
      <c r="I11735" s="1" t="s">
        <v>120</v>
      </c>
      <c r="J11735" s="1" t="str" cm="1">
        <f t="array" ref="J11735">_xlfn.IFS(F11735="","missing",F11735&lt;0,"negative",F11735=0,"zero",AND(F11735&gt;=99999,MOD(F11735,9)=0),"99999 placeholder",AND(F11735&gt;$O$5,D11735="Expense"),"Expense outlier",AND(F11735&gt;$P$5,D11735="Income"),"Income outlier",TRUE,"valid")</f>
        <v>valid</v>
      </c>
      <c r="K11735" s="1" t="str">
        <f>_xlfn.XLOOKUP(I11735,[1]category_mapping!$F$2:$F$19,[1]category_mapping!$G$2:$G$19,E11735)</f>
        <v>food</v>
      </c>
      <c r="L11735" s="1" t="str">
        <f>IF(cleaning_working[[#This Row],[date]]="","Missing","Available")</f>
        <v>Available</v>
      </c>
    </row>
    <row r="11736" spans="1:12" x14ac:dyDescent="0.35">
      <c r="A11736" s="1" t="s">
        <v>11359</v>
      </c>
      <c r="B11736" s="1" t="s">
        <v>376</v>
      </c>
      <c r="C11736" s="3">
        <v>44489</v>
      </c>
      <c r="D11736" s="1" t="s">
        <v>13</v>
      </c>
      <c r="E11736" s="1" t="s">
        <v>96</v>
      </c>
      <c r="F11736" s="1">
        <v>9420</v>
      </c>
      <c r="G11736" s="1" t="s">
        <v>40</v>
      </c>
      <c r="H11736" s="1" t="s">
        <v>65</v>
      </c>
      <c r="I11736" s="1" t="s">
        <v>41</v>
      </c>
      <c r="J11736" s="1" t="str" cm="1">
        <f t="array" ref="J11736">_xlfn.IFS(F11736="","missing",F11736&lt;0,"negative",F11736=0,"zero",AND(F11736&gt;=99999,MOD(F11736,9)=0),"99999 placeholder",AND(F11736&gt;$O$5,D11736="Expense"),"Expense outlier",AND(F11736&gt;$P$5,D11736="Income"),"Income outlier",TRUE,"valid")</f>
        <v>valid</v>
      </c>
      <c r="K11736" s="1" t="str">
        <f>_xlfn.XLOOKUP(I11736,[1]category_mapping!$F$2:$F$19,[1]category_mapping!$G$2:$G$19,E11736)</f>
        <v>utilities</v>
      </c>
      <c r="L11736" s="1" t="str">
        <f>IF(cleaning_working[[#This Row],[date]]="","Missing","Available")</f>
        <v>Available</v>
      </c>
    </row>
    <row r="11737" spans="1:12" x14ac:dyDescent="0.35">
      <c r="A11737" s="1" t="s">
        <v>2158</v>
      </c>
      <c r="B11737" s="1" t="s">
        <v>348</v>
      </c>
      <c r="C11737" s="3">
        <v>44384</v>
      </c>
      <c r="D11737" s="1" t="s">
        <v>14</v>
      </c>
      <c r="E11737" s="1" t="s">
        <v>31</v>
      </c>
      <c r="F11737" s="1">
        <v>32675</v>
      </c>
      <c r="G11737" s="1" t="s">
        <v>32</v>
      </c>
      <c r="H11737" s="1" t="s">
        <v>107</v>
      </c>
      <c r="I11737" s="1" t="s">
        <v>46</v>
      </c>
      <c r="J11737" s="1" t="str" cm="1">
        <f t="array" ref="J11737">_xlfn.IFS(F11737="","missing",F11737&lt;0,"negative",F11737=0,"zero",AND(F11737&gt;=99999,MOD(F11737,9)=0),"99999 placeholder",AND(F11737&gt;$O$5,D11737="Expense"),"Expense outlier",AND(F11737&gt;$P$5,D11737="Income"),"Income outlier",TRUE,"valid")</f>
        <v>valid</v>
      </c>
      <c r="K11737" s="1" t="str">
        <f>_xlfn.XLOOKUP(I11737,[1]category_mapping!$F$2:$F$19,[1]category_mapping!$G$2:$G$19,E11737)</f>
        <v>freelance</v>
      </c>
      <c r="L11737" s="1" t="str">
        <f>IF(cleaning_working[[#This Row],[date]]="","Missing","Available")</f>
        <v>Available</v>
      </c>
    </row>
    <row r="11738" spans="1:12" x14ac:dyDescent="0.35">
      <c r="A11738" s="1" t="s">
        <v>11360</v>
      </c>
      <c r="B11738" s="1" t="s">
        <v>243</v>
      </c>
      <c r="C11738" s="3">
        <v>44729</v>
      </c>
      <c r="D11738" s="1" t="s">
        <v>13</v>
      </c>
      <c r="E11738" s="1" t="s">
        <v>39</v>
      </c>
      <c r="F11738" s="1">
        <v>1437</v>
      </c>
      <c r="G11738" s="1" t="s">
        <v>40</v>
      </c>
      <c r="H11738" s="1" t="s">
        <v>83</v>
      </c>
      <c r="J11738" s="1" t="str" cm="1">
        <f t="array" ref="J11738">_xlfn.IFS(F11738="","missing",F11738&lt;0,"negative",F11738=0,"zero",AND(F11738&gt;=99999,MOD(F11738,9)=0),"99999 placeholder",AND(F11738&gt;$O$5,D11738="Expense"),"Expense outlier",AND(F11738&gt;$P$5,D11738="Income"),"Income outlier",TRUE,"valid")</f>
        <v>valid</v>
      </c>
      <c r="K11738" s="1" t="str">
        <f>_xlfn.XLOOKUP(I11738,[1]category_mapping!$F$2:$F$19,[1]category_mapping!$G$2:$G$19,E11738)</f>
        <v>food</v>
      </c>
      <c r="L11738" s="1" t="str">
        <f>IF(cleaning_working[[#This Row],[date]]="","Missing","Available")</f>
        <v>Available</v>
      </c>
    </row>
    <row r="11739" spans="1:12" x14ac:dyDescent="0.35">
      <c r="A11739" s="1" t="s">
        <v>11361</v>
      </c>
      <c r="B11739" s="1" t="s">
        <v>887</v>
      </c>
      <c r="C11739" s="3">
        <v>45058</v>
      </c>
      <c r="D11739" s="1" t="s">
        <v>13</v>
      </c>
      <c r="E11739" s="1" t="s">
        <v>96</v>
      </c>
      <c r="F11739" s="1">
        <v>741</v>
      </c>
      <c r="G11739" s="1" t="s">
        <v>32</v>
      </c>
      <c r="H11739" s="1" t="s">
        <v>83</v>
      </c>
      <c r="I11739" s="1" t="s">
        <v>58</v>
      </c>
      <c r="J11739" s="1" t="str" cm="1">
        <f t="array" ref="J11739">_xlfn.IFS(F11739="","missing",F11739&lt;0,"negative",F11739=0,"zero",AND(F11739&gt;=99999,MOD(F11739,9)=0),"99999 placeholder",AND(F11739&gt;$O$5,D11739="Expense"),"Expense outlier",AND(F11739&gt;$P$5,D11739="Income"),"Income outlier",TRUE,"valid")</f>
        <v>valid</v>
      </c>
      <c r="K11739" s="1" t="str">
        <f>_xlfn.XLOOKUP(I11739,[1]category_mapping!$F$2:$F$19,[1]category_mapping!$G$2:$G$19,E11739)</f>
        <v>travel</v>
      </c>
      <c r="L11739" s="1" t="str">
        <f>IF(cleaning_working[[#This Row],[date]]="","Missing","Available")</f>
        <v>Available</v>
      </c>
    </row>
    <row r="11740" spans="1:12" x14ac:dyDescent="0.35">
      <c r="A11740" s="1" t="s">
        <v>11362</v>
      </c>
      <c r="B11740" s="1" t="s">
        <v>210</v>
      </c>
      <c r="C11740" s="3">
        <v>44625</v>
      </c>
      <c r="D11740" s="1" t="s">
        <v>13</v>
      </c>
      <c r="E11740" s="1" t="s">
        <v>104</v>
      </c>
      <c r="F11740" s="1">
        <v>6264</v>
      </c>
      <c r="G11740" s="1" t="s">
        <v>40</v>
      </c>
      <c r="H11740" s="1" t="s">
        <v>107</v>
      </c>
      <c r="I11740" s="1" t="s">
        <v>194</v>
      </c>
      <c r="J11740" s="1" t="str" cm="1">
        <f t="array" ref="J11740">_xlfn.IFS(F11740="","missing",F11740&lt;0,"negative",F11740=0,"zero",AND(F11740&gt;=99999,MOD(F11740,9)=0),"99999 placeholder",AND(F11740&gt;$O$5,D11740="Expense"),"Expense outlier",AND(F11740&gt;$P$5,D11740="Income"),"Income outlier",TRUE,"valid")</f>
        <v>valid</v>
      </c>
      <c r="K11740" s="1" t="str">
        <f>_xlfn.XLOOKUP(I11740,[1]category_mapping!$F$2:$F$19,[1]category_mapping!$G$2:$G$19,E11740)</f>
        <v>travel</v>
      </c>
      <c r="L11740" s="1" t="str">
        <f>IF(cleaning_working[[#This Row],[date]]="","Missing","Available")</f>
        <v>Available</v>
      </c>
    </row>
    <row r="11741" spans="1:12" x14ac:dyDescent="0.35">
      <c r="A11741" s="1" t="s">
        <v>11363</v>
      </c>
      <c r="B11741" s="1" t="s">
        <v>192</v>
      </c>
      <c r="C11741" s="3">
        <v>45474</v>
      </c>
      <c r="D11741" s="1" t="s">
        <v>14</v>
      </c>
      <c r="E11741" s="1" t="s">
        <v>119</v>
      </c>
      <c r="F11741" s="1">
        <v>48693</v>
      </c>
      <c r="G11741" s="1" t="s">
        <v>25</v>
      </c>
      <c r="H11741" s="1" t="s">
        <v>159</v>
      </c>
      <c r="I11741" s="1" t="s">
        <v>217</v>
      </c>
      <c r="J11741" s="1" t="str" cm="1">
        <f t="array" ref="J11741">_xlfn.IFS(F11741="","missing",F11741&lt;0,"negative",F11741=0,"zero",AND(F11741&gt;=99999,MOD(F11741,9)=0),"99999 placeholder",AND(F11741&gt;$O$5,D11741="Expense"),"Expense outlier",AND(F11741&gt;$P$5,D11741="Income"),"Income outlier",TRUE,"valid")</f>
        <v>valid</v>
      </c>
      <c r="K11741" s="1" t="str">
        <f>_xlfn.XLOOKUP(I11741,[1]category_mapping!$F$2:$F$19,[1]category_mapping!$G$2:$G$19,E11741)</f>
        <v>rent</v>
      </c>
      <c r="L11741" s="1" t="str">
        <f>IF(cleaning_working[[#This Row],[date]]="","Missing","Available")</f>
        <v>Available</v>
      </c>
    </row>
    <row r="11742" spans="1:12" x14ac:dyDescent="0.35">
      <c r="A11742" s="1" t="s">
        <v>11364</v>
      </c>
      <c r="B11742" s="1" t="s">
        <v>446</v>
      </c>
      <c r="C11742" s="3">
        <v>44668</v>
      </c>
      <c r="D11742" s="1" t="s">
        <v>13</v>
      </c>
      <c r="E11742" s="1" t="s">
        <v>39</v>
      </c>
      <c r="F11742" s="1">
        <v>6168</v>
      </c>
      <c r="G11742" s="1" t="s">
        <v>18</v>
      </c>
      <c r="H11742" s="1" t="s">
        <v>159</v>
      </c>
      <c r="I11742" s="1" t="s">
        <v>66</v>
      </c>
      <c r="J11742" s="1" t="str" cm="1">
        <f t="array" ref="J11742">_xlfn.IFS(F11742="","missing",F11742&lt;0,"negative",F11742=0,"zero",AND(F11742&gt;=99999,MOD(F11742,9)=0),"99999 placeholder",AND(F11742&gt;$O$5,D11742="Expense"),"Expense outlier",AND(F11742&gt;$P$5,D11742="Income"),"Income outlier",TRUE,"valid")</f>
        <v>valid</v>
      </c>
      <c r="K11742" s="1" t="str">
        <f>_xlfn.XLOOKUP(I11742,[1]category_mapping!$F$2:$F$19,[1]category_mapping!$G$2:$G$19,E11742)</f>
        <v>food</v>
      </c>
      <c r="L11742" s="1" t="str">
        <f>IF(cleaning_working[[#This Row],[date]]="","Missing","Available")</f>
        <v>Available</v>
      </c>
    </row>
    <row r="11743" spans="1:12" x14ac:dyDescent="0.35">
      <c r="A11743" s="1" t="s">
        <v>11365</v>
      </c>
      <c r="B11743" s="1" t="s">
        <v>62</v>
      </c>
      <c r="C11743" s="3">
        <v>45597</v>
      </c>
      <c r="D11743" s="1" t="s">
        <v>13</v>
      </c>
      <c r="E11743" s="1" t="s">
        <v>176</v>
      </c>
      <c r="F11743" s="1">
        <v>5026</v>
      </c>
      <c r="G11743" s="1" t="s">
        <v>18</v>
      </c>
      <c r="H11743" s="1" t="s">
        <v>65</v>
      </c>
      <c r="I11743" s="1" t="s">
        <v>120</v>
      </c>
      <c r="J11743" s="1" t="str" cm="1">
        <f t="array" ref="J11743">_xlfn.IFS(F11743="","missing",F11743&lt;0,"negative",F11743=0,"zero",AND(F11743&gt;=99999,MOD(F11743,9)=0),"99999 placeholder",AND(F11743&gt;$O$5,D11743="Expense"),"Expense outlier",AND(F11743&gt;$P$5,D11743="Income"),"Income outlier",TRUE,"valid")</f>
        <v>valid</v>
      </c>
      <c r="K11743" s="1" t="str">
        <f>_xlfn.XLOOKUP(I11743,[1]category_mapping!$F$2:$F$19,[1]category_mapping!$G$2:$G$19,E11743)</f>
        <v>food</v>
      </c>
      <c r="L11743" s="1" t="str">
        <f>IF(cleaning_working[[#This Row],[date]]="","Missing","Available")</f>
        <v>Available</v>
      </c>
    </row>
    <row r="11744" spans="1:12" x14ac:dyDescent="0.35">
      <c r="A11744" s="1" t="s">
        <v>11366</v>
      </c>
      <c r="B11744" s="1" t="s">
        <v>345</v>
      </c>
      <c r="C11744" s="3">
        <v>45559</v>
      </c>
      <c r="D11744" s="1" t="s">
        <v>13</v>
      </c>
      <c r="E11744" s="1" t="s">
        <v>24</v>
      </c>
      <c r="F11744" s="1">
        <v>48411</v>
      </c>
      <c r="G11744" s="1" t="s">
        <v>64</v>
      </c>
      <c r="H11744" s="1" t="s">
        <v>52</v>
      </c>
      <c r="I11744" s="1" t="s">
        <v>97</v>
      </c>
      <c r="J11744" s="1" t="str" cm="1">
        <f t="array" ref="J11744">_xlfn.IFS(F11744="","missing",F11744&lt;0,"negative",F11744=0,"zero",AND(F11744&gt;=99999,MOD(F11744,9)=0),"99999 placeholder",AND(F11744&gt;$O$5,D11744="Expense"),"Expense outlier",AND(F11744&gt;$P$5,D11744="Income"),"Income outlier",TRUE,"valid")</f>
        <v>Expense outlier</v>
      </c>
      <c r="K11744" s="1" t="str">
        <f>_xlfn.XLOOKUP(I11744,[1]category_mapping!$F$2:$F$19,[1]category_mapping!$G$2:$G$19,E11744)</f>
        <v>health</v>
      </c>
      <c r="L11744" s="1" t="str">
        <f>IF(cleaning_working[[#This Row],[date]]="","Missing","Available")</f>
        <v>Available</v>
      </c>
    </row>
    <row r="11745" spans="1:12" x14ac:dyDescent="0.35">
      <c r="A11745" s="1" t="s">
        <v>11367</v>
      </c>
      <c r="B11745" s="1" t="s">
        <v>175</v>
      </c>
      <c r="C11745" s="3" t="s">
        <v>38</v>
      </c>
      <c r="D11745" s="1" t="s">
        <v>13</v>
      </c>
      <c r="E11745" s="1" t="s">
        <v>96</v>
      </c>
      <c r="F11745" s="1">
        <v>9051</v>
      </c>
      <c r="G11745" s="1" t="s">
        <v>25</v>
      </c>
      <c r="H11745" s="1" t="s">
        <v>19</v>
      </c>
      <c r="I11745" s="1" t="s">
        <v>27</v>
      </c>
      <c r="J11745" s="1" t="str" cm="1">
        <f t="array" ref="J11745">_xlfn.IFS(F11745="","missing",F11745&lt;0,"negative",F11745=0,"zero",AND(F11745&gt;=99999,MOD(F11745,9)=0),"99999 placeholder",AND(F11745&gt;$O$5,D11745="Expense"),"Expense outlier",AND(F11745&gt;$P$5,D11745="Income"),"Income outlier",TRUE,"valid")</f>
        <v>valid</v>
      </c>
      <c r="K11745" s="1" t="str">
        <f>_xlfn.XLOOKUP(I11745,[1]category_mapping!$F$2:$F$19,[1]category_mapping!$G$2:$G$19,E11745)</f>
        <v>travel</v>
      </c>
      <c r="L11745" s="1" t="str">
        <f>IF(cleaning_working[[#This Row],[date]]="","Missing","Available")</f>
        <v>Missing</v>
      </c>
    </row>
    <row r="11746" spans="1:12" x14ac:dyDescent="0.35">
      <c r="A11746" s="1" t="s">
        <v>11368</v>
      </c>
      <c r="B11746" s="1" t="s">
        <v>192</v>
      </c>
      <c r="C11746" s="3">
        <v>44553</v>
      </c>
      <c r="D11746" s="1" t="s">
        <v>13</v>
      </c>
      <c r="E11746" s="1" t="s">
        <v>63</v>
      </c>
      <c r="F11746" s="1">
        <v>420</v>
      </c>
      <c r="G11746" s="1" t="s">
        <v>40</v>
      </c>
      <c r="H11746" s="1" t="s">
        <v>107</v>
      </c>
      <c r="I11746" s="1" t="s">
        <v>97</v>
      </c>
      <c r="J11746" s="1" t="str" cm="1">
        <f t="array" ref="J11746">_xlfn.IFS(F11746="","missing",F11746&lt;0,"negative",F11746=0,"zero",AND(F11746&gt;=99999,MOD(F11746,9)=0),"99999 placeholder",AND(F11746&gt;$O$5,D11746="Expense"),"Expense outlier",AND(F11746&gt;$P$5,D11746="Income"),"Income outlier",TRUE,"valid")</f>
        <v>valid</v>
      </c>
      <c r="K11746" s="1" t="str">
        <f>_xlfn.XLOOKUP(I11746,[1]category_mapping!$F$2:$F$19,[1]category_mapping!$G$2:$G$19,E11746)</f>
        <v>health</v>
      </c>
      <c r="L11746" s="1" t="str">
        <f>IF(cleaning_working[[#This Row],[date]]="","Missing","Available")</f>
        <v>Available</v>
      </c>
    </row>
    <row r="11747" spans="1:12" x14ac:dyDescent="0.35">
      <c r="A11747" s="1" t="s">
        <v>11369</v>
      </c>
      <c r="B11747" s="1" t="s">
        <v>158</v>
      </c>
      <c r="C11747" s="3">
        <v>44740</v>
      </c>
      <c r="D11747" s="1" t="s">
        <v>13</v>
      </c>
      <c r="E11747" s="1" t="s">
        <v>24</v>
      </c>
      <c r="F11747" s="1">
        <v>7222</v>
      </c>
      <c r="G11747" s="1" t="s">
        <v>40</v>
      </c>
      <c r="H11747" s="1" t="s">
        <v>107</v>
      </c>
      <c r="J11747" s="1" t="str" cm="1">
        <f t="array" ref="J11747">_xlfn.IFS(F11747="","missing",F11747&lt;0,"negative",F11747=0,"zero",AND(F11747&gt;=99999,MOD(F11747,9)=0),"99999 placeholder",AND(F11747&gt;$O$5,D11747="Expense"),"Expense outlier",AND(F11747&gt;$P$5,D11747="Income"),"Income outlier",TRUE,"valid")</f>
        <v>valid</v>
      </c>
      <c r="K11747" s="1" t="str">
        <f>_xlfn.XLOOKUP(I11747,[1]category_mapping!$F$2:$F$19,[1]category_mapping!$G$2:$G$19,E11747)</f>
        <v>rent</v>
      </c>
      <c r="L11747" s="1" t="str">
        <f>IF(cleaning_working[[#This Row],[date]]="","Missing","Available")</f>
        <v>Available</v>
      </c>
    </row>
    <row r="11748" spans="1:12" x14ac:dyDescent="0.35">
      <c r="A11748" s="1" t="s">
        <v>11370</v>
      </c>
      <c r="B11748" s="1" t="s">
        <v>184</v>
      </c>
      <c r="C11748" s="3">
        <v>45219</v>
      </c>
      <c r="D11748" s="1" t="s">
        <v>13</v>
      </c>
      <c r="E11748" s="1" t="s">
        <v>96</v>
      </c>
      <c r="F11748" s="1">
        <v>7791</v>
      </c>
      <c r="G11748" s="1" t="s">
        <v>32</v>
      </c>
      <c r="H11748" s="1" t="s">
        <v>26</v>
      </c>
      <c r="I11748" s="1" t="s">
        <v>87</v>
      </c>
      <c r="J11748" s="1" t="str" cm="1">
        <f t="array" ref="J11748">_xlfn.IFS(F11748="","missing",F11748&lt;0,"negative",F11748=0,"zero",AND(F11748&gt;=99999,MOD(F11748,9)=0),"99999 placeholder",AND(F11748&gt;$O$5,D11748="Expense"),"Expense outlier",AND(F11748&gt;$P$5,D11748="Income"),"Income outlier",TRUE,"valid")</f>
        <v>valid</v>
      </c>
      <c r="K11748" s="1" t="str">
        <f>_xlfn.XLOOKUP(I11748,[1]category_mapping!$F$2:$F$19,[1]category_mapping!$G$2:$G$19,E11748)</f>
        <v>travel</v>
      </c>
      <c r="L11748" s="1" t="str">
        <f>IF(cleaning_working[[#This Row],[date]]="","Missing","Available")</f>
        <v>Available</v>
      </c>
    </row>
    <row r="11749" spans="1:12" x14ac:dyDescent="0.35">
      <c r="A11749" s="1" t="s">
        <v>11371</v>
      </c>
      <c r="B11749" s="1" t="s">
        <v>182</v>
      </c>
      <c r="C11749" s="3">
        <v>45109</v>
      </c>
      <c r="D11749" s="1" t="s">
        <v>13</v>
      </c>
      <c r="E11749" s="1" t="s">
        <v>39</v>
      </c>
      <c r="F11749" s="1">
        <v>2004</v>
      </c>
      <c r="G11749" s="1" t="s">
        <v>18</v>
      </c>
      <c r="H11749" s="1" t="s">
        <v>159</v>
      </c>
      <c r="I11749" s="1" t="s">
        <v>226</v>
      </c>
      <c r="J11749" s="1" t="str" cm="1">
        <f t="array" ref="J11749">_xlfn.IFS(F11749="","missing",F11749&lt;0,"negative",F11749=0,"zero",AND(F11749&gt;=99999,MOD(F11749,9)=0),"99999 placeholder",AND(F11749&gt;$O$5,D11749="Expense"),"Expense outlier",AND(F11749&gt;$P$5,D11749="Income"),"Income outlier",TRUE,"valid")</f>
        <v>valid</v>
      </c>
      <c r="K11749" s="1" t="str">
        <f>_xlfn.XLOOKUP(I11749,[1]category_mapping!$F$2:$F$19,[1]category_mapping!$G$2:$G$19,E11749)</f>
        <v>savings</v>
      </c>
      <c r="L11749" s="1" t="str">
        <f>IF(cleaning_working[[#This Row],[date]]="","Missing","Available")</f>
        <v>Available</v>
      </c>
    </row>
    <row r="11750" spans="1:12" x14ac:dyDescent="0.35">
      <c r="A11750" s="1" t="s">
        <v>11372</v>
      </c>
      <c r="B11750" s="1" t="s">
        <v>150</v>
      </c>
      <c r="C11750" s="3">
        <v>45119</v>
      </c>
      <c r="D11750" s="1" t="s">
        <v>13</v>
      </c>
      <c r="E11750" s="1" t="s">
        <v>39</v>
      </c>
      <c r="F11750" s="1">
        <v>1144</v>
      </c>
      <c r="G11750" s="1" t="s">
        <v>32</v>
      </c>
      <c r="H11750" s="1" t="s">
        <v>65</v>
      </c>
      <c r="I11750" s="1" t="s">
        <v>123</v>
      </c>
      <c r="J11750" s="1" t="str" cm="1">
        <f t="array" ref="J11750">_xlfn.IFS(F11750="","missing",F11750&lt;0,"negative",F11750=0,"zero",AND(F11750&gt;=99999,MOD(F11750,9)=0),"99999 placeholder",AND(F11750&gt;$O$5,D11750="Expense"),"Expense outlier",AND(F11750&gt;$P$5,D11750="Income"),"Income outlier",TRUE,"valid")</f>
        <v>valid</v>
      </c>
      <c r="K11750" s="1" t="str">
        <f>_xlfn.XLOOKUP(I11750,[1]category_mapping!$F$2:$F$19,[1]category_mapping!$G$2:$G$19,E11750)</f>
        <v>food</v>
      </c>
      <c r="L11750" s="1" t="str">
        <f>IF(cleaning_working[[#This Row],[date]]="","Missing","Available")</f>
        <v>Available</v>
      </c>
    </row>
    <row r="11751" spans="1:12" x14ac:dyDescent="0.35">
      <c r="A11751" s="1" t="s">
        <v>10708</v>
      </c>
      <c r="B11751" s="1" t="s">
        <v>214</v>
      </c>
      <c r="C11751" s="3">
        <v>45104</v>
      </c>
      <c r="D11751" s="1" t="s">
        <v>13</v>
      </c>
      <c r="E11751" s="1" t="s">
        <v>96</v>
      </c>
      <c r="F11751" s="1">
        <v>8302</v>
      </c>
      <c r="G11751" s="1" t="s">
        <v>18</v>
      </c>
      <c r="H11751" s="1" t="s">
        <v>133</v>
      </c>
      <c r="I11751" s="1" t="s">
        <v>128</v>
      </c>
      <c r="J11751" s="1" t="str" cm="1">
        <f t="array" ref="J11751">_xlfn.IFS(F11751="","missing",F11751&lt;0,"negative",F11751=0,"zero",AND(F11751&gt;=99999,MOD(F11751,9)=0),"99999 placeholder",AND(F11751&gt;$O$5,D11751="Expense"),"Expense outlier",AND(F11751&gt;$P$5,D11751="Income"),"Income outlier",TRUE,"valid")</f>
        <v>valid</v>
      </c>
      <c r="K11751" s="1" t="str">
        <f>_xlfn.XLOOKUP(I11751,[1]category_mapping!$F$2:$F$19,[1]category_mapping!$G$2:$G$19,E11751)</f>
        <v>utilities</v>
      </c>
      <c r="L11751" s="1" t="str">
        <f>IF(cleaning_working[[#This Row],[date]]="","Missing","Available")</f>
        <v>Available</v>
      </c>
    </row>
    <row r="11752" spans="1:12" x14ac:dyDescent="0.35">
      <c r="A11752" s="1" t="s">
        <v>11373</v>
      </c>
      <c r="B11752" s="1" t="s">
        <v>214</v>
      </c>
      <c r="C11752" s="3">
        <v>44223</v>
      </c>
      <c r="D11752" s="1" t="s">
        <v>13</v>
      </c>
      <c r="E11752" s="1" t="s">
        <v>17</v>
      </c>
      <c r="F11752" s="1">
        <v>8408</v>
      </c>
      <c r="G11752" s="1" t="s">
        <v>18</v>
      </c>
      <c r="H11752" s="1" t="s">
        <v>86</v>
      </c>
      <c r="J11752" s="1" t="str" cm="1">
        <f t="array" ref="J11752">_xlfn.IFS(F11752="","missing",F11752&lt;0,"negative",F11752=0,"zero",AND(F11752&gt;=99999,MOD(F11752,9)=0),"99999 placeholder",AND(F11752&gt;$O$5,D11752="Expense"),"Expense outlier",AND(F11752&gt;$P$5,D11752="Income"),"Income outlier",TRUE,"valid")</f>
        <v>valid</v>
      </c>
      <c r="K11752" s="1" t="str">
        <f>_xlfn.XLOOKUP(I11752,[1]category_mapping!$F$2:$F$19,[1]category_mapping!$G$2:$G$19,E11752)</f>
        <v>education</v>
      </c>
      <c r="L11752" s="1" t="str">
        <f>IF(cleaning_working[[#This Row],[date]]="","Missing","Available")</f>
        <v>Available</v>
      </c>
    </row>
    <row r="11753" spans="1:12" x14ac:dyDescent="0.35">
      <c r="A11753" s="1" t="s">
        <v>11374</v>
      </c>
      <c r="B11753" s="1" t="s">
        <v>528</v>
      </c>
      <c r="C11753" s="3">
        <v>44312</v>
      </c>
      <c r="D11753" s="1" t="s">
        <v>13</v>
      </c>
      <c r="E11753" s="1" t="s">
        <v>39</v>
      </c>
      <c r="F11753" s="1">
        <v>4678</v>
      </c>
      <c r="G11753" s="1" t="s">
        <v>18</v>
      </c>
      <c r="H11753" s="1" t="s">
        <v>159</v>
      </c>
      <c r="J11753" s="1" t="str" cm="1">
        <f t="array" ref="J11753">_xlfn.IFS(F11753="","missing",F11753&lt;0,"negative",F11753=0,"zero",AND(F11753&gt;=99999,MOD(F11753,9)=0),"99999 placeholder",AND(F11753&gt;$O$5,D11753="Expense"),"Expense outlier",AND(F11753&gt;$P$5,D11753="Income"),"Income outlier",TRUE,"valid")</f>
        <v>valid</v>
      </c>
      <c r="K11753" s="1" t="str">
        <f>_xlfn.XLOOKUP(I11753,[1]category_mapping!$F$2:$F$19,[1]category_mapping!$G$2:$G$19,E11753)</f>
        <v>food</v>
      </c>
      <c r="L11753" s="1" t="str">
        <f>IF(cleaning_working[[#This Row],[date]]="","Missing","Available")</f>
        <v>Available</v>
      </c>
    </row>
    <row r="11754" spans="1:12" x14ac:dyDescent="0.35">
      <c r="A11754" s="1" t="s">
        <v>11375</v>
      </c>
      <c r="B11754" s="1" t="s">
        <v>77</v>
      </c>
      <c r="C11754" s="3">
        <v>45578</v>
      </c>
      <c r="D11754" s="1" t="s">
        <v>13</v>
      </c>
      <c r="E11754" s="1" t="s">
        <v>24</v>
      </c>
      <c r="F11754" s="1">
        <v>10139</v>
      </c>
      <c r="G11754" s="1" t="s">
        <v>25</v>
      </c>
      <c r="H11754" s="1" t="s">
        <v>83</v>
      </c>
      <c r="I11754" s="1" t="s">
        <v>194</v>
      </c>
      <c r="J11754" s="1" t="str" cm="1">
        <f t="array" ref="J11754">_xlfn.IFS(F11754="","missing",F11754&lt;0,"negative",F11754=0,"zero",AND(F11754&gt;=99999,MOD(F11754,9)=0),"99999 placeholder",AND(F11754&gt;$O$5,D11754="Expense"),"Expense outlier",AND(F11754&gt;$P$5,D11754="Income"),"Income outlier",TRUE,"valid")</f>
        <v>valid</v>
      </c>
      <c r="K11754" s="1" t="str">
        <f>_xlfn.XLOOKUP(I11754,[1]category_mapping!$F$2:$F$19,[1]category_mapping!$G$2:$G$19,E11754)</f>
        <v>travel</v>
      </c>
      <c r="L11754" s="1" t="str">
        <f>IF(cleaning_working[[#This Row],[date]]="","Missing","Available")</f>
        <v>Available</v>
      </c>
    </row>
    <row r="11755" spans="1:12" x14ac:dyDescent="0.35">
      <c r="A11755" s="1" t="s">
        <v>733</v>
      </c>
      <c r="B11755" s="1" t="s">
        <v>202</v>
      </c>
      <c r="C11755" s="3">
        <v>44401</v>
      </c>
      <c r="D11755" s="1" t="s">
        <v>13</v>
      </c>
      <c r="E11755" s="1" t="s">
        <v>39</v>
      </c>
      <c r="F11755" s="1">
        <v>1004</v>
      </c>
      <c r="G11755" s="1" t="s">
        <v>32</v>
      </c>
      <c r="H11755" s="1" t="s">
        <v>52</v>
      </c>
      <c r="I11755" s="1" t="s">
        <v>80</v>
      </c>
      <c r="J11755" s="1" t="str" cm="1">
        <f t="array" ref="J11755">_xlfn.IFS(F11755="","missing",F11755&lt;0,"negative",F11755=0,"zero",AND(F11755&gt;=99999,MOD(F11755,9)=0),"99999 placeholder",AND(F11755&gt;$O$5,D11755="Expense"),"Expense outlier",AND(F11755&gt;$P$5,D11755="Income"),"Income outlier",TRUE,"valid")</f>
        <v>valid</v>
      </c>
      <c r="K11755" s="1" t="str">
        <f>_xlfn.XLOOKUP(I11755,[1]category_mapping!$F$2:$F$19,[1]category_mapping!$G$2:$G$19,E11755)</f>
        <v>food</v>
      </c>
      <c r="L11755" s="1" t="str">
        <f>IF(cleaning_working[[#This Row],[date]]="","Missing","Available")</f>
        <v>Available</v>
      </c>
    </row>
    <row r="11756" spans="1:12" x14ac:dyDescent="0.35">
      <c r="A11756" s="1" t="s">
        <v>11376</v>
      </c>
      <c r="B11756" s="1" t="s">
        <v>557</v>
      </c>
      <c r="C11756" s="3">
        <v>44661</v>
      </c>
      <c r="D11756" s="1" t="s">
        <v>13</v>
      </c>
      <c r="E11756" s="1" t="s">
        <v>17</v>
      </c>
      <c r="F11756" s="1">
        <v>4621</v>
      </c>
      <c r="G11756" s="1" t="s">
        <v>64</v>
      </c>
      <c r="H11756" s="1" t="s">
        <v>25</v>
      </c>
      <c r="I11756" s="1" t="s">
        <v>90</v>
      </c>
      <c r="J11756" s="1" t="str" cm="1">
        <f t="array" ref="J11756">_xlfn.IFS(F11756="","missing",F11756&lt;0,"negative",F11756=0,"zero",AND(F11756&gt;=99999,MOD(F11756,9)=0),"99999 placeholder",AND(F11756&gt;$O$5,D11756="Expense"),"Expense outlier",AND(F11756&gt;$P$5,D11756="Income"),"Income outlier",TRUE,"valid")</f>
        <v>valid</v>
      </c>
      <c r="K11756" s="1" t="str">
        <f>_xlfn.XLOOKUP(I11756,[1]category_mapping!$F$2:$F$19,[1]category_mapping!$G$2:$G$19,E11756)</f>
        <v>education</v>
      </c>
      <c r="L11756" s="1" t="str">
        <f>IF(cleaning_working[[#This Row],[date]]="","Missing","Available")</f>
        <v>Available</v>
      </c>
    </row>
    <row r="11757" spans="1:12" x14ac:dyDescent="0.35">
      <c r="A11757" s="1" t="s">
        <v>11377</v>
      </c>
      <c r="B11757" s="1" t="s">
        <v>241</v>
      </c>
      <c r="C11757" s="3">
        <v>44691</v>
      </c>
      <c r="D11757" s="1" t="s">
        <v>13</v>
      </c>
      <c r="E11757" s="1" t="s">
        <v>24</v>
      </c>
      <c r="F11757" s="1">
        <v>1565</v>
      </c>
      <c r="G11757" s="1" t="s">
        <v>40</v>
      </c>
      <c r="H11757" s="1" t="s">
        <v>25</v>
      </c>
      <c r="I11757" s="1" t="s">
        <v>46</v>
      </c>
      <c r="J11757" s="1" t="str" cm="1">
        <f t="array" ref="J11757">_xlfn.IFS(F11757="","missing",F11757&lt;0,"negative",F11757=0,"zero",AND(F11757&gt;=99999,MOD(F11757,9)=0),"99999 placeholder",AND(F11757&gt;$O$5,D11757="Expense"),"Expense outlier",AND(F11757&gt;$P$5,D11757="Income"),"Income outlier",TRUE,"valid")</f>
        <v>valid</v>
      </c>
      <c r="K11757" s="1" t="str">
        <f>_xlfn.XLOOKUP(I11757,[1]category_mapping!$F$2:$F$19,[1]category_mapping!$G$2:$G$19,E11757)</f>
        <v>rent</v>
      </c>
      <c r="L11757" s="1" t="str">
        <f>IF(cleaning_working[[#This Row],[date]]="","Missing","Available")</f>
        <v>Available</v>
      </c>
    </row>
    <row r="11758" spans="1:12" x14ac:dyDescent="0.35">
      <c r="A11758" s="1" t="s">
        <v>11378</v>
      </c>
      <c r="B11758" s="1" t="s">
        <v>109</v>
      </c>
      <c r="C11758" s="3">
        <v>45081</v>
      </c>
      <c r="D11758" s="1" t="s">
        <v>13</v>
      </c>
      <c r="E11758" s="1" t="s">
        <v>39</v>
      </c>
      <c r="F11758" s="1">
        <v>4733</v>
      </c>
      <c r="G11758" s="1" t="s">
        <v>64</v>
      </c>
      <c r="H11758" s="1" t="s">
        <v>159</v>
      </c>
      <c r="I11758" s="1" t="s">
        <v>217</v>
      </c>
      <c r="J11758" s="1" t="str" cm="1">
        <f t="array" ref="J11758">_xlfn.IFS(F11758="","missing",F11758&lt;0,"negative",F11758=0,"zero",AND(F11758&gt;=99999,MOD(F11758,9)=0),"99999 placeholder",AND(F11758&gt;$O$5,D11758="Expense"),"Expense outlier",AND(F11758&gt;$P$5,D11758="Income"),"Income outlier",TRUE,"valid")</f>
        <v>valid</v>
      </c>
      <c r="K11758" s="1" t="str">
        <f>_xlfn.XLOOKUP(I11758,[1]category_mapping!$F$2:$F$19,[1]category_mapping!$G$2:$G$19,E11758)</f>
        <v>rent</v>
      </c>
      <c r="L11758" s="1" t="str">
        <f>IF(cleaning_working[[#This Row],[date]]="","Missing","Available")</f>
        <v>Available</v>
      </c>
    </row>
    <row r="11759" spans="1:12" x14ac:dyDescent="0.35">
      <c r="A11759" s="1" t="s">
        <v>11379</v>
      </c>
      <c r="B11759" s="1" t="s">
        <v>111</v>
      </c>
      <c r="C11759" s="3">
        <v>44566</v>
      </c>
      <c r="D11759" s="1" t="s">
        <v>13</v>
      </c>
      <c r="E11759" s="1" t="s">
        <v>104</v>
      </c>
      <c r="F11759" s="1">
        <v>6162</v>
      </c>
      <c r="G11759" s="1" t="s">
        <v>40</v>
      </c>
      <c r="H11759" s="1" t="s">
        <v>86</v>
      </c>
      <c r="I11759" s="1" t="s">
        <v>34</v>
      </c>
      <c r="J11759" s="1" t="str" cm="1">
        <f t="array" ref="J11759">_xlfn.IFS(F11759="","missing",F11759&lt;0,"negative",F11759=0,"zero",AND(F11759&gt;=99999,MOD(F11759,9)=0),"99999 placeholder",AND(F11759&gt;$O$5,D11759="Expense"),"Expense outlier",AND(F11759&gt;$P$5,D11759="Income"),"Income outlier",TRUE,"valid")</f>
        <v>valid</v>
      </c>
      <c r="K11759" s="1" t="str">
        <f>_xlfn.XLOOKUP(I11759,[1]category_mapping!$F$2:$F$19,[1]category_mapping!$G$2:$G$19,E11759)</f>
        <v>education</v>
      </c>
      <c r="L11759" s="1" t="str">
        <f>IF(cleaning_working[[#This Row],[date]]="","Missing","Available")</f>
        <v>Available</v>
      </c>
    </row>
    <row r="11760" spans="1:12" x14ac:dyDescent="0.35">
      <c r="A11760" s="1" t="s">
        <v>11380</v>
      </c>
      <c r="B11760" s="1" t="s">
        <v>245</v>
      </c>
      <c r="C11760" s="3">
        <v>44618</v>
      </c>
      <c r="D11760" s="1" t="s">
        <v>14</v>
      </c>
      <c r="E11760" s="1" t="s">
        <v>31</v>
      </c>
      <c r="F11760" s="1">
        <v>67963</v>
      </c>
      <c r="G11760" s="1" t="s">
        <v>32</v>
      </c>
      <c r="H11760" s="1" t="s">
        <v>65</v>
      </c>
      <c r="I11760" s="1" t="s">
        <v>97</v>
      </c>
      <c r="J11760" s="1" t="str" cm="1">
        <f t="array" ref="J11760">_xlfn.IFS(F11760="","missing",F11760&lt;0,"negative",F11760=0,"zero",AND(F11760&gt;=99999,MOD(F11760,9)=0),"99999 placeholder",AND(F11760&gt;$O$5,D11760="Expense"),"Expense outlier",AND(F11760&gt;$P$5,D11760="Income"),"Income outlier",TRUE,"valid")</f>
        <v>valid</v>
      </c>
      <c r="K11760" s="1" t="str">
        <f>_xlfn.XLOOKUP(I11760,[1]category_mapping!$F$2:$F$19,[1]category_mapping!$G$2:$G$19,E11760)</f>
        <v>health</v>
      </c>
      <c r="L11760" s="1" t="str">
        <f>IF(cleaning_working[[#This Row],[date]]="","Missing","Available")</f>
        <v>Available</v>
      </c>
    </row>
    <row r="11761" spans="1:12" x14ac:dyDescent="0.35">
      <c r="A11761" s="1" t="s">
        <v>11381</v>
      </c>
      <c r="B11761" s="1" t="s">
        <v>557</v>
      </c>
      <c r="C11761" s="3">
        <v>45067</v>
      </c>
      <c r="D11761" s="1" t="s">
        <v>13</v>
      </c>
      <c r="E11761" s="1" t="s">
        <v>96</v>
      </c>
      <c r="F11761" s="1">
        <v>6406</v>
      </c>
      <c r="G11761" s="1" t="s">
        <v>32</v>
      </c>
      <c r="H11761" s="1" t="s">
        <v>133</v>
      </c>
      <c r="I11761" s="1" t="s">
        <v>53</v>
      </c>
      <c r="J11761" s="1" t="str" cm="1">
        <f t="array" ref="J11761">_xlfn.IFS(F11761="","missing",F11761&lt;0,"negative",F11761=0,"zero",AND(F11761&gt;=99999,MOD(F11761,9)=0),"99999 placeholder",AND(F11761&gt;$O$5,D11761="Expense"),"Expense outlier",AND(F11761&gt;$P$5,D11761="Income"),"Income outlier",TRUE,"valid")</f>
        <v>valid</v>
      </c>
      <c r="K11761" s="1" t="str">
        <f>_xlfn.XLOOKUP(I11761,[1]category_mapping!$F$2:$F$19,[1]category_mapping!$G$2:$G$19,E11761)</f>
        <v>travel</v>
      </c>
      <c r="L11761" s="1" t="str">
        <f>IF(cleaning_working[[#This Row],[date]]="","Missing","Available")</f>
        <v>Available</v>
      </c>
    </row>
    <row r="11762" spans="1:12" x14ac:dyDescent="0.35">
      <c r="A11762" s="1" t="s">
        <v>11382</v>
      </c>
      <c r="B11762" s="1" t="s">
        <v>379</v>
      </c>
      <c r="C11762" s="3">
        <v>44738</v>
      </c>
      <c r="D11762" s="1" t="s">
        <v>14</v>
      </c>
      <c r="E11762" s="1" t="s">
        <v>70</v>
      </c>
      <c r="F11762" s="1">
        <v>65760</v>
      </c>
      <c r="G11762" s="1" t="s">
        <v>40</v>
      </c>
      <c r="H11762" s="1" t="s">
        <v>33</v>
      </c>
      <c r="I11762" s="1" t="s">
        <v>123</v>
      </c>
      <c r="J11762" s="1" t="str" cm="1">
        <f t="array" ref="J11762">_xlfn.IFS(F11762="","missing",F11762&lt;0,"negative",F11762=0,"zero",AND(F11762&gt;=99999,MOD(F11762,9)=0),"99999 placeholder",AND(F11762&gt;$O$5,D11762="Expense"),"Expense outlier",AND(F11762&gt;$P$5,D11762="Income"),"Income outlier",TRUE,"valid")</f>
        <v>valid</v>
      </c>
      <c r="K11762" s="1" t="str">
        <f>_xlfn.XLOOKUP(I11762,[1]category_mapping!$F$2:$F$19,[1]category_mapping!$G$2:$G$19,E11762)</f>
        <v>others</v>
      </c>
      <c r="L11762" s="1" t="str">
        <f>IF(cleaning_working[[#This Row],[date]]="","Missing","Available")</f>
        <v>Available</v>
      </c>
    </row>
    <row r="11763" spans="1:12" x14ac:dyDescent="0.35">
      <c r="A11763" s="1" t="s">
        <v>11383</v>
      </c>
      <c r="B11763" s="1" t="s">
        <v>262</v>
      </c>
      <c r="C11763" s="3">
        <v>44455</v>
      </c>
      <c r="D11763" s="1" t="s">
        <v>14</v>
      </c>
      <c r="E11763" s="1" t="s">
        <v>70</v>
      </c>
      <c r="F11763" s="1">
        <v>28650</v>
      </c>
      <c r="G11763" s="1" t="s">
        <v>32</v>
      </c>
      <c r="H11763" s="1" t="s">
        <v>33</v>
      </c>
      <c r="J11763" s="1" t="str" cm="1">
        <f t="array" ref="J11763">_xlfn.IFS(F11763="","missing",F11763&lt;0,"negative",F11763=0,"zero",AND(F11763&gt;=99999,MOD(F11763,9)=0),"99999 placeholder",AND(F11763&gt;$O$5,D11763="Expense"),"Expense outlier",AND(F11763&gt;$P$5,D11763="Income"),"Income outlier",TRUE,"valid")</f>
        <v>valid</v>
      </c>
      <c r="K11763" s="1" t="str">
        <f>_xlfn.XLOOKUP(I11763,[1]category_mapping!$F$2:$F$19,[1]category_mapping!$G$2:$G$19,E11763)</f>
        <v>others</v>
      </c>
      <c r="L11763" s="1" t="str">
        <f>IF(cleaning_working[[#This Row],[date]]="","Missing","Available")</f>
        <v>Available</v>
      </c>
    </row>
    <row r="11764" spans="1:12" x14ac:dyDescent="0.35">
      <c r="A11764" s="1" t="s">
        <v>11384</v>
      </c>
      <c r="B11764" s="1" t="s">
        <v>200</v>
      </c>
      <c r="C11764" s="3">
        <v>45250</v>
      </c>
      <c r="D11764" s="1" t="s">
        <v>13</v>
      </c>
      <c r="E11764" s="1" t="s">
        <v>24</v>
      </c>
      <c r="F11764" s="1">
        <v>502</v>
      </c>
      <c r="G11764" s="1" t="s">
        <v>40</v>
      </c>
      <c r="H11764" s="1" t="s">
        <v>19</v>
      </c>
      <c r="I11764" s="1" t="s">
        <v>128</v>
      </c>
      <c r="J11764" s="1" t="str" cm="1">
        <f t="array" ref="J11764">_xlfn.IFS(F11764="","missing",F11764&lt;0,"negative",F11764=0,"zero",AND(F11764&gt;=99999,MOD(F11764,9)=0),"99999 placeholder",AND(F11764&gt;$O$5,D11764="Expense"),"Expense outlier",AND(F11764&gt;$P$5,D11764="Income"),"Income outlier",TRUE,"valid")</f>
        <v>valid</v>
      </c>
      <c r="K11764" s="1" t="str">
        <f>_xlfn.XLOOKUP(I11764,[1]category_mapping!$F$2:$F$19,[1]category_mapping!$G$2:$G$19,E11764)</f>
        <v>utilities</v>
      </c>
      <c r="L11764" s="1" t="str">
        <f>IF(cleaning_working[[#This Row],[date]]="","Missing","Available")</f>
        <v>Available</v>
      </c>
    </row>
    <row r="11765" spans="1:12" x14ac:dyDescent="0.35">
      <c r="A11765" s="1" t="s">
        <v>11385</v>
      </c>
      <c r="B11765" s="1" t="s">
        <v>206</v>
      </c>
      <c r="C11765" s="3">
        <v>45035</v>
      </c>
      <c r="D11765" s="1" t="s">
        <v>13</v>
      </c>
      <c r="E11765" s="1" t="s">
        <v>39</v>
      </c>
      <c r="F11765" s="1">
        <v>4069</v>
      </c>
      <c r="G11765" s="1" t="s">
        <v>32</v>
      </c>
      <c r="H11765" s="1" t="s">
        <v>19</v>
      </c>
      <c r="I11765" s="1" t="s">
        <v>272</v>
      </c>
      <c r="J11765" s="1" t="str" cm="1">
        <f t="array" ref="J11765">_xlfn.IFS(F11765="","missing",F11765&lt;0,"negative",F11765=0,"zero",AND(F11765&gt;=99999,MOD(F11765,9)=0),"99999 placeholder",AND(F11765&gt;$O$5,D11765="Expense"),"Expense outlier",AND(F11765&gt;$P$5,D11765="Income"),"Income outlier",TRUE,"valid")</f>
        <v>valid</v>
      </c>
      <c r="K11765" s="1" t="str">
        <f>_xlfn.XLOOKUP(I11765,[1]category_mapping!$F$2:$F$19,[1]category_mapping!$G$2:$G$19,E11765)</f>
        <v>food</v>
      </c>
      <c r="L11765" s="1" t="str">
        <f>IF(cleaning_working[[#This Row],[date]]="","Missing","Available")</f>
        <v>Available</v>
      </c>
    </row>
    <row r="11766" spans="1:12" x14ac:dyDescent="0.35">
      <c r="A11766" s="1" t="s">
        <v>9585</v>
      </c>
      <c r="B11766" s="1" t="s">
        <v>125</v>
      </c>
      <c r="C11766" s="3">
        <v>45343</v>
      </c>
      <c r="D11766" s="1" t="s">
        <v>13</v>
      </c>
      <c r="E11766" s="1" t="s">
        <v>39</v>
      </c>
      <c r="F11766" s="1">
        <v>3797</v>
      </c>
      <c r="G11766" s="1" t="s">
        <v>18</v>
      </c>
      <c r="H11766" s="1" t="s">
        <v>65</v>
      </c>
      <c r="I11766" s="1" t="s">
        <v>34</v>
      </c>
      <c r="J11766" s="1" t="str" cm="1">
        <f t="array" ref="J11766">_xlfn.IFS(F11766="","missing",F11766&lt;0,"negative",F11766=0,"zero",AND(F11766&gt;=99999,MOD(F11766,9)=0),"99999 placeholder",AND(F11766&gt;$O$5,D11766="Expense"),"Expense outlier",AND(F11766&gt;$P$5,D11766="Income"),"Income outlier",TRUE,"valid")</f>
        <v>valid</v>
      </c>
      <c r="K11766" s="1" t="str">
        <f>_xlfn.XLOOKUP(I11766,[1]category_mapping!$F$2:$F$19,[1]category_mapping!$G$2:$G$19,E11766)</f>
        <v>education</v>
      </c>
      <c r="L11766" s="1" t="str">
        <f>IF(cleaning_working[[#This Row],[date]]="","Missing","Available")</f>
        <v>Available</v>
      </c>
    </row>
    <row r="11767" spans="1:12" x14ac:dyDescent="0.35">
      <c r="A11767" s="1" t="s">
        <v>11386</v>
      </c>
      <c r="B11767" s="1" t="s">
        <v>293</v>
      </c>
      <c r="C11767" s="3">
        <v>44523</v>
      </c>
      <c r="D11767" s="1" t="s">
        <v>13</v>
      </c>
      <c r="E11767" s="1" t="s">
        <v>63</v>
      </c>
      <c r="F11767" s="1">
        <v>5708</v>
      </c>
      <c r="G11767" s="1" t="s">
        <v>32</v>
      </c>
      <c r="H11767" s="1" t="s">
        <v>26</v>
      </c>
      <c r="I11767" s="1" t="s">
        <v>80</v>
      </c>
      <c r="J11767" s="1" t="str" cm="1">
        <f t="array" ref="J11767">_xlfn.IFS(F11767="","missing",F11767&lt;0,"negative",F11767=0,"zero",AND(F11767&gt;=99999,MOD(F11767,9)=0),"99999 placeholder",AND(F11767&gt;$O$5,D11767="Expense"),"Expense outlier",AND(F11767&gt;$P$5,D11767="Income"),"Income outlier",TRUE,"valid")</f>
        <v>valid</v>
      </c>
      <c r="K11767" s="1" t="str">
        <f>_xlfn.XLOOKUP(I11767,[1]category_mapping!$F$2:$F$19,[1]category_mapping!$G$2:$G$19,E11767)</f>
        <v>food</v>
      </c>
      <c r="L11767" s="1" t="str">
        <f>IF(cleaning_working[[#This Row],[date]]="","Missing","Available")</f>
        <v>Available</v>
      </c>
    </row>
    <row r="11768" spans="1:12" x14ac:dyDescent="0.35">
      <c r="A11768" s="1" t="s">
        <v>11387</v>
      </c>
      <c r="B11768" s="1" t="s">
        <v>192</v>
      </c>
      <c r="C11768" s="3">
        <v>44604</v>
      </c>
      <c r="D11768" s="1" t="s">
        <v>13</v>
      </c>
      <c r="E11768" s="1" t="s">
        <v>24</v>
      </c>
      <c r="F11768" s="1">
        <v>957</v>
      </c>
      <c r="G11768" s="1" t="s">
        <v>32</v>
      </c>
      <c r="H11768" s="1" t="s">
        <v>19</v>
      </c>
      <c r="I11768" s="1" t="s">
        <v>41</v>
      </c>
      <c r="J11768" s="1" t="str" cm="1">
        <f t="array" ref="J11768">_xlfn.IFS(F11768="","missing",F11768&lt;0,"negative",F11768=0,"zero",AND(F11768&gt;=99999,MOD(F11768,9)=0),"99999 placeholder",AND(F11768&gt;$O$5,D11768="Expense"),"Expense outlier",AND(F11768&gt;$P$5,D11768="Income"),"Income outlier",TRUE,"valid")</f>
        <v>valid</v>
      </c>
      <c r="K11768" s="1" t="str">
        <f>_xlfn.XLOOKUP(I11768,[1]category_mapping!$F$2:$F$19,[1]category_mapping!$G$2:$G$19,E11768)</f>
        <v>utilities</v>
      </c>
      <c r="L11768" s="1" t="str">
        <f>IF(cleaning_working[[#This Row],[date]]="","Missing","Available")</f>
        <v>Available</v>
      </c>
    </row>
    <row r="11769" spans="1:12" x14ac:dyDescent="0.35">
      <c r="A11769" s="1" t="s">
        <v>3235</v>
      </c>
      <c r="B11769" s="1" t="s">
        <v>353</v>
      </c>
      <c r="C11769" s="3">
        <v>44372</v>
      </c>
      <c r="D11769" s="1" t="s">
        <v>14</v>
      </c>
      <c r="E11769" s="1" t="s">
        <v>31</v>
      </c>
      <c r="F11769" s="1">
        <v>21967</v>
      </c>
      <c r="G11769" s="1" t="s">
        <v>40</v>
      </c>
      <c r="H11769" s="1" t="s">
        <v>52</v>
      </c>
      <c r="I11769" s="1" t="s">
        <v>217</v>
      </c>
      <c r="J11769" s="1" t="str" cm="1">
        <f t="array" ref="J11769">_xlfn.IFS(F11769="","missing",F11769&lt;0,"negative",F11769=0,"zero",AND(F11769&gt;=99999,MOD(F11769,9)=0),"99999 placeholder",AND(F11769&gt;$O$5,D11769="Expense"),"Expense outlier",AND(F11769&gt;$P$5,D11769="Income"),"Income outlier",TRUE,"valid")</f>
        <v>valid</v>
      </c>
      <c r="K11769" s="1" t="str">
        <f>_xlfn.XLOOKUP(I11769,[1]category_mapping!$F$2:$F$19,[1]category_mapping!$G$2:$G$19,E11769)</f>
        <v>rent</v>
      </c>
      <c r="L11769" s="1" t="str">
        <f>IF(cleaning_working[[#This Row],[date]]="","Missing","Available")</f>
        <v>Available</v>
      </c>
    </row>
    <row r="11770" spans="1:12" x14ac:dyDescent="0.35">
      <c r="A11770" s="1" t="s">
        <v>11388</v>
      </c>
      <c r="B11770" s="1" t="s">
        <v>360</v>
      </c>
      <c r="C11770" s="3">
        <v>44975</v>
      </c>
      <c r="D11770" s="1" t="s">
        <v>13</v>
      </c>
      <c r="E11770" s="1" t="s">
        <v>17</v>
      </c>
      <c r="F11770" s="1">
        <v>4159</v>
      </c>
      <c r="G11770" s="1" t="s">
        <v>18</v>
      </c>
      <c r="H11770" s="1" t="s">
        <v>26</v>
      </c>
      <c r="J11770" s="1" t="str" cm="1">
        <f t="array" ref="J11770">_xlfn.IFS(F11770="","missing",F11770&lt;0,"negative",F11770=0,"zero",AND(F11770&gt;=99999,MOD(F11770,9)=0),"99999 placeholder",AND(F11770&gt;$O$5,D11770="Expense"),"Expense outlier",AND(F11770&gt;$P$5,D11770="Income"),"Income outlier",TRUE,"valid")</f>
        <v>valid</v>
      </c>
      <c r="K11770" s="1" t="str">
        <f>_xlfn.XLOOKUP(I11770,[1]category_mapping!$F$2:$F$19,[1]category_mapping!$G$2:$G$19,E11770)</f>
        <v>education</v>
      </c>
      <c r="L11770" s="1" t="str">
        <f>IF(cleaning_working[[#This Row],[date]]="","Missing","Available")</f>
        <v>Available</v>
      </c>
    </row>
    <row r="11771" spans="1:12" x14ac:dyDescent="0.35">
      <c r="A11771" s="1" t="s">
        <v>11389</v>
      </c>
      <c r="B11771" s="1" t="s">
        <v>612</v>
      </c>
      <c r="C11771" s="3">
        <v>45222</v>
      </c>
      <c r="D11771" s="1" t="s">
        <v>13</v>
      </c>
      <c r="E11771" s="1" t="s">
        <v>39</v>
      </c>
      <c r="F11771" s="1">
        <v>1575</v>
      </c>
      <c r="G11771" s="1" t="s">
        <v>32</v>
      </c>
      <c r="H11771" s="1" t="s">
        <v>83</v>
      </c>
      <c r="I11771" s="1" t="s">
        <v>20</v>
      </c>
      <c r="J11771" s="1" t="str" cm="1">
        <f t="array" ref="J11771">_xlfn.IFS(F11771="","missing",F11771&lt;0,"negative",F11771=0,"zero",AND(F11771&gt;=99999,MOD(F11771,9)=0),"99999 placeholder",AND(F11771&gt;$O$5,D11771="Expense"),"Expense outlier",AND(F11771&gt;$P$5,D11771="Income"),"Income outlier",TRUE,"valid")</f>
        <v>valid</v>
      </c>
      <c r="K11771" s="1" t="str">
        <f>_xlfn.XLOOKUP(I11771,[1]category_mapping!$F$2:$F$19,[1]category_mapping!$G$2:$G$19,E11771)</f>
        <v>entertainment</v>
      </c>
      <c r="L11771" s="1" t="str">
        <f>IF(cleaning_working[[#This Row],[date]]="","Missing","Available")</f>
        <v>Available</v>
      </c>
    </row>
    <row r="11772" spans="1:12" x14ac:dyDescent="0.35">
      <c r="A11772" s="1" t="s">
        <v>11390</v>
      </c>
      <c r="B11772" s="1" t="s">
        <v>214</v>
      </c>
      <c r="C11772" s="3">
        <v>44557</v>
      </c>
      <c r="D11772" s="1" t="s">
        <v>13</v>
      </c>
      <c r="E11772" s="1" t="s">
        <v>176</v>
      </c>
      <c r="F11772" s="1">
        <v>2782</v>
      </c>
      <c r="G11772" s="1" t="s">
        <v>64</v>
      </c>
      <c r="H11772" s="1" t="s">
        <v>26</v>
      </c>
      <c r="I11772" s="1" t="s">
        <v>71</v>
      </c>
      <c r="J11772" s="1" t="str" cm="1">
        <f t="array" ref="J11772">_xlfn.IFS(F11772="","missing",F11772&lt;0,"negative",F11772=0,"zero",AND(F11772&gt;=99999,MOD(F11772,9)=0),"99999 placeholder",AND(F11772&gt;$O$5,D11772="Expense"),"Expense outlier",AND(F11772&gt;$P$5,D11772="Income"),"Income outlier",TRUE,"valid")</f>
        <v>valid</v>
      </c>
      <c r="K11772" s="1" t="str">
        <f>_xlfn.XLOOKUP(I11772,[1]category_mapping!$F$2:$F$19,[1]category_mapping!$G$2:$G$19,E11772)</f>
        <v>health</v>
      </c>
      <c r="L11772" s="1" t="str">
        <f>IF(cleaning_working[[#This Row],[date]]="","Missing","Available")</f>
        <v>Available</v>
      </c>
    </row>
    <row r="11773" spans="1:12" x14ac:dyDescent="0.35">
      <c r="A11773" s="1" t="s">
        <v>11391</v>
      </c>
      <c r="B11773" s="1" t="s">
        <v>243</v>
      </c>
      <c r="C11773" s="3">
        <v>45002</v>
      </c>
      <c r="D11773" s="1" t="s">
        <v>14</v>
      </c>
      <c r="E11773" s="1" t="s">
        <v>31</v>
      </c>
      <c r="F11773" s="1">
        <v>41167</v>
      </c>
      <c r="G11773" s="1" t="s">
        <v>64</v>
      </c>
      <c r="H11773" s="1" t="s">
        <v>52</v>
      </c>
      <c r="I11773" s="1" t="s">
        <v>46</v>
      </c>
      <c r="J11773" s="1" t="str" cm="1">
        <f t="array" ref="J11773">_xlfn.IFS(F11773="","missing",F11773&lt;0,"negative",F11773=0,"zero",AND(F11773&gt;=99999,MOD(F11773,9)=0),"99999 placeholder",AND(F11773&gt;$O$5,D11773="Expense"),"Expense outlier",AND(F11773&gt;$P$5,D11773="Income"),"Income outlier",TRUE,"valid")</f>
        <v>valid</v>
      </c>
      <c r="K11773" s="1" t="str">
        <f>_xlfn.XLOOKUP(I11773,[1]category_mapping!$F$2:$F$19,[1]category_mapping!$G$2:$G$19,E11773)</f>
        <v>freelance</v>
      </c>
      <c r="L11773" s="1" t="str">
        <f>IF(cleaning_working[[#This Row],[date]]="","Missing","Available")</f>
        <v>Available</v>
      </c>
    </row>
    <row r="11774" spans="1:12" x14ac:dyDescent="0.35">
      <c r="A11774" s="1" t="s">
        <v>11392</v>
      </c>
      <c r="B11774" s="1" t="s">
        <v>301</v>
      </c>
      <c r="C11774" s="3">
        <v>45247</v>
      </c>
      <c r="D11774" s="1" t="s">
        <v>13</v>
      </c>
      <c r="E11774" s="1" t="s">
        <v>96</v>
      </c>
      <c r="F11774" s="1">
        <v>3607</v>
      </c>
      <c r="G11774" s="1" t="s">
        <v>32</v>
      </c>
      <c r="H11774" s="1" t="s">
        <v>133</v>
      </c>
      <c r="I11774" s="1" t="s">
        <v>120</v>
      </c>
      <c r="J11774" s="1" t="str" cm="1">
        <f t="array" ref="J11774">_xlfn.IFS(F11774="","missing",F11774&lt;0,"negative",F11774=0,"zero",AND(F11774&gt;=99999,MOD(F11774,9)=0),"99999 placeholder",AND(F11774&gt;$O$5,D11774="Expense"),"Expense outlier",AND(F11774&gt;$P$5,D11774="Income"),"Income outlier",TRUE,"valid")</f>
        <v>valid</v>
      </c>
      <c r="K11774" s="1" t="str">
        <f>_xlfn.XLOOKUP(I11774,[1]category_mapping!$F$2:$F$19,[1]category_mapping!$G$2:$G$19,E11774)</f>
        <v>food</v>
      </c>
      <c r="L11774" s="1" t="str">
        <f>IF(cleaning_working[[#This Row],[date]]="","Missing","Available")</f>
        <v>Available</v>
      </c>
    </row>
    <row r="11775" spans="1:12" x14ac:dyDescent="0.35">
      <c r="A11775" s="1" t="s">
        <v>11393</v>
      </c>
      <c r="B11775" s="1" t="s">
        <v>192</v>
      </c>
      <c r="C11775" s="3">
        <v>45329</v>
      </c>
      <c r="D11775" s="1" t="s">
        <v>13</v>
      </c>
      <c r="E11775" s="1" t="s">
        <v>39</v>
      </c>
      <c r="F11775" s="1">
        <v>2701</v>
      </c>
      <c r="G11775" s="1" t="s">
        <v>40</v>
      </c>
      <c r="H11775" s="1" t="s">
        <v>26</v>
      </c>
      <c r="I11775" s="1" t="s">
        <v>128</v>
      </c>
      <c r="J11775" s="1" t="str" cm="1">
        <f t="array" ref="J11775">_xlfn.IFS(F11775="","missing",F11775&lt;0,"negative",F11775=0,"zero",AND(F11775&gt;=99999,MOD(F11775,9)=0),"99999 placeholder",AND(F11775&gt;$O$5,D11775="Expense"),"Expense outlier",AND(F11775&gt;$P$5,D11775="Income"),"Income outlier",TRUE,"valid")</f>
        <v>valid</v>
      </c>
      <c r="K11775" s="1" t="str">
        <f>_xlfn.XLOOKUP(I11775,[1]category_mapping!$F$2:$F$19,[1]category_mapping!$G$2:$G$19,E11775)</f>
        <v>utilities</v>
      </c>
      <c r="L11775" s="1" t="str">
        <f>IF(cleaning_working[[#This Row],[date]]="","Missing","Available")</f>
        <v>Available</v>
      </c>
    </row>
    <row r="11776" spans="1:12" x14ac:dyDescent="0.35">
      <c r="A11776" s="1" t="s">
        <v>11394</v>
      </c>
      <c r="B11776" s="1" t="s">
        <v>106</v>
      </c>
      <c r="C11776" s="3">
        <v>44434</v>
      </c>
      <c r="D11776" s="1" t="s">
        <v>13</v>
      </c>
      <c r="E11776" s="1" t="s">
        <v>45</v>
      </c>
      <c r="F11776" s="1">
        <v>8667</v>
      </c>
      <c r="G11776" s="1" t="s">
        <v>64</v>
      </c>
      <c r="H11776" s="1" t="s">
        <v>86</v>
      </c>
      <c r="I11776" s="1" t="s">
        <v>87</v>
      </c>
      <c r="J11776" s="1" t="str" cm="1">
        <f t="array" ref="J11776">_xlfn.IFS(F11776="","missing",F11776&lt;0,"negative",F11776=0,"zero",AND(F11776&gt;=99999,MOD(F11776,9)=0),"99999 placeholder",AND(F11776&gt;$O$5,D11776="Expense"),"Expense outlier",AND(F11776&gt;$P$5,D11776="Income"),"Income outlier",TRUE,"valid")</f>
        <v>valid</v>
      </c>
      <c r="K11776" s="1" t="str">
        <f>_xlfn.XLOOKUP(I11776,[1]category_mapping!$F$2:$F$19,[1]category_mapping!$G$2:$G$19,E11776)</f>
        <v>entertainment</v>
      </c>
      <c r="L11776" s="1" t="str">
        <f>IF(cleaning_working[[#This Row],[date]]="","Missing","Available")</f>
        <v>Available</v>
      </c>
    </row>
    <row r="11777" spans="1:12" x14ac:dyDescent="0.35">
      <c r="A11777" s="1" t="s">
        <v>1398</v>
      </c>
      <c r="B11777" s="1" t="s">
        <v>266</v>
      </c>
      <c r="C11777" s="3">
        <v>44688</v>
      </c>
      <c r="D11777" s="1" t="s">
        <v>13</v>
      </c>
      <c r="E11777" s="1" t="s">
        <v>39</v>
      </c>
      <c r="F11777" s="1">
        <v>51</v>
      </c>
      <c r="G11777" s="1" t="s">
        <v>25</v>
      </c>
      <c r="H11777" s="1" t="s">
        <v>133</v>
      </c>
      <c r="I11777" s="1" t="s">
        <v>123</v>
      </c>
      <c r="J11777" s="1" t="str" cm="1">
        <f t="array" ref="J11777">_xlfn.IFS(F11777="","missing",F11777&lt;0,"negative",F11777=0,"zero",AND(F11777&gt;=99999,MOD(F11777,9)=0),"99999 placeholder",AND(F11777&gt;$O$5,D11777="Expense"),"Expense outlier",AND(F11777&gt;$P$5,D11777="Income"),"Income outlier",TRUE,"valid")</f>
        <v>valid</v>
      </c>
      <c r="K11777" s="1" t="str">
        <f>_xlfn.XLOOKUP(I11777,[1]category_mapping!$F$2:$F$19,[1]category_mapping!$G$2:$G$19,E11777)</f>
        <v>food</v>
      </c>
      <c r="L11777" s="1" t="str">
        <f>IF(cleaning_working[[#This Row],[date]]="","Missing","Available")</f>
        <v>Available</v>
      </c>
    </row>
    <row r="11778" spans="1:12" x14ac:dyDescent="0.35">
      <c r="A11778" s="1" t="s">
        <v>11395</v>
      </c>
      <c r="B11778" s="1" t="s">
        <v>210</v>
      </c>
      <c r="C11778" s="3" t="s">
        <v>38</v>
      </c>
      <c r="D11778" s="1" t="s">
        <v>14</v>
      </c>
      <c r="E11778" s="1" t="s">
        <v>70</v>
      </c>
      <c r="F11778" s="1">
        <v>65111</v>
      </c>
      <c r="G11778" s="1" t="s">
        <v>18</v>
      </c>
      <c r="H11778" s="1" t="s">
        <v>25</v>
      </c>
      <c r="I11778" s="1" t="s">
        <v>41</v>
      </c>
      <c r="J11778" s="1" t="str" cm="1">
        <f t="array" ref="J11778">_xlfn.IFS(F11778="","missing",F11778&lt;0,"negative",F11778=0,"zero",AND(F11778&gt;=99999,MOD(F11778,9)=0),"99999 placeholder",AND(F11778&gt;$O$5,D11778="Expense"),"Expense outlier",AND(F11778&gt;$P$5,D11778="Income"),"Income outlier",TRUE,"valid")</f>
        <v>valid</v>
      </c>
      <c r="K11778" s="1" t="str">
        <f>_xlfn.XLOOKUP(I11778,[1]category_mapping!$F$2:$F$19,[1]category_mapping!$G$2:$G$19,E11778)</f>
        <v>utilities</v>
      </c>
      <c r="L11778" s="1" t="str">
        <f>IF(cleaning_working[[#This Row],[date]]="","Missing","Available")</f>
        <v>Missing</v>
      </c>
    </row>
    <row r="11779" spans="1:12" x14ac:dyDescent="0.35">
      <c r="A11779" s="1" t="s">
        <v>11396</v>
      </c>
      <c r="B11779" s="1" t="s">
        <v>303</v>
      </c>
      <c r="C11779" s="3">
        <v>44818</v>
      </c>
      <c r="D11779" s="1" t="s">
        <v>13</v>
      </c>
      <c r="E11779" s="1" t="s">
        <v>96</v>
      </c>
      <c r="F11779" s="1">
        <v>8740</v>
      </c>
      <c r="G11779" s="1" t="s">
        <v>25</v>
      </c>
      <c r="H11779" s="1" t="s">
        <v>65</v>
      </c>
      <c r="I11779" s="1" t="s">
        <v>41</v>
      </c>
      <c r="J11779" s="1" t="str" cm="1">
        <f t="array" ref="J11779">_xlfn.IFS(F11779="","missing",F11779&lt;0,"negative",F11779=0,"zero",AND(F11779&gt;=99999,MOD(F11779,9)=0),"99999 placeholder",AND(F11779&gt;$O$5,D11779="Expense"),"Expense outlier",AND(F11779&gt;$P$5,D11779="Income"),"Income outlier",TRUE,"valid")</f>
        <v>valid</v>
      </c>
      <c r="K11779" s="1" t="str">
        <f>_xlfn.XLOOKUP(I11779,[1]category_mapping!$F$2:$F$19,[1]category_mapping!$G$2:$G$19,E11779)</f>
        <v>utilities</v>
      </c>
      <c r="L11779" s="1" t="str">
        <f>IF(cleaning_working[[#This Row],[date]]="","Missing","Available")</f>
        <v>Available</v>
      </c>
    </row>
    <row r="11780" spans="1:12" x14ac:dyDescent="0.35">
      <c r="A11780" s="1" t="s">
        <v>11397</v>
      </c>
      <c r="B11780" s="1" t="s">
        <v>686</v>
      </c>
      <c r="C11780" s="3">
        <v>44199</v>
      </c>
      <c r="D11780" s="1" t="s">
        <v>13</v>
      </c>
      <c r="E11780" s="1" t="s">
        <v>39</v>
      </c>
      <c r="F11780" s="1">
        <v>5538</v>
      </c>
      <c r="G11780" s="1" t="s">
        <v>64</v>
      </c>
      <c r="H11780" s="1" t="s">
        <v>133</v>
      </c>
      <c r="I11780" s="1" t="s">
        <v>46</v>
      </c>
      <c r="J11780" s="1" t="str" cm="1">
        <f t="array" ref="J11780">_xlfn.IFS(F11780="","missing",F11780&lt;0,"negative",F11780=0,"zero",AND(F11780&gt;=99999,MOD(F11780,9)=0),"99999 placeholder",AND(F11780&gt;$O$5,D11780="Expense"),"Expense outlier",AND(F11780&gt;$P$5,D11780="Income"),"Income outlier",TRUE,"valid")</f>
        <v>valid</v>
      </c>
      <c r="K11780" s="1" t="str">
        <f>_xlfn.XLOOKUP(I11780,[1]category_mapping!$F$2:$F$19,[1]category_mapping!$G$2:$G$19,E11780)</f>
        <v>food</v>
      </c>
      <c r="L11780" s="1" t="str">
        <f>IF(cleaning_working[[#This Row],[date]]="","Missing","Available")</f>
        <v>Available</v>
      </c>
    </row>
    <row r="11781" spans="1:12" x14ac:dyDescent="0.35">
      <c r="A11781" s="1" t="s">
        <v>11398</v>
      </c>
      <c r="B11781" s="1" t="s">
        <v>146</v>
      </c>
      <c r="C11781" s="3">
        <v>44730</v>
      </c>
      <c r="D11781" s="1" t="s">
        <v>13</v>
      </c>
      <c r="E11781" s="1" t="s">
        <v>96</v>
      </c>
      <c r="F11781" s="1">
        <v>441</v>
      </c>
      <c r="G11781" s="1" t="s">
        <v>64</v>
      </c>
      <c r="H11781" s="1" t="s">
        <v>107</v>
      </c>
      <c r="I11781" s="1" t="s">
        <v>53</v>
      </c>
      <c r="J11781" s="1" t="str" cm="1">
        <f t="array" ref="J11781">_xlfn.IFS(F11781="","missing",F11781&lt;0,"negative",F11781=0,"zero",AND(F11781&gt;=99999,MOD(F11781,9)=0),"99999 placeholder",AND(F11781&gt;$O$5,D11781="Expense"),"Expense outlier",AND(F11781&gt;$P$5,D11781="Income"),"Income outlier",TRUE,"valid")</f>
        <v>valid</v>
      </c>
      <c r="K11781" s="1" t="str">
        <f>_xlfn.XLOOKUP(I11781,[1]category_mapping!$F$2:$F$19,[1]category_mapping!$G$2:$G$19,E11781)</f>
        <v>travel</v>
      </c>
      <c r="L11781" s="1" t="str">
        <f>IF(cleaning_working[[#This Row],[date]]="","Missing","Available")</f>
        <v>Available</v>
      </c>
    </row>
    <row r="11782" spans="1:12" x14ac:dyDescent="0.35">
      <c r="A11782" s="1" t="s">
        <v>11399</v>
      </c>
      <c r="B11782" s="1" t="s">
        <v>125</v>
      </c>
      <c r="C11782" s="3">
        <v>45149</v>
      </c>
      <c r="D11782" s="1" t="s">
        <v>13</v>
      </c>
      <c r="E11782" s="1" t="s">
        <v>24</v>
      </c>
      <c r="F11782" s="1">
        <v>493</v>
      </c>
      <c r="G11782" s="1" t="s">
        <v>64</v>
      </c>
      <c r="H11782" s="1" t="s">
        <v>107</v>
      </c>
      <c r="I11782" s="1" t="s">
        <v>87</v>
      </c>
      <c r="J11782" s="1" t="str" cm="1">
        <f t="array" ref="J11782">_xlfn.IFS(F11782="","missing",F11782&lt;0,"negative",F11782=0,"zero",AND(F11782&gt;=99999,MOD(F11782,9)=0),"99999 placeholder",AND(F11782&gt;$O$5,D11782="Expense"),"Expense outlier",AND(F11782&gt;$P$5,D11782="Income"),"Income outlier",TRUE,"valid")</f>
        <v>valid</v>
      </c>
      <c r="K11782" s="1" t="str">
        <f>_xlfn.XLOOKUP(I11782,[1]category_mapping!$F$2:$F$19,[1]category_mapping!$G$2:$G$19,E11782)</f>
        <v>rent</v>
      </c>
      <c r="L11782" s="1" t="str">
        <f>IF(cleaning_working[[#This Row],[date]]="","Missing","Available")</f>
        <v>Available</v>
      </c>
    </row>
    <row r="11783" spans="1:12" x14ac:dyDescent="0.35">
      <c r="A11783" s="1" t="s">
        <v>11400</v>
      </c>
      <c r="B11783" s="1" t="s">
        <v>164</v>
      </c>
      <c r="C11783" s="3">
        <v>44268</v>
      </c>
      <c r="D11783" s="1" t="s">
        <v>13</v>
      </c>
      <c r="E11783" s="1" t="s">
        <v>39</v>
      </c>
      <c r="F11783" s="1">
        <v>8767</v>
      </c>
      <c r="G11783" s="1" t="s">
        <v>64</v>
      </c>
      <c r="H11783" s="1" t="s">
        <v>86</v>
      </c>
      <c r="I11783" s="1" t="s">
        <v>272</v>
      </c>
      <c r="J11783" s="1" t="str" cm="1">
        <f t="array" ref="J11783">_xlfn.IFS(F11783="","missing",F11783&lt;0,"negative",F11783=0,"zero",AND(F11783&gt;=99999,MOD(F11783,9)=0),"99999 placeholder",AND(F11783&gt;$O$5,D11783="Expense"),"Expense outlier",AND(F11783&gt;$P$5,D11783="Income"),"Income outlier",TRUE,"valid")</f>
        <v>valid</v>
      </c>
      <c r="K11783" s="1" t="str">
        <f>_xlfn.XLOOKUP(I11783,[1]category_mapping!$F$2:$F$19,[1]category_mapping!$G$2:$G$19,E11783)</f>
        <v>food</v>
      </c>
      <c r="L11783" s="1" t="str">
        <f>IF(cleaning_working[[#This Row],[date]]="","Missing","Available")</f>
        <v>Available</v>
      </c>
    </row>
    <row r="11784" spans="1:12" x14ac:dyDescent="0.35">
      <c r="A11784" s="1" t="s">
        <v>9320</v>
      </c>
      <c r="B11784" s="1" t="s">
        <v>493</v>
      </c>
      <c r="C11784" s="3">
        <v>44891</v>
      </c>
      <c r="D11784" s="1" t="s">
        <v>14</v>
      </c>
      <c r="E11784" s="1" t="s">
        <v>215</v>
      </c>
      <c r="F11784" s="1">
        <v>11452</v>
      </c>
      <c r="G11784" s="1" t="s">
        <v>40</v>
      </c>
      <c r="H11784" s="1" t="s">
        <v>83</v>
      </c>
      <c r="I11784" s="1" t="s">
        <v>46</v>
      </c>
      <c r="J11784" s="1" t="str" cm="1">
        <f t="array" ref="J11784">_xlfn.IFS(F11784="","missing",F11784&lt;0,"negative",F11784=0,"zero",AND(F11784&gt;=99999,MOD(F11784,9)=0),"99999 placeholder",AND(F11784&gt;$O$5,D11784="Expense"),"Expense outlier",AND(F11784&gt;$P$5,D11784="Income"),"Income outlier",TRUE,"valid")</f>
        <v>valid</v>
      </c>
      <c r="K11784" s="1" t="str">
        <f>_xlfn.XLOOKUP(I11784,[1]category_mapping!$F$2:$F$19,[1]category_mapping!$G$2:$G$19,E11784)</f>
        <v>bonus</v>
      </c>
      <c r="L11784" s="1" t="str">
        <f>IF(cleaning_working[[#This Row],[date]]="","Missing","Available")</f>
        <v>Available</v>
      </c>
    </row>
    <row r="11785" spans="1:12" x14ac:dyDescent="0.35">
      <c r="A11785" s="1" t="s">
        <v>11401</v>
      </c>
      <c r="B11785" s="1" t="s">
        <v>446</v>
      </c>
      <c r="C11785" s="3" t="s">
        <v>38</v>
      </c>
      <c r="D11785" s="1" t="s">
        <v>13</v>
      </c>
      <c r="E11785" s="1" t="s">
        <v>63</v>
      </c>
      <c r="F11785" s="1">
        <v>8474</v>
      </c>
      <c r="G11785" s="1" t="s">
        <v>40</v>
      </c>
      <c r="H11785" s="1" t="s">
        <v>26</v>
      </c>
      <c r="I11785" s="1" t="s">
        <v>71</v>
      </c>
      <c r="J11785" s="1" t="str" cm="1">
        <f t="array" ref="J11785">_xlfn.IFS(F11785="","missing",F11785&lt;0,"negative",F11785=0,"zero",AND(F11785&gt;=99999,MOD(F11785,9)=0),"99999 placeholder",AND(F11785&gt;$O$5,D11785="Expense"),"Expense outlier",AND(F11785&gt;$P$5,D11785="Income"),"Income outlier",TRUE,"valid")</f>
        <v>valid</v>
      </c>
      <c r="K11785" s="1" t="str">
        <f>_xlfn.XLOOKUP(I11785,[1]category_mapping!$F$2:$F$19,[1]category_mapping!$G$2:$G$19,E11785)</f>
        <v>health</v>
      </c>
      <c r="L11785" s="1" t="str">
        <f>IF(cleaning_working[[#This Row],[date]]="","Missing","Available")</f>
        <v>Missing</v>
      </c>
    </row>
    <row r="11786" spans="1:12" x14ac:dyDescent="0.35">
      <c r="A11786" s="1" t="s">
        <v>11402</v>
      </c>
      <c r="B11786" s="1" t="s">
        <v>212</v>
      </c>
      <c r="C11786" s="3">
        <v>45579</v>
      </c>
      <c r="D11786" s="1" t="s">
        <v>13</v>
      </c>
      <c r="E11786" s="1" t="s">
        <v>39</v>
      </c>
      <c r="F11786" s="1">
        <v>1311</v>
      </c>
      <c r="G11786" s="1" t="s">
        <v>40</v>
      </c>
      <c r="H11786" s="1" t="s">
        <v>83</v>
      </c>
      <c r="I11786" s="1" t="s">
        <v>58</v>
      </c>
      <c r="J11786" s="1" t="str" cm="1">
        <f t="array" ref="J11786">_xlfn.IFS(F11786="","missing",F11786&lt;0,"negative",F11786=0,"zero",AND(F11786&gt;=99999,MOD(F11786,9)=0),"99999 placeholder",AND(F11786&gt;$O$5,D11786="Expense"),"Expense outlier",AND(F11786&gt;$P$5,D11786="Income"),"Income outlier",TRUE,"valid")</f>
        <v>valid</v>
      </c>
      <c r="K11786" s="1" t="str">
        <f>_xlfn.XLOOKUP(I11786,[1]category_mapping!$F$2:$F$19,[1]category_mapping!$G$2:$G$19,E11786)</f>
        <v>food</v>
      </c>
      <c r="L11786" s="1" t="str">
        <f>IF(cleaning_working[[#This Row],[date]]="","Missing","Available")</f>
        <v>Available</v>
      </c>
    </row>
    <row r="11787" spans="1:12" x14ac:dyDescent="0.35">
      <c r="A11787" s="1" t="s">
        <v>11403</v>
      </c>
      <c r="B11787" s="1" t="s">
        <v>233</v>
      </c>
      <c r="C11787" s="3">
        <v>45617</v>
      </c>
      <c r="D11787" s="1" t="s">
        <v>13</v>
      </c>
      <c r="E11787" s="1" t="s">
        <v>17</v>
      </c>
      <c r="F11787" s="1">
        <v>141</v>
      </c>
      <c r="G11787" s="1" t="s">
        <v>18</v>
      </c>
      <c r="H11787" s="1" t="s">
        <v>65</v>
      </c>
      <c r="J11787" s="1" t="str" cm="1">
        <f t="array" ref="J11787">_xlfn.IFS(F11787="","missing",F11787&lt;0,"negative",F11787=0,"zero",AND(F11787&gt;=99999,MOD(F11787,9)=0),"99999 placeholder",AND(F11787&gt;$O$5,D11787="Expense"),"Expense outlier",AND(F11787&gt;$P$5,D11787="Income"),"Income outlier",TRUE,"valid")</f>
        <v>valid</v>
      </c>
      <c r="K11787" s="1" t="str">
        <f>_xlfn.XLOOKUP(I11787,[1]category_mapping!$F$2:$F$19,[1]category_mapping!$G$2:$G$19,E11787)</f>
        <v>education</v>
      </c>
      <c r="L11787" s="1" t="str">
        <f>IF(cleaning_working[[#This Row],[date]]="","Missing","Available")</f>
        <v>Available</v>
      </c>
    </row>
    <row r="11788" spans="1:12" x14ac:dyDescent="0.35">
      <c r="A11788" s="1" t="s">
        <v>11404</v>
      </c>
      <c r="B11788" s="1" t="s">
        <v>56</v>
      </c>
      <c r="C11788" s="3">
        <v>45228</v>
      </c>
      <c r="D11788" s="1" t="s">
        <v>13</v>
      </c>
      <c r="E11788" s="1" t="s">
        <v>45</v>
      </c>
      <c r="F11788" s="1">
        <v>9991</v>
      </c>
      <c r="G11788" s="1" t="s">
        <v>32</v>
      </c>
      <c r="H11788" s="1" t="s">
        <v>83</v>
      </c>
      <c r="J11788" s="1" t="str" cm="1">
        <f t="array" ref="J11788">_xlfn.IFS(F11788="","missing",F11788&lt;0,"negative",F11788=0,"zero",AND(F11788&gt;=99999,MOD(F11788,9)=0),"99999 placeholder",AND(F11788&gt;$O$5,D11788="Expense"),"Expense outlier",AND(F11788&gt;$P$5,D11788="Income"),"Income outlier",TRUE,"valid")</f>
        <v>valid</v>
      </c>
      <c r="K11788" s="1" t="str">
        <f>_xlfn.XLOOKUP(I11788,[1]category_mapping!$F$2:$F$19,[1]category_mapping!$G$2:$G$19,E11788)</f>
        <v>entertainment</v>
      </c>
      <c r="L11788" s="1" t="str">
        <f>IF(cleaning_working[[#This Row],[date]]="","Missing","Available")</f>
        <v>Available</v>
      </c>
    </row>
    <row r="11789" spans="1:12" x14ac:dyDescent="0.35">
      <c r="A11789" s="1" t="s">
        <v>11405</v>
      </c>
      <c r="B11789" s="1" t="s">
        <v>266</v>
      </c>
      <c r="C11789" s="3">
        <v>44553</v>
      </c>
      <c r="D11789" s="1" t="s">
        <v>13</v>
      </c>
      <c r="E11789" s="1" t="s">
        <v>17</v>
      </c>
      <c r="F11789" s="1">
        <v>4068</v>
      </c>
      <c r="G11789" s="1" t="s">
        <v>18</v>
      </c>
      <c r="H11789" s="1" t="s">
        <v>83</v>
      </c>
      <c r="J11789" s="1" t="str" cm="1">
        <f t="array" ref="J11789">_xlfn.IFS(F11789="","missing",F11789&lt;0,"negative",F11789=0,"zero",AND(F11789&gt;=99999,MOD(F11789,9)=0),"99999 placeholder",AND(F11789&gt;$O$5,D11789="Expense"),"Expense outlier",AND(F11789&gt;$P$5,D11789="Income"),"Income outlier",TRUE,"valid")</f>
        <v>valid</v>
      </c>
      <c r="K11789" s="1" t="str">
        <f>_xlfn.XLOOKUP(I11789,[1]category_mapping!$F$2:$F$19,[1]category_mapping!$G$2:$G$19,E11789)</f>
        <v>education</v>
      </c>
      <c r="L11789" s="1" t="str">
        <f>IF(cleaning_working[[#This Row],[date]]="","Missing","Available")</f>
        <v>Available</v>
      </c>
    </row>
    <row r="11790" spans="1:12" x14ac:dyDescent="0.35">
      <c r="A11790" s="1" t="s">
        <v>11406</v>
      </c>
      <c r="B11790" s="1" t="s">
        <v>1044</v>
      </c>
      <c r="C11790" s="3">
        <v>44455</v>
      </c>
      <c r="D11790" s="1" t="s">
        <v>13</v>
      </c>
      <c r="E11790" s="1" t="s">
        <v>176</v>
      </c>
      <c r="F11790" s="1">
        <v>4828</v>
      </c>
      <c r="G11790" s="1" t="s">
        <v>64</v>
      </c>
      <c r="H11790" s="1" t="s">
        <v>133</v>
      </c>
      <c r="I11790" s="1" t="s">
        <v>58</v>
      </c>
      <c r="J11790" s="1" t="str" cm="1">
        <f t="array" ref="J11790">_xlfn.IFS(F11790="","missing",F11790&lt;0,"negative",F11790=0,"zero",AND(F11790&gt;=99999,MOD(F11790,9)=0),"99999 placeholder",AND(F11790&gt;$O$5,D11790="Expense"),"Expense outlier",AND(F11790&gt;$P$5,D11790="Income"),"Income outlier",TRUE,"valid")</f>
        <v>valid</v>
      </c>
      <c r="K11790" s="1" t="str">
        <f>_xlfn.XLOOKUP(I11790,[1]category_mapping!$F$2:$F$19,[1]category_mapping!$G$2:$G$19,E11790)</f>
        <v>savings</v>
      </c>
      <c r="L11790" s="1" t="str">
        <f>IF(cleaning_working[[#This Row],[date]]="","Missing","Available")</f>
        <v>Available</v>
      </c>
    </row>
    <row r="11791" spans="1:12" x14ac:dyDescent="0.35">
      <c r="A11791" s="1" t="s">
        <v>11407</v>
      </c>
      <c r="B11791" s="1" t="s">
        <v>127</v>
      </c>
      <c r="C11791" s="3">
        <v>45162</v>
      </c>
      <c r="D11791" s="1" t="s">
        <v>13</v>
      </c>
      <c r="E11791" s="1" t="s">
        <v>24</v>
      </c>
      <c r="F11791" s="1">
        <v>31837</v>
      </c>
      <c r="G11791" s="1" t="s">
        <v>18</v>
      </c>
      <c r="H11791" s="1" t="s">
        <v>107</v>
      </c>
      <c r="J11791" s="1" t="str" cm="1">
        <f t="array" ref="J11791">_xlfn.IFS(F11791="","missing",F11791&lt;0,"negative",F11791=0,"zero",AND(F11791&gt;=99999,MOD(F11791,9)=0),"99999 placeholder",AND(F11791&gt;$O$5,D11791="Expense"),"Expense outlier",AND(F11791&gt;$P$5,D11791="Income"),"Income outlier",TRUE,"valid")</f>
        <v>Expense outlier</v>
      </c>
      <c r="K11791" s="1" t="str">
        <f>_xlfn.XLOOKUP(I11791,[1]category_mapping!$F$2:$F$19,[1]category_mapping!$G$2:$G$19,E11791)</f>
        <v>rent</v>
      </c>
      <c r="L11791" s="1" t="str">
        <f>IF(cleaning_working[[#This Row],[date]]="","Missing","Available")</f>
        <v>Available</v>
      </c>
    </row>
    <row r="11792" spans="1:12" x14ac:dyDescent="0.35">
      <c r="A11792" s="1" t="s">
        <v>11408</v>
      </c>
      <c r="B11792" s="1" t="s">
        <v>319</v>
      </c>
      <c r="C11792" s="3">
        <v>44734</v>
      </c>
      <c r="D11792" s="1" t="s">
        <v>13</v>
      </c>
      <c r="E11792" s="1" t="s">
        <v>39</v>
      </c>
      <c r="F11792" s="1">
        <v>9483</v>
      </c>
      <c r="G11792" s="1" t="s">
        <v>32</v>
      </c>
      <c r="H11792" s="1" t="s">
        <v>19</v>
      </c>
      <c r="J11792" s="1" t="str" cm="1">
        <f t="array" ref="J11792">_xlfn.IFS(F11792="","missing",F11792&lt;0,"negative",F11792=0,"zero",AND(F11792&gt;=99999,MOD(F11792,9)=0),"99999 placeholder",AND(F11792&gt;$O$5,D11792="Expense"),"Expense outlier",AND(F11792&gt;$P$5,D11792="Income"),"Income outlier",TRUE,"valid")</f>
        <v>valid</v>
      </c>
      <c r="K11792" s="1" t="str">
        <f>_xlfn.XLOOKUP(I11792,[1]category_mapping!$F$2:$F$19,[1]category_mapping!$G$2:$G$19,E11792)</f>
        <v>food</v>
      </c>
      <c r="L11792" s="1" t="str">
        <f>IF(cleaning_working[[#This Row],[date]]="","Missing","Available")</f>
        <v>Available</v>
      </c>
    </row>
    <row r="11793" spans="1:12" x14ac:dyDescent="0.35">
      <c r="A11793" s="1" t="s">
        <v>11409</v>
      </c>
      <c r="B11793" s="1" t="s">
        <v>311</v>
      </c>
      <c r="C11793" s="3">
        <v>45614</v>
      </c>
      <c r="D11793" s="1" t="s">
        <v>13</v>
      </c>
      <c r="E11793" s="1" t="s">
        <v>24</v>
      </c>
      <c r="F11793" s="1">
        <v>39367</v>
      </c>
      <c r="G11793" s="1" t="s">
        <v>64</v>
      </c>
      <c r="H11793" s="1" t="s">
        <v>107</v>
      </c>
      <c r="I11793" s="1" t="s">
        <v>178</v>
      </c>
      <c r="J11793" s="1" t="str" cm="1">
        <f t="array" ref="J11793">_xlfn.IFS(F11793="","missing",F11793&lt;0,"negative",F11793=0,"zero",AND(F11793&gt;=99999,MOD(F11793,9)=0),"99999 placeholder",AND(F11793&gt;$O$5,D11793="Expense"),"Expense outlier",AND(F11793&gt;$P$5,D11793="Income"),"Income outlier",TRUE,"valid")</f>
        <v>Expense outlier</v>
      </c>
      <c r="K11793" s="1" t="str">
        <f>_xlfn.XLOOKUP(I11793,[1]category_mapping!$F$2:$F$19,[1]category_mapping!$G$2:$G$19,E11793)</f>
        <v>rent</v>
      </c>
      <c r="L11793" s="1" t="str">
        <f>IF(cleaning_working[[#This Row],[date]]="","Missing","Available")</f>
        <v>Available</v>
      </c>
    </row>
    <row r="11794" spans="1:12" x14ac:dyDescent="0.35">
      <c r="A11794" s="1" t="s">
        <v>11410</v>
      </c>
      <c r="B11794" s="1" t="s">
        <v>306</v>
      </c>
      <c r="C11794" s="3">
        <v>45597</v>
      </c>
      <c r="D11794" s="1" t="s">
        <v>13</v>
      </c>
      <c r="E11794" s="1" t="s">
        <v>24</v>
      </c>
      <c r="F11794" s="1">
        <v>21882</v>
      </c>
      <c r="G11794" s="1" t="s">
        <v>64</v>
      </c>
      <c r="H11794" s="1" t="s">
        <v>159</v>
      </c>
      <c r="I11794" s="1" t="s">
        <v>194</v>
      </c>
      <c r="J11794" s="1" t="str" cm="1">
        <f t="array" ref="J11794">_xlfn.IFS(F11794="","missing",F11794&lt;0,"negative",F11794=0,"zero",AND(F11794&gt;=99999,MOD(F11794,9)=0),"99999 placeholder",AND(F11794&gt;$O$5,D11794="Expense"),"Expense outlier",AND(F11794&gt;$P$5,D11794="Income"),"Income outlier",TRUE,"valid")</f>
        <v>Expense outlier</v>
      </c>
      <c r="K11794" s="1" t="str">
        <f>_xlfn.XLOOKUP(I11794,[1]category_mapping!$F$2:$F$19,[1]category_mapping!$G$2:$G$19,E11794)</f>
        <v>travel</v>
      </c>
      <c r="L11794" s="1" t="str">
        <f>IF(cleaning_working[[#This Row],[date]]="","Missing","Available")</f>
        <v>Available</v>
      </c>
    </row>
    <row r="11795" spans="1:12" x14ac:dyDescent="0.35">
      <c r="A11795" s="1" t="s">
        <v>11411</v>
      </c>
      <c r="B11795" s="1" t="s">
        <v>92</v>
      </c>
      <c r="C11795" s="3">
        <v>45271</v>
      </c>
      <c r="D11795" s="1" t="s">
        <v>13</v>
      </c>
      <c r="E11795" s="1" t="s">
        <v>39</v>
      </c>
      <c r="F11795" s="1">
        <v>2476</v>
      </c>
      <c r="G11795" s="1" t="s">
        <v>40</v>
      </c>
      <c r="H11795" s="1" t="s">
        <v>25</v>
      </c>
      <c r="I11795" s="1" t="s">
        <v>178</v>
      </c>
      <c r="J11795" s="1" t="str" cm="1">
        <f t="array" ref="J11795">_xlfn.IFS(F11795="","missing",F11795&lt;0,"negative",F11795=0,"zero",AND(F11795&gt;=99999,MOD(F11795,9)=0),"99999 placeholder",AND(F11795&gt;$O$5,D11795="Expense"),"Expense outlier",AND(F11795&gt;$P$5,D11795="Income"),"Income outlier",TRUE,"valid")</f>
        <v>valid</v>
      </c>
      <c r="K11795" s="1" t="str">
        <f>_xlfn.XLOOKUP(I11795,[1]category_mapping!$F$2:$F$19,[1]category_mapping!$G$2:$G$19,E11795)</f>
        <v>rent</v>
      </c>
      <c r="L11795" s="1" t="str">
        <f>IF(cleaning_working[[#This Row],[date]]="","Missing","Available")</f>
        <v>Available</v>
      </c>
    </row>
    <row r="11796" spans="1:12" x14ac:dyDescent="0.35">
      <c r="A11796" s="1" t="s">
        <v>11412</v>
      </c>
      <c r="B11796" s="1" t="s">
        <v>144</v>
      </c>
      <c r="C11796" s="3">
        <v>44411</v>
      </c>
      <c r="D11796" s="1" t="s">
        <v>13</v>
      </c>
      <c r="E11796" s="1" t="s">
        <v>24</v>
      </c>
      <c r="F11796" s="1">
        <v>596</v>
      </c>
      <c r="G11796" s="1" t="s">
        <v>40</v>
      </c>
      <c r="H11796" s="1" t="s">
        <v>159</v>
      </c>
      <c r="I11796" s="1" t="s">
        <v>97</v>
      </c>
      <c r="J11796" s="1" t="str" cm="1">
        <f t="array" ref="J11796">_xlfn.IFS(F11796="","missing",F11796&lt;0,"negative",F11796=0,"zero",AND(F11796&gt;=99999,MOD(F11796,9)=0),"99999 placeholder",AND(F11796&gt;$O$5,D11796="Expense"),"Expense outlier",AND(F11796&gt;$P$5,D11796="Income"),"Income outlier",TRUE,"valid")</f>
        <v>valid</v>
      </c>
      <c r="K11796" s="1" t="str">
        <f>_xlfn.XLOOKUP(I11796,[1]category_mapping!$F$2:$F$19,[1]category_mapping!$G$2:$G$19,E11796)</f>
        <v>health</v>
      </c>
      <c r="L11796" s="1" t="str">
        <f>IF(cleaning_working[[#This Row],[date]]="","Missing","Available")</f>
        <v>Available</v>
      </c>
    </row>
    <row r="11797" spans="1:12" x14ac:dyDescent="0.35">
      <c r="A11797" s="1" t="s">
        <v>11413</v>
      </c>
      <c r="B11797" s="1" t="s">
        <v>241</v>
      </c>
      <c r="C11797" s="3">
        <v>44237</v>
      </c>
      <c r="D11797" s="1" t="s">
        <v>13</v>
      </c>
      <c r="E11797" s="1" t="s">
        <v>24</v>
      </c>
      <c r="F11797" s="1">
        <v>1723</v>
      </c>
      <c r="G11797" s="1" t="s">
        <v>64</v>
      </c>
      <c r="H11797" s="1" t="s">
        <v>65</v>
      </c>
      <c r="I11797" s="1" t="s">
        <v>58</v>
      </c>
      <c r="J11797" s="1" t="str" cm="1">
        <f t="array" ref="J11797">_xlfn.IFS(F11797="","missing",F11797&lt;0,"negative",F11797=0,"zero",AND(F11797&gt;=99999,MOD(F11797,9)=0),"99999 placeholder",AND(F11797&gt;$O$5,D11797="Expense"),"Expense outlier",AND(F11797&gt;$P$5,D11797="Income"),"Income outlier",TRUE,"valid")</f>
        <v>valid</v>
      </c>
      <c r="K11797" s="1" t="str">
        <f>_xlfn.XLOOKUP(I11797,[1]category_mapping!$F$2:$F$19,[1]category_mapping!$G$2:$G$19,E11797)</f>
        <v>rent</v>
      </c>
      <c r="L11797" s="1" t="str">
        <f>IF(cleaning_working[[#This Row],[date]]="","Missing","Available")</f>
        <v>Available</v>
      </c>
    </row>
    <row r="11798" spans="1:12" x14ac:dyDescent="0.35">
      <c r="A11798" s="1" t="s">
        <v>11414</v>
      </c>
      <c r="B11798" s="1" t="s">
        <v>301</v>
      </c>
      <c r="C11798" s="3">
        <v>45298</v>
      </c>
      <c r="D11798" s="1" t="s">
        <v>13</v>
      </c>
      <c r="E11798" s="1" t="s">
        <v>24</v>
      </c>
      <c r="F11798" s="1">
        <v>7560</v>
      </c>
      <c r="G11798" s="1" t="s">
        <v>18</v>
      </c>
      <c r="H11798" s="1" t="s">
        <v>159</v>
      </c>
      <c r="I11798" s="1" t="s">
        <v>272</v>
      </c>
      <c r="J11798" s="1" t="str" cm="1">
        <f t="array" ref="J11798">_xlfn.IFS(F11798="","missing",F11798&lt;0,"negative",F11798=0,"zero",AND(F11798&gt;=99999,MOD(F11798,9)=0),"99999 placeholder",AND(F11798&gt;$O$5,D11798="Expense"),"Expense outlier",AND(F11798&gt;$P$5,D11798="Income"),"Income outlier",TRUE,"valid")</f>
        <v>valid</v>
      </c>
      <c r="K11798" s="1" t="str">
        <f>_xlfn.XLOOKUP(I11798,[1]category_mapping!$F$2:$F$19,[1]category_mapping!$G$2:$G$19,E11798)</f>
        <v>food</v>
      </c>
      <c r="L11798" s="1" t="str">
        <f>IF(cleaning_working[[#This Row],[date]]="","Missing","Available")</f>
        <v>Available</v>
      </c>
    </row>
    <row r="11799" spans="1:12" x14ac:dyDescent="0.35">
      <c r="A11799" s="1" t="s">
        <v>11415</v>
      </c>
      <c r="B11799" s="1" t="s">
        <v>214</v>
      </c>
      <c r="C11799" s="3">
        <v>45465</v>
      </c>
      <c r="D11799" s="1" t="s">
        <v>13</v>
      </c>
      <c r="E11799" s="1" t="s">
        <v>45</v>
      </c>
      <c r="F11799" s="1">
        <v>9953</v>
      </c>
      <c r="G11799" s="1" t="s">
        <v>18</v>
      </c>
      <c r="H11799" s="1" t="s">
        <v>65</v>
      </c>
      <c r="I11799" s="1" t="s">
        <v>128</v>
      </c>
      <c r="J11799" s="1" t="str" cm="1">
        <f t="array" ref="J11799">_xlfn.IFS(F11799="","missing",F11799&lt;0,"negative",F11799=0,"zero",AND(F11799&gt;=99999,MOD(F11799,9)=0),"99999 placeholder",AND(F11799&gt;$O$5,D11799="Expense"),"Expense outlier",AND(F11799&gt;$P$5,D11799="Income"),"Income outlier",TRUE,"valid")</f>
        <v>valid</v>
      </c>
      <c r="K11799" s="1" t="str">
        <f>_xlfn.XLOOKUP(I11799,[1]category_mapping!$F$2:$F$19,[1]category_mapping!$G$2:$G$19,E11799)</f>
        <v>utilities</v>
      </c>
      <c r="L11799" s="1" t="str">
        <f>IF(cleaning_working[[#This Row],[date]]="","Missing","Available")</f>
        <v>Available</v>
      </c>
    </row>
    <row r="11800" spans="1:12" x14ac:dyDescent="0.35">
      <c r="A11800" s="1" t="s">
        <v>11416</v>
      </c>
      <c r="B11800" s="1" t="s">
        <v>146</v>
      </c>
      <c r="C11800" s="3">
        <v>45389</v>
      </c>
      <c r="D11800" s="1" t="s">
        <v>13</v>
      </c>
      <c r="E11800" s="1" t="s">
        <v>39</v>
      </c>
      <c r="F11800" s="1">
        <v>4894</v>
      </c>
      <c r="G11800" s="1" t="s">
        <v>40</v>
      </c>
      <c r="H11800" s="1" t="s">
        <v>86</v>
      </c>
      <c r="I11800" s="1" t="s">
        <v>20</v>
      </c>
      <c r="J11800" s="1" t="str" cm="1">
        <f t="array" ref="J11800">_xlfn.IFS(F11800="","missing",F11800&lt;0,"negative",F11800=0,"zero",AND(F11800&gt;=99999,MOD(F11800,9)=0),"99999 placeholder",AND(F11800&gt;$O$5,D11800="Expense"),"Expense outlier",AND(F11800&gt;$P$5,D11800="Income"),"Income outlier",TRUE,"valid")</f>
        <v>valid</v>
      </c>
      <c r="K11800" s="1" t="str">
        <f>_xlfn.XLOOKUP(I11800,[1]category_mapping!$F$2:$F$19,[1]category_mapping!$G$2:$G$19,E11800)</f>
        <v>entertainment</v>
      </c>
      <c r="L11800" s="1" t="str">
        <f>IF(cleaning_working[[#This Row],[date]]="","Missing","Available")</f>
        <v>Available</v>
      </c>
    </row>
    <row r="11801" spans="1:12" x14ac:dyDescent="0.35">
      <c r="A11801" s="1" t="s">
        <v>1853</v>
      </c>
      <c r="B11801" s="1" t="s">
        <v>345</v>
      </c>
      <c r="C11801" s="3">
        <v>44469</v>
      </c>
      <c r="D11801" s="1" t="s">
        <v>13</v>
      </c>
      <c r="E11801" s="1" t="s">
        <v>104</v>
      </c>
      <c r="F11801" s="1">
        <v>6682</v>
      </c>
      <c r="G11801" s="1" t="s">
        <v>40</v>
      </c>
      <c r="H11801" s="1" t="s">
        <v>19</v>
      </c>
      <c r="I11801" s="1" t="s">
        <v>226</v>
      </c>
      <c r="J11801" s="1" t="str" cm="1">
        <f t="array" ref="J11801">_xlfn.IFS(F11801="","missing",F11801&lt;0,"negative",F11801=0,"zero",AND(F11801&gt;=99999,MOD(F11801,9)=0),"99999 placeholder",AND(F11801&gt;$O$5,D11801="Expense"),"Expense outlier",AND(F11801&gt;$P$5,D11801="Income"),"Income outlier",TRUE,"valid")</f>
        <v>valid</v>
      </c>
      <c r="K11801" s="1" t="str">
        <f>_xlfn.XLOOKUP(I11801,[1]category_mapping!$F$2:$F$19,[1]category_mapping!$G$2:$G$19,E11801)</f>
        <v>savings</v>
      </c>
      <c r="L11801" s="1" t="str">
        <f>IF(cleaning_working[[#This Row],[date]]="","Missing","Available")</f>
        <v>Available</v>
      </c>
    </row>
    <row r="11802" spans="1:12" x14ac:dyDescent="0.35">
      <c r="A11802" s="1" t="s">
        <v>11417</v>
      </c>
      <c r="B11802" s="1" t="s">
        <v>44</v>
      </c>
      <c r="C11802" s="3">
        <v>45385</v>
      </c>
      <c r="D11802" s="1" t="s">
        <v>13</v>
      </c>
      <c r="E11802" s="1" t="s">
        <v>39</v>
      </c>
      <c r="F11802" s="1">
        <v>629</v>
      </c>
      <c r="G11802" s="1" t="s">
        <v>32</v>
      </c>
      <c r="H11802" s="1" t="s">
        <v>86</v>
      </c>
      <c r="I11802" s="1" t="s">
        <v>66</v>
      </c>
      <c r="J11802" s="1" t="str" cm="1">
        <f t="array" ref="J11802">_xlfn.IFS(F11802="","missing",F11802&lt;0,"negative",F11802=0,"zero",AND(F11802&gt;=99999,MOD(F11802,9)=0),"99999 placeholder",AND(F11802&gt;$O$5,D11802="Expense"),"Expense outlier",AND(F11802&gt;$P$5,D11802="Income"),"Income outlier",TRUE,"valid")</f>
        <v>valid</v>
      </c>
      <c r="K11802" s="1" t="str">
        <f>_xlfn.XLOOKUP(I11802,[1]category_mapping!$F$2:$F$19,[1]category_mapping!$G$2:$G$19,E11802)</f>
        <v>food</v>
      </c>
      <c r="L11802" s="1" t="str">
        <f>IF(cleaning_working[[#This Row],[date]]="","Missing","Available")</f>
        <v>Available</v>
      </c>
    </row>
    <row r="11803" spans="1:12" x14ac:dyDescent="0.35">
      <c r="A11803" s="1" t="s">
        <v>11418</v>
      </c>
      <c r="B11803" s="1" t="s">
        <v>125</v>
      </c>
      <c r="C11803" s="3">
        <v>44751</v>
      </c>
      <c r="D11803" s="1" t="s">
        <v>13</v>
      </c>
      <c r="E11803" s="1" t="s">
        <v>39</v>
      </c>
      <c r="F11803" s="1">
        <v>4033</v>
      </c>
      <c r="G11803" s="1" t="s">
        <v>40</v>
      </c>
      <c r="H11803" s="1" t="s">
        <v>33</v>
      </c>
      <c r="I11803" s="1" t="s">
        <v>134</v>
      </c>
      <c r="J11803" s="1" t="str" cm="1">
        <f t="array" ref="J11803">_xlfn.IFS(F11803="","missing",F11803&lt;0,"negative",F11803=0,"zero",AND(F11803&gt;=99999,MOD(F11803,9)=0),"99999 placeholder",AND(F11803&gt;$O$5,D11803="Expense"),"Expense outlier",AND(F11803&gt;$P$5,D11803="Income"),"Income outlier",TRUE,"valid")</f>
        <v>valid</v>
      </c>
      <c r="K11803" s="1" t="str">
        <f>_xlfn.XLOOKUP(I11803,[1]category_mapping!$F$2:$F$19,[1]category_mapping!$G$2:$G$19,E11803)</f>
        <v>education</v>
      </c>
      <c r="L11803" s="1" t="str">
        <f>IF(cleaning_working[[#This Row],[date]]="","Missing","Available")</f>
        <v>Available</v>
      </c>
    </row>
    <row r="11804" spans="1:12" x14ac:dyDescent="0.35">
      <c r="A11804" s="1" t="s">
        <v>613</v>
      </c>
      <c r="B11804" s="1" t="s">
        <v>365</v>
      </c>
      <c r="C11804" s="3">
        <v>45628</v>
      </c>
      <c r="D11804" s="1" t="s">
        <v>13</v>
      </c>
      <c r="E11804" s="1" t="s">
        <v>39</v>
      </c>
      <c r="F11804" s="1">
        <v>2808</v>
      </c>
      <c r="G11804" s="1" t="s">
        <v>18</v>
      </c>
      <c r="H11804" s="1" t="s">
        <v>65</v>
      </c>
      <c r="I11804" s="1" t="s">
        <v>226</v>
      </c>
      <c r="J11804" s="1" t="str" cm="1">
        <f t="array" ref="J11804">_xlfn.IFS(F11804="","missing",F11804&lt;0,"negative",F11804=0,"zero",AND(F11804&gt;=99999,MOD(F11804,9)=0),"99999 placeholder",AND(F11804&gt;$O$5,D11804="Expense"),"Expense outlier",AND(F11804&gt;$P$5,D11804="Income"),"Income outlier",TRUE,"valid")</f>
        <v>valid</v>
      </c>
      <c r="K11804" s="1" t="str">
        <f>_xlfn.XLOOKUP(I11804,[1]category_mapping!$F$2:$F$19,[1]category_mapping!$G$2:$G$19,E11804)</f>
        <v>savings</v>
      </c>
      <c r="L11804" s="1" t="str">
        <f>IF(cleaning_working[[#This Row],[date]]="","Missing","Available")</f>
        <v>Available</v>
      </c>
    </row>
    <row r="11805" spans="1:12" x14ac:dyDescent="0.35">
      <c r="A11805" s="1" t="s">
        <v>11419</v>
      </c>
      <c r="B11805" s="1" t="s">
        <v>484</v>
      </c>
      <c r="C11805" s="3">
        <v>44484</v>
      </c>
      <c r="D11805" s="1" t="s">
        <v>13</v>
      </c>
      <c r="E11805" s="1" t="s">
        <v>104</v>
      </c>
      <c r="F11805" s="1">
        <v>6367</v>
      </c>
      <c r="G11805" s="1" t="s">
        <v>18</v>
      </c>
      <c r="H11805" s="1" t="s">
        <v>107</v>
      </c>
      <c r="I11805" s="1" t="s">
        <v>272</v>
      </c>
      <c r="J11805" s="1" t="str" cm="1">
        <f t="array" ref="J11805">_xlfn.IFS(F11805="","missing",F11805&lt;0,"negative",F11805=0,"zero",AND(F11805&gt;=99999,MOD(F11805,9)=0),"99999 placeholder",AND(F11805&gt;$O$5,D11805="Expense"),"Expense outlier",AND(F11805&gt;$P$5,D11805="Income"),"Income outlier",TRUE,"valid")</f>
        <v>valid</v>
      </c>
      <c r="K11805" s="1" t="str">
        <f>_xlfn.XLOOKUP(I11805,[1]category_mapping!$F$2:$F$19,[1]category_mapping!$G$2:$G$19,E11805)</f>
        <v>food</v>
      </c>
      <c r="L11805" s="1" t="str">
        <f>IF(cleaning_working[[#This Row],[date]]="","Missing","Available")</f>
        <v>Available</v>
      </c>
    </row>
    <row r="11806" spans="1:12" x14ac:dyDescent="0.35">
      <c r="A11806" s="1" t="s">
        <v>11420</v>
      </c>
      <c r="B11806" s="1" t="s">
        <v>491</v>
      </c>
      <c r="C11806" s="3">
        <v>44338</v>
      </c>
      <c r="D11806" s="1" t="s">
        <v>13</v>
      </c>
      <c r="E11806" s="1" t="s">
        <v>24</v>
      </c>
      <c r="F11806" s="1">
        <v>629</v>
      </c>
      <c r="G11806" s="1" t="s">
        <v>18</v>
      </c>
      <c r="H11806" s="1" t="s">
        <v>25</v>
      </c>
      <c r="I11806" s="1" t="s">
        <v>97</v>
      </c>
      <c r="J11806" s="1" t="str" cm="1">
        <f t="array" ref="J11806">_xlfn.IFS(F11806="","missing",F11806&lt;0,"negative",F11806=0,"zero",AND(F11806&gt;=99999,MOD(F11806,9)=0),"99999 placeholder",AND(F11806&gt;$O$5,D11806="Expense"),"Expense outlier",AND(F11806&gt;$P$5,D11806="Income"),"Income outlier",TRUE,"valid")</f>
        <v>valid</v>
      </c>
      <c r="K11806" s="1" t="str">
        <f>_xlfn.XLOOKUP(I11806,[1]category_mapping!$F$2:$F$19,[1]category_mapping!$G$2:$G$19,E11806)</f>
        <v>health</v>
      </c>
      <c r="L11806" s="1" t="str">
        <f>IF(cleaning_working[[#This Row],[date]]="","Missing","Available")</f>
        <v>Available</v>
      </c>
    </row>
    <row r="11807" spans="1:12" x14ac:dyDescent="0.35">
      <c r="A11807" s="1" t="s">
        <v>11421</v>
      </c>
      <c r="B11807" s="1" t="s">
        <v>51</v>
      </c>
      <c r="C11807" s="3">
        <v>44672</v>
      </c>
      <c r="D11807" s="1" t="s">
        <v>13</v>
      </c>
      <c r="E11807" s="1" t="s">
        <v>39</v>
      </c>
      <c r="F11807" s="1">
        <v>3699</v>
      </c>
      <c r="G11807" s="1" t="s">
        <v>64</v>
      </c>
      <c r="H11807" s="1" t="s">
        <v>86</v>
      </c>
      <c r="I11807" s="1" t="s">
        <v>46</v>
      </c>
      <c r="J11807" s="1" t="str" cm="1">
        <f t="array" ref="J11807">_xlfn.IFS(F11807="","missing",F11807&lt;0,"negative",F11807=0,"zero",AND(F11807&gt;=99999,MOD(F11807,9)=0),"99999 placeholder",AND(F11807&gt;$O$5,D11807="Expense"),"Expense outlier",AND(F11807&gt;$P$5,D11807="Income"),"Income outlier",TRUE,"valid")</f>
        <v>valid</v>
      </c>
      <c r="K11807" s="1" t="str">
        <f>_xlfn.XLOOKUP(I11807,[1]category_mapping!$F$2:$F$19,[1]category_mapping!$G$2:$G$19,E11807)</f>
        <v>food</v>
      </c>
      <c r="L11807" s="1" t="str">
        <f>IF(cleaning_working[[#This Row],[date]]="","Missing","Available")</f>
        <v>Available</v>
      </c>
    </row>
    <row r="11808" spans="1:12" x14ac:dyDescent="0.35">
      <c r="A11808" s="1" t="s">
        <v>11422</v>
      </c>
      <c r="B11808" s="1" t="s">
        <v>528</v>
      </c>
      <c r="C11808" s="3">
        <v>44547</v>
      </c>
      <c r="D11808" s="1" t="s">
        <v>13</v>
      </c>
      <c r="E11808" s="1" t="s">
        <v>24</v>
      </c>
      <c r="F11808" s="1">
        <v>1054</v>
      </c>
      <c r="G11808" s="1" t="s">
        <v>18</v>
      </c>
      <c r="H11808" s="1" t="s">
        <v>86</v>
      </c>
      <c r="I11808" s="1" t="s">
        <v>41</v>
      </c>
      <c r="J11808" s="1" t="str" cm="1">
        <f t="array" ref="J11808">_xlfn.IFS(F11808="","missing",F11808&lt;0,"negative",F11808=0,"zero",AND(F11808&gt;=99999,MOD(F11808,9)=0),"99999 placeholder",AND(F11808&gt;$O$5,D11808="Expense"),"Expense outlier",AND(F11808&gt;$P$5,D11808="Income"),"Income outlier",TRUE,"valid")</f>
        <v>valid</v>
      </c>
      <c r="K11808" s="1" t="str">
        <f>_xlfn.XLOOKUP(I11808,[1]category_mapping!$F$2:$F$19,[1]category_mapping!$G$2:$G$19,E11808)</f>
        <v>utilities</v>
      </c>
      <c r="L11808" s="1" t="str">
        <f>IF(cleaning_working[[#This Row],[date]]="","Missing","Available")</f>
        <v>Available</v>
      </c>
    </row>
    <row r="11809" spans="1:12" x14ac:dyDescent="0.35">
      <c r="A11809" s="1" t="s">
        <v>11423</v>
      </c>
      <c r="B11809" s="1" t="s">
        <v>89</v>
      </c>
      <c r="C11809" s="3">
        <v>45568</v>
      </c>
      <c r="D11809" s="1" t="s">
        <v>14</v>
      </c>
      <c r="E11809" s="1" t="s">
        <v>57</v>
      </c>
      <c r="F11809" s="1">
        <v>68142</v>
      </c>
      <c r="G11809" s="1" t="s">
        <v>64</v>
      </c>
      <c r="H11809" s="1" t="s">
        <v>159</v>
      </c>
      <c r="I11809" s="1" t="s">
        <v>128</v>
      </c>
      <c r="J11809" s="1" t="str" cm="1">
        <f t="array" ref="J11809">_xlfn.IFS(F11809="","missing",F11809&lt;0,"negative",F11809=0,"zero",AND(F11809&gt;=99999,MOD(F11809,9)=0),"99999 placeholder",AND(F11809&gt;$O$5,D11809="Expense"),"Expense outlier",AND(F11809&gt;$P$5,D11809="Income"),"Income outlier",TRUE,"valid")</f>
        <v>valid</v>
      </c>
      <c r="K11809" s="1" t="str">
        <f>_xlfn.XLOOKUP(I11809,[1]category_mapping!$F$2:$F$19,[1]category_mapping!$G$2:$G$19,E11809)</f>
        <v>utilities</v>
      </c>
      <c r="L11809" s="1" t="str">
        <f>IF(cleaning_working[[#This Row],[date]]="","Missing","Available")</f>
        <v>Available</v>
      </c>
    </row>
    <row r="11810" spans="1:12" x14ac:dyDescent="0.35">
      <c r="A11810" s="1" t="s">
        <v>11424</v>
      </c>
      <c r="B11810" s="1" t="s">
        <v>200</v>
      </c>
      <c r="C11810" s="3">
        <v>45006</v>
      </c>
      <c r="D11810" s="1" t="s">
        <v>13</v>
      </c>
      <c r="E11810" s="1" t="s">
        <v>39</v>
      </c>
      <c r="F11810" s="1">
        <v>3789</v>
      </c>
      <c r="G11810" s="1" t="s">
        <v>32</v>
      </c>
      <c r="H11810" s="1" t="s">
        <v>26</v>
      </c>
      <c r="I11810" s="1" t="s">
        <v>53</v>
      </c>
      <c r="J11810" s="1" t="str" cm="1">
        <f t="array" ref="J11810">_xlfn.IFS(F11810="","missing",F11810&lt;0,"negative",F11810=0,"zero",AND(F11810&gt;=99999,MOD(F11810,9)=0),"99999 placeholder",AND(F11810&gt;$O$5,D11810="Expense"),"Expense outlier",AND(F11810&gt;$P$5,D11810="Income"),"Income outlier",TRUE,"valid")</f>
        <v>valid</v>
      </c>
      <c r="K11810" s="1" t="str">
        <f>_xlfn.XLOOKUP(I11810,[1]category_mapping!$F$2:$F$19,[1]category_mapping!$G$2:$G$19,E11810)</f>
        <v>travel</v>
      </c>
      <c r="L11810" s="1" t="str">
        <f>IF(cleaning_working[[#This Row],[date]]="","Missing","Available")</f>
        <v>Available</v>
      </c>
    </row>
    <row r="11811" spans="1:12" x14ac:dyDescent="0.35">
      <c r="A11811" s="1" t="s">
        <v>11425</v>
      </c>
      <c r="B11811" s="1" t="s">
        <v>182</v>
      </c>
      <c r="C11811" s="3">
        <v>45602</v>
      </c>
      <c r="D11811" s="1" t="s">
        <v>14</v>
      </c>
      <c r="E11811" s="1" t="s">
        <v>46</v>
      </c>
      <c r="F11811" s="1">
        <v>64347</v>
      </c>
      <c r="G11811" s="1" t="s">
        <v>18</v>
      </c>
      <c r="H11811" s="1" t="s">
        <v>33</v>
      </c>
      <c r="I11811" s="1" t="s">
        <v>20</v>
      </c>
      <c r="J11811" s="1" t="str" cm="1">
        <f t="array" ref="J11811">_xlfn.IFS(F11811="","missing",F11811&lt;0,"negative",F11811=0,"zero",AND(F11811&gt;=99999,MOD(F11811,9)=0),"99999 placeholder",AND(F11811&gt;$O$5,D11811="Expense"),"Expense outlier",AND(F11811&gt;$P$5,D11811="Income"),"Income outlier",TRUE,"valid")</f>
        <v>valid</v>
      </c>
      <c r="K11811" s="1" t="str">
        <f>_xlfn.XLOOKUP(I11811,[1]category_mapping!$F$2:$F$19,[1]category_mapping!$G$2:$G$19,E11811)</f>
        <v>entertainment</v>
      </c>
      <c r="L11811" s="1" t="str">
        <f>IF(cleaning_working[[#This Row],[date]]="","Missing","Available")</f>
        <v>Available</v>
      </c>
    </row>
    <row r="11812" spans="1:12" x14ac:dyDescent="0.35">
      <c r="A11812" s="1" t="s">
        <v>11426</v>
      </c>
      <c r="B11812" s="1" t="s">
        <v>99</v>
      </c>
      <c r="C11812" s="3">
        <v>44776</v>
      </c>
      <c r="D11812" s="1" t="s">
        <v>13</v>
      </c>
      <c r="E11812" s="1" t="s">
        <v>63</v>
      </c>
      <c r="F11812" s="1">
        <v>5898</v>
      </c>
      <c r="G11812" s="1" t="s">
        <v>32</v>
      </c>
      <c r="H11812" s="1" t="s">
        <v>107</v>
      </c>
      <c r="I11812" s="1" t="s">
        <v>123</v>
      </c>
      <c r="J11812" s="1" t="str" cm="1">
        <f t="array" ref="J11812">_xlfn.IFS(F11812="","missing",F11812&lt;0,"negative",F11812=0,"zero",AND(F11812&gt;=99999,MOD(F11812,9)=0),"99999 placeholder",AND(F11812&gt;$O$5,D11812="Expense"),"Expense outlier",AND(F11812&gt;$P$5,D11812="Income"),"Income outlier",TRUE,"valid")</f>
        <v>valid</v>
      </c>
      <c r="K11812" s="1" t="str">
        <f>_xlfn.XLOOKUP(I11812,[1]category_mapping!$F$2:$F$19,[1]category_mapping!$G$2:$G$19,E11812)</f>
        <v>utilities</v>
      </c>
      <c r="L11812" s="1" t="str">
        <f>IF(cleaning_working[[#This Row],[date]]="","Missing","Available")</f>
        <v>Available</v>
      </c>
    </row>
    <row r="11813" spans="1:12" x14ac:dyDescent="0.35">
      <c r="A11813" s="1" t="s">
        <v>1121</v>
      </c>
      <c r="B11813" s="1" t="s">
        <v>612</v>
      </c>
      <c r="C11813" s="3">
        <v>45617</v>
      </c>
      <c r="D11813" s="1" t="s">
        <v>13</v>
      </c>
      <c r="E11813" s="1" t="s">
        <v>63</v>
      </c>
      <c r="F11813" s="1">
        <v>7342</v>
      </c>
      <c r="G11813" s="1" t="s">
        <v>18</v>
      </c>
      <c r="H11813" s="1" t="s">
        <v>159</v>
      </c>
      <c r="I11813" s="1" t="s">
        <v>66</v>
      </c>
      <c r="J11813" s="1" t="str" cm="1">
        <f t="array" ref="J11813">_xlfn.IFS(F11813="","missing",F11813&lt;0,"negative",F11813=0,"zero",AND(F11813&gt;=99999,MOD(F11813,9)=0),"99999 placeholder",AND(F11813&gt;$O$5,D11813="Expense"),"Expense outlier",AND(F11813&gt;$P$5,D11813="Income"),"Income outlier",TRUE,"valid")</f>
        <v>valid</v>
      </c>
      <c r="K11813" s="1" t="str">
        <f>_xlfn.XLOOKUP(I11813,[1]category_mapping!$F$2:$F$19,[1]category_mapping!$G$2:$G$19,E11813)</f>
        <v>food</v>
      </c>
      <c r="L11813" s="1" t="str">
        <f>IF(cleaning_working[[#This Row],[date]]="","Missing","Available")</f>
        <v>Available</v>
      </c>
    </row>
    <row r="11814" spans="1:12" x14ac:dyDescent="0.35">
      <c r="A11814" s="1" t="s">
        <v>11427</v>
      </c>
      <c r="B11814" s="1" t="s">
        <v>478</v>
      </c>
      <c r="C11814" s="3">
        <v>44537</v>
      </c>
      <c r="D11814" s="1" t="s">
        <v>13</v>
      </c>
      <c r="E11814" s="1" t="s">
        <v>39</v>
      </c>
      <c r="F11814" s="1">
        <v>3452</v>
      </c>
      <c r="G11814" s="1" t="s">
        <v>32</v>
      </c>
      <c r="H11814" s="1" t="s">
        <v>25</v>
      </c>
      <c r="J11814" s="1" t="str" cm="1">
        <f t="array" ref="J11814">_xlfn.IFS(F11814="","missing",F11814&lt;0,"negative",F11814=0,"zero",AND(F11814&gt;=99999,MOD(F11814,9)=0),"99999 placeholder",AND(F11814&gt;$O$5,D11814="Expense"),"Expense outlier",AND(F11814&gt;$P$5,D11814="Income"),"Income outlier",TRUE,"valid")</f>
        <v>valid</v>
      </c>
      <c r="K11814" s="1" t="str">
        <f>_xlfn.XLOOKUP(I11814,[1]category_mapping!$F$2:$F$19,[1]category_mapping!$G$2:$G$19,E11814)</f>
        <v>food</v>
      </c>
      <c r="L11814" s="1" t="str">
        <f>IF(cleaning_working[[#This Row],[date]]="","Missing","Available")</f>
        <v>Available</v>
      </c>
    </row>
    <row r="11815" spans="1:12" x14ac:dyDescent="0.35">
      <c r="A11815" s="1" t="s">
        <v>11428</v>
      </c>
      <c r="B11815" s="1" t="s">
        <v>175</v>
      </c>
      <c r="C11815" s="3">
        <v>45099</v>
      </c>
      <c r="D11815" s="1" t="s">
        <v>13</v>
      </c>
      <c r="E11815" s="1" t="s">
        <v>24</v>
      </c>
      <c r="F11815" s="1">
        <v>6907</v>
      </c>
      <c r="G11815" s="1" t="s">
        <v>64</v>
      </c>
      <c r="H11815" s="1" t="s">
        <v>65</v>
      </c>
      <c r="J11815" s="1" t="str" cm="1">
        <f t="array" ref="J11815">_xlfn.IFS(F11815="","missing",F11815&lt;0,"negative",F11815=0,"zero",AND(F11815&gt;=99999,MOD(F11815,9)=0),"99999 placeholder",AND(F11815&gt;$O$5,D11815="Expense"),"Expense outlier",AND(F11815&gt;$P$5,D11815="Income"),"Income outlier",TRUE,"valid")</f>
        <v>valid</v>
      </c>
      <c r="K11815" s="1" t="str">
        <f>_xlfn.XLOOKUP(I11815,[1]category_mapping!$F$2:$F$19,[1]category_mapping!$G$2:$G$19,E11815)</f>
        <v>rent</v>
      </c>
      <c r="L11815" s="1" t="str">
        <f>IF(cleaning_working[[#This Row],[date]]="","Missing","Available")</f>
        <v>Available</v>
      </c>
    </row>
    <row r="11816" spans="1:12" x14ac:dyDescent="0.35">
      <c r="A11816" s="1" t="s">
        <v>11429</v>
      </c>
      <c r="B11816" s="1" t="s">
        <v>109</v>
      </c>
      <c r="C11816" s="3">
        <v>44379</v>
      </c>
      <c r="D11816" s="1" t="s">
        <v>13</v>
      </c>
      <c r="E11816" s="1" t="s">
        <v>39</v>
      </c>
      <c r="F11816" s="1">
        <v>3426</v>
      </c>
      <c r="G11816" s="1" t="s">
        <v>40</v>
      </c>
      <c r="H11816" s="1" t="s">
        <v>33</v>
      </c>
      <c r="I11816" s="1" t="s">
        <v>162</v>
      </c>
      <c r="J11816" s="1" t="str" cm="1">
        <f t="array" ref="J11816">_xlfn.IFS(F11816="","missing",F11816&lt;0,"negative",F11816=0,"zero",AND(F11816&gt;=99999,MOD(F11816,9)=0),"99999 placeholder",AND(F11816&gt;$O$5,D11816="Expense"),"Expense outlier",AND(F11816&gt;$P$5,D11816="Income"),"Income outlier",TRUE,"valid")</f>
        <v>valid</v>
      </c>
      <c r="K11816" s="1" t="str">
        <f>_xlfn.XLOOKUP(I11816,[1]category_mapping!$F$2:$F$19,[1]category_mapping!$G$2:$G$19,E11816)</f>
        <v>food</v>
      </c>
      <c r="L11816" s="1" t="str">
        <f>IF(cleaning_working[[#This Row],[date]]="","Missing","Available")</f>
        <v>Available</v>
      </c>
    </row>
    <row r="11817" spans="1:12" x14ac:dyDescent="0.35">
      <c r="A11817" s="1" t="s">
        <v>11430</v>
      </c>
      <c r="B11817" s="1" t="s">
        <v>446</v>
      </c>
      <c r="C11817" s="3">
        <v>44582</v>
      </c>
      <c r="D11817" s="1" t="s">
        <v>14</v>
      </c>
      <c r="E11817" s="1" t="s">
        <v>119</v>
      </c>
      <c r="F11817" s="1">
        <v>52092</v>
      </c>
      <c r="G11817" s="1" t="s">
        <v>18</v>
      </c>
      <c r="H11817" s="1" t="s">
        <v>65</v>
      </c>
      <c r="I11817" s="1" t="s">
        <v>128</v>
      </c>
      <c r="J11817" s="1" t="str" cm="1">
        <f t="array" ref="J11817">_xlfn.IFS(F11817="","missing",F11817&lt;0,"negative",F11817=0,"zero",AND(F11817&gt;=99999,MOD(F11817,9)=0),"99999 placeholder",AND(F11817&gt;$O$5,D11817="Expense"),"Expense outlier",AND(F11817&gt;$P$5,D11817="Income"),"Income outlier",TRUE,"valid")</f>
        <v>valid</v>
      </c>
      <c r="K11817" s="1" t="str">
        <f>_xlfn.XLOOKUP(I11817,[1]category_mapping!$F$2:$F$19,[1]category_mapping!$G$2:$G$19,E11817)</f>
        <v>utilities</v>
      </c>
      <c r="L11817" s="1" t="str">
        <f>IF(cleaning_working[[#This Row],[date]]="","Missing","Available")</f>
        <v>Available</v>
      </c>
    </row>
    <row r="11818" spans="1:12" x14ac:dyDescent="0.35">
      <c r="A11818" s="1" t="s">
        <v>11431</v>
      </c>
      <c r="B11818" s="1" t="s">
        <v>428</v>
      </c>
      <c r="C11818" s="3">
        <v>45106</v>
      </c>
      <c r="D11818" s="1" t="s">
        <v>14</v>
      </c>
      <c r="E11818" s="1" t="s">
        <v>31</v>
      </c>
      <c r="F11818" s="1">
        <v>69326</v>
      </c>
      <c r="G11818" s="1" t="s">
        <v>64</v>
      </c>
      <c r="H11818" s="1" t="s">
        <v>25</v>
      </c>
      <c r="I11818" s="1" t="s">
        <v>71</v>
      </c>
      <c r="J11818" s="1" t="str" cm="1">
        <f t="array" ref="J11818">_xlfn.IFS(F11818="","missing",F11818&lt;0,"negative",F11818=0,"zero",AND(F11818&gt;=99999,MOD(F11818,9)=0),"99999 placeholder",AND(F11818&gt;$O$5,D11818="Expense"),"Expense outlier",AND(F11818&gt;$P$5,D11818="Income"),"Income outlier",TRUE,"valid")</f>
        <v>valid</v>
      </c>
      <c r="K11818" s="1" t="str">
        <f>_xlfn.XLOOKUP(I11818,[1]category_mapping!$F$2:$F$19,[1]category_mapping!$G$2:$G$19,E11818)</f>
        <v>health</v>
      </c>
      <c r="L11818" s="1" t="str">
        <f>IF(cleaning_working[[#This Row],[date]]="","Missing","Available")</f>
        <v>Available</v>
      </c>
    </row>
    <row r="11819" spans="1:12" x14ac:dyDescent="0.35">
      <c r="A11819" s="1" t="s">
        <v>11432</v>
      </c>
      <c r="B11819" s="1" t="s">
        <v>146</v>
      </c>
      <c r="C11819" s="3">
        <v>45572</v>
      </c>
      <c r="D11819" s="1" t="s">
        <v>13</v>
      </c>
      <c r="E11819" s="1" t="s">
        <v>104</v>
      </c>
      <c r="F11819" s="1">
        <v>8737</v>
      </c>
      <c r="G11819" s="1" t="s">
        <v>18</v>
      </c>
      <c r="H11819" s="1" t="s">
        <v>65</v>
      </c>
      <c r="I11819" s="1" t="s">
        <v>217</v>
      </c>
      <c r="J11819" s="1" t="str" cm="1">
        <f t="array" ref="J11819">_xlfn.IFS(F11819="","missing",F11819&lt;0,"negative",F11819=0,"zero",AND(F11819&gt;=99999,MOD(F11819,9)=0),"99999 placeholder",AND(F11819&gt;$O$5,D11819="Expense"),"Expense outlier",AND(F11819&gt;$P$5,D11819="Income"),"Income outlier",TRUE,"valid")</f>
        <v>valid</v>
      </c>
      <c r="K11819" s="1" t="str">
        <f>_xlfn.XLOOKUP(I11819,[1]category_mapping!$F$2:$F$19,[1]category_mapping!$G$2:$G$19,E11819)</f>
        <v>rent</v>
      </c>
      <c r="L11819" s="1" t="str">
        <f>IF(cleaning_working[[#This Row],[date]]="","Missing","Available")</f>
        <v>Available</v>
      </c>
    </row>
    <row r="11820" spans="1:12" x14ac:dyDescent="0.35">
      <c r="A11820" s="1" t="s">
        <v>11433</v>
      </c>
      <c r="B11820" s="1" t="s">
        <v>208</v>
      </c>
      <c r="C11820" s="3">
        <v>45330</v>
      </c>
      <c r="D11820" s="1" t="s">
        <v>13</v>
      </c>
      <c r="E11820" s="1" t="s">
        <v>39</v>
      </c>
      <c r="F11820" s="1">
        <v>7405</v>
      </c>
      <c r="G11820" s="1" t="s">
        <v>32</v>
      </c>
      <c r="H11820" s="1" t="s">
        <v>26</v>
      </c>
      <c r="I11820" s="1" t="s">
        <v>97</v>
      </c>
      <c r="J11820" s="1" t="str" cm="1">
        <f t="array" ref="J11820">_xlfn.IFS(F11820="","missing",F11820&lt;0,"negative",F11820=0,"zero",AND(F11820&gt;=99999,MOD(F11820,9)=0),"99999 placeholder",AND(F11820&gt;$O$5,D11820="Expense"),"Expense outlier",AND(F11820&gt;$P$5,D11820="Income"),"Income outlier",TRUE,"valid")</f>
        <v>valid</v>
      </c>
      <c r="K11820" s="1" t="str">
        <f>_xlfn.XLOOKUP(I11820,[1]category_mapping!$F$2:$F$19,[1]category_mapping!$G$2:$G$19,E11820)</f>
        <v>health</v>
      </c>
      <c r="L11820" s="1" t="str">
        <f>IF(cleaning_working[[#This Row],[date]]="","Missing","Available")</f>
        <v>Available</v>
      </c>
    </row>
    <row r="11821" spans="1:12" x14ac:dyDescent="0.35">
      <c r="A11821" s="1" t="s">
        <v>10422</v>
      </c>
      <c r="B11821" s="1" t="s">
        <v>111</v>
      </c>
      <c r="C11821" s="3">
        <v>44331</v>
      </c>
      <c r="D11821" s="1" t="s">
        <v>14</v>
      </c>
      <c r="E11821" s="1" t="s">
        <v>70</v>
      </c>
      <c r="F11821" s="1">
        <v>45353</v>
      </c>
      <c r="G11821" s="1" t="s">
        <v>64</v>
      </c>
      <c r="H11821" s="1" t="s">
        <v>52</v>
      </c>
      <c r="I11821" s="1" t="s">
        <v>49</v>
      </c>
      <c r="J11821" s="1" t="str" cm="1">
        <f t="array" ref="J11821">_xlfn.IFS(F11821="","missing",F11821&lt;0,"negative",F11821=0,"zero",AND(F11821&gt;=99999,MOD(F11821,9)=0),"99999 placeholder",AND(F11821&gt;$O$5,D11821="Expense"),"Expense outlier",AND(F11821&gt;$P$5,D11821="Income"),"Income outlier",TRUE,"valid")</f>
        <v>valid</v>
      </c>
      <c r="K11821" s="1" t="str">
        <f>_xlfn.XLOOKUP(I11821,[1]category_mapping!$F$2:$F$19,[1]category_mapping!$G$2:$G$19,E11821)</f>
        <v>others</v>
      </c>
      <c r="L11821" s="1" t="str">
        <f>IF(cleaning_working[[#This Row],[date]]="","Missing","Available")</f>
        <v>Available</v>
      </c>
    </row>
    <row r="11822" spans="1:12" x14ac:dyDescent="0.35">
      <c r="A11822" s="1" t="s">
        <v>11434</v>
      </c>
      <c r="B11822" s="1" t="s">
        <v>196</v>
      </c>
      <c r="C11822" s="3">
        <v>44757</v>
      </c>
      <c r="D11822" s="1" t="s">
        <v>13</v>
      </c>
      <c r="E11822" s="1" t="s">
        <v>45</v>
      </c>
      <c r="F11822" s="1">
        <v>3293</v>
      </c>
      <c r="G11822" s="1" t="s">
        <v>32</v>
      </c>
      <c r="H11822" s="1" t="s">
        <v>26</v>
      </c>
      <c r="I11822" s="1" t="s">
        <v>34</v>
      </c>
      <c r="J11822" s="1" t="str" cm="1">
        <f t="array" ref="J11822">_xlfn.IFS(F11822="","missing",F11822&lt;0,"negative",F11822=0,"zero",AND(F11822&gt;=99999,MOD(F11822,9)=0),"99999 placeholder",AND(F11822&gt;$O$5,D11822="Expense"),"Expense outlier",AND(F11822&gt;$P$5,D11822="Income"),"Income outlier",TRUE,"valid")</f>
        <v>valid</v>
      </c>
      <c r="K11822" s="1" t="str">
        <f>_xlfn.XLOOKUP(I11822,[1]category_mapping!$F$2:$F$19,[1]category_mapping!$G$2:$G$19,E11822)</f>
        <v>education</v>
      </c>
      <c r="L11822" s="1" t="str">
        <f>IF(cleaning_working[[#This Row],[date]]="","Missing","Available")</f>
        <v>Available</v>
      </c>
    </row>
    <row r="11823" spans="1:12" x14ac:dyDescent="0.35">
      <c r="A11823" s="1" t="s">
        <v>11435</v>
      </c>
      <c r="B11823" s="1" t="s">
        <v>175</v>
      </c>
      <c r="C11823" s="3">
        <v>44688</v>
      </c>
      <c r="D11823" s="1" t="s">
        <v>14</v>
      </c>
      <c r="E11823" s="1" t="s">
        <v>70</v>
      </c>
      <c r="F11823" s="1">
        <v>15784</v>
      </c>
      <c r="G11823" s="1" t="s">
        <v>64</v>
      </c>
      <c r="H11823" s="1" t="s">
        <v>133</v>
      </c>
      <c r="I11823" s="1" t="s">
        <v>90</v>
      </c>
      <c r="J11823" s="1" t="str" cm="1">
        <f t="array" ref="J11823">_xlfn.IFS(F11823="","missing",F11823&lt;0,"negative",F11823=0,"zero",AND(F11823&gt;=99999,MOD(F11823,9)=0),"99999 placeholder",AND(F11823&gt;$O$5,D11823="Expense"),"Expense outlier",AND(F11823&gt;$P$5,D11823="Income"),"Income outlier",TRUE,"valid")</f>
        <v>valid</v>
      </c>
      <c r="K11823" s="1" t="str">
        <f>_xlfn.XLOOKUP(I11823,[1]category_mapping!$F$2:$F$19,[1]category_mapping!$G$2:$G$19,E11823)</f>
        <v>others</v>
      </c>
      <c r="L11823" s="1" t="str">
        <f>IF(cleaning_working[[#This Row],[date]]="","Missing","Available")</f>
        <v>Available</v>
      </c>
    </row>
    <row r="11824" spans="1:12" x14ac:dyDescent="0.35">
      <c r="A11824" s="1" t="s">
        <v>11436</v>
      </c>
      <c r="B11824" s="1" t="s">
        <v>44</v>
      </c>
      <c r="C11824" s="3">
        <v>45371</v>
      </c>
      <c r="D11824" s="1" t="s">
        <v>14</v>
      </c>
      <c r="E11824" s="1" t="s">
        <v>70</v>
      </c>
      <c r="F11824" s="1">
        <v>46955</v>
      </c>
      <c r="G11824" s="1" t="s">
        <v>32</v>
      </c>
      <c r="H11824" s="1" t="s">
        <v>19</v>
      </c>
      <c r="I11824" s="1" t="s">
        <v>87</v>
      </c>
      <c r="J11824" s="1" t="str" cm="1">
        <f t="array" ref="J11824">_xlfn.IFS(F11824="","missing",F11824&lt;0,"negative",F11824=0,"zero",AND(F11824&gt;=99999,MOD(F11824,9)=0),"99999 placeholder",AND(F11824&gt;$O$5,D11824="Expense"),"Expense outlier",AND(F11824&gt;$P$5,D11824="Income"),"Income outlier",TRUE,"valid")</f>
        <v>valid</v>
      </c>
      <c r="K11824" s="1" t="str">
        <f>_xlfn.XLOOKUP(I11824,[1]category_mapping!$F$2:$F$19,[1]category_mapping!$G$2:$G$19,E11824)</f>
        <v>others</v>
      </c>
      <c r="L11824" s="1" t="str">
        <f>IF(cleaning_working[[#This Row],[date]]="","Missing","Available")</f>
        <v>Available</v>
      </c>
    </row>
    <row r="11825" spans="1:12" x14ac:dyDescent="0.35">
      <c r="A11825" s="1" t="s">
        <v>11437</v>
      </c>
      <c r="B11825" s="1" t="s">
        <v>48</v>
      </c>
      <c r="C11825" s="3">
        <v>45577</v>
      </c>
      <c r="D11825" s="1" t="s">
        <v>13</v>
      </c>
      <c r="E11825" s="1" t="s">
        <v>45</v>
      </c>
      <c r="F11825" s="1">
        <v>5248</v>
      </c>
      <c r="G11825" s="1" t="s">
        <v>32</v>
      </c>
      <c r="H11825" s="1" t="s">
        <v>65</v>
      </c>
      <c r="I11825" s="1" t="s">
        <v>80</v>
      </c>
      <c r="J11825" s="1" t="str" cm="1">
        <f t="array" ref="J11825">_xlfn.IFS(F11825="","missing",F11825&lt;0,"negative",F11825=0,"zero",AND(F11825&gt;=99999,MOD(F11825,9)=0),"99999 placeholder",AND(F11825&gt;$O$5,D11825="Expense"),"Expense outlier",AND(F11825&gt;$P$5,D11825="Income"),"Income outlier",TRUE,"valid")</f>
        <v>valid</v>
      </c>
      <c r="K11825" s="1" t="str">
        <f>_xlfn.XLOOKUP(I11825,[1]category_mapping!$F$2:$F$19,[1]category_mapping!$G$2:$G$19,E11825)</f>
        <v>food</v>
      </c>
      <c r="L11825" s="1" t="str">
        <f>IF(cleaning_working[[#This Row],[date]]="","Missing","Available")</f>
        <v>Available</v>
      </c>
    </row>
    <row r="11826" spans="1:12" x14ac:dyDescent="0.35">
      <c r="A11826" s="1" t="s">
        <v>1203</v>
      </c>
      <c r="B11826" s="1" t="s">
        <v>73</v>
      </c>
      <c r="C11826" s="3">
        <v>45467</v>
      </c>
      <c r="D11826" s="1" t="s">
        <v>13</v>
      </c>
      <c r="E11826" s="1" t="s">
        <v>45</v>
      </c>
      <c r="F11826" s="1">
        <v>5246</v>
      </c>
      <c r="G11826" s="1" t="s">
        <v>18</v>
      </c>
      <c r="H11826" s="1" t="s">
        <v>86</v>
      </c>
      <c r="J11826" s="1" t="str" cm="1">
        <f t="array" ref="J11826">_xlfn.IFS(F11826="","missing",F11826&lt;0,"negative",F11826=0,"zero",AND(F11826&gt;=99999,MOD(F11826,9)=0),"99999 placeholder",AND(F11826&gt;$O$5,D11826="Expense"),"Expense outlier",AND(F11826&gt;$P$5,D11826="Income"),"Income outlier",TRUE,"valid")</f>
        <v>valid</v>
      </c>
      <c r="K11826" s="1" t="str">
        <f>_xlfn.XLOOKUP(I11826,[1]category_mapping!$F$2:$F$19,[1]category_mapping!$G$2:$G$19,E11826)</f>
        <v>entertainment</v>
      </c>
      <c r="L11826" s="1" t="str">
        <f>IF(cleaning_working[[#This Row],[date]]="","Missing","Available")</f>
        <v>Available</v>
      </c>
    </row>
    <row r="11827" spans="1:12" x14ac:dyDescent="0.35">
      <c r="A11827" s="1" t="s">
        <v>11438</v>
      </c>
      <c r="B11827" s="1" t="s">
        <v>274</v>
      </c>
      <c r="C11827" s="3">
        <v>44555</v>
      </c>
      <c r="D11827" s="1" t="s">
        <v>13</v>
      </c>
      <c r="E11827" s="1" t="s">
        <v>24</v>
      </c>
      <c r="F11827" s="1">
        <v>35564</v>
      </c>
      <c r="G11827" s="1" t="s">
        <v>32</v>
      </c>
      <c r="H11827" s="1" t="s">
        <v>33</v>
      </c>
      <c r="I11827" s="1" t="s">
        <v>58</v>
      </c>
      <c r="J11827" s="1" t="str" cm="1">
        <f t="array" ref="J11827">_xlfn.IFS(F11827="","missing",F11827&lt;0,"negative",F11827=0,"zero",AND(F11827&gt;=99999,MOD(F11827,9)=0),"99999 placeholder",AND(F11827&gt;$O$5,D11827="Expense"),"Expense outlier",AND(F11827&gt;$P$5,D11827="Income"),"Income outlier",TRUE,"valid")</f>
        <v>Expense outlier</v>
      </c>
      <c r="K11827" s="1" t="str">
        <f>_xlfn.XLOOKUP(I11827,[1]category_mapping!$F$2:$F$19,[1]category_mapping!$G$2:$G$19,E11827)</f>
        <v>rent</v>
      </c>
      <c r="L11827" s="1" t="str">
        <f>IF(cleaning_working[[#This Row],[date]]="","Missing","Available")</f>
        <v>Available</v>
      </c>
    </row>
    <row r="11828" spans="1:12" x14ac:dyDescent="0.35">
      <c r="A11828" s="1" t="s">
        <v>11439</v>
      </c>
      <c r="B11828" s="1" t="s">
        <v>306</v>
      </c>
      <c r="C11828" s="3">
        <v>45443</v>
      </c>
      <c r="D11828" s="1" t="s">
        <v>13</v>
      </c>
      <c r="E11828" s="1" t="s">
        <v>39</v>
      </c>
      <c r="F11828" s="1">
        <v>500</v>
      </c>
      <c r="G11828" s="1" t="s">
        <v>32</v>
      </c>
      <c r="H11828" s="1" t="s">
        <v>25</v>
      </c>
      <c r="I11828" s="1" t="s">
        <v>53</v>
      </c>
      <c r="J11828" s="1" t="str" cm="1">
        <f t="array" ref="J11828">_xlfn.IFS(F11828="","missing",F11828&lt;0,"negative",F11828=0,"zero",AND(F11828&gt;=99999,MOD(F11828,9)=0),"99999 placeholder",AND(F11828&gt;$O$5,D11828="Expense"),"Expense outlier",AND(F11828&gt;$P$5,D11828="Income"),"Income outlier",TRUE,"valid")</f>
        <v>valid</v>
      </c>
      <c r="K11828" s="1" t="str">
        <f>_xlfn.XLOOKUP(I11828,[1]category_mapping!$F$2:$F$19,[1]category_mapping!$G$2:$G$19,E11828)</f>
        <v>travel</v>
      </c>
      <c r="L11828" s="1" t="str">
        <f>IF(cleaning_working[[#This Row],[date]]="","Missing","Available")</f>
        <v>Available</v>
      </c>
    </row>
    <row r="11829" spans="1:12" x14ac:dyDescent="0.35">
      <c r="A11829" s="1" t="s">
        <v>11440</v>
      </c>
      <c r="B11829" s="1" t="s">
        <v>109</v>
      </c>
      <c r="C11829" s="3">
        <v>44751</v>
      </c>
      <c r="D11829" s="1" t="s">
        <v>13</v>
      </c>
      <c r="E11829" s="1" t="s">
        <v>96</v>
      </c>
      <c r="F11829" s="1">
        <v>8890</v>
      </c>
      <c r="G11829" s="1" t="s">
        <v>32</v>
      </c>
      <c r="H11829" s="1" t="s">
        <v>107</v>
      </c>
      <c r="I11829" s="1" t="s">
        <v>80</v>
      </c>
      <c r="J11829" s="1" t="str" cm="1">
        <f t="array" ref="J11829">_xlfn.IFS(F11829="","missing",F11829&lt;0,"negative",F11829=0,"zero",AND(F11829&gt;=99999,MOD(F11829,9)=0),"99999 placeholder",AND(F11829&gt;$O$5,D11829="Expense"),"Expense outlier",AND(F11829&gt;$P$5,D11829="Income"),"Income outlier",TRUE,"valid")</f>
        <v>valid</v>
      </c>
      <c r="K11829" s="1" t="str">
        <f>_xlfn.XLOOKUP(I11829,[1]category_mapping!$F$2:$F$19,[1]category_mapping!$G$2:$G$19,E11829)</f>
        <v>food</v>
      </c>
      <c r="L11829" s="1" t="str">
        <f>IF(cleaning_working[[#This Row],[date]]="","Missing","Available")</f>
        <v>Available</v>
      </c>
    </row>
    <row r="11830" spans="1:12" x14ac:dyDescent="0.35">
      <c r="A11830" s="1" t="s">
        <v>10860</v>
      </c>
      <c r="B11830" s="1" t="s">
        <v>593</v>
      </c>
      <c r="C11830" s="3">
        <v>45119</v>
      </c>
      <c r="D11830" s="1" t="s">
        <v>14</v>
      </c>
      <c r="E11830" s="1" t="s">
        <v>57</v>
      </c>
      <c r="F11830" s="1">
        <v>61776</v>
      </c>
      <c r="G11830" s="1" t="s">
        <v>18</v>
      </c>
      <c r="H11830" s="1" t="s">
        <v>86</v>
      </c>
      <c r="I11830" s="1" t="s">
        <v>58</v>
      </c>
      <c r="J11830" s="1" t="str" cm="1">
        <f t="array" ref="J11830">_xlfn.IFS(F11830="","missing",F11830&lt;0,"negative",F11830=0,"zero",AND(F11830&gt;=99999,MOD(F11830,9)=0),"99999 placeholder",AND(F11830&gt;$O$5,D11830="Expense"),"Expense outlier",AND(F11830&gt;$P$5,D11830="Income"),"Income outlier",TRUE,"valid")</f>
        <v>valid</v>
      </c>
      <c r="K11830" s="1" t="str">
        <f>_xlfn.XLOOKUP(I11830,[1]category_mapping!$F$2:$F$19,[1]category_mapping!$G$2:$G$19,E11830)</f>
        <v>salary</v>
      </c>
      <c r="L11830" s="1" t="str">
        <f>IF(cleaning_working[[#This Row],[date]]="","Missing","Available")</f>
        <v>Available</v>
      </c>
    </row>
    <row r="11831" spans="1:12" x14ac:dyDescent="0.35">
      <c r="A11831" s="1" t="s">
        <v>8982</v>
      </c>
      <c r="B11831" s="1" t="s">
        <v>106</v>
      </c>
      <c r="C11831" s="3">
        <v>45223</v>
      </c>
      <c r="D11831" s="1" t="s">
        <v>13</v>
      </c>
      <c r="E11831" s="1" t="s">
        <v>39</v>
      </c>
      <c r="F11831" s="1">
        <v>1253</v>
      </c>
      <c r="G11831" s="1" t="s">
        <v>32</v>
      </c>
      <c r="H11831" s="1" t="s">
        <v>65</v>
      </c>
      <c r="I11831" s="1" t="s">
        <v>178</v>
      </c>
      <c r="J11831" s="1" t="str" cm="1">
        <f t="array" ref="J11831">_xlfn.IFS(F11831="","missing",F11831&lt;0,"negative",F11831=0,"zero",AND(F11831&gt;=99999,MOD(F11831,9)=0),"99999 placeholder",AND(F11831&gt;$O$5,D11831="Expense"),"Expense outlier",AND(F11831&gt;$P$5,D11831="Income"),"Income outlier",TRUE,"valid")</f>
        <v>valid</v>
      </c>
      <c r="K11831" s="1" t="str">
        <f>_xlfn.XLOOKUP(I11831,[1]category_mapping!$F$2:$F$19,[1]category_mapping!$G$2:$G$19,E11831)</f>
        <v>rent</v>
      </c>
      <c r="L11831" s="1" t="str">
        <f>IF(cleaning_working[[#This Row],[date]]="","Missing","Available")</f>
        <v>Available</v>
      </c>
    </row>
    <row r="11832" spans="1:12" x14ac:dyDescent="0.35">
      <c r="A11832" s="1" t="s">
        <v>11441</v>
      </c>
      <c r="B11832" s="1" t="s">
        <v>296</v>
      </c>
      <c r="C11832" s="3">
        <v>45259</v>
      </c>
      <c r="D11832" s="1" t="s">
        <v>13</v>
      </c>
      <c r="E11832" s="1" t="s">
        <v>24</v>
      </c>
      <c r="F11832" s="1">
        <v>45961</v>
      </c>
      <c r="G11832" s="1" t="s">
        <v>18</v>
      </c>
      <c r="H11832" s="1" t="s">
        <v>33</v>
      </c>
      <c r="I11832" s="1" t="s">
        <v>194</v>
      </c>
      <c r="J11832" s="1" t="str" cm="1">
        <f t="array" ref="J11832">_xlfn.IFS(F11832="","missing",F11832&lt;0,"negative",F11832=0,"zero",AND(F11832&gt;=99999,MOD(F11832,9)=0),"99999 placeholder",AND(F11832&gt;$O$5,D11832="Expense"),"Expense outlier",AND(F11832&gt;$P$5,D11832="Income"),"Income outlier",TRUE,"valid")</f>
        <v>Expense outlier</v>
      </c>
      <c r="K11832" s="1" t="str">
        <f>_xlfn.XLOOKUP(I11832,[1]category_mapping!$F$2:$F$19,[1]category_mapping!$G$2:$G$19,E11832)</f>
        <v>travel</v>
      </c>
      <c r="L11832" s="1" t="str">
        <f>IF(cleaning_working[[#This Row],[date]]="","Missing","Available")</f>
        <v>Available</v>
      </c>
    </row>
    <row r="11833" spans="1:12" x14ac:dyDescent="0.35">
      <c r="A11833" s="1" t="s">
        <v>11442</v>
      </c>
      <c r="B11833" s="1" t="s">
        <v>368</v>
      </c>
      <c r="C11833" s="3">
        <v>45550</v>
      </c>
      <c r="D11833" s="1" t="s">
        <v>13</v>
      </c>
      <c r="E11833" s="1" t="s">
        <v>24</v>
      </c>
      <c r="F11833" s="1">
        <v>7450</v>
      </c>
      <c r="G11833" s="1" t="s">
        <v>32</v>
      </c>
      <c r="H11833" s="1" t="s">
        <v>25</v>
      </c>
      <c r="I11833" s="1" t="s">
        <v>87</v>
      </c>
      <c r="J11833" s="1" t="str" cm="1">
        <f t="array" ref="J11833">_xlfn.IFS(F11833="","missing",F11833&lt;0,"negative",F11833=0,"zero",AND(F11833&gt;=99999,MOD(F11833,9)=0),"99999 placeholder",AND(F11833&gt;$O$5,D11833="Expense"),"Expense outlier",AND(F11833&gt;$P$5,D11833="Income"),"Income outlier",TRUE,"valid")</f>
        <v>valid</v>
      </c>
      <c r="K11833" s="1" t="str">
        <f>_xlfn.XLOOKUP(I11833,[1]category_mapping!$F$2:$F$19,[1]category_mapping!$G$2:$G$19,E11833)</f>
        <v>rent</v>
      </c>
      <c r="L11833" s="1" t="str">
        <f>IF(cleaning_working[[#This Row],[date]]="","Missing","Available")</f>
        <v>Available</v>
      </c>
    </row>
    <row r="11834" spans="1:12" x14ac:dyDescent="0.35">
      <c r="A11834" s="1" t="s">
        <v>11443</v>
      </c>
      <c r="B11834" s="1" t="s">
        <v>262</v>
      </c>
      <c r="C11834" s="3">
        <v>44557</v>
      </c>
      <c r="D11834" s="1" t="s">
        <v>13</v>
      </c>
      <c r="E11834" s="1" t="s">
        <v>39</v>
      </c>
      <c r="F11834" s="1">
        <v>1502</v>
      </c>
      <c r="G11834" s="1" t="s">
        <v>64</v>
      </c>
      <c r="H11834" s="1" t="s">
        <v>107</v>
      </c>
      <c r="I11834" s="1" t="s">
        <v>34</v>
      </c>
      <c r="J11834" s="1" t="str" cm="1">
        <f t="array" ref="J11834">_xlfn.IFS(F11834="","missing",F11834&lt;0,"negative",F11834=0,"zero",AND(F11834&gt;=99999,MOD(F11834,9)=0),"99999 placeholder",AND(F11834&gt;$O$5,D11834="Expense"),"Expense outlier",AND(F11834&gt;$P$5,D11834="Income"),"Income outlier",TRUE,"valid")</f>
        <v>valid</v>
      </c>
      <c r="K11834" s="1" t="str">
        <f>_xlfn.XLOOKUP(I11834,[1]category_mapping!$F$2:$F$19,[1]category_mapping!$G$2:$G$19,E11834)</f>
        <v>education</v>
      </c>
      <c r="L11834" s="1" t="str">
        <f>IF(cleaning_working[[#This Row],[date]]="","Missing","Available")</f>
        <v>Available</v>
      </c>
    </row>
    <row r="11835" spans="1:12" x14ac:dyDescent="0.35">
      <c r="A11835" s="1" t="s">
        <v>11444</v>
      </c>
      <c r="B11835" s="1" t="s">
        <v>212</v>
      </c>
      <c r="C11835" s="3">
        <v>45501</v>
      </c>
      <c r="D11835" s="1" t="s">
        <v>13</v>
      </c>
      <c r="E11835" s="1" t="s">
        <v>39</v>
      </c>
      <c r="F11835" s="1">
        <v>3190</v>
      </c>
      <c r="G11835" s="1" t="s">
        <v>64</v>
      </c>
      <c r="H11835" s="1" t="s">
        <v>107</v>
      </c>
      <c r="J11835" s="1" t="str" cm="1">
        <f t="array" ref="J11835">_xlfn.IFS(F11835="","missing",F11835&lt;0,"negative",F11835=0,"zero",AND(F11835&gt;=99999,MOD(F11835,9)=0),"99999 placeholder",AND(F11835&gt;$O$5,D11835="Expense"),"Expense outlier",AND(F11835&gt;$P$5,D11835="Income"),"Income outlier",TRUE,"valid")</f>
        <v>valid</v>
      </c>
      <c r="K11835" s="1" t="str">
        <f>_xlfn.XLOOKUP(I11835,[1]category_mapping!$F$2:$F$19,[1]category_mapping!$G$2:$G$19,E11835)</f>
        <v>food</v>
      </c>
      <c r="L11835" s="1" t="str">
        <f>IF(cleaning_working[[#This Row],[date]]="","Missing","Available")</f>
        <v>Available</v>
      </c>
    </row>
    <row r="11836" spans="1:12" x14ac:dyDescent="0.35">
      <c r="A11836" s="1" t="s">
        <v>11445</v>
      </c>
      <c r="B11836" s="1" t="s">
        <v>379</v>
      </c>
      <c r="C11836" s="3">
        <v>44428</v>
      </c>
      <c r="D11836" s="1" t="s">
        <v>14</v>
      </c>
      <c r="E11836" s="1" t="s">
        <v>119</v>
      </c>
      <c r="F11836" s="1">
        <v>435261</v>
      </c>
      <c r="G11836" s="1" t="s">
        <v>40</v>
      </c>
      <c r="H11836" s="1" t="s">
        <v>107</v>
      </c>
      <c r="I11836" s="1" t="s">
        <v>90</v>
      </c>
      <c r="J11836" s="1" t="str" cm="1">
        <f t="array" ref="J11836">_xlfn.IFS(F11836="","missing",F11836&lt;0,"negative",F11836=0,"zero",AND(F11836&gt;=99999,MOD(F11836,9)=0),"99999 placeholder",AND(F11836&gt;$O$5,D11836="Expense"),"Expense outlier",AND(F11836&gt;$P$5,D11836="Income"),"Income outlier",TRUE,"valid")</f>
        <v>Income outlier</v>
      </c>
      <c r="K11836" s="1" t="str">
        <f>_xlfn.XLOOKUP(I11836,[1]category_mapping!$F$2:$F$19,[1]category_mapping!$G$2:$G$19,E11836)</f>
        <v>investment</v>
      </c>
      <c r="L11836" s="1" t="str">
        <f>IF(cleaning_working[[#This Row],[date]]="","Missing","Available")</f>
        <v>Available</v>
      </c>
    </row>
    <row r="11837" spans="1:12" x14ac:dyDescent="0.35">
      <c r="A11837" s="1" t="s">
        <v>11446</v>
      </c>
      <c r="B11837" s="1" t="s">
        <v>431</v>
      </c>
      <c r="C11837" s="3">
        <v>44211</v>
      </c>
      <c r="D11837" s="1" t="s">
        <v>13</v>
      </c>
      <c r="E11837" s="1" t="s">
        <v>63</v>
      </c>
      <c r="F11837" s="1">
        <v>6121</v>
      </c>
      <c r="G11837" s="1" t="s">
        <v>18</v>
      </c>
      <c r="H11837" s="1" t="s">
        <v>159</v>
      </c>
      <c r="I11837" s="1" t="s">
        <v>194</v>
      </c>
      <c r="J11837" s="1" t="str" cm="1">
        <f t="array" ref="J11837">_xlfn.IFS(F11837="","missing",F11837&lt;0,"negative",F11837=0,"zero",AND(F11837&gt;=99999,MOD(F11837,9)=0),"99999 placeholder",AND(F11837&gt;$O$5,D11837="Expense"),"Expense outlier",AND(F11837&gt;$P$5,D11837="Income"),"Income outlier",TRUE,"valid")</f>
        <v>valid</v>
      </c>
      <c r="K11837" s="1" t="str">
        <f>_xlfn.XLOOKUP(I11837,[1]category_mapping!$F$2:$F$19,[1]category_mapping!$G$2:$G$19,E11837)</f>
        <v>travel</v>
      </c>
      <c r="L11837" s="1" t="str">
        <f>IF(cleaning_working[[#This Row],[date]]="","Missing","Available")</f>
        <v>Available</v>
      </c>
    </row>
    <row r="11838" spans="1:12" x14ac:dyDescent="0.35">
      <c r="A11838" s="1" t="s">
        <v>11447</v>
      </c>
      <c r="B11838" s="1" t="s">
        <v>341</v>
      </c>
      <c r="C11838" s="3">
        <v>45168</v>
      </c>
      <c r="D11838" s="1" t="s">
        <v>13</v>
      </c>
      <c r="E11838" s="1" t="s">
        <v>63</v>
      </c>
      <c r="F11838" s="1">
        <v>6512</v>
      </c>
      <c r="G11838" s="1" t="s">
        <v>18</v>
      </c>
      <c r="H11838" s="1" t="s">
        <v>52</v>
      </c>
      <c r="I11838" s="1" t="s">
        <v>46</v>
      </c>
      <c r="J11838" s="1" t="str" cm="1">
        <f t="array" ref="J11838">_xlfn.IFS(F11838="","missing",F11838&lt;0,"negative",F11838=0,"zero",AND(F11838&gt;=99999,MOD(F11838,9)=0),"99999 placeholder",AND(F11838&gt;$O$5,D11838="Expense"),"Expense outlier",AND(F11838&gt;$P$5,D11838="Income"),"Income outlier",TRUE,"valid")</f>
        <v>valid</v>
      </c>
      <c r="K11838" s="1" t="str">
        <f>_xlfn.XLOOKUP(I11838,[1]category_mapping!$F$2:$F$19,[1]category_mapping!$G$2:$G$19,E11838)</f>
        <v>utilities</v>
      </c>
      <c r="L11838" s="1" t="str">
        <f>IF(cleaning_working[[#This Row],[date]]="","Missing","Available")</f>
        <v>Available</v>
      </c>
    </row>
    <row r="11839" spans="1:12" x14ac:dyDescent="0.35">
      <c r="A11839" s="1" t="s">
        <v>11448</v>
      </c>
      <c r="B11839" s="1" t="s">
        <v>293</v>
      </c>
      <c r="C11839" s="3">
        <v>45141</v>
      </c>
      <c r="D11839" s="1" t="s">
        <v>13</v>
      </c>
      <c r="E11839" s="1" t="s">
        <v>24</v>
      </c>
      <c r="F11839" s="1">
        <v>42500</v>
      </c>
      <c r="G11839" s="1" t="s">
        <v>32</v>
      </c>
      <c r="H11839" s="1" t="s">
        <v>52</v>
      </c>
      <c r="I11839" s="1" t="s">
        <v>90</v>
      </c>
      <c r="J11839" s="1" t="str" cm="1">
        <f t="array" ref="J11839">_xlfn.IFS(F11839="","missing",F11839&lt;0,"negative",F11839=0,"zero",AND(F11839&gt;=99999,MOD(F11839,9)=0),"99999 placeholder",AND(F11839&gt;$O$5,D11839="Expense"),"Expense outlier",AND(F11839&gt;$P$5,D11839="Income"),"Income outlier",TRUE,"valid")</f>
        <v>Expense outlier</v>
      </c>
      <c r="K11839" s="1" t="str">
        <f>_xlfn.XLOOKUP(I11839,[1]category_mapping!$F$2:$F$19,[1]category_mapping!$G$2:$G$19,E11839)</f>
        <v>rent</v>
      </c>
      <c r="L11839" s="1" t="str">
        <f>IF(cleaning_working[[#This Row],[date]]="","Missing","Available")</f>
        <v>Available</v>
      </c>
    </row>
    <row r="11840" spans="1:12" x14ac:dyDescent="0.35">
      <c r="A11840" s="1" t="s">
        <v>11449</v>
      </c>
      <c r="B11840" s="1" t="s">
        <v>319</v>
      </c>
      <c r="C11840" s="3">
        <v>45605</v>
      </c>
      <c r="D11840" s="1" t="s">
        <v>13</v>
      </c>
      <c r="E11840" s="1" t="s">
        <v>104</v>
      </c>
      <c r="F11840" s="1">
        <v>6668</v>
      </c>
      <c r="G11840" s="1" t="s">
        <v>32</v>
      </c>
      <c r="H11840" s="1" t="s">
        <v>33</v>
      </c>
      <c r="I11840" s="1" t="s">
        <v>97</v>
      </c>
      <c r="J11840" s="1" t="str" cm="1">
        <f t="array" ref="J11840">_xlfn.IFS(F11840="","missing",F11840&lt;0,"negative",F11840=0,"zero",AND(F11840&gt;=99999,MOD(F11840,9)=0),"99999 placeholder",AND(F11840&gt;$O$5,D11840="Expense"),"Expense outlier",AND(F11840&gt;$P$5,D11840="Income"),"Income outlier",TRUE,"valid")</f>
        <v>valid</v>
      </c>
      <c r="K11840" s="1" t="str">
        <f>_xlfn.XLOOKUP(I11840,[1]category_mapping!$F$2:$F$19,[1]category_mapping!$G$2:$G$19,E11840)</f>
        <v>health</v>
      </c>
      <c r="L11840" s="1" t="str">
        <f>IF(cleaning_working[[#This Row],[date]]="","Missing","Available")</f>
        <v>Available</v>
      </c>
    </row>
    <row r="11841" spans="1:12" x14ac:dyDescent="0.35">
      <c r="A11841" s="1" t="s">
        <v>11450</v>
      </c>
      <c r="B11841" s="1" t="s">
        <v>762</v>
      </c>
      <c r="C11841" s="3">
        <v>45410</v>
      </c>
      <c r="D11841" s="1" t="s">
        <v>13</v>
      </c>
      <c r="E11841" s="1" t="s">
        <v>39</v>
      </c>
      <c r="F11841" s="1">
        <v>4651</v>
      </c>
      <c r="G11841" s="1" t="s">
        <v>32</v>
      </c>
      <c r="H11841" s="1" t="s">
        <v>107</v>
      </c>
      <c r="I11841" s="1" t="s">
        <v>97</v>
      </c>
      <c r="J11841" s="1" t="str" cm="1">
        <f t="array" ref="J11841">_xlfn.IFS(F11841="","missing",F11841&lt;0,"negative",F11841=0,"zero",AND(F11841&gt;=99999,MOD(F11841,9)=0),"99999 placeholder",AND(F11841&gt;$O$5,D11841="Expense"),"Expense outlier",AND(F11841&gt;$P$5,D11841="Income"),"Income outlier",TRUE,"valid")</f>
        <v>valid</v>
      </c>
      <c r="K11841" s="1" t="str">
        <f>_xlfn.XLOOKUP(I11841,[1]category_mapping!$F$2:$F$19,[1]category_mapping!$G$2:$G$19,E11841)</f>
        <v>health</v>
      </c>
      <c r="L11841" s="1" t="str">
        <f>IF(cleaning_working[[#This Row],[date]]="","Missing","Available")</f>
        <v>Available</v>
      </c>
    </row>
    <row r="11842" spans="1:12" x14ac:dyDescent="0.35">
      <c r="A11842" s="1" t="s">
        <v>11451</v>
      </c>
      <c r="B11842" s="1" t="s">
        <v>500</v>
      </c>
      <c r="C11842" s="3">
        <v>44368</v>
      </c>
      <c r="D11842" s="1" t="s">
        <v>13</v>
      </c>
      <c r="E11842" s="1" t="s">
        <v>93</v>
      </c>
      <c r="F11842" s="1">
        <v>8365</v>
      </c>
      <c r="G11842" s="1" t="s">
        <v>18</v>
      </c>
      <c r="H11842" s="1" t="s">
        <v>19</v>
      </c>
      <c r="I11842" s="1" t="s">
        <v>217</v>
      </c>
      <c r="J11842" s="1" t="str" cm="1">
        <f t="array" ref="J11842">_xlfn.IFS(F11842="","missing",F11842&lt;0,"negative",F11842=0,"zero",AND(F11842&gt;=99999,MOD(F11842,9)=0),"99999 placeholder",AND(F11842&gt;$O$5,D11842="Expense"),"Expense outlier",AND(F11842&gt;$P$5,D11842="Income"),"Income outlier",TRUE,"valid")</f>
        <v>valid</v>
      </c>
      <c r="K11842" s="1" t="str">
        <f>_xlfn.XLOOKUP(I11842,[1]category_mapping!$F$2:$F$19,[1]category_mapping!$G$2:$G$19,E11842)</f>
        <v>rent</v>
      </c>
      <c r="L11842" s="1" t="str">
        <f>IF(cleaning_working[[#This Row],[date]]="","Missing","Available")</f>
        <v>Available</v>
      </c>
    </row>
    <row r="11843" spans="1:12" x14ac:dyDescent="0.35">
      <c r="A11843" s="1" t="s">
        <v>11452</v>
      </c>
      <c r="B11843" s="1" t="s">
        <v>542</v>
      </c>
      <c r="C11843" s="3">
        <v>44754</v>
      </c>
      <c r="D11843" s="1" t="s">
        <v>13</v>
      </c>
      <c r="E11843" s="1" t="s">
        <v>39</v>
      </c>
      <c r="F11843" s="1">
        <v>4960</v>
      </c>
      <c r="G11843" s="1" t="s">
        <v>40</v>
      </c>
      <c r="H11843" s="1" t="s">
        <v>19</v>
      </c>
      <c r="I11843" s="1" t="s">
        <v>20</v>
      </c>
      <c r="J11843" s="1" t="str" cm="1">
        <f t="array" ref="J11843">_xlfn.IFS(F11843="","missing",F11843&lt;0,"negative",F11843=0,"zero",AND(F11843&gt;=99999,MOD(F11843,9)=0),"99999 placeholder",AND(F11843&gt;$O$5,D11843="Expense"),"Expense outlier",AND(F11843&gt;$P$5,D11843="Income"),"Income outlier",TRUE,"valid")</f>
        <v>valid</v>
      </c>
      <c r="K11843" s="1" t="str">
        <f>_xlfn.XLOOKUP(I11843,[1]category_mapping!$F$2:$F$19,[1]category_mapping!$G$2:$G$19,E11843)</f>
        <v>entertainment</v>
      </c>
      <c r="L11843" s="1" t="str">
        <f>IF(cleaning_working[[#This Row],[date]]="","Missing","Available")</f>
        <v>Available</v>
      </c>
    </row>
    <row r="11844" spans="1:12" x14ac:dyDescent="0.35">
      <c r="A11844" s="1" t="s">
        <v>9747</v>
      </c>
      <c r="B11844" s="1" t="s">
        <v>161</v>
      </c>
      <c r="C11844" s="3">
        <v>44296</v>
      </c>
      <c r="D11844" s="1" t="s">
        <v>13</v>
      </c>
      <c r="E11844" s="1" t="s">
        <v>24</v>
      </c>
      <c r="F11844" s="1">
        <v>6955</v>
      </c>
      <c r="G11844" s="1" t="s">
        <v>18</v>
      </c>
      <c r="H11844" s="1" t="s">
        <v>86</v>
      </c>
      <c r="I11844" s="1" t="s">
        <v>66</v>
      </c>
      <c r="J11844" s="1" t="str" cm="1">
        <f t="array" ref="J11844">_xlfn.IFS(F11844="","missing",F11844&lt;0,"negative",F11844=0,"zero",AND(F11844&gt;=99999,MOD(F11844,9)=0),"99999 placeholder",AND(F11844&gt;$O$5,D11844="Expense"),"Expense outlier",AND(F11844&gt;$P$5,D11844="Income"),"Income outlier",TRUE,"valid")</f>
        <v>valid</v>
      </c>
      <c r="K11844" s="1" t="str">
        <f>_xlfn.XLOOKUP(I11844,[1]category_mapping!$F$2:$F$19,[1]category_mapping!$G$2:$G$19,E11844)</f>
        <v>food</v>
      </c>
      <c r="L11844" s="1" t="str">
        <f>IF(cleaning_working[[#This Row],[date]]="","Missing","Available")</f>
        <v>Available</v>
      </c>
    </row>
    <row r="11845" spans="1:12" x14ac:dyDescent="0.35">
      <c r="A11845" s="1" t="s">
        <v>11453</v>
      </c>
      <c r="B11845" s="1" t="s">
        <v>23</v>
      </c>
      <c r="C11845" s="3">
        <v>45389</v>
      </c>
      <c r="D11845" s="1" t="s">
        <v>14</v>
      </c>
      <c r="E11845" s="1" t="s">
        <v>119</v>
      </c>
      <c r="F11845" s="1">
        <v>61863</v>
      </c>
      <c r="G11845" s="1" t="s">
        <v>64</v>
      </c>
      <c r="H11845" s="1" t="s">
        <v>19</v>
      </c>
      <c r="I11845" s="1" t="s">
        <v>58</v>
      </c>
      <c r="J11845" s="1" t="str" cm="1">
        <f t="array" ref="J11845">_xlfn.IFS(F11845="","missing",F11845&lt;0,"negative",F11845=0,"zero",AND(F11845&gt;=99999,MOD(F11845,9)=0),"99999 placeholder",AND(F11845&gt;$O$5,D11845="Expense"),"Expense outlier",AND(F11845&gt;$P$5,D11845="Income"),"Income outlier",TRUE,"valid")</f>
        <v>valid</v>
      </c>
      <c r="K11845" s="1" t="str">
        <f>_xlfn.XLOOKUP(I11845,[1]category_mapping!$F$2:$F$19,[1]category_mapping!$G$2:$G$19,E11845)</f>
        <v>investment</v>
      </c>
      <c r="L11845" s="1" t="str">
        <f>IF(cleaning_working[[#This Row],[date]]="","Missing","Available")</f>
        <v>Available</v>
      </c>
    </row>
    <row r="11846" spans="1:12" x14ac:dyDescent="0.35">
      <c r="A11846" s="1" t="s">
        <v>11454</v>
      </c>
      <c r="B11846" s="1" t="s">
        <v>317</v>
      </c>
      <c r="C11846" s="3">
        <v>45357</v>
      </c>
      <c r="D11846" s="1" t="s">
        <v>14</v>
      </c>
      <c r="E11846" s="1" t="s">
        <v>70</v>
      </c>
      <c r="F11846" s="1">
        <v>17549</v>
      </c>
      <c r="G11846" s="1" t="s">
        <v>18</v>
      </c>
      <c r="H11846" s="1" t="s">
        <v>52</v>
      </c>
      <c r="I11846" s="1" t="s">
        <v>80</v>
      </c>
      <c r="J11846" s="1" t="str" cm="1">
        <f t="array" ref="J11846">_xlfn.IFS(F11846="","missing",F11846&lt;0,"negative",F11846=0,"zero",AND(F11846&gt;=99999,MOD(F11846,9)=0),"99999 placeholder",AND(F11846&gt;$O$5,D11846="Expense"),"Expense outlier",AND(F11846&gt;$P$5,D11846="Income"),"Income outlier",TRUE,"valid")</f>
        <v>valid</v>
      </c>
      <c r="K11846" s="1" t="str">
        <f>_xlfn.XLOOKUP(I11846,[1]category_mapping!$F$2:$F$19,[1]category_mapping!$G$2:$G$19,E11846)</f>
        <v>food</v>
      </c>
      <c r="L11846" s="1" t="str">
        <f>IF(cleaning_working[[#This Row],[date]]="","Missing","Available")</f>
        <v>Available</v>
      </c>
    </row>
    <row r="11847" spans="1:12" x14ac:dyDescent="0.35">
      <c r="A11847" s="1" t="s">
        <v>11455</v>
      </c>
      <c r="B11847" s="1" t="s">
        <v>37</v>
      </c>
      <c r="C11847" s="3">
        <v>44623</v>
      </c>
      <c r="D11847" s="1" t="s">
        <v>13</v>
      </c>
      <c r="E11847" s="1" t="s">
        <v>17</v>
      </c>
      <c r="F11847" s="1">
        <v>1406</v>
      </c>
      <c r="G11847" s="1" t="s">
        <v>32</v>
      </c>
      <c r="H11847" s="1" t="s">
        <v>25</v>
      </c>
      <c r="I11847" s="1" t="s">
        <v>128</v>
      </c>
      <c r="J11847" s="1" t="str" cm="1">
        <f t="array" ref="J11847">_xlfn.IFS(F11847="","missing",F11847&lt;0,"negative",F11847=0,"zero",AND(F11847&gt;=99999,MOD(F11847,9)=0),"99999 placeholder",AND(F11847&gt;$O$5,D11847="Expense"),"Expense outlier",AND(F11847&gt;$P$5,D11847="Income"),"Income outlier",TRUE,"valid")</f>
        <v>valid</v>
      </c>
      <c r="K11847" s="1" t="str">
        <f>_xlfn.XLOOKUP(I11847,[1]category_mapping!$F$2:$F$19,[1]category_mapping!$G$2:$G$19,E11847)</f>
        <v>utilities</v>
      </c>
      <c r="L11847" s="1" t="str">
        <f>IF(cleaning_working[[#This Row],[date]]="","Missing","Available")</f>
        <v>Available</v>
      </c>
    </row>
    <row r="11848" spans="1:12" x14ac:dyDescent="0.35">
      <c r="A11848" s="1" t="s">
        <v>11456</v>
      </c>
      <c r="B11848" s="1" t="s">
        <v>343</v>
      </c>
      <c r="C11848" s="3">
        <v>45085</v>
      </c>
      <c r="D11848" s="1" t="s">
        <v>13</v>
      </c>
      <c r="E11848" s="1" t="s">
        <v>104</v>
      </c>
      <c r="F11848" s="1">
        <v>4547</v>
      </c>
      <c r="G11848" s="1" t="s">
        <v>40</v>
      </c>
      <c r="H11848" s="1" t="s">
        <v>107</v>
      </c>
      <c r="I11848" s="1" t="s">
        <v>128</v>
      </c>
      <c r="J11848" s="1" t="str" cm="1">
        <f t="array" ref="J11848">_xlfn.IFS(F11848="","missing",F11848&lt;0,"negative",F11848=0,"zero",AND(F11848&gt;=99999,MOD(F11848,9)=0),"99999 placeholder",AND(F11848&gt;$O$5,D11848="Expense"),"Expense outlier",AND(F11848&gt;$P$5,D11848="Income"),"Income outlier",TRUE,"valid")</f>
        <v>valid</v>
      </c>
      <c r="K11848" s="1" t="str">
        <f>_xlfn.XLOOKUP(I11848,[1]category_mapping!$F$2:$F$19,[1]category_mapping!$G$2:$G$19,E11848)</f>
        <v>utilities</v>
      </c>
      <c r="L11848" s="1" t="str">
        <f>IF(cleaning_working[[#This Row],[date]]="","Missing","Available")</f>
        <v>Available</v>
      </c>
    </row>
    <row r="11849" spans="1:12" x14ac:dyDescent="0.35">
      <c r="A11849" s="1" t="s">
        <v>11457</v>
      </c>
      <c r="B11849" s="1" t="s">
        <v>782</v>
      </c>
      <c r="C11849" s="3">
        <v>44926</v>
      </c>
      <c r="D11849" s="1" t="s">
        <v>13</v>
      </c>
      <c r="E11849" s="1" t="s">
        <v>63</v>
      </c>
      <c r="F11849" s="1">
        <v>2648</v>
      </c>
      <c r="G11849" s="1" t="s">
        <v>18</v>
      </c>
      <c r="H11849" s="1" t="s">
        <v>33</v>
      </c>
      <c r="J11849" s="1" t="str" cm="1">
        <f t="array" ref="J11849">_xlfn.IFS(F11849="","missing",F11849&lt;0,"negative",F11849=0,"zero",AND(F11849&gt;=99999,MOD(F11849,9)=0),"99999 placeholder",AND(F11849&gt;$O$5,D11849="Expense"),"Expense outlier",AND(F11849&gt;$P$5,D11849="Income"),"Income outlier",TRUE,"valid")</f>
        <v>valid</v>
      </c>
      <c r="K11849" s="1" t="str">
        <f>_xlfn.XLOOKUP(I11849,[1]category_mapping!$F$2:$F$19,[1]category_mapping!$G$2:$G$19,E11849)</f>
        <v>utilities</v>
      </c>
      <c r="L11849" s="1" t="str">
        <f>IF(cleaning_working[[#This Row],[date]]="","Missing","Available")</f>
        <v>Available</v>
      </c>
    </row>
    <row r="11850" spans="1:12" x14ac:dyDescent="0.35">
      <c r="A11850" s="1" t="s">
        <v>11458</v>
      </c>
      <c r="B11850" s="1" t="s">
        <v>130</v>
      </c>
      <c r="C11850" s="3">
        <v>44294</v>
      </c>
      <c r="D11850" s="1" t="s">
        <v>13</v>
      </c>
      <c r="E11850" s="1" t="s">
        <v>39</v>
      </c>
      <c r="F11850" s="1">
        <v>7208</v>
      </c>
      <c r="G11850" s="1" t="s">
        <v>32</v>
      </c>
      <c r="H11850" s="1" t="s">
        <v>159</v>
      </c>
      <c r="I11850" s="1" t="s">
        <v>53</v>
      </c>
      <c r="J11850" s="1" t="str" cm="1">
        <f t="array" ref="J11850">_xlfn.IFS(F11850="","missing",F11850&lt;0,"negative",F11850=0,"zero",AND(F11850&gt;=99999,MOD(F11850,9)=0),"99999 placeholder",AND(F11850&gt;$O$5,D11850="Expense"),"Expense outlier",AND(F11850&gt;$P$5,D11850="Income"),"Income outlier",TRUE,"valid")</f>
        <v>valid</v>
      </c>
      <c r="K11850" s="1" t="str">
        <f>_xlfn.XLOOKUP(I11850,[1]category_mapping!$F$2:$F$19,[1]category_mapping!$G$2:$G$19,E11850)</f>
        <v>travel</v>
      </c>
      <c r="L11850" s="1" t="str">
        <f>IF(cleaning_working[[#This Row],[date]]="","Missing","Available")</f>
        <v>Available</v>
      </c>
    </row>
    <row r="11851" spans="1:12" x14ac:dyDescent="0.35">
      <c r="A11851" s="1" t="s">
        <v>11459</v>
      </c>
      <c r="B11851" s="1" t="s">
        <v>89</v>
      </c>
      <c r="C11851" s="3">
        <v>45405</v>
      </c>
      <c r="D11851" s="1" t="s">
        <v>14</v>
      </c>
      <c r="E11851" s="1" t="s">
        <v>31</v>
      </c>
      <c r="F11851" s="1">
        <v>42499</v>
      </c>
      <c r="G11851" s="1" t="s">
        <v>40</v>
      </c>
      <c r="H11851" s="1" t="s">
        <v>19</v>
      </c>
      <c r="J11851" s="1" t="str" cm="1">
        <f t="array" ref="J11851">_xlfn.IFS(F11851="","missing",F11851&lt;0,"negative",F11851=0,"zero",AND(F11851&gt;=99999,MOD(F11851,9)=0),"99999 placeholder",AND(F11851&gt;$O$5,D11851="Expense"),"Expense outlier",AND(F11851&gt;$P$5,D11851="Income"),"Income outlier",TRUE,"valid")</f>
        <v>valid</v>
      </c>
      <c r="K11851" s="1" t="str">
        <f>_xlfn.XLOOKUP(I11851,[1]category_mapping!$F$2:$F$19,[1]category_mapping!$G$2:$G$19,E11851)</f>
        <v>freelance</v>
      </c>
      <c r="L11851" s="1" t="str">
        <f>IF(cleaning_working[[#This Row],[date]]="","Missing","Available")</f>
        <v>Available</v>
      </c>
    </row>
    <row r="11852" spans="1:12" x14ac:dyDescent="0.35">
      <c r="A11852" s="1" t="s">
        <v>11460</v>
      </c>
      <c r="B11852" s="1" t="s">
        <v>368</v>
      </c>
      <c r="C11852" s="3">
        <v>45218</v>
      </c>
      <c r="D11852" s="1" t="s">
        <v>13</v>
      </c>
      <c r="E11852" s="1" t="s">
        <v>24</v>
      </c>
      <c r="F11852" s="1">
        <v>17463</v>
      </c>
      <c r="G11852" s="1" t="s">
        <v>32</v>
      </c>
      <c r="H11852" s="1" t="s">
        <v>65</v>
      </c>
      <c r="I11852" s="1" t="s">
        <v>217</v>
      </c>
      <c r="J11852" s="1" t="str" cm="1">
        <f t="array" ref="J11852">_xlfn.IFS(F11852="","missing",F11852&lt;0,"negative",F11852=0,"zero",AND(F11852&gt;=99999,MOD(F11852,9)=0),"99999 placeholder",AND(F11852&gt;$O$5,D11852="Expense"),"Expense outlier",AND(F11852&gt;$P$5,D11852="Income"),"Income outlier",TRUE,"valid")</f>
        <v>Expense outlier</v>
      </c>
      <c r="K11852" s="1" t="str">
        <f>_xlfn.XLOOKUP(I11852,[1]category_mapping!$F$2:$F$19,[1]category_mapping!$G$2:$G$19,E11852)</f>
        <v>rent</v>
      </c>
      <c r="L11852" s="1" t="str">
        <f>IF(cleaning_working[[#This Row],[date]]="","Missing","Available")</f>
        <v>Available</v>
      </c>
    </row>
    <row r="11853" spans="1:12" x14ac:dyDescent="0.35">
      <c r="A11853" s="1" t="s">
        <v>6739</v>
      </c>
      <c r="B11853" s="1" t="s">
        <v>531</v>
      </c>
      <c r="C11853" s="3">
        <v>44515</v>
      </c>
      <c r="D11853" s="1" t="s">
        <v>13</v>
      </c>
      <c r="E11853" s="1" t="s">
        <v>17</v>
      </c>
      <c r="F11853" s="1">
        <v>3872</v>
      </c>
      <c r="G11853" s="1" t="s">
        <v>32</v>
      </c>
      <c r="H11853" s="1" t="s">
        <v>107</v>
      </c>
      <c r="J11853" s="1" t="str" cm="1">
        <f t="array" ref="J11853">_xlfn.IFS(F11853="","missing",F11853&lt;0,"negative",F11853=0,"zero",AND(F11853&gt;=99999,MOD(F11853,9)=0),"99999 placeholder",AND(F11853&gt;$O$5,D11853="Expense"),"Expense outlier",AND(F11853&gt;$P$5,D11853="Income"),"Income outlier",TRUE,"valid")</f>
        <v>valid</v>
      </c>
      <c r="K11853" s="1" t="str">
        <f>_xlfn.XLOOKUP(I11853,[1]category_mapping!$F$2:$F$19,[1]category_mapping!$G$2:$G$19,E11853)</f>
        <v>education</v>
      </c>
      <c r="L11853" s="1" t="str">
        <f>IF(cleaning_working[[#This Row],[date]]="","Missing","Available")</f>
        <v>Available</v>
      </c>
    </row>
    <row r="11854" spans="1:12" x14ac:dyDescent="0.35">
      <c r="A11854" s="1" t="s">
        <v>11461</v>
      </c>
      <c r="B11854" s="1" t="s">
        <v>508</v>
      </c>
      <c r="C11854" s="3">
        <v>45081</v>
      </c>
      <c r="D11854" s="1" t="s">
        <v>13</v>
      </c>
      <c r="E11854" s="1" t="s">
        <v>39</v>
      </c>
      <c r="F11854" s="1">
        <v>8751</v>
      </c>
      <c r="G11854" s="1" t="s">
        <v>32</v>
      </c>
      <c r="H11854" s="1" t="s">
        <v>19</v>
      </c>
      <c r="I11854" s="1" t="s">
        <v>178</v>
      </c>
      <c r="J11854" s="1" t="str" cm="1">
        <f t="array" ref="J11854">_xlfn.IFS(F11854="","missing",F11854&lt;0,"negative",F11854=0,"zero",AND(F11854&gt;=99999,MOD(F11854,9)=0),"99999 placeholder",AND(F11854&gt;$O$5,D11854="Expense"),"Expense outlier",AND(F11854&gt;$P$5,D11854="Income"),"Income outlier",TRUE,"valid")</f>
        <v>valid</v>
      </c>
      <c r="K11854" s="1" t="str">
        <f>_xlfn.XLOOKUP(I11854,[1]category_mapping!$F$2:$F$19,[1]category_mapping!$G$2:$G$19,E11854)</f>
        <v>rent</v>
      </c>
      <c r="L11854" s="1" t="str">
        <f>IF(cleaning_working[[#This Row],[date]]="","Missing","Available")</f>
        <v>Available</v>
      </c>
    </row>
    <row r="11855" spans="1:12" x14ac:dyDescent="0.35">
      <c r="A11855" s="1" t="s">
        <v>11462</v>
      </c>
      <c r="B11855" s="1" t="s">
        <v>56</v>
      </c>
      <c r="C11855" s="3">
        <v>44629</v>
      </c>
      <c r="D11855" s="1" t="s">
        <v>13</v>
      </c>
      <c r="E11855" s="1" t="s">
        <v>24</v>
      </c>
      <c r="F11855" s="1">
        <v>8321</v>
      </c>
      <c r="G11855" s="1" t="s">
        <v>25</v>
      </c>
      <c r="H11855" s="1" t="s">
        <v>83</v>
      </c>
      <c r="J11855" s="1" t="str" cm="1">
        <f t="array" ref="J11855">_xlfn.IFS(F11855="","missing",F11855&lt;0,"negative",F11855=0,"zero",AND(F11855&gt;=99999,MOD(F11855,9)=0),"99999 placeholder",AND(F11855&gt;$O$5,D11855="Expense"),"Expense outlier",AND(F11855&gt;$P$5,D11855="Income"),"Income outlier",TRUE,"valid")</f>
        <v>valid</v>
      </c>
      <c r="K11855" s="1" t="str">
        <f>_xlfn.XLOOKUP(I11855,[1]category_mapping!$F$2:$F$19,[1]category_mapping!$G$2:$G$19,E11855)</f>
        <v>rent</v>
      </c>
      <c r="L11855" s="1" t="str">
        <f>IF(cleaning_working[[#This Row],[date]]="","Missing","Available")</f>
        <v>Available</v>
      </c>
    </row>
    <row r="11856" spans="1:12" x14ac:dyDescent="0.35">
      <c r="A11856" s="1" t="s">
        <v>11463</v>
      </c>
      <c r="B11856" s="1" t="s">
        <v>478</v>
      </c>
      <c r="C11856" s="3">
        <v>44732</v>
      </c>
      <c r="D11856" s="1" t="s">
        <v>13</v>
      </c>
      <c r="E11856" s="1" t="s">
        <v>96</v>
      </c>
      <c r="F11856" s="1">
        <v>7304</v>
      </c>
      <c r="G11856" s="1" t="s">
        <v>32</v>
      </c>
      <c r="H11856" s="1" t="s">
        <v>133</v>
      </c>
      <c r="I11856" s="1" t="s">
        <v>137</v>
      </c>
      <c r="J11856" s="1" t="str" cm="1">
        <f t="array" ref="J11856">_xlfn.IFS(F11856="","missing",F11856&lt;0,"negative",F11856=0,"zero",AND(F11856&gt;=99999,MOD(F11856,9)=0),"99999 placeholder",AND(F11856&gt;$O$5,D11856="Expense"),"Expense outlier",AND(F11856&gt;$P$5,D11856="Income"),"Income outlier",TRUE,"valid")</f>
        <v>valid</v>
      </c>
      <c r="K11856" s="1" t="str">
        <f>_xlfn.XLOOKUP(I11856,[1]category_mapping!$F$2:$F$19,[1]category_mapping!$G$2:$G$19,E11856)</f>
        <v>travel</v>
      </c>
      <c r="L11856" s="1" t="str">
        <f>IF(cleaning_working[[#This Row],[date]]="","Missing","Available")</f>
        <v>Available</v>
      </c>
    </row>
    <row r="11857" spans="1:12" x14ac:dyDescent="0.35">
      <c r="A11857" s="1" t="s">
        <v>11464</v>
      </c>
      <c r="B11857" s="1" t="s">
        <v>510</v>
      </c>
      <c r="C11857" s="3">
        <v>45316</v>
      </c>
      <c r="D11857" s="1" t="s">
        <v>13</v>
      </c>
      <c r="E11857" s="1" t="s">
        <v>17</v>
      </c>
      <c r="F11857" s="1">
        <v>2345</v>
      </c>
      <c r="G11857" s="1" t="s">
        <v>18</v>
      </c>
      <c r="H11857" s="1" t="s">
        <v>133</v>
      </c>
      <c r="I11857" s="1" t="s">
        <v>128</v>
      </c>
      <c r="J11857" s="1" t="str" cm="1">
        <f t="array" ref="J11857">_xlfn.IFS(F11857="","missing",F11857&lt;0,"negative",F11857=0,"zero",AND(F11857&gt;=99999,MOD(F11857,9)=0),"99999 placeholder",AND(F11857&gt;$O$5,D11857="Expense"),"Expense outlier",AND(F11857&gt;$P$5,D11857="Income"),"Income outlier",TRUE,"valid")</f>
        <v>valid</v>
      </c>
      <c r="K11857" s="1" t="str">
        <f>_xlfn.XLOOKUP(I11857,[1]category_mapping!$F$2:$F$19,[1]category_mapping!$G$2:$G$19,E11857)</f>
        <v>utilities</v>
      </c>
      <c r="L11857" s="1" t="str">
        <f>IF(cleaning_working[[#This Row],[date]]="","Missing","Available")</f>
        <v>Available</v>
      </c>
    </row>
    <row r="11858" spans="1:12" x14ac:dyDescent="0.35">
      <c r="A11858" s="1" t="s">
        <v>11465</v>
      </c>
      <c r="B11858" s="1" t="s">
        <v>164</v>
      </c>
      <c r="C11858" s="3">
        <v>45148</v>
      </c>
      <c r="D11858" s="1" t="s">
        <v>13</v>
      </c>
      <c r="E11858" s="1" t="s">
        <v>63</v>
      </c>
      <c r="F11858" s="1">
        <v>9990</v>
      </c>
      <c r="G11858" s="1" t="s">
        <v>18</v>
      </c>
      <c r="H11858" s="1" t="s">
        <v>83</v>
      </c>
      <c r="I11858" s="1" t="s">
        <v>87</v>
      </c>
      <c r="J11858" s="1" t="str" cm="1">
        <f t="array" ref="J11858">_xlfn.IFS(F11858="","missing",F11858&lt;0,"negative",F11858=0,"zero",AND(F11858&gt;=99999,MOD(F11858,9)=0),"99999 placeholder",AND(F11858&gt;$O$5,D11858="Expense"),"Expense outlier",AND(F11858&gt;$P$5,D11858="Income"),"Income outlier",TRUE,"valid")</f>
        <v>valid</v>
      </c>
      <c r="K11858" s="1" t="str">
        <f>_xlfn.XLOOKUP(I11858,[1]category_mapping!$F$2:$F$19,[1]category_mapping!$G$2:$G$19,E11858)</f>
        <v>utilities</v>
      </c>
      <c r="L11858" s="1" t="str">
        <f>IF(cleaning_working[[#This Row],[date]]="","Missing","Available")</f>
        <v>Available</v>
      </c>
    </row>
    <row r="11859" spans="1:12" x14ac:dyDescent="0.35">
      <c r="A11859" s="1" t="s">
        <v>11466</v>
      </c>
      <c r="B11859" s="1" t="s">
        <v>109</v>
      </c>
      <c r="C11859" s="3">
        <v>44508</v>
      </c>
      <c r="D11859" s="1" t="s">
        <v>14</v>
      </c>
      <c r="E11859" s="1" t="s">
        <v>31</v>
      </c>
      <c r="F11859" s="1">
        <v>26827</v>
      </c>
      <c r="G11859" s="1" t="s">
        <v>18</v>
      </c>
      <c r="H11859" s="1" t="s">
        <v>83</v>
      </c>
      <c r="I11859" s="1" t="s">
        <v>93</v>
      </c>
      <c r="J11859" s="1" t="str" cm="1">
        <f t="array" ref="J11859">_xlfn.IFS(F11859="","missing",F11859&lt;0,"negative",F11859=0,"zero",AND(F11859&gt;=99999,MOD(F11859,9)=0),"99999 placeholder",AND(F11859&gt;$O$5,D11859="Expense"),"Expense outlier",AND(F11859&gt;$P$5,D11859="Income"),"Income outlier",TRUE,"valid")</f>
        <v>valid</v>
      </c>
      <c r="K11859" s="1" t="str">
        <f>_xlfn.XLOOKUP(I11859,[1]category_mapping!$F$2:$F$19,[1]category_mapping!$G$2:$G$19,E11859)</f>
        <v>freelance</v>
      </c>
      <c r="L11859" s="1" t="str">
        <f>IF(cleaning_working[[#This Row],[date]]="","Missing","Available")</f>
        <v>Available</v>
      </c>
    </row>
    <row r="11860" spans="1:12" x14ac:dyDescent="0.35">
      <c r="A11860" s="1" t="s">
        <v>11467</v>
      </c>
      <c r="B11860" s="1" t="s">
        <v>428</v>
      </c>
      <c r="C11860" s="3">
        <v>45498</v>
      </c>
      <c r="D11860" s="1" t="s">
        <v>14</v>
      </c>
      <c r="E11860" s="1" t="s">
        <v>70</v>
      </c>
      <c r="F11860" s="1">
        <v>11716</v>
      </c>
      <c r="G11860" s="1" t="s">
        <v>64</v>
      </c>
      <c r="H11860" s="1" t="s">
        <v>86</v>
      </c>
      <c r="I11860" s="1" t="s">
        <v>90</v>
      </c>
      <c r="J11860" s="1" t="str" cm="1">
        <f t="array" ref="J11860">_xlfn.IFS(F11860="","missing",F11860&lt;0,"negative",F11860=0,"zero",AND(F11860&gt;=99999,MOD(F11860,9)=0),"99999 placeholder",AND(F11860&gt;$O$5,D11860="Expense"),"Expense outlier",AND(F11860&gt;$P$5,D11860="Income"),"Income outlier",TRUE,"valid")</f>
        <v>valid</v>
      </c>
      <c r="K11860" s="1" t="str">
        <f>_xlfn.XLOOKUP(I11860,[1]category_mapping!$F$2:$F$19,[1]category_mapping!$G$2:$G$19,E11860)</f>
        <v>others</v>
      </c>
      <c r="L11860" s="1" t="str">
        <f>IF(cleaning_working[[#This Row],[date]]="","Missing","Available")</f>
        <v>Available</v>
      </c>
    </row>
    <row r="11861" spans="1:12" x14ac:dyDescent="0.35">
      <c r="A11861" s="1" t="s">
        <v>11468</v>
      </c>
      <c r="B11861" s="1" t="s">
        <v>214</v>
      </c>
      <c r="C11861" s="3">
        <v>45315</v>
      </c>
      <c r="D11861" s="1" t="s">
        <v>14</v>
      </c>
      <c r="E11861" s="1" t="s">
        <v>119</v>
      </c>
      <c r="F11861" s="1">
        <v>30031</v>
      </c>
      <c r="G11861" s="1" t="s">
        <v>40</v>
      </c>
      <c r="H11861" s="1" t="s">
        <v>107</v>
      </c>
      <c r="I11861" s="1" t="s">
        <v>162</v>
      </c>
      <c r="J11861" s="1" t="str" cm="1">
        <f t="array" ref="J11861">_xlfn.IFS(F11861="","missing",F11861&lt;0,"negative",F11861=0,"zero",AND(F11861&gt;=99999,MOD(F11861,9)=0),"99999 placeholder",AND(F11861&gt;$O$5,D11861="Expense"),"Expense outlier",AND(F11861&gt;$P$5,D11861="Income"),"Income outlier",TRUE,"valid")</f>
        <v>valid</v>
      </c>
      <c r="K11861" s="1" t="str">
        <f>_xlfn.XLOOKUP(I11861,[1]category_mapping!$F$2:$F$19,[1]category_mapping!$G$2:$G$19,E11861)</f>
        <v>investment</v>
      </c>
      <c r="L11861" s="1" t="str">
        <f>IF(cleaning_working[[#This Row],[date]]="","Missing","Available")</f>
        <v>Available</v>
      </c>
    </row>
    <row r="11862" spans="1:12" x14ac:dyDescent="0.35">
      <c r="A11862" s="1" t="s">
        <v>11469</v>
      </c>
      <c r="B11862" s="1" t="s">
        <v>99</v>
      </c>
      <c r="C11862" s="3">
        <v>44963</v>
      </c>
      <c r="D11862" s="1" t="s">
        <v>13</v>
      </c>
      <c r="E11862" s="1" t="s">
        <v>24</v>
      </c>
      <c r="F11862" s="1">
        <v>7424</v>
      </c>
      <c r="G11862" s="1" t="s">
        <v>32</v>
      </c>
      <c r="H11862" s="1" t="s">
        <v>19</v>
      </c>
      <c r="I11862" s="1" t="s">
        <v>170</v>
      </c>
      <c r="J11862" s="1" t="str" cm="1">
        <f t="array" ref="J11862">_xlfn.IFS(F11862="","missing",F11862&lt;0,"negative",F11862=0,"zero",AND(F11862&gt;=99999,MOD(F11862,9)=0),"99999 placeholder",AND(F11862&gt;$O$5,D11862="Expense"),"Expense outlier",AND(F11862&gt;$P$5,D11862="Income"),"Income outlier",TRUE,"valid")</f>
        <v>valid</v>
      </c>
      <c r="K11862" s="1" t="str">
        <f>_xlfn.XLOOKUP(I11862,[1]category_mapping!$F$2:$F$19,[1]category_mapping!$G$2:$G$19,E11862)</f>
        <v>health</v>
      </c>
      <c r="L11862" s="1" t="str">
        <f>IF(cleaning_working[[#This Row],[date]]="","Missing","Available")</f>
        <v>Available</v>
      </c>
    </row>
    <row r="11863" spans="1:12" x14ac:dyDescent="0.35">
      <c r="A11863" s="1" t="s">
        <v>11470</v>
      </c>
      <c r="B11863" s="1" t="s">
        <v>122</v>
      </c>
      <c r="C11863" s="3">
        <v>45167</v>
      </c>
      <c r="D11863" s="1" t="s">
        <v>14</v>
      </c>
      <c r="E11863" s="1" t="s">
        <v>57</v>
      </c>
      <c r="F11863" s="1">
        <v>15696</v>
      </c>
      <c r="G11863" s="1" t="s">
        <v>40</v>
      </c>
      <c r="H11863" s="1" t="s">
        <v>19</v>
      </c>
      <c r="I11863" s="1" t="s">
        <v>178</v>
      </c>
      <c r="J11863" s="1" t="str" cm="1">
        <f t="array" ref="J11863">_xlfn.IFS(F11863="","missing",F11863&lt;0,"negative",F11863=0,"zero",AND(F11863&gt;=99999,MOD(F11863,9)=0),"99999 placeholder",AND(F11863&gt;$O$5,D11863="Expense"),"Expense outlier",AND(F11863&gt;$P$5,D11863="Income"),"Income outlier",TRUE,"valid")</f>
        <v>valid</v>
      </c>
      <c r="K11863" s="1" t="str">
        <f>_xlfn.XLOOKUP(I11863,[1]category_mapping!$F$2:$F$19,[1]category_mapping!$G$2:$G$19,E11863)</f>
        <v>rent</v>
      </c>
      <c r="L11863" s="1" t="str">
        <f>IF(cleaning_working[[#This Row],[date]]="","Missing","Available")</f>
        <v>Available</v>
      </c>
    </row>
    <row r="11864" spans="1:12" x14ac:dyDescent="0.35">
      <c r="A11864" s="1" t="s">
        <v>11471</v>
      </c>
      <c r="B11864" s="1" t="s">
        <v>247</v>
      </c>
      <c r="C11864" s="3">
        <v>44962</v>
      </c>
      <c r="D11864" s="1" t="s">
        <v>13</v>
      </c>
      <c r="E11864" s="1" t="s">
        <v>63</v>
      </c>
      <c r="F11864" s="1">
        <v>9656</v>
      </c>
      <c r="G11864" s="1" t="s">
        <v>18</v>
      </c>
      <c r="H11864" s="1" t="s">
        <v>33</v>
      </c>
      <c r="I11864" s="1" t="s">
        <v>49</v>
      </c>
      <c r="J11864" s="1" t="str" cm="1">
        <f t="array" ref="J11864">_xlfn.IFS(F11864="","missing",F11864&lt;0,"negative",F11864=0,"zero",AND(F11864&gt;=99999,MOD(F11864,9)=0),"99999 placeholder",AND(F11864&gt;$O$5,D11864="Expense"),"Expense outlier",AND(F11864&gt;$P$5,D11864="Income"),"Income outlier",TRUE,"valid")</f>
        <v>valid</v>
      </c>
      <c r="K11864" s="1" t="str">
        <f>_xlfn.XLOOKUP(I11864,[1]category_mapping!$F$2:$F$19,[1]category_mapping!$G$2:$G$19,E11864)</f>
        <v>utilities</v>
      </c>
      <c r="L11864" s="1" t="str">
        <f>IF(cleaning_working[[#This Row],[date]]="","Missing","Available")</f>
        <v>Available</v>
      </c>
    </row>
    <row r="11865" spans="1:12" x14ac:dyDescent="0.35">
      <c r="A11865" s="1" t="s">
        <v>11472</v>
      </c>
      <c r="B11865" s="1" t="s">
        <v>612</v>
      </c>
      <c r="C11865" s="3">
        <v>44516</v>
      </c>
      <c r="D11865" s="1" t="s">
        <v>13</v>
      </c>
      <c r="E11865" s="1" t="s">
        <v>45</v>
      </c>
      <c r="F11865" s="1">
        <v>2759</v>
      </c>
      <c r="G11865" s="1" t="s">
        <v>64</v>
      </c>
      <c r="H11865" s="1" t="s">
        <v>25</v>
      </c>
      <c r="I11865" s="1" t="s">
        <v>178</v>
      </c>
      <c r="J11865" s="1" t="str" cm="1">
        <f t="array" ref="J11865">_xlfn.IFS(F11865="","missing",F11865&lt;0,"negative",F11865=0,"zero",AND(F11865&gt;=99999,MOD(F11865,9)=0),"99999 placeholder",AND(F11865&gt;$O$5,D11865="Expense"),"Expense outlier",AND(F11865&gt;$P$5,D11865="Income"),"Income outlier",TRUE,"valid")</f>
        <v>valid</v>
      </c>
      <c r="K11865" s="1" t="str">
        <f>_xlfn.XLOOKUP(I11865,[1]category_mapping!$F$2:$F$19,[1]category_mapping!$G$2:$G$19,E11865)</f>
        <v>rent</v>
      </c>
      <c r="L11865" s="1" t="str">
        <f>IF(cleaning_working[[#This Row],[date]]="","Missing","Available")</f>
        <v>Available</v>
      </c>
    </row>
    <row r="11866" spans="1:12" x14ac:dyDescent="0.35">
      <c r="A11866" s="1" t="s">
        <v>11473</v>
      </c>
      <c r="B11866" s="1" t="s">
        <v>48</v>
      </c>
      <c r="C11866" s="3">
        <v>44634</v>
      </c>
      <c r="D11866" s="1" t="s">
        <v>13</v>
      </c>
      <c r="E11866" s="1" t="s">
        <v>96</v>
      </c>
      <c r="F11866" s="1">
        <v>9360</v>
      </c>
      <c r="G11866" s="1" t="s">
        <v>40</v>
      </c>
      <c r="H11866" s="1" t="s">
        <v>159</v>
      </c>
      <c r="I11866" s="1" t="s">
        <v>217</v>
      </c>
      <c r="J11866" s="1" t="str" cm="1">
        <f t="array" ref="J11866">_xlfn.IFS(F11866="","missing",F11866&lt;0,"negative",F11866=0,"zero",AND(F11866&gt;=99999,MOD(F11866,9)=0),"99999 placeholder",AND(F11866&gt;$O$5,D11866="Expense"),"Expense outlier",AND(F11866&gt;$P$5,D11866="Income"),"Income outlier",TRUE,"valid")</f>
        <v>valid</v>
      </c>
      <c r="K11866" s="1" t="str">
        <f>_xlfn.XLOOKUP(I11866,[1]category_mapping!$F$2:$F$19,[1]category_mapping!$G$2:$G$19,E11866)</f>
        <v>rent</v>
      </c>
      <c r="L11866" s="1" t="str">
        <f>IF(cleaning_working[[#This Row],[date]]="","Missing","Available")</f>
        <v>Available</v>
      </c>
    </row>
    <row r="11867" spans="1:12" x14ac:dyDescent="0.35">
      <c r="A11867" s="1" t="s">
        <v>11474</v>
      </c>
      <c r="B11867" s="1" t="s">
        <v>202</v>
      </c>
      <c r="C11867" s="3">
        <v>44996</v>
      </c>
      <c r="D11867" s="1" t="s">
        <v>13</v>
      </c>
      <c r="E11867" s="1" t="s">
        <v>17</v>
      </c>
      <c r="F11867" s="1">
        <v>2855</v>
      </c>
      <c r="G11867" s="1" t="s">
        <v>64</v>
      </c>
      <c r="H11867" s="1" t="s">
        <v>33</v>
      </c>
      <c r="I11867" s="1" t="s">
        <v>66</v>
      </c>
      <c r="J11867" s="1" t="str" cm="1">
        <f t="array" ref="J11867">_xlfn.IFS(F11867="","missing",F11867&lt;0,"negative",F11867=0,"zero",AND(F11867&gt;=99999,MOD(F11867,9)=0),"99999 placeholder",AND(F11867&gt;$O$5,D11867="Expense"),"Expense outlier",AND(F11867&gt;$P$5,D11867="Income"),"Income outlier",TRUE,"valid")</f>
        <v>valid</v>
      </c>
      <c r="K11867" s="1" t="str">
        <f>_xlfn.XLOOKUP(I11867,[1]category_mapping!$F$2:$F$19,[1]category_mapping!$G$2:$G$19,E11867)</f>
        <v>food</v>
      </c>
      <c r="L11867" s="1" t="str">
        <f>IF(cleaning_working[[#This Row],[date]]="","Missing","Available")</f>
        <v>Available</v>
      </c>
    </row>
    <row r="11868" spans="1:12" x14ac:dyDescent="0.35">
      <c r="A11868" s="1" t="s">
        <v>11475</v>
      </c>
      <c r="B11868" s="1" t="s">
        <v>37</v>
      </c>
      <c r="C11868" s="3">
        <v>45071</v>
      </c>
      <c r="D11868" s="1" t="s">
        <v>13</v>
      </c>
      <c r="E11868" s="1" t="s">
        <v>24</v>
      </c>
      <c r="F11868" s="1">
        <v>25344</v>
      </c>
      <c r="G11868" s="1" t="s">
        <v>18</v>
      </c>
      <c r="H11868" s="1" t="s">
        <v>26</v>
      </c>
      <c r="I11868" s="1" t="s">
        <v>120</v>
      </c>
      <c r="J11868" s="1" t="str" cm="1">
        <f t="array" ref="J11868">_xlfn.IFS(F11868="","missing",F11868&lt;0,"negative",F11868=0,"zero",AND(F11868&gt;=99999,MOD(F11868,9)=0),"99999 placeholder",AND(F11868&gt;$O$5,D11868="Expense"),"Expense outlier",AND(F11868&gt;$P$5,D11868="Income"),"Income outlier",TRUE,"valid")</f>
        <v>Expense outlier</v>
      </c>
      <c r="K11868" s="1" t="str">
        <f>_xlfn.XLOOKUP(I11868,[1]category_mapping!$F$2:$F$19,[1]category_mapping!$G$2:$G$19,E11868)</f>
        <v>food</v>
      </c>
      <c r="L11868" s="1" t="str">
        <f>IF(cleaning_working[[#This Row],[date]]="","Missing","Available")</f>
        <v>Available</v>
      </c>
    </row>
    <row r="11869" spans="1:12" x14ac:dyDescent="0.35">
      <c r="A11869" s="1" t="s">
        <v>11476</v>
      </c>
      <c r="B11869" s="1" t="s">
        <v>362</v>
      </c>
      <c r="C11869" s="3">
        <v>45634</v>
      </c>
      <c r="D11869" s="1" t="s">
        <v>13</v>
      </c>
      <c r="E11869" s="1" t="s">
        <v>24</v>
      </c>
      <c r="F11869" s="1">
        <v>7205</v>
      </c>
      <c r="G11869" s="1" t="s">
        <v>32</v>
      </c>
      <c r="H11869" s="1" t="s">
        <v>52</v>
      </c>
      <c r="J11869" s="1" t="str" cm="1">
        <f t="array" ref="J11869">_xlfn.IFS(F11869="","missing",F11869&lt;0,"negative",F11869=0,"zero",AND(F11869&gt;=99999,MOD(F11869,9)=0),"99999 placeholder",AND(F11869&gt;$O$5,D11869="Expense"),"Expense outlier",AND(F11869&gt;$P$5,D11869="Income"),"Income outlier",TRUE,"valid")</f>
        <v>valid</v>
      </c>
      <c r="K11869" s="1" t="str">
        <f>_xlfn.XLOOKUP(I11869,[1]category_mapping!$F$2:$F$19,[1]category_mapping!$G$2:$G$19,E11869)</f>
        <v>rent</v>
      </c>
      <c r="L11869" s="1" t="str">
        <f>IF(cleaning_working[[#This Row],[date]]="","Missing","Available")</f>
        <v>Available</v>
      </c>
    </row>
    <row r="11870" spans="1:12" x14ac:dyDescent="0.35">
      <c r="A11870" s="1" t="s">
        <v>11477</v>
      </c>
      <c r="B11870" s="1" t="s">
        <v>542</v>
      </c>
      <c r="C11870" s="3">
        <v>45190</v>
      </c>
      <c r="D11870" s="1" t="s">
        <v>14</v>
      </c>
      <c r="E11870" s="1" t="s">
        <v>31</v>
      </c>
      <c r="F11870" s="1">
        <v>79291</v>
      </c>
      <c r="G11870" s="1" t="s">
        <v>40</v>
      </c>
      <c r="H11870" s="1" t="s">
        <v>133</v>
      </c>
      <c r="I11870" s="1" t="s">
        <v>123</v>
      </c>
      <c r="J11870" s="1" t="str" cm="1">
        <f t="array" ref="J11870">_xlfn.IFS(F11870="","missing",F11870&lt;0,"negative",F11870=0,"zero",AND(F11870&gt;=99999,MOD(F11870,9)=0),"99999 placeholder",AND(F11870&gt;$O$5,D11870="Expense"),"Expense outlier",AND(F11870&gt;$P$5,D11870="Income"),"Income outlier",TRUE,"valid")</f>
        <v>valid</v>
      </c>
      <c r="K11870" s="1" t="str">
        <f>_xlfn.XLOOKUP(I11870,[1]category_mapping!$F$2:$F$19,[1]category_mapping!$G$2:$G$19,E11870)</f>
        <v>freelance</v>
      </c>
      <c r="L11870" s="1" t="str">
        <f>IF(cleaning_working[[#This Row],[date]]="","Missing","Available")</f>
        <v>Available</v>
      </c>
    </row>
    <row r="11871" spans="1:12" x14ac:dyDescent="0.35">
      <c r="A11871" s="1" t="s">
        <v>11478</v>
      </c>
      <c r="B11871" s="1" t="s">
        <v>528</v>
      </c>
      <c r="C11871" s="3">
        <v>44447</v>
      </c>
      <c r="D11871" s="1" t="s">
        <v>13</v>
      </c>
      <c r="E11871" s="1" t="s">
        <v>96</v>
      </c>
      <c r="F11871" s="1">
        <v>3573</v>
      </c>
      <c r="G11871" s="1" t="s">
        <v>18</v>
      </c>
      <c r="H11871" s="1" t="s">
        <v>107</v>
      </c>
      <c r="J11871" s="1" t="str" cm="1">
        <f t="array" ref="J11871">_xlfn.IFS(F11871="","missing",F11871&lt;0,"negative",F11871=0,"zero",AND(F11871&gt;=99999,MOD(F11871,9)=0),"99999 placeholder",AND(F11871&gt;$O$5,D11871="Expense"),"Expense outlier",AND(F11871&gt;$P$5,D11871="Income"),"Income outlier",TRUE,"valid")</f>
        <v>valid</v>
      </c>
      <c r="K11871" s="1" t="str">
        <f>_xlfn.XLOOKUP(I11871,[1]category_mapping!$F$2:$F$19,[1]category_mapping!$G$2:$G$19,E11871)</f>
        <v>travel</v>
      </c>
      <c r="L11871" s="1" t="str">
        <f>IF(cleaning_working[[#This Row],[date]]="","Missing","Available")</f>
        <v>Available</v>
      </c>
    </row>
    <row r="11872" spans="1:12" x14ac:dyDescent="0.35">
      <c r="A11872" s="1" t="s">
        <v>11479</v>
      </c>
      <c r="B11872" s="1" t="s">
        <v>187</v>
      </c>
      <c r="C11872" s="3">
        <v>44494</v>
      </c>
      <c r="D11872" s="1" t="s">
        <v>13</v>
      </c>
      <c r="E11872" s="1" t="s">
        <v>17</v>
      </c>
      <c r="F11872" s="1">
        <v>1586</v>
      </c>
      <c r="G11872" s="1" t="s">
        <v>40</v>
      </c>
      <c r="H11872" s="1" t="s">
        <v>83</v>
      </c>
      <c r="I11872" s="1" t="s">
        <v>162</v>
      </c>
      <c r="J11872" s="1" t="str" cm="1">
        <f t="array" ref="J11872">_xlfn.IFS(F11872="","missing",F11872&lt;0,"negative",F11872=0,"zero",AND(F11872&gt;=99999,MOD(F11872,9)=0),"99999 placeholder",AND(F11872&gt;$O$5,D11872="Expense"),"Expense outlier",AND(F11872&gt;$P$5,D11872="Income"),"Income outlier",TRUE,"valid")</f>
        <v>valid</v>
      </c>
      <c r="K11872" s="1" t="str">
        <f>_xlfn.XLOOKUP(I11872,[1]category_mapping!$F$2:$F$19,[1]category_mapping!$G$2:$G$19,E11872)</f>
        <v>education</v>
      </c>
      <c r="L11872" s="1" t="str">
        <f>IF(cleaning_working[[#This Row],[date]]="","Missing","Available")</f>
        <v>Available</v>
      </c>
    </row>
    <row r="11873" spans="1:12" x14ac:dyDescent="0.35">
      <c r="A11873" s="1" t="s">
        <v>11480</v>
      </c>
      <c r="B11873" s="1" t="s">
        <v>37</v>
      </c>
      <c r="C11873" s="3">
        <v>45508</v>
      </c>
      <c r="D11873" s="1" t="s">
        <v>13</v>
      </c>
      <c r="E11873" s="1" t="s">
        <v>96</v>
      </c>
      <c r="F11873" s="1">
        <v>9803</v>
      </c>
      <c r="G11873" s="1" t="s">
        <v>32</v>
      </c>
      <c r="H11873" s="1" t="s">
        <v>33</v>
      </c>
      <c r="I11873" s="1" t="s">
        <v>226</v>
      </c>
      <c r="J11873" s="1" t="str" cm="1">
        <f t="array" ref="J11873">_xlfn.IFS(F11873="","missing",F11873&lt;0,"negative",F11873=0,"zero",AND(F11873&gt;=99999,MOD(F11873,9)=0),"99999 placeholder",AND(F11873&gt;$O$5,D11873="Expense"),"Expense outlier",AND(F11873&gt;$P$5,D11873="Income"),"Income outlier",TRUE,"valid")</f>
        <v>valid</v>
      </c>
      <c r="K11873" s="1" t="str">
        <f>_xlfn.XLOOKUP(I11873,[1]category_mapping!$F$2:$F$19,[1]category_mapping!$G$2:$G$19,E11873)</f>
        <v>savings</v>
      </c>
      <c r="L11873" s="1" t="str">
        <f>IF(cleaning_working[[#This Row],[date]]="","Missing","Available")</f>
        <v>Available</v>
      </c>
    </row>
    <row r="11874" spans="1:12" x14ac:dyDescent="0.35">
      <c r="A11874" s="1" t="s">
        <v>11481</v>
      </c>
      <c r="B11874" s="1" t="s">
        <v>148</v>
      </c>
      <c r="C11874" s="3">
        <v>45294</v>
      </c>
      <c r="D11874" s="1" t="s">
        <v>13</v>
      </c>
      <c r="E11874" s="1" t="s">
        <v>17</v>
      </c>
      <c r="F11874" s="1">
        <v>9457</v>
      </c>
      <c r="G11874" s="1" t="s">
        <v>64</v>
      </c>
      <c r="H11874" s="1" t="s">
        <v>86</v>
      </c>
      <c r="I11874" s="1" t="s">
        <v>93</v>
      </c>
      <c r="J11874" s="1" t="str" cm="1">
        <f t="array" ref="J11874">_xlfn.IFS(F11874="","missing",F11874&lt;0,"negative",F11874=0,"zero",AND(F11874&gt;=99999,MOD(F11874,9)=0),"99999 placeholder",AND(F11874&gt;$O$5,D11874="Expense"),"Expense outlier",AND(F11874&gt;$P$5,D11874="Income"),"Income outlier",TRUE,"valid")</f>
        <v>valid</v>
      </c>
      <c r="K11874" s="1" t="str">
        <f>_xlfn.XLOOKUP(I11874,[1]category_mapping!$F$2:$F$19,[1]category_mapping!$G$2:$G$19,E11874)</f>
        <v>education</v>
      </c>
      <c r="L11874" s="1" t="str">
        <f>IF(cleaning_working[[#This Row],[date]]="","Missing","Available")</f>
        <v>Available</v>
      </c>
    </row>
    <row r="11875" spans="1:12" x14ac:dyDescent="0.35">
      <c r="A11875" s="1" t="s">
        <v>11482</v>
      </c>
      <c r="B11875" s="1" t="s">
        <v>79</v>
      </c>
      <c r="C11875" s="3">
        <v>45234</v>
      </c>
      <c r="D11875" s="1" t="s">
        <v>14</v>
      </c>
      <c r="E11875" s="1" t="s">
        <v>57</v>
      </c>
      <c r="F11875" s="1">
        <v>58060</v>
      </c>
      <c r="G11875" s="1" t="s">
        <v>64</v>
      </c>
      <c r="H11875" s="1" t="s">
        <v>159</v>
      </c>
      <c r="J11875" s="1" t="str" cm="1">
        <f t="array" ref="J11875">_xlfn.IFS(F11875="","missing",F11875&lt;0,"negative",F11875=0,"zero",AND(F11875&gt;=99999,MOD(F11875,9)=0),"99999 placeholder",AND(F11875&gt;$O$5,D11875="Expense"),"Expense outlier",AND(F11875&gt;$P$5,D11875="Income"),"Income outlier",TRUE,"valid")</f>
        <v>valid</v>
      </c>
      <c r="K11875" s="1" t="str">
        <f>_xlfn.XLOOKUP(I11875,[1]category_mapping!$F$2:$F$19,[1]category_mapping!$G$2:$G$19,E11875)</f>
        <v>salary</v>
      </c>
      <c r="L11875" s="1" t="str">
        <f>IF(cleaning_working[[#This Row],[date]]="","Missing","Available")</f>
        <v>Available</v>
      </c>
    </row>
    <row r="11876" spans="1:12" x14ac:dyDescent="0.35">
      <c r="A11876" s="1" t="s">
        <v>11483</v>
      </c>
      <c r="B11876" s="1" t="s">
        <v>257</v>
      </c>
      <c r="C11876" s="3">
        <v>45535</v>
      </c>
      <c r="D11876" s="1" t="s">
        <v>14</v>
      </c>
      <c r="E11876" s="1" t="s">
        <v>119</v>
      </c>
      <c r="F11876" s="1">
        <v>28409</v>
      </c>
      <c r="G11876" s="1" t="s">
        <v>18</v>
      </c>
      <c r="H11876" s="1" t="s">
        <v>86</v>
      </c>
      <c r="J11876" s="1" t="str" cm="1">
        <f t="array" ref="J11876">_xlfn.IFS(F11876="","missing",F11876&lt;0,"negative",F11876=0,"zero",AND(F11876&gt;=99999,MOD(F11876,9)=0),"99999 placeholder",AND(F11876&gt;$O$5,D11876="Expense"),"Expense outlier",AND(F11876&gt;$P$5,D11876="Income"),"Income outlier",TRUE,"valid")</f>
        <v>valid</v>
      </c>
      <c r="K11876" s="1" t="str">
        <f>_xlfn.XLOOKUP(I11876,[1]category_mapping!$F$2:$F$19,[1]category_mapping!$G$2:$G$19,E11876)</f>
        <v>investment</v>
      </c>
      <c r="L11876" s="1" t="str">
        <f>IF(cleaning_working[[#This Row],[date]]="","Missing","Available")</f>
        <v>Available</v>
      </c>
    </row>
    <row r="11877" spans="1:12" x14ac:dyDescent="0.35">
      <c r="A11877" s="1" t="s">
        <v>11484</v>
      </c>
      <c r="B11877" s="1" t="s">
        <v>44</v>
      </c>
      <c r="C11877" s="3">
        <v>45086</v>
      </c>
      <c r="D11877" s="1" t="s">
        <v>13</v>
      </c>
      <c r="E11877" s="1" t="s">
        <v>24</v>
      </c>
      <c r="F11877" s="1">
        <v>2129</v>
      </c>
      <c r="G11877" s="1" t="s">
        <v>18</v>
      </c>
      <c r="H11877" s="1" t="s">
        <v>26</v>
      </c>
      <c r="I11877" s="1" t="s">
        <v>71</v>
      </c>
      <c r="J11877" s="1" t="str" cm="1">
        <f t="array" ref="J11877">_xlfn.IFS(F11877="","missing",F11877&lt;0,"negative",F11877=0,"zero",AND(F11877&gt;=99999,MOD(F11877,9)=0),"99999 placeholder",AND(F11877&gt;$O$5,D11877="Expense"),"Expense outlier",AND(F11877&gt;$P$5,D11877="Income"),"Income outlier",TRUE,"valid")</f>
        <v>valid</v>
      </c>
      <c r="K11877" s="1" t="str">
        <f>_xlfn.XLOOKUP(I11877,[1]category_mapping!$F$2:$F$19,[1]category_mapping!$G$2:$G$19,E11877)</f>
        <v>health</v>
      </c>
      <c r="L11877" s="1" t="str">
        <f>IF(cleaning_working[[#This Row],[date]]="","Missing","Available")</f>
        <v>Available</v>
      </c>
    </row>
    <row r="11878" spans="1:12" x14ac:dyDescent="0.35">
      <c r="A11878" s="1" t="s">
        <v>11485</v>
      </c>
      <c r="B11878" s="1" t="s">
        <v>343</v>
      </c>
      <c r="C11878" s="3">
        <v>45542</v>
      </c>
      <c r="D11878" s="1" t="s">
        <v>13</v>
      </c>
      <c r="E11878" s="1" t="s">
        <v>24</v>
      </c>
      <c r="F11878" s="1">
        <v>5290</v>
      </c>
      <c r="G11878" s="1" t="s">
        <v>18</v>
      </c>
      <c r="H11878" s="1" t="s">
        <v>52</v>
      </c>
      <c r="I11878" s="1" t="s">
        <v>137</v>
      </c>
      <c r="J11878" s="1" t="str" cm="1">
        <f t="array" ref="J11878">_xlfn.IFS(F11878="","missing",F11878&lt;0,"negative",F11878=0,"zero",AND(F11878&gt;=99999,MOD(F11878,9)=0),"99999 placeholder",AND(F11878&gt;$O$5,D11878="Expense"),"Expense outlier",AND(F11878&gt;$P$5,D11878="Income"),"Income outlier",TRUE,"valid")</f>
        <v>valid</v>
      </c>
      <c r="K11878" s="1" t="str">
        <f>_xlfn.XLOOKUP(I11878,[1]category_mapping!$F$2:$F$19,[1]category_mapping!$G$2:$G$19,E11878)</f>
        <v>travel</v>
      </c>
      <c r="L11878" s="1" t="str">
        <f>IF(cleaning_working[[#This Row],[date]]="","Missing","Available")</f>
        <v>Available</v>
      </c>
    </row>
    <row r="11879" spans="1:12" x14ac:dyDescent="0.35">
      <c r="A11879" s="1" t="s">
        <v>11486</v>
      </c>
      <c r="B11879" s="1" t="s">
        <v>508</v>
      </c>
      <c r="C11879" s="3">
        <v>45062</v>
      </c>
      <c r="D11879" s="1" t="s">
        <v>13</v>
      </c>
      <c r="E11879" s="1" t="s">
        <v>24</v>
      </c>
      <c r="F11879" s="1">
        <v>2278</v>
      </c>
      <c r="G11879" s="1" t="s">
        <v>40</v>
      </c>
      <c r="H11879" s="1" t="s">
        <v>133</v>
      </c>
      <c r="I11879" s="1" t="s">
        <v>137</v>
      </c>
      <c r="J11879" s="1" t="str" cm="1">
        <f t="array" ref="J11879">_xlfn.IFS(F11879="","missing",F11879&lt;0,"negative",F11879=0,"zero",AND(F11879&gt;=99999,MOD(F11879,9)=0),"99999 placeholder",AND(F11879&gt;$O$5,D11879="Expense"),"Expense outlier",AND(F11879&gt;$P$5,D11879="Income"),"Income outlier",TRUE,"valid")</f>
        <v>valid</v>
      </c>
      <c r="K11879" s="1" t="str">
        <f>_xlfn.XLOOKUP(I11879,[1]category_mapping!$F$2:$F$19,[1]category_mapping!$G$2:$G$19,E11879)</f>
        <v>travel</v>
      </c>
      <c r="L11879" s="1" t="str">
        <f>IF(cleaning_working[[#This Row],[date]]="","Missing","Available")</f>
        <v>Available</v>
      </c>
    </row>
    <row r="11880" spans="1:12" x14ac:dyDescent="0.35">
      <c r="A11880" s="1" t="s">
        <v>11487</v>
      </c>
      <c r="B11880" s="1" t="s">
        <v>127</v>
      </c>
      <c r="C11880" s="3">
        <v>44896</v>
      </c>
      <c r="D11880" s="1" t="s">
        <v>13</v>
      </c>
      <c r="E11880" s="1" t="s">
        <v>39</v>
      </c>
      <c r="F11880" s="1">
        <v>4873</v>
      </c>
      <c r="G11880" s="1" t="s">
        <v>40</v>
      </c>
      <c r="H11880" s="1" t="s">
        <v>33</v>
      </c>
      <c r="I11880" s="1" t="s">
        <v>272</v>
      </c>
      <c r="J11880" s="1" t="str" cm="1">
        <f t="array" ref="J11880">_xlfn.IFS(F11880="","missing",F11880&lt;0,"negative",F11880=0,"zero",AND(F11880&gt;=99999,MOD(F11880,9)=0),"99999 placeholder",AND(F11880&gt;$O$5,D11880="Expense"),"Expense outlier",AND(F11880&gt;$P$5,D11880="Income"),"Income outlier",TRUE,"valid")</f>
        <v>valid</v>
      </c>
      <c r="K11880" s="1" t="str">
        <f>_xlfn.XLOOKUP(I11880,[1]category_mapping!$F$2:$F$19,[1]category_mapping!$G$2:$G$19,E11880)</f>
        <v>food</v>
      </c>
      <c r="L11880" s="1" t="str">
        <f>IF(cleaning_working[[#This Row],[date]]="","Missing","Available")</f>
        <v>Available</v>
      </c>
    </row>
    <row r="11881" spans="1:12" x14ac:dyDescent="0.35">
      <c r="A11881" s="1" t="s">
        <v>11488</v>
      </c>
      <c r="B11881" s="1" t="s">
        <v>101</v>
      </c>
      <c r="C11881" s="3">
        <v>45040</v>
      </c>
      <c r="D11881" s="1" t="s">
        <v>13</v>
      </c>
      <c r="E11881" s="1" t="s">
        <v>17</v>
      </c>
      <c r="F11881" s="1">
        <v>5266</v>
      </c>
      <c r="G11881" s="1" t="s">
        <v>32</v>
      </c>
      <c r="H11881" s="1" t="s">
        <v>19</v>
      </c>
      <c r="I11881" s="1" t="s">
        <v>87</v>
      </c>
      <c r="J11881" s="1" t="str" cm="1">
        <f t="array" ref="J11881">_xlfn.IFS(F11881="","missing",F11881&lt;0,"negative",F11881=0,"zero",AND(F11881&gt;=99999,MOD(F11881,9)=0),"99999 placeholder",AND(F11881&gt;$O$5,D11881="Expense"),"Expense outlier",AND(F11881&gt;$P$5,D11881="Income"),"Income outlier",TRUE,"valid")</f>
        <v>valid</v>
      </c>
      <c r="K11881" s="1" t="str">
        <f>_xlfn.XLOOKUP(I11881,[1]category_mapping!$F$2:$F$19,[1]category_mapping!$G$2:$G$19,E11881)</f>
        <v>education</v>
      </c>
      <c r="L11881" s="1" t="str">
        <f>IF(cleaning_working[[#This Row],[date]]="","Missing","Available")</f>
        <v>Available</v>
      </c>
    </row>
    <row r="11882" spans="1:12" x14ac:dyDescent="0.35">
      <c r="A11882" s="1" t="s">
        <v>11489</v>
      </c>
      <c r="B11882" s="1" t="s">
        <v>478</v>
      </c>
      <c r="C11882" s="3">
        <v>44704</v>
      </c>
      <c r="D11882" s="1" t="s">
        <v>13</v>
      </c>
      <c r="E11882" s="1" t="s">
        <v>17</v>
      </c>
      <c r="F11882" s="1">
        <v>1391</v>
      </c>
      <c r="G11882" s="1" t="s">
        <v>64</v>
      </c>
      <c r="H11882" s="1" t="s">
        <v>52</v>
      </c>
      <c r="J11882" s="1" t="str" cm="1">
        <f t="array" ref="J11882">_xlfn.IFS(F11882="","missing",F11882&lt;0,"negative",F11882=0,"zero",AND(F11882&gt;=99999,MOD(F11882,9)=0),"99999 placeholder",AND(F11882&gt;$O$5,D11882="Expense"),"Expense outlier",AND(F11882&gt;$P$5,D11882="Income"),"Income outlier",TRUE,"valid")</f>
        <v>valid</v>
      </c>
      <c r="K11882" s="1" t="str">
        <f>_xlfn.XLOOKUP(I11882,[1]category_mapping!$F$2:$F$19,[1]category_mapping!$G$2:$G$19,E11882)</f>
        <v>education</v>
      </c>
      <c r="L11882" s="1" t="str">
        <f>IF(cleaning_working[[#This Row],[date]]="","Missing","Available")</f>
        <v>Available</v>
      </c>
    </row>
    <row r="11883" spans="1:12" x14ac:dyDescent="0.35">
      <c r="A11883" s="1" t="s">
        <v>11490</v>
      </c>
      <c r="B11883" s="1" t="s">
        <v>190</v>
      </c>
      <c r="C11883" s="3">
        <v>45436</v>
      </c>
      <c r="D11883" s="1" t="s">
        <v>13</v>
      </c>
      <c r="E11883" s="1" t="s">
        <v>39</v>
      </c>
      <c r="F11883" s="1">
        <v>301</v>
      </c>
      <c r="G11883" s="1" t="s">
        <v>32</v>
      </c>
      <c r="H11883" s="1" t="s">
        <v>33</v>
      </c>
      <c r="J11883" s="1" t="str" cm="1">
        <f t="array" ref="J11883">_xlfn.IFS(F11883="","missing",F11883&lt;0,"negative",F11883=0,"zero",AND(F11883&gt;=99999,MOD(F11883,9)=0),"99999 placeholder",AND(F11883&gt;$O$5,D11883="Expense"),"Expense outlier",AND(F11883&gt;$P$5,D11883="Income"),"Income outlier",TRUE,"valid")</f>
        <v>valid</v>
      </c>
      <c r="K11883" s="1" t="str">
        <f>_xlfn.XLOOKUP(I11883,[1]category_mapping!$F$2:$F$19,[1]category_mapping!$G$2:$G$19,E11883)</f>
        <v>food</v>
      </c>
      <c r="L11883" s="1" t="str">
        <f>IF(cleaning_working[[#This Row],[date]]="","Missing","Available")</f>
        <v>Available</v>
      </c>
    </row>
    <row r="11884" spans="1:12" x14ac:dyDescent="0.35">
      <c r="A11884" s="1" t="s">
        <v>11491</v>
      </c>
      <c r="B11884" s="1" t="s">
        <v>402</v>
      </c>
      <c r="C11884" s="3">
        <v>45585</v>
      </c>
      <c r="D11884" s="1" t="s">
        <v>13</v>
      </c>
      <c r="E11884" s="1" t="s">
        <v>39</v>
      </c>
      <c r="F11884" s="1">
        <v>1720</v>
      </c>
      <c r="G11884" s="1" t="s">
        <v>64</v>
      </c>
      <c r="H11884" s="1" t="s">
        <v>83</v>
      </c>
      <c r="I11884" s="1" t="s">
        <v>80</v>
      </c>
      <c r="J11884" s="1" t="str" cm="1">
        <f t="array" ref="J11884">_xlfn.IFS(F11884="","missing",F11884&lt;0,"negative",F11884=0,"zero",AND(F11884&gt;=99999,MOD(F11884,9)=0),"99999 placeholder",AND(F11884&gt;$O$5,D11884="Expense"),"Expense outlier",AND(F11884&gt;$P$5,D11884="Income"),"Income outlier",TRUE,"valid")</f>
        <v>valid</v>
      </c>
      <c r="K11884" s="1" t="str">
        <f>_xlfn.XLOOKUP(I11884,[1]category_mapping!$F$2:$F$19,[1]category_mapping!$G$2:$G$19,E11884)</f>
        <v>food</v>
      </c>
      <c r="L11884" s="1" t="str">
        <f>IF(cleaning_working[[#This Row],[date]]="","Missing","Available")</f>
        <v>Available</v>
      </c>
    </row>
    <row r="11885" spans="1:12" x14ac:dyDescent="0.35">
      <c r="A11885" s="1" t="s">
        <v>11492</v>
      </c>
      <c r="B11885" s="1" t="s">
        <v>286</v>
      </c>
      <c r="C11885" s="3">
        <v>44240</v>
      </c>
      <c r="D11885" s="1" t="s">
        <v>13</v>
      </c>
      <c r="E11885" s="1" t="s">
        <v>39</v>
      </c>
      <c r="F11885" s="1">
        <v>3513</v>
      </c>
      <c r="G11885" s="1" t="s">
        <v>64</v>
      </c>
      <c r="H11885" s="1" t="s">
        <v>86</v>
      </c>
      <c r="I11885" s="1" t="s">
        <v>58</v>
      </c>
      <c r="J11885" s="1" t="str" cm="1">
        <f t="array" ref="J11885">_xlfn.IFS(F11885="","missing",F11885&lt;0,"negative",F11885=0,"zero",AND(F11885&gt;=99999,MOD(F11885,9)=0),"99999 placeholder",AND(F11885&gt;$O$5,D11885="Expense"),"Expense outlier",AND(F11885&gt;$P$5,D11885="Income"),"Income outlier",TRUE,"valid")</f>
        <v>valid</v>
      </c>
      <c r="K11885" s="1" t="str">
        <f>_xlfn.XLOOKUP(I11885,[1]category_mapping!$F$2:$F$19,[1]category_mapping!$G$2:$G$19,E11885)</f>
        <v>food</v>
      </c>
      <c r="L11885" s="1" t="str">
        <f>IF(cleaning_working[[#This Row],[date]]="","Missing","Available")</f>
        <v>Available</v>
      </c>
    </row>
    <row r="11886" spans="1:12" x14ac:dyDescent="0.35">
      <c r="A11886" s="1" t="s">
        <v>3986</v>
      </c>
      <c r="B11886" s="1" t="s">
        <v>431</v>
      </c>
      <c r="C11886" s="3">
        <v>45150</v>
      </c>
      <c r="D11886" s="1" t="s">
        <v>14</v>
      </c>
      <c r="E11886" s="1" t="s">
        <v>215</v>
      </c>
      <c r="F11886" s="1">
        <v>79389</v>
      </c>
      <c r="G11886" s="1" t="s">
        <v>40</v>
      </c>
      <c r="H11886" s="1" t="s">
        <v>159</v>
      </c>
      <c r="I11886" s="1" t="s">
        <v>20</v>
      </c>
      <c r="J11886" s="1" t="str" cm="1">
        <f t="array" ref="J11886">_xlfn.IFS(F11886="","missing",F11886&lt;0,"negative",F11886=0,"zero",AND(F11886&gt;=99999,MOD(F11886,9)=0),"99999 placeholder",AND(F11886&gt;$O$5,D11886="Expense"),"Expense outlier",AND(F11886&gt;$P$5,D11886="Income"),"Income outlier",TRUE,"valid")</f>
        <v>valid</v>
      </c>
      <c r="K11886" s="1" t="str">
        <f>_xlfn.XLOOKUP(I11886,[1]category_mapping!$F$2:$F$19,[1]category_mapping!$G$2:$G$19,E11886)</f>
        <v>entertainment</v>
      </c>
      <c r="L11886" s="1" t="str">
        <f>IF(cleaning_working[[#This Row],[date]]="","Missing","Available")</f>
        <v>Available</v>
      </c>
    </row>
    <row r="11887" spans="1:12" x14ac:dyDescent="0.35">
      <c r="A11887" s="1" t="s">
        <v>11493</v>
      </c>
      <c r="B11887" s="1" t="s">
        <v>343</v>
      </c>
      <c r="C11887" s="3">
        <v>45395</v>
      </c>
      <c r="D11887" s="1" t="s">
        <v>13</v>
      </c>
      <c r="E11887" s="1" t="s">
        <v>39</v>
      </c>
      <c r="F11887" s="1">
        <v>2286</v>
      </c>
      <c r="G11887" s="1" t="s">
        <v>64</v>
      </c>
      <c r="H11887" s="1" t="s">
        <v>133</v>
      </c>
      <c r="I11887" s="1" t="s">
        <v>217</v>
      </c>
      <c r="J11887" s="1" t="str" cm="1">
        <f t="array" ref="J11887">_xlfn.IFS(F11887="","missing",F11887&lt;0,"negative",F11887=0,"zero",AND(F11887&gt;=99999,MOD(F11887,9)=0),"99999 placeholder",AND(F11887&gt;$O$5,D11887="Expense"),"Expense outlier",AND(F11887&gt;$P$5,D11887="Income"),"Income outlier",TRUE,"valid")</f>
        <v>valid</v>
      </c>
      <c r="K11887" s="1" t="str">
        <f>_xlfn.XLOOKUP(I11887,[1]category_mapping!$F$2:$F$19,[1]category_mapping!$G$2:$G$19,E11887)</f>
        <v>rent</v>
      </c>
      <c r="L11887" s="1" t="str">
        <f>IF(cleaning_working[[#This Row],[date]]="","Missing","Available")</f>
        <v>Available</v>
      </c>
    </row>
    <row r="11888" spans="1:12" x14ac:dyDescent="0.35">
      <c r="A11888" s="1" t="s">
        <v>11494</v>
      </c>
      <c r="B11888" s="1" t="s">
        <v>56</v>
      </c>
      <c r="C11888" s="3">
        <v>45316</v>
      </c>
      <c r="D11888" s="1" t="s">
        <v>13</v>
      </c>
      <c r="E11888" s="1" t="s">
        <v>39</v>
      </c>
      <c r="F11888" s="1">
        <v>6583</v>
      </c>
      <c r="G11888" s="1" t="s">
        <v>64</v>
      </c>
      <c r="H11888" s="1" t="s">
        <v>159</v>
      </c>
      <c r="I11888" s="1" t="s">
        <v>162</v>
      </c>
      <c r="J11888" s="1" t="str" cm="1">
        <f t="array" ref="J11888">_xlfn.IFS(F11888="","missing",F11888&lt;0,"negative",F11888=0,"zero",AND(F11888&gt;=99999,MOD(F11888,9)=0),"99999 placeholder",AND(F11888&gt;$O$5,D11888="Expense"),"Expense outlier",AND(F11888&gt;$P$5,D11888="Income"),"Income outlier",TRUE,"valid")</f>
        <v>valid</v>
      </c>
      <c r="K11888" s="1" t="str">
        <f>_xlfn.XLOOKUP(I11888,[1]category_mapping!$F$2:$F$19,[1]category_mapping!$G$2:$G$19,E11888)</f>
        <v>food</v>
      </c>
      <c r="L11888" s="1" t="str">
        <f>IF(cleaning_working[[#This Row],[date]]="","Missing","Available")</f>
        <v>Available</v>
      </c>
    </row>
    <row r="11889" spans="1:12" x14ac:dyDescent="0.35">
      <c r="A11889" s="1" t="s">
        <v>11495</v>
      </c>
      <c r="B11889" s="1" t="s">
        <v>198</v>
      </c>
      <c r="C11889" s="3">
        <v>44748</v>
      </c>
      <c r="D11889" s="1" t="s">
        <v>13</v>
      </c>
      <c r="E11889" s="1" t="s">
        <v>39</v>
      </c>
      <c r="F11889" s="1">
        <v>6848</v>
      </c>
      <c r="G11889" s="1" t="s">
        <v>64</v>
      </c>
      <c r="H11889" s="1" t="s">
        <v>107</v>
      </c>
      <c r="I11889" s="1" t="s">
        <v>87</v>
      </c>
      <c r="J11889" s="1" t="str" cm="1">
        <f t="array" ref="J11889">_xlfn.IFS(F11889="","missing",F11889&lt;0,"negative",F11889=0,"zero",AND(F11889&gt;=99999,MOD(F11889,9)=0),"99999 placeholder",AND(F11889&gt;$O$5,D11889="Expense"),"Expense outlier",AND(F11889&gt;$P$5,D11889="Income"),"Income outlier",TRUE,"valid")</f>
        <v>valid</v>
      </c>
      <c r="K11889" s="1" t="str">
        <f>_xlfn.XLOOKUP(I11889,[1]category_mapping!$F$2:$F$19,[1]category_mapping!$G$2:$G$19,E11889)</f>
        <v>food</v>
      </c>
      <c r="L11889" s="1" t="str">
        <f>IF(cleaning_working[[#This Row],[date]]="","Missing","Available")</f>
        <v>Available</v>
      </c>
    </row>
    <row r="11890" spans="1:12" x14ac:dyDescent="0.35">
      <c r="A11890" s="1" t="s">
        <v>11496</v>
      </c>
      <c r="B11890" s="1" t="s">
        <v>212</v>
      </c>
      <c r="C11890" s="3">
        <v>45182</v>
      </c>
      <c r="D11890" s="1" t="s">
        <v>13</v>
      </c>
      <c r="E11890" s="1" t="s">
        <v>24</v>
      </c>
      <c r="F11890" s="1">
        <v>5257</v>
      </c>
      <c r="G11890" s="1" t="s">
        <v>40</v>
      </c>
      <c r="H11890" s="1" t="s">
        <v>159</v>
      </c>
      <c r="J11890" s="1" t="str" cm="1">
        <f t="array" ref="J11890">_xlfn.IFS(F11890="","missing",F11890&lt;0,"negative",F11890=0,"zero",AND(F11890&gt;=99999,MOD(F11890,9)=0),"99999 placeholder",AND(F11890&gt;$O$5,D11890="Expense"),"Expense outlier",AND(F11890&gt;$P$5,D11890="Income"),"Income outlier",TRUE,"valid")</f>
        <v>valid</v>
      </c>
      <c r="K11890" s="1" t="str">
        <f>_xlfn.XLOOKUP(I11890,[1]category_mapping!$F$2:$F$19,[1]category_mapping!$G$2:$G$19,E11890)</f>
        <v>rent</v>
      </c>
      <c r="L11890" s="1" t="str">
        <f>IF(cleaning_working[[#This Row],[date]]="","Missing","Available")</f>
        <v>Available</v>
      </c>
    </row>
    <row r="11891" spans="1:12" x14ac:dyDescent="0.35">
      <c r="A11891" s="1" t="s">
        <v>11497</v>
      </c>
      <c r="B11891" s="1" t="s">
        <v>48</v>
      </c>
      <c r="C11891" s="3">
        <v>44987</v>
      </c>
      <c r="D11891" s="1" t="s">
        <v>13</v>
      </c>
      <c r="E11891" s="1" t="s">
        <v>17</v>
      </c>
      <c r="F11891" s="1">
        <v>4037</v>
      </c>
      <c r="G11891" s="1" t="s">
        <v>18</v>
      </c>
      <c r="H11891" s="1" t="s">
        <v>33</v>
      </c>
      <c r="J11891" s="1" t="str" cm="1">
        <f t="array" ref="J11891">_xlfn.IFS(F11891="","missing",F11891&lt;0,"negative",F11891=0,"zero",AND(F11891&gt;=99999,MOD(F11891,9)=0),"99999 placeholder",AND(F11891&gt;$O$5,D11891="Expense"),"Expense outlier",AND(F11891&gt;$P$5,D11891="Income"),"Income outlier",TRUE,"valid")</f>
        <v>valid</v>
      </c>
      <c r="K11891" s="1" t="str">
        <f>_xlfn.XLOOKUP(I11891,[1]category_mapping!$F$2:$F$19,[1]category_mapping!$G$2:$G$19,E11891)</f>
        <v>education</v>
      </c>
      <c r="L11891" s="1" t="str">
        <f>IF(cleaning_working[[#This Row],[date]]="","Missing","Available")</f>
        <v>Available</v>
      </c>
    </row>
    <row r="11892" spans="1:12" x14ac:dyDescent="0.35">
      <c r="A11892" s="1" t="s">
        <v>1345</v>
      </c>
      <c r="B11892" s="1" t="s">
        <v>446</v>
      </c>
      <c r="C11892" s="3">
        <v>44993</v>
      </c>
      <c r="D11892" s="1" t="s">
        <v>13</v>
      </c>
      <c r="E11892" s="1" t="s">
        <v>96</v>
      </c>
      <c r="F11892" s="1">
        <v>9786</v>
      </c>
      <c r="G11892" s="1" t="s">
        <v>32</v>
      </c>
      <c r="H11892" s="1" t="s">
        <v>26</v>
      </c>
      <c r="I11892" s="1" t="s">
        <v>97</v>
      </c>
      <c r="J11892" s="1" t="str" cm="1">
        <f t="array" ref="J11892">_xlfn.IFS(F11892="","missing",F11892&lt;0,"negative",F11892=0,"zero",AND(F11892&gt;=99999,MOD(F11892,9)=0),"99999 placeholder",AND(F11892&gt;$O$5,D11892="Expense"),"Expense outlier",AND(F11892&gt;$P$5,D11892="Income"),"Income outlier",TRUE,"valid")</f>
        <v>valid</v>
      </c>
      <c r="K11892" s="1" t="str">
        <f>_xlfn.XLOOKUP(I11892,[1]category_mapping!$F$2:$F$19,[1]category_mapping!$G$2:$G$19,E11892)</f>
        <v>health</v>
      </c>
      <c r="L11892" s="1" t="str">
        <f>IF(cleaning_working[[#This Row],[date]]="","Missing","Available")</f>
        <v>Available</v>
      </c>
    </row>
    <row r="11893" spans="1:12" x14ac:dyDescent="0.35">
      <c r="A11893" s="1" t="s">
        <v>11498</v>
      </c>
      <c r="B11893" s="1" t="s">
        <v>414</v>
      </c>
      <c r="C11893" s="3">
        <v>44584</v>
      </c>
      <c r="D11893" s="1" t="s">
        <v>13</v>
      </c>
      <c r="E11893" s="1" t="s">
        <v>96</v>
      </c>
      <c r="F11893" s="1">
        <v>1579</v>
      </c>
      <c r="G11893" s="1" t="s">
        <v>18</v>
      </c>
      <c r="H11893" s="1" t="s">
        <v>159</v>
      </c>
      <c r="I11893" s="1" t="s">
        <v>49</v>
      </c>
      <c r="J11893" s="1" t="str" cm="1">
        <f t="array" ref="J11893">_xlfn.IFS(F11893="","missing",F11893&lt;0,"negative",F11893=0,"zero",AND(F11893&gt;=99999,MOD(F11893,9)=0),"99999 placeholder",AND(F11893&gt;$O$5,D11893="Expense"),"Expense outlier",AND(F11893&gt;$P$5,D11893="Income"),"Income outlier",TRUE,"valid")</f>
        <v>valid</v>
      </c>
      <c r="K11893" s="1" t="str">
        <f>_xlfn.XLOOKUP(I11893,[1]category_mapping!$F$2:$F$19,[1]category_mapping!$G$2:$G$19,E11893)</f>
        <v>travel</v>
      </c>
      <c r="L11893" s="1" t="str">
        <f>IF(cleaning_working[[#This Row],[date]]="","Missing","Available")</f>
        <v>Available</v>
      </c>
    </row>
    <row r="11894" spans="1:12" x14ac:dyDescent="0.35">
      <c r="A11894" s="1" t="s">
        <v>11499</v>
      </c>
      <c r="B11894" s="1" t="s">
        <v>164</v>
      </c>
      <c r="C11894" s="3">
        <v>44246</v>
      </c>
      <c r="D11894" s="1" t="s">
        <v>14</v>
      </c>
      <c r="E11894" s="1" t="s">
        <v>70</v>
      </c>
      <c r="F11894" s="1">
        <v>15783</v>
      </c>
      <c r="G11894" s="1" t="s">
        <v>40</v>
      </c>
      <c r="H11894" s="1" t="s">
        <v>19</v>
      </c>
      <c r="I11894" s="1" t="s">
        <v>71</v>
      </c>
      <c r="J11894" s="1" t="str" cm="1">
        <f t="array" ref="J11894">_xlfn.IFS(F11894="","missing",F11894&lt;0,"negative",F11894=0,"zero",AND(F11894&gt;=99999,MOD(F11894,9)=0),"99999 placeholder",AND(F11894&gt;$O$5,D11894="Expense"),"Expense outlier",AND(F11894&gt;$P$5,D11894="Income"),"Income outlier",TRUE,"valid")</f>
        <v>valid</v>
      </c>
      <c r="K11894" s="1" t="str">
        <f>_xlfn.XLOOKUP(I11894,[1]category_mapping!$F$2:$F$19,[1]category_mapping!$G$2:$G$19,E11894)</f>
        <v>health</v>
      </c>
      <c r="L11894" s="1" t="str">
        <f>IF(cleaning_working[[#This Row],[date]]="","Missing","Available")</f>
        <v>Available</v>
      </c>
    </row>
    <row r="11895" spans="1:12" x14ac:dyDescent="0.35">
      <c r="A11895" s="1" t="s">
        <v>11500</v>
      </c>
      <c r="B11895" s="1" t="s">
        <v>95</v>
      </c>
      <c r="C11895" s="3">
        <v>44205</v>
      </c>
      <c r="D11895" s="1" t="s">
        <v>13</v>
      </c>
      <c r="E11895" s="1" t="s">
        <v>104</v>
      </c>
      <c r="F11895" s="1">
        <v>202</v>
      </c>
      <c r="G11895" s="1" t="s">
        <v>64</v>
      </c>
      <c r="H11895" s="1" t="s">
        <v>19</v>
      </c>
      <c r="I11895" s="1" t="s">
        <v>217</v>
      </c>
      <c r="J11895" s="1" t="str" cm="1">
        <f t="array" ref="J11895">_xlfn.IFS(F11895="","missing",F11895&lt;0,"negative",F11895=0,"zero",AND(F11895&gt;=99999,MOD(F11895,9)=0),"99999 placeholder",AND(F11895&gt;$O$5,D11895="Expense"),"Expense outlier",AND(F11895&gt;$P$5,D11895="Income"),"Income outlier",TRUE,"valid")</f>
        <v>valid</v>
      </c>
      <c r="K11895" s="1" t="str">
        <f>_xlfn.XLOOKUP(I11895,[1]category_mapping!$F$2:$F$19,[1]category_mapping!$G$2:$G$19,E11895)</f>
        <v>rent</v>
      </c>
      <c r="L11895" s="1" t="str">
        <f>IF(cleaning_working[[#This Row],[date]]="","Missing","Available")</f>
        <v>Available</v>
      </c>
    </row>
    <row r="11896" spans="1:12" x14ac:dyDescent="0.35">
      <c r="A11896" s="1" t="s">
        <v>2462</v>
      </c>
      <c r="B11896" s="1" t="s">
        <v>247</v>
      </c>
      <c r="C11896" s="3" t="s">
        <v>38</v>
      </c>
      <c r="D11896" s="1" t="s">
        <v>13</v>
      </c>
      <c r="E11896" s="1" t="s">
        <v>63</v>
      </c>
      <c r="F11896" s="1">
        <v>8639</v>
      </c>
      <c r="G11896" s="1" t="s">
        <v>40</v>
      </c>
      <c r="H11896" s="1" t="s">
        <v>33</v>
      </c>
      <c r="I11896" s="1" t="s">
        <v>53</v>
      </c>
      <c r="J11896" s="1" t="str" cm="1">
        <f t="array" ref="J11896">_xlfn.IFS(F11896="","missing",F11896&lt;0,"negative",F11896=0,"zero",AND(F11896&gt;=99999,MOD(F11896,9)=0),"99999 placeholder",AND(F11896&gt;$O$5,D11896="Expense"),"Expense outlier",AND(F11896&gt;$P$5,D11896="Income"),"Income outlier",TRUE,"valid")</f>
        <v>valid</v>
      </c>
      <c r="K11896" s="1" t="str">
        <f>_xlfn.XLOOKUP(I11896,[1]category_mapping!$F$2:$F$19,[1]category_mapping!$G$2:$G$19,E11896)</f>
        <v>travel</v>
      </c>
      <c r="L11896" s="1" t="str">
        <f>IF(cleaning_working[[#This Row],[date]]="","Missing","Available")</f>
        <v>Missing</v>
      </c>
    </row>
    <row r="11897" spans="1:12" x14ac:dyDescent="0.35">
      <c r="A11897" s="1" t="s">
        <v>6073</v>
      </c>
      <c r="B11897" s="1" t="s">
        <v>500</v>
      </c>
      <c r="C11897" s="3" t="s">
        <v>38</v>
      </c>
      <c r="D11897" s="1" t="s">
        <v>13</v>
      </c>
      <c r="E11897" s="1" t="s">
        <v>17</v>
      </c>
      <c r="F11897" s="1">
        <v>6662</v>
      </c>
      <c r="G11897" s="1" t="s">
        <v>40</v>
      </c>
      <c r="H11897" s="1" t="s">
        <v>65</v>
      </c>
      <c r="I11897" s="1" t="s">
        <v>90</v>
      </c>
      <c r="J11897" s="1" t="str" cm="1">
        <f t="array" ref="J11897">_xlfn.IFS(F11897="","missing",F11897&lt;0,"negative",F11897=0,"zero",AND(F11897&gt;=99999,MOD(F11897,9)=0),"99999 placeholder",AND(F11897&gt;$O$5,D11897="Expense"),"Expense outlier",AND(F11897&gt;$P$5,D11897="Income"),"Income outlier",TRUE,"valid")</f>
        <v>valid</v>
      </c>
      <c r="K11897" s="1" t="str">
        <f>_xlfn.XLOOKUP(I11897,[1]category_mapping!$F$2:$F$19,[1]category_mapping!$G$2:$G$19,E11897)</f>
        <v>education</v>
      </c>
      <c r="L11897" s="1" t="str">
        <f>IF(cleaning_working[[#This Row],[date]]="","Missing","Available")</f>
        <v>Missing</v>
      </c>
    </row>
    <row r="11898" spans="1:12" x14ac:dyDescent="0.35">
      <c r="A11898" s="1" t="s">
        <v>11501</v>
      </c>
      <c r="B11898" s="1" t="s">
        <v>345</v>
      </c>
      <c r="C11898" s="3">
        <v>45048</v>
      </c>
      <c r="D11898" s="1" t="s">
        <v>13</v>
      </c>
      <c r="E11898" s="1" t="s">
        <v>24</v>
      </c>
      <c r="F11898" s="1">
        <v>6188</v>
      </c>
      <c r="G11898" s="1" t="s">
        <v>18</v>
      </c>
      <c r="H11898" s="1" t="s">
        <v>25</v>
      </c>
      <c r="J11898" s="1" t="str" cm="1">
        <f t="array" ref="J11898">_xlfn.IFS(F11898="","missing",F11898&lt;0,"negative",F11898=0,"zero",AND(F11898&gt;=99999,MOD(F11898,9)=0),"99999 placeholder",AND(F11898&gt;$O$5,D11898="Expense"),"Expense outlier",AND(F11898&gt;$P$5,D11898="Income"),"Income outlier",TRUE,"valid")</f>
        <v>valid</v>
      </c>
      <c r="K11898" s="1" t="str">
        <f>_xlfn.XLOOKUP(I11898,[1]category_mapping!$F$2:$F$19,[1]category_mapping!$G$2:$G$19,E11898)</f>
        <v>rent</v>
      </c>
      <c r="L11898" s="1" t="str">
        <f>IF(cleaning_working[[#This Row],[date]]="","Missing","Available")</f>
        <v>Available</v>
      </c>
    </row>
    <row r="11899" spans="1:12" x14ac:dyDescent="0.35">
      <c r="A11899" s="1" t="s">
        <v>11502</v>
      </c>
      <c r="B11899" s="1" t="s">
        <v>368</v>
      </c>
      <c r="C11899" s="3">
        <v>44794</v>
      </c>
      <c r="D11899" s="1" t="s">
        <v>13</v>
      </c>
      <c r="E11899" s="1" t="s">
        <v>96</v>
      </c>
      <c r="F11899" s="1">
        <v>240</v>
      </c>
      <c r="G11899" s="1" t="s">
        <v>64</v>
      </c>
      <c r="H11899" s="1" t="s">
        <v>65</v>
      </c>
      <c r="I11899" s="1" t="s">
        <v>58</v>
      </c>
      <c r="J11899" s="1" t="str" cm="1">
        <f t="array" ref="J11899">_xlfn.IFS(F11899="","missing",F11899&lt;0,"negative",F11899=0,"zero",AND(F11899&gt;=99999,MOD(F11899,9)=0),"99999 placeholder",AND(F11899&gt;$O$5,D11899="Expense"),"Expense outlier",AND(F11899&gt;$P$5,D11899="Income"),"Income outlier",TRUE,"valid")</f>
        <v>valid</v>
      </c>
      <c r="K11899" s="1" t="str">
        <f>_xlfn.XLOOKUP(I11899,[1]category_mapping!$F$2:$F$19,[1]category_mapping!$G$2:$G$19,E11899)</f>
        <v>travel</v>
      </c>
      <c r="L11899" s="1" t="str">
        <f>IF(cleaning_working[[#This Row],[date]]="","Missing","Available")</f>
        <v>Available</v>
      </c>
    </row>
    <row r="11900" spans="1:12" x14ac:dyDescent="0.35">
      <c r="A11900" s="1" t="s">
        <v>11503</v>
      </c>
      <c r="B11900" s="1" t="s">
        <v>247</v>
      </c>
      <c r="C11900" s="3">
        <v>44197</v>
      </c>
      <c r="D11900" s="1" t="s">
        <v>13</v>
      </c>
      <c r="E11900" s="1" t="s">
        <v>24</v>
      </c>
      <c r="F11900" s="1">
        <v>8189</v>
      </c>
      <c r="G11900" s="1" t="s">
        <v>40</v>
      </c>
      <c r="H11900" s="1" t="s">
        <v>19</v>
      </c>
      <c r="I11900" s="1" t="s">
        <v>123</v>
      </c>
      <c r="J11900" s="1" t="str" cm="1">
        <f t="array" ref="J11900">_xlfn.IFS(F11900="","missing",F11900&lt;0,"negative",F11900=0,"zero",AND(F11900&gt;=99999,MOD(F11900,9)=0),"99999 placeholder",AND(F11900&gt;$O$5,D11900="Expense"),"Expense outlier",AND(F11900&gt;$P$5,D11900="Income"),"Income outlier",TRUE,"valid")</f>
        <v>valid</v>
      </c>
      <c r="K11900" s="1" t="str">
        <f>_xlfn.XLOOKUP(I11900,[1]category_mapping!$F$2:$F$19,[1]category_mapping!$G$2:$G$19,E11900)</f>
        <v>rent</v>
      </c>
      <c r="L11900" s="1" t="str">
        <f>IF(cleaning_working[[#This Row],[date]]="","Missing","Available")</f>
        <v>Available</v>
      </c>
    </row>
    <row r="11901" spans="1:12" x14ac:dyDescent="0.35">
      <c r="A11901" s="1" t="s">
        <v>11504</v>
      </c>
      <c r="B11901" s="1" t="s">
        <v>790</v>
      </c>
      <c r="C11901" s="3">
        <v>45102</v>
      </c>
      <c r="D11901" s="1" t="s">
        <v>13</v>
      </c>
      <c r="E11901" s="1" t="s">
        <v>24</v>
      </c>
      <c r="F11901" s="1">
        <v>37979</v>
      </c>
      <c r="G11901" s="1" t="s">
        <v>40</v>
      </c>
      <c r="H11901" s="1" t="s">
        <v>107</v>
      </c>
      <c r="I11901" s="1" t="s">
        <v>97</v>
      </c>
      <c r="J11901" s="1" t="str" cm="1">
        <f t="array" ref="J11901">_xlfn.IFS(F11901="","missing",F11901&lt;0,"negative",F11901=0,"zero",AND(F11901&gt;=99999,MOD(F11901,9)=0),"99999 placeholder",AND(F11901&gt;$O$5,D11901="Expense"),"Expense outlier",AND(F11901&gt;$P$5,D11901="Income"),"Income outlier",TRUE,"valid")</f>
        <v>Expense outlier</v>
      </c>
      <c r="K11901" s="1" t="str">
        <f>_xlfn.XLOOKUP(I11901,[1]category_mapping!$F$2:$F$19,[1]category_mapping!$G$2:$G$19,E11901)</f>
        <v>health</v>
      </c>
      <c r="L11901" s="1" t="str">
        <f>IF(cleaning_working[[#This Row],[date]]="","Missing","Available")</f>
        <v>Available</v>
      </c>
    </row>
    <row r="11902" spans="1:12" x14ac:dyDescent="0.35">
      <c r="A11902" s="1" t="s">
        <v>11505</v>
      </c>
      <c r="B11902" s="1" t="s">
        <v>106</v>
      </c>
      <c r="C11902" s="3">
        <v>44438</v>
      </c>
      <c r="D11902" s="1" t="s">
        <v>13</v>
      </c>
      <c r="E11902" s="1" t="s">
        <v>17</v>
      </c>
      <c r="F11902" s="1">
        <v>7396</v>
      </c>
      <c r="G11902" s="1" t="s">
        <v>32</v>
      </c>
      <c r="H11902" s="1" t="s">
        <v>107</v>
      </c>
      <c r="I11902" s="1" t="s">
        <v>20</v>
      </c>
      <c r="J11902" s="1" t="str" cm="1">
        <f t="array" ref="J11902">_xlfn.IFS(F11902="","missing",F11902&lt;0,"negative",F11902=0,"zero",AND(F11902&gt;=99999,MOD(F11902,9)=0),"99999 placeholder",AND(F11902&gt;$O$5,D11902="Expense"),"Expense outlier",AND(F11902&gt;$P$5,D11902="Income"),"Income outlier",TRUE,"valid")</f>
        <v>valid</v>
      </c>
      <c r="K11902" s="1" t="str">
        <f>_xlfn.XLOOKUP(I11902,[1]category_mapping!$F$2:$F$19,[1]category_mapping!$G$2:$G$19,E11902)</f>
        <v>entertainment</v>
      </c>
      <c r="L11902" s="1" t="str">
        <f>IF(cleaning_working[[#This Row],[date]]="","Missing","Available")</f>
        <v>Available</v>
      </c>
    </row>
    <row r="11903" spans="1:12" x14ac:dyDescent="0.35">
      <c r="A11903" s="1" t="s">
        <v>11506</v>
      </c>
      <c r="B11903" s="1" t="s">
        <v>37</v>
      </c>
      <c r="C11903" s="3">
        <v>45254</v>
      </c>
      <c r="D11903" s="1" t="s">
        <v>13</v>
      </c>
      <c r="E11903" s="1" t="s">
        <v>96</v>
      </c>
      <c r="F11903" s="1">
        <v>4517</v>
      </c>
      <c r="G11903" s="1" t="s">
        <v>40</v>
      </c>
      <c r="H11903" s="1" t="s">
        <v>86</v>
      </c>
      <c r="I11903" s="1" t="s">
        <v>120</v>
      </c>
      <c r="J11903" s="1" t="str" cm="1">
        <f t="array" ref="J11903">_xlfn.IFS(F11903="","missing",F11903&lt;0,"negative",F11903=0,"zero",AND(F11903&gt;=99999,MOD(F11903,9)=0),"99999 placeholder",AND(F11903&gt;$O$5,D11903="Expense"),"Expense outlier",AND(F11903&gt;$P$5,D11903="Income"),"Income outlier",TRUE,"valid")</f>
        <v>valid</v>
      </c>
      <c r="K11903" s="1" t="str">
        <f>_xlfn.XLOOKUP(I11903,[1]category_mapping!$F$2:$F$19,[1]category_mapping!$G$2:$G$19,E11903)</f>
        <v>food</v>
      </c>
      <c r="L11903" s="1" t="str">
        <f>IF(cleaning_working[[#This Row],[date]]="","Missing","Available")</f>
        <v>Available</v>
      </c>
    </row>
    <row r="11904" spans="1:12" x14ac:dyDescent="0.35">
      <c r="A11904" s="1" t="s">
        <v>11507</v>
      </c>
      <c r="B11904" s="1" t="s">
        <v>414</v>
      </c>
      <c r="C11904" s="3" t="s">
        <v>38</v>
      </c>
      <c r="D11904" s="1" t="s">
        <v>13</v>
      </c>
      <c r="E11904" s="1" t="s">
        <v>45</v>
      </c>
      <c r="F11904" s="1">
        <v>8774</v>
      </c>
      <c r="G11904" s="1" t="s">
        <v>25</v>
      </c>
      <c r="H11904" s="1" t="s">
        <v>33</v>
      </c>
      <c r="I11904" s="1" t="s">
        <v>162</v>
      </c>
      <c r="J11904" s="1" t="str" cm="1">
        <f t="array" ref="J11904">_xlfn.IFS(F11904="","missing",F11904&lt;0,"negative",F11904=0,"zero",AND(F11904&gt;=99999,MOD(F11904,9)=0),"99999 placeholder",AND(F11904&gt;$O$5,D11904="Expense"),"Expense outlier",AND(F11904&gt;$P$5,D11904="Income"),"Income outlier",TRUE,"valid")</f>
        <v>valid</v>
      </c>
      <c r="K11904" s="1" t="str">
        <f>_xlfn.XLOOKUP(I11904,[1]category_mapping!$F$2:$F$19,[1]category_mapping!$G$2:$G$19,E11904)</f>
        <v>entertainment</v>
      </c>
      <c r="L11904" s="1" t="str">
        <f>IF(cleaning_working[[#This Row],[date]]="","Missing","Available")</f>
        <v>Missing</v>
      </c>
    </row>
    <row r="11905" spans="1:12" x14ac:dyDescent="0.35">
      <c r="A11905" s="1" t="s">
        <v>11508</v>
      </c>
      <c r="B11905" s="1" t="s">
        <v>166</v>
      </c>
      <c r="C11905" s="3">
        <v>44515</v>
      </c>
      <c r="D11905" s="1" t="s">
        <v>13</v>
      </c>
      <c r="E11905" s="1" t="s">
        <v>96</v>
      </c>
      <c r="F11905" s="1">
        <v>9331</v>
      </c>
      <c r="G11905" s="1" t="s">
        <v>18</v>
      </c>
      <c r="H11905" s="1" t="s">
        <v>83</v>
      </c>
      <c r="I11905" s="1" t="s">
        <v>178</v>
      </c>
      <c r="J11905" s="1" t="str" cm="1">
        <f t="array" ref="J11905">_xlfn.IFS(F11905="","missing",F11905&lt;0,"negative",F11905=0,"zero",AND(F11905&gt;=99999,MOD(F11905,9)=0),"99999 placeholder",AND(F11905&gt;$O$5,D11905="Expense"),"Expense outlier",AND(F11905&gt;$P$5,D11905="Income"),"Income outlier",TRUE,"valid")</f>
        <v>valid</v>
      </c>
      <c r="K11905" s="1" t="str">
        <f>_xlfn.XLOOKUP(I11905,[1]category_mapping!$F$2:$F$19,[1]category_mapping!$G$2:$G$19,E11905)</f>
        <v>rent</v>
      </c>
      <c r="L11905" s="1" t="str">
        <f>IF(cleaning_working[[#This Row],[date]]="","Missing","Available")</f>
        <v>Available</v>
      </c>
    </row>
    <row r="11906" spans="1:12" x14ac:dyDescent="0.35">
      <c r="A11906" s="1" t="s">
        <v>11509</v>
      </c>
      <c r="B11906" s="1" t="s">
        <v>155</v>
      </c>
      <c r="C11906" s="3">
        <v>44200</v>
      </c>
      <c r="D11906" s="1" t="s">
        <v>14</v>
      </c>
      <c r="E11906" s="1" t="s">
        <v>70</v>
      </c>
      <c r="F11906" s="1">
        <v>64814</v>
      </c>
      <c r="G11906" s="1" t="s">
        <v>64</v>
      </c>
      <c r="H11906" s="1" t="s">
        <v>86</v>
      </c>
      <c r="I11906" s="1" t="s">
        <v>53</v>
      </c>
      <c r="J11906" s="1" t="str" cm="1">
        <f t="array" ref="J11906">_xlfn.IFS(F11906="","missing",F11906&lt;0,"negative",F11906=0,"zero",AND(F11906&gt;=99999,MOD(F11906,9)=0),"99999 placeholder",AND(F11906&gt;$O$5,D11906="Expense"),"Expense outlier",AND(F11906&gt;$P$5,D11906="Income"),"Income outlier",TRUE,"valid")</f>
        <v>valid</v>
      </c>
      <c r="K11906" s="1" t="str">
        <f>_xlfn.XLOOKUP(I11906,[1]category_mapping!$F$2:$F$19,[1]category_mapping!$G$2:$G$19,E11906)</f>
        <v>travel</v>
      </c>
      <c r="L11906" s="1" t="str">
        <f>IF(cleaning_working[[#This Row],[date]]="","Missing","Available")</f>
        <v>Available</v>
      </c>
    </row>
    <row r="11907" spans="1:12" x14ac:dyDescent="0.35">
      <c r="A11907" s="1" t="s">
        <v>11510</v>
      </c>
      <c r="B11907" s="1" t="s">
        <v>542</v>
      </c>
      <c r="C11907" s="3">
        <v>44201</v>
      </c>
      <c r="D11907" s="1" t="s">
        <v>13</v>
      </c>
      <c r="E11907" s="1" t="s">
        <v>70</v>
      </c>
      <c r="F11907" s="1">
        <v>4605</v>
      </c>
      <c r="G11907" s="1" t="s">
        <v>18</v>
      </c>
      <c r="H11907" s="1" t="s">
        <v>19</v>
      </c>
      <c r="I11907" s="1" t="s">
        <v>41</v>
      </c>
      <c r="J11907" s="1" t="str" cm="1">
        <f t="array" ref="J11907">_xlfn.IFS(F11907="","missing",F11907&lt;0,"negative",F11907=0,"zero",AND(F11907&gt;=99999,MOD(F11907,9)=0),"99999 placeholder",AND(F11907&gt;$O$5,D11907="Expense"),"Expense outlier",AND(F11907&gt;$P$5,D11907="Income"),"Income outlier",TRUE,"valid")</f>
        <v>valid</v>
      </c>
      <c r="K11907" s="1" t="str">
        <f>_xlfn.XLOOKUP(I11907,[1]category_mapping!$F$2:$F$19,[1]category_mapping!$G$2:$G$19,E11907)</f>
        <v>utilities</v>
      </c>
      <c r="L11907" s="1" t="str">
        <f>IF(cleaning_working[[#This Row],[date]]="","Missing","Available")</f>
        <v>Available</v>
      </c>
    </row>
    <row r="11908" spans="1:12" x14ac:dyDescent="0.35">
      <c r="A11908" s="1" t="s">
        <v>11511</v>
      </c>
      <c r="B11908" s="1" t="s">
        <v>184</v>
      </c>
      <c r="C11908" s="3">
        <v>44971</v>
      </c>
      <c r="D11908" s="1" t="s">
        <v>13</v>
      </c>
      <c r="E11908" s="1" t="s">
        <v>63</v>
      </c>
      <c r="F11908" s="1">
        <v>5722</v>
      </c>
      <c r="G11908" s="1" t="s">
        <v>18</v>
      </c>
      <c r="H11908" s="1" t="s">
        <v>107</v>
      </c>
      <c r="I11908" s="1" t="s">
        <v>97</v>
      </c>
      <c r="J11908" s="1" t="str" cm="1">
        <f t="array" ref="J11908">_xlfn.IFS(F11908="","missing",F11908&lt;0,"negative",F11908=0,"zero",AND(F11908&gt;=99999,MOD(F11908,9)=0),"99999 placeholder",AND(F11908&gt;$O$5,D11908="Expense"),"Expense outlier",AND(F11908&gt;$P$5,D11908="Income"),"Income outlier",TRUE,"valid")</f>
        <v>valid</v>
      </c>
      <c r="K11908" s="1" t="str">
        <f>_xlfn.XLOOKUP(I11908,[1]category_mapping!$F$2:$F$19,[1]category_mapping!$G$2:$G$19,E11908)</f>
        <v>health</v>
      </c>
      <c r="L11908" s="1" t="str">
        <f>IF(cleaning_working[[#This Row],[date]]="","Missing","Available")</f>
        <v>Available</v>
      </c>
    </row>
    <row r="11909" spans="1:12" x14ac:dyDescent="0.35">
      <c r="A11909" s="1" t="s">
        <v>11512</v>
      </c>
      <c r="B11909" s="1" t="s">
        <v>296</v>
      </c>
      <c r="C11909" s="3">
        <v>45553</v>
      </c>
      <c r="D11909" s="1" t="s">
        <v>13</v>
      </c>
      <c r="E11909" s="1" t="s">
        <v>24</v>
      </c>
      <c r="F11909" s="1">
        <v>328</v>
      </c>
      <c r="G11909" s="1" t="s">
        <v>18</v>
      </c>
      <c r="H11909" s="1" t="s">
        <v>65</v>
      </c>
      <c r="I11909" s="1" t="s">
        <v>120</v>
      </c>
      <c r="J11909" s="1" t="str" cm="1">
        <f t="array" ref="J11909">_xlfn.IFS(F11909="","missing",F11909&lt;0,"negative",F11909=0,"zero",AND(F11909&gt;=99999,MOD(F11909,9)=0),"99999 placeholder",AND(F11909&gt;$O$5,D11909="Expense"),"Expense outlier",AND(F11909&gt;$P$5,D11909="Income"),"Income outlier",TRUE,"valid")</f>
        <v>valid</v>
      </c>
      <c r="K11909" s="1" t="str">
        <f>_xlfn.XLOOKUP(I11909,[1]category_mapping!$F$2:$F$19,[1]category_mapping!$G$2:$G$19,E11909)</f>
        <v>food</v>
      </c>
      <c r="L11909" s="1" t="str">
        <f>IF(cleaning_working[[#This Row],[date]]="","Missing","Available")</f>
        <v>Available</v>
      </c>
    </row>
    <row r="11910" spans="1:12" x14ac:dyDescent="0.35">
      <c r="A11910" s="1" t="s">
        <v>11513</v>
      </c>
      <c r="B11910" s="1" t="s">
        <v>689</v>
      </c>
      <c r="C11910" s="3">
        <v>45409</v>
      </c>
      <c r="D11910" s="1" t="s">
        <v>13</v>
      </c>
      <c r="E11910" s="1" t="s">
        <v>63</v>
      </c>
      <c r="F11910" s="1">
        <v>676</v>
      </c>
      <c r="G11910" s="1" t="s">
        <v>64</v>
      </c>
      <c r="H11910" s="1" t="s">
        <v>159</v>
      </c>
      <c r="I11910" s="1" t="s">
        <v>170</v>
      </c>
      <c r="J11910" s="1" t="str" cm="1">
        <f t="array" ref="J11910">_xlfn.IFS(F11910="","missing",F11910&lt;0,"negative",F11910=0,"zero",AND(F11910&gt;=99999,MOD(F11910,9)=0),"99999 placeholder",AND(F11910&gt;$O$5,D11910="Expense"),"Expense outlier",AND(F11910&gt;$P$5,D11910="Income"),"Income outlier",TRUE,"valid")</f>
        <v>valid</v>
      </c>
      <c r="K11910" s="1" t="str">
        <f>_xlfn.XLOOKUP(I11910,[1]category_mapping!$F$2:$F$19,[1]category_mapping!$G$2:$G$19,E11910)</f>
        <v>health</v>
      </c>
      <c r="L11910" s="1" t="str">
        <f>IF(cleaning_working[[#This Row],[date]]="","Missing","Available")</f>
        <v>Available</v>
      </c>
    </row>
    <row r="11911" spans="1:12" x14ac:dyDescent="0.35">
      <c r="A11911" s="1" t="s">
        <v>11514</v>
      </c>
      <c r="B11911" s="1" t="s">
        <v>146</v>
      </c>
      <c r="C11911" s="3">
        <v>44957</v>
      </c>
      <c r="D11911" s="1" t="s">
        <v>13</v>
      </c>
      <c r="E11911" s="1" t="s">
        <v>17</v>
      </c>
      <c r="F11911" s="1">
        <v>6485</v>
      </c>
      <c r="G11911" s="1" t="s">
        <v>18</v>
      </c>
      <c r="H11911" s="1" t="s">
        <v>25</v>
      </c>
      <c r="I11911" s="1" t="s">
        <v>49</v>
      </c>
      <c r="J11911" s="1" t="str" cm="1">
        <f t="array" ref="J11911">_xlfn.IFS(F11911="","missing",F11911&lt;0,"negative",F11911=0,"zero",AND(F11911&gt;=99999,MOD(F11911,9)=0),"99999 placeholder",AND(F11911&gt;$O$5,D11911="Expense"),"Expense outlier",AND(F11911&gt;$P$5,D11911="Income"),"Income outlier",TRUE,"valid")</f>
        <v>valid</v>
      </c>
      <c r="K11911" s="1" t="str">
        <f>_xlfn.XLOOKUP(I11911,[1]category_mapping!$F$2:$F$19,[1]category_mapping!$G$2:$G$19,E11911)</f>
        <v>education</v>
      </c>
      <c r="L11911" s="1" t="str">
        <f>IF(cleaning_working[[#This Row],[date]]="","Missing","Available")</f>
        <v>Available</v>
      </c>
    </row>
    <row r="11912" spans="1:12" x14ac:dyDescent="0.35">
      <c r="A11912" s="1" t="s">
        <v>11515</v>
      </c>
      <c r="B11912" s="1" t="s">
        <v>402</v>
      </c>
      <c r="C11912" s="3">
        <v>44320</v>
      </c>
      <c r="D11912" s="1" t="s">
        <v>13</v>
      </c>
      <c r="E11912" s="1" t="s">
        <v>63</v>
      </c>
      <c r="F11912" s="1">
        <v>9307</v>
      </c>
      <c r="G11912" s="1" t="s">
        <v>18</v>
      </c>
      <c r="H11912" s="1" t="s">
        <v>133</v>
      </c>
      <c r="J11912" s="1" t="str" cm="1">
        <f t="array" ref="J11912">_xlfn.IFS(F11912="","missing",F11912&lt;0,"negative",F11912=0,"zero",AND(F11912&gt;=99999,MOD(F11912,9)=0),"99999 placeholder",AND(F11912&gt;$O$5,D11912="Expense"),"Expense outlier",AND(F11912&gt;$P$5,D11912="Income"),"Income outlier",TRUE,"valid")</f>
        <v>valid</v>
      </c>
      <c r="K11912" s="1" t="str">
        <f>_xlfn.XLOOKUP(I11912,[1]category_mapping!$F$2:$F$19,[1]category_mapping!$G$2:$G$19,E11912)</f>
        <v>utilities</v>
      </c>
      <c r="L11912" s="1" t="str">
        <f>IF(cleaning_working[[#This Row],[date]]="","Missing","Available")</f>
        <v>Available</v>
      </c>
    </row>
    <row r="11913" spans="1:12" x14ac:dyDescent="0.35">
      <c r="A11913" s="1" t="s">
        <v>11516</v>
      </c>
      <c r="B11913" s="1" t="s">
        <v>69</v>
      </c>
      <c r="C11913" s="3">
        <v>44225</v>
      </c>
      <c r="D11913" s="1" t="s">
        <v>14</v>
      </c>
      <c r="E11913" s="1" t="s">
        <v>215</v>
      </c>
      <c r="F11913" s="1">
        <v>14500</v>
      </c>
      <c r="G11913" s="1" t="s">
        <v>64</v>
      </c>
      <c r="H11913" s="1" t="s">
        <v>25</v>
      </c>
      <c r="I11913" s="1" t="s">
        <v>20</v>
      </c>
      <c r="J11913" s="1" t="str" cm="1">
        <f t="array" ref="J11913">_xlfn.IFS(F11913="","missing",F11913&lt;0,"negative",F11913=0,"zero",AND(F11913&gt;=99999,MOD(F11913,9)=0),"99999 placeholder",AND(F11913&gt;$O$5,D11913="Expense"),"Expense outlier",AND(F11913&gt;$P$5,D11913="Income"),"Income outlier",TRUE,"valid")</f>
        <v>valid</v>
      </c>
      <c r="K11913" s="1" t="str">
        <f>_xlfn.XLOOKUP(I11913,[1]category_mapping!$F$2:$F$19,[1]category_mapping!$G$2:$G$19,E11913)</f>
        <v>entertainment</v>
      </c>
      <c r="L11913" s="1" t="str">
        <f>IF(cleaning_working[[#This Row],[date]]="","Missing","Available")</f>
        <v>Available</v>
      </c>
    </row>
    <row r="11914" spans="1:12" x14ac:dyDescent="0.35">
      <c r="A11914" s="1" t="s">
        <v>11517</v>
      </c>
      <c r="B11914" s="1" t="s">
        <v>372</v>
      </c>
      <c r="C11914" s="3">
        <v>44261</v>
      </c>
      <c r="D11914" s="1" t="s">
        <v>13</v>
      </c>
      <c r="E11914" s="1" t="s">
        <v>39</v>
      </c>
      <c r="F11914" s="1">
        <v>1349</v>
      </c>
      <c r="G11914" s="1" t="s">
        <v>18</v>
      </c>
      <c r="H11914" s="1" t="s">
        <v>65</v>
      </c>
      <c r="I11914" s="1" t="s">
        <v>27</v>
      </c>
      <c r="J11914" s="1" t="str" cm="1">
        <f t="array" ref="J11914">_xlfn.IFS(F11914="","missing",F11914&lt;0,"negative",F11914=0,"zero",AND(F11914&gt;=99999,MOD(F11914,9)=0),"99999 placeholder",AND(F11914&gt;$O$5,D11914="Expense"),"Expense outlier",AND(F11914&gt;$P$5,D11914="Income"),"Income outlier",TRUE,"valid")</f>
        <v>valid</v>
      </c>
      <c r="K11914" s="1" t="str">
        <f>_xlfn.XLOOKUP(I11914,[1]category_mapping!$F$2:$F$19,[1]category_mapping!$G$2:$G$19,E11914)</f>
        <v>food</v>
      </c>
      <c r="L11914" s="1" t="str">
        <f>IF(cleaning_working[[#This Row],[date]]="","Missing","Available")</f>
        <v>Available</v>
      </c>
    </row>
    <row r="11915" spans="1:12" x14ac:dyDescent="0.35">
      <c r="A11915" s="1" t="s">
        <v>11518</v>
      </c>
      <c r="B11915" s="1" t="s">
        <v>296</v>
      </c>
      <c r="C11915" s="3">
        <v>45331</v>
      </c>
      <c r="D11915" s="1" t="s">
        <v>13</v>
      </c>
      <c r="E11915" s="1" t="s">
        <v>96</v>
      </c>
      <c r="F11915" s="1">
        <v>2845</v>
      </c>
      <c r="G11915" s="1" t="s">
        <v>32</v>
      </c>
      <c r="H11915" s="1" t="s">
        <v>33</v>
      </c>
      <c r="I11915" s="1" t="s">
        <v>93</v>
      </c>
      <c r="J11915" s="1" t="str" cm="1">
        <f t="array" ref="J11915">_xlfn.IFS(F11915="","missing",F11915&lt;0,"negative",F11915=0,"zero",AND(F11915&gt;=99999,MOD(F11915,9)=0),"99999 placeholder",AND(F11915&gt;$O$5,D11915="Expense"),"Expense outlier",AND(F11915&gt;$P$5,D11915="Income"),"Income outlier",TRUE,"valid")</f>
        <v>valid</v>
      </c>
      <c r="K11915" s="1" t="str">
        <f>_xlfn.XLOOKUP(I11915,[1]category_mapping!$F$2:$F$19,[1]category_mapping!$G$2:$G$19,E11915)</f>
        <v>travel</v>
      </c>
      <c r="L11915" s="1" t="str">
        <f>IF(cleaning_working[[#This Row],[date]]="","Missing","Available")</f>
        <v>Available</v>
      </c>
    </row>
    <row r="11916" spans="1:12" x14ac:dyDescent="0.35">
      <c r="A11916" s="1" t="s">
        <v>11519</v>
      </c>
      <c r="B11916" s="1" t="s">
        <v>85</v>
      </c>
      <c r="C11916" s="3">
        <v>45398</v>
      </c>
      <c r="D11916" s="1" t="s">
        <v>13</v>
      </c>
      <c r="E11916" s="1" t="s">
        <v>104</v>
      </c>
      <c r="F11916" s="1">
        <v>9616</v>
      </c>
      <c r="G11916" s="1" t="s">
        <v>40</v>
      </c>
      <c r="H11916" s="1" t="s">
        <v>25</v>
      </c>
      <c r="I11916" s="1" t="s">
        <v>27</v>
      </c>
      <c r="J11916" s="1" t="str" cm="1">
        <f t="array" ref="J11916">_xlfn.IFS(F11916="","missing",F11916&lt;0,"negative",F11916=0,"zero",AND(F11916&gt;=99999,MOD(F11916,9)=0),"99999 placeholder",AND(F11916&gt;$O$5,D11916="Expense"),"Expense outlier",AND(F11916&gt;$P$5,D11916="Income"),"Income outlier",TRUE,"valid")</f>
        <v>valid</v>
      </c>
      <c r="K11916" s="1" t="str">
        <f>_xlfn.XLOOKUP(I11916,[1]category_mapping!$F$2:$F$19,[1]category_mapping!$G$2:$G$19,E11916)</f>
        <v>health</v>
      </c>
      <c r="L11916" s="1" t="str">
        <f>IF(cleaning_working[[#This Row],[date]]="","Missing","Available")</f>
        <v>Available</v>
      </c>
    </row>
    <row r="11917" spans="1:12" x14ac:dyDescent="0.35">
      <c r="A11917" s="1" t="s">
        <v>2708</v>
      </c>
      <c r="B11917" s="1" t="s">
        <v>235</v>
      </c>
      <c r="C11917" s="3">
        <v>44698</v>
      </c>
      <c r="D11917" s="1" t="s">
        <v>13</v>
      </c>
      <c r="E11917" s="1" t="s">
        <v>24</v>
      </c>
      <c r="F11917" s="1">
        <v>8612</v>
      </c>
      <c r="G11917" s="1" t="s">
        <v>32</v>
      </c>
      <c r="H11917" s="1" t="s">
        <v>86</v>
      </c>
      <c r="I11917" s="1" t="s">
        <v>272</v>
      </c>
      <c r="J11917" s="1" t="str" cm="1">
        <f t="array" ref="J11917">_xlfn.IFS(F11917="","missing",F11917&lt;0,"negative",F11917=0,"zero",AND(F11917&gt;=99999,MOD(F11917,9)=0),"99999 placeholder",AND(F11917&gt;$O$5,D11917="Expense"),"Expense outlier",AND(F11917&gt;$P$5,D11917="Income"),"Income outlier",TRUE,"valid")</f>
        <v>valid</v>
      </c>
      <c r="K11917" s="1" t="str">
        <f>_xlfn.XLOOKUP(I11917,[1]category_mapping!$F$2:$F$19,[1]category_mapping!$G$2:$G$19,E11917)</f>
        <v>food</v>
      </c>
      <c r="L11917" s="1" t="str">
        <f>IF(cleaning_working[[#This Row],[date]]="","Missing","Available")</f>
        <v>Available</v>
      </c>
    </row>
    <row r="11918" spans="1:12" x14ac:dyDescent="0.35">
      <c r="A11918" s="1" t="s">
        <v>11520</v>
      </c>
      <c r="B11918" s="1" t="s">
        <v>296</v>
      </c>
      <c r="C11918" s="3">
        <v>45193</v>
      </c>
      <c r="D11918" s="1" t="s">
        <v>13</v>
      </c>
      <c r="E11918" s="1" t="s">
        <v>17</v>
      </c>
      <c r="F11918" s="1">
        <v>2859</v>
      </c>
      <c r="G11918" s="1" t="s">
        <v>40</v>
      </c>
      <c r="H11918" s="1" t="s">
        <v>19</v>
      </c>
      <c r="I11918" s="1" t="s">
        <v>162</v>
      </c>
      <c r="J11918" s="1" t="str" cm="1">
        <f t="array" ref="J11918">_xlfn.IFS(F11918="","missing",F11918&lt;0,"negative",F11918=0,"zero",AND(F11918&gt;=99999,MOD(F11918,9)=0),"99999 placeholder",AND(F11918&gt;$O$5,D11918="Expense"),"Expense outlier",AND(F11918&gt;$P$5,D11918="Income"),"Income outlier",TRUE,"valid")</f>
        <v>valid</v>
      </c>
      <c r="K11918" s="1" t="str">
        <f>_xlfn.XLOOKUP(I11918,[1]category_mapping!$F$2:$F$19,[1]category_mapping!$G$2:$G$19,E11918)</f>
        <v>education</v>
      </c>
      <c r="L11918" s="1" t="str">
        <f>IF(cleaning_working[[#This Row],[date]]="","Missing","Available")</f>
        <v>Available</v>
      </c>
    </row>
    <row r="11919" spans="1:12" x14ac:dyDescent="0.35">
      <c r="A11919" s="1" t="s">
        <v>11521</v>
      </c>
      <c r="B11919" s="1" t="s">
        <v>73</v>
      </c>
      <c r="C11919" s="3">
        <v>44695</v>
      </c>
      <c r="D11919" s="1" t="s">
        <v>13</v>
      </c>
      <c r="E11919" s="1" t="s">
        <v>39</v>
      </c>
      <c r="F11919" s="1">
        <v>2018</v>
      </c>
      <c r="G11919" s="1" t="s">
        <v>32</v>
      </c>
      <c r="H11919" s="1" t="s">
        <v>107</v>
      </c>
      <c r="I11919" s="1" t="s">
        <v>97</v>
      </c>
      <c r="J11919" s="1" t="str" cm="1">
        <f t="array" ref="J11919">_xlfn.IFS(F11919="","missing",F11919&lt;0,"negative",F11919=0,"zero",AND(F11919&gt;=99999,MOD(F11919,9)=0),"99999 placeholder",AND(F11919&gt;$O$5,D11919="Expense"),"Expense outlier",AND(F11919&gt;$P$5,D11919="Income"),"Income outlier",TRUE,"valid")</f>
        <v>valid</v>
      </c>
      <c r="K11919" s="1" t="str">
        <f>_xlfn.XLOOKUP(I11919,[1]category_mapping!$F$2:$F$19,[1]category_mapping!$G$2:$G$19,E11919)</f>
        <v>health</v>
      </c>
      <c r="L11919" s="1" t="str">
        <f>IF(cleaning_working[[#This Row],[date]]="","Missing","Available")</f>
        <v>Available</v>
      </c>
    </row>
    <row r="11920" spans="1:12" x14ac:dyDescent="0.35">
      <c r="A11920" s="1" t="s">
        <v>11522</v>
      </c>
      <c r="B11920" s="1" t="s">
        <v>235</v>
      </c>
      <c r="C11920" s="3">
        <v>44949</v>
      </c>
      <c r="D11920" s="1" t="s">
        <v>13</v>
      </c>
      <c r="E11920" s="1" t="s">
        <v>96</v>
      </c>
      <c r="F11920" s="1">
        <v>4645</v>
      </c>
      <c r="G11920" s="1" t="s">
        <v>40</v>
      </c>
      <c r="H11920" s="1" t="s">
        <v>33</v>
      </c>
      <c r="I11920" s="1" t="s">
        <v>178</v>
      </c>
      <c r="J11920" s="1" t="str" cm="1">
        <f t="array" ref="J11920">_xlfn.IFS(F11920="","missing",F11920&lt;0,"negative",F11920=0,"zero",AND(F11920&gt;=99999,MOD(F11920,9)=0),"99999 placeholder",AND(F11920&gt;$O$5,D11920="Expense"),"Expense outlier",AND(F11920&gt;$P$5,D11920="Income"),"Income outlier",TRUE,"valid")</f>
        <v>valid</v>
      </c>
      <c r="K11920" s="1" t="str">
        <f>_xlfn.XLOOKUP(I11920,[1]category_mapping!$F$2:$F$19,[1]category_mapping!$G$2:$G$19,E11920)</f>
        <v>rent</v>
      </c>
      <c r="L11920" s="1" t="str">
        <f>IF(cleaning_working[[#This Row],[date]]="","Missing","Available")</f>
        <v>Available</v>
      </c>
    </row>
    <row r="11921" spans="1:12" x14ac:dyDescent="0.35">
      <c r="A11921" s="1" t="s">
        <v>11523</v>
      </c>
      <c r="B11921" s="1" t="s">
        <v>192</v>
      </c>
      <c r="C11921" s="3">
        <v>45451</v>
      </c>
      <c r="D11921" s="1" t="s">
        <v>14</v>
      </c>
      <c r="E11921" s="1" t="s">
        <v>57</v>
      </c>
      <c r="F11921" s="1">
        <v>44171</v>
      </c>
      <c r="G11921" s="1" t="s">
        <v>40</v>
      </c>
      <c r="H11921" s="1" t="s">
        <v>107</v>
      </c>
      <c r="I11921" s="1" t="s">
        <v>71</v>
      </c>
      <c r="J11921" s="1" t="str" cm="1">
        <f t="array" ref="J11921">_xlfn.IFS(F11921="","missing",F11921&lt;0,"negative",F11921=0,"zero",AND(F11921&gt;=99999,MOD(F11921,9)=0),"99999 placeholder",AND(F11921&gt;$O$5,D11921="Expense"),"Expense outlier",AND(F11921&gt;$P$5,D11921="Income"),"Income outlier",TRUE,"valid")</f>
        <v>valid</v>
      </c>
      <c r="K11921" s="1" t="str">
        <f>_xlfn.XLOOKUP(I11921,[1]category_mapping!$F$2:$F$19,[1]category_mapping!$G$2:$G$19,E11921)</f>
        <v>health</v>
      </c>
      <c r="L11921" s="1" t="str">
        <f>IF(cleaning_working[[#This Row],[date]]="","Missing","Available")</f>
        <v>Available</v>
      </c>
    </row>
    <row r="11922" spans="1:12" x14ac:dyDescent="0.35">
      <c r="A11922" s="1" t="s">
        <v>11524</v>
      </c>
      <c r="B11922" s="1" t="s">
        <v>484</v>
      </c>
      <c r="C11922" s="3">
        <v>45251</v>
      </c>
      <c r="D11922" s="1" t="s">
        <v>13</v>
      </c>
      <c r="E11922" s="1" t="s">
        <v>45</v>
      </c>
      <c r="F11922" s="1">
        <v>4619</v>
      </c>
      <c r="G11922" s="1" t="s">
        <v>18</v>
      </c>
      <c r="H11922" s="1" t="s">
        <v>133</v>
      </c>
      <c r="I11922" s="1" t="s">
        <v>137</v>
      </c>
      <c r="J11922" s="1" t="str" cm="1">
        <f t="array" ref="J11922">_xlfn.IFS(F11922="","missing",F11922&lt;0,"negative",F11922=0,"zero",AND(F11922&gt;=99999,MOD(F11922,9)=0),"99999 placeholder",AND(F11922&gt;$O$5,D11922="Expense"),"Expense outlier",AND(F11922&gt;$P$5,D11922="Income"),"Income outlier",TRUE,"valid")</f>
        <v>valid</v>
      </c>
      <c r="K11922" s="1" t="str">
        <f>_xlfn.XLOOKUP(I11922,[1]category_mapping!$F$2:$F$19,[1]category_mapping!$G$2:$G$19,E11922)</f>
        <v>travel</v>
      </c>
      <c r="L11922" s="1" t="str">
        <f>IF(cleaning_working[[#This Row],[date]]="","Missing","Available")</f>
        <v>Available</v>
      </c>
    </row>
    <row r="11923" spans="1:12" x14ac:dyDescent="0.35">
      <c r="A11923" s="1" t="s">
        <v>11525</v>
      </c>
      <c r="B11923" s="1" t="s">
        <v>161</v>
      </c>
      <c r="C11923" s="3">
        <v>45614</v>
      </c>
      <c r="D11923" s="1" t="s">
        <v>14</v>
      </c>
      <c r="E11923" s="1" t="s">
        <v>215</v>
      </c>
      <c r="F11923" s="1">
        <v>33136</v>
      </c>
      <c r="G11923" s="1" t="s">
        <v>18</v>
      </c>
      <c r="H11923" s="1" t="s">
        <v>65</v>
      </c>
      <c r="I11923" s="1" t="s">
        <v>46</v>
      </c>
      <c r="J11923" s="1" t="str" cm="1">
        <f t="array" ref="J11923">_xlfn.IFS(F11923="","missing",F11923&lt;0,"negative",F11923=0,"zero",AND(F11923&gt;=99999,MOD(F11923,9)=0),"99999 placeholder",AND(F11923&gt;$O$5,D11923="Expense"),"Expense outlier",AND(F11923&gt;$P$5,D11923="Income"),"Income outlier",TRUE,"valid")</f>
        <v>valid</v>
      </c>
      <c r="K11923" s="1" t="str">
        <f>_xlfn.XLOOKUP(I11923,[1]category_mapping!$F$2:$F$19,[1]category_mapping!$G$2:$G$19,E11923)</f>
        <v>bonus</v>
      </c>
      <c r="L11923" s="1" t="str">
        <f>IF(cleaning_working[[#This Row],[date]]="","Missing","Available")</f>
        <v>Available</v>
      </c>
    </row>
    <row r="11924" spans="1:12" x14ac:dyDescent="0.35">
      <c r="A11924" s="1" t="s">
        <v>11526</v>
      </c>
      <c r="B11924" s="1" t="s">
        <v>92</v>
      </c>
      <c r="C11924" s="3">
        <v>44655</v>
      </c>
      <c r="D11924" s="1" t="s">
        <v>13</v>
      </c>
      <c r="E11924" s="1" t="s">
        <v>24</v>
      </c>
      <c r="F11924" s="1">
        <v>8785</v>
      </c>
      <c r="G11924" s="1" t="s">
        <v>32</v>
      </c>
      <c r="H11924" s="1" t="s">
        <v>83</v>
      </c>
      <c r="I11924" s="1" t="s">
        <v>134</v>
      </c>
      <c r="J11924" s="1" t="str" cm="1">
        <f t="array" ref="J11924">_xlfn.IFS(F11924="","missing",F11924&lt;0,"negative",F11924=0,"zero",AND(F11924&gt;=99999,MOD(F11924,9)=0),"99999 placeholder",AND(F11924&gt;$O$5,D11924="Expense"),"Expense outlier",AND(F11924&gt;$P$5,D11924="Income"),"Income outlier",TRUE,"valid")</f>
        <v>valid</v>
      </c>
      <c r="K11924" s="1" t="str">
        <f>_xlfn.XLOOKUP(I11924,[1]category_mapping!$F$2:$F$19,[1]category_mapping!$G$2:$G$19,E11924)</f>
        <v>education</v>
      </c>
      <c r="L11924" s="1" t="str">
        <f>IF(cleaning_working[[#This Row],[date]]="","Missing","Available")</f>
        <v>Available</v>
      </c>
    </row>
    <row r="11925" spans="1:12" x14ac:dyDescent="0.35">
      <c r="A11925" s="1" t="s">
        <v>11527</v>
      </c>
      <c r="B11925" s="1" t="s">
        <v>334</v>
      </c>
      <c r="C11925" s="3">
        <v>44640</v>
      </c>
      <c r="D11925" s="1" t="s">
        <v>13</v>
      </c>
      <c r="E11925" s="1" t="s">
        <v>63</v>
      </c>
      <c r="F11925" s="1">
        <v>1686</v>
      </c>
      <c r="G11925" s="1" t="s">
        <v>64</v>
      </c>
      <c r="H11925" s="1" t="s">
        <v>107</v>
      </c>
      <c r="J11925" s="1" t="str" cm="1">
        <f t="array" ref="J11925">_xlfn.IFS(F11925="","missing",F11925&lt;0,"negative",F11925=0,"zero",AND(F11925&gt;=99999,MOD(F11925,9)=0),"99999 placeholder",AND(F11925&gt;$O$5,D11925="Expense"),"Expense outlier",AND(F11925&gt;$P$5,D11925="Income"),"Income outlier",TRUE,"valid")</f>
        <v>valid</v>
      </c>
      <c r="K11925" s="1" t="str">
        <f>_xlfn.XLOOKUP(I11925,[1]category_mapping!$F$2:$F$19,[1]category_mapping!$G$2:$G$19,E11925)</f>
        <v>utilities</v>
      </c>
      <c r="L11925" s="1" t="str">
        <f>IF(cleaning_working[[#This Row],[date]]="","Missing","Available")</f>
        <v>Available</v>
      </c>
    </row>
    <row r="11926" spans="1:12" x14ac:dyDescent="0.35">
      <c r="A11926" s="1" t="s">
        <v>4617</v>
      </c>
      <c r="B11926" s="1" t="s">
        <v>85</v>
      </c>
      <c r="C11926" s="3">
        <v>45094</v>
      </c>
      <c r="D11926" s="1" t="s">
        <v>14</v>
      </c>
      <c r="E11926" s="1" t="s">
        <v>31</v>
      </c>
      <c r="F11926" s="1">
        <v>62527</v>
      </c>
      <c r="G11926" s="1" t="s">
        <v>40</v>
      </c>
      <c r="H11926" s="1" t="s">
        <v>65</v>
      </c>
      <c r="I11926" s="1" t="s">
        <v>217</v>
      </c>
      <c r="J11926" s="1" t="str" cm="1">
        <f t="array" ref="J11926">_xlfn.IFS(F11926="","missing",F11926&lt;0,"negative",F11926=0,"zero",AND(F11926&gt;=99999,MOD(F11926,9)=0),"99999 placeholder",AND(F11926&gt;$O$5,D11926="Expense"),"Expense outlier",AND(F11926&gt;$P$5,D11926="Income"),"Income outlier",TRUE,"valid")</f>
        <v>valid</v>
      </c>
      <c r="K11926" s="1" t="str">
        <f>_xlfn.XLOOKUP(I11926,[1]category_mapping!$F$2:$F$19,[1]category_mapping!$G$2:$G$19,E11926)</f>
        <v>rent</v>
      </c>
      <c r="L11926" s="1" t="str">
        <f>IF(cleaning_working[[#This Row],[date]]="","Missing","Available")</f>
        <v>Available</v>
      </c>
    </row>
    <row r="11927" spans="1:12" x14ac:dyDescent="0.35">
      <c r="A11927" s="1" t="s">
        <v>7880</v>
      </c>
      <c r="B11927" s="1" t="s">
        <v>198</v>
      </c>
      <c r="C11927" s="3">
        <v>45300</v>
      </c>
      <c r="D11927" s="1" t="s">
        <v>13</v>
      </c>
      <c r="E11927" s="1" t="s">
        <v>39</v>
      </c>
      <c r="F11927" s="1">
        <v>9721</v>
      </c>
      <c r="G11927" s="1" t="s">
        <v>18</v>
      </c>
      <c r="H11927" s="1" t="s">
        <v>83</v>
      </c>
      <c r="I11927" s="1" t="s">
        <v>123</v>
      </c>
      <c r="J11927" s="1" t="str" cm="1">
        <f t="array" ref="J11927">_xlfn.IFS(F11927="","missing",F11927&lt;0,"negative",F11927=0,"zero",AND(F11927&gt;=99999,MOD(F11927,9)=0),"99999 placeholder",AND(F11927&gt;$O$5,D11927="Expense"),"Expense outlier",AND(F11927&gt;$P$5,D11927="Income"),"Income outlier",TRUE,"valid")</f>
        <v>valid</v>
      </c>
      <c r="K11927" s="1" t="str">
        <f>_xlfn.XLOOKUP(I11927,[1]category_mapping!$F$2:$F$19,[1]category_mapping!$G$2:$G$19,E11927)</f>
        <v>food</v>
      </c>
      <c r="L11927" s="1" t="str">
        <f>IF(cleaning_working[[#This Row],[date]]="","Missing","Available")</f>
        <v>Available</v>
      </c>
    </row>
    <row r="11928" spans="1:12" x14ac:dyDescent="0.35">
      <c r="A11928" s="1" t="s">
        <v>11528</v>
      </c>
      <c r="B11928" s="1" t="s">
        <v>484</v>
      </c>
      <c r="C11928" s="3">
        <v>45166</v>
      </c>
      <c r="D11928" s="1" t="s">
        <v>13</v>
      </c>
      <c r="E11928" s="1" t="s">
        <v>45</v>
      </c>
      <c r="F11928" s="1">
        <v>7619</v>
      </c>
      <c r="G11928" s="1" t="s">
        <v>40</v>
      </c>
      <c r="H11928" s="1" t="s">
        <v>107</v>
      </c>
      <c r="I11928" s="1" t="s">
        <v>46</v>
      </c>
      <c r="J11928" s="1" t="str" cm="1">
        <f t="array" ref="J11928">_xlfn.IFS(F11928="","missing",F11928&lt;0,"negative",F11928=0,"zero",AND(F11928&gt;=99999,MOD(F11928,9)=0),"99999 placeholder",AND(F11928&gt;$O$5,D11928="Expense"),"Expense outlier",AND(F11928&gt;$P$5,D11928="Income"),"Income outlier",TRUE,"valid")</f>
        <v>valid</v>
      </c>
      <c r="K11928" s="1" t="str">
        <f>_xlfn.XLOOKUP(I11928,[1]category_mapping!$F$2:$F$19,[1]category_mapping!$G$2:$G$19,E11928)</f>
        <v>entertainment</v>
      </c>
      <c r="L11928" s="1" t="str">
        <f>IF(cleaning_working[[#This Row],[date]]="","Missing","Available")</f>
        <v>Available</v>
      </c>
    </row>
    <row r="11929" spans="1:12" x14ac:dyDescent="0.35">
      <c r="A11929" s="1" t="s">
        <v>11529</v>
      </c>
      <c r="B11929" s="1" t="s">
        <v>309</v>
      </c>
      <c r="C11929" s="3">
        <v>44442</v>
      </c>
      <c r="D11929" s="1" t="s">
        <v>13</v>
      </c>
      <c r="E11929" s="1" t="s">
        <v>46</v>
      </c>
      <c r="F11929" s="1">
        <v>7308</v>
      </c>
      <c r="G11929" s="1" t="s">
        <v>32</v>
      </c>
      <c r="H11929" s="1" t="s">
        <v>26</v>
      </c>
      <c r="I11929" s="1" t="s">
        <v>162</v>
      </c>
      <c r="J11929" s="1" t="str" cm="1">
        <f t="array" ref="J11929">_xlfn.IFS(F11929="","missing",F11929&lt;0,"negative",F11929=0,"zero",AND(F11929&gt;=99999,MOD(F11929,9)=0),"99999 placeholder",AND(F11929&gt;$O$5,D11929="Expense"),"Expense outlier",AND(F11929&gt;$P$5,D11929="Income"),"Income outlier",TRUE,"valid")</f>
        <v>valid</v>
      </c>
      <c r="K11929" s="1" t="str">
        <f>_xlfn.XLOOKUP(I11929,[1]category_mapping!$F$2:$F$19,[1]category_mapping!$G$2:$G$19,E11929)</f>
        <v>N/A</v>
      </c>
      <c r="L11929" s="1" t="str">
        <f>IF(cleaning_working[[#This Row],[date]]="","Missing","Available")</f>
        <v>Available</v>
      </c>
    </row>
    <row r="11930" spans="1:12" x14ac:dyDescent="0.35">
      <c r="A11930" s="1" t="s">
        <v>11530</v>
      </c>
      <c r="B11930" s="1" t="s">
        <v>873</v>
      </c>
      <c r="C11930" s="3">
        <v>44529</v>
      </c>
      <c r="D11930" s="1" t="s">
        <v>13</v>
      </c>
      <c r="E11930" s="1" t="s">
        <v>24</v>
      </c>
      <c r="F11930" s="1">
        <v>9155</v>
      </c>
      <c r="G11930" s="1" t="s">
        <v>18</v>
      </c>
      <c r="H11930" s="1" t="s">
        <v>65</v>
      </c>
      <c r="I11930" s="1" t="s">
        <v>128</v>
      </c>
      <c r="J11930" s="1" t="str" cm="1">
        <f t="array" ref="J11930">_xlfn.IFS(F11930="","missing",F11930&lt;0,"negative",F11930=0,"zero",AND(F11930&gt;=99999,MOD(F11930,9)=0),"99999 placeholder",AND(F11930&gt;$O$5,D11930="Expense"),"Expense outlier",AND(F11930&gt;$P$5,D11930="Income"),"Income outlier",TRUE,"valid")</f>
        <v>valid</v>
      </c>
      <c r="K11930" s="1" t="str">
        <f>_xlfn.XLOOKUP(I11930,[1]category_mapping!$F$2:$F$19,[1]category_mapping!$G$2:$G$19,E11930)</f>
        <v>utilities</v>
      </c>
      <c r="L11930" s="1" t="str">
        <f>IF(cleaning_working[[#This Row],[date]]="","Missing","Available")</f>
        <v>Available</v>
      </c>
    </row>
    <row r="11931" spans="1:12" x14ac:dyDescent="0.35">
      <c r="A11931" s="1" t="s">
        <v>9540</v>
      </c>
      <c r="B11931" s="1" t="s">
        <v>85</v>
      </c>
      <c r="C11931" s="3">
        <v>45375</v>
      </c>
      <c r="D11931" s="1" t="s">
        <v>13</v>
      </c>
      <c r="E11931" s="1" t="s">
        <v>24</v>
      </c>
      <c r="F11931" s="1">
        <v>12001</v>
      </c>
      <c r="G11931" s="1" t="s">
        <v>64</v>
      </c>
      <c r="H11931" s="1" t="s">
        <v>33</v>
      </c>
      <c r="J11931" s="1" t="str" cm="1">
        <f t="array" ref="J11931">_xlfn.IFS(F11931="","missing",F11931&lt;0,"negative",F11931=0,"zero",AND(F11931&gt;=99999,MOD(F11931,9)=0),"99999 placeholder",AND(F11931&gt;$O$5,D11931="Expense"),"Expense outlier",AND(F11931&gt;$P$5,D11931="Income"),"Income outlier",TRUE,"valid")</f>
        <v>valid</v>
      </c>
      <c r="K11931" s="1" t="str">
        <f>_xlfn.XLOOKUP(I11931,[1]category_mapping!$F$2:$F$19,[1]category_mapping!$G$2:$G$19,E11931)</f>
        <v>rent</v>
      </c>
      <c r="L11931" s="1" t="str">
        <f>IF(cleaning_working[[#This Row],[date]]="","Missing","Available")</f>
        <v>Available</v>
      </c>
    </row>
    <row r="11932" spans="1:12" x14ac:dyDescent="0.35">
      <c r="A11932" s="1" t="s">
        <v>11531</v>
      </c>
      <c r="B11932" s="1" t="s">
        <v>283</v>
      </c>
      <c r="C11932" s="3">
        <v>44551</v>
      </c>
      <c r="D11932" s="1" t="s">
        <v>14</v>
      </c>
      <c r="E11932" s="1" t="s">
        <v>70</v>
      </c>
      <c r="F11932" s="1">
        <v>44645</v>
      </c>
      <c r="G11932" s="1" t="s">
        <v>64</v>
      </c>
      <c r="H11932" s="1" t="s">
        <v>26</v>
      </c>
      <c r="I11932" s="1" t="s">
        <v>194</v>
      </c>
      <c r="J11932" s="1" t="str" cm="1">
        <f t="array" ref="J11932">_xlfn.IFS(F11932="","missing",F11932&lt;0,"negative",F11932=0,"zero",AND(F11932&gt;=99999,MOD(F11932,9)=0),"99999 placeholder",AND(F11932&gt;$O$5,D11932="Expense"),"Expense outlier",AND(F11932&gt;$P$5,D11932="Income"),"Income outlier",TRUE,"valid")</f>
        <v>valid</v>
      </c>
      <c r="K11932" s="1" t="str">
        <f>_xlfn.XLOOKUP(I11932,[1]category_mapping!$F$2:$F$19,[1]category_mapping!$G$2:$G$19,E11932)</f>
        <v>travel</v>
      </c>
      <c r="L11932" s="1" t="str">
        <f>IF(cleaning_working[[#This Row],[date]]="","Missing","Available")</f>
        <v>Available</v>
      </c>
    </row>
    <row r="11933" spans="1:12" x14ac:dyDescent="0.35">
      <c r="A11933" s="1" t="s">
        <v>11532</v>
      </c>
      <c r="B11933" s="1" t="s">
        <v>286</v>
      </c>
      <c r="C11933" s="3">
        <v>44233</v>
      </c>
      <c r="D11933" s="1" t="s">
        <v>13</v>
      </c>
      <c r="E11933" s="1" t="s">
        <v>96</v>
      </c>
      <c r="F11933" s="1">
        <v>4885</v>
      </c>
      <c r="G11933" s="1" t="s">
        <v>18</v>
      </c>
      <c r="H11933" s="1" t="s">
        <v>52</v>
      </c>
      <c r="I11933" s="1" t="s">
        <v>97</v>
      </c>
      <c r="J11933" s="1" t="str" cm="1">
        <f t="array" ref="J11933">_xlfn.IFS(F11933="","missing",F11933&lt;0,"negative",F11933=0,"zero",AND(F11933&gt;=99999,MOD(F11933,9)=0),"99999 placeholder",AND(F11933&gt;$O$5,D11933="Expense"),"Expense outlier",AND(F11933&gt;$P$5,D11933="Income"),"Income outlier",TRUE,"valid")</f>
        <v>valid</v>
      </c>
      <c r="K11933" s="1" t="str">
        <f>_xlfn.XLOOKUP(I11933,[1]category_mapping!$F$2:$F$19,[1]category_mapping!$G$2:$G$19,E11933)</f>
        <v>health</v>
      </c>
      <c r="L11933" s="1" t="str">
        <f>IF(cleaning_working[[#This Row],[date]]="","Missing","Available")</f>
        <v>Available</v>
      </c>
    </row>
    <row r="11934" spans="1:12" x14ac:dyDescent="0.35">
      <c r="A11934" s="1" t="s">
        <v>11533</v>
      </c>
      <c r="B11934" s="1" t="s">
        <v>317</v>
      </c>
      <c r="C11934" s="3">
        <v>45245</v>
      </c>
      <c r="D11934" s="1" t="s">
        <v>13</v>
      </c>
      <c r="E11934" s="1" t="s">
        <v>24</v>
      </c>
      <c r="F11934" s="1">
        <v>9603</v>
      </c>
      <c r="G11934" s="1" t="s">
        <v>32</v>
      </c>
      <c r="H11934" s="1" t="s">
        <v>107</v>
      </c>
      <c r="I11934" s="1" t="s">
        <v>128</v>
      </c>
      <c r="J11934" s="1" t="str" cm="1">
        <f t="array" ref="J11934">_xlfn.IFS(F11934="","missing",F11934&lt;0,"negative",F11934=0,"zero",AND(F11934&gt;=99999,MOD(F11934,9)=0),"99999 placeholder",AND(F11934&gt;$O$5,D11934="Expense"),"Expense outlier",AND(F11934&gt;$P$5,D11934="Income"),"Income outlier",TRUE,"valid")</f>
        <v>valid</v>
      </c>
      <c r="K11934" s="1" t="str">
        <f>_xlfn.XLOOKUP(I11934,[1]category_mapping!$F$2:$F$19,[1]category_mapping!$G$2:$G$19,E11934)</f>
        <v>utilities</v>
      </c>
      <c r="L11934" s="1" t="str">
        <f>IF(cleaning_working[[#This Row],[date]]="","Missing","Available")</f>
        <v>Available</v>
      </c>
    </row>
    <row r="11935" spans="1:12" x14ac:dyDescent="0.35">
      <c r="A11935" s="1" t="s">
        <v>11534</v>
      </c>
      <c r="B11935" s="1" t="s">
        <v>334</v>
      </c>
      <c r="C11935" s="3">
        <v>45070</v>
      </c>
      <c r="D11935" s="1" t="s">
        <v>14</v>
      </c>
      <c r="E11935" s="1" t="s">
        <v>70</v>
      </c>
      <c r="F11935" s="1">
        <v>53848</v>
      </c>
      <c r="G11935" s="1" t="s">
        <v>18</v>
      </c>
      <c r="H11935" s="1" t="s">
        <v>25</v>
      </c>
      <c r="J11935" s="1" t="str" cm="1">
        <f t="array" ref="J11935">_xlfn.IFS(F11935="","missing",F11935&lt;0,"negative",F11935=0,"zero",AND(F11935&gt;=99999,MOD(F11935,9)=0),"99999 placeholder",AND(F11935&gt;$O$5,D11935="Expense"),"Expense outlier",AND(F11935&gt;$P$5,D11935="Income"),"Income outlier",TRUE,"valid")</f>
        <v>valid</v>
      </c>
      <c r="K11935" s="1" t="str">
        <f>_xlfn.XLOOKUP(I11935,[1]category_mapping!$F$2:$F$19,[1]category_mapping!$G$2:$G$19,E11935)</f>
        <v>others</v>
      </c>
      <c r="L11935" s="1" t="str">
        <f>IF(cleaning_working[[#This Row],[date]]="","Missing","Available")</f>
        <v>Available</v>
      </c>
    </row>
    <row r="11936" spans="1:12" x14ac:dyDescent="0.35">
      <c r="A11936" s="1" t="s">
        <v>11535</v>
      </c>
      <c r="B11936" s="1" t="s">
        <v>790</v>
      </c>
      <c r="C11936" s="3">
        <v>45068</v>
      </c>
      <c r="D11936" s="1" t="s">
        <v>13</v>
      </c>
      <c r="E11936" s="1" t="s">
        <v>39</v>
      </c>
      <c r="F11936" s="1">
        <v>4698</v>
      </c>
      <c r="G11936" s="1" t="s">
        <v>64</v>
      </c>
      <c r="H11936" s="1" t="s">
        <v>19</v>
      </c>
      <c r="I11936" s="1" t="s">
        <v>123</v>
      </c>
      <c r="J11936" s="1" t="str" cm="1">
        <f t="array" ref="J11936">_xlfn.IFS(F11936="","missing",F11936&lt;0,"negative",F11936=0,"zero",AND(F11936&gt;=99999,MOD(F11936,9)=0),"99999 placeholder",AND(F11936&gt;$O$5,D11936="Expense"),"Expense outlier",AND(F11936&gt;$P$5,D11936="Income"),"Income outlier",TRUE,"valid")</f>
        <v>valid</v>
      </c>
      <c r="K11936" s="1" t="str">
        <f>_xlfn.XLOOKUP(I11936,[1]category_mapping!$F$2:$F$19,[1]category_mapping!$G$2:$G$19,E11936)</f>
        <v>food</v>
      </c>
      <c r="L11936" s="1" t="str">
        <f>IF(cleaning_working[[#This Row],[date]]="","Missing","Available")</f>
        <v>Available</v>
      </c>
    </row>
    <row r="11937" spans="1:12" x14ac:dyDescent="0.35">
      <c r="A11937" s="1" t="s">
        <v>11536</v>
      </c>
      <c r="B11937" s="1" t="s">
        <v>493</v>
      </c>
      <c r="C11937" s="3">
        <v>44785</v>
      </c>
      <c r="D11937" s="1" t="s">
        <v>13</v>
      </c>
      <c r="E11937" s="1" t="s">
        <v>24</v>
      </c>
      <c r="F11937" s="1">
        <v>43629</v>
      </c>
      <c r="G11937" s="1" t="s">
        <v>64</v>
      </c>
      <c r="H11937" s="1" t="s">
        <v>25</v>
      </c>
      <c r="I11937" s="1" t="s">
        <v>93</v>
      </c>
      <c r="J11937" s="1" t="str" cm="1">
        <f t="array" ref="J11937">_xlfn.IFS(F11937="","missing",F11937&lt;0,"negative",F11937=0,"zero",AND(F11937&gt;=99999,MOD(F11937,9)=0),"99999 placeholder",AND(F11937&gt;$O$5,D11937="Expense"),"Expense outlier",AND(F11937&gt;$P$5,D11937="Income"),"Income outlier",TRUE,"valid")</f>
        <v>Expense outlier</v>
      </c>
      <c r="K11937" s="1" t="str">
        <f>_xlfn.XLOOKUP(I11937,[1]category_mapping!$F$2:$F$19,[1]category_mapping!$G$2:$G$19,E11937)</f>
        <v>rent</v>
      </c>
      <c r="L11937" s="1" t="str">
        <f>IF(cleaning_working[[#This Row],[date]]="","Missing","Available")</f>
        <v>Available</v>
      </c>
    </row>
    <row r="11938" spans="1:12" x14ac:dyDescent="0.35">
      <c r="A11938" s="1" t="s">
        <v>11537</v>
      </c>
      <c r="B11938" s="1" t="s">
        <v>62</v>
      </c>
      <c r="C11938" s="3">
        <v>45265</v>
      </c>
      <c r="D11938" s="1" t="s">
        <v>13</v>
      </c>
      <c r="E11938" s="1" t="s">
        <v>176</v>
      </c>
      <c r="F11938" s="1">
        <v>2143</v>
      </c>
      <c r="G11938" s="1" t="s">
        <v>18</v>
      </c>
      <c r="H11938" s="1" t="s">
        <v>25</v>
      </c>
      <c r="I11938" s="1" t="s">
        <v>97</v>
      </c>
      <c r="J11938" s="1" t="str" cm="1">
        <f t="array" ref="J11938">_xlfn.IFS(F11938="","missing",F11938&lt;0,"negative",F11938=0,"zero",AND(F11938&gt;=99999,MOD(F11938,9)=0),"99999 placeholder",AND(F11938&gt;$O$5,D11938="Expense"),"Expense outlier",AND(F11938&gt;$P$5,D11938="Income"),"Income outlier",TRUE,"valid")</f>
        <v>valid</v>
      </c>
      <c r="K11938" s="1" t="str">
        <f>_xlfn.XLOOKUP(I11938,[1]category_mapping!$F$2:$F$19,[1]category_mapping!$G$2:$G$19,E11938)</f>
        <v>health</v>
      </c>
      <c r="L11938" s="1" t="str">
        <f>IF(cleaning_working[[#This Row],[date]]="","Missing","Available")</f>
        <v>Available</v>
      </c>
    </row>
    <row r="11939" spans="1:12" x14ac:dyDescent="0.35">
      <c r="A11939" s="1" t="s">
        <v>11538</v>
      </c>
      <c r="B11939" s="1" t="s">
        <v>175</v>
      </c>
      <c r="C11939" s="3">
        <v>44890</v>
      </c>
      <c r="D11939" s="1" t="s">
        <v>13</v>
      </c>
      <c r="E11939" s="1" t="s">
        <v>45</v>
      </c>
      <c r="F11939" s="1">
        <v>9044</v>
      </c>
      <c r="G11939" s="1" t="s">
        <v>32</v>
      </c>
      <c r="H11939" s="1" t="s">
        <v>107</v>
      </c>
      <c r="I11939" s="1" t="s">
        <v>71</v>
      </c>
      <c r="J11939" s="1" t="str" cm="1">
        <f t="array" ref="J11939">_xlfn.IFS(F11939="","missing",F11939&lt;0,"negative",F11939=0,"zero",AND(F11939&gt;=99999,MOD(F11939,9)=0),"99999 placeholder",AND(F11939&gt;$O$5,D11939="Expense"),"Expense outlier",AND(F11939&gt;$P$5,D11939="Income"),"Income outlier",TRUE,"valid")</f>
        <v>valid</v>
      </c>
      <c r="K11939" s="1" t="str">
        <f>_xlfn.XLOOKUP(I11939,[1]category_mapping!$F$2:$F$19,[1]category_mapping!$G$2:$G$19,E11939)</f>
        <v>health</v>
      </c>
      <c r="L11939" s="1" t="str">
        <f>IF(cleaning_working[[#This Row],[date]]="","Missing","Available")</f>
        <v>Available</v>
      </c>
    </row>
    <row r="11940" spans="1:12" x14ac:dyDescent="0.35">
      <c r="A11940" s="1" t="s">
        <v>3028</v>
      </c>
      <c r="B11940" s="1" t="s">
        <v>239</v>
      </c>
      <c r="C11940" s="3">
        <v>44985</v>
      </c>
      <c r="D11940" s="1" t="s">
        <v>14</v>
      </c>
      <c r="E11940" s="1" t="s">
        <v>31</v>
      </c>
      <c r="F11940" s="1">
        <v>73238</v>
      </c>
      <c r="G11940" s="1" t="s">
        <v>32</v>
      </c>
      <c r="H11940" s="1" t="s">
        <v>26</v>
      </c>
      <c r="I11940" s="1" t="s">
        <v>93</v>
      </c>
      <c r="J11940" s="1" t="str" cm="1">
        <f t="array" ref="J11940">_xlfn.IFS(F11940="","missing",F11940&lt;0,"negative",F11940=0,"zero",AND(F11940&gt;=99999,MOD(F11940,9)=0),"99999 placeholder",AND(F11940&gt;$O$5,D11940="Expense"),"Expense outlier",AND(F11940&gt;$P$5,D11940="Income"),"Income outlier",TRUE,"valid")</f>
        <v>valid</v>
      </c>
      <c r="K11940" s="1" t="str">
        <f>_xlfn.XLOOKUP(I11940,[1]category_mapping!$F$2:$F$19,[1]category_mapping!$G$2:$G$19,E11940)</f>
        <v>freelance</v>
      </c>
      <c r="L11940" s="1" t="str">
        <f>IF(cleaning_working[[#This Row],[date]]="","Missing","Available")</f>
        <v>Available</v>
      </c>
    </row>
    <row r="11941" spans="1:12" x14ac:dyDescent="0.35">
      <c r="A11941" s="1" t="s">
        <v>11539</v>
      </c>
      <c r="B11941" s="1" t="s">
        <v>309</v>
      </c>
      <c r="C11941" s="3">
        <v>45577</v>
      </c>
      <c r="D11941" s="1" t="s">
        <v>13</v>
      </c>
      <c r="E11941" s="1" t="s">
        <v>24</v>
      </c>
      <c r="F11941" s="1">
        <v>45422</v>
      </c>
      <c r="G11941" s="1" t="s">
        <v>32</v>
      </c>
      <c r="H11941" s="1" t="s">
        <v>65</v>
      </c>
      <c r="J11941" s="1" t="str" cm="1">
        <f t="array" ref="J11941">_xlfn.IFS(F11941="","missing",F11941&lt;0,"negative",F11941=0,"zero",AND(F11941&gt;=99999,MOD(F11941,9)=0),"99999 placeholder",AND(F11941&gt;$O$5,D11941="Expense"),"Expense outlier",AND(F11941&gt;$P$5,D11941="Income"),"Income outlier",TRUE,"valid")</f>
        <v>Expense outlier</v>
      </c>
      <c r="K11941" s="1" t="str">
        <f>_xlfn.XLOOKUP(I11941,[1]category_mapping!$F$2:$F$19,[1]category_mapping!$G$2:$G$19,E11941)</f>
        <v>rent</v>
      </c>
      <c r="L11941" s="1" t="str">
        <f>IF(cleaning_working[[#This Row],[date]]="","Missing","Available")</f>
        <v>Available</v>
      </c>
    </row>
    <row r="11942" spans="1:12" x14ac:dyDescent="0.35">
      <c r="A11942" s="1" t="s">
        <v>11540</v>
      </c>
      <c r="B11942" s="1" t="s">
        <v>166</v>
      </c>
      <c r="C11942" s="3">
        <v>44409</v>
      </c>
      <c r="D11942" s="1" t="s">
        <v>13</v>
      </c>
      <c r="E11942" s="1" t="s">
        <v>24</v>
      </c>
      <c r="F11942" s="1">
        <v>8813</v>
      </c>
      <c r="G11942" s="1" t="s">
        <v>18</v>
      </c>
      <c r="H11942" s="1" t="s">
        <v>107</v>
      </c>
      <c r="I11942" s="1" t="s">
        <v>194</v>
      </c>
      <c r="J11942" s="1" t="str" cm="1">
        <f t="array" ref="J11942">_xlfn.IFS(F11942="","missing",F11942&lt;0,"negative",F11942=0,"zero",AND(F11942&gt;=99999,MOD(F11942,9)=0),"99999 placeholder",AND(F11942&gt;$O$5,D11942="Expense"),"Expense outlier",AND(F11942&gt;$P$5,D11942="Income"),"Income outlier",TRUE,"valid")</f>
        <v>valid</v>
      </c>
      <c r="K11942" s="1" t="str">
        <f>_xlfn.XLOOKUP(I11942,[1]category_mapping!$F$2:$F$19,[1]category_mapping!$G$2:$G$19,E11942)</f>
        <v>travel</v>
      </c>
      <c r="L11942" s="1" t="str">
        <f>IF(cleaning_working[[#This Row],[date]]="","Missing","Available")</f>
        <v>Available</v>
      </c>
    </row>
    <row r="11943" spans="1:12" x14ac:dyDescent="0.35">
      <c r="A11943" s="1" t="s">
        <v>11541</v>
      </c>
      <c r="B11943" s="1" t="s">
        <v>182</v>
      </c>
      <c r="C11943" s="3">
        <v>45283</v>
      </c>
      <c r="D11943" s="1" t="s">
        <v>13</v>
      </c>
      <c r="E11943" s="1" t="s">
        <v>96</v>
      </c>
      <c r="F11943" s="1">
        <v>3873</v>
      </c>
      <c r="G11943" s="1" t="s">
        <v>18</v>
      </c>
      <c r="H11943" s="1" t="s">
        <v>25</v>
      </c>
      <c r="I11943" s="1" t="s">
        <v>20</v>
      </c>
      <c r="J11943" s="1" t="str" cm="1">
        <f t="array" ref="J11943">_xlfn.IFS(F11943="","missing",F11943&lt;0,"negative",F11943=0,"zero",AND(F11943&gt;=99999,MOD(F11943,9)=0),"99999 placeholder",AND(F11943&gt;$O$5,D11943="Expense"),"Expense outlier",AND(F11943&gt;$P$5,D11943="Income"),"Income outlier",TRUE,"valid")</f>
        <v>valid</v>
      </c>
      <c r="K11943" s="1" t="str">
        <f>_xlfn.XLOOKUP(I11943,[1]category_mapping!$F$2:$F$19,[1]category_mapping!$G$2:$G$19,E11943)</f>
        <v>entertainment</v>
      </c>
      <c r="L11943" s="1" t="str">
        <f>IF(cleaning_working[[#This Row],[date]]="","Missing","Available")</f>
        <v>Available</v>
      </c>
    </row>
    <row r="11944" spans="1:12" x14ac:dyDescent="0.35">
      <c r="A11944" s="1" t="s">
        <v>11542</v>
      </c>
      <c r="B11944" s="1" t="s">
        <v>531</v>
      </c>
      <c r="C11944" s="3">
        <v>45003</v>
      </c>
      <c r="D11944" s="1" t="s">
        <v>13</v>
      </c>
      <c r="E11944" s="1" t="s">
        <v>45</v>
      </c>
      <c r="F11944" s="1">
        <v>5711</v>
      </c>
      <c r="G11944" s="1" t="s">
        <v>32</v>
      </c>
      <c r="H11944" s="1" t="s">
        <v>86</v>
      </c>
      <c r="I11944" s="1" t="s">
        <v>170</v>
      </c>
      <c r="J11944" s="1" t="str" cm="1">
        <f t="array" ref="J11944">_xlfn.IFS(F11944="","missing",F11944&lt;0,"negative",F11944=0,"zero",AND(F11944&gt;=99999,MOD(F11944,9)=0),"99999 placeholder",AND(F11944&gt;$O$5,D11944="Expense"),"Expense outlier",AND(F11944&gt;$P$5,D11944="Income"),"Income outlier",TRUE,"valid")</f>
        <v>valid</v>
      </c>
      <c r="K11944" s="1" t="str">
        <f>_xlfn.XLOOKUP(I11944,[1]category_mapping!$F$2:$F$19,[1]category_mapping!$G$2:$G$19,E11944)</f>
        <v>health</v>
      </c>
      <c r="L11944" s="1" t="str">
        <f>IF(cleaning_working[[#This Row],[date]]="","Missing","Available")</f>
        <v>Available</v>
      </c>
    </row>
    <row r="11945" spans="1:12" x14ac:dyDescent="0.35">
      <c r="A11945" s="1" t="s">
        <v>11543</v>
      </c>
      <c r="B11945" s="1" t="s">
        <v>528</v>
      </c>
      <c r="C11945" s="3">
        <v>44610</v>
      </c>
      <c r="D11945" s="1" t="s">
        <v>13</v>
      </c>
      <c r="E11945" s="1" t="s">
        <v>63</v>
      </c>
      <c r="F11945" s="1">
        <v>2413</v>
      </c>
      <c r="G11945" s="1" t="s">
        <v>40</v>
      </c>
      <c r="H11945" s="1" t="s">
        <v>19</v>
      </c>
      <c r="J11945" s="1" t="str" cm="1">
        <f t="array" ref="J11945">_xlfn.IFS(F11945="","missing",F11945&lt;0,"negative",F11945=0,"zero",AND(F11945&gt;=99999,MOD(F11945,9)=0),"99999 placeholder",AND(F11945&gt;$O$5,D11945="Expense"),"Expense outlier",AND(F11945&gt;$P$5,D11945="Income"),"Income outlier",TRUE,"valid")</f>
        <v>valid</v>
      </c>
      <c r="K11945" s="1" t="str">
        <f>_xlfn.XLOOKUP(I11945,[1]category_mapping!$F$2:$F$19,[1]category_mapping!$G$2:$G$19,E11945)</f>
        <v>utilities</v>
      </c>
      <c r="L11945" s="1" t="str">
        <f>IF(cleaning_working[[#This Row],[date]]="","Missing","Available")</f>
        <v>Available</v>
      </c>
    </row>
    <row r="11946" spans="1:12" x14ac:dyDescent="0.35">
      <c r="A11946" s="1" t="s">
        <v>11544</v>
      </c>
      <c r="B11946" s="1" t="s">
        <v>467</v>
      </c>
      <c r="C11946" s="3">
        <v>44244</v>
      </c>
      <c r="D11946" s="1" t="s">
        <v>13</v>
      </c>
      <c r="E11946" s="1" t="s">
        <v>17</v>
      </c>
      <c r="F11946" s="1">
        <v>6122</v>
      </c>
      <c r="G11946" s="1" t="s">
        <v>40</v>
      </c>
      <c r="H11946" s="1" t="s">
        <v>33</v>
      </c>
      <c r="I11946" s="1" t="s">
        <v>137</v>
      </c>
      <c r="J11946" s="1" t="str" cm="1">
        <f t="array" ref="J11946">_xlfn.IFS(F11946="","missing",F11946&lt;0,"negative",F11946=0,"zero",AND(F11946&gt;=99999,MOD(F11946,9)=0),"99999 placeholder",AND(F11946&gt;$O$5,D11946="Expense"),"Expense outlier",AND(F11946&gt;$P$5,D11946="Income"),"Income outlier",TRUE,"valid")</f>
        <v>valid</v>
      </c>
      <c r="K11946" s="1" t="str">
        <f>_xlfn.XLOOKUP(I11946,[1]category_mapping!$F$2:$F$19,[1]category_mapping!$G$2:$G$19,E11946)</f>
        <v>travel</v>
      </c>
      <c r="L11946" s="1" t="str">
        <f>IF(cleaning_working[[#This Row],[date]]="","Missing","Available")</f>
        <v>Available</v>
      </c>
    </row>
    <row r="11947" spans="1:12" x14ac:dyDescent="0.35">
      <c r="A11947" s="1" t="s">
        <v>11545</v>
      </c>
      <c r="B11947" s="1" t="s">
        <v>243</v>
      </c>
      <c r="C11947" s="3">
        <v>44640</v>
      </c>
      <c r="D11947" s="1" t="s">
        <v>13</v>
      </c>
      <c r="E11947" s="1" t="s">
        <v>176</v>
      </c>
      <c r="F11947" s="1">
        <v>8400</v>
      </c>
      <c r="G11947" s="1" t="s">
        <v>64</v>
      </c>
      <c r="H11947" s="1" t="s">
        <v>83</v>
      </c>
      <c r="I11947" s="1" t="s">
        <v>194</v>
      </c>
      <c r="J11947" s="1" t="str" cm="1">
        <f t="array" ref="J11947">_xlfn.IFS(F11947="","missing",F11947&lt;0,"negative",F11947=0,"zero",AND(F11947&gt;=99999,MOD(F11947,9)=0),"99999 placeholder",AND(F11947&gt;$O$5,D11947="Expense"),"Expense outlier",AND(F11947&gt;$P$5,D11947="Income"),"Income outlier",TRUE,"valid")</f>
        <v>valid</v>
      </c>
      <c r="K11947" s="1" t="str">
        <f>_xlfn.XLOOKUP(I11947,[1]category_mapping!$F$2:$F$19,[1]category_mapping!$G$2:$G$19,E11947)</f>
        <v>travel</v>
      </c>
      <c r="L11947" s="1" t="str">
        <f>IF(cleaning_working[[#This Row],[date]]="","Missing","Available")</f>
        <v>Available</v>
      </c>
    </row>
    <row r="11948" spans="1:12" x14ac:dyDescent="0.35">
      <c r="A11948" s="1" t="s">
        <v>11546</v>
      </c>
      <c r="B11948" s="1" t="s">
        <v>317</v>
      </c>
      <c r="C11948" s="3">
        <v>45253</v>
      </c>
      <c r="D11948" s="1" t="s">
        <v>14</v>
      </c>
      <c r="E11948" s="1" t="s">
        <v>70</v>
      </c>
      <c r="F11948" s="1">
        <v>64931</v>
      </c>
      <c r="G11948" s="1" t="s">
        <v>40</v>
      </c>
      <c r="H11948" s="1" t="s">
        <v>65</v>
      </c>
      <c r="I11948" s="1" t="s">
        <v>90</v>
      </c>
      <c r="J11948" s="1" t="str" cm="1">
        <f t="array" ref="J11948">_xlfn.IFS(F11948="","missing",F11948&lt;0,"negative",F11948=0,"zero",AND(F11948&gt;=99999,MOD(F11948,9)=0),"99999 placeholder",AND(F11948&gt;$O$5,D11948="Expense"),"Expense outlier",AND(F11948&gt;$P$5,D11948="Income"),"Income outlier",TRUE,"valid")</f>
        <v>valid</v>
      </c>
      <c r="K11948" s="1" t="str">
        <f>_xlfn.XLOOKUP(I11948,[1]category_mapping!$F$2:$F$19,[1]category_mapping!$G$2:$G$19,E11948)</f>
        <v>others</v>
      </c>
      <c r="L11948" s="1" t="str">
        <f>IF(cleaning_working[[#This Row],[date]]="","Missing","Available")</f>
        <v>Available</v>
      </c>
    </row>
    <row r="11949" spans="1:12" x14ac:dyDescent="0.35">
      <c r="A11949" s="1" t="s">
        <v>11547</v>
      </c>
      <c r="B11949" s="1" t="s">
        <v>500</v>
      </c>
      <c r="C11949" s="3">
        <v>44497</v>
      </c>
      <c r="D11949" s="1" t="s">
        <v>13</v>
      </c>
      <c r="E11949" s="1" t="s">
        <v>63</v>
      </c>
      <c r="F11949" s="1">
        <v>5317</v>
      </c>
      <c r="G11949" s="1" t="s">
        <v>40</v>
      </c>
      <c r="H11949" s="1" t="s">
        <v>33</v>
      </c>
      <c r="I11949" s="1" t="s">
        <v>93</v>
      </c>
      <c r="J11949" s="1" t="str" cm="1">
        <f t="array" ref="J11949">_xlfn.IFS(F11949="","missing",F11949&lt;0,"negative",F11949=0,"zero",AND(F11949&gt;=99999,MOD(F11949,9)=0),"99999 placeholder",AND(F11949&gt;$O$5,D11949="Expense"),"Expense outlier",AND(F11949&gt;$P$5,D11949="Income"),"Income outlier",TRUE,"valid")</f>
        <v>valid</v>
      </c>
      <c r="K11949" s="1" t="str">
        <f>_xlfn.XLOOKUP(I11949,[1]category_mapping!$F$2:$F$19,[1]category_mapping!$G$2:$G$19,E11949)</f>
        <v>utilities</v>
      </c>
      <c r="L11949" s="1" t="str">
        <f>IF(cleaning_working[[#This Row],[date]]="","Missing","Available")</f>
        <v>Available</v>
      </c>
    </row>
    <row r="11950" spans="1:12" x14ac:dyDescent="0.35">
      <c r="A11950" s="1" t="s">
        <v>11548</v>
      </c>
      <c r="B11950" s="1" t="s">
        <v>329</v>
      </c>
      <c r="C11950" s="3">
        <v>45220</v>
      </c>
      <c r="D11950" s="1" t="s">
        <v>14</v>
      </c>
      <c r="E11950" s="1" t="s">
        <v>215</v>
      </c>
      <c r="F11950" s="1">
        <v>53061</v>
      </c>
      <c r="G11950" s="1" t="s">
        <v>18</v>
      </c>
      <c r="H11950" s="1" t="s">
        <v>159</v>
      </c>
      <c r="I11950" s="1" t="s">
        <v>134</v>
      </c>
      <c r="J11950" s="1" t="str" cm="1">
        <f t="array" ref="J11950">_xlfn.IFS(F11950="","missing",F11950&lt;0,"negative",F11950=0,"zero",AND(F11950&gt;=99999,MOD(F11950,9)=0),"99999 placeholder",AND(F11950&gt;$O$5,D11950="Expense"),"Expense outlier",AND(F11950&gt;$P$5,D11950="Income"),"Income outlier",TRUE,"valid")</f>
        <v>valid</v>
      </c>
      <c r="K11950" s="1" t="str">
        <f>_xlfn.XLOOKUP(I11950,[1]category_mapping!$F$2:$F$19,[1]category_mapping!$G$2:$G$19,E11950)</f>
        <v>education</v>
      </c>
      <c r="L11950" s="1" t="str">
        <f>IF(cleaning_working[[#This Row],[date]]="","Missing","Available")</f>
        <v>Available</v>
      </c>
    </row>
    <row r="11951" spans="1:12" x14ac:dyDescent="0.35">
      <c r="A11951" s="1" t="s">
        <v>11549</v>
      </c>
      <c r="B11951" s="1" t="s">
        <v>16</v>
      </c>
      <c r="C11951" s="3">
        <v>44789</v>
      </c>
      <c r="D11951" s="1" t="s">
        <v>13</v>
      </c>
      <c r="E11951" s="1" t="s">
        <v>24</v>
      </c>
      <c r="F11951" s="1">
        <v>5924</v>
      </c>
      <c r="G11951" s="1" t="s">
        <v>18</v>
      </c>
      <c r="H11951" s="1" t="s">
        <v>52</v>
      </c>
      <c r="I11951" s="1" t="s">
        <v>53</v>
      </c>
      <c r="J11951" s="1" t="str" cm="1">
        <f t="array" ref="J11951">_xlfn.IFS(F11951="","missing",F11951&lt;0,"negative",F11951=0,"zero",AND(F11951&gt;=99999,MOD(F11951,9)=0),"99999 placeholder",AND(F11951&gt;$O$5,D11951="Expense"),"Expense outlier",AND(F11951&gt;$P$5,D11951="Income"),"Income outlier",TRUE,"valid")</f>
        <v>valid</v>
      </c>
      <c r="K11951" s="1" t="str">
        <f>_xlfn.XLOOKUP(I11951,[1]category_mapping!$F$2:$F$19,[1]category_mapping!$G$2:$G$19,E11951)</f>
        <v>travel</v>
      </c>
      <c r="L11951" s="1" t="str">
        <f>IF(cleaning_working[[#This Row],[date]]="","Missing","Available")</f>
        <v>Available</v>
      </c>
    </row>
    <row r="11952" spans="1:12" x14ac:dyDescent="0.35">
      <c r="A11952" s="1" t="s">
        <v>11550</v>
      </c>
      <c r="B11952" s="1" t="s">
        <v>223</v>
      </c>
      <c r="C11952" s="3">
        <v>44914</v>
      </c>
      <c r="D11952" s="1" t="s">
        <v>13</v>
      </c>
      <c r="E11952" s="1" t="s">
        <v>96</v>
      </c>
      <c r="F11952" s="1">
        <v>5608</v>
      </c>
      <c r="G11952" s="1" t="s">
        <v>32</v>
      </c>
      <c r="H11952" s="1" t="s">
        <v>159</v>
      </c>
      <c r="I11952" s="1" t="s">
        <v>41</v>
      </c>
      <c r="J11952" s="1" t="str" cm="1">
        <f t="array" ref="J11952">_xlfn.IFS(F11952="","missing",F11952&lt;0,"negative",F11952=0,"zero",AND(F11952&gt;=99999,MOD(F11952,9)=0),"99999 placeholder",AND(F11952&gt;$O$5,D11952="Expense"),"Expense outlier",AND(F11952&gt;$P$5,D11952="Income"),"Income outlier",TRUE,"valid")</f>
        <v>valid</v>
      </c>
      <c r="K11952" s="1" t="str">
        <f>_xlfn.XLOOKUP(I11952,[1]category_mapping!$F$2:$F$19,[1]category_mapping!$G$2:$G$19,E11952)</f>
        <v>utilities</v>
      </c>
      <c r="L11952" s="1" t="str">
        <f>IF(cleaning_working[[#This Row],[date]]="","Missing","Available")</f>
        <v>Available</v>
      </c>
    </row>
    <row r="11953" spans="1:12" x14ac:dyDescent="0.35">
      <c r="A11953" s="1" t="s">
        <v>11551</v>
      </c>
      <c r="B11953" s="1" t="s">
        <v>23</v>
      </c>
      <c r="C11953" s="3">
        <v>44715</v>
      </c>
      <c r="D11953" s="1" t="s">
        <v>13</v>
      </c>
      <c r="E11953" s="1" t="s">
        <v>70</v>
      </c>
      <c r="F11953" s="1">
        <v>1268</v>
      </c>
      <c r="G11953" s="1" t="s">
        <v>40</v>
      </c>
      <c r="H11953" s="1" t="s">
        <v>52</v>
      </c>
      <c r="I11953" s="1" t="s">
        <v>272</v>
      </c>
      <c r="J11953" s="1" t="str" cm="1">
        <f t="array" ref="J11953">_xlfn.IFS(F11953="","missing",F11953&lt;0,"negative",F11953=0,"zero",AND(F11953&gt;=99999,MOD(F11953,9)=0),"99999 placeholder",AND(F11953&gt;$O$5,D11953="Expense"),"Expense outlier",AND(F11953&gt;$P$5,D11953="Income"),"Income outlier",TRUE,"valid")</f>
        <v>valid</v>
      </c>
      <c r="K11953" s="1" t="str">
        <f>_xlfn.XLOOKUP(I11953,[1]category_mapping!$F$2:$F$19,[1]category_mapping!$G$2:$G$19,E11953)</f>
        <v>food</v>
      </c>
      <c r="L11953" s="1" t="str">
        <f>IF(cleaning_working[[#This Row],[date]]="","Missing","Available")</f>
        <v>Available</v>
      </c>
    </row>
    <row r="11954" spans="1:12" x14ac:dyDescent="0.35">
      <c r="A11954" s="1" t="s">
        <v>11552</v>
      </c>
      <c r="B11954" s="1" t="s">
        <v>257</v>
      </c>
      <c r="C11954" s="3">
        <v>45107</v>
      </c>
      <c r="D11954" s="1" t="s">
        <v>13</v>
      </c>
      <c r="E11954" s="1" t="s">
        <v>63</v>
      </c>
      <c r="F11954" s="1">
        <v>2083</v>
      </c>
      <c r="G11954" s="1" t="s">
        <v>32</v>
      </c>
      <c r="H11954" s="1" t="s">
        <v>19</v>
      </c>
      <c r="J11954" s="1" t="str" cm="1">
        <f t="array" ref="J11954">_xlfn.IFS(F11954="","missing",F11954&lt;0,"negative",F11954=0,"zero",AND(F11954&gt;=99999,MOD(F11954,9)=0),"99999 placeholder",AND(F11954&gt;$O$5,D11954="Expense"),"Expense outlier",AND(F11954&gt;$P$5,D11954="Income"),"Income outlier",TRUE,"valid")</f>
        <v>valid</v>
      </c>
      <c r="K11954" s="1" t="str">
        <f>_xlfn.XLOOKUP(I11954,[1]category_mapping!$F$2:$F$19,[1]category_mapping!$G$2:$G$19,E11954)</f>
        <v>utilities</v>
      </c>
      <c r="L11954" s="1" t="str">
        <f>IF(cleaning_working[[#This Row],[date]]="","Missing","Available")</f>
        <v>Available</v>
      </c>
    </row>
    <row r="11955" spans="1:12" x14ac:dyDescent="0.35">
      <c r="A11955" s="1" t="s">
        <v>10146</v>
      </c>
      <c r="B11955" s="1" t="s">
        <v>257</v>
      </c>
      <c r="C11955" s="3">
        <v>45563</v>
      </c>
      <c r="D11955" s="1" t="s">
        <v>13</v>
      </c>
      <c r="E11955" s="1" t="s">
        <v>24</v>
      </c>
      <c r="F11955" s="1">
        <v>31567</v>
      </c>
      <c r="G11955" s="1" t="s">
        <v>40</v>
      </c>
      <c r="H11955" s="1" t="s">
        <v>25</v>
      </c>
      <c r="I11955" s="1" t="s">
        <v>46</v>
      </c>
      <c r="J11955" s="1" t="str" cm="1">
        <f t="array" ref="J11955">_xlfn.IFS(F11955="","missing",F11955&lt;0,"negative",F11955=0,"zero",AND(F11955&gt;=99999,MOD(F11955,9)=0),"99999 placeholder",AND(F11955&gt;$O$5,D11955="Expense"),"Expense outlier",AND(F11955&gt;$P$5,D11955="Income"),"Income outlier",TRUE,"valid")</f>
        <v>Expense outlier</v>
      </c>
      <c r="K11955" s="1" t="str">
        <f>_xlfn.XLOOKUP(I11955,[1]category_mapping!$F$2:$F$19,[1]category_mapping!$G$2:$G$19,E11955)</f>
        <v>rent</v>
      </c>
      <c r="L11955" s="1" t="str">
        <f>IF(cleaning_working[[#This Row],[date]]="","Missing","Available")</f>
        <v>Available</v>
      </c>
    </row>
    <row r="11956" spans="1:12" x14ac:dyDescent="0.35">
      <c r="A11956" s="1" t="s">
        <v>10236</v>
      </c>
      <c r="B11956" s="1" t="s">
        <v>109</v>
      </c>
      <c r="C11956" s="3">
        <v>44701</v>
      </c>
      <c r="D11956" s="1" t="s">
        <v>13</v>
      </c>
      <c r="E11956" s="1" t="s">
        <v>63</v>
      </c>
      <c r="F11956" s="1">
        <v>8084</v>
      </c>
      <c r="G11956" s="1" t="s">
        <v>32</v>
      </c>
      <c r="H11956" s="1" t="s">
        <v>83</v>
      </c>
      <c r="I11956" s="1" t="s">
        <v>49</v>
      </c>
      <c r="J11956" s="1" t="str" cm="1">
        <f t="array" ref="J11956">_xlfn.IFS(F11956="","missing",F11956&lt;0,"negative",F11956=0,"zero",AND(F11956&gt;=99999,MOD(F11956,9)=0),"99999 placeholder",AND(F11956&gt;$O$5,D11956="Expense"),"Expense outlier",AND(F11956&gt;$P$5,D11956="Income"),"Income outlier",TRUE,"valid")</f>
        <v>valid</v>
      </c>
      <c r="K11956" s="1" t="str">
        <f>_xlfn.XLOOKUP(I11956,[1]category_mapping!$F$2:$F$19,[1]category_mapping!$G$2:$G$19,E11956)</f>
        <v>utilities</v>
      </c>
      <c r="L11956" s="1" t="str">
        <f>IF(cleaning_working[[#This Row],[date]]="","Missing","Available")</f>
        <v>Available</v>
      </c>
    </row>
    <row r="11957" spans="1:12" x14ac:dyDescent="0.35">
      <c r="A11957" s="1" t="s">
        <v>11553</v>
      </c>
      <c r="B11957" s="1" t="s">
        <v>56</v>
      </c>
      <c r="C11957" s="3">
        <v>44702</v>
      </c>
      <c r="D11957" s="1" t="s">
        <v>14</v>
      </c>
      <c r="E11957" s="1" t="s">
        <v>70</v>
      </c>
      <c r="F11957" s="1">
        <v>64689</v>
      </c>
      <c r="G11957" s="1" t="s">
        <v>32</v>
      </c>
      <c r="H11957" s="1" t="s">
        <v>52</v>
      </c>
      <c r="I11957" s="1" t="s">
        <v>134</v>
      </c>
      <c r="J11957" s="1" t="str" cm="1">
        <f t="array" ref="J11957">_xlfn.IFS(F11957="","missing",F11957&lt;0,"negative",F11957=0,"zero",AND(F11957&gt;=99999,MOD(F11957,9)=0),"99999 placeholder",AND(F11957&gt;$O$5,D11957="Expense"),"Expense outlier",AND(F11957&gt;$P$5,D11957="Income"),"Income outlier",TRUE,"valid")</f>
        <v>valid</v>
      </c>
      <c r="K11957" s="1" t="str">
        <f>_xlfn.XLOOKUP(I11957,[1]category_mapping!$F$2:$F$19,[1]category_mapping!$G$2:$G$19,E11957)</f>
        <v>education</v>
      </c>
      <c r="L11957" s="1" t="str">
        <f>IF(cleaning_working[[#This Row],[date]]="","Missing","Available")</f>
        <v>Available</v>
      </c>
    </row>
    <row r="11958" spans="1:12" x14ac:dyDescent="0.35">
      <c r="A11958" s="1" t="s">
        <v>11554</v>
      </c>
      <c r="B11958" s="1" t="s">
        <v>334</v>
      </c>
      <c r="C11958" s="3">
        <v>44803</v>
      </c>
      <c r="D11958" s="1" t="s">
        <v>13</v>
      </c>
      <c r="E11958" s="1" t="s">
        <v>45</v>
      </c>
      <c r="F11958" s="1">
        <v>9387</v>
      </c>
      <c r="G11958" s="1" t="s">
        <v>40</v>
      </c>
      <c r="H11958" s="1" t="s">
        <v>65</v>
      </c>
      <c r="J11958" s="1" t="str" cm="1">
        <f t="array" ref="J11958">_xlfn.IFS(F11958="","missing",F11958&lt;0,"negative",F11958=0,"zero",AND(F11958&gt;=99999,MOD(F11958,9)=0),"99999 placeholder",AND(F11958&gt;$O$5,D11958="Expense"),"Expense outlier",AND(F11958&gt;$P$5,D11958="Income"),"Income outlier",TRUE,"valid")</f>
        <v>valid</v>
      </c>
      <c r="K11958" s="1" t="str">
        <f>_xlfn.XLOOKUP(I11958,[1]category_mapping!$F$2:$F$19,[1]category_mapping!$G$2:$G$19,E11958)</f>
        <v>entertainment</v>
      </c>
      <c r="L11958" s="1" t="str">
        <f>IF(cleaning_working[[#This Row],[date]]="","Missing","Available")</f>
        <v>Available</v>
      </c>
    </row>
    <row r="11959" spans="1:12" x14ac:dyDescent="0.35">
      <c r="A11959" s="1" t="s">
        <v>11555</v>
      </c>
      <c r="B11959" s="1" t="s">
        <v>113</v>
      </c>
      <c r="C11959" s="3">
        <v>45459</v>
      </c>
      <c r="D11959" s="1" t="s">
        <v>13</v>
      </c>
      <c r="E11959" s="1" t="s">
        <v>17</v>
      </c>
      <c r="F11959" s="1">
        <v>4272</v>
      </c>
      <c r="G11959" s="1" t="s">
        <v>64</v>
      </c>
      <c r="H11959" s="1" t="s">
        <v>65</v>
      </c>
      <c r="I11959" s="1" t="s">
        <v>66</v>
      </c>
      <c r="J11959" s="1" t="str" cm="1">
        <f t="array" ref="J11959">_xlfn.IFS(F11959="","missing",F11959&lt;0,"negative",F11959=0,"zero",AND(F11959&gt;=99999,MOD(F11959,9)=0),"99999 placeholder",AND(F11959&gt;$O$5,D11959="Expense"),"Expense outlier",AND(F11959&gt;$P$5,D11959="Income"),"Income outlier",TRUE,"valid")</f>
        <v>valid</v>
      </c>
      <c r="K11959" s="1" t="str">
        <f>_xlfn.XLOOKUP(I11959,[1]category_mapping!$F$2:$F$19,[1]category_mapping!$G$2:$G$19,E11959)</f>
        <v>food</v>
      </c>
      <c r="L11959" s="1" t="str">
        <f>IF(cleaning_working[[#This Row],[date]]="","Missing","Available")</f>
        <v>Available</v>
      </c>
    </row>
    <row r="11960" spans="1:12" x14ac:dyDescent="0.35">
      <c r="A11960" s="1" t="s">
        <v>11556</v>
      </c>
      <c r="B11960" s="1" t="s">
        <v>23</v>
      </c>
      <c r="C11960" s="3">
        <v>45589</v>
      </c>
      <c r="D11960" s="1" t="s">
        <v>13</v>
      </c>
      <c r="E11960" s="1" t="s">
        <v>45</v>
      </c>
      <c r="F11960" s="1">
        <v>8727</v>
      </c>
      <c r="G11960" s="1" t="s">
        <v>18</v>
      </c>
      <c r="H11960" s="1" t="s">
        <v>83</v>
      </c>
      <c r="I11960" s="1" t="s">
        <v>58</v>
      </c>
      <c r="J11960" s="1" t="str" cm="1">
        <f t="array" ref="J11960">_xlfn.IFS(F11960="","missing",F11960&lt;0,"negative",F11960=0,"zero",AND(F11960&gt;=99999,MOD(F11960,9)=0),"99999 placeholder",AND(F11960&gt;$O$5,D11960="Expense"),"Expense outlier",AND(F11960&gt;$P$5,D11960="Income"),"Income outlier",TRUE,"valid")</f>
        <v>valid</v>
      </c>
      <c r="K11960" s="1" t="str">
        <f>_xlfn.XLOOKUP(I11960,[1]category_mapping!$F$2:$F$19,[1]category_mapping!$G$2:$G$19,E11960)</f>
        <v>entertainment</v>
      </c>
      <c r="L11960" s="1" t="str">
        <f>IF(cleaning_working[[#This Row],[date]]="","Missing","Available")</f>
        <v>Available</v>
      </c>
    </row>
    <row r="11961" spans="1:12" x14ac:dyDescent="0.35">
      <c r="A11961" s="1" t="s">
        <v>11557</v>
      </c>
      <c r="B11961" s="1" t="s">
        <v>62</v>
      </c>
      <c r="C11961" s="3">
        <v>45506</v>
      </c>
      <c r="D11961" s="1" t="s">
        <v>13</v>
      </c>
      <c r="E11961" s="1" t="s">
        <v>96</v>
      </c>
      <c r="F11961" s="1">
        <v>4448</v>
      </c>
      <c r="G11961" s="1" t="s">
        <v>18</v>
      </c>
      <c r="H11961" s="1" t="s">
        <v>26</v>
      </c>
      <c r="I11961" s="1" t="s">
        <v>93</v>
      </c>
      <c r="J11961" s="1" t="str" cm="1">
        <f t="array" ref="J11961">_xlfn.IFS(F11961="","missing",F11961&lt;0,"negative",F11961=0,"zero",AND(F11961&gt;=99999,MOD(F11961,9)=0),"99999 placeholder",AND(F11961&gt;$O$5,D11961="Expense"),"Expense outlier",AND(F11961&gt;$P$5,D11961="Income"),"Income outlier",TRUE,"valid")</f>
        <v>valid</v>
      </c>
      <c r="K11961" s="1" t="str">
        <f>_xlfn.XLOOKUP(I11961,[1]category_mapping!$F$2:$F$19,[1]category_mapping!$G$2:$G$19,E11961)</f>
        <v>travel</v>
      </c>
      <c r="L11961" s="1" t="str">
        <f>IF(cleaning_working[[#This Row],[date]]="","Missing","Available")</f>
        <v>Available</v>
      </c>
    </row>
    <row r="11962" spans="1:12" x14ac:dyDescent="0.35">
      <c r="A11962" s="1" t="s">
        <v>11558</v>
      </c>
      <c r="B11962" s="1" t="s">
        <v>235</v>
      </c>
      <c r="C11962" s="3">
        <v>44323</v>
      </c>
      <c r="D11962" s="1" t="s">
        <v>13</v>
      </c>
      <c r="E11962" s="1" t="s">
        <v>45</v>
      </c>
      <c r="F11962" s="1">
        <v>5957</v>
      </c>
      <c r="G11962" s="1" t="s">
        <v>32</v>
      </c>
      <c r="H11962" s="1" t="s">
        <v>83</v>
      </c>
      <c r="I11962" s="1" t="s">
        <v>80</v>
      </c>
      <c r="J11962" s="1" t="str" cm="1">
        <f t="array" ref="J11962">_xlfn.IFS(F11962="","missing",F11962&lt;0,"negative",F11962=0,"zero",AND(F11962&gt;=99999,MOD(F11962,9)=0),"99999 placeholder",AND(F11962&gt;$O$5,D11962="Expense"),"Expense outlier",AND(F11962&gt;$P$5,D11962="Income"),"Income outlier",TRUE,"valid")</f>
        <v>valid</v>
      </c>
      <c r="K11962" s="1" t="str">
        <f>_xlfn.XLOOKUP(I11962,[1]category_mapping!$F$2:$F$19,[1]category_mapping!$G$2:$G$19,E11962)</f>
        <v>food</v>
      </c>
      <c r="L11962" s="1" t="str">
        <f>IF(cleaning_working[[#This Row],[date]]="","Missing","Available")</f>
        <v>Available</v>
      </c>
    </row>
    <row r="11963" spans="1:12" x14ac:dyDescent="0.35">
      <c r="A11963" s="1" t="s">
        <v>825</v>
      </c>
      <c r="B11963" s="1" t="s">
        <v>257</v>
      </c>
      <c r="C11963" s="3">
        <v>44598</v>
      </c>
      <c r="D11963" s="1" t="s">
        <v>14</v>
      </c>
      <c r="E11963" s="1" t="s">
        <v>31</v>
      </c>
      <c r="F11963" s="1">
        <v>256194</v>
      </c>
      <c r="G11963" s="1" t="s">
        <v>64</v>
      </c>
      <c r="H11963" s="1" t="s">
        <v>33</v>
      </c>
      <c r="J11963" s="1" t="str" cm="1">
        <f t="array" ref="J11963">_xlfn.IFS(F11963="","missing",F11963&lt;0,"negative",F11963=0,"zero",AND(F11963&gt;=99999,MOD(F11963,9)=0),"99999 placeholder",AND(F11963&gt;$O$5,D11963="Expense"),"Expense outlier",AND(F11963&gt;$P$5,D11963="Income"),"Income outlier",TRUE,"valid")</f>
        <v>99999 placeholder</v>
      </c>
      <c r="K11963" s="1" t="str">
        <f>_xlfn.XLOOKUP(I11963,[1]category_mapping!$F$2:$F$19,[1]category_mapping!$G$2:$G$19,E11963)</f>
        <v>freelance</v>
      </c>
      <c r="L11963" s="1" t="str">
        <f>IF(cleaning_working[[#This Row],[date]]="","Missing","Available")</f>
        <v>Available</v>
      </c>
    </row>
    <row r="11964" spans="1:12" x14ac:dyDescent="0.35">
      <c r="A11964" s="1" t="s">
        <v>11559</v>
      </c>
      <c r="B11964" s="1" t="s">
        <v>77</v>
      </c>
      <c r="C11964" s="3">
        <v>44421</v>
      </c>
      <c r="D11964" s="1" t="s">
        <v>13</v>
      </c>
      <c r="E11964" s="1" t="s">
        <v>96</v>
      </c>
      <c r="F11964" s="1">
        <v>6567</v>
      </c>
      <c r="G11964" s="1" t="s">
        <v>18</v>
      </c>
      <c r="H11964" s="1" t="s">
        <v>107</v>
      </c>
      <c r="I11964" s="1" t="s">
        <v>123</v>
      </c>
      <c r="J11964" s="1" t="str" cm="1">
        <f t="array" ref="J11964">_xlfn.IFS(F11964="","missing",F11964&lt;0,"negative",F11964=0,"zero",AND(F11964&gt;=99999,MOD(F11964,9)=0),"99999 placeholder",AND(F11964&gt;$O$5,D11964="Expense"),"Expense outlier",AND(F11964&gt;$P$5,D11964="Income"),"Income outlier",TRUE,"valid")</f>
        <v>valid</v>
      </c>
      <c r="K11964" s="1" t="str">
        <f>_xlfn.XLOOKUP(I11964,[1]category_mapping!$F$2:$F$19,[1]category_mapping!$G$2:$G$19,E11964)</f>
        <v>travel</v>
      </c>
      <c r="L11964" s="1" t="str">
        <f>IF(cleaning_working[[#This Row],[date]]="","Missing","Available")</f>
        <v>Available</v>
      </c>
    </row>
    <row r="11965" spans="1:12" x14ac:dyDescent="0.35">
      <c r="A11965" s="1" t="s">
        <v>11560</v>
      </c>
      <c r="B11965" s="1" t="s">
        <v>75</v>
      </c>
      <c r="C11965" s="3">
        <v>45148</v>
      </c>
      <c r="D11965" s="1" t="s">
        <v>13</v>
      </c>
      <c r="E11965" s="1" t="s">
        <v>45</v>
      </c>
      <c r="F11965" s="1">
        <v>8886</v>
      </c>
      <c r="G11965" s="1" t="s">
        <v>18</v>
      </c>
      <c r="H11965" s="1" t="s">
        <v>52</v>
      </c>
      <c r="I11965" s="1" t="s">
        <v>58</v>
      </c>
      <c r="J11965" s="1" t="str" cm="1">
        <f t="array" ref="J11965">_xlfn.IFS(F11965="","missing",F11965&lt;0,"negative",F11965=0,"zero",AND(F11965&gt;=99999,MOD(F11965,9)=0),"99999 placeholder",AND(F11965&gt;$O$5,D11965="Expense"),"Expense outlier",AND(F11965&gt;$P$5,D11965="Income"),"Income outlier",TRUE,"valid")</f>
        <v>valid</v>
      </c>
      <c r="K11965" s="1" t="str">
        <f>_xlfn.XLOOKUP(I11965,[1]category_mapping!$F$2:$F$19,[1]category_mapping!$G$2:$G$19,E11965)</f>
        <v>entertainment</v>
      </c>
      <c r="L11965" s="1" t="str">
        <f>IF(cleaning_working[[#This Row],[date]]="","Missing","Available")</f>
        <v>Available</v>
      </c>
    </row>
    <row r="11966" spans="1:12" x14ac:dyDescent="0.35">
      <c r="A11966" s="1" t="s">
        <v>6825</v>
      </c>
      <c r="B11966" s="1" t="s">
        <v>1044</v>
      </c>
      <c r="C11966" s="3">
        <v>45237</v>
      </c>
      <c r="D11966" s="1" t="s">
        <v>13</v>
      </c>
      <c r="E11966" s="1" t="s">
        <v>24</v>
      </c>
      <c r="F11966" s="1">
        <v>43520</v>
      </c>
      <c r="G11966" s="1" t="s">
        <v>64</v>
      </c>
      <c r="H11966" s="1" t="s">
        <v>26</v>
      </c>
      <c r="I11966" s="1" t="s">
        <v>217</v>
      </c>
      <c r="J11966" s="1" t="str" cm="1">
        <f t="array" ref="J11966">_xlfn.IFS(F11966="","missing",F11966&lt;0,"negative",F11966=0,"zero",AND(F11966&gt;=99999,MOD(F11966,9)=0),"99999 placeholder",AND(F11966&gt;$O$5,D11966="Expense"),"Expense outlier",AND(F11966&gt;$P$5,D11966="Income"),"Income outlier",TRUE,"valid")</f>
        <v>Expense outlier</v>
      </c>
      <c r="K11966" s="1" t="str">
        <f>_xlfn.XLOOKUP(I11966,[1]category_mapping!$F$2:$F$19,[1]category_mapping!$G$2:$G$19,E11966)</f>
        <v>rent</v>
      </c>
      <c r="L11966" s="1" t="str">
        <f>IF(cleaning_working[[#This Row],[date]]="","Missing","Available")</f>
        <v>Available</v>
      </c>
    </row>
    <row r="11967" spans="1:12" x14ac:dyDescent="0.35">
      <c r="A11967" s="1" t="s">
        <v>11561</v>
      </c>
      <c r="B11967" s="1" t="s">
        <v>689</v>
      </c>
      <c r="C11967" s="3">
        <v>45549</v>
      </c>
      <c r="D11967" s="1" t="s">
        <v>13</v>
      </c>
      <c r="E11967" s="1" t="s">
        <v>39</v>
      </c>
      <c r="F11967" s="1">
        <v>2087</v>
      </c>
      <c r="G11967" s="1" t="s">
        <v>64</v>
      </c>
      <c r="H11967" s="1" t="s">
        <v>86</v>
      </c>
      <c r="J11967" s="1" t="str" cm="1">
        <f t="array" ref="J11967">_xlfn.IFS(F11967="","missing",F11967&lt;0,"negative",F11967=0,"zero",AND(F11967&gt;=99999,MOD(F11967,9)=0),"99999 placeholder",AND(F11967&gt;$O$5,D11967="Expense"),"Expense outlier",AND(F11967&gt;$P$5,D11967="Income"),"Income outlier",TRUE,"valid")</f>
        <v>valid</v>
      </c>
      <c r="K11967" s="1" t="str">
        <f>_xlfn.XLOOKUP(I11967,[1]category_mapping!$F$2:$F$19,[1]category_mapping!$G$2:$G$19,E11967)</f>
        <v>food</v>
      </c>
      <c r="L11967" s="1" t="str">
        <f>IF(cleaning_working[[#This Row],[date]]="","Missing","Available")</f>
        <v>Available</v>
      </c>
    </row>
    <row r="11968" spans="1:12" x14ac:dyDescent="0.35">
      <c r="A11968" s="1" t="s">
        <v>11562</v>
      </c>
      <c r="B11968" s="1" t="s">
        <v>286</v>
      </c>
      <c r="C11968" s="3">
        <v>45296</v>
      </c>
      <c r="D11968" s="1" t="s">
        <v>13</v>
      </c>
      <c r="E11968" s="1" t="s">
        <v>24</v>
      </c>
      <c r="F11968" s="1">
        <v>5192</v>
      </c>
      <c r="G11968" s="1" t="s">
        <v>40</v>
      </c>
      <c r="H11968" s="1" t="s">
        <v>25</v>
      </c>
      <c r="J11968" s="1" t="str" cm="1">
        <f t="array" ref="J11968">_xlfn.IFS(F11968="","missing",F11968&lt;0,"negative",F11968=0,"zero",AND(F11968&gt;=99999,MOD(F11968,9)=0),"99999 placeholder",AND(F11968&gt;$O$5,D11968="Expense"),"Expense outlier",AND(F11968&gt;$P$5,D11968="Income"),"Income outlier",TRUE,"valid")</f>
        <v>valid</v>
      </c>
      <c r="K11968" s="1" t="str">
        <f>_xlfn.XLOOKUP(I11968,[1]category_mapping!$F$2:$F$19,[1]category_mapping!$G$2:$G$19,E11968)</f>
        <v>rent</v>
      </c>
      <c r="L11968" s="1" t="str">
        <f>IF(cleaning_working[[#This Row],[date]]="","Missing","Available")</f>
        <v>Available</v>
      </c>
    </row>
    <row r="11969" spans="1:12" x14ac:dyDescent="0.35">
      <c r="A11969" s="1" t="s">
        <v>11563</v>
      </c>
      <c r="B11969" s="1" t="s">
        <v>341</v>
      </c>
      <c r="C11969" s="3">
        <v>45172</v>
      </c>
      <c r="D11969" s="1" t="s">
        <v>13</v>
      </c>
      <c r="E11969" s="1" t="s">
        <v>24</v>
      </c>
      <c r="F11969" s="1">
        <v>8529</v>
      </c>
      <c r="G11969" s="1" t="s">
        <v>64</v>
      </c>
      <c r="H11969" s="1" t="s">
        <v>86</v>
      </c>
      <c r="I11969" s="1" t="s">
        <v>87</v>
      </c>
      <c r="J11969" s="1" t="str" cm="1">
        <f t="array" ref="J11969">_xlfn.IFS(F11969="","missing",F11969&lt;0,"negative",F11969=0,"zero",AND(F11969&gt;=99999,MOD(F11969,9)=0),"99999 placeholder",AND(F11969&gt;$O$5,D11969="Expense"),"Expense outlier",AND(F11969&gt;$P$5,D11969="Income"),"Income outlier",TRUE,"valid")</f>
        <v>valid</v>
      </c>
      <c r="K11969" s="1" t="str">
        <f>_xlfn.XLOOKUP(I11969,[1]category_mapping!$F$2:$F$19,[1]category_mapping!$G$2:$G$19,E11969)</f>
        <v>rent</v>
      </c>
      <c r="L11969" s="1" t="str">
        <f>IF(cleaning_working[[#This Row],[date]]="","Missing","Available")</f>
        <v>Available</v>
      </c>
    </row>
    <row r="11970" spans="1:12" x14ac:dyDescent="0.35">
      <c r="A11970" s="1" t="s">
        <v>11564</v>
      </c>
      <c r="B11970" s="1" t="s">
        <v>113</v>
      </c>
      <c r="C11970" s="3">
        <v>44938</v>
      </c>
      <c r="D11970" s="1" t="s">
        <v>13</v>
      </c>
      <c r="E11970" s="1" t="s">
        <v>45</v>
      </c>
      <c r="F11970" s="1">
        <v>5020</v>
      </c>
      <c r="G11970" s="1" t="s">
        <v>32</v>
      </c>
      <c r="H11970" s="1" t="s">
        <v>86</v>
      </c>
      <c r="J11970" s="1" t="str" cm="1">
        <f t="array" ref="J11970">_xlfn.IFS(F11970="","missing",F11970&lt;0,"negative",F11970=0,"zero",AND(F11970&gt;=99999,MOD(F11970,9)=0),"99999 placeholder",AND(F11970&gt;$O$5,D11970="Expense"),"Expense outlier",AND(F11970&gt;$P$5,D11970="Income"),"Income outlier",TRUE,"valid")</f>
        <v>valid</v>
      </c>
      <c r="K11970" s="1" t="str">
        <f>_xlfn.XLOOKUP(I11970,[1]category_mapping!$F$2:$F$19,[1]category_mapping!$G$2:$G$19,E11970)</f>
        <v>entertainment</v>
      </c>
      <c r="L11970" s="1" t="str">
        <f>IF(cleaning_working[[#This Row],[date]]="","Missing","Available")</f>
        <v>Available</v>
      </c>
    </row>
    <row r="11971" spans="1:12" x14ac:dyDescent="0.35">
      <c r="A11971" s="1" t="s">
        <v>11565</v>
      </c>
      <c r="B11971" s="1" t="s">
        <v>381</v>
      </c>
      <c r="C11971" s="3">
        <v>44702</v>
      </c>
      <c r="D11971" s="1" t="s">
        <v>13</v>
      </c>
      <c r="E11971" s="1" t="s">
        <v>63</v>
      </c>
      <c r="F11971" s="1">
        <v>6494</v>
      </c>
      <c r="G11971" s="1" t="s">
        <v>18</v>
      </c>
      <c r="H11971" s="1" t="s">
        <v>26</v>
      </c>
      <c r="I11971" s="1" t="s">
        <v>128</v>
      </c>
      <c r="J11971" s="1" t="str" cm="1">
        <f t="array" ref="J11971">_xlfn.IFS(F11971="","missing",F11971&lt;0,"negative",F11971=0,"zero",AND(F11971&gt;=99999,MOD(F11971,9)=0),"99999 placeholder",AND(F11971&gt;$O$5,D11971="Expense"),"Expense outlier",AND(F11971&gt;$P$5,D11971="Income"),"Income outlier",TRUE,"valid")</f>
        <v>valid</v>
      </c>
      <c r="K11971" s="1" t="str">
        <f>_xlfn.XLOOKUP(I11971,[1]category_mapping!$F$2:$F$19,[1]category_mapping!$G$2:$G$19,E11971)</f>
        <v>utilities</v>
      </c>
      <c r="L11971" s="1" t="str">
        <f>IF(cleaning_working[[#This Row],[date]]="","Missing","Available")</f>
        <v>Available</v>
      </c>
    </row>
    <row r="11972" spans="1:12" x14ac:dyDescent="0.35">
      <c r="A11972" s="1" t="s">
        <v>11566</v>
      </c>
      <c r="B11972" s="1" t="s">
        <v>229</v>
      </c>
      <c r="C11972" s="3">
        <v>45005</v>
      </c>
      <c r="D11972" s="1" t="s">
        <v>14</v>
      </c>
      <c r="E11972" s="1" t="s">
        <v>57</v>
      </c>
      <c r="F11972" s="1">
        <v>55112</v>
      </c>
      <c r="G11972" s="1" t="s">
        <v>18</v>
      </c>
      <c r="H11972" s="1" t="s">
        <v>26</v>
      </c>
      <c r="I11972" s="1" t="s">
        <v>97</v>
      </c>
      <c r="J11972" s="1" t="str" cm="1">
        <f t="array" ref="J11972">_xlfn.IFS(F11972="","missing",F11972&lt;0,"negative",F11972=0,"zero",AND(F11972&gt;=99999,MOD(F11972,9)=0),"99999 placeholder",AND(F11972&gt;$O$5,D11972="Expense"),"Expense outlier",AND(F11972&gt;$P$5,D11972="Income"),"Income outlier",TRUE,"valid")</f>
        <v>valid</v>
      </c>
      <c r="K11972" s="1" t="str">
        <f>_xlfn.XLOOKUP(I11972,[1]category_mapping!$F$2:$F$19,[1]category_mapping!$G$2:$G$19,E11972)</f>
        <v>health</v>
      </c>
      <c r="L11972" s="1" t="str">
        <f>IF(cleaning_working[[#This Row],[date]]="","Missing","Available")</f>
        <v>Available</v>
      </c>
    </row>
    <row r="11973" spans="1:12" x14ac:dyDescent="0.35">
      <c r="A11973" s="1" t="s">
        <v>11567</v>
      </c>
      <c r="B11973" s="1" t="s">
        <v>196</v>
      </c>
      <c r="C11973" s="3">
        <v>44431</v>
      </c>
      <c r="D11973" s="1" t="s">
        <v>13</v>
      </c>
      <c r="E11973" s="1" t="s">
        <v>96</v>
      </c>
      <c r="F11973" s="1">
        <v>2863</v>
      </c>
      <c r="G11973" s="1" t="s">
        <v>18</v>
      </c>
      <c r="H11973" s="1" t="s">
        <v>65</v>
      </c>
      <c r="I11973" s="1" t="s">
        <v>272</v>
      </c>
      <c r="J11973" s="1" t="str" cm="1">
        <f t="array" ref="J11973">_xlfn.IFS(F11973="","missing",F11973&lt;0,"negative",F11973=0,"zero",AND(F11973&gt;=99999,MOD(F11973,9)=0),"99999 placeholder",AND(F11973&gt;$O$5,D11973="Expense"),"Expense outlier",AND(F11973&gt;$P$5,D11973="Income"),"Income outlier",TRUE,"valid")</f>
        <v>valid</v>
      </c>
      <c r="K11973" s="1" t="str">
        <f>_xlfn.XLOOKUP(I11973,[1]category_mapping!$F$2:$F$19,[1]category_mapping!$G$2:$G$19,E11973)</f>
        <v>food</v>
      </c>
      <c r="L11973" s="1" t="str">
        <f>IF(cleaning_working[[#This Row],[date]]="","Missing","Available")</f>
        <v>Available</v>
      </c>
    </row>
    <row r="11974" spans="1:12" x14ac:dyDescent="0.35">
      <c r="A11974" s="1" t="s">
        <v>11568</v>
      </c>
      <c r="B11974" s="1" t="s">
        <v>127</v>
      </c>
      <c r="C11974" s="3">
        <v>45342</v>
      </c>
      <c r="D11974" s="1" t="s">
        <v>13</v>
      </c>
      <c r="E11974" s="1" t="s">
        <v>96</v>
      </c>
      <c r="F11974" s="1">
        <v>2061</v>
      </c>
      <c r="G11974" s="1" t="s">
        <v>64</v>
      </c>
      <c r="H11974" s="1" t="s">
        <v>33</v>
      </c>
      <c r="I11974" s="1" t="s">
        <v>80</v>
      </c>
      <c r="J11974" s="1" t="str" cm="1">
        <f t="array" ref="J11974">_xlfn.IFS(F11974="","missing",F11974&lt;0,"negative",F11974=0,"zero",AND(F11974&gt;=99999,MOD(F11974,9)=0),"99999 placeholder",AND(F11974&gt;$O$5,D11974="Expense"),"Expense outlier",AND(F11974&gt;$P$5,D11974="Income"),"Income outlier",TRUE,"valid")</f>
        <v>valid</v>
      </c>
      <c r="K11974" s="1" t="str">
        <f>_xlfn.XLOOKUP(I11974,[1]category_mapping!$F$2:$F$19,[1]category_mapping!$G$2:$G$19,E11974)</f>
        <v>food</v>
      </c>
      <c r="L11974" s="1" t="str">
        <f>IF(cleaning_working[[#This Row],[date]]="","Missing","Available")</f>
        <v>Available</v>
      </c>
    </row>
    <row r="11975" spans="1:12" x14ac:dyDescent="0.35">
      <c r="A11975" s="1" t="s">
        <v>11569</v>
      </c>
      <c r="B11975" s="1" t="s">
        <v>478</v>
      </c>
      <c r="C11975" s="3">
        <v>44635</v>
      </c>
      <c r="D11975" s="1" t="s">
        <v>13</v>
      </c>
      <c r="E11975" s="1" t="s">
        <v>63</v>
      </c>
      <c r="F11975" s="1">
        <v>1190</v>
      </c>
      <c r="G11975" s="1" t="s">
        <v>64</v>
      </c>
      <c r="H11975" s="1" t="s">
        <v>33</v>
      </c>
      <c r="I11975" s="1" t="s">
        <v>272</v>
      </c>
      <c r="J11975" s="1" t="str" cm="1">
        <f t="array" ref="J11975">_xlfn.IFS(F11975="","missing",F11975&lt;0,"negative",F11975=0,"zero",AND(F11975&gt;=99999,MOD(F11975,9)=0),"99999 placeholder",AND(F11975&gt;$O$5,D11975="Expense"),"Expense outlier",AND(F11975&gt;$P$5,D11975="Income"),"Income outlier",TRUE,"valid")</f>
        <v>valid</v>
      </c>
      <c r="K11975" s="1" t="str">
        <f>_xlfn.XLOOKUP(I11975,[1]category_mapping!$F$2:$F$19,[1]category_mapping!$G$2:$G$19,E11975)</f>
        <v>food</v>
      </c>
      <c r="L11975" s="1" t="str">
        <f>IF(cleaning_working[[#This Row],[date]]="","Missing","Available")</f>
        <v>Available</v>
      </c>
    </row>
    <row r="11976" spans="1:12" x14ac:dyDescent="0.35">
      <c r="A11976" s="1" t="s">
        <v>11570</v>
      </c>
      <c r="B11976" s="1" t="s">
        <v>353</v>
      </c>
      <c r="C11976" s="3">
        <v>45589</v>
      </c>
      <c r="D11976" s="1" t="s">
        <v>13</v>
      </c>
      <c r="E11976" s="1" t="s">
        <v>39</v>
      </c>
      <c r="F11976" s="1">
        <v>5702</v>
      </c>
      <c r="G11976" s="1" t="s">
        <v>40</v>
      </c>
      <c r="H11976" s="1" t="s">
        <v>107</v>
      </c>
      <c r="I11976" s="1" t="s">
        <v>226</v>
      </c>
      <c r="J11976" s="1" t="str" cm="1">
        <f t="array" ref="J11976">_xlfn.IFS(F11976="","missing",F11976&lt;0,"negative",F11976=0,"zero",AND(F11976&gt;=99999,MOD(F11976,9)=0),"99999 placeholder",AND(F11976&gt;$O$5,D11976="Expense"),"Expense outlier",AND(F11976&gt;$P$5,D11976="Income"),"Income outlier",TRUE,"valid")</f>
        <v>valid</v>
      </c>
      <c r="K11976" s="1" t="str">
        <f>_xlfn.XLOOKUP(I11976,[1]category_mapping!$F$2:$F$19,[1]category_mapping!$G$2:$G$19,E11976)</f>
        <v>savings</v>
      </c>
      <c r="L11976" s="1" t="str">
        <f>IF(cleaning_working[[#This Row],[date]]="","Missing","Available")</f>
        <v>Available</v>
      </c>
    </row>
    <row r="11977" spans="1:12" x14ac:dyDescent="0.35">
      <c r="A11977" s="1" t="s">
        <v>11571</v>
      </c>
      <c r="B11977" s="1" t="s">
        <v>245</v>
      </c>
      <c r="C11977" s="3">
        <v>44355</v>
      </c>
      <c r="D11977" s="1" t="s">
        <v>13</v>
      </c>
      <c r="E11977" s="1" t="s">
        <v>24</v>
      </c>
      <c r="F11977" s="1">
        <v>1529</v>
      </c>
      <c r="G11977" s="1" t="s">
        <v>40</v>
      </c>
      <c r="H11977" s="1" t="s">
        <v>33</v>
      </c>
      <c r="I11977" s="1" t="s">
        <v>80</v>
      </c>
      <c r="J11977" s="1" t="str" cm="1">
        <f t="array" ref="J11977">_xlfn.IFS(F11977="","missing",F11977&lt;0,"negative",F11977=0,"zero",AND(F11977&gt;=99999,MOD(F11977,9)=0),"99999 placeholder",AND(F11977&gt;$O$5,D11977="Expense"),"Expense outlier",AND(F11977&gt;$P$5,D11977="Income"),"Income outlier",TRUE,"valid")</f>
        <v>valid</v>
      </c>
      <c r="K11977" s="1" t="str">
        <f>_xlfn.XLOOKUP(I11977,[1]category_mapping!$F$2:$F$19,[1]category_mapping!$G$2:$G$19,E11977)</f>
        <v>food</v>
      </c>
      <c r="L11977" s="1" t="str">
        <f>IF(cleaning_working[[#This Row],[date]]="","Missing","Available")</f>
        <v>Available</v>
      </c>
    </row>
    <row r="11978" spans="1:12" x14ac:dyDescent="0.35">
      <c r="A11978" s="1" t="s">
        <v>11572</v>
      </c>
      <c r="B11978" s="1" t="s">
        <v>557</v>
      </c>
      <c r="C11978" s="3">
        <v>45293</v>
      </c>
      <c r="D11978" s="1" t="s">
        <v>13</v>
      </c>
      <c r="E11978" s="1" t="s">
        <v>45</v>
      </c>
      <c r="F11978" s="1">
        <v>6556</v>
      </c>
      <c r="G11978" s="1" t="s">
        <v>64</v>
      </c>
      <c r="H11978" s="1" t="s">
        <v>25</v>
      </c>
      <c r="I11978" s="1" t="s">
        <v>226</v>
      </c>
      <c r="J11978" s="1" t="str" cm="1">
        <f t="array" ref="J11978">_xlfn.IFS(F11978="","missing",F11978&lt;0,"negative",F11978=0,"zero",AND(F11978&gt;=99999,MOD(F11978,9)=0),"99999 placeholder",AND(F11978&gt;$O$5,D11978="Expense"),"Expense outlier",AND(F11978&gt;$P$5,D11978="Income"),"Income outlier",TRUE,"valid")</f>
        <v>valid</v>
      </c>
      <c r="K11978" s="1" t="str">
        <f>_xlfn.XLOOKUP(I11978,[1]category_mapping!$F$2:$F$19,[1]category_mapping!$G$2:$G$19,E11978)</f>
        <v>savings</v>
      </c>
      <c r="L11978" s="1" t="str">
        <f>IF(cleaning_working[[#This Row],[date]]="","Missing","Available")</f>
        <v>Available</v>
      </c>
    </row>
    <row r="11979" spans="1:12" x14ac:dyDescent="0.35">
      <c r="A11979" s="1" t="s">
        <v>11573</v>
      </c>
      <c r="B11979" s="1" t="s">
        <v>311</v>
      </c>
      <c r="C11979" s="3">
        <v>44272</v>
      </c>
      <c r="D11979" s="1" t="s">
        <v>13</v>
      </c>
      <c r="E11979" s="1" t="s">
        <v>45</v>
      </c>
      <c r="F11979" s="1">
        <v>9672</v>
      </c>
      <c r="G11979" s="1" t="s">
        <v>32</v>
      </c>
      <c r="H11979" s="1" t="s">
        <v>159</v>
      </c>
      <c r="I11979" s="1" t="s">
        <v>97</v>
      </c>
      <c r="J11979" s="1" t="str" cm="1">
        <f t="array" ref="J11979">_xlfn.IFS(F11979="","missing",F11979&lt;0,"negative",F11979=0,"zero",AND(F11979&gt;=99999,MOD(F11979,9)=0),"99999 placeholder",AND(F11979&gt;$O$5,D11979="Expense"),"Expense outlier",AND(F11979&gt;$P$5,D11979="Income"),"Income outlier",TRUE,"valid")</f>
        <v>valid</v>
      </c>
      <c r="K11979" s="1" t="str">
        <f>_xlfn.XLOOKUP(I11979,[1]category_mapping!$F$2:$F$19,[1]category_mapping!$G$2:$G$19,E11979)</f>
        <v>health</v>
      </c>
      <c r="L11979" s="1" t="str">
        <f>IF(cleaning_working[[#This Row],[date]]="","Missing","Available")</f>
        <v>Available</v>
      </c>
    </row>
    <row r="11980" spans="1:12" x14ac:dyDescent="0.35">
      <c r="A11980" s="1" t="s">
        <v>5553</v>
      </c>
      <c r="B11980" s="1" t="s">
        <v>150</v>
      </c>
      <c r="C11980" s="3">
        <v>45451</v>
      </c>
      <c r="D11980" s="1" t="s">
        <v>13</v>
      </c>
      <c r="E11980" s="1" t="s">
        <v>39</v>
      </c>
      <c r="F11980" s="1">
        <v>3140</v>
      </c>
      <c r="G11980" s="1" t="s">
        <v>40</v>
      </c>
      <c r="H11980" s="1" t="s">
        <v>65</v>
      </c>
      <c r="I11980" s="1" t="s">
        <v>217</v>
      </c>
      <c r="J11980" s="1" t="str" cm="1">
        <f t="array" ref="J11980">_xlfn.IFS(F11980="","missing",F11980&lt;0,"negative",F11980=0,"zero",AND(F11980&gt;=99999,MOD(F11980,9)=0),"99999 placeholder",AND(F11980&gt;$O$5,D11980="Expense"),"Expense outlier",AND(F11980&gt;$P$5,D11980="Income"),"Income outlier",TRUE,"valid")</f>
        <v>valid</v>
      </c>
      <c r="K11980" s="1" t="str">
        <f>_xlfn.XLOOKUP(I11980,[1]category_mapping!$F$2:$F$19,[1]category_mapping!$G$2:$G$19,E11980)</f>
        <v>rent</v>
      </c>
      <c r="L11980" s="1" t="str">
        <f>IF(cleaning_working[[#This Row],[date]]="","Missing","Available")</f>
        <v>Available</v>
      </c>
    </row>
    <row r="11981" spans="1:12" x14ac:dyDescent="0.35">
      <c r="A11981" s="1" t="s">
        <v>11574</v>
      </c>
      <c r="B11981" s="1" t="s">
        <v>306</v>
      </c>
      <c r="C11981" s="3">
        <v>45389</v>
      </c>
      <c r="D11981" s="1" t="s">
        <v>13</v>
      </c>
      <c r="E11981" s="1" t="s">
        <v>39</v>
      </c>
      <c r="F11981" s="1">
        <v>6189</v>
      </c>
      <c r="G11981" s="1" t="s">
        <v>64</v>
      </c>
      <c r="H11981" s="1" t="s">
        <v>86</v>
      </c>
      <c r="I11981" s="1" t="s">
        <v>170</v>
      </c>
      <c r="J11981" s="1" t="str" cm="1">
        <f t="array" ref="J11981">_xlfn.IFS(F11981="","missing",F11981&lt;0,"negative",F11981=0,"zero",AND(F11981&gt;=99999,MOD(F11981,9)=0),"99999 placeholder",AND(F11981&gt;$O$5,D11981="Expense"),"Expense outlier",AND(F11981&gt;$P$5,D11981="Income"),"Income outlier",TRUE,"valid")</f>
        <v>valid</v>
      </c>
      <c r="K11981" s="1" t="str">
        <f>_xlfn.XLOOKUP(I11981,[1]category_mapping!$F$2:$F$19,[1]category_mapping!$G$2:$G$19,E11981)</f>
        <v>health</v>
      </c>
      <c r="L11981" s="1" t="str">
        <f>IF(cleaning_working[[#This Row],[date]]="","Missing","Available")</f>
        <v>Available</v>
      </c>
    </row>
    <row r="11982" spans="1:12" x14ac:dyDescent="0.35">
      <c r="A11982" s="1" t="s">
        <v>11575</v>
      </c>
      <c r="B11982" s="1" t="s">
        <v>531</v>
      </c>
      <c r="C11982" s="3">
        <v>44753</v>
      </c>
      <c r="D11982" s="1" t="s">
        <v>13</v>
      </c>
      <c r="E11982" s="1" t="s">
        <v>63</v>
      </c>
      <c r="F11982" s="1">
        <v>8978</v>
      </c>
      <c r="G11982" s="1" t="s">
        <v>18</v>
      </c>
      <c r="H11982" s="1" t="s">
        <v>83</v>
      </c>
      <c r="I11982" s="1" t="s">
        <v>66</v>
      </c>
      <c r="J11982" s="1" t="str" cm="1">
        <f t="array" ref="J11982">_xlfn.IFS(F11982="","missing",F11982&lt;0,"negative",F11982=0,"zero",AND(F11982&gt;=99999,MOD(F11982,9)=0),"99999 placeholder",AND(F11982&gt;$O$5,D11982="Expense"),"Expense outlier",AND(F11982&gt;$P$5,D11982="Income"),"Income outlier",TRUE,"valid")</f>
        <v>valid</v>
      </c>
      <c r="K11982" s="1" t="str">
        <f>_xlfn.XLOOKUP(I11982,[1]category_mapping!$F$2:$F$19,[1]category_mapping!$G$2:$G$19,E11982)</f>
        <v>food</v>
      </c>
      <c r="L11982" s="1" t="str">
        <f>IF(cleaning_working[[#This Row],[date]]="","Missing","Available")</f>
        <v>Available</v>
      </c>
    </row>
    <row r="11983" spans="1:12" x14ac:dyDescent="0.35">
      <c r="A11983" s="1" t="s">
        <v>11576</v>
      </c>
      <c r="B11983" s="1" t="s">
        <v>341</v>
      </c>
      <c r="C11983" s="3">
        <v>45628</v>
      </c>
      <c r="D11983" s="1" t="s">
        <v>13</v>
      </c>
      <c r="E11983" s="1" t="s">
        <v>96</v>
      </c>
      <c r="F11983" s="1">
        <v>5170</v>
      </c>
      <c r="G11983" s="1" t="s">
        <v>18</v>
      </c>
      <c r="H11983" s="1" t="s">
        <v>107</v>
      </c>
      <c r="I11983" s="1" t="s">
        <v>120</v>
      </c>
      <c r="J11983" s="1" t="str" cm="1">
        <f t="array" ref="J11983">_xlfn.IFS(F11983="","missing",F11983&lt;0,"negative",F11983=0,"zero",AND(F11983&gt;=99999,MOD(F11983,9)=0),"99999 placeholder",AND(F11983&gt;$O$5,D11983="Expense"),"Expense outlier",AND(F11983&gt;$P$5,D11983="Income"),"Income outlier",TRUE,"valid")</f>
        <v>valid</v>
      </c>
      <c r="K11983" s="1" t="str">
        <f>_xlfn.XLOOKUP(I11983,[1]category_mapping!$F$2:$F$19,[1]category_mapping!$G$2:$G$19,E11983)</f>
        <v>food</v>
      </c>
      <c r="L11983" s="1" t="str">
        <f>IF(cleaning_working[[#This Row],[date]]="","Missing","Available")</f>
        <v>Available</v>
      </c>
    </row>
    <row r="11984" spans="1:12" x14ac:dyDescent="0.35">
      <c r="A11984" s="1" t="s">
        <v>11577</v>
      </c>
      <c r="B11984" s="1" t="s">
        <v>345</v>
      </c>
      <c r="C11984" s="3">
        <v>45599</v>
      </c>
      <c r="D11984" s="1" t="s">
        <v>14</v>
      </c>
      <c r="E11984" s="1" t="s">
        <v>70</v>
      </c>
      <c r="F11984" s="1">
        <v>64627</v>
      </c>
      <c r="G11984" s="1" t="s">
        <v>40</v>
      </c>
      <c r="H11984" s="1" t="s">
        <v>86</v>
      </c>
      <c r="J11984" s="1" t="str" cm="1">
        <f t="array" ref="J11984">_xlfn.IFS(F11984="","missing",F11984&lt;0,"negative",F11984=0,"zero",AND(F11984&gt;=99999,MOD(F11984,9)=0),"99999 placeholder",AND(F11984&gt;$O$5,D11984="Expense"),"Expense outlier",AND(F11984&gt;$P$5,D11984="Income"),"Income outlier",TRUE,"valid")</f>
        <v>valid</v>
      </c>
      <c r="K11984" s="1" t="str">
        <f>_xlfn.XLOOKUP(I11984,[1]category_mapping!$F$2:$F$19,[1]category_mapping!$G$2:$G$19,E11984)</f>
        <v>others</v>
      </c>
      <c r="L11984" s="1" t="str">
        <f>IF(cleaning_working[[#This Row],[date]]="","Missing","Available")</f>
        <v>Available</v>
      </c>
    </row>
    <row r="11985" spans="1:12" x14ac:dyDescent="0.35">
      <c r="A11985" s="1" t="s">
        <v>11578</v>
      </c>
      <c r="B11985" s="1" t="s">
        <v>767</v>
      </c>
      <c r="C11985" s="3">
        <v>44431</v>
      </c>
      <c r="D11985" s="1" t="s">
        <v>13</v>
      </c>
      <c r="E11985" s="1" t="s">
        <v>45</v>
      </c>
      <c r="F11985" s="1">
        <v>2819</v>
      </c>
      <c r="G11985" s="1" t="s">
        <v>18</v>
      </c>
      <c r="H11985" s="1" t="s">
        <v>26</v>
      </c>
      <c r="I11985" s="1" t="s">
        <v>34</v>
      </c>
      <c r="J11985" s="1" t="str" cm="1">
        <f t="array" ref="J11985">_xlfn.IFS(F11985="","missing",F11985&lt;0,"negative",F11985=0,"zero",AND(F11985&gt;=99999,MOD(F11985,9)=0),"99999 placeholder",AND(F11985&gt;$O$5,D11985="Expense"),"Expense outlier",AND(F11985&gt;$P$5,D11985="Income"),"Income outlier",TRUE,"valid")</f>
        <v>valid</v>
      </c>
      <c r="K11985" s="1" t="str">
        <f>_xlfn.XLOOKUP(I11985,[1]category_mapping!$F$2:$F$19,[1]category_mapping!$G$2:$G$19,E11985)</f>
        <v>education</v>
      </c>
      <c r="L11985" s="1" t="str">
        <f>IF(cleaning_working[[#This Row],[date]]="","Missing","Available")</f>
        <v>Available</v>
      </c>
    </row>
    <row r="11986" spans="1:12" x14ac:dyDescent="0.35">
      <c r="A11986" s="1" t="s">
        <v>11579</v>
      </c>
      <c r="B11986" s="1" t="s">
        <v>446</v>
      </c>
      <c r="C11986" s="3">
        <v>45383</v>
      </c>
      <c r="D11986" s="1" t="s">
        <v>13</v>
      </c>
      <c r="E11986" s="1" t="s">
        <v>45</v>
      </c>
      <c r="F11986" s="1">
        <v>1688</v>
      </c>
      <c r="G11986" s="1" t="s">
        <v>40</v>
      </c>
      <c r="H11986" s="1" t="s">
        <v>107</v>
      </c>
      <c r="I11986" s="1" t="s">
        <v>272</v>
      </c>
      <c r="J11986" s="1" t="str" cm="1">
        <f t="array" ref="J11986">_xlfn.IFS(F11986="","missing",F11986&lt;0,"negative",F11986=0,"zero",AND(F11986&gt;=99999,MOD(F11986,9)=0),"99999 placeholder",AND(F11986&gt;$O$5,D11986="Expense"),"Expense outlier",AND(F11986&gt;$P$5,D11986="Income"),"Income outlier",TRUE,"valid")</f>
        <v>valid</v>
      </c>
      <c r="K11986" s="1" t="str">
        <f>_xlfn.XLOOKUP(I11986,[1]category_mapping!$F$2:$F$19,[1]category_mapping!$G$2:$G$19,E11986)</f>
        <v>food</v>
      </c>
      <c r="L11986" s="1" t="str">
        <f>IF(cleaning_working[[#This Row],[date]]="","Missing","Available")</f>
        <v>Available</v>
      </c>
    </row>
    <row r="11987" spans="1:12" x14ac:dyDescent="0.35">
      <c r="A11987" s="1" t="s">
        <v>11580</v>
      </c>
      <c r="B11987" s="1" t="s">
        <v>73</v>
      </c>
      <c r="C11987" s="3">
        <v>44465</v>
      </c>
      <c r="D11987" s="1" t="s">
        <v>13</v>
      </c>
      <c r="E11987" s="1" t="s">
        <v>63</v>
      </c>
      <c r="F11987" s="1">
        <v>6431</v>
      </c>
      <c r="G11987" s="1" t="s">
        <v>32</v>
      </c>
      <c r="H11987" s="1" t="s">
        <v>86</v>
      </c>
      <c r="I11987" s="1" t="s">
        <v>123</v>
      </c>
      <c r="J11987" s="1" t="str" cm="1">
        <f t="array" ref="J11987">_xlfn.IFS(F11987="","missing",F11987&lt;0,"negative",F11987=0,"zero",AND(F11987&gt;=99999,MOD(F11987,9)=0),"99999 placeholder",AND(F11987&gt;$O$5,D11987="Expense"),"Expense outlier",AND(F11987&gt;$P$5,D11987="Income"),"Income outlier",TRUE,"valid")</f>
        <v>valid</v>
      </c>
      <c r="K11987" s="1" t="str">
        <f>_xlfn.XLOOKUP(I11987,[1]category_mapping!$F$2:$F$19,[1]category_mapping!$G$2:$G$19,E11987)</f>
        <v>utilities</v>
      </c>
      <c r="L11987" s="1" t="str">
        <f>IF(cleaning_working[[#This Row],[date]]="","Missing","Available")</f>
        <v>Available</v>
      </c>
    </row>
    <row r="11988" spans="1:12" x14ac:dyDescent="0.35">
      <c r="A11988" s="1" t="s">
        <v>11581</v>
      </c>
      <c r="B11988" s="1" t="s">
        <v>542</v>
      </c>
      <c r="C11988" s="3">
        <v>45464</v>
      </c>
      <c r="D11988" s="1" t="s">
        <v>13</v>
      </c>
      <c r="E11988" s="1" t="s">
        <v>24</v>
      </c>
      <c r="F11988" s="1">
        <v>39988</v>
      </c>
      <c r="G11988" s="1" t="s">
        <v>64</v>
      </c>
      <c r="H11988" s="1" t="s">
        <v>133</v>
      </c>
      <c r="I11988" s="1" t="s">
        <v>46</v>
      </c>
      <c r="J11988" s="1" t="str" cm="1">
        <f t="array" ref="J11988">_xlfn.IFS(F11988="","missing",F11988&lt;0,"negative",F11988=0,"zero",AND(F11988&gt;=99999,MOD(F11988,9)=0),"99999 placeholder",AND(F11988&gt;$O$5,D11988="Expense"),"Expense outlier",AND(F11988&gt;$P$5,D11988="Income"),"Income outlier",TRUE,"valid")</f>
        <v>Expense outlier</v>
      </c>
      <c r="K11988" s="1" t="str">
        <f>_xlfn.XLOOKUP(I11988,[1]category_mapping!$F$2:$F$19,[1]category_mapping!$G$2:$G$19,E11988)</f>
        <v>rent</v>
      </c>
      <c r="L11988" s="1" t="str">
        <f>IF(cleaning_working[[#This Row],[date]]="","Missing","Available")</f>
        <v>Available</v>
      </c>
    </row>
    <row r="11989" spans="1:12" x14ac:dyDescent="0.35">
      <c r="A11989" s="1" t="s">
        <v>11582</v>
      </c>
      <c r="B11989" s="1" t="s">
        <v>790</v>
      </c>
      <c r="C11989" s="3">
        <v>45102</v>
      </c>
      <c r="D11989" s="1" t="s">
        <v>13</v>
      </c>
      <c r="E11989" s="1" t="s">
        <v>24</v>
      </c>
      <c r="F11989" s="1">
        <v>5838</v>
      </c>
      <c r="G11989" s="1" t="s">
        <v>18</v>
      </c>
      <c r="H11989" s="1" t="s">
        <v>86</v>
      </c>
      <c r="I11989" s="1" t="s">
        <v>272</v>
      </c>
      <c r="J11989" s="1" t="str" cm="1">
        <f t="array" ref="J11989">_xlfn.IFS(F11989="","missing",F11989&lt;0,"negative",F11989=0,"zero",AND(F11989&gt;=99999,MOD(F11989,9)=0),"99999 placeholder",AND(F11989&gt;$O$5,D11989="Expense"),"Expense outlier",AND(F11989&gt;$P$5,D11989="Income"),"Income outlier",TRUE,"valid")</f>
        <v>valid</v>
      </c>
      <c r="K11989" s="1" t="str">
        <f>_xlfn.XLOOKUP(I11989,[1]category_mapping!$F$2:$F$19,[1]category_mapping!$G$2:$G$19,E11989)</f>
        <v>food</v>
      </c>
      <c r="L11989" s="1" t="str">
        <f>IF(cleaning_working[[#This Row],[date]]="","Missing","Available")</f>
        <v>Available</v>
      </c>
    </row>
    <row r="11990" spans="1:12" x14ac:dyDescent="0.35">
      <c r="A11990" s="1" t="s">
        <v>11583</v>
      </c>
      <c r="B11990" s="1" t="s">
        <v>557</v>
      </c>
      <c r="C11990" s="3">
        <v>44337</v>
      </c>
      <c r="D11990" s="1" t="s">
        <v>13</v>
      </c>
      <c r="E11990" s="1" t="s">
        <v>39</v>
      </c>
      <c r="F11990" s="1">
        <v>4649</v>
      </c>
      <c r="G11990" s="1" t="s">
        <v>64</v>
      </c>
      <c r="H11990" s="1" t="s">
        <v>33</v>
      </c>
      <c r="I11990" s="1" t="s">
        <v>194</v>
      </c>
      <c r="J11990" s="1" t="str" cm="1">
        <f t="array" ref="J11990">_xlfn.IFS(F11990="","missing",F11990&lt;0,"negative",F11990=0,"zero",AND(F11990&gt;=99999,MOD(F11990,9)=0),"99999 placeholder",AND(F11990&gt;$O$5,D11990="Expense"),"Expense outlier",AND(F11990&gt;$P$5,D11990="Income"),"Income outlier",TRUE,"valid")</f>
        <v>valid</v>
      </c>
      <c r="K11990" s="1" t="str">
        <f>_xlfn.XLOOKUP(I11990,[1]category_mapping!$F$2:$F$19,[1]category_mapping!$G$2:$G$19,E11990)</f>
        <v>travel</v>
      </c>
      <c r="L11990" s="1" t="str">
        <f>IF(cleaning_working[[#This Row],[date]]="","Missing","Available")</f>
        <v>Available</v>
      </c>
    </row>
    <row r="11991" spans="1:12" x14ac:dyDescent="0.35">
      <c r="A11991" s="1" t="s">
        <v>11584</v>
      </c>
      <c r="B11991" s="1" t="s">
        <v>196</v>
      </c>
      <c r="C11991" s="3" t="s">
        <v>38</v>
      </c>
      <c r="D11991" s="1" t="s">
        <v>13</v>
      </c>
      <c r="E11991" s="1" t="s">
        <v>96</v>
      </c>
      <c r="F11991" s="1">
        <v>9980</v>
      </c>
      <c r="G11991" s="1" t="s">
        <v>18</v>
      </c>
      <c r="H11991" s="1" t="s">
        <v>65</v>
      </c>
      <c r="J11991" s="1" t="str" cm="1">
        <f t="array" ref="J11991">_xlfn.IFS(F11991="","missing",F11991&lt;0,"negative",F11991=0,"zero",AND(F11991&gt;=99999,MOD(F11991,9)=0),"99999 placeholder",AND(F11991&gt;$O$5,D11991="Expense"),"Expense outlier",AND(F11991&gt;$P$5,D11991="Income"),"Income outlier",TRUE,"valid")</f>
        <v>valid</v>
      </c>
      <c r="K11991" s="1" t="str">
        <f>_xlfn.XLOOKUP(I11991,[1]category_mapping!$F$2:$F$19,[1]category_mapping!$G$2:$G$19,E11991)</f>
        <v>travel</v>
      </c>
      <c r="L11991" s="1" t="str">
        <f>IF(cleaning_working[[#This Row],[date]]="","Missing","Available")</f>
        <v>Missing</v>
      </c>
    </row>
    <row r="11992" spans="1:12" x14ac:dyDescent="0.35">
      <c r="A11992" s="1" t="s">
        <v>11585</v>
      </c>
      <c r="B11992" s="1" t="s">
        <v>103</v>
      </c>
      <c r="C11992" s="3">
        <v>45237</v>
      </c>
      <c r="D11992" s="1" t="s">
        <v>13</v>
      </c>
      <c r="E11992" s="1" t="s">
        <v>24</v>
      </c>
      <c r="F11992" s="1">
        <v>9660</v>
      </c>
      <c r="G11992" s="1" t="s">
        <v>40</v>
      </c>
      <c r="H11992" s="1" t="s">
        <v>107</v>
      </c>
      <c r="I11992" s="1" t="s">
        <v>162</v>
      </c>
      <c r="J11992" s="1" t="str" cm="1">
        <f t="array" ref="J11992">_xlfn.IFS(F11992="","missing",F11992&lt;0,"negative",F11992=0,"zero",AND(F11992&gt;=99999,MOD(F11992,9)=0),"99999 placeholder",AND(F11992&gt;$O$5,D11992="Expense"),"Expense outlier",AND(F11992&gt;$P$5,D11992="Income"),"Income outlier",TRUE,"valid")</f>
        <v>valid</v>
      </c>
      <c r="K11992" s="1" t="str">
        <f>_xlfn.XLOOKUP(I11992,[1]category_mapping!$F$2:$F$19,[1]category_mapping!$G$2:$G$19,E11992)</f>
        <v>rent</v>
      </c>
      <c r="L11992" s="1" t="str">
        <f>IF(cleaning_working[[#This Row],[date]]="","Missing","Available")</f>
        <v>Available</v>
      </c>
    </row>
    <row r="11993" spans="1:12" x14ac:dyDescent="0.35">
      <c r="A11993" s="1" t="s">
        <v>11586</v>
      </c>
      <c r="B11993" s="1" t="s">
        <v>208</v>
      </c>
      <c r="C11993" s="3">
        <v>45396</v>
      </c>
      <c r="D11993" s="1" t="s">
        <v>13</v>
      </c>
      <c r="E11993" s="1" t="s">
        <v>24</v>
      </c>
      <c r="F11993" s="1">
        <v>4123</v>
      </c>
      <c r="G11993" s="1" t="s">
        <v>64</v>
      </c>
      <c r="H11993" s="1" t="s">
        <v>25</v>
      </c>
      <c r="I11993" s="1" t="s">
        <v>41</v>
      </c>
      <c r="J11993" s="1" t="str" cm="1">
        <f t="array" ref="J11993">_xlfn.IFS(F11993="","missing",F11993&lt;0,"negative",F11993=0,"zero",AND(F11993&gt;=99999,MOD(F11993,9)=0),"99999 placeholder",AND(F11993&gt;$O$5,D11993="Expense"),"Expense outlier",AND(F11993&gt;$P$5,D11993="Income"),"Income outlier",TRUE,"valid")</f>
        <v>valid</v>
      </c>
      <c r="K11993" s="1" t="str">
        <f>_xlfn.XLOOKUP(I11993,[1]category_mapping!$F$2:$F$19,[1]category_mapping!$G$2:$G$19,E11993)</f>
        <v>utilities</v>
      </c>
      <c r="L11993" s="1" t="str">
        <f>IF(cleaning_working[[#This Row],[date]]="","Missing","Available")</f>
        <v>Available</v>
      </c>
    </row>
    <row r="11994" spans="1:12" x14ac:dyDescent="0.35">
      <c r="A11994" s="1" t="s">
        <v>11587</v>
      </c>
      <c r="B11994" s="1" t="s">
        <v>289</v>
      </c>
      <c r="C11994" s="3">
        <v>44449</v>
      </c>
      <c r="D11994" s="1" t="s">
        <v>13</v>
      </c>
      <c r="E11994" s="1" t="s">
        <v>39</v>
      </c>
      <c r="F11994" s="1">
        <v>8065</v>
      </c>
      <c r="G11994" s="1" t="s">
        <v>64</v>
      </c>
      <c r="H11994" s="1" t="s">
        <v>25</v>
      </c>
      <c r="J11994" s="1" t="str" cm="1">
        <f t="array" ref="J11994">_xlfn.IFS(F11994="","missing",F11994&lt;0,"negative",F11994=0,"zero",AND(F11994&gt;=99999,MOD(F11994,9)=0),"99999 placeholder",AND(F11994&gt;$O$5,D11994="Expense"),"Expense outlier",AND(F11994&gt;$P$5,D11994="Income"),"Income outlier",TRUE,"valid")</f>
        <v>valid</v>
      </c>
      <c r="K11994" s="1" t="str">
        <f>_xlfn.XLOOKUP(I11994,[1]category_mapping!$F$2:$F$19,[1]category_mapping!$G$2:$G$19,E11994)</f>
        <v>food</v>
      </c>
      <c r="L11994" s="1" t="str">
        <f>IF(cleaning_working[[#This Row],[date]]="","Missing","Available")</f>
        <v>Available</v>
      </c>
    </row>
    <row r="11995" spans="1:12" x14ac:dyDescent="0.35">
      <c r="A11995" s="1" t="s">
        <v>11588</v>
      </c>
      <c r="B11995" s="1" t="s">
        <v>416</v>
      </c>
      <c r="C11995" s="3">
        <v>45369</v>
      </c>
      <c r="D11995" s="1" t="s">
        <v>13</v>
      </c>
      <c r="E11995" s="1" t="s">
        <v>96</v>
      </c>
      <c r="F11995" s="1">
        <v>957</v>
      </c>
      <c r="G11995" s="1" t="s">
        <v>40</v>
      </c>
      <c r="H11995" s="1" t="s">
        <v>33</v>
      </c>
      <c r="I11995" s="1" t="s">
        <v>71</v>
      </c>
      <c r="J11995" s="1" t="str" cm="1">
        <f t="array" ref="J11995">_xlfn.IFS(F11995="","missing",F11995&lt;0,"negative",F11995=0,"zero",AND(F11995&gt;=99999,MOD(F11995,9)=0),"99999 placeholder",AND(F11995&gt;$O$5,D11995="Expense"),"Expense outlier",AND(F11995&gt;$P$5,D11995="Income"),"Income outlier",TRUE,"valid")</f>
        <v>valid</v>
      </c>
      <c r="K11995" s="1" t="str">
        <f>_xlfn.XLOOKUP(I11995,[1]category_mapping!$F$2:$F$19,[1]category_mapping!$G$2:$G$19,E11995)</f>
        <v>health</v>
      </c>
      <c r="L11995" s="1" t="str">
        <f>IF(cleaning_working[[#This Row],[date]]="","Missing","Available")</f>
        <v>Available</v>
      </c>
    </row>
    <row r="11996" spans="1:12" x14ac:dyDescent="0.35">
      <c r="A11996" s="1" t="s">
        <v>11589</v>
      </c>
      <c r="B11996" s="1" t="s">
        <v>132</v>
      </c>
      <c r="C11996" s="3">
        <v>44769</v>
      </c>
      <c r="D11996" s="1" t="s">
        <v>13</v>
      </c>
      <c r="E11996" s="1" t="s">
        <v>39</v>
      </c>
      <c r="F11996" s="1">
        <v>2210</v>
      </c>
      <c r="G11996" s="1" t="s">
        <v>25</v>
      </c>
      <c r="H11996" s="1" t="s">
        <v>133</v>
      </c>
      <c r="I11996" s="1" t="s">
        <v>46</v>
      </c>
      <c r="J11996" s="1" t="str" cm="1">
        <f t="array" ref="J11996">_xlfn.IFS(F11996="","missing",F11996&lt;0,"negative",F11996=0,"zero",AND(F11996&gt;=99999,MOD(F11996,9)=0),"99999 placeholder",AND(F11996&gt;$O$5,D11996="Expense"),"Expense outlier",AND(F11996&gt;$P$5,D11996="Income"),"Income outlier",TRUE,"valid")</f>
        <v>valid</v>
      </c>
      <c r="K11996" s="1" t="str">
        <f>_xlfn.XLOOKUP(I11996,[1]category_mapping!$F$2:$F$19,[1]category_mapping!$G$2:$G$19,E11996)</f>
        <v>food</v>
      </c>
      <c r="L11996" s="1" t="str">
        <f>IF(cleaning_working[[#This Row],[date]]="","Missing","Available")</f>
        <v>Available</v>
      </c>
    </row>
    <row r="11997" spans="1:12" x14ac:dyDescent="0.35">
      <c r="A11997" s="1" t="s">
        <v>11590</v>
      </c>
      <c r="B11997" s="1" t="s">
        <v>69</v>
      </c>
      <c r="C11997" s="3">
        <v>45566</v>
      </c>
      <c r="D11997" s="1" t="s">
        <v>13</v>
      </c>
      <c r="E11997" s="1" t="s">
        <v>96</v>
      </c>
      <c r="F11997" s="1">
        <v>4701</v>
      </c>
      <c r="G11997" s="1" t="s">
        <v>32</v>
      </c>
      <c r="H11997" s="1" t="s">
        <v>25</v>
      </c>
      <c r="I11997" s="1" t="s">
        <v>49</v>
      </c>
      <c r="J11997" s="1" t="str" cm="1">
        <f t="array" ref="J11997">_xlfn.IFS(F11997="","missing",F11997&lt;0,"negative",F11997=0,"zero",AND(F11997&gt;=99999,MOD(F11997,9)=0),"99999 placeholder",AND(F11997&gt;$O$5,D11997="Expense"),"Expense outlier",AND(F11997&gt;$P$5,D11997="Income"),"Income outlier",TRUE,"valid")</f>
        <v>valid</v>
      </c>
      <c r="K11997" s="1" t="str">
        <f>_xlfn.XLOOKUP(I11997,[1]category_mapping!$F$2:$F$19,[1]category_mapping!$G$2:$G$19,E11997)</f>
        <v>travel</v>
      </c>
      <c r="L11997" s="1" t="str">
        <f>IF(cleaning_working[[#This Row],[date]]="","Missing","Available")</f>
        <v>Available</v>
      </c>
    </row>
    <row r="11998" spans="1:12" x14ac:dyDescent="0.35">
      <c r="A11998" s="1" t="s">
        <v>11591</v>
      </c>
      <c r="B11998" s="1" t="s">
        <v>500</v>
      </c>
      <c r="C11998" s="3">
        <v>45085</v>
      </c>
      <c r="D11998" s="1" t="s">
        <v>13</v>
      </c>
      <c r="E11998" s="1" t="s">
        <v>96</v>
      </c>
      <c r="F11998" s="1">
        <v>3212</v>
      </c>
      <c r="G11998" s="1" t="s">
        <v>18</v>
      </c>
      <c r="H11998" s="1" t="s">
        <v>159</v>
      </c>
      <c r="I11998" s="1" t="s">
        <v>178</v>
      </c>
      <c r="J11998" s="1" t="str" cm="1">
        <f t="array" ref="J11998">_xlfn.IFS(F11998="","missing",F11998&lt;0,"negative",F11998=0,"zero",AND(F11998&gt;=99999,MOD(F11998,9)=0),"99999 placeholder",AND(F11998&gt;$O$5,D11998="Expense"),"Expense outlier",AND(F11998&gt;$P$5,D11998="Income"),"Income outlier",TRUE,"valid")</f>
        <v>valid</v>
      </c>
      <c r="K11998" s="1" t="str">
        <f>_xlfn.XLOOKUP(I11998,[1]category_mapping!$F$2:$F$19,[1]category_mapping!$G$2:$G$19,E11998)</f>
        <v>rent</v>
      </c>
      <c r="L11998" s="1" t="str">
        <f>IF(cleaning_working[[#This Row],[date]]="","Missing","Available")</f>
        <v>Available</v>
      </c>
    </row>
    <row r="11999" spans="1:12" x14ac:dyDescent="0.35">
      <c r="A11999" s="1" t="s">
        <v>11592</v>
      </c>
      <c r="B11999" s="1" t="s">
        <v>51</v>
      </c>
      <c r="C11999" s="3">
        <v>45064</v>
      </c>
      <c r="D11999" s="1" t="s">
        <v>13</v>
      </c>
      <c r="E11999" s="1" t="s">
        <v>39</v>
      </c>
      <c r="F11999" s="1">
        <v>7180</v>
      </c>
      <c r="G11999" s="1" t="s">
        <v>64</v>
      </c>
      <c r="H11999" s="1" t="s">
        <v>52</v>
      </c>
      <c r="I11999" s="1" t="s">
        <v>66</v>
      </c>
      <c r="J11999" s="1" t="str" cm="1">
        <f t="array" ref="J11999">_xlfn.IFS(F11999="","missing",F11999&lt;0,"negative",F11999=0,"zero",AND(F11999&gt;=99999,MOD(F11999,9)=0),"99999 placeholder",AND(F11999&gt;$O$5,D11999="Expense"),"Expense outlier",AND(F11999&gt;$P$5,D11999="Income"),"Income outlier",TRUE,"valid")</f>
        <v>valid</v>
      </c>
      <c r="K11999" s="1" t="str">
        <f>_xlfn.XLOOKUP(I11999,[1]category_mapping!$F$2:$F$19,[1]category_mapping!$G$2:$G$19,E11999)</f>
        <v>food</v>
      </c>
      <c r="L11999" s="1" t="str">
        <f>IF(cleaning_working[[#This Row],[date]]="","Missing","Available")</f>
        <v>Available</v>
      </c>
    </row>
    <row r="12000" spans="1:12" x14ac:dyDescent="0.35">
      <c r="A12000" s="1" t="s">
        <v>11593</v>
      </c>
      <c r="B12000" s="1" t="s">
        <v>130</v>
      </c>
      <c r="C12000" s="3">
        <v>44568</v>
      </c>
      <c r="D12000" s="1" t="s">
        <v>13</v>
      </c>
      <c r="E12000" s="1" t="s">
        <v>39</v>
      </c>
      <c r="F12000" s="1">
        <v>4570</v>
      </c>
      <c r="G12000" s="1" t="s">
        <v>18</v>
      </c>
      <c r="H12000" s="1" t="s">
        <v>26</v>
      </c>
      <c r="I12000" s="1" t="s">
        <v>137</v>
      </c>
      <c r="J12000" s="1" t="str" cm="1">
        <f t="array" ref="J12000">_xlfn.IFS(F12000="","missing",F12000&lt;0,"negative",F12000=0,"zero",AND(F12000&gt;=99999,MOD(F12000,9)=0),"99999 placeholder",AND(F12000&gt;$O$5,D12000="Expense"),"Expense outlier",AND(F12000&gt;$P$5,D12000="Income"),"Income outlier",TRUE,"valid")</f>
        <v>valid</v>
      </c>
      <c r="K12000" s="1" t="str">
        <f>_xlfn.XLOOKUP(I12000,[1]category_mapping!$F$2:$F$19,[1]category_mapping!$G$2:$G$19,E12000)</f>
        <v>travel</v>
      </c>
      <c r="L12000" s="1" t="str">
        <f>IF(cleaning_working[[#This Row],[date]]="","Missing","Available")</f>
        <v>Available</v>
      </c>
    </row>
    <row r="12001" spans="1:12" x14ac:dyDescent="0.35">
      <c r="A12001" s="1" t="s">
        <v>9898</v>
      </c>
      <c r="B12001" s="1" t="s">
        <v>762</v>
      </c>
      <c r="C12001" s="3">
        <v>45579</v>
      </c>
      <c r="D12001" s="1" t="s">
        <v>13</v>
      </c>
      <c r="E12001" s="1" t="s">
        <v>17</v>
      </c>
      <c r="F12001" s="1">
        <v>6835</v>
      </c>
      <c r="G12001" s="1" t="s">
        <v>32</v>
      </c>
      <c r="H12001" s="1" t="s">
        <v>86</v>
      </c>
      <c r="I12001" s="1" t="s">
        <v>53</v>
      </c>
      <c r="J12001" s="1" t="str" cm="1">
        <f t="array" ref="J12001">_xlfn.IFS(F12001="","missing",F12001&lt;0,"negative",F12001=0,"zero",AND(F12001&gt;=99999,MOD(F12001,9)=0),"99999 placeholder",AND(F12001&gt;$O$5,D12001="Expense"),"Expense outlier",AND(F12001&gt;$P$5,D12001="Income"),"Income outlier",TRUE,"valid")</f>
        <v>valid</v>
      </c>
      <c r="K12001" s="1" t="str">
        <f>_xlfn.XLOOKUP(I12001,[1]category_mapping!$F$2:$F$19,[1]category_mapping!$G$2:$G$19,E12001)</f>
        <v>travel</v>
      </c>
      <c r="L12001" s="1" t="str">
        <f>IF(cleaning_working[[#This Row],[date]]="","Missing","Available")</f>
        <v>Available</v>
      </c>
    </row>
    <row r="12002" spans="1:12" x14ac:dyDescent="0.35">
      <c r="A12002" s="1" t="s">
        <v>11594</v>
      </c>
      <c r="B12002" s="1" t="s">
        <v>214</v>
      </c>
      <c r="C12002" s="3">
        <v>44778</v>
      </c>
      <c r="D12002" s="1" t="s">
        <v>13</v>
      </c>
      <c r="E12002" s="1" t="s">
        <v>39</v>
      </c>
      <c r="F12002" s="1">
        <v>8996</v>
      </c>
      <c r="G12002" s="1" t="s">
        <v>40</v>
      </c>
      <c r="H12002" s="1" t="s">
        <v>133</v>
      </c>
      <c r="I12002" s="1" t="s">
        <v>87</v>
      </c>
      <c r="J12002" s="1" t="str" cm="1">
        <f t="array" ref="J12002">_xlfn.IFS(F12002="","missing",F12002&lt;0,"negative",F12002=0,"zero",AND(F12002&gt;=99999,MOD(F12002,9)=0),"99999 placeholder",AND(F12002&gt;$O$5,D12002="Expense"),"Expense outlier",AND(F12002&gt;$P$5,D12002="Income"),"Income outlier",TRUE,"valid")</f>
        <v>valid</v>
      </c>
      <c r="K12002" s="1" t="str">
        <f>_xlfn.XLOOKUP(I12002,[1]category_mapping!$F$2:$F$19,[1]category_mapping!$G$2:$G$19,E12002)</f>
        <v>food</v>
      </c>
      <c r="L12002" s="1" t="str">
        <f>IF(cleaning_working[[#This Row],[date]]="","Missing","Available")</f>
        <v>Available</v>
      </c>
    </row>
    <row r="12003" spans="1:12" x14ac:dyDescent="0.35">
      <c r="A12003" s="1" t="s">
        <v>11595</v>
      </c>
      <c r="B12003" s="1" t="s">
        <v>531</v>
      </c>
      <c r="C12003" s="3">
        <v>44461</v>
      </c>
      <c r="D12003" s="1" t="s">
        <v>13</v>
      </c>
      <c r="E12003" s="1" t="s">
        <v>63</v>
      </c>
      <c r="F12003" s="1">
        <v>396</v>
      </c>
      <c r="G12003" s="1" t="s">
        <v>64</v>
      </c>
      <c r="H12003" s="1" t="s">
        <v>83</v>
      </c>
      <c r="J12003" s="1" t="str" cm="1">
        <f t="array" ref="J12003">_xlfn.IFS(F12003="","missing",F12003&lt;0,"negative",F12003=0,"zero",AND(F12003&gt;=99999,MOD(F12003,9)=0),"99999 placeholder",AND(F12003&gt;$O$5,D12003="Expense"),"Expense outlier",AND(F12003&gt;$P$5,D12003="Income"),"Income outlier",TRUE,"valid")</f>
        <v>valid</v>
      </c>
      <c r="K12003" s="1" t="str">
        <f>_xlfn.XLOOKUP(I12003,[1]category_mapping!$F$2:$F$19,[1]category_mapping!$G$2:$G$19,E12003)</f>
        <v>utilities</v>
      </c>
      <c r="L12003" s="1" t="str">
        <f>IF(cleaning_working[[#This Row],[date]]="","Missing","Available")</f>
        <v>Available</v>
      </c>
    </row>
    <row r="12004" spans="1:12" x14ac:dyDescent="0.35">
      <c r="A12004" s="1" t="s">
        <v>11596</v>
      </c>
      <c r="B12004" s="1" t="s">
        <v>323</v>
      </c>
      <c r="C12004" s="3">
        <v>44257</v>
      </c>
      <c r="D12004" s="1" t="s">
        <v>13</v>
      </c>
      <c r="E12004" s="1" t="s">
        <v>39</v>
      </c>
      <c r="F12004" s="1">
        <v>165</v>
      </c>
      <c r="G12004" s="1" t="s">
        <v>32</v>
      </c>
      <c r="H12004" s="1" t="s">
        <v>133</v>
      </c>
      <c r="I12004" s="1" t="s">
        <v>34</v>
      </c>
      <c r="J12004" s="1" t="str" cm="1">
        <f t="array" ref="J12004">_xlfn.IFS(F12004="","missing",F12004&lt;0,"negative",F12004=0,"zero",AND(F12004&gt;=99999,MOD(F12004,9)=0),"99999 placeholder",AND(F12004&gt;$O$5,D12004="Expense"),"Expense outlier",AND(F12004&gt;$P$5,D12004="Income"),"Income outlier",TRUE,"valid")</f>
        <v>valid</v>
      </c>
      <c r="K12004" s="1" t="str">
        <f>_xlfn.XLOOKUP(I12004,[1]category_mapping!$F$2:$F$19,[1]category_mapping!$G$2:$G$19,E12004)</f>
        <v>education</v>
      </c>
      <c r="L12004" s="1" t="str">
        <f>IF(cleaning_working[[#This Row],[date]]="","Missing","Available")</f>
        <v>Available</v>
      </c>
    </row>
    <row r="12005" spans="1:12" x14ac:dyDescent="0.35">
      <c r="A12005" s="1" t="s">
        <v>11597</v>
      </c>
      <c r="B12005" s="1" t="s">
        <v>510</v>
      </c>
      <c r="C12005" s="3">
        <v>45612</v>
      </c>
      <c r="D12005" s="1" t="s">
        <v>13</v>
      </c>
      <c r="E12005" s="1" t="s">
        <v>63</v>
      </c>
      <c r="F12005" s="1">
        <v>7732</v>
      </c>
      <c r="G12005" s="1" t="s">
        <v>40</v>
      </c>
      <c r="H12005" s="1" t="s">
        <v>19</v>
      </c>
      <c r="J12005" s="1" t="str" cm="1">
        <f t="array" ref="J12005">_xlfn.IFS(F12005="","missing",F12005&lt;0,"negative",F12005=0,"zero",AND(F12005&gt;=99999,MOD(F12005,9)=0),"99999 placeholder",AND(F12005&gt;$O$5,D12005="Expense"),"Expense outlier",AND(F12005&gt;$P$5,D12005="Income"),"Income outlier",TRUE,"valid")</f>
        <v>valid</v>
      </c>
      <c r="K12005" s="1" t="str">
        <f>_xlfn.XLOOKUP(I12005,[1]category_mapping!$F$2:$F$19,[1]category_mapping!$G$2:$G$19,E12005)</f>
        <v>utilities</v>
      </c>
      <c r="L12005" s="1" t="str">
        <f>IF(cleaning_working[[#This Row],[date]]="","Missing","Available")</f>
        <v>Available</v>
      </c>
    </row>
    <row r="12006" spans="1:12" x14ac:dyDescent="0.35">
      <c r="A12006" s="1" t="s">
        <v>11598</v>
      </c>
      <c r="B12006" s="1" t="s">
        <v>414</v>
      </c>
      <c r="C12006" s="3">
        <v>45084</v>
      </c>
      <c r="D12006" s="1" t="s">
        <v>13</v>
      </c>
      <c r="E12006" s="1" t="s">
        <v>104</v>
      </c>
      <c r="F12006" s="1">
        <v>1261</v>
      </c>
      <c r="G12006" s="1" t="s">
        <v>64</v>
      </c>
      <c r="H12006" s="1" t="s">
        <v>159</v>
      </c>
      <c r="I12006" s="1" t="s">
        <v>123</v>
      </c>
      <c r="J12006" s="1" t="str" cm="1">
        <f t="array" ref="J12006">_xlfn.IFS(F12006="","missing",F12006&lt;0,"negative",F12006=0,"zero",AND(F12006&gt;=99999,MOD(F12006,9)=0),"99999 placeholder",AND(F12006&gt;$O$5,D12006="Expense"),"Expense outlier",AND(F12006&gt;$P$5,D12006="Income"),"Income outlier",TRUE,"valid")</f>
        <v>valid</v>
      </c>
      <c r="K12006" s="1" t="str">
        <f>_xlfn.XLOOKUP(I12006,[1]category_mapping!$F$2:$F$19,[1]category_mapping!$G$2:$G$19,E12006)</f>
        <v>health</v>
      </c>
      <c r="L12006" s="1" t="str">
        <f>IF(cleaning_working[[#This Row],[date]]="","Missing","Available")</f>
        <v>Available</v>
      </c>
    </row>
    <row r="12007" spans="1:12" x14ac:dyDescent="0.35">
      <c r="A12007" s="1" t="s">
        <v>11599</v>
      </c>
      <c r="B12007" s="1" t="s">
        <v>500</v>
      </c>
      <c r="C12007" s="3">
        <v>45580</v>
      </c>
      <c r="D12007" s="1" t="s">
        <v>13</v>
      </c>
      <c r="E12007" s="1" t="s">
        <v>24</v>
      </c>
      <c r="F12007" s="1">
        <v>9731</v>
      </c>
      <c r="G12007" s="1" t="s">
        <v>25</v>
      </c>
      <c r="H12007" s="1" t="s">
        <v>26</v>
      </c>
      <c r="I12007" s="1" t="s">
        <v>128</v>
      </c>
      <c r="J12007" s="1" t="str" cm="1">
        <f t="array" ref="J12007">_xlfn.IFS(F12007="","missing",F12007&lt;0,"negative",F12007=0,"zero",AND(F12007&gt;=99999,MOD(F12007,9)=0),"99999 placeholder",AND(F12007&gt;$O$5,D12007="Expense"),"Expense outlier",AND(F12007&gt;$P$5,D12007="Income"),"Income outlier",TRUE,"valid")</f>
        <v>valid</v>
      </c>
      <c r="K12007" s="1" t="str">
        <f>_xlfn.XLOOKUP(I12007,[1]category_mapping!$F$2:$F$19,[1]category_mapping!$G$2:$G$19,E12007)</f>
        <v>utilities</v>
      </c>
      <c r="L12007" s="1" t="str">
        <f>IF(cleaning_working[[#This Row],[date]]="","Missing","Available")</f>
        <v>Available</v>
      </c>
    </row>
    <row r="12008" spans="1:12" x14ac:dyDescent="0.35">
      <c r="A12008" s="1" t="s">
        <v>11600</v>
      </c>
      <c r="B12008" s="1" t="s">
        <v>30</v>
      </c>
      <c r="C12008" s="3">
        <v>44500</v>
      </c>
      <c r="D12008" s="1" t="s">
        <v>13</v>
      </c>
      <c r="E12008" s="1" t="s">
        <v>24</v>
      </c>
      <c r="F12008" s="1">
        <v>2214</v>
      </c>
      <c r="G12008" s="1" t="s">
        <v>18</v>
      </c>
      <c r="H12008" s="1" t="s">
        <v>86</v>
      </c>
      <c r="I12008" s="1" t="s">
        <v>137</v>
      </c>
      <c r="J12008" s="1" t="str" cm="1">
        <f t="array" ref="J12008">_xlfn.IFS(F12008="","missing",F12008&lt;0,"negative",F12008=0,"zero",AND(F12008&gt;=99999,MOD(F12008,9)=0),"99999 placeholder",AND(F12008&gt;$O$5,D12008="Expense"),"Expense outlier",AND(F12008&gt;$P$5,D12008="Income"),"Income outlier",TRUE,"valid")</f>
        <v>valid</v>
      </c>
      <c r="K12008" s="1" t="str">
        <f>_xlfn.XLOOKUP(I12008,[1]category_mapping!$F$2:$F$19,[1]category_mapping!$G$2:$G$19,E12008)</f>
        <v>travel</v>
      </c>
      <c r="L12008" s="1" t="str">
        <f>IF(cleaning_working[[#This Row],[date]]="","Missing","Available")</f>
        <v>Available</v>
      </c>
    </row>
    <row r="12009" spans="1:12" x14ac:dyDescent="0.35">
      <c r="A12009" s="1" t="s">
        <v>11601</v>
      </c>
      <c r="B12009" s="1" t="s">
        <v>386</v>
      </c>
      <c r="C12009" s="3">
        <v>44644</v>
      </c>
      <c r="D12009" s="1" t="s">
        <v>13</v>
      </c>
      <c r="E12009" s="1" t="s">
        <v>45</v>
      </c>
      <c r="F12009" s="1">
        <v>7173</v>
      </c>
      <c r="G12009" s="1" t="s">
        <v>40</v>
      </c>
      <c r="H12009" s="1" t="s">
        <v>159</v>
      </c>
      <c r="I12009" s="1" t="s">
        <v>123</v>
      </c>
      <c r="J12009" s="1" t="str" cm="1">
        <f t="array" ref="J12009">_xlfn.IFS(F12009="","missing",F12009&lt;0,"negative",F12009=0,"zero",AND(F12009&gt;=99999,MOD(F12009,9)=0),"99999 placeholder",AND(F12009&gt;$O$5,D12009="Expense"),"Expense outlier",AND(F12009&gt;$P$5,D12009="Income"),"Income outlier",TRUE,"valid")</f>
        <v>valid</v>
      </c>
      <c r="K12009" s="1" t="str">
        <f>_xlfn.XLOOKUP(I12009,[1]category_mapping!$F$2:$F$19,[1]category_mapping!$G$2:$G$19,E12009)</f>
        <v>entertainment</v>
      </c>
      <c r="L12009" s="1" t="str">
        <f>IF(cleaning_working[[#This Row],[date]]="","Missing","Available")</f>
        <v>Available</v>
      </c>
    </row>
    <row r="12010" spans="1:12" x14ac:dyDescent="0.35">
      <c r="A12010" s="1" t="s">
        <v>11602</v>
      </c>
      <c r="B12010" s="1" t="s">
        <v>343</v>
      </c>
      <c r="C12010" s="3">
        <v>44969</v>
      </c>
      <c r="D12010" s="1" t="s">
        <v>13</v>
      </c>
      <c r="E12010" s="1" t="s">
        <v>39</v>
      </c>
      <c r="F12010" s="1">
        <v>2875</v>
      </c>
      <c r="G12010" s="1" t="s">
        <v>18</v>
      </c>
      <c r="H12010" s="1" t="s">
        <v>86</v>
      </c>
      <c r="I12010" s="1" t="s">
        <v>134</v>
      </c>
      <c r="J12010" s="1" t="str" cm="1">
        <f t="array" ref="J12010">_xlfn.IFS(F12010="","missing",F12010&lt;0,"negative",F12010=0,"zero",AND(F12010&gt;=99999,MOD(F12010,9)=0),"99999 placeholder",AND(F12010&gt;$O$5,D12010="Expense"),"Expense outlier",AND(F12010&gt;$P$5,D12010="Income"),"Income outlier",TRUE,"valid")</f>
        <v>valid</v>
      </c>
      <c r="K12010" s="1" t="str">
        <f>_xlfn.XLOOKUP(I12010,[1]category_mapping!$F$2:$F$19,[1]category_mapping!$G$2:$G$19,E12010)</f>
        <v>education</v>
      </c>
      <c r="L12010" s="1" t="str">
        <f>IF(cleaning_working[[#This Row],[date]]="","Missing","Available")</f>
        <v>Available</v>
      </c>
    </row>
    <row r="12011" spans="1:12" x14ac:dyDescent="0.35">
      <c r="A12011" s="1" t="s">
        <v>11603</v>
      </c>
      <c r="B12011" s="1" t="s">
        <v>283</v>
      </c>
      <c r="C12011" s="3">
        <v>44431</v>
      </c>
      <c r="D12011" s="1" t="s">
        <v>14</v>
      </c>
      <c r="E12011" s="1" t="s">
        <v>31</v>
      </c>
      <c r="F12011" s="1">
        <v>31639</v>
      </c>
      <c r="G12011" s="1" t="s">
        <v>40</v>
      </c>
      <c r="H12011" s="1" t="s">
        <v>83</v>
      </c>
      <c r="J12011" s="1" t="str" cm="1">
        <f t="array" ref="J12011">_xlfn.IFS(F12011="","missing",F12011&lt;0,"negative",F12011=0,"zero",AND(F12011&gt;=99999,MOD(F12011,9)=0),"99999 placeholder",AND(F12011&gt;$O$5,D12011="Expense"),"Expense outlier",AND(F12011&gt;$P$5,D12011="Income"),"Income outlier",TRUE,"valid")</f>
        <v>valid</v>
      </c>
      <c r="K12011" s="1" t="str">
        <f>_xlfn.XLOOKUP(I12011,[1]category_mapping!$F$2:$F$19,[1]category_mapping!$G$2:$G$19,E12011)</f>
        <v>freelance</v>
      </c>
      <c r="L12011" s="1" t="str">
        <f>IF(cleaning_working[[#This Row],[date]]="","Missing","Available")</f>
        <v>Available</v>
      </c>
    </row>
    <row r="12012" spans="1:12" x14ac:dyDescent="0.35">
      <c r="A12012" s="1" t="s">
        <v>11604</v>
      </c>
      <c r="B12012" s="1" t="s">
        <v>329</v>
      </c>
      <c r="C12012" s="3">
        <v>44328</v>
      </c>
      <c r="D12012" s="1" t="s">
        <v>13</v>
      </c>
      <c r="E12012" s="1" t="s">
        <v>17</v>
      </c>
      <c r="F12012" s="1">
        <v>1331</v>
      </c>
      <c r="G12012" s="1" t="s">
        <v>64</v>
      </c>
      <c r="H12012" s="1" t="s">
        <v>159</v>
      </c>
      <c r="I12012" s="1" t="s">
        <v>134</v>
      </c>
      <c r="J12012" s="1" t="str" cm="1">
        <f t="array" ref="J12012">_xlfn.IFS(F12012="","missing",F12012&lt;0,"negative",F12012=0,"zero",AND(F12012&gt;=99999,MOD(F12012,9)=0),"99999 placeholder",AND(F12012&gt;$O$5,D12012="Expense"),"Expense outlier",AND(F12012&gt;$P$5,D12012="Income"),"Income outlier",TRUE,"valid")</f>
        <v>valid</v>
      </c>
      <c r="K12012" s="1" t="str">
        <f>_xlfn.XLOOKUP(I12012,[1]category_mapping!$F$2:$F$19,[1]category_mapping!$G$2:$G$19,E12012)</f>
        <v>education</v>
      </c>
      <c r="L12012" s="1" t="str">
        <f>IF(cleaning_working[[#This Row],[date]]="","Missing","Available")</f>
        <v>Available</v>
      </c>
    </row>
    <row r="12013" spans="1:12" x14ac:dyDescent="0.35">
      <c r="A12013" s="1" t="s">
        <v>11605</v>
      </c>
      <c r="B12013" s="1" t="s">
        <v>400</v>
      </c>
      <c r="C12013" s="3">
        <v>44914</v>
      </c>
      <c r="D12013" s="1" t="s">
        <v>13</v>
      </c>
      <c r="E12013" s="1" t="s">
        <v>24</v>
      </c>
      <c r="F12013" s="1">
        <v>7742</v>
      </c>
      <c r="G12013" s="1" t="s">
        <v>25</v>
      </c>
      <c r="H12013" s="1" t="s">
        <v>65</v>
      </c>
      <c r="I12013" s="1" t="s">
        <v>272</v>
      </c>
      <c r="J12013" s="1" t="str" cm="1">
        <f t="array" ref="J12013">_xlfn.IFS(F12013="","missing",F12013&lt;0,"negative",F12013=0,"zero",AND(F12013&gt;=99999,MOD(F12013,9)=0),"99999 placeholder",AND(F12013&gt;$O$5,D12013="Expense"),"Expense outlier",AND(F12013&gt;$P$5,D12013="Income"),"Income outlier",TRUE,"valid")</f>
        <v>valid</v>
      </c>
      <c r="K12013" s="1" t="str">
        <f>_xlfn.XLOOKUP(I12013,[1]category_mapping!$F$2:$F$19,[1]category_mapping!$G$2:$G$19,E12013)</f>
        <v>food</v>
      </c>
      <c r="L12013" s="1" t="str">
        <f>IF(cleaning_working[[#This Row],[date]]="","Missing","Available")</f>
        <v>Available</v>
      </c>
    </row>
    <row r="12014" spans="1:12" x14ac:dyDescent="0.35">
      <c r="A12014" s="1" t="s">
        <v>11606</v>
      </c>
      <c r="B12014" s="1" t="s">
        <v>130</v>
      </c>
      <c r="C12014" s="3">
        <v>45107</v>
      </c>
      <c r="D12014" s="1" t="s">
        <v>13</v>
      </c>
      <c r="E12014" s="1" t="s">
        <v>24</v>
      </c>
      <c r="F12014" s="1">
        <v>7200</v>
      </c>
      <c r="G12014" s="1" t="s">
        <v>64</v>
      </c>
      <c r="H12014" s="1" t="s">
        <v>159</v>
      </c>
      <c r="I12014" s="1" t="s">
        <v>27</v>
      </c>
      <c r="J12014" s="1" t="str" cm="1">
        <f t="array" ref="J12014">_xlfn.IFS(F12014="","missing",F12014&lt;0,"negative",F12014=0,"zero",AND(F12014&gt;=99999,MOD(F12014,9)=0),"99999 placeholder",AND(F12014&gt;$O$5,D12014="Expense"),"Expense outlier",AND(F12014&gt;$P$5,D12014="Income"),"Income outlier",TRUE,"valid")</f>
        <v>valid</v>
      </c>
      <c r="K12014" s="1" t="str">
        <f>_xlfn.XLOOKUP(I12014,[1]category_mapping!$F$2:$F$19,[1]category_mapping!$G$2:$G$19,E12014)</f>
        <v>rent</v>
      </c>
      <c r="L12014" s="1" t="str">
        <f>IF(cleaning_working[[#This Row],[date]]="","Missing","Available")</f>
        <v>Available</v>
      </c>
    </row>
    <row r="12015" spans="1:12" x14ac:dyDescent="0.35">
      <c r="A12015" s="1" t="s">
        <v>6161</v>
      </c>
      <c r="B12015" s="1" t="s">
        <v>873</v>
      </c>
      <c r="C12015" s="3">
        <v>44381</v>
      </c>
      <c r="D12015" s="1" t="s">
        <v>13</v>
      </c>
      <c r="E12015" s="1" t="s">
        <v>63</v>
      </c>
      <c r="F12015" s="1">
        <v>9103</v>
      </c>
      <c r="G12015" s="1" t="s">
        <v>40</v>
      </c>
      <c r="H12015" s="1" t="s">
        <v>25</v>
      </c>
      <c r="J12015" s="1" t="str" cm="1">
        <f t="array" ref="J12015">_xlfn.IFS(F12015="","missing",F12015&lt;0,"negative",F12015=0,"zero",AND(F12015&gt;=99999,MOD(F12015,9)=0),"99999 placeholder",AND(F12015&gt;$O$5,D12015="Expense"),"Expense outlier",AND(F12015&gt;$P$5,D12015="Income"),"Income outlier",TRUE,"valid")</f>
        <v>valid</v>
      </c>
      <c r="K12015" s="1" t="str">
        <f>_xlfn.XLOOKUP(I12015,[1]category_mapping!$F$2:$F$19,[1]category_mapping!$G$2:$G$19,E12015)</f>
        <v>utilities</v>
      </c>
      <c r="L12015" s="1" t="str">
        <f>IF(cleaning_working[[#This Row],[date]]="","Missing","Available")</f>
        <v>Available</v>
      </c>
    </row>
    <row r="12016" spans="1:12" x14ac:dyDescent="0.35">
      <c r="A12016" s="1" t="s">
        <v>7849</v>
      </c>
      <c r="B12016" s="1" t="s">
        <v>247</v>
      </c>
      <c r="C12016" s="3">
        <v>44948</v>
      </c>
      <c r="D12016" s="1" t="s">
        <v>13</v>
      </c>
      <c r="E12016" s="1" t="s">
        <v>63</v>
      </c>
      <c r="F12016" s="1">
        <v>4047</v>
      </c>
      <c r="G12016" s="1" t="s">
        <v>18</v>
      </c>
      <c r="H12016" s="1" t="s">
        <v>65</v>
      </c>
      <c r="I12016" s="1" t="s">
        <v>128</v>
      </c>
      <c r="J12016" s="1" t="str" cm="1">
        <f t="array" ref="J12016">_xlfn.IFS(F12016="","missing",F12016&lt;0,"negative",F12016=0,"zero",AND(F12016&gt;=99999,MOD(F12016,9)=0),"99999 placeholder",AND(F12016&gt;$O$5,D12016="Expense"),"Expense outlier",AND(F12016&gt;$P$5,D12016="Income"),"Income outlier",TRUE,"valid")</f>
        <v>valid</v>
      </c>
      <c r="K12016" s="1" t="str">
        <f>_xlfn.XLOOKUP(I12016,[1]category_mapping!$F$2:$F$19,[1]category_mapping!$G$2:$G$19,E12016)</f>
        <v>utilities</v>
      </c>
      <c r="L12016" s="1" t="str">
        <f>IF(cleaning_working[[#This Row],[date]]="","Missing","Available")</f>
        <v>Available</v>
      </c>
    </row>
    <row r="12017" spans="1:12" x14ac:dyDescent="0.35">
      <c r="A12017" s="1" t="s">
        <v>11607</v>
      </c>
      <c r="B12017" s="1" t="s">
        <v>30</v>
      </c>
      <c r="C12017" s="3">
        <v>45133</v>
      </c>
      <c r="D12017" s="1" t="s">
        <v>13</v>
      </c>
      <c r="E12017" s="1" t="s">
        <v>24</v>
      </c>
      <c r="F12017" s="1">
        <v>21746</v>
      </c>
      <c r="G12017" s="1" t="s">
        <v>32</v>
      </c>
      <c r="H12017" s="1" t="s">
        <v>83</v>
      </c>
      <c r="J12017" s="1" t="str" cm="1">
        <f t="array" ref="J12017">_xlfn.IFS(F12017="","missing",F12017&lt;0,"negative",F12017=0,"zero",AND(F12017&gt;=99999,MOD(F12017,9)=0),"99999 placeholder",AND(F12017&gt;$O$5,D12017="Expense"),"Expense outlier",AND(F12017&gt;$P$5,D12017="Income"),"Income outlier",TRUE,"valid")</f>
        <v>Expense outlier</v>
      </c>
      <c r="K12017" s="1" t="str">
        <f>_xlfn.XLOOKUP(I12017,[1]category_mapping!$F$2:$F$19,[1]category_mapping!$G$2:$G$19,E12017)</f>
        <v>rent</v>
      </c>
      <c r="L12017" s="1" t="str">
        <f>IF(cleaning_working[[#This Row],[date]]="","Missing","Available")</f>
        <v>Available</v>
      </c>
    </row>
    <row r="12018" spans="1:12" x14ac:dyDescent="0.35">
      <c r="A12018" s="1" t="s">
        <v>11608</v>
      </c>
      <c r="B12018" s="1" t="s">
        <v>56</v>
      </c>
      <c r="C12018" s="3">
        <v>45483</v>
      </c>
      <c r="D12018" s="1" t="s">
        <v>13</v>
      </c>
      <c r="E12018" s="1" t="s">
        <v>24</v>
      </c>
      <c r="F12018" s="1">
        <v>2828</v>
      </c>
      <c r="G12018" s="1" t="s">
        <v>18</v>
      </c>
      <c r="H12018" s="1" t="s">
        <v>133</v>
      </c>
      <c r="I12018" s="1" t="s">
        <v>34</v>
      </c>
      <c r="J12018" s="1" t="str" cm="1">
        <f t="array" ref="J12018">_xlfn.IFS(F12018="","missing",F12018&lt;0,"negative",F12018=0,"zero",AND(F12018&gt;=99999,MOD(F12018,9)=0),"99999 placeholder",AND(F12018&gt;$O$5,D12018="Expense"),"Expense outlier",AND(F12018&gt;$P$5,D12018="Income"),"Income outlier",TRUE,"valid")</f>
        <v>valid</v>
      </c>
      <c r="K12018" s="1" t="str">
        <f>_xlfn.XLOOKUP(I12018,[1]category_mapping!$F$2:$F$19,[1]category_mapping!$G$2:$G$19,E12018)</f>
        <v>education</v>
      </c>
      <c r="L12018" s="1" t="str">
        <f>IF(cleaning_working[[#This Row],[date]]="","Missing","Available")</f>
        <v>Available</v>
      </c>
    </row>
    <row r="12019" spans="1:12" x14ac:dyDescent="0.35">
      <c r="A12019" s="1" t="s">
        <v>11609</v>
      </c>
      <c r="B12019" s="1" t="s">
        <v>51</v>
      </c>
      <c r="C12019" s="3">
        <v>45634</v>
      </c>
      <c r="D12019" s="1" t="s">
        <v>13</v>
      </c>
      <c r="E12019" s="1" t="s">
        <v>24</v>
      </c>
      <c r="F12019" s="1">
        <v>3550</v>
      </c>
      <c r="G12019" s="1" t="s">
        <v>40</v>
      </c>
      <c r="H12019" s="1" t="s">
        <v>133</v>
      </c>
      <c r="I12019" s="1" t="s">
        <v>49</v>
      </c>
      <c r="J12019" s="1" t="str" cm="1">
        <f t="array" ref="J12019">_xlfn.IFS(F12019="","missing",F12019&lt;0,"negative",F12019=0,"zero",AND(F12019&gt;=99999,MOD(F12019,9)=0),"99999 placeholder",AND(F12019&gt;$O$5,D12019="Expense"),"Expense outlier",AND(F12019&gt;$P$5,D12019="Income"),"Income outlier",TRUE,"valid")</f>
        <v>valid</v>
      </c>
      <c r="K12019" s="1" t="str">
        <f>_xlfn.XLOOKUP(I12019,[1]category_mapping!$F$2:$F$19,[1]category_mapping!$G$2:$G$19,E12019)</f>
        <v>rent</v>
      </c>
      <c r="L12019" s="1" t="str">
        <f>IF(cleaning_working[[#This Row],[date]]="","Missing","Available")</f>
        <v>Available</v>
      </c>
    </row>
    <row r="12020" spans="1:12" x14ac:dyDescent="0.35">
      <c r="A12020" s="1" t="s">
        <v>11610</v>
      </c>
      <c r="B12020" s="1" t="s">
        <v>510</v>
      </c>
      <c r="C12020" s="3">
        <v>44558</v>
      </c>
      <c r="D12020" s="1" t="s">
        <v>13</v>
      </c>
      <c r="E12020" s="1" t="s">
        <v>104</v>
      </c>
      <c r="F12020" s="1">
        <v>7509</v>
      </c>
      <c r="G12020" s="1" t="s">
        <v>64</v>
      </c>
      <c r="H12020" s="1" t="s">
        <v>86</v>
      </c>
      <c r="I12020" s="1" t="s">
        <v>53</v>
      </c>
      <c r="J12020" s="1" t="str" cm="1">
        <f t="array" ref="J12020">_xlfn.IFS(F12020="","missing",F12020&lt;0,"negative",F12020=0,"zero",AND(F12020&gt;=99999,MOD(F12020,9)=0),"99999 placeholder",AND(F12020&gt;$O$5,D12020="Expense"),"Expense outlier",AND(F12020&gt;$P$5,D12020="Income"),"Income outlier",TRUE,"valid")</f>
        <v>valid</v>
      </c>
      <c r="K12020" s="1" t="str">
        <f>_xlfn.XLOOKUP(I12020,[1]category_mapping!$F$2:$F$19,[1]category_mapping!$G$2:$G$19,E12020)</f>
        <v>travel</v>
      </c>
      <c r="L12020" s="1" t="str">
        <f>IF(cleaning_working[[#This Row],[date]]="","Missing","Available")</f>
        <v>Available</v>
      </c>
    </row>
    <row r="12021" spans="1:12" x14ac:dyDescent="0.35">
      <c r="A12021" s="1" t="s">
        <v>11611</v>
      </c>
      <c r="B12021" s="1" t="s">
        <v>166</v>
      </c>
      <c r="C12021" s="3">
        <v>45352</v>
      </c>
      <c r="D12021" s="1" t="s">
        <v>14</v>
      </c>
      <c r="E12021" s="1" t="s">
        <v>57</v>
      </c>
      <c r="F12021" s="1">
        <v>25841</v>
      </c>
      <c r="G12021" s="1" t="s">
        <v>32</v>
      </c>
      <c r="H12021" s="1" t="s">
        <v>133</v>
      </c>
      <c r="I12021" s="1" t="s">
        <v>27</v>
      </c>
      <c r="J12021" s="1" t="str" cm="1">
        <f t="array" ref="J12021">_xlfn.IFS(F12021="","missing",F12021&lt;0,"negative",F12021=0,"zero",AND(F12021&gt;=99999,MOD(F12021,9)=0),"99999 placeholder",AND(F12021&gt;$O$5,D12021="Expense"),"Expense outlier",AND(F12021&gt;$P$5,D12021="Income"),"Income outlier",TRUE,"valid")</f>
        <v>valid</v>
      </c>
      <c r="K12021" s="1" t="str">
        <f>_xlfn.XLOOKUP(I12021,[1]category_mapping!$F$2:$F$19,[1]category_mapping!$G$2:$G$19,E12021)</f>
        <v>salary</v>
      </c>
      <c r="L12021" s="1" t="str">
        <f>IF(cleaning_working[[#This Row],[date]]="","Missing","Available")</f>
        <v>Available</v>
      </c>
    </row>
    <row r="12022" spans="1:12" x14ac:dyDescent="0.35">
      <c r="A12022" s="1" t="s">
        <v>11612</v>
      </c>
      <c r="B12022" s="1" t="s">
        <v>339</v>
      </c>
      <c r="C12022" s="3">
        <v>44728</v>
      </c>
      <c r="D12022" s="1" t="s">
        <v>13</v>
      </c>
      <c r="E12022" s="1" t="s">
        <v>96</v>
      </c>
      <c r="F12022" s="1">
        <v>6297</v>
      </c>
      <c r="G12022" s="1" t="s">
        <v>32</v>
      </c>
      <c r="H12022" s="1" t="s">
        <v>19</v>
      </c>
      <c r="I12022" s="1" t="s">
        <v>49</v>
      </c>
      <c r="J12022" s="1" t="str" cm="1">
        <f t="array" ref="J12022">_xlfn.IFS(F12022="","missing",F12022&lt;0,"negative",F12022=0,"zero",AND(F12022&gt;=99999,MOD(F12022,9)=0),"99999 placeholder",AND(F12022&gt;$O$5,D12022="Expense"),"Expense outlier",AND(F12022&gt;$P$5,D12022="Income"),"Income outlier",TRUE,"valid")</f>
        <v>valid</v>
      </c>
      <c r="K12022" s="1" t="str">
        <f>_xlfn.XLOOKUP(I12022,[1]category_mapping!$F$2:$F$19,[1]category_mapping!$G$2:$G$19,E12022)</f>
        <v>travel</v>
      </c>
      <c r="L12022" s="1" t="str">
        <f>IF(cleaning_working[[#This Row],[date]]="","Missing","Available")</f>
        <v>Available</v>
      </c>
    </row>
    <row r="12023" spans="1:12" x14ac:dyDescent="0.35">
      <c r="A12023" s="1" t="s">
        <v>11613</v>
      </c>
      <c r="B12023" s="1" t="s">
        <v>245</v>
      </c>
      <c r="C12023" s="3">
        <v>45129</v>
      </c>
      <c r="D12023" s="1" t="s">
        <v>13</v>
      </c>
      <c r="E12023" s="1" t="s">
        <v>39</v>
      </c>
      <c r="F12023" s="1">
        <v>5495</v>
      </c>
      <c r="G12023" s="1" t="s">
        <v>64</v>
      </c>
      <c r="H12023" s="1" t="s">
        <v>159</v>
      </c>
      <c r="I12023" s="1" t="s">
        <v>93</v>
      </c>
      <c r="J12023" s="1" t="str" cm="1">
        <f t="array" ref="J12023">_xlfn.IFS(F12023="","missing",F12023&lt;0,"negative",F12023=0,"zero",AND(F12023&gt;=99999,MOD(F12023,9)=0),"99999 placeholder",AND(F12023&gt;$O$5,D12023="Expense"),"Expense outlier",AND(F12023&gt;$P$5,D12023="Income"),"Income outlier",TRUE,"valid")</f>
        <v>valid</v>
      </c>
      <c r="K12023" s="1" t="str">
        <f>_xlfn.XLOOKUP(I12023,[1]category_mapping!$F$2:$F$19,[1]category_mapping!$G$2:$G$19,E12023)</f>
        <v>food</v>
      </c>
      <c r="L12023" s="1" t="str">
        <f>IF(cleaning_working[[#This Row],[date]]="","Missing","Available")</f>
        <v>Available</v>
      </c>
    </row>
    <row r="12024" spans="1:12" x14ac:dyDescent="0.35">
      <c r="A12024" s="1" t="s">
        <v>11614</v>
      </c>
      <c r="B12024" s="1" t="s">
        <v>311</v>
      </c>
      <c r="C12024" s="3">
        <v>45077</v>
      </c>
      <c r="D12024" s="1" t="s">
        <v>14</v>
      </c>
      <c r="E12024" s="1" t="s">
        <v>46</v>
      </c>
      <c r="F12024" s="1">
        <v>33389</v>
      </c>
      <c r="G12024" s="1" t="s">
        <v>32</v>
      </c>
      <c r="H12024" s="1" t="s">
        <v>107</v>
      </c>
      <c r="I12024" s="1" t="s">
        <v>20</v>
      </c>
      <c r="J12024" s="1" t="str" cm="1">
        <f t="array" ref="J12024">_xlfn.IFS(F12024="","missing",F12024&lt;0,"negative",F12024=0,"zero",AND(F12024&gt;=99999,MOD(F12024,9)=0),"99999 placeholder",AND(F12024&gt;$O$5,D12024="Expense"),"Expense outlier",AND(F12024&gt;$P$5,D12024="Income"),"Income outlier",TRUE,"valid")</f>
        <v>valid</v>
      </c>
      <c r="K12024" s="1" t="str">
        <f>_xlfn.XLOOKUP(I12024,[1]category_mapping!$F$2:$F$19,[1]category_mapping!$G$2:$G$19,E12024)</f>
        <v>entertainment</v>
      </c>
      <c r="L12024" s="1" t="str">
        <f>IF(cleaning_working[[#This Row],[date]]="","Missing","Available")</f>
        <v>Available</v>
      </c>
    </row>
    <row r="12025" spans="1:12" x14ac:dyDescent="0.35">
      <c r="A12025" s="1" t="s">
        <v>11615</v>
      </c>
      <c r="B12025" s="1" t="s">
        <v>873</v>
      </c>
      <c r="C12025" s="3">
        <v>45220</v>
      </c>
      <c r="D12025" s="1" t="s">
        <v>13</v>
      </c>
      <c r="E12025" s="1" t="s">
        <v>63</v>
      </c>
      <c r="F12025" s="1">
        <v>190</v>
      </c>
      <c r="G12025" s="1" t="s">
        <v>32</v>
      </c>
      <c r="H12025" s="1" t="s">
        <v>83</v>
      </c>
      <c r="I12025" s="1" t="s">
        <v>123</v>
      </c>
      <c r="J12025" s="1" t="str" cm="1">
        <f t="array" ref="J12025">_xlfn.IFS(F12025="","missing",F12025&lt;0,"negative",F12025=0,"zero",AND(F12025&gt;=99999,MOD(F12025,9)=0),"99999 placeholder",AND(F12025&gt;$O$5,D12025="Expense"),"Expense outlier",AND(F12025&gt;$P$5,D12025="Income"),"Income outlier",TRUE,"valid")</f>
        <v>valid</v>
      </c>
      <c r="K12025" s="1" t="str">
        <f>_xlfn.XLOOKUP(I12025,[1]category_mapping!$F$2:$F$19,[1]category_mapping!$G$2:$G$19,E12025)</f>
        <v>utilities</v>
      </c>
      <c r="L12025" s="1" t="str">
        <f>IF(cleaning_working[[#This Row],[date]]="","Missing","Available")</f>
        <v>Available</v>
      </c>
    </row>
    <row r="12026" spans="1:12" x14ac:dyDescent="0.35">
      <c r="A12026" s="1" t="s">
        <v>11616</v>
      </c>
      <c r="B12026" s="1" t="s">
        <v>790</v>
      </c>
      <c r="C12026" s="3">
        <v>44681</v>
      </c>
      <c r="D12026" s="1" t="s">
        <v>13</v>
      </c>
      <c r="E12026" s="1" t="s">
        <v>24</v>
      </c>
      <c r="F12026" s="1">
        <v>4760</v>
      </c>
      <c r="G12026" s="1" t="s">
        <v>64</v>
      </c>
      <c r="H12026" s="1" t="s">
        <v>19</v>
      </c>
      <c r="I12026" s="1" t="s">
        <v>46</v>
      </c>
      <c r="J12026" s="1" t="str" cm="1">
        <f t="array" ref="J12026">_xlfn.IFS(F12026="","missing",F12026&lt;0,"negative",F12026=0,"zero",AND(F12026&gt;=99999,MOD(F12026,9)=0),"99999 placeholder",AND(F12026&gt;$O$5,D12026="Expense"),"Expense outlier",AND(F12026&gt;$P$5,D12026="Income"),"Income outlier",TRUE,"valid")</f>
        <v>valid</v>
      </c>
      <c r="K12026" s="1" t="str">
        <f>_xlfn.XLOOKUP(I12026,[1]category_mapping!$F$2:$F$19,[1]category_mapping!$G$2:$G$19,E12026)</f>
        <v>rent</v>
      </c>
      <c r="L12026" s="1" t="str">
        <f>IF(cleaning_working[[#This Row],[date]]="","Missing","Available")</f>
        <v>Available</v>
      </c>
    </row>
    <row r="12027" spans="1:12" x14ac:dyDescent="0.35">
      <c r="A12027" s="1" t="s">
        <v>11617</v>
      </c>
      <c r="B12027" s="1" t="s">
        <v>493</v>
      </c>
      <c r="C12027" s="3">
        <v>44777</v>
      </c>
      <c r="D12027" s="1" t="s">
        <v>13</v>
      </c>
      <c r="E12027" s="1" t="s">
        <v>17</v>
      </c>
      <c r="F12027" s="1">
        <v>3310</v>
      </c>
      <c r="G12027" s="1" t="s">
        <v>32</v>
      </c>
      <c r="H12027" s="1" t="s">
        <v>19</v>
      </c>
      <c r="I12027" s="1" t="s">
        <v>120</v>
      </c>
      <c r="J12027" s="1" t="str" cm="1">
        <f t="array" ref="J12027">_xlfn.IFS(F12027="","missing",F12027&lt;0,"negative",F12027=0,"zero",AND(F12027&gt;=99999,MOD(F12027,9)=0),"99999 placeholder",AND(F12027&gt;$O$5,D12027="Expense"),"Expense outlier",AND(F12027&gt;$P$5,D12027="Income"),"Income outlier",TRUE,"valid")</f>
        <v>valid</v>
      </c>
      <c r="K12027" s="1" t="str">
        <f>_xlfn.XLOOKUP(I12027,[1]category_mapping!$F$2:$F$19,[1]category_mapping!$G$2:$G$19,E12027)</f>
        <v>food</v>
      </c>
      <c r="L12027" s="1" t="str">
        <f>IF(cleaning_working[[#This Row],[date]]="","Missing","Available")</f>
        <v>Available</v>
      </c>
    </row>
    <row r="12028" spans="1:12" x14ac:dyDescent="0.35">
      <c r="A12028" s="1" t="s">
        <v>11618</v>
      </c>
      <c r="B12028" s="1" t="s">
        <v>400</v>
      </c>
      <c r="C12028" s="3">
        <v>45366</v>
      </c>
      <c r="D12028" s="1" t="s">
        <v>13</v>
      </c>
      <c r="E12028" s="1" t="s">
        <v>63</v>
      </c>
      <c r="F12028" s="1">
        <v>302</v>
      </c>
      <c r="G12028" s="1" t="s">
        <v>64</v>
      </c>
      <c r="H12028" s="1" t="s">
        <v>159</v>
      </c>
      <c r="I12028" s="1" t="s">
        <v>27</v>
      </c>
      <c r="J12028" s="1" t="str" cm="1">
        <f t="array" ref="J12028">_xlfn.IFS(F12028="","missing",F12028&lt;0,"negative",F12028=0,"zero",AND(F12028&gt;=99999,MOD(F12028,9)=0),"99999 placeholder",AND(F12028&gt;$O$5,D12028="Expense"),"Expense outlier",AND(F12028&gt;$P$5,D12028="Income"),"Income outlier",TRUE,"valid")</f>
        <v>valid</v>
      </c>
      <c r="K12028" s="1" t="str">
        <f>_xlfn.XLOOKUP(I12028,[1]category_mapping!$F$2:$F$19,[1]category_mapping!$G$2:$G$19,E12028)</f>
        <v>utilities</v>
      </c>
      <c r="L12028" s="1" t="str">
        <f>IF(cleaning_working[[#This Row],[date]]="","Missing","Available")</f>
        <v>Available</v>
      </c>
    </row>
    <row r="12029" spans="1:12" x14ac:dyDescent="0.35">
      <c r="A12029" s="1" t="s">
        <v>11619</v>
      </c>
      <c r="B12029" s="1" t="s">
        <v>420</v>
      </c>
      <c r="C12029" s="3">
        <v>44270</v>
      </c>
      <c r="D12029" s="1" t="s">
        <v>13</v>
      </c>
      <c r="E12029" s="1" t="s">
        <v>24</v>
      </c>
      <c r="F12029" s="1">
        <v>9379</v>
      </c>
      <c r="G12029" s="1" t="s">
        <v>18</v>
      </c>
      <c r="H12029" s="1" t="s">
        <v>33</v>
      </c>
      <c r="I12029" s="1" t="s">
        <v>97</v>
      </c>
      <c r="J12029" s="1" t="str" cm="1">
        <f t="array" ref="J12029">_xlfn.IFS(F12029="","missing",F12029&lt;0,"negative",F12029=0,"zero",AND(F12029&gt;=99999,MOD(F12029,9)=0),"99999 placeholder",AND(F12029&gt;$O$5,D12029="Expense"),"Expense outlier",AND(F12029&gt;$P$5,D12029="Income"),"Income outlier",TRUE,"valid")</f>
        <v>valid</v>
      </c>
      <c r="K12029" s="1" t="str">
        <f>_xlfn.XLOOKUP(I12029,[1]category_mapping!$F$2:$F$19,[1]category_mapping!$G$2:$G$19,E12029)</f>
        <v>health</v>
      </c>
      <c r="L12029" s="1" t="str">
        <f>IF(cleaning_working[[#This Row],[date]]="","Missing","Available")</f>
        <v>Available</v>
      </c>
    </row>
    <row r="12030" spans="1:12" x14ac:dyDescent="0.35">
      <c r="A12030" s="1" t="s">
        <v>11620</v>
      </c>
      <c r="B12030" s="1" t="s">
        <v>142</v>
      </c>
      <c r="C12030" s="3">
        <v>45078</v>
      </c>
      <c r="D12030" s="1" t="s">
        <v>13</v>
      </c>
      <c r="E12030" s="1" t="s">
        <v>39</v>
      </c>
      <c r="F12030" s="1">
        <v>2752</v>
      </c>
      <c r="G12030" s="1" t="s">
        <v>64</v>
      </c>
      <c r="H12030" s="1" t="s">
        <v>107</v>
      </c>
      <c r="I12030" s="1" t="s">
        <v>41</v>
      </c>
      <c r="J12030" s="1" t="str" cm="1">
        <f t="array" ref="J12030">_xlfn.IFS(F12030="","missing",F12030&lt;0,"negative",F12030=0,"zero",AND(F12030&gt;=99999,MOD(F12030,9)=0),"99999 placeholder",AND(F12030&gt;$O$5,D12030="Expense"),"Expense outlier",AND(F12030&gt;$P$5,D12030="Income"),"Income outlier",TRUE,"valid")</f>
        <v>valid</v>
      </c>
      <c r="K12030" s="1" t="str">
        <f>_xlfn.XLOOKUP(I12030,[1]category_mapping!$F$2:$F$19,[1]category_mapping!$G$2:$G$19,E12030)</f>
        <v>utilities</v>
      </c>
      <c r="L12030" s="1" t="str">
        <f>IF(cleaning_working[[#This Row],[date]]="","Missing","Available")</f>
        <v>Available</v>
      </c>
    </row>
    <row r="12031" spans="1:12" x14ac:dyDescent="0.35">
      <c r="A12031" s="1" t="s">
        <v>11621</v>
      </c>
      <c r="B12031" s="1" t="s">
        <v>283</v>
      </c>
      <c r="C12031" s="3">
        <v>44463</v>
      </c>
      <c r="D12031" s="1" t="s">
        <v>13</v>
      </c>
      <c r="E12031" s="1" t="s">
        <v>63</v>
      </c>
      <c r="F12031" s="1">
        <v>1494</v>
      </c>
      <c r="G12031" s="1" t="s">
        <v>18</v>
      </c>
      <c r="H12031" s="1" t="s">
        <v>19</v>
      </c>
      <c r="I12031" s="1" t="s">
        <v>194</v>
      </c>
      <c r="J12031" s="1" t="str" cm="1">
        <f t="array" ref="J12031">_xlfn.IFS(F12031="","missing",F12031&lt;0,"negative",F12031=0,"zero",AND(F12031&gt;=99999,MOD(F12031,9)=0),"99999 placeholder",AND(F12031&gt;$O$5,D12031="Expense"),"Expense outlier",AND(F12031&gt;$P$5,D12031="Income"),"Income outlier",TRUE,"valid")</f>
        <v>valid</v>
      </c>
      <c r="K12031" s="1" t="str">
        <f>_xlfn.XLOOKUP(I12031,[1]category_mapping!$F$2:$F$19,[1]category_mapping!$G$2:$G$19,E12031)</f>
        <v>travel</v>
      </c>
      <c r="L12031" s="1" t="str">
        <f>IF(cleaning_working[[#This Row],[date]]="","Missing","Available")</f>
        <v>Available</v>
      </c>
    </row>
    <row r="12032" spans="1:12" x14ac:dyDescent="0.35">
      <c r="A12032" s="1" t="s">
        <v>11622</v>
      </c>
      <c r="B12032" s="1" t="s">
        <v>372</v>
      </c>
      <c r="C12032" s="3">
        <v>45624</v>
      </c>
      <c r="D12032" s="1" t="s">
        <v>13</v>
      </c>
      <c r="E12032" s="1" t="s">
        <v>17</v>
      </c>
      <c r="F12032" s="1">
        <v>9348</v>
      </c>
      <c r="G12032" s="1" t="s">
        <v>64</v>
      </c>
      <c r="H12032" s="1" t="s">
        <v>26</v>
      </c>
      <c r="I12032" s="1" t="s">
        <v>194</v>
      </c>
      <c r="J12032" s="1" t="str" cm="1">
        <f t="array" ref="J12032">_xlfn.IFS(F12032="","missing",F12032&lt;0,"negative",F12032=0,"zero",AND(F12032&gt;=99999,MOD(F12032,9)=0),"99999 placeholder",AND(F12032&gt;$O$5,D12032="Expense"),"Expense outlier",AND(F12032&gt;$P$5,D12032="Income"),"Income outlier",TRUE,"valid")</f>
        <v>valid</v>
      </c>
      <c r="K12032" s="1" t="str">
        <f>_xlfn.XLOOKUP(I12032,[1]category_mapping!$F$2:$F$19,[1]category_mapping!$G$2:$G$19,E12032)</f>
        <v>travel</v>
      </c>
      <c r="L12032" s="1" t="str">
        <f>IF(cleaning_working[[#This Row],[date]]="","Missing","Available")</f>
        <v>Available</v>
      </c>
    </row>
    <row r="12033" spans="1:12" x14ac:dyDescent="0.35">
      <c r="A12033" s="1" t="s">
        <v>11623</v>
      </c>
      <c r="B12033" s="1" t="s">
        <v>175</v>
      </c>
      <c r="C12033" s="3">
        <v>45504</v>
      </c>
      <c r="D12033" s="1" t="s">
        <v>13</v>
      </c>
      <c r="E12033" s="1" t="s">
        <v>104</v>
      </c>
      <c r="F12033" s="1">
        <v>4811</v>
      </c>
      <c r="G12033" s="1" t="s">
        <v>64</v>
      </c>
      <c r="H12033" s="1" t="s">
        <v>107</v>
      </c>
      <c r="I12033" s="1" t="s">
        <v>137</v>
      </c>
      <c r="J12033" s="1" t="str" cm="1">
        <f t="array" ref="J12033">_xlfn.IFS(F12033="","missing",F12033&lt;0,"negative",F12033=0,"zero",AND(F12033&gt;=99999,MOD(F12033,9)=0),"99999 placeholder",AND(F12033&gt;$O$5,D12033="Expense"),"Expense outlier",AND(F12033&gt;$P$5,D12033="Income"),"Income outlier",TRUE,"valid")</f>
        <v>valid</v>
      </c>
      <c r="K12033" s="1" t="str">
        <f>_xlfn.XLOOKUP(I12033,[1]category_mapping!$F$2:$F$19,[1]category_mapping!$G$2:$G$19,E12033)</f>
        <v>travel</v>
      </c>
      <c r="L12033" s="1" t="str">
        <f>IF(cleaning_working[[#This Row],[date]]="","Missing","Available")</f>
        <v>Available</v>
      </c>
    </row>
    <row r="12034" spans="1:12" x14ac:dyDescent="0.35">
      <c r="A12034" s="1" t="s">
        <v>11624</v>
      </c>
      <c r="B12034" s="1" t="s">
        <v>262</v>
      </c>
      <c r="C12034" s="3">
        <v>44202</v>
      </c>
      <c r="D12034" s="1" t="s">
        <v>14</v>
      </c>
      <c r="E12034" s="1" t="s">
        <v>215</v>
      </c>
      <c r="F12034" s="1">
        <v>10032</v>
      </c>
      <c r="G12034" s="1" t="s">
        <v>32</v>
      </c>
      <c r="H12034" s="1" t="s">
        <v>19</v>
      </c>
      <c r="I12034" s="1" t="s">
        <v>58</v>
      </c>
      <c r="J12034" s="1" t="str" cm="1">
        <f t="array" ref="J12034">_xlfn.IFS(F12034="","missing",F12034&lt;0,"negative",F12034=0,"zero",AND(F12034&gt;=99999,MOD(F12034,9)=0),"99999 placeholder",AND(F12034&gt;$O$5,D12034="Expense"),"Expense outlier",AND(F12034&gt;$P$5,D12034="Income"),"Income outlier",TRUE,"valid")</f>
        <v>valid</v>
      </c>
      <c r="K12034" s="1" t="str">
        <f>_xlfn.XLOOKUP(I12034,[1]category_mapping!$F$2:$F$19,[1]category_mapping!$G$2:$G$19,E12034)</f>
        <v>bonus</v>
      </c>
      <c r="L12034" s="1" t="str">
        <f>IF(cleaning_working[[#This Row],[date]]="","Missing","Available")</f>
        <v>Available</v>
      </c>
    </row>
    <row r="12035" spans="1:12" x14ac:dyDescent="0.35">
      <c r="A12035" s="1" t="s">
        <v>11625</v>
      </c>
      <c r="B12035" s="1" t="s">
        <v>414</v>
      </c>
      <c r="C12035" s="3">
        <v>45141</v>
      </c>
      <c r="D12035" s="1" t="s">
        <v>13</v>
      </c>
      <c r="E12035" s="1" t="s">
        <v>39</v>
      </c>
      <c r="F12035" s="1">
        <v>3444</v>
      </c>
      <c r="G12035" s="1" t="s">
        <v>18</v>
      </c>
      <c r="H12035" s="1" t="s">
        <v>107</v>
      </c>
      <c r="I12035" s="1" t="s">
        <v>97</v>
      </c>
      <c r="J12035" s="1" t="str" cm="1">
        <f t="array" ref="J12035">_xlfn.IFS(F12035="","missing",F12035&lt;0,"negative",F12035=0,"zero",AND(F12035&gt;=99999,MOD(F12035,9)=0),"99999 placeholder",AND(F12035&gt;$O$5,D12035="Expense"),"Expense outlier",AND(F12035&gt;$P$5,D12035="Income"),"Income outlier",TRUE,"valid")</f>
        <v>valid</v>
      </c>
      <c r="K12035" s="1" t="str">
        <f>_xlfn.XLOOKUP(I12035,[1]category_mapping!$F$2:$F$19,[1]category_mapping!$G$2:$G$19,E12035)</f>
        <v>health</v>
      </c>
      <c r="L12035" s="1" t="str">
        <f>IF(cleaning_working[[#This Row],[date]]="","Missing","Available")</f>
        <v>Available</v>
      </c>
    </row>
    <row r="12036" spans="1:12" x14ac:dyDescent="0.35">
      <c r="A12036" s="1" t="s">
        <v>11626</v>
      </c>
      <c r="B12036" s="1" t="s">
        <v>319</v>
      </c>
      <c r="C12036" s="3">
        <v>45194</v>
      </c>
      <c r="D12036" s="1" t="s">
        <v>14</v>
      </c>
      <c r="E12036" s="1" t="s">
        <v>119</v>
      </c>
      <c r="F12036" s="1">
        <v>24553</v>
      </c>
      <c r="G12036" s="1" t="s">
        <v>18</v>
      </c>
      <c r="H12036" s="1" t="s">
        <v>83</v>
      </c>
      <c r="J12036" s="1" t="str" cm="1">
        <f t="array" ref="J12036">_xlfn.IFS(F12036="","missing",F12036&lt;0,"negative",F12036=0,"zero",AND(F12036&gt;=99999,MOD(F12036,9)=0),"99999 placeholder",AND(F12036&gt;$O$5,D12036="Expense"),"Expense outlier",AND(F12036&gt;$P$5,D12036="Income"),"Income outlier",TRUE,"valid")</f>
        <v>valid</v>
      </c>
      <c r="K12036" s="1" t="str">
        <f>_xlfn.XLOOKUP(I12036,[1]category_mapping!$F$2:$F$19,[1]category_mapping!$G$2:$G$19,E12036)</f>
        <v>investment</v>
      </c>
      <c r="L12036" s="1" t="str">
        <f>IF(cleaning_working[[#This Row],[date]]="","Missing","Available")</f>
        <v>Available</v>
      </c>
    </row>
    <row r="12037" spans="1:12" x14ac:dyDescent="0.35">
      <c r="A12037" s="1" t="s">
        <v>11627</v>
      </c>
      <c r="B12037" s="1" t="s">
        <v>306</v>
      </c>
      <c r="C12037" s="3">
        <v>44917</v>
      </c>
      <c r="D12037" s="1" t="s">
        <v>13</v>
      </c>
      <c r="E12037" s="1" t="s">
        <v>96</v>
      </c>
      <c r="F12037" s="1">
        <v>2419</v>
      </c>
      <c r="G12037" s="1" t="s">
        <v>32</v>
      </c>
      <c r="H12037" s="1" t="s">
        <v>26</v>
      </c>
      <c r="I12037" s="1" t="s">
        <v>226</v>
      </c>
      <c r="J12037" s="1" t="str" cm="1">
        <f t="array" ref="J12037">_xlfn.IFS(F12037="","missing",F12037&lt;0,"negative",F12037=0,"zero",AND(F12037&gt;=99999,MOD(F12037,9)=0),"99999 placeholder",AND(F12037&gt;$O$5,D12037="Expense"),"Expense outlier",AND(F12037&gt;$P$5,D12037="Income"),"Income outlier",TRUE,"valid")</f>
        <v>valid</v>
      </c>
      <c r="K12037" s="1" t="str">
        <f>_xlfn.XLOOKUP(I12037,[1]category_mapping!$F$2:$F$19,[1]category_mapping!$G$2:$G$19,E12037)</f>
        <v>savings</v>
      </c>
      <c r="L12037" s="1" t="str">
        <f>IF(cleaning_working[[#This Row],[date]]="","Missing","Available")</f>
        <v>Available</v>
      </c>
    </row>
    <row r="12038" spans="1:12" x14ac:dyDescent="0.35">
      <c r="A12038" s="1" t="s">
        <v>11628</v>
      </c>
      <c r="B12038" s="1" t="s">
        <v>62</v>
      </c>
      <c r="C12038" s="3">
        <v>45620</v>
      </c>
      <c r="D12038" s="1" t="s">
        <v>13</v>
      </c>
      <c r="E12038" s="1" t="s">
        <v>96</v>
      </c>
      <c r="F12038" s="1">
        <v>3997</v>
      </c>
      <c r="G12038" s="1" t="s">
        <v>64</v>
      </c>
      <c r="H12038" s="1" t="s">
        <v>159</v>
      </c>
      <c r="J12038" s="1" t="str" cm="1">
        <f t="array" ref="J12038">_xlfn.IFS(F12038="","missing",F12038&lt;0,"negative",F12038=0,"zero",AND(F12038&gt;=99999,MOD(F12038,9)=0),"99999 placeholder",AND(F12038&gt;$O$5,D12038="Expense"),"Expense outlier",AND(F12038&gt;$P$5,D12038="Income"),"Income outlier",TRUE,"valid")</f>
        <v>valid</v>
      </c>
      <c r="K12038" s="1" t="str">
        <f>_xlfn.XLOOKUP(I12038,[1]category_mapping!$F$2:$F$19,[1]category_mapping!$G$2:$G$19,E12038)</f>
        <v>travel</v>
      </c>
      <c r="L12038" s="1" t="str">
        <f>IF(cleaning_working[[#This Row],[date]]="","Missing","Available")</f>
        <v>Available</v>
      </c>
    </row>
    <row r="12039" spans="1:12" x14ac:dyDescent="0.35">
      <c r="A12039" s="1" t="s">
        <v>11629</v>
      </c>
      <c r="B12039" s="1" t="s">
        <v>357</v>
      </c>
      <c r="C12039" s="3">
        <v>45250</v>
      </c>
      <c r="D12039" s="1" t="s">
        <v>14</v>
      </c>
      <c r="E12039" s="1" t="s">
        <v>31</v>
      </c>
      <c r="F12039" s="1">
        <v>15051</v>
      </c>
      <c r="G12039" s="1" t="s">
        <v>64</v>
      </c>
      <c r="H12039" s="1" t="s">
        <v>52</v>
      </c>
      <c r="I12039" s="1" t="s">
        <v>87</v>
      </c>
      <c r="J12039" s="1" t="str" cm="1">
        <f t="array" ref="J12039">_xlfn.IFS(F12039="","missing",F12039&lt;0,"negative",F12039=0,"zero",AND(F12039&gt;=99999,MOD(F12039,9)=0),"99999 placeholder",AND(F12039&gt;$O$5,D12039="Expense"),"Expense outlier",AND(F12039&gt;$P$5,D12039="Income"),"Income outlier",TRUE,"valid")</f>
        <v>valid</v>
      </c>
      <c r="K12039" s="1" t="str">
        <f>_xlfn.XLOOKUP(I12039,[1]category_mapping!$F$2:$F$19,[1]category_mapping!$G$2:$G$19,E12039)</f>
        <v>freelance</v>
      </c>
      <c r="L12039" s="1" t="str">
        <f>IF(cleaning_working[[#This Row],[date]]="","Missing","Available")</f>
        <v>Available</v>
      </c>
    </row>
    <row r="12040" spans="1:12" x14ac:dyDescent="0.35">
      <c r="A12040" s="1" t="s">
        <v>11630</v>
      </c>
      <c r="B12040" s="1" t="s">
        <v>130</v>
      </c>
      <c r="C12040" s="3">
        <v>44805</v>
      </c>
      <c r="D12040" s="1" t="s">
        <v>14</v>
      </c>
      <c r="E12040" s="1" t="s">
        <v>119</v>
      </c>
      <c r="F12040" s="1">
        <v>12527</v>
      </c>
      <c r="G12040" s="1" t="s">
        <v>18</v>
      </c>
      <c r="H12040" s="1" t="s">
        <v>107</v>
      </c>
      <c r="I12040" s="1" t="s">
        <v>27</v>
      </c>
      <c r="J12040" s="1" t="str" cm="1">
        <f t="array" ref="J12040">_xlfn.IFS(F12040="","missing",F12040&lt;0,"negative",F12040=0,"zero",AND(F12040&gt;=99999,MOD(F12040,9)=0),"99999 placeholder",AND(F12040&gt;$O$5,D12040="Expense"),"Expense outlier",AND(F12040&gt;$P$5,D12040="Income"),"Income outlier",TRUE,"valid")</f>
        <v>valid</v>
      </c>
      <c r="K12040" s="1" t="str">
        <f>_xlfn.XLOOKUP(I12040,[1]category_mapping!$F$2:$F$19,[1]category_mapping!$G$2:$G$19,E12040)</f>
        <v>investment</v>
      </c>
      <c r="L12040" s="1" t="str">
        <f>IF(cleaning_working[[#This Row],[date]]="","Missing","Available")</f>
        <v>Available</v>
      </c>
    </row>
    <row r="12041" spans="1:12" x14ac:dyDescent="0.35">
      <c r="A12041" s="1" t="s">
        <v>4977</v>
      </c>
      <c r="B12041" s="1" t="s">
        <v>464</v>
      </c>
      <c r="C12041" s="3">
        <v>45536</v>
      </c>
      <c r="D12041" s="1" t="s">
        <v>13</v>
      </c>
      <c r="E12041" s="1" t="s">
        <v>24</v>
      </c>
      <c r="F12041" s="1">
        <v>8210</v>
      </c>
      <c r="G12041" s="1" t="s">
        <v>40</v>
      </c>
      <c r="H12041" s="1" t="s">
        <v>25</v>
      </c>
      <c r="J12041" s="1" t="str" cm="1">
        <f t="array" ref="J12041">_xlfn.IFS(F12041="","missing",F12041&lt;0,"negative",F12041=0,"zero",AND(F12041&gt;=99999,MOD(F12041,9)=0),"99999 placeholder",AND(F12041&gt;$O$5,D12041="Expense"),"Expense outlier",AND(F12041&gt;$P$5,D12041="Income"),"Income outlier",TRUE,"valid")</f>
        <v>valid</v>
      </c>
      <c r="K12041" s="1" t="str">
        <f>_xlfn.XLOOKUP(I12041,[1]category_mapping!$F$2:$F$19,[1]category_mapping!$G$2:$G$19,E12041)</f>
        <v>rent</v>
      </c>
      <c r="L12041" s="1" t="str">
        <f>IF(cleaning_working[[#This Row],[date]]="","Missing","Available")</f>
        <v>Available</v>
      </c>
    </row>
    <row r="12042" spans="1:12" x14ac:dyDescent="0.35">
      <c r="A12042" s="1" t="s">
        <v>11631</v>
      </c>
      <c r="B12042" s="1" t="s">
        <v>345</v>
      </c>
      <c r="C12042" s="3">
        <v>44523</v>
      </c>
      <c r="D12042" s="1" t="s">
        <v>13</v>
      </c>
      <c r="E12042" s="1" t="s">
        <v>17</v>
      </c>
      <c r="F12042" s="1">
        <v>6959</v>
      </c>
      <c r="G12042" s="1" t="s">
        <v>64</v>
      </c>
      <c r="H12042" s="1" t="s">
        <v>159</v>
      </c>
      <c r="I12042" s="1" t="s">
        <v>34</v>
      </c>
      <c r="J12042" s="1" t="str" cm="1">
        <f t="array" ref="J12042">_xlfn.IFS(F12042="","missing",F12042&lt;0,"negative",F12042=0,"zero",AND(F12042&gt;=99999,MOD(F12042,9)=0),"99999 placeholder",AND(F12042&gt;$O$5,D12042="Expense"),"Expense outlier",AND(F12042&gt;$P$5,D12042="Income"),"Income outlier",TRUE,"valid")</f>
        <v>valid</v>
      </c>
      <c r="K12042" s="1" t="str">
        <f>_xlfn.XLOOKUP(I12042,[1]category_mapping!$F$2:$F$19,[1]category_mapping!$G$2:$G$19,E12042)</f>
        <v>education</v>
      </c>
      <c r="L12042" s="1" t="str">
        <f>IF(cleaning_working[[#This Row],[date]]="","Missing","Available")</f>
        <v>Available</v>
      </c>
    </row>
    <row r="12043" spans="1:12" x14ac:dyDescent="0.35">
      <c r="A12043" s="1" t="s">
        <v>11632</v>
      </c>
      <c r="B12043" s="1" t="s">
        <v>210</v>
      </c>
      <c r="C12043" s="3">
        <v>44913</v>
      </c>
      <c r="D12043" s="1" t="s">
        <v>13</v>
      </c>
      <c r="E12043" s="1" t="s">
        <v>17</v>
      </c>
      <c r="F12043" s="1">
        <v>2352</v>
      </c>
      <c r="G12043" s="1" t="s">
        <v>40</v>
      </c>
      <c r="H12043" s="1" t="s">
        <v>52</v>
      </c>
      <c r="I12043" s="1" t="s">
        <v>87</v>
      </c>
      <c r="J12043" s="1" t="str" cm="1">
        <f t="array" ref="J12043">_xlfn.IFS(F12043="","missing",F12043&lt;0,"negative",F12043=0,"zero",AND(F12043&gt;=99999,MOD(F12043,9)=0),"99999 placeholder",AND(F12043&gt;$O$5,D12043="Expense"),"Expense outlier",AND(F12043&gt;$P$5,D12043="Income"),"Income outlier",TRUE,"valid")</f>
        <v>valid</v>
      </c>
      <c r="K12043" s="1" t="str">
        <f>_xlfn.XLOOKUP(I12043,[1]category_mapping!$F$2:$F$19,[1]category_mapping!$G$2:$G$19,E12043)</f>
        <v>education</v>
      </c>
      <c r="L12043" s="1" t="str">
        <f>IF(cleaning_working[[#This Row],[date]]="","Missing","Available")</f>
        <v>Available</v>
      </c>
    </row>
    <row r="12044" spans="1:12" x14ac:dyDescent="0.35">
      <c r="A12044" s="1" t="s">
        <v>11633</v>
      </c>
      <c r="B12044" s="1" t="s">
        <v>192</v>
      </c>
      <c r="C12044" s="3">
        <v>45412</v>
      </c>
      <c r="D12044" s="1" t="s">
        <v>13</v>
      </c>
      <c r="E12044" s="1" t="s">
        <v>45</v>
      </c>
      <c r="F12044" s="1">
        <v>2193</v>
      </c>
      <c r="G12044" s="1" t="s">
        <v>18</v>
      </c>
      <c r="H12044" s="1" t="s">
        <v>33</v>
      </c>
      <c r="I12044" s="1" t="s">
        <v>134</v>
      </c>
      <c r="J12044" s="1" t="str" cm="1">
        <f t="array" ref="J12044">_xlfn.IFS(F12044="","missing",F12044&lt;0,"negative",F12044=0,"zero",AND(F12044&gt;=99999,MOD(F12044,9)=0),"99999 placeholder",AND(F12044&gt;$O$5,D12044="Expense"),"Expense outlier",AND(F12044&gt;$P$5,D12044="Income"),"Income outlier",TRUE,"valid")</f>
        <v>valid</v>
      </c>
      <c r="K12044" s="1" t="str">
        <f>_xlfn.XLOOKUP(I12044,[1]category_mapping!$F$2:$F$19,[1]category_mapping!$G$2:$G$19,E12044)</f>
        <v>education</v>
      </c>
      <c r="L12044" s="1" t="str">
        <f>IF(cleaning_working[[#This Row],[date]]="","Missing","Available")</f>
        <v>Available</v>
      </c>
    </row>
    <row r="12045" spans="1:12" x14ac:dyDescent="0.35">
      <c r="A12045" s="1" t="s">
        <v>11634</v>
      </c>
      <c r="B12045" s="1" t="s">
        <v>423</v>
      </c>
      <c r="C12045" s="3">
        <v>44435</v>
      </c>
      <c r="D12045" s="1" t="s">
        <v>13</v>
      </c>
      <c r="E12045" s="1" t="s">
        <v>45</v>
      </c>
      <c r="F12045" s="1">
        <v>7070</v>
      </c>
      <c r="G12045" s="1" t="s">
        <v>40</v>
      </c>
      <c r="H12045" s="1" t="s">
        <v>83</v>
      </c>
      <c r="I12045" s="1" t="s">
        <v>58</v>
      </c>
      <c r="J12045" s="1" t="str" cm="1">
        <f t="array" ref="J12045">_xlfn.IFS(F12045="","missing",F12045&lt;0,"negative",F12045=0,"zero",AND(F12045&gt;=99999,MOD(F12045,9)=0),"99999 placeholder",AND(F12045&gt;$O$5,D12045="Expense"),"Expense outlier",AND(F12045&gt;$P$5,D12045="Income"),"Income outlier",TRUE,"valid")</f>
        <v>valid</v>
      </c>
      <c r="K12045" s="1" t="str">
        <f>_xlfn.XLOOKUP(I12045,[1]category_mapping!$F$2:$F$19,[1]category_mapping!$G$2:$G$19,E12045)</f>
        <v>entertainment</v>
      </c>
      <c r="L12045" s="1" t="str">
        <f>IF(cleaning_working[[#This Row],[date]]="","Missing","Available")</f>
        <v>Available</v>
      </c>
    </row>
    <row r="12046" spans="1:12" x14ac:dyDescent="0.35">
      <c r="A12046" s="1" t="s">
        <v>11635</v>
      </c>
      <c r="B12046" s="1" t="s">
        <v>790</v>
      </c>
      <c r="C12046" s="3">
        <v>45439</v>
      </c>
      <c r="D12046" s="1" t="s">
        <v>13</v>
      </c>
      <c r="E12046" s="1" t="s">
        <v>24</v>
      </c>
      <c r="F12046" s="1">
        <v>2789</v>
      </c>
      <c r="G12046" s="1" t="s">
        <v>32</v>
      </c>
      <c r="H12046" s="1" t="s">
        <v>19</v>
      </c>
      <c r="I12046" s="1" t="s">
        <v>178</v>
      </c>
      <c r="J12046" s="1" t="str" cm="1">
        <f t="array" ref="J12046">_xlfn.IFS(F12046="","missing",F12046&lt;0,"negative",F12046=0,"zero",AND(F12046&gt;=99999,MOD(F12046,9)=0),"99999 placeholder",AND(F12046&gt;$O$5,D12046="Expense"),"Expense outlier",AND(F12046&gt;$P$5,D12046="Income"),"Income outlier",TRUE,"valid")</f>
        <v>valid</v>
      </c>
      <c r="K12046" s="1" t="str">
        <f>_xlfn.XLOOKUP(I12046,[1]category_mapping!$F$2:$F$19,[1]category_mapping!$G$2:$G$19,E12046)</f>
        <v>rent</v>
      </c>
      <c r="L12046" s="1" t="str">
        <f>IF(cleaning_working[[#This Row],[date]]="","Missing","Available")</f>
        <v>Available</v>
      </c>
    </row>
    <row r="12047" spans="1:12" x14ac:dyDescent="0.35">
      <c r="A12047" s="1" t="s">
        <v>11636</v>
      </c>
      <c r="B12047" s="1" t="s">
        <v>266</v>
      </c>
      <c r="C12047" s="3">
        <v>45513</v>
      </c>
      <c r="D12047" s="1" t="s">
        <v>14</v>
      </c>
      <c r="E12047" s="1" t="s">
        <v>46</v>
      </c>
      <c r="F12047" s="1">
        <v>11931</v>
      </c>
      <c r="G12047" s="1" t="s">
        <v>40</v>
      </c>
      <c r="H12047" s="1" t="s">
        <v>86</v>
      </c>
      <c r="I12047" s="1" t="s">
        <v>49</v>
      </c>
      <c r="J12047" s="1" t="str" cm="1">
        <f t="array" ref="J12047">_xlfn.IFS(F12047="","missing",F12047&lt;0,"negative",F12047=0,"zero",AND(F12047&gt;=99999,MOD(F12047,9)=0),"99999 placeholder",AND(F12047&gt;$O$5,D12047="Expense"),"Expense outlier",AND(F12047&gt;$P$5,D12047="Income"),"Income outlier",TRUE,"valid")</f>
        <v>valid</v>
      </c>
      <c r="K12047" s="1" t="str">
        <f>_xlfn.XLOOKUP(I12047,[1]category_mapping!$F$2:$F$19,[1]category_mapping!$G$2:$G$19,E12047)</f>
        <v>N/A</v>
      </c>
      <c r="L12047" s="1" t="str">
        <f>IF(cleaning_working[[#This Row],[date]]="","Missing","Available")</f>
        <v>Available</v>
      </c>
    </row>
    <row r="12048" spans="1:12" x14ac:dyDescent="0.35">
      <c r="A12048" s="1" t="s">
        <v>11637</v>
      </c>
      <c r="B12048" s="1" t="s">
        <v>212</v>
      </c>
      <c r="C12048" s="3">
        <v>45514</v>
      </c>
      <c r="D12048" s="1" t="s">
        <v>13</v>
      </c>
      <c r="E12048" s="1" t="s">
        <v>39</v>
      </c>
      <c r="F12048" s="1">
        <v>6762</v>
      </c>
      <c r="G12048" s="1" t="s">
        <v>64</v>
      </c>
      <c r="H12048" s="1" t="s">
        <v>26</v>
      </c>
      <c r="I12048" s="1" t="s">
        <v>178</v>
      </c>
      <c r="J12048" s="1" t="str" cm="1">
        <f t="array" ref="J12048">_xlfn.IFS(F12048="","missing",F12048&lt;0,"negative",F12048=0,"zero",AND(F12048&gt;=99999,MOD(F12048,9)=0),"99999 placeholder",AND(F12048&gt;$O$5,D12048="Expense"),"Expense outlier",AND(F12048&gt;$P$5,D12048="Income"),"Income outlier",TRUE,"valid")</f>
        <v>valid</v>
      </c>
      <c r="K12048" s="1" t="str">
        <f>_xlfn.XLOOKUP(I12048,[1]category_mapping!$F$2:$F$19,[1]category_mapping!$G$2:$G$19,E12048)</f>
        <v>rent</v>
      </c>
      <c r="L12048" s="1" t="str">
        <f>IF(cleaning_working[[#This Row],[date]]="","Missing","Available")</f>
        <v>Available</v>
      </c>
    </row>
    <row r="12049" spans="1:12" x14ac:dyDescent="0.35">
      <c r="A12049" s="1" t="s">
        <v>11638</v>
      </c>
      <c r="B12049" s="1" t="s">
        <v>277</v>
      </c>
      <c r="C12049" s="3">
        <v>45081</v>
      </c>
      <c r="D12049" s="1" t="s">
        <v>13</v>
      </c>
      <c r="E12049" s="1" t="s">
        <v>39</v>
      </c>
      <c r="F12049" s="1">
        <v>2007</v>
      </c>
      <c r="G12049" s="1" t="s">
        <v>40</v>
      </c>
      <c r="H12049" s="1" t="s">
        <v>159</v>
      </c>
      <c r="I12049" s="1" t="s">
        <v>194</v>
      </c>
      <c r="J12049" s="1" t="str" cm="1">
        <f t="array" ref="J12049">_xlfn.IFS(F12049="","missing",F12049&lt;0,"negative",F12049=0,"zero",AND(F12049&gt;=99999,MOD(F12049,9)=0),"99999 placeholder",AND(F12049&gt;$O$5,D12049="Expense"),"Expense outlier",AND(F12049&gt;$P$5,D12049="Income"),"Income outlier",TRUE,"valid")</f>
        <v>valid</v>
      </c>
      <c r="K12049" s="1" t="str">
        <f>_xlfn.XLOOKUP(I12049,[1]category_mapping!$F$2:$F$19,[1]category_mapping!$G$2:$G$19,E12049)</f>
        <v>travel</v>
      </c>
      <c r="L12049" s="1" t="str">
        <f>IF(cleaning_working[[#This Row],[date]]="","Missing","Available")</f>
        <v>Available</v>
      </c>
    </row>
    <row r="12050" spans="1:12" x14ac:dyDescent="0.35">
      <c r="A12050" s="1" t="s">
        <v>11639</v>
      </c>
      <c r="B12050" s="1" t="s">
        <v>257</v>
      </c>
      <c r="C12050" s="3">
        <v>44556</v>
      </c>
      <c r="D12050" s="1" t="s">
        <v>13</v>
      </c>
      <c r="E12050" s="1" t="s">
        <v>63</v>
      </c>
      <c r="F12050" s="1">
        <v>8185</v>
      </c>
      <c r="G12050" s="1" t="s">
        <v>40</v>
      </c>
      <c r="H12050" s="1" t="s">
        <v>52</v>
      </c>
      <c r="I12050" s="1" t="s">
        <v>20</v>
      </c>
      <c r="J12050" s="1" t="str" cm="1">
        <f t="array" ref="J12050">_xlfn.IFS(F12050="","missing",F12050&lt;0,"negative",F12050=0,"zero",AND(F12050&gt;=99999,MOD(F12050,9)=0),"99999 placeholder",AND(F12050&gt;$O$5,D12050="Expense"),"Expense outlier",AND(F12050&gt;$P$5,D12050="Income"),"Income outlier",TRUE,"valid")</f>
        <v>valid</v>
      </c>
      <c r="K12050" s="1" t="str">
        <f>_xlfn.XLOOKUP(I12050,[1]category_mapping!$F$2:$F$19,[1]category_mapping!$G$2:$G$19,E12050)</f>
        <v>entertainment</v>
      </c>
      <c r="L12050" s="1" t="str">
        <f>IF(cleaning_working[[#This Row],[date]]="","Missing","Available")</f>
        <v>Available</v>
      </c>
    </row>
    <row r="12051" spans="1:12" x14ac:dyDescent="0.35">
      <c r="A12051" s="1" t="s">
        <v>3040</v>
      </c>
      <c r="B12051" s="1" t="s">
        <v>155</v>
      </c>
      <c r="C12051" s="3">
        <v>44781</v>
      </c>
      <c r="D12051" s="1" t="s">
        <v>13</v>
      </c>
      <c r="E12051" s="1" t="s">
        <v>45</v>
      </c>
      <c r="F12051" s="1">
        <v>1178</v>
      </c>
      <c r="G12051" s="1" t="s">
        <v>32</v>
      </c>
      <c r="H12051" s="1" t="s">
        <v>19</v>
      </c>
      <c r="J12051" s="1" t="str" cm="1">
        <f t="array" ref="J12051">_xlfn.IFS(F12051="","missing",F12051&lt;0,"negative",F12051=0,"zero",AND(F12051&gt;=99999,MOD(F12051,9)=0),"99999 placeholder",AND(F12051&gt;$O$5,D12051="Expense"),"Expense outlier",AND(F12051&gt;$P$5,D12051="Income"),"Income outlier",TRUE,"valid")</f>
        <v>valid</v>
      </c>
      <c r="K12051" s="1" t="str">
        <f>_xlfn.XLOOKUP(I12051,[1]category_mapping!$F$2:$F$19,[1]category_mapping!$G$2:$G$19,E12051)</f>
        <v>entertainment</v>
      </c>
      <c r="L12051" s="1" t="str">
        <f>IF(cleaning_working[[#This Row],[date]]="","Missing","Available")</f>
        <v>Available</v>
      </c>
    </row>
    <row r="12052" spans="1:12" x14ac:dyDescent="0.35">
      <c r="A12052" s="1" t="s">
        <v>11640</v>
      </c>
      <c r="B12052" s="1" t="s">
        <v>166</v>
      </c>
      <c r="C12052" s="3">
        <v>44263</v>
      </c>
      <c r="D12052" s="1" t="s">
        <v>13</v>
      </c>
      <c r="E12052" s="1" t="s">
        <v>17</v>
      </c>
      <c r="F12052" s="1">
        <v>1247</v>
      </c>
      <c r="G12052" s="1" t="s">
        <v>40</v>
      </c>
      <c r="H12052" s="1" t="s">
        <v>33</v>
      </c>
      <c r="J12052" s="1" t="str" cm="1">
        <f t="array" ref="J12052">_xlfn.IFS(F12052="","missing",F12052&lt;0,"negative",F12052=0,"zero",AND(F12052&gt;=99999,MOD(F12052,9)=0),"99999 placeholder",AND(F12052&gt;$O$5,D12052="Expense"),"Expense outlier",AND(F12052&gt;$P$5,D12052="Income"),"Income outlier",TRUE,"valid")</f>
        <v>valid</v>
      </c>
      <c r="K12052" s="1" t="str">
        <f>_xlfn.XLOOKUP(I12052,[1]category_mapping!$F$2:$F$19,[1]category_mapping!$G$2:$G$19,E12052)</f>
        <v>education</v>
      </c>
      <c r="L12052" s="1" t="str">
        <f>IF(cleaning_working[[#This Row],[date]]="","Missing","Available")</f>
        <v>Available</v>
      </c>
    </row>
    <row r="12053" spans="1:12" x14ac:dyDescent="0.35">
      <c r="A12053" s="1" t="s">
        <v>11641</v>
      </c>
      <c r="B12053" s="1" t="s">
        <v>887</v>
      </c>
      <c r="C12053" s="3">
        <v>44409</v>
      </c>
      <c r="D12053" s="1" t="s">
        <v>13</v>
      </c>
      <c r="E12053" s="1" t="s">
        <v>96</v>
      </c>
      <c r="F12053" s="1">
        <v>9995</v>
      </c>
      <c r="G12053" s="1" t="s">
        <v>40</v>
      </c>
      <c r="H12053" s="1" t="s">
        <v>19</v>
      </c>
      <c r="I12053" s="1" t="s">
        <v>128</v>
      </c>
      <c r="J12053" s="1" t="str" cm="1">
        <f t="array" ref="J12053">_xlfn.IFS(F12053="","missing",F12053&lt;0,"negative",F12053=0,"zero",AND(F12053&gt;=99999,MOD(F12053,9)=0),"99999 placeholder",AND(F12053&gt;$O$5,D12053="Expense"),"Expense outlier",AND(F12053&gt;$P$5,D12053="Income"),"Income outlier",TRUE,"valid")</f>
        <v>valid</v>
      </c>
      <c r="K12053" s="1" t="str">
        <f>_xlfn.XLOOKUP(I12053,[1]category_mapping!$F$2:$F$19,[1]category_mapping!$G$2:$G$19,E12053)</f>
        <v>utilities</v>
      </c>
      <c r="L12053" s="1" t="str">
        <f>IF(cleaning_working[[#This Row],[date]]="","Missing","Available")</f>
        <v>Available</v>
      </c>
    </row>
    <row r="12054" spans="1:12" x14ac:dyDescent="0.35">
      <c r="A12054" s="1" t="s">
        <v>11642</v>
      </c>
      <c r="B12054" s="1" t="s">
        <v>200</v>
      </c>
      <c r="C12054" s="3">
        <v>45328</v>
      </c>
      <c r="D12054" s="1" t="s">
        <v>13</v>
      </c>
      <c r="E12054" s="1" t="s">
        <v>63</v>
      </c>
      <c r="F12054" s="1">
        <v>8982</v>
      </c>
      <c r="G12054" s="1" t="s">
        <v>18</v>
      </c>
      <c r="H12054" s="1" t="s">
        <v>86</v>
      </c>
      <c r="I12054" s="1" t="s">
        <v>53</v>
      </c>
      <c r="J12054" s="1" t="str" cm="1">
        <f t="array" ref="J12054">_xlfn.IFS(F12054="","missing",F12054&lt;0,"negative",F12054=0,"zero",AND(F12054&gt;=99999,MOD(F12054,9)=0),"99999 placeholder",AND(F12054&gt;$O$5,D12054="Expense"),"Expense outlier",AND(F12054&gt;$P$5,D12054="Income"),"Income outlier",TRUE,"valid")</f>
        <v>valid</v>
      </c>
      <c r="K12054" s="1" t="str">
        <f>_xlfn.XLOOKUP(I12054,[1]category_mapping!$F$2:$F$19,[1]category_mapping!$G$2:$G$19,E12054)</f>
        <v>travel</v>
      </c>
      <c r="L12054" s="1" t="str">
        <f>IF(cleaning_working[[#This Row],[date]]="","Missing","Available")</f>
        <v>Available</v>
      </c>
    </row>
    <row r="12055" spans="1:12" x14ac:dyDescent="0.35">
      <c r="A12055" s="1" t="s">
        <v>11643</v>
      </c>
      <c r="B12055" s="1" t="s">
        <v>464</v>
      </c>
      <c r="C12055" s="3">
        <v>45542</v>
      </c>
      <c r="D12055" s="1" t="s">
        <v>13</v>
      </c>
      <c r="E12055" s="1" t="s">
        <v>39</v>
      </c>
      <c r="F12055" s="1">
        <v>4067</v>
      </c>
      <c r="G12055" s="1" t="s">
        <v>18</v>
      </c>
      <c r="H12055" s="1" t="s">
        <v>159</v>
      </c>
      <c r="I12055" s="1" t="s">
        <v>194</v>
      </c>
      <c r="J12055" s="1" t="str" cm="1">
        <f t="array" ref="J12055">_xlfn.IFS(F12055="","missing",F12055&lt;0,"negative",F12055=0,"zero",AND(F12055&gt;=99999,MOD(F12055,9)=0),"99999 placeholder",AND(F12055&gt;$O$5,D12055="Expense"),"Expense outlier",AND(F12055&gt;$P$5,D12055="Income"),"Income outlier",TRUE,"valid")</f>
        <v>valid</v>
      </c>
      <c r="K12055" s="1" t="str">
        <f>_xlfn.XLOOKUP(I12055,[1]category_mapping!$F$2:$F$19,[1]category_mapping!$G$2:$G$19,E12055)</f>
        <v>travel</v>
      </c>
      <c r="L12055" s="1" t="str">
        <f>IF(cleaning_working[[#This Row],[date]]="","Missing","Available")</f>
        <v>Available</v>
      </c>
    </row>
    <row r="12056" spans="1:12" x14ac:dyDescent="0.35">
      <c r="A12056" s="1" t="s">
        <v>11644</v>
      </c>
      <c r="B12056" s="1" t="s">
        <v>372</v>
      </c>
      <c r="C12056" s="3">
        <v>45547</v>
      </c>
      <c r="D12056" s="1" t="s">
        <v>13</v>
      </c>
      <c r="E12056" s="1" t="s">
        <v>63</v>
      </c>
      <c r="F12056" s="1">
        <v>7316</v>
      </c>
      <c r="G12056" s="1" t="s">
        <v>32</v>
      </c>
      <c r="H12056" s="1" t="s">
        <v>19</v>
      </c>
      <c r="I12056" s="1" t="s">
        <v>97</v>
      </c>
      <c r="J12056" s="1" t="str" cm="1">
        <f t="array" ref="J12056">_xlfn.IFS(F12056="","missing",F12056&lt;0,"negative",F12056=0,"zero",AND(F12056&gt;=99999,MOD(F12056,9)=0),"99999 placeholder",AND(F12056&gt;$O$5,D12056="Expense"),"Expense outlier",AND(F12056&gt;$P$5,D12056="Income"),"Income outlier",TRUE,"valid")</f>
        <v>valid</v>
      </c>
      <c r="K12056" s="1" t="str">
        <f>_xlfn.XLOOKUP(I12056,[1]category_mapping!$F$2:$F$19,[1]category_mapping!$G$2:$G$19,E12056)</f>
        <v>health</v>
      </c>
      <c r="L12056" s="1" t="str">
        <f>IF(cleaning_working[[#This Row],[date]]="","Missing","Available")</f>
        <v>Available</v>
      </c>
    </row>
    <row r="12057" spans="1:12" x14ac:dyDescent="0.35">
      <c r="A12057" s="1" t="s">
        <v>11645</v>
      </c>
      <c r="B12057" s="1" t="s">
        <v>464</v>
      </c>
      <c r="C12057" s="3">
        <v>44689</v>
      </c>
      <c r="D12057" s="1" t="s">
        <v>14</v>
      </c>
      <c r="E12057" s="1" t="s">
        <v>215</v>
      </c>
      <c r="F12057" s="1">
        <v>57598</v>
      </c>
      <c r="G12057" s="1" t="s">
        <v>32</v>
      </c>
      <c r="H12057" s="1" t="s">
        <v>33</v>
      </c>
      <c r="I12057" s="1" t="s">
        <v>58</v>
      </c>
      <c r="J12057" s="1" t="str" cm="1">
        <f t="array" ref="J12057">_xlfn.IFS(F12057="","missing",F12057&lt;0,"negative",F12057=0,"zero",AND(F12057&gt;=99999,MOD(F12057,9)=0),"99999 placeholder",AND(F12057&gt;$O$5,D12057="Expense"),"Expense outlier",AND(F12057&gt;$P$5,D12057="Income"),"Income outlier",TRUE,"valid")</f>
        <v>valid</v>
      </c>
      <c r="K12057" s="1" t="str">
        <f>_xlfn.XLOOKUP(I12057,[1]category_mapping!$F$2:$F$19,[1]category_mapping!$G$2:$G$19,E12057)</f>
        <v>bonus</v>
      </c>
      <c r="L12057" s="1" t="str">
        <f>IF(cleaning_working[[#This Row],[date]]="","Missing","Available")</f>
        <v>Available</v>
      </c>
    </row>
    <row r="12058" spans="1:12" x14ac:dyDescent="0.35">
      <c r="A12058" s="1" t="s">
        <v>11646</v>
      </c>
      <c r="B12058" s="1" t="s">
        <v>365</v>
      </c>
      <c r="C12058" s="3">
        <v>44845</v>
      </c>
      <c r="D12058" s="1" t="s">
        <v>13</v>
      </c>
      <c r="E12058" s="1" t="s">
        <v>39</v>
      </c>
      <c r="F12058" s="1">
        <v>3952</v>
      </c>
      <c r="G12058" s="1" t="s">
        <v>18</v>
      </c>
      <c r="H12058" s="1" t="s">
        <v>33</v>
      </c>
      <c r="I12058" s="1" t="s">
        <v>134</v>
      </c>
      <c r="J12058" s="1" t="str" cm="1">
        <f t="array" ref="J12058">_xlfn.IFS(F12058="","missing",F12058&lt;0,"negative",F12058=0,"zero",AND(F12058&gt;=99999,MOD(F12058,9)=0),"99999 placeholder",AND(F12058&gt;$O$5,D12058="Expense"),"Expense outlier",AND(F12058&gt;$P$5,D12058="Income"),"Income outlier",TRUE,"valid")</f>
        <v>valid</v>
      </c>
      <c r="K12058" s="1" t="str">
        <f>_xlfn.XLOOKUP(I12058,[1]category_mapping!$F$2:$F$19,[1]category_mapping!$G$2:$G$19,E12058)</f>
        <v>education</v>
      </c>
      <c r="L12058" s="1" t="str">
        <f>IF(cleaning_working[[#This Row],[date]]="","Missing","Available")</f>
        <v>Available</v>
      </c>
    </row>
    <row r="12059" spans="1:12" x14ac:dyDescent="0.35">
      <c r="A12059" s="1" t="s">
        <v>11647</v>
      </c>
      <c r="B12059" s="1" t="s">
        <v>132</v>
      </c>
      <c r="C12059" s="3">
        <v>45362</v>
      </c>
      <c r="D12059" s="1" t="s">
        <v>13</v>
      </c>
      <c r="E12059" s="1" t="s">
        <v>45</v>
      </c>
      <c r="F12059" s="1">
        <v>5302</v>
      </c>
      <c r="G12059" s="1" t="s">
        <v>40</v>
      </c>
      <c r="H12059" s="1" t="s">
        <v>83</v>
      </c>
      <c r="I12059" s="1" t="s">
        <v>93</v>
      </c>
      <c r="J12059" s="1" t="str" cm="1">
        <f t="array" ref="J12059">_xlfn.IFS(F12059="","missing",F12059&lt;0,"negative",F12059=0,"zero",AND(F12059&gt;=99999,MOD(F12059,9)=0),"99999 placeholder",AND(F12059&gt;$O$5,D12059="Expense"),"Expense outlier",AND(F12059&gt;$P$5,D12059="Income"),"Income outlier",TRUE,"valid")</f>
        <v>valid</v>
      </c>
      <c r="K12059" s="1" t="str">
        <f>_xlfn.XLOOKUP(I12059,[1]category_mapping!$F$2:$F$19,[1]category_mapping!$G$2:$G$19,E12059)</f>
        <v>entertainment</v>
      </c>
      <c r="L12059" s="1" t="str">
        <f>IF(cleaning_working[[#This Row],[date]]="","Missing","Available")</f>
        <v>Available</v>
      </c>
    </row>
    <row r="12060" spans="1:12" x14ac:dyDescent="0.35">
      <c r="A12060" s="1" t="s">
        <v>11648</v>
      </c>
      <c r="B12060" s="1" t="s">
        <v>208</v>
      </c>
      <c r="C12060" s="3">
        <v>45212</v>
      </c>
      <c r="D12060" s="1" t="s">
        <v>13</v>
      </c>
      <c r="E12060" s="1" t="s">
        <v>96</v>
      </c>
      <c r="F12060" s="1">
        <v>6661</v>
      </c>
      <c r="G12060" s="1" t="s">
        <v>64</v>
      </c>
      <c r="H12060" s="1" t="s">
        <v>133</v>
      </c>
      <c r="I12060" s="1" t="s">
        <v>137</v>
      </c>
      <c r="J12060" s="1" t="str" cm="1">
        <f t="array" ref="J12060">_xlfn.IFS(F12060="","missing",F12060&lt;0,"negative",F12060=0,"zero",AND(F12060&gt;=99999,MOD(F12060,9)=0),"99999 placeholder",AND(F12060&gt;$O$5,D12060="Expense"),"Expense outlier",AND(F12060&gt;$P$5,D12060="Income"),"Income outlier",TRUE,"valid")</f>
        <v>valid</v>
      </c>
      <c r="K12060" s="1" t="str">
        <f>_xlfn.XLOOKUP(I12060,[1]category_mapping!$F$2:$F$19,[1]category_mapping!$G$2:$G$19,E12060)</f>
        <v>travel</v>
      </c>
      <c r="L12060" s="1" t="str">
        <f>IF(cleaning_working[[#This Row],[date]]="","Missing","Available")</f>
        <v>Available</v>
      </c>
    </row>
    <row r="12061" spans="1:12" x14ac:dyDescent="0.35">
      <c r="A12061" s="1" t="s">
        <v>11649</v>
      </c>
      <c r="B12061" s="1" t="s">
        <v>99</v>
      </c>
      <c r="C12061" s="3">
        <v>44203</v>
      </c>
      <c r="D12061" s="1" t="s">
        <v>13</v>
      </c>
      <c r="E12061" s="1" t="s">
        <v>24</v>
      </c>
      <c r="F12061" s="1">
        <v>3753</v>
      </c>
      <c r="G12061" s="1" t="s">
        <v>40</v>
      </c>
      <c r="H12061" s="1" t="s">
        <v>25</v>
      </c>
      <c r="I12061" s="1" t="s">
        <v>137</v>
      </c>
      <c r="J12061" s="1" t="str" cm="1">
        <f t="array" ref="J12061">_xlfn.IFS(F12061="","missing",F12061&lt;0,"negative",F12061=0,"zero",AND(F12061&gt;=99999,MOD(F12061,9)=0),"99999 placeholder",AND(F12061&gt;$O$5,D12061="Expense"),"Expense outlier",AND(F12061&gt;$P$5,D12061="Income"),"Income outlier",TRUE,"valid")</f>
        <v>valid</v>
      </c>
      <c r="K12061" s="1" t="str">
        <f>_xlfn.XLOOKUP(I12061,[1]category_mapping!$F$2:$F$19,[1]category_mapping!$G$2:$G$19,E12061)</f>
        <v>travel</v>
      </c>
      <c r="L12061" s="1" t="str">
        <f>IF(cleaning_working[[#This Row],[date]]="","Missing","Available")</f>
        <v>Available</v>
      </c>
    </row>
    <row r="12062" spans="1:12" x14ac:dyDescent="0.35">
      <c r="A12062" s="1" t="s">
        <v>7990</v>
      </c>
      <c r="B12062" s="1" t="s">
        <v>329</v>
      </c>
      <c r="C12062" s="3">
        <v>44762</v>
      </c>
      <c r="D12062" s="1" t="s">
        <v>13</v>
      </c>
      <c r="E12062" s="1" t="s">
        <v>63</v>
      </c>
      <c r="F12062" s="1">
        <v>5193</v>
      </c>
      <c r="G12062" s="1" t="s">
        <v>64</v>
      </c>
      <c r="H12062" s="1" t="s">
        <v>83</v>
      </c>
      <c r="I12062" s="1" t="s">
        <v>41</v>
      </c>
      <c r="J12062" s="1" t="str" cm="1">
        <f t="array" ref="J12062">_xlfn.IFS(F12062="","missing",F12062&lt;0,"negative",F12062=0,"zero",AND(F12062&gt;=99999,MOD(F12062,9)=0),"99999 placeholder",AND(F12062&gt;$O$5,D12062="Expense"),"Expense outlier",AND(F12062&gt;$P$5,D12062="Income"),"Income outlier",TRUE,"valid")</f>
        <v>valid</v>
      </c>
      <c r="K12062" s="1" t="str">
        <f>_xlfn.XLOOKUP(I12062,[1]category_mapping!$F$2:$F$19,[1]category_mapping!$G$2:$G$19,E12062)</f>
        <v>utilities</v>
      </c>
      <c r="L12062" s="1" t="str">
        <f>IF(cleaning_working[[#This Row],[date]]="","Missing","Available")</f>
        <v>Available</v>
      </c>
    </row>
    <row r="12063" spans="1:12" x14ac:dyDescent="0.35">
      <c r="A12063" s="1" t="s">
        <v>11650</v>
      </c>
      <c r="B12063" s="1" t="s">
        <v>277</v>
      </c>
      <c r="C12063" s="3">
        <v>45026</v>
      </c>
      <c r="D12063" s="1" t="s">
        <v>13</v>
      </c>
      <c r="E12063" s="1" t="s">
        <v>17</v>
      </c>
      <c r="F12063" s="1">
        <v>5369</v>
      </c>
      <c r="G12063" s="1" t="s">
        <v>18</v>
      </c>
      <c r="H12063" s="1" t="s">
        <v>159</v>
      </c>
      <c r="I12063" s="1" t="s">
        <v>53</v>
      </c>
      <c r="J12063" s="1" t="str" cm="1">
        <f t="array" ref="J12063">_xlfn.IFS(F12063="","missing",F12063&lt;0,"negative",F12063=0,"zero",AND(F12063&gt;=99999,MOD(F12063,9)=0),"99999 placeholder",AND(F12063&gt;$O$5,D12063="Expense"),"Expense outlier",AND(F12063&gt;$P$5,D12063="Income"),"Income outlier",TRUE,"valid")</f>
        <v>valid</v>
      </c>
      <c r="K12063" s="1" t="str">
        <f>_xlfn.XLOOKUP(I12063,[1]category_mapping!$F$2:$F$19,[1]category_mapping!$G$2:$G$19,E12063)</f>
        <v>travel</v>
      </c>
      <c r="L12063" s="1" t="str">
        <f>IF(cleaning_working[[#This Row],[date]]="","Missing","Available")</f>
        <v>Available</v>
      </c>
    </row>
    <row r="12064" spans="1:12" x14ac:dyDescent="0.35">
      <c r="A12064" s="1" t="s">
        <v>11651</v>
      </c>
      <c r="B12064" s="1" t="s">
        <v>416</v>
      </c>
      <c r="C12064" s="3">
        <v>45542</v>
      </c>
      <c r="D12064" s="1" t="s">
        <v>13</v>
      </c>
      <c r="E12064" s="1" t="s">
        <v>17</v>
      </c>
      <c r="F12064" s="1">
        <v>6956</v>
      </c>
      <c r="G12064" s="1" t="s">
        <v>32</v>
      </c>
      <c r="H12064" s="1" t="s">
        <v>159</v>
      </c>
      <c r="I12064" s="1" t="s">
        <v>87</v>
      </c>
      <c r="J12064" s="1" t="str" cm="1">
        <f t="array" ref="J12064">_xlfn.IFS(F12064="","missing",F12064&lt;0,"negative",F12064=0,"zero",AND(F12064&gt;=99999,MOD(F12064,9)=0),"99999 placeholder",AND(F12064&gt;$O$5,D12064="Expense"),"Expense outlier",AND(F12064&gt;$P$5,D12064="Income"),"Income outlier",TRUE,"valid")</f>
        <v>valid</v>
      </c>
      <c r="K12064" s="1" t="str">
        <f>_xlfn.XLOOKUP(I12064,[1]category_mapping!$F$2:$F$19,[1]category_mapping!$G$2:$G$19,E12064)</f>
        <v>education</v>
      </c>
      <c r="L12064" s="1" t="str">
        <f>IF(cleaning_working[[#This Row],[date]]="","Missing","Available")</f>
        <v>Available</v>
      </c>
    </row>
    <row r="12065" spans="1:12" x14ac:dyDescent="0.35">
      <c r="A12065" s="1" t="s">
        <v>11652</v>
      </c>
      <c r="B12065" s="1" t="s">
        <v>247</v>
      </c>
      <c r="C12065" s="3">
        <v>44396</v>
      </c>
      <c r="D12065" s="1" t="s">
        <v>14</v>
      </c>
      <c r="E12065" s="1" t="s">
        <v>57</v>
      </c>
      <c r="F12065" s="1">
        <v>61212</v>
      </c>
      <c r="G12065" s="1" t="s">
        <v>18</v>
      </c>
      <c r="H12065" s="1" t="s">
        <v>33</v>
      </c>
      <c r="I12065" s="1" t="s">
        <v>226</v>
      </c>
      <c r="J12065" s="1" t="str" cm="1">
        <f t="array" ref="J12065">_xlfn.IFS(F12065="","missing",F12065&lt;0,"negative",F12065=0,"zero",AND(F12065&gt;=99999,MOD(F12065,9)=0),"99999 placeholder",AND(F12065&gt;$O$5,D12065="Expense"),"Expense outlier",AND(F12065&gt;$P$5,D12065="Income"),"Income outlier",TRUE,"valid")</f>
        <v>valid</v>
      </c>
      <c r="K12065" s="1" t="str">
        <f>_xlfn.XLOOKUP(I12065,[1]category_mapping!$F$2:$F$19,[1]category_mapping!$G$2:$G$19,E12065)</f>
        <v>savings</v>
      </c>
      <c r="L12065" s="1" t="str">
        <f>IF(cleaning_working[[#This Row],[date]]="","Missing","Available")</f>
        <v>Available</v>
      </c>
    </row>
    <row r="12066" spans="1:12" x14ac:dyDescent="0.35">
      <c r="A12066" s="1" t="s">
        <v>2587</v>
      </c>
      <c r="B12066" s="1" t="s">
        <v>368</v>
      </c>
      <c r="C12066" s="3">
        <v>45499</v>
      </c>
      <c r="D12066" s="1" t="s">
        <v>13</v>
      </c>
      <c r="E12066" s="1" t="s">
        <v>63</v>
      </c>
      <c r="F12066" s="1">
        <v>591</v>
      </c>
      <c r="G12066" s="1" t="s">
        <v>64</v>
      </c>
      <c r="H12066" s="1" t="s">
        <v>133</v>
      </c>
      <c r="I12066" s="1" t="s">
        <v>178</v>
      </c>
      <c r="J12066" s="1" t="str" cm="1">
        <f t="array" ref="J12066">_xlfn.IFS(F12066="","missing",F12066&lt;0,"negative",F12066=0,"zero",AND(F12066&gt;=99999,MOD(F12066,9)=0),"99999 placeholder",AND(F12066&gt;$O$5,D12066="Expense"),"Expense outlier",AND(F12066&gt;$P$5,D12066="Income"),"Income outlier",TRUE,"valid")</f>
        <v>valid</v>
      </c>
      <c r="K12066" s="1" t="str">
        <f>_xlfn.XLOOKUP(I12066,[1]category_mapping!$F$2:$F$19,[1]category_mapping!$G$2:$G$19,E12066)</f>
        <v>rent</v>
      </c>
      <c r="L12066" s="1" t="str">
        <f>IF(cleaning_working[[#This Row],[date]]="","Missing","Available")</f>
        <v>Available</v>
      </c>
    </row>
    <row r="12067" spans="1:12" x14ac:dyDescent="0.35">
      <c r="A12067" s="1" t="s">
        <v>11653</v>
      </c>
      <c r="B12067" s="1" t="s">
        <v>139</v>
      </c>
      <c r="C12067" s="3">
        <v>44252</v>
      </c>
      <c r="D12067" s="1" t="s">
        <v>13</v>
      </c>
      <c r="E12067" s="1" t="s">
        <v>63</v>
      </c>
      <c r="F12067" s="1">
        <v>500</v>
      </c>
      <c r="G12067" s="1" t="s">
        <v>18</v>
      </c>
      <c r="H12067" s="1" t="s">
        <v>33</v>
      </c>
      <c r="I12067" s="1" t="s">
        <v>71</v>
      </c>
      <c r="J12067" s="1" t="str" cm="1">
        <f t="array" ref="J12067">_xlfn.IFS(F12067="","missing",F12067&lt;0,"negative",F12067=0,"zero",AND(F12067&gt;=99999,MOD(F12067,9)=0),"99999 placeholder",AND(F12067&gt;$O$5,D12067="Expense"),"Expense outlier",AND(F12067&gt;$P$5,D12067="Income"),"Income outlier",TRUE,"valid")</f>
        <v>valid</v>
      </c>
      <c r="K12067" s="1" t="str">
        <f>_xlfn.XLOOKUP(I12067,[1]category_mapping!$F$2:$F$19,[1]category_mapping!$G$2:$G$19,E12067)</f>
        <v>health</v>
      </c>
      <c r="L12067" s="1" t="str">
        <f>IF(cleaning_working[[#This Row],[date]]="","Missing","Available")</f>
        <v>Available</v>
      </c>
    </row>
    <row r="12068" spans="1:12" x14ac:dyDescent="0.35">
      <c r="A12068" s="1" t="s">
        <v>11654</v>
      </c>
      <c r="B12068" s="1" t="s">
        <v>142</v>
      </c>
      <c r="C12068" s="3">
        <v>44487</v>
      </c>
      <c r="D12068" s="1" t="s">
        <v>13</v>
      </c>
      <c r="E12068" s="1" t="s">
        <v>24</v>
      </c>
      <c r="F12068" s="1">
        <v>7690</v>
      </c>
      <c r="G12068" s="1" t="s">
        <v>18</v>
      </c>
      <c r="H12068" s="1" t="s">
        <v>26</v>
      </c>
      <c r="I12068" s="1" t="s">
        <v>53</v>
      </c>
      <c r="J12068" s="1" t="str" cm="1">
        <f t="array" ref="J12068">_xlfn.IFS(F12068="","missing",F12068&lt;0,"negative",F12068=0,"zero",AND(F12068&gt;=99999,MOD(F12068,9)=0),"99999 placeholder",AND(F12068&gt;$O$5,D12068="Expense"),"Expense outlier",AND(F12068&gt;$P$5,D12068="Income"),"Income outlier",TRUE,"valid")</f>
        <v>valid</v>
      </c>
      <c r="K12068" s="1" t="str">
        <f>_xlfn.XLOOKUP(I12068,[1]category_mapping!$F$2:$F$19,[1]category_mapping!$G$2:$G$19,E12068)</f>
        <v>travel</v>
      </c>
      <c r="L12068" s="1" t="str">
        <f>IF(cleaning_working[[#This Row],[date]]="","Missing","Available")</f>
        <v>Available</v>
      </c>
    </row>
    <row r="12069" spans="1:12" x14ac:dyDescent="0.35">
      <c r="A12069" s="1" t="s">
        <v>11655</v>
      </c>
      <c r="B12069" s="1" t="s">
        <v>250</v>
      </c>
      <c r="C12069" s="3">
        <v>45076</v>
      </c>
      <c r="D12069" s="1" t="s">
        <v>13</v>
      </c>
      <c r="E12069" s="1" t="s">
        <v>24</v>
      </c>
      <c r="F12069" s="1">
        <v>8249</v>
      </c>
      <c r="G12069" s="1" t="s">
        <v>32</v>
      </c>
      <c r="H12069" s="1" t="s">
        <v>83</v>
      </c>
      <c r="I12069" s="1" t="s">
        <v>162</v>
      </c>
      <c r="J12069" s="1" t="str" cm="1">
        <f t="array" ref="J12069">_xlfn.IFS(F12069="","missing",F12069&lt;0,"negative",F12069=0,"zero",AND(F12069&gt;=99999,MOD(F12069,9)=0),"99999 placeholder",AND(F12069&gt;$O$5,D12069="Expense"),"Expense outlier",AND(F12069&gt;$P$5,D12069="Income"),"Income outlier",TRUE,"valid")</f>
        <v>valid</v>
      </c>
      <c r="K12069" s="1" t="str">
        <f>_xlfn.XLOOKUP(I12069,[1]category_mapping!$F$2:$F$19,[1]category_mapping!$G$2:$G$19,E12069)</f>
        <v>rent</v>
      </c>
      <c r="L12069" s="1" t="str">
        <f>IF(cleaning_working[[#This Row],[date]]="","Missing","Available")</f>
        <v>Available</v>
      </c>
    </row>
    <row r="12070" spans="1:12" x14ac:dyDescent="0.35">
      <c r="A12070" s="1" t="s">
        <v>11656</v>
      </c>
      <c r="B12070" s="1" t="s">
        <v>77</v>
      </c>
      <c r="C12070" s="3">
        <v>44352</v>
      </c>
      <c r="D12070" s="1" t="s">
        <v>13</v>
      </c>
      <c r="E12070" s="1" t="s">
        <v>39</v>
      </c>
      <c r="F12070" s="1">
        <v>4805</v>
      </c>
      <c r="G12070" s="1" t="s">
        <v>32</v>
      </c>
      <c r="H12070" s="1" t="s">
        <v>159</v>
      </c>
      <c r="I12070" s="1" t="s">
        <v>137</v>
      </c>
      <c r="J12070" s="1" t="str" cm="1">
        <f t="array" ref="J12070">_xlfn.IFS(F12070="","missing",F12070&lt;0,"negative",F12070=0,"zero",AND(F12070&gt;=99999,MOD(F12070,9)=0),"99999 placeholder",AND(F12070&gt;$O$5,D12070="Expense"),"Expense outlier",AND(F12070&gt;$P$5,D12070="Income"),"Income outlier",TRUE,"valid")</f>
        <v>valid</v>
      </c>
      <c r="K12070" s="1" t="str">
        <f>_xlfn.XLOOKUP(I12070,[1]category_mapping!$F$2:$F$19,[1]category_mapping!$G$2:$G$19,E12070)</f>
        <v>travel</v>
      </c>
      <c r="L12070" s="1" t="str">
        <f>IF(cleaning_working[[#This Row],[date]]="","Missing","Available")</f>
        <v>Available</v>
      </c>
    </row>
    <row r="12071" spans="1:12" x14ac:dyDescent="0.35">
      <c r="A12071" s="1" t="s">
        <v>11657</v>
      </c>
      <c r="B12071" s="1" t="s">
        <v>37</v>
      </c>
      <c r="C12071" s="3">
        <v>44948</v>
      </c>
      <c r="D12071" s="1" t="s">
        <v>13</v>
      </c>
      <c r="E12071" s="1" t="s">
        <v>96</v>
      </c>
      <c r="F12071" s="1">
        <v>1681</v>
      </c>
      <c r="G12071" s="1" t="s">
        <v>25</v>
      </c>
      <c r="H12071" s="1" t="s">
        <v>107</v>
      </c>
      <c r="I12071" s="1" t="s">
        <v>34</v>
      </c>
      <c r="J12071" s="1" t="str" cm="1">
        <f t="array" ref="J12071">_xlfn.IFS(F12071="","missing",F12071&lt;0,"negative",F12071=0,"zero",AND(F12071&gt;=99999,MOD(F12071,9)=0),"99999 placeholder",AND(F12071&gt;$O$5,D12071="Expense"),"Expense outlier",AND(F12071&gt;$P$5,D12071="Income"),"Income outlier",TRUE,"valid")</f>
        <v>valid</v>
      </c>
      <c r="K12071" s="1" t="str">
        <f>_xlfn.XLOOKUP(I12071,[1]category_mapping!$F$2:$F$19,[1]category_mapping!$G$2:$G$19,E12071)</f>
        <v>education</v>
      </c>
      <c r="L12071" s="1" t="str">
        <f>IF(cleaning_working[[#This Row],[date]]="","Missing","Available")</f>
        <v>Available</v>
      </c>
    </row>
    <row r="12072" spans="1:12" x14ac:dyDescent="0.35">
      <c r="A12072" s="1" t="s">
        <v>11658</v>
      </c>
      <c r="B12072" s="1" t="s">
        <v>56</v>
      </c>
      <c r="C12072" s="3">
        <v>44456</v>
      </c>
      <c r="D12072" s="1" t="s">
        <v>13</v>
      </c>
      <c r="E12072" s="1" t="s">
        <v>17</v>
      </c>
      <c r="F12072" s="1">
        <v>2282</v>
      </c>
      <c r="G12072" s="1" t="s">
        <v>18</v>
      </c>
      <c r="H12072" s="1" t="s">
        <v>65</v>
      </c>
      <c r="I12072" s="1" t="s">
        <v>128</v>
      </c>
      <c r="J12072" s="1" t="str" cm="1">
        <f t="array" ref="J12072">_xlfn.IFS(F12072="","missing",F12072&lt;0,"negative",F12072=0,"zero",AND(F12072&gt;=99999,MOD(F12072,9)=0),"99999 placeholder",AND(F12072&gt;$O$5,D12072="Expense"),"Expense outlier",AND(F12072&gt;$P$5,D12072="Income"),"Income outlier",TRUE,"valid")</f>
        <v>valid</v>
      </c>
      <c r="K12072" s="1" t="str">
        <f>_xlfn.XLOOKUP(I12072,[1]category_mapping!$F$2:$F$19,[1]category_mapping!$G$2:$G$19,E12072)</f>
        <v>utilities</v>
      </c>
      <c r="L12072" s="1" t="str">
        <f>IF(cleaning_working[[#This Row],[date]]="","Missing","Available")</f>
        <v>Available</v>
      </c>
    </row>
    <row r="12073" spans="1:12" x14ac:dyDescent="0.35">
      <c r="A12073" s="1" t="s">
        <v>11659</v>
      </c>
      <c r="B12073" s="1" t="s">
        <v>593</v>
      </c>
      <c r="C12073" s="3">
        <v>44627</v>
      </c>
      <c r="D12073" s="1" t="s">
        <v>13</v>
      </c>
      <c r="E12073" s="1" t="s">
        <v>96</v>
      </c>
      <c r="F12073" s="1">
        <v>8979</v>
      </c>
      <c r="G12073" s="1" t="s">
        <v>64</v>
      </c>
      <c r="H12073" s="1" t="s">
        <v>26</v>
      </c>
      <c r="I12073" s="1" t="s">
        <v>137</v>
      </c>
      <c r="J12073" s="1" t="str" cm="1">
        <f t="array" ref="J12073">_xlfn.IFS(F12073="","missing",F12073&lt;0,"negative",F12073=0,"zero",AND(F12073&gt;=99999,MOD(F12073,9)=0),"99999 placeholder",AND(F12073&gt;$O$5,D12073="Expense"),"Expense outlier",AND(F12073&gt;$P$5,D12073="Income"),"Income outlier",TRUE,"valid")</f>
        <v>valid</v>
      </c>
      <c r="K12073" s="1" t="str">
        <f>_xlfn.XLOOKUP(I12073,[1]category_mapping!$F$2:$F$19,[1]category_mapping!$G$2:$G$19,E12073)</f>
        <v>travel</v>
      </c>
      <c r="L12073" s="1" t="str">
        <f>IF(cleaning_working[[#This Row],[date]]="","Missing","Available")</f>
        <v>Available</v>
      </c>
    </row>
    <row r="12074" spans="1:12" x14ac:dyDescent="0.35">
      <c r="A12074" s="1" t="s">
        <v>11660</v>
      </c>
      <c r="B12074" s="1" t="s">
        <v>402</v>
      </c>
      <c r="C12074" s="3">
        <v>44844</v>
      </c>
      <c r="D12074" s="1" t="s">
        <v>13</v>
      </c>
      <c r="E12074" s="1" t="s">
        <v>96</v>
      </c>
      <c r="F12074" s="1">
        <v>9603</v>
      </c>
      <c r="G12074" s="1" t="s">
        <v>64</v>
      </c>
      <c r="H12074" s="1" t="s">
        <v>86</v>
      </c>
      <c r="J12074" s="1" t="str" cm="1">
        <f t="array" ref="J12074">_xlfn.IFS(F12074="","missing",F12074&lt;0,"negative",F12074=0,"zero",AND(F12074&gt;=99999,MOD(F12074,9)=0),"99999 placeholder",AND(F12074&gt;$O$5,D12074="Expense"),"Expense outlier",AND(F12074&gt;$P$5,D12074="Income"),"Income outlier",TRUE,"valid")</f>
        <v>valid</v>
      </c>
      <c r="K12074" s="1" t="str">
        <f>_xlfn.XLOOKUP(I12074,[1]category_mapping!$F$2:$F$19,[1]category_mapping!$G$2:$G$19,E12074)</f>
        <v>travel</v>
      </c>
      <c r="L12074" s="1" t="str">
        <f>IF(cleaning_working[[#This Row],[date]]="","Missing","Available")</f>
        <v>Available</v>
      </c>
    </row>
    <row r="12075" spans="1:12" x14ac:dyDescent="0.35">
      <c r="A12075" s="1" t="s">
        <v>11661</v>
      </c>
      <c r="B12075" s="1" t="s">
        <v>767</v>
      </c>
      <c r="C12075" s="3">
        <v>44639</v>
      </c>
      <c r="D12075" s="1" t="s">
        <v>13</v>
      </c>
      <c r="E12075" s="1" t="s">
        <v>96</v>
      </c>
      <c r="F12075" s="1">
        <v>6809</v>
      </c>
      <c r="G12075" s="1" t="s">
        <v>18</v>
      </c>
      <c r="H12075" s="1" t="s">
        <v>133</v>
      </c>
      <c r="I12075" s="1" t="s">
        <v>162</v>
      </c>
      <c r="J12075" s="1" t="str" cm="1">
        <f t="array" ref="J12075">_xlfn.IFS(F12075="","missing",F12075&lt;0,"negative",F12075=0,"zero",AND(F12075&gt;=99999,MOD(F12075,9)=0),"99999 placeholder",AND(F12075&gt;$O$5,D12075="Expense"),"Expense outlier",AND(F12075&gt;$P$5,D12075="Income"),"Income outlier",TRUE,"valid")</f>
        <v>valid</v>
      </c>
      <c r="K12075" s="1" t="str">
        <f>_xlfn.XLOOKUP(I12075,[1]category_mapping!$F$2:$F$19,[1]category_mapping!$G$2:$G$19,E12075)</f>
        <v>travel</v>
      </c>
      <c r="L12075" s="1" t="str">
        <f>IF(cleaning_working[[#This Row],[date]]="","Missing","Available")</f>
        <v>Available</v>
      </c>
    </row>
    <row r="12076" spans="1:12" x14ac:dyDescent="0.35">
      <c r="A12076" s="1" t="s">
        <v>11662</v>
      </c>
      <c r="B12076" s="1" t="s">
        <v>175</v>
      </c>
      <c r="C12076" s="3">
        <v>44776</v>
      </c>
      <c r="D12076" s="1" t="s">
        <v>13</v>
      </c>
      <c r="E12076" s="1" t="s">
        <v>24</v>
      </c>
      <c r="F12076" s="1">
        <v>4766</v>
      </c>
      <c r="G12076" s="1" t="s">
        <v>18</v>
      </c>
      <c r="H12076" s="1" t="s">
        <v>65</v>
      </c>
      <c r="I12076" s="1" t="s">
        <v>20</v>
      </c>
      <c r="J12076" s="1" t="str" cm="1">
        <f t="array" ref="J12076">_xlfn.IFS(F12076="","missing",F12076&lt;0,"negative",F12076=0,"zero",AND(F12076&gt;=99999,MOD(F12076,9)=0),"99999 placeholder",AND(F12076&gt;$O$5,D12076="Expense"),"Expense outlier",AND(F12076&gt;$P$5,D12076="Income"),"Income outlier",TRUE,"valid")</f>
        <v>valid</v>
      </c>
      <c r="K12076" s="1" t="str">
        <f>_xlfn.XLOOKUP(I12076,[1]category_mapping!$F$2:$F$19,[1]category_mapping!$G$2:$G$19,E12076)</f>
        <v>entertainment</v>
      </c>
      <c r="L12076" s="1" t="str">
        <f>IF(cleaning_working[[#This Row],[date]]="","Missing","Available")</f>
        <v>Available</v>
      </c>
    </row>
    <row r="12077" spans="1:12" x14ac:dyDescent="0.35">
      <c r="A12077" s="1" t="s">
        <v>11663</v>
      </c>
      <c r="B12077" s="1" t="s">
        <v>239</v>
      </c>
      <c r="C12077" s="3">
        <v>44632</v>
      </c>
      <c r="D12077" s="1" t="s">
        <v>13</v>
      </c>
      <c r="E12077" s="1" t="s">
        <v>104</v>
      </c>
      <c r="F12077" s="1">
        <v>7085</v>
      </c>
      <c r="G12077" s="1" t="s">
        <v>64</v>
      </c>
      <c r="H12077" s="1" t="s">
        <v>107</v>
      </c>
      <c r="I12077" s="1" t="s">
        <v>97</v>
      </c>
      <c r="J12077" s="1" t="str" cm="1">
        <f t="array" ref="J12077">_xlfn.IFS(F12077="","missing",F12077&lt;0,"negative",F12077=0,"zero",AND(F12077&gt;=99999,MOD(F12077,9)=0),"99999 placeholder",AND(F12077&gt;$O$5,D12077="Expense"),"Expense outlier",AND(F12077&gt;$P$5,D12077="Income"),"Income outlier",TRUE,"valid")</f>
        <v>valid</v>
      </c>
      <c r="K12077" s="1" t="str">
        <f>_xlfn.XLOOKUP(I12077,[1]category_mapping!$F$2:$F$19,[1]category_mapping!$G$2:$G$19,E12077)</f>
        <v>health</v>
      </c>
      <c r="L12077" s="1" t="str">
        <f>IF(cleaning_working[[#This Row],[date]]="","Missing","Available")</f>
        <v>Available</v>
      </c>
    </row>
    <row r="12078" spans="1:12" x14ac:dyDescent="0.35">
      <c r="A12078" s="1" t="s">
        <v>11664</v>
      </c>
      <c r="B12078" s="1" t="s">
        <v>491</v>
      </c>
      <c r="C12078" s="3">
        <v>44505</v>
      </c>
      <c r="D12078" s="1" t="s">
        <v>13</v>
      </c>
      <c r="E12078" s="1" t="s">
        <v>24</v>
      </c>
      <c r="F12078" s="1">
        <v>1426</v>
      </c>
      <c r="G12078" s="1" t="s">
        <v>18</v>
      </c>
      <c r="H12078" s="1" t="s">
        <v>52</v>
      </c>
      <c r="I12078" s="1" t="s">
        <v>120</v>
      </c>
      <c r="J12078" s="1" t="str" cm="1">
        <f t="array" ref="J12078">_xlfn.IFS(F12078="","missing",F12078&lt;0,"negative",F12078=0,"zero",AND(F12078&gt;=99999,MOD(F12078,9)=0),"99999 placeholder",AND(F12078&gt;$O$5,D12078="Expense"),"Expense outlier",AND(F12078&gt;$P$5,D12078="Income"),"Income outlier",TRUE,"valid")</f>
        <v>valid</v>
      </c>
      <c r="K12078" s="1" t="str">
        <f>_xlfn.XLOOKUP(I12078,[1]category_mapping!$F$2:$F$19,[1]category_mapping!$G$2:$G$19,E12078)</f>
        <v>food</v>
      </c>
      <c r="L12078" s="1" t="str">
        <f>IF(cleaning_working[[#This Row],[date]]="","Missing","Available")</f>
        <v>Available</v>
      </c>
    </row>
    <row r="12079" spans="1:12" x14ac:dyDescent="0.35">
      <c r="A12079" s="1" t="s">
        <v>11665</v>
      </c>
      <c r="B12079" s="1" t="s">
        <v>381</v>
      </c>
      <c r="C12079" s="3">
        <v>44316</v>
      </c>
      <c r="D12079" s="1" t="s">
        <v>13</v>
      </c>
      <c r="E12079" s="1" t="s">
        <v>45</v>
      </c>
      <c r="F12079" s="1">
        <v>202</v>
      </c>
      <c r="G12079" s="1" t="s">
        <v>64</v>
      </c>
      <c r="H12079" s="1" t="s">
        <v>52</v>
      </c>
      <c r="J12079" s="1" t="str" cm="1">
        <f t="array" ref="J12079">_xlfn.IFS(F12079="","missing",F12079&lt;0,"negative",F12079=0,"zero",AND(F12079&gt;=99999,MOD(F12079,9)=0),"99999 placeholder",AND(F12079&gt;$O$5,D12079="Expense"),"Expense outlier",AND(F12079&gt;$P$5,D12079="Income"),"Income outlier",TRUE,"valid")</f>
        <v>valid</v>
      </c>
      <c r="K12079" s="1" t="str">
        <f>_xlfn.XLOOKUP(I12079,[1]category_mapping!$F$2:$F$19,[1]category_mapping!$G$2:$G$19,E12079)</f>
        <v>entertainment</v>
      </c>
      <c r="L12079" s="1" t="str">
        <f>IF(cleaning_working[[#This Row],[date]]="","Missing","Available")</f>
        <v>Available</v>
      </c>
    </row>
    <row r="12080" spans="1:12" x14ac:dyDescent="0.35">
      <c r="A12080" s="1" t="s">
        <v>11666</v>
      </c>
      <c r="B12080" s="1" t="s">
        <v>493</v>
      </c>
      <c r="C12080" s="3">
        <v>44665</v>
      </c>
      <c r="D12080" s="1" t="s">
        <v>13</v>
      </c>
      <c r="E12080" s="1" t="s">
        <v>24</v>
      </c>
      <c r="F12080" s="1">
        <v>7151</v>
      </c>
      <c r="G12080" s="1" t="s">
        <v>32</v>
      </c>
      <c r="H12080" s="1" t="s">
        <v>25</v>
      </c>
      <c r="J12080" s="1" t="str" cm="1">
        <f t="array" ref="J12080">_xlfn.IFS(F12080="","missing",F12080&lt;0,"negative",F12080=0,"zero",AND(F12080&gt;=99999,MOD(F12080,9)=0),"99999 placeholder",AND(F12080&gt;$O$5,D12080="Expense"),"Expense outlier",AND(F12080&gt;$P$5,D12080="Income"),"Income outlier",TRUE,"valid")</f>
        <v>valid</v>
      </c>
      <c r="K12080" s="1" t="str">
        <f>_xlfn.XLOOKUP(I12080,[1]category_mapping!$F$2:$F$19,[1]category_mapping!$G$2:$G$19,E12080)</f>
        <v>rent</v>
      </c>
      <c r="L12080" s="1" t="str">
        <f>IF(cleaning_working[[#This Row],[date]]="","Missing","Available")</f>
        <v>Available</v>
      </c>
    </row>
    <row r="12081" spans="1:12" x14ac:dyDescent="0.35">
      <c r="A12081" s="1" t="s">
        <v>11667</v>
      </c>
      <c r="B12081" s="1" t="s">
        <v>208</v>
      </c>
      <c r="C12081" s="3">
        <v>44706</v>
      </c>
      <c r="D12081" s="1" t="s">
        <v>13</v>
      </c>
      <c r="E12081" s="1" t="s">
        <v>17</v>
      </c>
      <c r="F12081" s="1">
        <v>8044</v>
      </c>
      <c r="G12081" s="1" t="s">
        <v>25</v>
      </c>
      <c r="H12081" s="1" t="s">
        <v>83</v>
      </c>
      <c r="I12081" s="1" t="s">
        <v>53</v>
      </c>
      <c r="J12081" s="1" t="str" cm="1">
        <f t="array" ref="J12081">_xlfn.IFS(F12081="","missing",F12081&lt;0,"negative",F12081=0,"zero",AND(F12081&gt;=99999,MOD(F12081,9)=0),"99999 placeholder",AND(F12081&gt;$O$5,D12081="Expense"),"Expense outlier",AND(F12081&gt;$P$5,D12081="Income"),"Income outlier",TRUE,"valid")</f>
        <v>valid</v>
      </c>
      <c r="K12081" s="1" t="str">
        <f>_xlfn.XLOOKUP(I12081,[1]category_mapping!$F$2:$F$19,[1]category_mapping!$G$2:$G$19,E12081)</f>
        <v>travel</v>
      </c>
      <c r="L12081" s="1" t="str">
        <f>IF(cleaning_working[[#This Row],[date]]="","Missing","Available")</f>
        <v>Available</v>
      </c>
    </row>
    <row r="12082" spans="1:12" x14ac:dyDescent="0.35">
      <c r="A12082" s="1" t="s">
        <v>11668</v>
      </c>
      <c r="B12082" s="1" t="s">
        <v>400</v>
      </c>
      <c r="C12082" s="3">
        <v>45222</v>
      </c>
      <c r="D12082" s="1" t="s">
        <v>13</v>
      </c>
      <c r="E12082" s="1" t="s">
        <v>45</v>
      </c>
      <c r="F12082" s="1">
        <v>8002</v>
      </c>
      <c r="G12082" s="1" t="s">
        <v>32</v>
      </c>
      <c r="H12082" s="1" t="s">
        <v>25</v>
      </c>
      <c r="I12082" s="1" t="s">
        <v>178</v>
      </c>
      <c r="J12082" s="1" t="str" cm="1">
        <f t="array" ref="J12082">_xlfn.IFS(F12082="","missing",F12082&lt;0,"negative",F12082=0,"zero",AND(F12082&gt;=99999,MOD(F12082,9)=0),"99999 placeholder",AND(F12082&gt;$O$5,D12082="Expense"),"Expense outlier",AND(F12082&gt;$P$5,D12082="Income"),"Income outlier",TRUE,"valid")</f>
        <v>valid</v>
      </c>
      <c r="K12082" s="1" t="str">
        <f>_xlfn.XLOOKUP(I12082,[1]category_mapping!$F$2:$F$19,[1]category_mapping!$G$2:$G$19,E12082)</f>
        <v>rent</v>
      </c>
      <c r="L12082" s="1" t="str">
        <f>IF(cleaning_working[[#This Row],[date]]="","Missing","Available")</f>
        <v>Available</v>
      </c>
    </row>
    <row r="12083" spans="1:12" x14ac:dyDescent="0.35">
      <c r="A12083" s="1" t="s">
        <v>11669</v>
      </c>
      <c r="B12083" s="1" t="s">
        <v>144</v>
      </c>
      <c r="C12083" s="3">
        <v>44469</v>
      </c>
      <c r="D12083" s="1" t="s">
        <v>13</v>
      </c>
      <c r="E12083" s="1" t="s">
        <v>96</v>
      </c>
      <c r="F12083" s="1">
        <v>7004</v>
      </c>
      <c r="G12083" s="1" t="s">
        <v>64</v>
      </c>
      <c r="H12083" s="1" t="s">
        <v>159</v>
      </c>
      <c r="I12083" s="1" t="s">
        <v>123</v>
      </c>
      <c r="J12083" s="1" t="str" cm="1">
        <f t="array" ref="J12083">_xlfn.IFS(F12083="","missing",F12083&lt;0,"negative",F12083=0,"zero",AND(F12083&gt;=99999,MOD(F12083,9)=0),"99999 placeholder",AND(F12083&gt;$O$5,D12083="Expense"),"Expense outlier",AND(F12083&gt;$P$5,D12083="Income"),"Income outlier",TRUE,"valid")</f>
        <v>valid</v>
      </c>
      <c r="K12083" s="1" t="str">
        <f>_xlfn.XLOOKUP(I12083,[1]category_mapping!$F$2:$F$19,[1]category_mapping!$G$2:$G$19,E12083)</f>
        <v>travel</v>
      </c>
      <c r="L12083" s="1" t="str">
        <f>IF(cleaning_working[[#This Row],[date]]="","Missing","Available")</f>
        <v>Available</v>
      </c>
    </row>
    <row r="12084" spans="1:12" x14ac:dyDescent="0.35">
      <c r="A12084" s="1" t="s">
        <v>849</v>
      </c>
      <c r="B12084" s="1" t="s">
        <v>136</v>
      </c>
      <c r="C12084" s="3">
        <v>44356</v>
      </c>
      <c r="D12084" s="1" t="s">
        <v>13</v>
      </c>
      <c r="E12084" s="1" t="s">
        <v>24</v>
      </c>
      <c r="F12084" s="1">
        <v>6771</v>
      </c>
      <c r="G12084" s="1" t="s">
        <v>18</v>
      </c>
      <c r="H12084" s="1" t="s">
        <v>83</v>
      </c>
      <c r="I12084" s="1" t="s">
        <v>272</v>
      </c>
      <c r="J12084" s="1" t="str" cm="1">
        <f t="array" ref="J12084">_xlfn.IFS(F12084="","missing",F12084&lt;0,"negative",F12084=0,"zero",AND(F12084&gt;=99999,MOD(F12084,9)=0),"99999 placeholder",AND(F12084&gt;$O$5,D12084="Expense"),"Expense outlier",AND(F12084&gt;$P$5,D12084="Income"),"Income outlier",TRUE,"valid")</f>
        <v>valid</v>
      </c>
      <c r="K12084" s="1" t="str">
        <f>_xlfn.XLOOKUP(I12084,[1]category_mapping!$F$2:$F$19,[1]category_mapping!$G$2:$G$19,E12084)</f>
        <v>food</v>
      </c>
      <c r="L12084" s="1" t="str">
        <f>IF(cleaning_working[[#This Row],[date]]="","Missing","Available")</f>
        <v>Available</v>
      </c>
    </row>
    <row r="12085" spans="1:12" x14ac:dyDescent="0.35">
      <c r="A12085" s="1" t="s">
        <v>11670</v>
      </c>
      <c r="B12085" s="1" t="s">
        <v>386</v>
      </c>
      <c r="C12085" s="3">
        <v>44313</v>
      </c>
      <c r="D12085" s="1" t="s">
        <v>13</v>
      </c>
      <c r="E12085" s="1" t="s">
        <v>176</v>
      </c>
      <c r="F12085" s="1">
        <v>9508</v>
      </c>
      <c r="G12085" s="1" t="s">
        <v>64</v>
      </c>
      <c r="H12085" s="1" t="s">
        <v>83</v>
      </c>
      <c r="I12085" s="1" t="s">
        <v>20</v>
      </c>
      <c r="J12085" s="1" t="str" cm="1">
        <f t="array" ref="J12085">_xlfn.IFS(F12085="","missing",F12085&lt;0,"negative",F12085=0,"zero",AND(F12085&gt;=99999,MOD(F12085,9)=0),"99999 placeholder",AND(F12085&gt;$O$5,D12085="Expense"),"Expense outlier",AND(F12085&gt;$P$5,D12085="Income"),"Income outlier",TRUE,"valid")</f>
        <v>valid</v>
      </c>
      <c r="K12085" s="1" t="str">
        <f>_xlfn.XLOOKUP(I12085,[1]category_mapping!$F$2:$F$19,[1]category_mapping!$G$2:$G$19,E12085)</f>
        <v>entertainment</v>
      </c>
      <c r="L12085" s="1" t="str">
        <f>IF(cleaning_working[[#This Row],[date]]="","Missing","Available")</f>
        <v>Available</v>
      </c>
    </row>
    <row r="12086" spans="1:12" x14ac:dyDescent="0.35">
      <c r="A12086" s="1" t="s">
        <v>11671</v>
      </c>
      <c r="B12086" s="1" t="s">
        <v>467</v>
      </c>
      <c r="C12086" s="3">
        <v>44636</v>
      </c>
      <c r="D12086" s="1" t="s">
        <v>14</v>
      </c>
      <c r="E12086" s="1" t="s">
        <v>215</v>
      </c>
      <c r="F12086" s="1">
        <v>74317</v>
      </c>
      <c r="G12086" s="1" t="s">
        <v>18</v>
      </c>
      <c r="H12086" s="1" t="s">
        <v>83</v>
      </c>
      <c r="I12086" s="1" t="s">
        <v>20</v>
      </c>
      <c r="J12086" s="1" t="str" cm="1">
        <f t="array" ref="J12086">_xlfn.IFS(F12086="","missing",F12086&lt;0,"negative",F12086=0,"zero",AND(F12086&gt;=99999,MOD(F12086,9)=0),"99999 placeholder",AND(F12086&gt;$O$5,D12086="Expense"),"Expense outlier",AND(F12086&gt;$P$5,D12086="Income"),"Income outlier",TRUE,"valid")</f>
        <v>valid</v>
      </c>
      <c r="K12086" s="1" t="str">
        <f>_xlfn.XLOOKUP(I12086,[1]category_mapping!$F$2:$F$19,[1]category_mapping!$G$2:$G$19,E12086)</f>
        <v>entertainment</v>
      </c>
      <c r="L12086" s="1" t="str">
        <f>IF(cleaning_working[[#This Row],[date]]="","Missing","Available")</f>
        <v>Available</v>
      </c>
    </row>
    <row r="12087" spans="1:12" x14ac:dyDescent="0.35">
      <c r="A12087" s="1" t="s">
        <v>11672</v>
      </c>
      <c r="B12087" s="1" t="s">
        <v>190</v>
      </c>
      <c r="C12087" s="3">
        <v>45155</v>
      </c>
      <c r="D12087" s="1" t="s">
        <v>13</v>
      </c>
      <c r="E12087" s="1" t="s">
        <v>17</v>
      </c>
      <c r="F12087" s="1">
        <v>2218</v>
      </c>
      <c r="G12087" s="1" t="s">
        <v>18</v>
      </c>
      <c r="H12087" s="1" t="s">
        <v>159</v>
      </c>
      <c r="I12087" s="1" t="s">
        <v>123</v>
      </c>
      <c r="J12087" s="1" t="str" cm="1">
        <f t="array" ref="J12087">_xlfn.IFS(F12087="","missing",F12087&lt;0,"negative",F12087=0,"zero",AND(F12087&gt;=99999,MOD(F12087,9)=0),"99999 placeholder",AND(F12087&gt;$O$5,D12087="Expense"),"Expense outlier",AND(F12087&gt;$P$5,D12087="Income"),"Income outlier",TRUE,"valid")</f>
        <v>valid</v>
      </c>
      <c r="K12087" s="1" t="str">
        <f>_xlfn.XLOOKUP(I12087,[1]category_mapping!$F$2:$F$19,[1]category_mapping!$G$2:$G$19,E12087)</f>
        <v>education</v>
      </c>
      <c r="L12087" s="1" t="str">
        <f>IF(cleaning_working[[#This Row],[date]]="","Missing","Available")</f>
        <v>Available</v>
      </c>
    </row>
    <row r="12088" spans="1:12" x14ac:dyDescent="0.35">
      <c r="A12088" s="1" t="s">
        <v>11673</v>
      </c>
      <c r="B12088" s="1" t="s">
        <v>192</v>
      </c>
      <c r="C12088" s="3">
        <v>44663</v>
      </c>
      <c r="D12088" s="1" t="s">
        <v>13</v>
      </c>
      <c r="E12088" s="1" t="s">
        <v>39</v>
      </c>
      <c r="F12088" s="1">
        <v>4550</v>
      </c>
      <c r="G12088" s="1" t="s">
        <v>40</v>
      </c>
      <c r="H12088" s="1" t="s">
        <v>83</v>
      </c>
      <c r="I12088" s="1" t="s">
        <v>123</v>
      </c>
      <c r="J12088" s="1" t="str" cm="1">
        <f t="array" ref="J12088">_xlfn.IFS(F12088="","missing",F12088&lt;0,"negative",F12088=0,"zero",AND(F12088&gt;=99999,MOD(F12088,9)=0),"99999 placeholder",AND(F12088&gt;$O$5,D12088="Expense"),"Expense outlier",AND(F12088&gt;$P$5,D12088="Income"),"Income outlier",TRUE,"valid")</f>
        <v>valid</v>
      </c>
      <c r="K12088" s="1" t="str">
        <f>_xlfn.XLOOKUP(I12088,[1]category_mapping!$F$2:$F$19,[1]category_mapping!$G$2:$G$19,E12088)</f>
        <v>food</v>
      </c>
      <c r="L12088" s="1" t="str">
        <f>IF(cleaning_working[[#This Row],[date]]="","Missing","Available")</f>
        <v>Available</v>
      </c>
    </row>
    <row r="12089" spans="1:12" x14ac:dyDescent="0.35">
      <c r="A12089" s="1" t="s">
        <v>11674</v>
      </c>
      <c r="B12089" s="1" t="s">
        <v>142</v>
      </c>
      <c r="C12089" s="3">
        <v>44268</v>
      </c>
      <c r="D12089" s="1" t="s">
        <v>14</v>
      </c>
      <c r="E12089" s="1" t="s">
        <v>119</v>
      </c>
      <c r="F12089" s="1">
        <v>61917</v>
      </c>
      <c r="G12089" s="1" t="s">
        <v>18</v>
      </c>
      <c r="H12089" s="1" t="s">
        <v>86</v>
      </c>
      <c r="I12089" s="1" t="s">
        <v>71</v>
      </c>
      <c r="J12089" s="1" t="str" cm="1">
        <f t="array" ref="J12089">_xlfn.IFS(F12089="","missing",F12089&lt;0,"negative",F12089=0,"zero",AND(F12089&gt;=99999,MOD(F12089,9)=0),"99999 placeholder",AND(F12089&gt;$O$5,D12089="Expense"),"Expense outlier",AND(F12089&gt;$P$5,D12089="Income"),"Income outlier",TRUE,"valid")</f>
        <v>valid</v>
      </c>
      <c r="K12089" s="1" t="str">
        <f>_xlfn.XLOOKUP(I12089,[1]category_mapping!$F$2:$F$19,[1]category_mapping!$G$2:$G$19,E12089)</f>
        <v>health</v>
      </c>
      <c r="L12089" s="1" t="str">
        <f>IF(cleaning_working[[#This Row],[date]]="","Missing","Available")</f>
        <v>Available</v>
      </c>
    </row>
    <row r="12090" spans="1:12" x14ac:dyDescent="0.35">
      <c r="A12090" s="1" t="s">
        <v>8242</v>
      </c>
      <c r="B12090" s="1" t="s">
        <v>400</v>
      </c>
      <c r="C12090" s="3">
        <v>44860</v>
      </c>
      <c r="D12090" s="1" t="s">
        <v>13</v>
      </c>
      <c r="E12090" s="1" t="s">
        <v>104</v>
      </c>
      <c r="F12090" s="1">
        <v>8529</v>
      </c>
      <c r="G12090" s="1" t="s">
        <v>18</v>
      </c>
      <c r="H12090" s="1" t="s">
        <v>52</v>
      </c>
      <c r="I12090" s="1" t="s">
        <v>87</v>
      </c>
      <c r="J12090" s="1" t="str" cm="1">
        <f t="array" ref="J12090">_xlfn.IFS(F12090="","missing",F12090&lt;0,"negative",F12090=0,"zero",AND(F12090&gt;=99999,MOD(F12090,9)=0),"99999 placeholder",AND(F12090&gt;$O$5,D12090="Expense"),"Expense outlier",AND(F12090&gt;$P$5,D12090="Income"),"Income outlier",TRUE,"valid")</f>
        <v>valid</v>
      </c>
      <c r="K12090" s="1" t="str">
        <f>_xlfn.XLOOKUP(I12090,[1]category_mapping!$F$2:$F$19,[1]category_mapping!$G$2:$G$19,E12090)</f>
        <v>health</v>
      </c>
      <c r="L12090" s="1" t="str">
        <f>IF(cleaning_working[[#This Row],[date]]="","Missing","Available")</f>
        <v>Available</v>
      </c>
    </row>
    <row r="12091" spans="1:12" x14ac:dyDescent="0.35">
      <c r="A12091" s="1" t="s">
        <v>11675</v>
      </c>
      <c r="B12091" s="1" t="s">
        <v>144</v>
      </c>
      <c r="C12091" s="3">
        <v>44598</v>
      </c>
      <c r="D12091" s="1" t="s">
        <v>13</v>
      </c>
      <c r="E12091" s="1" t="s">
        <v>104</v>
      </c>
      <c r="F12091" s="1">
        <v>5131</v>
      </c>
      <c r="G12091" s="1" t="s">
        <v>32</v>
      </c>
      <c r="H12091" s="1" t="s">
        <v>107</v>
      </c>
      <c r="I12091" s="1" t="s">
        <v>49</v>
      </c>
      <c r="J12091" s="1" t="str" cm="1">
        <f t="array" ref="J12091">_xlfn.IFS(F12091="","missing",F12091&lt;0,"negative",F12091=0,"zero",AND(F12091&gt;=99999,MOD(F12091,9)=0),"99999 placeholder",AND(F12091&gt;$O$5,D12091="Expense"),"Expense outlier",AND(F12091&gt;$P$5,D12091="Income"),"Income outlier",TRUE,"valid")</f>
        <v>valid</v>
      </c>
      <c r="K12091" s="1" t="str">
        <f>_xlfn.XLOOKUP(I12091,[1]category_mapping!$F$2:$F$19,[1]category_mapping!$G$2:$G$19,E12091)</f>
        <v>health</v>
      </c>
      <c r="L12091" s="1" t="str">
        <f>IF(cleaning_working[[#This Row],[date]]="","Missing","Available")</f>
        <v>Available</v>
      </c>
    </row>
    <row r="12092" spans="1:12" x14ac:dyDescent="0.35">
      <c r="A12092" s="1" t="s">
        <v>11676</v>
      </c>
      <c r="B12092" s="1" t="s">
        <v>103</v>
      </c>
      <c r="C12092" s="3">
        <v>45009</v>
      </c>
      <c r="D12092" s="1" t="s">
        <v>13</v>
      </c>
      <c r="E12092" s="1" t="s">
        <v>39</v>
      </c>
      <c r="F12092" s="1">
        <v>3585</v>
      </c>
      <c r="G12092" s="1" t="s">
        <v>18</v>
      </c>
      <c r="H12092" s="1" t="s">
        <v>19</v>
      </c>
      <c r="I12092" s="1" t="s">
        <v>53</v>
      </c>
      <c r="J12092" s="1" t="str" cm="1">
        <f t="array" ref="J12092">_xlfn.IFS(F12092="","missing",F12092&lt;0,"negative",F12092=0,"zero",AND(F12092&gt;=99999,MOD(F12092,9)=0),"99999 placeholder",AND(F12092&gt;$O$5,D12092="Expense"),"Expense outlier",AND(F12092&gt;$P$5,D12092="Income"),"Income outlier",TRUE,"valid")</f>
        <v>valid</v>
      </c>
      <c r="K12092" s="1" t="str">
        <f>_xlfn.XLOOKUP(I12092,[1]category_mapping!$F$2:$F$19,[1]category_mapping!$G$2:$G$19,E12092)</f>
        <v>travel</v>
      </c>
      <c r="L12092" s="1" t="str">
        <f>IF(cleaning_working[[#This Row],[date]]="","Missing","Available")</f>
        <v>Available</v>
      </c>
    </row>
    <row r="12093" spans="1:12" x14ac:dyDescent="0.35">
      <c r="A12093" s="1" t="s">
        <v>11677</v>
      </c>
      <c r="B12093" s="1" t="s">
        <v>51</v>
      </c>
      <c r="C12093" s="3">
        <v>44431</v>
      </c>
      <c r="D12093" s="1" t="s">
        <v>13</v>
      </c>
      <c r="E12093" s="1" t="s">
        <v>63</v>
      </c>
      <c r="F12093" s="1">
        <v>6343</v>
      </c>
      <c r="G12093" s="1" t="s">
        <v>18</v>
      </c>
      <c r="H12093" s="1" t="s">
        <v>25</v>
      </c>
      <c r="I12093" s="1" t="s">
        <v>170</v>
      </c>
      <c r="J12093" s="1" t="str" cm="1">
        <f t="array" ref="J12093">_xlfn.IFS(F12093="","missing",F12093&lt;0,"negative",F12093=0,"zero",AND(F12093&gt;=99999,MOD(F12093,9)=0),"99999 placeholder",AND(F12093&gt;$O$5,D12093="Expense"),"Expense outlier",AND(F12093&gt;$P$5,D12093="Income"),"Income outlier",TRUE,"valid")</f>
        <v>valid</v>
      </c>
      <c r="K12093" s="1" t="str">
        <f>_xlfn.XLOOKUP(I12093,[1]category_mapping!$F$2:$F$19,[1]category_mapping!$G$2:$G$19,E12093)</f>
        <v>health</v>
      </c>
      <c r="L12093" s="1" t="str">
        <f>IF(cleaning_working[[#This Row],[date]]="","Missing","Available")</f>
        <v>Available</v>
      </c>
    </row>
    <row r="12094" spans="1:12" x14ac:dyDescent="0.35">
      <c r="A12094" s="1" t="s">
        <v>11678</v>
      </c>
      <c r="B12094" s="1" t="s">
        <v>386</v>
      </c>
      <c r="C12094" s="3">
        <v>45479</v>
      </c>
      <c r="D12094" s="1" t="s">
        <v>13</v>
      </c>
      <c r="E12094" s="1" t="s">
        <v>96</v>
      </c>
      <c r="F12094" s="1">
        <v>2895</v>
      </c>
      <c r="G12094" s="1" t="s">
        <v>18</v>
      </c>
      <c r="H12094" s="1" t="s">
        <v>83</v>
      </c>
      <c r="I12094" s="1" t="s">
        <v>170</v>
      </c>
      <c r="J12094" s="1" t="str" cm="1">
        <f t="array" ref="J12094">_xlfn.IFS(F12094="","missing",F12094&lt;0,"negative",F12094=0,"zero",AND(F12094&gt;=99999,MOD(F12094,9)=0),"99999 placeholder",AND(F12094&gt;$O$5,D12094="Expense"),"Expense outlier",AND(F12094&gt;$P$5,D12094="Income"),"Income outlier",TRUE,"valid")</f>
        <v>valid</v>
      </c>
      <c r="K12094" s="1" t="str">
        <f>_xlfn.XLOOKUP(I12094,[1]category_mapping!$F$2:$F$19,[1]category_mapping!$G$2:$G$19,E12094)</f>
        <v>health</v>
      </c>
      <c r="L12094" s="1" t="str">
        <f>IF(cleaning_working[[#This Row],[date]]="","Missing","Available")</f>
        <v>Available</v>
      </c>
    </row>
    <row r="12095" spans="1:12" x14ac:dyDescent="0.35">
      <c r="A12095" s="1" t="s">
        <v>11679</v>
      </c>
      <c r="B12095" s="1" t="s">
        <v>887</v>
      </c>
      <c r="C12095" s="3">
        <v>45352</v>
      </c>
      <c r="D12095" s="1" t="s">
        <v>13</v>
      </c>
      <c r="E12095" s="1" t="s">
        <v>45</v>
      </c>
      <c r="F12095" s="1">
        <v>5698</v>
      </c>
      <c r="G12095" s="1" t="s">
        <v>18</v>
      </c>
      <c r="H12095" s="1" t="s">
        <v>19</v>
      </c>
      <c r="I12095" s="1" t="s">
        <v>217</v>
      </c>
      <c r="J12095" s="1" t="str" cm="1">
        <f t="array" ref="J12095">_xlfn.IFS(F12095="","missing",F12095&lt;0,"negative",F12095=0,"zero",AND(F12095&gt;=99999,MOD(F12095,9)=0),"99999 placeholder",AND(F12095&gt;$O$5,D12095="Expense"),"Expense outlier",AND(F12095&gt;$P$5,D12095="Income"),"Income outlier",TRUE,"valid")</f>
        <v>valid</v>
      </c>
      <c r="K12095" s="1" t="str">
        <f>_xlfn.XLOOKUP(I12095,[1]category_mapping!$F$2:$F$19,[1]category_mapping!$G$2:$G$19,E12095)</f>
        <v>rent</v>
      </c>
      <c r="L12095" s="1" t="str">
        <f>IF(cleaning_working[[#This Row],[date]]="","Missing","Available")</f>
        <v>Available</v>
      </c>
    </row>
    <row r="12096" spans="1:12" x14ac:dyDescent="0.35">
      <c r="A12096" s="1" t="s">
        <v>11680</v>
      </c>
      <c r="B12096" s="1" t="s">
        <v>245</v>
      </c>
      <c r="C12096" s="3">
        <v>44490</v>
      </c>
      <c r="D12096" s="1" t="s">
        <v>13</v>
      </c>
      <c r="E12096" s="1" t="s">
        <v>46</v>
      </c>
      <c r="F12096" s="1">
        <v>3683</v>
      </c>
      <c r="G12096" s="1" t="s">
        <v>40</v>
      </c>
      <c r="H12096" s="1" t="s">
        <v>52</v>
      </c>
      <c r="I12096" s="1" t="s">
        <v>272</v>
      </c>
      <c r="J12096" s="1" t="str" cm="1">
        <f t="array" ref="J12096">_xlfn.IFS(F12096="","missing",F12096&lt;0,"negative",F12096=0,"zero",AND(F12096&gt;=99999,MOD(F12096,9)=0),"99999 placeholder",AND(F12096&gt;$O$5,D12096="Expense"),"Expense outlier",AND(F12096&gt;$P$5,D12096="Income"),"Income outlier",TRUE,"valid")</f>
        <v>valid</v>
      </c>
      <c r="K12096" s="1" t="str">
        <f>_xlfn.XLOOKUP(I12096,[1]category_mapping!$F$2:$F$19,[1]category_mapping!$G$2:$G$19,E12096)</f>
        <v>food</v>
      </c>
      <c r="L12096" s="1" t="str">
        <f>IF(cleaning_working[[#This Row],[date]]="","Missing","Available")</f>
        <v>Available</v>
      </c>
    </row>
    <row r="12097" spans="1:12" x14ac:dyDescent="0.35">
      <c r="A12097" s="1" t="s">
        <v>11681</v>
      </c>
      <c r="B12097" s="1" t="s">
        <v>241</v>
      </c>
      <c r="C12097" s="3">
        <v>45233</v>
      </c>
      <c r="D12097" s="1" t="s">
        <v>13</v>
      </c>
      <c r="E12097" s="1" t="s">
        <v>63</v>
      </c>
      <c r="F12097" s="1">
        <v>6536</v>
      </c>
      <c r="G12097" s="1" t="s">
        <v>18</v>
      </c>
      <c r="H12097" s="1" t="s">
        <v>86</v>
      </c>
      <c r="I12097" s="1" t="s">
        <v>41</v>
      </c>
      <c r="J12097" s="1" t="str" cm="1">
        <f t="array" ref="J12097">_xlfn.IFS(F12097="","missing",F12097&lt;0,"negative",F12097=0,"zero",AND(F12097&gt;=99999,MOD(F12097,9)=0),"99999 placeholder",AND(F12097&gt;$O$5,D12097="Expense"),"Expense outlier",AND(F12097&gt;$P$5,D12097="Income"),"Income outlier",TRUE,"valid")</f>
        <v>valid</v>
      </c>
      <c r="K12097" s="1" t="str">
        <f>_xlfn.XLOOKUP(I12097,[1]category_mapping!$F$2:$F$19,[1]category_mapping!$G$2:$G$19,E12097)</f>
        <v>utilities</v>
      </c>
      <c r="L12097" s="1" t="str">
        <f>IF(cleaning_working[[#This Row],[date]]="","Missing","Available")</f>
        <v>Available</v>
      </c>
    </row>
    <row r="12098" spans="1:12" x14ac:dyDescent="0.35">
      <c r="A12098" s="1" t="s">
        <v>11682</v>
      </c>
      <c r="B12098" s="1" t="s">
        <v>122</v>
      </c>
      <c r="C12098" s="3">
        <v>44883</v>
      </c>
      <c r="D12098" s="1" t="s">
        <v>13</v>
      </c>
      <c r="E12098" s="1" t="s">
        <v>96</v>
      </c>
      <c r="F12098" s="1">
        <v>6220</v>
      </c>
      <c r="G12098" s="1" t="s">
        <v>18</v>
      </c>
      <c r="H12098" s="1" t="s">
        <v>52</v>
      </c>
      <c r="J12098" s="1" t="str" cm="1">
        <f t="array" ref="J12098">_xlfn.IFS(F12098="","missing",F12098&lt;0,"negative",F12098=0,"zero",AND(F12098&gt;=99999,MOD(F12098,9)=0),"99999 placeholder",AND(F12098&gt;$O$5,D12098="Expense"),"Expense outlier",AND(F12098&gt;$P$5,D12098="Income"),"Income outlier",TRUE,"valid")</f>
        <v>valid</v>
      </c>
      <c r="K12098" s="1" t="str">
        <f>_xlfn.XLOOKUP(I12098,[1]category_mapping!$F$2:$F$19,[1]category_mapping!$G$2:$G$19,E12098)</f>
        <v>travel</v>
      </c>
      <c r="L12098" s="1" t="str">
        <f>IF(cleaning_working[[#This Row],[date]]="","Missing","Available")</f>
        <v>Available</v>
      </c>
    </row>
    <row r="12099" spans="1:12" x14ac:dyDescent="0.35">
      <c r="A12099" s="1" t="s">
        <v>11683</v>
      </c>
      <c r="B12099" s="1" t="s">
        <v>23</v>
      </c>
      <c r="C12099" s="3">
        <v>45611</v>
      </c>
      <c r="D12099" s="1" t="s">
        <v>13</v>
      </c>
      <c r="E12099" s="1" t="s">
        <v>104</v>
      </c>
      <c r="F12099" s="1">
        <v>5009</v>
      </c>
      <c r="G12099" s="1" t="s">
        <v>25</v>
      </c>
      <c r="H12099" s="1" t="s">
        <v>26</v>
      </c>
      <c r="I12099" s="1" t="s">
        <v>90</v>
      </c>
      <c r="J12099" s="1" t="str" cm="1">
        <f t="array" ref="J12099">_xlfn.IFS(F12099="","missing",F12099&lt;0,"negative",F12099=0,"zero",AND(F12099&gt;=99999,MOD(F12099,9)=0),"99999 placeholder",AND(F12099&gt;$O$5,D12099="Expense"),"Expense outlier",AND(F12099&gt;$P$5,D12099="Income"),"Income outlier",TRUE,"valid")</f>
        <v>valid</v>
      </c>
      <c r="K12099" s="1" t="str">
        <f>_xlfn.XLOOKUP(I12099,[1]category_mapping!$F$2:$F$19,[1]category_mapping!$G$2:$G$19,E12099)</f>
        <v>health</v>
      </c>
      <c r="L12099" s="1" t="str">
        <f>IF(cleaning_working[[#This Row],[date]]="","Missing","Available")</f>
        <v>Available</v>
      </c>
    </row>
    <row r="12100" spans="1:12" x14ac:dyDescent="0.35">
      <c r="A12100" s="1" t="s">
        <v>11684</v>
      </c>
      <c r="B12100" s="1" t="s">
        <v>365</v>
      </c>
      <c r="C12100" s="3">
        <v>45426</v>
      </c>
      <c r="D12100" s="1" t="s">
        <v>13</v>
      </c>
      <c r="E12100" s="1" t="s">
        <v>45</v>
      </c>
      <c r="F12100" s="1">
        <v>9570</v>
      </c>
      <c r="G12100" s="1" t="s">
        <v>32</v>
      </c>
      <c r="H12100" s="1" t="s">
        <v>159</v>
      </c>
      <c r="J12100" s="1" t="str" cm="1">
        <f t="array" ref="J12100">_xlfn.IFS(F12100="","missing",F12100&lt;0,"negative",F12100=0,"zero",AND(F12100&gt;=99999,MOD(F12100,9)=0),"99999 placeholder",AND(F12100&gt;$O$5,D12100="Expense"),"Expense outlier",AND(F12100&gt;$P$5,D12100="Income"),"Income outlier",TRUE,"valid")</f>
        <v>valid</v>
      </c>
      <c r="K12100" s="1" t="str">
        <f>_xlfn.XLOOKUP(I12100,[1]category_mapping!$F$2:$F$19,[1]category_mapping!$G$2:$G$19,E12100)</f>
        <v>entertainment</v>
      </c>
      <c r="L12100" s="1" t="str">
        <f>IF(cleaning_working[[#This Row],[date]]="","Missing","Available")</f>
        <v>Available</v>
      </c>
    </row>
    <row r="12101" spans="1:12" x14ac:dyDescent="0.35">
      <c r="A12101" s="1" t="s">
        <v>11685</v>
      </c>
      <c r="B12101" s="1" t="s">
        <v>257</v>
      </c>
      <c r="C12101" s="3">
        <v>45225</v>
      </c>
      <c r="D12101" s="1" t="s">
        <v>14</v>
      </c>
      <c r="E12101" s="1" t="s">
        <v>215</v>
      </c>
      <c r="F12101" s="1">
        <v>46795</v>
      </c>
      <c r="G12101" s="1" t="s">
        <v>40</v>
      </c>
      <c r="H12101" s="1" t="s">
        <v>83</v>
      </c>
      <c r="I12101" s="1" t="s">
        <v>46</v>
      </c>
      <c r="J12101" s="1" t="str" cm="1">
        <f t="array" ref="J12101">_xlfn.IFS(F12101="","missing",F12101&lt;0,"negative",F12101=0,"zero",AND(F12101&gt;=99999,MOD(F12101,9)=0),"99999 placeholder",AND(F12101&gt;$O$5,D12101="Expense"),"Expense outlier",AND(F12101&gt;$P$5,D12101="Income"),"Income outlier",TRUE,"valid")</f>
        <v>valid</v>
      </c>
      <c r="K12101" s="1" t="str">
        <f>_xlfn.XLOOKUP(I12101,[1]category_mapping!$F$2:$F$19,[1]category_mapping!$G$2:$G$19,E12101)</f>
        <v>bonus</v>
      </c>
      <c r="L12101" s="1" t="str">
        <f>IF(cleaning_working[[#This Row],[date]]="","Missing","Available")</f>
        <v>Available</v>
      </c>
    </row>
    <row r="12102" spans="1:12" x14ac:dyDescent="0.35">
      <c r="A12102" s="1" t="s">
        <v>11686</v>
      </c>
      <c r="B12102" s="1" t="s">
        <v>357</v>
      </c>
      <c r="C12102" s="3">
        <v>44685</v>
      </c>
      <c r="D12102" s="1" t="s">
        <v>13</v>
      </c>
      <c r="E12102" s="1" t="s">
        <v>39</v>
      </c>
      <c r="F12102" s="1">
        <v>753</v>
      </c>
      <c r="G12102" s="1" t="s">
        <v>32</v>
      </c>
      <c r="H12102" s="1" t="s">
        <v>86</v>
      </c>
      <c r="I12102" s="1" t="s">
        <v>217</v>
      </c>
      <c r="J12102" s="1" t="str" cm="1">
        <f t="array" ref="J12102">_xlfn.IFS(F12102="","missing",F12102&lt;0,"negative",F12102=0,"zero",AND(F12102&gt;=99999,MOD(F12102,9)=0),"99999 placeholder",AND(F12102&gt;$O$5,D12102="Expense"),"Expense outlier",AND(F12102&gt;$P$5,D12102="Income"),"Income outlier",TRUE,"valid")</f>
        <v>valid</v>
      </c>
      <c r="K12102" s="1" t="str">
        <f>_xlfn.XLOOKUP(I12102,[1]category_mapping!$F$2:$F$19,[1]category_mapping!$G$2:$G$19,E12102)</f>
        <v>rent</v>
      </c>
      <c r="L12102" s="1" t="str">
        <f>IF(cleaning_working[[#This Row],[date]]="","Missing","Available")</f>
        <v>Available</v>
      </c>
    </row>
    <row r="12103" spans="1:12" x14ac:dyDescent="0.35">
      <c r="A12103" s="1" t="s">
        <v>11687</v>
      </c>
      <c r="B12103" s="1" t="s">
        <v>44</v>
      </c>
      <c r="C12103" s="3">
        <v>44675</v>
      </c>
      <c r="D12103" s="1" t="s">
        <v>13</v>
      </c>
      <c r="E12103" s="1" t="s">
        <v>96</v>
      </c>
      <c r="F12103" s="1">
        <v>1969</v>
      </c>
      <c r="G12103" s="1" t="s">
        <v>18</v>
      </c>
      <c r="H12103" s="1" t="s">
        <v>33</v>
      </c>
      <c r="I12103" s="1" t="s">
        <v>87</v>
      </c>
      <c r="J12103" s="1" t="str" cm="1">
        <f t="array" ref="J12103">_xlfn.IFS(F12103="","missing",F12103&lt;0,"negative",F12103=0,"zero",AND(F12103&gt;=99999,MOD(F12103,9)=0),"99999 placeholder",AND(F12103&gt;$O$5,D12103="Expense"),"Expense outlier",AND(F12103&gt;$P$5,D12103="Income"),"Income outlier",TRUE,"valid")</f>
        <v>valid</v>
      </c>
      <c r="K12103" s="1" t="str">
        <f>_xlfn.XLOOKUP(I12103,[1]category_mapping!$F$2:$F$19,[1]category_mapping!$G$2:$G$19,E12103)</f>
        <v>travel</v>
      </c>
      <c r="L12103" s="1" t="str">
        <f>IF(cleaning_working[[#This Row],[date]]="","Missing","Available")</f>
        <v>Available</v>
      </c>
    </row>
    <row r="12104" spans="1:12" x14ac:dyDescent="0.35">
      <c r="A12104" s="1" t="s">
        <v>11688</v>
      </c>
      <c r="B12104" s="1" t="s">
        <v>30</v>
      </c>
      <c r="C12104" s="3">
        <v>45223</v>
      </c>
      <c r="D12104" s="1" t="s">
        <v>13</v>
      </c>
      <c r="E12104" s="1" t="s">
        <v>96</v>
      </c>
      <c r="F12104" s="1">
        <v>819</v>
      </c>
      <c r="G12104" s="1" t="s">
        <v>40</v>
      </c>
      <c r="H12104" s="1" t="s">
        <v>52</v>
      </c>
      <c r="I12104" s="1" t="s">
        <v>87</v>
      </c>
      <c r="J12104" s="1" t="str" cm="1">
        <f t="array" ref="J12104">_xlfn.IFS(F12104="","missing",F12104&lt;0,"negative",F12104=0,"zero",AND(F12104&gt;=99999,MOD(F12104,9)=0),"99999 placeholder",AND(F12104&gt;$O$5,D12104="Expense"),"Expense outlier",AND(F12104&gt;$P$5,D12104="Income"),"Income outlier",TRUE,"valid")</f>
        <v>valid</v>
      </c>
      <c r="K12104" s="1" t="str">
        <f>_xlfn.XLOOKUP(I12104,[1]category_mapping!$F$2:$F$19,[1]category_mapping!$G$2:$G$19,E12104)</f>
        <v>travel</v>
      </c>
      <c r="L12104" s="1" t="str">
        <f>IF(cleaning_working[[#This Row],[date]]="","Missing","Available")</f>
        <v>Available</v>
      </c>
    </row>
    <row r="12105" spans="1:12" x14ac:dyDescent="0.35">
      <c r="A12105" s="1" t="s">
        <v>11689</v>
      </c>
      <c r="B12105" s="1" t="s">
        <v>89</v>
      </c>
      <c r="C12105" s="3">
        <v>44539</v>
      </c>
      <c r="D12105" s="1" t="s">
        <v>13</v>
      </c>
      <c r="E12105" s="1" t="s">
        <v>63</v>
      </c>
      <c r="F12105" s="1">
        <v>4294</v>
      </c>
      <c r="G12105" s="1" t="s">
        <v>40</v>
      </c>
      <c r="H12105" s="1" t="s">
        <v>19</v>
      </c>
      <c r="J12105" s="1" t="str" cm="1">
        <f t="array" ref="J12105">_xlfn.IFS(F12105="","missing",F12105&lt;0,"negative",F12105=0,"zero",AND(F12105&gt;=99999,MOD(F12105,9)=0),"99999 placeholder",AND(F12105&gt;$O$5,D12105="Expense"),"Expense outlier",AND(F12105&gt;$P$5,D12105="Income"),"Income outlier",TRUE,"valid")</f>
        <v>valid</v>
      </c>
      <c r="K12105" s="1" t="str">
        <f>_xlfn.XLOOKUP(I12105,[1]category_mapping!$F$2:$F$19,[1]category_mapping!$G$2:$G$19,E12105)</f>
        <v>utilities</v>
      </c>
      <c r="L12105" s="1" t="str">
        <f>IF(cleaning_working[[#This Row],[date]]="","Missing","Available")</f>
        <v>Available</v>
      </c>
    </row>
    <row r="12106" spans="1:12" x14ac:dyDescent="0.35">
      <c r="A12106" s="1" t="s">
        <v>11690</v>
      </c>
      <c r="B12106" s="1" t="s">
        <v>528</v>
      </c>
      <c r="C12106" s="3">
        <v>44526</v>
      </c>
      <c r="D12106" s="1" t="s">
        <v>13</v>
      </c>
      <c r="E12106" s="1" t="s">
        <v>45</v>
      </c>
      <c r="F12106" s="1">
        <v>8900</v>
      </c>
      <c r="G12106" s="1" t="s">
        <v>18</v>
      </c>
      <c r="H12106" s="1" t="s">
        <v>107</v>
      </c>
      <c r="I12106" s="1" t="s">
        <v>90</v>
      </c>
      <c r="J12106" s="1" t="str" cm="1">
        <f t="array" ref="J12106">_xlfn.IFS(F12106="","missing",F12106&lt;0,"negative",F12106=0,"zero",AND(F12106&gt;=99999,MOD(F12106,9)=0),"99999 placeholder",AND(F12106&gt;$O$5,D12106="Expense"),"Expense outlier",AND(F12106&gt;$P$5,D12106="Income"),"Income outlier",TRUE,"valid")</f>
        <v>valid</v>
      </c>
      <c r="K12106" s="1" t="str">
        <f>_xlfn.XLOOKUP(I12106,[1]category_mapping!$F$2:$F$19,[1]category_mapping!$G$2:$G$19,E12106)</f>
        <v>entertainment</v>
      </c>
      <c r="L12106" s="1" t="str">
        <f>IF(cleaning_working[[#This Row],[date]]="","Missing","Available")</f>
        <v>Available</v>
      </c>
    </row>
    <row r="12107" spans="1:12" x14ac:dyDescent="0.35">
      <c r="A12107" s="1" t="s">
        <v>11691</v>
      </c>
      <c r="B12107" s="1" t="s">
        <v>79</v>
      </c>
      <c r="C12107" s="3">
        <v>45426</v>
      </c>
      <c r="D12107" s="1" t="s">
        <v>13</v>
      </c>
      <c r="E12107" s="1" t="s">
        <v>63</v>
      </c>
      <c r="F12107" s="1">
        <v>4170</v>
      </c>
      <c r="G12107" s="1" t="s">
        <v>40</v>
      </c>
      <c r="H12107" s="1" t="s">
        <v>86</v>
      </c>
      <c r="I12107" s="1" t="s">
        <v>34</v>
      </c>
      <c r="J12107" s="1" t="str" cm="1">
        <f t="array" ref="J12107">_xlfn.IFS(F12107="","missing",F12107&lt;0,"negative",F12107=0,"zero",AND(F12107&gt;=99999,MOD(F12107,9)=0),"99999 placeholder",AND(F12107&gt;$O$5,D12107="Expense"),"Expense outlier",AND(F12107&gt;$P$5,D12107="Income"),"Income outlier",TRUE,"valid")</f>
        <v>valid</v>
      </c>
      <c r="K12107" s="1" t="str">
        <f>_xlfn.XLOOKUP(I12107,[1]category_mapping!$F$2:$F$19,[1]category_mapping!$G$2:$G$19,E12107)</f>
        <v>education</v>
      </c>
      <c r="L12107" s="1" t="str">
        <f>IF(cleaning_working[[#This Row],[date]]="","Missing","Available")</f>
        <v>Available</v>
      </c>
    </row>
    <row r="12108" spans="1:12" x14ac:dyDescent="0.35">
      <c r="A12108" s="1" t="s">
        <v>11692</v>
      </c>
      <c r="B12108" s="1" t="s">
        <v>431</v>
      </c>
      <c r="C12108" s="3">
        <v>44988</v>
      </c>
      <c r="D12108" s="1" t="s">
        <v>13</v>
      </c>
      <c r="E12108" s="1" t="s">
        <v>70</v>
      </c>
      <c r="F12108" s="1">
        <v>4021</v>
      </c>
      <c r="G12108" s="1" t="s">
        <v>32</v>
      </c>
      <c r="H12108" s="1" t="s">
        <v>19</v>
      </c>
      <c r="I12108" s="1" t="s">
        <v>71</v>
      </c>
      <c r="J12108" s="1" t="str" cm="1">
        <f t="array" ref="J12108">_xlfn.IFS(F12108="","missing",F12108&lt;0,"negative",F12108=0,"zero",AND(F12108&gt;=99999,MOD(F12108,9)=0),"99999 placeholder",AND(F12108&gt;$O$5,D12108="Expense"),"Expense outlier",AND(F12108&gt;$P$5,D12108="Income"),"Income outlier",TRUE,"valid")</f>
        <v>valid</v>
      </c>
      <c r="K12108" s="1" t="str">
        <f>_xlfn.XLOOKUP(I12108,[1]category_mapping!$F$2:$F$19,[1]category_mapping!$G$2:$G$19,E12108)</f>
        <v>health</v>
      </c>
      <c r="L12108" s="1" t="str">
        <f>IF(cleaning_working[[#This Row],[date]]="","Missing","Available")</f>
        <v>Available</v>
      </c>
    </row>
    <row r="12109" spans="1:12" x14ac:dyDescent="0.35">
      <c r="A12109" s="1" t="s">
        <v>11693</v>
      </c>
      <c r="B12109" s="1" t="s">
        <v>62</v>
      </c>
      <c r="C12109" s="3">
        <v>44900</v>
      </c>
      <c r="D12109" s="1" t="s">
        <v>14</v>
      </c>
      <c r="E12109" s="1" t="s">
        <v>31</v>
      </c>
      <c r="F12109" s="1">
        <v>68861</v>
      </c>
      <c r="G12109" s="1" t="s">
        <v>18</v>
      </c>
      <c r="H12109" s="1" t="s">
        <v>159</v>
      </c>
      <c r="I12109" s="1" t="s">
        <v>93</v>
      </c>
      <c r="J12109" s="1" t="str" cm="1">
        <f t="array" ref="J12109">_xlfn.IFS(F12109="","missing",F12109&lt;0,"negative",F12109=0,"zero",AND(F12109&gt;=99999,MOD(F12109,9)=0),"99999 placeholder",AND(F12109&gt;$O$5,D12109="Expense"),"Expense outlier",AND(F12109&gt;$P$5,D12109="Income"),"Income outlier",TRUE,"valid")</f>
        <v>valid</v>
      </c>
      <c r="K12109" s="1" t="str">
        <f>_xlfn.XLOOKUP(I12109,[1]category_mapping!$F$2:$F$19,[1]category_mapping!$G$2:$G$19,E12109)</f>
        <v>freelance</v>
      </c>
      <c r="L12109" s="1" t="str">
        <f>IF(cleaning_working[[#This Row],[date]]="","Missing","Available")</f>
        <v>Available</v>
      </c>
    </row>
    <row r="12110" spans="1:12" x14ac:dyDescent="0.35">
      <c r="A12110" s="1" t="s">
        <v>11694</v>
      </c>
      <c r="B12110" s="1" t="s">
        <v>873</v>
      </c>
      <c r="C12110" s="3">
        <v>45405</v>
      </c>
      <c r="D12110" s="1" t="s">
        <v>13</v>
      </c>
      <c r="E12110" s="1" t="s">
        <v>176</v>
      </c>
      <c r="F12110" s="1">
        <v>5236</v>
      </c>
      <c r="G12110" s="1" t="s">
        <v>32</v>
      </c>
      <c r="H12110" s="1" t="s">
        <v>52</v>
      </c>
      <c r="J12110" s="1" t="str" cm="1">
        <f t="array" ref="J12110">_xlfn.IFS(F12110="","missing",F12110&lt;0,"negative",F12110=0,"zero",AND(F12110&gt;=99999,MOD(F12110,9)=0),"99999 placeholder",AND(F12110&gt;$O$5,D12110="Expense"),"Expense outlier",AND(F12110&gt;$P$5,D12110="Income"),"Income outlier",TRUE,"valid")</f>
        <v>valid</v>
      </c>
      <c r="K12110" s="1" t="str">
        <f>_xlfn.XLOOKUP(I12110,[1]category_mapping!$F$2:$F$19,[1]category_mapping!$G$2:$G$19,E12110)</f>
        <v>savings</v>
      </c>
      <c r="L12110" s="1" t="str">
        <f>IF(cleaning_working[[#This Row],[date]]="","Missing","Available")</f>
        <v>Available</v>
      </c>
    </row>
    <row r="12111" spans="1:12" x14ac:dyDescent="0.35">
      <c r="A12111" s="1" t="s">
        <v>11695</v>
      </c>
      <c r="B12111" s="1" t="s">
        <v>30</v>
      </c>
      <c r="C12111" s="3">
        <v>45138</v>
      </c>
      <c r="D12111" s="1" t="s">
        <v>14</v>
      </c>
      <c r="E12111" s="1" t="s">
        <v>215</v>
      </c>
      <c r="F12111" s="1">
        <v>58544</v>
      </c>
      <c r="G12111" s="1" t="s">
        <v>64</v>
      </c>
      <c r="H12111" s="1" t="s">
        <v>83</v>
      </c>
      <c r="I12111" s="1" t="s">
        <v>123</v>
      </c>
      <c r="J12111" s="1" t="str" cm="1">
        <f t="array" ref="J12111">_xlfn.IFS(F12111="","missing",F12111&lt;0,"negative",F12111=0,"zero",AND(F12111&gt;=99999,MOD(F12111,9)=0),"99999 placeholder",AND(F12111&gt;$O$5,D12111="Expense"),"Expense outlier",AND(F12111&gt;$P$5,D12111="Income"),"Income outlier",TRUE,"valid")</f>
        <v>valid</v>
      </c>
      <c r="K12111" s="1" t="str">
        <f>_xlfn.XLOOKUP(I12111,[1]category_mapping!$F$2:$F$19,[1]category_mapping!$G$2:$G$19,E12111)</f>
        <v>bonus</v>
      </c>
      <c r="L12111" s="1" t="str">
        <f>IF(cleaning_working[[#This Row],[date]]="","Missing","Available")</f>
        <v>Available</v>
      </c>
    </row>
    <row r="12112" spans="1:12" x14ac:dyDescent="0.35">
      <c r="A12112" s="1" t="s">
        <v>4863</v>
      </c>
      <c r="B12112" s="1" t="s">
        <v>56</v>
      </c>
      <c r="C12112" s="3">
        <v>44481</v>
      </c>
      <c r="D12112" s="1" t="s">
        <v>13</v>
      </c>
      <c r="E12112" s="1" t="s">
        <v>63</v>
      </c>
      <c r="F12112" s="1">
        <v>3188</v>
      </c>
      <c r="G12112" s="1" t="s">
        <v>40</v>
      </c>
      <c r="H12112" s="1" t="s">
        <v>26</v>
      </c>
      <c r="I12112" s="1" t="s">
        <v>87</v>
      </c>
      <c r="J12112" s="1" t="str" cm="1">
        <f t="array" ref="J12112">_xlfn.IFS(F12112="","missing",F12112&lt;0,"negative",F12112=0,"zero",AND(F12112&gt;=99999,MOD(F12112,9)=0),"99999 placeholder",AND(F12112&gt;$O$5,D12112="Expense"),"Expense outlier",AND(F12112&gt;$P$5,D12112="Income"),"Income outlier",TRUE,"valid")</f>
        <v>valid</v>
      </c>
      <c r="K12112" s="1" t="str">
        <f>_xlfn.XLOOKUP(I12112,[1]category_mapping!$F$2:$F$19,[1]category_mapping!$G$2:$G$19,E12112)</f>
        <v>utilities</v>
      </c>
      <c r="L12112" s="1" t="str">
        <f>IF(cleaning_working[[#This Row],[date]]="","Missing","Available")</f>
        <v>Available</v>
      </c>
    </row>
    <row r="12113" spans="1:12" x14ac:dyDescent="0.35">
      <c r="A12113" s="1" t="s">
        <v>11696</v>
      </c>
      <c r="B12113" s="1" t="s">
        <v>37</v>
      </c>
      <c r="C12113" s="3">
        <v>44848</v>
      </c>
      <c r="D12113" s="1" t="s">
        <v>14</v>
      </c>
      <c r="E12113" s="1" t="s">
        <v>57</v>
      </c>
      <c r="F12113" s="1">
        <v>48559</v>
      </c>
      <c r="G12113" s="1" t="s">
        <v>32</v>
      </c>
      <c r="H12113" s="1" t="s">
        <v>107</v>
      </c>
      <c r="J12113" s="1" t="str" cm="1">
        <f t="array" ref="J12113">_xlfn.IFS(F12113="","missing",F12113&lt;0,"negative",F12113=0,"zero",AND(F12113&gt;=99999,MOD(F12113,9)=0),"99999 placeholder",AND(F12113&gt;$O$5,D12113="Expense"),"Expense outlier",AND(F12113&gt;$P$5,D12113="Income"),"Income outlier",TRUE,"valid")</f>
        <v>valid</v>
      </c>
      <c r="K12113" s="1" t="str">
        <f>_xlfn.XLOOKUP(I12113,[1]category_mapping!$F$2:$F$19,[1]category_mapping!$G$2:$G$19,E12113)</f>
        <v>salary</v>
      </c>
      <c r="L12113" s="1" t="str">
        <f>IF(cleaning_working[[#This Row],[date]]="","Missing","Available")</f>
        <v>Available</v>
      </c>
    </row>
    <row r="12114" spans="1:12" x14ac:dyDescent="0.35">
      <c r="A12114" s="1" t="s">
        <v>11697</v>
      </c>
      <c r="B12114" s="1" t="s">
        <v>689</v>
      </c>
      <c r="C12114" s="3">
        <v>45572</v>
      </c>
      <c r="D12114" s="1" t="s">
        <v>13</v>
      </c>
      <c r="E12114" s="1" t="s">
        <v>24</v>
      </c>
      <c r="F12114" s="1">
        <v>5192</v>
      </c>
      <c r="G12114" s="1" t="s">
        <v>64</v>
      </c>
      <c r="H12114" s="1" t="s">
        <v>83</v>
      </c>
      <c r="I12114" s="1" t="s">
        <v>272</v>
      </c>
      <c r="J12114" s="1" t="str" cm="1">
        <f t="array" ref="J12114">_xlfn.IFS(F12114="","missing",F12114&lt;0,"negative",F12114=0,"zero",AND(F12114&gt;=99999,MOD(F12114,9)=0),"99999 placeholder",AND(F12114&gt;$O$5,D12114="Expense"),"Expense outlier",AND(F12114&gt;$P$5,D12114="Income"),"Income outlier",TRUE,"valid")</f>
        <v>valid</v>
      </c>
      <c r="K12114" s="1" t="str">
        <f>_xlfn.XLOOKUP(I12114,[1]category_mapping!$F$2:$F$19,[1]category_mapping!$G$2:$G$19,E12114)</f>
        <v>food</v>
      </c>
      <c r="L12114" s="1" t="str">
        <f>IF(cleaning_working[[#This Row],[date]]="","Missing","Available")</f>
        <v>Available</v>
      </c>
    </row>
    <row r="12115" spans="1:12" x14ac:dyDescent="0.35">
      <c r="A12115" s="1" t="s">
        <v>11698</v>
      </c>
      <c r="B12115" s="1" t="s">
        <v>158</v>
      </c>
      <c r="C12115" s="3">
        <v>45497</v>
      </c>
      <c r="D12115" s="1" t="s">
        <v>13</v>
      </c>
      <c r="E12115" s="1" t="s">
        <v>39</v>
      </c>
      <c r="F12115" s="1">
        <v>9879</v>
      </c>
      <c r="G12115" s="1" t="s">
        <v>32</v>
      </c>
      <c r="H12115" s="1" t="s">
        <v>86</v>
      </c>
      <c r="I12115" s="1" t="s">
        <v>162</v>
      </c>
      <c r="J12115" s="1" t="str" cm="1">
        <f t="array" ref="J12115">_xlfn.IFS(F12115="","missing",F12115&lt;0,"negative",F12115=0,"zero",AND(F12115&gt;=99999,MOD(F12115,9)=0),"99999 placeholder",AND(F12115&gt;$O$5,D12115="Expense"),"Expense outlier",AND(F12115&gt;$P$5,D12115="Income"),"Income outlier",TRUE,"valid")</f>
        <v>valid</v>
      </c>
      <c r="K12115" s="1" t="str">
        <f>_xlfn.XLOOKUP(I12115,[1]category_mapping!$F$2:$F$19,[1]category_mapping!$G$2:$G$19,E12115)</f>
        <v>food</v>
      </c>
      <c r="L12115" s="1" t="str">
        <f>IF(cleaning_working[[#This Row],[date]]="","Missing","Available")</f>
        <v>Available</v>
      </c>
    </row>
    <row r="12116" spans="1:12" x14ac:dyDescent="0.35">
      <c r="A12116" s="1" t="s">
        <v>11699</v>
      </c>
      <c r="B12116" s="1" t="s">
        <v>148</v>
      </c>
      <c r="C12116" s="3">
        <v>45264</v>
      </c>
      <c r="D12116" s="1" t="s">
        <v>13</v>
      </c>
      <c r="E12116" s="1" t="s">
        <v>45</v>
      </c>
      <c r="F12116" s="1">
        <v>4902</v>
      </c>
      <c r="G12116" s="1" t="s">
        <v>64</v>
      </c>
      <c r="H12116" s="1" t="s">
        <v>52</v>
      </c>
      <c r="I12116" s="1" t="s">
        <v>123</v>
      </c>
      <c r="J12116" s="1" t="str" cm="1">
        <f t="array" ref="J12116">_xlfn.IFS(F12116="","missing",F12116&lt;0,"negative",F12116=0,"zero",AND(F12116&gt;=99999,MOD(F12116,9)=0),"99999 placeholder",AND(F12116&gt;$O$5,D12116="Expense"),"Expense outlier",AND(F12116&gt;$P$5,D12116="Income"),"Income outlier",TRUE,"valid")</f>
        <v>valid</v>
      </c>
      <c r="K12116" s="1" t="str">
        <f>_xlfn.XLOOKUP(I12116,[1]category_mapping!$F$2:$F$19,[1]category_mapping!$G$2:$G$19,E12116)</f>
        <v>entertainment</v>
      </c>
      <c r="L12116" s="1" t="str">
        <f>IF(cleaning_working[[#This Row],[date]]="","Missing","Available")</f>
        <v>Available</v>
      </c>
    </row>
    <row r="12117" spans="1:12" x14ac:dyDescent="0.35">
      <c r="A12117" s="1" t="s">
        <v>11700</v>
      </c>
      <c r="B12117" s="1" t="s">
        <v>309</v>
      </c>
      <c r="C12117" s="3">
        <v>45423</v>
      </c>
      <c r="D12117" s="1" t="s">
        <v>13</v>
      </c>
      <c r="E12117" s="1" t="s">
        <v>39</v>
      </c>
      <c r="F12117" s="1">
        <v>6228</v>
      </c>
      <c r="G12117" s="1" t="s">
        <v>64</v>
      </c>
      <c r="H12117" s="1" t="s">
        <v>159</v>
      </c>
      <c r="I12117" s="1" t="s">
        <v>178</v>
      </c>
      <c r="J12117" s="1" t="str" cm="1">
        <f t="array" ref="J12117">_xlfn.IFS(F12117="","missing",F12117&lt;0,"negative",F12117=0,"zero",AND(F12117&gt;=99999,MOD(F12117,9)=0),"99999 placeholder",AND(F12117&gt;$O$5,D12117="Expense"),"Expense outlier",AND(F12117&gt;$P$5,D12117="Income"),"Income outlier",TRUE,"valid")</f>
        <v>valid</v>
      </c>
      <c r="K12117" s="1" t="str">
        <f>_xlfn.XLOOKUP(I12117,[1]category_mapping!$F$2:$F$19,[1]category_mapping!$G$2:$G$19,E12117)</f>
        <v>rent</v>
      </c>
      <c r="L12117" s="1" t="str">
        <f>IF(cleaning_working[[#This Row],[date]]="","Missing","Available")</f>
        <v>Available</v>
      </c>
    </row>
    <row r="12118" spans="1:12" x14ac:dyDescent="0.35">
      <c r="A12118" s="1" t="s">
        <v>11701</v>
      </c>
      <c r="B12118" s="1" t="s">
        <v>365</v>
      </c>
      <c r="C12118" s="3">
        <v>45616</v>
      </c>
      <c r="D12118" s="1" t="s">
        <v>13</v>
      </c>
      <c r="E12118" s="1" t="s">
        <v>39</v>
      </c>
      <c r="F12118" s="1">
        <v>1518</v>
      </c>
      <c r="G12118" s="1" t="s">
        <v>40</v>
      </c>
      <c r="H12118" s="1" t="s">
        <v>65</v>
      </c>
      <c r="I12118" s="1" t="s">
        <v>49</v>
      </c>
      <c r="J12118" s="1" t="str" cm="1">
        <f t="array" ref="J12118">_xlfn.IFS(F12118="","missing",F12118&lt;0,"negative",F12118=0,"zero",AND(F12118&gt;=99999,MOD(F12118,9)=0),"99999 placeholder",AND(F12118&gt;$O$5,D12118="Expense"),"Expense outlier",AND(F12118&gt;$P$5,D12118="Income"),"Income outlier",TRUE,"valid")</f>
        <v>valid</v>
      </c>
      <c r="K12118" s="1" t="str">
        <f>_xlfn.XLOOKUP(I12118,[1]category_mapping!$F$2:$F$19,[1]category_mapping!$G$2:$G$19,E12118)</f>
        <v>food</v>
      </c>
      <c r="L12118" s="1" t="str">
        <f>IF(cleaning_working[[#This Row],[date]]="","Missing","Available")</f>
        <v>Available</v>
      </c>
    </row>
    <row r="12119" spans="1:12" x14ac:dyDescent="0.35">
      <c r="A12119" s="1" t="s">
        <v>11702</v>
      </c>
      <c r="B12119" s="1" t="s">
        <v>303</v>
      </c>
      <c r="C12119" s="3">
        <v>45559</v>
      </c>
      <c r="D12119" s="1" t="s">
        <v>13</v>
      </c>
      <c r="E12119" s="1" t="s">
        <v>70</v>
      </c>
      <c r="F12119" s="1">
        <v>500</v>
      </c>
      <c r="G12119" s="1" t="s">
        <v>25</v>
      </c>
      <c r="H12119" s="1" t="s">
        <v>26</v>
      </c>
      <c r="I12119" s="1" t="s">
        <v>41</v>
      </c>
      <c r="J12119" s="1" t="str" cm="1">
        <f t="array" ref="J12119">_xlfn.IFS(F12119="","missing",F12119&lt;0,"negative",F12119=0,"zero",AND(F12119&gt;=99999,MOD(F12119,9)=0),"99999 placeholder",AND(F12119&gt;$O$5,D12119="Expense"),"Expense outlier",AND(F12119&gt;$P$5,D12119="Income"),"Income outlier",TRUE,"valid")</f>
        <v>valid</v>
      </c>
      <c r="K12119" s="1" t="str">
        <f>_xlfn.XLOOKUP(I12119,[1]category_mapping!$F$2:$F$19,[1]category_mapping!$G$2:$G$19,E12119)</f>
        <v>utilities</v>
      </c>
      <c r="L12119" s="1" t="str">
        <f>IF(cleaning_working[[#This Row],[date]]="","Missing","Available")</f>
        <v>Available</v>
      </c>
    </row>
    <row r="12120" spans="1:12" x14ac:dyDescent="0.35">
      <c r="A12120" s="1" t="s">
        <v>11703</v>
      </c>
      <c r="B12120" s="1" t="s">
        <v>372</v>
      </c>
      <c r="C12120" s="3">
        <v>45237</v>
      </c>
      <c r="D12120" s="1" t="s">
        <v>13</v>
      </c>
      <c r="E12120" s="1" t="s">
        <v>24</v>
      </c>
      <c r="F12120" s="1">
        <v>5113</v>
      </c>
      <c r="G12120" s="1" t="s">
        <v>32</v>
      </c>
      <c r="H12120" s="1" t="s">
        <v>52</v>
      </c>
      <c r="I12120" s="1" t="s">
        <v>49</v>
      </c>
      <c r="J12120" s="1" t="str" cm="1">
        <f t="array" ref="J12120">_xlfn.IFS(F12120="","missing",F12120&lt;0,"negative",F12120=0,"zero",AND(F12120&gt;=99999,MOD(F12120,9)=0),"99999 placeholder",AND(F12120&gt;$O$5,D12120="Expense"),"Expense outlier",AND(F12120&gt;$P$5,D12120="Income"),"Income outlier",TRUE,"valid")</f>
        <v>valid</v>
      </c>
      <c r="K12120" s="1" t="str">
        <f>_xlfn.XLOOKUP(I12120,[1]category_mapping!$F$2:$F$19,[1]category_mapping!$G$2:$G$19,E12120)</f>
        <v>rent</v>
      </c>
      <c r="L12120" s="1" t="str">
        <f>IF(cleaning_working[[#This Row],[date]]="","Missing","Available")</f>
        <v>Available</v>
      </c>
    </row>
    <row r="12121" spans="1:12" x14ac:dyDescent="0.35">
      <c r="A12121" s="1" t="s">
        <v>11704</v>
      </c>
      <c r="B12121" s="1" t="s">
        <v>376</v>
      </c>
      <c r="C12121" s="3">
        <v>44231</v>
      </c>
      <c r="D12121" s="1" t="s">
        <v>13</v>
      </c>
      <c r="E12121" s="1" t="s">
        <v>24</v>
      </c>
      <c r="F12121" s="1">
        <v>25973</v>
      </c>
      <c r="G12121" s="1" t="s">
        <v>18</v>
      </c>
      <c r="H12121" s="1" t="s">
        <v>107</v>
      </c>
      <c r="I12121" s="1" t="s">
        <v>226</v>
      </c>
      <c r="J12121" s="1" t="str" cm="1">
        <f t="array" ref="J12121">_xlfn.IFS(F12121="","missing",F12121&lt;0,"negative",F12121=0,"zero",AND(F12121&gt;=99999,MOD(F12121,9)=0),"99999 placeholder",AND(F12121&gt;$O$5,D12121="Expense"),"Expense outlier",AND(F12121&gt;$P$5,D12121="Income"),"Income outlier",TRUE,"valid")</f>
        <v>Expense outlier</v>
      </c>
      <c r="K12121" s="1" t="str">
        <f>_xlfn.XLOOKUP(I12121,[1]category_mapping!$F$2:$F$19,[1]category_mapping!$G$2:$G$19,E12121)</f>
        <v>savings</v>
      </c>
      <c r="L12121" s="1" t="str">
        <f>IF(cleaning_working[[#This Row],[date]]="","Missing","Available")</f>
        <v>Available</v>
      </c>
    </row>
    <row r="12122" spans="1:12" x14ac:dyDescent="0.35">
      <c r="A12122" s="1" t="s">
        <v>6875</v>
      </c>
      <c r="B12122" s="1" t="s">
        <v>172</v>
      </c>
      <c r="C12122" s="3">
        <v>45339</v>
      </c>
      <c r="D12122" s="1" t="s">
        <v>14</v>
      </c>
      <c r="E12122" s="1" t="s">
        <v>119</v>
      </c>
      <c r="F12122" s="1">
        <v>46868</v>
      </c>
      <c r="G12122" s="1" t="s">
        <v>32</v>
      </c>
      <c r="H12122" s="1" t="s">
        <v>133</v>
      </c>
      <c r="I12122" s="1" t="s">
        <v>46</v>
      </c>
      <c r="J12122" s="1" t="str" cm="1">
        <f t="array" ref="J12122">_xlfn.IFS(F12122="","missing",F12122&lt;0,"negative",F12122=0,"zero",AND(F12122&gt;=99999,MOD(F12122,9)=0),"99999 placeholder",AND(F12122&gt;$O$5,D12122="Expense"),"Expense outlier",AND(F12122&gt;$P$5,D12122="Income"),"Income outlier",TRUE,"valid")</f>
        <v>valid</v>
      </c>
      <c r="K12122" s="1" t="str">
        <f>_xlfn.XLOOKUP(I12122,[1]category_mapping!$F$2:$F$19,[1]category_mapping!$G$2:$G$19,E12122)</f>
        <v>investment</v>
      </c>
      <c r="L12122" s="1" t="str">
        <f>IF(cleaning_working[[#This Row],[date]]="","Missing","Available")</f>
        <v>Available</v>
      </c>
    </row>
    <row r="12123" spans="1:12" x14ac:dyDescent="0.35">
      <c r="A12123" s="1" t="s">
        <v>11705</v>
      </c>
      <c r="B12123" s="1" t="s">
        <v>420</v>
      </c>
      <c r="C12123" s="3">
        <v>44881</v>
      </c>
      <c r="D12123" s="1" t="s">
        <v>13</v>
      </c>
      <c r="E12123" s="1" t="s">
        <v>96</v>
      </c>
      <c r="F12123" s="1">
        <v>665</v>
      </c>
      <c r="G12123" s="1" t="s">
        <v>32</v>
      </c>
      <c r="H12123" s="1" t="s">
        <v>107</v>
      </c>
      <c r="I12123" s="1" t="s">
        <v>53</v>
      </c>
      <c r="J12123" s="1" t="str" cm="1">
        <f t="array" ref="J12123">_xlfn.IFS(F12123="","missing",F12123&lt;0,"negative",F12123=0,"zero",AND(F12123&gt;=99999,MOD(F12123,9)=0),"99999 placeholder",AND(F12123&gt;$O$5,D12123="Expense"),"Expense outlier",AND(F12123&gt;$P$5,D12123="Income"),"Income outlier",TRUE,"valid")</f>
        <v>valid</v>
      </c>
      <c r="K12123" s="1" t="str">
        <f>_xlfn.XLOOKUP(I12123,[1]category_mapping!$F$2:$F$19,[1]category_mapping!$G$2:$G$19,E12123)</f>
        <v>travel</v>
      </c>
      <c r="L12123" s="1" t="str">
        <f>IF(cleaning_working[[#This Row],[date]]="","Missing","Available")</f>
        <v>Available</v>
      </c>
    </row>
    <row r="12124" spans="1:12" x14ac:dyDescent="0.35">
      <c r="A12124" s="1" t="s">
        <v>11706</v>
      </c>
      <c r="B12124" s="1" t="s">
        <v>686</v>
      </c>
      <c r="C12124" s="3">
        <v>44879</v>
      </c>
      <c r="D12124" s="1" t="s">
        <v>13</v>
      </c>
      <c r="E12124" s="1" t="s">
        <v>176</v>
      </c>
      <c r="F12124" s="1">
        <v>3271</v>
      </c>
      <c r="G12124" s="1" t="s">
        <v>64</v>
      </c>
      <c r="H12124" s="1" t="s">
        <v>19</v>
      </c>
      <c r="J12124" s="1" t="str" cm="1">
        <f t="array" ref="J12124">_xlfn.IFS(F12124="","missing",F12124&lt;0,"negative",F12124=0,"zero",AND(F12124&gt;=99999,MOD(F12124,9)=0),"99999 placeholder",AND(F12124&gt;$O$5,D12124="Expense"),"Expense outlier",AND(F12124&gt;$P$5,D12124="Income"),"Income outlier",TRUE,"valid")</f>
        <v>valid</v>
      </c>
      <c r="K12124" s="1" t="str">
        <f>_xlfn.XLOOKUP(I12124,[1]category_mapping!$F$2:$F$19,[1]category_mapping!$G$2:$G$19,E12124)</f>
        <v>savings</v>
      </c>
      <c r="L12124" s="1" t="str">
        <f>IF(cleaning_working[[#This Row],[date]]="","Missing","Available")</f>
        <v>Available</v>
      </c>
    </row>
    <row r="12125" spans="1:12" x14ac:dyDescent="0.35">
      <c r="A12125" s="1" t="s">
        <v>11707</v>
      </c>
      <c r="B12125" s="1" t="s">
        <v>510</v>
      </c>
      <c r="C12125" s="3">
        <v>45078</v>
      </c>
      <c r="D12125" s="1" t="s">
        <v>13</v>
      </c>
      <c r="E12125" s="1" t="s">
        <v>24</v>
      </c>
      <c r="F12125" s="1">
        <v>4265</v>
      </c>
      <c r="G12125" s="1" t="s">
        <v>18</v>
      </c>
      <c r="H12125" s="1" t="s">
        <v>33</v>
      </c>
      <c r="I12125" s="1" t="s">
        <v>27</v>
      </c>
      <c r="J12125" s="1" t="str" cm="1">
        <f t="array" ref="J12125">_xlfn.IFS(F12125="","missing",F12125&lt;0,"negative",F12125=0,"zero",AND(F12125&gt;=99999,MOD(F12125,9)=0),"99999 placeholder",AND(F12125&gt;$O$5,D12125="Expense"),"Expense outlier",AND(F12125&gt;$P$5,D12125="Income"),"Income outlier",TRUE,"valid")</f>
        <v>valid</v>
      </c>
      <c r="K12125" s="1" t="str">
        <f>_xlfn.XLOOKUP(I12125,[1]category_mapping!$F$2:$F$19,[1]category_mapping!$G$2:$G$19,E12125)</f>
        <v>rent</v>
      </c>
      <c r="L12125" s="1" t="str">
        <f>IF(cleaning_working[[#This Row],[date]]="","Missing","Available")</f>
        <v>Available</v>
      </c>
    </row>
    <row r="12126" spans="1:12" x14ac:dyDescent="0.35">
      <c r="A12126" s="1" t="s">
        <v>11708</v>
      </c>
      <c r="B12126" s="1" t="s">
        <v>341</v>
      </c>
      <c r="C12126" s="3">
        <v>45180</v>
      </c>
      <c r="D12126" s="1" t="s">
        <v>13</v>
      </c>
      <c r="E12126" s="1" t="s">
        <v>24</v>
      </c>
      <c r="F12126" s="1">
        <v>3750</v>
      </c>
      <c r="G12126" s="1" t="s">
        <v>18</v>
      </c>
      <c r="H12126" s="1" t="s">
        <v>159</v>
      </c>
      <c r="J12126" s="1" t="str" cm="1">
        <f t="array" ref="J12126">_xlfn.IFS(F12126="","missing",F12126&lt;0,"negative",F12126=0,"zero",AND(F12126&gt;=99999,MOD(F12126,9)=0),"99999 placeholder",AND(F12126&gt;$O$5,D12126="Expense"),"Expense outlier",AND(F12126&gt;$P$5,D12126="Income"),"Income outlier",TRUE,"valid")</f>
        <v>valid</v>
      </c>
      <c r="K12126" s="1" t="str">
        <f>_xlfn.XLOOKUP(I12126,[1]category_mapping!$F$2:$F$19,[1]category_mapping!$G$2:$G$19,E12126)</f>
        <v>rent</v>
      </c>
      <c r="L12126" s="1" t="str">
        <f>IF(cleaning_working[[#This Row],[date]]="","Missing","Available")</f>
        <v>Available</v>
      </c>
    </row>
    <row r="12127" spans="1:12" x14ac:dyDescent="0.35">
      <c r="A12127" s="1" t="s">
        <v>11709</v>
      </c>
      <c r="B12127" s="1" t="s">
        <v>351</v>
      </c>
      <c r="C12127" s="3">
        <v>44199</v>
      </c>
      <c r="D12127" s="1" t="s">
        <v>13</v>
      </c>
      <c r="E12127" s="1" t="s">
        <v>24</v>
      </c>
      <c r="F12127" s="1">
        <v>41711</v>
      </c>
      <c r="G12127" s="1" t="s">
        <v>40</v>
      </c>
      <c r="H12127" s="1" t="s">
        <v>52</v>
      </c>
      <c r="I12127" s="1" t="s">
        <v>170</v>
      </c>
      <c r="J12127" s="1" t="str" cm="1">
        <f t="array" ref="J12127">_xlfn.IFS(F12127="","missing",F12127&lt;0,"negative",F12127=0,"zero",AND(F12127&gt;=99999,MOD(F12127,9)=0),"99999 placeholder",AND(F12127&gt;$O$5,D12127="Expense"),"Expense outlier",AND(F12127&gt;$P$5,D12127="Income"),"Income outlier",TRUE,"valid")</f>
        <v>Expense outlier</v>
      </c>
      <c r="K12127" s="1" t="str">
        <f>_xlfn.XLOOKUP(I12127,[1]category_mapping!$F$2:$F$19,[1]category_mapping!$G$2:$G$19,E12127)</f>
        <v>health</v>
      </c>
      <c r="L12127" s="1" t="str">
        <f>IF(cleaning_working[[#This Row],[date]]="","Missing","Available")</f>
        <v>Available</v>
      </c>
    </row>
    <row r="12128" spans="1:12" x14ac:dyDescent="0.35">
      <c r="A12128" s="1" t="s">
        <v>11710</v>
      </c>
      <c r="B12128" s="1" t="s">
        <v>161</v>
      </c>
      <c r="C12128" s="3">
        <v>44218</v>
      </c>
      <c r="D12128" s="1" t="s">
        <v>14</v>
      </c>
      <c r="E12128" s="1" t="s">
        <v>119</v>
      </c>
      <c r="F12128" s="1">
        <v>41892</v>
      </c>
      <c r="G12128" s="1" t="s">
        <v>18</v>
      </c>
      <c r="H12128" s="1" t="s">
        <v>65</v>
      </c>
      <c r="I12128" s="1" t="s">
        <v>46</v>
      </c>
      <c r="J12128" s="1" t="str" cm="1">
        <f t="array" ref="J12128">_xlfn.IFS(F12128="","missing",F12128&lt;0,"negative",F12128=0,"zero",AND(F12128&gt;=99999,MOD(F12128,9)=0),"99999 placeholder",AND(F12128&gt;$O$5,D12128="Expense"),"Expense outlier",AND(F12128&gt;$P$5,D12128="Income"),"Income outlier",TRUE,"valid")</f>
        <v>valid</v>
      </c>
      <c r="K12128" s="1" t="str">
        <f>_xlfn.XLOOKUP(I12128,[1]category_mapping!$F$2:$F$19,[1]category_mapping!$G$2:$G$19,E12128)</f>
        <v>investment</v>
      </c>
      <c r="L12128" s="1" t="str">
        <f>IF(cleaning_working[[#This Row],[date]]="","Missing","Available")</f>
        <v>Available</v>
      </c>
    </row>
    <row r="12129" spans="1:12" x14ac:dyDescent="0.35">
      <c r="A12129" s="1" t="s">
        <v>11711</v>
      </c>
      <c r="B12129" s="1" t="s">
        <v>484</v>
      </c>
      <c r="C12129" s="3">
        <v>44576</v>
      </c>
      <c r="D12129" s="1" t="s">
        <v>13</v>
      </c>
      <c r="E12129" s="1" t="s">
        <v>39</v>
      </c>
      <c r="F12129" s="1">
        <v>7865</v>
      </c>
      <c r="G12129" s="1" t="s">
        <v>64</v>
      </c>
      <c r="H12129" s="1" t="s">
        <v>19</v>
      </c>
      <c r="I12129" s="1" t="s">
        <v>137</v>
      </c>
      <c r="J12129" s="1" t="str" cm="1">
        <f t="array" ref="J12129">_xlfn.IFS(F12129="","missing",F12129&lt;0,"negative",F12129=0,"zero",AND(F12129&gt;=99999,MOD(F12129,9)=0),"99999 placeholder",AND(F12129&gt;$O$5,D12129="Expense"),"Expense outlier",AND(F12129&gt;$P$5,D12129="Income"),"Income outlier",TRUE,"valid")</f>
        <v>valid</v>
      </c>
      <c r="K12129" s="1" t="str">
        <f>_xlfn.XLOOKUP(I12129,[1]category_mapping!$F$2:$F$19,[1]category_mapping!$G$2:$G$19,E12129)</f>
        <v>travel</v>
      </c>
      <c r="L12129" s="1" t="str">
        <f>IF(cleaning_working[[#This Row],[date]]="","Missing","Available")</f>
        <v>Available</v>
      </c>
    </row>
    <row r="12130" spans="1:12" x14ac:dyDescent="0.35">
      <c r="A12130" s="1" t="s">
        <v>11712</v>
      </c>
      <c r="B12130" s="1" t="s">
        <v>593</v>
      </c>
      <c r="C12130" s="3">
        <v>44676</v>
      </c>
      <c r="D12130" s="1" t="s">
        <v>13</v>
      </c>
      <c r="E12130" s="1" t="s">
        <v>39</v>
      </c>
      <c r="F12130" s="1">
        <v>3287</v>
      </c>
      <c r="G12130" s="1" t="s">
        <v>32</v>
      </c>
      <c r="H12130" s="1" t="s">
        <v>33</v>
      </c>
      <c r="I12130" s="1" t="s">
        <v>170</v>
      </c>
      <c r="J12130" s="1" t="str" cm="1">
        <f t="array" ref="J12130">_xlfn.IFS(F12130="","missing",F12130&lt;0,"negative",F12130=0,"zero",AND(F12130&gt;=99999,MOD(F12130,9)=0),"99999 placeholder",AND(F12130&gt;$O$5,D12130="Expense"),"Expense outlier",AND(F12130&gt;$P$5,D12130="Income"),"Income outlier",TRUE,"valid")</f>
        <v>valid</v>
      </c>
      <c r="K12130" s="1" t="str">
        <f>_xlfn.XLOOKUP(I12130,[1]category_mapping!$F$2:$F$19,[1]category_mapping!$G$2:$G$19,E12130)</f>
        <v>health</v>
      </c>
      <c r="L12130" s="1" t="str">
        <f>IF(cleaning_working[[#This Row],[date]]="","Missing","Available")</f>
        <v>Available</v>
      </c>
    </row>
    <row r="12131" spans="1:12" x14ac:dyDescent="0.35">
      <c r="A12131" s="1" t="s">
        <v>11713</v>
      </c>
      <c r="B12131" s="1" t="s">
        <v>266</v>
      </c>
      <c r="C12131" s="3">
        <v>45275</v>
      </c>
      <c r="D12131" s="1" t="s">
        <v>13</v>
      </c>
      <c r="E12131" s="1" t="s">
        <v>24</v>
      </c>
      <c r="F12131" s="1">
        <v>11785</v>
      </c>
      <c r="G12131" s="1" t="s">
        <v>64</v>
      </c>
      <c r="H12131" s="1" t="s">
        <v>33</v>
      </c>
      <c r="I12131" s="1" t="s">
        <v>137</v>
      </c>
      <c r="J12131" s="1" t="str" cm="1">
        <f t="array" ref="J12131">_xlfn.IFS(F12131="","missing",F12131&lt;0,"negative",F12131=0,"zero",AND(F12131&gt;=99999,MOD(F12131,9)=0),"99999 placeholder",AND(F12131&gt;$O$5,D12131="Expense"),"Expense outlier",AND(F12131&gt;$P$5,D12131="Income"),"Income outlier",TRUE,"valid")</f>
        <v>valid</v>
      </c>
      <c r="K12131" s="1" t="str">
        <f>_xlfn.XLOOKUP(I12131,[1]category_mapping!$F$2:$F$19,[1]category_mapping!$G$2:$G$19,E12131)</f>
        <v>travel</v>
      </c>
      <c r="L12131" s="1" t="str">
        <f>IF(cleaning_working[[#This Row],[date]]="","Missing","Available")</f>
        <v>Available</v>
      </c>
    </row>
    <row r="12132" spans="1:12" x14ac:dyDescent="0.35">
      <c r="A12132" s="1" t="s">
        <v>1282</v>
      </c>
      <c r="B12132" s="1" t="s">
        <v>323</v>
      </c>
      <c r="C12132" s="3">
        <v>44699</v>
      </c>
      <c r="D12132" s="1" t="s">
        <v>13</v>
      </c>
      <c r="E12132" s="1" t="s">
        <v>96</v>
      </c>
      <c r="F12132" s="1">
        <v>7698</v>
      </c>
      <c r="G12132" s="1" t="s">
        <v>64</v>
      </c>
      <c r="H12132" s="1" t="s">
        <v>107</v>
      </c>
      <c r="J12132" s="1" t="str" cm="1">
        <f t="array" ref="J12132">_xlfn.IFS(F12132="","missing",F12132&lt;0,"negative",F12132=0,"zero",AND(F12132&gt;=99999,MOD(F12132,9)=0),"99999 placeholder",AND(F12132&gt;$O$5,D12132="Expense"),"Expense outlier",AND(F12132&gt;$P$5,D12132="Income"),"Income outlier",TRUE,"valid")</f>
        <v>valid</v>
      </c>
      <c r="K12132" s="1" t="str">
        <f>_xlfn.XLOOKUP(I12132,[1]category_mapping!$F$2:$F$19,[1]category_mapping!$G$2:$G$19,E12132)</f>
        <v>travel</v>
      </c>
      <c r="L12132" s="1" t="str">
        <f>IF(cleaning_working[[#This Row],[date]]="","Missing","Available")</f>
        <v>Available</v>
      </c>
    </row>
    <row r="12133" spans="1:12" x14ac:dyDescent="0.35">
      <c r="A12133" s="1" t="s">
        <v>11714</v>
      </c>
      <c r="B12133" s="1" t="s">
        <v>296</v>
      </c>
      <c r="C12133" s="3">
        <v>44417</v>
      </c>
      <c r="D12133" s="1" t="s">
        <v>13</v>
      </c>
      <c r="E12133" s="1" t="s">
        <v>104</v>
      </c>
      <c r="F12133" s="1">
        <v>1704</v>
      </c>
      <c r="G12133" s="1" t="s">
        <v>64</v>
      </c>
      <c r="H12133" s="1" t="s">
        <v>107</v>
      </c>
      <c r="J12133" s="1" t="str" cm="1">
        <f t="array" ref="J12133">_xlfn.IFS(F12133="","missing",F12133&lt;0,"negative",F12133=0,"zero",AND(F12133&gt;=99999,MOD(F12133,9)=0),"99999 placeholder",AND(F12133&gt;$O$5,D12133="Expense"),"Expense outlier",AND(F12133&gt;$P$5,D12133="Income"),"Income outlier",TRUE,"valid")</f>
        <v>valid</v>
      </c>
      <c r="K12133" s="1" t="str">
        <f>_xlfn.XLOOKUP(I12133,[1]category_mapping!$F$2:$F$19,[1]category_mapping!$G$2:$G$19,E12133)</f>
        <v>health</v>
      </c>
      <c r="L12133" s="1" t="str">
        <f>IF(cleaning_working[[#This Row],[date]]="","Missing","Available")</f>
        <v>Available</v>
      </c>
    </row>
    <row r="12134" spans="1:12" x14ac:dyDescent="0.35">
      <c r="A12134" s="1" t="s">
        <v>11715</v>
      </c>
      <c r="B12134" s="1" t="s">
        <v>214</v>
      </c>
      <c r="C12134" s="3">
        <v>45067</v>
      </c>
      <c r="D12134" s="1" t="s">
        <v>14</v>
      </c>
      <c r="E12134" s="1" t="s">
        <v>215</v>
      </c>
      <c r="F12134" s="1">
        <v>55974</v>
      </c>
      <c r="G12134" s="1" t="s">
        <v>18</v>
      </c>
      <c r="H12134" s="1" t="s">
        <v>33</v>
      </c>
      <c r="I12134" s="1" t="s">
        <v>97</v>
      </c>
      <c r="J12134" s="1" t="str" cm="1">
        <f t="array" ref="J12134">_xlfn.IFS(F12134="","missing",F12134&lt;0,"negative",F12134=0,"zero",AND(F12134&gt;=99999,MOD(F12134,9)=0),"99999 placeholder",AND(F12134&gt;$O$5,D12134="Expense"),"Expense outlier",AND(F12134&gt;$P$5,D12134="Income"),"Income outlier",TRUE,"valid")</f>
        <v>valid</v>
      </c>
      <c r="K12134" s="1" t="str">
        <f>_xlfn.XLOOKUP(I12134,[1]category_mapping!$F$2:$F$19,[1]category_mapping!$G$2:$G$19,E12134)</f>
        <v>health</v>
      </c>
      <c r="L12134" s="1" t="str">
        <f>IF(cleaning_working[[#This Row],[date]]="","Missing","Available")</f>
        <v>Available</v>
      </c>
    </row>
    <row r="12135" spans="1:12" x14ac:dyDescent="0.35">
      <c r="A12135" s="1" t="s">
        <v>2868</v>
      </c>
      <c r="B12135" s="1" t="s">
        <v>478</v>
      </c>
      <c r="C12135" s="3">
        <v>44876</v>
      </c>
      <c r="D12135" s="1" t="s">
        <v>13</v>
      </c>
      <c r="E12135" s="1" t="s">
        <v>176</v>
      </c>
      <c r="F12135" s="1">
        <v>1625</v>
      </c>
      <c r="G12135" s="1" t="s">
        <v>32</v>
      </c>
      <c r="H12135" s="1" t="s">
        <v>25</v>
      </c>
      <c r="I12135" s="1" t="s">
        <v>20</v>
      </c>
      <c r="J12135" s="1" t="str" cm="1">
        <f t="array" ref="J12135">_xlfn.IFS(F12135="","missing",F12135&lt;0,"negative",F12135=0,"zero",AND(F12135&gt;=99999,MOD(F12135,9)=0),"99999 placeholder",AND(F12135&gt;$O$5,D12135="Expense"),"Expense outlier",AND(F12135&gt;$P$5,D12135="Income"),"Income outlier",TRUE,"valid")</f>
        <v>valid</v>
      </c>
      <c r="K12135" s="1" t="str">
        <f>_xlfn.XLOOKUP(I12135,[1]category_mapping!$F$2:$F$19,[1]category_mapping!$G$2:$G$19,E12135)</f>
        <v>entertainment</v>
      </c>
      <c r="L12135" s="1" t="str">
        <f>IF(cleaning_working[[#This Row],[date]]="","Missing","Available")</f>
        <v>Available</v>
      </c>
    </row>
    <row r="12136" spans="1:12" x14ac:dyDescent="0.35">
      <c r="A12136" s="1" t="s">
        <v>11716</v>
      </c>
      <c r="B12136" s="1" t="s">
        <v>190</v>
      </c>
      <c r="C12136" s="3">
        <v>45030</v>
      </c>
      <c r="D12136" s="1" t="s">
        <v>13</v>
      </c>
      <c r="E12136" s="1" t="s">
        <v>45</v>
      </c>
      <c r="F12136" s="1">
        <v>6453</v>
      </c>
      <c r="G12136" s="1" t="s">
        <v>40</v>
      </c>
      <c r="H12136" s="1" t="s">
        <v>19</v>
      </c>
      <c r="I12136" s="1" t="s">
        <v>178</v>
      </c>
      <c r="J12136" s="1" t="str" cm="1">
        <f t="array" ref="J12136">_xlfn.IFS(F12136="","missing",F12136&lt;0,"negative",F12136=0,"zero",AND(F12136&gt;=99999,MOD(F12136,9)=0),"99999 placeholder",AND(F12136&gt;$O$5,D12136="Expense"),"Expense outlier",AND(F12136&gt;$P$5,D12136="Income"),"Income outlier",TRUE,"valid")</f>
        <v>valid</v>
      </c>
      <c r="K12136" s="1" t="str">
        <f>_xlfn.XLOOKUP(I12136,[1]category_mapping!$F$2:$F$19,[1]category_mapping!$G$2:$G$19,E12136)</f>
        <v>rent</v>
      </c>
      <c r="L12136" s="1" t="str">
        <f>IF(cleaning_working[[#This Row],[date]]="","Missing","Available")</f>
        <v>Available</v>
      </c>
    </row>
    <row r="12137" spans="1:12" x14ac:dyDescent="0.35">
      <c r="A12137" s="1" t="s">
        <v>11717</v>
      </c>
      <c r="B12137" s="1" t="s">
        <v>372</v>
      </c>
      <c r="C12137" s="3">
        <v>45472</v>
      </c>
      <c r="D12137" s="1" t="s">
        <v>13</v>
      </c>
      <c r="E12137" s="1" t="s">
        <v>24</v>
      </c>
      <c r="F12137" s="1">
        <v>9954</v>
      </c>
      <c r="G12137" s="1" t="s">
        <v>18</v>
      </c>
      <c r="H12137" s="1" t="s">
        <v>65</v>
      </c>
      <c r="I12137" s="1" t="s">
        <v>71</v>
      </c>
      <c r="J12137" s="1" t="str" cm="1">
        <f t="array" ref="J12137">_xlfn.IFS(F12137="","missing",F12137&lt;0,"negative",F12137=0,"zero",AND(F12137&gt;=99999,MOD(F12137,9)=0),"99999 placeholder",AND(F12137&gt;$O$5,D12137="Expense"),"Expense outlier",AND(F12137&gt;$P$5,D12137="Income"),"Income outlier",TRUE,"valid")</f>
        <v>valid</v>
      </c>
      <c r="K12137" s="1" t="str">
        <f>_xlfn.XLOOKUP(I12137,[1]category_mapping!$F$2:$F$19,[1]category_mapping!$G$2:$G$19,E12137)</f>
        <v>health</v>
      </c>
      <c r="L12137" s="1" t="str">
        <f>IF(cleaning_working[[#This Row],[date]]="","Missing","Available")</f>
        <v>Available</v>
      </c>
    </row>
    <row r="12138" spans="1:12" x14ac:dyDescent="0.35">
      <c r="A12138" s="1" t="s">
        <v>11718</v>
      </c>
      <c r="B12138" s="1" t="s">
        <v>125</v>
      </c>
      <c r="C12138" s="3">
        <v>44984</v>
      </c>
      <c r="D12138" s="1" t="s">
        <v>13</v>
      </c>
      <c r="E12138" s="1" t="s">
        <v>39</v>
      </c>
      <c r="F12138" s="1">
        <v>1953</v>
      </c>
      <c r="G12138" s="1" t="s">
        <v>18</v>
      </c>
      <c r="H12138" s="1" t="s">
        <v>83</v>
      </c>
      <c r="J12138" s="1" t="str" cm="1">
        <f t="array" ref="J12138">_xlfn.IFS(F12138="","missing",F12138&lt;0,"negative",F12138=0,"zero",AND(F12138&gt;=99999,MOD(F12138,9)=0),"99999 placeholder",AND(F12138&gt;$O$5,D12138="Expense"),"Expense outlier",AND(F12138&gt;$P$5,D12138="Income"),"Income outlier",TRUE,"valid")</f>
        <v>valid</v>
      </c>
      <c r="K12138" s="1" t="str">
        <f>_xlfn.XLOOKUP(I12138,[1]category_mapping!$F$2:$F$19,[1]category_mapping!$G$2:$G$19,E12138)</f>
        <v>food</v>
      </c>
      <c r="L12138" s="1" t="str">
        <f>IF(cleaning_working[[#This Row],[date]]="","Missing","Available")</f>
        <v>Available</v>
      </c>
    </row>
    <row r="12139" spans="1:12" x14ac:dyDescent="0.35">
      <c r="A12139" s="1" t="s">
        <v>11719</v>
      </c>
      <c r="B12139" s="1" t="s">
        <v>612</v>
      </c>
      <c r="C12139" s="3">
        <v>45441</v>
      </c>
      <c r="D12139" s="1" t="s">
        <v>13</v>
      </c>
      <c r="E12139" s="1" t="s">
        <v>96</v>
      </c>
      <c r="F12139" s="1">
        <v>4307</v>
      </c>
      <c r="G12139" s="1" t="s">
        <v>64</v>
      </c>
      <c r="H12139" s="1" t="s">
        <v>159</v>
      </c>
      <c r="I12139" s="1" t="s">
        <v>66</v>
      </c>
      <c r="J12139" s="1" t="str" cm="1">
        <f t="array" ref="J12139">_xlfn.IFS(F12139="","missing",F12139&lt;0,"negative",F12139=0,"zero",AND(F12139&gt;=99999,MOD(F12139,9)=0),"99999 placeholder",AND(F12139&gt;$O$5,D12139="Expense"),"Expense outlier",AND(F12139&gt;$P$5,D12139="Income"),"Income outlier",TRUE,"valid")</f>
        <v>valid</v>
      </c>
      <c r="K12139" s="1" t="str">
        <f>_xlfn.XLOOKUP(I12139,[1]category_mapping!$F$2:$F$19,[1]category_mapping!$G$2:$G$19,E12139)</f>
        <v>food</v>
      </c>
      <c r="L12139" s="1" t="str">
        <f>IF(cleaning_working[[#This Row],[date]]="","Missing","Available")</f>
        <v>Available</v>
      </c>
    </row>
    <row r="12140" spans="1:12" x14ac:dyDescent="0.35">
      <c r="A12140" s="1" t="s">
        <v>11720</v>
      </c>
      <c r="B12140" s="1" t="s">
        <v>689</v>
      </c>
      <c r="C12140" s="3">
        <v>45507</v>
      </c>
      <c r="D12140" s="1" t="s">
        <v>13</v>
      </c>
      <c r="E12140" s="1" t="s">
        <v>45</v>
      </c>
      <c r="F12140" s="1">
        <v>7414</v>
      </c>
      <c r="G12140" s="1" t="s">
        <v>64</v>
      </c>
      <c r="H12140" s="1" t="s">
        <v>25</v>
      </c>
      <c r="I12140" s="1" t="s">
        <v>162</v>
      </c>
      <c r="J12140" s="1" t="str" cm="1">
        <f t="array" ref="J12140">_xlfn.IFS(F12140="","missing",F12140&lt;0,"negative",F12140=0,"zero",AND(F12140&gt;=99999,MOD(F12140,9)=0),"99999 placeholder",AND(F12140&gt;$O$5,D12140="Expense"),"Expense outlier",AND(F12140&gt;$P$5,D12140="Income"),"Income outlier",TRUE,"valid")</f>
        <v>valid</v>
      </c>
      <c r="K12140" s="1" t="str">
        <f>_xlfn.XLOOKUP(I12140,[1]category_mapping!$F$2:$F$19,[1]category_mapping!$G$2:$G$19,E12140)</f>
        <v>entertainment</v>
      </c>
      <c r="L12140" s="1" t="str">
        <f>IF(cleaning_working[[#This Row],[date]]="","Missing","Available")</f>
        <v>Available</v>
      </c>
    </row>
    <row r="12141" spans="1:12" x14ac:dyDescent="0.35">
      <c r="A12141" s="1" t="s">
        <v>11721</v>
      </c>
      <c r="B12141" s="1" t="s">
        <v>172</v>
      </c>
      <c r="C12141" s="3">
        <v>44909</v>
      </c>
      <c r="D12141" s="1" t="s">
        <v>13</v>
      </c>
      <c r="E12141" s="1" t="s">
        <v>39</v>
      </c>
      <c r="F12141" s="1">
        <v>911</v>
      </c>
      <c r="G12141" s="1" t="s">
        <v>64</v>
      </c>
      <c r="H12141" s="1" t="s">
        <v>19</v>
      </c>
      <c r="I12141" s="1" t="s">
        <v>123</v>
      </c>
      <c r="J12141" s="1" t="str" cm="1">
        <f t="array" ref="J12141">_xlfn.IFS(F12141="","missing",F12141&lt;0,"negative",F12141=0,"zero",AND(F12141&gt;=99999,MOD(F12141,9)=0),"99999 placeholder",AND(F12141&gt;$O$5,D12141="Expense"),"Expense outlier",AND(F12141&gt;$P$5,D12141="Income"),"Income outlier",TRUE,"valid")</f>
        <v>valid</v>
      </c>
      <c r="K12141" s="1" t="str">
        <f>_xlfn.XLOOKUP(I12141,[1]category_mapping!$F$2:$F$19,[1]category_mapping!$G$2:$G$19,E12141)</f>
        <v>food</v>
      </c>
      <c r="L12141" s="1" t="str">
        <f>IF(cleaning_working[[#This Row],[date]]="","Missing","Available")</f>
        <v>Available</v>
      </c>
    </row>
    <row r="12142" spans="1:12" x14ac:dyDescent="0.35">
      <c r="A12142" s="1" t="s">
        <v>11722</v>
      </c>
      <c r="B12142" s="1" t="s">
        <v>266</v>
      </c>
      <c r="C12142" s="3">
        <v>44564</v>
      </c>
      <c r="D12142" s="1" t="s">
        <v>13</v>
      </c>
      <c r="E12142" s="1" t="s">
        <v>45</v>
      </c>
      <c r="F12142" s="1">
        <v>2810</v>
      </c>
      <c r="G12142" s="1" t="s">
        <v>32</v>
      </c>
      <c r="H12142" s="1" t="s">
        <v>133</v>
      </c>
      <c r="I12142" s="1" t="s">
        <v>49</v>
      </c>
      <c r="J12142" s="1" t="str" cm="1">
        <f t="array" ref="J12142">_xlfn.IFS(F12142="","missing",F12142&lt;0,"negative",F12142=0,"zero",AND(F12142&gt;=99999,MOD(F12142,9)=0),"99999 placeholder",AND(F12142&gt;$O$5,D12142="Expense"),"Expense outlier",AND(F12142&gt;$P$5,D12142="Income"),"Income outlier",TRUE,"valid")</f>
        <v>valid</v>
      </c>
      <c r="K12142" s="1" t="str">
        <f>_xlfn.XLOOKUP(I12142,[1]category_mapping!$F$2:$F$19,[1]category_mapping!$G$2:$G$19,E12142)</f>
        <v>entertainment</v>
      </c>
      <c r="L12142" s="1" t="str">
        <f>IF(cleaning_working[[#This Row],[date]]="","Missing","Available")</f>
        <v>Available</v>
      </c>
    </row>
    <row r="12143" spans="1:12" x14ac:dyDescent="0.35">
      <c r="A12143" s="1" t="s">
        <v>11723</v>
      </c>
      <c r="B12143" s="1" t="s">
        <v>229</v>
      </c>
      <c r="C12143" s="3">
        <v>44301</v>
      </c>
      <c r="D12143" s="1" t="s">
        <v>13</v>
      </c>
      <c r="E12143" s="1" t="s">
        <v>46</v>
      </c>
      <c r="F12143" s="1">
        <v>402</v>
      </c>
      <c r="G12143" s="1" t="s">
        <v>40</v>
      </c>
      <c r="H12143" s="1" t="s">
        <v>19</v>
      </c>
      <c r="I12143" s="1" t="s">
        <v>128</v>
      </c>
      <c r="J12143" s="1" t="str" cm="1">
        <f t="array" ref="J12143">_xlfn.IFS(F12143="","missing",F12143&lt;0,"negative",F12143=0,"zero",AND(F12143&gt;=99999,MOD(F12143,9)=0),"99999 placeholder",AND(F12143&gt;$O$5,D12143="Expense"),"Expense outlier",AND(F12143&gt;$P$5,D12143="Income"),"Income outlier",TRUE,"valid")</f>
        <v>valid</v>
      </c>
      <c r="K12143" s="1" t="str">
        <f>_xlfn.XLOOKUP(I12143,[1]category_mapping!$F$2:$F$19,[1]category_mapping!$G$2:$G$19,E12143)</f>
        <v>utilities</v>
      </c>
      <c r="L12143" s="1" t="str">
        <f>IF(cleaning_working[[#This Row],[date]]="","Missing","Available")</f>
        <v>Available</v>
      </c>
    </row>
    <row r="12144" spans="1:12" x14ac:dyDescent="0.35">
      <c r="A12144" s="1" t="s">
        <v>11724</v>
      </c>
      <c r="B12144" s="1" t="s">
        <v>175</v>
      </c>
      <c r="C12144" s="3">
        <v>44777</v>
      </c>
      <c r="D12144" s="1" t="s">
        <v>13</v>
      </c>
      <c r="E12144" s="1" t="s">
        <v>96</v>
      </c>
      <c r="F12144" s="1">
        <v>4696</v>
      </c>
      <c r="G12144" s="1" t="s">
        <v>32</v>
      </c>
      <c r="H12144" s="1" t="s">
        <v>33</v>
      </c>
      <c r="I12144" s="1" t="s">
        <v>217</v>
      </c>
      <c r="J12144" s="1" t="str" cm="1">
        <f t="array" ref="J12144">_xlfn.IFS(F12144="","missing",F12144&lt;0,"negative",F12144=0,"zero",AND(F12144&gt;=99999,MOD(F12144,9)=0),"99999 placeholder",AND(F12144&gt;$O$5,D12144="Expense"),"Expense outlier",AND(F12144&gt;$P$5,D12144="Income"),"Income outlier",TRUE,"valid")</f>
        <v>valid</v>
      </c>
      <c r="K12144" s="1" t="str">
        <f>_xlfn.XLOOKUP(I12144,[1]category_mapping!$F$2:$F$19,[1]category_mapping!$G$2:$G$19,E12144)</f>
        <v>rent</v>
      </c>
      <c r="L12144" s="1" t="str">
        <f>IF(cleaning_working[[#This Row],[date]]="","Missing","Available")</f>
        <v>Available</v>
      </c>
    </row>
    <row r="12145" spans="1:12" x14ac:dyDescent="0.35">
      <c r="A12145" s="1" t="s">
        <v>11725</v>
      </c>
      <c r="B12145" s="1" t="s">
        <v>245</v>
      </c>
      <c r="C12145" s="3">
        <v>44610</v>
      </c>
      <c r="D12145" s="1" t="s">
        <v>13</v>
      </c>
      <c r="E12145" s="1" t="s">
        <v>96</v>
      </c>
      <c r="F12145" s="1">
        <v>2184</v>
      </c>
      <c r="G12145" s="1" t="s">
        <v>64</v>
      </c>
      <c r="H12145" s="1" t="s">
        <v>107</v>
      </c>
      <c r="I12145" s="1" t="s">
        <v>90</v>
      </c>
      <c r="J12145" s="1" t="str" cm="1">
        <f t="array" ref="J12145">_xlfn.IFS(F12145="","missing",F12145&lt;0,"negative",F12145=0,"zero",AND(F12145&gt;=99999,MOD(F12145,9)=0),"99999 placeholder",AND(F12145&gt;$O$5,D12145="Expense"),"Expense outlier",AND(F12145&gt;$P$5,D12145="Income"),"Income outlier",TRUE,"valid")</f>
        <v>valid</v>
      </c>
      <c r="K12145" s="1" t="str">
        <f>_xlfn.XLOOKUP(I12145,[1]category_mapping!$F$2:$F$19,[1]category_mapping!$G$2:$G$19,E12145)</f>
        <v>travel</v>
      </c>
      <c r="L12145" s="1" t="str">
        <f>IF(cleaning_working[[#This Row],[date]]="","Missing","Available")</f>
        <v>Available</v>
      </c>
    </row>
    <row r="12146" spans="1:12" x14ac:dyDescent="0.35">
      <c r="A12146" s="1" t="s">
        <v>11726</v>
      </c>
      <c r="B12146" s="1" t="s">
        <v>255</v>
      </c>
      <c r="C12146" s="3">
        <v>45513</v>
      </c>
      <c r="D12146" s="1" t="s">
        <v>13</v>
      </c>
      <c r="E12146" s="1" t="s">
        <v>39</v>
      </c>
      <c r="F12146" s="1">
        <v>3097</v>
      </c>
      <c r="G12146" s="1" t="s">
        <v>40</v>
      </c>
      <c r="H12146" s="1" t="s">
        <v>19</v>
      </c>
      <c r="I12146" s="1" t="s">
        <v>162</v>
      </c>
      <c r="J12146" s="1" t="str" cm="1">
        <f t="array" ref="J12146">_xlfn.IFS(F12146="","missing",F12146&lt;0,"negative",F12146=0,"zero",AND(F12146&gt;=99999,MOD(F12146,9)=0),"99999 placeholder",AND(F12146&gt;$O$5,D12146="Expense"),"Expense outlier",AND(F12146&gt;$P$5,D12146="Income"),"Income outlier",TRUE,"valid")</f>
        <v>valid</v>
      </c>
      <c r="K12146" s="1" t="str">
        <f>_xlfn.XLOOKUP(I12146,[1]category_mapping!$F$2:$F$19,[1]category_mapping!$G$2:$G$19,E12146)</f>
        <v>food</v>
      </c>
      <c r="L12146" s="1" t="str">
        <f>IF(cleaning_working[[#This Row],[date]]="","Missing","Available")</f>
        <v>Available</v>
      </c>
    </row>
    <row r="12147" spans="1:12" x14ac:dyDescent="0.35">
      <c r="A12147" s="1" t="s">
        <v>2036</v>
      </c>
      <c r="B12147" s="1" t="s">
        <v>431</v>
      </c>
      <c r="C12147" s="3">
        <v>44450</v>
      </c>
      <c r="D12147" s="1" t="s">
        <v>13</v>
      </c>
      <c r="E12147" s="1" t="s">
        <v>39</v>
      </c>
      <c r="F12147" s="1">
        <v>2556</v>
      </c>
      <c r="G12147" s="1" t="s">
        <v>18</v>
      </c>
      <c r="H12147" s="1" t="s">
        <v>25</v>
      </c>
      <c r="J12147" s="1" t="str" cm="1">
        <f t="array" ref="J12147">_xlfn.IFS(F12147="","missing",F12147&lt;0,"negative",F12147=0,"zero",AND(F12147&gt;=99999,MOD(F12147,9)=0),"99999 placeholder",AND(F12147&gt;$O$5,D12147="Expense"),"Expense outlier",AND(F12147&gt;$P$5,D12147="Income"),"Income outlier",TRUE,"valid")</f>
        <v>valid</v>
      </c>
      <c r="K12147" s="1" t="str">
        <f>_xlfn.XLOOKUP(I12147,[1]category_mapping!$F$2:$F$19,[1]category_mapping!$G$2:$G$19,E12147)</f>
        <v>food</v>
      </c>
      <c r="L12147" s="1" t="str">
        <f>IF(cleaning_working[[#This Row],[date]]="","Missing","Available")</f>
        <v>Available</v>
      </c>
    </row>
    <row r="12148" spans="1:12" x14ac:dyDescent="0.35">
      <c r="A12148" s="1" t="s">
        <v>8552</v>
      </c>
      <c r="B12148" s="1" t="s">
        <v>686</v>
      </c>
      <c r="C12148" s="3">
        <v>45294</v>
      </c>
      <c r="D12148" s="1" t="s">
        <v>13</v>
      </c>
      <c r="E12148" s="1" t="s">
        <v>63</v>
      </c>
      <c r="F12148" s="1">
        <v>2863</v>
      </c>
      <c r="G12148" s="1" t="s">
        <v>32</v>
      </c>
      <c r="H12148" s="1" t="s">
        <v>86</v>
      </c>
      <c r="I12148" s="1" t="s">
        <v>34</v>
      </c>
      <c r="J12148" s="1" t="str" cm="1">
        <f t="array" ref="J12148">_xlfn.IFS(F12148="","missing",F12148&lt;0,"negative",F12148=0,"zero",AND(F12148&gt;=99999,MOD(F12148,9)=0),"99999 placeholder",AND(F12148&gt;$O$5,D12148="Expense"),"Expense outlier",AND(F12148&gt;$P$5,D12148="Income"),"Income outlier",TRUE,"valid")</f>
        <v>valid</v>
      </c>
      <c r="K12148" s="1" t="str">
        <f>_xlfn.XLOOKUP(I12148,[1]category_mapping!$F$2:$F$19,[1]category_mapping!$G$2:$G$19,E12148)</f>
        <v>education</v>
      </c>
      <c r="L12148" s="1" t="str">
        <f>IF(cleaning_working[[#This Row],[date]]="","Missing","Available")</f>
        <v>Available</v>
      </c>
    </row>
    <row r="12149" spans="1:12" x14ac:dyDescent="0.35">
      <c r="A12149" s="1" t="s">
        <v>11727</v>
      </c>
      <c r="B12149" s="1" t="s">
        <v>99</v>
      </c>
      <c r="C12149" s="3">
        <v>44312</v>
      </c>
      <c r="D12149" s="1" t="s">
        <v>13</v>
      </c>
      <c r="E12149" s="1" t="s">
        <v>39</v>
      </c>
      <c r="F12149" s="1">
        <v>3136</v>
      </c>
      <c r="G12149" s="1" t="s">
        <v>32</v>
      </c>
      <c r="H12149" s="1" t="s">
        <v>26</v>
      </c>
      <c r="I12149" s="1" t="s">
        <v>66</v>
      </c>
      <c r="J12149" s="1" t="str" cm="1">
        <f t="array" ref="J12149">_xlfn.IFS(F12149="","missing",F12149&lt;0,"negative",F12149=0,"zero",AND(F12149&gt;=99999,MOD(F12149,9)=0),"99999 placeholder",AND(F12149&gt;$O$5,D12149="Expense"),"Expense outlier",AND(F12149&gt;$P$5,D12149="Income"),"Income outlier",TRUE,"valid")</f>
        <v>valid</v>
      </c>
      <c r="K12149" s="1" t="str">
        <f>_xlfn.XLOOKUP(I12149,[1]category_mapping!$F$2:$F$19,[1]category_mapping!$G$2:$G$19,E12149)</f>
        <v>food</v>
      </c>
      <c r="L12149" s="1" t="str">
        <f>IF(cleaning_working[[#This Row],[date]]="","Missing","Available")</f>
        <v>Available</v>
      </c>
    </row>
    <row r="12150" spans="1:12" x14ac:dyDescent="0.35">
      <c r="A12150" s="1" t="s">
        <v>11728</v>
      </c>
      <c r="B12150" s="1" t="s">
        <v>214</v>
      </c>
      <c r="C12150" s="3">
        <v>44263</v>
      </c>
      <c r="D12150" s="1" t="s">
        <v>13</v>
      </c>
      <c r="E12150" s="1" t="s">
        <v>24</v>
      </c>
      <c r="F12150" s="1">
        <v>5658</v>
      </c>
      <c r="G12150" s="1" t="s">
        <v>32</v>
      </c>
      <c r="H12150" s="1" t="s">
        <v>133</v>
      </c>
      <c r="I12150" s="1" t="s">
        <v>66</v>
      </c>
      <c r="J12150" s="1" t="str" cm="1">
        <f t="array" ref="J12150">_xlfn.IFS(F12150="","missing",F12150&lt;0,"negative",F12150=0,"zero",AND(F12150&gt;=99999,MOD(F12150,9)=0),"99999 placeholder",AND(F12150&gt;$O$5,D12150="Expense"),"Expense outlier",AND(F12150&gt;$P$5,D12150="Income"),"Income outlier",TRUE,"valid")</f>
        <v>valid</v>
      </c>
      <c r="K12150" s="1" t="str">
        <f>_xlfn.XLOOKUP(I12150,[1]category_mapping!$F$2:$F$19,[1]category_mapping!$G$2:$G$19,E12150)</f>
        <v>food</v>
      </c>
      <c r="L12150" s="1" t="str">
        <f>IF(cleaning_working[[#This Row],[date]]="","Missing","Available")</f>
        <v>Available</v>
      </c>
    </row>
    <row r="12151" spans="1:12" x14ac:dyDescent="0.35">
      <c r="A12151" s="1" t="s">
        <v>11729</v>
      </c>
      <c r="B12151" s="1" t="s">
        <v>887</v>
      </c>
      <c r="C12151" s="3">
        <v>44371</v>
      </c>
      <c r="D12151" s="1" t="s">
        <v>14</v>
      </c>
      <c r="E12151" s="1" t="s">
        <v>31</v>
      </c>
      <c r="F12151" s="1">
        <v>37108</v>
      </c>
      <c r="G12151" s="1" t="s">
        <v>18</v>
      </c>
      <c r="H12151" s="1" t="s">
        <v>25</v>
      </c>
      <c r="I12151" s="1" t="s">
        <v>20</v>
      </c>
      <c r="J12151" s="1" t="str" cm="1">
        <f t="array" ref="J12151">_xlfn.IFS(F12151="","missing",F12151&lt;0,"negative",F12151=0,"zero",AND(F12151&gt;=99999,MOD(F12151,9)=0),"99999 placeholder",AND(F12151&gt;$O$5,D12151="Expense"),"Expense outlier",AND(F12151&gt;$P$5,D12151="Income"),"Income outlier",TRUE,"valid")</f>
        <v>valid</v>
      </c>
      <c r="K12151" s="1" t="str">
        <f>_xlfn.XLOOKUP(I12151,[1]category_mapping!$F$2:$F$19,[1]category_mapping!$G$2:$G$19,E12151)</f>
        <v>entertainment</v>
      </c>
      <c r="L12151" s="1" t="str">
        <f>IF(cleaning_working[[#This Row],[date]]="","Missing","Available")</f>
        <v>Available</v>
      </c>
    </row>
    <row r="12152" spans="1:12" x14ac:dyDescent="0.35">
      <c r="A12152" s="1" t="s">
        <v>11730</v>
      </c>
      <c r="B12152" s="1" t="s">
        <v>420</v>
      </c>
      <c r="C12152" s="3">
        <v>44250</v>
      </c>
      <c r="D12152" s="1" t="s">
        <v>13</v>
      </c>
      <c r="E12152" s="1" t="s">
        <v>45</v>
      </c>
      <c r="F12152" s="1">
        <v>8288</v>
      </c>
      <c r="G12152" s="1" t="s">
        <v>40</v>
      </c>
      <c r="H12152" s="1" t="s">
        <v>133</v>
      </c>
      <c r="I12152" s="1" t="s">
        <v>178</v>
      </c>
      <c r="J12152" s="1" t="str" cm="1">
        <f t="array" ref="J12152">_xlfn.IFS(F12152="","missing",F12152&lt;0,"negative",F12152=0,"zero",AND(F12152&gt;=99999,MOD(F12152,9)=0),"99999 placeholder",AND(F12152&gt;$O$5,D12152="Expense"),"Expense outlier",AND(F12152&gt;$P$5,D12152="Income"),"Income outlier",TRUE,"valid")</f>
        <v>valid</v>
      </c>
      <c r="K12152" s="1" t="str">
        <f>_xlfn.XLOOKUP(I12152,[1]category_mapping!$F$2:$F$19,[1]category_mapping!$G$2:$G$19,E12152)</f>
        <v>rent</v>
      </c>
      <c r="L12152" s="1" t="str">
        <f>IF(cleaning_working[[#This Row],[date]]="","Missing","Available")</f>
        <v>Available</v>
      </c>
    </row>
    <row r="12153" spans="1:12" x14ac:dyDescent="0.35">
      <c r="A12153" s="1" t="s">
        <v>11731</v>
      </c>
      <c r="B12153" s="1" t="s">
        <v>85</v>
      </c>
      <c r="C12153" s="3">
        <v>45482</v>
      </c>
      <c r="D12153" s="1" t="s">
        <v>13</v>
      </c>
      <c r="E12153" s="1" t="s">
        <v>24</v>
      </c>
      <c r="F12153" s="1">
        <v>9635</v>
      </c>
      <c r="G12153" s="1" t="s">
        <v>40</v>
      </c>
      <c r="H12153" s="1" t="s">
        <v>25</v>
      </c>
      <c r="J12153" s="1" t="str" cm="1">
        <f t="array" ref="J12153">_xlfn.IFS(F12153="","missing",F12153&lt;0,"negative",F12153=0,"zero",AND(F12153&gt;=99999,MOD(F12153,9)=0),"99999 placeholder",AND(F12153&gt;$O$5,D12153="Expense"),"Expense outlier",AND(F12153&gt;$P$5,D12153="Income"),"Income outlier",TRUE,"valid")</f>
        <v>valid</v>
      </c>
      <c r="K12153" s="1" t="str">
        <f>_xlfn.XLOOKUP(I12153,[1]category_mapping!$F$2:$F$19,[1]category_mapping!$G$2:$G$19,E12153)</f>
        <v>rent</v>
      </c>
      <c r="L12153" s="1" t="str">
        <f>IF(cleaning_working[[#This Row],[date]]="","Missing","Available")</f>
        <v>Available</v>
      </c>
    </row>
    <row r="12154" spans="1:12" x14ac:dyDescent="0.35">
      <c r="A12154" s="1" t="s">
        <v>11732</v>
      </c>
      <c r="B12154" s="1" t="s">
        <v>612</v>
      </c>
      <c r="C12154" s="3">
        <v>45239</v>
      </c>
      <c r="D12154" s="1" t="s">
        <v>13</v>
      </c>
      <c r="E12154" s="1" t="s">
        <v>104</v>
      </c>
      <c r="F12154" s="1">
        <v>8984</v>
      </c>
      <c r="G12154" s="1" t="s">
        <v>64</v>
      </c>
      <c r="H12154" s="1" t="s">
        <v>25</v>
      </c>
      <c r="I12154" s="1" t="s">
        <v>49</v>
      </c>
      <c r="J12154" s="1" t="str" cm="1">
        <f t="array" ref="J12154">_xlfn.IFS(F12154="","missing",F12154&lt;0,"negative",F12154=0,"zero",AND(F12154&gt;=99999,MOD(F12154,9)=0),"99999 placeholder",AND(F12154&gt;$O$5,D12154="Expense"),"Expense outlier",AND(F12154&gt;$P$5,D12154="Income"),"Income outlier",TRUE,"valid")</f>
        <v>valid</v>
      </c>
      <c r="K12154" s="1" t="str">
        <f>_xlfn.XLOOKUP(I12154,[1]category_mapping!$F$2:$F$19,[1]category_mapping!$G$2:$G$19,E12154)</f>
        <v>health</v>
      </c>
      <c r="L12154" s="1" t="str">
        <f>IF(cleaning_working[[#This Row],[date]]="","Missing","Available")</f>
        <v>Available</v>
      </c>
    </row>
    <row r="12155" spans="1:12" x14ac:dyDescent="0.35">
      <c r="A12155" s="1" t="s">
        <v>11733</v>
      </c>
      <c r="B12155" s="1" t="s">
        <v>542</v>
      </c>
      <c r="C12155" s="3">
        <v>44877</v>
      </c>
      <c r="D12155" s="1" t="s">
        <v>13</v>
      </c>
      <c r="E12155" s="1" t="s">
        <v>17</v>
      </c>
      <c r="F12155" s="1">
        <v>6414</v>
      </c>
      <c r="G12155" s="1" t="s">
        <v>18</v>
      </c>
      <c r="H12155" s="1" t="s">
        <v>83</v>
      </c>
      <c r="J12155" s="1" t="str" cm="1">
        <f t="array" ref="J12155">_xlfn.IFS(F12155="","missing",F12155&lt;0,"negative",F12155=0,"zero",AND(F12155&gt;=99999,MOD(F12155,9)=0),"99999 placeholder",AND(F12155&gt;$O$5,D12155="Expense"),"Expense outlier",AND(F12155&gt;$P$5,D12155="Income"),"Income outlier",TRUE,"valid")</f>
        <v>valid</v>
      </c>
      <c r="K12155" s="1" t="str">
        <f>_xlfn.XLOOKUP(I12155,[1]category_mapping!$F$2:$F$19,[1]category_mapping!$G$2:$G$19,E12155)</f>
        <v>education</v>
      </c>
      <c r="L12155" s="1" t="str">
        <f>IF(cleaning_working[[#This Row],[date]]="","Missing","Available")</f>
        <v>Available</v>
      </c>
    </row>
    <row r="12156" spans="1:12" x14ac:dyDescent="0.35">
      <c r="A12156" s="1" t="s">
        <v>11734</v>
      </c>
      <c r="B12156" s="1" t="s">
        <v>212</v>
      </c>
      <c r="C12156" s="3">
        <v>44944</v>
      </c>
      <c r="D12156" s="1" t="s">
        <v>13</v>
      </c>
      <c r="E12156" s="1" t="s">
        <v>39</v>
      </c>
      <c r="F12156" s="1">
        <v>142</v>
      </c>
      <c r="G12156" s="1" t="s">
        <v>40</v>
      </c>
      <c r="H12156" s="1" t="s">
        <v>133</v>
      </c>
      <c r="I12156" s="1" t="s">
        <v>90</v>
      </c>
      <c r="J12156" s="1" t="str" cm="1">
        <f t="array" ref="J12156">_xlfn.IFS(F12156="","missing",F12156&lt;0,"negative",F12156=0,"zero",AND(F12156&gt;=99999,MOD(F12156,9)=0),"99999 placeholder",AND(F12156&gt;$O$5,D12156="Expense"),"Expense outlier",AND(F12156&gt;$P$5,D12156="Income"),"Income outlier",TRUE,"valid")</f>
        <v>valid</v>
      </c>
      <c r="K12156" s="1" t="str">
        <f>_xlfn.XLOOKUP(I12156,[1]category_mapping!$F$2:$F$19,[1]category_mapping!$G$2:$G$19,E12156)</f>
        <v>food</v>
      </c>
      <c r="L12156" s="1" t="str">
        <f>IF(cleaning_working[[#This Row],[date]]="","Missing","Available")</f>
        <v>Available</v>
      </c>
    </row>
    <row r="12157" spans="1:12" x14ac:dyDescent="0.35">
      <c r="A12157" s="1" t="s">
        <v>11735</v>
      </c>
      <c r="B12157" s="1" t="s">
        <v>243</v>
      </c>
      <c r="C12157" s="3">
        <v>44836</v>
      </c>
      <c r="D12157" s="1" t="s">
        <v>13</v>
      </c>
      <c r="E12157" s="1" t="s">
        <v>24</v>
      </c>
      <c r="F12157" s="1">
        <v>48716</v>
      </c>
      <c r="G12157" s="1" t="s">
        <v>40</v>
      </c>
      <c r="H12157" s="1" t="s">
        <v>33</v>
      </c>
      <c r="I12157" s="1" t="s">
        <v>93</v>
      </c>
      <c r="J12157" s="1" t="str" cm="1">
        <f t="array" ref="J12157">_xlfn.IFS(F12157="","missing",F12157&lt;0,"negative",F12157=0,"zero",AND(F12157&gt;=99999,MOD(F12157,9)=0),"99999 placeholder",AND(F12157&gt;$O$5,D12157="Expense"),"Expense outlier",AND(F12157&gt;$P$5,D12157="Income"),"Income outlier",TRUE,"valid")</f>
        <v>Expense outlier</v>
      </c>
      <c r="K12157" s="1" t="str">
        <f>_xlfn.XLOOKUP(I12157,[1]category_mapping!$F$2:$F$19,[1]category_mapping!$G$2:$G$19,E12157)</f>
        <v>rent</v>
      </c>
      <c r="L12157" s="1" t="str">
        <f>IF(cleaning_working[[#This Row],[date]]="","Missing","Available")</f>
        <v>Available</v>
      </c>
    </row>
    <row r="12158" spans="1:12" x14ac:dyDescent="0.35">
      <c r="A12158" s="1" t="s">
        <v>11736</v>
      </c>
      <c r="B12158" s="1" t="s">
        <v>767</v>
      </c>
      <c r="C12158" s="3">
        <v>44870</v>
      </c>
      <c r="D12158" s="1" t="s">
        <v>13</v>
      </c>
      <c r="E12158" s="1" t="s">
        <v>46</v>
      </c>
      <c r="F12158" s="1">
        <v>1938</v>
      </c>
      <c r="G12158" s="1" t="s">
        <v>18</v>
      </c>
      <c r="H12158" s="1" t="s">
        <v>52</v>
      </c>
      <c r="I12158" s="1" t="s">
        <v>53</v>
      </c>
      <c r="J12158" s="1" t="str" cm="1">
        <f t="array" ref="J12158">_xlfn.IFS(F12158="","missing",F12158&lt;0,"negative",F12158=0,"zero",AND(F12158&gt;=99999,MOD(F12158,9)=0),"99999 placeholder",AND(F12158&gt;$O$5,D12158="Expense"),"Expense outlier",AND(F12158&gt;$P$5,D12158="Income"),"Income outlier",TRUE,"valid")</f>
        <v>valid</v>
      </c>
      <c r="K12158" s="1" t="str">
        <f>_xlfn.XLOOKUP(I12158,[1]category_mapping!$F$2:$F$19,[1]category_mapping!$G$2:$G$19,E12158)</f>
        <v>travel</v>
      </c>
      <c r="L12158" s="1" t="str">
        <f>IF(cleaning_working[[#This Row],[date]]="","Missing","Available")</f>
        <v>Available</v>
      </c>
    </row>
    <row r="12159" spans="1:12" x14ac:dyDescent="0.35">
      <c r="A12159" s="1" t="s">
        <v>11737</v>
      </c>
      <c r="B12159" s="1" t="s">
        <v>360</v>
      </c>
      <c r="C12159" s="3">
        <v>44776</v>
      </c>
      <c r="D12159" s="1" t="s">
        <v>13</v>
      </c>
      <c r="E12159" s="1" t="s">
        <v>96</v>
      </c>
      <c r="F12159" s="1">
        <v>9355</v>
      </c>
      <c r="G12159" s="1" t="s">
        <v>25</v>
      </c>
      <c r="H12159" s="1" t="s">
        <v>65</v>
      </c>
      <c r="I12159" s="1" t="s">
        <v>27</v>
      </c>
      <c r="J12159" s="1" t="str" cm="1">
        <f t="array" ref="J12159">_xlfn.IFS(F12159="","missing",F12159&lt;0,"negative",F12159=0,"zero",AND(F12159&gt;=99999,MOD(F12159,9)=0),"99999 placeholder",AND(F12159&gt;$O$5,D12159="Expense"),"Expense outlier",AND(F12159&gt;$P$5,D12159="Income"),"Income outlier",TRUE,"valid")</f>
        <v>valid</v>
      </c>
      <c r="K12159" s="1" t="str">
        <f>_xlfn.XLOOKUP(I12159,[1]category_mapping!$F$2:$F$19,[1]category_mapping!$G$2:$G$19,E12159)</f>
        <v>travel</v>
      </c>
      <c r="L12159" s="1" t="str">
        <f>IF(cleaning_working[[#This Row],[date]]="","Missing","Available")</f>
        <v>Available</v>
      </c>
    </row>
    <row r="12160" spans="1:12" x14ac:dyDescent="0.35">
      <c r="A12160" s="1" t="s">
        <v>11738</v>
      </c>
      <c r="B12160" s="1" t="s">
        <v>296</v>
      </c>
      <c r="C12160" s="3">
        <v>44778</v>
      </c>
      <c r="D12160" s="1" t="s">
        <v>13</v>
      </c>
      <c r="E12160" s="1" t="s">
        <v>45</v>
      </c>
      <c r="F12160" s="1">
        <v>3689</v>
      </c>
      <c r="G12160" s="1" t="s">
        <v>64</v>
      </c>
      <c r="H12160" s="1" t="s">
        <v>159</v>
      </c>
      <c r="I12160" s="1" t="s">
        <v>80</v>
      </c>
      <c r="J12160" s="1" t="str" cm="1">
        <f t="array" ref="J12160">_xlfn.IFS(F12160="","missing",F12160&lt;0,"negative",F12160=0,"zero",AND(F12160&gt;=99999,MOD(F12160,9)=0),"99999 placeholder",AND(F12160&gt;$O$5,D12160="Expense"),"Expense outlier",AND(F12160&gt;$P$5,D12160="Income"),"Income outlier",TRUE,"valid")</f>
        <v>valid</v>
      </c>
      <c r="K12160" s="1" t="str">
        <f>_xlfn.XLOOKUP(I12160,[1]category_mapping!$F$2:$F$19,[1]category_mapping!$G$2:$G$19,E12160)</f>
        <v>food</v>
      </c>
      <c r="L12160" s="1" t="str">
        <f>IF(cleaning_working[[#This Row],[date]]="","Missing","Available")</f>
        <v>Available</v>
      </c>
    </row>
    <row r="12161" spans="1:12" x14ac:dyDescent="0.35">
      <c r="A12161" s="1" t="s">
        <v>11739</v>
      </c>
      <c r="B12161" s="1" t="s">
        <v>239</v>
      </c>
      <c r="C12161" s="3">
        <v>45379</v>
      </c>
      <c r="D12161" s="1" t="s">
        <v>13</v>
      </c>
      <c r="E12161" s="1" t="s">
        <v>63</v>
      </c>
      <c r="F12161" s="1">
        <v>4510</v>
      </c>
      <c r="G12161" s="1" t="s">
        <v>32</v>
      </c>
      <c r="H12161" s="1" t="s">
        <v>159</v>
      </c>
      <c r="I12161" s="1" t="s">
        <v>90</v>
      </c>
      <c r="J12161" s="1" t="str" cm="1">
        <f t="array" ref="J12161">_xlfn.IFS(F12161="","missing",F12161&lt;0,"negative",F12161=0,"zero",AND(F12161&gt;=99999,MOD(F12161,9)=0),"99999 placeholder",AND(F12161&gt;$O$5,D12161="Expense"),"Expense outlier",AND(F12161&gt;$P$5,D12161="Income"),"Income outlier",TRUE,"valid")</f>
        <v>valid</v>
      </c>
      <c r="K12161" s="1" t="str">
        <f>_xlfn.XLOOKUP(I12161,[1]category_mapping!$F$2:$F$19,[1]category_mapping!$G$2:$G$19,E12161)</f>
        <v>utilities</v>
      </c>
      <c r="L12161" s="1" t="str">
        <f>IF(cleaning_working[[#This Row],[date]]="","Missing","Available")</f>
        <v>Available</v>
      </c>
    </row>
    <row r="12162" spans="1:12" x14ac:dyDescent="0.35">
      <c r="A12162" s="1" t="s">
        <v>11740</v>
      </c>
      <c r="B12162" s="1" t="s">
        <v>289</v>
      </c>
      <c r="C12162" s="3">
        <v>44221</v>
      </c>
      <c r="D12162" s="1" t="s">
        <v>14</v>
      </c>
      <c r="E12162" s="1" t="s">
        <v>46</v>
      </c>
      <c r="F12162" s="1">
        <v>33737</v>
      </c>
      <c r="G12162" s="1" t="s">
        <v>64</v>
      </c>
      <c r="H12162" s="1" t="s">
        <v>25</v>
      </c>
      <c r="I12162" s="1" t="s">
        <v>71</v>
      </c>
      <c r="J12162" s="1" t="str" cm="1">
        <f t="array" ref="J12162">_xlfn.IFS(F12162="","missing",F12162&lt;0,"negative",F12162=0,"zero",AND(F12162&gt;=99999,MOD(F12162,9)=0),"99999 placeholder",AND(F12162&gt;$O$5,D12162="Expense"),"Expense outlier",AND(F12162&gt;$P$5,D12162="Income"),"Income outlier",TRUE,"valid")</f>
        <v>valid</v>
      </c>
      <c r="K12162" s="1" t="str">
        <f>_xlfn.XLOOKUP(I12162,[1]category_mapping!$F$2:$F$19,[1]category_mapping!$G$2:$G$19,E12162)</f>
        <v>health</v>
      </c>
      <c r="L12162" s="1" t="str">
        <f>IF(cleaning_working[[#This Row],[date]]="","Missing","Available")</f>
        <v>Available</v>
      </c>
    </row>
    <row r="12163" spans="1:12" x14ac:dyDescent="0.35">
      <c r="A12163" s="1" t="s">
        <v>11741</v>
      </c>
      <c r="B12163" s="1" t="s">
        <v>557</v>
      </c>
      <c r="C12163" s="3">
        <v>45620</v>
      </c>
      <c r="D12163" s="1" t="s">
        <v>13</v>
      </c>
      <c r="E12163" s="1" t="s">
        <v>24</v>
      </c>
      <c r="F12163" s="1">
        <v>46108</v>
      </c>
      <c r="G12163" s="1" t="s">
        <v>18</v>
      </c>
      <c r="H12163" s="1" t="s">
        <v>83</v>
      </c>
      <c r="I12163" s="1" t="s">
        <v>58</v>
      </c>
      <c r="J12163" s="1" t="str" cm="1">
        <f t="array" ref="J12163">_xlfn.IFS(F12163="","missing",F12163&lt;0,"negative",F12163=0,"zero",AND(F12163&gt;=99999,MOD(F12163,9)=0),"99999 placeholder",AND(F12163&gt;$O$5,D12163="Expense"),"Expense outlier",AND(F12163&gt;$P$5,D12163="Income"),"Income outlier",TRUE,"valid")</f>
        <v>Expense outlier</v>
      </c>
      <c r="K12163" s="1" t="str">
        <f>_xlfn.XLOOKUP(I12163,[1]category_mapping!$F$2:$F$19,[1]category_mapping!$G$2:$G$19,E12163)</f>
        <v>rent</v>
      </c>
      <c r="L12163" s="1" t="str">
        <f>IF(cleaning_working[[#This Row],[date]]="","Missing","Available")</f>
        <v>Available</v>
      </c>
    </row>
    <row r="12164" spans="1:12" x14ac:dyDescent="0.35">
      <c r="A12164" s="1" t="s">
        <v>11742</v>
      </c>
      <c r="B12164" s="1" t="s">
        <v>95</v>
      </c>
      <c r="C12164" s="3">
        <v>45121</v>
      </c>
      <c r="D12164" s="1" t="s">
        <v>13</v>
      </c>
      <c r="E12164" s="1" t="s">
        <v>63</v>
      </c>
      <c r="F12164" s="1">
        <v>2245</v>
      </c>
      <c r="G12164" s="1" t="s">
        <v>64</v>
      </c>
      <c r="H12164" s="1" t="s">
        <v>33</v>
      </c>
      <c r="I12164" s="1" t="s">
        <v>46</v>
      </c>
      <c r="J12164" s="1" t="str" cm="1">
        <f t="array" ref="J12164">_xlfn.IFS(F12164="","missing",F12164&lt;0,"negative",F12164=0,"zero",AND(F12164&gt;=99999,MOD(F12164,9)=0),"99999 placeholder",AND(F12164&gt;$O$5,D12164="Expense"),"Expense outlier",AND(F12164&gt;$P$5,D12164="Income"),"Income outlier",TRUE,"valid")</f>
        <v>valid</v>
      </c>
      <c r="K12164" s="1" t="str">
        <f>_xlfn.XLOOKUP(I12164,[1]category_mapping!$F$2:$F$19,[1]category_mapping!$G$2:$G$19,E12164)</f>
        <v>utilities</v>
      </c>
      <c r="L12164" s="1" t="str">
        <f>IF(cleaning_working[[#This Row],[date]]="","Missing","Available")</f>
        <v>Available</v>
      </c>
    </row>
    <row r="12165" spans="1:12" x14ac:dyDescent="0.35">
      <c r="A12165" s="1" t="s">
        <v>11743</v>
      </c>
      <c r="B12165" s="1" t="s">
        <v>148</v>
      </c>
      <c r="C12165" s="3">
        <v>44368</v>
      </c>
      <c r="D12165" s="1" t="s">
        <v>13</v>
      </c>
      <c r="E12165" s="1" t="s">
        <v>24</v>
      </c>
      <c r="F12165" s="1">
        <v>15810</v>
      </c>
      <c r="G12165" s="1" t="s">
        <v>18</v>
      </c>
      <c r="H12165" s="1" t="s">
        <v>19</v>
      </c>
      <c r="I12165" s="1" t="s">
        <v>128</v>
      </c>
      <c r="J12165" s="1" t="str" cm="1">
        <f t="array" ref="J12165">_xlfn.IFS(F12165="","missing",F12165&lt;0,"negative",F12165=0,"zero",AND(F12165&gt;=99999,MOD(F12165,9)=0),"99999 placeholder",AND(F12165&gt;$O$5,D12165="Expense"),"Expense outlier",AND(F12165&gt;$P$5,D12165="Income"),"Income outlier",TRUE,"valid")</f>
        <v>valid</v>
      </c>
      <c r="K12165" s="1" t="str">
        <f>_xlfn.XLOOKUP(I12165,[1]category_mapping!$F$2:$F$19,[1]category_mapping!$G$2:$G$19,E12165)</f>
        <v>utilities</v>
      </c>
      <c r="L12165" s="1" t="str">
        <f>IF(cleaning_working[[#This Row],[date]]="","Missing","Available")</f>
        <v>Available</v>
      </c>
    </row>
    <row r="12166" spans="1:12" x14ac:dyDescent="0.35">
      <c r="A12166" s="1" t="s">
        <v>11744</v>
      </c>
      <c r="B12166" s="1" t="s">
        <v>144</v>
      </c>
      <c r="C12166" s="3">
        <v>44858</v>
      </c>
      <c r="D12166" s="1" t="s">
        <v>13</v>
      </c>
      <c r="E12166" s="1" t="s">
        <v>24</v>
      </c>
      <c r="F12166" s="1">
        <v>41478</v>
      </c>
      <c r="G12166" s="1" t="s">
        <v>64</v>
      </c>
      <c r="H12166" s="1" t="s">
        <v>19</v>
      </c>
      <c r="I12166" s="1" t="s">
        <v>80</v>
      </c>
      <c r="J12166" s="1" t="str" cm="1">
        <f t="array" ref="J12166">_xlfn.IFS(F12166="","missing",F12166&lt;0,"negative",F12166=0,"zero",AND(F12166&gt;=99999,MOD(F12166,9)=0),"99999 placeholder",AND(F12166&gt;$O$5,D12166="Expense"),"Expense outlier",AND(F12166&gt;$P$5,D12166="Income"),"Income outlier",TRUE,"valid")</f>
        <v>Expense outlier</v>
      </c>
      <c r="K12166" s="1" t="str">
        <f>_xlfn.XLOOKUP(I12166,[1]category_mapping!$F$2:$F$19,[1]category_mapping!$G$2:$G$19,E12166)</f>
        <v>food</v>
      </c>
      <c r="L12166" s="1" t="str">
        <f>IF(cleaning_working[[#This Row],[date]]="","Missing","Available")</f>
        <v>Available</v>
      </c>
    </row>
    <row r="12167" spans="1:12" x14ac:dyDescent="0.35">
      <c r="A12167" s="1" t="s">
        <v>9786</v>
      </c>
      <c r="B12167" s="1" t="s">
        <v>365</v>
      </c>
      <c r="C12167" s="3">
        <v>44747</v>
      </c>
      <c r="D12167" s="1" t="s">
        <v>13</v>
      </c>
      <c r="E12167" s="1" t="s">
        <v>17</v>
      </c>
      <c r="F12167" s="1">
        <v>6632</v>
      </c>
      <c r="G12167" s="1" t="s">
        <v>18</v>
      </c>
      <c r="H12167" s="1" t="s">
        <v>107</v>
      </c>
      <c r="I12167" s="1" t="s">
        <v>90</v>
      </c>
      <c r="J12167" s="1" t="str" cm="1">
        <f t="array" ref="J12167">_xlfn.IFS(F12167="","missing",F12167&lt;0,"negative",F12167=0,"zero",AND(F12167&gt;=99999,MOD(F12167,9)=0),"99999 placeholder",AND(F12167&gt;$O$5,D12167="Expense"),"Expense outlier",AND(F12167&gt;$P$5,D12167="Income"),"Income outlier",TRUE,"valid")</f>
        <v>valid</v>
      </c>
      <c r="K12167" s="1" t="str">
        <f>_xlfn.XLOOKUP(I12167,[1]category_mapping!$F$2:$F$19,[1]category_mapping!$G$2:$G$19,E12167)</f>
        <v>education</v>
      </c>
      <c r="L12167" s="1" t="str">
        <f>IF(cleaning_working[[#This Row],[date]]="","Missing","Available")</f>
        <v>Available</v>
      </c>
    </row>
    <row r="12168" spans="1:12" x14ac:dyDescent="0.35">
      <c r="A12168" s="1" t="s">
        <v>8005</v>
      </c>
      <c r="B12168" s="1" t="s">
        <v>30</v>
      </c>
      <c r="C12168" s="3">
        <v>45264</v>
      </c>
      <c r="D12168" s="1" t="s">
        <v>13</v>
      </c>
      <c r="E12168" s="1" t="s">
        <v>96</v>
      </c>
      <c r="F12168" s="1">
        <v>9583</v>
      </c>
      <c r="G12168" s="1" t="s">
        <v>32</v>
      </c>
      <c r="H12168" s="1" t="s">
        <v>33</v>
      </c>
      <c r="I12168" s="1" t="s">
        <v>87</v>
      </c>
      <c r="J12168" s="1" t="str" cm="1">
        <f t="array" ref="J12168">_xlfn.IFS(F12168="","missing",F12168&lt;0,"negative",F12168=0,"zero",AND(F12168&gt;=99999,MOD(F12168,9)=0),"99999 placeholder",AND(F12168&gt;$O$5,D12168="Expense"),"Expense outlier",AND(F12168&gt;$P$5,D12168="Income"),"Income outlier",TRUE,"valid")</f>
        <v>valid</v>
      </c>
      <c r="K12168" s="1" t="str">
        <f>_xlfn.XLOOKUP(I12168,[1]category_mapping!$F$2:$F$19,[1]category_mapping!$G$2:$G$19,E12168)</f>
        <v>travel</v>
      </c>
      <c r="L12168" s="1" t="str">
        <f>IF(cleaning_working[[#This Row],[date]]="","Missing","Available")</f>
        <v>Available</v>
      </c>
    </row>
    <row r="12169" spans="1:12" x14ac:dyDescent="0.35">
      <c r="A12169" s="1" t="s">
        <v>738</v>
      </c>
      <c r="B12169" s="1" t="s">
        <v>200</v>
      </c>
      <c r="C12169" s="3">
        <v>44212</v>
      </c>
      <c r="D12169" s="1" t="s">
        <v>14</v>
      </c>
      <c r="E12169" s="1" t="s">
        <v>215</v>
      </c>
      <c r="F12169" s="1">
        <v>67519</v>
      </c>
      <c r="G12169" s="1" t="s">
        <v>32</v>
      </c>
      <c r="H12169" s="1" t="s">
        <v>26</v>
      </c>
      <c r="I12169" s="1" t="s">
        <v>120</v>
      </c>
      <c r="J12169" s="1" t="str" cm="1">
        <f t="array" ref="J12169">_xlfn.IFS(F12169="","missing",F12169&lt;0,"negative",F12169=0,"zero",AND(F12169&gt;=99999,MOD(F12169,9)=0),"99999 placeholder",AND(F12169&gt;$O$5,D12169="Expense"),"Expense outlier",AND(F12169&gt;$P$5,D12169="Income"),"Income outlier",TRUE,"valid")</f>
        <v>valid</v>
      </c>
      <c r="K12169" s="1" t="str">
        <f>_xlfn.XLOOKUP(I12169,[1]category_mapping!$F$2:$F$19,[1]category_mapping!$G$2:$G$19,E12169)</f>
        <v>food</v>
      </c>
      <c r="L12169" s="1" t="str">
        <f>IF(cleaning_working[[#This Row],[date]]="","Missing","Available")</f>
        <v>Available</v>
      </c>
    </row>
    <row r="12170" spans="1:12" x14ac:dyDescent="0.35">
      <c r="A12170" s="1" t="s">
        <v>11745</v>
      </c>
      <c r="B12170" s="1" t="s">
        <v>239</v>
      </c>
      <c r="C12170" s="3">
        <v>44244</v>
      </c>
      <c r="D12170" s="1" t="s">
        <v>13</v>
      </c>
      <c r="E12170" s="1" t="s">
        <v>63</v>
      </c>
      <c r="F12170" s="1">
        <v>5501</v>
      </c>
      <c r="G12170" s="1" t="s">
        <v>32</v>
      </c>
      <c r="H12170" s="1" t="s">
        <v>26</v>
      </c>
      <c r="I12170" s="1" t="s">
        <v>53</v>
      </c>
      <c r="J12170" s="1" t="str" cm="1">
        <f t="array" ref="J12170">_xlfn.IFS(F12170="","missing",F12170&lt;0,"negative",F12170=0,"zero",AND(F12170&gt;=99999,MOD(F12170,9)=0),"99999 placeholder",AND(F12170&gt;$O$5,D12170="Expense"),"Expense outlier",AND(F12170&gt;$P$5,D12170="Income"),"Income outlier",TRUE,"valid")</f>
        <v>valid</v>
      </c>
      <c r="K12170" s="1" t="str">
        <f>_xlfn.XLOOKUP(I12170,[1]category_mapping!$F$2:$F$19,[1]category_mapping!$G$2:$G$19,E12170)</f>
        <v>travel</v>
      </c>
      <c r="L12170" s="1" t="str">
        <f>IF(cleaning_working[[#This Row],[date]]="","Missing","Available")</f>
        <v>Available</v>
      </c>
    </row>
    <row r="12171" spans="1:12" x14ac:dyDescent="0.35">
      <c r="A12171" s="1" t="s">
        <v>11746</v>
      </c>
      <c r="B12171" s="1" t="s">
        <v>428</v>
      </c>
      <c r="C12171" s="3">
        <v>45154</v>
      </c>
      <c r="D12171" s="1" t="s">
        <v>13</v>
      </c>
      <c r="E12171" s="1" t="s">
        <v>17</v>
      </c>
      <c r="F12171" s="1">
        <v>6671</v>
      </c>
      <c r="G12171" s="1" t="s">
        <v>40</v>
      </c>
      <c r="H12171" s="1" t="s">
        <v>19</v>
      </c>
      <c r="I12171" s="1" t="s">
        <v>93</v>
      </c>
      <c r="J12171" s="1" t="str" cm="1">
        <f t="array" ref="J12171">_xlfn.IFS(F12171="","missing",F12171&lt;0,"negative",F12171=0,"zero",AND(F12171&gt;=99999,MOD(F12171,9)=0),"99999 placeholder",AND(F12171&gt;$O$5,D12171="Expense"),"Expense outlier",AND(F12171&gt;$P$5,D12171="Income"),"Income outlier",TRUE,"valid")</f>
        <v>valid</v>
      </c>
      <c r="K12171" s="1" t="str">
        <f>_xlfn.XLOOKUP(I12171,[1]category_mapping!$F$2:$F$19,[1]category_mapping!$G$2:$G$19,E12171)</f>
        <v>education</v>
      </c>
      <c r="L12171" s="1" t="str">
        <f>IF(cleaning_working[[#This Row],[date]]="","Missing","Available")</f>
        <v>Available</v>
      </c>
    </row>
    <row r="12172" spans="1:12" x14ac:dyDescent="0.35">
      <c r="A12172" s="1" t="s">
        <v>11747</v>
      </c>
      <c r="B12172" s="1" t="s">
        <v>184</v>
      </c>
      <c r="C12172" s="3">
        <v>44911</v>
      </c>
      <c r="D12172" s="1" t="s">
        <v>13</v>
      </c>
      <c r="E12172" s="1" t="s">
        <v>45</v>
      </c>
      <c r="F12172" s="1">
        <v>8866</v>
      </c>
      <c r="G12172" s="1" t="s">
        <v>64</v>
      </c>
      <c r="H12172" s="1" t="s">
        <v>33</v>
      </c>
      <c r="I12172" s="1" t="s">
        <v>27</v>
      </c>
      <c r="J12172" s="1" t="str" cm="1">
        <f t="array" ref="J12172">_xlfn.IFS(F12172="","missing",F12172&lt;0,"negative",F12172=0,"zero",AND(F12172&gt;=99999,MOD(F12172,9)=0),"99999 placeholder",AND(F12172&gt;$O$5,D12172="Expense"),"Expense outlier",AND(F12172&gt;$P$5,D12172="Income"),"Income outlier",TRUE,"valid")</f>
        <v>valid</v>
      </c>
      <c r="K12172" s="1" t="str">
        <f>_xlfn.XLOOKUP(I12172,[1]category_mapping!$F$2:$F$19,[1]category_mapping!$G$2:$G$19,E12172)</f>
        <v>entertainment</v>
      </c>
      <c r="L12172" s="1" t="str">
        <f>IF(cleaning_working[[#This Row],[date]]="","Missing","Available")</f>
        <v>Available</v>
      </c>
    </row>
    <row r="12173" spans="1:12" x14ac:dyDescent="0.35">
      <c r="A12173" s="1" t="s">
        <v>11748</v>
      </c>
      <c r="B12173" s="1" t="s">
        <v>239</v>
      </c>
      <c r="C12173" s="3">
        <v>45319</v>
      </c>
      <c r="D12173" s="1" t="s">
        <v>13</v>
      </c>
      <c r="E12173" s="1" t="s">
        <v>24</v>
      </c>
      <c r="F12173" s="1">
        <v>291</v>
      </c>
      <c r="G12173" s="1" t="s">
        <v>18</v>
      </c>
      <c r="H12173" s="1" t="s">
        <v>65</v>
      </c>
      <c r="I12173" s="1" t="s">
        <v>226</v>
      </c>
      <c r="J12173" s="1" t="str" cm="1">
        <f t="array" ref="J12173">_xlfn.IFS(F12173="","missing",F12173&lt;0,"negative",F12173=0,"zero",AND(F12173&gt;=99999,MOD(F12173,9)=0),"99999 placeholder",AND(F12173&gt;$O$5,D12173="Expense"),"Expense outlier",AND(F12173&gt;$P$5,D12173="Income"),"Income outlier",TRUE,"valid")</f>
        <v>valid</v>
      </c>
      <c r="K12173" s="1" t="str">
        <f>_xlfn.XLOOKUP(I12173,[1]category_mapping!$F$2:$F$19,[1]category_mapping!$G$2:$G$19,E12173)</f>
        <v>savings</v>
      </c>
      <c r="L12173" s="1" t="str">
        <f>IF(cleaning_working[[#This Row],[date]]="","Missing","Available")</f>
        <v>Available</v>
      </c>
    </row>
    <row r="12174" spans="1:12" x14ac:dyDescent="0.35">
      <c r="A12174" s="1" t="s">
        <v>11749</v>
      </c>
      <c r="B12174" s="1" t="s">
        <v>381</v>
      </c>
      <c r="C12174" s="3">
        <v>44658</v>
      </c>
      <c r="D12174" s="1" t="s">
        <v>13</v>
      </c>
      <c r="E12174" s="1" t="s">
        <v>45</v>
      </c>
      <c r="F12174" s="1">
        <v>736</v>
      </c>
      <c r="G12174" s="1" t="s">
        <v>40</v>
      </c>
      <c r="H12174" s="1" t="s">
        <v>19</v>
      </c>
      <c r="I12174" s="1" t="s">
        <v>49</v>
      </c>
      <c r="J12174" s="1" t="str" cm="1">
        <f t="array" ref="J12174">_xlfn.IFS(F12174="","missing",F12174&lt;0,"negative",F12174=0,"zero",AND(F12174&gt;=99999,MOD(F12174,9)=0),"99999 placeholder",AND(F12174&gt;$O$5,D12174="Expense"),"Expense outlier",AND(F12174&gt;$P$5,D12174="Income"),"Income outlier",TRUE,"valid")</f>
        <v>valid</v>
      </c>
      <c r="K12174" s="1" t="str">
        <f>_xlfn.XLOOKUP(I12174,[1]category_mapping!$F$2:$F$19,[1]category_mapping!$G$2:$G$19,E12174)</f>
        <v>entertainment</v>
      </c>
      <c r="L12174" s="1" t="str">
        <f>IF(cleaning_working[[#This Row],[date]]="","Missing","Available")</f>
        <v>Available</v>
      </c>
    </row>
    <row r="12175" spans="1:12" x14ac:dyDescent="0.35">
      <c r="A12175" s="1" t="s">
        <v>11750</v>
      </c>
      <c r="B12175" s="1" t="s">
        <v>37</v>
      </c>
      <c r="C12175" s="3">
        <v>44733</v>
      </c>
      <c r="D12175" s="1" t="s">
        <v>14</v>
      </c>
      <c r="E12175" s="1" t="s">
        <v>215</v>
      </c>
      <c r="F12175" s="1">
        <v>77634</v>
      </c>
      <c r="G12175" s="1" t="s">
        <v>40</v>
      </c>
      <c r="H12175" s="1" t="s">
        <v>107</v>
      </c>
      <c r="I12175" s="1" t="s">
        <v>58</v>
      </c>
      <c r="J12175" s="1" t="str" cm="1">
        <f t="array" ref="J12175">_xlfn.IFS(F12175="","missing",F12175&lt;0,"negative",F12175=0,"zero",AND(F12175&gt;=99999,MOD(F12175,9)=0),"99999 placeholder",AND(F12175&gt;$O$5,D12175="Expense"),"Expense outlier",AND(F12175&gt;$P$5,D12175="Income"),"Income outlier",TRUE,"valid")</f>
        <v>valid</v>
      </c>
      <c r="K12175" s="1" t="str">
        <f>_xlfn.XLOOKUP(I12175,[1]category_mapping!$F$2:$F$19,[1]category_mapping!$G$2:$G$19,E12175)</f>
        <v>bonus</v>
      </c>
      <c r="L12175" s="1" t="str">
        <f>IF(cleaning_working[[#This Row],[date]]="","Missing","Available")</f>
        <v>Available</v>
      </c>
    </row>
    <row r="12176" spans="1:12" x14ac:dyDescent="0.35">
      <c r="A12176" s="1" t="s">
        <v>11751</v>
      </c>
      <c r="B12176" s="1" t="s">
        <v>223</v>
      </c>
      <c r="C12176" s="3">
        <v>45249</v>
      </c>
      <c r="D12176" s="1" t="s">
        <v>13</v>
      </c>
      <c r="E12176" s="1" t="s">
        <v>39</v>
      </c>
      <c r="F12176" s="1">
        <v>2820</v>
      </c>
      <c r="G12176" s="1" t="s">
        <v>64</v>
      </c>
      <c r="H12176" s="1" t="s">
        <v>86</v>
      </c>
      <c r="I12176" s="1" t="s">
        <v>90</v>
      </c>
      <c r="J12176" s="1" t="str" cm="1">
        <f t="array" ref="J12176">_xlfn.IFS(F12176="","missing",F12176&lt;0,"negative",F12176=0,"zero",AND(F12176&gt;=99999,MOD(F12176,9)=0),"99999 placeholder",AND(F12176&gt;$O$5,D12176="Expense"),"Expense outlier",AND(F12176&gt;$P$5,D12176="Income"),"Income outlier",TRUE,"valid")</f>
        <v>valid</v>
      </c>
      <c r="K12176" s="1" t="str">
        <f>_xlfn.XLOOKUP(I12176,[1]category_mapping!$F$2:$F$19,[1]category_mapping!$G$2:$G$19,E12176)</f>
        <v>food</v>
      </c>
      <c r="L12176" s="1" t="str">
        <f>IF(cleaning_working[[#This Row],[date]]="","Missing","Available")</f>
        <v>Available</v>
      </c>
    </row>
    <row r="12177" spans="1:12" x14ac:dyDescent="0.35">
      <c r="A12177" s="1" t="s">
        <v>3710</v>
      </c>
      <c r="B12177" s="1" t="s">
        <v>420</v>
      </c>
      <c r="C12177" s="3">
        <v>45259</v>
      </c>
      <c r="D12177" s="1" t="s">
        <v>13</v>
      </c>
      <c r="E12177" s="1" t="s">
        <v>39</v>
      </c>
      <c r="F12177" s="1">
        <v>3238</v>
      </c>
      <c r="G12177" s="1" t="s">
        <v>18</v>
      </c>
      <c r="H12177" s="1" t="s">
        <v>65</v>
      </c>
      <c r="I12177" s="1" t="s">
        <v>58</v>
      </c>
      <c r="J12177" s="1" t="str" cm="1">
        <f t="array" ref="J12177">_xlfn.IFS(F12177="","missing",F12177&lt;0,"negative",F12177=0,"zero",AND(F12177&gt;=99999,MOD(F12177,9)=0),"99999 placeholder",AND(F12177&gt;$O$5,D12177="Expense"),"Expense outlier",AND(F12177&gt;$P$5,D12177="Income"),"Income outlier",TRUE,"valid")</f>
        <v>valid</v>
      </c>
      <c r="K12177" s="1" t="str">
        <f>_xlfn.XLOOKUP(I12177,[1]category_mapping!$F$2:$F$19,[1]category_mapping!$G$2:$G$19,E12177)</f>
        <v>food</v>
      </c>
      <c r="L12177" s="1" t="str">
        <f>IF(cleaning_working[[#This Row],[date]]="","Missing","Available")</f>
        <v>Available</v>
      </c>
    </row>
    <row r="12178" spans="1:12" x14ac:dyDescent="0.35">
      <c r="A12178" s="1" t="s">
        <v>11752</v>
      </c>
      <c r="B12178" s="1" t="s">
        <v>782</v>
      </c>
      <c r="C12178" s="3">
        <v>45119</v>
      </c>
      <c r="D12178" s="1" t="s">
        <v>13</v>
      </c>
      <c r="E12178" s="1" t="s">
        <v>39</v>
      </c>
      <c r="F12178" s="1">
        <v>4174</v>
      </c>
      <c r="G12178" s="1" t="s">
        <v>64</v>
      </c>
      <c r="H12178" s="1" t="s">
        <v>26</v>
      </c>
      <c r="I12178" s="1" t="s">
        <v>87</v>
      </c>
      <c r="J12178" s="1" t="str" cm="1">
        <f t="array" ref="J12178">_xlfn.IFS(F12178="","missing",F12178&lt;0,"negative",F12178=0,"zero",AND(F12178&gt;=99999,MOD(F12178,9)=0),"99999 placeholder",AND(F12178&gt;$O$5,D12178="Expense"),"Expense outlier",AND(F12178&gt;$P$5,D12178="Income"),"Income outlier",TRUE,"valid")</f>
        <v>valid</v>
      </c>
      <c r="K12178" s="1" t="str">
        <f>_xlfn.XLOOKUP(I12178,[1]category_mapping!$F$2:$F$19,[1]category_mapping!$G$2:$G$19,E12178)</f>
        <v>food</v>
      </c>
      <c r="L12178" s="1" t="str">
        <f>IF(cleaning_working[[#This Row],[date]]="","Missing","Available")</f>
        <v>Available</v>
      </c>
    </row>
    <row r="12179" spans="1:12" x14ac:dyDescent="0.35">
      <c r="A12179" s="1" t="s">
        <v>11753</v>
      </c>
      <c r="B12179" s="1" t="s">
        <v>343</v>
      </c>
      <c r="C12179" s="3">
        <v>45532</v>
      </c>
      <c r="D12179" s="1" t="s">
        <v>13</v>
      </c>
      <c r="E12179" s="1" t="s">
        <v>17</v>
      </c>
      <c r="F12179" s="1">
        <v>9779</v>
      </c>
      <c r="G12179" s="1" t="s">
        <v>18</v>
      </c>
      <c r="H12179" s="1" t="s">
        <v>133</v>
      </c>
      <c r="I12179" s="1" t="s">
        <v>120</v>
      </c>
      <c r="J12179" s="1" t="str" cm="1">
        <f t="array" ref="J12179">_xlfn.IFS(F12179="","missing",F12179&lt;0,"negative",F12179=0,"zero",AND(F12179&gt;=99999,MOD(F12179,9)=0),"99999 placeholder",AND(F12179&gt;$O$5,D12179="Expense"),"Expense outlier",AND(F12179&gt;$P$5,D12179="Income"),"Income outlier",TRUE,"valid")</f>
        <v>valid</v>
      </c>
      <c r="K12179" s="1" t="str">
        <f>_xlfn.XLOOKUP(I12179,[1]category_mapping!$F$2:$F$19,[1]category_mapping!$G$2:$G$19,E12179)</f>
        <v>food</v>
      </c>
      <c r="L12179" s="1" t="str">
        <f>IF(cleaning_working[[#This Row],[date]]="","Missing","Available")</f>
        <v>Available</v>
      </c>
    </row>
    <row r="12180" spans="1:12" x14ac:dyDescent="0.35">
      <c r="A12180" s="1" t="s">
        <v>11754</v>
      </c>
      <c r="B12180" s="1" t="s">
        <v>376</v>
      </c>
      <c r="C12180" s="3">
        <v>45079</v>
      </c>
      <c r="D12180" s="1" t="s">
        <v>13</v>
      </c>
      <c r="E12180" s="1" t="s">
        <v>24</v>
      </c>
      <c r="F12180" s="1">
        <v>38925</v>
      </c>
      <c r="G12180" s="1" t="s">
        <v>18</v>
      </c>
      <c r="H12180" s="1" t="s">
        <v>65</v>
      </c>
      <c r="I12180" s="1" t="s">
        <v>80</v>
      </c>
      <c r="J12180" s="1" t="str" cm="1">
        <f t="array" ref="J12180">_xlfn.IFS(F12180="","missing",F12180&lt;0,"negative",F12180=0,"zero",AND(F12180&gt;=99999,MOD(F12180,9)=0),"99999 placeholder",AND(F12180&gt;$O$5,D12180="Expense"),"Expense outlier",AND(F12180&gt;$P$5,D12180="Income"),"Income outlier",TRUE,"valid")</f>
        <v>Expense outlier</v>
      </c>
      <c r="K12180" s="1" t="str">
        <f>_xlfn.XLOOKUP(I12180,[1]category_mapping!$F$2:$F$19,[1]category_mapping!$G$2:$G$19,E12180)</f>
        <v>food</v>
      </c>
      <c r="L12180" s="1" t="str">
        <f>IF(cleaning_working[[#This Row],[date]]="","Missing","Available")</f>
        <v>Available</v>
      </c>
    </row>
    <row r="12181" spans="1:12" x14ac:dyDescent="0.35">
      <c r="A12181" s="1" t="s">
        <v>11755</v>
      </c>
      <c r="B12181" s="1" t="s">
        <v>142</v>
      </c>
      <c r="C12181" s="3">
        <v>44413</v>
      </c>
      <c r="D12181" s="1" t="s">
        <v>13</v>
      </c>
      <c r="E12181" s="1" t="s">
        <v>39</v>
      </c>
      <c r="F12181" s="1">
        <v>6131</v>
      </c>
      <c r="G12181" s="1" t="s">
        <v>32</v>
      </c>
      <c r="H12181" s="1" t="s">
        <v>26</v>
      </c>
      <c r="I12181" s="1" t="s">
        <v>27</v>
      </c>
      <c r="J12181" s="1" t="str" cm="1">
        <f t="array" ref="J12181">_xlfn.IFS(F12181="","missing",F12181&lt;0,"negative",F12181=0,"zero",AND(F12181&gt;=99999,MOD(F12181,9)=0),"99999 placeholder",AND(F12181&gt;$O$5,D12181="Expense"),"Expense outlier",AND(F12181&gt;$P$5,D12181="Income"),"Income outlier",TRUE,"valid")</f>
        <v>valid</v>
      </c>
      <c r="K12181" s="1" t="str">
        <f>_xlfn.XLOOKUP(I12181,[1]category_mapping!$F$2:$F$19,[1]category_mapping!$G$2:$G$19,E12181)</f>
        <v>food</v>
      </c>
      <c r="L12181" s="1" t="str">
        <f>IF(cleaning_working[[#This Row],[date]]="","Missing","Available")</f>
        <v>Available</v>
      </c>
    </row>
    <row r="12182" spans="1:12" x14ac:dyDescent="0.35">
      <c r="A12182" s="1" t="s">
        <v>11756</v>
      </c>
      <c r="B12182" s="1" t="s">
        <v>117</v>
      </c>
      <c r="C12182" s="3">
        <v>45374</v>
      </c>
      <c r="D12182" s="1" t="s">
        <v>13</v>
      </c>
      <c r="E12182" s="1" t="s">
        <v>39</v>
      </c>
      <c r="F12182" s="1">
        <v>4055</v>
      </c>
      <c r="G12182" s="1" t="s">
        <v>40</v>
      </c>
      <c r="H12182" s="1" t="s">
        <v>52</v>
      </c>
      <c r="I12182" s="1" t="s">
        <v>66</v>
      </c>
      <c r="J12182" s="1" t="str" cm="1">
        <f t="array" ref="J12182">_xlfn.IFS(F12182="","missing",F12182&lt;0,"negative",F12182=0,"zero",AND(F12182&gt;=99999,MOD(F12182,9)=0),"99999 placeholder",AND(F12182&gt;$O$5,D12182="Expense"),"Expense outlier",AND(F12182&gt;$P$5,D12182="Income"),"Income outlier",TRUE,"valid")</f>
        <v>valid</v>
      </c>
      <c r="K12182" s="1" t="str">
        <f>_xlfn.XLOOKUP(I12182,[1]category_mapping!$F$2:$F$19,[1]category_mapping!$G$2:$G$19,E12182)</f>
        <v>food</v>
      </c>
      <c r="L12182" s="1" t="str">
        <f>IF(cleaning_working[[#This Row],[date]]="","Missing","Available")</f>
        <v>Available</v>
      </c>
    </row>
    <row r="12183" spans="1:12" x14ac:dyDescent="0.35">
      <c r="A12183" s="1" t="s">
        <v>11757</v>
      </c>
      <c r="B12183" s="1" t="s">
        <v>225</v>
      </c>
      <c r="C12183" s="3">
        <v>45538</v>
      </c>
      <c r="D12183" s="1" t="s">
        <v>14</v>
      </c>
      <c r="E12183" s="1" t="s">
        <v>119</v>
      </c>
      <c r="F12183" s="1">
        <v>66078</v>
      </c>
      <c r="G12183" s="1" t="s">
        <v>25</v>
      </c>
      <c r="H12183" s="1" t="s">
        <v>26</v>
      </c>
      <c r="I12183" s="1" t="s">
        <v>34</v>
      </c>
      <c r="J12183" s="1" t="str" cm="1">
        <f t="array" ref="J12183">_xlfn.IFS(F12183="","missing",F12183&lt;0,"negative",F12183=0,"zero",AND(F12183&gt;=99999,MOD(F12183,9)=0),"99999 placeholder",AND(F12183&gt;$O$5,D12183="Expense"),"Expense outlier",AND(F12183&gt;$P$5,D12183="Income"),"Income outlier",TRUE,"valid")</f>
        <v>valid</v>
      </c>
      <c r="K12183" s="1" t="str">
        <f>_xlfn.XLOOKUP(I12183,[1]category_mapping!$F$2:$F$19,[1]category_mapping!$G$2:$G$19,E12183)</f>
        <v>education</v>
      </c>
      <c r="L12183" s="1" t="str">
        <f>IF(cleaning_working[[#This Row],[date]]="","Missing","Available")</f>
        <v>Available</v>
      </c>
    </row>
    <row r="12184" spans="1:12" x14ac:dyDescent="0.35">
      <c r="A12184" s="1" t="s">
        <v>11758</v>
      </c>
      <c r="B12184" s="1" t="s">
        <v>51</v>
      </c>
      <c r="C12184" s="3">
        <v>45641</v>
      </c>
      <c r="D12184" s="1" t="s">
        <v>13</v>
      </c>
      <c r="E12184" s="1" t="s">
        <v>24</v>
      </c>
      <c r="F12184" s="1">
        <v>38100</v>
      </c>
      <c r="G12184" s="1" t="s">
        <v>40</v>
      </c>
      <c r="H12184" s="1" t="s">
        <v>52</v>
      </c>
      <c r="I12184" s="1" t="s">
        <v>226</v>
      </c>
      <c r="J12184" s="1" t="str" cm="1">
        <f t="array" ref="J12184">_xlfn.IFS(F12184="","missing",F12184&lt;0,"negative",F12184=0,"zero",AND(F12184&gt;=99999,MOD(F12184,9)=0),"99999 placeholder",AND(F12184&gt;$O$5,D12184="Expense"),"Expense outlier",AND(F12184&gt;$P$5,D12184="Income"),"Income outlier",TRUE,"valid")</f>
        <v>Expense outlier</v>
      </c>
      <c r="K12184" s="1" t="str">
        <f>_xlfn.XLOOKUP(I12184,[1]category_mapping!$F$2:$F$19,[1]category_mapping!$G$2:$G$19,E12184)</f>
        <v>savings</v>
      </c>
      <c r="L12184" s="1" t="str">
        <f>IF(cleaning_working[[#This Row],[date]]="","Missing","Available")</f>
        <v>Available</v>
      </c>
    </row>
    <row r="12185" spans="1:12" x14ac:dyDescent="0.35">
      <c r="A12185" s="1" t="s">
        <v>11759</v>
      </c>
      <c r="B12185" s="1" t="s">
        <v>400</v>
      </c>
      <c r="C12185" s="3">
        <v>44742</v>
      </c>
      <c r="D12185" s="1" t="s">
        <v>14</v>
      </c>
      <c r="E12185" s="1" t="s">
        <v>57</v>
      </c>
      <c r="F12185" s="1">
        <v>23045</v>
      </c>
      <c r="G12185" s="1" t="s">
        <v>18</v>
      </c>
      <c r="H12185" s="1" t="s">
        <v>26</v>
      </c>
      <c r="I12185" s="1" t="s">
        <v>97</v>
      </c>
      <c r="J12185" s="1" t="str" cm="1">
        <f t="array" ref="J12185">_xlfn.IFS(F12185="","missing",F12185&lt;0,"negative",F12185=0,"zero",AND(F12185&gt;=99999,MOD(F12185,9)=0),"99999 placeholder",AND(F12185&gt;$O$5,D12185="Expense"),"Expense outlier",AND(F12185&gt;$P$5,D12185="Income"),"Income outlier",TRUE,"valid")</f>
        <v>valid</v>
      </c>
      <c r="K12185" s="1" t="str">
        <f>_xlfn.XLOOKUP(I12185,[1]category_mapping!$F$2:$F$19,[1]category_mapping!$G$2:$G$19,E12185)</f>
        <v>health</v>
      </c>
      <c r="L12185" s="1" t="str">
        <f>IF(cleaning_working[[#This Row],[date]]="","Missing","Available")</f>
        <v>Available</v>
      </c>
    </row>
    <row r="12186" spans="1:12" x14ac:dyDescent="0.35">
      <c r="A12186" s="1" t="s">
        <v>11760</v>
      </c>
      <c r="B12186" s="1" t="s">
        <v>319</v>
      </c>
      <c r="C12186" s="3">
        <v>44400</v>
      </c>
      <c r="D12186" s="1" t="s">
        <v>13</v>
      </c>
      <c r="E12186" s="1" t="s">
        <v>39</v>
      </c>
      <c r="F12186" s="1">
        <v>2061</v>
      </c>
      <c r="G12186" s="1" t="s">
        <v>18</v>
      </c>
      <c r="H12186" s="1" t="s">
        <v>133</v>
      </c>
      <c r="I12186" s="1" t="s">
        <v>123</v>
      </c>
      <c r="J12186" s="1" t="str" cm="1">
        <f t="array" ref="J12186">_xlfn.IFS(F12186="","missing",F12186&lt;0,"negative",F12186=0,"zero",AND(F12186&gt;=99999,MOD(F12186,9)=0),"99999 placeholder",AND(F12186&gt;$O$5,D12186="Expense"),"Expense outlier",AND(F12186&gt;$P$5,D12186="Income"),"Income outlier",TRUE,"valid")</f>
        <v>valid</v>
      </c>
      <c r="K12186" s="1" t="str">
        <f>_xlfn.XLOOKUP(I12186,[1]category_mapping!$F$2:$F$19,[1]category_mapping!$G$2:$G$19,E12186)</f>
        <v>food</v>
      </c>
      <c r="L12186" s="1" t="str">
        <f>IF(cleaning_working[[#This Row],[date]]="","Missing","Available")</f>
        <v>Available</v>
      </c>
    </row>
    <row r="12187" spans="1:12" x14ac:dyDescent="0.35">
      <c r="A12187" s="1" t="s">
        <v>11761</v>
      </c>
      <c r="B12187" s="1" t="s">
        <v>82</v>
      </c>
      <c r="C12187" s="3">
        <v>44814</v>
      </c>
      <c r="D12187" s="1" t="s">
        <v>13</v>
      </c>
      <c r="E12187" s="1" t="s">
        <v>17</v>
      </c>
      <c r="F12187" s="1">
        <v>7614</v>
      </c>
      <c r="G12187" s="1" t="s">
        <v>18</v>
      </c>
      <c r="H12187" s="1" t="s">
        <v>25</v>
      </c>
      <c r="I12187" s="1" t="s">
        <v>20</v>
      </c>
      <c r="J12187" s="1" t="str" cm="1">
        <f t="array" ref="J12187">_xlfn.IFS(F12187="","missing",F12187&lt;0,"negative",F12187=0,"zero",AND(F12187&gt;=99999,MOD(F12187,9)=0),"99999 placeholder",AND(F12187&gt;$O$5,D12187="Expense"),"Expense outlier",AND(F12187&gt;$P$5,D12187="Income"),"Income outlier",TRUE,"valid")</f>
        <v>valid</v>
      </c>
      <c r="K12187" s="1" t="str">
        <f>_xlfn.XLOOKUP(I12187,[1]category_mapping!$F$2:$F$19,[1]category_mapping!$G$2:$G$19,E12187)</f>
        <v>entertainment</v>
      </c>
      <c r="L12187" s="1" t="str">
        <f>IF(cleaning_working[[#This Row],[date]]="","Missing","Available")</f>
        <v>Available</v>
      </c>
    </row>
    <row r="12188" spans="1:12" x14ac:dyDescent="0.35">
      <c r="A12188" s="1" t="s">
        <v>5663</v>
      </c>
      <c r="B12188" s="1" t="s">
        <v>250</v>
      </c>
      <c r="C12188" s="3">
        <v>45133</v>
      </c>
      <c r="D12188" s="1" t="s">
        <v>14</v>
      </c>
      <c r="E12188" s="1" t="s">
        <v>57</v>
      </c>
      <c r="F12188" s="1">
        <v>68569</v>
      </c>
      <c r="G12188" s="1" t="s">
        <v>18</v>
      </c>
      <c r="H12188" s="1" t="s">
        <v>33</v>
      </c>
      <c r="I12188" s="1" t="s">
        <v>134</v>
      </c>
      <c r="J12188" s="1" t="str" cm="1">
        <f t="array" ref="J12188">_xlfn.IFS(F12188="","missing",F12188&lt;0,"negative",F12188=0,"zero",AND(F12188&gt;=99999,MOD(F12188,9)=0),"99999 placeholder",AND(F12188&gt;$O$5,D12188="Expense"),"Expense outlier",AND(F12188&gt;$P$5,D12188="Income"),"Income outlier",TRUE,"valid")</f>
        <v>valid</v>
      </c>
      <c r="K12188" s="1" t="str">
        <f>_xlfn.XLOOKUP(I12188,[1]category_mapping!$F$2:$F$19,[1]category_mapping!$G$2:$G$19,E12188)</f>
        <v>education</v>
      </c>
      <c r="L12188" s="1" t="str">
        <f>IF(cleaning_working[[#This Row],[date]]="","Missing","Available")</f>
        <v>Available</v>
      </c>
    </row>
    <row r="12189" spans="1:12" x14ac:dyDescent="0.35">
      <c r="A12189" s="1" t="s">
        <v>11762</v>
      </c>
      <c r="B12189" s="1" t="s">
        <v>95</v>
      </c>
      <c r="C12189" s="3">
        <v>44485</v>
      </c>
      <c r="D12189" s="1" t="s">
        <v>13</v>
      </c>
      <c r="E12189" s="1" t="s">
        <v>24</v>
      </c>
      <c r="F12189" s="1">
        <v>3475</v>
      </c>
      <c r="G12189" s="1" t="s">
        <v>18</v>
      </c>
      <c r="H12189" s="1" t="s">
        <v>83</v>
      </c>
      <c r="I12189" s="1" t="s">
        <v>178</v>
      </c>
      <c r="J12189" s="1" t="str" cm="1">
        <f t="array" ref="J12189">_xlfn.IFS(F12189="","missing",F12189&lt;0,"negative",F12189=0,"zero",AND(F12189&gt;=99999,MOD(F12189,9)=0),"99999 placeholder",AND(F12189&gt;$O$5,D12189="Expense"),"Expense outlier",AND(F12189&gt;$P$5,D12189="Income"),"Income outlier",TRUE,"valid")</f>
        <v>valid</v>
      </c>
      <c r="K12189" s="1" t="str">
        <f>_xlfn.XLOOKUP(I12189,[1]category_mapping!$F$2:$F$19,[1]category_mapping!$G$2:$G$19,E12189)</f>
        <v>rent</v>
      </c>
      <c r="L12189" s="1" t="str">
        <f>IF(cleaning_working[[#This Row],[date]]="","Missing","Available")</f>
        <v>Available</v>
      </c>
    </row>
    <row r="12190" spans="1:12" x14ac:dyDescent="0.35">
      <c r="A12190" s="1" t="s">
        <v>11763</v>
      </c>
      <c r="B12190" s="1" t="s">
        <v>95</v>
      </c>
      <c r="C12190" s="3">
        <v>44241</v>
      </c>
      <c r="D12190" s="1" t="s">
        <v>13</v>
      </c>
      <c r="E12190" s="1" t="s">
        <v>39</v>
      </c>
      <c r="F12190" s="1">
        <v>1029</v>
      </c>
      <c r="G12190" s="1" t="s">
        <v>40</v>
      </c>
      <c r="H12190" s="1" t="s">
        <v>19</v>
      </c>
      <c r="I12190" s="1" t="s">
        <v>226</v>
      </c>
      <c r="J12190" s="1" t="str" cm="1">
        <f t="array" ref="J12190">_xlfn.IFS(F12190="","missing",F12190&lt;0,"negative",F12190=0,"zero",AND(F12190&gt;=99999,MOD(F12190,9)=0),"99999 placeholder",AND(F12190&gt;$O$5,D12190="Expense"),"Expense outlier",AND(F12190&gt;$P$5,D12190="Income"),"Income outlier",TRUE,"valid")</f>
        <v>valid</v>
      </c>
      <c r="K12190" s="1" t="str">
        <f>_xlfn.XLOOKUP(I12190,[1]category_mapping!$F$2:$F$19,[1]category_mapping!$G$2:$G$19,E12190)</f>
        <v>savings</v>
      </c>
      <c r="L12190" s="1" t="str">
        <f>IF(cleaning_working[[#This Row],[date]]="","Missing","Available")</f>
        <v>Available</v>
      </c>
    </row>
    <row r="12191" spans="1:12" x14ac:dyDescent="0.35">
      <c r="A12191" s="1" t="s">
        <v>11764</v>
      </c>
      <c r="B12191" s="1" t="s">
        <v>420</v>
      </c>
      <c r="C12191" s="3">
        <v>45521</v>
      </c>
      <c r="D12191" s="1" t="s">
        <v>14</v>
      </c>
      <c r="E12191" s="1" t="s">
        <v>70</v>
      </c>
      <c r="F12191" s="1">
        <v>38785</v>
      </c>
      <c r="G12191" s="1" t="s">
        <v>18</v>
      </c>
      <c r="H12191" s="1" t="s">
        <v>52</v>
      </c>
      <c r="I12191" s="1" t="s">
        <v>123</v>
      </c>
      <c r="J12191" s="1" t="str" cm="1">
        <f t="array" ref="J12191">_xlfn.IFS(F12191="","missing",F12191&lt;0,"negative",F12191=0,"zero",AND(F12191&gt;=99999,MOD(F12191,9)=0),"99999 placeholder",AND(F12191&gt;$O$5,D12191="Expense"),"Expense outlier",AND(F12191&gt;$P$5,D12191="Income"),"Income outlier",TRUE,"valid")</f>
        <v>valid</v>
      </c>
      <c r="K12191" s="1" t="str">
        <f>_xlfn.XLOOKUP(I12191,[1]category_mapping!$F$2:$F$19,[1]category_mapping!$G$2:$G$19,E12191)</f>
        <v>others</v>
      </c>
      <c r="L12191" s="1" t="str">
        <f>IF(cleaning_working[[#This Row],[date]]="","Missing","Available")</f>
        <v>Available</v>
      </c>
    </row>
    <row r="12192" spans="1:12" x14ac:dyDescent="0.35">
      <c r="A12192" s="1" t="s">
        <v>11765</v>
      </c>
      <c r="B12192" s="1" t="s">
        <v>95</v>
      </c>
      <c r="C12192" s="3">
        <v>44215</v>
      </c>
      <c r="D12192" s="1" t="s">
        <v>13</v>
      </c>
      <c r="E12192" s="1" t="s">
        <v>96</v>
      </c>
      <c r="F12192" s="1">
        <v>2460</v>
      </c>
      <c r="G12192" s="1" t="s">
        <v>32</v>
      </c>
      <c r="H12192" s="1" t="s">
        <v>26</v>
      </c>
      <c r="J12192" s="1" t="str" cm="1">
        <f t="array" ref="J12192">_xlfn.IFS(F12192="","missing",F12192&lt;0,"negative",F12192=0,"zero",AND(F12192&gt;=99999,MOD(F12192,9)=0),"99999 placeholder",AND(F12192&gt;$O$5,D12192="Expense"),"Expense outlier",AND(F12192&gt;$P$5,D12192="Income"),"Income outlier",TRUE,"valid")</f>
        <v>valid</v>
      </c>
      <c r="K12192" s="1" t="str">
        <f>_xlfn.XLOOKUP(I12192,[1]category_mapping!$F$2:$F$19,[1]category_mapping!$G$2:$G$19,E12192)</f>
        <v>travel</v>
      </c>
      <c r="L12192" s="1" t="str">
        <f>IF(cleaning_working[[#This Row],[date]]="","Missing","Available")</f>
        <v>Available</v>
      </c>
    </row>
    <row r="12193" spans="1:12" x14ac:dyDescent="0.35">
      <c r="A12193" s="1" t="s">
        <v>11766</v>
      </c>
      <c r="B12193" s="1" t="s">
        <v>103</v>
      </c>
      <c r="C12193" s="3">
        <v>45153</v>
      </c>
      <c r="D12193" s="1" t="s">
        <v>13</v>
      </c>
      <c r="E12193" s="1" t="s">
        <v>24</v>
      </c>
      <c r="F12193" s="1">
        <v>41884</v>
      </c>
      <c r="G12193" s="1" t="s">
        <v>18</v>
      </c>
      <c r="H12193" s="1" t="s">
        <v>133</v>
      </c>
      <c r="I12193" s="1" t="s">
        <v>87</v>
      </c>
      <c r="J12193" s="1" t="str" cm="1">
        <f t="array" ref="J12193">_xlfn.IFS(F12193="","missing",F12193&lt;0,"negative",F12193=0,"zero",AND(F12193&gt;=99999,MOD(F12193,9)=0),"99999 placeholder",AND(F12193&gt;$O$5,D12193="Expense"),"Expense outlier",AND(F12193&gt;$P$5,D12193="Income"),"Income outlier",TRUE,"valid")</f>
        <v>Expense outlier</v>
      </c>
      <c r="K12193" s="1" t="str">
        <f>_xlfn.XLOOKUP(I12193,[1]category_mapping!$F$2:$F$19,[1]category_mapping!$G$2:$G$19,E12193)</f>
        <v>rent</v>
      </c>
      <c r="L12193" s="1" t="str">
        <f>IF(cleaning_working[[#This Row],[date]]="","Missing","Available")</f>
        <v>Available</v>
      </c>
    </row>
    <row r="12194" spans="1:12" x14ac:dyDescent="0.35">
      <c r="A12194" s="1" t="s">
        <v>11767</v>
      </c>
      <c r="B12194" s="1" t="s">
        <v>132</v>
      </c>
      <c r="C12194" s="3">
        <v>44524</v>
      </c>
      <c r="D12194" s="1" t="s">
        <v>13</v>
      </c>
      <c r="E12194" s="1" t="s">
        <v>39</v>
      </c>
      <c r="F12194" s="1">
        <v>3343</v>
      </c>
      <c r="G12194" s="1" t="s">
        <v>25</v>
      </c>
      <c r="H12194" s="1" t="s">
        <v>65</v>
      </c>
      <c r="I12194" s="1" t="s">
        <v>49</v>
      </c>
      <c r="J12194" s="1" t="str" cm="1">
        <f t="array" ref="J12194">_xlfn.IFS(F12194="","missing",F12194&lt;0,"negative",F12194=0,"zero",AND(F12194&gt;=99999,MOD(F12194,9)=0),"99999 placeholder",AND(F12194&gt;$O$5,D12194="Expense"),"Expense outlier",AND(F12194&gt;$P$5,D12194="Income"),"Income outlier",TRUE,"valid")</f>
        <v>valid</v>
      </c>
      <c r="K12194" s="1" t="str">
        <f>_xlfn.XLOOKUP(I12194,[1]category_mapping!$F$2:$F$19,[1]category_mapping!$G$2:$G$19,E12194)</f>
        <v>food</v>
      </c>
      <c r="L12194" s="1" t="str">
        <f>IF(cleaning_working[[#This Row],[date]]="","Missing","Available")</f>
        <v>Available</v>
      </c>
    </row>
    <row r="12195" spans="1:12" x14ac:dyDescent="0.35">
      <c r="A12195" s="1" t="s">
        <v>11768</v>
      </c>
      <c r="B12195" s="1" t="s">
        <v>460</v>
      </c>
      <c r="C12195" s="3">
        <v>45261</v>
      </c>
      <c r="D12195" s="1" t="s">
        <v>13</v>
      </c>
      <c r="E12195" s="1" t="s">
        <v>63</v>
      </c>
      <c r="F12195" s="1">
        <v>5105</v>
      </c>
      <c r="G12195" s="1" t="s">
        <v>18</v>
      </c>
      <c r="H12195" s="1" t="s">
        <v>86</v>
      </c>
      <c r="J12195" s="1" t="str" cm="1">
        <f t="array" ref="J12195">_xlfn.IFS(F12195="","missing",F12195&lt;0,"negative",F12195=0,"zero",AND(F12195&gt;=99999,MOD(F12195,9)=0),"99999 placeholder",AND(F12195&gt;$O$5,D12195="Expense"),"Expense outlier",AND(F12195&gt;$P$5,D12195="Income"),"Income outlier",TRUE,"valid")</f>
        <v>valid</v>
      </c>
      <c r="K12195" s="1" t="str">
        <f>_xlfn.XLOOKUP(I12195,[1]category_mapping!$F$2:$F$19,[1]category_mapping!$G$2:$G$19,E12195)</f>
        <v>utilities</v>
      </c>
      <c r="L12195" s="1" t="str">
        <f>IF(cleaning_working[[#This Row],[date]]="","Missing","Available")</f>
        <v>Available</v>
      </c>
    </row>
    <row r="12196" spans="1:12" x14ac:dyDescent="0.35">
      <c r="A12196" s="1" t="s">
        <v>11769</v>
      </c>
      <c r="B12196" s="1" t="s">
        <v>144</v>
      </c>
      <c r="C12196" s="3">
        <v>45529</v>
      </c>
      <c r="D12196" s="1" t="s">
        <v>14</v>
      </c>
      <c r="E12196" s="1" t="s">
        <v>119</v>
      </c>
      <c r="F12196" s="1">
        <v>63088</v>
      </c>
      <c r="G12196" s="1" t="s">
        <v>32</v>
      </c>
      <c r="H12196" s="1" t="s">
        <v>86</v>
      </c>
      <c r="I12196" s="1" t="s">
        <v>134</v>
      </c>
      <c r="J12196" s="1" t="str" cm="1">
        <f t="array" ref="J12196">_xlfn.IFS(F12196="","missing",F12196&lt;0,"negative",F12196=0,"zero",AND(F12196&gt;=99999,MOD(F12196,9)=0),"99999 placeholder",AND(F12196&gt;$O$5,D12196="Expense"),"Expense outlier",AND(F12196&gt;$P$5,D12196="Income"),"Income outlier",TRUE,"valid")</f>
        <v>valid</v>
      </c>
      <c r="K12196" s="1" t="str">
        <f>_xlfn.XLOOKUP(I12196,[1]category_mapping!$F$2:$F$19,[1]category_mapping!$G$2:$G$19,E12196)</f>
        <v>education</v>
      </c>
      <c r="L12196" s="1" t="str">
        <f>IF(cleaning_working[[#This Row],[date]]="","Missing","Available")</f>
        <v>Available</v>
      </c>
    </row>
    <row r="12197" spans="1:12" x14ac:dyDescent="0.35">
      <c r="A12197" s="1" t="s">
        <v>11770</v>
      </c>
      <c r="B12197" s="1" t="s">
        <v>175</v>
      </c>
      <c r="C12197" s="3">
        <v>44726</v>
      </c>
      <c r="D12197" s="1" t="s">
        <v>13</v>
      </c>
      <c r="E12197" s="1" t="s">
        <v>24</v>
      </c>
      <c r="F12197" s="1">
        <v>48891</v>
      </c>
      <c r="G12197" s="1" t="s">
        <v>32</v>
      </c>
      <c r="H12197" s="1" t="s">
        <v>83</v>
      </c>
      <c r="J12197" s="1" t="str" cm="1">
        <f t="array" ref="J12197">_xlfn.IFS(F12197="","missing",F12197&lt;0,"negative",F12197=0,"zero",AND(F12197&gt;=99999,MOD(F12197,9)=0),"99999 placeholder",AND(F12197&gt;$O$5,D12197="Expense"),"Expense outlier",AND(F12197&gt;$P$5,D12197="Income"),"Income outlier",TRUE,"valid")</f>
        <v>Expense outlier</v>
      </c>
      <c r="K12197" s="1" t="str">
        <f>_xlfn.XLOOKUP(I12197,[1]category_mapping!$F$2:$F$19,[1]category_mapping!$G$2:$G$19,E12197)</f>
        <v>rent</v>
      </c>
      <c r="L12197" s="1" t="str">
        <f>IF(cleaning_working[[#This Row],[date]]="","Missing","Available")</f>
        <v>Available</v>
      </c>
    </row>
    <row r="12198" spans="1:12" x14ac:dyDescent="0.35">
      <c r="A12198" s="1" t="s">
        <v>11771</v>
      </c>
      <c r="B12198" s="1" t="s">
        <v>30</v>
      </c>
      <c r="C12198" s="3">
        <v>44983</v>
      </c>
      <c r="D12198" s="1" t="s">
        <v>13</v>
      </c>
      <c r="E12198" s="1" t="s">
        <v>63</v>
      </c>
      <c r="F12198" s="1">
        <v>6326</v>
      </c>
      <c r="G12198" s="1" t="s">
        <v>18</v>
      </c>
      <c r="H12198" s="1" t="s">
        <v>65</v>
      </c>
      <c r="J12198" s="1" t="str" cm="1">
        <f t="array" ref="J12198">_xlfn.IFS(F12198="","missing",F12198&lt;0,"negative",F12198=0,"zero",AND(F12198&gt;=99999,MOD(F12198,9)=0),"99999 placeholder",AND(F12198&gt;$O$5,D12198="Expense"),"Expense outlier",AND(F12198&gt;$P$5,D12198="Income"),"Income outlier",TRUE,"valid")</f>
        <v>valid</v>
      </c>
      <c r="K12198" s="1" t="str">
        <f>_xlfn.XLOOKUP(I12198,[1]category_mapping!$F$2:$F$19,[1]category_mapping!$G$2:$G$19,E12198)</f>
        <v>utilities</v>
      </c>
      <c r="L12198" s="1" t="str">
        <f>IF(cleaning_working[[#This Row],[date]]="","Missing","Available")</f>
        <v>Available</v>
      </c>
    </row>
    <row r="12199" spans="1:12" x14ac:dyDescent="0.35">
      <c r="A12199" s="1" t="s">
        <v>11772</v>
      </c>
      <c r="B12199" s="1" t="s">
        <v>198</v>
      </c>
      <c r="C12199" s="3">
        <v>44295</v>
      </c>
      <c r="D12199" s="1" t="s">
        <v>13</v>
      </c>
      <c r="E12199" s="1" t="s">
        <v>63</v>
      </c>
      <c r="F12199" s="1">
        <v>9174</v>
      </c>
      <c r="G12199" s="1" t="s">
        <v>40</v>
      </c>
      <c r="H12199" s="1" t="s">
        <v>26</v>
      </c>
      <c r="I12199" s="1" t="s">
        <v>178</v>
      </c>
      <c r="J12199" s="1" t="str" cm="1">
        <f t="array" ref="J12199">_xlfn.IFS(F12199="","missing",F12199&lt;0,"negative",F12199=0,"zero",AND(F12199&gt;=99999,MOD(F12199,9)=0),"99999 placeholder",AND(F12199&gt;$O$5,D12199="Expense"),"Expense outlier",AND(F12199&gt;$P$5,D12199="Income"),"Income outlier",TRUE,"valid")</f>
        <v>valid</v>
      </c>
      <c r="K12199" s="1" t="str">
        <f>_xlfn.XLOOKUP(I12199,[1]category_mapping!$F$2:$F$19,[1]category_mapping!$G$2:$G$19,E12199)</f>
        <v>rent</v>
      </c>
      <c r="L12199" s="1" t="str">
        <f>IF(cleaning_working[[#This Row],[date]]="","Missing","Available")</f>
        <v>Available</v>
      </c>
    </row>
    <row r="12200" spans="1:12" x14ac:dyDescent="0.35">
      <c r="A12200" s="1" t="s">
        <v>11773</v>
      </c>
      <c r="B12200" s="1" t="s">
        <v>528</v>
      </c>
      <c r="C12200" s="3">
        <v>44210</v>
      </c>
      <c r="D12200" s="1" t="s">
        <v>13</v>
      </c>
      <c r="E12200" s="1" t="s">
        <v>176</v>
      </c>
      <c r="F12200" s="1">
        <v>5614</v>
      </c>
      <c r="G12200" s="1" t="s">
        <v>64</v>
      </c>
      <c r="H12200" s="1" t="s">
        <v>19</v>
      </c>
      <c r="I12200" s="1" t="s">
        <v>80</v>
      </c>
      <c r="J12200" s="1" t="str" cm="1">
        <f t="array" ref="J12200">_xlfn.IFS(F12200="","missing",F12200&lt;0,"negative",F12200=0,"zero",AND(F12200&gt;=99999,MOD(F12200,9)=0),"99999 placeholder",AND(F12200&gt;$O$5,D12200="Expense"),"Expense outlier",AND(F12200&gt;$P$5,D12200="Income"),"Income outlier",TRUE,"valid")</f>
        <v>valid</v>
      </c>
      <c r="K12200" s="1" t="str">
        <f>_xlfn.XLOOKUP(I12200,[1]category_mapping!$F$2:$F$19,[1]category_mapping!$G$2:$G$19,E12200)</f>
        <v>food</v>
      </c>
      <c r="L12200" s="1" t="str">
        <f>IF(cleaning_working[[#This Row],[date]]="","Missing","Available")</f>
        <v>Available</v>
      </c>
    </row>
    <row r="12201" spans="1:12" x14ac:dyDescent="0.35">
      <c r="A12201" s="1" t="s">
        <v>11774</v>
      </c>
      <c r="B12201" s="1" t="s">
        <v>887</v>
      </c>
      <c r="C12201" s="3">
        <v>44686</v>
      </c>
      <c r="D12201" s="1" t="s">
        <v>13</v>
      </c>
      <c r="E12201" s="1" t="s">
        <v>63</v>
      </c>
      <c r="F12201" s="1">
        <v>8883</v>
      </c>
      <c r="G12201" s="1" t="s">
        <v>64</v>
      </c>
      <c r="H12201" s="1" t="s">
        <v>133</v>
      </c>
      <c r="I12201" s="1" t="s">
        <v>41</v>
      </c>
      <c r="J12201" s="1" t="str" cm="1">
        <f t="array" ref="J12201">_xlfn.IFS(F12201="","missing",F12201&lt;0,"negative",F12201=0,"zero",AND(F12201&gt;=99999,MOD(F12201,9)=0),"99999 placeholder",AND(F12201&gt;$O$5,D12201="Expense"),"Expense outlier",AND(F12201&gt;$P$5,D12201="Income"),"Income outlier",TRUE,"valid")</f>
        <v>valid</v>
      </c>
      <c r="K12201" s="1" t="str">
        <f>_xlfn.XLOOKUP(I12201,[1]category_mapping!$F$2:$F$19,[1]category_mapping!$G$2:$G$19,E12201)</f>
        <v>utilities</v>
      </c>
      <c r="L12201" s="1" t="str">
        <f>IF(cleaning_working[[#This Row],[date]]="","Missing","Available")</f>
        <v>Available</v>
      </c>
    </row>
    <row r="12202" spans="1:12" x14ac:dyDescent="0.35">
      <c r="A12202" s="1" t="s">
        <v>11775</v>
      </c>
      <c r="B12202" s="1" t="s">
        <v>164</v>
      </c>
      <c r="C12202" s="3">
        <v>44984</v>
      </c>
      <c r="D12202" s="1" t="s">
        <v>13</v>
      </c>
      <c r="E12202" s="1" t="s">
        <v>24</v>
      </c>
      <c r="F12202" s="1">
        <v>4328</v>
      </c>
      <c r="G12202" s="1" t="s">
        <v>18</v>
      </c>
      <c r="H12202" s="1" t="s">
        <v>33</v>
      </c>
      <c r="I12202" s="1" t="s">
        <v>120</v>
      </c>
      <c r="J12202" s="1" t="str" cm="1">
        <f t="array" ref="J12202">_xlfn.IFS(F12202="","missing",F12202&lt;0,"negative",F12202=0,"zero",AND(F12202&gt;=99999,MOD(F12202,9)=0),"99999 placeholder",AND(F12202&gt;$O$5,D12202="Expense"),"Expense outlier",AND(F12202&gt;$P$5,D12202="Income"),"Income outlier",TRUE,"valid")</f>
        <v>valid</v>
      </c>
      <c r="K12202" s="1" t="str">
        <f>_xlfn.XLOOKUP(I12202,[1]category_mapping!$F$2:$F$19,[1]category_mapping!$G$2:$G$19,E12202)</f>
        <v>food</v>
      </c>
      <c r="L12202" s="1" t="str">
        <f>IF(cleaning_working[[#This Row],[date]]="","Missing","Available")</f>
        <v>Available</v>
      </c>
    </row>
    <row r="12203" spans="1:12" x14ac:dyDescent="0.35">
      <c r="A12203" s="1" t="s">
        <v>11776</v>
      </c>
      <c r="B12203" s="1" t="s">
        <v>247</v>
      </c>
      <c r="C12203" s="3">
        <v>44884</v>
      </c>
      <c r="D12203" s="1" t="s">
        <v>13</v>
      </c>
      <c r="E12203" s="1" t="s">
        <v>96</v>
      </c>
      <c r="F12203" s="1">
        <v>6716</v>
      </c>
      <c r="G12203" s="1" t="s">
        <v>64</v>
      </c>
      <c r="H12203" s="1" t="s">
        <v>86</v>
      </c>
      <c r="I12203" s="1" t="s">
        <v>134</v>
      </c>
      <c r="J12203" s="1" t="str" cm="1">
        <f t="array" ref="J12203">_xlfn.IFS(F12203="","missing",F12203&lt;0,"negative",F12203=0,"zero",AND(F12203&gt;=99999,MOD(F12203,9)=0),"99999 placeholder",AND(F12203&gt;$O$5,D12203="Expense"),"Expense outlier",AND(F12203&gt;$P$5,D12203="Income"),"Income outlier",TRUE,"valid")</f>
        <v>valid</v>
      </c>
      <c r="K12203" s="1" t="str">
        <f>_xlfn.XLOOKUP(I12203,[1]category_mapping!$F$2:$F$19,[1]category_mapping!$G$2:$G$19,E12203)</f>
        <v>education</v>
      </c>
      <c r="L12203" s="1" t="str">
        <f>IF(cleaning_working[[#This Row],[date]]="","Missing","Available")</f>
        <v>Available</v>
      </c>
    </row>
    <row r="12204" spans="1:12" x14ac:dyDescent="0.35">
      <c r="A12204" s="1" t="s">
        <v>11777</v>
      </c>
      <c r="B12204" s="1" t="s">
        <v>360</v>
      </c>
      <c r="C12204" s="3">
        <v>44233</v>
      </c>
      <c r="D12204" s="1" t="s">
        <v>13</v>
      </c>
      <c r="E12204" s="1" t="s">
        <v>39</v>
      </c>
      <c r="F12204" s="1">
        <v>3080</v>
      </c>
      <c r="G12204" s="1" t="s">
        <v>64</v>
      </c>
      <c r="H12204" s="1" t="s">
        <v>86</v>
      </c>
      <c r="I12204" s="1" t="s">
        <v>71</v>
      </c>
      <c r="J12204" s="1" t="str" cm="1">
        <f t="array" ref="J12204">_xlfn.IFS(F12204="","missing",F12204&lt;0,"negative",F12204=0,"zero",AND(F12204&gt;=99999,MOD(F12204,9)=0),"99999 placeholder",AND(F12204&gt;$O$5,D12204="Expense"),"Expense outlier",AND(F12204&gt;$P$5,D12204="Income"),"Income outlier",TRUE,"valid")</f>
        <v>valid</v>
      </c>
      <c r="K12204" s="1" t="str">
        <f>_xlfn.XLOOKUP(I12204,[1]category_mapping!$F$2:$F$19,[1]category_mapping!$G$2:$G$19,E12204)</f>
        <v>health</v>
      </c>
      <c r="L12204" s="1" t="str">
        <f>IF(cleaning_working[[#This Row],[date]]="","Missing","Available")</f>
        <v>Available</v>
      </c>
    </row>
    <row r="12205" spans="1:12" x14ac:dyDescent="0.35">
      <c r="A12205" s="1" t="s">
        <v>11778</v>
      </c>
      <c r="B12205" s="1" t="s">
        <v>400</v>
      </c>
      <c r="C12205" s="3">
        <v>44538</v>
      </c>
      <c r="D12205" s="1" t="s">
        <v>13</v>
      </c>
      <c r="E12205" s="1" t="s">
        <v>24</v>
      </c>
      <c r="F12205" s="1">
        <v>8303</v>
      </c>
      <c r="G12205" s="1" t="s">
        <v>40</v>
      </c>
      <c r="H12205" s="1" t="s">
        <v>19</v>
      </c>
      <c r="I12205" s="1" t="s">
        <v>178</v>
      </c>
      <c r="J12205" s="1" t="str" cm="1">
        <f t="array" ref="J12205">_xlfn.IFS(F12205="","missing",F12205&lt;0,"negative",F12205=0,"zero",AND(F12205&gt;=99999,MOD(F12205,9)=0),"99999 placeholder",AND(F12205&gt;$O$5,D12205="Expense"),"Expense outlier",AND(F12205&gt;$P$5,D12205="Income"),"Income outlier",TRUE,"valid")</f>
        <v>valid</v>
      </c>
      <c r="K12205" s="1" t="str">
        <f>_xlfn.XLOOKUP(I12205,[1]category_mapping!$F$2:$F$19,[1]category_mapping!$G$2:$G$19,E12205)</f>
        <v>rent</v>
      </c>
      <c r="L12205" s="1" t="str">
        <f>IF(cleaning_working[[#This Row],[date]]="","Missing","Available")</f>
        <v>Available</v>
      </c>
    </row>
    <row r="12206" spans="1:12" x14ac:dyDescent="0.35">
      <c r="A12206" s="1" t="s">
        <v>11779</v>
      </c>
      <c r="B12206" s="1" t="s">
        <v>266</v>
      </c>
      <c r="C12206" s="3">
        <v>45071</v>
      </c>
      <c r="D12206" s="1" t="s">
        <v>14</v>
      </c>
      <c r="E12206" s="1" t="s">
        <v>70</v>
      </c>
      <c r="F12206" s="1">
        <v>74547</v>
      </c>
      <c r="G12206" s="1" t="s">
        <v>18</v>
      </c>
      <c r="H12206" s="1" t="s">
        <v>33</v>
      </c>
      <c r="J12206" s="1" t="str" cm="1">
        <f t="array" ref="J12206">_xlfn.IFS(F12206="","missing",F12206&lt;0,"negative",F12206=0,"zero",AND(F12206&gt;=99999,MOD(F12206,9)=0),"99999 placeholder",AND(F12206&gt;$O$5,D12206="Expense"),"Expense outlier",AND(F12206&gt;$P$5,D12206="Income"),"Income outlier",TRUE,"valid")</f>
        <v>valid</v>
      </c>
      <c r="K12206" s="1" t="str">
        <f>_xlfn.XLOOKUP(I12206,[1]category_mapping!$F$2:$F$19,[1]category_mapping!$G$2:$G$19,E12206)</f>
        <v>others</v>
      </c>
      <c r="L12206" s="1" t="str">
        <f>IF(cleaning_working[[#This Row],[date]]="","Missing","Available")</f>
        <v>Available</v>
      </c>
    </row>
    <row r="12207" spans="1:12" x14ac:dyDescent="0.35">
      <c r="A12207" s="1" t="s">
        <v>11780</v>
      </c>
      <c r="B12207" s="1" t="s">
        <v>348</v>
      </c>
      <c r="C12207" s="3">
        <v>45225</v>
      </c>
      <c r="D12207" s="1" t="s">
        <v>13</v>
      </c>
      <c r="E12207" s="1" t="s">
        <v>39</v>
      </c>
      <c r="F12207" s="1">
        <v>9131</v>
      </c>
      <c r="G12207" s="1" t="s">
        <v>25</v>
      </c>
      <c r="H12207" s="1" t="s">
        <v>83</v>
      </c>
      <c r="I12207" s="1" t="s">
        <v>162</v>
      </c>
      <c r="J12207" s="1" t="str" cm="1">
        <f t="array" ref="J12207">_xlfn.IFS(F12207="","missing",F12207&lt;0,"negative",F12207=0,"zero",AND(F12207&gt;=99999,MOD(F12207,9)=0),"99999 placeholder",AND(F12207&gt;$O$5,D12207="Expense"),"Expense outlier",AND(F12207&gt;$P$5,D12207="Income"),"Income outlier",TRUE,"valid")</f>
        <v>valid</v>
      </c>
      <c r="K12207" s="1" t="str">
        <f>_xlfn.XLOOKUP(I12207,[1]category_mapping!$F$2:$F$19,[1]category_mapping!$G$2:$G$19,E12207)</f>
        <v>food</v>
      </c>
      <c r="L12207" s="1" t="str">
        <f>IF(cleaning_working[[#This Row],[date]]="","Missing","Available")</f>
        <v>Available</v>
      </c>
    </row>
    <row r="12208" spans="1:12" x14ac:dyDescent="0.35">
      <c r="A12208" s="1" t="s">
        <v>11781</v>
      </c>
      <c r="B12208" s="1" t="s">
        <v>365</v>
      </c>
      <c r="C12208" s="3">
        <v>44522</v>
      </c>
      <c r="D12208" s="1" t="s">
        <v>13</v>
      </c>
      <c r="E12208" s="1" t="s">
        <v>39</v>
      </c>
      <c r="F12208" s="1">
        <v>1061</v>
      </c>
      <c r="G12208" s="1" t="s">
        <v>18</v>
      </c>
      <c r="H12208" s="1" t="s">
        <v>83</v>
      </c>
      <c r="I12208" s="1" t="s">
        <v>272</v>
      </c>
      <c r="J12208" s="1" t="str" cm="1">
        <f t="array" ref="J12208">_xlfn.IFS(F12208="","missing",F12208&lt;0,"negative",F12208=0,"zero",AND(F12208&gt;=99999,MOD(F12208,9)=0),"99999 placeholder",AND(F12208&gt;$O$5,D12208="Expense"),"Expense outlier",AND(F12208&gt;$P$5,D12208="Income"),"Income outlier",TRUE,"valid")</f>
        <v>valid</v>
      </c>
      <c r="K12208" s="1" t="str">
        <f>_xlfn.XLOOKUP(I12208,[1]category_mapping!$F$2:$F$19,[1]category_mapping!$G$2:$G$19,E12208)</f>
        <v>food</v>
      </c>
      <c r="L12208" s="1" t="str">
        <f>IF(cleaning_working[[#This Row],[date]]="","Missing","Available")</f>
        <v>Available</v>
      </c>
    </row>
    <row r="12209" spans="1:12" x14ac:dyDescent="0.35">
      <c r="A12209" s="1" t="s">
        <v>11782</v>
      </c>
      <c r="B12209" s="1" t="s">
        <v>531</v>
      </c>
      <c r="C12209" s="3">
        <v>45290</v>
      </c>
      <c r="D12209" s="1" t="s">
        <v>14</v>
      </c>
      <c r="E12209" s="1" t="s">
        <v>215</v>
      </c>
      <c r="F12209" s="1">
        <v>66713</v>
      </c>
      <c r="G12209" s="1" t="s">
        <v>18</v>
      </c>
      <c r="H12209" s="1" t="s">
        <v>133</v>
      </c>
      <c r="J12209" s="1" t="str" cm="1">
        <f t="array" ref="J12209">_xlfn.IFS(F12209="","missing",F12209&lt;0,"negative",F12209=0,"zero",AND(F12209&gt;=99999,MOD(F12209,9)=0),"99999 placeholder",AND(F12209&gt;$O$5,D12209="Expense"),"Expense outlier",AND(F12209&gt;$P$5,D12209="Income"),"Income outlier",TRUE,"valid")</f>
        <v>valid</v>
      </c>
      <c r="K12209" s="1" t="str">
        <f>_xlfn.XLOOKUP(I12209,[1]category_mapping!$F$2:$F$19,[1]category_mapping!$G$2:$G$19,E12209)</f>
        <v>bonus</v>
      </c>
      <c r="L12209" s="1" t="str">
        <f>IF(cleaning_working[[#This Row],[date]]="","Missing","Available")</f>
        <v>Available</v>
      </c>
    </row>
    <row r="12210" spans="1:12" x14ac:dyDescent="0.35">
      <c r="A12210" s="1" t="s">
        <v>11783</v>
      </c>
      <c r="B12210" s="1" t="s">
        <v>323</v>
      </c>
      <c r="C12210" s="3">
        <v>45228</v>
      </c>
      <c r="D12210" s="1" t="s">
        <v>13</v>
      </c>
      <c r="E12210" s="1" t="s">
        <v>39</v>
      </c>
      <c r="F12210" s="1">
        <v>500</v>
      </c>
      <c r="G12210" s="1" t="s">
        <v>18</v>
      </c>
      <c r="H12210" s="1" t="s">
        <v>86</v>
      </c>
      <c r="I12210" s="1" t="s">
        <v>66</v>
      </c>
      <c r="J12210" s="1" t="str" cm="1">
        <f t="array" ref="J12210">_xlfn.IFS(F12210="","missing",F12210&lt;0,"negative",F12210=0,"zero",AND(F12210&gt;=99999,MOD(F12210,9)=0),"99999 placeholder",AND(F12210&gt;$O$5,D12210="Expense"),"Expense outlier",AND(F12210&gt;$P$5,D12210="Income"),"Income outlier",TRUE,"valid")</f>
        <v>valid</v>
      </c>
      <c r="K12210" s="1" t="str">
        <f>_xlfn.XLOOKUP(I12210,[1]category_mapping!$F$2:$F$19,[1]category_mapping!$G$2:$G$19,E12210)</f>
        <v>food</v>
      </c>
      <c r="L12210" s="1" t="str">
        <f>IF(cleaning_working[[#This Row],[date]]="","Missing","Available")</f>
        <v>Available</v>
      </c>
    </row>
    <row r="12211" spans="1:12" x14ac:dyDescent="0.35">
      <c r="A12211" s="1" t="s">
        <v>11784</v>
      </c>
      <c r="B12211" s="1" t="s">
        <v>365</v>
      </c>
      <c r="C12211" s="3">
        <v>45412</v>
      </c>
      <c r="D12211" s="1" t="s">
        <v>13</v>
      </c>
      <c r="E12211" s="1" t="s">
        <v>17</v>
      </c>
      <c r="F12211" s="1">
        <v>2245</v>
      </c>
      <c r="G12211" s="1" t="s">
        <v>40</v>
      </c>
      <c r="H12211" s="1" t="s">
        <v>83</v>
      </c>
      <c r="J12211" s="1" t="str" cm="1">
        <f t="array" ref="J12211">_xlfn.IFS(F12211="","missing",F12211&lt;0,"negative",F12211=0,"zero",AND(F12211&gt;=99999,MOD(F12211,9)=0),"99999 placeholder",AND(F12211&gt;$O$5,D12211="Expense"),"Expense outlier",AND(F12211&gt;$P$5,D12211="Income"),"Income outlier",TRUE,"valid")</f>
        <v>valid</v>
      </c>
      <c r="K12211" s="1" t="str">
        <f>_xlfn.XLOOKUP(I12211,[1]category_mapping!$F$2:$F$19,[1]category_mapping!$G$2:$G$19,E12211)</f>
        <v>education</v>
      </c>
      <c r="L12211" s="1" t="str">
        <f>IF(cleaning_working[[#This Row],[date]]="","Missing","Available")</f>
        <v>Available</v>
      </c>
    </row>
    <row r="12212" spans="1:12" x14ac:dyDescent="0.35">
      <c r="A12212" s="1" t="s">
        <v>11785</v>
      </c>
      <c r="B12212" s="1" t="s">
        <v>257</v>
      </c>
      <c r="C12212" s="3">
        <v>44518</v>
      </c>
      <c r="D12212" s="1" t="s">
        <v>13</v>
      </c>
      <c r="E12212" s="1" t="s">
        <v>39</v>
      </c>
      <c r="F12212" s="1">
        <v>3300</v>
      </c>
      <c r="G12212" s="1" t="s">
        <v>18</v>
      </c>
      <c r="H12212" s="1" t="s">
        <v>19</v>
      </c>
      <c r="I12212" s="1" t="s">
        <v>134</v>
      </c>
      <c r="J12212" s="1" t="str" cm="1">
        <f t="array" ref="J12212">_xlfn.IFS(F12212="","missing",F12212&lt;0,"negative",F12212=0,"zero",AND(F12212&gt;=99999,MOD(F12212,9)=0),"99999 placeholder",AND(F12212&gt;$O$5,D12212="Expense"),"Expense outlier",AND(F12212&gt;$P$5,D12212="Income"),"Income outlier",TRUE,"valid")</f>
        <v>valid</v>
      </c>
      <c r="K12212" s="1" t="str">
        <f>_xlfn.XLOOKUP(I12212,[1]category_mapping!$F$2:$F$19,[1]category_mapping!$G$2:$G$19,E12212)</f>
        <v>education</v>
      </c>
      <c r="L12212" s="1" t="str">
        <f>IF(cleaning_working[[#This Row],[date]]="","Missing","Available")</f>
        <v>Available</v>
      </c>
    </row>
    <row r="12213" spans="1:12" x14ac:dyDescent="0.35">
      <c r="A12213" s="1" t="s">
        <v>11786</v>
      </c>
      <c r="B12213" s="1" t="s">
        <v>464</v>
      </c>
      <c r="C12213" s="3">
        <v>44525</v>
      </c>
      <c r="D12213" s="1" t="s">
        <v>13</v>
      </c>
      <c r="E12213" s="1" t="s">
        <v>96</v>
      </c>
      <c r="F12213" s="1">
        <v>8371</v>
      </c>
      <c r="G12213" s="1" t="s">
        <v>18</v>
      </c>
      <c r="H12213" s="1" t="s">
        <v>52</v>
      </c>
      <c r="I12213" s="1" t="s">
        <v>46</v>
      </c>
      <c r="J12213" s="1" t="str" cm="1">
        <f t="array" ref="J12213">_xlfn.IFS(F12213="","missing",F12213&lt;0,"negative",F12213=0,"zero",AND(F12213&gt;=99999,MOD(F12213,9)=0),"99999 placeholder",AND(F12213&gt;$O$5,D12213="Expense"),"Expense outlier",AND(F12213&gt;$P$5,D12213="Income"),"Income outlier",TRUE,"valid")</f>
        <v>valid</v>
      </c>
      <c r="K12213" s="1" t="str">
        <f>_xlfn.XLOOKUP(I12213,[1]category_mapping!$F$2:$F$19,[1]category_mapping!$G$2:$G$19,E12213)</f>
        <v>travel</v>
      </c>
      <c r="L12213" s="1" t="str">
        <f>IF(cleaning_working[[#This Row],[date]]="","Missing","Available")</f>
        <v>Available</v>
      </c>
    </row>
    <row r="12214" spans="1:12" x14ac:dyDescent="0.35">
      <c r="A12214" s="1" t="s">
        <v>11787</v>
      </c>
      <c r="B12214" s="1" t="s">
        <v>431</v>
      </c>
      <c r="C12214" s="3">
        <v>45522</v>
      </c>
      <c r="D12214" s="1" t="s">
        <v>13</v>
      </c>
      <c r="E12214" s="1" t="s">
        <v>39</v>
      </c>
      <c r="F12214" s="1">
        <v>2528</v>
      </c>
      <c r="G12214" s="1" t="s">
        <v>40</v>
      </c>
      <c r="H12214" s="1" t="s">
        <v>65</v>
      </c>
      <c r="J12214" s="1" t="str" cm="1">
        <f t="array" ref="J12214">_xlfn.IFS(F12214="","missing",F12214&lt;0,"negative",F12214=0,"zero",AND(F12214&gt;=99999,MOD(F12214,9)=0),"99999 placeholder",AND(F12214&gt;$O$5,D12214="Expense"),"Expense outlier",AND(F12214&gt;$P$5,D12214="Income"),"Income outlier",TRUE,"valid")</f>
        <v>valid</v>
      </c>
      <c r="K12214" s="1" t="str">
        <f>_xlfn.XLOOKUP(I12214,[1]category_mapping!$F$2:$F$19,[1]category_mapping!$G$2:$G$19,E12214)</f>
        <v>food</v>
      </c>
      <c r="L12214" s="1" t="str">
        <f>IF(cleaning_working[[#This Row],[date]]="","Missing","Available")</f>
        <v>Available</v>
      </c>
    </row>
    <row r="12215" spans="1:12" x14ac:dyDescent="0.35">
      <c r="A12215" s="1" t="s">
        <v>7823</v>
      </c>
      <c r="B12215" s="1" t="s">
        <v>142</v>
      </c>
      <c r="C12215" s="3">
        <v>45259</v>
      </c>
      <c r="D12215" s="1" t="s">
        <v>13</v>
      </c>
      <c r="E12215" s="1" t="s">
        <v>63</v>
      </c>
      <c r="F12215" s="1">
        <v>2047</v>
      </c>
      <c r="G12215" s="1" t="s">
        <v>18</v>
      </c>
      <c r="H12215" s="1" t="s">
        <v>159</v>
      </c>
      <c r="I12215" s="1" t="s">
        <v>123</v>
      </c>
      <c r="J12215" s="1" t="str" cm="1">
        <f t="array" ref="J12215">_xlfn.IFS(F12215="","missing",F12215&lt;0,"negative",F12215=0,"zero",AND(F12215&gt;=99999,MOD(F12215,9)=0),"99999 placeholder",AND(F12215&gt;$O$5,D12215="Expense"),"Expense outlier",AND(F12215&gt;$P$5,D12215="Income"),"Income outlier",TRUE,"valid")</f>
        <v>valid</v>
      </c>
      <c r="K12215" s="1" t="str">
        <f>_xlfn.XLOOKUP(I12215,[1]category_mapping!$F$2:$F$19,[1]category_mapping!$G$2:$G$19,E12215)</f>
        <v>utilities</v>
      </c>
      <c r="L12215" s="1" t="str">
        <f>IF(cleaning_working[[#This Row],[date]]="","Missing","Available")</f>
        <v>Available</v>
      </c>
    </row>
    <row r="12216" spans="1:12" x14ac:dyDescent="0.35">
      <c r="A12216" s="1" t="s">
        <v>11788</v>
      </c>
      <c r="B12216" s="1" t="s">
        <v>782</v>
      </c>
      <c r="C12216" s="3">
        <v>44565</v>
      </c>
      <c r="D12216" s="1" t="s">
        <v>13</v>
      </c>
      <c r="E12216" s="1" t="s">
        <v>24</v>
      </c>
      <c r="F12216" s="1">
        <v>1291</v>
      </c>
      <c r="G12216" s="1" t="s">
        <v>40</v>
      </c>
      <c r="H12216" s="1" t="s">
        <v>52</v>
      </c>
      <c r="I12216" s="1" t="s">
        <v>71</v>
      </c>
      <c r="J12216" s="1" t="str" cm="1">
        <f t="array" ref="J12216">_xlfn.IFS(F12216="","missing",F12216&lt;0,"negative",F12216=0,"zero",AND(F12216&gt;=99999,MOD(F12216,9)=0),"99999 placeholder",AND(F12216&gt;$O$5,D12216="Expense"),"Expense outlier",AND(F12216&gt;$P$5,D12216="Income"),"Income outlier",TRUE,"valid")</f>
        <v>valid</v>
      </c>
      <c r="K12216" s="1" t="str">
        <f>_xlfn.XLOOKUP(I12216,[1]category_mapping!$F$2:$F$19,[1]category_mapping!$G$2:$G$19,E12216)</f>
        <v>health</v>
      </c>
      <c r="L12216" s="1" t="str">
        <f>IF(cleaning_working[[#This Row],[date]]="","Missing","Available")</f>
        <v>Available</v>
      </c>
    </row>
    <row r="12217" spans="1:12" x14ac:dyDescent="0.35">
      <c r="A12217" s="1" t="s">
        <v>11789</v>
      </c>
      <c r="B12217" s="1" t="s">
        <v>353</v>
      </c>
      <c r="C12217" s="3" t="s">
        <v>38</v>
      </c>
      <c r="D12217" s="1" t="s">
        <v>13</v>
      </c>
      <c r="E12217" s="1" t="s">
        <v>63</v>
      </c>
      <c r="F12217" s="1">
        <v>7903</v>
      </c>
      <c r="G12217" s="1" t="s">
        <v>40</v>
      </c>
      <c r="H12217" s="1" t="s">
        <v>25</v>
      </c>
      <c r="I12217" s="1" t="s">
        <v>87</v>
      </c>
      <c r="J12217" s="1" t="str" cm="1">
        <f t="array" ref="J12217">_xlfn.IFS(F12217="","missing",F12217&lt;0,"negative",F12217=0,"zero",AND(F12217&gt;=99999,MOD(F12217,9)=0),"99999 placeholder",AND(F12217&gt;$O$5,D12217="Expense"),"Expense outlier",AND(F12217&gt;$P$5,D12217="Income"),"Income outlier",TRUE,"valid")</f>
        <v>valid</v>
      </c>
      <c r="K12217" s="1" t="str">
        <f>_xlfn.XLOOKUP(I12217,[1]category_mapping!$F$2:$F$19,[1]category_mapping!$G$2:$G$19,E12217)</f>
        <v>utilities</v>
      </c>
      <c r="L12217" s="1" t="str">
        <f>IF(cleaning_working[[#This Row],[date]]="","Missing","Available")</f>
        <v>Missing</v>
      </c>
    </row>
    <row r="12218" spans="1:12" x14ac:dyDescent="0.35">
      <c r="A12218" s="1" t="s">
        <v>11790</v>
      </c>
      <c r="B12218" s="1" t="s">
        <v>136</v>
      </c>
      <c r="C12218" s="3">
        <v>45156</v>
      </c>
      <c r="D12218" s="1" t="s">
        <v>13</v>
      </c>
      <c r="E12218" s="1" t="s">
        <v>63</v>
      </c>
      <c r="F12218" s="1">
        <v>133</v>
      </c>
      <c r="G12218" s="1" t="s">
        <v>40</v>
      </c>
      <c r="H12218" s="1" t="s">
        <v>25</v>
      </c>
      <c r="I12218" s="1" t="s">
        <v>120</v>
      </c>
      <c r="J12218" s="1" t="str" cm="1">
        <f t="array" ref="J12218">_xlfn.IFS(F12218="","missing",F12218&lt;0,"negative",F12218=0,"zero",AND(F12218&gt;=99999,MOD(F12218,9)=0),"99999 placeholder",AND(F12218&gt;$O$5,D12218="Expense"),"Expense outlier",AND(F12218&gt;$P$5,D12218="Income"),"Income outlier",TRUE,"valid")</f>
        <v>valid</v>
      </c>
      <c r="K12218" s="1" t="str">
        <f>_xlfn.XLOOKUP(I12218,[1]category_mapping!$F$2:$F$19,[1]category_mapping!$G$2:$G$19,E12218)</f>
        <v>food</v>
      </c>
      <c r="L12218" s="1" t="str">
        <f>IF(cleaning_working[[#This Row],[date]]="","Missing","Available")</f>
        <v>Available</v>
      </c>
    </row>
    <row r="12219" spans="1:12" x14ac:dyDescent="0.35">
      <c r="A12219" s="1" t="s">
        <v>11791</v>
      </c>
      <c r="B12219" s="1" t="s">
        <v>345</v>
      </c>
      <c r="C12219" s="3">
        <v>44589</v>
      </c>
      <c r="D12219" s="1" t="s">
        <v>13</v>
      </c>
      <c r="E12219" s="1" t="s">
        <v>39</v>
      </c>
      <c r="F12219" s="1">
        <v>1500</v>
      </c>
      <c r="G12219" s="1" t="s">
        <v>40</v>
      </c>
      <c r="H12219" s="1" t="s">
        <v>33</v>
      </c>
      <c r="I12219" s="1" t="s">
        <v>90</v>
      </c>
      <c r="J12219" s="1" t="str" cm="1">
        <f t="array" ref="J12219">_xlfn.IFS(F12219="","missing",F12219&lt;0,"negative",F12219=0,"zero",AND(F12219&gt;=99999,MOD(F12219,9)=0),"99999 placeholder",AND(F12219&gt;$O$5,D12219="Expense"),"Expense outlier",AND(F12219&gt;$P$5,D12219="Income"),"Income outlier",TRUE,"valid")</f>
        <v>valid</v>
      </c>
      <c r="K12219" s="1" t="str">
        <f>_xlfn.XLOOKUP(I12219,[1]category_mapping!$F$2:$F$19,[1]category_mapping!$G$2:$G$19,E12219)</f>
        <v>food</v>
      </c>
      <c r="L12219" s="1" t="str">
        <f>IF(cleaning_working[[#This Row],[date]]="","Missing","Available")</f>
        <v>Available</v>
      </c>
    </row>
    <row r="12220" spans="1:12" x14ac:dyDescent="0.35">
      <c r="A12220" s="1" t="s">
        <v>11792</v>
      </c>
      <c r="B12220" s="1" t="s">
        <v>510</v>
      </c>
      <c r="C12220" s="3">
        <v>44835</v>
      </c>
      <c r="D12220" s="1" t="s">
        <v>13</v>
      </c>
      <c r="E12220" s="1" t="s">
        <v>45</v>
      </c>
      <c r="F12220" s="1">
        <v>1461</v>
      </c>
      <c r="G12220" s="1" t="s">
        <v>64</v>
      </c>
      <c r="H12220" s="1" t="s">
        <v>107</v>
      </c>
      <c r="I12220" s="1" t="s">
        <v>41</v>
      </c>
      <c r="J12220" s="1" t="str" cm="1">
        <f t="array" ref="J12220">_xlfn.IFS(F12220="","missing",F12220&lt;0,"negative",F12220=0,"zero",AND(F12220&gt;=99999,MOD(F12220,9)=0),"99999 placeholder",AND(F12220&gt;$O$5,D12220="Expense"),"Expense outlier",AND(F12220&gt;$P$5,D12220="Income"),"Income outlier",TRUE,"valid")</f>
        <v>valid</v>
      </c>
      <c r="K12220" s="1" t="str">
        <f>_xlfn.XLOOKUP(I12220,[1]category_mapping!$F$2:$F$19,[1]category_mapping!$G$2:$G$19,E12220)</f>
        <v>utilities</v>
      </c>
      <c r="L12220" s="1" t="str">
        <f>IF(cleaning_working[[#This Row],[date]]="","Missing","Available")</f>
        <v>Available</v>
      </c>
    </row>
    <row r="12221" spans="1:12" x14ac:dyDescent="0.35">
      <c r="A12221" s="1" t="s">
        <v>11793</v>
      </c>
      <c r="B12221" s="1" t="s">
        <v>286</v>
      </c>
      <c r="C12221" s="3">
        <v>45421</v>
      </c>
      <c r="D12221" s="1" t="s">
        <v>13</v>
      </c>
      <c r="E12221" s="1" t="s">
        <v>46</v>
      </c>
      <c r="F12221" s="1">
        <v>6098</v>
      </c>
      <c r="G12221" s="1" t="s">
        <v>40</v>
      </c>
      <c r="H12221" s="1" t="s">
        <v>25</v>
      </c>
      <c r="I12221" s="1" t="s">
        <v>137</v>
      </c>
      <c r="J12221" s="1" t="str" cm="1">
        <f t="array" ref="J12221">_xlfn.IFS(F12221="","missing",F12221&lt;0,"negative",F12221=0,"zero",AND(F12221&gt;=99999,MOD(F12221,9)=0),"99999 placeholder",AND(F12221&gt;$O$5,D12221="Expense"),"Expense outlier",AND(F12221&gt;$P$5,D12221="Income"),"Income outlier",TRUE,"valid")</f>
        <v>valid</v>
      </c>
      <c r="K12221" s="1" t="str">
        <f>_xlfn.XLOOKUP(I12221,[1]category_mapping!$F$2:$F$19,[1]category_mapping!$G$2:$G$19,E12221)</f>
        <v>travel</v>
      </c>
      <c r="L12221" s="1" t="str">
        <f>IF(cleaning_working[[#This Row],[date]]="","Missing","Available")</f>
        <v>Available</v>
      </c>
    </row>
    <row r="12222" spans="1:12" x14ac:dyDescent="0.35">
      <c r="A12222" s="1" t="s">
        <v>11794</v>
      </c>
      <c r="B12222" s="1" t="s">
        <v>101</v>
      </c>
      <c r="C12222" s="3">
        <v>44351</v>
      </c>
      <c r="D12222" s="1" t="s">
        <v>13</v>
      </c>
      <c r="E12222" s="1" t="s">
        <v>39</v>
      </c>
      <c r="F12222" s="1">
        <v>4511</v>
      </c>
      <c r="G12222" s="1" t="s">
        <v>64</v>
      </c>
      <c r="H12222" s="1" t="s">
        <v>52</v>
      </c>
      <c r="I12222" s="1" t="s">
        <v>80</v>
      </c>
      <c r="J12222" s="1" t="str" cm="1">
        <f t="array" ref="J12222">_xlfn.IFS(F12222="","missing",F12222&lt;0,"negative",F12222=0,"zero",AND(F12222&gt;=99999,MOD(F12222,9)=0),"99999 placeholder",AND(F12222&gt;$O$5,D12222="Expense"),"Expense outlier",AND(F12222&gt;$P$5,D12222="Income"),"Income outlier",TRUE,"valid")</f>
        <v>valid</v>
      </c>
      <c r="K12222" s="1" t="str">
        <f>_xlfn.XLOOKUP(I12222,[1]category_mapping!$F$2:$F$19,[1]category_mapping!$G$2:$G$19,E12222)</f>
        <v>food</v>
      </c>
      <c r="L12222" s="1" t="str">
        <f>IF(cleaning_working[[#This Row],[date]]="","Missing","Available")</f>
        <v>Available</v>
      </c>
    </row>
    <row r="12223" spans="1:12" x14ac:dyDescent="0.35">
      <c r="A12223" s="1" t="s">
        <v>11795</v>
      </c>
      <c r="B12223" s="1" t="s">
        <v>336</v>
      </c>
      <c r="C12223" s="3">
        <v>44982</v>
      </c>
      <c r="D12223" s="1" t="s">
        <v>13</v>
      </c>
      <c r="E12223" s="1" t="s">
        <v>63</v>
      </c>
      <c r="F12223" s="1">
        <v>7793</v>
      </c>
      <c r="G12223" s="1" t="s">
        <v>40</v>
      </c>
      <c r="H12223" s="1" t="s">
        <v>52</v>
      </c>
      <c r="I12223" s="1" t="s">
        <v>71</v>
      </c>
      <c r="J12223" s="1" t="str" cm="1">
        <f t="array" ref="J12223">_xlfn.IFS(F12223="","missing",F12223&lt;0,"negative",F12223=0,"zero",AND(F12223&gt;=99999,MOD(F12223,9)=0),"99999 placeholder",AND(F12223&gt;$O$5,D12223="Expense"),"Expense outlier",AND(F12223&gt;$P$5,D12223="Income"),"Income outlier",TRUE,"valid")</f>
        <v>valid</v>
      </c>
      <c r="K12223" s="1" t="str">
        <f>_xlfn.XLOOKUP(I12223,[1]category_mapping!$F$2:$F$19,[1]category_mapping!$G$2:$G$19,E12223)</f>
        <v>health</v>
      </c>
      <c r="L12223" s="1" t="str">
        <f>IF(cleaning_working[[#This Row],[date]]="","Missing","Available")</f>
        <v>Available</v>
      </c>
    </row>
    <row r="12224" spans="1:12" x14ac:dyDescent="0.35">
      <c r="A12224" s="1" t="s">
        <v>11796</v>
      </c>
      <c r="B12224" s="1" t="s">
        <v>790</v>
      </c>
      <c r="C12224" s="3">
        <v>44380</v>
      </c>
      <c r="D12224" s="1" t="s">
        <v>13</v>
      </c>
      <c r="E12224" s="1" t="s">
        <v>39</v>
      </c>
      <c r="F12224" s="1">
        <v>3319</v>
      </c>
      <c r="G12224" s="1" t="s">
        <v>64</v>
      </c>
      <c r="H12224" s="1" t="s">
        <v>86</v>
      </c>
      <c r="J12224" s="1" t="str" cm="1">
        <f t="array" ref="J12224">_xlfn.IFS(F12224="","missing",F12224&lt;0,"negative",F12224=0,"zero",AND(F12224&gt;=99999,MOD(F12224,9)=0),"99999 placeholder",AND(F12224&gt;$O$5,D12224="Expense"),"Expense outlier",AND(F12224&gt;$P$5,D12224="Income"),"Income outlier",TRUE,"valid")</f>
        <v>valid</v>
      </c>
      <c r="K12224" s="1" t="str">
        <f>_xlfn.XLOOKUP(I12224,[1]category_mapping!$F$2:$F$19,[1]category_mapping!$G$2:$G$19,E12224)</f>
        <v>food</v>
      </c>
      <c r="L12224" s="1" t="str">
        <f>IF(cleaning_working[[#This Row],[date]]="","Missing","Available")</f>
        <v>Available</v>
      </c>
    </row>
    <row r="12225" spans="1:12" x14ac:dyDescent="0.35">
      <c r="A12225" s="1" t="s">
        <v>11797</v>
      </c>
      <c r="B12225" s="1" t="s">
        <v>266</v>
      </c>
      <c r="C12225" s="3">
        <v>44909</v>
      </c>
      <c r="D12225" s="1" t="s">
        <v>13</v>
      </c>
      <c r="E12225" s="1" t="s">
        <v>39</v>
      </c>
      <c r="F12225" s="1">
        <v>8886</v>
      </c>
      <c r="G12225" s="1" t="s">
        <v>32</v>
      </c>
      <c r="H12225" s="1" t="s">
        <v>133</v>
      </c>
      <c r="I12225" s="1" t="s">
        <v>93</v>
      </c>
      <c r="J12225" s="1" t="str" cm="1">
        <f t="array" ref="J12225">_xlfn.IFS(F12225="","missing",F12225&lt;0,"negative",F12225=0,"zero",AND(F12225&gt;=99999,MOD(F12225,9)=0),"99999 placeholder",AND(F12225&gt;$O$5,D12225="Expense"),"Expense outlier",AND(F12225&gt;$P$5,D12225="Income"),"Income outlier",TRUE,"valid")</f>
        <v>valid</v>
      </c>
      <c r="K12225" s="1" t="str">
        <f>_xlfn.XLOOKUP(I12225,[1]category_mapping!$F$2:$F$19,[1]category_mapping!$G$2:$G$19,E12225)</f>
        <v>food</v>
      </c>
      <c r="L12225" s="1" t="str">
        <f>IF(cleaning_working[[#This Row],[date]]="","Missing","Available")</f>
        <v>Available</v>
      </c>
    </row>
    <row r="12226" spans="1:12" x14ac:dyDescent="0.35">
      <c r="A12226" s="1" t="s">
        <v>11798</v>
      </c>
      <c r="B12226" s="1" t="s">
        <v>309</v>
      </c>
      <c r="C12226" s="3">
        <v>44898</v>
      </c>
      <c r="D12226" s="1" t="s">
        <v>13</v>
      </c>
      <c r="E12226" s="1" t="s">
        <v>96</v>
      </c>
      <c r="F12226" s="1">
        <v>4562</v>
      </c>
      <c r="G12226" s="1" t="s">
        <v>18</v>
      </c>
      <c r="H12226" s="1" t="s">
        <v>19</v>
      </c>
      <c r="I12226" s="1" t="s">
        <v>272</v>
      </c>
      <c r="J12226" s="1" t="str" cm="1">
        <f t="array" ref="J12226">_xlfn.IFS(F12226="","missing",F12226&lt;0,"negative",F12226=0,"zero",AND(F12226&gt;=99999,MOD(F12226,9)=0),"99999 placeholder",AND(F12226&gt;$O$5,D12226="Expense"),"Expense outlier",AND(F12226&gt;$P$5,D12226="Income"),"Income outlier",TRUE,"valid")</f>
        <v>valid</v>
      </c>
      <c r="K12226" s="1" t="str">
        <f>_xlfn.XLOOKUP(I12226,[1]category_mapping!$F$2:$F$19,[1]category_mapping!$G$2:$G$19,E12226)</f>
        <v>food</v>
      </c>
      <c r="L12226" s="1" t="str">
        <f>IF(cleaning_working[[#This Row],[date]]="","Missing","Available")</f>
        <v>Available</v>
      </c>
    </row>
    <row r="12227" spans="1:12" x14ac:dyDescent="0.35">
      <c r="A12227" s="1" t="s">
        <v>11799</v>
      </c>
      <c r="B12227" s="1" t="s">
        <v>48</v>
      </c>
      <c r="C12227" s="3">
        <v>44877</v>
      </c>
      <c r="D12227" s="1" t="s">
        <v>13</v>
      </c>
      <c r="E12227" s="1" t="s">
        <v>176</v>
      </c>
      <c r="F12227" s="1">
        <v>4995</v>
      </c>
      <c r="G12227" s="1" t="s">
        <v>18</v>
      </c>
      <c r="H12227" s="1" t="s">
        <v>107</v>
      </c>
      <c r="J12227" s="1" t="str" cm="1">
        <f t="array" ref="J12227">_xlfn.IFS(F12227="","missing",F12227&lt;0,"negative",F12227=0,"zero",AND(F12227&gt;=99999,MOD(F12227,9)=0),"99999 placeholder",AND(F12227&gt;$O$5,D12227="Expense"),"Expense outlier",AND(F12227&gt;$P$5,D12227="Income"),"Income outlier",TRUE,"valid")</f>
        <v>valid</v>
      </c>
      <c r="K12227" s="1" t="str">
        <f>_xlfn.XLOOKUP(I12227,[1]category_mapping!$F$2:$F$19,[1]category_mapping!$G$2:$G$19,E12227)</f>
        <v>savings</v>
      </c>
      <c r="L12227" s="1" t="str">
        <f>IF(cleaning_working[[#This Row],[date]]="","Missing","Available")</f>
        <v>Available</v>
      </c>
    </row>
    <row r="12228" spans="1:12" x14ac:dyDescent="0.35">
      <c r="A12228" s="1" t="s">
        <v>11800</v>
      </c>
      <c r="B12228" s="1" t="s">
        <v>416</v>
      </c>
      <c r="C12228" s="3">
        <v>45439</v>
      </c>
      <c r="D12228" s="1" t="s">
        <v>13</v>
      </c>
      <c r="E12228" s="1" t="s">
        <v>96</v>
      </c>
      <c r="F12228" s="1">
        <v>2733</v>
      </c>
      <c r="G12228" s="1" t="s">
        <v>64</v>
      </c>
      <c r="H12228" s="1" t="s">
        <v>65</v>
      </c>
      <c r="J12228" s="1" t="str" cm="1">
        <f t="array" ref="J12228">_xlfn.IFS(F12228="","missing",F12228&lt;0,"negative",F12228=0,"zero",AND(F12228&gt;=99999,MOD(F12228,9)=0),"99999 placeholder",AND(F12228&gt;$O$5,D12228="Expense"),"Expense outlier",AND(F12228&gt;$P$5,D12228="Income"),"Income outlier",TRUE,"valid")</f>
        <v>valid</v>
      </c>
      <c r="K12228" s="1" t="str">
        <f>_xlfn.XLOOKUP(I12228,[1]category_mapping!$F$2:$F$19,[1]category_mapping!$G$2:$G$19,E12228)</f>
        <v>travel</v>
      </c>
      <c r="L12228" s="1" t="str">
        <f>IF(cleaning_working[[#This Row],[date]]="","Missing","Available")</f>
        <v>Available</v>
      </c>
    </row>
    <row r="12229" spans="1:12" x14ac:dyDescent="0.35">
      <c r="A12229" s="1" t="s">
        <v>11801</v>
      </c>
      <c r="B12229" s="1" t="s">
        <v>423</v>
      </c>
      <c r="C12229" s="3">
        <v>45563</v>
      </c>
      <c r="D12229" s="1" t="s">
        <v>13</v>
      </c>
      <c r="E12229" s="1" t="s">
        <v>17</v>
      </c>
      <c r="F12229" s="1">
        <v>6845</v>
      </c>
      <c r="G12229" s="1" t="s">
        <v>18</v>
      </c>
      <c r="H12229" s="1" t="s">
        <v>133</v>
      </c>
      <c r="I12229" s="1" t="s">
        <v>134</v>
      </c>
      <c r="J12229" s="1" t="str" cm="1">
        <f t="array" ref="J12229">_xlfn.IFS(F12229="","missing",F12229&lt;0,"negative",F12229=0,"zero",AND(F12229&gt;=99999,MOD(F12229,9)=0),"99999 placeholder",AND(F12229&gt;$O$5,D12229="Expense"),"Expense outlier",AND(F12229&gt;$P$5,D12229="Income"),"Income outlier",TRUE,"valid")</f>
        <v>valid</v>
      </c>
      <c r="K12229" s="1" t="str">
        <f>_xlfn.XLOOKUP(I12229,[1]category_mapping!$F$2:$F$19,[1]category_mapping!$G$2:$G$19,E12229)</f>
        <v>education</v>
      </c>
      <c r="L12229" s="1" t="str">
        <f>IF(cleaning_working[[#This Row],[date]]="","Missing","Available")</f>
        <v>Available</v>
      </c>
    </row>
    <row r="12230" spans="1:12" x14ac:dyDescent="0.35">
      <c r="A12230" s="1" t="s">
        <v>11802</v>
      </c>
      <c r="B12230" s="1" t="s">
        <v>262</v>
      </c>
      <c r="C12230" s="3">
        <v>44371</v>
      </c>
      <c r="D12230" s="1" t="s">
        <v>13</v>
      </c>
      <c r="E12230" s="1" t="s">
        <v>45</v>
      </c>
      <c r="F12230" s="1">
        <v>9708</v>
      </c>
      <c r="G12230" s="1" t="s">
        <v>40</v>
      </c>
      <c r="H12230" s="1" t="s">
        <v>86</v>
      </c>
      <c r="I12230" s="1" t="s">
        <v>41</v>
      </c>
      <c r="J12230" s="1" t="str" cm="1">
        <f t="array" ref="J12230">_xlfn.IFS(F12230="","missing",F12230&lt;0,"negative",F12230=0,"zero",AND(F12230&gt;=99999,MOD(F12230,9)=0),"99999 placeholder",AND(F12230&gt;$O$5,D12230="Expense"),"Expense outlier",AND(F12230&gt;$P$5,D12230="Income"),"Income outlier",TRUE,"valid")</f>
        <v>valid</v>
      </c>
      <c r="K12230" s="1" t="str">
        <f>_xlfn.XLOOKUP(I12230,[1]category_mapping!$F$2:$F$19,[1]category_mapping!$G$2:$G$19,E12230)</f>
        <v>utilities</v>
      </c>
      <c r="L12230" s="1" t="str">
        <f>IF(cleaning_working[[#This Row],[date]]="","Missing","Available")</f>
        <v>Available</v>
      </c>
    </row>
    <row r="12231" spans="1:12" x14ac:dyDescent="0.35">
      <c r="A12231" s="1" t="s">
        <v>11803</v>
      </c>
      <c r="B12231" s="1" t="s">
        <v>219</v>
      </c>
      <c r="C12231" s="3">
        <v>45189</v>
      </c>
      <c r="D12231" s="1" t="s">
        <v>13</v>
      </c>
      <c r="E12231" s="1" t="s">
        <v>63</v>
      </c>
      <c r="F12231" s="1">
        <v>531</v>
      </c>
      <c r="G12231" s="1" t="s">
        <v>32</v>
      </c>
      <c r="H12231" s="1" t="s">
        <v>26</v>
      </c>
      <c r="I12231" s="1" t="s">
        <v>170</v>
      </c>
      <c r="J12231" s="1" t="str" cm="1">
        <f t="array" ref="J12231">_xlfn.IFS(F12231="","missing",F12231&lt;0,"negative",F12231=0,"zero",AND(F12231&gt;=99999,MOD(F12231,9)=0),"99999 placeholder",AND(F12231&gt;$O$5,D12231="Expense"),"Expense outlier",AND(F12231&gt;$P$5,D12231="Income"),"Income outlier",TRUE,"valid")</f>
        <v>valid</v>
      </c>
      <c r="K12231" s="1" t="str">
        <f>_xlfn.XLOOKUP(I12231,[1]category_mapping!$F$2:$F$19,[1]category_mapping!$G$2:$G$19,E12231)</f>
        <v>health</v>
      </c>
      <c r="L12231" s="1" t="str">
        <f>IF(cleaning_working[[#This Row],[date]]="","Missing","Available")</f>
        <v>Available</v>
      </c>
    </row>
    <row r="12232" spans="1:12" x14ac:dyDescent="0.35">
      <c r="A12232" s="1" t="s">
        <v>11804</v>
      </c>
      <c r="B12232" s="1" t="s">
        <v>62</v>
      </c>
      <c r="C12232" s="3">
        <v>45395</v>
      </c>
      <c r="D12232" s="1" t="s">
        <v>13</v>
      </c>
      <c r="E12232" s="1" t="s">
        <v>96</v>
      </c>
      <c r="F12232" s="1">
        <v>8575</v>
      </c>
      <c r="G12232" s="1" t="s">
        <v>40</v>
      </c>
      <c r="H12232" s="1" t="s">
        <v>26</v>
      </c>
      <c r="I12232" s="1" t="s">
        <v>120</v>
      </c>
      <c r="J12232" s="1" t="str" cm="1">
        <f t="array" ref="J12232">_xlfn.IFS(F12232="","missing",F12232&lt;0,"negative",F12232=0,"zero",AND(F12232&gt;=99999,MOD(F12232,9)=0),"99999 placeholder",AND(F12232&gt;$O$5,D12232="Expense"),"Expense outlier",AND(F12232&gt;$P$5,D12232="Income"),"Income outlier",TRUE,"valid")</f>
        <v>valid</v>
      </c>
      <c r="K12232" s="1" t="str">
        <f>_xlfn.XLOOKUP(I12232,[1]category_mapping!$F$2:$F$19,[1]category_mapping!$G$2:$G$19,E12232)</f>
        <v>food</v>
      </c>
      <c r="L12232" s="1" t="str">
        <f>IF(cleaning_working[[#This Row],[date]]="","Missing","Available")</f>
        <v>Available</v>
      </c>
    </row>
    <row r="12233" spans="1:12" x14ac:dyDescent="0.35">
      <c r="A12233" s="1" t="s">
        <v>11805</v>
      </c>
      <c r="B12233" s="1" t="s">
        <v>196</v>
      </c>
      <c r="C12233" s="3">
        <v>44979</v>
      </c>
      <c r="D12233" s="1" t="s">
        <v>14</v>
      </c>
      <c r="E12233" s="1" t="s">
        <v>57</v>
      </c>
      <c r="F12233" s="1">
        <v>25235</v>
      </c>
      <c r="G12233" s="1" t="s">
        <v>64</v>
      </c>
      <c r="H12233" s="1" t="s">
        <v>107</v>
      </c>
      <c r="I12233" s="1" t="s">
        <v>49</v>
      </c>
      <c r="J12233" s="1" t="str" cm="1">
        <f t="array" ref="J12233">_xlfn.IFS(F12233="","missing",F12233&lt;0,"negative",F12233=0,"zero",AND(F12233&gt;=99999,MOD(F12233,9)=0),"99999 placeholder",AND(F12233&gt;$O$5,D12233="Expense"),"Expense outlier",AND(F12233&gt;$P$5,D12233="Income"),"Income outlier",TRUE,"valid")</f>
        <v>valid</v>
      </c>
      <c r="K12233" s="1" t="str">
        <f>_xlfn.XLOOKUP(I12233,[1]category_mapping!$F$2:$F$19,[1]category_mapping!$G$2:$G$19,E12233)</f>
        <v>salary</v>
      </c>
      <c r="L12233" s="1" t="str">
        <f>IF(cleaning_working[[#This Row],[date]]="","Missing","Available")</f>
        <v>Available</v>
      </c>
    </row>
    <row r="12234" spans="1:12" x14ac:dyDescent="0.35">
      <c r="A12234" s="1" t="s">
        <v>11661</v>
      </c>
      <c r="B12234" s="1" t="s">
        <v>44</v>
      </c>
      <c r="C12234" s="3">
        <v>44409</v>
      </c>
      <c r="D12234" s="1" t="s">
        <v>13</v>
      </c>
      <c r="E12234" s="1" t="s">
        <v>17</v>
      </c>
      <c r="F12234" s="1">
        <v>1377</v>
      </c>
      <c r="G12234" s="1" t="s">
        <v>40</v>
      </c>
      <c r="H12234" s="1" t="s">
        <v>33</v>
      </c>
      <c r="I12234" s="1" t="s">
        <v>120</v>
      </c>
      <c r="J12234" s="1" t="str" cm="1">
        <f t="array" ref="J12234">_xlfn.IFS(F12234="","missing",F12234&lt;0,"negative",F12234=0,"zero",AND(F12234&gt;=99999,MOD(F12234,9)=0),"99999 placeholder",AND(F12234&gt;$O$5,D12234="Expense"),"Expense outlier",AND(F12234&gt;$P$5,D12234="Income"),"Income outlier",TRUE,"valid")</f>
        <v>valid</v>
      </c>
      <c r="K12234" s="1" t="str">
        <f>_xlfn.XLOOKUP(I12234,[1]category_mapping!$F$2:$F$19,[1]category_mapping!$G$2:$G$19,E12234)</f>
        <v>food</v>
      </c>
      <c r="L12234" s="1" t="str">
        <f>IF(cleaning_working[[#This Row],[date]]="","Missing","Available")</f>
        <v>Available</v>
      </c>
    </row>
    <row r="12235" spans="1:12" x14ac:dyDescent="0.35">
      <c r="A12235" s="1" t="s">
        <v>11806</v>
      </c>
      <c r="B12235" s="1" t="s">
        <v>190</v>
      </c>
      <c r="C12235" s="3">
        <v>45048</v>
      </c>
      <c r="D12235" s="1" t="s">
        <v>13</v>
      </c>
      <c r="E12235" s="1" t="s">
        <v>96</v>
      </c>
      <c r="F12235" s="1">
        <v>3057</v>
      </c>
      <c r="G12235" s="1" t="s">
        <v>32</v>
      </c>
      <c r="H12235" s="1" t="s">
        <v>133</v>
      </c>
      <c r="I12235" s="1" t="s">
        <v>162</v>
      </c>
      <c r="J12235" s="1" t="str" cm="1">
        <f t="array" ref="J12235">_xlfn.IFS(F12235="","missing",F12235&lt;0,"negative",F12235=0,"zero",AND(F12235&gt;=99999,MOD(F12235,9)=0),"99999 placeholder",AND(F12235&gt;$O$5,D12235="Expense"),"Expense outlier",AND(F12235&gt;$P$5,D12235="Income"),"Income outlier",TRUE,"valid")</f>
        <v>valid</v>
      </c>
      <c r="K12235" s="1" t="str">
        <f>_xlfn.XLOOKUP(I12235,[1]category_mapping!$F$2:$F$19,[1]category_mapping!$G$2:$G$19,E12235)</f>
        <v>travel</v>
      </c>
      <c r="L12235" s="1" t="str">
        <f>IF(cleaning_working[[#This Row],[date]]="","Missing","Available")</f>
        <v>Available</v>
      </c>
    </row>
    <row r="12236" spans="1:12" x14ac:dyDescent="0.35">
      <c r="A12236" s="1" t="s">
        <v>11807</v>
      </c>
      <c r="B12236" s="1" t="s">
        <v>82</v>
      </c>
      <c r="C12236" s="3">
        <v>44538</v>
      </c>
      <c r="D12236" s="1" t="s">
        <v>13</v>
      </c>
      <c r="E12236" s="1" t="s">
        <v>63</v>
      </c>
      <c r="F12236" s="1">
        <v>6926</v>
      </c>
      <c r="G12236" s="1" t="s">
        <v>32</v>
      </c>
      <c r="H12236" s="1" t="s">
        <v>33</v>
      </c>
      <c r="I12236" s="1" t="s">
        <v>226</v>
      </c>
      <c r="J12236" s="1" t="str" cm="1">
        <f t="array" ref="J12236">_xlfn.IFS(F12236="","missing",F12236&lt;0,"negative",F12236=0,"zero",AND(F12236&gt;=99999,MOD(F12236,9)=0),"99999 placeholder",AND(F12236&gt;$O$5,D12236="Expense"),"Expense outlier",AND(F12236&gt;$P$5,D12236="Income"),"Income outlier",TRUE,"valid")</f>
        <v>valid</v>
      </c>
      <c r="K12236" s="1" t="str">
        <f>_xlfn.XLOOKUP(I12236,[1]category_mapping!$F$2:$F$19,[1]category_mapping!$G$2:$G$19,E12236)</f>
        <v>savings</v>
      </c>
      <c r="L12236" s="1" t="str">
        <f>IF(cleaning_working[[#This Row],[date]]="","Missing","Available")</f>
        <v>Available</v>
      </c>
    </row>
    <row r="12237" spans="1:12" x14ac:dyDescent="0.35">
      <c r="A12237" s="1" t="s">
        <v>9823</v>
      </c>
      <c r="B12237" s="1" t="s">
        <v>212</v>
      </c>
      <c r="C12237" s="3">
        <v>44683</v>
      </c>
      <c r="D12237" s="1" t="s">
        <v>14</v>
      </c>
      <c r="E12237" s="1" t="s">
        <v>119</v>
      </c>
      <c r="F12237" s="1">
        <v>65591</v>
      </c>
      <c r="G12237" s="1" t="s">
        <v>40</v>
      </c>
      <c r="H12237" s="1" t="s">
        <v>65</v>
      </c>
      <c r="I12237" s="1" t="s">
        <v>120</v>
      </c>
      <c r="J12237" s="1" t="str" cm="1">
        <f t="array" ref="J12237">_xlfn.IFS(F12237="","missing",F12237&lt;0,"negative",F12237=0,"zero",AND(F12237&gt;=99999,MOD(F12237,9)=0),"99999 placeholder",AND(F12237&gt;$O$5,D12237="Expense"),"Expense outlier",AND(F12237&gt;$P$5,D12237="Income"),"Income outlier",TRUE,"valid")</f>
        <v>valid</v>
      </c>
      <c r="K12237" s="1" t="str">
        <f>_xlfn.XLOOKUP(I12237,[1]category_mapping!$F$2:$F$19,[1]category_mapping!$G$2:$G$19,E12237)</f>
        <v>food</v>
      </c>
      <c r="L12237" s="1" t="str">
        <f>IF(cleaning_working[[#This Row],[date]]="","Missing","Available")</f>
        <v>Available</v>
      </c>
    </row>
    <row r="12238" spans="1:12" x14ac:dyDescent="0.35">
      <c r="A12238" s="1" t="s">
        <v>3611</v>
      </c>
      <c r="B12238" s="1" t="s">
        <v>122</v>
      </c>
      <c r="C12238" s="3">
        <v>45583</v>
      </c>
      <c r="D12238" s="1" t="s">
        <v>13</v>
      </c>
      <c r="E12238" s="1" t="s">
        <v>39</v>
      </c>
      <c r="F12238" s="1">
        <v>1783</v>
      </c>
      <c r="G12238" s="1" t="s">
        <v>32</v>
      </c>
      <c r="H12238" s="1" t="s">
        <v>65</v>
      </c>
      <c r="I12238" s="1" t="s">
        <v>128</v>
      </c>
      <c r="J12238" s="1" t="str" cm="1">
        <f t="array" ref="J12238">_xlfn.IFS(F12238="","missing",F12238&lt;0,"negative",F12238=0,"zero",AND(F12238&gt;=99999,MOD(F12238,9)=0),"99999 placeholder",AND(F12238&gt;$O$5,D12238="Expense"),"Expense outlier",AND(F12238&gt;$P$5,D12238="Income"),"Income outlier",TRUE,"valid")</f>
        <v>valid</v>
      </c>
      <c r="K12238" s="1" t="str">
        <f>_xlfn.XLOOKUP(I12238,[1]category_mapping!$F$2:$F$19,[1]category_mapping!$G$2:$G$19,E12238)</f>
        <v>utilities</v>
      </c>
      <c r="L12238" s="1" t="str">
        <f>IF(cleaning_working[[#This Row],[date]]="","Missing","Available")</f>
        <v>Available</v>
      </c>
    </row>
    <row r="12239" spans="1:12" x14ac:dyDescent="0.35">
      <c r="A12239" s="1" t="s">
        <v>11808</v>
      </c>
      <c r="B12239" s="1" t="s">
        <v>95</v>
      </c>
      <c r="C12239" s="3">
        <v>44357</v>
      </c>
      <c r="D12239" s="1" t="s">
        <v>13</v>
      </c>
      <c r="E12239" s="1" t="s">
        <v>45</v>
      </c>
      <c r="F12239" s="1">
        <v>2235</v>
      </c>
      <c r="G12239" s="1" t="s">
        <v>32</v>
      </c>
      <c r="H12239" s="1" t="s">
        <v>52</v>
      </c>
      <c r="J12239" s="1" t="str" cm="1">
        <f t="array" ref="J12239">_xlfn.IFS(F12239="","missing",F12239&lt;0,"negative",F12239=0,"zero",AND(F12239&gt;=99999,MOD(F12239,9)=0),"99999 placeholder",AND(F12239&gt;$O$5,D12239="Expense"),"Expense outlier",AND(F12239&gt;$P$5,D12239="Income"),"Income outlier",TRUE,"valid")</f>
        <v>valid</v>
      </c>
      <c r="K12239" s="1" t="str">
        <f>_xlfn.XLOOKUP(I12239,[1]category_mapping!$F$2:$F$19,[1]category_mapping!$G$2:$G$19,E12239)</f>
        <v>entertainment</v>
      </c>
      <c r="L12239" s="1" t="str">
        <f>IF(cleaning_working[[#This Row],[date]]="","Missing","Available")</f>
        <v>Available</v>
      </c>
    </row>
    <row r="12240" spans="1:12" x14ac:dyDescent="0.35">
      <c r="A12240" s="1" t="s">
        <v>11809</v>
      </c>
      <c r="B12240" s="1" t="s">
        <v>887</v>
      </c>
      <c r="C12240" s="3">
        <v>44678</v>
      </c>
      <c r="D12240" s="1" t="s">
        <v>13</v>
      </c>
      <c r="E12240" s="1" t="s">
        <v>45</v>
      </c>
      <c r="F12240" s="1">
        <v>5707</v>
      </c>
      <c r="G12240" s="1" t="s">
        <v>40</v>
      </c>
      <c r="H12240" s="1" t="s">
        <v>86</v>
      </c>
      <c r="I12240" s="1" t="s">
        <v>66</v>
      </c>
      <c r="J12240" s="1" t="str" cm="1">
        <f t="array" ref="J12240">_xlfn.IFS(F12240="","missing",F12240&lt;0,"negative",F12240=0,"zero",AND(F12240&gt;=99999,MOD(F12240,9)=0),"99999 placeholder",AND(F12240&gt;$O$5,D12240="Expense"),"Expense outlier",AND(F12240&gt;$P$5,D12240="Income"),"Income outlier",TRUE,"valid")</f>
        <v>valid</v>
      </c>
      <c r="K12240" s="1" t="str">
        <f>_xlfn.XLOOKUP(I12240,[1]category_mapping!$F$2:$F$19,[1]category_mapping!$G$2:$G$19,E12240)</f>
        <v>food</v>
      </c>
      <c r="L12240" s="1" t="str">
        <f>IF(cleaning_working[[#This Row],[date]]="","Missing","Available")</f>
        <v>Available</v>
      </c>
    </row>
    <row r="12241" spans="1:12" x14ac:dyDescent="0.35">
      <c r="A12241" s="1" t="s">
        <v>11810</v>
      </c>
      <c r="B12241" s="1" t="s">
        <v>508</v>
      </c>
      <c r="C12241" s="3">
        <v>44916</v>
      </c>
      <c r="D12241" s="1" t="s">
        <v>14</v>
      </c>
      <c r="E12241" s="1" t="s">
        <v>57</v>
      </c>
      <c r="F12241" s="1">
        <v>79336</v>
      </c>
      <c r="G12241" s="1" t="s">
        <v>32</v>
      </c>
      <c r="H12241" s="1" t="s">
        <v>52</v>
      </c>
      <c r="I12241" s="1" t="s">
        <v>120</v>
      </c>
      <c r="J12241" s="1" t="str" cm="1">
        <f t="array" ref="J12241">_xlfn.IFS(F12241="","missing",F12241&lt;0,"negative",F12241=0,"zero",AND(F12241&gt;=99999,MOD(F12241,9)=0),"99999 placeholder",AND(F12241&gt;$O$5,D12241="Expense"),"Expense outlier",AND(F12241&gt;$P$5,D12241="Income"),"Income outlier",TRUE,"valid")</f>
        <v>valid</v>
      </c>
      <c r="K12241" s="1" t="str">
        <f>_xlfn.XLOOKUP(I12241,[1]category_mapping!$F$2:$F$19,[1]category_mapping!$G$2:$G$19,E12241)</f>
        <v>food</v>
      </c>
      <c r="L12241" s="1" t="str">
        <f>IF(cleaning_working[[#This Row],[date]]="","Missing","Available")</f>
        <v>Available</v>
      </c>
    </row>
    <row r="12242" spans="1:12" x14ac:dyDescent="0.35">
      <c r="A12242" s="1" t="s">
        <v>11811</v>
      </c>
      <c r="B12242" s="1" t="s">
        <v>223</v>
      </c>
      <c r="C12242" s="3">
        <v>45227</v>
      </c>
      <c r="D12242" s="1" t="s">
        <v>13</v>
      </c>
      <c r="E12242" s="1" t="s">
        <v>63</v>
      </c>
      <c r="F12242" s="1">
        <v>1316</v>
      </c>
      <c r="G12242" s="1" t="s">
        <v>18</v>
      </c>
      <c r="H12242" s="1" t="s">
        <v>26</v>
      </c>
      <c r="I12242" s="1" t="s">
        <v>97</v>
      </c>
      <c r="J12242" s="1" t="str" cm="1">
        <f t="array" ref="J12242">_xlfn.IFS(F12242="","missing",F12242&lt;0,"negative",F12242=0,"zero",AND(F12242&gt;=99999,MOD(F12242,9)=0),"99999 placeholder",AND(F12242&gt;$O$5,D12242="Expense"),"Expense outlier",AND(F12242&gt;$P$5,D12242="Income"),"Income outlier",TRUE,"valid")</f>
        <v>valid</v>
      </c>
      <c r="K12242" s="1" t="str">
        <f>_xlfn.XLOOKUP(I12242,[1]category_mapping!$F$2:$F$19,[1]category_mapping!$G$2:$G$19,E12242)</f>
        <v>health</v>
      </c>
      <c r="L12242" s="1" t="str">
        <f>IF(cleaning_working[[#This Row],[date]]="","Missing","Available")</f>
        <v>Available</v>
      </c>
    </row>
    <row r="12243" spans="1:12" x14ac:dyDescent="0.35">
      <c r="A12243" s="1" t="s">
        <v>11812</v>
      </c>
      <c r="B12243" s="1" t="s">
        <v>130</v>
      </c>
      <c r="C12243" s="3">
        <v>44318</v>
      </c>
      <c r="D12243" s="1" t="s">
        <v>13</v>
      </c>
      <c r="E12243" s="1" t="s">
        <v>63</v>
      </c>
      <c r="F12243" s="1">
        <v>5389</v>
      </c>
      <c r="G12243" s="1" t="s">
        <v>40</v>
      </c>
      <c r="H12243" s="1" t="s">
        <v>26</v>
      </c>
      <c r="I12243" s="1" t="s">
        <v>217</v>
      </c>
      <c r="J12243" s="1" t="str" cm="1">
        <f t="array" ref="J12243">_xlfn.IFS(F12243="","missing",F12243&lt;0,"negative",F12243=0,"zero",AND(F12243&gt;=99999,MOD(F12243,9)=0),"99999 placeholder",AND(F12243&gt;$O$5,D12243="Expense"),"Expense outlier",AND(F12243&gt;$P$5,D12243="Income"),"Income outlier",TRUE,"valid")</f>
        <v>valid</v>
      </c>
      <c r="K12243" s="1" t="str">
        <f>_xlfn.XLOOKUP(I12243,[1]category_mapping!$F$2:$F$19,[1]category_mapping!$G$2:$G$19,E12243)</f>
        <v>rent</v>
      </c>
      <c r="L12243" s="1" t="str">
        <f>IF(cleaning_working[[#This Row],[date]]="","Missing","Available")</f>
        <v>Available</v>
      </c>
    </row>
    <row r="12244" spans="1:12" x14ac:dyDescent="0.35">
      <c r="A12244" s="1" t="s">
        <v>11813</v>
      </c>
      <c r="B12244" s="1" t="s">
        <v>508</v>
      </c>
      <c r="C12244" s="3">
        <v>45655</v>
      </c>
      <c r="D12244" s="1" t="s">
        <v>14</v>
      </c>
      <c r="E12244" s="1" t="s">
        <v>215</v>
      </c>
      <c r="F12244" s="1">
        <v>25582</v>
      </c>
      <c r="G12244" s="1" t="s">
        <v>40</v>
      </c>
      <c r="H12244" s="1" t="s">
        <v>52</v>
      </c>
      <c r="I12244" s="1" t="s">
        <v>123</v>
      </c>
      <c r="J12244" s="1" t="str" cm="1">
        <f t="array" ref="J12244">_xlfn.IFS(F12244="","missing",F12244&lt;0,"negative",F12244=0,"zero",AND(F12244&gt;=99999,MOD(F12244,9)=0),"99999 placeholder",AND(F12244&gt;$O$5,D12244="Expense"),"Expense outlier",AND(F12244&gt;$P$5,D12244="Income"),"Income outlier",TRUE,"valid")</f>
        <v>valid</v>
      </c>
      <c r="K12244" s="1" t="str">
        <f>_xlfn.XLOOKUP(I12244,[1]category_mapping!$F$2:$F$19,[1]category_mapping!$G$2:$G$19,E12244)</f>
        <v>bonus</v>
      </c>
      <c r="L12244" s="1" t="str">
        <f>IF(cleaning_working[[#This Row],[date]]="","Missing","Available")</f>
        <v>Available</v>
      </c>
    </row>
    <row r="12245" spans="1:12" x14ac:dyDescent="0.35">
      <c r="A12245" s="1" t="s">
        <v>11814</v>
      </c>
      <c r="B12245" s="1" t="s">
        <v>348</v>
      </c>
      <c r="C12245" s="3">
        <v>45004</v>
      </c>
      <c r="D12245" s="1" t="s">
        <v>13</v>
      </c>
      <c r="E12245" s="1" t="s">
        <v>63</v>
      </c>
      <c r="F12245" s="1">
        <v>1859</v>
      </c>
      <c r="G12245" s="1" t="s">
        <v>40</v>
      </c>
      <c r="H12245" s="1" t="s">
        <v>159</v>
      </c>
      <c r="I12245" s="1" t="s">
        <v>53</v>
      </c>
      <c r="J12245" s="1" t="str" cm="1">
        <f t="array" ref="J12245">_xlfn.IFS(F12245="","missing",F12245&lt;0,"negative",F12245=0,"zero",AND(F12245&gt;=99999,MOD(F12245,9)=0),"99999 placeholder",AND(F12245&gt;$O$5,D12245="Expense"),"Expense outlier",AND(F12245&gt;$P$5,D12245="Income"),"Income outlier",TRUE,"valid")</f>
        <v>valid</v>
      </c>
      <c r="K12245" s="1" t="str">
        <f>_xlfn.XLOOKUP(I12245,[1]category_mapping!$F$2:$F$19,[1]category_mapping!$G$2:$G$19,E12245)</f>
        <v>travel</v>
      </c>
      <c r="L12245" s="1" t="str">
        <f>IF(cleaning_working[[#This Row],[date]]="","Missing","Available")</f>
        <v>Available</v>
      </c>
    </row>
    <row r="12246" spans="1:12" x14ac:dyDescent="0.35">
      <c r="A12246" s="1" t="s">
        <v>11815</v>
      </c>
      <c r="B12246" s="1" t="s">
        <v>144</v>
      </c>
      <c r="C12246" s="3">
        <v>45526</v>
      </c>
      <c r="D12246" s="1" t="s">
        <v>14</v>
      </c>
      <c r="E12246" s="1" t="s">
        <v>31</v>
      </c>
      <c r="F12246" s="1">
        <v>26401</v>
      </c>
      <c r="G12246" s="1" t="s">
        <v>25</v>
      </c>
      <c r="H12246" s="1" t="s">
        <v>65</v>
      </c>
      <c r="I12246" s="1" t="s">
        <v>178</v>
      </c>
      <c r="J12246" s="1" t="str" cm="1">
        <f t="array" ref="J12246">_xlfn.IFS(F12246="","missing",F12246&lt;0,"negative",F12246=0,"zero",AND(F12246&gt;=99999,MOD(F12246,9)=0),"99999 placeholder",AND(F12246&gt;$O$5,D12246="Expense"),"Expense outlier",AND(F12246&gt;$P$5,D12246="Income"),"Income outlier",TRUE,"valid")</f>
        <v>valid</v>
      </c>
      <c r="K12246" s="1" t="str">
        <f>_xlfn.XLOOKUP(I12246,[1]category_mapping!$F$2:$F$19,[1]category_mapping!$G$2:$G$19,E12246)</f>
        <v>rent</v>
      </c>
      <c r="L12246" s="1" t="str">
        <f>IF(cleaning_working[[#This Row],[date]]="","Missing","Available")</f>
        <v>Available</v>
      </c>
    </row>
    <row r="12247" spans="1:12" x14ac:dyDescent="0.35">
      <c r="A12247" s="1" t="s">
        <v>11816</v>
      </c>
      <c r="B12247" s="1" t="s">
        <v>241</v>
      </c>
      <c r="C12247" s="3">
        <v>45318</v>
      </c>
      <c r="D12247" s="1" t="s">
        <v>13</v>
      </c>
      <c r="E12247" s="1" t="s">
        <v>39</v>
      </c>
      <c r="F12247" s="1">
        <v>4058</v>
      </c>
      <c r="G12247" s="1" t="s">
        <v>18</v>
      </c>
      <c r="H12247" s="1" t="s">
        <v>52</v>
      </c>
      <c r="I12247" s="1" t="s">
        <v>87</v>
      </c>
      <c r="J12247" s="1" t="str" cm="1">
        <f t="array" ref="J12247">_xlfn.IFS(F12247="","missing",F12247&lt;0,"negative",F12247=0,"zero",AND(F12247&gt;=99999,MOD(F12247,9)=0),"99999 placeholder",AND(F12247&gt;$O$5,D12247="Expense"),"Expense outlier",AND(F12247&gt;$P$5,D12247="Income"),"Income outlier",TRUE,"valid")</f>
        <v>valid</v>
      </c>
      <c r="K12247" s="1" t="str">
        <f>_xlfn.XLOOKUP(I12247,[1]category_mapping!$F$2:$F$19,[1]category_mapping!$G$2:$G$19,E12247)</f>
        <v>food</v>
      </c>
      <c r="L12247" s="1" t="str">
        <f>IF(cleaning_working[[#This Row],[date]]="","Missing","Available")</f>
        <v>Available</v>
      </c>
    </row>
    <row r="12248" spans="1:12" x14ac:dyDescent="0.35">
      <c r="A12248" s="1" t="s">
        <v>11817</v>
      </c>
      <c r="B12248" s="1" t="s">
        <v>214</v>
      </c>
      <c r="C12248" s="3">
        <v>45516</v>
      </c>
      <c r="D12248" s="1" t="s">
        <v>13</v>
      </c>
      <c r="E12248" s="1" t="s">
        <v>39</v>
      </c>
      <c r="F12248" s="1">
        <v>6313</v>
      </c>
      <c r="G12248" s="1" t="s">
        <v>25</v>
      </c>
      <c r="H12248" s="1" t="s">
        <v>25</v>
      </c>
      <c r="I12248" s="1" t="s">
        <v>178</v>
      </c>
      <c r="J12248" s="1" t="str" cm="1">
        <f t="array" ref="J12248">_xlfn.IFS(F12248="","missing",F12248&lt;0,"negative",F12248=0,"zero",AND(F12248&gt;=99999,MOD(F12248,9)=0),"99999 placeholder",AND(F12248&gt;$O$5,D12248="Expense"),"Expense outlier",AND(F12248&gt;$P$5,D12248="Income"),"Income outlier",TRUE,"valid")</f>
        <v>valid</v>
      </c>
      <c r="K12248" s="1" t="str">
        <f>_xlfn.XLOOKUP(I12248,[1]category_mapping!$F$2:$F$19,[1]category_mapping!$G$2:$G$19,E12248)</f>
        <v>rent</v>
      </c>
      <c r="L12248" s="1" t="str">
        <f>IF(cleaning_working[[#This Row],[date]]="","Missing","Available")</f>
        <v>Available</v>
      </c>
    </row>
    <row r="12249" spans="1:12" x14ac:dyDescent="0.35">
      <c r="A12249" s="1" t="s">
        <v>11818</v>
      </c>
      <c r="B12249" s="1" t="s">
        <v>317</v>
      </c>
      <c r="C12249" s="3">
        <v>45300</v>
      </c>
      <c r="D12249" s="1" t="s">
        <v>13</v>
      </c>
      <c r="E12249" s="1" t="s">
        <v>45</v>
      </c>
      <c r="F12249" s="1">
        <v>6500</v>
      </c>
      <c r="G12249" s="1" t="s">
        <v>32</v>
      </c>
      <c r="H12249" s="1" t="s">
        <v>25</v>
      </c>
      <c r="I12249" s="1" t="s">
        <v>90</v>
      </c>
      <c r="J12249" s="1" t="str" cm="1">
        <f t="array" ref="J12249">_xlfn.IFS(F12249="","missing",F12249&lt;0,"negative",F12249=0,"zero",AND(F12249&gt;=99999,MOD(F12249,9)=0),"99999 placeholder",AND(F12249&gt;$O$5,D12249="Expense"),"Expense outlier",AND(F12249&gt;$P$5,D12249="Income"),"Income outlier",TRUE,"valid")</f>
        <v>valid</v>
      </c>
      <c r="K12249" s="1" t="str">
        <f>_xlfn.XLOOKUP(I12249,[1]category_mapping!$F$2:$F$19,[1]category_mapping!$G$2:$G$19,E12249)</f>
        <v>entertainment</v>
      </c>
      <c r="L12249" s="1" t="str">
        <f>IF(cleaning_working[[#This Row],[date]]="","Missing","Available")</f>
        <v>Available</v>
      </c>
    </row>
    <row r="12250" spans="1:12" x14ac:dyDescent="0.35">
      <c r="A12250" s="1" t="s">
        <v>11819</v>
      </c>
      <c r="B12250" s="1" t="s">
        <v>362</v>
      </c>
      <c r="C12250" s="3">
        <v>44406</v>
      </c>
      <c r="D12250" s="1" t="s">
        <v>13</v>
      </c>
      <c r="E12250" s="1" t="s">
        <v>39</v>
      </c>
      <c r="F12250" s="1">
        <v>9391</v>
      </c>
      <c r="G12250" s="1" t="s">
        <v>32</v>
      </c>
      <c r="H12250" s="1" t="s">
        <v>33</v>
      </c>
      <c r="I12250" s="1" t="s">
        <v>27</v>
      </c>
      <c r="J12250" s="1" t="str" cm="1">
        <f t="array" ref="J12250">_xlfn.IFS(F12250="","missing",F12250&lt;0,"negative",F12250=0,"zero",AND(F12250&gt;=99999,MOD(F12250,9)=0),"99999 placeholder",AND(F12250&gt;$O$5,D12250="Expense"),"Expense outlier",AND(F12250&gt;$P$5,D12250="Income"),"Income outlier",TRUE,"valid")</f>
        <v>valid</v>
      </c>
      <c r="K12250" s="1" t="str">
        <f>_xlfn.XLOOKUP(I12250,[1]category_mapping!$F$2:$F$19,[1]category_mapping!$G$2:$G$19,E12250)</f>
        <v>food</v>
      </c>
      <c r="L12250" s="1" t="str">
        <f>IF(cleaning_working[[#This Row],[date]]="","Missing","Available")</f>
        <v>Available</v>
      </c>
    </row>
    <row r="12251" spans="1:12" x14ac:dyDescent="0.35">
      <c r="A12251" s="1" t="s">
        <v>11820</v>
      </c>
      <c r="B12251" s="1" t="s">
        <v>184</v>
      </c>
      <c r="C12251" s="3">
        <v>44725</v>
      </c>
      <c r="D12251" s="1" t="s">
        <v>13</v>
      </c>
      <c r="E12251" s="1" t="s">
        <v>45</v>
      </c>
      <c r="F12251" s="1">
        <v>7199</v>
      </c>
      <c r="G12251" s="1" t="s">
        <v>18</v>
      </c>
      <c r="H12251" s="1" t="s">
        <v>65</v>
      </c>
      <c r="I12251" s="1" t="s">
        <v>71</v>
      </c>
      <c r="J12251" s="1" t="str" cm="1">
        <f t="array" ref="J12251">_xlfn.IFS(F12251="","missing",F12251&lt;0,"negative",F12251=0,"zero",AND(F12251&gt;=99999,MOD(F12251,9)=0),"99999 placeholder",AND(F12251&gt;$O$5,D12251="Expense"),"Expense outlier",AND(F12251&gt;$P$5,D12251="Income"),"Income outlier",TRUE,"valid")</f>
        <v>valid</v>
      </c>
      <c r="K12251" s="1" t="str">
        <f>_xlfn.XLOOKUP(I12251,[1]category_mapping!$F$2:$F$19,[1]category_mapping!$G$2:$G$19,E12251)</f>
        <v>health</v>
      </c>
      <c r="L12251" s="1" t="str">
        <f>IF(cleaning_working[[#This Row],[date]]="","Missing","Available")</f>
        <v>Available</v>
      </c>
    </row>
    <row r="12252" spans="1:12" x14ac:dyDescent="0.35">
      <c r="A12252" s="1" t="s">
        <v>11821</v>
      </c>
      <c r="B12252" s="1" t="s">
        <v>510</v>
      </c>
      <c r="C12252" s="3">
        <v>44489</v>
      </c>
      <c r="D12252" s="1" t="s">
        <v>13</v>
      </c>
      <c r="E12252" s="1" t="s">
        <v>39</v>
      </c>
      <c r="F12252" s="1">
        <v>1824</v>
      </c>
      <c r="G12252" s="1" t="s">
        <v>64</v>
      </c>
      <c r="H12252" s="1" t="s">
        <v>19</v>
      </c>
      <c r="I12252" s="1" t="s">
        <v>272</v>
      </c>
      <c r="J12252" s="1" t="str" cm="1">
        <f t="array" ref="J12252">_xlfn.IFS(F12252="","missing",F12252&lt;0,"negative",F12252=0,"zero",AND(F12252&gt;=99999,MOD(F12252,9)=0),"99999 placeholder",AND(F12252&gt;$O$5,D12252="Expense"),"Expense outlier",AND(F12252&gt;$P$5,D12252="Income"),"Income outlier",TRUE,"valid")</f>
        <v>valid</v>
      </c>
      <c r="K12252" s="1" t="str">
        <f>_xlfn.XLOOKUP(I12252,[1]category_mapping!$F$2:$F$19,[1]category_mapping!$G$2:$G$19,E12252)</f>
        <v>food</v>
      </c>
      <c r="L12252" s="1" t="str">
        <f>IF(cleaning_working[[#This Row],[date]]="","Missing","Available")</f>
        <v>Available</v>
      </c>
    </row>
    <row r="12253" spans="1:12" x14ac:dyDescent="0.35">
      <c r="A12253" s="1" t="s">
        <v>11822</v>
      </c>
      <c r="B12253" s="1" t="s">
        <v>37</v>
      </c>
      <c r="C12253" s="3">
        <v>44824</v>
      </c>
      <c r="D12253" s="1" t="s">
        <v>13</v>
      </c>
      <c r="E12253" s="1" t="s">
        <v>176</v>
      </c>
      <c r="F12253" s="1">
        <v>3941</v>
      </c>
      <c r="G12253" s="1" t="s">
        <v>64</v>
      </c>
      <c r="H12253" s="1" t="s">
        <v>133</v>
      </c>
      <c r="I12253" s="1" t="s">
        <v>162</v>
      </c>
      <c r="J12253" s="1" t="str" cm="1">
        <f t="array" ref="J12253">_xlfn.IFS(F12253="","missing",F12253&lt;0,"negative",F12253=0,"zero",AND(F12253&gt;=99999,MOD(F12253,9)=0),"99999 placeholder",AND(F12253&gt;$O$5,D12253="Expense"),"Expense outlier",AND(F12253&gt;$P$5,D12253="Income"),"Income outlier",TRUE,"valid")</f>
        <v>valid</v>
      </c>
      <c r="K12253" s="1" t="str">
        <f>_xlfn.XLOOKUP(I12253,[1]category_mapping!$F$2:$F$19,[1]category_mapping!$G$2:$G$19,E12253)</f>
        <v>savings</v>
      </c>
      <c r="L12253" s="1" t="str">
        <f>IF(cleaning_working[[#This Row],[date]]="","Missing","Available")</f>
        <v>Available</v>
      </c>
    </row>
    <row r="12254" spans="1:12" x14ac:dyDescent="0.35">
      <c r="A12254" s="1" t="s">
        <v>11823</v>
      </c>
      <c r="B12254" s="1" t="s">
        <v>386</v>
      </c>
      <c r="C12254" s="3">
        <v>45395</v>
      </c>
      <c r="D12254" s="1" t="s">
        <v>13</v>
      </c>
      <c r="E12254" s="1" t="s">
        <v>45</v>
      </c>
      <c r="F12254" s="1">
        <v>500</v>
      </c>
      <c r="G12254" s="1" t="s">
        <v>18</v>
      </c>
      <c r="H12254" s="1" t="s">
        <v>159</v>
      </c>
      <c r="I12254" s="1" t="s">
        <v>41</v>
      </c>
      <c r="J12254" s="1" t="str" cm="1">
        <f t="array" ref="J12254">_xlfn.IFS(F12254="","missing",F12254&lt;0,"negative",F12254=0,"zero",AND(F12254&gt;=99999,MOD(F12254,9)=0),"99999 placeholder",AND(F12254&gt;$O$5,D12254="Expense"),"Expense outlier",AND(F12254&gt;$P$5,D12254="Income"),"Income outlier",TRUE,"valid")</f>
        <v>valid</v>
      </c>
      <c r="K12254" s="1" t="str">
        <f>_xlfn.XLOOKUP(I12254,[1]category_mapping!$F$2:$F$19,[1]category_mapping!$G$2:$G$19,E12254)</f>
        <v>utilities</v>
      </c>
      <c r="L12254" s="1" t="str">
        <f>IF(cleaning_working[[#This Row],[date]]="","Missing","Available")</f>
        <v>Available</v>
      </c>
    </row>
    <row r="12255" spans="1:12" x14ac:dyDescent="0.35">
      <c r="A12255" s="1" t="s">
        <v>11824</v>
      </c>
      <c r="B12255" s="1" t="s">
        <v>127</v>
      </c>
      <c r="C12255" s="3">
        <v>45524</v>
      </c>
      <c r="D12255" s="1" t="s">
        <v>13</v>
      </c>
      <c r="E12255" s="1" t="s">
        <v>39</v>
      </c>
      <c r="F12255" s="1">
        <v>4861</v>
      </c>
      <c r="G12255" s="1" t="s">
        <v>32</v>
      </c>
      <c r="H12255" s="1" t="s">
        <v>107</v>
      </c>
      <c r="I12255" s="1" t="s">
        <v>120</v>
      </c>
      <c r="J12255" s="1" t="str" cm="1">
        <f t="array" ref="J12255">_xlfn.IFS(F12255="","missing",F12255&lt;0,"negative",F12255=0,"zero",AND(F12255&gt;=99999,MOD(F12255,9)=0),"99999 placeholder",AND(F12255&gt;$O$5,D12255="Expense"),"Expense outlier",AND(F12255&gt;$P$5,D12255="Income"),"Income outlier",TRUE,"valid")</f>
        <v>valid</v>
      </c>
      <c r="K12255" s="1" t="str">
        <f>_xlfn.XLOOKUP(I12255,[1]category_mapping!$F$2:$F$19,[1]category_mapping!$G$2:$G$19,E12255)</f>
        <v>food</v>
      </c>
      <c r="L12255" s="1" t="str">
        <f>IF(cleaning_working[[#This Row],[date]]="","Missing","Available")</f>
        <v>Available</v>
      </c>
    </row>
    <row r="12256" spans="1:12" x14ac:dyDescent="0.35">
      <c r="A12256" s="1" t="s">
        <v>4020</v>
      </c>
      <c r="B12256" s="1" t="s">
        <v>175</v>
      </c>
      <c r="C12256" s="3">
        <v>44587</v>
      </c>
      <c r="D12256" s="1" t="s">
        <v>14</v>
      </c>
      <c r="E12256" s="1" t="s">
        <v>57</v>
      </c>
      <c r="F12256" s="1">
        <v>13042</v>
      </c>
      <c r="G12256" s="1" t="s">
        <v>25</v>
      </c>
      <c r="H12256" s="1" t="s">
        <v>65</v>
      </c>
      <c r="I12256" s="1" t="s">
        <v>162</v>
      </c>
      <c r="J12256" s="1" t="str" cm="1">
        <f t="array" ref="J12256">_xlfn.IFS(F12256="","missing",F12256&lt;0,"negative",F12256=0,"zero",AND(F12256&gt;=99999,MOD(F12256,9)=0),"99999 placeholder",AND(F12256&gt;$O$5,D12256="Expense"),"Expense outlier",AND(F12256&gt;$P$5,D12256="Income"),"Income outlier",TRUE,"valid")</f>
        <v>valid</v>
      </c>
      <c r="K12256" s="1" t="str">
        <f>_xlfn.XLOOKUP(I12256,[1]category_mapping!$F$2:$F$19,[1]category_mapping!$G$2:$G$19,E12256)</f>
        <v>salary</v>
      </c>
      <c r="L12256" s="1" t="str">
        <f>IF(cleaning_working[[#This Row],[date]]="","Missing","Available")</f>
        <v>Available</v>
      </c>
    </row>
    <row r="12257" spans="1:12" x14ac:dyDescent="0.35">
      <c r="A12257" s="1" t="s">
        <v>11825</v>
      </c>
      <c r="B12257" s="1" t="s">
        <v>184</v>
      </c>
      <c r="C12257" s="3">
        <v>44666</v>
      </c>
      <c r="D12257" s="1" t="s">
        <v>13</v>
      </c>
      <c r="E12257" s="1" t="s">
        <v>63</v>
      </c>
      <c r="F12257" s="1">
        <v>7423</v>
      </c>
      <c r="G12257" s="1" t="s">
        <v>40</v>
      </c>
      <c r="H12257" s="1" t="s">
        <v>26</v>
      </c>
      <c r="I12257" s="1" t="s">
        <v>66</v>
      </c>
      <c r="J12257" s="1" t="str" cm="1">
        <f t="array" ref="J12257">_xlfn.IFS(F12257="","missing",F12257&lt;0,"negative",F12257=0,"zero",AND(F12257&gt;=99999,MOD(F12257,9)=0),"99999 placeholder",AND(F12257&gt;$O$5,D12257="Expense"),"Expense outlier",AND(F12257&gt;$P$5,D12257="Income"),"Income outlier",TRUE,"valid")</f>
        <v>valid</v>
      </c>
      <c r="K12257" s="1" t="str">
        <f>_xlfn.XLOOKUP(I12257,[1]category_mapping!$F$2:$F$19,[1]category_mapping!$G$2:$G$19,E12257)</f>
        <v>food</v>
      </c>
      <c r="L12257" s="1" t="str">
        <f>IF(cleaning_working[[#This Row],[date]]="","Missing","Available")</f>
        <v>Available</v>
      </c>
    </row>
    <row r="12258" spans="1:12" x14ac:dyDescent="0.35">
      <c r="A12258" s="1" t="s">
        <v>11826</v>
      </c>
      <c r="B12258" s="1" t="s">
        <v>16</v>
      </c>
      <c r="C12258" s="3">
        <v>45564</v>
      </c>
      <c r="D12258" s="1" t="s">
        <v>13</v>
      </c>
      <c r="E12258" s="1" t="s">
        <v>39</v>
      </c>
      <c r="F12258" s="1">
        <v>704</v>
      </c>
      <c r="G12258" s="1" t="s">
        <v>32</v>
      </c>
      <c r="H12258" s="1" t="s">
        <v>65</v>
      </c>
      <c r="I12258" s="1" t="s">
        <v>178</v>
      </c>
      <c r="J12258" s="1" t="str" cm="1">
        <f t="array" ref="J12258">_xlfn.IFS(F12258="","missing",F12258&lt;0,"negative",F12258=0,"zero",AND(F12258&gt;=99999,MOD(F12258,9)=0),"99999 placeholder",AND(F12258&gt;$O$5,D12258="Expense"),"Expense outlier",AND(F12258&gt;$P$5,D12258="Income"),"Income outlier",TRUE,"valid")</f>
        <v>valid</v>
      </c>
      <c r="K12258" s="1" t="str">
        <f>_xlfn.XLOOKUP(I12258,[1]category_mapping!$F$2:$F$19,[1]category_mapping!$G$2:$G$19,E12258)</f>
        <v>rent</v>
      </c>
      <c r="L12258" s="1" t="str">
        <f>IF(cleaning_working[[#This Row],[date]]="","Missing","Available")</f>
        <v>Available</v>
      </c>
    </row>
    <row r="12259" spans="1:12" x14ac:dyDescent="0.35">
      <c r="A12259" s="1" t="s">
        <v>11827</v>
      </c>
      <c r="B12259" s="1" t="s">
        <v>122</v>
      </c>
      <c r="C12259" s="3">
        <v>45256</v>
      </c>
      <c r="D12259" s="1" t="s">
        <v>13</v>
      </c>
      <c r="E12259" s="1" t="s">
        <v>63</v>
      </c>
      <c r="F12259" s="1">
        <v>2835</v>
      </c>
      <c r="G12259" s="1" t="s">
        <v>64</v>
      </c>
      <c r="H12259" s="1" t="s">
        <v>25</v>
      </c>
      <c r="I12259" s="1" t="s">
        <v>90</v>
      </c>
      <c r="J12259" s="1" t="str" cm="1">
        <f t="array" ref="J12259">_xlfn.IFS(F12259="","missing",F12259&lt;0,"negative",F12259=0,"zero",AND(F12259&gt;=99999,MOD(F12259,9)=0),"99999 placeholder",AND(F12259&gt;$O$5,D12259="Expense"),"Expense outlier",AND(F12259&gt;$P$5,D12259="Income"),"Income outlier",TRUE,"valid")</f>
        <v>valid</v>
      </c>
      <c r="K12259" s="1" t="str">
        <f>_xlfn.XLOOKUP(I12259,[1]category_mapping!$F$2:$F$19,[1]category_mapping!$G$2:$G$19,E12259)</f>
        <v>utilities</v>
      </c>
      <c r="L12259" s="1" t="str">
        <f>IF(cleaning_working[[#This Row],[date]]="","Missing","Available")</f>
        <v>Available</v>
      </c>
    </row>
    <row r="12260" spans="1:12" x14ac:dyDescent="0.35">
      <c r="A12260" s="1" t="s">
        <v>11828</v>
      </c>
      <c r="B12260" s="1" t="s">
        <v>269</v>
      </c>
      <c r="C12260" s="3">
        <v>44731</v>
      </c>
      <c r="D12260" s="1" t="s">
        <v>14</v>
      </c>
      <c r="E12260" s="1" t="s">
        <v>70</v>
      </c>
      <c r="F12260" s="1">
        <v>77097</v>
      </c>
      <c r="G12260" s="1" t="s">
        <v>32</v>
      </c>
      <c r="H12260" s="1" t="s">
        <v>19</v>
      </c>
      <c r="J12260" s="1" t="str" cm="1">
        <f t="array" ref="J12260">_xlfn.IFS(F12260="","missing",F12260&lt;0,"negative",F12260=0,"zero",AND(F12260&gt;=99999,MOD(F12260,9)=0),"99999 placeholder",AND(F12260&gt;$O$5,D12260="Expense"),"Expense outlier",AND(F12260&gt;$P$5,D12260="Income"),"Income outlier",TRUE,"valid")</f>
        <v>valid</v>
      </c>
      <c r="K12260" s="1" t="str">
        <f>_xlfn.XLOOKUP(I12260,[1]category_mapping!$F$2:$F$19,[1]category_mapping!$G$2:$G$19,E12260)</f>
        <v>others</v>
      </c>
      <c r="L12260" s="1" t="str">
        <f>IF(cleaning_working[[#This Row],[date]]="","Missing","Available")</f>
        <v>Available</v>
      </c>
    </row>
    <row r="12261" spans="1:12" x14ac:dyDescent="0.35">
      <c r="A12261" s="1" t="s">
        <v>11829</v>
      </c>
      <c r="B12261" s="1" t="s">
        <v>208</v>
      </c>
      <c r="C12261" s="3">
        <v>45538</v>
      </c>
      <c r="D12261" s="1" t="s">
        <v>13</v>
      </c>
      <c r="E12261" s="1" t="s">
        <v>70</v>
      </c>
      <c r="F12261" s="1">
        <v>9513</v>
      </c>
      <c r="G12261" s="1" t="s">
        <v>40</v>
      </c>
      <c r="H12261" s="1" t="s">
        <v>52</v>
      </c>
      <c r="I12261" s="1" t="s">
        <v>162</v>
      </c>
      <c r="J12261" s="1" t="str" cm="1">
        <f t="array" ref="J12261">_xlfn.IFS(F12261="","missing",F12261&lt;0,"negative",F12261=0,"zero",AND(F12261&gt;=99999,MOD(F12261,9)=0),"99999 placeholder",AND(F12261&gt;$O$5,D12261="Expense"),"Expense outlier",AND(F12261&gt;$P$5,D12261="Income"),"Income outlier",TRUE,"valid")</f>
        <v>valid</v>
      </c>
      <c r="K12261" s="1" t="str">
        <f>_xlfn.XLOOKUP(I12261,[1]category_mapping!$F$2:$F$19,[1]category_mapping!$G$2:$G$19,E12261)</f>
        <v>others</v>
      </c>
      <c r="L12261" s="1" t="str">
        <f>IF(cleaning_working[[#This Row],[date]]="","Missing","Available")</f>
        <v>Available</v>
      </c>
    </row>
    <row r="12262" spans="1:12" x14ac:dyDescent="0.35">
      <c r="A12262" s="1" t="s">
        <v>11830</v>
      </c>
      <c r="B12262" s="1" t="s">
        <v>16</v>
      </c>
      <c r="C12262" s="3">
        <v>44877</v>
      </c>
      <c r="D12262" s="1" t="s">
        <v>13</v>
      </c>
      <c r="E12262" s="1" t="s">
        <v>46</v>
      </c>
      <c r="F12262" s="1">
        <v>1000</v>
      </c>
      <c r="G12262" s="1" t="s">
        <v>32</v>
      </c>
      <c r="H12262" s="1" t="s">
        <v>19</v>
      </c>
      <c r="I12262" s="1" t="s">
        <v>66</v>
      </c>
      <c r="J12262" s="1" t="str" cm="1">
        <f t="array" ref="J12262">_xlfn.IFS(F12262="","missing",F12262&lt;0,"negative",F12262=0,"zero",AND(F12262&gt;=99999,MOD(F12262,9)=0),"99999 placeholder",AND(F12262&gt;$O$5,D12262="Expense"),"Expense outlier",AND(F12262&gt;$P$5,D12262="Income"),"Income outlier",TRUE,"valid")</f>
        <v>valid</v>
      </c>
      <c r="K12262" s="1" t="str">
        <f>_xlfn.XLOOKUP(I12262,[1]category_mapping!$F$2:$F$19,[1]category_mapping!$G$2:$G$19,E12262)</f>
        <v>food</v>
      </c>
      <c r="L12262" s="1" t="str">
        <f>IF(cleaning_working[[#This Row],[date]]="","Missing","Available")</f>
        <v>Available</v>
      </c>
    </row>
    <row r="12263" spans="1:12" x14ac:dyDescent="0.35">
      <c r="A12263" s="1" t="s">
        <v>11831</v>
      </c>
      <c r="B12263" s="1" t="s">
        <v>92</v>
      </c>
      <c r="C12263" s="3">
        <v>44995</v>
      </c>
      <c r="D12263" s="1" t="s">
        <v>13</v>
      </c>
      <c r="E12263" s="1" t="s">
        <v>63</v>
      </c>
      <c r="F12263" s="1">
        <v>3100</v>
      </c>
      <c r="G12263" s="1" t="s">
        <v>25</v>
      </c>
      <c r="H12263" s="1" t="s">
        <v>83</v>
      </c>
      <c r="I12263" s="1" t="s">
        <v>226</v>
      </c>
      <c r="J12263" s="1" t="str" cm="1">
        <f t="array" ref="J12263">_xlfn.IFS(F12263="","missing",F12263&lt;0,"negative",F12263=0,"zero",AND(F12263&gt;=99999,MOD(F12263,9)=0),"99999 placeholder",AND(F12263&gt;$O$5,D12263="Expense"),"Expense outlier",AND(F12263&gt;$P$5,D12263="Income"),"Income outlier",TRUE,"valid")</f>
        <v>valid</v>
      </c>
      <c r="K12263" s="1" t="str">
        <f>_xlfn.XLOOKUP(I12263,[1]category_mapping!$F$2:$F$19,[1]category_mapping!$G$2:$G$19,E12263)</f>
        <v>savings</v>
      </c>
      <c r="L12263" s="1" t="str">
        <f>IF(cleaning_working[[#This Row],[date]]="","Missing","Available")</f>
        <v>Available</v>
      </c>
    </row>
    <row r="12264" spans="1:12" x14ac:dyDescent="0.35">
      <c r="A12264" s="1" t="s">
        <v>1944</v>
      </c>
      <c r="B12264" s="1" t="s">
        <v>365</v>
      </c>
      <c r="C12264" s="3">
        <v>44786</v>
      </c>
      <c r="D12264" s="1" t="s">
        <v>13</v>
      </c>
      <c r="E12264" s="1" t="s">
        <v>39</v>
      </c>
      <c r="F12264" s="1">
        <v>1883</v>
      </c>
      <c r="G12264" s="1" t="s">
        <v>18</v>
      </c>
      <c r="H12264" s="1" t="s">
        <v>159</v>
      </c>
      <c r="J12264" s="1" t="str" cm="1">
        <f t="array" ref="J12264">_xlfn.IFS(F12264="","missing",F12264&lt;0,"negative",F12264=0,"zero",AND(F12264&gt;=99999,MOD(F12264,9)=0),"99999 placeholder",AND(F12264&gt;$O$5,D12264="Expense"),"Expense outlier",AND(F12264&gt;$P$5,D12264="Income"),"Income outlier",TRUE,"valid")</f>
        <v>valid</v>
      </c>
      <c r="K12264" s="1" t="str">
        <f>_xlfn.XLOOKUP(I12264,[1]category_mapping!$F$2:$F$19,[1]category_mapping!$G$2:$G$19,E12264)</f>
        <v>food</v>
      </c>
      <c r="L12264" s="1" t="str">
        <f>IF(cleaning_working[[#This Row],[date]]="","Missing","Available")</f>
        <v>Available</v>
      </c>
    </row>
    <row r="12265" spans="1:12" x14ac:dyDescent="0.35">
      <c r="A12265" s="1" t="s">
        <v>11832</v>
      </c>
      <c r="B12265" s="1" t="s">
        <v>99</v>
      </c>
      <c r="C12265" s="3">
        <v>45309</v>
      </c>
      <c r="D12265" s="1" t="s">
        <v>13</v>
      </c>
      <c r="E12265" s="1" t="s">
        <v>24</v>
      </c>
      <c r="F12265" s="1">
        <v>7178</v>
      </c>
      <c r="G12265" s="1" t="s">
        <v>64</v>
      </c>
      <c r="H12265" s="1" t="s">
        <v>159</v>
      </c>
      <c r="I12265" s="1" t="s">
        <v>272</v>
      </c>
      <c r="J12265" s="1" t="str" cm="1">
        <f t="array" ref="J12265">_xlfn.IFS(F12265="","missing",F12265&lt;0,"negative",F12265=0,"zero",AND(F12265&gt;=99999,MOD(F12265,9)=0),"99999 placeholder",AND(F12265&gt;$O$5,D12265="Expense"),"Expense outlier",AND(F12265&gt;$P$5,D12265="Income"),"Income outlier",TRUE,"valid")</f>
        <v>valid</v>
      </c>
      <c r="K12265" s="1" t="str">
        <f>_xlfn.XLOOKUP(I12265,[1]category_mapping!$F$2:$F$19,[1]category_mapping!$G$2:$G$19,E12265)</f>
        <v>food</v>
      </c>
      <c r="L12265" s="1" t="str">
        <f>IF(cleaning_working[[#This Row],[date]]="","Missing","Available")</f>
        <v>Available</v>
      </c>
    </row>
    <row r="12266" spans="1:12" x14ac:dyDescent="0.35">
      <c r="A12266" s="1" t="s">
        <v>11833</v>
      </c>
      <c r="B12266" s="1" t="s">
        <v>348</v>
      </c>
      <c r="C12266" s="3">
        <v>44447</v>
      </c>
      <c r="D12266" s="1" t="s">
        <v>13</v>
      </c>
      <c r="E12266" s="1" t="s">
        <v>39</v>
      </c>
      <c r="F12266" s="1">
        <v>1012</v>
      </c>
      <c r="G12266" s="1" t="s">
        <v>18</v>
      </c>
      <c r="H12266" s="1" t="s">
        <v>33</v>
      </c>
      <c r="I12266" s="1" t="s">
        <v>20</v>
      </c>
      <c r="J12266" s="1" t="str" cm="1">
        <f t="array" ref="J12266">_xlfn.IFS(F12266="","missing",F12266&lt;0,"negative",F12266=0,"zero",AND(F12266&gt;=99999,MOD(F12266,9)=0),"99999 placeholder",AND(F12266&gt;$O$5,D12266="Expense"),"Expense outlier",AND(F12266&gt;$P$5,D12266="Income"),"Income outlier",TRUE,"valid")</f>
        <v>valid</v>
      </c>
      <c r="K12266" s="1" t="str">
        <f>_xlfn.XLOOKUP(I12266,[1]category_mapping!$F$2:$F$19,[1]category_mapping!$G$2:$G$19,E12266)</f>
        <v>entertainment</v>
      </c>
      <c r="L12266" s="1" t="str">
        <f>IF(cleaning_working[[#This Row],[date]]="","Missing","Available")</f>
        <v>Available</v>
      </c>
    </row>
    <row r="12267" spans="1:12" x14ac:dyDescent="0.35">
      <c r="A12267" s="1" t="s">
        <v>11834</v>
      </c>
      <c r="B12267" s="1" t="s">
        <v>158</v>
      </c>
      <c r="C12267" s="3">
        <v>44977</v>
      </c>
      <c r="D12267" s="1" t="s">
        <v>13</v>
      </c>
      <c r="E12267" s="1" t="s">
        <v>96</v>
      </c>
      <c r="F12267" s="1">
        <v>615</v>
      </c>
      <c r="G12267" s="1" t="s">
        <v>32</v>
      </c>
      <c r="H12267" s="1" t="s">
        <v>86</v>
      </c>
      <c r="I12267" s="1" t="s">
        <v>170</v>
      </c>
      <c r="J12267" s="1" t="str" cm="1">
        <f t="array" ref="J12267">_xlfn.IFS(F12267="","missing",F12267&lt;0,"negative",F12267=0,"zero",AND(F12267&gt;=99999,MOD(F12267,9)=0),"99999 placeholder",AND(F12267&gt;$O$5,D12267="Expense"),"Expense outlier",AND(F12267&gt;$P$5,D12267="Income"),"Income outlier",TRUE,"valid")</f>
        <v>valid</v>
      </c>
      <c r="K12267" s="1" t="str">
        <f>_xlfn.XLOOKUP(I12267,[1]category_mapping!$F$2:$F$19,[1]category_mapping!$G$2:$G$19,E12267)</f>
        <v>health</v>
      </c>
      <c r="L12267" s="1" t="str">
        <f>IF(cleaning_working[[#This Row],[date]]="","Missing","Available")</f>
        <v>Available</v>
      </c>
    </row>
    <row r="12268" spans="1:12" x14ac:dyDescent="0.35">
      <c r="A12268" s="1" t="s">
        <v>9460</v>
      </c>
      <c r="B12268" s="1" t="s">
        <v>139</v>
      </c>
      <c r="C12268" s="3">
        <v>44828</v>
      </c>
      <c r="D12268" s="1" t="s">
        <v>13</v>
      </c>
      <c r="E12268" s="1" t="s">
        <v>24</v>
      </c>
      <c r="F12268" s="1">
        <v>9942</v>
      </c>
      <c r="G12268" s="1" t="s">
        <v>32</v>
      </c>
      <c r="H12268" s="1" t="s">
        <v>52</v>
      </c>
      <c r="I12268" s="1" t="s">
        <v>97</v>
      </c>
      <c r="J12268" s="1" t="str" cm="1">
        <f t="array" ref="J12268">_xlfn.IFS(F12268="","missing",F12268&lt;0,"negative",F12268=0,"zero",AND(F12268&gt;=99999,MOD(F12268,9)=0),"99999 placeholder",AND(F12268&gt;$O$5,D12268="Expense"),"Expense outlier",AND(F12268&gt;$P$5,D12268="Income"),"Income outlier",TRUE,"valid")</f>
        <v>valid</v>
      </c>
      <c r="K12268" s="1" t="str">
        <f>_xlfn.XLOOKUP(I12268,[1]category_mapping!$F$2:$F$19,[1]category_mapping!$G$2:$G$19,E12268)</f>
        <v>health</v>
      </c>
      <c r="L12268" s="1" t="str">
        <f>IF(cleaning_working[[#This Row],[date]]="","Missing","Available")</f>
        <v>Available</v>
      </c>
    </row>
    <row r="12269" spans="1:12" x14ac:dyDescent="0.35">
      <c r="A12269" s="1" t="s">
        <v>11835</v>
      </c>
      <c r="B12269" s="1" t="s">
        <v>372</v>
      </c>
      <c r="C12269" s="3">
        <v>44710</v>
      </c>
      <c r="D12269" s="1" t="s">
        <v>13</v>
      </c>
      <c r="E12269" s="1" t="s">
        <v>39</v>
      </c>
      <c r="F12269" s="1">
        <v>251</v>
      </c>
      <c r="G12269" s="1" t="s">
        <v>64</v>
      </c>
      <c r="H12269" s="1" t="s">
        <v>19</v>
      </c>
      <c r="I12269" s="1" t="s">
        <v>137</v>
      </c>
      <c r="J12269" s="1" t="str" cm="1">
        <f t="array" ref="J12269">_xlfn.IFS(F12269="","missing",F12269&lt;0,"negative",F12269=0,"zero",AND(F12269&gt;=99999,MOD(F12269,9)=0),"99999 placeholder",AND(F12269&gt;$O$5,D12269="Expense"),"Expense outlier",AND(F12269&gt;$P$5,D12269="Income"),"Income outlier",TRUE,"valid")</f>
        <v>valid</v>
      </c>
      <c r="K12269" s="1" t="str">
        <f>_xlfn.XLOOKUP(I12269,[1]category_mapping!$F$2:$F$19,[1]category_mapping!$G$2:$G$19,E12269)</f>
        <v>travel</v>
      </c>
      <c r="L12269" s="1" t="str">
        <f>IF(cleaning_working[[#This Row],[date]]="","Missing","Available")</f>
        <v>Available</v>
      </c>
    </row>
    <row r="12270" spans="1:12" x14ac:dyDescent="0.35">
      <c r="A12270" s="1" t="s">
        <v>11836</v>
      </c>
      <c r="B12270" s="1" t="s">
        <v>219</v>
      </c>
      <c r="C12270" s="3">
        <v>44835</v>
      </c>
      <c r="D12270" s="1" t="s">
        <v>13</v>
      </c>
      <c r="E12270" s="1" t="s">
        <v>39</v>
      </c>
      <c r="F12270" s="1">
        <v>1687</v>
      </c>
      <c r="G12270" s="1" t="s">
        <v>40</v>
      </c>
      <c r="H12270" s="1" t="s">
        <v>65</v>
      </c>
      <c r="I12270" s="1" t="s">
        <v>20</v>
      </c>
      <c r="J12270" s="1" t="str" cm="1">
        <f t="array" ref="J12270">_xlfn.IFS(F12270="","missing",F12270&lt;0,"negative",F12270=0,"zero",AND(F12270&gt;=99999,MOD(F12270,9)=0),"99999 placeholder",AND(F12270&gt;$O$5,D12270="Expense"),"Expense outlier",AND(F12270&gt;$P$5,D12270="Income"),"Income outlier",TRUE,"valid")</f>
        <v>valid</v>
      </c>
      <c r="K12270" s="1" t="str">
        <f>_xlfn.XLOOKUP(I12270,[1]category_mapping!$F$2:$F$19,[1]category_mapping!$G$2:$G$19,E12270)</f>
        <v>entertainment</v>
      </c>
      <c r="L12270" s="1" t="str">
        <f>IF(cleaning_working[[#This Row],[date]]="","Missing","Available")</f>
        <v>Available</v>
      </c>
    </row>
    <row r="12271" spans="1:12" x14ac:dyDescent="0.35">
      <c r="A12271" s="1" t="s">
        <v>11837</v>
      </c>
      <c r="B12271" s="1" t="s">
        <v>460</v>
      </c>
      <c r="C12271" s="3">
        <v>44920</v>
      </c>
      <c r="D12271" s="1" t="s">
        <v>13</v>
      </c>
      <c r="E12271" s="1" t="s">
        <v>39</v>
      </c>
      <c r="F12271" s="1">
        <v>2143</v>
      </c>
      <c r="G12271" s="1" t="s">
        <v>40</v>
      </c>
      <c r="H12271" s="1" t="s">
        <v>83</v>
      </c>
      <c r="I12271" s="1" t="s">
        <v>162</v>
      </c>
      <c r="J12271" s="1" t="str" cm="1">
        <f t="array" ref="J12271">_xlfn.IFS(F12271="","missing",F12271&lt;0,"negative",F12271=0,"zero",AND(F12271&gt;=99999,MOD(F12271,9)=0),"99999 placeholder",AND(F12271&gt;$O$5,D12271="Expense"),"Expense outlier",AND(F12271&gt;$P$5,D12271="Income"),"Income outlier",TRUE,"valid")</f>
        <v>valid</v>
      </c>
      <c r="K12271" s="1" t="str">
        <f>_xlfn.XLOOKUP(I12271,[1]category_mapping!$F$2:$F$19,[1]category_mapping!$G$2:$G$19,E12271)</f>
        <v>food</v>
      </c>
      <c r="L12271" s="1" t="str">
        <f>IF(cleaning_working[[#This Row],[date]]="","Missing","Available")</f>
        <v>Available</v>
      </c>
    </row>
    <row r="12272" spans="1:12" x14ac:dyDescent="0.35">
      <c r="A12272" s="1" t="s">
        <v>11838</v>
      </c>
      <c r="B12272" s="1" t="s">
        <v>192</v>
      </c>
      <c r="C12272" s="3">
        <v>45383</v>
      </c>
      <c r="D12272" s="1" t="s">
        <v>13</v>
      </c>
      <c r="E12272" s="1" t="s">
        <v>104</v>
      </c>
      <c r="F12272" s="1">
        <v>8368</v>
      </c>
      <c r="G12272" s="1" t="s">
        <v>40</v>
      </c>
      <c r="H12272" s="1" t="s">
        <v>26</v>
      </c>
      <c r="I12272" s="1" t="s">
        <v>80</v>
      </c>
      <c r="J12272" s="1" t="str" cm="1">
        <f t="array" ref="J12272">_xlfn.IFS(F12272="","missing",F12272&lt;0,"negative",F12272=0,"zero",AND(F12272&gt;=99999,MOD(F12272,9)=0),"99999 placeholder",AND(F12272&gt;$O$5,D12272="Expense"),"Expense outlier",AND(F12272&gt;$P$5,D12272="Income"),"Income outlier",TRUE,"valid")</f>
        <v>valid</v>
      </c>
      <c r="K12272" s="1" t="str">
        <f>_xlfn.XLOOKUP(I12272,[1]category_mapping!$F$2:$F$19,[1]category_mapping!$G$2:$G$19,E12272)</f>
        <v>food</v>
      </c>
      <c r="L12272" s="1" t="str">
        <f>IF(cleaning_working[[#This Row],[date]]="","Missing","Available")</f>
        <v>Available</v>
      </c>
    </row>
    <row r="12273" spans="1:12" x14ac:dyDescent="0.35">
      <c r="A12273" s="1" t="s">
        <v>11839</v>
      </c>
      <c r="B12273" s="1" t="s">
        <v>303</v>
      </c>
      <c r="C12273" s="3">
        <v>45055</v>
      </c>
      <c r="D12273" s="1" t="s">
        <v>13</v>
      </c>
      <c r="E12273" s="1" t="s">
        <v>17</v>
      </c>
      <c r="F12273" s="1">
        <v>9955</v>
      </c>
      <c r="G12273" s="1" t="s">
        <v>18</v>
      </c>
      <c r="H12273" s="1" t="s">
        <v>133</v>
      </c>
      <c r="I12273" s="1" t="s">
        <v>134</v>
      </c>
      <c r="J12273" s="1" t="str" cm="1">
        <f t="array" ref="J12273">_xlfn.IFS(F12273="","missing",F12273&lt;0,"negative",F12273=0,"zero",AND(F12273&gt;=99999,MOD(F12273,9)=0),"99999 placeholder",AND(F12273&gt;$O$5,D12273="Expense"),"Expense outlier",AND(F12273&gt;$P$5,D12273="Income"),"Income outlier",TRUE,"valid")</f>
        <v>valid</v>
      </c>
      <c r="K12273" s="1" t="str">
        <f>_xlfn.XLOOKUP(I12273,[1]category_mapping!$F$2:$F$19,[1]category_mapping!$G$2:$G$19,E12273)</f>
        <v>education</v>
      </c>
      <c r="L12273" s="1" t="str">
        <f>IF(cleaning_working[[#This Row],[date]]="","Missing","Available")</f>
        <v>Available</v>
      </c>
    </row>
    <row r="12274" spans="1:12" x14ac:dyDescent="0.35">
      <c r="A12274" s="1" t="s">
        <v>11840</v>
      </c>
      <c r="B12274" s="1" t="s">
        <v>301</v>
      </c>
      <c r="C12274" s="3">
        <v>44448</v>
      </c>
      <c r="D12274" s="1" t="s">
        <v>13</v>
      </c>
      <c r="E12274" s="1" t="s">
        <v>70</v>
      </c>
      <c r="F12274" s="1">
        <v>1635</v>
      </c>
      <c r="G12274" s="1" t="s">
        <v>64</v>
      </c>
      <c r="H12274" s="1" t="s">
        <v>33</v>
      </c>
      <c r="I12274" s="1" t="s">
        <v>58</v>
      </c>
      <c r="J12274" s="1" t="str" cm="1">
        <f t="array" ref="J12274">_xlfn.IFS(F12274="","missing",F12274&lt;0,"negative",F12274=0,"zero",AND(F12274&gt;=99999,MOD(F12274,9)=0),"99999 placeholder",AND(F12274&gt;$O$5,D12274="Expense"),"Expense outlier",AND(F12274&gt;$P$5,D12274="Income"),"Income outlier",TRUE,"valid")</f>
        <v>valid</v>
      </c>
      <c r="K12274" s="1" t="str">
        <f>_xlfn.XLOOKUP(I12274,[1]category_mapping!$F$2:$F$19,[1]category_mapping!$G$2:$G$19,E12274)</f>
        <v>others</v>
      </c>
      <c r="L12274" s="1" t="str">
        <f>IF(cleaning_working[[#This Row],[date]]="","Missing","Available")</f>
        <v>Available</v>
      </c>
    </row>
    <row r="12275" spans="1:12" x14ac:dyDescent="0.35">
      <c r="A12275" s="1" t="s">
        <v>11841</v>
      </c>
      <c r="B12275" s="1" t="s">
        <v>247</v>
      </c>
      <c r="C12275" s="3">
        <v>44419</v>
      </c>
      <c r="D12275" s="1" t="s">
        <v>13</v>
      </c>
      <c r="E12275" s="1" t="s">
        <v>39</v>
      </c>
      <c r="F12275" s="1">
        <v>2076</v>
      </c>
      <c r="G12275" s="1" t="s">
        <v>64</v>
      </c>
      <c r="H12275" s="1" t="s">
        <v>33</v>
      </c>
      <c r="I12275" s="1" t="s">
        <v>120</v>
      </c>
      <c r="J12275" s="1" t="str" cm="1">
        <f t="array" ref="J12275">_xlfn.IFS(F12275="","missing",F12275&lt;0,"negative",F12275=0,"zero",AND(F12275&gt;=99999,MOD(F12275,9)=0),"99999 placeholder",AND(F12275&gt;$O$5,D12275="Expense"),"Expense outlier",AND(F12275&gt;$P$5,D12275="Income"),"Income outlier",TRUE,"valid")</f>
        <v>valid</v>
      </c>
      <c r="K12275" s="1" t="str">
        <f>_xlfn.XLOOKUP(I12275,[1]category_mapping!$F$2:$F$19,[1]category_mapping!$G$2:$G$19,E12275)</f>
        <v>food</v>
      </c>
      <c r="L12275" s="1" t="str">
        <f>IF(cleaning_working[[#This Row],[date]]="","Missing","Available")</f>
        <v>Available</v>
      </c>
    </row>
    <row r="12276" spans="1:12" x14ac:dyDescent="0.35">
      <c r="A12276" s="1" t="s">
        <v>11842</v>
      </c>
      <c r="B12276" s="1" t="s">
        <v>233</v>
      </c>
      <c r="C12276" s="3">
        <v>44724</v>
      </c>
      <c r="D12276" s="1" t="s">
        <v>13</v>
      </c>
      <c r="E12276" s="1" t="s">
        <v>45</v>
      </c>
      <c r="F12276" s="1">
        <v>2131</v>
      </c>
      <c r="G12276" s="1" t="s">
        <v>64</v>
      </c>
      <c r="H12276" s="1" t="s">
        <v>107</v>
      </c>
      <c r="I12276" s="1" t="s">
        <v>217</v>
      </c>
      <c r="J12276" s="1" t="str" cm="1">
        <f t="array" ref="J12276">_xlfn.IFS(F12276="","missing",F12276&lt;0,"negative",F12276=0,"zero",AND(F12276&gt;=99999,MOD(F12276,9)=0),"99999 placeholder",AND(F12276&gt;$O$5,D12276="Expense"),"Expense outlier",AND(F12276&gt;$P$5,D12276="Income"),"Income outlier",TRUE,"valid")</f>
        <v>valid</v>
      </c>
      <c r="K12276" s="1" t="str">
        <f>_xlfn.XLOOKUP(I12276,[1]category_mapping!$F$2:$F$19,[1]category_mapping!$G$2:$G$19,E12276)</f>
        <v>rent</v>
      </c>
      <c r="L12276" s="1" t="str">
        <f>IF(cleaning_working[[#This Row],[date]]="","Missing","Available")</f>
        <v>Available</v>
      </c>
    </row>
    <row r="12277" spans="1:12" x14ac:dyDescent="0.35">
      <c r="A12277" s="1" t="s">
        <v>5692</v>
      </c>
      <c r="B12277" s="1" t="s">
        <v>109</v>
      </c>
      <c r="C12277" s="3">
        <v>45016</v>
      </c>
      <c r="D12277" s="1" t="s">
        <v>13</v>
      </c>
      <c r="E12277" s="1" t="s">
        <v>39</v>
      </c>
      <c r="F12277" s="1">
        <v>4300</v>
      </c>
      <c r="G12277" s="1" t="s">
        <v>40</v>
      </c>
      <c r="H12277" s="1" t="s">
        <v>83</v>
      </c>
      <c r="I12277" s="1" t="s">
        <v>49</v>
      </c>
      <c r="J12277" s="1" t="str" cm="1">
        <f t="array" ref="J12277">_xlfn.IFS(F12277="","missing",F12277&lt;0,"negative",F12277=0,"zero",AND(F12277&gt;=99999,MOD(F12277,9)=0),"99999 placeholder",AND(F12277&gt;$O$5,D12277="Expense"),"Expense outlier",AND(F12277&gt;$P$5,D12277="Income"),"Income outlier",TRUE,"valid")</f>
        <v>valid</v>
      </c>
      <c r="K12277" s="1" t="str">
        <f>_xlfn.XLOOKUP(I12277,[1]category_mapping!$F$2:$F$19,[1]category_mapping!$G$2:$G$19,E12277)</f>
        <v>food</v>
      </c>
      <c r="L12277" s="1" t="str">
        <f>IF(cleaning_working[[#This Row],[date]]="","Missing","Available")</f>
        <v>Available</v>
      </c>
    </row>
    <row r="12278" spans="1:12" x14ac:dyDescent="0.35">
      <c r="A12278" s="1" t="s">
        <v>11673</v>
      </c>
      <c r="B12278" s="1" t="s">
        <v>686</v>
      </c>
      <c r="C12278" s="3" t="s">
        <v>38</v>
      </c>
      <c r="D12278" s="1" t="s">
        <v>13</v>
      </c>
      <c r="E12278" s="1" t="s">
        <v>104</v>
      </c>
      <c r="F12278" s="1">
        <v>5840</v>
      </c>
      <c r="G12278" s="1" t="s">
        <v>40</v>
      </c>
      <c r="H12278" s="1" t="s">
        <v>86</v>
      </c>
      <c r="I12278" s="1" t="s">
        <v>58</v>
      </c>
      <c r="J12278" s="1" t="str" cm="1">
        <f t="array" ref="J12278">_xlfn.IFS(F12278="","missing",F12278&lt;0,"negative",F12278=0,"zero",AND(F12278&gt;=99999,MOD(F12278,9)=0),"99999 placeholder",AND(F12278&gt;$O$5,D12278="Expense"),"Expense outlier",AND(F12278&gt;$P$5,D12278="Income"),"Income outlier",TRUE,"valid")</f>
        <v>valid</v>
      </c>
      <c r="K12278" s="1" t="str">
        <f>_xlfn.XLOOKUP(I12278,[1]category_mapping!$F$2:$F$19,[1]category_mapping!$G$2:$G$19,E12278)</f>
        <v>health</v>
      </c>
      <c r="L12278" s="1" t="str">
        <f>IF(cleaning_working[[#This Row],[date]]="","Missing","Available")</f>
        <v>Missing</v>
      </c>
    </row>
    <row r="12279" spans="1:12" x14ac:dyDescent="0.35">
      <c r="A12279" s="1" t="s">
        <v>11843</v>
      </c>
      <c r="B12279" s="1" t="s">
        <v>225</v>
      </c>
      <c r="C12279" s="3">
        <v>45479</v>
      </c>
      <c r="D12279" s="1" t="s">
        <v>13</v>
      </c>
      <c r="E12279" s="1" t="s">
        <v>176</v>
      </c>
      <c r="F12279" s="1">
        <v>5251</v>
      </c>
      <c r="G12279" s="1" t="s">
        <v>64</v>
      </c>
      <c r="H12279" s="1" t="s">
        <v>65</v>
      </c>
      <c r="I12279" s="1" t="s">
        <v>46</v>
      </c>
      <c r="J12279" s="1" t="str" cm="1">
        <f t="array" ref="J12279">_xlfn.IFS(F12279="","missing",F12279&lt;0,"negative",F12279=0,"zero",AND(F12279&gt;=99999,MOD(F12279,9)=0),"99999 placeholder",AND(F12279&gt;$O$5,D12279="Expense"),"Expense outlier",AND(F12279&gt;$P$5,D12279="Income"),"Income outlier",TRUE,"valid")</f>
        <v>valid</v>
      </c>
      <c r="K12279" s="1" t="str">
        <f>_xlfn.XLOOKUP(I12279,[1]category_mapping!$F$2:$F$19,[1]category_mapping!$G$2:$G$19,E12279)</f>
        <v>savings</v>
      </c>
      <c r="L12279" s="1" t="str">
        <f>IF(cleaning_working[[#This Row],[date]]="","Missing","Available")</f>
        <v>Available</v>
      </c>
    </row>
    <row r="12280" spans="1:12" x14ac:dyDescent="0.35">
      <c r="A12280" s="1" t="s">
        <v>2978</v>
      </c>
      <c r="B12280" s="1" t="s">
        <v>235</v>
      </c>
      <c r="C12280" s="3">
        <v>45262</v>
      </c>
      <c r="D12280" s="1" t="s">
        <v>13</v>
      </c>
      <c r="E12280" s="1" t="s">
        <v>45</v>
      </c>
      <c r="F12280" s="1">
        <v>1487</v>
      </c>
      <c r="G12280" s="1" t="s">
        <v>40</v>
      </c>
      <c r="H12280" s="1" t="s">
        <v>133</v>
      </c>
      <c r="I12280" s="1" t="s">
        <v>162</v>
      </c>
      <c r="J12280" s="1" t="str" cm="1">
        <f t="array" ref="J12280">_xlfn.IFS(F12280="","missing",F12280&lt;0,"negative",F12280=0,"zero",AND(F12280&gt;=99999,MOD(F12280,9)=0),"99999 placeholder",AND(F12280&gt;$O$5,D12280="Expense"),"Expense outlier",AND(F12280&gt;$P$5,D12280="Income"),"Income outlier",TRUE,"valid")</f>
        <v>valid</v>
      </c>
      <c r="K12280" s="1" t="str">
        <f>_xlfn.XLOOKUP(I12280,[1]category_mapping!$F$2:$F$19,[1]category_mapping!$G$2:$G$19,E12280)</f>
        <v>entertainment</v>
      </c>
      <c r="L12280" s="1" t="str">
        <f>IF(cleaning_working[[#This Row],[date]]="","Missing","Available")</f>
        <v>Available</v>
      </c>
    </row>
    <row r="12281" spans="1:12" x14ac:dyDescent="0.35">
      <c r="A12281" s="1" t="s">
        <v>11844</v>
      </c>
      <c r="B12281" s="1" t="s">
        <v>686</v>
      </c>
      <c r="C12281" s="3">
        <v>45230</v>
      </c>
      <c r="D12281" s="1" t="s">
        <v>13</v>
      </c>
      <c r="E12281" s="1" t="s">
        <v>96</v>
      </c>
      <c r="F12281" s="1">
        <v>4222</v>
      </c>
      <c r="G12281" s="1" t="s">
        <v>32</v>
      </c>
      <c r="H12281" s="1" t="s">
        <v>86</v>
      </c>
      <c r="I12281" s="1" t="s">
        <v>178</v>
      </c>
      <c r="J12281" s="1" t="str" cm="1">
        <f t="array" ref="J12281">_xlfn.IFS(F12281="","missing",F12281&lt;0,"negative",F12281=0,"zero",AND(F12281&gt;=99999,MOD(F12281,9)=0),"99999 placeholder",AND(F12281&gt;$O$5,D12281="Expense"),"Expense outlier",AND(F12281&gt;$P$5,D12281="Income"),"Income outlier",TRUE,"valid")</f>
        <v>valid</v>
      </c>
      <c r="K12281" s="1" t="str">
        <f>_xlfn.XLOOKUP(I12281,[1]category_mapping!$F$2:$F$19,[1]category_mapping!$G$2:$G$19,E12281)</f>
        <v>rent</v>
      </c>
      <c r="L12281" s="1" t="str">
        <f>IF(cleaning_working[[#This Row],[date]]="","Missing","Available")</f>
        <v>Available</v>
      </c>
    </row>
    <row r="12282" spans="1:12" x14ac:dyDescent="0.35">
      <c r="A12282" s="1" t="s">
        <v>11845</v>
      </c>
      <c r="B12282" s="1" t="s">
        <v>343</v>
      </c>
      <c r="C12282" s="3">
        <v>44961</v>
      </c>
      <c r="D12282" s="1" t="s">
        <v>13</v>
      </c>
      <c r="E12282" s="1" t="s">
        <v>24</v>
      </c>
      <c r="F12282" s="1">
        <v>45594</v>
      </c>
      <c r="G12282" s="1" t="s">
        <v>64</v>
      </c>
      <c r="H12282" s="1" t="s">
        <v>107</v>
      </c>
      <c r="I12282" s="1" t="s">
        <v>46</v>
      </c>
      <c r="J12282" s="1" t="str" cm="1">
        <f t="array" ref="J12282">_xlfn.IFS(F12282="","missing",F12282&lt;0,"negative",F12282=0,"zero",AND(F12282&gt;=99999,MOD(F12282,9)=0),"99999 placeholder",AND(F12282&gt;$O$5,D12282="Expense"),"Expense outlier",AND(F12282&gt;$P$5,D12282="Income"),"Income outlier",TRUE,"valid")</f>
        <v>Expense outlier</v>
      </c>
      <c r="K12282" s="1" t="str">
        <f>_xlfn.XLOOKUP(I12282,[1]category_mapping!$F$2:$F$19,[1]category_mapping!$G$2:$G$19,E12282)</f>
        <v>rent</v>
      </c>
      <c r="L12282" s="1" t="str">
        <f>IF(cleaning_working[[#This Row],[date]]="","Missing","Available")</f>
        <v>Available</v>
      </c>
    </row>
    <row r="12283" spans="1:12" x14ac:dyDescent="0.35">
      <c r="A12283" s="1" t="s">
        <v>11846</v>
      </c>
      <c r="B12283" s="1" t="s">
        <v>155</v>
      </c>
      <c r="C12283" s="3">
        <v>45485</v>
      </c>
      <c r="D12283" s="1" t="s">
        <v>13</v>
      </c>
      <c r="E12283" s="1" t="s">
        <v>104</v>
      </c>
      <c r="F12283" s="1">
        <v>8327</v>
      </c>
      <c r="G12283" s="1" t="s">
        <v>64</v>
      </c>
      <c r="H12283" s="1" t="s">
        <v>83</v>
      </c>
      <c r="I12283" s="1" t="s">
        <v>97</v>
      </c>
      <c r="J12283" s="1" t="str" cm="1">
        <f t="array" ref="J12283">_xlfn.IFS(F12283="","missing",F12283&lt;0,"negative",F12283=0,"zero",AND(F12283&gt;=99999,MOD(F12283,9)=0),"99999 placeholder",AND(F12283&gt;$O$5,D12283="Expense"),"Expense outlier",AND(F12283&gt;$P$5,D12283="Income"),"Income outlier",TRUE,"valid")</f>
        <v>valid</v>
      </c>
      <c r="K12283" s="1" t="str">
        <f>_xlfn.XLOOKUP(I12283,[1]category_mapping!$F$2:$F$19,[1]category_mapping!$G$2:$G$19,E12283)</f>
        <v>health</v>
      </c>
      <c r="L12283" s="1" t="str">
        <f>IF(cleaning_working[[#This Row],[date]]="","Missing","Available")</f>
        <v>Available</v>
      </c>
    </row>
    <row r="12284" spans="1:12" x14ac:dyDescent="0.35">
      <c r="A12284" s="1" t="s">
        <v>11847</v>
      </c>
      <c r="B12284" s="1" t="s">
        <v>293</v>
      </c>
      <c r="C12284" s="3">
        <v>44814</v>
      </c>
      <c r="D12284" s="1" t="s">
        <v>13</v>
      </c>
      <c r="E12284" s="1" t="s">
        <v>39</v>
      </c>
      <c r="F12284" s="1">
        <v>7139</v>
      </c>
      <c r="G12284" s="1" t="s">
        <v>40</v>
      </c>
      <c r="H12284" s="1" t="s">
        <v>26</v>
      </c>
      <c r="I12284" s="1" t="s">
        <v>97</v>
      </c>
      <c r="J12284" s="1" t="str" cm="1">
        <f t="array" ref="J12284">_xlfn.IFS(F12284="","missing",F12284&lt;0,"negative",F12284=0,"zero",AND(F12284&gt;=99999,MOD(F12284,9)=0),"99999 placeholder",AND(F12284&gt;$O$5,D12284="Expense"),"Expense outlier",AND(F12284&gt;$P$5,D12284="Income"),"Income outlier",TRUE,"valid")</f>
        <v>valid</v>
      </c>
      <c r="K12284" s="1" t="str">
        <f>_xlfn.XLOOKUP(I12284,[1]category_mapping!$F$2:$F$19,[1]category_mapping!$G$2:$G$19,E12284)</f>
        <v>health</v>
      </c>
      <c r="L12284" s="1" t="str">
        <f>IF(cleaning_working[[#This Row],[date]]="","Missing","Available")</f>
        <v>Available</v>
      </c>
    </row>
    <row r="12285" spans="1:12" x14ac:dyDescent="0.35">
      <c r="A12285" s="1" t="s">
        <v>11848</v>
      </c>
      <c r="B12285" s="1" t="s">
        <v>400</v>
      </c>
      <c r="C12285" s="3">
        <v>45604</v>
      </c>
      <c r="D12285" s="1" t="s">
        <v>13</v>
      </c>
      <c r="E12285" s="1" t="s">
        <v>24</v>
      </c>
      <c r="F12285" s="1">
        <v>2218</v>
      </c>
      <c r="G12285" s="1" t="s">
        <v>18</v>
      </c>
      <c r="H12285" s="1" t="s">
        <v>83</v>
      </c>
      <c r="I12285" s="1" t="s">
        <v>194</v>
      </c>
      <c r="J12285" s="1" t="str" cm="1">
        <f t="array" ref="J12285">_xlfn.IFS(F12285="","missing",F12285&lt;0,"negative",F12285=0,"zero",AND(F12285&gt;=99999,MOD(F12285,9)=0),"99999 placeholder",AND(F12285&gt;$O$5,D12285="Expense"),"Expense outlier",AND(F12285&gt;$P$5,D12285="Income"),"Income outlier",TRUE,"valid")</f>
        <v>valid</v>
      </c>
      <c r="K12285" s="1" t="str">
        <f>_xlfn.XLOOKUP(I12285,[1]category_mapping!$F$2:$F$19,[1]category_mapping!$G$2:$G$19,E12285)</f>
        <v>travel</v>
      </c>
      <c r="L12285" s="1" t="str">
        <f>IF(cleaning_working[[#This Row],[date]]="","Missing","Available")</f>
        <v>Available</v>
      </c>
    </row>
    <row r="12286" spans="1:12" x14ac:dyDescent="0.35">
      <c r="A12286" s="1" t="s">
        <v>11849</v>
      </c>
      <c r="B12286" s="1" t="s">
        <v>192</v>
      </c>
      <c r="C12286" s="3">
        <v>44499</v>
      </c>
      <c r="D12286" s="1" t="s">
        <v>13</v>
      </c>
      <c r="E12286" s="1" t="s">
        <v>24</v>
      </c>
      <c r="F12286" s="1">
        <v>48718</v>
      </c>
      <c r="G12286" s="1" t="s">
        <v>64</v>
      </c>
      <c r="H12286" s="1" t="s">
        <v>25</v>
      </c>
      <c r="I12286" s="1" t="s">
        <v>20</v>
      </c>
      <c r="J12286" s="1" t="str" cm="1">
        <f t="array" ref="J12286">_xlfn.IFS(F12286="","missing",F12286&lt;0,"negative",F12286=0,"zero",AND(F12286&gt;=99999,MOD(F12286,9)=0),"99999 placeholder",AND(F12286&gt;$O$5,D12286="Expense"),"Expense outlier",AND(F12286&gt;$P$5,D12286="Income"),"Income outlier",TRUE,"valid")</f>
        <v>Expense outlier</v>
      </c>
      <c r="K12286" s="1" t="str">
        <f>_xlfn.XLOOKUP(I12286,[1]category_mapping!$F$2:$F$19,[1]category_mapping!$G$2:$G$19,E12286)</f>
        <v>entertainment</v>
      </c>
      <c r="L12286" s="1" t="str">
        <f>IF(cleaning_working[[#This Row],[date]]="","Missing","Available")</f>
        <v>Available</v>
      </c>
    </row>
    <row r="12287" spans="1:12" x14ac:dyDescent="0.35">
      <c r="A12287" s="1" t="s">
        <v>11850</v>
      </c>
      <c r="B12287" s="1" t="s">
        <v>117</v>
      </c>
      <c r="C12287" s="3" t="s">
        <v>38</v>
      </c>
      <c r="D12287" s="1" t="s">
        <v>13</v>
      </c>
      <c r="E12287" s="1" t="s">
        <v>45</v>
      </c>
      <c r="F12287" s="1">
        <v>9680</v>
      </c>
      <c r="G12287" s="1" t="s">
        <v>32</v>
      </c>
      <c r="H12287" s="1" t="s">
        <v>52</v>
      </c>
      <c r="I12287" s="1" t="s">
        <v>134</v>
      </c>
      <c r="J12287" s="1" t="str" cm="1">
        <f t="array" ref="J12287">_xlfn.IFS(F12287="","missing",F12287&lt;0,"negative",F12287=0,"zero",AND(F12287&gt;=99999,MOD(F12287,9)=0),"99999 placeholder",AND(F12287&gt;$O$5,D12287="Expense"),"Expense outlier",AND(F12287&gt;$P$5,D12287="Income"),"Income outlier",TRUE,"valid")</f>
        <v>valid</v>
      </c>
      <c r="K12287" s="1" t="str">
        <f>_xlfn.XLOOKUP(I12287,[1]category_mapping!$F$2:$F$19,[1]category_mapping!$G$2:$G$19,E12287)</f>
        <v>education</v>
      </c>
      <c r="L12287" s="1" t="str">
        <f>IF(cleaning_working[[#This Row],[date]]="","Missing","Available")</f>
        <v>Missing</v>
      </c>
    </row>
    <row r="12288" spans="1:12" x14ac:dyDescent="0.35">
      <c r="A12288" s="1" t="s">
        <v>11851</v>
      </c>
      <c r="B12288" s="1" t="s">
        <v>122</v>
      </c>
      <c r="C12288" s="3">
        <v>44209</v>
      </c>
      <c r="D12288" s="1" t="s">
        <v>13</v>
      </c>
      <c r="E12288" s="1" t="s">
        <v>96</v>
      </c>
      <c r="F12288" s="1">
        <v>4914</v>
      </c>
      <c r="G12288" s="1" t="s">
        <v>25</v>
      </c>
      <c r="H12288" s="1" t="s">
        <v>83</v>
      </c>
      <c r="I12288" s="1" t="s">
        <v>90</v>
      </c>
      <c r="J12288" s="1" t="str" cm="1">
        <f t="array" ref="J12288">_xlfn.IFS(F12288="","missing",F12288&lt;0,"negative",F12288=0,"zero",AND(F12288&gt;=99999,MOD(F12288,9)=0),"99999 placeholder",AND(F12288&gt;$O$5,D12288="Expense"),"Expense outlier",AND(F12288&gt;$P$5,D12288="Income"),"Income outlier",TRUE,"valid")</f>
        <v>valid</v>
      </c>
      <c r="K12288" s="1" t="str">
        <f>_xlfn.XLOOKUP(I12288,[1]category_mapping!$F$2:$F$19,[1]category_mapping!$G$2:$G$19,E12288)</f>
        <v>travel</v>
      </c>
      <c r="L12288" s="1" t="str">
        <f>IF(cleaning_working[[#This Row],[date]]="","Missing","Available")</f>
        <v>Available</v>
      </c>
    </row>
    <row r="12289" spans="1:12" x14ac:dyDescent="0.35">
      <c r="A12289" s="1" t="s">
        <v>11852</v>
      </c>
      <c r="B12289" s="1" t="s">
        <v>190</v>
      </c>
      <c r="C12289" s="3">
        <v>44626</v>
      </c>
      <c r="D12289" s="1" t="s">
        <v>13</v>
      </c>
      <c r="E12289" s="1" t="s">
        <v>24</v>
      </c>
      <c r="F12289" s="1">
        <v>4746</v>
      </c>
      <c r="G12289" s="1" t="s">
        <v>40</v>
      </c>
      <c r="H12289" s="1" t="s">
        <v>52</v>
      </c>
      <c r="I12289" s="1" t="s">
        <v>41</v>
      </c>
      <c r="J12289" s="1" t="str" cm="1">
        <f t="array" ref="J12289">_xlfn.IFS(F12289="","missing",F12289&lt;0,"negative",F12289=0,"zero",AND(F12289&gt;=99999,MOD(F12289,9)=0),"99999 placeholder",AND(F12289&gt;$O$5,D12289="Expense"),"Expense outlier",AND(F12289&gt;$P$5,D12289="Income"),"Income outlier",TRUE,"valid")</f>
        <v>valid</v>
      </c>
      <c r="K12289" s="1" t="str">
        <f>_xlfn.XLOOKUP(I12289,[1]category_mapping!$F$2:$F$19,[1]category_mapping!$G$2:$G$19,E12289)</f>
        <v>utilities</v>
      </c>
      <c r="L12289" s="1" t="str">
        <f>IF(cleaning_working[[#This Row],[date]]="","Missing","Available")</f>
        <v>Available</v>
      </c>
    </row>
    <row r="12290" spans="1:12" x14ac:dyDescent="0.35">
      <c r="A12290" s="1" t="s">
        <v>11853</v>
      </c>
      <c r="B12290" s="1" t="s">
        <v>168</v>
      </c>
      <c r="C12290" s="3">
        <v>45236</v>
      </c>
      <c r="D12290" s="1" t="s">
        <v>13</v>
      </c>
      <c r="E12290" s="1" t="s">
        <v>96</v>
      </c>
      <c r="F12290" s="1">
        <v>6396</v>
      </c>
      <c r="G12290" s="1" t="s">
        <v>64</v>
      </c>
      <c r="H12290" s="1" t="s">
        <v>86</v>
      </c>
      <c r="I12290" s="1" t="s">
        <v>134</v>
      </c>
      <c r="J12290" s="1" t="str" cm="1">
        <f t="array" ref="J12290">_xlfn.IFS(F12290="","missing",F12290&lt;0,"negative",F12290=0,"zero",AND(F12290&gt;=99999,MOD(F12290,9)=0),"99999 placeholder",AND(F12290&gt;$O$5,D12290="Expense"),"Expense outlier",AND(F12290&gt;$P$5,D12290="Income"),"Income outlier",TRUE,"valid")</f>
        <v>valid</v>
      </c>
      <c r="K12290" s="1" t="str">
        <f>_xlfn.XLOOKUP(I12290,[1]category_mapping!$F$2:$F$19,[1]category_mapping!$G$2:$G$19,E12290)</f>
        <v>education</v>
      </c>
      <c r="L12290" s="1" t="str">
        <f>IF(cleaning_working[[#This Row],[date]]="","Missing","Available")</f>
        <v>Available</v>
      </c>
    </row>
    <row r="12291" spans="1:12" x14ac:dyDescent="0.35">
      <c r="A12291" s="1" t="s">
        <v>11854</v>
      </c>
      <c r="B12291" s="1" t="s">
        <v>198</v>
      </c>
      <c r="C12291" s="3">
        <v>44836</v>
      </c>
      <c r="D12291" s="1" t="s">
        <v>13</v>
      </c>
      <c r="E12291" s="1" t="s">
        <v>45</v>
      </c>
      <c r="F12291" s="1">
        <v>159</v>
      </c>
      <c r="G12291" s="1" t="s">
        <v>64</v>
      </c>
      <c r="H12291" s="1" t="s">
        <v>25</v>
      </c>
      <c r="J12291" s="1" t="str" cm="1">
        <f t="array" ref="J12291">_xlfn.IFS(F12291="","missing",F12291&lt;0,"negative",F12291=0,"zero",AND(F12291&gt;=99999,MOD(F12291,9)=0),"99999 placeholder",AND(F12291&gt;$O$5,D12291="Expense"),"Expense outlier",AND(F12291&gt;$P$5,D12291="Income"),"Income outlier",TRUE,"valid")</f>
        <v>valid</v>
      </c>
      <c r="K12291" s="1" t="str">
        <f>_xlfn.XLOOKUP(I12291,[1]category_mapping!$F$2:$F$19,[1]category_mapping!$G$2:$G$19,E12291)</f>
        <v>entertainment</v>
      </c>
      <c r="L12291" s="1" t="str">
        <f>IF(cleaning_working[[#This Row],[date]]="","Missing","Available")</f>
        <v>Available</v>
      </c>
    </row>
    <row r="12292" spans="1:12" x14ac:dyDescent="0.35">
      <c r="A12292" s="1" t="s">
        <v>11855</v>
      </c>
      <c r="B12292" s="1" t="s">
        <v>306</v>
      </c>
      <c r="C12292" s="3">
        <v>45404</v>
      </c>
      <c r="D12292" s="1" t="s">
        <v>13</v>
      </c>
      <c r="E12292" s="1" t="s">
        <v>45</v>
      </c>
      <c r="F12292" s="1">
        <v>1000</v>
      </c>
      <c r="G12292" s="1" t="s">
        <v>40</v>
      </c>
      <c r="H12292" s="1" t="s">
        <v>83</v>
      </c>
      <c r="I12292" s="1" t="s">
        <v>178</v>
      </c>
      <c r="J12292" s="1" t="str" cm="1">
        <f t="array" ref="J12292">_xlfn.IFS(F12292="","missing",F12292&lt;0,"negative",F12292=0,"zero",AND(F12292&gt;=99999,MOD(F12292,9)=0),"99999 placeholder",AND(F12292&gt;$O$5,D12292="Expense"),"Expense outlier",AND(F12292&gt;$P$5,D12292="Income"),"Income outlier",TRUE,"valid")</f>
        <v>valid</v>
      </c>
      <c r="K12292" s="1" t="str">
        <f>_xlfn.XLOOKUP(I12292,[1]category_mapping!$F$2:$F$19,[1]category_mapping!$G$2:$G$19,E12292)</f>
        <v>rent</v>
      </c>
      <c r="L12292" s="1" t="str">
        <f>IF(cleaning_working[[#This Row],[date]]="","Missing","Available")</f>
        <v>Available</v>
      </c>
    </row>
    <row r="12293" spans="1:12" x14ac:dyDescent="0.35">
      <c r="A12293" s="1" t="s">
        <v>7620</v>
      </c>
      <c r="B12293" s="1" t="s">
        <v>182</v>
      </c>
      <c r="C12293" s="3">
        <v>45267</v>
      </c>
      <c r="D12293" s="1" t="s">
        <v>13</v>
      </c>
      <c r="E12293" s="1" t="s">
        <v>39</v>
      </c>
      <c r="F12293" s="1">
        <v>4431</v>
      </c>
      <c r="G12293" s="1" t="s">
        <v>32</v>
      </c>
      <c r="H12293" s="1" t="s">
        <v>107</v>
      </c>
      <c r="I12293" s="1" t="s">
        <v>123</v>
      </c>
      <c r="J12293" s="1" t="str" cm="1">
        <f t="array" ref="J12293">_xlfn.IFS(F12293="","missing",F12293&lt;0,"negative",F12293=0,"zero",AND(F12293&gt;=99999,MOD(F12293,9)=0),"99999 placeholder",AND(F12293&gt;$O$5,D12293="Expense"),"Expense outlier",AND(F12293&gt;$P$5,D12293="Income"),"Income outlier",TRUE,"valid")</f>
        <v>valid</v>
      </c>
      <c r="K12293" s="1" t="str">
        <f>_xlfn.XLOOKUP(I12293,[1]category_mapping!$F$2:$F$19,[1]category_mapping!$G$2:$G$19,E12293)</f>
        <v>food</v>
      </c>
      <c r="L12293" s="1" t="str">
        <f>IF(cleaning_working[[#This Row],[date]]="","Missing","Available")</f>
        <v>Available</v>
      </c>
    </row>
    <row r="12294" spans="1:12" x14ac:dyDescent="0.35">
      <c r="A12294" s="1" t="s">
        <v>3355</v>
      </c>
      <c r="B12294" s="1" t="s">
        <v>339</v>
      </c>
      <c r="C12294" s="3">
        <v>44241</v>
      </c>
      <c r="D12294" s="1" t="s">
        <v>13</v>
      </c>
      <c r="E12294" s="1" t="s">
        <v>24</v>
      </c>
      <c r="F12294" s="1">
        <v>955</v>
      </c>
      <c r="G12294" s="1" t="s">
        <v>25</v>
      </c>
      <c r="H12294" s="1" t="s">
        <v>159</v>
      </c>
      <c r="I12294" s="1" t="s">
        <v>34</v>
      </c>
      <c r="J12294" s="1" t="str" cm="1">
        <f t="array" ref="J12294">_xlfn.IFS(F12294="","missing",F12294&lt;0,"negative",F12294=0,"zero",AND(F12294&gt;=99999,MOD(F12294,9)=0),"99999 placeholder",AND(F12294&gt;$O$5,D12294="Expense"),"Expense outlier",AND(F12294&gt;$P$5,D12294="Income"),"Income outlier",TRUE,"valid")</f>
        <v>valid</v>
      </c>
      <c r="K12294" s="1" t="str">
        <f>_xlfn.XLOOKUP(I12294,[1]category_mapping!$F$2:$F$19,[1]category_mapping!$G$2:$G$19,E12294)</f>
        <v>education</v>
      </c>
      <c r="L12294" s="1" t="str">
        <f>IF(cleaning_working[[#This Row],[date]]="","Missing","Available")</f>
        <v>Available</v>
      </c>
    </row>
    <row r="12295" spans="1:12" x14ac:dyDescent="0.35">
      <c r="A12295" s="1" t="s">
        <v>11856</v>
      </c>
      <c r="B12295" s="1" t="s">
        <v>686</v>
      </c>
      <c r="C12295" s="3">
        <v>44640</v>
      </c>
      <c r="D12295" s="1" t="s">
        <v>14</v>
      </c>
      <c r="E12295" s="1" t="s">
        <v>31</v>
      </c>
      <c r="F12295" s="1">
        <v>28705</v>
      </c>
      <c r="G12295" s="1" t="s">
        <v>18</v>
      </c>
      <c r="H12295" s="1" t="s">
        <v>65</v>
      </c>
      <c r="I12295" s="1" t="s">
        <v>194</v>
      </c>
      <c r="J12295" s="1" t="str" cm="1">
        <f t="array" ref="J12295">_xlfn.IFS(F12295="","missing",F12295&lt;0,"negative",F12295=0,"zero",AND(F12295&gt;=99999,MOD(F12295,9)=0),"99999 placeholder",AND(F12295&gt;$O$5,D12295="Expense"),"Expense outlier",AND(F12295&gt;$P$5,D12295="Income"),"Income outlier",TRUE,"valid")</f>
        <v>valid</v>
      </c>
      <c r="K12295" s="1" t="str">
        <f>_xlfn.XLOOKUP(I12295,[1]category_mapping!$F$2:$F$19,[1]category_mapping!$G$2:$G$19,E12295)</f>
        <v>travel</v>
      </c>
      <c r="L12295" s="1" t="str">
        <f>IF(cleaning_working[[#This Row],[date]]="","Missing","Available")</f>
        <v>Available</v>
      </c>
    </row>
    <row r="12296" spans="1:12" x14ac:dyDescent="0.35">
      <c r="A12296" s="1" t="s">
        <v>11857</v>
      </c>
      <c r="B12296" s="1" t="s">
        <v>152</v>
      </c>
      <c r="C12296" s="3">
        <v>44898</v>
      </c>
      <c r="D12296" s="1" t="s">
        <v>13</v>
      </c>
      <c r="E12296" s="1" t="s">
        <v>24</v>
      </c>
      <c r="F12296" s="1">
        <v>41744</v>
      </c>
      <c r="G12296" s="1" t="s">
        <v>25</v>
      </c>
      <c r="H12296" s="1" t="s">
        <v>19</v>
      </c>
      <c r="I12296" s="1" t="s">
        <v>226</v>
      </c>
      <c r="J12296" s="1" t="str" cm="1">
        <f t="array" ref="J12296">_xlfn.IFS(F12296="","missing",F12296&lt;0,"negative",F12296=0,"zero",AND(F12296&gt;=99999,MOD(F12296,9)=0),"99999 placeholder",AND(F12296&gt;$O$5,D12296="Expense"),"Expense outlier",AND(F12296&gt;$P$5,D12296="Income"),"Income outlier",TRUE,"valid")</f>
        <v>Expense outlier</v>
      </c>
      <c r="K12296" s="1" t="str">
        <f>_xlfn.XLOOKUP(I12296,[1]category_mapping!$F$2:$F$19,[1]category_mapping!$G$2:$G$19,E12296)</f>
        <v>savings</v>
      </c>
      <c r="L12296" s="1" t="str">
        <f>IF(cleaning_working[[#This Row],[date]]="","Missing","Available")</f>
        <v>Available</v>
      </c>
    </row>
    <row r="12297" spans="1:12" x14ac:dyDescent="0.35">
      <c r="A12297" s="1" t="s">
        <v>11858</v>
      </c>
      <c r="B12297" s="1" t="s">
        <v>62</v>
      </c>
      <c r="C12297" s="3">
        <v>45139</v>
      </c>
      <c r="D12297" s="1" t="s">
        <v>13</v>
      </c>
      <c r="E12297" s="1" t="s">
        <v>24</v>
      </c>
      <c r="F12297" s="1">
        <v>38339</v>
      </c>
      <c r="G12297" s="1" t="s">
        <v>64</v>
      </c>
      <c r="H12297" s="1" t="s">
        <v>107</v>
      </c>
      <c r="I12297" s="1" t="s">
        <v>34</v>
      </c>
      <c r="J12297" s="1" t="str" cm="1">
        <f t="array" ref="J12297">_xlfn.IFS(F12297="","missing",F12297&lt;0,"negative",F12297=0,"zero",AND(F12297&gt;=99999,MOD(F12297,9)=0),"99999 placeholder",AND(F12297&gt;$O$5,D12297="Expense"),"Expense outlier",AND(F12297&gt;$P$5,D12297="Income"),"Income outlier",TRUE,"valid")</f>
        <v>Expense outlier</v>
      </c>
      <c r="K12297" s="1" t="str">
        <f>_xlfn.XLOOKUP(I12297,[1]category_mapping!$F$2:$F$19,[1]category_mapping!$G$2:$G$19,E12297)</f>
        <v>education</v>
      </c>
      <c r="L12297" s="1" t="str">
        <f>IF(cleaning_working[[#This Row],[date]]="","Missing","Available")</f>
        <v>Available</v>
      </c>
    </row>
    <row r="12298" spans="1:12" x14ac:dyDescent="0.35">
      <c r="A12298" s="1" t="s">
        <v>11859</v>
      </c>
      <c r="B12298" s="1" t="s">
        <v>235</v>
      </c>
      <c r="C12298" s="3">
        <v>45065</v>
      </c>
      <c r="D12298" s="1" t="s">
        <v>13</v>
      </c>
      <c r="E12298" s="1" t="s">
        <v>24</v>
      </c>
      <c r="F12298" s="1">
        <v>2197</v>
      </c>
      <c r="G12298" s="1" t="s">
        <v>64</v>
      </c>
      <c r="H12298" s="1" t="s">
        <v>52</v>
      </c>
      <c r="I12298" s="1" t="s">
        <v>34</v>
      </c>
      <c r="J12298" s="1" t="str" cm="1">
        <f t="array" ref="J12298">_xlfn.IFS(F12298="","missing",F12298&lt;0,"negative",F12298=0,"zero",AND(F12298&gt;=99999,MOD(F12298,9)=0),"99999 placeholder",AND(F12298&gt;$O$5,D12298="Expense"),"Expense outlier",AND(F12298&gt;$P$5,D12298="Income"),"Income outlier",TRUE,"valid")</f>
        <v>valid</v>
      </c>
      <c r="K12298" s="1" t="str">
        <f>_xlfn.XLOOKUP(I12298,[1]category_mapping!$F$2:$F$19,[1]category_mapping!$G$2:$G$19,E12298)</f>
        <v>education</v>
      </c>
      <c r="L12298" s="1" t="str">
        <f>IF(cleaning_working[[#This Row],[date]]="","Missing","Available")</f>
        <v>Available</v>
      </c>
    </row>
    <row r="12299" spans="1:12" x14ac:dyDescent="0.35">
      <c r="A12299" s="1" t="s">
        <v>11860</v>
      </c>
      <c r="B12299" s="1" t="s">
        <v>319</v>
      </c>
      <c r="C12299" s="3">
        <v>44896</v>
      </c>
      <c r="D12299" s="1" t="s">
        <v>13</v>
      </c>
      <c r="E12299" s="1" t="s">
        <v>104</v>
      </c>
      <c r="F12299" s="1">
        <v>1956</v>
      </c>
      <c r="G12299" s="1" t="s">
        <v>18</v>
      </c>
      <c r="H12299" s="1" t="s">
        <v>133</v>
      </c>
      <c r="I12299" s="1" t="s">
        <v>71</v>
      </c>
      <c r="J12299" s="1" t="str" cm="1">
        <f t="array" ref="J12299">_xlfn.IFS(F12299="","missing",F12299&lt;0,"negative",F12299=0,"zero",AND(F12299&gt;=99999,MOD(F12299,9)=0),"99999 placeholder",AND(F12299&gt;$O$5,D12299="Expense"),"Expense outlier",AND(F12299&gt;$P$5,D12299="Income"),"Income outlier",TRUE,"valid")</f>
        <v>valid</v>
      </c>
      <c r="K12299" s="1" t="str">
        <f>_xlfn.XLOOKUP(I12299,[1]category_mapping!$F$2:$F$19,[1]category_mapping!$G$2:$G$19,E12299)</f>
        <v>health</v>
      </c>
      <c r="L12299" s="1" t="str">
        <f>IF(cleaning_working[[#This Row],[date]]="","Missing","Available")</f>
        <v>Available</v>
      </c>
    </row>
    <row r="12300" spans="1:12" x14ac:dyDescent="0.35">
      <c r="A12300" s="1" t="s">
        <v>11861</v>
      </c>
      <c r="B12300" s="1" t="s">
        <v>306</v>
      </c>
      <c r="C12300" s="3">
        <v>45351</v>
      </c>
      <c r="D12300" s="1" t="s">
        <v>14</v>
      </c>
      <c r="E12300" s="1" t="s">
        <v>31</v>
      </c>
      <c r="F12300" s="1">
        <v>24573</v>
      </c>
      <c r="G12300" s="1" t="s">
        <v>64</v>
      </c>
      <c r="H12300" s="1" t="s">
        <v>83</v>
      </c>
      <c r="I12300" s="1" t="s">
        <v>20</v>
      </c>
      <c r="J12300" s="1" t="str" cm="1">
        <f t="array" ref="J12300">_xlfn.IFS(F12300="","missing",F12300&lt;0,"negative",F12300=0,"zero",AND(F12300&gt;=99999,MOD(F12300,9)=0),"99999 placeholder",AND(F12300&gt;$O$5,D12300="Expense"),"Expense outlier",AND(F12300&gt;$P$5,D12300="Income"),"Income outlier",TRUE,"valid")</f>
        <v>valid</v>
      </c>
      <c r="K12300" s="1" t="str">
        <f>_xlfn.XLOOKUP(I12300,[1]category_mapping!$F$2:$F$19,[1]category_mapping!$G$2:$G$19,E12300)</f>
        <v>entertainment</v>
      </c>
      <c r="L12300" s="1" t="str">
        <f>IF(cleaning_working[[#This Row],[date]]="","Missing","Available")</f>
        <v>Available</v>
      </c>
    </row>
    <row r="12301" spans="1:12" x14ac:dyDescent="0.35">
      <c r="A12301" s="1" t="s">
        <v>11862</v>
      </c>
      <c r="B12301" s="1" t="s">
        <v>311</v>
      </c>
      <c r="C12301" s="3">
        <v>44875</v>
      </c>
      <c r="D12301" s="1" t="s">
        <v>13</v>
      </c>
      <c r="E12301" s="1" t="s">
        <v>24</v>
      </c>
      <c r="F12301" s="1">
        <v>747</v>
      </c>
      <c r="G12301" s="1" t="s">
        <v>64</v>
      </c>
      <c r="H12301" s="1" t="s">
        <v>52</v>
      </c>
      <c r="I12301" s="1" t="s">
        <v>123</v>
      </c>
      <c r="J12301" s="1" t="str" cm="1">
        <f t="array" ref="J12301">_xlfn.IFS(F12301="","missing",F12301&lt;0,"negative",F12301=0,"zero",AND(F12301&gt;=99999,MOD(F12301,9)=0),"99999 placeholder",AND(F12301&gt;$O$5,D12301="Expense"),"Expense outlier",AND(F12301&gt;$P$5,D12301="Income"),"Income outlier",TRUE,"valid")</f>
        <v>valid</v>
      </c>
      <c r="K12301" s="1" t="str">
        <f>_xlfn.XLOOKUP(I12301,[1]category_mapping!$F$2:$F$19,[1]category_mapping!$G$2:$G$19,E12301)</f>
        <v>rent</v>
      </c>
      <c r="L12301" s="1" t="str">
        <f>IF(cleaning_working[[#This Row],[date]]="","Missing","Available")</f>
        <v>Available</v>
      </c>
    </row>
    <row r="12302" spans="1:12" x14ac:dyDescent="0.35">
      <c r="A12302" s="1" t="s">
        <v>11863</v>
      </c>
      <c r="B12302" s="1" t="s">
        <v>187</v>
      </c>
      <c r="C12302" s="3">
        <v>45613</v>
      </c>
      <c r="D12302" s="1" t="s">
        <v>13</v>
      </c>
      <c r="E12302" s="1" t="s">
        <v>24</v>
      </c>
      <c r="F12302" s="1">
        <v>3355</v>
      </c>
      <c r="G12302" s="1" t="s">
        <v>18</v>
      </c>
      <c r="H12302" s="1" t="s">
        <v>26</v>
      </c>
      <c r="J12302" s="1" t="str" cm="1">
        <f t="array" ref="J12302">_xlfn.IFS(F12302="","missing",F12302&lt;0,"negative",F12302=0,"zero",AND(F12302&gt;=99999,MOD(F12302,9)=0),"99999 placeholder",AND(F12302&gt;$O$5,D12302="Expense"),"Expense outlier",AND(F12302&gt;$P$5,D12302="Income"),"Income outlier",TRUE,"valid")</f>
        <v>valid</v>
      </c>
      <c r="K12302" s="1" t="str">
        <f>_xlfn.XLOOKUP(I12302,[1]category_mapping!$F$2:$F$19,[1]category_mapping!$G$2:$G$19,E12302)</f>
        <v>rent</v>
      </c>
      <c r="L12302" s="1" t="str">
        <f>IF(cleaning_working[[#This Row],[date]]="","Missing","Available")</f>
        <v>Available</v>
      </c>
    </row>
    <row r="12303" spans="1:12" x14ac:dyDescent="0.35">
      <c r="A12303" s="1" t="s">
        <v>773</v>
      </c>
      <c r="B12303" s="1" t="s">
        <v>257</v>
      </c>
      <c r="C12303" s="3">
        <v>44711</v>
      </c>
      <c r="D12303" s="1" t="s">
        <v>13</v>
      </c>
      <c r="E12303" s="1" t="s">
        <v>45</v>
      </c>
      <c r="F12303" s="1">
        <v>3921</v>
      </c>
      <c r="G12303" s="1" t="s">
        <v>64</v>
      </c>
      <c r="H12303" s="1" t="s">
        <v>133</v>
      </c>
      <c r="I12303" s="1" t="s">
        <v>90</v>
      </c>
      <c r="J12303" s="1" t="str" cm="1">
        <f t="array" ref="J12303">_xlfn.IFS(F12303="","missing",F12303&lt;0,"negative",F12303=0,"zero",AND(F12303&gt;=99999,MOD(F12303,9)=0),"99999 placeholder",AND(F12303&gt;$O$5,D12303="Expense"),"Expense outlier",AND(F12303&gt;$P$5,D12303="Income"),"Income outlier",TRUE,"valid")</f>
        <v>valid</v>
      </c>
      <c r="K12303" s="1" t="str">
        <f>_xlfn.XLOOKUP(I12303,[1]category_mapping!$F$2:$F$19,[1]category_mapping!$G$2:$G$19,E12303)</f>
        <v>entertainment</v>
      </c>
      <c r="L12303" s="1" t="str">
        <f>IF(cleaning_working[[#This Row],[date]]="","Missing","Available")</f>
        <v>Available</v>
      </c>
    </row>
    <row r="12304" spans="1:12" x14ac:dyDescent="0.35">
      <c r="A12304" s="1" t="s">
        <v>11864</v>
      </c>
      <c r="B12304" s="1" t="s">
        <v>362</v>
      </c>
      <c r="C12304" s="3">
        <v>45049</v>
      </c>
      <c r="D12304" s="1" t="s">
        <v>13</v>
      </c>
      <c r="E12304" s="1" t="s">
        <v>39</v>
      </c>
      <c r="F12304" s="1">
        <v>1337</v>
      </c>
      <c r="G12304" s="1" t="s">
        <v>64</v>
      </c>
      <c r="H12304" s="1" t="s">
        <v>107</v>
      </c>
      <c r="I12304" s="1" t="s">
        <v>41</v>
      </c>
      <c r="J12304" s="1" t="str" cm="1">
        <f t="array" ref="J12304">_xlfn.IFS(F12304="","missing",F12304&lt;0,"negative",F12304=0,"zero",AND(F12304&gt;=99999,MOD(F12304,9)=0),"99999 placeholder",AND(F12304&gt;$O$5,D12304="Expense"),"Expense outlier",AND(F12304&gt;$P$5,D12304="Income"),"Income outlier",TRUE,"valid")</f>
        <v>valid</v>
      </c>
      <c r="K12304" s="1" t="str">
        <f>_xlfn.XLOOKUP(I12304,[1]category_mapping!$F$2:$F$19,[1]category_mapping!$G$2:$G$19,E12304)</f>
        <v>utilities</v>
      </c>
      <c r="L12304" s="1" t="str">
        <f>IF(cleaning_working[[#This Row],[date]]="","Missing","Available")</f>
        <v>Available</v>
      </c>
    </row>
    <row r="12305" spans="1:12" x14ac:dyDescent="0.35">
      <c r="A12305" s="1" t="s">
        <v>11865</v>
      </c>
      <c r="B12305" s="1" t="s">
        <v>51</v>
      </c>
      <c r="C12305" s="3">
        <v>45228</v>
      </c>
      <c r="D12305" s="1" t="s">
        <v>13</v>
      </c>
      <c r="E12305" s="1" t="s">
        <v>17</v>
      </c>
      <c r="F12305" s="1">
        <v>6107</v>
      </c>
      <c r="G12305" s="1" t="s">
        <v>40</v>
      </c>
      <c r="H12305" s="1" t="s">
        <v>65</v>
      </c>
      <c r="I12305" s="1" t="s">
        <v>34</v>
      </c>
      <c r="J12305" s="1" t="str" cm="1">
        <f t="array" ref="J12305">_xlfn.IFS(F12305="","missing",F12305&lt;0,"negative",F12305=0,"zero",AND(F12305&gt;=99999,MOD(F12305,9)=0),"99999 placeholder",AND(F12305&gt;$O$5,D12305="Expense"),"Expense outlier",AND(F12305&gt;$P$5,D12305="Income"),"Income outlier",TRUE,"valid")</f>
        <v>valid</v>
      </c>
      <c r="K12305" s="1" t="str">
        <f>_xlfn.XLOOKUP(I12305,[1]category_mapping!$F$2:$F$19,[1]category_mapping!$G$2:$G$19,E12305)</f>
        <v>education</v>
      </c>
      <c r="L12305" s="1" t="str">
        <f>IF(cleaning_working[[#This Row],[date]]="","Missing","Available")</f>
        <v>Available</v>
      </c>
    </row>
    <row r="12306" spans="1:12" x14ac:dyDescent="0.35">
      <c r="A12306" s="1" t="s">
        <v>11866</v>
      </c>
      <c r="B12306" s="1" t="s">
        <v>286</v>
      </c>
      <c r="C12306" s="3">
        <v>44334</v>
      </c>
      <c r="D12306" s="1" t="s">
        <v>13</v>
      </c>
      <c r="E12306" s="1" t="s">
        <v>39</v>
      </c>
      <c r="F12306" s="1">
        <v>2853</v>
      </c>
      <c r="G12306" s="1" t="s">
        <v>40</v>
      </c>
      <c r="H12306" s="1" t="s">
        <v>107</v>
      </c>
      <c r="I12306" s="1" t="s">
        <v>90</v>
      </c>
      <c r="J12306" s="1" t="str" cm="1">
        <f t="array" ref="J12306">_xlfn.IFS(F12306="","missing",F12306&lt;0,"negative",F12306=0,"zero",AND(F12306&gt;=99999,MOD(F12306,9)=0),"99999 placeholder",AND(F12306&gt;$O$5,D12306="Expense"),"Expense outlier",AND(F12306&gt;$P$5,D12306="Income"),"Income outlier",TRUE,"valid")</f>
        <v>valid</v>
      </c>
      <c r="K12306" s="1" t="str">
        <f>_xlfn.XLOOKUP(I12306,[1]category_mapping!$F$2:$F$19,[1]category_mapping!$G$2:$G$19,E12306)</f>
        <v>food</v>
      </c>
      <c r="L12306" s="1" t="str">
        <f>IF(cleaning_working[[#This Row],[date]]="","Missing","Available")</f>
        <v>Available</v>
      </c>
    </row>
    <row r="12307" spans="1:12" x14ac:dyDescent="0.35">
      <c r="A12307" s="1" t="s">
        <v>11867</v>
      </c>
      <c r="B12307" s="1" t="s">
        <v>368</v>
      </c>
      <c r="C12307" s="3">
        <v>44754</v>
      </c>
      <c r="D12307" s="1" t="s">
        <v>13</v>
      </c>
      <c r="E12307" s="1" t="s">
        <v>39</v>
      </c>
      <c r="F12307" s="1">
        <v>598</v>
      </c>
      <c r="G12307" s="1" t="s">
        <v>18</v>
      </c>
      <c r="H12307" s="1" t="s">
        <v>26</v>
      </c>
      <c r="I12307" s="1" t="s">
        <v>217</v>
      </c>
      <c r="J12307" s="1" t="str" cm="1">
        <f t="array" ref="J12307">_xlfn.IFS(F12307="","missing",F12307&lt;0,"negative",F12307=0,"zero",AND(F12307&gt;=99999,MOD(F12307,9)=0),"99999 placeholder",AND(F12307&gt;$O$5,D12307="Expense"),"Expense outlier",AND(F12307&gt;$P$5,D12307="Income"),"Income outlier",TRUE,"valid")</f>
        <v>valid</v>
      </c>
      <c r="K12307" s="1" t="str">
        <f>_xlfn.XLOOKUP(I12307,[1]category_mapping!$F$2:$F$19,[1]category_mapping!$G$2:$G$19,E12307)</f>
        <v>rent</v>
      </c>
      <c r="L12307" s="1" t="str">
        <f>IF(cleaning_working[[#This Row],[date]]="","Missing","Available")</f>
        <v>Available</v>
      </c>
    </row>
    <row r="12308" spans="1:12" x14ac:dyDescent="0.35">
      <c r="A12308" s="1" t="s">
        <v>11868</v>
      </c>
      <c r="B12308" s="1" t="s">
        <v>241</v>
      </c>
      <c r="C12308" s="3">
        <v>45576</v>
      </c>
      <c r="D12308" s="1" t="s">
        <v>13</v>
      </c>
      <c r="E12308" s="1" t="s">
        <v>176</v>
      </c>
      <c r="F12308" s="1">
        <v>9429</v>
      </c>
      <c r="G12308" s="1" t="s">
        <v>18</v>
      </c>
      <c r="H12308" s="1" t="s">
        <v>26</v>
      </c>
      <c r="I12308" s="1" t="s">
        <v>97</v>
      </c>
      <c r="J12308" s="1" t="str" cm="1">
        <f t="array" ref="J12308">_xlfn.IFS(F12308="","missing",F12308&lt;0,"negative",F12308=0,"zero",AND(F12308&gt;=99999,MOD(F12308,9)=0),"99999 placeholder",AND(F12308&gt;$O$5,D12308="Expense"),"Expense outlier",AND(F12308&gt;$P$5,D12308="Income"),"Income outlier",TRUE,"valid")</f>
        <v>valid</v>
      </c>
      <c r="K12308" s="1" t="str">
        <f>_xlfn.XLOOKUP(I12308,[1]category_mapping!$F$2:$F$19,[1]category_mapping!$G$2:$G$19,E12308)</f>
        <v>health</v>
      </c>
      <c r="L12308" s="1" t="str">
        <f>IF(cleaning_working[[#This Row],[date]]="","Missing","Available")</f>
        <v>Available</v>
      </c>
    </row>
    <row r="12309" spans="1:12" x14ac:dyDescent="0.35">
      <c r="A12309" s="1" t="s">
        <v>11869</v>
      </c>
      <c r="B12309" s="1" t="s">
        <v>106</v>
      </c>
      <c r="C12309" s="3">
        <v>45105</v>
      </c>
      <c r="D12309" s="1" t="s">
        <v>13</v>
      </c>
      <c r="E12309" s="1" t="s">
        <v>39</v>
      </c>
      <c r="F12309" s="1">
        <v>1028</v>
      </c>
      <c r="G12309" s="1" t="s">
        <v>32</v>
      </c>
      <c r="H12309" s="1" t="s">
        <v>86</v>
      </c>
      <c r="I12309" s="1" t="s">
        <v>217</v>
      </c>
      <c r="J12309" s="1" t="str" cm="1">
        <f t="array" ref="J12309">_xlfn.IFS(F12309="","missing",F12309&lt;0,"negative",F12309=0,"zero",AND(F12309&gt;=99999,MOD(F12309,9)=0),"99999 placeholder",AND(F12309&gt;$O$5,D12309="Expense"),"Expense outlier",AND(F12309&gt;$P$5,D12309="Income"),"Income outlier",TRUE,"valid")</f>
        <v>valid</v>
      </c>
      <c r="K12309" s="1" t="str">
        <f>_xlfn.XLOOKUP(I12309,[1]category_mapping!$F$2:$F$19,[1]category_mapping!$G$2:$G$19,E12309)</f>
        <v>rent</v>
      </c>
      <c r="L12309" s="1" t="str">
        <f>IF(cleaning_working[[#This Row],[date]]="","Missing","Available")</f>
        <v>Available</v>
      </c>
    </row>
    <row r="12310" spans="1:12" x14ac:dyDescent="0.35">
      <c r="A12310" s="1" t="s">
        <v>11870</v>
      </c>
      <c r="B12310" s="1" t="s">
        <v>150</v>
      </c>
      <c r="C12310" s="3" t="s">
        <v>38</v>
      </c>
      <c r="D12310" s="1" t="s">
        <v>13</v>
      </c>
      <c r="E12310" s="1" t="s">
        <v>104</v>
      </c>
      <c r="F12310" s="1">
        <v>646</v>
      </c>
      <c r="G12310" s="1" t="s">
        <v>32</v>
      </c>
      <c r="H12310" s="1" t="s">
        <v>83</v>
      </c>
      <c r="J12310" s="1" t="str" cm="1">
        <f t="array" ref="J12310">_xlfn.IFS(F12310="","missing",F12310&lt;0,"negative",F12310=0,"zero",AND(F12310&gt;=99999,MOD(F12310,9)=0),"99999 placeholder",AND(F12310&gt;$O$5,D12310="Expense"),"Expense outlier",AND(F12310&gt;$P$5,D12310="Income"),"Income outlier",TRUE,"valid")</f>
        <v>valid</v>
      </c>
      <c r="K12310" s="1" t="str">
        <f>_xlfn.XLOOKUP(I12310,[1]category_mapping!$F$2:$F$19,[1]category_mapping!$G$2:$G$19,E12310)</f>
        <v>health</v>
      </c>
      <c r="L12310" s="1" t="str">
        <f>IF(cleaning_working[[#This Row],[date]]="","Missing","Available")</f>
        <v>Missing</v>
      </c>
    </row>
    <row r="12311" spans="1:12" x14ac:dyDescent="0.35">
      <c r="A12311" s="1" t="s">
        <v>11871</v>
      </c>
      <c r="B12311" s="1" t="s">
        <v>73</v>
      </c>
      <c r="C12311" s="3">
        <v>45494</v>
      </c>
      <c r="D12311" s="1" t="s">
        <v>13</v>
      </c>
      <c r="E12311" s="1" t="s">
        <v>39</v>
      </c>
      <c r="F12311" s="1">
        <v>853</v>
      </c>
      <c r="G12311" s="1" t="s">
        <v>40</v>
      </c>
      <c r="H12311" s="1" t="s">
        <v>86</v>
      </c>
      <c r="I12311" s="1" t="s">
        <v>137</v>
      </c>
      <c r="J12311" s="1" t="str" cm="1">
        <f t="array" ref="J12311">_xlfn.IFS(F12311="","missing",F12311&lt;0,"negative",F12311=0,"zero",AND(F12311&gt;=99999,MOD(F12311,9)=0),"99999 placeholder",AND(F12311&gt;$O$5,D12311="Expense"),"Expense outlier",AND(F12311&gt;$P$5,D12311="Income"),"Income outlier",TRUE,"valid")</f>
        <v>valid</v>
      </c>
      <c r="K12311" s="1" t="str">
        <f>_xlfn.XLOOKUP(I12311,[1]category_mapping!$F$2:$F$19,[1]category_mapping!$G$2:$G$19,E12311)</f>
        <v>travel</v>
      </c>
      <c r="L12311" s="1" t="str">
        <f>IF(cleaning_working[[#This Row],[date]]="","Missing","Available")</f>
        <v>Available</v>
      </c>
    </row>
    <row r="12312" spans="1:12" x14ac:dyDescent="0.35">
      <c r="A12312" s="1" t="s">
        <v>11872</v>
      </c>
      <c r="B12312" s="1" t="s">
        <v>341</v>
      </c>
      <c r="C12312" s="3" t="s">
        <v>38</v>
      </c>
      <c r="D12312" s="1" t="s">
        <v>13</v>
      </c>
      <c r="E12312" s="1" t="s">
        <v>63</v>
      </c>
      <c r="F12312" s="1">
        <v>1948</v>
      </c>
      <c r="G12312" s="1" t="s">
        <v>64</v>
      </c>
      <c r="H12312" s="1" t="s">
        <v>19</v>
      </c>
      <c r="I12312" s="1" t="s">
        <v>93</v>
      </c>
      <c r="J12312" s="1" t="str" cm="1">
        <f t="array" ref="J12312">_xlfn.IFS(F12312="","missing",F12312&lt;0,"negative",F12312=0,"zero",AND(F12312&gt;=99999,MOD(F12312,9)=0),"99999 placeholder",AND(F12312&gt;$O$5,D12312="Expense"),"Expense outlier",AND(F12312&gt;$P$5,D12312="Income"),"Income outlier",TRUE,"valid")</f>
        <v>valid</v>
      </c>
      <c r="K12312" s="1" t="str">
        <f>_xlfn.XLOOKUP(I12312,[1]category_mapping!$F$2:$F$19,[1]category_mapping!$G$2:$G$19,E12312)</f>
        <v>utilities</v>
      </c>
      <c r="L12312" s="1" t="str">
        <f>IF(cleaning_working[[#This Row],[date]]="","Missing","Available")</f>
        <v>Missing</v>
      </c>
    </row>
    <row r="12313" spans="1:12" x14ac:dyDescent="0.35">
      <c r="A12313" s="1" t="s">
        <v>11873</v>
      </c>
      <c r="B12313" s="1" t="s">
        <v>493</v>
      </c>
      <c r="C12313" s="3">
        <v>44973</v>
      </c>
      <c r="D12313" s="1" t="s">
        <v>13</v>
      </c>
      <c r="E12313" s="1" t="s">
        <v>63</v>
      </c>
      <c r="F12313" s="1">
        <v>5591</v>
      </c>
      <c r="G12313" s="1" t="s">
        <v>40</v>
      </c>
      <c r="H12313" s="1" t="s">
        <v>107</v>
      </c>
      <c r="I12313" s="1" t="s">
        <v>120</v>
      </c>
      <c r="J12313" s="1" t="str" cm="1">
        <f t="array" ref="J12313">_xlfn.IFS(F12313="","missing",F12313&lt;0,"negative",F12313=0,"zero",AND(F12313&gt;=99999,MOD(F12313,9)=0),"99999 placeholder",AND(F12313&gt;$O$5,D12313="Expense"),"Expense outlier",AND(F12313&gt;$P$5,D12313="Income"),"Income outlier",TRUE,"valid")</f>
        <v>valid</v>
      </c>
      <c r="K12313" s="1" t="str">
        <f>_xlfn.XLOOKUP(I12313,[1]category_mapping!$F$2:$F$19,[1]category_mapping!$G$2:$G$19,E12313)</f>
        <v>food</v>
      </c>
      <c r="L12313" s="1" t="str">
        <f>IF(cleaning_working[[#This Row],[date]]="","Missing","Available")</f>
        <v>Available</v>
      </c>
    </row>
    <row r="12314" spans="1:12" x14ac:dyDescent="0.35">
      <c r="A12314" s="1" t="s">
        <v>11874</v>
      </c>
      <c r="B12314" s="1" t="s">
        <v>239</v>
      </c>
      <c r="C12314" s="3">
        <v>45526</v>
      </c>
      <c r="D12314" s="1" t="s">
        <v>13</v>
      </c>
      <c r="E12314" s="1" t="s">
        <v>45</v>
      </c>
      <c r="F12314" s="1">
        <v>1720</v>
      </c>
      <c r="G12314" s="1" t="s">
        <v>18</v>
      </c>
      <c r="H12314" s="1" t="s">
        <v>33</v>
      </c>
      <c r="I12314" s="1" t="s">
        <v>194</v>
      </c>
      <c r="J12314" s="1" t="str" cm="1">
        <f t="array" ref="J12314">_xlfn.IFS(F12314="","missing",F12314&lt;0,"negative",F12314=0,"zero",AND(F12314&gt;=99999,MOD(F12314,9)=0),"99999 placeholder",AND(F12314&gt;$O$5,D12314="Expense"),"Expense outlier",AND(F12314&gt;$P$5,D12314="Income"),"Income outlier",TRUE,"valid")</f>
        <v>valid</v>
      </c>
      <c r="K12314" s="1" t="str">
        <f>_xlfn.XLOOKUP(I12314,[1]category_mapping!$F$2:$F$19,[1]category_mapping!$G$2:$G$19,E12314)</f>
        <v>travel</v>
      </c>
      <c r="L12314" s="1" t="str">
        <f>IF(cleaning_working[[#This Row],[date]]="","Missing","Available")</f>
        <v>Available</v>
      </c>
    </row>
    <row r="12315" spans="1:12" x14ac:dyDescent="0.35">
      <c r="A12315" s="1" t="s">
        <v>11875</v>
      </c>
      <c r="B12315" s="1" t="s">
        <v>168</v>
      </c>
      <c r="C12315" s="3">
        <v>44765</v>
      </c>
      <c r="D12315" s="1" t="s">
        <v>13</v>
      </c>
      <c r="E12315" s="1" t="s">
        <v>96</v>
      </c>
      <c r="F12315" s="1">
        <v>9213</v>
      </c>
      <c r="G12315" s="1" t="s">
        <v>40</v>
      </c>
      <c r="H12315" s="1" t="s">
        <v>52</v>
      </c>
      <c r="I12315" s="1" t="s">
        <v>27</v>
      </c>
      <c r="J12315" s="1" t="str" cm="1">
        <f t="array" ref="J12315">_xlfn.IFS(F12315="","missing",F12315&lt;0,"negative",F12315=0,"zero",AND(F12315&gt;=99999,MOD(F12315,9)=0),"99999 placeholder",AND(F12315&gt;$O$5,D12315="Expense"),"Expense outlier",AND(F12315&gt;$P$5,D12315="Income"),"Income outlier",TRUE,"valid")</f>
        <v>valid</v>
      </c>
      <c r="K12315" s="1" t="str">
        <f>_xlfn.XLOOKUP(I12315,[1]category_mapping!$F$2:$F$19,[1]category_mapping!$G$2:$G$19,E12315)</f>
        <v>travel</v>
      </c>
      <c r="L12315" s="1" t="str">
        <f>IF(cleaning_working[[#This Row],[date]]="","Missing","Available")</f>
        <v>Available</v>
      </c>
    </row>
    <row r="12316" spans="1:12" x14ac:dyDescent="0.35">
      <c r="A12316" s="1" t="s">
        <v>11876</v>
      </c>
      <c r="B12316" s="1" t="s">
        <v>351</v>
      </c>
      <c r="C12316" s="3">
        <v>44230</v>
      </c>
      <c r="D12316" s="1" t="s">
        <v>14</v>
      </c>
      <c r="E12316" s="1" t="s">
        <v>57</v>
      </c>
      <c r="F12316" s="1">
        <v>30880</v>
      </c>
      <c r="G12316" s="1" t="s">
        <v>25</v>
      </c>
      <c r="H12316" s="1" t="s">
        <v>107</v>
      </c>
      <c r="I12316" s="1" t="s">
        <v>178</v>
      </c>
      <c r="J12316" s="1" t="str" cm="1">
        <f t="array" ref="J12316">_xlfn.IFS(F12316="","missing",F12316&lt;0,"negative",F12316=0,"zero",AND(F12316&gt;=99999,MOD(F12316,9)=0),"99999 placeholder",AND(F12316&gt;$O$5,D12316="Expense"),"Expense outlier",AND(F12316&gt;$P$5,D12316="Income"),"Income outlier",TRUE,"valid")</f>
        <v>valid</v>
      </c>
      <c r="K12316" s="1" t="str">
        <f>_xlfn.XLOOKUP(I12316,[1]category_mapping!$F$2:$F$19,[1]category_mapping!$G$2:$G$19,E12316)</f>
        <v>rent</v>
      </c>
      <c r="L12316" s="1" t="str">
        <f>IF(cleaning_working[[#This Row],[date]]="","Missing","Available")</f>
        <v>Available</v>
      </c>
    </row>
    <row r="12317" spans="1:12" x14ac:dyDescent="0.35">
      <c r="A12317" s="1" t="s">
        <v>9506</v>
      </c>
      <c r="B12317" s="1" t="s">
        <v>557</v>
      </c>
      <c r="C12317" s="3">
        <v>44900</v>
      </c>
      <c r="D12317" s="1" t="s">
        <v>13</v>
      </c>
      <c r="E12317" s="1" t="s">
        <v>45</v>
      </c>
      <c r="F12317" s="1">
        <v>9184</v>
      </c>
      <c r="G12317" s="1" t="s">
        <v>32</v>
      </c>
      <c r="H12317" s="1" t="s">
        <v>107</v>
      </c>
      <c r="I12317" s="1" t="s">
        <v>71</v>
      </c>
      <c r="J12317" s="1" t="str" cm="1">
        <f t="array" ref="J12317">_xlfn.IFS(F12317="","missing",F12317&lt;0,"negative",F12317=0,"zero",AND(F12317&gt;=99999,MOD(F12317,9)=0),"99999 placeholder",AND(F12317&gt;$O$5,D12317="Expense"),"Expense outlier",AND(F12317&gt;$P$5,D12317="Income"),"Income outlier",TRUE,"valid")</f>
        <v>valid</v>
      </c>
      <c r="K12317" s="1" t="str">
        <f>_xlfn.XLOOKUP(I12317,[1]category_mapping!$F$2:$F$19,[1]category_mapping!$G$2:$G$19,E12317)</f>
        <v>health</v>
      </c>
      <c r="L12317" s="1" t="str">
        <f>IF(cleaning_working[[#This Row],[date]]="","Missing","Available")</f>
        <v>Available</v>
      </c>
    </row>
    <row r="12318" spans="1:12" x14ac:dyDescent="0.35">
      <c r="A12318" s="1" t="s">
        <v>11877</v>
      </c>
      <c r="B12318" s="1" t="s">
        <v>612</v>
      </c>
      <c r="C12318" s="3">
        <v>44458</v>
      </c>
      <c r="D12318" s="1" t="s">
        <v>13</v>
      </c>
      <c r="E12318" s="1" t="s">
        <v>17</v>
      </c>
      <c r="F12318" s="1">
        <v>6133</v>
      </c>
      <c r="G12318" s="1" t="s">
        <v>18</v>
      </c>
      <c r="H12318" s="1" t="s">
        <v>159</v>
      </c>
      <c r="I12318" s="1" t="s">
        <v>272</v>
      </c>
      <c r="J12318" s="1" t="str" cm="1">
        <f t="array" ref="J12318">_xlfn.IFS(F12318="","missing",F12318&lt;0,"negative",F12318=0,"zero",AND(F12318&gt;=99999,MOD(F12318,9)=0),"99999 placeholder",AND(F12318&gt;$O$5,D12318="Expense"),"Expense outlier",AND(F12318&gt;$P$5,D12318="Income"),"Income outlier",TRUE,"valid")</f>
        <v>valid</v>
      </c>
      <c r="K12318" s="1" t="str">
        <f>_xlfn.XLOOKUP(I12318,[1]category_mapping!$F$2:$F$19,[1]category_mapping!$G$2:$G$19,E12318)</f>
        <v>food</v>
      </c>
      <c r="L12318" s="1" t="str">
        <f>IF(cleaning_working[[#This Row],[date]]="","Missing","Available")</f>
        <v>Available</v>
      </c>
    </row>
    <row r="12319" spans="1:12" x14ac:dyDescent="0.35">
      <c r="A12319" s="1" t="s">
        <v>11878</v>
      </c>
      <c r="B12319" s="1" t="s">
        <v>111</v>
      </c>
      <c r="C12319" s="3">
        <v>44586</v>
      </c>
      <c r="D12319" s="1" t="s">
        <v>13</v>
      </c>
      <c r="E12319" s="1" t="s">
        <v>46</v>
      </c>
      <c r="F12319" s="1">
        <v>1812</v>
      </c>
      <c r="G12319" s="1" t="s">
        <v>18</v>
      </c>
      <c r="H12319" s="1" t="s">
        <v>25</v>
      </c>
      <c r="I12319" s="1" t="s">
        <v>93</v>
      </c>
      <c r="J12319" s="1" t="str" cm="1">
        <f t="array" ref="J12319">_xlfn.IFS(F12319="","missing",F12319&lt;0,"negative",F12319=0,"zero",AND(F12319&gt;=99999,MOD(F12319,9)=0),"99999 placeholder",AND(F12319&gt;$O$5,D12319="Expense"),"Expense outlier",AND(F12319&gt;$P$5,D12319="Income"),"Income outlier",TRUE,"valid")</f>
        <v>valid</v>
      </c>
      <c r="K12319" s="1" t="str">
        <f>_xlfn.XLOOKUP(I12319,[1]category_mapping!$F$2:$F$19,[1]category_mapping!$G$2:$G$19,E12319)</f>
        <v>N/A</v>
      </c>
      <c r="L12319" s="1" t="str">
        <f>IF(cleaning_working[[#This Row],[date]]="","Missing","Available")</f>
        <v>Available</v>
      </c>
    </row>
    <row r="12320" spans="1:12" x14ac:dyDescent="0.35">
      <c r="A12320" s="1" t="s">
        <v>11879</v>
      </c>
      <c r="B12320" s="1" t="s">
        <v>95</v>
      </c>
      <c r="C12320" s="3">
        <v>45266</v>
      </c>
      <c r="D12320" s="1" t="s">
        <v>14</v>
      </c>
      <c r="E12320" s="1" t="s">
        <v>215</v>
      </c>
      <c r="F12320" s="1">
        <v>71351</v>
      </c>
      <c r="G12320" s="1" t="s">
        <v>40</v>
      </c>
      <c r="H12320" s="1" t="s">
        <v>26</v>
      </c>
      <c r="I12320" s="1" t="s">
        <v>134</v>
      </c>
      <c r="J12320" s="1" t="str" cm="1">
        <f t="array" ref="J12320">_xlfn.IFS(F12320="","missing",F12320&lt;0,"negative",F12320=0,"zero",AND(F12320&gt;=99999,MOD(F12320,9)=0),"99999 placeholder",AND(F12320&gt;$O$5,D12320="Expense"),"Expense outlier",AND(F12320&gt;$P$5,D12320="Income"),"Income outlier",TRUE,"valid")</f>
        <v>valid</v>
      </c>
      <c r="K12320" s="1" t="str">
        <f>_xlfn.XLOOKUP(I12320,[1]category_mapping!$F$2:$F$19,[1]category_mapping!$G$2:$G$19,E12320)</f>
        <v>education</v>
      </c>
      <c r="L12320" s="1" t="str">
        <f>IF(cleaning_working[[#This Row],[date]]="","Missing","Available")</f>
        <v>Available</v>
      </c>
    </row>
    <row r="12321" spans="1:12" x14ac:dyDescent="0.35">
      <c r="A12321" s="1" t="s">
        <v>11880</v>
      </c>
      <c r="B12321" s="1" t="s">
        <v>23</v>
      </c>
      <c r="C12321" s="3">
        <v>44557</v>
      </c>
      <c r="D12321" s="1" t="s">
        <v>13</v>
      </c>
      <c r="E12321" s="1" t="s">
        <v>63</v>
      </c>
      <c r="F12321" s="1">
        <v>855</v>
      </c>
      <c r="G12321" s="1" t="s">
        <v>32</v>
      </c>
      <c r="H12321" s="1" t="s">
        <v>133</v>
      </c>
      <c r="I12321" s="1" t="s">
        <v>170</v>
      </c>
      <c r="J12321" s="1" t="str" cm="1">
        <f t="array" ref="J12321">_xlfn.IFS(F12321="","missing",F12321&lt;0,"negative",F12321=0,"zero",AND(F12321&gt;=99999,MOD(F12321,9)=0),"99999 placeholder",AND(F12321&gt;$O$5,D12321="Expense"),"Expense outlier",AND(F12321&gt;$P$5,D12321="Income"),"Income outlier",TRUE,"valid")</f>
        <v>valid</v>
      </c>
      <c r="K12321" s="1" t="str">
        <f>_xlfn.XLOOKUP(I12321,[1]category_mapping!$F$2:$F$19,[1]category_mapping!$G$2:$G$19,E12321)</f>
        <v>health</v>
      </c>
      <c r="L12321" s="1" t="str">
        <f>IF(cleaning_working[[#This Row],[date]]="","Missing","Available")</f>
        <v>Available</v>
      </c>
    </row>
    <row r="12322" spans="1:12" x14ac:dyDescent="0.35">
      <c r="A12322" s="1" t="s">
        <v>11881</v>
      </c>
      <c r="B12322" s="1" t="s">
        <v>762</v>
      </c>
      <c r="C12322" s="3">
        <v>45280</v>
      </c>
      <c r="D12322" s="1" t="s">
        <v>13</v>
      </c>
      <c r="E12322" s="1" t="s">
        <v>39</v>
      </c>
      <c r="F12322" s="1">
        <v>2857</v>
      </c>
      <c r="G12322" s="1" t="s">
        <v>64</v>
      </c>
      <c r="H12322" s="1" t="s">
        <v>107</v>
      </c>
      <c r="I12322" s="1" t="s">
        <v>226</v>
      </c>
      <c r="J12322" s="1" t="str" cm="1">
        <f t="array" ref="J12322">_xlfn.IFS(F12322="","missing",F12322&lt;0,"negative",F12322=0,"zero",AND(F12322&gt;=99999,MOD(F12322,9)=0),"99999 placeholder",AND(F12322&gt;$O$5,D12322="Expense"),"Expense outlier",AND(F12322&gt;$P$5,D12322="Income"),"Income outlier",TRUE,"valid")</f>
        <v>valid</v>
      </c>
      <c r="K12322" s="1" t="str">
        <f>_xlfn.XLOOKUP(I12322,[1]category_mapping!$F$2:$F$19,[1]category_mapping!$G$2:$G$19,E12322)</f>
        <v>savings</v>
      </c>
      <c r="L12322" s="1" t="str">
        <f>IF(cleaning_working[[#This Row],[date]]="","Missing","Available")</f>
        <v>Available</v>
      </c>
    </row>
    <row r="12323" spans="1:12" x14ac:dyDescent="0.35">
      <c r="A12323" s="1" t="s">
        <v>11882</v>
      </c>
      <c r="B12323" s="1" t="s">
        <v>158</v>
      </c>
      <c r="C12323" s="3">
        <v>44953</v>
      </c>
      <c r="D12323" s="1" t="s">
        <v>13</v>
      </c>
      <c r="E12323" s="1" t="s">
        <v>63</v>
      </c>
      <c r="F12323" s="1">
        <v>4267</v>
      </c>
      <c r="G12323" s="1" t="s">
        <v>18</v>
      </c>
      <c r="H12323" s="1" t="s">
        <v>86</v>
      </c>
      <c r="I12323" s="1" t="s">
        <v>71</v>
      </c>
      <c r="J12323" s="1" t="str" cm="1">
        <f t="array" ref="J12323">_xlfn.IFS(F12323="","missing",F12323&lt;0,"negative",F12323=0,"zero",AND(F12323&gt;=99999,MOD(F12323,9)=0),"99999 placeholder",AND(F12323&gt;$O$5,D12323="Expense"),"Expense outlier",AND(F12323&gt;$P$5,D12323="Income"),"Income outlier",TRUE,"valid")</f>
        <v>valid</v>
      </c>
      <c r="K12323" s="1" t="str">
        <f>_xlfn.XLOOKUP(I12323,[1]category_mapping!$F$2:$F$19,[1]category_mapping!$G$2:$G$19,E12323)</f>
        <v>health</v>
      </c>
      <c r="L12323" s="1" t="str">
        <f>IF(cleaning_working[[#This Row],[date]]="","Missing","Available")</f>
        <v>Available</v>
      </c>
    </row>
    <row r="12324" spans="1:12" x14ac:dyDescent="0.35">
      <c r="A12324" s="1" t="s">
        <v>11883</v>
      </c>
      <c r="B12324" s="1" t="s">
        <v>150</v>
      </c>
      <c r="C12324" s="3">
        <v>44401</v>
      </c>
      <c r="D12324" s="1" t="s">
        <v>13</v>
      </c>
      <c r="E12324" s="1" t="s">
        <v>24</v>
      </c>
      <c r="F12324" s="1">
        <v>41859</v>
      </c>
      <c r="G12324" s="1" t="s">
        <v>18</v>
      </c>
      <c r="H12324" s="1" t="s">
        <v>19</v>
      </c>
      <c r="I12324" s="1" t="s">
        <v>217</v>
      </c>
      <c r="J12324" s="1" t="str" cm="1">
        <f t="array" ref="J12324">_xlfn.IFS(F12324="","missing",F12324&lt;0,"negative",F12324=0,"zero",AND(F12324&gt;=99999,MOD(F12324,9)=0),"99999 placeholder",AND(F12324&gt;$O$5,D12324="Expense"),"Expense outlier",AND(F12324&gt;$P$5,D12324="Income"),"Income outlier",TRUE,"valid")</f>
        <v>Expense outlier</v>
      </c>
      <c r="K12324" s="1" t="str">
        <f>_xlfn.XLOOKUP(I12324,[1]category_mapping!$F$2:$F$19,[1]category_mapping!$G$2:$G$19,E12324)</f>
        <v>rent</v>
      </c>
      <c r="L12324" s="1" t="str">
        <f>IF(cleaning_working[[#This Row],[date]]="","Missing","Available")</f>
        <v>Available</v>
      </c>
    </row>
    <row r="12325" spans="1:12" x14ac:dyDescent="0.35">
      <c r="A12325" s="1" t="s">
        <v>11884</v>
      </c>
      <c r="B12325" s="1" t="s">
        <v>531</v>
      </c>
      <c r="C12325" s="3">
        <v>45536</v>
      </c>
      <c r="D12325" s="1" t="s">
        <v>13</v>
      </c>
      <c r="E12325" s="1" t="s">
        <v>96</v>
      </c>
      <c r="F12325" s="1">
        <v>7696</v>
      </c>
      <c r="G12325" s="1" t="s">
        <v>32</v>
      </c>
      <c r="H12325" s="1" t="s">
        <v>52</v>
      </c>
      <c r="I12325" s="1" t="s">
        <v>66</v>
      </c>
      <c r="J12325" s="1" t="str" cm="1">
        <f t="array" ref="J12325">_xlfn.IFS(F12325="","missing",F12325&lt;0,"negative",F12325=0,"zero",AND(F12325&gt;=99999,MOD(F12325,9)=0),"99999 placeholder",AND(F12325&gt;$O$5,D12325="Expense"),"Expense outlier",AND(F12325&gt;$P$5,D12325="Income"),"Income outlier",TRUE,"valid")</f>
        <v>valid</v>
      </c>
      <c r="K12325" s="1" t="str">
        <f>_xlfn.XLOOKUP(I12325,[1]category_mapping!$F$2:$F$19,[1]category_mapping!$G$2:$G$19,E12325)</f>
        <v>food</v>
      </c>
      <c r="L12325" s="1" t="str">
        <f>IF(cleaning_working[[#This Row],[date]]="","Missing","Available")</f>
        <v>Available</v>
      </c>
    </row>
    <row r="12326" spans="1:12" x14ac:dyDescent="0.35">
      <c r="A12326" s="1" t="s">
        <v>11885</v>
      </c>
      <c r="B12326" s="1" t="s">
        <v>243</v>
      </c>
      <c r="C12326" s="3">
        <v>45300</v>
      </c>
      <c r="D12326" s="1" t="s">
        <v>13</v>
      </c>
      <c r="E12326" s="1" t="s">
        <v>24</v>
      </c>
      <c r="F12326" s="1">
        <v>35329</v>
      </c>
      <c r="G12326" s="1" t="s">
        <v>32</v>
      </c>
      <c r="H12326" s="1" t="s">
        <v>83</v>
      </c>
      <c r="I12326" s="1" t="s">
        <v>41</v>
      </c>
      <c r="J12326" s="1" t="str" cm="1">
        <f t="array" ref="J12326">_xlfn.IFS(F12326="","missing",F12326&lt;0,"negative",F12326=0,"zero",AND(F12326&gt;=99999,MOD(F12326,9)=0),"99999 placeholder",AND(F12326&gt;$O$5,D12326="Expense"),"Expense outlier",AND(F12326&gt;$P$5,D12326="Income"),"Income outlier",TRUE,"valid")</f>
        <v>Expense outlier</v>
      </c>
      <c r="K12326" s="1" t="str">
        <f>_xlfn.XLOOKUP(I12326,[1]category_mapping!$F$2:$F$19,[1]category_mapping!$G$2:$G$19,E12326)</f>
        <v>utilities</v>
      </c>
      <c r="L12326" s="1" t="str">
        <f>IF(cleaning_working[[#This Row],[date]]="","Missing","Available")</f>
        <v>Available</v>
      </c>
    </row>
    <row r="12327" spans="1:12" x14ac:dyDescent="0.35">
      <c r="A12327" s="1" t="s">
        <v>11886</v>
      </c>
      <c r="B12327" s="1" t="s">
        <v>386</v>
      </c>
      <c r="C12327" s="3">
        <v>45223</v>
      </c>
      <c r="D12327" s="1" t="s">
        <v>13</v>
      </c>
      <c r="E12327" s="1" t="s">
        <v>45</v>
      </c>
      <c r="F12327" s="1">
        <v>1548</v>
      </c>
      <c r="G12327" s="1" t="s">
        <v>40</v>
      </c>
      <c r="H12327" s="1" t="s">
        <v>65</v>
      </c>
      <c r="J12327" s="1" t="str" cm="1">
        <f t="array" ref="J12327">_xlfn.IFS(F12327="","missing",F12327&lt;0,"negative",F12327=0,"zero",AND(F12327&gt;=99999,MOD(F12327,9)=0),"99999 placeholder",AND(F12327&gt;$O$5,D12327="Expense"),"Expense outlier",AND(F12327&gt;$P$5,D12327="Income"),"Income outlier",TRUE,"valid")</f>
        <v>valid</v>
      </c>
      <c r="K12327" s="1" t="str">
        <f>_xlfn.XLOOKUP(I12327,[1]category_mapping!$F$2:$F$19,[1]category_mapping!$G$2:$G$19,E12327)</f>
        <v>entertainment</v>
      </c>
      <c r="L12327" s="1" t="str">
        <f>IF(cleaning_working[[#This Row],[date]]="","Missing","Available")</f>
        <v>Available</v>
      </c>
    </row>
    <row r="12328" spans="1:12" x14ac:dyDescent="0.35">
      <c r="A12328" s="1" t="s">
        <v>11887</v>
      </c>
      <c r="B12328" s="1" t="s">
        <v>172</v>
      </c>
      <c r="C12328" s="3">
        <v>44796</v>
      </c>
      <c r="D12328" s="1" t="s">
        <v>13</v>
      </c>
      <c r="E12328" s="1" t="s">
        <v>39</v>
      </c>
      <c r="F12328" s="1">
        <v>2136</v>
      </c>
      <c r="G12328" s="1" t="s">
        <v>64</v>
      </c>
      <c r="H12328" s="1" t="s">
        <v>33</v>
      </c>
      <c r="I12328" s="1" t="s">
        <v>58</v>
      </c>
      <c r="J12328" s="1" t="str" cm="1">
        <f t="array" ref="J12328">_xlfn.IFS(F12328="","missing",F12328&lt;0,"negative",F12328=0,"zero",AND(F12328&gt;=99999,MOD(F12328,9)=0),"99999 placeholder",AND(F12328&gt;$O$5,D12328="Expense"),"Expense outlier",AND(F12328&gt;$P$5,D12328="Income"),"Income outlier",TRUE,"valid")</f>
        <v>valid</v>
      </c>
      <c r="K12328" s="1" t="str">
        <f>_xlfn.XLOOKUP(I12328,[1]category_mapping!$F$2:$F$19,[1]category_mapping!$G$2:$G$19,E12328)</f>
        <v>food</v>
      </c>
      <c r="L12328" s="1" t="str">
        <f>IF(cleaning_working[[#This Row],[date]]="","Missing","Available")</f>
        <v>Available</v>
      </c>
    </row>
    <row r="12329" spans="1:12" x14ac:dyDescent="0.35">
      <c r="A12329" s="1" t="s">
        <v>11888</v>
      </c>
      <c r="B12329" s="1" t="s">
        <v>286</v>
      </c>
      <c r="C12329" s="3">
        <v>45603</v>
      </c>
      <c r="D12329" s="1" t="s">
        <v>13</v>
      </c>
      <c r="E12329" s="1" t="s">
        <v>24</v>
      </c>
      <c r="F12329" s="1">
        <v>21375</v>
      </c>
      <c r="G12329" s="1" t="s">
        <v>18</v>
      </c>
      <c r="H12329" s="1" t="s">
        <v>33</v>
      </c>
      <c r="I12329" s="1" t="s">
        <v>272</v>
      </c>
      <c r="J12329" s="1" t="str" cm="1">
        <f t="array" ref="J12329">_xlfn.IFS(F12329="","missing",F12329&lt;0,"negative",F12329=0,"zero",AND(F12329&gt;=99999,MOD(F12329,9)=0),"99999 placeholder",AND(F12329&gt;$O$5,D12329="Expense"),"Expense outlier",AND(F12329&gt;$P$5,D12329="Income"),"Income outlier",TRUE,"valid")</f>
        <v>Expense outlier</v>
      </c>
      <c r="K12329" s="1" t="str">
        <f>_xlfn.XLOOKUP(I12329,[1]category_mapping!$F$2:$F$19,[1]category_mapping!$G$2:$G$19,E12329)</f>
        <v>food</v>
      </c>
      <c r="L12329" s="1" t="str">
        <f>IF(cleaning_working[[#This Row],[date]]="","Missing","Available")</f>
        <v>Available</v>
      </c>
    </row>
    <row r="12330" spans="1:12" x14ac:dyDescent="0.35">
      <c r="A12330" s="1" t="s">
        <v>10219</v>
      </c>
      <c r="B12330" s="1" t="s">
        <v>464</v>
      </c>
      <c r="C12330" s="3">
        <v>44204</v>
      </c>
      <c r="D12330" s="1" t="s">
        <v>13</v>
      </c>
      <c r="E12330" s="1" t="s">
        <v>24</v>
      </c>
      <c r="F12330" s="1">
        <v>6130</v>
      </c>
      <c r="G12330" s="1" t="s">
        <v>40</v>
      </c>
      <c r="H12330" s="1" t="s">
        <v>86</v>
      </c>
      <c r="I12330" s="1" t="s">
        <v>34</v>
      </c>
      <c r="J12330" s="1" t="str" cm="1">
        <f t="array" ref="J12330">_xlfn.IFS(F12330="","missing",F12330&lt;0,"negative",F12330=0,"zero",AND(F12330&gt;=99999,MOD(F12330,9)=0),"99999 placeholder",AND(F12330&gt;$O$5,D12330="Expense"),"Expense outlier",AND(F12330&gt;$P$5,D12330="Income"),"Income outlier",TRUE,"valid")</f>
        <v>valid</v>
      </c>
      <c r="K12330" s="1" t="str">
        <f>_xlfn.XLOOKUP(I12330,[1]category_mapping!$F$2:$F$19,[1]category_mapping!$G$2:$G$19,E12330)</f>
        <v>education</v>
      </c>
      <c r="L12330" s="1" t="str">
        <f>IF(cleaning_working[[#This Row],[date]]="","Missing","Available")</f>
        <v>Available</v>
      </c>
    </row>
    <row r="12331" spans="1:12" x14ac:dyDescent="0.35">
      <c r="A12331" s="1" t="s">
        <v>98</v>
      </c>
      <c r="B12331" s="1" t="s">
        <v>336</v>
      </c>
      <c r="C12331" s="3">
        <v>44268</v>
      </c>
      <c r="D12331" s="1" t="s">
        <v>14</v>
      </c>
      <c r="E12331" s="1" t="s">
        <v>57</v>
      </c>
      <c r="F12331" s="1">
        <v>57697</v>
      </c>
      <c r="G12331" s="1" t="s">
        <v>18</v>
      </c>
      <c r="H12331" s="1" t="s">
        <v>19</v>
      </c>
      <c r="I12331" s="1" t="s">
        <v>93</v>
      </c>
      <c r="J12331" s="1" t="str" cm="1">
        <f t="array" ref="J12331">_xlfn.IFS(F12331="","missing",F12331&lt;0,"negative",F12331=0,"zero",AND(F12331&gt;=99999,MOD(F12331,9)=0),"99999 placeholder",AND(F12331&gt;$O$5,D12331="Expense"),"Expense outlier",AND(F12331&gt;$P$5,D12331="Income"),"Income outlier",TRUE,"valid")</f>
        <v>valid</v>
      </c>
      <c r="K12331" s="1" t="str">
        <f>_xlfn.XLOOKUP(I12331,[1]category_mapping!$F$2:$F$19,[1]category_mapping!$G$2:$G$19,E12331)</f>
        <v>salary</v>
      </c>
      <c r="L12331" s="1" t="str">
        <f>IF(cleaning_working[[#This Row],[date]]="","Missing","Available")</f>
        <v>Available</v>
      </c>
    </row>
    <row r="12332" spans="1:12" x14ac:dyDescent="0.35">
      <c r="A12332" s="1" t="s">
        <v>11889</v>
      </c>
      <c r="B12332" s="1" t="s">
        <v>233</v>
      </c>
      <c r="C12332" s="3">
        <v>45206</v>
      </c>
      <c r="D12332" s="1" t="s">
        <v>14</v>
      </c>
      <c r="E12332" s="1" t="s">
        <v>119</v>
      </c>
      <c r="F12332" s="1">
        <v>55602</v>
      </c>
      <c r="G12332" s="1" t="s">
        <v>32</v>
      </c>
      <c r="H12332" s="1" t="s">
        <v>25</v>
      </c>
      <c r="I12332" s="1" t="s">
        <v>93</v>
      </c>
      <c r="J12332" s="1" t="str" cm="1">
        <f t="array" ref="J12332">_xlfn.IFS(F12332="","missing",F12332&lt;0,"negative",F12332=0,"zero",AND(F12332&gt;=99999,MOD(F12332,9)=0),"99999 placeholder",AND(F12332&gt;$O$5,D12332="Expense"),"Expense outlier",AND(F12332&gt;$P$5,D12332="Income"),"Income outlier",TRUE,"valid")</f>
        <v>valid</v>
      </c>
      <c r="K12332" s="1" t="str">
        <f>_xlfn.XLOOKUP(I12332,[1]category_mapping!$F$2:$F$19,[1]category_mapping!$G$2:$G$19,E12332)</f>
        <v>investment</v>
      </c>
      <c r="L12332" s="1" t="str">
        <f>IF(cleaning_working[[#This Row],[date]]="","Missing","Available")</f>
        <v>Available</v>
      </c>
    </row>
    <row r="12333" spans="1:12" x14ac:dyDescent="0.35">
      <c r="A12333" s="1" t="s">
        <v>11890</v>
      </c>
      <c r="B12333" s="1" t="s">
        <v>508</v>
      </c>
      <c r="C12333" s="3">
        <v>45432</v>
      </c>
      <c r="D12333" s="1" t="s">
        <v>13</v>
      </c>
      <c r="E12333" s="1" t="s">
        <v>63</v>
      </c>
      <c r="F12333" s="1">
        <v>7693</v>
      </c>
      <c r="G12333" s="1" t="s">
        <v>18</v>
      </c>
      <c r="H12333" s="1" t="s">
        <v>25</v>
      </c>
      <c r="I12333" s="1" t="s">
        <v>71</v>
      </c>
      <c r="J12333" s="1" t="str" cm="1">
        <f t="array" ref="J12333">_xlfn.IFS(F12333="","missing",F12333&lt;0,"negative",F12333=0,"zero",AND(F12333&gt;=99999,MOD(F12333,9)=0),"99999 placeholder",AND(F12333&gt;$O$5,D12333="Expense"),"Expense outlier",AND(F12333&gt;$P$5,D12333="Income"),"Income outlier",TRUE,"valid")</f>
        <v>valid</v>
      </c>
      <c r="K12333" s="1" t="str">
        <f>_xlfn.XLOOKUP(I12333,[1]category_mapping!$F$2:$F$19,[1]category_mapping!$G$2:$G$19,E12333)</f>
        <v>health</v>
      </c>
      <c r="L12333" s="1" t="str">
        <f>IF(cleaning_working[[#This Row],[date]]="","Missing","Available")</f>
        <v>Available</v>
      </c>
    </row>
    <row r="12334" spans="1:12" x14ac:dyDescent="0.35">
      <c r="A12334" s="1" t="s">
        <v>11891</v>
      </c>
      <c r="B12334" s="1" t="s">
        <v>243</v>
      </c>
      <c r="C12334" s="3">
        <v>45652</v>
      </c>
      <c r="D12334" s="1" t="s">
        <v>13</v>
      </c>
      <c r="E12334" s="1" t="s">
        <v>17</v>
      </c>
      <c r="F12334" s="1">
        <v>9963</v>
      </c>
      <c r="G12334" s="1" t="s">
        <v>25</v>
      </c>
      <c r="H12334" s="1" t="s">
        <v>26</v>
      </c>
      <c r="I12334" s="1" t="s">
        <v>128</v>
      </c>
      <c r="J12334" s="1" t="str" cm="1">
        <f t="array" ref="J12334">_xlfn.IFS(F12334="","missing",F12334&lt;0,"negative",F12334=0,"zero",AND(F12334&gt;=99999,MOD(F12334,9)=0),"99999 placeholder",AND(F12334&gt;$O$5,D12334="Expense"),"Expense outlier",AND(F12334&gt;$P$5,D12334="Income"),"Income outlier",TRUE,"valid")</f>
        <v>valid</v>
      </c>
      <c r="K12334" s="1" t="str">
        <f>_xlfn.XLOOKUP(I12334,[1]category_mapping!$F$2:$F$19,[1]category_mapping!$G$2:$G$19,E12334)</f>
        <v>utilities</v>
      </c>
      <c r="L12334" s="1" t="str">
        <f>IF(cleaning_working[[#This Row],[date]]="","Missing","Available")</f>
        <v>Available</v>
      </c>
    </row>
    <row r="12335" spans="1:12" x14ac:dyDescent="0.35">
      <c r="A12335" s="1" t="s">
        <v>11892</v>
      </c>
      <c r="B12335" s="1" t="s">
        <v>484</v>
      </c>
      <c r="C12335" s="3">
        <v>44865</v>
      </c>
      <c r="D12335" s="1" t="s">
        <v>14</v>
      </c>
      <c r="E12335" s="1" t="s">
        <v>57</v>
      </c>
      <c r="F12335" s="1">
        <v>11202</v>
      </c>
      <c r="G12335" s="1" t="s">
        <v>64</v>
      </c>
      <c r="H12335" s="1" t="s">
        <v>52</v>
      </c>
      <c r="I12335" s="1" t="s">
        <v>137</v>
      </c>
      <c r="J12335" s="1" t="str" cm="1">
        <f t="array" ref="J12335">_xlfn.IFS(F12335="","missing",F12335&lt;0,"negative",F12335=0,"zero",AND(F12335&gt;=99999,MOD(F12335,9)=0),"99999 placeholder",AND(F12335&gt;$O$5,D12335="Expense"),"Expense outlier",AND(F12335&gt;$P$5,D12335="Income"),"Income outlier",TRUE,"valid")</f>
        <v>valid</v>
      </c>
      <c r="K12335" s="1" t="str">
        <f>_xlfn.XLOOKUP(I12335,[1]category_mapping!$F$2:$F$19,[1]category_mapping!$G$2:$G$19,E12335)</f>
        <v>travel</v>
      </c>
      <c r="L12335" s="1" t="str">
        <f>IF(cleaning_working[[#This Row],[date]]="","Missing","Available")</f>
        <v>Available</v>
      </c>
    </row>
    <row r="12336" spans="1:12" x14ac:dyDescent="0.35">
      <c r="A12336" s="1" t="s">
        <v>11893</v>
      </c>
      <c r="B12336" s="1" t="s">
        <v>334</v>
      </c>
      <c r="C12336" s="3">
        <v>44833</v>
      </c>
      <c r="D12336" s="1" t="s">
        <v>13</v>
      </c>
      <c r="E12336" s="1" t="s">
        <v>17</v>
      </c>
      <c r="F12336" s="1">
        <v>2141</v>
      </c>
      <c r="G12336" s="1" t="s">
        <v>40</v>
      </c>
      <c r="H12336" s="1" t="s">
        <v>19</v>
      </c>
      <c r="I12336" s="1" t="s">
        <v>49</v>
      </c>
      <c r="J12336" s="1" t="str" cm="1">
        <f t="array" ref="J12336">_xlfn.IFS(F12336="","missing",F12336&lt;0,"negative",F12336=0,"zero",AND(F12336&gt;=99999,MOD(F12336,9)=0),"99999 placeholder",AND(F12336&gt;$O$5,D12336="Expense"),"Expense outlier",AND(F12336&gt;$P$5,D12336="Income"),"Income outlier",TRUE,"valid")</f>
        <v>valid</v>
      </c>
      <c r="K12336" s="1" t="str">
        <f>_xlfn.XLOOKUP(I12336,[1]category_mapping!$F$2:$F$19,[1]category_mapping!$G$2:$G$19,E12336)</f>
        <v>education</v>
      </c>
      <c r="L12336" s="1" t="str">
        <f>IF(cleaning_working[[#This Row],[date]]="","Missing","Available")</f>
        <v>Available</v>
      </c>
    </row>
    <row r="12337" spans="1:12" x14ac:dyDescent="0.35">
      <c r="A12337" s="1" t="s">
        <v>11894</v>
      </c>
      <c r="B12337" s="1" t="s">
        <v>317</v>
      </c>
      <c r="C12337" s="3">
        <v>45363</v>
      </c>
      <c r="D12337" s="1" t="s">
        <v>13</v>
      </c>
      <c r="E12337" s="1" t="s">
        <v>96</v>
      </c>
      <c r="F12337" s="1">
        <v>4128</v>
      </c>
      <c r="G12337" s="1" t="s">
        <v>18</v>
      </c>
      <c r="H12337" s="1" t="s">
        <v>159</v>
      </c>
      <c r="I12337" s="1" t="s">
        <v>90</v>
      </c>
      <c r="J12337" s="1" t="str" cm="1">
        <f t="array" ref="J12337">_xlfn.IFS(F12337="","missing",F12337&lt;0,"negative",F12337=0,"zero",AND(F12337&gt;=99999,MOD(F12337,9)=0),"99999 placeholder",AND(F12337&gt;$O$5,D12337="Expense"),"Expense outlier",AND(F12337&gt;$P$5,D12337="Income"),"Income outlier",TRUE,"valid")</f>
        <v>valid</v>
      </c>
      <c r="K12337" s="1" t="str">
        <f>_xlfn.XLOOKUP(I12337,[1]category_mapping!$F$2:$F$19,[1]category_mapping!$G$2:$G$19,E12337)</f>
        <v>travel</v>
      </c>
      <c r="L12337" s="1" t="str">
        <f>IF(cleaning_working[[#This Row],[date]]="","Missing","Available")</f>
        <v>Available</v>
      </c>
    </row>
    <row r="12338" spans="1:12" x14ac:dyDescent="0.35">
      <c r="A12338" s="1" t="s">
        <v>11895</v>
      </c>
      <c r="B12338" s="1" t="s">
        <v>111</v>
      </c>
      <c r="C12338" s="3">
        <v>44550</v>
      </c>
      <c r="D12338" s="1" t="s">
        <v>13</v>
      </c>
      <c r="E12338" s="1" t="s">
        <v>24</v>
      </c>
      <c r="F12338" s="1">
        <v>35263</v>
      </c>
      <c r="G12338" s="1" t="s">
        <v>18</v>
      </c>
      <c r="H12338" s="1" t="s">
        <v>83</v>
      </c>
      <c r="I12338" s="1" t="s">
        <v>272</v>
      </c>
      <c r="J12338" s="1" t="str" cm="1">
        <f t="array" ref="J12338">_xlfn.IFS(F12338="","missing",F12338&lt;0,"negative",F12338=0,"zero",AND(F12338&gt;=99999,MOD(F12338,9)=0),"99999 placeholder",AND(F12338&gt;$O$5,D12338="Expense"),"Expense outlier",AND(F12338&gt;$P$5,D12338="Income"),"Income outlier",TRUE,"valid")</f>
        <v>Expense outlier</v>
      </c>
      <c r="K12338" s="1" t="str">
        <f>_xlfn.XLOOKUP(I12338,[1]category_mapping!$F$2:$F$19,[1]category_mapping!$G$2:$G$19,E12338)</f>
        <v>food</v>
      </c>
      <c r="L12338" s="1" t="str">
        <f>IF(cleaning_working[[#This Row],[date]]="","Missing","Available")</f>
        <v>Available</v>
      </c>
    </row>
    <row r="12339" spans="1:12" x14ac:dyDescent="0.35">
      <c r="A12339" s="1" t="s">
        <v>11896</v>
      </c>
      <c r="B12339" s="1" t="s">
        <v>247</v>
      </c>
      <c r="C12339" s="3">
        <v>45166</v>
      </c>
      <c r="D12339" s="1" t="s">
        <v>13</v>
      </c>
      <c r="E12339" s="1" t="s">
        <v>24</v>
      </c>
      <c r="F12339" s="1">
        <v>2849</v>
      </c>
      <c r="G12339" s="1" t="s">
        <v>18</v>
      </c>
      <c r="H12339" s="1" t="s">
        <v>159</v>
      </c>
      <c r="I12339" s="1" t="s">
        <v>178</v>
      </c>
      <c r="J12339" s="1" t="str" cm="1">
        <f t="array" ref="J12339">_xlfn.IFS(F12339="","missing",F12339&lt;0,"negative",F12339=0,"zero",AND(F12339&gt;=99999,MOD(F12339,9)=0),"99999 placeholder",AND(F12339&gt;$O$5,D12339="Expense"),"Expense outlier",AND(F12339&gt;$P$5,D12339="Income"),"Income outlier",TRUE,"valid")</f>
        <v>valid</v>
      </c>
      <c r="K12339" s="1" t="str">
        <f>_xlfn.XLOOKUP(I12339,[1]category_mapping!$F$2:$F$19,[1]category_mapping!$G$2:$G$19,E12339)</f>
        <v>rent</v>
      </c>
      <c r="L12339" s="1" t="str">
        <f>IF(cleaning_working[[#This Row],[date]]="","Missing","Available")</f>
        <v>Available</v>
      </c>
    </row>
    <row r="12340" spans="1:12" x14ac:dyDescent="0.35">
      <c r="A12340" s="1" t="s">
        <v>11897</v>
      </c>
      <c r="B12340" s="1" t="s">
        <v>92</v>
      </c>
      <c r="C12340" s="3">
        <v>44346</v>
      </c>
      <c r="D12340" s="1" t="s">
        <v>13</v>
      </c>
      <c r="E12340" s="1" t="s">
        <v>24</v>
      </c>
      <c r="F12340" s="1">
        <v>6677</v>
      </c>
      <c r="G12340" s="1" t="s">
        <v>32</v>
      </c>
      <c r="H12340" s="1" t="s">
        <v>86</v>
      </c>
      <c r="I12340" s="1" t="s">
        <v>123</v>
      </c>
      <c r="J12340" s="1" t="str" cm="1">
        <f t="array" ref="J12340">_xlfn.IFS(F12340="","missing",F12340&lt;0,"negative",F12340=0,"zero",AND(F12340&gt;=99999,MOD(F12340,9)=0),"99999 placeholder",AND(F12340&gt;$O$5,D12340="Expense"),"Expense outlier",AND(F12340&gt;$P$5,D12340="Income"),"Income outlier",TRUE,"valid")</f>
        <v>valid</v>
      </c>
      <c r="K12340" s="1" t="str">
        <f>_xlfn.XLOOKUP(I12340,[1]category_mapping!$F$2:$F$19,[1]category_mapping!$G$2:$G$19,E12340)</f>
        <v>rent</v>
      </c>
      <c r="L12340" s="1" t="str">
        <f>IF(cleaning_working[[#This Row],[date]]="","Missing","Available")</f>
        <v>Available</v>
      </c>
    </row>
    <row r="12341" spans="1:12" x14ac:dyDescent="0.35">
      <c r="A12341" s="1" t="s">
        <v>11898</v>
      </c>
      <c r="B12341" s="1" t="s">
        <v>106</v>
      </c>
      <c r="C12341" s="3">
        <v>44637</v>
      </c>
      <c r="D12341" s="1" t="s">
        <v>13</v>
      </c>
      <c r="E12341" s="1" t="s">
        <v>96</v>
      </c>
      <c r="F12341" s="1">
        <v>3299</v>
      </c>
      <c r="G12341" s="1" t="s">
        <v>18</v>
      </c>
      <c r="H12341" s="1" t="s">
        <v>25</v>
      </c>
      <c r="I12341" s="1" t="s">
        <v>93</v>
      </c>
      <c r="J12341" s="1" t="str" cm="1">
        <f t="array" ref="J12341">_xlfn.IFS(F12341="","missing",F12341&lt;0,"negative",F12341=0,"zero",AND(F12341&gt;=99999,MOD(F12341,9)=0),"99999 placeholder",AND(F12341&gt;$O$5,D12341="Expense"),"Expense outlier",AND(F12341&gt;$P$5,D12341="Income"),"Income outlier",TRUE,"valid")</f>
        <v>valid</v>
      </c>
      <c r="K12341" s="1" t="str">
        <f>_xlfn.XLOOKUP(I12341,[1]category_mapping!$F$2:$F$19,[1]category_mapping!$G$2:$G$19,E12341)</f>
        <v>travel</v>
      </c>
      <c r="L12341" s="1" t="str">
        <f>IF(cleaning_working[[#This Row],[date]]="","Missing","Available")</f>
        <v>Available</v>
      </c>
    </row>
    <row r="12342" spans="1:12" x14ac:dyDescent="0.35">
      <c r="A12342" s="1" t="s">
        <v>11899</v>
      </c>
      <c r="B12342" s="1" t="s">
        <v>345</v>
      </c>
      <c r="C12342" s="3">
        <v>45161</v>
      </c>
      <c r="D12342" s="1" t="s">
        <v>13</v>
      </c>
      <c r="E12342" s="1" t="s">
        <v>63</v>
      </c>
      <c r="F12342" s="1">
        <v>8911</v>
      </c>
      <c r="G12342" s="1" t="s">
        <v>18</v>
      </c>
      <c r="H12342" s="1" t="s">
        <v>25</v>
      </c>
      <c r="I12342" s="1" t="s">
        <v>272</v>
      </c>
      <c r="J12342" s="1" t="str" cm="1">
        <f t="array" ref="J12342">_xlfn.IFS(F12342="","missing",F12342&lt;0,"negative",F12342=0,"zero",AND(F12342&gt;=99999,MOD(F12342,9)=0),"99999 placeholder",AND(F12342&gt;$O$5,D12342="Expense"),"Expense outlier",AND(F12342&gt;$P$5,D12342="Income"),"Income outlier",TRUE,"valid")</f>
        <v>valid</v>
      </c>
      <c r="K12342" s="1" t="str">
        <f>_xlfn.XLOOKUP(I12342,[1]category_mapping!$F$2:$F$19,[1]category_mapping!$G$2:$G$19,E12342)</f>
        <v>food</v>
      </c>
      <c r="L12342" s="1" t="str">
        <f>IF(cleaning_working[[#This Row],[date]]="","Missing","Available")</f>
        <v>Available</v>
      </c>
    </row>
    <row r="12343" spans="1:12" x14ac:dyDescent="0.35">
      <c r="A12343" s="1" t="s">
        <v>11900</v>
      </c>
      <c r="B12343" s="1" t="s">
        <v>612</v>
      </c>
      <c r="C12343" s="3">
        <v>45520</v>
      </c>
      <c r="D12343" s="1" t="s">
        <v>13</v>
      </c>
      <c r="E12343" s="1" t="s">
        <v>24</v>
      </c>
      <c r="F12343" s="1">
        <v>2066</v>
      </c>
      <c r="G12343" s="1" t="s">
        <v>64</v>
      </c>
      <c r="H12343" s="1" t="s">
        <v>133</v>
      </c>
      <c r="I12343" s="1" t="s">
        <v>53</v>
      </c>
      <c r="J12343" s="1" t="str" cm="1">
        <f t="array" ref="J12343">_xlfn.IFS(F12343="","missing",F12343&lt;0,"negative",F12343=0,"zero",AND(F12343&gt;=99999,MOD(F12343,9)=0),"99999 placeholder",AND(F12343&gt;$O$5,D12343="Expense"),"Expense outlier",AND(F12343&gt;$P$5,D12343="Income"),"Income outlier",TRUE,"valid")</f>
        <v>valid</v>
      </c>
      <c r="K12343" s="1" t="str">
        <f>_xlfn.XLOOKUP(I12343,[1]category_mapping!$F$2:$F$19,[1]category_mapping!$G$2:$G$19,E12343)</f>
        <v>travel</v>
      </c>
      <c r="L12343" s="1" t="str">
        <f>IF(cleaning_working[[#This Row],[date]]="","Missing","Available")</f>
        <v>Available</v>
      </c>
    </row>
    <row r="12344" spans="1:12" x14ac:dyDescent="0.35">
      <c r="A12344" s="1" t="s">
        <v>11901</v>
      </c>
      <c r="B12344" s="1" t="s">
        <v>85</v>
      </c>
      <c r="C12344" s="3">
        <v>44879</v>
      </c>
      <c r="D12344" s="1" t="s">
        <v>13</v>
      </c>
      <c r="E12344" s="1" t="s">
        <v>45</v>
      </c>
      <c r="F12344" s="1">
        <v>6032</v>
      </c>
      <c r="G12344" s="1" t="s">
        <v>40</v>
      </c>
      <c r="H12344" s="1" t="s">
        <v>33</v>
      </c>
      <c r="I12344" s="1" t="s">
        <v>93</v>
      </c>
      <c r="J12344" s="1" t="str" cm="1">
        <f t="array" ref="J12344">_xlfn.IFS(F12344="","missing",F12344&lt;0,"negative",F12344=0,"zero",AND(F12344&gt;=99999,MOD(F12344,9)=0),"99999 placeholder",AND(F12344&gt;$O$5,D12344="Expense"),"Expense outlier",AND(F12344&gt;$P$5,D12344="Income"),"Income outlier",TRUE,"valid")</f>
        <v>valid</v>
      </c>
      <c r="K12344" s="1" t="str">
        <f>_xlfn.XLOOKUP(I12344,[1]category_mapping!$F$2:$F$19,[1]category_mapping!$G$2:$G$19,E12344)</f>
        <v>entertainment</v>
      </c>
      <c r="L12344" s="1" t="str">
        <f>IF(cleaning_working[[#This Row],[date]]="","Missing","Available")</f>
        <v>Available</v>
      </c>
    </row>
    <row r="12345" spans="1:12" x14ac:dyDescent="0.35">
      <c r="A12345" s="1" t="s">
        <v>11902</v>
      </c>
      <c r="B12345" s="1" t="s">
        <v>202</v>
      </c>
      <c r="C12345" s="3">
        <v>45492</v>
      </c>
      <c r="D12345" s="1" t="s">
        <v>13</v>
      </c>
      <c r="E12345" s="1" t="s">
        <v>24</v>
      </c>
      <c r="F12345" s="1">
        <v>11352</v>
      </c>
      <c r="G12345" s="1" t="s">
        <v>64</v>
      </c>
      <c r="H12345" s="1" t="s">
        <v>25</v>
      </c>
      <c r="J12345" s="1" t="str" cm="1">
        <f t="array" ref="J12345">_xlfn.IFS(F12345="","missing",F12345&lt;0,"negative",F12345=0,"zero",AND(F12345&gt;=99999,MOD(F12345,9)=0),"99999 placeholder",AND(F12345&gt;$O$5,D12345="Expense"),"Expense outlier",AND(F12345&gt;$P$5,D12345="Income"),"Income outlier",TRUE,"valid")</f>
        <v>valid</v>
      </c>
      <c r="K12345" s="1" t="str">
        <f>_xlfn.XLOOKUP(I12345,[1]category_mapping!$F$2:$F$19,[1]category_mapping!$G$2:$G$19,E12345)</f>
        <v>rent</v>
      </c>
      <c r="L12345" s="1" t="str">
        <f>IF(cleaning_working[[#This Row],[date]]="","Missing","Available")</f>
        <v>Available</v>
      </c>
    </row>
    <row r="12346" spans="1:12" x14ac:dyDescent="0.35">
      <c r="A12346" s="1" t="s">
        <v>11903</v>
      </c>
      <c r="B12346" s="1" t="s">
        <v>420</v>
      </c>
      <c r="C12346" s="3">
        <v>44851</v>
      </c>
      <c r="D12346" s="1" t="s">
        <v>13</v>
      </c>
      <c r="E12346" s="1" t="s">
        <v>104</v>
      </c>
      <c r="F12346" s="1">
        <v>8537</v>
      </c>
      <c r="G12346" s="1" t="s">
        <v>32</v>
      </c>
      <c r="H12346" s="1" t="s">
        <v>33</v>
      </c>
      <c r="I12346" s="1" t="s">
        <v>49</v>
      </c>
      <c r="J12346" s="1" t="str" cm="1">
        <f t="array" ref="J12346">_xlfn.IFS(F12346="","missing",F12346&lt;0,"negative",F12346=0,"zero",AND(F12346&gt;=99999,MOD(F12346,9)=0),"99999 placeholder",AND(F12346&gt;$O$5,D12346="Expense"),"Expense outlier",AND(F12346&gt;$P$5,D12346="Income"),"Income outlier",TRUE,"valid")</f>
        <v>valid</v>
      </c>
      <c r="K12346" s="1" t="str">
        <f>_xlfn.XLOOKUP(I12346,[1]category_mapping!$F$2:$F$19,[1]category_mapping!$G$2:$G$19,E12346)</f>
        <v>health</v>
      </c>
      <c r="L12346" s="1" t="str">
        <f>IF(cleaning_working[[#This Row],[date]]="","Missing","Available")</f>
        <v>Available</v>
      </c>
    </row>
    <row r="12347" spans="1:12" x14ac:dyDescent="0.35">
      <c r="A12347" s="1" t="s">
        <v>11904</v>
      </c>
      <c r="B12347" s="1" t="s">
        <v>241</v>
      </c>
      <c r="C12347" s="3">
        <v>45479</v>
      </c>
      <c r="D12347" s="1" t="s">
        <v>13</v>
      </c>
      <c r="E12347" s="1" t="s">
        <v>63</v>
      </c>
      <c r="F12347" s="1">
        <v>1759</v>
      </c>
      <c r="G12347" s="1" t="s">
        <v>40</v>
      </c>
      <c r="H12347" s="1" t="s">
        <v>33</v>
      </c>
      <c r="I12347" s="1" t="s">
        <v>97</v>
      </c>
      <c r="J12347" s="1" t="str" cm="1">
        <f t="array" ref="J12347">_xlfn.IFS(F12347="","missing",F12347&lt;0,"negative",F12347=0,"zero",AND(F12347&gt;=99999,MOD(F12347,9)=0),"99999 placeholder",AND(F12347&gt;$O$5,D12347="Expense"),"Expense outlier",AND(F12347&gt;$P$5,D12347="Income"),"Income outlier",TRUE,"valid")</f>
        <v>valid</v>
      </c>
      <c r="K12347" s="1" t="str">
        <f>_xlfn.XLOOKUP(I12347,[1]category_mapping!$F$2:$F$19,[1]category_mapping!$G$2:$G$19,E12347)</f>
        <v>health</v>
      </c>
      <c r="L12347" s="1" t="str">
        <f>IF(cleaning_working[[#This Row],[date]]="","Missing","Available")</f>
        <v>Available</v>
      </c>
    </row>
    <row r="12348" spans="1:12" x14ac:dyDescent="0.35">
      <c r="A12348" s="1" t="s">
        <v>11905</v>
      </c>
      <c r="B12348" s="1" t="s">
        <v>198</v>
      </c>
      <c r="C12348" s="3">
        <v>45175</v>
      </c>
      <c r="D12348" s="1" t="s">
        <v>13</v>
      </c>
      <c r="E12348" s="1" t="s">
        <v>96</v>
      </c>
      <c r="F12348" s="1">
        <v>3152</v>
      </c>
      <c r="G12348" s="1" t="s">
        <v>18</v>
      </c>
      <c r="H12348" s="1" t="s">
        <v>86</v>
      </c>
      <c r="I12348" s="1" t="s">
        <v>41</v>
      </c>
      <c r="J12348" s="1" t="str" cm="1">
        <f t="array" ref="J12348">_xlfn.IFS(F12348="","missing",F12348&lt;0,"negative",F12348=0,"zero",AND(F12348&gt;=99999,MOD(F12348,9)=0),"99999 placeholder",AND(F12348&gt;$O$5,D12348="Expense"),"Expense outlier",AND(F12348&gt;$P$5,D12348="Income"),"Income outlier",TRUE,"valid")</f>
        <v>valid</v>
      </c>
      <c r="K12348" s="1" t="str">
        <f>_xlfn.XLOOKUP(I12348,[1]category_mapping!$F$2:$F$19,[1]category_mapping!$G$2:$G$19,E12348)</f>
        <v>utilities</v>
      </c>
      <c r="L12348" s="1" t="str">
        <f>IF(cleaning_working[[#This Row],[date]]="","Missing","Available")</f>
        <v>Available</v>
      </c>
    </row>
    <row r="12349" spans="1:12" x14ac:dyDescent="0.35">
      <c r="A12349" s="1" t="s">
        <v>11906</v>
      </c>
      <c r="B12349" s="1" t="s">
        <v>510</v>
      </c>
      <c r="C12349" s="3">
        <v>44861</v>
      </c>
      <c r="D12349" s="1" t="s">
        <v>13</v>
      </c>
      <c r="E12349" s="1" t="s">
        <v>39</v>
      </c>
      <c r="F12349" s="1">
        <v>499</v>
      </c>
      <c r="G12349" s="1" t="s">
        <v>64</v>
      </c>
      <c r="H12349" s="1" t="s">
        <v>65</v>
      </c>
      <c r="I12349" s="1" t="s">
        <v>170</v>
      </c>
      <c r="J12349" s="1" t="str" cm="1">
        <f t="array" ref="J12349">_xlfn.IFS(F12349="","missing",F12349&lt;0,"negative",F12349=0,"zero",AND(F12349&gt;=99999,MOD(F12349,9)=0),"99999 placeholder",AND(F12349&gt;$O$5,D12349="Expense"),"Expense outlier",AND(F12349&gt;$P$5,D12349="Income"),"Income outlier",TRUE,"valid")</f>
        <v>valid</v>
      </c>
      <c r="K12349" s="1" t="str">
        <f>_xlfn.XLOOKUP(I12349,[1]category_mapping!$F$2:$F$19,[1]category_mapping!$G$2:$G$19,E12349)</f>
        <v>health</v>
      </c>
      <c r="L12349" s="1" t="str">
        <f>IF(cleaning_working[[#This Row],[date]]="","Missing","Available")</f>
        <v>Available</v>
      </c>
    </row>
    <row r="12350" spans="1:12" x14ac:dyDescent="0.35">
      <c r="A12350" s="1" t="s">
        <v>7555</v>
      </c>
      <c r="B12350" s="1" t="s">
        <v>1044</v>
      </c>
      <c r="C12350" s="3">
        <v>45424</v>
      </c>
      <c r="D12350" s="1" t="s">
        <v>13</v>
      </c>
      <c r="E12350" s="1" t="s">
        <v>104</v>
      </c>
      <c r="F12350" s="1">
        <v>1971</v>
      </c>
      <c r="G12350" s="1" t="s">
        <v>32</v>
      </c>
      <c r="H12350" s="1" t="s">
        <v>86</v>
      </c>
      <c r="I12350" s="1" t="s">
        <v>71</v>
      </c>
      <c r="J12350" s="1" t="str" cm="1">
        <f t="array" ref="J12350">_xlfn.IFS(F12350="","missing",F12350&lt;0,"negative",F12350=0,"zero",AND(F12350&gt;=99999,MOD(F12350,9)=0),"99999 placeholder",AND(F12350&gt;$O$5,D12350="Expense"),"Expense outlier",AND(F12350&gt;$P$5,D12350="Income"),"Income outlier",TRUE,"valid")</f>
        <v>valid</v>
      </c>
      <c r="K12350" s="1" t="str">
        <f>_xlfn.XLOOKUP(I12350,[1]category_mapping!$F$2:$F$19,[1]category_mapping!$G$2:$G$19,E12350)</f>
        <v>health</v>
      </c>
      <c r="L12350" s="1" t="str">
        <f>IF(cleaning_working[[#This Row],[date]]="","Missing","Available")</f>
        <v>Available</v>
      </c>
    </row>
    <row r="12351" spans="1:12" x14ac:dyDescent="0.35">
      <c r="A12351" s="1" t="s">
        <v>8958</v>
      </c>
      <c r="B12351" s="1" t="s">
        <v>887</v>
      </c>
      <c r="C12351" s="3" t="s">
        <v>38</v>
      </c>
      <c r="D12351" s="1" t="s">
        <v>13</v>
      </c>
      <c r="E12351" s="1" t="s">
        <v>24</v>
      </c>
      <c r="F12351" s="1">
        <v>1622</v>
      </c>
      <c r="G12351" s="1" t="s">
        <v>64</v>
      </c>
      <c r="H12351" s="1" t="s">
        <v>133</v>
      </c>
      <c r="I12351" s="1" t="s">
        <v>41</v>
      </c>
      <c r="J12351" s="1" t="str" cm="1">
        <f t="array" ref="J12351">_xlfn.IFS(F12351="","missing",F12351&lt;0,"negative",F12351=0,"zero",AND(F12351&gt;=99999,MOD(F12351,9)=0),"99999 placeholder",AND(F12351&gt;$O$5,D12351="Expense"),"Expense outlier",AND(F12351&gt;$P$5,D12351="Income"),"Income outlier",TRUE,"valid")</f>
        <v>valid</v>
      </c>
      <c r="K12351" s="1" t="str">
        <f>_xlfn.XLOOKUP(I12351,[1]category_mapping!$F$2:$F$19,[1]category_mapping!$G$2:$G$19,E12351)</f>
        <v>utilities</v>
      </c>
      <c r="L12351" s="1" t="str">
        <f>IF(cleaning_working[[#This Row],[date]]="","Missing","Available")</f>
        <v>Missing</v>
      </c>
    </row>
    <row r="12352" spans="1:12" x14ac:dyDescent="0.35">
      <c r="A12352" s="1" t="s">
        <v>11907</v>
      </c>
      <c r="B12352" s="1" t="s">
        <v>319</v>
      </c>
      <c r="C12352" s="3">
        <v>44229</v>
      </c>
      <c r="D12352" s="1" t="s">
        <v>13</v>
      </c>
      <c r="E12352" s="1" t="s">
        <v>17</v>
      </c>
      <c r="F12352" s="1">
        <v>6905</v>
      </c>
      <c r="G12352" s="1" t="s">
        <v>64</v>
      </c>
      <c r="H12352" s="1" t="s">
        <v>107</v>
      </c>
      <c r="I12352" s="1" t="s">
        <v>46</v>
      </c>
      <c r="J12352" s="1" t="str" cm="1">
        <f t="array" ref="J12352">_xlfn.IFS(F12352="","missing",F12352&lt;0,"negative",F12352=0,"zero",AND(F12352&gt;=99999,MOD(F12352,9)=0),"99999 placeholder",AND(F12352&gt;$O$5,D12352="Expense"),"Expense outlier",AND(F12352&gt;$P$5,D12352="Income"),"Income outlier",TRUE,"valid")</f>
        <v>valid</v>
      </c>
      <c r="K12352" s="1" t="str">
        <f>_xlfn.XLOOKUP(I12352,[1]category_mapping!$F$2:$F$19,[1]category_mapping!$G$2:$G$19,E12352)</f>
        <v>education</v>
      </c>
      <c r="L12352" s="1" t="str">
        <f>IF(cleaning_working[[#This Row],[date]]="","Missing","Available")</f>
        <v>Available</v>
      </c>
    </row>
    <row r="12353" spans="1:12" x14ac:dyDescent="0.35">
      <c r="A12353" s="1" t="s">
        <v>11908</v>
      </c>
      <c r="B12353" s="1" t="s">
        <v>92</v>
      </c>
      <c r="C12353" s="3">
        <v>45241</v>
      </c>
      <c r="D12353" s="1" t="s">
        <v>13</v>
      </c>
      <c r="E12353" s="1" t="s">
        <v>176</v>
      </c>
      <c r="F12353" s="1">
        <v>7662</v>
      </c>
      <c r="G12353" s="1" t="s">
        <v>64</v>
      </c>
      <c r="H12353" s="1" t="s">
        <v>65</v>
      </c>
      <c r="I12353" s="1" t="s">
        <v>272</v>
      </c>
      <c r="J12353" s="1" t="str" cm="1">
        <f t="array" ref="J12353">_xlfn.IFS(F12353="","missing",F12353&lt;0,"negative",F12353=0,"zero",AND(F12353&gt;=99999,MOD(F12353,9)=0),"99999 placeholder",AND(F12353&gt;$O$5,D12353="Expense"),"Expense outlier",AND(F12353&gt;$P$5,D12353="Income"),"Income outlier",TRUE,"valid")</f>
        <v>valid</v>
      </c>
      <c r="K12353" s="1" t="str">
        <f>_xlfn.XLOOKUP(I12353,[1]category_mapping!$F$2:$F$19,[1]category_mapping!$G$2:$G$19,E12353)</f>
        <v>food</v>
      </c>
      <c r="L12353" s="1" t="str">
        <f>IF(cleaning_working[[#This Row],[date]]="","Missing","Available")</f>
        <v>Available</v>
      </c>
    </row>
    <row r="12354" spans="1:12" x14ac:dyDescent="0.35">
      <c r="A12354" s="1" t="s">
        <v>11909</v>
      </c>
      <c r="B12354" s="1" t="s">
        <v>113</v>
      </c>
      <c r="C12354" s="3">
        <v>45456</v>
      </c>
      <c r="D12354" s="1" t="s">
        <v>13</v>
      </c>
      <c r="E12354" s="1" t="s">
        <v>24</v>
      </c>
      <c r="F12354" s="1">
        <v>7492</v>
      </c>
      <c r="G12354" s="1" t="s">
        <v>32</v>
      </c>
      <c r="H12354" s="1" t="s">
        <v>159</v>
      </c>
      <c r="I12354" s="1" t="s">
        <v>53</v>
      </c>
      <c r="J12354" s="1" t="str" cm="1">
        <f t="array" ref="J12354">_xlfn.IFS(F12354="","missing",F12354&lt;0,"negative",F12354=0,"zero",AND(F12354&gt;=99999,MOD(F12354,9)=0),"99999 placeholder",AND(F12354&gt;$O$5,D12354="Expense"),"Expense outlier",AND(F12354&gt;$P$5,D12354="Income"),"Income outlier",TRUE,"valid")</f>
        <v>valid</v>
      </c>
      <c r="K12354" s="1" t="str">
        <f>_xlfn.XLOOKUP(I12354,[1]category_mapping!$F$2:$F$19,[1]category_mapping!$G$2:$G$19,E12354)</f>
        <v>travel</v>
      </c>
      <c r="L12354" s="1" t="str">
        <f>IF(cleaning_working[[#This Row],[date]]="","Missing","Available")</f>
        <v>Available</v>
      </c>
    </row>
    <row r="12355" spans="1:12" x14ac:dyDescent="0.35">
      <c r="A12355" s="1" t="s">
        <v>11910</v>
      </c>
      <c r="B12355" s="1" t="s">
        <v>62</v>
      </c>
      <c r="C12355" s="3">
        <v>44946</v>
      </c>
      <c r="D12355" s="1" t="s">
        <v>13</v>
      </c>
      <c r="E12355" s="1" t="s">
        <v>46</v>
      </c>
      <c r="F12355" s="1">
        <v>5121</v>
      </c>
      <c r="G12355" s="1" t="s">
        <v>25</v>
      </c>
      <c r="H12355" s="1" t="s">
        <v>83</v>
      </c>
      <c r="I12355" s="1" t="s">
        <v>170</v>
      </c>
      <c r="J12355" s="1" t="str" cm="1">
        <f t="array" ref="J12355">_xlfn.IFS(F12355="","missing",F12355&lt;0,"negative",F12355=0,"zero",AND(F12355&gt;=99999,MOD(F12355,9)=0),"99999 placeholder",AND(F12355&gt;$O$5,D12355="Expense"),"Expense outlier",AND(F12355&gt;$P$5,D12355="Income"),"Income outlier",TRUE,"valid")</f>
        <v>valid</v>
      </c>
      <c r="K12355" s="1" t="str">
        <f>_xlfn.XLOOKUP(I12355,[1]category_mapping!$F$2:$F$19,[1]category_mapping!$G$2:$G$19,E12355)</f>
        <v>health</v>
      </c>
      <c r="L12355" s="1" t="str">
        <f>IF(cleaning_working[[#This Row],[date]]="","Missing","Available")</f>
        <v>Available</v>
      </c>
    </row>
    <row r="12356" spans="1:12" x14ac:dyDescent="0.35">
      <c r="A12356" s="1" t="s">
        <v>11911</v>
      </c>
      <c r="B12356" s="1" t="s">
        <v>286</v>
      </c>
      <c r="C12356" s="3">
        <v>45089</v>
      </c>
      <c r="D12356" s="1" t="s">
        <v>14</v>
      </c>
      <c r="E12356" s="1" t="s">
        <v>31</v>
      </c>
      <c r="F12356" s="1">
        <v>897178</v>
      </c>
      <c r="G12356" s="1" t="s">
        <v>18</v>
      </c>
      <c r="H12356" s="1" t="s">
        <v>159</v>
      </c>
      <c r="J12356" s="1" t="str" cm="1">
        <f t="array" ref="J12356">_xlfn.IFS(F12356="","missing",F12356&lt;0,"negative",F12356=0,"zero",AND(F12356&gt;=99999,MOD(F12356,9)=0),"99999 placeholder",AND(F12356&gt;$O$5,D12356="Expense"),"Expense outlier",AND(F12356&gt;$P$5,D12356="Income"),"Income outlier",TRUE,"valid")</f>
        <v>Income outlier</v>
      </c>
      <c r="K12356" s="1" t="str">
        <f>_xlfn.XLOOKUP(I12356,[1]category_mapping!$F$2:$F$19,[1]category_mapping!$G$2:$G$19,E12356)</f>
        <v>freelance</v>
      </c>
      <c r="L12356" s="1" t="str">
        <f>IF(cleaning_working[[#This Row],[date]]="","Missing","Available")</f>
        <v>Available</v>
      </c>
    </row>
    <row r="12357" spans="1:12" x14ac:dyDescent="0.35">
      <c r="A12357" s="1" t="s">
        <v>11912</v>
      </c>
      <c r="B12357" s="1" t="s">
        <v>420</v>
      </c>
      <c r="C12357" s="3">
        <v>44661</v>
      </c>
      <c r="D12357" s="1" t="s">
        <v>13</v>
      </c>
      <c r="E12357" s="1" t="s">
        <v>39</v>
      </c>
      <c r="F12357" s="1">
        <v>2973</v>
      </c>
      <c r="G12357" s="1" t="s">
        <v>64</v>
      </c>
      <c r="H12357" s="1" t="s">
        <v>26</v>
      </c>
      <c r="I12357" s="1" t="s">
        <v>71</v>
      </c>
      <c r="J12357" s="1" t="str" cm="1">
        <f t="array" ref="J12357">_xlfn.IFS(F12357="","missing",F12357&lt;0,"negative",F12357=0,"zero",AND(F12357&gt;=99999,MOD(F12357,9)=0),"99999 placeholder",AND(F12357&gt;$O$5,D12357="Expense"),"Expense outlier",AND(F12357&gt;$P$5,D12357="Income"),"Income outlier",TRUE,"valid")</f>
        <v>valid</v>
      </c>
      <c r="K12357" s="1" t="str">
        <f>_xlfn.XLOOKUP(I12357,[1]category_mapping!$F$2:$F$19,[1]category_mapping!$G$2:$G$19,E12357)</f>
        <v>health</v>
      </c>
      <c r="L12357" s="1" t="str">
        <f>IF(cleaning_working[[#This Row],[date]]="","Missing","Available")</f>
        <v>Available</v>
      </c>
    </row>
    <row r="12358" spans="1:12" x14ac:dyDescent="0.35">
      <c r="A12358" s="1" t="s">
        <v>11913</v>
      </c>
      <c r="B12358" s="1" t="s">
        <v>341</v>
      </c>
      <c r="C12358" s="3">
        <v>44776</v>
      </c>
      <c r="D12358" s="1" t="s">
        <v>13</v>
      </c>
      <c r="E12358" s="1" t="s">
        <v>176</v>
      </c>
      <c r="F12358" s="1">
        <v>965</v>
      </c>
      <c r="G12358" s="1" t="s">
        <v>40</v>
      </c>
      <c r="H12358" s="1" t="s">
        <v>107</v>
      </c>
      <c r="I12358" s="1" t="s">
        <v>71</v>
      </c>
      <c r="J12358" s="1" t="str" cm="1">
        <f t="array" ref="J12358">_xlfn.IFS(F12358="","missing",F12358&lt;0,"negative",F12358=0,"zero",AND(F12358&gt;=99999,MOD(F12358,9)=0),"99999 placeholder",AND(F12358&gt;$O$5,D12358="Expense"),"Expense outlier",AND(F12358&gt;$P$5,D12358="Income"),"Income outlier",TRUE,"valid")</f>
        <v>valid</v>
      </c>
      <c r="K12358" s="1" t="str">
        <f>_xlfn.XLOOKUP(I12358,[1]category_mapping!$F$2:$F$19,[1]category_mapping!$G$2:$G$19,E12358)</f>
        <v>health</v>
      </c>
      <c r="L12358" s="1" t="str">
        <f>IF(cleaning_working[[#This Row],[date]]="","Missing","Available")</f>
        <v>Available</v>
      </c>
    </row>
    <row r="12359" spans="1:12" x14ac:dyDescent="0.35">
      <c r="A12359" s="1" t="s">
        <v>11914</v>
      </c>
      <c r="B12359" s="1" t="s">
        <v>69</v>
      </c>
      <c r="C12359" s="3">
        <v>45073</v>
      </c>
      <c r="D12359" s="1" t="s">
        <v>13</v>
      </c>
      <c r="E12359" s="1" t="s">
        <v>39</v>
      </c>
      <c r="F12359" s="1">
        <v>3678</v>
      </c>
      <c r="G12359" s="1" t="s">
        <v>32</v>
      </c>
      <c r="H12359" s="1" t="s">
        <v>133</v>
      </c>
      <c r="I12359" s="1" t="s">
        <v>87</v>
      </c>
      <c r="J12359" s="1" t="str" cm="1">
        <f t="array" ref="J12359">_xlfn.IFS(F12359="","missing",F12359&lt;0,"negative",F12359=0,"zero",AND(F12359&gt;=99999,MOD(F12359,9)=0),"99999 placeholder",AND(F12359&gt;$O$5,D12359="Expense"),"Expense outlier",AND(F12359&gt;$P$5,D12359="Income"),"Income outlier",TRUE,"valid")</f>
        <v>valid</v>
      </c>
      <c r="K12359" s="1" t="str">
        <f>_xlfn.XLOOKUP(I12359,[1]category_mapping!$F$2:$F$19,[1]category_mapping!$G$2:$G$19,E12359)</f>
        <v>food</v>
      </c>
      <c r="L12359" s="1" t="str">
        <f>IF(cleaning_working[[#This Row],[date]]="","Missing","Available")</f>
        <v>Available</v>
      </c>
    </row>
    <row r="12360" spans="1:12" x14ac:dyDescent="0.35">
      <c r="A12360" s="1" t="s">
        <v>11915</v>
      </c>
      <c r="B12360" s="1" t="s">
        <v>277</v>
      </c>
      <c r="C12360" s="3">
        <v>45492</v>
      </c>
      <c r="D12360" s="1" t="s">
        <v>14</v>
      </c>
      <c r="E12360" s="1" t="s">
        <v>70</v>
      </c>
      <c r="F12360" s="1">
        <v>39654</v>
      </c>
      <c r="G12360" s="1" t="s">
        <v>40</v>
      </c>
      <c r="H12360" s="1" t="s">
        <v>26</v>
      </c>
      <c r="I12360" s="1" t="s">
        <v>49</v>
      </c>
      <c r="J12360" s="1" t="str" cm="1">
        <f t="array" ref="J12360">_xlfn.IFS(F12360="","missing",F12360&lt;0,"negative",F12360=0,"zero",AND(F12360&gt;=99999,MOD(F12360,9)=0),"99999 placeholder",AND(F12360&gt;$O$5,D12360="Expense"),"Expense outlier",AND(F12360&gt;$P$5,D12360="Income"),"Income outlier",TRUE,"valid")</f>
        <v>valid</v>
      </c>
      <c r="K12360" s="1" t="str">
        <f>_xlfn.XLOOKUP(I12360,[1]category_mapping!$F$2:$F$19,[1]category_mapping!$G$2:$G$19,E12360)</f>
        <v>others</v>
      </c>
      <c r="L12360" s="1" t="str">
        <f>IF(cleaning_working[[#This Row],[date]]="","Missing","Available")</f>
        <v>Available</v>
      </c>
    </row>
    <row r="12361" spans="1:12" x14ac:dyDescent="0.35">
      <c r="A12361" s="1" t="s">
        <v>11916</v>
      </c>
      <c r="B12361" s="1" t="s">
        <v>130</v>
      </c>
      <c r="C12361" s="3">
        <v>44692</v>
      </c>
      <c r="D12361" s="1" t="s">
        <v>13</v>
      </c>
      <c r="E12361" s="1" t="s">
        <v>17</v>
      </c>
      <c r="F12361" s="1">
        <v>251</v>
      </c>
      <c r="G12361" s="1" t="s">
        <v>40</v>
      </c>
      <c r="H12361" s="1" t="s">
        <v>52</v>
      </c>
      <c r="I12361" s="1" t="s">
        <v>120</v>
      </c>
      <c r="J12361" s="1" t="str" cm="1">
        <f t="array" ref="J12361">_xlfn.IFS(F12361="","missing",F12361&lt;0,"negative",F12361=0,"zero",AND(F12361&gt;=99999,MOD(F12361,9)=0),"99999 placeholder",AND(F12361&gt;$O$5,D12361="Expense"),"Expense outlier",AND(F12361&gt;$P$5,D12361="Income"),"Income outlier",TRUE,"valid")</f>
        <v>valid</v>
      </c>
      <c r="K12361" s="1" t="str">
        <f>_xlfn.XLOOKUP(I12361,[1]category_mapping!$F$2:$F$19,[1]category_mapping!$G$2:$G$19,E12361)</f>
        <v>food</v>
      </c>
      <c r="L12361" s="1" t="str">
        <f>IF(cleaning_working[[#This Row],[date]]="","Missing","Available")</f>
        <v>Available</v>
      </c>
    </row>
    <row r="12362" spans="1:12" x14ac:dyDescent="0.35">
      <c r="A12362" s="1" t="s">
        <v>11917</v>
      </c>
      <c r="B12362" s="1" t="s">
        <v>241</v>
      </c>
      <c r="C12362" s="3">
        <v>44483</v>
      </c>
      <c r="D12362" s="1" t="s">
        <v>14</v>
      </c>
      <c r="E12362" s="1" t="s">
        <v>31</v>
      </c>
      <c r="F12362" s="1">
        <v>51720</v>
      </c>
      <c r="G12362" s="1" t="s">
        <v>64</v>
      </c>
      <c r="H12362" s="1" t="s">
        <v>26</v>
      </c>
      <c r="J12362" s="1" t="str" cm="1">
        <f t="array" ref="J12362">_xlfn.IFS(F12362="","missing",F12362&lt;0,"negative",F12362=0,"zero",AND(F12362&gt;=99999,MOD(F12362,9)=0),"99999 placeholder",AND(F12362&gt;$O$5,D12362="Expense"),"Expense outlier",AND(F12362&gt;$P$5,D12362="Income"),"Income outlier",TRUE,"valid")</f>
        <v>valid</v>
      </c>
      <c r="K12362" s="1" t="str">
        <f>_xlfn.XLOOKUP(I12362,[1]category_mapping!$F$2:$F$19,[1]category_mapping!$G$2:$G$19,E12362)</f>
        <v>freelance</v>
      </c>
      <c r="L12362" s="1" t="str">
        <f>IF(cleaning_working[[#This Row],[date]]="","Missing","Available")</f>
        <v>Available</v>
      </c>
    </row>
    <row r="12363" spans="1:12" x14ac:dyDescent="0.35">
      <c r="A12363" s="1" t="s">
        <v>11918</v>
      </c>
      <c r="B12363" s="1" t="s">
        <v>239</v>
      </c>
      <c r="C12363" s="3">
        <v>44241</v>
      </c>
      <c r="D12363" s="1" t="s">
        <v>13</v>
      </c>
      <c r="E12363" s="1" t="s">
        <v>24</v>
      </c>
      <c r="F12363" s="1">
        <v>1358</v>
      </c>
      <c r="G12363" s="1" t="s">
        <v>64</v>
      </c>
      <c r="H12363" s="1" t="s">
        <v>159</v>
      </c>
      <c r="I12363" s="1" t="s">
        <v>90</v>
      </c>
      <c r="J12363" s="1" t="str" cm="1">
        <f t="array" ref="J12363">_xlfn.IFS(F12363="","missing",F12363&lt;0,"negative",F12363=0,"zero",AND(F12363&gt;=99999,MOD(F12363,9)=0),"99999 placeholder",AND(F12363&gt;$O$5,D12363="Expense"),"Expense outlier",AND(F12363&gt;$P$5,D12363="Income"),"Income outlier",TRUE,"valid")</f>
        <v>valid</v>
      </c>
      <c r="K12363" s="1" t="str">
        <f>_xlfn.XLOOKUP(I12363,[1]category_mapping!$F$2:$F$19,[1]category_mapping!$G$2:$G$19,E12363)</f>
        <v>rent</v>
      </c>
      <c r="L12363" s="1" t="str">
        <f>IF(cleaning_working[[#This Row],[date]]="","Missing","Available")</f>
        <v>Available</v>
      </c>
    </row>
    <row r="12364" spans="1:12" x14ac:dyDescent="0.35">
      <c r="A12364" s="1" t="s">
        <v>2891</v>
      </c>
      <c r="B12364" s="1" t="s">
        <v>400</v>
      </c>
      <c r="C12364" s="3">
        <v>44576</v>
      </c>
      <c r="D12364" s="1" t="s">
        <v>13</v>
      </c>
      <c r="E12364" s="1" t="s">
        <v>24</v>
      </c>
      <c r="F12364" s="1">
        <v>46926</v>
      </c>
      <c r="G12364" s="1" t="s">
        <v>40</v>
      </c>
      <c r="H12364" s="1" t="s">
        <v>83</v>
      </c>
      <c r="I12364" s="1" t="s">
        <v>41</v>
      </c>
      <c r="J12364" s="1" t="str" cm="1">
        <f t="array" ref="J12364">_xlfn.IFS(F12364="","missing",F12364&lt;0,"negative",F12364=0,"zero",AND(F12364&gt;=99999,MOD(F12364,9)=0),"99999 placeholder",AND(F12364&gt;$O$5,D12364="Expense"),"Expense outlier",AND(F12364&gt;$P$5,D12364="Income"),"Income outlier",TRUE,"valid")</f>
        <v>Expense outlier</v>
      </c>
      <c r="K12364" s="1" t="str">
        <f>_xlfn.XLOOKUP(I12364,[1]category_mapping!$F$2:$F$19,[1]category_mapping!$G$2:$G$19,E12364)</f>
        <v>utilities</v>
      </c>
      <c r="L12364" s="1" t="str">
        <f>IF(cleaning_working[[#This Row],[date]]="","Missing","Available")</f>
        <v>Available</v>
      </c>
    </row>
    <row r="12365" spans="1:12" x14ac:dyDescent="0.35">
      <c r="A12365" s="1" t="s">
        <v>673</v>
      </c>
      <c r="B12365" s="1" t="s">
        <v>348</v>
      </c>
      <c r="C12365" s="3">
        <v>44278</v>
      </c>
      <c r="D12365" s="1" t="s">
        <v>13</v>
      </c>
      <c r="E12365" s="1" t="s">
        <v>96</v>
      </c>
      <c r="F12365" s="1">
        <v>6785</v>
      </c>
      <c r="G12365" s="1" t="s">
        <v>64</v>
      </c>
      <c r="H12365" s="1" t="s">
        <v>159</v>
      </c>
      <c r="I12365" s="1" t="s">
        <v>93</v>
      </c>
      <c r="J12365" s="1" t="str" cm="1">
        <f t="array" ref="J12365">_xlfn.IFS(F12365="","missing",F12365&lt;0,"negative",F12365=0,"zero",AND(F12365&gt;=99999,MOD(F12365,9)=0),"99999 placeholder",AND(F12365&gt;$O$5,D12365="Expense"),"Expense outlier",AND(F12365&gt;$P$5,D12365="Income"),"Income outlier",TRUE,"valid")</f>
        <v>valid</v>
      </c>
      <c r="K12365" s="1" t="str">
        <f>_xlfn.XLOOKUP(I12365,[1]category_mapping!$F$2:$F$19,[1]category_mapping!$G$2:$G$19,E12365)</f>
        <v>travel</v>
      </c>
      <c r="L12365" s="1" t="str">
        <f>IF(cleaning_working[[#This Row],[date]]="","Missing","Available")</f>
        <v>Available</v>
      </c>
    </row>
    <row r="12366" spans="1:12" x14ac:dyDescent="0.35">
      <c r="A12366" s="1" t="s">
        <v>11919</v>
      </c>
      <c r="B12366" s="1" t="s">
        <v>225</v>
      </c>
      <c r="C12366" s="3">
        <v>44288</v>
      </c>
      <c r="D12366" s="1" t="s">
        <v>14</v>
      </c>
      <c r="E12366" s="1" t="s">
        <v>215</v>
      </c>
      <c r="F12366" s="1">
        <v>26509</v>
      </c>
      <c r="G12366" s="1" t="s">
        <v>40</v>
      </c>
      <c r="H12366" s="1" t="s">
        <v>52</v>
      </c>
      <c r="I12366" s="1" t="s">
        <v>49</v>
      </c>
      <c r="J12366" s="1" t="str" cm="1">
        <f t="array" ref="J12366">_xlfn.IFS(F12366="","missing",F12366&lt;0,"negative",F12366=0,"zero",AND(F12366&gt;=99999,MOD(F12366,9)=0),"99999 placeholder",AND(F12366&gt;$O$5,D12366="Expense"),"Expense outlier",AND(F12366&gt;$P$5,D12366="Income"),"Income outlier",TRUE,"valid")</f>
        <v>valid</v>
      </c>
      <c r="K12366" s="1" t="str">
        <f>_xlfn.XLOOKUP(I12366,[1]category_mapping!$F$2:$F$19,[1]category_mapping!$G$2:$G$19,E12366)</f>
        <v>bonus</v>
      </c>
      <c r="L12366" s="1" t="str">
        <f>IF(cleaning_working[[#This Row],[date]]="","Missing","Available")</f>
        <v>Available</v>
      </c>
    </row>
    <row r="12367" spans="1:12" x14ac:dyDescent="0.35">
      <c r="A12367" s="1" t="s">
        <v>11920</v>
      </c>
      <c r="B12367" s="1" t="s">
        <v>225</v>
      </c>
      <c r="C12367" s="3">
        <v>45389</v>
      </c>
      <c r="D12367" s="1" t="s">
        <v>13</v>
      </c>
      <c r="E12367" s="1" t="s">
        <v>63</v>
      </c>
      <c r="F12367" s="1">
        <v>1904</v>
      </c>
      <c r="G12367" s="1" t="s">
        <v>32</v>
      </c>
      <c r="H12367" s="1" t="s">
        <v>159</v>
      </c>
      <c r="I12367" s="1" t="s">
        <v>66</v>
      </c>
      <c r="J12367" s="1" t="str" cm="1">
        <f t="array" ref="J12367">_xlfn.IFS(F12367="","missing",F12367&lt;0,"negative",F12367=0,"zero",AND(F12367&gt;=99999,MOD(F12367,9)=0),"99999 placeholder",AND(F12367&gt;$O$5,D12367="Expense"),"Expense outlier",AND(F12367&gt;$P$5,D12367="Income"),"Income outlier",TRUE,"valid")</f>
        <v>valid</v>
      </c>
      <c r="K12367" s="1" t="str">
        <f>_xlfn.XLOOKUP(I12367,[1]category_mapping!$F$2:$F$19,[1]category_mapping!$G$2:$G$19,E12367)</f>
        <v>food</v>
      </c>
      <c r="L12367" s="1" t="str">
        <f>IF(cleaning_working[[#This Row],[date]]="","Missing","Available")</f>
        <v>Available</v>
      </c>
    </row>
    <row r="12368" spans="1:12" x14ac:dyDescent="0.35">
      <c r="A12368" s="1" t="s">
        <v>11921</v>
      </c>
      <c r="B12368" s="1" t="s">
        <v>423</v>
      </c>
      <c r="C12368" s="3">
        <v>45567</v>
      </c>
      <c r="D12368" s="1" t="s">
        <v>13</v>
      </c>
      <c r="E12368" s="1" t="s">
        <v>96</v>
      </c>
      <c r="F12368" s="1">
        <v>7390</v>
      </c>
      <c r="G12368" s="1" t="s">
        <v>64</v>
      </c>
      <c r="H12368" s="1" t="s">
        <v>133</v>
      </c>
      <c r="I12368" s="1" t="s">
        <v>134</v>
      </c>
      <c r="J12368" s="1" t="str" cm="1">
        <f t="array" ref="J12368">_xlfn.IFS(F12368="","missing",F12368&lt;0,"negative",F12368=0,"zero",AND(F12368&gt;=99999,MOD(F12368,9)=0),"99999 placeholder",AND(F12368&gt;$O$5,D12368="Expense"),"Expense outlier",AND(F12368&gt;$P$5,D12368="Income"),"Income outlier",TRUE,"valid")</f>
        <v>valid</v>
      </c>
      <c r="K12368" s="1" t="str">
        <f>_xlfn.XLOOKUP(I12368,[1]category_mapping!$F$2:$F$19,[1]category_mapping!$G$2:$G$19,E12368)</f>
        <v>education</v>
      </c>
      <c r="L12368" s="1" t="str">
        <f>IF(cleaning_working[[#This Row],[date]]="","Missing","Available")</f>
        <v>Available</v>
      </c>
    </row>
    <row r="12369" spans="1:12" x14ac:dyDescent="0.35">
      <c r="A12369" s="1" t="s">
        <v>11922</v>
      </c>
      <c r="B12369" s="1" t="s">
        <v>528</v>
      </c>
      <c r="C12369" s="3">
        <v>45381</v>
      </c>
      <c r="D12369" s="1" t="s">
        <v>13</v>
      </c>
      <c r="E12369" s="1" t="s">
        <v>39</v>
      </c>
      <c r="F12369" s="1">
        <v>3371</v>
      </c>
      <c r="G12369" s="1" t="s">
        <v>40</v>
      </c>
      <c r="H12369" s="1" t="s">
        <v>52</v>
      </c>
      <c r="I12369" s="1" t="s">
        <v>178</v>
      </c>
      <c r="J12369" s="1" t="str" cm="1">
        <f t="array" ref="J12369">_xlfn.IFS(F12369="","missing",F12369&lt;0,"negative",F12369=0,"zero",AND(F12369&gt;=99999,MOD(F12369,9)=0),"99999 placeholder",AND(F12369&gt;$O$5,D12369="Expense"),"Expense outlier",AND(F12369&gt;$P$5,D12369="Income"),"Income outlier",TRUE,"valid")</f>
        <v>valid</v>
      </c>
      <c r="K12369" s="1" t="str">
        <f>_xlfn.XLOOKUP(I12369,[1]category_mapping!$F$2:$F$19,[1]category_mapping!$G$2:$G$19,E12369)</f>
        <v>rent</v>
      </c>
      <c r="L12369" s="1" t="str">
        <f>IF(cleaning_working[[#This Row],[date]]="","Missing","Available")</f>
        <v>Available</v>
      </c>
    </row>
    <row r="12370" spans="1:12" x14ac:dyDescent="0.35">
      <c r="A12370" s="1" t="s">
        <v>11923</v>
      </c>
      <c r="B12370" s="1" t="s">
        <v>113</v>
      </c>
      <c r="C12370" s="3">
        <v>45178</v>
      </c>
      <c r="D12370" s="1" t="s">
        <v>13</v>
      </c>
      <c r="E12370" s="1" t="s">
        <v>17</v>
      </c>
      <c r="F12370" s="1">
        <v>7329</v>
      </c>
      <c r="G12370" s="1" t="s">
        <v>18</v>
      </c>
      <c r="H12370" s="1" t="s">
        <v>65</v>
      </c>
      <c r="I12370" s="1" t="s">
        <v>80</v>
      </c>
      <c r="J12370" s="1" t="str" cm="1">
        <f t="array" ref="J12370">_xlfn.IFS(F12370="","missing",F12370&lt;0,"negative",F12370=0,"zero",AND(F12370&gt;=99999,MOD(F12370,9)=0),"99999 placeholder",AND(F12370&gt;$O$5,D12370="Expense"),"Expense outlier",AND(F12370&gt;$P$5,D12370="Income"),"Income outlier",TRUE,"valid")</f>
        <v>valid</v>
      </c>
      <c r="K12370" s="1" t="str">
        <f>_xlfn.XLOOKUP(I12370,[1]category_mapping!$F$2:$F$19,[1]category_mapping!$G$2:$G$19,E12370)</f>
        <v>food</v>
      </c>
      <c r="L12370" s="1" t="str">
        <f>IF(cleaning_working[[#This Row],[date]]="","Missing","Available")</f>
        <v>Available</v>
      </c>
    </row>
    <row r="12371" spans="1:12" x14ac:dyDescent="0.35">
      <c r="A12371" s="1" t="s">
        <v>11924</v>
      </c>
      <c r="B12371" s="1" t="s">
        <v>229</v>
      </c>
      <c r="C12371" s="3">
        <v>45299</v>
      </c>
      <c r="D12371" s="1" t="s">
        <v>13</v>
      </c>
      <c r="E12371" s="1" t="s">
        <v>39</v>
      </c>
      <c r="F12371" s="1">
        <v>5447</v>
      </c>
      <c r="G12371" s="1" t="s">
        <v>32</v>
      </c>
      <c r="H12371" s="1" t="s">
        <v>159</v>
      </c>
      <c r="J12371" s="1" t="str" cm="1">
        <f t="array" ref="J12371">_xlfn.IFS(F12371="","missing",F12371&lt;0,"negative",F12371=0,"zero",AND(F12371&gt;=99999,MOD(F12371,9)=0),"99999 placeholder",AND(F12371&gt;$O$5,D12371="Expense"),"Expense outlier",AND(F12371&gt;$P$5,D12371="Income"),"Income outlier",TRUE,"valid")</f>
        <v>valid</v>
      </c>
      <c r="K12371" s="1" t="str">
        <f>_xlfn.XLOOKUP(I12371,[1]category_mapping!$F$2:$F$19,[1]category_mapping!$G$2:$G$19,E12371)</f>
        <v>food</v>
      </c>
      <c r="L12371" s="1" t="str">
        <f>IF(cleaning_working[[#This Row],[date]]="","Missing","Available")</f>
        <v>Available</v>
      </c>
    </row>
    <row r="12372" spans="1:12" x14ac:dyDescent="0.35">
      <c r="A12372" s="1" t="s">
        <v>11925</v>
      </c>
      <c r="B12372" s="1" t="s">
        <v>233</v>
      </c>
      <c r="C12372" s="3">
        <v>44248</v>
      </c>
      <c r="D12372" s="1" t="s">
        <v>13</v>
      </c>
      <c r="E12372" s="1" t="s">
        <v>104</v>
      </c>
      <c r="F12372" s="1">
        <v>6892</v>
      </c>
      <c r="G12372" s="1" t="s">
        <v>40</v>
      </c>
      <c r="H12372" s="1" t="s">
        <v>19</v>
      </c>
      <c r="I12372" s="1" t="s">
        <v>46</v>
      </c>
      <c r="J12372" s="1" t="str" cm="1">
        <f t="array" ref="J12372">_xlfn.IFS(F12372="","missing",F12372&lt;0,"negative",F12372=0,"zero",AND(F12372&gt;=99999,MOD(F12372,9)=0),"99999 placeholder",AND(F12372&gt;$O$5,D12372="Expense"),"Expense outlier",AND(F12372&gt;$P$5,D12372="Income"),"Income outlier",TRUE,"valid")</f>
        <v>valid</v>
      </c>
      <c r="K12372" s="1" t="str">
        <f>_xlfn.XLOOKUP(I12372,[1]category_mapping!$F$2:$F$19,[1]category_mapping!$G$2:$G$19,E12372)</f>
        <v>health</v>
      </c>
      <c r="L12372" s="1" t="str">
        <f>IF(cleaning_working[[#This Row],[date]]="","Missing","Available")</f>
        <v>Available</v>
      </c>
    </row>
    <row r="12373" spans="1:12" x14ac:dyDescent="0.35">
      <c r="A12373" s="1" t="s">
        <v>11926</v>
      </c>
      <c r="B12373" s="1" t="s">
        <v>51</v>
      </c>
      <c r="C12373" s="3">
        <v>44650</v>
      </c>
      <c r="D12373" s="1" t="s">
        <v>13</v>
      </c>
      <c r="E12373" s="1" t="s">
        <v>39</v>
      </c>
      <c r="F12373" s="1">
        <v>3463</v>
      </c>
      <c r="G12373" s="1" t="s">
        <v>64</v>
      </c>
      <c r="H12373" s="1" t="s">
        <v>159</v>
      </c>
      <c r="I12373" s="1" t="s">
        <v>66</v>
      </c>
      <c r="J12373" s="1" t="str" cm="1">
        <f t="array" ref="J12373">_xlfn.IFS(F12373="","missing",F12373&lt;0,"negative",F12373=0,"zero",AND(F12373&gt;=99999,MOD(F12373,9)=0),"99999 placeholder",AND(F12373&gt;$O$5,D12373="Expense"),"Expense outlier",AND(F12373&gt;$P$5,D12373="Income"),"Income outlier",TRUE,"valid")</f>
        <v>valid</v>
      </c>
      <c r="K12373" s="1" t="str">
        <f>_xlfn.XLOOKUP(I12373,[1]category_mapping!$F$2:$F$19,[1]category_mapping!$G$2:$G$19,E12373)</f>
        <v>food</v>
      </c>
      <c r="L12373" s="1" t="str">
        <f>IF(cleaning_working[[#This Row],[date]]="","Missing","Available")</f>
        <v>Available</v>
      </c>
    </row>
    <row r="12374" spans="1:12" x14ac:dyDescent="0.35">
      <c r="A12374" s="1" t="s">
        <v>11927</v>
      </c>
      <c r="B12374" s="1" t="s">
        <v>85</v>
      </c>
      <c r="C12374" s="3">
        <v>45029</v>
      </c>
      <c r="D12374" s="1" t="s">
        <v>13</v>
      </c>
      <c r="E12374" s="1" t="s">
        <v>24</v>
      </c>
      <c r="F12374" s="1">
        <v>250</v>
      </c>
      <c r="G12374" s="1" t="s">
        <v>32</v>
      </c>
      <c r="H12374" s="1" t="s">
        <v>25</v>
      </c>
      <c r="I12374" s="1" t="s">
        <v>217</v>
      </c>
      <c r="J12374" s="1" t="str" cm="1">
        <f t="array" ref="J12374">_xlfn.IFS(F12374="","missing",F12374&lt;0,"negative",F12374=0,"zero",AND(F12374&gt;=99999,MOD(F12374,9)=0),"99999 placeholder",AND(F12374&gt;$O$5,D12374="Expense"),"Expense outlier",AND(F12374&gt;$P$5,D12374="Income"),"Income outlier",TRUE,"valid")</f>
        <v>valid</v>
      </c>
      <c r="K12374" s="1" t="str">
        <f>_xlfn.XLOOKUP(I12374,[1]category_mapping!$F$2:$F$19,[1]category_mapping!$G$2:$G$19,E12374)</f>
        <v>rent</v>
      </c>
      <c r="L12374" s="1" t="str">
        <f>IF(cleaning_working[[#This Row],[date]]="","Missing","Available")</f>
        <v>Available</v>
      </c>
    </row>
    <row r="12375" spans="1:12" x14ac:dyDescent="0.35">
      <c r="A12375" s="1" t="s">
        <v>11928</v>
      </c>
      <c r="B12375" s="1" t="s">
        <v>500</v>
      </c>
      <c r="C12375" s="3">
        <v>45631</v>
      </c>
      <c r="D12375" s="1" t="s">
        <v>13</v>
      </c>
      <c r="E12375" s="1" t="s">
        <v>96</v>
      </c>
      <c r="F12375" s="1">
        <v>2304</v>
      </c>
      <c r="G12375" s="1" t="s">
        <v>64</v>
      </c>
      <c r="H12375" s="1" t="s">
        <v>65</v>
      </c>
      <c r="I12375" s="1" t="s">
        <v>194</v>
      </c>
      <c r="J12375" s="1" t="str" cm="1">
        <f t="array" ref="J12375">_xlfn.IFS(F12375="","missing",F12375&lt;0,"negative",F12375=0,"zero",AND(F12375&gt;=99999,MOD(F12375,9)=0),"99999 placeholder",AND(F12375&gt;$O$5,D12375="Expense"),"Expense outlier",AND(F12375&gt;$P$5,D12375="Income"),"Income outlier",TRUE,"valid")</f>
        <v>valid</v>
      </c>
      <c r="K12375" s="1" t="str">
        <f>_xlfn.XLOOKUP(I12375,[1]category_mapping!$F$2:$F$19,[1]category_mapping!$G$2:$G$19,E12375)</f>
        <v>travel</v>
      </c>
      <c r="L12375" s="1" t="str">
        <f>IF(cleaning_working[[#This Row],[date]]="","Missing","Available")</f>
        <v>Available</v>
      </c>
    </row>
    <row r="12376" spans="1:12" x14ac:dyDescent="0.35">
      <c r="A12376" s="1" t="s">
        <v>11929</v>
      </c>
      <c r="B12376" s="1" t="s">
        <v>85</v>
      </c>
      <c r="C12376" s="3">
        <v>45506</v>
      </c>
      <c r="D12376" s="1" t="s">
        <v>13</v>
      </c>
      <c r="E12376" s="1" t="s">
        <v>39</v>
      </c>
      <c r="F12376" s="1">
        <v>2768</v>
      </c>
      <c r="G12376" s="1" t="s">
        <v>40</v>
      </c>
      <c r="H12376" s="1" t="s">
        <v>86</v>
      </c>
      <c r="I12376" s="1" t="s">
        <v>123</v>
      </c>
      <c r="J12376" s="1" t="str" cm="1">
        <f t="array" ref="J12376">_xlfn.IFS(F12376="","missing",F12376&lt;0,"negative",F12376=0,"zero",AND(F12376&gt;=99999,MOD(F12376,9)=0),"99999 placeholder",AND(F12376&gt;$O$5,D12376="Expense"),"Expense outlier",AND(F12376&gt;$P$5,D12376="Income"),"Income outlier",TRUE,"valid")</f>
        <v>valid</v>
      </c>
      <c r="K12376" s="1" t="str">
        <f>_xlfn.XLOOKUP(I12376,[1]category_mapping!$F$2:$F$19,[1]category_mapping!$G$2:$G$19,E12376)</f>
        <v>food</v>
      </c>
      <c r="L12376" s="1" t="str">
        <f>IF(cleaning_working[[#This Row],[date]]="","Missing","Available")</f>
        <v>Available</v>
      </c>
    </row>
    <row r="12377" spans="1:12" x14ac:dyDescent="0.35">
      <c r="A12377" s="1" t="s">
        <v>3438</v>
      </c>
      <c r="B12377" s="1" t="s">
        <v>277</v>
      </c>
      <c r="C12377" s="3">
        <v>45324</v>
      </c>
      <c r="D12377" s="1" t="s">
        <v>13</v>
      </c>
      <c r="E12377" s="1" t="s">
        <v>96</v>
      </c>
      <c r="F12377" s="1">
        <v>1700</v>
      </c>
      <c r="G12377" s="1" t="s">
        <v>32</v>
      </c>
      <c r="H12377" s="1" t="s">
        <v>86</v>
      </c>
      <c r="I12377" s="1" t="s">
        <v>137</v>
      </c>
      <c r="J12377" s="1" t="str" cm="1">
        <f t="array" ref="J12377">_xlfn.IFS(F12377="","missing",F12377&lt;0,"negative",F12377=0,"zero",AND(F12377&gt;=99999,MOD(F12377,9)=0),"99999 placeholder",AND(F12377&gt;$O$5,D12377="Expense"),"Expense outlier",AND(F12377&gt;$P$5,D12377="Income"),"Income outlier",TRUE,"valid")</f>
        <v>valid</v>
      </c>
      <c r="K12377" s="1" t="str">
        <f>_xlfn.XLOOKUP(I12377,[1]category_mapping!$F$2:$F$19,[1]category_mapping!$G$2:$G$19,E12377)</f>
        <v>travel</v>
      </c>
      <c r="L12377" s="1" t="str">
        <f>IF(cleaning_working[[#This Row],[date]]="","Missing","Available")</f>
        <v>Available</v>
      </c>
    </row>
    <row r="12378" spans="1:12" x14ac:dyDescent="0.35">
      <c r="A12378" s="1" t="s">
        <v>11930</v>
      </c>
      <c r="B12378" s="1" t="s">
        <v>111</v>
      </c>
      <c r="C12378" s="3">
        <v>44199</v>
      </c>
      <c r="D12378" s="1" t="s">
        <v>13</v>
      </c>
      <c r="E12378" s="1" t="s">
        <v>24</v>
      </c>
      <c r="F12378" s="1">
        <v>5663</v>
      </c>
      <c r="G12378" s="1" t="s">
        <v>40</v>
      </c>
      <c r="H12378" s="1" t="s">
        <v>86</v>
      </c>
      <c r="I12378" s="1" t="s">
        <v>66</v>
      </c>
      <c r="J12378" s="1" t="str" cm="1">
        <f t="array" ref="J12378">_xlfn.IFS(F12378="","missing",F12378&lt;0,"negative",F12378=0,"zero",AND(F12378&gt;=99999,MOD(F12378,9)=0),"99999 placeholder",AND(F12378&gt;$O$5,D12378="Expense"),"Expense outlier",AND(F12378&gt;$P$5,D12378="Income"),"Income outlier",TRUE,"valid")</f>
        <v>valid</v>
      </c>
      <c r="K12378" s="1" t="str">
        <f>_xlfn.XLOOKUP(I12378,[1]category_mapping!$F$2:$F$19,[1]category_mapping!$G$2:$G$19,E12378)</f>
        <v>food</v>
      </c>
      <c r="L12378" s="1" t="str">
        <f>IF(cleaning_working[[#This Row],[date]]="","Missing","Available")</f>
        <v>Available</v>
      </c>
    </row>
    <row r="12379" spans="1:12" x14ac:dyDescent="0.35">
      <c r="A12379" s="1" t="s">
        <v>11931</v>
      </c>
      <c r="B12379" s="1" t="s">
        <v>148</v>
      </c>
      <c r="C12379" s="3">
        <v>45571</v>
      </c>
      <c r="D12379" s="1" t="s">
        <v>13</v>
      </c>
      <c r="E12379" s="1" t="s">
        <v>70</v>
      </c>
      <c r="F12379" s="1">
        <v>9921</v>
      </c>
      <c r="G12379" s="1" t="s">
        <v>40</v>
      </c>
      <c r="H12379" s="1" t="s">
        <v>19</v>
      </c>
      <c r="I12379" s="1" t="s">
        <v>123</v>
      </c>
      <c r="J12379" s="1" t="str" cm="1">
        <f t="array" ref="J12379">_xlfn.IFS(F12379="","missing",F12379&lt;0,"negative",F12379=0,"zero",AND(F12379&gt;=99999,MOD(F12379,9)=0),"99999 placeholder",AND(F12379&gt;$O$5,D12379="Expense"),"Expense outlier",AND(F12379&gt;$P$5,D12379="Income"),"Income outlier",TRUE,"valid")</f>
        <v>valid</v>
      </c>
      <c r="K12379" s="1" t="str">
        <f>_xlfn.XLOOKUP(I12379,[1]category_mapping!$F$2:$F$19,[1]category_mapping!$G$2:$G$19,E12379)</f>
        <v>others</v>
      </c>
      <c r="L12379" s="1" t="str">
        <f>IF(cleaning_working[[#This Row],[date]]="","Missing","Available")</f>
        <v>Available</v>
      </c>
    </row>
    <row r="12380" spans="1:12" x14ac:dyDescent="0.35">
      <c r="A12380" s="1" t="s">
        <v>11932</v>
      </c>
      <c r="B12380" s="1" t="s">
        <v>478</v>
      </c>
      <c r="C12380" s="3">
        <v>44236</v>
      </c>
      <c r="D12380" s="1" t="s">
        <v>14</v>
      </c>
      <c r="E12380" s="1" t="s">
        <v>215</v>
      </c>
      <c r="F12380" s="1">
        <v>19034</v>
      </c>
      <c r="G12380" s="1" t="s">
        <v>64</v>
      </c>
      <c r="H12380" s="1" t="s">
        <v>19</v>
      </c>
      <c r="I12380" s="1" t="s">
        <v>66</v>
      </c>
      <c r="J12380" s="1" t="str" cm="1">
        <f t="array" ref="J12380">_xlfn.IFS(F12380="","missing",F12380&lt;0,"negative",F12380=0,"zero",AND(F12380&gt;=99999,MOD(F12380,9)=0),"99999 placeholder",AND(F12380&gt;$O$5,D12380="Expense"),"Expense outlier",AND(F12380&gt;$P$5,D12380="Income"),"Income outlier",TRUE,"valid")</f>
        <v>valid</v>
      </c>
      <c r="K12380" s="1" t="str">
        <f>_xlfn.XLOOKUP(I12380,[1]category_mapping!$F$2:$F$19,[1]category_mapping!$G$2:$G$19,E12380)</f>
        <v>food</v>
      </c>
      <c r="L12380" s="1" t="str">
        <f>IF(cleaning_working[[#This Row],[date]]="","Missing","Available")</f>
        <v>Available</v>
      </c>
    </row>
    <row r="12381" spans="1:12" x14ac:dyDescent="0.35">
      <c r="A12381" s="1" t="s">
        <v>11933</v>
      </c>
      <c r="B12381" s="1" t="s">
        <v>386</v>
      </c>
      <c r="C12381" s="3">
        <v>45415</v>
      </c>
      <c r="D12381" s="1" t="s">
        <v>13</v>
      </c>
      <c r="E12381" s="1" t="s">
        <v>39</v>
      </c>
      <c r="F12381" s="1">
        <v>6257</v>
      </c>
      <c r="G12381" s="1" t="s">
        <v>18</v>
      </c>
      <c r="H12381" s="1" t="s">
        <v>19</v>
      </c>
      <c r="I12381" s="1" t="s">
        <v>97</v>
      </c>
      <c r="J12381" s="1" t="str" cm="1">
        <f t="array" ref="J12381">_xlfn.IFS(F12381="","missing",F12381&lt;0,"negative",F12381=0,"zero",AND(F12381&gt;=99999,MOD(F12381,9)=0),"99999 placeholder",AND(F12381&gt;$O$5,D12381="Expense"),"Expense outlier",AND(F12381&gt;$P$5,D12381="Income"),"Income outlier",TRUE,"valid")</f>
        <v>valid</v>
      </c>
      <c r="K12381" s="1" t="str">
        <f>_xlfn.XLOOKUP(I12381,[1]category_mapping!$F$2:$F$19,[1]category_mapping!$G$2:$G$19,E12381)</f>
        <v>health</v>
      </c>
      <c r="L12381" s="1" t="str">
        <f>IF(cleaning_working[[#This Row],[date]]="","Missing","Available")</f>
        <v>Available</v>
      </c>
    </row>
    <row r="12382" spans="1:12" x14ac:dyDescent="0.35">
      <c r="A12382" s="1" t="s">
        <v>11934</v>
      </c>
      <c r="B12382" s="1" t="s">
        <v>460</v>
      </c>
      <c r="C12382" s="3">
        <v>45132</v>
      </c>
      <c r="D12382" s="1" t="s">
        <v>13</v>
      </c>
      <c r="E12382" s="1" t="s">
        <v>17</v>
      </c>
      <c r="F12382" s="1">
        <v>5168</v>
      </c>
      <c r="G12382" s="1" t="s">
        <v>18</v>
      </c>
      <c r="H12382" s="1" t="s">
        <v>26</v>
      </c>
      <c r="I12382" s="1" t="s">
        <v>46</v>
      </c>
      <c r="J12382" s="1" t="str" cm="1">
        <f t="array" ref="J12382">_xlfn.IFS(F12382="","missing",F12382&lt;0,"negative",F12382=0,"zero",AND(F12382&gt;=99999,MOD(F12382,9)=0),"99999 placeholder",AND(F12382&gt;$O$5,D12382="Expense"),"Expense outlier",AND(F12382&gt;$P$5,D12382="Income"),"Income outlier",TRUE,"valid")</f>
        <v>valid</v>
      </c>
      <c r="K12382" s="1" t="str">
        <f>_xlfn.XLOOKUP(I12382,[1]category_mapping!$F$2:$F$19,[1]category_mapping!$G$2:$G$19,E12382)</f>
        <v>education</v>
      </c>
      <c r="L12382" s="1" t="str">
        <f>IF(cleaning_working[[#This Row],[date]]="","Missing","Available")</f>
        <v>Available</v>
      </c>
    </row>
    <row r="12383" spans="1:12" x14ac:dyDescent="0.35">
      <c r="A12383" s="1" t="s">
        <v>11935</v>
      </c>
      <c r="B12383" s="1" t="s">
        <v>365</v>
      </c>
      <c r="C12383" s="3">
        <v>44697</v>
      </c>
      <c r="D12383" s="1" t="s">
        <v>13</v>
      </c>
      <c r="E12383" s="1" t="s">
        <v>96</v>
      </c>
      <c r="F12383" s="1">
        <v>9973</v>
      </c>
      <c r="G12383" s="1" t="s">
        <v>64</v>
      </c>
      <c r="H12383" s="1" t="s">
        <v>52</v>
      </c>
      <c r="I12383" s="1" t="s">
        <v>134</v>
      </c>
      <c r="J12383" s="1" t="str" cm="1">
        <f t="array" ref="J12383">_xlfn.IFS(F12383="","missing",F12383&lt;0,"negative",F12383=0,"zero",AND(F12383&gt;=99999,MOD(F12383,9)=0),"99999 placeholder",AND(F12383&gt;$O$5,D12383="Expense"),"Expense outlier",AND(F12383&gt;$P$5,D12383="Income"),"Income outlier",TRUE,"valid")</f>
        <v>valid</v>
      </c>
      <c r="K12383" s="1" t="str">
        <f>_xlfn.XLOOKUP(I12383,[1]category_mapping!$F$2:$F$19,[1]category_mapping!$G$2:$G$19,E12383)</f>
        <v>education</v>
      </c>
      <c r="L12383" s="1" t="str">
        <f>IF(cleaning_working[[#This Row],[date]]="","Missing","Available")</f>
        <v>Available</v>
      </c>
    </row>
    <row r="12384" spans="1:12" x14ac:dyDescent="0.35">
      <c r="A12384" s="1" t="s">
        <v>11936</v>
      </c>
      <c r="B12384" s="1" t="s">
        <v>106</v>
      </c>
      <c r="C12384" s="3">
        <v>45357</v>
      </c>
      <c r="D12384" s="1" t="s">
        <v>13</v>
      </c>
      <c r="E12384" s="1" t="s">
        <v>104</v>
      </c>
      <c r="F12384" s="1">
        <v>8135</v>
      </c>
      <c r="G12384" s="1" t="s">
        <v>32</v>
      </c>
      <c r="H12384" s="1" t="s">
        <v>159</v>
      </c>
      <c r="I12384" s="1" t="s">
        <v>217</v>
      </c>
      <c r="J12384" s="1" t="str" cm="1">
        <f t="array" ref="J12384">_xlfn.IFS(F12384="","missing",F12384&lt;0,"negative",F12384=0,"zero",AND(F12384&gt;=99999,MOD(F12384,9)=0),"99999 placeholder",AND(F12384&gt;$O$5,D12384="Expense"),"Expense outlier",AND(F12384&gt;$P$5,D12384="Income"),"Income outlier",TRUE,"valid")</f>
        <v>valid</v>
      </c>
      <c r="K12384" s="1" t="str">
        <f>_xlfn.XLOOKUP(I12384,[1]category_mapping!$F$2:$F$19,[1]category_mapping!$G$2:$G$19,E12384)</f>
        <v>rent</v>
      </c>
      <c r="L12384" s="1" t="str">
        <f>IF(cleaning_working[[#This Row],[date]]="","Missing","Available")</f>
        <v>Available</v>
      </c>
    </row>
    <row r="12385" spans="1:12" x14ac:dyDescent="0.35">
      <c r="A12385" s="1" t="s">
        <v>11937</v>
      </c>
      <c r="B12385" s="1" t="s">
        <v>420</v>
      </c>
      <c r="C12385" s="3">
        <v>44891</v>
      </c>
      <c r="D12385" s="1" t="s">
        <v>14</v>
      </c>
      <c r="E12385" s="1" t="s">
        <v>215</v>
      </c>
      <c r="F12385" s="1">
        <v>44351</v>
      </c>
      <c r="G12385" s="1" t="s">
        <v>40</v>
      </c>
      <c r="H12385" s="1" t="s">
        <v>86</v>
      </c>
      <c r="I12385" s="1" t="s">
        <v>71</v>
      </c>
      <c r="J12385" s="1" t="str" cm="1">
        <f t="array" ref="J12385">_xlfn.IFS(F12385="","missing",F12385&lt;0,"negative",F12385=0,"zero",AND(F12385&gt;=99999,MOD(F12385,9)=0),"99999 placeholder",AND(F12385&gt;$O$5,D12385="Expense"),"Expense outlier",AND(F12385&gt;$P$5,D12385="Income"),"Income outlier",TRUE,"valid")</f>
        <v>valid</v>
      </c>
      <c r="K12385" s="1" t="str">
        <f>_xlfn.XLOOKUP(I12385,[1]category_mapping!$F$2:$F$19,[1]category_mapping!$G$2:$G$19,E12385)</f>
        <v>health</v>
      </c>
      <c r="L12385" s="1" t="str">
        <f>IF(cleaning_working[[#This Row],[date]]="","Missing","Available")</f>
        <v>Available</v>
      </c>
    </row>
    <row r="12386" spans="1:12" x14ac:dyDescent="0.35">
      <c r="A12386" s="1" t="s">
        <v>11052</v>
      </c>
      <c r="B12386" s="1" t="s">
        <v>782</v>
      </c>
      <c r="C12386" s="3">
        <v>45095</v>
      </c>
      <c r="D12386" s="1" t="s">
        <v>13</v>
      </c>
      <c r="E12386" s="1" t="s">
        <v>39</v>
      </c>
      <c r="F12386" s="1">
        <v>3421</v>
      </c>
      <c r="G12386" s="1" t="s">
        <v>32</v>
      </c>
      <c r="H12386" s="1" t="s">
        <v>86</v>
      </c>
      <c r="I12386" s="1" t="s">
        <v>123</v>
      </c>
      <c r="J12386" s="1" t="str" cm="1">
        <f t="array" ref="J12386">_xlfn.IFS(F12386="","missing",F12386&lt;0,"negative",F12386=0,"zero",AND(F12386&gt;=99999,MOD(F12386,9)=0),"99999 placeholder",AND(F12386&gt;$O$5,D12386="Expense"),"Expense outlier",AND(F12386&gt;$P$5,D12386="Income"),"Income outlier",TRUE,"valid")</f>
        <v>valid</v>
      </c>
      <c r="K12386" s="1" t="str">
        <f>_xlfn.XLOOKUP(I12386,[1]category_mapping!$F$2:$F$19,[1]category_mapping!$G$2:$G$19,E12386)</f>
        <v>food</v>
      </c>
      <c r="L12386" s="1" t="str">
        <f>IF(cleaning_working[[#This Row],[date]]="","Missing","Available")</f>
        <v>Available</v>
      </c>
    </row>
    <row r="12387" spans="1:12" x14ac:dyDescent="0.35">
      <c r="A12387" s="1" t="s">
        <v>11938</v>
      </c>
      <c r="B12387" s="1" t="s">
        <v>219</v>
      </c>
      <c r="C12387" s="3">
        <v>44432</v>
      </c>
      <c r="D12387" s="1" t="s">
        <v>13</v>
      </c>
      <c r="E12387" s="1" t="s">
        <v>96</v>
      </c>
      <c r="F12387" s="1">
        <v>6831</v>
      </c>
      <c r="G12387" s="1" t="s">
        <v>64</v>
      </c>
      <c r="H12387" s="1" t="s">
        <v>26</v>
      </c>
      <c r="I12387" s="1" t="s">
        <v>217</v>
      </c>
      <c r="J12387" s="1" t="str" cm="1">
        <f t="array" ref="J12387">_xlfn.IFS(F12387="","missing",F12387&lt;0,"negative",F12387=0,"zero",AND(F12387&gt;=99999,MOD(F12387,9)=0),"99999 placeholder",AND(F12387&gt;$O$5,D12387="Expense"),"Expense outlier",AND(F12387&gt;$P$5,D12387="Income"),"Income outlier",TRUE,"valid")</f>
        <v>valid</v>
      </c>
      <c r="K12387" s="1" t="str">
        <f>_xlfn.XLOOKUP(I12387,[1]category_mapping!$F$2:$F$19,[1]category_mapping!$G$2:$G$19,E12387)</f>
        <v>rent</v>
      </c>
      <c r="L12387" s="1" t="str">
        <f>IF(cleaning_working[[#This Row],[date]]="","Missing","Available")</f>
        <v>Available</v>
      </c>
    </row>
    <row r="12388" spans="1:12" x14ac:dyDescent="0.35">
      <c r="A12388" s="1" t="s">
        <v>11939</v>
      </c>
      <c r="B12388" s="1" t="s">
        <v>782</v>
      </c>
      <c r="C12388" s="3">
        <v>44530</v>
      </c>
      <c r="D12388" s="1" t="s">
        <v>13</v>
      </c>
      <c r="E12388" s="1" t="s">
        <v>39</v>
      </c>
      <c r="F12388" s="1">
        <v>3491</v>
      </c>
      <c r="G12388" s="1" t="s">
        <v>40</v>
      </c>
      <c r="H12388" s="1" t="s">
        <v>65</v>
      </c>
      <c r="I12388" s="1" t="s">
        <v>162</v>
      </c>
      <c r="J12388" s="1" t="str" cm="1">
        <f t="array" ref="J12388">_xlfn.IFS(F12388="","missing",F12388&lt;0,"negative",F12388=0,"zero",AND(F12388&gt;=99999,MOD(F12388,9)=0),"99999 placeholder",AND(F12388&gt;$O$5,D12388="Expense"),"Expense outlier",AND(F12388&gt;$P$5,D12388="Income"),"Income outlier",TRUE,"valid")</f>
        <v>valid</v>
      </c>
      <c r="K12388" s="1" t="str">
        <f>_xlfn.XLOOKUP(I12388,[1]category_mapping!$F$2:$F$19,[1]category_mapping!$G$2:$G$19,E12388)</f>
        <v>food</v>
      </c>
      <c r="L12388" s="1" t="str">
        <f>IF(cleaning_working[[#This Row],[date]]="","Missing","Available")</f>
        <v>Available</v>
      </c>
    </row>
    <row r="12389" spans="1:12" x14ac:dyDescent="0.35">
      <c r="A12389" s="1" t="s">
        <v>9733</v>
      </c>
      <c r="B12389" s="1" t="s">
        <v>56</v>
      </c>
      <c r="C12389" s="3" t="s">
        <v>38</v>
      </c>
      <c r="D12389" s="1" t="s">
        <v>13</v>
      </c>
      <c r="E12389" s="1" t="s">
        <v>39</v>
      </c>
      <c r="F12389" s="1">
        <v>7887</v>
      </c>
      <c r="G12389" s="1" t="s">
        <v>32</v>
      </c>
      <c r="H12389" s="1" t="s">
        <v>19</v>
      </c>
      <c r="I12389" s="1" t="s">
        <v>46</v>
      </c>
      <c r="J12389" s="1" t="str" cm="1">
        <f t="array" ref="J12389">_xlfn.IFS(F12389="","missing",F12389&lt;0,"negative",F12389=0,"zero",AND(F12389&gt;=99999,MOD(F12389,9)=0),"99999 placeholder",AND(F12389&gt;$O$5,D12389="Expense"),"Expense outlier",AND(F12389&gt;$P$5,D12389="Income"),"Income outlier",TRUE,"valid")</f>
        <v>valid</v>
      </c>
      <c r="K12389" s="1" t="str">
        <f>_xlfn.XLOOKUP(I12389,[1]category_mapping!$F$2:$F$19,[1]category_mapping!$G$2:$G$19,E12389)</f>
        <v>food</v>
      </c>
      <c r="L12389" s="1" t="str">
        <f>IF(cleaning_working[[#This Row],[date]]="","Missing","Available")</f>
        <v>Missing</v>
      </c>
    </row>
    <row r="12390" spans="1:12" x14ac:dyDescent="0.35">
      <c r="A12390" s="1" t="s">
        <v>11940</v>
      </c>
      <c r="B12390" s="1" t="s">
        <v>48</v>
      </c>
      <c r="C12390" s="3">
        <v>44299</v>
      </c>
      <c r="D12390" s="1" t="s">
        <v>13</v>
      </c>
      <c r="E12390" s="1" t="s">
        <v>24</v>
      </c>
      <c r="F12390" s="1">
        <v>35791</v>
      </c>
      <c r="G12390" s="1" t="s">
        <v>32</v>
      </c>
      <c r="H12390" s="1" t="s">
        <v>86</v>
      </c>
      <c r="I12390" s="1" t="s">
        <v>178</v>
      </c>
      <c r="J12390" s="1" t="str" cm="1">
        <f t="array" ref="J12390">_xlfn.IFS(F12390="","missing",F12390&lt;0,"negative",F12390=0,"zero",AND(F12390&gt;=99999,MOD(F12390,9)=0),"99999 placeholder",AND(F12390&gt;$O$5,D12390="Expense"),"Expense outlier",AND(F12390&gt;$P$5,D12390="Income"),"Income outlier",TRUE,"valid")</f>
        <v>Expense outlier</v>
      </c>
      <c r="K12390" s="1" t="str">
        <f>_xlfn.XLOOKUP(I12390,[1]category_mapping!$F$2:$F$19,[1]category_mapping!$G$2:$G$19,E12390)</f>
        <v>rent</v>
      </c>
      <c r="L12390" s="1" t="str">
        <f>IF(cleaning_working[[#This Row],[date]]="","Missing","Available")</f>
        <v>Available</v>
      </c>
    </row>
    <row r="12391" spans="1:12" x14ac:dyDescent="0.35">
      <c r="A12391" s="1" t="s">
        <v>11941</v>
      </c>
      <c r="B12391" s="1" t="s">
        <v>219</v>
      </c>
      <c r="C12391" s="3">
        <v>45130</v>
      </c>
      <c r="D12391" s="1" t="s">
        <v>13</v>
      </c>
      <c r="E12391" s="1" t="s">
        <v>96</v>
      </c>
      <c r="F12391" s="1">
        <v>7727</v>
      </c>
      <c r="G12391" s="1" t="s">
        <v>64</v>
      </c>
      <c r="H12391" s="1" t="s">
        <v>107</v>
      </c>
      <c r="I12391" s="1" t="s">
        <v>217</v>
      </c>
      <c r="J12391" s="1" t="str" cm="1">
        <f t="array" ref="J12391">_xlfn.IFS(F12391="","missing",F12391&lt;0,"negative",F12391=0,"zero",AND(F12391&gt;=99999,MOD(F12391,9)=0),"99999 placeholder",AND(F12391&gt;$O$5,D12391="Expense"),"Expense outlier",AND(F12391&gt;$P$5,D12391="Income"),"Income outlier",TRUE,"valid")</f>
        <v>valid</v>
      </c>
      <c r="K12391" s="1" t="str">
        <f>_xlfn.XLOOKUP(I12391,[1]category_mapping!$F$2:$F$19,[1]category_mapping!$G$2:$G$19,E12391)</f>
        <v>rent</v>
      </c>
      <c r="L12391" s="1" t="str">
        <f>IF(cleaning_working[[#This Row],[date]]="","Missing","Available")</f>
        <v>Available</v>
      </c>
    </row>
    <row r="12392" spans="1:12" x14ac:dyDescent="0.35">
      <c r="A12392" s="1" t="s">
        <v>7445</v>
      </c>
      <c r="B12392" s="1" t="s">
        <v>161</v>
      </c>
      <c r="C12392" s="3">
        <v>45194</v>
      </c>
      <c r="D12392" s="1" t="s">
        <v>13</v>
      </c>
      <c r="E12392" s="1" t="s">
        <v>63</v>
      </c>
      <c r="F12392" s="1">
        <v>2133</v>
      </c>
      <c r="G12392" s="1" t="s">
        <v>64</v>
      </c>
      <c r="H12392" s="1" t="s">
        <v>86</v>
      </c>
      <c r="I12392" s="1" t="s">
        <v>58</v>
      </c>
      <c r="J12392" s="1" t="str" cm="1">
        <f t="array" ref="J12392">_xlfn.IFS(F12392="","missing",F12392&lt;0,"negative",F12392=0,"zero",AND(F12392&gt;=99999,MOD(F12392,9)=0),"99999 placeholder",AND(F12392&gt;$O$5,D12392="Expense"),"Expense outlier",AND(F12392&gt;$P$5,D12392="Income"),"Income outlier",TRUE,"valid")</f>
        <v>valid</v>
      </c>
      <c r="K12392" s="1" t="str">
        <f>_xlfn.XLOOKUP(I12392,[1]category_mapping!$F$2:$F$19,[1]category_mapping!$G$2:$G$19,E12392)</f>
        <v>utilities</v>
      </c>
      <c r="L12392" s="1" t="str">
        <f>IF(cleaning_working[[#This Row],[date]]="","Missing","Available")</f>
        <v>Available</v>
      </c>
    </row>
    <row r="12393" spans="1:12" x14ac:dyDescent="0.35">
      <c r="A12393" s="1" t="s">
        <v>11942</v>
      </c>
      <c r="B12393" s="1" t="s">
        <v>416</v>
      </c>
      <c r="C12393" s="3">
        <v>44223</v>
      </c>
      <c r="D12393" s="1" t="s">
        <v>13</v>
      </c>
      <c r="E12393" s="1" t="s">
        <v>45</v>
      </c>
      <c r="F12393" s="1">
        <v>2545</v>
      </c>
      <c r="G12393" s="1" t="s">
        <v>40</v>
      </c>
      <c r="H12393" s="1" t="s">
        <v>33</v>
      </c>
      <c r="I12393" s="1" t="s">
        <v>20</v>
      </c>
      <c r="J12393" s="1" t="str" cm="1">
        <f t="array" ref="J12393">_xlfn.IFS(F12393="","missing",F12393&lt;0,"negative",F12393=0,"zero",AND(F12393&gt;=99999,MOD(F12393,9)=0),"99999 placeholder",AND(F12393&gt;$O$5,D12393="Expense"),"Expense outlier",AND(F12393&gt;$P$5,D12393="Income"),"Income outlier",TRUE,"valid")</f>
        <v>valid</v>
      </c>
      <c r="K12393" s="1" t="str">
        <f>_xlfn.XLOOKUP(I12393,[1]category_mapping!$F$2:$F$19,[1]category_mapping!$G$2:$G$19,E12393)</f>
        <v>entertainment</v>
      </c>
      <c r="L12393" s="1" t="str">
        <f>IF(cleaning_working[[#This Row],[date]]="","Missing","Available")</f>
        <v>Available</v>
      </c>
    </row>
    <row r="12394" spans="1:12" x14ac:dyDescent="0.35">
      <c r="A12394" s="1" t="s">
        <v>11943</v>
      </c>
      <c r="B12394" s="1" t="s">
        <v>44</v>
      </c>
      <c r="C12394" s="3">
        <v>44660</v>
      </c>
      <c r="D12394" s="1" t="s">
        <v>13</v>
      </c>
      <c r="E12394" s="1" t="s">
        <v>176</v>
      </c>
      <c r="F12394" s="1">
        <v>9507</v>
      </c>
      <c r="G12394" s="1" t="s">
        <v>40</v>
      </c>
      <c r="H12394" s="1" t="s">
        <v>107</v>
      </c>
      <c r="I12394" s="1" t="s">
        <v>97</v>
      </c>
      <c r="J12394" s="1" t="str" cm="1">
        <f t="array" ref="J12394">_xlfn.IFS(F12394="","missing",F12394&lt;0,"negative",F12394=0,"zero",AND(F12394&gt;=99999,MOD(F12394,9)=0),"99999 placeholder",AND(F12394&gt;$O$5,D12394="Expense"),"Expense outlier",AND(F12394&gt;$P$5,D12394="Income"),"Income outlier",TRUE,"valid")</f>
        <v>valid</v>
      </c>
      <c r="K12394" s="1" t="str">
        <f>_xlfn.XLOOKUP(I12394,[1]category_mapping!$F$2:$F$19,[1]category_mapping!$G$2:$G$19,E12394)</f>
        <v>health</v>
      </c>
      <c r="L12394" s="1" t="str">
        <f>IF(cleaning_working[[#This Row],[date]]="","Missing","Available")</f>
        <v>Available</v>
      </c>
    </row>
    <row r="12395" spans="1:12" x14ac:dyDescent="0.35">
      <c r="A12395" s="1" t="s">
        <v>11944</v>
      </c>
      <c r="B12395" s="1" t="s">
        <v>202</v>
      </c>
      <c r="C12395" s="3" t="s">
        <v>38</v>
      </c>
      <c r="D12395" s="1" t="s">
        <v>13</v>
      </c>
      <c r="E12395" s="1" t="s">
        <v>96</v>
      </c>
      <c r="F12395" s="1">
        <v>4788</v>
      </c>
      <c r="G12395" s="1" t="s">
        <v>32</v>
      </c>
      <c r="H12395" s="1" t="s">
        <v>86</v>
      </c>
      <c r="I12395" s="1" t="s">
        <v>49</v>
      </c>
      <c r="J12395" s="1" t="str" cm="1">
        <f t="array" ref="J12395">_xlfn.IFS(F12395="","missing",F12395&lt;0,"negative",F12395=0,"zero",AND(F12395&gt;=99999,MOD(F12395,9)=0),"99999 placeholder",AND(F12395&gt;$O$5,D12395="Expense"),"Expense outlier",AND(F12395&gt;$P$5,D12395="Income"),"Income outlier",TRUE,"valid")</f>
        <v>valid</v>
      </c>
      <c r="K12395" s="1" t="str">
        <f>_xlfn.XLOOKUP(I12395,[1]category_mapping!$F$2:$F$19,[1]category_mapping!$G$2:$G$19,E12395)</f>
        <v>travel</v>
      </c>
      <c r="L12395" s="1" t="str">
        <f>IF(cleaning_working[[#This Row],[date]]="","Missing","Available")</f>
        <v>Missing</v>
      </c>
    </row>
    <row r="12396" spans="1:12" x14ac:dyDescent="0.35">
      <c r="A12396" s="1" t="s">
        <v>11945</v>
      </c>
      <c r="B12396" s="1" t="s">
        <v>247</v>
      </c>
      <c r="C12396" s="3">
        <v>44737</v>
      </c>
      <c r="D12396" s="1" t="s">
        <v>13</v>
      </c>
      <c r="E12396" s="1" t="s">
        <v>96</v>
      </c>
      <c r="F12396" s="1">
        <v>8851</v>
      </c>
      <c r="G12396" s="1" t="s">
        <v>64</v>
      </c>
      <c r="H12396" s="1" t="s">
        <v>19</v>
      </c>
      <c r="I12396" s="1" t="s">
        <v>66</v>
      </c>
      <c r="J12396" s="1" t="str" cm="1">
        <f t="array" ref="J12396">_xlfn.IFS(F12396="","missing",F12396&lt;0,"negative",F12396=0,"zero",AND(F12396&gt;=99999,MOD(F12396,9)=0),"99999 placeholder",AND(F12396&gt;$O$5,D12396="Expense"),"Expense outlier",AND(F12396&gt;$P$5,D12396="Income"),"Income outlier",TRUE,"valid")</f>
        <v>valid</v>
      </c>
      <c r="K12396" s="1" t="str">
        <f>_xlfn.XLOOKUP(I12396,[1]category_mapping!$F$2:$F$19,[1]category_mapping!$G$2:$G$19,E12396)</f>
        <v>food</v>
      </c>
      <c r="L12396" s="1" t="str">
        <f>IF(cleaning_working[[#This Row],[date]]="","Missing","Available")</f>
        <v>Available</v>
      </c>
    </row>
    <row r="12397" spans="1:12" x14ac:dyDescent="0.35">
      <c r="A12397" s="1" t="s">
        <v>11946</v>
      </c>
      <c r="B12397" s="1" t="s">
        <v>223</v>
      </c>
      <c r="C12397" s="3">
        <v>45593</v>
      </c>
      <c r="D12397" s="1" t="s">
        <v>14</v>
      </c>
      <c r="E12397" s="1" t="s">
        <v>119</v>
      </c>
      <c r="F12397" s="1">
        <v>67602</v>
      </c>
      <c r="G12397" s="1" t="s">
        <v>25</v>
      </c>
      <c r="H12397" s="1" t="s">
        <v>25</v>
      </c>
      <c r="I12397" s="1" t="s">
        <v>27</v>
      </c>
      <c r="J12397" s="1" t="str" cm="1">
        <f t="array" ref="J12397">_xlfn.IFS(F12397="","missing",F12397&lt;0,"negative",F12397=0,"zero",AND(F12397&gt;=99999,MOD(F12397,9)=0),"99999 placeholder",AND(F12397&gt;$O$5,D12397="Expense"),"Expense outlier",AND(F12397&gt;$P$5,D12397="Income"),"Income outlier",TRUE,"valid")</f>
        <v>valid</v>
      </c>
      <c r="K12397" s="1" t="str">
        <f>_xlfn.XLOOKUP(I12397,[1]category_mapping!$F$2:$F$19,[1]category_mapping!$G$2:$G$19,E12397)</f>
        <v>investment</v>
      </c>
      <c r="L12397" s="1" t="str">
        <f>IF(cleaning_working[[#This Row],[date]]="","Missing","Available")</f>
        <v>Available</v>
      </c>
    </row>
    <row r="12398" spans="1:12" x14ac:dyDescent="0.35">
      <c r="A12398" s="1" t="s">
        <v>11947</v>
      </c>
      <c r="B12398" s="1" t="s">
        <v>317</v>
      </c>
      <c r="C12398" s="3">
        <v>44322</v>
      </c>
      <c r="D12398" s="1" t="s">
        <v>14</v>
      </c>
      <c r="E12398" s="1" t="s">
        <v>119</v>
      </c>
      <c r="F12398" s="1">
        <v>31110</v>
      </c>
      <c r="G12398" s="1" t="s">
        <v>40</v>
      </c>
      <c r="H12398" s="1" t="s">
        <v>159</v>
      </c>
      <c r="I12398" s="1" t="s">
        <v>80</v>
      </c>
      <c r="J12398" s="1" t="str" cm="1">
        <f t="array" ref="J12398">_xlfn.IFS(F12398="","missing",F12398&lt;0,"negative",F12398=0,"zero",AND(F12398&gt;=99999,MOD(F12398,9)=0),"99999 placeholder",AND(F12398&gt;$O$5,D12398="Expense"),"Expense outlier",AND(F12398&gt;$P$5,D12398="Income"),"Income outlier",TRUE,"valid")</f>
        <v>valid</v>
      </c>
      <c r="K12398" s="1" t="str">
        <f>_xlfn.XLOOKUP(I12398,[1]category_mapping!$F$2:$F$19,[1]category_mapping!$G$2:$G$19,E12398)</f>
        <v>food</v>
      </c>
      <c r="L12398" s="1" t="str">
        <f>IF(cleaning_working[[#This Row],[date]]="","Missing","Available")</f>
        <v>Available</v>
      </c>
    </row>
    <row r="12399" spans="1:12" x14ac:dyDescent="0.35">
      <c r="A12399" s="1" t="s">
        <v>10742</v>
      </c>
      <c r="B12399" s="1" t="s">
        <v>243</v>
      </c>
      <c r="C12399" s="3">
        <v>44804</v>
      </c>
      <c r="D12399" s="1" t="s">
        <v>13</v>
      </c>
      <c r="E12399" s="1" t="s">
        <v>96</v>
      </c>
      <c r="F12399" s="1">
        <v>6249</v>
      </c>
      <c r="G12399" s="1" t="s">
        <v>40</v>
      </c>
      <c r="H12399" s="1" t="s">
        <v>25</v>
      </c>
      <c r="I12399" s="1" t="s">
        <v>137</v>
      </c>
      <c r="J12399" s="1" t="str" cm="1">
        <f t="array" ref="J12399">_xlfn.IFS(F12399="","missing",F12399&lt;0,"negative",F12399=0,"zero",AND(F12399&gt;=99999,MOD(F12399,9)=0),"99999 placeholder",AND(F12399&gt;$O$5,D12399="Expense"),"Expense outlier",AND(F12399&gt;$P$5,D12399="Income"),"Income outlier",TRUE,"valid")</f>
        <v>valid</v>
      </c>
      <c r="K12399" s="1" t="str">
        <f>_xlfn.XLOOKUP(I12399,[1]category_mapping!$F$2:$F$19,[1]category_mapping!$G$2:$G$19,E12399)</f>
        <v>travel</v>
      </c>
      <c r="L12399" s="1" t="str">
        <f>IF(cleaning_working[[#This Row],[date]]="","Missing","Available")</f>
        <v>Available</v>
      </c>
    </row>
    <row r="12400" spans="1:12" x14ac:dyDescent="0.35">
      <c r="A12400" s="1" t="s">
        <v>11948</v>
      </c>
      <c r="B12400" s="1" t="s">
        <v>303</v>
      </c>
      <c r="C12400" s="3">
        <v>44431</v>
      </c>
      <c r="D12400" s="1" t="s">
        <v>13</v>
      </c>
      <c r="E12400" s="1" t="s">
        <v>96</v>
      </c>
      <c r="F12400" s="1">
        <v>4395</v>
      </c>
      <c r="G12400" s="1" t="s">
        <v>40</v>
      </c>
      <c r="H12400" s="1" t="s">
        <v>107</v>
      </c>
      <c r="I12400" s="1" t="s">
        <v>58</v>
      </c>
      <c r="J12400" s="1" t="str" cm="1">
        <f t="array" ref="J12400">_xlfn.IFS(F12400="","missing",F12400&lt;0,"negative",F12400=0,"zero",AND(F12400&gt;=99999,MOD(F12400,9)=0),"99999 placeholder",AND(F12400&gt;$O$5,D12400="Expense"),"Expense outlier",AND(F12400&gt;$P$5,D12400="Income"),"Income outlier",TRUE,"valid")</f>
        <v>valid</v>
      </c>
      <c r="K12400" s="1" t="str">
        <f>_xlfn.XLOOKUP(I12400,[1]category_mapping!$F$2:$F$19,[1]category_mapping!$G$2:$G$19,E12400)</f>
        <v>travel</v>
      </c>
      <c r="L12400" s="1" t="str">
        <f>IF(cleaning_working[[#This Row],[date]]="","Missing","Available")</f>
        <v>Available</v>
      </c>
    </row>
    <row r="12401" spans="1:12" x14ac:dyDescent="0.35">
      <c r="A12401" s="1" t="s">
        <v>11949</v>
      </c>
      <c r="B12401" s="1" t="s">
        <v>122</v>
      </c>
      <c r="C12401" s="3">
        <v>44867</v>
      </c>
      <c r="D12401" s="1" t="s">
        <v>13</v>
      </c>
      <c r="E12401" s="1" t="s">
        <v>45</v>
      </c>
      <c r="F12401" s="1">
        <v>9057</v>
      </c>
      <c r="G12401" s="1" t="s">
        <v>64</v>
      </c>
      <c r="H12401" s="1" t="s">
        <v>133</v>
      </c>
      <c r="J12401" s="1" t="str" cm="1">
        <f t="array" ref="J12401">_xlfn.IFS(F12401="","missing",F12401&lt;0,"negative",F12401=0,"zero",AND(F12401&gt;=99999,MOD(F12401,9)=0),"99999 placeholder",AND(F12401&gt;$O$5,D12401="Expense"),"Expense outlier",AND(F12401&gt;$P$5,D12401="Income"),"Income outlier",TRUE,"valid")</f>
        <v>valid</v>
      </c>
      <c r="K12401" s="1" t="str">
        <f>_xlfn.XLOOKUP(I12401,[1]category_mapping!$F$2:$F$19,[1]category_mapping!$G$2:$G$19,E12401)</f>
        <v>entertainment</v>
      </c>
      <c r="L12401" s="1" t="str">
        <f>IF(cleaning_working[[#This Row],[date]]="","Missing","Available")</f>
        <v>Available</v>
      </c>
    </row>
    <row r="12402" spans="1:12" x14ac:dyDescent="0.35">
      <c r="A12402" s="1" t="s">
        <v>11950</v>
      </c>
      <c r="B12402" s="1" t="s">
        <v>164</v>
      </c>
      <c r="C12402" s="3">
        <v>44784</v>
      </c>
      <c r="D12402" s="1" t="s">
        <v>13</v>
      </c>
      <c r="E12402" s="1" t="s">
        <v>39</v>
      </c>
      <c r="F12402" s="1">
        <v>9764</v>
      </c>
      <c r="G12402" s="1" t="s">
        <v>64</v>
      </c>
      <c r="H12402" s="1" t="s">
        <v>52</v>
      </c>
      <c r="J12402" s="1" t="str" cm="1">
        <f t="array" ref="J12402">_xlfn.IFS(F12402="","missing",F12402&lt;0,"negative",F12402=0,"zero",AND(F12402&gt;=99999,MOD(F12402,9)=0),"99999 placeholder",AND(F12402&gt;$O$5,D12402="Expense"),"Expense outlier",AND(F12402&gt;$P$5,D12402="Income"),"Income outlier",TRUE,"valid")</f>
        <v>valid</v>
      </c>
      <c r="K12402" s="1" t="str">
        <f>_xlfn.XLOOKUP(I12402,[1]category_mapping!$F$2:$F$19,[1]category_mapping!$G$2:$G$19,E12402)</f>
        <v>food</v>
      </c>
      <c r="L12402" s="1" t="str">
        <f>IF(cleaning_working[[#This Row],[date]]="","Missing","Available")</f>
        <v>Available</v>
      </c>
    </row>
    <row r="12403" spans="1:12" x14ac:dyDescent="0.35">
      <c r="A12403" s="1" t="s">
        <v>11951</v>
      </c>
      <c r="B12403" s="1" t="s">
        <v>109</v>
      </c>
      <c r="C12403" s="3">
        <v>44444</v>
      </c>
      <c r="D12403" s="1" t="s">
        <v>13</v>
      </c>
      <c r="E12403" s="1" t="s">
        <v>17</v>
      </c>
      <c r="F12403" s="1">
        <v>7914</v>
      </c>
      <c r="G12403" s="1" t="s">
        <v>18</v>
      </c>
      <c r="H12403" s="1" t="s">
        <v>86</v>
      </c>
      <c r="J12403" s="1" t="str" cm="1">
        <f t="array" ref="J12403">_xlfn.IFS(F12403="","missing",F12403&lt;0,"negative",F12403=0,"zero",AND(F12403&gt;=99999,MOD(F12403,9)=0),"99999 placeholder",AND(F12403&gt;$O$5,D12403="Expense"),"Expense outlier",AND(F12403&gt;$P$5,D12403="Income"),"Income outlier",TRUE,"valid")</f>
        <v>valid</v>
      </c>
      <c r="K12403" s="1" t="str">
        <f>_xlfn.XLOOKUP(I12403,[1]category_mapping!$F$2:$F$19,[1]category_mapping!$G$2:$G$19,E12403)</f>
        <v>education</v>
      </c>
      <c r="L12403" s="1" t="str">
        <f>IF(cleaning_working[[#This Row],[date]]="","Missing","Available")</f>
        <v>Available</v>
      </c>
    </row>
    <row r="12404" spans="1:12" x14ac:dyDescent="0.35">
      <c r="A12404" s="1" t="s">
        <v>11952</v>
      </c>
      <c r="B12404" s="1" t="s">
        <v>223</v>
      </c>
      <c r="C12404" s="3">
        <v>45347</v>
      </c>
      <c r="D12404" s="1" t="s">
        <v>13</v>
      </c>
      <c r="E12404" s="1" t="s">
        <v>45</v>
      </c>
      <c r="F12404" s="1">
        <v>9270</v>
      </c>
      <c r="G12404" s="1" t="s">
        <v>40</v>
      </c>
      <c r="H12404" s="1" t="s">
        <v>83</v>
      </c>
      <c r="I12404" s="1" t="s">
        <v>162</v>
      </c>
      <c r="J12404" s="1" t="str" cm="1">
        <f t="array" ref="J12404">_xlfn.IFS(F12404="","missing",F12404&lt;0,"negative",F12404=0,"zero",AND(F12404&gt;=99999,MOD(F12404,9)=0),"99999 placeholder",AND(F12404&gt;$O$5,D12404="Expense"),"Expense outlier",AND(F12404&gt;$P$5,D12404="Income"),"Income outlier",TRUE,"valid")</f>
        <v>valid</v>
      </c>
      <c r="K12404" s="1" t="str">
        <f>_xlfn.XLOOKUP(I12404,[1]category_mapping!$F$2:$F$19,[1]category_mapping!$G$2:$G$19,E12404)</f>
        <v>entertainment</v>
      </c>
      <c r="L12404" s="1" t="str">
        <f>IF(cleaning_working[[#This Row],[date]]="","Missing","Available")</f>
        <v>Available</v>
      </c>
    </row>
    <row r="12405" spans="1:12" x14ac:dyDescent="0.35">
      <c r="A12405" s="1" t="s">
        <v>11953</v>
      </c>
      <c r="B12405" s="1" t="s">
        <v>257</v>
      </c>
      <c r="C12405" s="3">
        <v>45089</v>
      </c>
      <c r="D12405" s="1" t="s">
        <v>14</v>
      </c>
      <c r="E12405" s="1" t="s">
        <v>70</v>
      </c>
      <c r="F12405" s="1">
        <v>44152</v>
      </c>
      <c r="G12405" s="1" t="s">
        <v>64</v>
      </c>
      <c r="H12405" s="1" t="s">
        <v>52</v>
      </c>
      <c r="I12405" s="1" t="s">
        <v>128</v>
      </c>
      <c r="J12405" s="1" t="str" cm="1">
        <f t="array" ref="J12405">_xlfn.IFS(F12405="","missing",F12405&lt;0,"negative",F12405=0,"zero",AND(F12405&gt;=99999,MOD(F12405,9)=0),"99999 placeholder",AND(F12405&gt;$O$5,D12405="Expense"),"Expense outlier",AND(F12405&gt;$P$5,D12405="Income"),"Income outlier",TRUE,"valid")</f>
        <v>valid</v>
      </c>
      <c r="K12405" s="1" t="str">
        <f>_xlfn.XLOOKUP(I12405,[1]category_mapping!$F$2:$F$19,[1]category_mapping!$G$2:$G$19,E12405)</f>
        <v>utilities</v>
      </c>
      <c r="L12405" s="1" t="str">
        <f>IF(cleaning_working[[#This Row],[date]]="","Missing","Available")</f>
        <v>Available</v>
      </c>
    </row>
    <row r="12406" spans="1:12" x14ac:dyDescent="0.35">
      <c r="A12406" s="1" t="s">
        <v>11954</v>
      </c>
      <c r="B12406" s="1" t="s">
        <v>689</v>
      </c>
      <c r="C12406" s="3">
        <v>44289</v>
      </c>
      <c r="D12406" s="1" t="s">
        <v>13</v>
      </c>
      <c r="E12406" s="1" t="s">
        <v>96</v>
      </c>
      <c r="F12406" s="1">
        <v>594</v>
      </c>
      <c r="G12406" s="1" t="s">
        <v>18</v>
      </c>
      <c r="H12406" s="1" t="s">
        <v>83</v>
      </c>
      <c r="J12406" s="1" t="str" cm="1">
        <f t="array" ref="J12406">_xlfn.IFS(F12406="","missing",F12406&lt;0,"negative",F12406=0,"zero",AND(F12406&gt;=99999,MOD(F12406,9)=0),"99999 placeholder",AND(F12406&gt;$O$5,D12406="Expense"),"Expense outlier",AND(F12406&gt;$P$5,D12406="Income"),"Income outlier",TRUE,"valid")</f>
        <v>valid</v>
      </c>
      <c r="K12406" s="1" t="str">
        <f>_xlfn.XLOOKUP(I12406,[1]category_mapping!$F$2:$F$19,[1]category_mapping!$G$2:$G$19,E12406)</f>
        <v>travel</v>
      </c>
      <c r="L12406" s="1" t="str">
        <f>IF(cleaning_working[[#This Row],[date]]="","Missing","Available")</f>
        <v>Available</v>
      </c>
    </row>
    <row r="12407" spans="1:12" x14ac:dyDescent="0.35">
      <c r="A12407" s="1" t="s">
        <v>11955</v>
      </c>
      <c r="B12407" s="1" t="s">
        <v>164</v>
      </c>
      <c r="C12407" s="3">
        <v>44972</v>
      </c>
      <c r="D12407" s="1" t="s">
        <v>13</v>
      </c>
      <c r="E12407" s="1" t="s">
        <v>17</v>
      </c>
      <c r="F12407" s="1">
        <v>3955</v>
      </c>
      <c r="G12407" s="1" t="s">
        <v>40</v>
      </c>
      <c r="H12407" s="1" t="s">
        <v>65</v>
      </c>
      <c r="I12407" s="1" t="s">
        <v>80</v>
      </c>
      <c r="J12407" s="1" t="str" cm="1">
        <f t="array" ref="J12407">_xlfn.IFS(F12407="","missing",F12407&lt;0,"negative",F12407=0,"zero",AND(F12407&gt;=99999,MOD(F12407,9)=0),"99999 placeholder",AND(F12407&gt;$O$5,D12407="Expense"),"Expense outlier",AND(F12407&gt;$P$5,D12407="Income"),"Income outlier",TRUE,"valid")</f>
        <v>valid</v>
      </c>
      <c r="K12407" s="1" t="str">
        <f>_xlfn.XLOOKUP(I12407,[1]category_mapping!$F$2:$F$19,[1]category_mapping!$G$2:$G$19,E12407)</f>
        <v>food</v>
      </c>
      <c r="L12407" s="1" t="str">
        <f>IF(cleaning_working[[#This Row],[date]]="","Missing","Available")</f>
        <v>Available</v>
      </c>
    </row>
    <row r="12408" spans="1:12" x14ac:dyDescent="0.35">
      <c r="A12408" s="1" t="s">
        <v>11956</v>
      </c>
      <c r="B12408" s="1" t="s">
        <v>266</v>
      </c>
      <c r="C12408" s="3">
        <v>44531</v>
      </c>
      <c r="D12408" s="1" t="s">
        <v>13</v>
      </c>
      <c r="E12408" s="1" t="s">
        <v>45</v>
      </c>
      <c r="F12408" s="1">
        <v>3201</v>
      </c>
      <c r="G12408" s="1" t="s">
        <v>64</v>
      </c>
      <c r="H12408" s="1" t="s">
        <v>133</v>
      </c>
      <c r="I12408" s="1" t="s">
        <v>80</v>
      </c>
      <c r="J12408" s="1" t="str" cm="1">
        <f t="array" ref="J12408">_xlfn.IFS(F12408="","missing",F12408&lt;0,"negative",F12408=0,"zero",AND(F12408&gt;=99999,MOD(F12408,9)=0),"99999 placeholder",AND(F12408&gt;$O$5,D12408="Expense"),"Expense outlier",AND(F12408&gt;$P$5,D12408="Income"),"Income outlier",TRUE,"valid")</f>
        <v>valid</v>
      </c>
      <c r="K12408" s="1" t="str">
        <f>_xlfn.XLOOKUP(I12408,[1]category_mapping!$F$2:$F$19,[1]category_mapping!$G$2:$G$19,E12408)</f>
        <v>food</v>
      </c>
      <c r="L12408" s="1" t="str">
        <f>IF(cleaning_working[[#This Row],[date]]="","Missing","Available")</f>
        <v>Available</v>
      </c>
    </row>
    <row r="12409" spans="1:12" x14ac:dyDescent="0.35">
      <c r="A12409" s="1" t="s">
        <v>11957</v>
      </c>
      <c r="B12409" s="1" t="s">
        <v>420</v>
      </c>
      <c r="C12409" s="3">
        <v>45385</v>
      </c>
      <c r="D12409" s="1" t="s">
        <v>13</v>
      </c>
      <c r="E12409" s="1" t="s">
        <v>39</v>
      </c>
      <c r="F12409" s="1">
        <v>4094</v>
      </c>
      <c r="G12409" s="1" t="s">
        <v>64</v>
      </c>
      <c r="H12409" s="1" t="s">
        <v>52</v>
      </c>
      <c r="I12409" s="1" t="s">
        <v>217</v>
      </c>
      <c r="J12409" s="1" t="str" cm="1">
        <f t="array" ref="J12409">_xlfn.IFS(F12409="","missing",F12409&lt;0,"negative",F12409=0,"zero",AND(F12409&gt;=99999,MOD(F12409,9)=0),"99999 placeholder",AND(F12409&gt;$O$5,D12409="Expense"),"Expense outlier",AND(F12409&gt;$P$5,D12409="Income"),"Income outlier",TRUE,"valid")</f>
        <v>valid</v>
      </c>
      <c r="K12409" s="1" t="str">
        <f>_xlfn.XLOOKUP(I12409,[1]category_mapping!$F$2:$F$19,[1]category_mapping!$G$2:$G$19,E12409)</f>
        <v>rent</v>
      </c>
      <c r="L12409" s="1" t="str">
        <f>IF(cleaning_working[[#This Row],[date]]="","Missing","Available")</f>
        <v>Available</v>
      </c>
    </row>
    <row r="12410" spans="1:12" x14ac:dyDescent="0.35">
      <c r="A12410" s="1" t="s">
        <v>11958</v>
      </c>
      <c r="B12410" s="1" t="s">
        <v>202</v>
      </c>
      <c r="C12410" s="3">
        <v>45073</v>
      </c>
      <c r="D12410" s="1" t="s">
        <v>13</v>
      </c>
      <c r="E12410" s="1" t="s">
        <v>17</v>
      </c>
      <c r="F12410" s="1">
        <v>8847</v>
      </c>
      <c r="G12410" s="1" t="s">
        <v>64</v>
      </c>
      <c r="H12410" s="1" t="s">
        <v>133</v>
      </c>
      <c r="J12410" s="1" t="str" cm="1">
        <f t="array" ref="J12410">_xlfn.IFS(F12410="","missing",F12410&lt;0,"negative",F12410=0,"zero",AND(F12410&gt;=99999,MOD(F12410,9)=0),"99999 placeholder",AND(F12410&gt;$O$5,D12410="Expense"),"Expense outlier",AND(F12410&gt;$P$5,D12410="Income"),"Income outlier",TRUE,"valid")</f>
        <v>valid</v>
      </c>
      <c r="K12410" s="1" t="str">
        <f>_xlfn.XLOOKUP(I12410,[1]category_mapping!$F$2:$F$19,[1]category_mapping!$G$2:$G$19,E12410)</f>
        <v>education</v>
      </c>
      <c r="L12410" s="1" t="str">
        <f>IF(cleaning_working[[#This Row],[date]]="","Missing","Available")</f>
        <v>Available</v>
      </c>
    </row>
    <row r="12411" spans="1:12" x14ac:dyDescent="0.35">
      <c r="A12411" s="1" t="s">
        <v>11959</v>
      </c>
      <c r="B12411" s="1" t="s">
        <v>136</v>
      </c>
      <c r="C12411" s="3">
        <v>45135</v>
      </c>
      <c r="D12411" s="1" t="s">
        <v>14</v>
      </c>
      <c r="E12411" s="1" t="s">
        <v>119</v>
      </c>
      <c r="F12411" s="1">
        <v>19860</v>
      </c>
      <c r="G12411" s="1" t="s">
        <v>40</v>
      </c>
      <c r="H12411" s="1" t="s">
        <v>159</v>
      </c>
      <c r="I12411" s="1" t="s">
        <v>137</v>
      </c>
      <c r="J12411" s="1" t="str" cm="1">
        <f t="array" ref="J12411">_xlfn.IFS(F12411="","missing",F12411&lt;0,"negative",F12411=0,"zero",AND(F12411&gt;=99999,MOD(F12411,9)=0),"99999 placeholder",AND(F12411&gt;$O$5,D12411="Expense"),"Expense outlier",AND(F12411&gt;$P$5,D12411="Income"),"Income outlier",TRUE,"valid")</f>
        <v>valid</v>
      </c>
      <c r="K12411" s="1" t="str">
        <f>_xlfn.XLOOKUP(I12411,[1]category_mapping!$F$2:$F$19,[1]category_mapping!$G$2:$G$19,E12411)</f>
        <v>travel</v>
      </c>
      <c r="L12411" s="1" t="str">
        <f>IF(cleaning_working[[#This Row],[date]]="","Missing","Available")</f>
        <v>Available</v>
      </c>
    </row>
    <row r="12412" spans="1:12" x14ac:dyDescent="0.35">
      <c r="A12412" s="1" t="s">
        <v>11960</v>
      </c>
      <c r="B12412" s="1" t="s">
        <v>790</v>
      </c>
      <c r="C12412" s="3">
        <v>44594</v>
      </c>
      <c r="D12412" s="1" t="s">
        <v>13</v>
      </c>
      <c r="E12412" s="1" t="s">
        <v>96</v>
      </c>
      <c r="F12412" s="1">
        <v>4871</v>
      </c>
      <c r="G12412" s="1" t="s">
        <v>40</v>
      </c>
      <c r="H12412" s="1" t="s">
        <v>65</v>
      </c>
      <c r="I12412" s="1" t="s">
        <v>90</v>
      </c>
      <c r="J12412" s="1" t="str" cm="1">
        <f t="array" ref="J12412">_xlfn.IFS(F12412="","missing",F12412&lt;0,"negative",F12412=0,"zero",AND(F12412&gt;=99999,MOD(F12412,9)=0),"99999 placeholder",AND(F12412&gt;$O$5,D12412="Expense"),"Expense outlier",AND(F12412&gt;$P$5,D12412="Income"),"Income outlier",TRUE,"valid")</f>
        <v>valid</v>
      </c>
      <c r="K12412" s="1" t="str">
        <f>_xlfn.XLOOKUP(I12412,[1]category_mapping!$F$2:$F$19,[1]category_mapping!$G$2:$G$19,E12412)</f>
        <v>travel</v>
      </c>
      <c r="L12412" s="1" t="str">
        <f>IF(cleaning_working[[#This Row],[date]]="","Missing","Available")</f>
        <v>Available</v>
      </c>
    </row>
    <row r="12413" spans="1:12" x14ac:dyDescent="0.35">
      <c r="A12413" s="1" t="s">
        <v>11961</v>
      </c>
      <c r="B12413" s="1" t="s">
        <v>345</v>
      </c>
      <c r="C12413" s="3">
        <v>45511</v>
      </c>
      <c r="D12413" s="1" t="s">
        <v>13</v>
      </c>
      <c r="E12413" s="1" t="s">
        <v>39</v>
      </c>
      <c r="F12413" s="1">
        <v>9054</v>
      </c>
      <c r="G12413" s="1" t="s">
        <v>32</v>
      </c>
      <c r="H12413" s="1" t="s">
        <v>25</v>
      </c>
      <c r="I12413" s="1" t="s">
        <v>41</v>
      </c>
      <c r="J12413" s="1" t="str" cm="1">
        <f t="array" ref="J12413">_xlfn.IFS(F12413="","missing",F12413&lt;0,"negative",F12413=0,"zero",AND(F12413&gt;=99999,MOD(F12413,9)=0),"99999 placeholder",AND(F12413&gt;$O$5,D12413="Expense"),"Expense outlier",AND(F12413&gt;$P$5,D12413="Income"),"Income outlier",TRUE,"valid")</f>
        <v>valid</v>
      </c>
      <c r="K12413" s="1" t="str">
        <f>_xlfn.XLOOKUP(I12413,[1]category_mapping!$F$2:$F$19,[1]category_mapping!$G$2:$G$19,E12413)</f>
        <v>utilities</v>
      </c>
      <c r="L12413" s="1" t="str">
        <f>IF(cleaning_working[[#This Row],[date]]="","Missing","Available")</f>
        <v>Available</v>
      </c>
    </row>
    <row r="12414" spans="1:12" x14ac:dyDescent="0.35">
      <c r="A12414" s="1" t="s">
        <v>11962</v>
      </c>
      <c r="B12414" s="1" t="s">
        <v>16</v>
      </c>
      <c r="C12414" s="3">
        <v>44585</v>
      </c>
      <c r="D12414" s="1" t="s">
        <v>13</v>
      </c>
      <c r="E12414" s="1" t="s">
        <v>39</v>
      </c>
      <c r="F12414" s="1">
        <v>3945</v>
      </c>
      <c r="G12414" s="1" t="s">
        <v>32</v>
      </c>
      <c r="H12414" s="1" t="s">
        <v>26</v>
      </c>
      <c r="I12414" s="1" t="s">
        <v>217</v>
      </c>
      <c r="J12414" s="1" t="str" cm="1">
        <f t="array" ref="J12414">_xlfn.IFS(F12414="","missing",F12414&lt;0,"negative",F12414=0,"zero",AND(F12414&gt;=99999,MOD(F12414,9)=0),"99999 placeholder",AND(F12414&gt;$O$5,D12414="Expense"),"Expense outlier",AND(F12414&gt;$P$5,D12414="Income"),"Income outlier",TRUE,"valid")</f>
        <v>valid</v>
      </c>
      <c r="K12414" s="1" t="str">
        <f>_xlfn.XLOOKUP(I12414,[1]category_mapping!$F$2:$F$19,[1]category_mapping!$G$2:$G$19,E12414)</f>
        <v>rent</v>
      </c>
      <c r="L12414" s="1" t="str">
        <f>IF(cleaning_working[[#This Row],[date]]="","Missing","Available")</f>
        <v>Available</v>
      </c>
    </row>
    <row r="12415" spans="1:12" x14ac:dyDescent="0.35">
      <c r="A12415" s="1" t="s">
        <v>11963</v>
      </c>
      <c r="B12415" s="1" t="s">
        <v>379</v>
      </c>
      <c r="C12415" s="3">
        <v>45106</v>
      </c>
      <c r="D12415" s="1" t="s">
        <v>13</v>
      </c>
      <c r="E12415" s="1" t="s">
        <v>96</v>
      </c>
      <c r="F12415" s="1">
        <v>3525</v>
      </c>
      <c r="G12415" s="1" t="s">
        <v>18</v>
      </c>
      <c r="H12415" s="1" t="s">
        <v>133</v>
      </c>
      <c r="I12415" s="1" t="s">
        <v>20</v>
      </c>
      <c r="J12415" s="1" t="str" cm="1">
        <f t="array" ref="J12415">_xlfn.IFS(F12415="","missing",F12415&lt;0,"negative",F12415=0,"zero",AND(F12415&gt;=99999,MOD(F12415,9)=0),"99999 placeholder",AND(F12415&gt;$O$5,D12415="Expense"),"Expense outlier",AND(F12415&gt;$P$5,D12415="Income"),"Income outlier",TRUE,"valid")</f>
        <v>valid</v>
      </c>
      <c r="K12415" s="1" t="str">
        <f>_xlfn.XLOOKUP(I12415,[1]category_mapping!$F$2:$F$19,[1]category_mapping!$G$2:$G$19,E12415)</f>
        <v>entertainment</v>
      </c>
      <c r="L12415" s="1" t="str">
        <f>IF(cleaning_working[[#This Row],[date]]="","Missing","Available")</f>
        <v>Available</v>
      </c>
    </row>
    <row r="12416" spans="1:12" x14ac:dyDescent="0.35">
      <c r="A12416" s="1" t="s">
        <v>11964</v>
      </c>
      <c r="B12416" s="1" t="s">
        <v>148</v>
      </c>
      <c r="C12416" s="3">
        <v>44352</v>
      </c>
      <c r="D12416" s="1" t="s">
        <v>13</v>
      </c>
      <c r="E12416" s="1" t="s">
        <v>63</v>
      </c>
      <c r="F12416" s="1">
        <v>4275</v>
      </c>
      <c r="G12416" s="1" t="s">
        <v>32</v>
      </c>
      <c r="H12416" s="1" t="s">
        <v>86</v>
      </c>
      <c r="I12416" s="1" t="s">
        <v>20</v>
      </c>
      <c r="J12416" s="1" t="str" cm="1">
        <f t="array" ref="J12416">_xlfn.IFS(F12416="","missing",F12416&lt;0,"negative",F12416=0,"zero",AND(F12416&gt;=99999,MOD(F12416,9)=0),"99999 placeholder",AND(F12416&gt;$O$5,D12416="Expense"),"Expense outlier",AND(F12416&gt;$P$5,D12416="Income"),"Income outlier",TRUE,"valid")</f>
        <v>valid</v>
      </c>
      <c r="K12416" s="1" t="str">
        <f>_xlfn.XLOOKUP(I12416,[1]category_mapping!$F$2:$F$19,[1]category_mapping!$G$2:$G$19,E12416)</f>
        <v>entertainment</v>
      </c>
      <c r="L12416" s="1" t="str">
        <f>IF(cleaning_working[[#This Row],[date]]="","Missing","Available")</f>
        <v>Available</v>
      </c>
    </row>
    <row r="12417" spans="1:12" x14ac:dyDescent="0.35">
      <c r="A12417" s="1" t="s">
        <v>11965</v>
      </c>
      <c r="B12417" s="1" t="s">
        <v>239</v>
      </c>
      <c r="C12417" s="3">
        <v>44880</v>
      </c>
      <c r="D12417" s="1" t="s">
        <v>13</v>
      </c>
      <c r="E12417" s="1" t="s">
        <v>24</v>
      </c>
      <c r="F12417" s="1">
        <v>34124</v>
      </c>
      <c r="G12417" s="1" t="s">
        <v>18</v>
      </c>
      <c r="H12417" s="1" t="s">
        <v>65</v>
      </c>
      <c r="I12417" s="1" t="s">
        <v>58</v>
      </c>
      <c r="J12417" s="1" t="str" cm="1">
        <f t="array" ref="J12417">_xlfn.IFS(F12417="","missing",F12417&lt;0,"negative",F12417=0,"zero",AND(F12417&gt;=99999,MOD(F12417,9)=0),"99999 placeholder",AND(F12417&gt;$O$5,D12417="Expense"),"Expense outlier",AND(F12417&gt;$P$5,D12417="Income"),"Income outlier",TRUE,"valid")</f>
        <v>Expense outlier</v>
      </c>
      <c r="K12417" s="1" t="str">
        <f>_xlfn.XLOOKUP(I12417,[1]category_mapping!$F$2:$F$19,[1]category_mapping!$G$2:$G$19,E12417)</f>
        <v>rent</v>
      </c>
      <c r="L12417" s="1" t="str">
        <f>IF(cleaning_working[[#This Row],[date]]="","Missing","Available")</f>
        <v>Available</v>
      </c>
    </row>
    <row r="12418" spans="1:12" x14ac:dyDescent="0.35">
      <c r="A12418" s="1" t="s">
        <v>11966</v>
      </c>
      <c r="B12418" s="1" t="s">
        <v>130</v>
      </c>
      <c r="C12418" s="3">
        <v>44927</v>
      </c>
      <c r="D12418" s="1" t="s">
        <v>13</v>
      </c>
      <c r="E12418" s="1" t="s">
        <v>96</v>
      </c>
      <c r="F12418" s="1">
        <v>3714</v>
      </c>
      <c r="G12418" s="1" t="s">
        <v>64</v>
      </c>
      <c r="H12418" s="1" t="s">
        <v>159</v>
      </c>
      <c r="I12418" s="1" t="s">
        <v>178</v>
      </c>
      <c r="J12418" s="1" t="str" cm="1">
        <f t="array" ref="J12418">_xlfn.IFS(F12418="","missing",F12418&lt;0,"negative",F12418=0,"zero",AND(F12418&gt;=99999,MOD(F12418,9)=0),"99999 placeholder",AND(F12418&gt;$O$5,D12418="Expense"),"Expense outlier",AND(F12418&gt;$P$5,D12418="Income"),"Income outlier",TRUE,"valid")</f>
        <v>valid</v>
      </c>
      <c r="K12418" s="1" t="str">
        <f>_xlfn.XLOOKUP(I12418,[1]category_mapping!$F$2:$F$19,[1]category_mapping!$G$2:$G$19,E12418)</f>
        <v>rent</v>
      </c>
      <c r="L12418" s="1" t="str">
        <f>IF(cleaning_working[[#This Row],[date]]="","Missing","Available")</f>
        <v>Available</v>
      </c>
    </row>
    <row r="12419" spans="1:12" x14ac:dyDescent="0.35">
      <c r="A12419" s="1" t="s">
        <v>7328</v>
      </c>
      <c r="B12419" s="1" t="s">
        <v>79</v>
      </c>
      <c r="C12419" s="3">
        <v>44490</v>
      </c>
      <c r="D12419" s="1" t="s">
        <v>14</v>
      </c>
      <c r="E12419" s="1" t="s">
        <v>119</v>
      </c>
      <c r="F12419" s="1">
        <v>67320</v>
      </c>
      <c r="G12419" s="1" t="s">
        <v>40</v>
      </c>
      <c r="H12419" s="1" t="s">
        <v>107</v>
      </c>
      <c r="I12419" s="1" t="s">
        <v>71</v>
      </c>
      <c r="J12419" s="1" t="str" cm="1">
        <f t="array" ref="J12419">_xlfn.IFS(F12419="","missing",F12419&lt;0,"negative",F12419=0,"zero",AND(F12419&gt;=99999,MOD(F12419,9)=0),"99999 placeholder",AND(F12419&gt;$O$5,D12419="Expense"),"Expense outlier",AND(F12419&gt;$P$5,D12419="Income"),"Income outlier",TRUE,"valid")</f>
        <v>valid</v>
      </c>
      <c r="K12419" s="1" t="str">
        <f>_xlfn.XLOOKUP(I12419,[1]category_mapping!$F$2:$F$19,[1]category_mapping!$G$2:$G$19,E12419)</f>
        <v>health</v>
      </c>
      <c r="L12419" s="1" t="str">
        <f>IF(cleaning_working[[#This Row],[date]]="","Missing","Available")</f>
        <v>Available</v>
      </c>
    </row>
    <row r="12420" spans="1:12" x14ac:dyDescent="0.35">
      <c r="A12420" s="1" t="s">
        <v>11967</v>
      </c>
      <c r="B12420" s="1" t="s">
        <v>386</v>
      </c>
      <c r="C12420" s="3">
        <v>44251</v>
      </c>
      <c r="D12420" s="1" t="s">
        <v>14</v>
      </c>
      <c r="E12420" s="1" t="s">
        <v>57</v>
      </c>
      <c r="F12420" s="1">
        <v>18584</v>
      </c>
      <c r="G12420" s="1" t="s">
        <v>32</v>
      </c>
      <c r="H12420" s="1" t="s">
        <v>159</v>
      </c>
      <c r="I12420" s="1" t="s">
        <v>58</v>
      </c>
      <c r="J12420" s="1" t="str" cm="1">
        <f t="array" ref="J12420">_xlfn.IFS(F12420="","missing",F12420&lt;0,"negative",F12420=0,"zero",AND(F12420&gt;=99999,MOD(F12420,9)=0),"99999 placeholder",AND(F12420&gt;$O$5,D12420="Expense"),"Expense outlier",AND(F12420&gt;$P$5,D12420="Income"),"Income outlier",TRUE,"valid")</f>
        <v>valid</v>
      </c>
      <c r="K12420" s="1" t="str">
        <f>_xlfn.XLOOKUP(I12420,[1]category_mapping!$F$2:$F$19,[1]category_mapping!$G$2:$G$19,E12420)</f>
        <v>salary</v>
      </c>
      <c r="L12420" s="1" t="str">
        <f>IF(cleaning_working[[#This Row],[date]]="","Missing","Available")</f>
        <v>Available</v>
      </c>
    </row>
    <row r="12421" spans="1:12" x14ac:dyDescent="0.35">
      <c r="A12421" s="1" t="s">
        <v>11968</v>
      </c>
      <c r="B12421" s="1" t="s">
        <v>348</v>
      </c>
      <c r="C12421" s="3">
        <v>44529</v>
      </c>
      <c r="D12421" s="1" t="s">
        <v>13</v>
      </c>
      <c r="E12421" s="1" t="s">
        <v>104</v>
      </c>
      <c r="F12421" s="1">
        <v>8193</v>
      </c>
      <c r="G12421" s="1" t="s">
        <v>40</v>
      </c>
      <c r="H12421" s="1" t="s">
        <v>33</v>
      </c>
      <c r="I12421" s="1" t="s">
        <v>90</v>
      </c>
      <c r="J12421" s="1" t="str" cm="1">
        <f t="array" ref="J12421">_xlfn.IFS(F12421="","missing",F12421&lt;0,"negative",F12421=0,"zero",AND(F12421&gt;=99999,MOD(F12421,9)=0),"99999 placeholder",AND(F12421&gt;$O$5,D12421="Expense"),"Expense outlier",AND(F12421&gt;$P$5,D12421="Income"),"Income outlier",TRUE,"valid")</f>
        <v>valid</v>
      </c>
      <c r="K12421" s="1" t="str">
        <f>_xlfn.XLOOKUP(I12421,[1]category_mapping!$F$2:$F$19,[1]category_mapping!$G$2:$G$19,E12421)</f>
        <v>health</v>
      </c>
      <c r="L12421" s="1" t="str">
        <f>IF(cleaning_working[[#This Row],[date]]="","Missing","Available")</f>
        <v>Available</v>
      </c>
    </row>
    <row r="12422" spans="1:12" x14ac:dyDescent="0.35">
      <c r="A12422" s="1" t="s">
        <v>11969</v>
      </c>
      <c r="B12422" s="1" t="s">
        <v>531</v>
      </c>
      <c r="C12422" s="3">
        <v>44630</v>
      </c>
      <c r="D12422" s="1" t="s">
        <v>13</v>
      </c>
      <c r="E12422" s="1" t="s">
        <v>104</v>
      </c>
      <c r="F12422" s="1">
        <v>4322</v>
      </c>
      <c r="G12422" s="1" t="s">
        <v>64</v>
      </c>
      <c r="H12422" s="1" t="s">
        <v>26</v>
      </c>
      <c r="I12422" s="1" t="s">
        <v>170</v>
      </c>
      <c r="J12422" s="1" t="str" cm="1">
        <f t="array" ref="J12422">_xlfn.IFS(F12422="","missing",F12422&lt;0,"negative",F12422=0,"zero",AND(F12422&gt;=99999,MOD(F12422,9)=0),"99999 placeholder",AND(F12422&gt;$O$5,D12422="Expense"),"Expense outlier",AND(F12422&gt;$P$5,D12422="Income"),"Income outlier",TRUE,"valid")</f>
        <v>valid</v>
      </c>
      <c r="K12422" s="1" t="str">
        <f>_xlfn.XLOOKUP(I12422,[1]category_mapping!$F$2:$F$19,[1]category_mapping!$G$2:$G$19,E12422)</f>
        <v>health</v>
      </c>
      <c r="L12422" s="1" t="str">
        <f>IF(cleaning_working[[#This Row],[date]]="","Missing","Available")</f>
        <v>Available</v>
      </c>
    </row>
    <row r="12423" spans="1:12" x14ac:dyDescent="0.35">
      <c r="A12423" s="1" t="s">
        <v>11970</v>
      </c>
      <c r="B12423" s="1" t="s">
        <v>353</v>
      </c>
      <c r="C12423" s="3">
        <v>45348</v>
      </c>
      <c r="D12423" s="1" t="s">
        <v>13</v>
      </c>
      <c r="E12423" s="1" t="s">
        <v>24</v>
      </c>
      <c r="F12423" s="1">
        <v>29178</v>
      </c>
      <c r="G12423" s="1" t="s">
        <v>32</v>
      </c>
      <c r="H12423" s="1" t="s">
        <v>133</v>
      </c>
      <c r="I12423" s="1" t="s">
        <v>217</v>
      </c>
      <c r="J12423" s="1" t="str" cm="1">
        <f t="array" ref="J12423">_xlfn.IFS(F12423="","missing",F12423&lt;0,"negative",F12423=0,"zero",AND(F12423&gt;=99999,MOD(F12423,9)=0),"99999 placeholder",AND(F12423&gt;$O$5,D12423="Expense"),"Expense outlier",AND(F12423&gt;$P$5,D12423="Income"),"Income outlier",TRUE,"valid")</f>
        <v>Expense outlier</v>
      </c>
      <c r="K12423" s="1" t="str">
        <f>_xlfn.XLOOKUP(I12423,[1]category_mapping!$F$2:$F$19,[1]category_mapping!$G$2:$G$19,E12423)</f>
        <v>rent</v>
      </c>
      <c r="L12423" s="1" t="str">
        <f>IF(cleaning_working[[#This Row],[date]]="","Missing","Available")</f>
        <v>Available</v>
      </c>
    </row>
    <row r="12424" spans="1:12" x14ac:dyDescent="0.35">
      <c r="A12424" s="1" t="s">
        <v>5378</v>
      </c>
      <c r="B12424" s="1" t="s">
        <v>269</v>
      </c>
      <c r="C12424" s="3">
        <v>45492</v>
      </c>
      <c r="D12424" s="1" t="s">
        <v>14</v>
      </c>
      <c r="E12424" s="1" t="s">
        <v>119</v>
      </c>
      <c r="F12424" s="1">
        <v>29039</v>
      </c>
      <c r="G12424" s="1" t="s">
        <v>64</v>
      </c>
      <c r="H12424" s="1" t="s">
        <v>83</v>
      </c>
      <c r="J12424" s="1" t="str" cm="1">
        <f t="array" ref="J12424">_xlfn.IFS(F12424="","missing",F12424&lt;0,"negative",F12424=0,"zero",AND(F12424&gt;=99999,MOD(F12424,9)=0),"99999 placeholder",AND(F12424&gt;$O$5,D12424="Expense"),"Expense outlier",AND(F12424&gt;$P$5,D12424="Income"),"Income outlier",TRUE,"valid")</f>
        <v>valid</v>
      </c>
      <c r="K12424" s="1" t="str">
        <f>_xlfn.XLOOKUP(I12424,[1]category_mapping!$F$2:$F$19,[1]category_mapping!$G$2:$G$19,E12424)</f>
        <v>investment</v>
      </c>
      <c r="L12424" s="1" t="str">
        <f>IF(cleaning_working[[#This Row],[date]]="","Missing","Available")</f>
        <v>Available</v>
      </c>
    </row>
    <row r="12425" spans="1:12" x14ac:dyDescent="0.35">
      <c r="A12425" s="1" t="s">
        <v>11971</v>
      </c>
      <c r="B12425" s="1" t="s">
        <v>423</v>
      </c>
      <c r="C12425" s="3">
        <v>45540</v>
      </c>
      <c r="D12425" s="1" t="s">
        <v>13</v>
      </c>
      <c r="E12425" s="1" t="s">
        <v>63</v>
      </c>
      <c r="F12425" s="1">
        <v>499</v>
      </c>
      <c r="G12425" s="1" t="s">
        <v>32</v>
      </c>
      <c r="H12425" s="1" t="s">
        <v>25</v>
      </c>
      <c r="J12425" s="1" t="str" cm="1">
        <f t="array" ref="J12425">_xlfn.IFS(F12425="","missing",F12425&lt;0,"negative",F12425=0,"zero",AND(F12425&gt;=99999,MOD(F12425,9)=0),"99999 placeholder",AND(F12425&gt;$O$5,D12425="Expense"),"Expense outlier",AND(F12425&gt;$P$5,D12425="Income"),"Income outlier",TRUE,"valid")</f>
        <v>valid</v>
      </c>
      <c r="K12425" s="1" t="str">
        <f>_xlfn.XLOOKUP(I12425,[1]category_mapping!$F$2:$F$19,[1]category_mapping!$G$2:$G$19,E12425)</f>
        <v>utilities</v>
      </c>
      <c r="L12425" s="1" t="str">
        <f>IF(cleaning_working[[#This Row],[date]]="","Missing","Available")</f>
        <v>Available</v>
      </c>
    </row>
    <row r="12426" spans="1:12" x14ac:dyDescent="0.35">
      <c r="A12426" s="1" t="s">
        <v>11972</v>
      </c>
      <c r="B12426" s="1" t="s">
        <v>196</v>
      </c>
      <c r="C12426" s="3" t="s">
        <v>38</v>
      </c>
      <c r="D12426" s="1" t="s">
        <v>13</v>
      </c>
      <c r="E12426" s="1" t="s">
        <v>17</v>
      </c>
      <c r="F12426" s="1">
        <v>9692</v>
      </c>
      <c r="G12426" s="1" t="s">
        <v>64</v>
      </c>
      <c r="H12426" s="1" t="s">
        <v>107</v>
      </c>
      <c r="I12426" s="1" t="s">
        <v>194</v>
      </c>
      <c r="J12426" s="1" t="str" cm="1">
        <f t="array" ref="J12426">_xlfn.IFS(F12426="","missing",F12426&lt;0,"negative",F12426=0,"zero",AND(F12426&gt;=99999,MOD(F12426,9)=0),"99999 placeholder",AND(F12426&gt;$O$5,D12426="Expense"),"Expense outlier",AND(F12426&gt;$P$5,D12426="Income"),"Income outlier",TRUE,"valid")</f>
        <v>valid</v>
      </c>
      <c r="K12426" s="1" t="str">
        <f>_xlfn.XLOOKUP(I12426,[1]category_mapping!$F$2:$F$19,[1]category_mapping!$G$2:$G$19,E12426)</f>
        <v>travel</v>
      </c>
      <c r="L12426" s="1" t="str">
        <f>IF(cleaning_working[[#This Row],[date]]="","Missing","Available")</f>
        <v>Missing</v>
      </c>
    </row>
    <row r="12427" spans="1:12" x14ac:dyDescent="0.35">
      <c r="A12427" s="1" t="s">
        <v>11973</v>
      </c>
      <c r="B12427" s="1" t="s">
        <v>51</v>
      </c>
      <c r="C12427" s="3">
        <v>44348</v>
      </c>
      <c r="D12427" s="1" t="s">
        <v>13</v>
      </c>
      <c r="E12427" s="1" t="s">
        <v>39</v>
      </c>
      <c r="F12427" s="1">
        <v>324</v>
      </c>
      <c r="G12427" s="1" t="s">
        <v>40</v>
      </c>
      <c r="H12427" s="1" t="s">
        <v>83</v>
      </c>
      <c r="I12427" s="1" t="s">
        <v>34</v>
      </c>
      <c r="J12427" s="1" t="str" cm="1">
        <f t="array" ref="J12427">_xlfn.IFS(F12427="","missing",F12427&lt;0,"negative",F12427=0,"zero",AND(F12427&gt;=99999,MOD(F12427,9)=0),"99999 placeholder",AND(F12427&gt;$O$5,D12427="Expense"),"Expense outlier",AND(F12427&gt;$P$5,D12427="Income"),"Income outlier",TRUE,"valid")</f>
        <v>valid</v>
      </c>
      <c r="K12427" s="1" t="str">
        <f>_xlfn.XLOOKUP(I12427,[1]category_mapping!$F$2:$F$19,[1]category_mapping!$G$2:$G$19,E12427)</f>
        <v>education</v>
      </c>
      <c r="L12427" s="1" t="str">
        <f>IF(cleaning_working[[#This Row],[date]]="","Missing","Available")</f>
        <v>Available</v>
      </c>
    </row>
    <row r="12428" spans="1:12" x14ac:dyDescent="0.35">
      <c r="A12428" s="1" t="s">
        <v>11974</v>
      </c>
      <c r="B12428" s="1" t="s">
        <v>158</v>
      </c>
      <c r="C12428" s="3">
        <v>44674</v>
      </c>
      <c r="D12428" s="1" t="s">
        <v>13</v>
      </c>
      <c r="E12428" s="1" t="s">
        <v>24</v>
      </c>
      <c r="F12428" s="1">
        <v>39157</v>
      </c>
      <c r="G12428" s="1" t="s">
        <v>64</v>
      </c>
      <c r="H12428" s="1" t="s">
        <v>25</v>
      </c>
      <c r="I12428" s="1" t="s">
        <v>162</v>
      </c>
      <c r="J12428" s="1" t="str" cm="1">
        <f t="array" ref="J12428">_xlfn.IFS(F12428="","missing",F12428&lt;0,"negative",F12428=0,"zero",AND(F12428&gt;=99999,MOD(F12428,9)=0),"99999 placeholder",AND(F12428&gt;$O$5,D12428="Expense"),"Expense outlier",AND(F12428&gt;$P$5,D12428="Income"),"Income outlier",TRUE,"valid")</f>
        <v>Expense outlier</v>
      </c>
      <c r="K12428" s="1" t="str">
        <f>_xlfn.XLOOKUP(I12428,[1]category_mapping!$F$2:$F$19,[1]category_mapping!$G$2:$G$19,E12428)</f>
        <v>rent</v>
      </c>
      <c r="L12428" s="1" t="str">
        <f>IF(cleaning_working[[#This Row],[date]]="","Missing","Available")</f>
        <v>Available</v>
      </c>
    </row>
    <row r="12429" spans="1:12" x14ac:dyDescent="0.35">
      <c r="A12429" s="1" t="s">
        <v>10583</v>
      </c>
      <c r="B12429" s="1" t="s">
        <v>428</v>
      </c>
      <c r="C12429" s="3">
        <v>45157</v>
      </c>
      <c r="D12429" s="1" t="s">
        <v>13</v>
      </c>
      <c r="E12429" s="1" t="s">
        <v>24</v>
      </c>
      <c r="F12429" s="1">
        <v>4351</v>
      </c>
      <c r="G12429" s="1" t="s">
        <v>25</v>
      </c>
      <c r="H12429" s="1" t="s">
        <v>52</v>
      </c>
      <c r="I12429" s="1" t="s">
        <v>137</v>
      </c>
      <c r="J12429" s="1" t="str" cm="1">
        <f t="array" ref="J12429">_xlfn.IFS(F12429="","missing",F12429&lt;0,"negative",F12429=0,"zero",AND(F12429&gt;=99999,MOD(F12429,9)=0),"99999 placeholder",AND(F12429&gt;$O$5,D12429="Expense"),"Expense outlier",AND(F12429&gt;$P$5,D12429="Income"),"Income outlier",TRUE,"valid")</f>
        <v>valid</v>
      </c>
      <c r="K12429" s="1" t="str">
        <f>_xlfn.XLOOKUP(I12429,[1]category_mapping!$F$2:$F$19,[1]category_mapping!$G$2:$G$19,E12429)</f>
        <v>travel</v>
      </c>
      <c r="L12429" s="1" t="str">
        <f>IF(cleaning_working[[#This Row],[date]]="","Missing","Available")</f>
        <v>Available</v>
      </c>
    </row>
    <row r="12430" spans="1:12" x14ac:dyDescent="0.35">
      <c r="A12430" s="1" t="s">
        <v>11975</v>
      </c>
      <c r="B12430" s="1" t="s">
        <v>243</v>
      </c>
      <c r="C12430" s="3">
        <v>44353</v>
      </c>
      <c r="D12430" s="1" t="s">
        <v>13</v>
      </c>
      <c r="E12430" s="1" t="s">
        <v>45</v>
      </c>
      <c r="F12430" s="1">
        <v>3045</v>
      </c>
      <c r="G12430" s="1" t="s">
        <v>32</v>
      </c>
      <c r="H12430" s="1" t="s">
        <v>26</v>
      </c>
      <c r="J12430" s="1" t="str" cm="1">
        <f t="array" ref="J12430">_xlfn.IFS(F12430="","missing",F12430&lt;0,"negative",F12430=0,"zero",AND(F12430&gt;=99999,MOD(F12430,9)=0),"99999 placeholder",AND(F12430&gt;$O$5,D12430="Expense"),"Expense outlier",AND(F12430&gt;$P$5,D12430="Income"),"Income outlier",TRUE,"valid")</f>
        <v>valid</v>
      </c>
      <c r="K12430" s="1" t="str">
        <f>_xlfn.XLOOKUP(I12430,[1]category_mapping!$F$2:$F$19,[1]category_mapping!$G$2:$G$19,E12430)</f>
        <v>entertainment</v>
      </c>
      <c r="L12430" s="1" t="str">
        <f>IF(cleaning_working[[#This Row],[date]]="","Missing","Available")</f>
        <v>Available</v>
      </c>
    </row>
    <row r="12431" spans="1:12" x14ac:dyDescent="0.35">
      <c r="A12431" s="1" t="s">
        <v>11976</v>
      </c>
      <c r="B12431" s="1" t="s">
        <v>48</v>
      </c>
      <c r="C12431" s="3">
        <v>44417</v>
      </c>
      <c r="D12431" s="1" t="s">
        <v>13</v>
      </c>
      <c r="E12431" s="1" t="s">
        <v>39</v>
      </c>
      <c r="F12431" s="1">
        <v>1226</v>
      </c>
      <c r="G12431" s="1" t="s">
        <v>64</v>
      </c>
      <c r="H12431" s="1" t="s">
        <v>159</v>
      </c>
      <c r="J12431" s="1" t="str" cm="1">
        <f t="array" ref="J12431">_xlfn.IFS(F12431="","missing",F12431&lt;0,"negative",F12431=0,"zero",AND(F12431&gt;=99999,MOD(F12431,9)=0),"99999 placeholder",AND(F12431&gt;$O$5,D12431="Expense"),"Expense outlier",AND(F12431&gt;$P$5,D12431="Income"),"Income outlier",TRUE,"valid")</f>
        <v>valid</v>
      </c>
      <c r="K12431" s="1" t="str">
        <f>_xlfn.XLOOKUP(I12431,[1]category_mapping!$F$2:$F$19,[1]category_mapping!$G$2:$G$19,E12431)</f>
        <v>food</v>
      </c>
      <c r="L12431" s="1" t="str">
        <f>IF(cleaning_working[[#This Row],[date]]="","Missing","Available")</f>
        <v>Available</v>
      </c>
    </row>
    <row r="12432" spans="1:12" x14ac:dyDescent="0.35">
      <c r="A12432" s="1" t="s">
        <v>11977</v>
      </c>
      <c r="B12432" s="1" t="s">
        <v>161</v>
      </c>
      <c r="C12432" s="3">
        <v>45644</v>
      </c>
      <c r="D12432" s="1" t="s">
        <v>13</v>
      </c>
      <c r="E12432" s="1" t="s">
        <v>24</v>
      </c>
      <c r="F12432" s="1">
        <v>31006</v>
      </c>
      <c r="G12432" s="1" t="s">
        <v>18</v>
      </c>
      <c r="H12432" s="1" t="s">
        <v>25</v>
      </c>
      <c r="I12432" s="1" t="s">
        <v>93</v>
      </c>
      <c r="J12432" s="1" t="str" cm="1">
        <f t="array" ref="J12432">_xlfn.IFS(F12432="","missing",F12432&lt;0,"negative",F12432=0,"zero",AND(F12432&gt;=99999,MOD(F12432,9)=0),"99999 placeholder",AND(F12432&gt;$O$5,D12432="Expense"),"Expense outlier",AND(F12432&gt;$P$5,D12432="Income"),"Income outlier",TRUE,"valid")</f>
        <v>Expense outlier</v>
      </c>
      <c r="K12432" s="1" t="str">
        <f>_xlfn.XLOOKUP(I12432,[1]category_mapping!$F$2:$F$19,[1]category_mapping!$G$2:$G$19,E12432)</f>
        <v>rent</v>
      </c>
      <c r="L12432" s="1" t="str">
        <f>IF(cleaning_working[[#This Row],[date]]="","Missing","Available")</f>
        <v>Available</v>
      </c>
    </row>
    <row r="12433" spans="1:12" x14ac:dyDescent="0.35">
      <c r="A12433" s="1" t="s">
        <v>11978</v>
      </c>
      <c r="B12433" s="1" t="s">
        <v>106</v>
      </c>
      <c r="C12433" s="3">
        <v>45124</v>
      </c>
      <c r="D12433" s="1" t="s">
        <v>13</v>
      </c>
      <c r="E12433" s="1" t="s">
        <v>39</v>
      </c>
      <c r="F12433" s="1">
        <v>1680</v>
      </c>
      <c r="G12433" s="1" t="s">
        <v>18</v>
      </c>
      <c r="H12433" s="1" t="s">
        <v>65</v>
      </c>
      <c r="J12433" s="1" t="str" cm="1">
        <f t="array" ref="J12433">_xlfn.IFS(F12433="","missing",F12433&lt;0,"negative",F12433=0,"zero",AND(F12433&gt;=99999,MOD(F12433,9)=0),"99999 placeholder",AND(F12433&gt;$O$5,D12433="Expense"),"Expense outlier",AND(F12433&gt;$P$5,D12433="Income"),"Income outlier",TRUE,"valid")</f>
        <v>valid</v>
      </c>
      <c r="K12433" s="1" t="str">
        <f>_xlfn.XLOOKUP(I12433,[1]category_mapping!$F$2:$F$19,[1]category_mapping!$G$2:$G$19,E12433)</f>
        <v>food</v>
      </c>
      <c r="L12433" s="1" t="str">
        <f>IF(cleaning_working[[#This Row],[date]]="","Missing","Available")</f>
        <v>Available</v>
      </c>
    </row>
    <row r="12434" spans="1:12" x14ac:dyDescent="0.35">
      <c r="A12434" s="1" t="s">
        <v>11979</v>
      </c>
      <c r="B12434" s="1" t="s">
        <v>262</v>
      </c>
      <c r="C12434" s="3">
        <v>44586</v>
      </c>
      <c r="D12434" s="1" t="s">
        <v>13</v>
      </c>
      <c r="E12434" s="1" t="s">
        <v>17</v>
      </c>
      <c r="F12434" s="1">
        <v>8142</v>
      </c>
      <c r="G12434" s="1" t="s">
        <v>18</v>
      </c>
      <c r="H12434" s="1" t="s">
        <v>33</v>
      </c>
      <c r="I12434" s="1" t="s">
        <v>128</v>
      </c>
      <c r="J12434" s="1" t="str" cm="1">
        <f t="array" ref="J12434">_xlfn.IFS(F12434="","missing",F12434&lt;0,"negative",F12434=0,"zero",AND(F12434&gt;=99999,MOD(F12434,9)=0),"99999 placeholder",AND(F12434&gt;$O$5,D12434="Expense"),"Expense outlier",AND(F12434&gt;$P$5,D12434="Income"),"Income outlier",TRUE,"valid")</f>
        <v>valid</v>
      </c>
      <c r="K12434" s="1" t="str">
        <f>_xlfn.XLOOKUP(I12434,[1]category_mapping!$F$2:$F$19,[1]category_mapping!$G$2:$G$19,E12434)</f>
        <v>utilities</v>
      </c>
      <c r="L12434" s="1" t="str">
        <f>IF(cleaning_working[[#This Row],[date]]="","Missing","Available")</f>
        <v>Available</v>
      </c>
    </row>
    <row r="12435" spans="1:12" x14ac:dyDescent="0.35">
      <c r="A12435" s="1" t="s">
        <v>11980</v>
      </c>
      <c r="B12435" s="1" t="s">
        <v>16</v>
      </c>
      <c r="C12435" s="3">
        <v>44203</v>
      </c>
      <c r="D12435" s="1" t="s">
        <v>13</v>
      </c>
      <c r="E12435" s="1" t="s">
        <v>39</v>
      </c>
      <c r="F12435" s="1">
        <v>3054</v>
      </c>
      <c r="G12435" s="1" t="s">
        <v>32</v>
      </c>
      <c r="H12435" s="1" t="s">
        <v>83</v>
      </c>
      <c r="J12435" s="1" t="str" cm="1">
        <f t="array" ref="J12435">_xlfn.IFS(F12435="","missing",F12435&lt;0,"negative",F12435=0,"zero",AND(F12435&gt;=99999,MOD(F12435,9)=0),"99999 placeholder",AND(F12435&gt;$O$5,D12435="Expense"),"Expense outlier",AND(F12435&gt;$P$5,D12435="Income"),"Income outlier",TRUE,"valid")</f>
        <v>valid</v>
      </c>
      <c r="K12435" s="1" t="str">
        <f>_xlfn.XLOOKUP(I12435,[1]category_mapping!$F$2:$F$19,[1]category_mapping!$G$2:$G$19,E12435)</f>
        <v>food</v>
      </c>
      <c r="L12435" s="1" t="str">
        <f>IF(cleaning_working[[#This Row],[date]]="","Missing","Available")</f>
        <v>Available</v>
      </c>
    </row>
    <row r="12436" spans="1:12" x14ac:dyDescent="0.35">
      <c r="A12436" s="1" t="s">
        <v>11981</v>
      </c>
      <c r="B12436" s="1" t="s">
        <v>210</v>
      </c>
      <c r="C12436" s="3">
        <v>44426</v>
      </c>
      <c r="D12436" s="1" t="s">
        <v>13</v>
      </c>
      <c r="E12436" s="1" t="s">
        <v>24</v>
      </c>
      <c r="F12436" s="1">
        <v>8424</v>
      </c>
      <c r="G12436" s="1" t="s">
        <v>32</v>
      </c>
      <c r="H12436" s="1" t="s">
        <v>19</v>
      </c>
      <c r="I12436" s="1" t="s">
        <v>41</v>
      </c>
      <c r="J12436" s="1" t="str" cm="1">
        <f t="array" ref="J12436">_xlfn.IFS(F12436="","missing",F12436&lt;0,"negative",F12436=0,"zero",AND(F12436&gt;=99999,MOD(F12436,9)=0),"99999 placeholder",AND(F12436&gt;$O$5,D12436="Expense"),"Expense outlier",AND(F12436&gt;$P$5,D12436="Income"),"Income outlier",TRUE,"valid")</f>
        <v>valid</v>
      </c>
      <c r="K12436" s="1" t="str">
        <f>_xlfn.XLOOKUP(I12436,[1]category_mapping!$F$2:$F$19,[1]category_mapping!$G$2:$G$19,E12436)</f>
        <v>utilities</v>
      </c>
      <c r="L12436" s="1" t="str">
        <f>IF(cleaning_working[[#This Row],[date]]="","Missing","Available")</f>
        <v>Available</v>
      </c>
    </row>
    <row r="12437" spans="1:12" x14ac:dyDescent="0.35">
      <c r="A12437" s="1" t="s">
        <v>11982</v>
      </c>
      <c r="B12437" s="1" t="s">
        <v>274</v>
      </c>
      <c r="C12437" s="3">
        <v>44405</v>
      </c>
      <c r="D12437" s="1" t="s">
        <v>13</v>
      </c>
      <c r="E12437" s="1" t="s">
        <v>45</v>
      </c>
      <c r="F12437" s="1">
        <v>7837</v>
      </c>
      <c r="G12437" s="1" t="s">
        <v>64</v>
      </c>
      <c r="H12437" s="1" t="s">
        <v>133</v>
      </c>
      <c r="J12437" s="1" t="str" cm="1">
        <f t="array" ref="J12437">_xlfn.IFS(F12437="","missing",F12437&lt;0,"negative",F12437=0,"zero",AND(F12437&gt;=99999,MOD(F12437,9)=0),"99999 placeholder",AND(F12437&gt;$O$5,D12437="Expense"),"Expense outlier",AND(F12437&gt;$P$5,D12437="Income"),"Income outlier",TRUE,"valid")</f>
        <v>valid</v>
      </c>
      <c r="K12437" s="1" t="str">
        <f>_xlfn.XLOOKUP(I12437,[1]category_mapping!$F$2:$F$19,[1]category_mapping!$G$2:$G$19,E12437)</f>
        <v>entertainment</v>
      </c>
      <c r="L12437" s="1" t="str">
        <f>IF(cleaning_working[[#This Row],[date]]="","Missing","Available")</f>
        <v>Available</v>
      </c>
    </row>
    <row r="12438" spans="1:12" x14ac:dyDescent="0.35">
      <c r="A12438" s="1" t="s">
        <v>11983</v>
      </c>
      <c r="B12438" s="1" t="s">
        <v>257</v>
      </c>
      <c r="C12438" s="3">
        <v>45561</v>
      </c>
      <c r="D12438" s="1" t="s">
        <v>13</v>
      </c>
      <c r="E12438" s="1" t="s">
        <v>39</v>
      </c>
      <c r="F12438" s="1">
        <v>1652</v>
      </c>
      <c r="G12438" s="1" t="s">
        <v>32</v>
      </c>
      <c r="H12438" s="1" t="s">
        <v>107</v>
      </c>
      <c r="I12438" s="1" t="s">
        <v>41</v>
      </c>
      <c r="J12438" s="1" t="str" cm="1">
        <f t="array" ref="J12438">_xlfn.IFS(F12438="","missing",F12438&lt;0,"negative",F12438=0,"zero",AND(F12438&gt;=99999,MOD(F12438,9)=0),"99999 placeholder",AND(F12438&gt;$O$5,D12438="Expense"),"Expense outlier",AND(F12438&gt;$P$5,D12438="Income"),"Income outlier",TRUE,"valid")</f>
        <v>valid</v>
      </c>
      <c r="K12438" s="1" t="str">
        <f>_xlfn.XLOOKUP(I12438,[1]category_mapping!$F$2:$F$19,[1]category_mapping!$G$2:$G$19,E12438)</f>
        <v>utilities</v>
      </c>
      <c r="L12438" s="1" t="str">
        <f>IF(cleaning_working[[#This Row],[date]]="","Missing","Available")</f>
        <v>Available</v>
      </c>
    </row>
    <row r="12439" spans="1:12" x14ac:dyDescent="0.35">
      <c r="A12439" s="1" t="s">
        <v>11984</v>
      </c>
      <c r="B12439" s="1" t="s">
        <v>531</v>
      </c>
      <c r="C12439" s="3">
        <v>45555</v>
      </c>
      <c r="D12439" s="1" t="s">
        <v>14</v>
      </c>
      <c r="E12439" s="1" t="s">
        <v>215</v>
      </c>
      <c r="F12439" s="1">
        <v>59781</v>
      </c>
      <c r="G12439" s="1" t="s">
        <v>32</v>
      </c>
      <c r="H12439" s="1" t="s">
        <v>25</v>
      </c>
      <c r="I12439" s="1" t="s">
        <v>128</v>
      </c>
      <c r="J12439" s="1" t="str" cm="1">
        <f t="array" ref="J12439">_xlfn.IFS(F12439="","missing",F12439&lt;0,"negative",F12439=0,"zero",AND(F12439&gt;=99999,MOD(F12439,9)=0),"99999 placeholder",AND(F12439&gt;$O$5,D12439="Expense"),"Expense outlier",AND(F12439&gt;$P$5,D12439="Income"),"Income outlier",TRUE,"valid")</f>
        <v>valid</v>
      </c>
      <c r="K12439" s="1" t="str">
        <f>_xlfn.XLOOKUP(I12439,[1]category_mapping!$F$2:$F$19,[1]category_mapping!$G$2:$G$19,E12439)</f>
        <v>utilities</v>
      </c>
      <c r="L12439" s="1" t="str">
        <f>IF(cleaning_working[[#This Row],[date]]="","Missing","Available")</f>
        <v>Available</v>
      </c>
    </row>
    <row r="12440" spans="1:12" x14ac:dyDescent="0.35">
      <c r="A12440" s="1" t="s">
        <v>11985</v>
      </c>
      <c r="B12440" s="1" t="s">
        <v>175</v>
      </c>
      <c r="C12440" s="3">
        <v>45360</v>
      </c>
      <c r="D12440" s="1" t="s">
        <v>13</v>
      </c>
      <c r="E12440" s="1" t="s">
        <v>45</v>
      </c>
      <c r="F12440" s="1">
        <v>8617</v>
      </c>
      <c r="G12440" s="1" t="s">
        <v>40</v>
      </c>
      <c r="H12440" s="1" t="s">
        <v>65</v>
      </c>
      <c r="I12440" s="1" t="s">
        <v>97</v>
      </c>
      <c r="J12440" s="1" t="str" cm="1">
        <f t="array" ref="J12440">_xlfn.IFS(F12440="","missing",F12440&lt;0,"negative",F12440=0,"zero",AND(F12440&gt;=99999,MOD(F12440,9)=0),"99999 placeholder",AND(F12440&gt;$O$5,D12440="Expense"),"Expense outlier",AND(F12440&gt;$P$5,D12440="Income"),"Income outlier",TRUE,"valid")</f>
        <v>valid</v>
      </c>
      <c r="K12440" s="1" t="str">
        <f>_xlfn.XLOOKUP(I12440,[1]category_mapping!$F$2:$F$19,[1]category_mapping!$G$2:$G$19,E12440)</f>
        <v>health</v>
      </c>
      <c r="L12440" s="1" t="str">
        <f>IF(cleaning_working[[#This Row],[date]]="","Missing","Available")</f>
        <v>Available</v>
      </c>
    </row>
    <row r="12441" spans="1:12" x14ac:dyDescent="0.35">
      <c r="A12441" s="1" t="s">
        <v>11986</v>
      </c>
      <c r="B12441" s="1" t="s">
        <v>339</v>
      </c>
      <c r="C12441" s="3">
        <v>44447</v>
      </c>
      <c r="D12441" s="1" t="s">
        <v>13</v>
      </c>
      <c r="E12441" s="1" t="s">
        <v>24</v>
      </c>
      <c r="F12441" s="1">
        <v>5656</v>
      </c>
      <c r="G12441" s="1" t="s">
        <v>40</v>
      </c>
      <c r="H12441" s="1" t="s">
        <v>133</v>
      </c>
      <c r="I12441" s="1" t="s">
        <v>194</v>
      </c>
      <c r="J12441" s="1" t="str" cm="1">
        <f t="array" ref="J12441">_xlfn.IFS(F12441="","missing",F12441&lt;0,"negative",F12441=0,"zero",AND(F12441&gt;=99999,MOD(F12441,9)=0),"99999 placeholder",AND(F12441&gt;$O$5,D12441="Expense"),"Expense outlier",AND(F12441&gt;$P$5,D12441="Income"),"Income outlier",TRUE,"valid")</f>
        <v>valid</v>
      </c>
      <c r="K12441" s="1" t="str">
        <f>_xlfn.XLOOKUP(I12441,[1]category_mapping!$F$2:$F$19,[1]category_mapping!$G$2:$G$19,E12441)</f>
        <v>travel</v>
      </c>
      <c r="L12441" s="1" t="str">
        <f>IF(cleaning_working[[#This Row],[date]]="","Missing","Available")</f>
        <v>Available</v>
      </c>
    </row>
    <row r="12442" spans="1:12" x14ac:dyDescent="0.35">
      <c r="A12442" s="1" t="s">
        <v>11987</v>
      </c>
      <c r="B12442" s="1" t="s">
        <v>192</v>
      </c>
      <c r="C12442" s="3">
        <v>45006</v>
      </c>
      <c r="D12442" s="1" t="s">
        <v>13</v>
      </c>
      <c r="E12442" s="1" t="s">
        <v>176</v>
      </c>
      <c r="F12442" s="1">
        <v>7072</v>
      </c>
      <c r="G12442" s="1" t="s">
        <v>40</v>
      </c>
      <c r="H12442" s="1" t="s">
        <v>25</v>
      </c>
      <c r="I12442" s="1" t="s">
        <v>58</v>
      </c>
      <c r="J12442" s="1" t="str" cm="1">
        <f t="array" ref="J12442">_xlfn.IFS(F12442="","missing",F12442&lt;0,"negative",F12442=0,"zero",AND(F12442&gt;=99999,MOD(F12442,9)=0),"99999 placeholder",AND(F12442&gt;$O$5,D12442="Expense"),"Expense outlier",AND(F12442&gt;$P$5,D12442="Income"),"Income outlier",TRUE,"valid")</f>
        <v>valid</v>
      </c>
      <c r="K12442" s="1" t="str">
        <f>_xlfn.XLOOKUP(I12442,[1]category_mapping!$F$2:$F$19,[1]category_mapping!$G$2:$G$19,E12442)</f>
        <v>savings</v>
      </c>
      <c r="L12442" s="1" t="str">
        <f>IF(cleaning_working[[#This Row],[date]]="","Missing","Available")</f>
        <v>Available</v>
      </c>
    </row>
    <row r="12443" spans="1:12" x14ac:dyDescent="0.35">
      <c r="A12443" s="1" t="s">
        <v>11988</v>
      </c>
      <c r="B12443" s="1" t="s">
        <v>266</v>
      </c>
      <c r="C12443" s="3">
        <v>45509</v>
      </c>
      <c r="D12443" s="1" t="s">
        <v>13</v>
      </c>
      <c r="E12443" s="1" t="s">
        <v>96</v>
      </c>
      <c r="F12443" s="1">
        <v>3770</v>
      </c>
      <c r="G12443" s="1" t="s">
        <v>64</v>
      </c>
      <c r="H12443" s="1" t="s">
        <v>133</v>
      </c>
      <c r="I12443" s="1" t="s">
        <v>170</v>
      </c>
      <c r="J12443" s="1" t="str" cm="1">
        <f t="array" ref="J12443">_xlfn.IFS(F12443="","missing",F12443&lt;0,"negative",F12443=0,"zero",AND(F12443&gt;=99999,MOD(F12443,9)=0),"99999 placeholder",AND(F12443&gt;$O$5,D12443="Expense"),"Expense outlier",AND(F12443&gt;$P$5,D12443="Income"),"Income outlier",TRUE,"valid")</f>
        <v>valid</v>
      </c>
      <c r="K12443" s="1" t="str">
        <f>_xlfn.XLOOKUP(I12443,[1]category_mapping!$F$2:$F$19,[1]category_mapping!$G$2:$G$19,E12443)</f>
        <v>health</v>
      </c>
      <c r="L12443" s="1" t="str">
        <f>IF(cleaning_working[[#This Row],[date]]="","Missing","Available")</f>
        <v>Available</v>
      </c>
    </row>
    <row r="12444" spans="1:12" x14ac:dyDescent="0.35">
      <c r="A12444" s="1" t="s">
        <v>11989</v>
      </c>
      <c r="B12444" s="1" t="s">
        <v>99</v>
      </c>
      <c r="C12444" s="3">
        <v>45121</v>
      </c>
      <c r="D12444" s="1" t="s">
        <v>13</v>
      </c>
      <c r="E12444" s="1" t="s">
        <v>39</v>
      </c>
      <c r="F12444" s="1">
        <v>9467</v>
      </c>
      <c r="G12444" s="1" t="s">
        <v>40</v>
      </c>
      <c r="H12444" s="1" t="s">
        <v>33</v>
      </c>
      <c r="I12444" s="1" t="s">
        <v>97</v>
      </c>
      <c r="J12444" s="1" t="str" cm="1">
        <f t="array" ref="J12444">_xlfn.IFS(F12444="","missing",F12444&lt;0,"negative",F12444=0,"zero",AND(F12444&gt;=99999,MOD(F12444,9)=0),"99999 placeholder",AND(F12444&gt;$O$5,D12444="Expense"),"Expense outlier",AND(F12444&gt;$P$5,D12444="Income"),"Income outlier",TRUE,"valid")</f>
        <v>valid</v>
      </c>
      <c r="K12444" s="1" t="str">
        <f>_xlfn.XLOOKUP(I12444,[1]category_mapping!$F$2:$F$19,[1]category_mapping!$G$2:$G$19,E12444)</f>
        <v>health</v>
      </c>
      <c r="L12444" s="1" t="str">
        <f>IF(cleaning_working[[#This Row],[date]]="","Missing","Available")</f>
        <v>Available</v>
      </c>
    </row>
    <row r="12445" spans="1:12" x14ac:dyDescent="0.35">
      <c r="A12445" s="1" t="s">
        <v>11990</v>
      </c>
      <c r="B12445" s="1" t="s">
        <v>92</v>
      </c>
      <c r="C12445" s="3">
        <v>44969</v>
      </c>
      <c r="D12445" s="1" t="s">
        <v>13</v>
      </c>
      <c r="E12445" s="1" t="s">
        <v>96</v>
      </c>
      <c r="F12445" s="1">
        <v>8461</v>
      </c>
      <c r="G12445" s="1" t="s">
        <v>40</v>
      </c>
      <c r="H12445" s="1" t="s">
        <v>107</v>
      </c>
      <c r="J12445" s="1" t="str" cm="1">
        <f t="array" ref="J12445">_xlfn.IFS(F12445="","missing",F12445&lt;0,"negative",F12445=0,"zero",AND(F12445&gt;=99999,MOD(F12445,9)=0),"99999 placeholder",AND(F12445&gt;$O$5,D12445="Expense"),"Expense outlier",AND(F12445&gt;$P$5,D12445="Income"),"Income outlier",TRUE,"valid")</f>
        <v>valid</v>
      </c>
      <c r="K12445" s="1" t="str">
        <f>_xlfn.XLOOKUP(I12445,[1]category_mapping!$F$2:$F$19,[1]category_mapping!$G$2:$G$19,E12445)</f>
        <v>travel</v>
      </c>
      <c r="L12445" s="1" t="str">
        <f>IF(cleaning_working[[#This Row],[date]]="","Missing","Available")</f>
        <v>Available</v>
      </c>
    </row>
    <row r="12446" spans="1:12" x14ac:dyDescent="0.35">
      <c r="A12446" s="1" t="s">
        <v>11991</v>
      </c>
      <c r="B12446" s="1" t="s">
        <v>187</v>
      </c>
      <c r="C12446" s="3">
        <v>45292</v>
      </c>
      <c r="D12446" s="1" t="s">
        <v>13</v>
      </c>
      <c r="E12446" s="1" t="s">
        <v>45</v>
      </c>
      <c r="F12446" s="1">
        <v>7081</v>
      </c>
      <c r="G12446" s="1" t="s">
        <v>18</v>
      </c>
      <c r="H12446" s="1" t="s">
        <v>159</v>
      </c>
      <c r="I12446" s="1" t="s">
        <v>49</v>
      </c>
      <c r="J12446" s="1" t="str" cm="1">
        <f t="array" ref="J12446">_xlfn.IFS(F12446="","missing",F12446&lt;0,"negative",F12446=0,"zero",AND(F12446&gt;=99999,MOD(F12446,9)=0),"99999 placeholder",AND(F12446&gt;$O$5,D12446="Expense"),"Expense outlier",AND(F12446&gt;$P$5,D12446="Income"),"Income outlier",TRUE,"valid")</f>
        <v>valid</v>
      </c>
      <c r="K12446" s="1" t="str">
        <f>_xlfn.XLOOKUP(I12446,[1]category_mapping!$F$2:$F$19,[1]category_mapping!$G$2:$G$19,E12446)</f>
        <v>entertainment</v>
      </c>
      <c r="L12446" s="1" t="str">
        <f>IF(cleaning_working[[#This Row],[date]]="","Missing","Available")</f>
        <v>Available</v>
      </c>
    </row>
    <row r="12447" spans="1:12" x14ac:dyDescent="0.35">
      <c r="A12447" s="1" t="s">
        <v>11992</v>
      </c>
      <c r="B12447" s="1" t="s">
        <v>353</v>
      </c>
      <c r="C12447" s="3">
        <v>45642</v>
      </c>
      <c r="D12447" s="1" t="s">
        <v>13</v>
      </c>
      <c r="E12447" s="1" t="s">
        <v>96</v>
      </c>
      <c r="F12447" s="1">
        <v>1405</v>
      </c>
      <c r="G12447" s="1" t="s">
        <v>40</v>
      </c>
      <c r="H12447" s="1" t="s">
        <v>86</v>
      </c>
      <c r="I12447" s="1" t="s">
        <v>162</v>
      </c>
      <c r="J12447" s="1" t="str" cm="1">
        <f t="array" ref="J12447">_xlfn.IFS(F12447="","missing",F12447&lt;0,"negative",F12447=0,"zero",AND(F12447&gt;=99999,MOD(F12447,9)=0),"99999 placeholder",AND(F12447&gt;$O$5,D12447="Expense"),"Expense outlier",AND(F12447&gt;$P$5,D12447="Income"),"Income outlier",TRUE,"valid")</f>
        <v>valid</v>
      </c>
      <c r="K12447" s="1" t="str">
        <f>_xlfn.XLOOKUP(I12447,[1]category_mapping!$F$2:$F$19,[1]category_mapping!$G$2:$G$19,E12447)</f>
        <v>travel</v>
      </c>
      <c r="L12447" s="1" t="str">
        <f>IF(cleaning_working[[#This Row],[date]]="","Missing","Available")</f>
        <v>Available</v>
      </c>
    </row>
    <row r="12448" spans="1:12" x14ac:dyDescent="0.35">
      <c r="A12448" s="1" t="s">
        <v>2749</v>
      </c>
      <c r="B12448" s="1" t="s">
        <v>286</v>
      </c>
      <c r="C12448" s="3">
        <v>44982</v>
      </c>
      <c r="D12448" s="1" t="s">
        <v>14</v>
      </c>
      <c r="E12448" s="1" t="s">
        <v>215</v>
      </c>
      <c r="F12448" s="1">
        <v>58338</v>
      </c>
      <c r="G12448" s="1" t="s">
        <v>64</v>
      </c>
      <c r="H12448" s="1" t="s">
        <v>83</v>
      </c>
      <c r="I12448" s="1" t="s">
        <v>20</v>
      </c>
      <c r="J12448" s="1" t="str" cm="1">
        <f t="array" ref="J12448">_xlfn.IFS(F12448="","missing",F12448&lt;0,"negative",F12448=0,"zero",AND(F12448&gt;=99999,MOD(F12448,9)=0),"99999 placeholder",AND(F12448&gt;$O$5,D12448="Expense"),"Expense outlier",AND(F12448&gt;$P$5,D12448="Income"),"Income outlier",TRUE,"valid")</f>
        <v>valid</v>
      </c>
      <c r="K12448" s="1" t="str">
        <f>_xlfn.XLOOKUP(I12448,[1]category_mapping!$F$2:$F$19,[1]category_mapping!$G$2:$G$19,E12448)</f>
        <v>entertainment</v>
      </c>
      <c r="L12448" s="1" t="str">
        <f>IF(cleaning_working[[#This Row],[date]]="","Missing","Available")</f>
        <v>Available</v>
      </c>
    </row>
    <row r="12449" spans="1:12" x14ac:dyDescent="0.35">
      <c r="A12449" s="1" t="s">
        <v>11993</v>
      </c>
      <c r="B12449" s="1" t="s">
        <v>365</v>
      </c>
      <c r="C12449" s="3">
        <v>45097</v>
      </c>
      <c r="D12449" s="1" t="s">
        <v>13</v>
      </c>
      <c r="E12449" s="1" t="s">
        <v>17</v>
      </c>
      <c r="F12449" s="1">
        <v>6671</v>
      </c>
      <c r="G12449" s="1" t="s">
        <v>40</v>
      </c>
      <c r="H12449" s="1" t="s">
        <v>159</v>
      </c>
      <c r="I12449" s="1" t="s">
        <v>90</v>
      </c>
      <c r="J12449" s="1" t="str" cm="1">
        <f t="array" ref="J12449">_xlfn.IFS(F12449="","missing",F12449&lt;0,"negative",F12449=0,"zero",AND(F12449&gt;=99999,MOD(F12449,9)=0),"99999 placeholder",AND(F12449&gt;$O$5,D12449="Expense"),"Expense outlier",AND(F12449&gt;$P$5,D12449="Income"),"Income outlier",TRUE,"valid")</f>
        <v>valid</v>
      </c>
      <c r="K12449" s="1" t="str">
        <f>_xlfn.XLOOKUP(I12449,[1]category_mapping!$F$2:$F$19,[1]category_mapping!$G$2:$G$19,E12449)</f>
        <v>education</v>
      </c>
      <c r="L12449" s="1" t="str">
        <f>IF(cleaning_working[[#This Row],[date]]="","Missing","Available")</f>
        <v>Available</v>
      </c>
    </row>
    <row r="12450" spans="1:12" x14ac:dyDescent="0.35">
      <c r="A12450" s="1" t="s">
        <v>6775</v>
      </c>
      <c r="B12450" s="1" t="s">
        <v>365</v>
      </c>
      <c r="C12450" s="3">
        <v>45549</v>
      </c>
      <c r="D12450" s="1" t="s">
        <v>13</v>
      </c>
      <c r="E12450" s="1" t="s">
        <v>17</v>
      </c>
      <c r="F12450" s="1">
        <v>3442</v>
      </c>
      <c r="G12450" s="1" t="s">
        <v>40</v>
      </c>
      <c r="H12450" s="1" t="s">
        <v>26</v>
      </c>
      <c r="I12450" s="1" t="s">
        <v>53</v>
      </c>
      <c r="J12450" s="1" t="str" cm="1">
        <f t="array" ref="J12450">_xlfn.IFS(F12450="","missing",F12450&lt;0,"negative",F12450=0,"zero",AND(F12450&gt;=99999,MOD(F12450,9)=0),"99999 placeholder",AND(F12450&gt;$O$5,D12450="Expense"),"Expense outlier",AND(F12450&gt;$P$5,D12450="Income"),"Income outlier",TRUE,"valid")</f>
        <v>valid</v>
      </c>
      <c r="K12450" s="1" t="str">
        <f>_xlfn.XLOOKUP(I12450,[1]category_mapping!$F$2:$F$19,[1]category_mapping!$G$2:$G$19,E12450)</f>
        <v>travel</v>
      </c>
      <c r="L12450" s="1" t="str">
        <f>IF(cleaning_working[[#This Row],[date]]="","Missing","Available")</f>
        <v>Available</v>
      </c>
    </row>
    <row r="12451" spans="1:12" x14ac:dyDescent="0.35">
      <c r="A12451" s="1" t="s">
        <v>9366</v>
      </c>
      <c r="B12451" s="1" t="s">
        <v>281</v>
      </c>
      <c r="C12451" s="3">
        <v>45614</v>
      </c>
      <c r="D12451" s="1" t="s">
        <v>13</v>
      </c>
      <c r="E12451" s="1" t="s">
        <v>39</v>
      </c>
      <c r="F12451" s="1">
        <v>6677</v>
      </c>
      <c r="G12451" s="1" t="s">
        <v>32</v>
      </c>
      <c r="H12451" s="1" t="s">
        <v>33</v>
      </c>
      <c r="I12451" s="1" t="s">
        <v>217</v>
      </c>
      <c r="J12451" s="1" t="str" cm="1">
        <f t="array" ref="J12451">_xlfn.IFS(F12451="","missing",F12451&lt;0,"negative",F12451=0,"zero",AND(F12451&gt;=99999,MOD(F12451,9)=0),"99999 placeholder",AND(F12451&gt;$O$5,D12451="Expense"),"Expense outlier",AND(F12451&gt;$P$5,D12451="Income"),"Income outlier",TRUE,"valid")</f>
        <v>valid</v>
      </c>
      <c r="K12451" s="1" t="str">
        <f>_xlfn.XLOOKUP(I12451,[1]category_mapping!$F$2:$F$19,[1]category_mapping!$G$2:$G$19,E12451)</f>
        <v>rent</v>
      </c>
      <c r="L12451" s="1" t="str">
        <f>IF(cleaning_working[[#This Row],[date]]="","Missing","Available")</f>
        <v>Available</v>
      </c>
    </row>
    <row r="12452" spans="1:12" x14ac:dyDescent="0.35">
      <c r="A12452" s="1" t="s">
        <v>11994</v>
      </c>
      <c r="B12452" s="1" t="s">
        <v>493</v>
      </c>
      <c r="C12452" s="3">
        <v>45503</v>
      </c>
      <c r="D12452" s="1" t="s">
        <v>13</v>
      </c>
      <c r="E12452" s="1" t="s">
        <v>63</v>
      </c>
      <c r="F12452" s="1">
        <v>6722</v>
      </c>
      <c r="G12452" s="1" t="s">
        <v>25</v>
      </c>
      <c r="H12452" s="1" t="s">
        <v>107</v>
      </c>
      <c r="J12452" s="1" t="str" cm="1">
        <f t="array" ref="J12452">_xlfn.IFS(F12452="","missing",F12452&lt;0,"negative",F12452=0,"zero",AND(F12452&gt;=99999,MOD(F12452,9)=0),"99999 placeholder",AND(F12452&gt;$O$5,D12452="Expense"),"Expense outlier",AND(F12452&gt;$P$5,D12452="Income"),"Income outlier",TRUE,"valid")</f>
        <v>valid</v>
      </c>
      <c r="K12452" s="1" t="str">
        <f>_xlfn.XLOOKUP(I12452,[1]category_mapping!$F$2:$F$19,[1]category_mapping!$G$2:$G$19,E12452)</f>
        <v>utilities</v>
      </c>
      <c r="L12452" s="1" t="str">
        <f>IF(cleaning_working[[#This Row],[date]]="","Missing","Available")</f>
        <v>Available</v>
      </c>
    </row>
    <row r="12453" spans="1:12" x14ac:dyDescent="0.35">
      <c r="A12453" s="1" t="s">
        <v>11995</v>
      </c>
      <c r="B12453" s="1" t="s">
        <v>345</v>
      </c>
      <c r="C12453" s="3">
        <v>44461</v>
      </c>
      <c r="D12453" s="1" t="s">
        <v>13</v>
      </c>
      <c r="E12453" s="1" t="s">
        <v>63</v>
      </c>
      <c r="F12453" s="1">
        <v>7339</v>
      </c>
      <c r="G12453" s="1" t="s">
        <v>40</v>
      </c>
      <c r="H12453" s="1" t="s">
        <v>83</v>
      </c>
      <c r="I12453" s="1" t="s">
        <v>66</v>
      </c>
      <c r="J12453" s="1" t="str" cm="1">
        <f t="array" ref="J12453">_xlfn.IFS(F12453="","missing",F12453&lt;0,"negative",F12453=0,"zero",AND(F12453&gt;=99999,MOD(F12453,9)=0),"99999 placeholder",AND(F12453&gt;$O$5,D12453="Expense"),"Expense outlier",AND(F12453&gt;$P$5,D12453="Income"),"Income outlier",TRUE,"valid")</f>
        <v>valid</v>
      </c>
      <c r="K12453" s="1" t="str">
        <f>_xlfn.XLOOKUP(I12453,[1]category_mapping!$F$2:$F$19,[1]category_mapping!$G$2:$G$19,E12453)</f>
        <v>food</v>
      </c>
      <c r="L12453" s="1" t="str">
        <f>IF(cleaning_working[[#This Row],[date]]="","Missing","Available")</f>
        <v>Available</v>
      </c>
    </row>
    <row r="12454" spans="1:12" x14ac:dyDescent="0.35">
      <c r="A12454" s="1" t="s">
        <v>11996</v>
      </c>
      <c r="B12454" s="1" t="s">
        <v>343</v>
      </c>
      <c r="C12454" s="3">
        <v>44725</v>
      </c>
      <c r="D12454" s="1" t="s">
        <v>13</v>
      </c>
      <c r="E12454" s="1" t="s">
        <v>45</v>
      </c>
      <c r="F12454" s="1">
        <v>8613</v>
      </c>
      <c r="G12454" s="1" t="s">
        <v>18</v>
      </c>
      <c r="H12454" s="1" t="s">
        <v>33</v>
      </c>
      <c r="J12454" s="1" t="str" cm="1">
        <f t="array" ref="J12454">_xlfn.IFS(F12454="","missing",F12454&lt;0,"negative",F12454=0,"zero",AND(F12454&gt;=99999,MOD(F12454,9)=0),"99999 placeholder",AND(F12454&gt;$O$5,D12454="Expense"),"Expense outlier",AND(F12454&gt;$P$5,D12454="Income"),"Income outlier",TRUE,"valid")</f>
        <v>valid</v>
      </c>
      <c r="K12454" s="1" t="str">
        <f>_xlfn.XLOOKUP(I12454,[1]category_mapping!$F$2:$F$19,[1]category_mapping!$G$2:$G$19,E12454)</f>
        <v>entertainment</v>
      </c>
      <c r="L12454" s="1" t="str">
        <f>IF(cleaning_working[[#This Row],[date]]="","Missing","Available")</f>
        <v>Available</v>
      </c>
    </row>
    <row r="12455" spans="1:12" x14ac:dyDescent="0.35">
      <c r="A12455" s="1" t="s">
        <v>11690</v>
      </c>
      <c r="B12455" s="1" t="s">
        <v>281</v>
      </c>
      <c r="C12455" s="3">
        <v>45425</v>
      </c>
      <c r="D12455" s="1" t="s">
        <v>14</v>
      </c>
      <c r="E12455" s="1" t="s">
        <v>31</v>
      </c>
      <c r="F12455" s="1">
        <v>52361</v>
      </c>
      <c r="G12455" s="1" t="s">
        <v>32</v>
      </c>
      <c r="H12455" s="1" t="s">
        <v>107</v>
      </c>
      <c r="I12455" s="1" t="s">
        <v>27</v>
      </c>
      <c r="J12455" s="1" t="str" cm="1">
        <f t="array" ref="J12455">_xlfn.IFS(F12455="","missing",F12455&lt;0,"negative",F12455=0,"zero",AND(F12455&gt;=99999,MOD(F12455,9)=0),"99999 placeholder",AND(F12455&gt;$O$5,D12455="Expense"),"Expense outlier",AND(F12455&gt;$P$5,D12455="Income"),"Income outlier",TRUE,"valid")</f>
        <v>valid</v>
      </c>
      <c r="K12455" s="1" t="str">
        <f>_xlfn.XLOOKUP(I12455,[1]category_mapping!$F$2:$F$19,[1]category_mapping!$G$2:$G$19,E12455)</f>
        <v>freelance</v>
      </c>
      <c r="L12455" s="1" t="str">
        <f>IF(cleaning_working[[#This Row],[date]]="","Missing","Available")</f>
        <v>Available</v>
      </c>
    </row>
    <row r="12456" spans="1:12" x14ac:dyDescent="0.35">
      <c r="A12456" s="1" t="s">
        <v>11997</v>
      </c>
      <c r="B12456" s="1" t="s">
        <v>139</v>
      </c>
      <c r="C12456" s="3">
        <v>45002</v>
      </c>
      <c r="D12456" s="1" t="s">
        <v>13</v>
      </c>
      <c r="E12456" s="1" t="s">
        <v>24</v>
      </c>
      <c r="F12456" s="1">
        <v>1033</v>
      </c>
      <c r="G12456" s="1" t="s">
        <v>32</v>
      </c>
      <c r="H12456" s="1" t="s">
        <v>133</v>
      </c>
      <c r="I12456" s="1" t="s">
        <v>272</v>
      </c>
      <c r="J12456" s="1" t="str" cm="1">
        <f t="array" ref="J12456">_xlfn.IFS(F12456="","missing",F12456&lt;0,"negative",F12456=0,"zero",AND(F12456&gt;=99999,MOD(F12456,9)=0),"99999 placeholder",AND(F12456&gt;$O$5,D12456="Expense"),"Expense outlier",AND(F12456&gt;$P$5,D12456="Income"),"Income outlier",TRUE,"valid")</f>
        <v>valid</v>
      </c>
      <c r="K12456" s="1" t="str">
        <f>_xlfn.XLOOKUP(I12456,[1]category_mapping!$F$2:$F$19,[1]category_mapping!$G$2:$G$19,E12456)</f>
        <v>food</v>
      </c>
      <c r="L12456" s="1" t="str">
        <f>IF(cleaning_working[[#This Row],[date]]="","Missing","Available")</f>
        <v>Available</v>
      </c>
    </row>
    <row r="12457" spans="1:12" x14ac:dyDescent="0.35">
      <c r="A12457" s="1" t="s">
        <v>11998</v>
      </c>
      <c r="B12457" s="1" t="s">
        <v>142</v>
      </c>
      <c r="C12457" s="3">
        <v>45489</v>
      </c>
      <c r="D12457" s="1" t="s">
        <v>13</v>
      </c>
      <c r="E12457" s="1" t="s">
        <v>24</v>
      </c>
      <c r="F12457" s="1">
        <v>2822</v>
      </c>
      <c r="G12457" s="1" t="s">
        <v>32</v>
      </c>
      <c r="H12457" s="1" t="s">
        <v>65</v>
      </c>
      <c r="J12457" s="1" t="str" cm="1">
        <f t="array" ref="J12457">_xlfn.IFS(F12457="","missing",F12457&lt;0,"negative",F12457=0,"zero",AND(F12457&gt;=99999,MOD(F12457,9)=0),"99999 placeholder",AND(F12457&gt;$O$5,D12457="Expense"),"Expense outlier",AND(F12457&gt;$P$5,D12457="Income"),"Income outlier",TRUE,"valid")</f>
        <v>valid</v>
      </c>
      <c r="K12457" s="1" t="str">
        <f>_xlfn.XLOOKUP(I12457,[1]category_mapping!$F$2:$F$19,[1]category_mapping!$G$2:$G$19,E12457)</f>
        <v>rent</v>
      </c>
      <c r="L12457" s="1" t="str">
        <f>IF(cleaning_working[[#This Row],[date]]="","Missing","Available")</f>
        <v>Available</v>
      </c>
    </row>
    <row r="12458" spans="1:12" x14ac:dyDescent="0.35">
      <c r="A12458" s="1" t="s">
        <v>11999</v>
      </c>
      <c r="B12458" s="1" t="s">
        <v>531</v>
      </c>
      <c r="C12458" s="3">
        <v>44435</v>
      </c>
      <c r="D12458" s="1" t="s">
        <v>13</v>
      </c>
      <c r="E12458" s="1" t="s">
        <v>39</v>
      </c>
      <c r="F12458" s="1">
        <v>8082</v>
      </c>
      <c r="G12458" s="1" t="s">
        <v>32</v>
      </c>
      <c r="H12458" s="1" t="s">
        <v>83</v>
      </c>
      <c r="J12458" s="1" t="str" cm="1">
        <f t="array" ref="J12458">_xlfn.IFS(F12458="","missing",F12458&lt;0,"negative",F12458=0,"zero",AND(F12458&gt;=99999,MOD(F12458,9)=0),"99999 placeholder",AND(F12458&gt;$O$5,D12458="Expense"),"Expense outlier",AND(F12458&gt;$P$5,D12458="Income"),"Income outlier",TRUE,"valid")</f>
        <v>valid</v>
      </c>
      <c r="K12458" s="1" t="str">
        <f>_xlfn.XLOOKUP(I12458,[1]category_mapping!$F$2:$F$19,[1]category_mapping!$G$2:$G$19,E12458)</f>
        <v>food</v>
      </c>
      <c r="L12458" s="1" t="str">
        <f>IF(cleaning_working[[#This Row],[date]]="","Missing","Available")</f>
        <v>Available</v>
      </c>
    </row>
    <row r="12459" spans="1:12" x14ac:dyDescent="0.35">
      <c r="A12459" s="1" t="s">
        <v>12000</v>
      </c>
      <c r="B12459" s="1" t="s">
        <v>198</v>
      </c>
      <c r="C12459" s="3">
        <v>45361</v>
      </c>
      <c r="D12459" s="1" t="s">
        <v>14</v>
      </c>
      <c r="E12459" s="1" t="s">
        <v>215</v>
      </c>
      <c r="F12459" s="1">
        <v>60071</v>
      </c>
      <c r="G12459" s="1" t="s">
        <v>64</v>
      </c>
      <c r="H12459" s="1" t="s">
        <v>26</v>
      </c>
      <c r="I12459" s="1" t="s">
        <v>217</v>
      </c>
      <c r="J12459" s="1" t="str" cm="1">
        <f t="array" ref="J12459">_xlfn.IFS(F12459="","missing",F12459&lt;0,"negative",F12459=0,"zero",AND(F12459&gt;=99999,MOD(F12459,9)=0),"99999 placeholder",AND(F12459&gt;$O$5,D12459="Expense"),"Expense outlier",AND(F12459&gt;$P$5,D12459="Income"),"Income outlier",TRUE,"valid")</f>
        <v>valid</v>
      </c>
      <c r="K12459" s="1" t="str">
        <f>_xlfn.XLOOKUP(I12459,[1]category_mapping!$F$2:$F$19,[1]category_mapping!$G$2:$G$19,E12459)</f>
        <v>rent</v>
      </c>
      <c r="L12459" s="1" t="str">
        <f>IF(cleaning_working[[#This Row],[date]]="","Missing","Available")</f>
        <v>Available</v>
      </c>
    </row>
    <row r="12460" spans="1:12" x14ac:dyDescent="0.35">
      <c r="A12460" s="1" t="s">
        <v>12001</v>
      </c>
      <c r="B12460" s="1" t="s">
        <v>103</v>
      </c>
      <c r="C12460" s="3">
        <v>45223</v>
      </c>
      <c r="D12460" s="1" t="s">
        <v>14</v>
      </c>
      <c r="E12460" s="1" t="s">
        <v>31</v>
      </c>
      <c r="F12460" s="1">
        <v>17348</v>
      </c>
      <c r="G12460" s="1" t="s">
        <v>64</v>
      </c>
      <c r="H12460" s="1" t="s">
        <v>52</v>
      </c>
      <c r="I12460" s="1" t="s">
        <v>71</v>
      </c>
      <c r="J12460" s="1" t="str" cm="1">
        <f t="array" ref="J12460">_xlfn.IFS(F12460="","missing",F12460&lt;0,"negative",F12460=0,"zero",AND(F12460&gt;=99999,MOD(F12460,9)=0),"99999 placeholder",AND(F12460&gt;$O$5,D12460="Expense"),"Expense outlier",AND(F12460&gt;$P$5,D12460="Income"),"Income outlier",TRUE,"valid")</f>
        <v>valid</v>
      </c>
      <c r="K12460" s="1" t="str">
        <f>_xlfn.XLOOKUP(I12460,[1]category_mapping!$F$2:$F$19,[1]category_mapping!$G$2:$G$19,E12460)</f>
        <v>health</v>
      </c>
      <c r="L12460" s="1" t="str">
        <f>IF(cleaning_working[[#This Row],[date]]="","Missing","Available")</f>
        <v>Available</v>
      </c>
    </row>
    <row r="12461" spans="1:12" x14ac:dyDescent="0.35">
      <c r="A12461" s="1" t="s">
        <v>12002</v>
      </c>
      <c r="B12461" s="1" t="s">
        <v>348</v>
      </c>
      <c r="C12461" s="3">
        <v>44361</v>
      </c>
      <c r="D12461" s="1" t="s">
        <v>13</v>
      </c>
      <c r="E12461" s="1" t="s">
        <v>176</v>
      </c>
      <c r="F12461" s="1">
        <v>5452</v>
      </c>
      <c r="G12461" s="1" t="s">
        <v>40</v>
      </c>
      <c r="H12461" s="1" t="s">
        <v>65</v>
      </c>
      <c r="I12461" s="1" t="s">
        <v>134</v>
      </c>
      <c r="J12461" s="1" t="str" cm="1">
        <f t="array" ref="J12461">_xlfn.IFS(F12461="","missing",F12461&lt;0,"negative",F12461=0,"zero",AND(F12461&gt;=99999,MOD(F12461,9)=0),"99999 placeholder",AND(F12461&gt;$O$5,D12461="Expense"),"Expense outlier",AND(F12461&gt;$P$5,D12461="Income"),"Income outlier",TRUE,"valid")</f>
        <v>valid</v>
      </c>
      <c r="K12461" s="1" t="str">
        <f>_xlfn.XLOOKUP(I12461,[1]category_mapping!$F$2:$F$19,[1]category_mapping!$G$2:$G$19,E12461)</f>
        <v>education</v>
      </c>
      <c r="L12461" s="1" t="str">
        <f>IF(cleaning_working[[#This Row],[date]]="","Missing","Available")</f>
        <v>Available</v>
      </c>
    </row>
    <row r="12462" spans="1:12" x14ac:dyDescent="0.35">
      <c r="A12462" s="1" t="s">
        <v>451</v>
      </c>
      <c r="B12462" s="1" t="s">
        <v>357</v>
      </c>
      <c r="C12462" s="3">
        <v>44842</v>
      </c>
      <c r="D12462" s="1" t="s">
        <v>13</v>
      </c>
      <c r="E12462" s="1" t="s">
        <v>24</v>
      </c>
      <c r="F12462" s="1">
        <v>25193</v>
      </c>
      <c r="G12462" s="1" t="s">
        <v>64</v>
      </c>
      <c r="H12462" s="1" t="s">
        <v>65</v>
      </c>
      <c r="J12462" s="1" t="str" cm="1">
        <f t="array" ref="J12462">_xlfn.IFS(F12462="","missing",F12462&lt;0,"negative",F12462=0,"zero",AND(F12462&gt;=99999,MOD(F12462,9)=0),"99999 placeholder",AND(F12462&gt;$O$5,D12462="Expense"),"Expense outlier",AND(F12462&gt;$P$5,D12462="Income"),"Income outlier",TRUE,"valid")</f>
        <v>Expense outlier</v>
      </c>
      <c r="K12462" s="1" t="str">
        <f>_xlfn.XLOOKUP(I12462,[1]category_mapping!$F$2:$F$19,[1]category_mapping!$G$2:$G$19,E12462)</f>
        <v>rent</v>
      </c>
      <c r="L12462" s="1" t="str">
        <f>IF(cleaning_working[[#This Row],[date]]="","Missing","Available")</f>
        <v>Available</v>
      </c>
    </row>
    <row r="12463" spans="1:12" x14ac:dyDescent="0.35">
      <c r="A12463" s="1" t="s">
        <v>12003</v>
      </c>
      <c r="B12463" s="1" t="s">
        <v>309</v>
      </c>
      <c r="C12463" s="3">
        <v>44403</v>
      </c>
      <c r="D12463" s="1" t="s">
        <v>14</v>
      </c>
      <c r="E12463" s="1" t="s">
        <v>31</v>
      </c>
      <c r="F12463" s="1">
        <v>12511</v>
      </c>
      <c r="G12463" s="1" t="s">
        <v>64</v>
      </c>
      <c r="H12463" s="1" t="s">
        <v>19</v>
      </c>
      <c r="I12463" s="1" t="s">
        <v>20</v>
      </c>
      <c r="J12463" s="1" t="str" cm="1">
        <f t="array" ref="J12463">_xlfn.IFS(F12463="","missing",F12463&lt;0,"negative",F12463=0,"zero",AND(F12463&gt;=99999,MOD(F12463,9)=0),"99999 placeholder",AND(F12463&gt;$O$5,D12463="Expense"),"Expense outlier",AND(F12463&gt;$P$5,D12463="Income"),"Income outlier",TRUE,"valid")</f>
        <v>valid</v>
      </c>
      <c r="K12463" s="1" t="str">
        <f>_xlfn.XLOOKUP(I12463,[1]category_mapping!$F$2:$F$19,[1]category_mapping!$G$2:$G$19,E12463)</f>
        <v>entertainment</v>
      </c>
      <c r="L12463" s="1" t="str">
        <f>IF(cleaning_working[[#This Row],[date]]="","Missing","Available")</f>
        <v>Available</v>
      </c>
    </row>
    <row r="12464" spans="1:12" x14ac:dyDescent="0.35">
      <c r="A12464" s="1" t="s">
        <v>12004</v>
      </c>
      <c r="B12464" s="1" t="s">
        <v>75</v>
      </c>
      <c r="C12464" s="3">
        <v>44284</v>
      </c>
      <c r="D12464" s="1" t="s">
        <v>13</v>
      </c>
      <c r="E12464" s="1" t="s">
        <v>45</v>
      </c>
      <c r="F12464" s="1">
        <v>5625</v>
      </c>
      <c r="G12464" s="1" t="s">
        <v>32</v>
      </c>
      <c r="H12464" s="1" t="s">
        <v>33</v>
      </c>
      <c r="I12464" s="1" t="s">
        <v>123</v>
      </c>
      <c r="J12464" s="1" t="str" cm="1">
        <f t="array" ref="J12464">_xlfn.IFS(F12464="","missing",F12464&lt;0,"negative",F12464=0,"zero",AND(F12464&gt;=99999,MOD(F12464,9)=0),"99999 placeholder",AND(F12464&gt;$O$5,D12464="Expense"),"Expense outlier",AND(F12464&gt;$P$5,D12464="Income"),"Income outlier",TRUE,"valid")</f>
        <v>valid</v>
      </c>
      <c r="K12464" s="1" t="str">
        <f>_xlfn.XLOOKUP(I12464,[1]category_mapping!$F$2:$F$19,[1]category_mapping!$G$2:$G$19,E12464)</f>
        <v>entertainment</v>
      </c>
      <c r="L12464" s="1" t="str">
        <f>IF(cleaning_working[[#This Row],[date]]="","Missing","Available")</f>
        <v>Available</v>
      </c>
    </row>
    <row r="12465" spans="1:12" x14ac:dyDescent="0.35">
      <c r="A12465" s="1" t="s">
        <v>12005</v>
      </c>
      <c r="B12465" s="1" t="s">
        <v>109</v>
      </c>
      <c r="C12465" s="3">
        <v>45022</v>
      </c>
      <c r="D12465" s="1" t="s">
        <v>13</v>
      </c>
      <c r="E12465" s="1" t="s">
        <v>96</v>
      </c>
      <c r="F12465" s="1">
        <v>503</v>
      </c>
      <c r="G12465" s="1" t="s">
        <v>18</v>
      </c>
      <c r="H12465" s="1" t="s">
        <v>83</v>
      </c>
      <c r="I12465" s="1" t="s">
        <v>58</v>
      </c>
      <c r="J12465" s="1" t="str" cm="1">
        <f t="array" ref="J12465">_xlfn.IFS(F12465="","missing",F12465&lt;0,"negative",F12465=0,"zero",AND(F12465&gt;=99999,MOD(F12465,9)=0),"99999 placeholder",AND(F12465&gt;$O$5,D12465="Expense"),"Expense outlier",AND(F12465&gt;$P$5,D12465="Income"),"Income outlier",TRUE,"valid")</f>
        <v>valid</v>
      </c>
      <c r="K12465" s="1" t="str">
        <f>_xlfn.XLOOKUP(I12465,[1]category_mapping!$F$2:$F$19,[1]category_mapping!$G$2:$G$19,E12465)</f>
        <v>travel</v>
      </c>
      <c r="L12465" s="1" t="str">
        <f>IF(cleaning_working[[#This Row],[date]]="","Missing","Available")</f>
        <v>Available</v>
      </c>
    </row>
    <row r="12466" spans="1:12" x14ac:dyDescent="0.35">
      <c r="A12466" s="1" t="s">
        <v>12006</v>
      </c>
      <c r="B12466" s="1" t="s">
        <v>113</v>
      </c>
      <c r="C12466" s="3">
        <v>44239</v>
      </c>
      <c r="D12466" s="1" t="s">
        <v>14</v>
      </c>
      <c r="E12466" s="1" t="s">
        <v>31</v>
      </c>
      <c r="F12466" s="1">
        <v>31340</v>
      </c>
      <c r="G12466" s="1" t="s">
        <v>32</v>
      </c>
      <c r="H12466" s="1" t="s">
        <v>19</v>
      </c>
      <c r="I12466" s="1" t="s">
        <v>134</v>
      </c>
      <c r="J12466" s="1" t="str" cm="1">
        <f t="array" ref="J12466">_xlfn.IFS(F12466="","missing",F12466&lt;0,"negative",F12466=0,"zero",AND(F12466&gt;=99999,MOD(F12466,9)=0),"99999 placeholder",AND(F12466&gt;$O$5,D12466="Expense"),"Expense outlier",AND(F12466&gt;$P$5,D12466="Income"),"Income outlier",TRUE,"valid")</f>
        <v>valid</v>
      </c>
      <c r="K12466" s="1" t="str">
        <f>_xlfn.XLOOKUP(I12466,[1]category_mapping!$F$2:$F$19,[1]category_mapping!$G$2:$G$19,E12466)</f>
        <v>education</v>
      </c>
      <c r="L12466" s="1" t="str">
        <f>IF(cleaning_working[[#This Row],[date]]="","Missing","Available")</f>
        <v>Available</v>
      </c>
    </row>
    <row r="12467" spans="1:12" x14ac:dyDescent="0.35">
      <c r="A12467" s="1" t="s">
        <v>12007</v>
      </c>
      <c r="B12467" s="1" t="s">
        <v>782</v>
      </c>
      <c r="C12467" s="3">
        <v>44394</v>
      </c>
      <c r="D12467" s="1" t="s">
        <v>13</v>
      </c>
      <c r="E12467" s="1" t="s">
        <v>39</v>
      </c>
      <c r="F12467" s="1">
        <v>2467</v>
      </c>
      <c r="G12467" s="1" t="s">
        <v>40</v>
      </c>
      <c r="H12467" s="1" t="s">
        <v>86</v>
      </c>
      <c r="I12467" s="1" t="s">
        <v>120</v>
      </c>
      <c r="J12467" s="1" t="str" cm="1">
        <f t="array" ref="J12467">_xlfn.IFS(F12467="","missing",F12467&lt;0,"negative",F12467=0,"zero",AND(F12467&gt;=99999,MOD(F12467,9)=0),"99999 placeholder",AND(F12467&gt;$O$5,D12467="Expense"),"Expense outlier",AND(F12467&gt;$P$5,D12467="Income"),"Income outlier",TRUE,"valid")</f>
        <v>valid</v>
      </c>
      <c r="K12467" s="1" t="str">
        <f>_xlfn.XLOOKUP(I12467,[1]category_mapping!$F$2:$F$19,[1]category_mapping!$G$2:$G$19,E12467)</f>
        <v>food</v>
      </c>
      <c r="L12467" s="1" t="str">
        <f>IF(cleaning_working[[#This Row],[date]]="","Missing","Available")</f>
        <v>Available</v>
      </c>
    </row>
    <row r="12468" spans="1:12" x14ac:dyDescent="0.35">
      <c r="A12468" s="1" t="s">
        <v>12008</v>
      </c>
      <c r="B12468" s="1" t="s">
        <v>612</v>
      </c>
      <c r="C12468" s="3">
        <v>44713</v>
      </c>
      <c r="D12468" s="1" t="s">
        <v>13</v>
      </c>
      <c r="E12468" s="1" t="s">
        <v>24</v>
      </c>
      <c r="F12468" s="1">
        <v>6347</v>
      </c>
      <c r="G12468" s="1" t="s">
        <v>40</v>
      </c>
      <c r="H12468" s="1" t="s">
        <v>65</v>
      </c>
      <c r="I12468" s="1" t="s">
        <v>90</v>
      </c>
      <c r="J12468" s="1" t="str" cm="1">
        <f t="array" ref="J12468">_xlfn.IFS(F12468="","missing",F12468&lt;0,"negative",F12468=0,"zero",AND(F12468&gt;=99999,MOD(F12468,9)=0),"99999 placeholder",AND(F12468&gt;$O$5,D12468="Expense"),"Expense outlier",AND(F12468&gt;$P$5,D12468="Income"),"Income outlier",TRUE,"valid")</f>
        <v>valid</v>
      </c>
      <c r="K12468" s="1" t="str">
        <f>_xlfn.XLOOKUP(I12468,[1]category_mapping!$F$2:$F$19,[1]category_mapping!$G$2:$G$19,E12468)</f>
        <v>rent</v>
      </c>
      <c r="L12468" s="1" t="str">
        <f>IF(cleaning_working[[#This Row],[date]]="","Missing","Available")</f>
        <v>Available</v>
      </c>
    </row>
    <row r="12469" spans="1:12" x14ac:dyDescent="0.35">
      <c r="A12469" s="1" t="s">
        <v>12009</v>
      </c>
      <c r="B12469" s="1" t="s">
        <v>187</v>
      </c>
      <c r="C12469" s="3">
        <v>44537</v>
      </c>
      <c r="D12469" s="1" t="s">
        <v>13</v>
      </c>
      <c r="E12469" s="1" t="s">
        <v>45</v>
      </c>
      <c r="F12469" s="1">
        <v>9695</v>
      </c>
      <c r="G12469" s="1" t="s">
        <v>32</v>
      </c>
      <c r="H12469" s="1" t="s">
        <v>159</v>
      </c>
      <c r="I12469" s="1" t="s">
        <v>53</v>
      </c>
      <c r="J12469" s="1" t="str" cm="1">
        <f t="array" ref="J12469">_xlfn.IFS(F12469="","missing",F12469&lt;0,"negative",F12469=0,"zero",AND(F12469&gt;=99999,MOD(F12469,9)=0),"99999 placeholder",AND(F12469&gt;$O$5,D12469="Expense"),"Expense outlier",AND(F12469&gt;$P$5,D12469="Income"),"Income outlier",TRUE,"valid")</f>
        <v>valid</v>
      </c>
      <c r="K12469" s="1" t="str">
        <f>_xlfn.XLOOKUP(I12469,[1]category_mapping!$F$2:$F$19,[1]category_mapping!$G$2:$G$19,E12469)</f>
        <v>travel</v>
      </c>
      <c r="L12469" s="1" t="str">
        <f>IF(cleaning_working[[#This Row],[date]]="","Missing","Available")</f>
        <v>Available</v>
      </c>
    </row>
    <row r="12470" spans="1:12" x14ac:dyDescent="0.35">
      <c r="A12470" s="1" t="s">
        <v>12010</v>
      </c>
      <c r="B12470" s="1" t="s">
        <v>368</v>
      </c>
      <c r="C12470" s="3">
        <v>45084</v>
      </c>
      <c r="D12470" s="1" t="s">
        <v>14</v>
      </c>
      <c r="E12470" s="1" t="s">
        <v>57</v>
      </c>
      <c r="F12470" s="1">
        <v>23554</v>
      </c>
      <c r="G12470" s="1" t="s">
        <v>32</v>
      </c>
      <c r="H12470" s="1" t="s">
        <v>25</v>
      </c>
      <c r="I12470" s="1" t="s">
        <v>46</v>
      </c>
      <c r="J12470" s="1" t="str" cm="1">
        <f t="array" ref="J12470">_xlfn.IFS(F12470="","missing",F12470&lt;0,"negative",F12470=0,"zero",AND(F12470&gt;=99999,MOD(F12470,9)=0),"99999 placeholder",AND(F12470&gt;$O$5,D12470="Expense"),"Expense outlier",AND(F12470&gt;$P$5,D12470="Income"),"Income outlier",TRUE,"valid")</f>
        <v>valid</v>
      </c>
      <c r="K12470" s="1" t="str">
        <f>_xlfn.XLOOKUP(I12470,[1]category_mapping!$F$2:$F$19,[1]category_mapping!$G$2:$G$19,E12470)</f>
        <v>salary</v>
      </c>
      <c r="L12470" s="1" t="str">
        <f>IF(cleaning_working[[#This Row],[date]]="","Missing","Available")</f>
        <v>Available</v>
      </c>
    </row>
    <row r="12471" spans="1:12" x14ac:dyDescent="0.35">
      <c r="A12471" s="1" t="s">
        <v>12011</v>
      </c>
      <c r="B12471" s="1" t="s">
        <v>51</v>
      </c>
      <c r="C12471" s="3">
        <v>44409</v>
      </c>
      <c r="D12471" s="1" t="s">
        <v>13</v>
      </c>
      <c r="E12471" s="1" t="s">
        <v>39</v>
      </c>
      <c r="F12471" s="1">
        <v>4512</v>
      </c>
      <c r="G12471" s="1" t="s">
        <v>32</v>
      </c>
      <c r="H12471" s="1" t="s">
        <v>83</v>
      </c>
      <c r="I12471" s="1" t="s">
        <v>71</v>
      </c>
      <c r="J12471" s="1" t="str" cm="1">
        <f t="array" ref="J12471">_xlfn.IFS(F12471="","missing",F12471&lt;0,"negative",F12471=0,"zero",AND(F12471&gt;=99999,MOD(F12471,9)=0),"99999 placeholder",AND(F12471&gt;$O$5,D12471="Expense"),"Expense outlier",AND(F12471&gt;$P$5,D12471="Income"),"Income outlier",TRUE,"valid")</f>
        <v>valid</v>
      </c>
      <c r="K12471" s="1" t="str">
        <f>_xlfn.XLOOKUP(I12471,[1]category_mapping!$F$2:$F$19,[1]category_mapping!$G$2:$G$19,E12471)</f>
        <v>health</v>
      </c>
      <c r="L12471" s="1" t="str">
        <f>IF(cleaning_working[[#This Row],[date]]="","Missing","Available")</f>
        <v>Available</v>
      </c>
    </row>
    <row r="12472" spans="1:12" x14ac:dyDescent="0.35">
      <c r="A12472" s="1" t="s">
        <v>12012</v>
      </c>
      <c r="B12472" s="1" t="s">
        <v>113</v>
      </c>
      <c r="C12472" s="3">
        <v>45196</v>
      </c>
      <c r="D12472" s="1" t="s">
        <v>14</v>
      </c>
      <c r="E12472" s="1" t="s">
        <v>31</v>
      </c>
      <c r="F12472" s="1">
        <v>63400</v>
      </c>
      <c r="G12472" s="1" t="s">
        <v>40</v>
      </c>
      <c r="H12472" s="1" t="s">
        <v>33</v>
      </c>
      <c r="I12472" s="1" t="s">
        <v>53</v>
      </c>
      <c r="J12472" s="1" t="str" cm="1">
        <f t="array" ref="J12472">_xlfn.IFS(F12472="","missing",F12472&lt;0,"negative",F12472=0,"zero",AND(F12472&gt;=99999,MOD(F12472,9)=0),"99999 placeholder",AND(F12472&gt;$O$5,D12472="Expense"),"Expense outlier",AND(F12472&gt;$P$5,D12472="Income"),"Income outlier",TRUE,"valid")</f>
        <v>valid</v>
      </c>
      <c r="K12472" s="1" t="str">
        <f>_xlfn.XLOOKUP(I12472,[1]category_mapping!$F$2:$F$19,[1]category_mapping!$G$2:$G$19,E12472)</f>
        <v>travel</v>
      </c>
      <c r="L12472" s="1" t="str">
        <f>IF(cleaning_working[[#This Row],[date]]="","Missing","Available")</f>
        <v>Available</v>
      </c>
    </row>
    <row r="12473" spans="1:12" x14ac:dyDescent="0.35">
      <c r="A12473" s="1" t="s">
        <v>12013</v>
      </c>
      <c r="B12473" s="1" t="s">
        <v>303</v>
      </c>
      <c r="C12473" s="3">
        <v>45008</v>
      </c>
      <c r="D12473" s="1" t="s">
        <v>13</v>
      </c>
      <c r="E12473" s="1" t="s">
        <v>24</v>
      </c>
      <c r="F12473" s="1">
        <v>8441</v>
      </c>
      <c r="G12473" s="1" t="s">
        <v>40</v>
      </c>
      <c r="H12473" s="1" t="s">
        <v>65</v>
      </c>
      <c r="I12473" s="1" t="s">
        <v>27</v>
      </c>
      <c r="J12473" s="1" t="str" cm="1">
        <f t="array" ref="J12473">_xlfn.IFS(F12473="","missing",F12473&lt;0,"negative",F12473=0,"zero",AND(F12473&gt;=99999,MOD(F12473,9)=0),"99999 placeholder",AND(F12473&gt;$O$5,D12473="Expense"),"Expense outlier",AND(F12473&gt;$P$5,D12473="Income"),"Income outlier",TRUE,"valid")</f>
        <v>valid</v>
      </c>
      <c r="K12473" s="1" t="str">
        <f>_xlfn.XLOOKUP(I12473,[1]category_mapping!$F$2:$F$19,[1]category_mapping!$G$2:$G$19,E12473)</f>
        <v>rent</v>
      </c>
      <c r="L12473" s="1" t="str">
        <f>IF(cleaning_working[[#This Row],[date]]="","Missing","Available")</f>
        <v>Available</v>
      </c>
    </row>
    <row r="12474" spans="1:12" x14ac:dyDescent="0.35">
      <c r="A12474" s="1" t="s">
        <v>12014</v>
      </c>
      <c r="B12474" s="1" t="s">
        <v>303</v>
      </c>
      <c r="C12474" s="3">
        <v>44699</v>
      </c>
      <c r="D12474" s="1" t="s">
        <v>13</v>
      </c>
      <c r="E12474" s="1" t="s">
        <v>96</v>
      </c>
      <c r="F12474" s="1">
        <v>7769</v>
      </c>
      <c r="G12474" s="1" t="s">
        <v>18</v>
      </c>
      <c r="H12474" s="1" t="s">
        <v>83</v>
      </c>
      <c r="I12474" s="1" t="s">
        <v>93</v>
      </c>
      <c r="J12474" s="1" t="str" cm="1">
        <f t="array" ref="J12474">_xlfn.IFS(F12474="","missing",F12474&lt;0,"negative",F12474=0,"zero",AND(F12474&gt;=99999,MOD(F12474,9)=0),"99999 placeholder",AND(F12474&gt;$O$5,D12474="Expense"),"Expense outlier",AND(F12474&gt;$P$5,D12474="Income"),"Income outlier",TRUE,"valid")</f>
        <v>valid</v>
      </c>
      <c r="K12474" s="1" t="str">
        <f>_xlfn.XLOOKUP(I12474,[1]category_mapping!$F$2:$F$19,[1]category_mapping!$G$2:$G$19,E12474)</f>
        <v>travel</v>
      </c>
      <c r="L12474" s="1" t="str">
        <f>IF(cleaning_working[[#This Row],[date]]="","Missing","Available")</f>
        <v>Available</v>
      </c>
    </row>
    <row r="12475" spans="1:12" x14ac:dyDescent="0.35">
      <c r="A12475" s="1" t="s">
        <v>12015</v>
      </c>
      <c r="B12475" s="1" t="s">
        <v>790</v>
      </c>
      <c r="C12475" s="3">
        <v>44857</v>
      </c>
      <c r="D12475" s="1" t="s">
        <v>13</v>
      </c>
      <c r="E12475" s="1" t="s">
        <v>63</v>
      </c>
      <c r="F12475" s="1">
        <v>8340</v>
      </c>
      <c r="G12475" s="1" t="s">
        <v>40</v>
      </c>
      <c r="H12475" s="1" t="s">
        <v>133</v>
      </c>
      <c r="I12475" s="1" t="s">
        <v>87</v>
      </c>
      <c r="J12475" s="1" t="str" cm="1">
        <f t="array" ref="J12475">_xlfn.IFS(F12475="","missing",F12475&lt;0,"negative",F12475=0,"zero",AND(F12475&gt;=99999,MOD(F12475,9)=0),"99999 placeholder",AND(F12475&gt;$O$5,D12475="Expense"),"Expense outlier",AND(F12475&gt;$P$5,D12475="Income"),"Income outlier",TRUE,"valid")</f>
        <v>valid</v>
      </c>
      <c r="K12475" s="1" t="str">
        <f>_xlfn.XLOOKUP(I12475,[1]category_mapping!$F$2:$F$19,[1]category_mapping!$G$2:$G$19,E12475)</f>
        <v>utilities</v>
      </c>
      <c r="L12475" s="1" t="str">
        <f>IF(cleaning_working[[#This Row],[date]]="","Missing","Available")</f>
        <v>Available</v>
      </c>
    </row>
    <row r="12476" spans="1:12" x14ac:dyDescent="0.35">
      <c r="A12476" s="1" t="s">
        <v>12016</v>
      </c>
      <c r="B12476" s="1" t="s">
        <v>192</v>
      </c>
      <c r="C12476" s="3">
        <v>44427</v>
      </c>
      <c r="D12476" s="1" t="s">
        <v>13</v>
      </c>
      <c r="E12476" s="1" t="s">
        <v>24</v>
      </c>
      <c r="F12476" s="1">
        <v>8603</v>
      </c>
      <c r="G12476" s="1" t="s">
        <v>40</v>
      </c>
      <c r="H12476" s="1" t="s">
        <v>65</v>
      </c>
      <c r="J12476" s="1" t="str" cm="1">
        <f t="array" ref="J12476">_xlfn.IFS(F12476="","missing",F12476&lt;0,"negative",F12476=0,"zero",AND(F12476&gt;=99999,MOD(F12476,9)=0),"99999 placeholder",AND(F12476&gt;$O$5,D12476="Expense"),"Expense outlier",AND(F12476&gt;$P$5,D12476="Income"),"Income outlier",TRUE,"valid")</f>
        <v>valid</v>
      </c>
      <c r="K12476" s="1" t="str">
        <f>_xlfn.XLOOKUP(I12476,[1]category_mapping!$F$2:$F$19,[1]category_mapping!$G$2:$G$19,E12476)</f>
        <v>rent</v>
      </c>
      <c r="L12476" s="1" t="str">
        <f>IF(cleaning_working[[#This Row],[date]]="","Missing","Available")</f>
        <v>Available</v>
      </c>
    </row>
    <row r="12477" spans="1:12" x14ac:dyDescent="0.35">
      <c r="A12477" s="1" t="s">
        <v>12017</v>
      </c>
      <c r="B12477" s="1" t="s">
        <v>200</v>
      </c>
      <c r="C12477" s="3">
        <v>45373</v>
      </c>
      <c r="D12477" s="1" t="s">
        <v>14</v>
      </c>
      <c r="E12477" s="1" t="s">
        <v>70</v>
      </c>
      <c r="F12477" s="1">
        <v>57074</v>
      </c>
      <c r="G12477" s="1" t="s">
        <v>64</v>
      </c>
      <c r="H12477" s="1" t="s">
        <v>86</v>
      </c>
      <c r="I12477" s="1" t="s">
        <v>120</v>
      </c>
      <c r="J12477" s="1" t="str" cm="1">
        <f t="array" ref="J12477">_xlfn.IFS(F12477="","missing",F12477&lt;0,"negative",F12477=0,"zero",AND(F12477&gt;=99999,MOD(F12477,9)=0),"99999 placeholder",AND(F12477&gt;$O$5,D12477="Expense"),"Expense outlier",AND(F12477&gt;$P$5,D12477="Income"),"Income outlier",TRUE,"valid")</f>
        <v>valid</v>
      </c>
      <c r="K12477" s="1" t="str">
        <f>_xlfn.XLOOKUP(I12477,[1]category_mapping!$F$2:$F$19,[1]category_mapping!$G$2:$G$19,E12477)</f>
        <v>food</v>
      </c>
      <c r="L12477" s="1" t="str">
        <f>IF(cleaning_working[[#This Row],[date]]="","Missing","Available")</f>
        <v>Available</v>
      </c>
    </row>
    <row r="12478" spans="1:12" x14ac:dyDescent="0.35">
      <c r="A12478" s="1" t="s">
        <v>12018</v>
      </c>
      <c r="B12478" s="1" t="s">
        <v>293</v>
      </c>
      <c r="C12478" s="3">
        <v>44378</v>
      </c>
      <c r="D12478" s="1" t="s">
        <v>13</v>
      </c>
      <c r="E12478" s="1" t="s">
        <v>39</v>
      </c>
      <c r="F12478" s="1">
        <v>3815</v>
      </c>
      <c r="G12478" s="1" t="s">
        <v>64</v>
      </c>
      <c r="H12478" s="1" t="s">
        <v>65</v>
      </c>
      <c r="I12478" s="1" t="s">
        <v>128</v>
      </c>
      <c r="J12478" s="1" t="str" cm="1">
        <f t="array" ref="J12478">_xlfn.IFS(F12478="","missing",F12478&lt;0,"negative",F12478=0,"zero",AND(F12478&gt;=99999,MOD(F12478,9)=0),"99999 placeholder",AND(F12478&gt;$O$5,D12478="Expense"),"Expense outlier",AND(F12478&gt;$P$5,D12478="Income"),"Income outlier",TRUE,"valid")</f>
        <v>valid</v>
      </c>
      <c r="K12478" s="1" t="str">
        <f>_xlfn.XLOOKUP(I12478,[1]category_mapping!$F$2:$F$19,[1]category_mapping!$G$2:$G$19,E12478)</f>
        <v>utilities</v>
      </c>
      <c r="L12478" s="1" t="str">
        <f>IF(cleaning_working[[#This Row],[date]]="","Missing","Available")</f>
        <v>Available</v>
      </c>
    </row>
    <row r="12479" spans="1:12" x14ac:dyDescent="0.35">
      <c r="A12479" s="1" t="s">
        <v>12019</v>
      </c>
      <c r="B12479" s="1" t="s">
        <v>289</v>
      </c>
      <c r="C12479" s="3">
        <v>45057</v>
      </c>
      <c r="D12479" s="1" t="s">
        <v>13</v>
      </c>
      <c r="E12479" s="1" t="s">
        <v>24</v>
      </c>
      <c r="F12479" s="1">
        <v>5030</v>
      </c>
      <c r="G12479" s="1" t="s">
        <v>64</v>
      </c>
      <c r="H12479" s="1" t="s">
        <v>19</v>
      </c>
      <c r="I12479" s="1" t="s">
        <v>53</v>
      </c>
      <c r="J12479" s="1" t="str" cm="1">
        <f t="array" ref="J12479">_xlfn.IFS(F12479="","missing",F12479&lt;0,"negative",F12479=0,"zero",AND(F12479&gt;=99999,MOD(F12479,9)=0),"99999 placeholder",AND(F12479&gt;$O$5,D12479="Expense"),"Expense outlier",AND(F12479&gt;$P$5,D12479="Income"),"Income outlier",TRUE,"valid")</f>
        <v>valid</v>
      </c>
      <c r="K12479" s="1" t="str">
        <f>_xlfn.XLOOKUP(I12479,[1]category_mapping!$F$2:$F$19,[1]category_mapping!$G$2:$G$19,E12479)</f>
        <v>travel</v>
      </c>
      <c r="L12479" s="1" t="str">
        <f>IF(cleaning_working[[#This Row],[date]]="","Missing","Available")</f>
        <v>Available</v>
      </c>
    </row>
    <row r="12480" spans="1:12" x14ac:dyDescent="0.35">
      <c r="A12480" s="1" t="s">
        <v>12020</v>
      </c>
      <c r="B12480" s="1" t="s">
        <v>206</v>
      </c>
      <c r="C12480" s="3">
        <v>44554</v>
      </c>
      <c r="D12480" s="1" t="s">
        <v>13</v>
      </c>
      <c r="E12480" s="1" t="s">
        <v>17</v>
      </c>
      <c r="F12480" s="1">
        <v>5748</v>
      </c>
      <c r="G12480" s="1" t="s">
        <v>18</v>
      </c>
      <c r="H12480" s="1" t="s">
        <v>83</v>
      </c>
      <c r="I12480" s="1" t="s">
        <v>20</v>
      </c>
      <c r="J12480" s="1" t="str" cm="1">
        <f t="array" ref="J12480">_xlfn.IFS(F12480="","missing",F12480&lt;0,"negative",F12480=0,"zero",AND(F12480&gt;=99999,MOD(F12480,9)=0),"99999 placeholder",AND(F12480&gt;$O$5,D12480="Expense"),"Expense outlier",AND(F12480&gt;$P$5,D12480="Income"),"Income outlier",TRUE,"valid")</f>
        <v>valid</v>
      </c>
      <c r="K12480" s="1" t="str">
        <f>_xlfn.XLOOKUP(I12480,[1]category_mapping!$F$2:$F$19,[1]category_mapping!$G$2:$G$19,E12480)</f>
        <v>entertainment</v>
      </c>
      <c r="L12480" s="1" t="str">
        <f>IF(cleaning_working[[#This Row],[date]]="","Missing","Available")</f>
        <v>Available</v>
      </c>
    </row>
    <row r="12481" spans="1:12" x14ac:dyDescent="0.35">
      <c r="A12481" s="1" t="s">
        <v>12021</v>
      </c>
      <c r="B12481" s="1" t="s">
        <v>262</v>
      </c>
      <c r="C12481" s="3">
        <v>44673</v>
      </c>
      <c r="D12481" s="1" t="s">
        <v>13</v>
      </c>
      <c r="E12481" s="1" t="s">
        <v>39</v>
      </c>
      <c r="F12481" s="1">
        <v>4141</v>
      </c>
      <c r="G12481" s="1" t="s">
        <v>18</v>
      </c>
      <c r="H12481" s="1" t="s">
        <v>86</v>
      </c>
      <c r="I12481" s="1" t="s">
        <v>49</v>
      </c>
      <c r="J12481" s="1" t="str" cm="1">
        <f t="array" ref="J12481">_xlfn.IFS(F12481="","missing",F12481&lt;0,"negative",F12481=0,"zero",AND(F12481&gt;=99999,MOD(F12481,9)=0),"99999 placeholder",AND(F12481&gt;$O$5,D12481="Expense"),"Expense outlier",AND(F12481&gt;$P$5,D12481="Income"),"Income outlier",TRUE,"valid")</f>
        <v>valid</v>
      </c>
      <c r="K12481" s="1" t="str">
        <f>_xlfn.XLOOKUP(I12481,[1]category_mapping!$F$2:$F$19,[1]category_mapping!$G$2:$G$19,E12481)</f>
        <v>food</v>
      </c>
      <c r="L12481" s="1" t="str">
        <f>IF(cleaning_working[[#This Row],[date]]="","Missing","Available")</f>
        <v>Available</v>
      </c>
    </row>
    <row r="12482" spans="1:12" x14ac:dyDescent="0.35">
      <c r="A12482" s="1" t="s">
        <v>12022</v>
      </c>
      <c r="B12482" s="1" t="s">
        <v>130</v>
      </c>
      <c r="C12482" s="3">
        <v>44351</v>
      </c>
      <c r="D12482" s="1" t="s">
        <v>13</v>
      </c>
      <c r="E12482" s="1" t="s">
        <v>24</v>
      </c>
      <c r="F12482" s="1">
        <v>8246</v>
      </c>
      <c r="G12482" s="1" t="s">
        <v>40</v>
      </c>
      <c r="H12482" s="1" t="s">
        <v>86</v>
      </c>
      <c r="I12482" s="1" t="s">
        <v>27</v>
      </c>
      <c r="J12482" s="1" t="str" cm="1">
        <f t="array" ref="J12482">_xlfn.IFS(F12482="","missing",F12482&lt;0,"negative",F12482=0,"zero",AND(F12482&gt;=99999,MOD(F12482,9)=0),"99999 placeholder",AND(F12482&gt;$O$5,D12482="Expense"),"Expense outlier",AND(F12482&gt;$P$5,D12482="Income"),"Income outlier",TRUE,"valid")</f>
        <v>valid</v>
      </c>
      <c r="K12482" s="1" t="str">
        <f>_xlfn.XLOOKUP(I12482,[1]category_mapping!$F$2:$F$19,[1]category_mapping!$G$2:$G$19,E12482)</f>
        <v>rent</v>
      </c>
      <c r="L12482" s="1" t="str">
        <f>IF(cleaning_working[[#This Row],[date]]="","Missing","Available")</f>
        <v>Available</v>
      </c>
    </row>
    <row r="12483" spans="1:12" x14ac:dyDescent="0.35">
      <c r="A12483" s="1" t="s">
        <v>12023</v>
      </c>
      <c r="B12483" s="1" t="s">
        <v>30</v>
      </c>
      <c r="C12483" s="3">
        <v>44264</v>
      </c>
      <c r="D12483" s="1" t="s">
        <v>13</v>
      </c>
      <c r="E12483" s="1" t="s">
        <v>17</v>
      </c>
      <c r="F12483" s="1">
        <v>8853</v>
      </c>
      <c r="G12483" s="1" t="s">
        <v>32</v>
      </c>
      <c r="H12483" s="1" t="s">
        <v>19</v>
      </c>
      <c r="I12483" s="1" t="s">
        <v>66</v>
      </c>
      <c r="J12483" s="1" t="str" cm="1">
        <f t="array" ref="J12483">_xlfn.IFS(F12483="","missing",F12483&lt;0,"negative",F12483=0,"zero",AND(F12483&gt;=99999,MOD(F12483,9)=0),"99999 placeholder",AND(F12483&gt;$O$5,D12483="Expense"),"Expense outlier",AND(F12483&gt;$P$5,D12483="Income"),"Income outlier",TRUE,"valid")</f>
        <v>valid</v>
      </c>
      <c r="K12483" s="1" t="str">
        <f>_xlfn.XLOOKUP(I12483,[1]category_mapping!$F$2:$F$19,[1]category_mapping!$G$2:$G$19,E12483)</f>
        <v>food</v>
      </c>
      <c r="L12483" s="1" t="str">
        <f>IF(cleaning_working[[#This Row],[date]]="","Missing","Available")</f>
        <v>Available</v>
      </c>
    </row>
    <row r="12484" spans="1:12" x14ac:dyDescent="0.35">
      <c r="A12484" s="1" t="s">
        <v>12024</v>
      </c>
      <c r="B12484" s="1" t="s">
        <v>289</v>
      </c>
      <c r="C12484" s="3">
        <v>45113</v>
      </c>
      <c r="D12484" s="1" t="s">
        <v>14</v>
      </c>
      <c r="E12484" s="1" t="s">
        <v>57</v>
      </c>
      <c r="F12484" s="1">
        <v>28328</v>
      </c>
      <c r="G12484" s="1" t="s">
        <v>18</v>
      </c>
      <c r="H12484" s="1" t="s">
        <v>83</v>
      </c>
      <c r="I12484" s="1" t="s">
        <v>272</v>
      </c>
      <c r="J12484" s="1" t="str" cm="1">
        <f t="array" ref="J12484">_xlfn.IFS(F12484="","missing",F12484&lt;0,"negative",F12484=0,"zero",AND(F12484&gt;=99999,MOD(F12484,9)=0),"99999 placeholder",AND(F12484&gt;$O$5,D12484="Expense"),"Expense outlier",AND(F12484&gt;$P$5,D12484="Income"),"Income outlier",TRUE,"valid")</f>
        <v>valid</v>
      </c>
      <c r="K12484" s="1" t="str">
        <f>_xlfn.XLOOKUP(I12484,[1]category_mapping!$F$2:$F$19,[1]category_mapping!$G$2:$G$19,E12484)</f>
        <v>food</v>
      </c>
      <c r="L12484" s="1" t="str">
        <f>IF(cleaning_working[[#This Row],[date]]="","Missing","Available")</f>
        <v>Available</v>
      </c>
    </row>
    <row r="12485" spans="1:12" x14ac:dyDescent="0.35">
      <c r="A12485" s="1" t="s">
        <v>12025</v>
      </c>
      <c r="B12485" s="1" t="s">
        <v>531</v>
      </c>
      <c r="C12485" s="3">
        <v>44566</v>
      </c>
      <c r="D12485" s="1" t="s">
        <v>14</v>
      </c>
      <c r="E12485" s="1" t="s">
        <v>57</v>
      </c>
      <c r="F12485" s="1">
        <v>59002</v>
      </c>
      <c r="G12485" s="1" t="s">
        <v>64</v>
      </c>
      <c r="H12485" s="1" t="s">
        <v>65</v>
      </c>
      <c r="I12485" s="1" t="s">
        <v>97</v>
      </c>
      <c r="J12485" s="1" t="str" cm="1">
        <f t="array" ref="J12485">_xlfn.IFS(F12485="","missing",F12485&lt;0,"negative",F12485=0,"zero",AND(F12485&gt;=99999,MOD(F12485,9)=0),"99999 placeholder",AND(F12485&gt;$O$5,D12485="Expense"),"Expense outlier",AND(F12485&gt;$P$5,D12485="Income"),"Income outlier",TRUE,"valid")</f>
        <v>valid</v>
      </c>
      <c r="K12485" s="1" t="str">
        <f>_xlfn.XLOOKUP(I12485,[1]category_mapping!$F$2:$F$19,[1]category_mapping!$G$2:$G$19,E12485)</f>
        <v>health</v>
      </c>
      <c r="L12485" s="1" t="str">
        <f>IF(cleaning_working[[#This Row],[date]]="","Missing","Available")</f>
        <v>Available</v>
      </c>
    </row>
    <row r="12486" spans="1:12" x14ac:dyDescent="0.35">
      <c r="A12486" s="1" t="s">
        <v>12026</v>
      </c>
      <c r="B12486" s="1" t="s">
        <v>150</v>
      </c>
      <c r="C12486" s="3">
        <v>44871</v>
      </c>
      <c r="D12486" s="1" t="s">
        <v>13</v>
      </c>
      <c r="E12486" s="1" t="s">
        <v>176</v>
      </c>
      <c r="F12486" s="1">
        <v>7176</v>
      </c>
      <c r="G12486" s="1" t="s">
        <v>32</v>
      </c>
      <c r="H12486" s="1" t="s">
        <v>133</v>
      </c>
      <c r="I12486" s="1" t="s">
        <v>20</v>
      </c>
      <c r="J12486" s="1" t="str" cm="1">
        <f t="array" ref="J12486">_xlfn.IFS(F12486="","missing",F12486&lt;0,"negative",F12486=0,"zero",AND(F12486&gt;=99999,MOD(F12486,9)=0),"99999 placeholder",AND(F12486&gt;$O$5,D12486="Expense"),"Expense outlier",AND(F12486&gt;$P$5,D12486="Income"),"Income outlier",TRUE,"valid")</f>
        <v>valid</v>
      </c>
      <c r="K12486" s="1" t="str">
        <f>_xlfn.XLOOKUP(I12486,[1]category_mapping!$F$2:$F$19,[1]category_mapping!$G$2:$G$19,E12486)</f>
        <v>entertainment</v>
      </c>
      <c r="L12486" s="1" t="str">
        <f>IF(cleaning_working[[#This Row],[date]]="","Missing","Available")</f>
        <v>Available</v>
      </c>
    </row>
    <row r="12487" spans="1:12" x14ac:dyDescent="0.35">
      <c r="A12487" s="1" t="s">
        <v>12027</v>
      </c>
      <c r="B12487" s="1" t="s">
        <v>873</v>
      </c>
      <c r="C12487" s="3">
        <v>44652</v>
      </c>
      <c r="D12487" s="1" t="s">
        <v>13</v>
      </c>
      <c r="E12487" s="1" t="s">
        <v>46</v>
      </c>
      <c r="F12487" s="1">
        <v>5463</v>
      </c>
      <c r="G12487" s="1" t="s">
        <v>18</v>
      </c>
      <c r="H12487" s="1" t="s">
        <v>159</v>
      </c>
      <c r="I12487" s="1" t="s">
        <v>87</v>
      </c>
      <c r="J12487" s="1" t="str" cm="1">
        <f t="array" ref="J12487">_xlfn.IFS(F12487="","missing",F12487&lt;0,"negative",F12487=0,"zero",AND(F12487&gt;=99999,MOD(F12487,9)=0),"99999 placeholder",AND(F12487&gt;$O$5,D12487="Expense"),"Expense outlier",AND(F12487&gt;$P$5,D12487="Income"),"Income outlier",TRUE,"valid")</f>
        <v>valid</v>
      </c>
      <c r="K12487" s="1" t="str">
        <f>_xlfn.XLOOKUP(I12487,[1]category_mapping!$F$2:$F$19,[1]category_mapping!$G$2:$G$19,E12487)</f>
        <v>N/A</v>
      </c>
      <c r="L12487" s="1" t="str">
        <f>IF(cleaning_working[[#This Row],[date]]="","Missing","Available")</f>
        <v>Available</v>
      </c>
    </row>
    <row r="12488" spans="1:12" x14ac:dyDescent="0.35">
      <c r="A12488" s="1" t="s">
        <v>12028</v>
      </c>
      <c r="B12488" s="1" t="s">
        <v>289</v>
      </c>
      <c r="C12488" s="3">
        <v>45540</v>
      </c>
      <c r="D12488" s="1" t="s">
        <v>13</v>
      </c>
      <c r="E12488" s="1" t="s">
        <v>70</v>
      </c>
      <c r="F12488" s="1">
        <v>4231</v>
      </c>
      <c r="G12488" s="1" t="s">
        <v>40</v>
      </c>
      <c r="H12488" s="1" t="s">
        <v>26</v>
      </c>
      <c r="I12488" s="1" t="s">
        <v>58</v>
      </c>
      <c r="J12488" s="1" t="str" cm="1">
        <f t="array" ref="J12488">_xlfn.IFS(F12488="","missing",F12488&lt;0,"negative",F12488=0,"zero",AND(F12488&gt;=99999,MOD(F12488,9)=0),"99999 placeholder",AND(F12488&gt;$O$5,D12488="Expense"),"Expense outlier",AND(F12488&gt;$P$5,D12488="Income"),"Income outlier",TRUE,"valid")</f>
        <v>valid</v>
      </c>
      <c r="K12488" s="1" t="str">
        <f>_xlfn.XLOOKUP(I12488,[1]category_mapping!$F$2:$F$19,[1]category_mapping!$G$2:$G$19,E12488)</f>
        <v>others</v>
      </c>
      <c r="L12488" s="1" t="str">
        <f>IF(cleaning_working[[#This Row],[date]]="","Missing","Available")</f>
        <v>Available</v>
      </c>
    </row>
    <row r="12489" spans="1:12" x14ac:dyDescent="0.35">
      <c r="A12489" s="1" t="s">
        <v>12029</v>
      </c>
      <c r="B12489" s="1" t="s">
        <v>125</v>
      </c>
      <c r="C12489" s="3">
        <v>44612</v>
      </c>
      <c r="D12489" s="1" t="s">
        <v>13</v>
      </c>
      <c r="E12489" s="1" t="s">
        <v>96</v>
      </c>
      <c r="F12489" s="1">
        <v>5714</v>
      </c>
      <c r="G12489" s="1" t="s">
        <v>18</v>
      </c>
      <c r="H12489" s="1" t="s">
        <v>52</v>
      </c>
      <c r="I12489" s="1" t="s">
        <v>272</v>
      </c>
      <c r="J12489" s="1" t="str" cm="1">
        <f t="array" ref="J12489">_xlfn.IFS(F12489="","missing",F12489&lt;0,"negative",F12489=0,"zero",AND(F12489&gt;=99999,MOD(F12489,9)=0),"99999 placeholder",AND(F12489&gt;$O$5,D12489="Expense"),"Expense outlier",AND(F12489&gt;$P$5,D12489="Income"),"Income outlier",TRUE,"valid")</f>
        <v>valid</v>
      </c>
      <c r="K12489" s="1" t="str">
        <f>_xlfn.XLOOKUP(I12489,[1]category_mapping!$F$2:$F$19,[1]category_mapping!$G$2:$G$19,E12489)</f>
        <v>food</v>
      </c>
      <c r="L12489" s="1" t="str">
        <f>IF(cleaning_working[[#This Row],[date]]="","Missing","Available")</f>
        <v>Available</v>
      </c>
    </row>
    <row r="12490" spans="1:12" x14ac:dyDescent="0.35">
      <c r="A12490" s="1" t="s">
        <v>12030</v>
      </c>
      <c r="B12490" s="1" t="s">
        <v>379</v>
      </c>
      <c r="C12490" s="3">
        <v>44803</v>
      </c>
      <c r="D12490" s="1" t="s">
        <v>13</v>
      </c>
      <c r="E12490" s="1" t="s">
        <v>24</v>
      </c>
      <c r="F12490" s="1">
        <v>8709</v>
      </c>
      <c r="G12490" s="1" t="s">
        <v>18</v>
      </c>
      <c r="H12490" s="1" t="s">
        <v>83</v>
      </c>
      <c r="J12490" s="1" t="str" cm="1">
        <f t="array" ref="J12490">_xlfn.IFS(F12490="","missing",F12490&lt;0,"negative",F12490=0,"zero",AND(F12490&gt;=99999,MOD(F12490,9)=0),"99999 placeholder",AND(F12490&gt;$O$5,D12490="Expense"),"Expense outlier",AND(F12490&gt;$P$5,D12490="Income"),"Income outlier",TRUE,"valid")</f>
        <v>valid</v>
      </c>
      <c r="K12490" s="1" t="str">
        <f>_xlfn.XLOOKUP(I12490,[1]category_mapping!$F$2:$F$19,[1]category_mapping!$G$2:$G$19,E12490)</f>
        <v>rent</v>
      </c>
      <c r="L12490" s="1" t="str">
        <f>IF(cleaning_working[[#This Row],[date]]="","Missing","Available")</f>
        <v>Available</v>
      </c>
    </row>
    <row r="12491" spans="1:12" x14ac:dyDescent="0.35">
      <c r="A12491" s="1" t="s">
        <v>12031</v>
      </c>
      <c r="B12491" s="1" t="s">
        <v>283</v>
      </c>
      <c r="C12491" s="3">
        <v>44892</v>
      </c>
      <c r="D12491" s="1" t="s">
        <v>13</v>
      </c>
      <c r="E12491" s="1" t="s">
        <v>63</v>
      </c>
      <c r="F12491" s="1">
        <v>3855</v>
      </c>
      <c r="G12491" s="1" t="s">
        <v>40</v>
      </c>
      <c r="H12491" s="1" t="s">
        <v>133</v>
      </c>
      <c r="I12491" s="1" t="s">
        <v>170</v>
      </c>
      <c r="J12491" s="1" t="str" cm="1">
        <f t="array" ref="J12491">_xlfn.IFS(F12491="","missing",F12491&lt;0,"negative",F12491=0,"zero",AND(F12491&gt;=99999,MOD(F12491,9)=0),"99999 placeholder",AND(F12491&gt;$O$5,D12491="Expense"),"Expense outlier",AND(F12491&gt;$P$5,D12491="Income"),"Income outlier",TRUE,"valid")</f>
        <v>valid</v>
      </c>
      <c r="K12491" s="1" t="str">
        <f>_xlfn.XLOOKUP(I12491,[1]category_mapping!$F$2:$F$19,[1]category_mapping!$G$2:$G$19,E12491)</f>
        <v>health</v>
      </c>
      <c r="L12491" s="1" t="str">
        <f>IF(cleaning_working[[#This Row],[date]]="","Missing","Available")</f>
        <v>Available</v>
      </c>
    </row>
    <row r="12492" spans="1:12" x14ac:dyDescent="0.35">
      <c r="A12492" s="1" t="s">
        <v>12032</v>
      </c>
      <c r="B12492" s="1" t="s">
        <v>416</v>
      </c>
      <c r="C12492" s="3">
        <v>44468</v>
      </c>
      <c r="D12492" s="1" t="s">
        <v>13</v>
      </c>
      <c r="E12492" s="1" t="s">
        <v>17</v>
      </c>
      <c r="F12492" s="1">
        <v>9560</v>
      </c>
      <c r="G12492" s="1" t="s">
        <v>32</v>
      </c>
      <c r="H12492" s="1" t="s">
        <v>65</v>
      </c>
      <c r="I12492" s="1" t="s">
        <v>93</v>
      </c>
      <c r="J12492" s="1" t="str" cm="1">
        <f t="array" ref="J12492">_xlfn.IFS(F12492="","missing",F12492&lt;0,"negative",F12492=0,"zero",AND(F12492&gt;=99999,MOD(F12492,9)=0),"99999 placeholder",AND(F12492&gt;$O$5,D12492="Expense"),"Expense outlier",AND(F12492&gt;$P$5,D12492="Income"),"Income outlier",TRUE,"valid")</f>
        <v>valid</v>
      </c>
      <c r="K12492" s="1" t="str">
        <f>_xlfn.XLOOKUP(I12492,[1]category_mapping!$F$2:$F$19,[1]category_mapping!$G$2:$G$19,E12492)</f>
        <v>education</v>
      </c>
      <c r="L12492" s="1" t="str">
        <f>IF(cleaning_working[[#This Row],[date]]="","Missing","Available")</f>
        <v>Available</v>
      </c>
    </row>
    <row r="12493" spans="1:12" x14ac:dyDescent="0.35">
      <c r="A12493" s="1" t="s">
        <v>12033</v>
      </c>
      <c r="B12493" s="1" t="s">
        <v>196</v>
      </c>
      <c r="C12493" s="3">
        <v>44559</v>
      </c>
      <c r="D12493" s="1" t="s">
        <v>14</v>
      </c>
      <c r="E12493" s="1" t="s">
        <v>57</v>
      </c>
      <c r="F12493" s="1">
        <v>73476</v>
      </c>
      <c r="G12493" s="1" t="s">
        <v>32</v>
      </c>
      <c r="H12493" s="1" t="s">
        <v>19</v>
      </c>
      <c r="I12493" s="1" t="s">
        <v>46</v>
      </c>
      <c r="J12493" s="1" t="str" cm="1">
        <f t="array" ref="J12493">_xlfn.IFS(F12493="","missing",F12493&lt;0,"negative",F12493=0,"zero",AND(F12493&gt;=99999,MOD(F12493,9)=0),"99999 placeholder",AND(F12493&gt;$O$5,D12493="Expense"),"Expense outlier",AND(F12493&gt;$P$5,D12493="Income"),"Income outlier",TRUE,"valid")</f>
        <v>valid</v>
      </c>
      <c r="K12493" s="1" t="str">
        <f>_xlfn.XLOOKUP(I12493,[1]category_mapping!$F$2:$F$19,[1]category_mapping!$G$2:$G$19,E12493)</f>
        <v>salary</v>
      </c>
      <c r="L12493" s="1" t="str">
        <f>IF(cleaning_working[[#This Row],[date]]="","Missing","Available")</f>
        <v>Available</v>
      </c>
    </row>
    <row r="12494" spans="1:12" x14ac:dyDescent="0.35">
      <c r="A12494" s="1" t="s">
        <v>12034</v>
      </c>
      <c r="B12494" s="1" t="s">
        <v>762</v>
      </c>
      <c r="C12494" s="3">
        <v>45177</v>
      </c>
      <c r="D12494" s="1" t="s">
        <v>13</v>
      </c>
      <c r="E12494" s="1" t="s">
        <v>45</v>
      </c>
      <c r="F12494" s="1">
        <v>7877</v>
      </c>
      <c r="G12494" s="1" t="s">
        <v>18</v>
      </c>
      <c r="H12494" s="1" t="s">
        <v>133</v>
      </c>
      <c r="I12494" s="1" t="s">
        <v>194</v>
      </c>
      <c r="J12494" s="1" t="str" cm="1">
        <f t="array" ref="J12494">_xlfn.IFS(F12494="","missing",F12494&lt;0,"negative",F12494=0,"zero",AND(F12494&gt;=99999,MOD(F12494,9)=0),"99999 placeholder",AND(F12494&gt;$O$5,D12494="Expense"),"Expense outlier",AND(F12494&gt;$P$5,D12494="Income"),"Income outlier",TRUE,"valid")</f>
        <v>valid</v>
      </c>
      <c r="K12494" s="1" t="str">
        <f>_xlfn.XLOOKUP(I12494,[1]category_mapping!$F$2:$F$19,[1]category_mapping!$G$2:$G$19,E12494)</f>
        <v>travel</v>
      </c>
      <c r="L12494" s="1" t="str">
        <f>IF(cleaning_working[[#This Row],[date]]="","Missing","Available")</f>
        <v>Available</v>
      </c>
    </row>
    <row r="12495" spans="1:12" x14ac:dyDescent="0.35">
      <c r="A12495" s="1" t="s">
        <v>12035</v>
      </c>
      <c r="B12495" s="1" t="s">
        <v>431</v>
      </c>
      <c r="C12495" s="3">
        <v>44502</v>
      </c>
      <c r="D12495" s="1" t="s">
        <v>13</v>
      </c>
      <c r="E12495" s="1" t="s">
        <v>24</v>
      </c>
      <c r="F12495" s="1">
        <v>22993</v>
      </c>
      <c r="G12495" s="1" t="s">
        <v>40</v>
      </c>
      <c r="H12495" s="1" t="s">
        <v>25</v>
      </c>
      <c r="I12495" s="1" t="s">
        <v>41</v>
      </c>
      <c r="J12495" s="1" t="str" cm="1">
        <f t="array" ref="J12495">_xlfn.IFS(F12495="","missing",F12495&lt;0,"negative",F12495=0,"zero",AND(F12495&gt;=99999,MOD(F12495,9)=0),"99999 placeholder",AND(F12495&gt;$O$5,D12495="Expense"),"Expense outlier",AND(F12495&gt;$P$5,D12495="Income"),"Income outlier",TRUE,"valid")</f>
        <v>Expense outlier</v>
      </c>
      <c r="K12495" s="1" t="str">
        <f>_xlfn.XLOOKUP(I12495,[1]category_mapping!$F$2:$F$19,[1]category_mapping!$G$2:$G$19,E12495)</f>
        <v>utilities</v>
      </c>
      <c r="L12495" s="1" t="str">
        <f>IF(cleaning_working[[#This Row],[date]]="","Missing","Available")</f>
        <v>Available</v>
      </c>
    </row>
    <row r="12496" spans="1:12" x14ac:dyDescent="0.35">
      <c r="A12496" s="1" t="s">
        <v>12036</v>
      </c>
      <c r="B12496" s="1" t="s">
        <v>200</v>
      </c>
      <c r="C12496" s="3">
        <v>44267</v>
      </c>
      <c r="D12496" s="1" t="s">
        <v>13</v>
      </c>
      <c r="E12496" s="1" t="s">
        <v>45</v>
      </c>
      <c r="F12496" s="1">
        <v>1047</v>
      </c>
      <c r="G12496" s="1" t="s">
        <v>64</v>
      </c>
      <c r="H12496" s="1" t="s">
        <v>107</v>
      </c>
      <c r="I12496" s="1" t="s">
        <v>178</v>
      </c>
      <c r="J12496" s="1" t="str" cm="1">
        <f t="array" ref="J12496">_xlfn.IFS(F12496="","missing",F12496&lt;0,"negative",F12496=0,"zero",AND(F12496&gt;=99999,MOD(F12496,9)=0),"99999 placeholder",AND(F12496&gt;$O$5,D12496="Expense"),"Expense outlier",AND(F12496&gt;$P$5,D12496="Income"),"Income outlier",TRUE,"valid")</f>
        <v>valid</v>
      </c>
      <c r="K12496" s="1" t="str">
        <f>_xlfn.XLOOKUP(I12496,[1]category_mapping!$F$2:$F$19,[1]category_mapping!$G$2:$G$19,E12496)</f>
        <v>rent</v>
      </c>
      <c r="L12496" s="1" t="str">
        <f>IF(cleaning_working[[#This Row],[date]]="","Missing","Available")</f>
        <v>Available</v>
      </c>
    </row>
    <row r="12497" spans="1:12" x14ac:dyDescent="0.35">
      <c r="A12497" s="1" t="s">
        <v>12037</v>
      </c>
      <c r="B12497" s="1" t="s">
        <v>341</v>
      </c>
      <c r="C12497" s="3">
        <v>44291</v>
      </c>
      <c r="D12497" s="1" t="s">
        <v>13</v>
      </c>
      <c r="E12497" s="1" t="s">
        <v>17</v>
      </c>
      <c r="F12497" s="1">
        <v>6964</v>
      </c>
      <c r="G12497" s="1" t="s">
        <v>32</v>
      </c>
      <c r="H12497" s="1" t="s">
        <v>26</v>
      </c>
      <c r="I12497" s="1" t="s">
        <v>128</v>
      </c>
      <c r="J12497" s="1" t="str" cm="1">
        <f t="array" ref="J12497">_xlfn.IFS(F12497="","missing",F12497&lt;0,"negative",F12497=0,"zero",AND(F12497&gt;=99999,MOD(F12497,9)=0),"99999 placeholder",AND(F12497&gt;$O$5,D12497="Expense"),"Expense outlier",AND(F12497&gt;$P$5,D12497="Income"),"Income outlier",TRUE,"valid")</f>
        <v>valid</v>
      </c>
      <c r="K12497" s="1" t="str">
        <f>_xlfn.XLOOKUP(I12497,[1]category_mapping!$F$2:$F$19,[1]category_mapping!$G$2:$G$19,E12497)</f>
        <v>utilities</v>
      </c>
      <c r="L12497" s="1" t="str">
        <f>IF(cleaning_working[[#This Row],[date]]="","Missing","Available")</f>
        <v>Available</v>
      </c>
    </row>
    <row r="12498" spans="1:12" x14ac:dyDescent="0.35">
      <c r="A12498" s="1" t="s">
        <v>12038</v>
      </c>
      <c r="B12498" s="1" t="s">
        <v>341</v>
      </c>
      <c r="C12498" s="3">
        <v>45255</v>
      </c>
      <c r="D12498" s="1" t="s">
        <v>14</v>
      </c>
      <c r="E12498" s="1" t="s">
        <v>70</v>
      </c>
      <c r="F12498" s="1">
        <v>72320</v>
      </c>
      <c r="G12498" s="1" t="s">
        <v>32</v>
      </c>
      <c r="H12498" s="1" t="s">
        <v>86</v>
      </c>
      <c r="I12498" s="1" t="s">
        <v>58</v>
      </c>
      <c r="J12498" s="1" t="str" cm="1">
        <f t="array" ref="J12498">_xlfn.IFS(F12498="","missing",F12498&lt;0,"negative",F12498=0,"zero",AND(F12498&gt;=99999,MOD(F12498,9)=0),"99999 placeholder",AND(F12498&gt;$O$5,D12498="Expense"),"Expense outlier",AND(F12498&gt;$P$5,D12498="Income"),"Income outlier",TRUE,"valid")</f>
        <v>valid</v>
      </c>
      <c r="K12498" s="1" t="str">
        <f>_xlfn.XLOOKUP(I12498,[1]category_mapping!$F$2:$F$19,[1]category_mapping!$G$2:$G$19,E12498)</f>
        <v>others</v>
      </c>
      <c r="L12498" s="1" t="str">
        <f>IF(cleaning_working[[#This Row],[date]]="","Missing","Available")</f>
        <v>Available</v>
      </c>
    </row>
    <row r="12499" spans="1:12" x14ac:dyDescent="0.35">
      <c r="A12499" s="1" t="s">
        <v>12039</v>
      </c>
      <c r="B12499" s="1" t="s">
        <v>37</v>
      </c>
      <c r="C12499" s="3">
        <v>44593</v>
      </c>
      <c r="D12499" s="1" t="s">
        <v>14</v>
      </c>
      <c r="E12499" s="1" t="s">
        <v>70</v>
      </c>
      <c r="F12499" s="1">
        <v>60799</v>
      </c>
      <c r="G12499" s="1" t="s">
        <v>64</v>
      </c>
      <c r="H12499" s="1" t="s">
        <v>26</v>
      </c>
      <c r="J12499" s="1" t="str" cm="1">
        <f t="array" ref="J12499">_xlfn.IFS(F12499="","missing",F12499&lt;0,"negative",F12499=0,"zero",AND(F12499&gt;=99999,MOD(F12499,9)=0),"99999 placeholder",AND(F12499&gt;$O$5,D12499="Expense"),"Expense outlier",AND(F12499&gt;$P$5,D12499="Income"),"Income outlier",TRUE,"valid")</f>
        <v>valid</v>
      </c>
      <c r="K12499" s="1" t="str">
        <f>_xlfn.XLOOKUP(I12499,[1]category_mapping!$F$2:$F$19,[1]category_mapping!$G$2:$G$19,E12499)</f>
        <v>others</v>
      </c>
      <c r="L12499" s="1" t="str">
        <f>IF(cleaning_working[[#This Row],[date]]="","Missing","Available")</f>
        <v>Available</v>
      </c>
    </row>
    <row r="12500" spans="1:12" x14ac:dyDescent="0.35">
      <c r="A12500" s="1" t="s">
        <v>12040</v>
      </c>
      <c r="B12500" s="1" t="s">
        <v>1044</v>
      </c>
      <c r="C12500" s="3">
        <v>44734</v>
      </c>
      <c r="D12500" s="1" t="s">
        <v>13</v>
      </c>
      <c r="E12500" s="1" t="s">
        <v>39</v>
      </c>
      <c r="F12500" s="1">
        <v>1506</v>
      </c>
      <c r="G12500" s="1" t="s">
        <v>40</v>
      </c>
      <c r="H12500" s="1" t="s">
        <v>52</v>
      </c>
      <c r="I12500" s="1" t="s">
        <v>120</v>
      </c>
      <c r="J12500" s="1" t="str" cm="1">
        <f t="array" ref="J12500">_xlfn.IFS(F12500="","missing",F12500&lt;0,"negative",F12500=0,"zero",AND(F12500&gt;=99999,MOD(F12500,9)=0),"99999 placeholder",AND(F12500&gt;$O$5,D12500="Expense"),"Expense outlier",AND(F12500&gt;$P$5,D12500="Income"),"Income outlier",TRUE,"valid")</f>
        <v>valid</v>
      </c>
      <c r="K12500" s="1" t="str">
        <f>_xlfn.XLOOKUP(I12500,[1]category_mapping!$F$2:$F$19,[1]category_mapping!$G$2:$G$19,E12500)</f>
        <v>food</v>
      </c>
      <c r="L12500" s="1" t="str">
        <f>IF(cleaning_working[[#This Row],[date]]="","Missing","Available")</f>
        <v>Available</v>
      </c>
    </row>
    <row r="12501" spans="1:12" x14ac:dyDescent="0.35">
      <c r="A12501" s="1" t="s">
        <v>12041</v>
      </c>
      <c r="B12501" s="1" t="s">
        <v>48</v>
      </c>
      <c r="C12501" s="3">
        <v>45048</v>
      </c>
      <c r="D12501" s="1" t="s">
        <v>13</v>
      </c>
      <c r="E12501" s="1" t="s">
        <v>39</v>
      </c>
      <c r="F12501" s="1">
        <v>786</v>
      </c>
      <c r="G12501" s="1" t="s">
        <v>40</v>
      </c>
      <c r="H12501" s="1" t="s">
        <v>52</v>
      </c>
      <c r="I12501" s="1" t="s">
        <v>34</v>
      </c>
      <c r="J12501" s="1" t="str" cm="1">
        <f t="array" ref="J12501">_xlfn.IFS(F12501="","missing",F12501&lt;0,"negative",F12501=0,"zero",AND(F12501&gt;=99999,MOD(F12501,9)=0),"99999 placeholder",AND(F12501&gt;$O$5,D12501="Expense"),"Expense outlier",AND(F12501&gt;$P$5,D12501="Income"),"Income outlier",TRUE,"valid")</f>
        <v>valid</v>
      </c>
      <c r="K12501" s="1" t="str">
        <f>_xlfn.XLOOKUP(I12501,[1]category_mapping!$F$2:$F$19,[1]category_mapping!$G$2:$G$19,E12501)</f>
        <v>education</v>
      </c>
      <c r="L12501" s="1" t="str">
        <f>IF(cleaning_working[[#This Row],[date]]="","Missing","Available")</f>
        <v>Available</v>
      </c>
    </row>
    <row r="12502" spans="1:12" x14ac:dyDescent="0.35">
      <c r="A12502" s="1" t="s">
        <v>12042</v>
      </c>
      <c r="B12502" s="1" t="s">
        <v>161</v>
      </c>
      <c r="C12502" s="3">
        <v>44950</v>
      </c>
      <c r="D12502" s="1" t="s">
        <v>13</v>
      </c>
      <c r="E12502" s="1" t="s">
        <v>46</v>
      </c>
      <c r="F12502" s="1">
        <v>1041</v>
      </c>
      <c r="G12502" s="1" t="s">
        <v>64</v>
      </c>
      <c r="H12502" s="1" t="s">
        <v>159</v>
      </c>
      <c r="I12502" s="1" t="s">
        <v>170</v>
      </c>
      <c r="J12502" s="1" t="str" cm="1">
        <f t="array" ref="J12502">_xlfn.IFS(F12502="","missing",F12502&lt;0,"negative",F12502=0,"zero",AND(F12502&gt;=99999,MOD(F12502,9)=0),"99999 placeholder",AND(F12502&gt;$O$5,D12502="Expense"),"Expense outlier",AND(F12502&gt;$P$5,D12502="Income"),"Income outlier",TRUE,"valid")</f>
        <v>valid</v>
      </c>
      <c r="K12502" s="1" t="str">
        <f>_xlfn.XLOOKUP(I12502,[1]category_mapping!$F$2:$F$19,[1]category_mapping!$G$2:$G$19,E12502)</f>
        <v>health</v>
      </c>
      <c r="L12502" s="1" t="str">
        <f>IF(cleaning_working[[#This Row],[date]]="","Missing","Available")</f>
        <v>Available</v>
      </c>
    </row>
    <row r="12503" spans="1:12" x14ac:dyDescent="0.35">
      <c r="A12503" s="1" t="s">
        <v>12043</v>
      </c>
      <c r="B12503" s="1" t="s">
        <v>233</v>
      </c>
      <c r="C12503" s="3">
        <v>45100</v>
      </c>
      <c r="D12503" s="1" t="s">
        <v>13</v>
      </c>
      <c r="E12503" s="1" t="s">
        <v>176</v>
      </c>
      <c r="F12503" s="1">
        <v>636</v>
      </c>
      <c r="G12503" s="1" t="s">
        <v>32</v>
      </c>
      <c r="H12503" s="1" t="s">
        <v>65</v>
      </c>
      <c r="I12503" s="1" t="s">
        <v>90</v>
      </c>
      <c r="J12503" s="1" t="str" cm="1">
        <f t="array" ref="J12503">_xlfn.IFS(F12503="","missing",F12503&lt;0,"negative",F12503=0,"zero",AND(F12503&gt;=99999,MOD(F12503,9)=0),"99999 placeholder",AND(F12503&gt;$O$5,D12503="Expense"),"Expense outlier",AND(F12503&gt;$P$5,D12503="Income"),"Income outlier",TRUE,"valid")</f>
        <v>valid</v>
      </c>
      <c r="K12503" s="1" t="str">
        <f>_xlfn.XLOOKUP(I12503,[1]category_mapping!$F$2:$F$19,[1]category_mapping!$G$2:$G$19,E12503)</f>
        <v>savings</v>
      </c>
      <c r="L12503" s="1" t="str">
        <f>IF(cleaning_working[[#This Row],[date]]="","Missing","Available")</f>
        <v>Available</v>
      </c>
    </row>
    <row r="12504" spans="1:12" x14ac:dyDescent="0.35">
      <c r="A12504" s="1" t="s">
        <v>2636</v>
      </c>
      <c r="B12504" s="1" t="s">
        <v>528</v>
      </c>
      <c r="C12504" s="3">
        <v>44891</v>
      </c>
      <c r="D12504" s="1" t="s">
        <v>13</v>
      </c>
      <c r="E12504" s="1" t="s">
        <v>63</v>
      </c>
      <c r="F12504" s="1">
        <v>3170</v>
      </c>
      <c r="G12504" s="1" t="s">
        <v>64</v>
      </c>
      <c r="H12504" s="1" t="s">
        <v>133</v>
      </c>
      <c r="J12504" s="1" t="str" cm="1">
        <f t="array" ref="J12504">_xlfn.IFS(F12504="","missing",F12504&lt;0,"negative",F12504=0,"zero",AND(F12504&gt;=99999,MOD(F12504,9)=0),"99999 placeholder",AND(F12504&gt;$O$5,D12504="Expense"),"Expense outlier",AND(F12504&gt;$P$5,D12504="Income"),"Income outlier",TRUE,"valid")</f>
        <v>valid</v>
      </c>
      <c r="K12504" s="1" t="str">
        <f>_xlfn.XLOOKUP(I12504,[1]category_mapping!$F$2:$F$19,[1]category_mapping!$G$2:$G$19,E12504)</f>
        <v>utilities</v>
      </c>
      <c r="L12504" s="1" t="str">
        <f>IF(cleaning_working[[#This Row],[date]]="","Missing","Available")</f>
        <v>Available</v>
      </c>
    </row>
    <row r="12505" spans="1:12" x14ac:dyDescent="0.35">
      <c r="A12505" s="1" t="s">
        <v>12044</v>
      </c>
      <c r="B12505" s="1" t="s">
        <v>262</v>
      </c>
      <c r="C12505" s="3">
        <v>45143</v>
      </c>
      <c r="D12505" s="1" t="s">
        <v>13</v>
      </c>
      <c r="E12505" s="1" t="s">
        <v>39</v>
      </c>
      <c r="F12505" s="1">
        <v>7457</v>
      </c>
      <c r="G12505" s="1" t="s">
        <v>18</v>
      </c>
      <c r="H12505" s="1" t="s">
        <v>25</v>
      </c>
      <c r="I12505" s="1" t="s">
        <v>272</v>
      </c>
      <c r="J12505" s="1" t="str" cm="1">
        <f t="array" ref="J12505">_xlfn.IFS(F12505="","missing",F12505&lt;0,"negative",F12505=0,"zero",AND(F12505&gt;=99999,MOD(F12505,9)=0),"99999 placeholder",AND(F12505&gt;$O$5,D12505="Expense"),"Expense outlier",AND(F12505&gt;$P$5,D12505="Income"),"Income outlier",TRUE,"valid")</f>
        <v>valid</v>
      </c>
      <c r="K12505" s="1" t="str">
        <f>_xlfn.XLOOKUP(I12505,[1]category_mapping!$F$2:$F$19,[1]category_mapping!$G$2:$G$19,E12505)</f>
        <v>food</v>
      </c>
      <c r="L12505" s="1" t="str">
        <f>IF(cleaning_working[[#This Row],[date]]="","Missing","Available")</f>
        <v>Available</v>
      </c>
    </row>
    <row r="12506" spans="1:12" x14ac:dyDescent="0.35">
      <c r="A12506" s="1" t="s">
        <v>12045</v>
      </c>
      <c r="B12506" s="1" t="s">
        <v>250</v>
      </c>
      <c r="C12506" s="3">
        <v>44847</v>
      </c>
      <c r="D12506" s="1" t="s">
        <v>13</v>
      </c>
      <c r="E12506" s="1" t="s">
        <v>39</v>
      </c>
      <c r="F12506" s="1">
        <v>1739</v>
      </c>
      <c r="G12506" s="1" t="s">
        <v>18</v>
      </c>
      <c r="H12506" s="1" t="s">
        <v>52</v>
      </c>
      <c r="J12506" s="1" t="str" cm="1">
        <f t="array" ref="J12506">_xlfn.IFS(F12506="","missing",F12506&lt;0,"negative",F12506=0,"zero",AND(F12506&gt;=99999,MOD(F12506,9)=0),"99999 placeholder",AND(F12506&gt;$O$5,D12506="Expense"),"Expense outlier",AND(F12506&gt;$P$5,D12506="Income"),"Income outlier",TRUE,"valid")</f>
        <v>valid</v>
      </c>
      <c r="K12506" s="1" t="str">
        <f>_xlfn.XLOOKUP(I12506,[1]category_mapping!$F$2:$F$19,[1]category_mapping!$G$2:$G$19,E12506)</f>
        <v>food</v>
      </c>
      <c r="L12506" s="1" t="str">
        <f>IF(cleaning_working[[#This Row],[date]]="","Missing","Available")</f>
        <v>Available</v>
      </c>
    </row>
    <row r="12507" spans="1:12" x14ac:dyDescent="0.35">
      <c r="A12507" s="1" t="s">
        <v>12046</v>
      </c>
      <c r="B12507" s="1" t="s">
        <v>69</v>
      </c>
      <c r="C12507" s="3">
        <v>45104</v>
      </c>
      <c r="D12507" s="1" t="s">
        <v>13</v>
      </c>
      <c r="E12507" s="1" t="s">
        <v>39</v>
      </c>
      <c r="F12507" s="1">
        <v>2955</v>
      </c>
      <c r="G12507" s="1" t="s">
        <v>25</v>
      </c>
      <c r="H12507" s="1" t="s">
        <v>83</v>
      </c>
      <c r="I12507" s="1" t="s">
        <v>178</v>
      </c>
      <c r="J12507" s="1" t="str" cm="1">
        <f t="array" ref="J12507">_xlfn.IFS(F12507="","missing",F12507&lt;0,"negative",F12507=0,"zero",AND(F12507&gt;=99999,MOD(F12507,9)=0),"99999 placeholder",AND(F12507&gt;$O$5,D12507="Expense"),"Expense outlier",AND(F12507&gt;$P$5,D12507="Income"),"Income outlier",TRUE,"valid")</f>
        <v>valid</v>
      </c>
      <c r="K12507" s="1" t="str">
        <f>_xlfn.XLOOKUP(I12507,[1]category_mapping!$F$2:$F$19,[1]category_mapping!$G$2:$G$19,E12507)</f>
        <v>rent</v>
      </c>
      <c r="L12507" s="1" t="str">
        <f>IF(cleaning_working[[#This Row],[date]]="","Missing","Available")</f>
        <v>Available</v>
      </c>
    </row>
    <row r="12508" spans="1:12" x14ac:dyDescent="0.35">
      <c r="A12508" s="1" t="s">
        <v>12047</v>
      </c>
      <c r="B12508" s="1" t="s">
        <v>508</v>
      </c>
      <c r="C12508" s="3">
        <v>45188</v>
      </c>
      <c r="D12508" s="1" t="s">
        <v>14</v>
      </c>
      <c r="E12508" s="1" t="s">
        <v>215</v>
      </c>
      <c r="F12508" s="1">
        <v>41293</v>
      </c>
      <c r="G12508" s="1" t="s">
        <v>18</v>
      </c>
      <c r="H12508" s="1" t="s">
        <v>133</v>
      </c>
      <c r="I12508" s="1" t="s">
        <v>170</v>
      </c>
      <c r="J12508" s="1" t="str" cm="1">
        <f t="array" ref="J12508">_xlfn.IFS(F12508="","missing",F12508&lt;0,"negative",F12508=0,"zero",AND(F12508&gt;=99999,MOD(F12508,9)=0),"99999 placeholder",AND(F12508&gt;$O$5,D12508="Expense"),"Expense outlier",AND(F12508&gt;$P$5,D12508="Income"),"Income outlier",TRUE,"valid")</f>
        <v>valid</v>
      </c>
      <c r="K12508" s="1" t="str">
        <f>_xlfn.XLOOKUP(I12508,[1]category_mapping!$F$2:$F$19,[1]category_mapping!$G$2:$G$19,E12508)</f>
        <v>health</v>
      </c>
      <c r="L12508" s="1" t="str">
        <f>IF(cleaning_working[[#This Row],[date]]="","Missing","Available")</f>
        <v>Available</v>
      </c>
    </row>
    <row r="12509" spans="1:12" x14ac:dyDescent="0.35">
      <c r="A12509" s="1" t="s">
        <v>5148</v>
      </c>
      <c r="B12509" s="1" t="s">
        <v>85</v>
      </c>
      <c r="C12509" s="3">
        <v>45153</v>
      </c>
      <c r="D12509" s="1" t="s">
        <v>14</v>
      </c>
      <c r="E12509" s="1" t="s">
        <v>70</v>
      </c>
      <c r="F12509" s="1">
        <v>46066</v>
      </c>
      <c r="G12509" s="1" t="s">
        <v>40</v>
      </c>
      <c r="H12509" s="1" t="s">
        <v>26</v>
      </c>
      <c r="I12509" s="1" t="s">
        <v>71</v>
      </c>
      <c r="J12509" s="1" t="str" cm="1">
        <f t="array" ref="J12509">_xlfn.IFS(F12509="","missing",F12509&lt;0,"negative",F12509=0,"zero",AND(F12509&gt;=99999,MOD(F12509,9)=0),"99999 placeholder",AND(F12509&gt;$O$5,D12509="Expense"),"Expense outlier",AND(F12509&gt;$P$5,D12509="Income"),"Income outlier",TRUE,"valid")</f>
        <v>valid</v>
      </c>
      <c r="K12509" s="1" t="str">
        <f>_xlfn.XLOOKUP(I12509,[1]category_mapping!$F$2:$F$19,[1]category_mapping!$G$2:$G$19,E12509)</f>
        <v>health</v>
      </c>
      <c r="L12509" s="1" t="str">
        <f>IF(cleaning_working[[#This Row],[date]]="","Missing","Available")</f>
        <v>Available</v>
      </c>
    </row>
    <row r="12510" spans="1:12" x14ac:dyDescent="0.35">
      <c r="A12510" s="1" t="s">
        <v>5259</v>
      </c>
      <c r="B12510" s="1" t="s">
        <v>150</v>
      </c>
      <c r="C12510" s="3">
        <v>44338</v>
      </c>
      <c r="D12510" s="1" t="s">
        <v>13</v>
      </c>
      <c r="E12510" s="1" t="s">
        <v>63</v>
      </c>
      <c r="F12510" s="1">
        <v>8255</v>
      </c>
      <c r="G12510" s="1" t="s">
        <v>40</v>
      </c>
      <c r="H12510" s="1" t="s">
        <v>19</v>
      </c>
      <c r="I12510" s="1" t="s">
        <v>41</v>
      </c>
      <c r="J12510" s="1" t="str" cm="1">
        <f t="array" ref="J12510">_xlfn.IFS(F12510="","missing",F12510&lt;0,"negative",F12510=0,"zero",AND(F12510&gt;=99999,MOD(F12510,9)=0),"99999 placeholder",AND(F12510&gt;$O$5,D12510="Expense"),"Expense outlier",AND(F12510&gt;$P$5,D12510="Income"),"Income outlier",TRUE,"valid")</f>
        <v>valid</v>
      </c>
      <c r="K12510" s="1" t="str">
        <f>_xlfn.XLOOKUP(I12510,[1]category_mapping!$F$2:$F$19,[1]category_mapping!$G$2:$G$19,E12510)</f>
        <v>utilities</v>
      </c>
      <c r="L12510" s="1" t="str">
        <f>IF(cleaning_working[[#This Row],[date]]="","Missing","Available")</f>
        <v>Available</v>
      </c>
    </row>
    <row r="12511" spans="1:12" x14ac:dyDescent="0.35">
      <c r="A12511" s="1" t="s">
        <v>12048</v>
      </c>
      <c r="B12511" s="1" t="s">
        <v>184</v>
      </c>
      <c r="C12511" s="3">
        <v>44999</v>
      </c>
      <c r="D12511" s="1" t="s">
        <v>13</v>
      </c>
      <c r="E12511" s="1" t="s">
        <v>96</v>
      </c>
      <c r="F12511" s="1">
        <v>7648</v>
      </c>
      <c r="G12511" s="1" t="s">
        <v>25</v>
      </c>
      <c r="H12511" s="1" t="s">
        <v>52</v>
      </c>
      <c r="I12511" s="1" t="s">
        <v>87</v>
      </c>
      <c r="J12511" s="1" t="str" cm="1">
        <f t="array" ref="J12511">_xlfn.IFS(F12511="","missing",F12511&lt;0,"negative",F12511=0,"zero",AND(F12511&gt;=99999,MOD(F12511,9)=0),"99999 placeholder",AND(F12511&gt;$O$5,D12511="Expense"),"Expense outlier",AND(F12511&gt;$P$5,D12511="Income"),"Income outlier",TRUE,"valid")</f>
        <v>valid</v>
      </c>
      <c r="K12511" s="1" t="str">
        <f>_xlfn.XLOOKUP(I12511,[1]category_mapping!$F$2:$F$19,[1]category_mapping!$G$2:$G$19,E12511)</f>
        <v>travel</v>
      </c>
      <c r="L12511" s="1" t="str">
        <f>IF(cleaning_working[[#This Row],[date]]="","Missing","Available")</f>
        <v>Available</v>
      </c>
    </row>
    <row r="12512" spans="1:12" x14ac:dyDescent="0.35">
      <c r="A12512" s="1" t="s">
        <v>12049</v>
      </c>
      <c r="B12512" s="1" t="s">
        <v>493</v>
      </c>
      <c r="C12512" s="3">
        <v>45551</v>
      </c>
      <c r="D12512" s="1" t="s">
        <v>13</v>
      </c>
      <c r="E12512" s="1" t="s">
        <v>24</v>
      </c>
      <c r="F12512" s="1">
        <v>5797</v>
      </c>
      <c r="G12512" s="1" t="s">
        <v>32</v>
      </c>
      <c r="H12512" s="1" t="s">
        <v>19</v>
      </c>
      <c r="I12512" s="1" t="s">
        <v>137</v>
      </c>
      <c r="J12512" s="1" t="str" cm="1">
        <f t="array" ref="J12512">_xlfn.IFS(F12512="","missing",F12512&lt;0,"negative",F12512=0,"zero",AND(F12512&gt;=99999,MOD(F12512,9)=0),"99999 placeholder",AND(F12512&gt;$O$5,D12512="Expense"),"Expense outlier",AND(F12512&gt;$P$5,D12512="Income"),"Income outlier",TRUE,"valid")</f>
        <v>valid</v>
      </c>
      <c r="K12512" s="1" t="str">
        <f>_xlfn.XLOOKUP(I12512,[1]category_mapping!$F$2:$F$19,[1]category_mapping!$G$2:$G$19,E12512)</f>
        <v>travel</v>
      </c>
      <c r="L12512" s="1" t="str">
        <f>IF(cleaning_working[[#This Row],[date]]="","Missing","Available")</f>
        <v>Available</v>
      </c>
    </row>
    <row r="12513" spans="1:12" x14ac:dyDescent="0.35">
      <c r="A12513" s="1" t="s">
        <v>12050</v>
      </c>
      <c r="B12513" s="1" t="s">
        <v>103</v>
      </c>
      <c r="C12513" s="3">
        <v>44983</v>
      </c>
      <c r="D12513" s="1" t="s">
        <v>13</v>
      </c>
      <c r="E12513" s="1" t="s">
        <v>39</v>
      </c>
      <c r="F12513" s="1">
        <v>8521</v>
      </c>
      <c r="G12513" s="1" t="s">
        <v>32</v>
      </c>
      <c r="H12513" s="1" t="s">
        <v>83</v>
      </c>
      <c r="I12513" s="1" t="s">
        <v>170</v>
      </c>
      <c r="J12513" s="1" t="str" cm="1">
        <f t="array" ref="J12513">_xlfn.IFS(F12513="","missing",F12513&lt;0,"negative",F12513=0,"zero",AND(F12513&gt;=99999,MOD(F12513,9)=0),"99999 placeholder",AND(F12513&gt;$O$5,D12513="Expense"),"Expense outlier",AND(F12513&gt;$P$5,D12513="Income"),"Income outlier",TRUE,"valid")</f>
        <v>valid</v>
      </c>
      <c r="K12513" s="1" t="str">
        <f>_xlfn.XLOOKUP(I12513,[1]category_mapping!$F$2:$F$19,[1]category_mapping!$G$2:$G$19,E12513)</f>
        <v>health</v>
      </c>
      <c r="L12513" s="1" t="str">
        <f>IF(cleaning_working[[#This Row],[date]]="","Missing","Available")</f>
        <v>Available</v>
      </c>
    </row>
    <row r="12514" spans="1:12" x14ac:dyDescent="0.35">
      <c r="A12514" s="1" t="s">
        <v>12051</v>
      </c>
      <c r="B12514" s="1" t="s">
        <v>95</v>
      </c>
      <c r="C12514" s="3">
        <v>45184</v>
      </c>
      <c r="D12514" s="1" t="s">
        <v>13</v>
      </c>
      <c r="E12514" s="1" t="s">
        <v>17</v>
      </c>
      <c r="F12514" s="1">
        <v>8419</v>
      </c>
      <c r="G12514" s="1" t="s">
        <v>40</v>
      </c>
      <c r="H12514" s="1" t="s">
        <v>19</v>
      </c>
      <c r="J12514" s="1" t="str" cm="1">
        <f t="array" ref="J12514">_xlfn.IFS(F12514="","missing",F12514&lt;0,"negative",F12514=0,"zero",AND(F12514&gt;=99999,MOD(F12514,9)=0),"99999 placeholder",AND(F12514&gt;$O$5,D12514="Expense"),"Expense outlier",AND(F12514&gt;$P$5,D12514="Income"),"Income outlier",TRUE,"valid")</f>
        <v>valid</v>
      </c>
      <c r="K12514" s="1" t="str">
        <f>_xlfn.XLOOKUP(I12514,[1]category_mapping!$F$2:$F$19,[1]category_mapping!$G$2:$G$19,E12514)</f>
        <v>education</v>
      </c>
      <c r="L12514" s="1" t="str">
        <f>IF(cleaning_working[[#This Row],[date]]="","Missing","Available")</f>
        <v>Available</v>
      </c>
    </row>
    <row r="12515" spans="1:12" x14ac:dyDescent="0.35">
      <c r="A12515" s="1" t="s">
        <v>12052</v>
      </c>
      <c r="B12515" s="1" t="s">
        <v>144</v>
      </c>
      <c r="C12515" s="3">
        <v>45137</v>
      </c>
      <c r="D12515" s="1" t="s">
        <v>13</v>
      </c>
      <c r="E12515" s="1" t="s">
        <v>39</v>
      </c>
      <c r="F12515" s="1">
        <v>2748</v>
      </c>
      <c r="G12515" s="1" t="s">
        <v>18</v>
      </c>
      <c r="H12515" s="1" t="s">
        <v>65</v>
      </c>
      <c r="I12515" s="1" t="s">
        <v>90</v>
      </c>
      <c r="J12515" s="1" t="str" cm="1">
        <f t="array" ref="J12515">_xlfn.IFS(F12515="","missing",F12515&lt;0,"negative",F12515=0,"zero",AND(F12515&gt;=99999,MOD(F12515,9)=0),"99999 placeholder",AND(F12515&gt;$O$5,D12515="Expense"),"Expense outlier",AND(F12515&gt;$P$5,D12515="Income"),"Income outlier",TRUE,"valid")</f>
        <v>valid</v>
      </c>
      <c r="K12515" s="1" t="str">
        <f>_xlfn.XLOOKUP(I12515,[1]category_mapping!$F$2:$F$19,[1]category_mapping!$G$2:$G$19,E12515)</f>
        <v>food</v>
      </c>
      <c r="L12515" s="1" t="str">
        <f>IF(cleaning_working[[#This Row],[date]]="","Missing","Available")</f>
        <v>Available</v>
      </c>
    </row>
    <row r="12516" spans="1:12" x14ac:dyDescent="0.35">
      <c r="A12516" s="1" t="s">
        <v>12053</v>
      </c>
      <c r="B12516" s="1" t="s">
        <v>48</v>
      </c>
      <c r="C12516" s="3">
        <v>45054</v>
      </c>
      <c r="D12516" s="1" t="s">
        <v>14</v>
      </c>
      <c r="E12516" s="1" t="s">
        <v>31</v>
      </c>
      <c r="F12516" s="1">
        <v>30605</v>
      </c>
      <c r="G12516" s="1" t="s">
        <v>40</v>
      </c>
      <c r="H12516" s="1" t="s">
        <v>19</v>
      </c>
      <c r="I12516" s="1" t="s">
        <v>120</v>
      </c>
      <c r="J12516" s="1" t="str" cm="1">
        <f t="array" ref="J12516">_xlfn.IFS(F12516="","missing",F12516&lt;0,"negative",F12516=0,"zero",AND(F12516&gt;=99999,MOD(F12516,9)=0),"99999 placeholder",AND(F12516&gt;$O$5,D12516="Expense"),"Expense outlier",AND(F12516&gt;$P$5,D12516="Income"),"Income outlier",TRUE,"valid")</f>
        <v>valid</v>
      </c>
      <c r="K12516" s="1" t="str">
        <f>_xlfn.XLOOKUP(I12516,[1]category_mapping!$F$2:$F$19,[1]category_mapping!$G$2:$G$19,E12516)</f>
        <v>food</v>
      </c>
      <c r="L12516" s="1" t="str">
        <f>IF(cleaning_working[[#This Row],[date]]="","Missing","Available")</f>
        <v>Available</v>
      </c>
    </row>
    <row r="12517" spans="1:12" x14ac:dyDescent="0.35">
      <c r="A12517" s="1" t="s">
        <v>12054</v>
      </c>
      <c r="B12517" s="1" t="s">
        <v>467</v>
      </c>
      <c r="C12517" s="3">
        <v>45608</v>
      </c>
      <c r="D12517" s="1" t="s">
        <v>14</v>
      </c>
      <c r="E12517" s="1" t="s">
        <v>119</v>
      </c>
      <c r="F12517" s="1">
        <v>61108</v>
      </c>
      <c r="G12517" s="1" t="s">
        <v>40</v>
      </c>
      <c r="H12517" s="1" t="s">
        <v>65</v>
      </c>
      <c r="I12517" s="1" t="s">
        <v>34</v>
      </c>
      <c r="J12517" s="1" t="str" cm="1">
        <f t="array" ref="J12517">_xlfn.IFS(F12517="","missing",F12517&lt;0,"negative",F12517=0,"zero",AND(F12517&gt;=99999,MOD(F12517,9)=0),"99999 placeholder",AND(F12517&gt;$O$5,D12517="Expense"),"Expense outlier",AND(F12517&gt;$P$5,D12517="Income"),"Income outlier",TRUE,"valid")</f>
        <v>valid</v>
      </c>
      <c r="K12517" s="1" t="str">
        <f>_xlfn.XLOOKUP(I12517,[1]category_mapping!$F$2:$F$19,[1]category_mapping!$G$2:$G$19,E12517)</f>
        <v>education</v>
      </c>
      <c r="L12517" s="1" t="str">
        <f>IF(cleaning_working[[#This Row],[date]]="","Missing","Available")</f>
        <v>Available</v>
      </c>
    </row>
    <row r="12518" spans="1:12" x14ac:dyDescent="0.35">
      <c r="A12518" s="1" t="s">
        <v>12055</v>
      </c>
      <c r="B12518" s="1" t="s">
        <v>206</v>
      </c>
      <c r="C12518" s="3">
        <v>44446</v>
      </c>
      <c r="D12518" s="1" t="s">
        <v>13</v>
      </c>
      <c r="E12518" s="1" t="s">
        <v>24</v>
      </c>
      <c r="F12518" s="1">
        <v>6586</v>
      </c>
      <c r="G12518" s="1" t="s">
        <v>32</v>
      </c>
      <c r="H12518" s="1" t="s">
        <v>159</v>
      </c>
      <c r="I12518" s="1" t="s">
        <v>178</v>
      </c>
      <c r="J12518" s="1" t="str" cm="1">
        <f t="array" ref="J12518">_xlfn.IFS(F12518="","missing",F12518&lt;0,"negative",F12518=0,"zero",AND(F12518&gt;=99999,MOD(F12518,9)=0),"99999 placeholder",AND(F12518&gt;$O$5,D12518="Expense"),"Expense outlier",AND(F12518&gt;$P$5,D12518="Income"),"Income outlier",TRUE,"valid")</f>
        <v>valid</v>
      </c>
      <c r="K12518" s="1" t="str">
        <f>_xlfn.XLOOKUP(I12518,[1]category_mapping!$F$2:$F$19,[1]category_mapping!$G$2:$G$19,E12518)</f>
        <v>rent</v>
      </c>
      <c r="L12518" s="1" t="str">
        <f>IF(cleaning_working[[#This Row],[date]]="","Missing","Available")</f>
        <v>Available</v>
      </c>
    </row>
    <row r="12519" spans="1:12" x14ac:dyDescent="0.35">
      <c r="A12519" s="1" t="s">
        <v>12056</v>
      </c>
      <c r="B12519" s="1" t="s">
        <v>274</v>
      </c>
      <c r="C12519" s="3">
        <v>45131</v>
      </c>
      <c r="D12519" s="1" t="s">
        <v>13</v>
      </c>
      <c r="E12519" s="1" t="s">
        <v>24</v>
      </c>
      <c r="F12519" s="1">
        <v>7270</v>
      </c>
      <c r="G12519" s="1" t="s">
        <v>25</v>
      </c>
      <c r="H12519" s="1" t="s">
        <v>86</v>
      </c>
      <c r="J12519" s="1" t="str" cm="1">
        <f t="array" ref="J12519">_xlfn.IFS(F12519="","missing",F12519&lt;0,"negative",F12519=0,"zero",AND(F12519&gt;=99999,MOD(F12519,9)=0),"99999 placeholder",AND(F12519&gt;$O$5,D12519="Expense"),"Expense outlier",AND(F12519&gt;$P$5,D12519="Income"),"Income outlier",TRUE,"valid")</f>
        <v>valid</v>
      </c>
      <c r="K12519" s="1" t="str">
        <f>_xlfn.XLOOKUP(I12519,[1]category_mapping!$F$2:$F$19,[1]category_mapping!$G$2:$G$19,E12519)</f>
        <v>rent</v>
      </c>
      <c r="L12519" s="1" t="str">
        <f>IF(cleaning_working[[#This Row],[date]]="","Missing","Available")</f>
        <v>Available</v>
      </c>
    </row>
    <row r="12520" spans="1:12" x14ac:dyDescent="0.35">
      <c r="A12520" s="1" t="s">
        <v>12057</v>
      </c>
      <c r="B12520" s="1" t="s">
        <v>420</v>
      </c>
      <c r="C12520" s="3">
        <v>45338</v>
      </c>
      <c r="D12520" s="1" t="s">
        <v>13</v>
      </c>
      <c r="E12520" s="1" t="s">
        <v>39</v>
      </c>
      <c r="F12520" s="1">
        <v>9564</v>
      </c>
      <c r="G12520" s="1" t="s">
        <v>32</v>
      </c>
      <c r="H12520" s="1" t="s">
        <v>33</v>
      </c>
      <c r="I12520" s="1" t="s">
        <v>20</v>
      </c>
      <c r="J12520" s="1" t="str" cm="1">
        <f t="array" ref="J12520">_xlfn.IFS(F12520="","missing",F12520&lt;0,"negative",F12520=0,"zero",AND(F12520&gt;=99999,MOD(F12520,9)=0),"99999 placeholder",AND(F12520&gt;$O$5,D12520="Expense"),"Expense outlier",AND(F12520&gt;$P$5,D12520="Income"),"Income outlier",TRUE,"valid")</f>
        <v>valid</v>
      </c>
      <c r="K12520" s="1" t="str">
        <f>_xlfn.XLOOKUP(I12520,[1]category_mapping!$F$2:$F$19,[1]category_mapping!$G$2:$G$19,E12520)</f>
        <v>entertainment</v>
      </c>
      <c r="L12520" s="1" t="str">
        <f>IF(cleaning_working[[#This Row],[date]]="","Missing","Available")</f>
        <v>Available</v>
      </c>
    </row>
    <row r="12521" spans="1:12" x14ac:dyDescent="0.35">
      <c r="A12521" s="1" t="s">
        <v>12058</v>
      </c>
      <c r="B12521" s="1" t="s">
        <v>103</v>
      </c>
      <c r="C12521" s="3">
        <v>44327</v>
      </c>
      <c r="D12521" s="1" t="s">
        <v>13</v>
      </c>
      <c r="E12521" s="1" t="s">
        <v>63</v>
      </c>
      <c r="F12521" s="1">
        <v>3928</v>
      </c>
      <c r="G12521" s="1" t="s">
        <v>64</v>
      </c>
      <c r="H12521" s="1" t="s">
        <v>159</v>
      </c>
      <c r="I12521" s="1" t="s">
        <v>123</v>
      </c>
      <c r="J12521" s="1" t="str" cm="1">
        <f t="array" ref="J12521">_xlfn.IFS(F12521="","missing",F12521&lt;0,"negative",F12521=0,"zero",AND(F12521&gt;=99999,MOD(F12521,9)=0),"99999 placeholder",AND(F12521&gt;$O$5,D12521="Expense"),"Expense outlier",AND(F12521&gt;$P$5,D12521="Income"),"Income outlier",TRUE,"valid")</f>
        <v>valid</v>
      </c>
      <c r="K12521" s="1" t="str">
        <f>_xlfn.XLOOKUP(I12521,[1]category_mapping!$F$2:$F$19,[1]category_mapping!$G$2:$G$19,E12521)</f>
        <v>utilities</v>
      </c>
      <c r="L12521" s="1" t="str">
        <f>IF(cleaning_working[[#This Row],[date]]="","Missing","Available")</f>
        <v>Available</v>
      </c>
    </row>
    <row r="12522" spans="1:12" x14ac:dyDescent="0.35">
      <c r="A12522" s="1" t="s">
        <v>12059</v>
      </c>
      <c r="B12522" s="1" t="s">
        <v>152</v>
      </c>
      <c r="C12522" s="3">
        <v>44700</v>
      </c>
      <c r="D12522" s="1" t="s">
        <v>14</v>
      </c>
      <c r="E12522" s="1" t="s">
        <v>119</v>
      </c>
      <c r="F12522" s="1">
        <v>67245</v>
      </c>
      <c r="G12522" s="1" t="s">
        <v>18</v>
      </c>
      <c r="H12522" s="1" t="s">
        <v>65</v>
      </c>
      <c r="J12522" s="1" t="str" cm="1">
        <f t="array" ref="J12522">_xlfn.IFS(F12522="","missing",F12522&lt;0,"negative",F12522=0,"zero",AND(F12522&gt;=99999,MOD(F12522,9)=0),"99999 placeholder",AND(F12522&gt;$O$5,D12522="Expense"),"Expense outlier",AND(F12522&gt;$P$5,D12522="Income"),"Income outlier",TRUE,"valid")</f>
        <v>valid</v>
      </c>
      <c r="K12522" s="1" t="str">
        <f>_xlfn.XLOOKUP(I12522,[1]category_mapping!$F$2:$F$19,[1]category_mapping!$G$2:$G$19,E12522)</f>
        <v>investment</v>
      </c>
      <c r="L12522" s="1" t="str">
        <f>IF(cleaning_working[[#This Row],[date]]="","Missing","Available")</f>
        <v>Available</v>
      </c>
    </row>
    <row r="12523" spans="1:12" x14ac:dyDescent="0.35">
      <c r="A12523" s="1" t="s">
        <v>12060</v>
      </c>
      <c r="B12523" s="1" t="s">
        <v>301</v>
      </c>
      <c r="C12523" s="3">
        <v>45031</v>
      </c>
      <c r="D12523" s="1" t="s">
        <v>14</v>
      </c>
      <c r="E12523" s="1" t="s">
        <v>31</v>
      </c>
      <c r="F12523" s="1">
        <v>25406</v>
      </c>
      <c r="G12523" s="1" t="s">
        <v>18</v>
      </c>
      <c r="H12523" s="1" t="s">
        <v>86</v>
      </c>
      <c r="I12523" s="1" t="s">
        <v>128</v>
      </c>
      <c r="J12523" s="1" t="str" cm="1">
        <f t="array" ref="J12523">_xlfn.IFS(F12523="","missing",F12523&lt;0,"negative",F12523=0,"zero",AND(F12523&gt;=99999,MOD(F12523,9)=0),"99999 placeholder",AND(F12523&gt;$O$5,D12523="Expense"),"Expense outlier",AND(F12523&gt;$P$5,D12523="Income"),"Income outlier",TRUE,"valid")</f>
        <v>valid</v>
      </c>
      <c r="K12523" s="1" t="str">
        <f>_xlfn.XLOOKUP(I12523,[1]category_mapping!$F$2:$F$19,[1]category_mapping!$G$2:$G$19,E12523)</f>
        <v>utilities</v>
      </c>
      <c r="L12523" s="1" t="str">
        <f>IF(cleaning_working[[#This Row],[date]]="","Missing","Available")</f>
        <v>Available</v>
      </c>
    </row>
    <row r="12524" spans="1:12" x14ac:dyDescent="0.35">
      <c r="A12524" s="1" t="s">
        <v>6805</v>
      </c>
      <c r="B12524" s="1" t="s">
        <v>101</v>
      </c>
      <c r="C12524" s="3">
        <v>44615</v>
      </c>
      <c r="D12524" s="1" t="s">
        <v>13</v>
      </c>
      <c r="E12524" s="1" t="s">
        <v>24</v>
      </c>
      <c r="F12524" s="1">
        <v>12192</v>
      </c>
      <c r="G12524" s="1" t="s">
        <v>64</v>
      </c>
      <c r="H12524" s="1" t="s">
        <v>19</v>
      </c>
      <c r="I12524" s="1" t="s">
        <v>87</v>
      </c>
      <c r="J12524" s="1" t="str" cm="1">
        <f t="array" ref="J12524">_xlfn.IFS(F12524="","missing",F12524&lt;0,"negative",F12524=0,"zero",AND(F12524&gt;=99999,MOD(F12524,9)=0),"99999 placeholder",AND(F12524&gt;$O$5,D12524="Expense"),"Expense outlier",AND(F12524&gt;$P$5,D12524="Income"),"Income outlier",TRUE,"valid")</f>
        <v>valid</v>
      </c>
      <c r="K12524" s="1" t="str">
        <f>_xlfn.XLOOKUP(I12524,[1]category_mapping!$F$2:$F$19,[1]category_mapping!$G$2:$G$19,E12524)</f>
        <v>rent</v>
      </c>
      <c r="L12524" s="1" t="str">
        <f>IF(cleaning_working[[#This Row],[date]]="","Missing","Available")</f>
        <v>Available</v>
      </c>
    </row>
    <row r="12525" spans="1:12" x14ac:dyDescent="0.35">
      <c r="A12525" s="1" t="s">
        <v>12061</v>
      </c>
      <c r="B12525" s="1" t="s">
        <v>423</v>
      </c>
      <c r="C12525" s="3">
        <v>45018</v>
      </c>
      <c r="D12525" s="1" t="s">
        <v>13</v>
      </c>
      <c r="E12525" s="1" t="s">
        <v>24</v>
      </c>
      <c r="F12525" s="1">
        <v>25762</v>
      </c>
      <c r="G12525" s="1" t="s">
        <v>32</v>
      </c>
      <c r="H12525" s="1" t="s">
        <v>133</v>
      </c>
      <c r="I12525" s="1" t="s">
        <v>87</v>
      </c>
      <c r="J12525" s="1" t="str" cm="1">
        <f t="array" ref="J12525">_xlfn.IFS(F12525="","missing",F12525&lt;0,"negative",F12525=0,"zero",AND(F12525&gt;=99999,MOD(F12525,9)=0),"99999 placeholder",AND(F12525&gt;$O$5,D12525="Expense"),"Expense outlier",AND(F12525&gt;$P$5,D12525="Income"),"Income outlier",TRUE,"valid")</f>
        <v>Expense outlier</v>
      </c>
      <c r="K12525" s="1" t="str">
        <f>_xlfn.XLOOKUP(I12525,[1]category_mapping!$F$2:$F$19,[1]category_mapping!$G$2:$G$19,E12525)</f>
        <v>rent</v>
      </c>
      <c r="L12525" s="1" t="str">
        <f>IF(cleaning_working[[#This Row],[date]]="","Missing","Available")</f>
        <v>Available</v>
      </c>
    </row>
    <row r="12526" spans="1:12" x14ac:dyDescent="0.35">
      <c r="A12526" s="1" t="s">
        <v>12062</v>
      </c>
      <c r="B12526" s="1" t="s">
        <v>467</v>
      </c>
      <c r="C12526" s="3">
        <v>44598</v>
      </c>
      <c r="D12526" s="1" t="s">
        <v>13</v>
      </c>
      <c r="E12526" s="1" t="s">
        <v>39</v>
      </c>
      <c r="F12526" s="1">
        <v>1996</v>
      </c>
      <c r="G12526" s="1" t="s">
        <v>64</v>
      </c>
      <c r="H12526" s="1" t="s">
        <v>19</v>
      </c>
      <c r="I12526" s="1" t="s">
        <v>178</v>
      </c>
      <c r="J12526" s="1" t="str" cm="1">
        <f t="array" ref="J12526">_xlfn.IFS(F12526="","missing",F12526&lt;0,"negative",F12526=0,"zero",AND(F12526&gt;=99999,MOD(F12526,9)=0),"99999 placeholder",AND(F12526&gt;$O$5,D12526="Expense"),"Expense outlier",AND(F12526&gt;$P$5,D12526="Income"),"Income outlier",TRUE,"valid")</f>
        <v>valid</v>
      </c>
      <c r="K12526" s="1" t="str">
        <f>_xlfn.XLOOKUP(I12526,[1]category_mapping!$F$2:$F$19,[1]category_mapping!$G$2:$G$19,E12526)</f>
        <v>rent</v>
      </c>
      <c r="L12526" s="1" t="str">
        <f>IF(cleaning_working[[#This Row],[date]]="","Missing","Available")</f>
        <v>Available</v>
      </c>
    </row>
    <row r="12527" spans="1:12" x14ac:dyDescent="0.35">
      <c r="A12527" s="1" t="s">
        <v>12063</v>
      </c>
      <c r="B12527" s="1" t="s">
        <v>229</v>
      </c>
      <c r="C12527" s="3">
        <v>45452</v>
      </c>
      <c r="D12527" s="1" t="s">
        <v>13</v>
      </c>
      <c r="E12527" s="1" t="s">
        <v>24</v>
      </c>
      <c r="F12527" s="1">
        <v>5712</v>
      </c>
      <c r="G12527" s="1" t="s">
        <v>25</v>
      </c>
      <c r="H12527" s="1" t="s">
        <v>65</v>
      </c>
      <c r="I12527" s="1" t="s">
        <v>71</v>
      </c>
      <c r="J12527" s="1" t="str" cm="1">
        <f t="array" ref="J12527">_xlfn.IFS(F12527="","missing",F12527&lt;0,"negative",F12527=0,"zero",AND(F12527&gt;=99999,MOD(F12527,9)=0),"99999 placeholder",AND(F12527&gt;$O$5,D12527="Expense"),"Expense outlier",AND(F12527&gt;$P$5,D12527="Income"),"Income outlier",TRUE,"valid")</f>
        <v>valid</v>
      </c>
      <c r="K12527" s="1" t="str">
        <f>_xlfn.XLOOKUP(I12527,[1]category_mapping!$F$2:$F$19,[1]category_mapping!$G$2:$G$19,E12527)</f>
        <v>health</v>
      </c>
      <c r="L12527" s="1" t="str">
        <f>IF(cleaning_working[[#This Row],[date]]="","Missing","Available")</f>
        <v>Available</v>
      </c>
    </row>
    <row r="12528" spans="1:12" x14ac:dyDescent="0.35">
      <c r="A12528" s="1" t="s">
        <v>12064</v>
      </c>
      <c r="B12528" s="1" t="s">
        <v>289</v>
      </c>
      <c r="C12528" s="3">
        <v>45551</v>
      </c>
      <c r="D12528" s="1" t="s">
        <v>13</v>
      </c>
      <c r="E12528" s="1" t="s">
        <v>39</v>
      </c>
      <c r="F12528" s="1">
        <v>3504</v>
      </c>
      <c r="G12528" s="1" t="s">
        <v>40</v>
      </c>
      <c r="H12528" s="1" t="s">
        <v>25</v>
      </c>
      <c r="I12528" s="1" t="s">
        <v>41</v>
      </c>
      <c r="J12528" s="1" t="str" cm="1">
        <f t="array" ref="J12528">_xlfn.IFS(F12528="","missing",F12528&lt;0,"negative",F12528=0,"zero",AND(F12528&gt;=99999,MOD(F12528,9)=0),"99999 placeholder",AND(F12528&gt;$O$5,D12528="Expense"),"Expense outlier",AND(F12528&gt;$P$5,D12528="Income"),"Income outlier",TRUE,"valid")</f>
        <v>valid</v>
      </c>
      <c r="K12528" s="1" t="str">
        <f>_xlfn.XLOOKUP(I12528,[1]category_mapping!$F$2:$F$19,[1]category_mapping!$G$2:$G$19,E12528)</f>
        <v>utilities</v>
      </c>
      <c r="L12528" s="1" t="str">
        <f>IF(cleaning_working[[#This Row],[date]]="","Missing","Available")</f>
        <v>Available</v>
      </c>
    </row>
    <row r="12529" spans="1:12" x14ac:dyDescent="0.35">
      <c r="A12529" s="1" t="s">
        <v>11551</v>
      </c>
      <c r="B12529" s="1" t="s">
        <v>423</v>
      </c>
      <c r="C12529" s="3">
        <v>45169</v>
      </c>
      <c r="D12529" s="1" t="s">
        <v>13</v>
      </c>
      <c r="E12529" s="1" t="s">
        <v>24</v>
      </c>
      <c r="F12529" s="1">
        <v>14941</v>
      </c>
      <c r="G12529" s="1" t="s">
        <v>18</v>
      </c>
      <c r="H12529" s="1" t="s">
        <v>107</v>
      </c>
      <c r="I12529" s="1" t="s">
        <v>53</v>
      </c>
      <c r="J12529" s="1" t="str" cm="1">
        <f t="array" ref="J12529">_xlfn.IFS(F12529="","missing",F12529&lt;0,"negative",F12529=0,"zero",AND(F12529&gt;=99999,MOD(F12529,9)=0),"99999 placeholder",AND(F12529&gt;$O$5,D12529="Expense"),"Expense outlier",AND(F12529&gt;$P$5,D12529="Income"),"Income outlier",TRUE,"valid")</f>
        <v>valid</v>
      </c>
      <c r="K12529" s="1" t="str">
        <f>_xlfn.XLOOKUP(I12529,[1]category_mapping!$F$2:$F$19,[1]category_mapping!$G$2:$G$19,E12529)</f>
        <v>travel</v>
      </c>
      <c r="L12529" s="1" t="str">
        <f>IF(cleaning_working[[#This Row],[date]]="","Missing","Available")</f>
        <v>Available</v>
      </c>
    </row>
    <row r="12530" spans="1:12" x14ac:dyDescent="0.35">
      <c r="A12530" s="1" t="s">
        <v>12065</v>
      </c>
      <c r="B12530" s="1" t="s">
        <v>77</v>
      </c>
      <c r="C12530" s="3">
        <v>45001</v>
      </c>
      <c r="D12530" s="1" t="s">
        <v>13</v>
      </c>
      <c r="E12530" s="1" t="s">
        <v>39</v>
      </c>
      <c r="F12530" s="1">
        <v>9065</v>
      </c>
      <c r="G12530" s="1" t="s">
        <v>32</v>
      </c>
      <c r="H12530" s="1" t="s">
        <v>33</v>
      </c>
      <c r="I12530" s="1" t="s">
        <v>20</v>
      </c>
      <c r="J12530" s="1" t="str" cm="1">
        <f t="array" ref="J12530">_xlfn.IFS(F12530="","missing",F12530&lt;0,"negative",F12530=0,"zero",AND(F12530&gt;=99999,MOD(F12530,9)=0),"99999 placeholder",AND(F12530&gt;$O$5,D12530="Expense"),"Expense outlier",AND(F12530&gt;$P$5,D12530="Income"),"Income outlier",TRUE,"valid")</f>
        <v>valid</v>
      </c>
      <c r="K12530" s="1" t="str">
        <f>_xlfn.XLOOKUP(I12530,[1]category_mapping!$F$2:$F$19,[1]category_mapping!$G$2:$G$19,E12530)</f>
        <v>entertainment</v>
      </c>
      <c r="L12530" s="1" t="str">
        <f>IF(cleaning_working[[#This Row],[date]]="","Missing","Available")</f>
        <v>Available</v>
      </c>
    </row>
    <row r="12531" spans="1:12" x14ac:dyDescent="0.35">
      <c r="A12531" s="1" t="s">
        <v>12066</v>
      </c>
      <c r="B12531" s="1" t="s">
        <v>113</v>
      </c>
      <c r="C12531" s="3">
        <v>44807</v>
      </c>
      <c r="D12531" s="1" t="s">
        <v>14</v>
      </c>
      <c r="E12531" s="1" t="s">
        <v>46</v>
      </c>
      <c r="F12531" s="1">
        <v>29767</v>
      </c>
      <c r="G12531" s="1" t="s">
        <v>40</v>
      </c>
      <c r="H12531" s="1" t="s">
        <v>107</v>
      </c>
      <c r="I12531" s="1" t="s">
        <v>170</v>
      </c>
      <c r="J12531" s="1" t="str" cm="1">
        <f t="array" ref="J12531">_xlfn.IFS(F12531="","missing",F12531&lt;0,"negative",F12531=0,"zero",AND(F12531&gt;=99999,MOD(F12531,9)=0),"99999 placeholder",AND(F12531&gt;$O$5,D12531="Expense"),"Expense outlier",AND(F12531&gt;$P$5,D12531="Income"),"Income outlier",TRUE,"valid")</f>
        <v>valid</v>
      </c>
      <c r="K12531" s="1" t="str">
        <f>_xlfn.XLOOKUP(I12531,[1]category_mapping!$F$2:$F$19,[1]category_mapping!$G$2:$G$19,E12531)</f>
        <v>health</v>
      </c>
      <c r="L12531" s="1" t="str">
        <f>IF(cleaning_working[[#This Row],[date]]="","Missing","Available")</f>
        <v>Available</v>
      </c>
    </row>
    <row r="12532" spans="1:12" x14ac:dyDescent="0.35">
      <c r="A12532" s="1" t="s">
        <v>12067</v>
      </c>
      <c r="B12532" s="1" t="s">
        <v>887</v>
      </c>
      <c r="C12532" s="3">
        <v>45654</v>
      </c>
      <c r="D12532" s="1" t="s">
        <v>13</v>
      </c>
      <c r="E12532" s="1" t="s">
        <v>24</v>
      </c>
      <c r="F12532" s="1">
        <v>6569</v>
      </c>
      <c r="G12532" s="1" t="s">
        <v>32</v>
      </c>
      <c r="H12532" s="1" t="s">
        <v>33</v>
      </c>
      <c r="I12532" s="1" t="s">
        <v>41</v>
      </c>
      <c r="J12532" s="1" t="str" cm="1">
        <f t="array" ref="J12532">_xlfn.IFS(F12532="","missing",F12532&lt;0,"negative",F12532=0,"zero",AND(F12532&gt;=99999,MOD(F12532,9)=0),"99999 placeholder",AND(F12532&gt;$O$5,D12532="Expense"),"Expense outlier",AND(F12532&gt;$P$5,D12532="Income"),"Income outlier",TRUE,"valid")</f>
        <v>valid</v>
      </c>
      <c r="K12532" s="1" t="str">
        <f>_xlfn.XLOOKUP(I12532,[1]category_mapping!$F$2:$F$19,[1]category_mapping!$G$2:$G$19,E12532)</f>
        <v>utilities</v>
      </c>
      <c r="L12532" s="1" t="str">
        <f>IF(cleaning_working[[#This Row],[date]]="","Missing","Available")</f>
        <v>Available</v>
      </c>
    </row>
    <row r="12533" spans="1:12" x14ac:dyDescent="0.35">
      <c r="A12533" s="1" t="s">
        <v>12068</v>
      </c>
      <c r="B12533" s="1" t="s">
        <v>296</v>
      </c>
      <c r="C12533" s="3">
        <v>44918</v>
      </c>
      <c r="D12533" s="1" t="s">
        <v>14</v>
      </c>
      <c r="E12533" s="1" t="s">
        <v>119</v>
      </c>
      <c r="F12533" s="1">
        <v>24338</v>
      </c>
      <c r="G12533" s="1" t="s">
        <v>18</v>
      </c>
      <c r="H12533" s="1" t="s">
        <v>65</v>
      </c>
      <c r="I12533" s="1" t="s">
        <v>128</v>
      </c>
      <c r="J12533" s="1" t="str" cm="1">
        <f t="array" ref="J12533">_xlfn.IFS(F12533="","missing",F12533&lt;0,"negative",F12533=0,"zero",AND(F12533&gt;=99999,MOD(F12533,9)=0),"99999 placeholder",AND(F12533&gt;$O$5,D12533="Expense"),"Expense outlier",AND(F12533&gt;$P$5,D12533="Income"),"Income outlier",TRUE,"valid")</f>
        <v>valid</v>
      </c>
      <c r="K12533" s="1" t="str">
        <f>_xlfn.XLOOKUP(I12533,[1]category_mapping!$F$2:$F$19,[1]category_mapping!$G$2:$G$19,E12533)</f>
        <v>utilities</v>
      </c>
      <c r="L12533" s="1" t="str">
        <f>IF(cleaning_working[[#This Row],[date]]="","Missing","Available")</f>
        <v>Available</v>
      </c>
    </row>
    <row r="12534" spans="1:12" x14ac:dyDescent="0.35">
      <c r="A12534" s="1" t="s">
        <v>12069</v>
      </c>
      <c r="B12534" s="1" t="s">
        <v>414</v>
      </c>
      <c r="C12534" s="3">
        <v>45210</v>
      </c>
      <c r="D12534" s="1" t="s">
        <v>13</v>
      </c>
      <c r="E12534" s="1" t="s">
        <v>24</v>
      </c>
      <c r="F12534" s="1">
        <v>8732</v>
      </c>
      <c r="G12534" s="1" t="s">
        <v>40</v>
      </c>
      <c r="H12534" s="1" t="s">
        <v>159</v>
      </c>
      <c r="I12534" s="1" t="s">
        <v>20</v>
      </c>
      <c r="J12534" s="1" t="str" cm="1">
        <f t="array" ref="J12534">_xlfn.IFS(F12534="","missing",F12534&lt;0,"negative",F12534=0,"zero",AND(F12534&gt;=99999,MOD(F12534,9)=0),"99999 placeholder",AND(F12534&gt;$O$5,D12534="Expense"),"Expense outlier",AND(F12534&gt;$P$5,D12534="Income"),"Income outlier",TRUE,"valid")</f>
        <v>valid</v>
      </c>
      <c r="K12534" s="1" t="str">
        <f>_xlfn.XLOOKUP(I12534,[1]category_mapping!$F$2:$F$19,[1]category_mapping!$G$2:$G$19,E12534)</f>
        <v>entertainment</v>
      </c>
      <c r="L12534" s="1" t="str">
        <f>IF(cleaning_working[[#This Row],[date]]="","Missing","Available")</f>
        <v>Available</v>
      </c>
    </row>
    <row r="12535" spans="1:12" x14ac:dyDescent="0.35">
      <c r="A12535" s="1" t="s">
        <v>12070</v>
      </c>
      <c r="B12535" s="1" t="s">
        <v>150</v>
      </c>
      <c r="C12535" s="3">
        <v>45286</v>
      </c>
      <c r="D12535" s="1" t="s">
        <v>14</v>
      </c>
      <c r="E12535" s="1" t="s">
        <v>57</v>
      </c>
      <c r="F12535" s="1">
        <v>47277</v>
      </c>
      <c r="G12535" s="1" t="s">
        <v>64</v>
      </c>
      <c r="H12535" s="1" t="s">
        <v>159</v>
      </c>
      <c r="I12535" s="1" t="s">
        <v>170</v>
      </c>
      <c r="J12535" s="1" t="str" cm="1">
        <f t="array" ref="J12535">_xlfn.IFS(F12535="","missing",F12535&lt;0,"negative",F12535=0,"zero",AND(F12535&gt;=99999,MOD(F12535,9)=0),"99999 placeholder",AND(F12535&gt;$O$5,D12535="Expense"),"Expense outlier",AND(F12535&gt;$P$5,D12535="Income"),"Income outlier",TRUE,"valid")</f>
        <v>valid</v>
      </c>
      <c r="K12535" s="1" t="str">
        <f>_xlfn.XLOOKUP(I12535,[1]category_mapping!$F$2:$F$19,[1]category_mapping!$G$2:$G$19,E12535)</f>
        <v>health</v>
      </c>
      <c r="L12535" s="1" t="str">
        <f>IF(cleaning_working[[#This Row],[date]]="","Missing","Available")</f>
        <v>Available</v>
      </c>
    </row>
    <row r="12536" spans="1:12" x14ac:dyDescent="0.35">
      <c r="A12536" s="1" t="s">
        <v>5542</v>
      </c>
      <c r="B12536" s="1" t="s">
        <v>103</v>
      </c>
      <c r="C12536" s="3">
        <v>44564</v>
      </c>
      <c r="D12536" s="1" t="s">
        <v>13</v>
      </c>
      <c r="E12536" s="1" t="s">
        <v>39</v>
      </c>
      <c r="F12536" s="1">
        <v>6340</v>
      </c>
      <c r="G12536" s="1" t="s">
        <v>32</v>
      </c>
      <c r="H12536" s="1" t="s">
        <v>52</v>
      </c>
      <c r="I12536" s="1" t="s">
        <v>217</v>
      </c>
      <c r="J12536" s="1" t="str" cm="1">
        <f t="array" ref="J12536">_xlfn.IFS(F12536="","missing",F12536&lt;0,"negative",F12536=0,"zero",AND(F12536&gt;=99999,MOD(F12536,9)=0),"99999 placeholder",AND(F12536&gt;$O$5,D12536="Expense"),"Expense outlier",AND(F12536&gt;$P$5,D12536="Income"),"Income outlier",TRUE,"valid")</f>
        <v>valid</v>
      </c>
      <c r="K12536" s="1" t="str">
        <f>_xlfn.XLOOKUP(I12536,[1]category_mapping!$F$2:$F$19,[1]category_mapping!$G$2:$G$19,E12536)</f>
        <v>rent</v>
      </c>
      <c r="L12536" s="1" t="str">
        <f>IF(cleaning_working[[#This Row],[date]]="","Missing","Available")</f>
        <v>Available</v>
      </c>
    </row>
    <row r="12537" spans="1:12" x14ac:dyDescent="0.35">
      <c r="A12537" s="1" t="s">
        <v>12071</v>
      </c>
      <c r="B12537" s="1" t="s">
        <v>257</v>
      </c>
      <c r="C12537" s="3">
        <v>45006</v>
      </c>
      <c r="D12537" s="1" t="s">
        <v>13</v>
      </c>
      <c r="E12537" s="1" t="s">
        <v>96</v>
      </c>
      <c r="F12537" s="1">
        <v>6753</v>
      </c>
      <c r="G12537" s="1" t="s">
        <v>64</v>
      </c>
      <c r="H12537" s="1" t="s">
        <v>83</v>
      </c>
      <c r="I12537" s="1" t="s">
        <v>93</v>
      </c>
      <c r="J12537" s="1" t="str" cm="1">
        <f t="array" ref="J12537">_xlfn.IFS(F12537="","missing",F12537&lt;0,"negative",F12537=0,"zero",AND(F12537&gt;=99999,MOD(F12537,9)=0),"99999 placeholder",AND(F12537&gt;$O$5,D12537="Expense"),"Expense outlier",AND(F12537&gt;$P$5,D12537="Income"),"Income outlier",TRUE,"valid")</f>
        <v>valid</v>
      </c>
      <c r="K12537" s="1" t="str">
        <f>_xlfn.XLOOKUP(I12537,[1]category_mapping!$F$2:$F$19,[1]category_mapping!$G$2:$G$19,E12537)</f>
        <v>travel</v>
      </c>
      <c r="L12537" s="1" t="str">
        <f>IF(cleaning_working[[#This Row],[date]]="","Missing","Available")</f>
        <v>Available</v>
      </c>
    </row>
    <row r="12538" spans="1:12" x14ac:dyDescent="0.35">
      <c r="A12538" s="1" t="s">
        <v>12072</v>
      </c>
      <c r="B12538" s="1" t="s">
        <v>37</v>
      </c>
      <c r="C12538" s="3">
        <v>45456</v>
      </c>
      <c r="D12538" s="1" t="s">
        <v>14</v>
      </c>
      <c r="E12538" s="1" t="s">
        <v>119</v>
      </c>
      <c r="F12538" s="1">
        <v>19295</v>
      </c>
      <c r="G12538" s="1" t="s">
        <v>18</v>
      </c>
      <c r="H12538" s="1" t="s">
        <v>86</v>
      </c>
      <c r="I12538" s="1" t="s">
        <v>34</v>
      </c>
      <c r="J12538" s="1" t="str" cm="1">
        <f t="array" ref="J12538">_xlfn.IFS(F12538="","missing",F12538&lt;0,"negative",F12538=0,"zero",AND(F12538&gt;=99999,MOD(F12538,9)=0),"99999 placeholder",AND(F12538&gt;$O$5,D12538="Expense"),"Expense outlier",AND(F12538&gt;$P$5,D12538="Income"),"Income outlier",TRUE,"valid")</f>
        <v>valid</v>
      </c>
      <c r="K12538" s="1" t="str">
        <f>_xlfn.XLOOKUP(I12538,[1]category_mapping!$F$2:$F$19,[1]category_mapping!$G$2:$G$19,E12538)</f>
        <v>education</v>
      </c>
      <c r="L12538" s="1" t="str">
        <f>IF(cleaning_working[[#This Row],[date]]="","Missing","Available")</f>
        <v>Available</v>
      </c>
    </row>
    <row r="12539" spans="1:12" x14ac:dyDescent="0.35">
      <c r="A12539" s="1" t="s">
        <v>12073</v>
      </c>
      <c r="B12539" s="1" t="s">
        <v>214</v>
      </c>
      <c r="C12539" s="3">
        <v>44991</v>
      </c>
      <c r="D12539" s="1" t="s">
        <v>14</v>
      </c>
      <c r="E12539" s="1" t="s">
        <v>215</v>
      </c>
      <c r="F12539" s="1">
        <v>57350</v>
      </c>
      <c r="G12539" s="1" t="s">
        <v>64</v>
      </c>
      <c r="H12539" s="1" t="s">
        <v>19</v>
      </c>
      <c r="J12539" s="1" t="str" cm="1">
        <f t="array" ref="J12539">_xlfn.IFS(F12539="","missing",F12539&lt;0,"negative",F12539=0,"zero",AND(F12539&gt;=99999,MOD(F12539,9)=0),"99999 placeholder",AND(F12539&gt;$O$5,D12539="Expense"),"Expense outlier",AND(F12539&gt;$P$5,D12539="Income"),"Income outlier",TRUE,"valid")</f>
        <v>valid</v>
      </c>
      <c r="K12539" s="1" t="str">
        <f>_xlfn.XLOOKUP(I12539,[1]category_mapping!$F$2:$F$19,[1]category_mapping!$G$2:$G$19,E12539)</f>
        <v>bonus</v>
      </c>
      <c r="L12539" s="1" t="str">
        <f>IF(cleaning_working[[#This Row],[date]]="","Missing","Available")</f>
        <v>Available</v>
      </c>
    </row>
    <row r="12540" spans="1:12" x14ac:dyDescent="0.35">
      <c r="A12540" s="1" t="s">
        <v>12074</v>
      </c>
      <c r="B12540" s="1" t="s">
        <v>132</v>
      </c>
      <c r="C12540" s="3">
        <v>44939</v>
      </c>
      <c r="D12540" s="1" t="s">
        <v>13</v>
      </c>
      <c r="E12540" s="1" t="s">
        <v>24</v>
      </c>
      <c r="F12540" s="1">
        <v>20939</v>
      </c>
      <c r="G12540" s="1" t="s">
        <v>64</v>
      </c>
      <c r="H12540" s="1" t="s">
        <v>19</v>
      </c>
      <c r="I12540" s="1" t="s">
        <v>58</v>
      </c>
      <c r="J12540" s="1" t="str" cm="1">
        <f t="array" ref="J12540">_xlfn.IFS(F12540="","missing",F12540&lt;0,"negative",F12540=0,"zero",AND(F12540&gt;=99999,MOD(F12540,9)=0),"99999 placeholder",AND(F12540&gt;$O$5,D12540="Expense"),"Expense outlier",AND(F12540&gt;$P$5,D12540="Income"),"Income outlier",TRUE,"valid")</f>
        <v>Expense outlier</v>
      </c>
      <c r="K12540" s="1" t="str">
        <f>_xlfn.XLOOKUP(I12540,[1]category_mapping!$F$2:$F$19,[1]category_mapping!$G$2:$G$19,E12540)</f>
        <v>rent</v>
      </c>
      <c r="L12540" s="1" t="str">
        <f>IF(cleaning_working[[#This Row],[date]]="","Missing","Available")</f>
        <v>Available</v>
      </c>
    </row>
    <row r="12541" spans="1:12" x14ac:dyDescent="0.35">
      <c r="A12541" s="1" t="s">
        <v>12075</v>
      </c>
      <c r="B12541" s="1" t="s">
        <v>317</v>
      </c>
      <c r="C12541" s="3">
        <v>44913</v>
      </c>
      <c r="D12541" s="1" t="s">
        <v>14</v>
      </c>
      <c r="E12541" s="1" t="s">
        <v>119</v>
      </c>
      <c r="F12541" s="1">
        <v>45417</v>
      </c>
      <c r="G12541" s="1" t="s">
        <v>18</v>
      </c>
      <c r="H12541" s="1" t="s">
        <v>107</v>
      </c>
      <c r="I12541" s="1" t="s">
        <v>194</v>
      </c>
      <c r="J12541" s="1" t="str" cm="1">
        <f t="array" ref="J12541">_xlfn.IFS(F12541="","missing",F12541&lt;0,"negative",F12541=0,"zero",AND(F12541&gt;=99999,MOD(F12541,9)=0),"99999 placeholder",AND(F12541&gt;$O$5,D12541="Expense"),"Expense outlier",AND(F12541&gt;$P$5,D12541="Income"),"Income outlier",TRUE,"valid")</f>
        <v>valid</v>
      </c>
      <c r="K12541" s="1" t="str">
        <f>_xlfn.XLOOKUP(I12541,[1]category_mapping!$F$2:$F$19,[1]category_mapping!$G$2:$G$19,E12541)</f>
        <v>travel</v>
      </c>
      <c r="L12541" s="1" t="str">
        <f>IF(cleaning_working[[#This Row],[date]]="","Missing","Available")</f>
        <v>Available</v>
      </c>
    </row>
    <row r="12542" spans="1:12" x14ac:dyDescent="0.35">
      <c r="A12542" s="1" t="s">
        <v>12076</v>
      </c>
      <c r="B12542" s="1" t="s">
        <v>243</v>
      </c>
      <c r="C12542" s="3" t="s">
        <v>38</v>
      </c>
      <c r="D12542" s="1" t="s">
        <v>13</v>
      </c>
      <c r="E12542" s="1" t="s">
        <v>39</v>
      </c>
      <c r="F12542" s="1">
        <v>9055</v>
      </c>
      <c r="G12542" s="1" t="s">
        <v>64</v>
      </c>
      <c r="H12542" s="1" t="s">
        <v>19</v>
      </c>
      <c r="I12542" s="1" t="s">
        <v>53</v>
      </c>
      <c r="J12542" s="1" t="str" cm="1">
        <f t="array" ref="J12542">_xlfn.IFS(F12542="","missing",F12542&lt;0,"negative",F12542=0,"zero",AND(F12542&gt;=99999,MOD(F12542,9)=0),"99999 placeholder",AND(F12542&gt;$O$5,D12542="Expense"),"Expense outlier",AND(F12542&gt;$P$5,D12542="Income"),"Income outlier",TRUE,"valid")</f>
        <v>valid</v>
      </c>
      <c r="K12542" s="1" t="str">
        <f>_xlfn.XLOOKUP(I12542,[1]category_mapping!$F$2:$F$19,[1]category_mapping!$G$2:$G$19,E12542)</f>
        <v>travel</v>
      </c>
      <c r="L12542" s="1" t="str">
        <f>IF(cleaning_working[[#This Row],[date]]="","Missing","Available")</f>
        <v>Missing</v>
      </c>
    </row>
    <row r="12543" spans="1:12" x14ac:dyDescent="0.35">
      <c r="A12543" s="1" t="s">
        <v>4933</v>
      </c>
      <c r="B12543" s="1" t="s">
        <v>303</v>
      </c>
      <c r="C12543" s="3">
        <v>44646</v>
      </c>
      <c r="D12543" s="1" t="s">
        <v>13</v>
      </c>
      <c r="E12543" s="1" t="s">
        <v>39</v>
      </c>
      <c r="F12543" s="1">
        <v>2783</v>
      </c>
      <c r="G12543" s="1" t="s">
        <v>40</v>
      </c>
      <c r="H12543" s="1" t="s">
        <v>52</v>
      </c>
      <c r="I12543" s="1" t="s">
        <v>87</v>
      </c>
      <c r="J12543" s="1" t="str" cm="1">
        <f t="array" ref="J12543">_xlfn.IFS(F12543="","missing",F12543&lt;0,"negative",F12543=0,"zero",AND(F12543&gt;=99999,MOD(F12543,9)=0),"99999 placeholder",AND(F12543&gt;$O$5,D12543="Expense"),"Expense outlier",AND(F12543&gt;$P$5,D12543="Income"),"Income outlier",TRUE,"valid")</f>
        <v>valid</v>
      </c>
      <c r="K12543" s="1" t="str">
        <f>_xlfn.XLOOKUP(I12543,[1]category_mapping!$F$2:$F$19,[1]category_mapping!$G$2:$G$19,E12543)</f>
        <v>food</v>
      </c>
      <c r="L12543" s="1" t="str">
        <f>IF(cleaning_working[[#This Row],[date]]="","Missing","Available")</f>
        <v>Available</v>
      </c>
    </row>
    <row r="12544" spans="1:12" x14ac:dyDescent="0.35">
      <c r="A12544" s="1" t="s">
        <v>12077</v>
      </c>
      <c r="B12544" s="1" t="s">
        <v>289</v>
      </c>
      <c r="C12544" s="3">
        <v>45154</v>
      </c>
      <c r="D12544" s="1" t="s">
        <v>14</v>
      </c>
      <c r="E12544" s="1" t="s">
        <v>31</v>
      </c>
      <c r="F12544" s="1">
        <v>52335</v>
      </c>
      <c r="G12544" s="1" t="s">
        <v>32</v>
      </c>
      <c r="H12544" s="1" t="s">
        <v>26</v>
      </c>
      <c r="I12544" s="1" t="s">
        <v>66</v>
      </c>
      <c r="J12544" s="1" t="str" cm="1">
        <f t="array" ref="J12544">_xlfn.IFS(F12544="","missing",F12544&lt;0,"negative",F12544=0,"zero",AND(F12544&gt;=99999,MOD(F12544,9)=0),"99999 placeholder",AND(F12544&gt;$O$5,D12544="Expense"),"Expense outlier",AND(F12544&gt;$P$5,D12544="Income"),"Income outlier",TRUE,"valid")</f>
        <v>valid</v>
      </c>
      <c r="K12544" s="1" t="str">
        <f>_xlfn.XLOOKUP(I12544,[1]category_mapping!$F$2:$F$19,[1]category_mapping!$G$2:$G$19,E12544)</f>
        <v>food</v>
      </c>
      <c r="L12544" s="1" t="str">
        <f>IF(cleaning_working[[#This Row],[date]]="","Missing","Available")</f>
        <v>Available</v>
      </c>
    </row>
    <row r="12545" spans="1:12" x14ac:dyDescent="0.35">
      <c r="A12545" s="1" t="s">
        <v>9577</v>
      </c>
      <c r="B12545" s="1" t="s">
        <v>341</v>
      </c>
      <c r="C12545" s="3">
        <v>44382</v>
      </c>
      <c r="D12545" s="1" t="s">
        <v>13</v>
      </c>
      <c r="E12545" s="1" t="s">
        <v>39</v>
      </c>
      <c r="F12545" s="1">
        <v>1883</v>
      </c>
      <c r="G12545" s="1" t="s">
        <v>32</v>
      </c>
      <c r="H12545" s="1" t="s">
        <v>25</v>
      </c>
      <c r="I12545" s="1" t="s">
        <v>34</v>
      </c>
      <c r="J12545" s="1" t="str" cm="1">
        <f t="array" ref="J12545">_xlfn.IFS(F12545="","missing",F12545&lt;0,"negative",F12545=0,"zero",AND(F12545&gt;=99999,MOD(F12545,9)=0),"99999 placeholder",AND(F12545&gt;$O$5,D12545="Expense"),"Expense outlier",AND(F12545&gt;$P$5,D12545="Income"),"Income outlier",TRUE,"valid")</f>
        <v>valid</v>
      </c>
      <c r="K12545" s="1" t="str">
        <f>_xlfn.XLOOKUP(I12545,[1]category_mapping!$F$2:$F$19,[1]category_mapping!$G$2:$G$19,E12545)</f>
        <v>education</v>
      </c>
      <c r="L12545" s="1" t="str">
        <f>IF(cleaning_working[[#This Row],[date]]="","Missing","Available")</f>
        <v>Available</v>
      </c>
    </row>
    <row r="12546" spans="1:12" x14ac:dyDescent="0.35">
      <c r="A12546" s="1" t="s">
        <v>11530</v>
      </c>
      <c r="B12546" s="1" t="s">
        <v>48</v>
      </c>
      <c r="C12546" s="3">
        <v>45132</v>
      </c>
      <c r="D12546" s="1" t="s">
        <v>13</v>
      </c>
      <c r="E12546" s="1" t="s">
        <v>70</v>
      </c>
      <c r="F12546" s="1">
        <v>1822</v>
      </c>
      <c r="G12546" s="1" t="s">
        <v>32</v>
      </c>
      <c r="H12546" s="1" t="s">
        <v>33</v>
      </c>
      <c r="J12546" s="1" t="str" cm="1">
        <f t="array" ref="J12546">_xlfn.IFS(F12546="","missing",F12546&lt;0,"negative",F12546=0,"zero",AND(F12546&gt;=99999,MOD(F12546,9)=0),"99999 placeholder",AND(F12546&gt;$O$5,D12546="Expense"),"Expense outlier",AND(F12546&gt;$P$5,D12546="Income"),"Income outlier",TRUE,"valid")</f>
        <v>valid</v>
      </c>
      <c r="K12546" s="1" t="str">
        <f>_xlfn.XLOOKUP(I12546,[1]category_mapping!$F$2:$F$19,[1]category_mapping!$G$2:$G$19,E12546)</f>
        <v>others</v>
      </c>
      <c r="L12546" s="1" t="str">
        <f>IF(cleaning_working[[#This Row],[date]]="","Missing","Available")</f>
        <v>Available</v>
      </c>
    </row>
    <row r="12547" spans="1:12" x14ac:dyDescent="0.35">
      <c r="A12547" s="1" t="s">
        <v>12078</v>
      </c>
      <c r="B12547" s="1" t="s">
        <v>508</v>
      </c>
      <c r="C12547" s="3">
        <v>45421</v>
      </c>
      <c r="D12547" s="1" t="s">
        <v>13</v>
      </c>
      <c r="E12547" s="1" t="s">
        <v>39</v>
      </c>
      <c r="F12547" s="1">
        <v>7956</v>
      </c>
      <c r="G12547" s="1" t="s">
        <v>32</v>
      </c>
      <c r="H12547" s="1" t="s">
        <v>86</v>
      </c>
      <c r="I12547" s="1" t="s">
        <v>137</v>
      </c>
      <c r="J12547" s="1" t="str" cm="1">
        <f t="array" ref="J12547">_xlfn.IFS(F12547="","missing",F12547&lt;0,"negative",F12547=0,"zero",AND(F12547&gt;=99999,MOD(F12547,9)=0),"99999 placeholder",AND(F12547&gt;$O$5,D12547="Expense"),"Expense outlier",AND(F12547&gt;$P$5,D12547="Income"),"Income outlier",TRUE,"valid")</f>
        <v>valid</v>
      </c>
      <c r="K12547" s="1" t="str">
        <f>_xlfn.XLOOKUP(I12547,[1]category_mapping!$F$2:$F$19,[1]category_mapping!$G$2:$G$19,E12547)</f>
        <v>travel</v>
      </c>
      <c r="L12547" s="1" t="str">
        <f>IF(cleaning_working[[#This Row],[date]]="","Missing","Available")</f>
        <v>Available</v>
      </c>
    </row>
    <row r="12548" spans="1:12" x14ac:dyDescent="0.35">
      <c r="A12548" s="1" t="s">
        <v>12079</v>
      </c>
      <c r="B12548" s="1" t="s">
        <v>208</v>
      </c>
      <c r="C12548" s="3">
        <v>45358</v>
      </c>
      <c r="D12548" s="1" t="s">
        <v>14</v>
      </c>
      <c r="E12548" s="1" t="s">
        <v>31</v>
      </c>
      <c r="F12548" s="1">
        <v>25287</v>
      </c>
      <c r="G12548" s="1" t="s">
        <v>40</v>
      </c>
      <c r="H12548" s="1" t="s">
        <v>33</v>
      </c>
      <c r="I12548" s="1" t="s">
        <v>34</v>
      </c>
      <c r="J12548" s="1" t="str" cm="1">
        <f t="array" ref="J12548">_xlfn.IFS(F12548="","missing",F12548&lt;0,"negative",F12548=0,"zero",AND(F12548&gt;=99999,MOD(F12548,9)=0),"99999 placeholder",AND(F12548&gt;$O$5,D12548="Expense"),"Expense outlier",AND(F12548&gt;$P$5,D12548="Income"),"Income outlier",TRUE,"valid")</f>
        <v>valid</v>
      </c>
      <c r="K12548" s="1" t="str">
        <f>_xlfn.XLOOKUP(I12548,[1]category_mapping!$F$2:$F$19,[1]category_mapping!$G$2:$G$19,E12548)</f>
        <v>education</v>
      </c>
      <c r="L12548" s="1" t="str">
        <f>IF(cleaning_working[[#This Row],[date]]="","Missing","Available")</f>
        <v>Available</v>
      </c>
    </row>
    <row r="12549" spans="1:12" x14ac:dyDescent="0.35">
      <c r="A12549" s="1" t="s">
        <v>12080</v>
      </c>
      <c r="B12549" s="1" t="s">
        <v>150</v>
      </c>
      <c r="C12549" s="3">
        <v>44739</v>
      </c>
      <c r="D12549" s="1" t="s">
        <v>13</v>
      </c>
      <c r="E12549" s="1" t="s">
        <v>45</v>
      </c>
      <c r="F12549" s="1">
        <v>3024</v>
      </c>
      <c r="G12549" s="1" t="s">
        <v>32</v>
      </c>
      <c r="H12549" s="1" t="s">
        <v>52</v>
      </c>
      <c r="I12549" s="1" t="s">
        <v>58</v>
      </c>
      <c r="J12549" s="1" t="str" cm="1">
        <f t="array" ref="J12549">_xlfn.IFS(F12549="","missing",F12549&lt;0,"negative",F12549=0,"zero",AND(F12549&gt;=99999,MOD(F12549,9)=0),"99999 placeholder",AND(F12549&gt;$O$5,D12549="Expense"),"Expense outlier",AND(F12549&gt;$P$5,D12549="Income"),"Income outlier",TRUE,"valid")</f>
        <v>valid</v>
      </c>
      <c r="K12549" s="1" t="str">
        <f>_xlfn.XLOOKUP(I12549,[1]category_mapping!$F$2:$F$19,[1]category_mapping!$G$2:$G$19,E12549)</f>
        <v>entertainment</v>
      </c>
      <c r="L12549" s="1" t="str">
        <f>IF(cleaning_working[[#This Row],[date]]="","Missing","Available")</f>
        <v>Available</v>
      </c>
    </row>
    <row r="12550" spans="1:12" x14ac:dyDescent="0.35">
      <c r="A12550" s="1" t="s">
        <v>12081</v>
      </c>
      <c r="B12550" s="1" t="s">
        <v>235</v>
      </c>
      <c r="C12550" s="3">
        <v>44254</v>
      </c>
      <c r="D12550" s="1" t="s">
        <v>13</v>
      </c>
      <c r="E12550" s="1" t="s">
        <v>63</v>
      </c>
      <c r="F12550" s="1">
        <v>9689</v>
      </c>
      <c r="G12550" s="1" t="s">
        <v>32</v>
      </c>
      <c r="H12550" s="1" t="s">
        <v>52</v>
      </c>
      <c r="I12550" s="1" t="s">
        <v>194</v>
      </c>
      <c r="J12550" s="1" t="str" cm="1">
        <f t="array" ref="J12550">_xlfn.IFS(F12550="","missing",F12550&lt;0,"negative",F12550=0,"zero",AND(F12550&gt;=99999,MOD(F12550,9)=0),"99999 placeholder",AND(F12550&gt;$O$5,D12550="Expense"),"Expense outlier",AND(F12550&gt;$P$5,D12550="Income"),"Income outlier",TRUE,"valid")</f>
        <v>valid</v>
      </c>
      <c r="K12550" s="1" t="str">
        <f>_xlfn.XLOOKUP(I12550,[1]category_mapping!$F$2:$F$19,[1]category_mapping!$G$2:$G$19,E12550)</f>
        <v>travel</v>
      </c>
      <c r="L12550" s="1" t="str">
        <f>IF(cleaning_working[[#This Row],[date]]="","Missing","Available")</f>
        <v>Available</v>
      </c>
    </row>
    <row r="12551" spans="1:12" x14ac:dyDescent="0.35">
      <c r="A12551" s="1" t="s">
        <v>5878</v>
      </c>
      <c r="B12551" s="1" t="s">
        <v>508</v>
      </c>
      <c r="C12551" s="3">
        <v>44370</v>
      </c>
      <c r="D12551" s="1" t="s">
        <v>13</v>
      </c>
      <c r="E12551" s="1" t="s">
        <v>39</v>
      </c>
      <c r="F12551" s="1">
        <v>8374</v>
      </c>
      <c r="G12551" s="1" t="s">
        <v>32</v>
      </c>
      <c r="H12551" s="1" t="s">
        <v>83</v>
      </c>
      <c r="I12551" s="1" t="s">
        <v>120</v>
      </c>
      <c r="J12551" s="1" t="str" cm="1">
        <f t="array" ref="J12551">_xlfn.IFS(F12551="","missing",F12551&lt;0,"negative",F12551=0,"zero",AND(F12551&gt;=99999,MOD(F12551,9)=0),"99999 placeholder",AND(F12551&gt;$O$5,D12551="Expense"),"Expense outlier",AND(F12551&gt;$P$5,D12551="Income"),"Income outlier",TRUE,"valid")</f>
        <v>valid</v>
      </c>
      <c r="K12551" s="1" t="str">
        <f>_xlfn.XLOOKUP(I12551,[1]category_mapping!$F$2:$F$19,[1]category_mapping!$G$2:$G$19,E12551)</f>
        <v>food</v>
      </c>
      <c r="L12551" s="1" t="str">
        <f>IF(cleaning_working[[#This Row],[date]]="","Missing","Available")</f>
        <v>Available</v>
      </c>
    </row>
    <row r="12552" spans="1:12" x14ac:dyDescent="0.35">
      <c r="A12552" s="1" t="s">
        <v>12082</v>
      </c>
      <c r="B12552" s="1" t="s">
        <v>528</v>
      </c>
      <c r="C12552" s="3">
        <v>45134</v>
      </c>
      <c r="D12552" s="1" t="s">
        <v>13</v>
      </c>
      <c r="E12552" s="1" t="s">
        <v>24</v>
      </c>
      <c r="F12552" s="1">
        <v>28885</v>
      </c>
      <c r="G12552" s="1" t="s">
        <v>18</v>
      </c>
      <c r="H12552" s="1" t="s">
        <v>159</v>
      </c>
      <c r="I12552" s="1" t="s">
        <v>41</v>
      </c>
      <c r="J12552" s="1" t="str" cm="1">
        <f t="array" ref="J12552">_xlfn.IFS(F12552="","missing",F12552&lt;0,"negative",F12552=0,"zero",AND(F12552&gt;=99999,MOD(F12552,9)=0),"99999 placeholder",AND(F12552&gt;$O$5,D12552="Expense"),"Expense outlier",AND(F12552&gt;$P$5,D12552="Income"),"Income outlier",TRUE,"valid")</f>
        <v>Expense outlier</v>
      </c>
      <c r="K12552" s="1" t="str">
        <f>_xlfn.XLOOKUP(I12552,[1]category_mapping!$F$2:$F$19,[1]category_mapping!$G$2:$G$19,E12552)</f>
        <v>utilities</v>
      </c>
      <c r="L12552" s="1" t="str">
        <f>IF(cleaning_working[[#This Row],[date]]="","Missing","Available")</f>
        <v>Available</v>
      </c>
    </row>
    <row r="12553" spans="1:12" x14ac:dyDescent="0.35">
      <c r="A12553" s="1" t="s">
        <v>4586</v>
      </c>
      <c r="B12553" s="1" t="s">
        <v>376</v>
      </c>
      <c r="C12553" s="3">
        <v>44347</v>
      </c>
      <c r="D12553" s="1" t="s">
        <v>13</v>
      </c>
      <c r="E12553" s="1" t="s">
        <v>17</v>
      </c>
      <c r="F12553" s="1">
        <v>3190</v>
      </c>
      <c r="G12553" s="1" t="s">
        <v>32</v>
      </c>
      <c r="H12553" s="1" t="s">
        <v>159</v>
      </c>
      <c r="I12553" s="1" t="s">
        <v>46</v>
      </c>
      <c r="J12553" s="1" t="str" cm="1">
        <f t="array" ref="J12553">_xlfn.IFS(F12553="","missing",F12553&lt;0,"negative",F12553=0,"zero",AND(F12553&gt;=99999,MOD(F12553,9)=0),"99999 placeholder",AND(F12553&gt;$O$5,D12553="Expense"),"Expense outlier",AND(F12553&gt;$P$5,D12553="Income"),"Income outlier",TRUE,"valid")</f>
        <v>valid</v>
      </c>
      <c r="K12553" s="1" t="str">
        <f>_xlfn.XLOOKUP(I12553,[1]category_mapping!$F$2:$F$19,[1]category_mapping!$G$2:$G$19,E12553)</f>
        <v>education</v>
      </c>
      <c r="L12553" s="1" t="str">
        <f>IF(cleaning_working[[#This Row],[date]]="","Missing","Available")</f>
        <v>Available</v>
      </c>
    </row>
    <row r="12554" spans="1:12" x14ac:dyDescent="0.35">
      <c r="A12554" s="1" t="s">
        <v>12083</v>
      </c>
      <c r="B12554" s="1" t="s">
        <v>85</v>
      </c>
      <c r="C12554" s="3">
        <v>44781</v>
      </c>
      <c r="D12554" s="1" t="s">
        <v>13</v>
      </c>
      <c r="E12554" s="1" t="s">
        <v>39</v>
      </c>
      <c r="F12554" s="1">
        <v>4661</v>
      </c>
      <c r="G12554" s="1" t="s">
        <v>40</v>
      </c>
      <c r="H12554" s="1" t="s">
        <v>86</v>
      </c>
      <c r="I12554" s="1" t="s">
        <v>41</v>
      </c>
      <c r="J12554" s="1" t="str" cm="1">
        <f t="array" ref="J12554">_xlfn.IFS(F12554="","missing",F12554&lt;0,"negative",F12554=0,"zero",AND(F12554&gt;=99999,MOD(F12554,9)=0),"99999 placeholder",AND(F12554&gt;$O$5,D12554="Expense"),"Expense outlier",AND(F12554&gt;$P$5,D12554="Income"),"Income outlier",TRUE,"valid")</f>
        <v>valid</v>
      </c>
      <c r="K12554" s="1" t="str">
        <f>_xlfn.XLOOKUP(I12554,[1]category_mapping!$F$2:$F$19,[1]category_mapping!$G$2:$G$19,E12554)</f>
        <v>utilities</v>
      </c>
      <c r="L12554" s="1" t="str">
        <f>IF(cleaning_working[[#This Row],[date]]="","Missing","Available")</f>
        <v>Available</v>
      </c>
    </row>
    <row r="12555" spans="1:12" x14ac:dyDescent="0.35">
      <c r="A12555" s="1" t="s">
        <v>12084</v>
      </c>
      <c r="B12555" s="1" t="s">
        <v>200</v>
      </c>
      <c r="C12555" s="3">
        <v>45405</v>
      </c>
      <c r="D12555" s="1" t="s">
        <v>13</v>
      </c>
      <c r="E12555" s="1" t="s">
        <v>45</v>
      </c>
      <c r="F12555" s="1">
        <v>8305</v>
      </c>
      <c r="G12555" s="1" t="s">
        <v>18</v>
      </c>
      <c r="H12555" s="1" t="s">
        <v>26</v>
      </c>
      <c r="I12555" s="1" t="s">
        <v>170</v>
      </c>
      <c r="J12555" s="1" t="str" cm="1">
        <f t="array" ref="J12555">_xlfn.IFS(F12555="","missing",F12555&lt;0,"negative",F12555=0,"zero",AND(F12555&gt;=99999,MOD(F12555,9)=0),"99999 placeholder",AND(F12555&gt;$O$5,D12555="Expense"),"Expense outlier",AND(F12555&gt;$P$5,D12555="Income"),"Income outlier",TRUE,"valid")</f>
        <v>valid</v>
      </c>
      <c r="K12555" s="1" t="str">
        <f>_xlfn.XLOOKUP(I12555,[1]category_mapping!$F$2:$F$19,[1]category_mapping!$G$2:$G$19,E12555)</f>
        <v>health</v>
      </c>
      <c r="L12555" s="1" t="str">
        <f>IF(cleaning_working[[#This Row],[date]]="","Missing","Available")</f>
        <v>Available</v>
      </c>
    </row>
    <row r="12556" spans="1:12" x14ac:dyDescent="0.35">
      <c r="A12556" s="1" t="s">
        <v>12085</v>
      </c>
      <c r="B12556" s="1" t="s">
        <v>113</v>
      </c>
      <c r="C12556" s="3">
        <v>44918</v>
      </c>
      <c r="D12556" s="1" t="s">
        <v>14</v>
      </c>
      <c r="E12556" s="1" t="s">
        <v>119</v>
      </c>
      <c r="F12556" s="1">
        <v>48409</v>
      </c>
      <c r="G12556" s="1" t="s">
        <v>18</v>
      </c>
      <c r="H12556" s="1" t="s">
        <v>133</v>
      </c>
      <c r="I12556" s="1" t="s">
        <v>34</v>
      </c>
      <c r="J12556" s="1" t="str" cm="1">
        <f t="array" ref="J12556">_xlfn.IFS(F12556="","missing",F12556&lt;0,"negative",F12556=0,"zero",AND(F12556&gt;=99999,MOD(F12556,9)=0),"99999 placeholder",AND(F12556&gt;$O$5,D12556="Expense"),"Expense outlier",AND(F12556&gt;$P$5,D12556="Income"),"Income outlier",TRUE,"valid")</f>
        <v>valid</v>
      </c>
      <c r="K12556" s="1" t="str">
        <f>_xlfn.XLOOKUP(I12556,[1]category_mapping!$F$2:$F$19,[1]category_mapping!$G$2:$G$19,E12556)</f>
        <v>education</v>
      </c>
      <c r="L12556" s="1" t="str">
        <f>IF(cleaning_working[[#This Row],[date]]="","Missing","Available")</f>
        <v>Available</v>
      </c>
    </row>
    <row r="12557" spans="1:12" x14ac:dyDescent="0.35">
      <c r="A12557" s="1" t="s">
        <v>12086</v>
      </c>
      <c r="B12557" s="1" t="s">
        <v>557</v>
      </c>
      <c r="C12557" s="3">
        <v>44272</v>
      </c>
      <c r="D12557" s="1" t="s">
        <v>13</v>
      </c>
      <c r="E12557" s="1" t="s">
        <v>96</v>
      </c>
      <c r="F12557" s="1">
        <v>7503</v>
      </c>
      <c r="G12557" s="1" t="s">
        <v>64</v>
      </c>
      <c r="H12557" s="1" t="s">
        <v>107</v>
      </c>
      <c r="I12557" s="1" t="s">
        <v>49</v>
      </c>
      <c r="J12557" s="1" t="str" cm="1">
        <f t="array" ref="J12557">_xlfn.IFS(F12557="","missing",F12557&lt;0,"negative",F12557=0,"zero",AND(F12557&gt;=99999,MOD(F12557,9)=0),"99999 placeholder",AND(F12557&gt;$O$5,D12557="Expense"),"Expense outlier",AND(F12557&gt;$P$5,D12557="Income"),"Income outlier",TRUE,"valid")</f>
        <v>valid</v>
      </c>
      <c r="K12557" s="1" t="str">
        <f>_xlfn.XLOOKUP(I12557,[1]category_mapping!$F$2:$F$19,[1]category_mapping!$G$2:$G$19,E12557)</f>
        <v>travel</v>
      </c>
      <c r="L12557" s="1" t="str">
        <f>IF(cleaning_working[[#This Row],[date]]="","Missing","Available")</f>
        <v>Available</v>
      </c>
    </row>
    <row r="12558" spans="1:12" x14ac:dyDescent="0.35">
      <c r="A12558" s="1" t="s">
        <v>12087</v>
      </c>
      <c r="B12558" s="1" t="s">
        <v>239</v>
      </c>
      <c r="C12558" s="3">
        <v>45466</v>
      </c>
      <c r="D12558" s="1" t="s">
        <v>14</v>
      </c>
      <c r="E12558" s="1" t="s">
        <v>31</v>
      </c>
      <c r="F12558" s="1">
        <v>54359</v>
      </c>
      <c r="G12558" s="1" t="s">
        <v>64</v>
      </c>
      <c r="H12558" s="1" t="s">
        <v>107</v>
      </c>
      <c r="I12558" s="1" t="s">
        <v>93</v>
      </c>
      <c r="J12558" s="1" t="str" cm="1">
        <f t="array" ref="J12558">_xlfn.IFS(F12558="","missing",F12558&lt;0,"negative",F12558=0,"zero",AND(F12558&gt;=99999,MOD(F12558,9)=0),"99999 placeholder",AND(F12558&gt;$O$5,D12558="Expense"),"Expense outlier",AND(F12558&gt;$P$5,D12558="Income"),"Income outlier",TRUE,"valid")</f>
        <v>valid</v>
      </c>
      <c r="K12558" s="1" t="str">
        <f>_xlfn.XLOOKUP(I12558,[1]category_mapping!$F$2:$F$19,[1]category_mapping!$G$2:$G$19,E12558)</f>
        <v>freelance</v>
      </c>
      <c r="L12558" s="1" t="str">
        <f>IF(cleaning_working[[#This Row],[date]]="","Missing","Available")</f>
        <v>Available</v>
      </c>
    </row>
    <row r="12559" spans="1:12" x14ac:dyDescent="0.35">
      <c r="A12559" s="1" t="s">
        <v>12088</v>
      </c>
      <c r="B12559" s="1" t="s">
        <v>301</v>
      </c>
      <c r="C12559" s="3">
        <v>44739</v>
      </c>
      <c r="D12559" s="1" t="s">
        <v>14</v>
      </c>
      <c r="E12559" s="1" t="s">
        <v>70</v>
      </c>
      <c r="F12559" s="1">
        <v>22952</v>
      </c>
      <c r="G12559" s="1" t="s">
        <v>40</v>
      </c>
      <c r="H12559" s="1" t="s">
        <v>25</v>
      </c>
      <c r="I12559" s="1" t="s">
        <v>170</v>
      </c>
      <c r="J12559" s="1" t="str" cm="1">
        <f t="array" ref="J12559">_xlfn.IFS(F12559="","missing",F12559&lt;0,"negative",F12559=0,"zero",AND(F12559&gt;=99999,MOD(F12559,9)=0),"99999 placeholder",AND(F12559&gt;$O$5,D12559="Expense"),"Expense outlier",AND(F12559&gt;$P$5,D12559="Income"),"Income outlier",TRUE,"valid")</f>
        <v>valid</v>
      </c>
      <c r="K12559" s="1" t="str">
        <f>_xlfn.XLOOKUP(I12559,[1]category_mapping!$F$2:$F$19,[1]category_mapping!$G$2:$G$19,E12559)</f>
        <v>health</v>
      </c>
      <c r="L12559" s="1" t="str">
        <f>IF(cleaning_working[[#This Row],[date]]="","Missing","Available")</f>
        <v>Available</v>
      </c>
    </row>
    <row r="12560" spans="1:12" x14ac:dyDescent="0.35">
      <c r="A12560" s="1" t="s">
        <v>440</v>
      </c>
      <c r="B12560" s="1" t="s">
        <v>402</v>
      </c>
      <c r="C12560" s="3">
        <v>45270</v>
      </c>
      <c r="D12560" s="1" t="s">
        <v>13</v>
      </c>
      <c r="E12560" s="1" t="s">
        <v>39</v>
      </c>
      <c r="F12560" s="1">
        <v>3059</v>
      </c>
      <c r="G12560" s="1" t="s">
        <v>64</v>
      </c>
      <c r="H12560" s="1" t="s">
        <v>107</v>
      </c>
      <c r="I12560" s="1" t="s">
        <v>137</v>
      </c>
      <c r="J12560" s="1" t="str" cm="1">
        <f t="array" ref="J12560">_xlfn.IFS(F12560="","missing",F12560&lt;0,"negative",F12560=0,"zero",AND(F12560&gt;=99999,MOD(F12560,9)=0),"99999 placeholder",AND(F12560&gt;$O$5,D12560="Expense"),"Expense outlier",AND(F12560&gt;$P$5,D12560="Income"),"Income outlier",TRUE,"valid")</f>
        <v>valid</v>
      </c>
      <c r="K12560" s="1" t="str">
        <f>_xlfn.XLOOKUP(I12560,[1]category_mapping!$F$2:$F$19,[1]category_mapping!$G$2:$G$19,E12560)</f>
        <v>travel</v>
      </c>
      <c r="L12560" s="1" t="str">
        <f>IF(cleaning_working[[#This Row],[date]]="","Missing","Available")</f>
        <v>Available</v>
      </c>
    </row>
    <row r="12561" spans="1:12" x14ac:dyDescent="0.35">
      <c r="A12561" s="1" t="s">
        <v>6298</v>
      </c>
      <c r="B12561" s="1" t="s">
        <v>73</v>
      </c>
      <c r="C12561" s="3">
        <v>45321</v>
      </c>
      <c r="D12561" s="1" t="s">
        <v>13</v>
      </c>
      <c r="E12561" s="1" t="s">
        <v>39</v>
      </c>
      <c r="F12561" s="1">
        <v>348</v>
      </c>
      <c r="G12561" s="1" t="s">
        <v>40</v>
      </c>
      <c r="H12561" s="1" t="s">
        <v>107</v>
      </c>
      <c r="I12561" s="1" t="s">
        <v>34</v>
      </c>
      <c r="J12561" s="1" t="str" cm="1">
        <f t="array" ref="J12561">_xlfn.IFS(F12561="","missing",F12561&lt;0,"negative",F12561=0,"zero",AND(F12561&gt;=99999,MOD(F12561,9)=0),"99999 placeholder",AND(F12561&gt;$O$5,D12561="Expense"),"Expense outlier",AND(F12561&gt;$P$5,D12561="Income"),"Income outlier",TRUE,"valid")</f>
        <v>valid</v>
      </c>
      <c r="K12561" s="1" t="str">
        <f>_xlfn.XLOOKUP(I12561,[1]category_mapping!$F$2:$F$19,[1]category_mapping!$G$2:$G$19,E12561)</f>
        <v>education</v>
      </c>
      <c r="L12561" s="1" t="str">
        <f>IF(cleaning_working[[#This Row],[date]]="","Missing","Available")</f>
        <v>Available</v>
      </c>
    </row>
    <row r="12562" spans="1:12" x14ac:dyDescent="0.35">
      <c r="A12562" s="1" t="s">
        <v>12089</v>
      </c>
      <c r="B12562" s="1" t="s">
        <v>319</v>
      </c>
      <c r="C12562" s="3">
        <v>45072</v>
      </c>
      <c r="D12562" s="1" t="s">
        <v>14</v>
      </c>
      <c r="E12562" s="1" t="s">
        <v>215</v>
      </c>
      <c r="F12562" s="1">
        <v>17535</v>
      </c>
      <c r="G12562" s="1" t="s">
        <v>32</v>
      </c>
      <c r="H12562" s="1" t="s">
        <v>107</v>
      </c>
      <c r="I12562" s="1" t="s">
        <v>53</v>
      </c>
      <c r="J12562" s="1" t="str" cm="1">
        <f t="array" ref="J12562">_xlfn.IFS(F12562="","missing",F12562&lt;0,"negative",F12562=0,"zero",AND(F12562&gt;=99999,MOD(F12562,9)=0),"99999 placeholder",AND(F12562&gt;$O$5,D12562="Expense"),"Expense outlier",AND(F12562&gt;$P$5,D12562="Income"),"Income outlier",TRUE,"valid")</f>
        <v>valid</v>
      </c>
      <c r="K12562" s="1" t="str">
        <f>_xlfn.XLOOKUP(I12562,[1]category_mapping!$F$2:$F$19,[1]category_mapping!$G$2:$G$19,E12562)</f>
        <v>travel</v>
      </c>
      <c r="L12562" s="1" t="str">
        <f>IF(cleaning_working[[#This Row],[date]]="","Missing","Available")</f>
        <v>Available</v>
      </c>
    </row>
    <row r="12563" spans="1:12" x14ac:dyDescent="0.35">
      <c r="A12563" s="1" t="s">
        <v>12090</v>
      </c>
      <c r="B12563" s="1" t="s">
        <v>323</v>
      </c>
      <c r="C12563" s="3">
        <v>45611</v>
      </c>
      <c r="D12563" s="1" t="s">
        <v>13</v>
      </c>
      <c r="E12563" s="1" t="s">
        <v>104</v>
      </c>
      <c r="F12563" s="1">
        <v>1966</v>
      </c>
      <c r="G12563" s="1" t="s">
        <v>32</v>
      </c>
      <c r="H12563" s="1" t="s">
        <v>133</v>
      </c>
      <c r="I12563" s="1" t="s">
        <v>34</v>
      </c>
      <c r="J12563" s="1" t="str" cm="1">
        <f t="array" ref="J12563">_xlfn.IFS(F12563="","missing",F12563&lt;0,"negative",F12563=0,"zero",AND(F12563&gt;=99999,MOD(F12563,9)=0),"99999 placeholder",AND(F12563&gt;$O$5,D12563="Expense"),"Expense outlier",AND(F12563&gt;$P$5,D12563="Income"),"Income outlier",TRUE,"valid")</f>
        <v>valid</v>
      </c>
      <c r="K12563" s="1" t="str">
        <f>_xlfn.XLOOKUP(I12563,[1]category_mapping!$F$2:$F$19,[1]category_mapping!$G$2:$G$19,E12563)</f>
        <v>education</v>
      </c>
      <c r="L12563" s="1" t="str">
        <f>IF(cleaning_working[[#This Row],[date]]="","Missing","Available")</f>
        <v>Available</v>
      </c>
    </row>
    <row r="12564" spans="1:12" x14ac:dyDescent="0.35">
      <c r="A12564" s="1" t="s">
        <v>12091</v>
      </c>
      <c r="B12564" s="1" t="s">
        <v>150</v>
      </c>
      <c r="C12564" s="3">
        <v>45265</v>
      </c>
      <c r="D12564" s="1" t="s">
        <v>13</v>
      </c>
      <c r="E12564" s="1" t="s">
        <v>39</v>
      </c>
      <c r="F12564" s="1">
        <v>2069</v>
      </c>
      <c r="G12564" s="1" t="s">
        <v>40</v>
      </c>
      <c r="H12564" s="1" t="s">
        <v>107</v>
      </c>
      <c r="I12564" s="1" t="s">
        <v>93</v>
      </c>
      <c r="J12564" s="1" t="str" cm="1">
        <f t="array" ref="J12564">_xlfn.IFS(F12564="","missing",F12564&lt;0,"negative",F12564=0,"zero",AND(F12564&gt;=99999,MOD(F12564,9)=0),"99999 placeholder",AND(F12564&gt;$O$5,D12564="Expense"),"Expense outlier",AND(F12564&gt;$P$5,D12564="Income"),"Income outlier",TRUE,"valid")</f>
        <v>valid</v>
      </c>
      <c r="K12564" s="1" t="str">
        <f>_xlfn.XLOOKUP(I12564,[1]category_mapping!$F$2:$F$19,[1]category_mapping!$G$2:$G$19,E12564)</f>
        <v>food</v>
      </c>
      <c r="L12564" s="1" t="str">
        <f>IF(cleaning_working[[#This Row],[date]]="","Missing","Available")</f>
        <v>Available</v>
      </c>
    </row>
    <row r="12565" spans="1:12" x14ac:dyDescent="0.35">
      <c r="A12565" s="1" t="s">
        <v>12092</v>
      </c>
      <c r="B12565" s="1" t="s">
        <v>311</v>
      </c>
      <c r="C12565" s="3">
        <v>44671</v>
      </c>
      <c r="D12565" s="1" t="s">
        <v>13</v>
      </c>
      <c r="E12565" s="1" t="s">
        <v>24</v>
      </c>
      <c r="F12565" s="1">
        <v>7222</v>
      </c>
      <c r="G12565" s="1" t="s">
        <v>40</v>
      </c>
      <c r="H12565" s="1" t="s">
        <v>26</v>
      </c>
      <c r="I12565" s="1" t="s">
        <v>71</v>
      </c>
      <c r="J12565" s="1" t="str" cm="1">
        <f t="array" ref="J12565">_xlfn.IFS(F12565="","missing",F12565&lt;0,"negative",F12565=0,"zero",AND(F12565&gt;=99999,MOD(F12565,9)=0),"99999 placeholder",AND(F12565&gt;$O$5,D12565="Expense"),"Expense outlier",AND(F12565&gt;$P$5,D12565="Income"),"Income outlier",TRUE,"valid")</f>
        <v>valid</v>
      </c>
      <c r="K12565" s="1" t="str">
        <f>_xlfn.XLOOKUP(I12565,[1]category_mapping!$F$2:$F$19,[1]category_mapping!$G$2:$G$19,E12565)</f>
        <v>health</v>
      </c>
      <c r="L12565" s="1" t="str">
        <f>IF(cleaning_working[[#This Row],[date]]="","Missing","Available")</f>
        <v>Available</v>
      </c>
    </row>
    <row r="12566" spans="1:12" x14ac:dyDescent="0.35">
      <c r="A12566" s="1" t="s">
        <v>12093</v>
      </c>
      <c r="B12566" s="1" t="s">
        <v>192</v>
      </c>
      <c r="C12566" s="3">
        <v>45333</v>
      </c>
      <c r="D12566" s="1" t="s">
        <v>13</v>
      </c>
      <c r="E12566" s="1" t="s">
        <v>39</v>
      </c>
      <c r="F12566" s="1">
        <v>4599</v>
      </c>
      <c r="G12566" s="1" t="s">
        <v>32</v>
      </c>
      <c r="H12566" s="1" t="s">
        <v>83</v>
      </c>
      <c r="I12566" s="1" t="s">
        <v>66</v>
      </c>
      <c r="J12566" s="1" t="str" cm="1">
        <f t="array" ref="J12566">_xlfn.IFS(F12566="","missing",F12566&lt;0,"negative",F12566=0,"zero",AND(F12566&gt;=99999,MOD(F12566,9)=0),"99999 placeholder",AND(F12566&gt;$O$5,D12566="Expense"),"Expense outlier",AND(F12566&gt;$P$5,D12566="Income"),"Income outlier",TRUE,"valid")</f>
        <v>valid</v>
      </c>
      <c r="K12566" s="1" t="str">
        <f>_xlfn.XLOOKUP(I12566,[1]category_mapping!$F$2:$F$19,[1]category_mapping!$G$2:$G$19,E12566)</f>
        <v>food</v>
      </c>
      <c r="L12566" s="1" t="str">
        <f>IF(cleaning_working[[#This Row],[date]]="","Missing","Available")</f>
        <v>Available</v>
      </c>
    </row>
    <row r="12567" spans="1:12" x14ac:dyDescent="0.35">
      <c r="A12567" s="1" t="s">
        <v>12094</v>
      </c>
      <c r="B12567" s="1" t="s">
        <v>329</v>
      </c>
      <c r="C12567" s="3">
        <v>45323</v>
      </c>
      <c r="D12567" s="1" t="s">
        <v>13</v>
      </c>
      <c r="E12567" s="1" t="s">
        <v>39</v>
      </c>
      <c r="F12567" s="1">
        <v>2753</v>
      </c>
      <c r="G12567" s="1" t="s">
        <v>64</v>
      </c>
      <c r="H12567" s="1" t="s">
        <v>65</v>
      </c>
      <c r="J12567" s="1" t="str" cm="1">
        <f t="array" ref="J12567">_xlfn.IFS(F12567="","missing",F12567&lt;0,"negative",F12567=0,"zero",AND(F12567&gt;=99999,MOD(F12567,9)=0),"99999 placeholder",AND(F12567&gt;$O$5,D12567="Expense"),"Expense outlier",AND(F12567&gt;$P$5,D12567="Income"),"Income outlier",TRUE,"valid")</f>
        <v>valid</v>
      </c>
      <c r="K12567" s="1" t="str">
        <f>_xlfn.XLOOKUP(I12567,[1]category_mapping!$F$2:$F$19,[1]category_mapping!$G$2:$G$19,E12567)</f>
        <v>food</v>
      </c>
      <c r="L12567" s="1" t="str">
        <f>IF(cleaning_working[[#This Row],[date]]="","Missing","Available")</f>
        <v>Available</v>
      </c>
    </row>
    <row r="12568" spans="1:12" x14ac:dyDescent="0.35">
      <c r="A12568" s="1" t="s">
        <v>12095</v>
      </c>
      <c r="B12568" s="1" t="s">
        <v>85</v>
      </c>
      <c r="C12568" s="3">
        <v>44842</v>
      </c>
      <c r="D12568" s="1" t="s">
        <v>13</v>
      </c>
      <c r="E12568" s="1" t="s">
        <v>39</v>
      </c>
      <c r="F12568" s="1">
        <v>182</v>
      </c>
      <c r="G12568" s="1" t="s">
        <v>32</v>
      </c>
      <c r="H12568" s="1" t="s">
        <v>19</v>
      </c>
      <c r="I12568" s="1" t="s">
        <v>46</v>
      </c>
      <c r="J12568" s="1" t="str" cm="1">
        <f t="array" ref="J12568">_xlfn.IFS(F12568="","missing",F12568&lt;0,"negative",F12568=0,"zero",AND(F12568&gt;=99999,MOD(F12568,9)=0),"99999 placeholder",AND(F12568&gt;$O$5,D12568="Expense"),"Expense outlier",AND(F12568&gt;$P$5,D12568="Income"),"Income outlier",TRUE,"valid")</f>
        <v>valid</v>
      </c>
      <c r="K12568" s="1" t="str">
        <f>_xlfn.XLOOKUP(I12568,[1]category_mapping!$F$2:$F$19,[1]category_mapping!$G$2:$G$19,E12568)</f>
        <v>food</v>
      </c>
      <c r="L12568" s="1" t="str">
        <f>IF(cleaning_working[[#This Row],[date]]="","Missing","Available")</f>
        <v>Available</v>
      </c>
    </row>
    <row r="12569" spans="1:12" x14ac:dyDescent="0.35">
      <c r="A12569" s="1" t="s">
        <v>12096</v>
      </c>
      <c r="B12569" s="1" t="s">
        <v>245</v>
      </c>
      <c r="C12569" s="3">
        <v>45278</v>
      </c>
      <c r="D12569" s="1" t="s">
        <v>13</v>
      </c>
      <c r="E12569" s="1" t="s">
        <v>63</v>
      </c>
      <c r="F12569" s="1">
        <v>124</v>
      </c>
      <c r="G12569" s="1" t="s">
        <v>64</v>
      </c>
      <c r="H12569" s="1" t="s">
        <v>52</v>
      </c>
      <c r="J12569" s="1" t="str" cm="1">
        <f t="array" ref="J12569">_xlfn.IFS(F12569="","missing",F12569&lt;0,"negative",F12569=0,"zero",AND(F12569&gt;=99999,MOD(F12569,9)=0),"99999 placeholder",AND(F12569&gt;$O$5,D12569="Expense"),"Expense outlier",AND(F12569&gt;$P$5,D12569="Income"),"Income outlier",TRUE,"valid")</f>
        <v>valid</v>
      </c>
      <c r="K12569" s="1" t="str">
        <f>_xlfn.XLOOKUP(I12569,[1]category_mapping!$F$2:$F$19,[1]category_mapping!$G$2:$G$19,E12569)</f>
        <v>utilities</v>
      </c>
      <c r="L12569" s="1" t="str">
        <f>IF(cleaning_working[[#This Row],[date]]="","Missing","Available")</f>
        <v>Available</v>
      </c>
    </row>
    <row r="12570" spans="1:12" x14ac:dyDescent="0.35">
      <c r="A12570" s="1" t="s">
        <v>12097</v>
      </c>
      <c r="B12570" s="1" t="s">
        <v>334</v>
      </c>
      <c r="C12570" s="3">
        <v>44624</v>
      </c>
      <c r="D12570" s="1" t="s">
        <v>13</v>
      </c>
      <c r="E12570" s="1" t="s">
        <v>96</v>
      </c>
      <c r="F12570" s="1">
        <v>3213</v>
      </c>
      <c r="G12570" s="1" t="s">
        <v>40</v>
      </c>
      <c r="H12570" s="1" t="s">
        <v>83</v>
      </c>
      <c r="I12570" s="1" t="s">
        <v>49</v>
      </c>
      <c r="J12570" s="1" t="str" cm="1">
        <f t="array" ref="J12570">_xlfn.IFS(F12570="","missing",F12570&lt;0,"negative",F12570=0,"zero",AND(F12570&gt;=99999,MOD(F12570,9)=0),"99999 placeholder",AND(F12570&gt;$O$5,D12570="Expense"),"Expense outlier",AND(F12570&gt;$P$5,D12570="Income"),"Income outlier",TRUE,"valid")</f>
        <v>valid</v>
      </c>
      <c r="K12570" s="1" t="str">
        <f>_xlfn.XLOOKUP(I12570,[1]category_mapping!$F$2:$F$19,[1]category_mapping!$G$2:$G$19,E12570)</f>
        <v>travel</v>
      </c>
      <c r="L12570" s="1" t="str">
        <f>IF(cleaning_working[[#This Row],[date]]="","Missing","Available")</f>
        <v>Available</v>
      </c>
    </row>
    <row r="12571" spans="1:12" x14ac:dyDescent="0.35">
      <c r="A12571" s="1" t="s">
        <v>12098</v>
      </c>
      <c r="B12571" s="1" t="s">
        <v>225</v>
      </c>
      <c r="C12571" s="3">
        <v>45247</v>
      </c>
      <c r="D12571" s="1" t="s">
        <v>14</v>
      </c>
      <c r="E12571" s="1" t="s">
        <v>31</v>
      </c>
      <c r="F12571" s="1">
        <v>990020</v>
      </c>
      <c r="G12571" s="1" t="s">
        <v>40</v>
      </c>
      <c r="H12571" s="1" t="s">
        <v>86</v>
      </c>
      <c r="I12571" s="1" t="s">
        <v>162</v>
      </c>
      <c r="J12571" s="1" t="str" cm="1">
        <f t="array" ref="J12571">_xlfn.IFS(F12571="","missing",F12571&lt;0,"negative",F12571=0,"zero",AND(F12571&gt;=99999,MOD(F12571,9)=0),"99999 placeholder",AND(F12571&gt;$O$5,D12571="Expense"),"Expense outlier",AND(F12571&gt;$P$5,D12571="Income"),"Income outlier",TRUE,"valid")</f>
        <v>Income outlier</v>
      </c>
      <c r="K12571" s="1" t="str">
        <f>_xlfn.XLOOKUP(I12571,[1]category_mapping!$F$2:$F$19,[1]category_mapping!$G$2:$G$19,E12571)</f>
        <v>freelance</v>
      </c>
      <c r="L12571" s="1" t="str">
        <f>IF(cleaning_working[[#This Row],[date]]="","Missing","Available")</f>
        <v>Available</v>
      </c>
    </row>
    <row r="12572" spans="1:12" x14ac:dyDescent="0.35">
      <c r="A12572" s="1" t="s">
        <v>12099</v>
      </c>
      <c r="B12572" s="1" t="s">
        <v>130</v>
      </c>
      <c r="C12572" s="3">
        <v>45419</v>
      </c>
      <c r="D12572" s="1" t="s">
        <v>13</v>
      </c>
      <c r="E12572" s="1" t="s">
        <v>96</v>
      </c>
      <c r="F12572" s="1">
        <v>3462</v>
      </c>
      <c r="G12572" s="1" t="s">
        <v>18</v>
      </c>
      <c r="H12572" s="1" t="s">
        <v>33</v>
      </c>
      <c r="I12572" s="1" t="s">
        <v>66</v>
      </c>
      <c r="J12572" s="1" t="str" cm="1">
        <f t="array" ref="J12572">_xlfn.IFS(F12572="","missing",F12572&lt;0,"negative",F12572=0,"zero",AND(F12572&gt;=99999,MOD(F12572,9)=0),"99999 placeholder",AND(F12572&gt;$O$5,D12572="Expense"),"Expense outlier",AND(F12572&gt;$P$5,D12572="Income"),"Income outlier",TRUE,"valid")</f>
        <v>valid</v>
      </c>
      <c r="K12572" s="1" t="str">
        <f>_xlfn.XLOOKUP(I12572,[1]category_mapping!$F$2:$F$19,[1]category_mapping!$G$2:$G$19,E12572)</f>
        <v>food</v>
      </c>
      <c r="L12572" s="1" t="str">
        <f>IF(cleaning_working[[#This Row],[date]]="","Missing","Available")</f>
        <v>Available</v>
      </c>
    </row>
    <row r="12573" spans="1:12" x14ac:dyDescent="0.35">
      <c r="A12573" s="1" t="s">
        <v>12100</v>
      </c>
      <c r="B12573" s="1" t="s">
        <v>557</v>
      </c>
      <c r="C12573" s="3">
        <v>44801</v>
      </c>
      <c r="D12573" s="1" t="s">
        <v>14</v>
      </c>
      <c r="E12573" s="1" t="s">
        <v>70</v>
      </c>
      <c r="F12573" s="1">
        <v>54209</v>
      </c>
      <c r="G12573" s="1" t="s">
        <v>32</v>
      </c>
      <c r="H12573" s="1" t="s">
        <v>86</v>
      </c>
      <c r="I12573" s="1" t="s">
        <v>41</v>
      </c>
      <c r="J12573" s="1" t="str" cm="1">
        <f t="array" ref="J12573">_xlfn.IFS(F12573="","missing",F12573&lt;0,"negative",F12573=0,"zero",AND(F12573&gt;=99999,MOD(F12573,9)=0),"99999 placeholder",AND(F12573&gt;$O$5,D12573="Expense"),"Expense outlier",AND(F12573&gt;$P$5,D12573="Income"),"Income outlier",TRUE,"valid")</f>
        <v>valid</v>
      </c>
      <c r="K12573" s="1" t="str">
        <f>_xlfn.XLOOKUP(I12573,[1]category_mapping!$F$2:$F$19,[1]category_mapping!$G$2:$G$19,E12573)</f>
        <v>utilities</v>
      </c>
      <c r="L12573" s="1" t="str">
        <f>IF(cleaning_working[[#This Row],[date]]="","Missing","Available")</f>
        <v>Available</v>
      </c>
    </row>
    <row r="12574" spans="1:12" x14ac:dyDescent="0.35">
      <c r="A12574" s="1" t="s">
        <v>12101</v>
      </c>
      <c r="B12574" s="1" t="s">
        <v>351</v>
      </c>
      <c r="C12574" s="3">
        <v>45432</v>
      </c>
      <c r="D12574" s="1" t="s">
        <v>13</v>
      </c>
      <c r="E12574" s="1" t="s">
        <v>96</v>
      </c>
      <c r="F12574" s="1">
        <v>6553</v>
      </c>
      <c r="G12574" s="1" t="s">
        <v>64</v>
      </c>
      <c r="H12574" s="1" t="s">
        <v>65</v>
      </c>
      <c r="I12574" s="1" t="s">
        <v>194</v>
      </c>
      <c r="J12574" s="1" t="str" cm="1">
        <f t="array" ref="J12574">_xlfn.IFS(F12574="","missing",F12574&lt;0,"negative",F12574=0,"zero",AND(F12574&gt;=99999,MOD(F12574,9)=0),"99999 placeholder",AND(F12574&gt;$O$5,D12574="Expense"),"Expense outlier",AND(F12574&gt;$P$5,D12574="Income"),"Income outlier",TRUE,"valid")</f>
        <v>valid</v>
      </c>
      <c r="K12574" s="1" t="str">
        <f>_xlfn.XLOOKUP(I12574,[1]category_mapping!$F$2:$F$19,[1]category_mapping!$G$2:$G$19,E12574)</f>
        <v>travel</v>
      </c>
      <c r="L12574" s="1" t="str">
        <f>IF(cleaning_working[[#This Row],[date]]="","Missing","Available")</f>
        <v>Available</v>
      </c>
    </row>
    <row r="12575" spans="1:12" x14ac:dyDescent="0.35">
      <c r="A12575" s="1" t="s">
        <v>12102</v>
      </c>
      <c r="B12575" s="1" t="s">
        <v>196</v>
      </c>
      <c r="C12575" s="3">
        <v>45025</v>
      </c>
      <c r="D12575" s="1" t="s">
        <v>13</v>
      </c>
      <c r="E12575" s="1" t="s">
        <v>39</v>
      </c>
      <c r="F12575" s="1">
        <v>287</v>
      </c>
      <c r="G12575" s="1" t="s">
        <v>40</v>
      </c>
      <c r="H12575" s="1" t="s">
        <v>86</v>
      </c>
      <c r="I12575" s="1" t="s">
        <v>34</v>
      </c>
      <c r="J12575" s="1" t="str" cm="1">
        <f t="array" ref="J12575">_xlfn.IFS(F12575="","missing",F12575&lt;0,"negative",F12575=0,"zero",AND(F12575&gt;=99999,MOD(F12575,9)=0),"99999 placeholder",AND(F12575&gt;$O$5,D12575="Expense"),"Expense outlier",AND(F12575&gt;$P$5,D12575="Income"),"Income outlier",TRUE,"valid")</f>
        <v>valid</v>
      </c>
      <c r="K12575" s="1" t="str">
        <f>_xlfn.XLOOKUP(I12575,[1]category_mapping!$F$2:$F$19,[1]category_mapping!$G$2:$G$19,E12575)</f>
        <v>education</v>
      </c>
      <c r="L12575" s="1" t="str">
        <f>IF(cleaning_working[[#This Row],[date]]="","Missing","Available")</f>
        <v>Available</v>
      </c>
    </row>
    <row r="12576" spans="1:12" x14ac:dyDescent="0.35">
      <c r="A12576" s="1" t="s">
        <v>12103</v>
      </c>
      <c r="B12576" s="1" t="s">
        <v>559</v>
      </c>
      <c r="C12576" s="3">
        <v>44291</v>
      </c>
      <c r="D12576" s="1" t="s">
        <v>13</v>
      </c>
      <c r="E12576" s="1" t="s">
        <v>96</v>
      </c>
      <c r="F12576" s="1">
        <v>9531</v>
      </c>
      <c r="G12576" s="1" t="s">
        <v>18</v>
      </c>
      <c r="H12576" s="1" t="s">
        <v>159</v>
      </c>
      <c r="I12576" s="1" t="s">
        <v>20</v>
      </c>
      <c r="J12576" s="1" t="str" cm="1">
        <f t="array" ref="J12576">_xlfn.IFS(F12576="","missing",F12576&lt;0,"negative",F12576=0,"zero",AND(F12576&gt;=99999,MOD(F12576,9)=0),"99999 placeholder",AND(F12576&gt;$O$5,D12576="Expense"),"Expense outlier",AND(F12576&gt;$P$5,D12576="Income"),"Income outlier",TRUE,"valid")</f>
        <v>valid</v>
      </c>
      <c r="K12576" s="1" t="str">
        <f>_xlfn.XLOOKUP(I12576,[1]category_mapping!$F$2:$F$19,[1]category_mapping!$G$2:$G$19,E12576)</f>
        <v>entertainment</v>
      </c>
      <c r="L12576" s="1" t="str">
        <f>IF(cleaning_working[[#This Row],[date]]="","Missing","Available")</f>
        <v>Available</v>
      </c>
    </row>
    <row r="12577" spans="1:12" x14ac:dyDescent="0.35">
      <c r="A12577" s="1" t="s">
        <v>1427</v>
      </c>
      <c r="B12577" s="1" t="s">
        <v>790</v>
      </c>
      <c r="C12577" s="3">
        <v>44279</v>
      </c>
      <c r="D12577" s="1" t="s">
        <v>13</v>
      </c>
      <c r="E12577" s="1" t="s">
        <v>96</v>
      </c>
      <c r="F12577" s="1">
        <v>4450</v>
      </c>
      <c r="G12577" s="1" t="s">
        <v>40</v>
      </c>
      <c r="H12577" s="1" t="s">
        <v>83</v>
      </c>
      <c r="I12577" s="1" t="s">
        <v>123</v>
      </c>
      <c r="J12577" s="1" t="str" cm="1">
        <f t="array" ref="J12577">_xlfn.IFS(F12577="","missing",F12577&lt;0,"negative",F12577=0,"zero",AND(F12577&gt;=99999,MOD(F12577,9)=0),"99999 placeholder",AND(F12577&gt;$O$5,D12577="Expense"),"Expense outlier",AND(F12577&gt;$P$5,D12577="Income"),"Income outlier",TRUE,"valid")</f>
        <v>valid</v>
      </c>
      <c r="K12577" s="1" t="str">
        <f>_xlfn.XLOOKUP(I12577,[1]category_mapping!$F$2:$F$19,[1]category_mapping!$G$2:$G$19,E12577)</f>
        <v>travel</v>
      </c>
      <c r="L12577" s="1" t="str">
        <f>IF(cleaning_working[[#This Row],[date]]="","Missing","Available")</f>
        <v>Available</v>
      </c>
    </row>
    <row r="12578" spans="1:12" x14ac:dyDescent="0.35">
      <c r="A12578" s="1" t="s">
        <v>12104</v>
      </c>
      <c r="B12578" s="1" t="s">
        <v>192</v>
      </c>
      <c r="C12578" s="3">
        <v>44333</v>
      </c>
      <c r="D12578" s="1" t="s">
        <v>14</v>
      </c>
      <c r="E12578" s="1" t="s">
        <v>46</v>
      </c>
      <c r="F12578" s="1">
        <v>36345</v>
      </c>
      <c r="G12578" s="1" t="s">
        <v>18</v>
      </c>
      <c r="H12578" s="1" t="s">
        <v>65</v>
      </c>
      <c r="I12578" s="1" t="s">
        <v>226</v>
      </c>
      <c r="J12578" s="1" t="str" cm="1">
        <f t="array" ref="J12578">_xlfn.IFS(F12578="","missing",F12578&lt;0,"negative",F12578=0,"zero",AND(F12578&gt;=99999,MOD(F12578,9)=0),"99999 placeholder",AND(F12578&gt;$O$5,D12578="Expense"),"Expense outlier",AND(F12578&gt;$P$5,D12578="Income"),"Income outlier",TRUE,"valid")</f>
        <v>valid</v>
      </c>
      <c r="K12578" s="1" t="str">
        <f>_xlfn.XLOOKUP(I12578,[1]category_mapping!$F$2:$F$19,[1]category_mapping!$G$2:$G$19,E12578)</f>
        <v>savings</v>
      </c>
      <c r="L12578" s="1" t="str">
        <f>IF(cleaning_working[[#This Row],[date]]="","Missing","Available")</f>
        <v>Available</v>
      </c>
    </row>
    <row r="12579" spans="1:12" x14ac:dyDescent="0.35">
      <c r="A12579" s="1" t="s">
        <v>5177</v>
      </c>
      <c r="B12579" s="1" t="s">
        <v>37</v>
      </c>
      <c r="C12579" s="3">
        <v>45038</v>
      </c>
      <c r="D12579" s="1" t="s">
        <v>14</v>
      </c>
      <c r="E12579" s="1" t="s">
        <v>31</v>
      </c>
      <c r="F12579" s="1">
        <v>29790</v>
      </c>
      <c r="G12579" s="1" t="s">
        <v>64</v>
      </c>
      <c r="H12579" s="1" t="s">
        <v>26</v>
      </c>
      <c r="I12579" s="1" t="s">
        <v>97</v>
      </c>
      <c r="J12579" s="1" t="str" cm="1">
        <f t="array" ref="J12579">_xlfn.IFS(F12579="","missing",F12579&lt;0,"negative",F12579=0,"zero",AND(F12579&gt;=99999,MOD(F12579,9)=0),"99999 placeholder",AND(F12579&gt;$O$5,D12579="Expense"),"Expense outlier",AND(F12579&gt;$P$5,D12579="Income"),"Income outlier",TRUE,"valid")</f>
        <v>valid</v>
      </c>
      <c r="K12579" s="1" t="str">
        <f>_xlfn.XLOOKUP(I12579,[1]category_mapping!$F$2:$F$19,[1]category_mapping!$G$2:$G$19,E12579)</f>
        <v>health</v>
      </c>
      <c r="L12579" s="1" t="str">
        <f>IF(cleaning_working[[#This Row],[date]]="","Missing","Available")</f>
        <v>Available</v>
      </c>
    </row>
    <row r="12580" spans="1:12" x14ac:dyDescent="0.35">
      <c r="A12580" s="1" t="s">
        <v>12105</v>
      </c>
      <c r="B12580" s="1" t="s">
        <v>152</v>
      </c>
      <c r="C12580" s="3">
        <v>44534</v>
      </c>
      <c r="D12580" s="1" t="s">
        <v>13</v>
      </c>
      <c r="E12580" s="1" t="s">
        <v>39</v>
      </c>
      <c r="F12580" s="1">
        <v>6855</v>
      </c>
      <c r="G12580" s="1" t="s">
        <v>40</v>
      </c>
      <c r="H12580" s="1" t="s">
        <v>52</v>
      </c>
      <c r="I12580" s="1" t="s">
        <v>34</v>
      </c>
      <c r="J12580" s="1" t="str" cm="1">
        <f t="array" ref="J12580">_xlfn.IFS(F12580="","missing",F12580&lt;0,"negative",F12580=0,"zero",AND(F12580&gt;=99999,MOD(F12580,9)=0),"99999 placeholder",AND(F12580&gt;$O$5,D12580="Expense"),"Expense outlier",AND(F12580&gt;$P$5,D12580="Income"),"Income outlier",TRUE,"valid")</f>
        <v>valid</v>
      </c>
      <c r="K12580" s="1" t="str">
        <f>_xlfn.XLOOKUP(I12580,[1]category_mapping!$F$2:$F$19,[1]category_mapping!$G$2:$G$19,E12580)</f>
        <v>education</v>
      </c>
      <c r="L12580" s="1" t="str">
        <f>IF(cleaning_working[[#This Row],[date]]="","Missing","Available")</f>
        <v>Available</v>
      </c>
    </row>
    <row r="12581" spans="1:12" x14ac:dyDescent="0.35">
      <c r="A12581" s="1" t="s">
        <v>12106</v>
      </c>
      <c r="B12581" s="1" t="s">
        <v>341</v>
      </c>
      <c r="C12581" s="3">
        <v>44943</v>
      </c>
      <c r="D12581" s="1" t="s">
        <v>13</v>
      </c>
      <c r="E12581" s="1" t="s">
        <v>39</v>
      </c>
      <c r="F12581" s="1">
        <v>1624</v>
      </c>
      <c r="G12581" s="1" t="s">
        <v>32</v>
      </c>
      <c r="H12581" s="1" t="s">
        <v>33</v>
      </c>
      <c r="I12581" s="1" t="s">
        <v>20</v>
      </c>
      <c r="J12581" s="1" t="str" cm="1">
        <f t="array" ref="J12581">_xlfn.IFS(F12581="","missing",F12581&lt;0,"negative",F12581=0,"zero",AND(F12581&gt;=99999,MOD(F12581,9)=0),"99999 placeholder",AND(F12581&gt;$O$5,D12581="Expense"),"Expense outlier",AND(F12581&gt;$P$5,D12581="Income"),"Income outlier",TRUE,"valid")</f>
        <v>valid</v>
      </c>
      <c r="K12581" s="1" t="str">
        <f>_xlfn.XLOOKUP(I12581,[1]category_mapping!$F$2:$F$19,[1]category_mapping!$G$2:$G$19,E12581)</f>
        <v>entertainment</v>
      </c>
      <c r="L12581" s="1" t="str">
        <f>IF(cleaning_working[[#This Row],[date]]="","Missing","Available")</f>
        <v>Available</v>
      </c>
    </row>
    <row r="12582" spans="1:12" x14ac:dyDescent="0.35">
      <c r="A12582" s="1" t="s">
        <v>12107</v>
      </c>
      <c r="B12582" s="1" t="s">
        <v>528</v>
      </c>
      <c r="C12582" s="3">
        <v>44589</v>
      </c>
      <c r="D12582" s="1" t="s">
        <v>13</v>
      </c>
      <c r="E12582" s="1" t="s">
        <v>24</v>
      </c>
      <c r="F12582" s="1">
        <v>38464</v>
      </c>
      <c r="G12582" s="1" t="s">
        <v>32</v>
      </c>
      <c r="H12582" s="1" t="s">
        <v>52</v>
      </c>
      <c r="I12582" s="1" t="s">
        <v>97</v>
      </c>
      <c r="J12582" s="1" t="str" cm="1">
        <f t="array" ref="J12582">_xlfn.IFS(F12582="","missing",F12582&lt;0,"negative",F12582=0,"zero",AND(F12582&gt;=99999,MOD(F12582,9)=0),"99999 placeholder",AND(F12582&gt;$O$5,D12582="Expense"),"Expense outlier",AND(F12582&gt;$P$5,D12582="Income"),"Income outlier",TRUE,"valid")</f>
        <v>Expense outlier</v>
      </c>
      <c r="K12582" s="1" t="str">
        <f>_xlfn.XLOOKUP(I12582,[1]category_mapping!$F$2:$F$19,[1]category_mapping!$G$2:$G$19,E12582)</f>
        <v>health</v>
      </c>
      <c r="L12582" s="1" t="str">
        <f>IF(cleaning_working[[#This Row],[date]]="","Missing","Available")</f>
        <v>Available</v>
      </c>
    </row>
    <row r="12583" spans="1:12" x14ac:dyDescent="0.35">
      <c r="A12583" s="1" t="s">
        <v>12108</v>
      </c>
      <c r="B12583" s="1" t="s">
        <v>166</v>
      </c>
      <c r="C12583" s="3">
        <v>45246</v>
      </c>
      <c r="D12583" s="1" t="s">
        <v>13</v>
      </c>
      <c r="E12583" s="1" t="s">
        <v>24</v>
      </c>
      <c r="F12583" s="1">
        <v>7255</v>
      </c>
      <c r="G12583" s="1" t="s">
        <v>32</v>
      </c>
      <c r="H12583" s="1" t="s">
        <v>65</v>
      </c>
      <c r="I12583" s="1" t="s">
        <v>170</v>
      </c>
      <c r="J12583" s="1" t="str" cm="1">
        <f t="array" ref="J12583">_xlfn.IFS(F12583="","missing",F12583&lt;0,"negative",F12583=0,"zero",AND(F12583&gt;=99999,MOD(F12583,9)=0),"99999 placeholder",AND(F12583&gt;$O$5,D12583="Expense"),"Expense outlier",AND(F12583&gt;$P$5,D12583="Income"),"Income outlier",TRUE,"valid")</f>
        <v>valid</v>
      </c>
      <c r="K12583" s="1" t="str">
        <f>_xlfn.XLOOKUP(I12583,[1]category_mapping!$F$2:$F$19,[1]category_mapping!$G$2:$G$19,E12583)</f>
        <v>health</v>
      </c>
      <c r="L12583" s="1" t="str">
        <f>IF(cleaning_working[[#This Row],[date]]="","Missing","Available")</f>
        <v>Available</v>
      </c>
    </row>
    <row r="12584" spans="1:12" x14ac:dyDescent="0.35">
      <c r="A12584" s="1" t="s">
        <v>12109</v>
      </c>
      <c r="B12584" s="1" t="s">
        <v>229</v>
      </c>
      <c r="C12584" s="3">
        <v>44870</v>
      </c>
      <c r="D12584" s="1" t="s">
        <v>13</v>
      </c>
      <c r="E12584" s="1" t="s">
        <v>24</v>
      </c>
      <c r="F12584" s="1">
        <v>844</v>
      </c>
      <c r="G12584" s="1" t="s">
        <v>32</v>
      </c>
      <c r="H12584" s="1" t="s">
        <v>65</v>
      </c>
      <c r="I12584" s="1" t="s">
        <v>53</v>
      </c>
      <c r="J12584" s="1" t="str" cm="1">
        <f t="array" ref="J12584">_xlfn.IFS(F12584="","missing",F12584&lt;0,"negative",F12584=0,"zero",AND(F12584&gt;=99999,MOD(F12584,9)=0),"99999 placeholder",AND(F12584&gt;$O$5,D12584="Expense"),"Expense outlier",AND(F12584&gt;$P$5,D12584="Income"),"Income outlier",TRUE,"valid")</f>
        <v>valid</v>
      </c>
      <c r="K12584" s="1" t="str">
        <f>_xlfn.XLOOKUP(I12584,[1]category_mapping!$F$2:$F$19,[1]category_mapping!$G$2:$G$19,E12584)</f>
        <v>travel</v>
      </c>
      <c r="L12584" s="1" t="str">
        <f>IF(cleaning_working[[#This Row],[date]]="","Missing","Available")</f>
        <v>Available</v>
      </c>
    </row>
    <row r="12585" spans="1:12" x14ac:dyDescent="0.35">
      <c r="A12585" s="1" t="s">
        <v>12110</v>
      </c>
      <c r="B12585" s="1" t="s">
        <v>136</v>
      </c>
      <c r="C12585" s="3" t="s">
        <v>38</v>
      </c>
      <c r="D12585" s="1" t="s">
        <v>13</v>
      </c>
      <c r="E12585" s="1" t="s">
        <v>45</v>
      </c>
      <c r="F12585" s="1">
        <v>2983</v>
      </c>
      <c r="G12585" s="1" t="s">
        <v>32</v>
      </c>
      <c r="H12585" s="1" t="s">
        <v>19</v>
      </c>
      <c r="I12585" s="1" t="s">
        <v>53</v>
      </c>
      <c r="J12585" s="1" t="str" cm="1">
        <f t="array" ref="J12585">_xlfn.IFS(F12585="","missing",F12585&lt;0,"negative",F12585=0,"zero",AND(F12585&gt;=99999,MOD(F12585,9)=0),"99999 placeholder",AND(F12585&gt;$O$5,D12585="Expense"),"Expense outlier",AND(F12585&gt;$P$5,D12585="Income"),"Income outlier",TRUE,"valid")</f>
        <v>valid</v>
      </c>
      <c r="K12585" s="1" t="str">
        <f>_xlfn.XLOOKUP(I12585,[1]category_mapping!$F$2:$F$19,[1]category_mapping!$G$2:$G$19,E12585)</f>
        <v>travel</v>
      </c>
      <c r="L12585" s="1" t="str">
        <f>IF(cleaning_working[[#This Row],[date]]="","Missing","Available")</f>
        <v>Missing</v>
      </c>
    </row>
    <row r="12586" spans="1:12" x14ac:dyDescent="0.35">
      <c r="A12586" s="1" t="s">
        <v>12111</v>
      </c>
      <c r="B12586" s="1" t="s">
        <v>428</v>
      </c>
      <c r="C12586" s="3">
        <v>44259</v>
      </c>
      <c r="D12586" s="1" t="s">
        <v>13</v>
      </c>
      <c r="E12586" s="1" t="s">
        <v>45</v>
      </c>
      <c r="F12586" s="1">
        <v>2904</v>
      </c>
      <c r="G12586" s="1" t="s">
        <v>32</v>
      </c>
      <c r="H12586" s="1" t="s">
        <v>19</v>
      </c>
      <c r="J12586" s="1" t="str" cm="1">
        <f t="array" ref="J12586">_xlfn.IFS(F12586="","missing",F12586&lt;0,"negative",F12586=0,"zero",AND(F12586&gt;=99999,MOD(F12586,9)=0),"99999 placeholder",AND(F12586&gt;$O$5,D12586="Expense"),"Expense outlier",AND(F12586&gt;$P$5,D12586="Income"),"Income outlier",TRUE,"valid")</f>
        <v>valid</v>
      </c>
      <c r="K12586" s="1" t="str">
        <f>_xlfn.XLOOKUP(I12586,[1]category_mapping!$F$2:$F$19,[1]category_mapping!$G$2:$G$19,E12586)</f>
        <v>entertainment</v>
      </c>
      <c r="L12586" s="1" t="str">
        <f>IF(cleaning_working[[#This Row],[date]]="","Missing","Available")</f>
        <v>Available</v>
      </c>
    </row>
    <row r="12587" spans="1:12" x14ac:dyDescent="0.35">
      <c r="A12587" s="1" t="s">
        <v>12112</v>
      </c>
      <c r="B12587" s="1" t="s">
        <v>360</v>
      </c>
      <c r="C12587" s="3">
        <v>45086</v>
      </c>
      <c r="D12587" s="1" t="s">
        <v>13</v>
      </c>
      <c r="E12587" s="1" t="s">
        <v>63</v>
      </c>
      <c r="F12587" s="1">
        <v>7923</v>
      </c>
      <c r="G12587" s="1" t="s">
        <v>40</v>
      </c>
      <c r="H12587" s="1" t="s">
        <v>19</v>
      </c>
      <c r="I12587" s="1" t="s">
        <v>162</v>
      </c>
      <c r="J12587" s="1" t="str" cm="1">
        <f t="array" ref="J12587">_xlfn.IFS(F12587="","missing",F12587&lt;0,"negative",F12587=0,"zero",AND(F12587&gt;=99999,MOD(F12587,9)=0),"99999 placeholder",AND(F12587&gt;$O$5,D12587="Expense"),"Expense outlier",AND(F12587&gt;$P$5,D12587="Income"),"Income outlier",TRUE,"valid")</f>
        <v>valid</v>
      </c>
      <c r="K12587" s="1" t="str">
        <f>_xlfn.XLOOKUP(I12587,[1]category_mapping!$F$2:$F$19,[1]category_mapping!$G$2:$G$19,E12587)</f>
        <v>utilities</v>
      </c>
      <c r="L12587" s="1" t="str">
        <f>IF(cleaning_working[[#This Row],[date]]="","Missing","Available")</f>
        <v>Available</v>
      </c>
    </row>
    <row r="12588" spans="1:12" x14ac:dyDescent="0.35">
      <c r="A12588" s="1" t="s">
        <v>12113</v>
      </c>
      <c r="B12588" s="1" t="s">
        <v>416</v>
      </c>
      <c r="C12588" s="3">
        <v>45345</v>
      </c>
      <c r="D12588" s="1" t="s">
        <v>14</v>
      </c>
      <c r="E12588" s="1" t="s">
        <v>119</v>
      </c>
      <c r="F12588" s="1">
        <v>73816</v>
      </c>
      <c r="G12588" s="1" t="s">
        <v>32</v>
      </c>
      <c r="H12588" s="1" t="s">
        <v>107</v>
      </c>
      <c r="J12588" s="1" t="str" cm="1">
        <f t="array" ref="J12588">_xlfn.IFS(F12588="","missing",F12588&lt;0,"negative",F12588=0,"zero",AND(F12588&gt;=99999,MOD(F12588,9)=0),"99999 placeholder",AND(F12588&gt;$O$5,D12588="Expense"),"Expense outlier",AND(F12588&gt;$P$5,D12588="Income"),"Income outlier",TRUE,"valid")</f>
        <v>valid</v>
      </c>
      <c r="K12588" s="1" t="str">
        <f>_xlfn.XLOOKUP(I12588,[1]category_mapping!$F$2:$F$19,[1]category_mapping!$G$2:$G$19,E12588)</f>
        <v>investment</v>
      </c>
      <c r="L12588" s="1" t="str">
        <f>IF(cleaning_working[[#This Row],[date]]="","Missing","Available")</f>
        <v>Available</v>
      </c>
    </row>
    <row r="12589" spans="1:12" x14ac:dyDescent="0.35">
      <c r="A12589" s="1" t="s">
        <v>2600</v>
      </c>
      <c r="B12589" s="1" t="s">
        <v>37</v>
      </c>
      <c r="C12589" s="3">
        <v>44741</v>
      </c>
      <c r="D12589" s="1" t="s">
        <v>14</v>
      </c>
      <c r="E12589" s="1" t="s">
        <v>31</v>
      </c>
      <c r="F12589" s="1">
        <v>73380</v>
      </c>
      <c r="G12589" s="1" t="s">
        <v>32</v>
      </c>
      <c r="H12589" s="1" t="s">
        <v>33</v>
      </c>
      <c r="I12589" s="1" t="s">
        <v>87</v>
      </c>
      <c r="J12589" s="1" t="str" cm="1">
        <f t="array" ref="J12589">_xlfn.IFS(F12589="","missing",F12589&lt;0,"negative",F12589=0,"zero",AND(F12589&gt;=99999,MOD(F12589,9)=0),"99999 placeholder",AND(F12589&gt;$O$5,D12589="Expense"),"Expense outlier",AND(F12589&gt;$P$5,D12589="Income"),"Income outlier",TRUE,"valid")</f>
        <v>valid</v>
      </c>
      <c r="K12589" s="1" t="str">
        <f>_xlfn.XLOOKUP(I12589,[1]category_mapping!$F$2:$F$19,[1]category_mapping!$G$2:$G$19,E12589)</f>
        <v>freelance</v>
      </c>
      <c r="L12589" s="1" t="str">
        <f>IF(cleaning_working[[#This Row],[date]]="","Missing","Available")</f>
        <v>Available</v>
      </c>
    </row>
    <row r="12590" spans="1:12" x14ac:dyDescent="0.35">
      <c r="A12590" s="1" t="s">
        <v>12114</v>
      </c>
      <c r="B12590" s="1" t="s">
        <v>311</v>
      </c>
      <c r="C12590" s="3">
        <v>44629</v>
      </c>
      <c r="D12590" s="1" t="s">
        <v>13</v>
      </c>
      <c r="E12590" s="1" t="s">
        <v>39</v>
      </c>
      <c r="F12590" s="1">
        <v>982</v>
      </c>
      <c r="G12590" s="1" t="s">
        <v>40</v>
      </c>
      <c r="H12590" s="1" t="s">
        <v>33</v>
      </c>
      <c r="I12590" s="1" t="s">
        <v>27</v>
      </c>
      <c r="J12590" s="1" t="str" cm="1">
        <f t="array" ref="J12590">_xlfn.IFS(F12590="","missing",F12590&lt;0,"negative",F12590=0,"zero",AND(F12590&gt;=99999,MOD(F12590,9)=0),"99999 placeholder",AND(F12590&gt;$O$5,D12590="Expense"),"Expense outlier",AND(F12590&gt;$P$5,D12590="Income"),"Income outlier",TRUE,"valid")</f>
        <v>valid</v>
      </c>
      <c r="K12590" s="1" t="str">
        <f>_xlfn.XLOOKUP(I12590,[1]category_mapping!$F$2:$F$19,[1]category_mapping!$G$2:$G$19,E12590)</f>
        <v>food</v>
      </c>
      <c r="L12590" s="1" t="str">
        <f>IF(cleaning_working[[#This Row],[date]]="","Missing","Available")</f>
        <v>Available</v>
      </c>
    </row>
    <row r="12591" spans="1:12" x14ac:dyDescent="0.35">
      <c r="A12591" s="1" t="s">
        <v>12115</v>
      </c>
      <c r="B12591" s="1" t="s">
        <v>790</v>
      </c>
      <c r="C12591" s="3">
        <v>44283</v>
      </c>
      <c r="D12591" s="1" t="s">
        <v>13</v>
      </c>
      <c r="E12591" s="1" t="s">
        <v>176</v>
      </c>
      <c r="F12591" s="1">
        <v>5897</v>
      </c>
      <c r="G12591" s="1" t="s">
        <v>40</v>
      </c>
      <c r="H12591" s="1" t="s">
        <v>19</v>
      </c>
      <c r="J12591" s="1" t="str" cm="1">
        <f t="array" ref="J12591">_xlfn.IFS(F12591="","missing",F12591&lt;0,"negative",F12591=0,"zero",AND(F12591&gt;=99999,MOD(F12591,9)=0),"99999 placeholder",AND(F12591&gt;$O$5,D12591="Expense"),"Expense outlier",AND(F12591&gt;$P$5,D12591="Income"),"Income outlier",TRUE,"valid")</f>
        <v>valid</v>
      </c>
      <c r="K12591" s="1" t="str">
        <f>_xlfn.XLOOKUP(I12591,[1]category_mapping!$F$2:$F$19,[1]category_mapping!$G$2:$G$19,E12591)</f>
        <v>savings</v>
      </c>
      <c r="L12591" s="1" t="str">
        <f>IF(cleaning_working[[#This Row],[date]]="","Missing","Available")</f>
        <v>Available</v>
      </c>
    </row>
    <row r="12592" spans="1:12" x14ac:dyDescent="0.35">
      <c r="A12592" s="1" t="s">
        <v>12116</v>
      </c>
      <c r="B12592" s="1" t="s">
        <v>790</v>
      </c>
      <c r="C12592" s="3">
        <v>45027</v>
      </c>
      <c r="D12592" s="1" t="s">
        <v>13</v>
      </c>
      <c r="E12592" s="1" t="s">
        <v>45</v>
      </c>
      <c r="F12592" s="1">
        <v>9458</v>
      </c>
      <c r="G12592" s="1" t="s">
        <v>32</v>
      </c>
      <c r="H12592" s="1" t="s">
        <v>52</v>
      </c>
      <c r="I12592" s="1" t="s">
        <v>170</v>
      </c>
      <c r="J12592" s="1" t="str" cm="1">
        <f t="array" ref="J12592">_xlfn.IFS(F12592="","missing",F12592&lt;0,"negative",F12592=0,"zero",AND(F12592&gt;=99999,MOD(F12592,9)=0),"99999 placeholder",AND(F12592&gt;$O$5,D12592="Expense"),"Expense outlier",AND(F12592&gt;$P$5,D12592="Income"),"Income outlier",TRUE,"valid")</f>
        <v>valid</v>
      </c>
      <c r="K12592" s="1" t="str">
        <f>_xlfn.XLOOKUP(I12592,[1]category_mapping!$F$2:$F$19,[1]category_mapping!$G$2:$G$19,E12592)</f>
        <v>health</v>
      </c>
      <c r="L12592" s="1" t="str">
        <f>IF(cleaning_working[[#This Row],[date]]="","Missing","Available")</f>
        <v>Available</v>
      </c>
    </row>
    <row r="12593" spans="1:12" x14ac:dyDescent="0.35">
      <c r="A12593" s="1" t="s">
        <v>12117</v>
      </c>
      <c r="B12593" s="1" t="s">
        <v>16</v>
      </c>
      <c r="C12593" s="3">
        <v>45093</v>
      </c>
      <c r="D12593" s="1" t="s">
        <v>13</v>
      </c>
      <c r="E12593" s="1" t="s">
        <v>96</v>
      </c>
      <c r="F12593" s="1">
        <v>6377</v>
      </c>
      <c r="G12593" s="1" t="s">
        <v>40</v>
      </c>
      <c r="H12593" s="1" t="s">
        <v>52</v>
      </c>
      <c r="I12593" s="1" t="s">
        <v>123</v>
      </c>
      <c r="J12593" s="1" t="str" cm="1">
        <f t="array" ref="J12593">_xlfn.IFS(F12593="","missing",F12593&lt;0,"negative",F12593=0,"zero",AND(F12593&gt;=99999,MOD(F12593,9)=0),"99999 placeholder",AND(F12593&gt;$O$5,D12593="Expense"),"Expense outlier",AND(F12593&gt;$P$5,D12593="Income"),"Income outlier",TRUE,"valid")</f>
        <v>valid</v>
      </c>
      <c r="K12593" s="1" t="str">
        <f>_xlfn.XLOOKUP(I12593,[1]category_mapping!$F$2:$F$19,[1]category_mapping!$G$2:$G$19,E12593)</f>
        <v>travel</v>
      </c>
      <c r="L12593" s="1" t="str">
        <f>IF(cleaning_working[[#This Row],[date]]="","Missing","Available")</f>
        <v>Available</v>
      </c>
    </row>
    <row r="12594" spans="1:12" x14ac:dyDescent="0.35">
      <c r="A12594" s="1" t="s">
        <v>12118</v>
      </c>
      <c r="B12594" s="1" t="s">
        <v>464</v>
      </c>
      <c r="C12594" s="3">
        <v>45043</v>
      </c>
      <c r="D12594" s="1" t="s">
        <v>14</v>
      </c>
      <c r="E12594" s="1" t="s">
        <v>70</v>
      </c>
      <c r="F12594" s="1">
        <v>24399</v>
      </c>
      <c r="G12594" s="1" t="s">
        <v>40</v>
      </c>
      <c r="H12594" s="1" t="s">
        <v>86</v>
      </c>
      <c r="J12594" s="1" t="str" cm="1">
        <f t="array" ref="J12594">_xlfn.IFS(F12594="","missing",F12594&lt;0,"negative",F12594=0,"zero",AND(F12594&gt;=99999,MOD(F12594,9)=0),"99999 placeholder",AND(F12594&gt;$O$5,D12594="Expense"),"Expense outlier",AND(F12594&gt;$P$5,D12594="Income"),"Income outlier",TRUE,"valid")</f>
        <v>valid</v>
      </c>
      <c r="K12594" s="1" t="str">
        <f>_xlfn.XLOOKUP(I12594,[1]category_mapping!$F$2:$F$19,[1]category_mapping!$G$2:$G$19,E12594)</f>
        <v>others</v>
      </c>
      <c r="L12594" s="1" t="str">
        <f>IF(cleaning_working[[#This Row],[date]]="","Missing","Available")</f>
        <v>Available</v>
      </c>
    </row>
    <row r="12595" spans="1:12" x14ac:dyDescent="0.35">
      <c r="A12595" s="1" t="s">
        <v>12119</v>
      </c>
      <c r="B12595" s="1" t="s">
        <v>559</v>
      </c>
      <c r="C12595" s="3">
        <v>44846</v>
      </c>
      <c r="D12595" s="1" t="s">
        <v>13</v>
      </c>
      <c r="E12595" s="1" t="s">
        <v>96</v>
      </c>
      <c r="F12595" s="1">
        <v>8383</v>
      </c>
      <c r="G12595" s="1" t="s">
        <v>64</v>
      </c>
      <c r="H12595" s="1" t="s">
        <v>159</v>
      </c>
      <c r="I12595" s="1" t="s">
        <v>34</v>
      </c>
      <c r="J12595" s="1" t="str" cm="1">
        <f t="array" ref="J12595">_xlfn.IFS(F12595="","missing",F12595&lt;0,"negative",F12595=0,"zero",AND(F12595&gt;=99999,MOD(F12595,9)=0),"99999 placeholder",AND(F12595&gt;$O$5,D12595="Expense"),"Expense outlier",AND(F12595&gt;$P$5,D12595="Income"),"Income outlier",TRUE,"valid")</f>
        <v>valid</v>
      </c>
      <c r="K12595" s="1" t="str">
        <f>_xlfn.XLOOKUP(I12595,[1]category_mapping!$F$2:$F$19,[1]category_mapping!$G$2:$G$19,E12595)</f>
        <v>education</v>
      </c>
      <c r="L12595" s="1" t="str">
        <f>IF(cleaning_working[[#This Row],[date]]="","Missing","Available")</f>
        <v>Available</v>
      </c>
    </row>
    <row r="12596" spans="1:12" x14ac:dyDescent="0.35">
      <c r="A12596" s="1" t="s">
        <v>12120</v>
      </c>
      <c r="B12596" s="1" t="s">
        <v>109</v>
      </c>
      <c r="C12596" s="3">
        <v>45114</v>
      </c>
      <c r="D12596" s="1" t="s">
        <v>13</v>
      </c>
      <c r="E12596" s="1" t="s">
        <v>24</v>
      </c>
      <c r="F12596" s="1">
        <v>49919</v>
      </c>
      <c r="G12596" s="1" t="s">
        <v>18</v>
      </c>
      <c r="H12596" s="1" t="s">
        <v>159</v>
      </c>
      <c r="J12596" s="1" t="str" cm="1">
        <f t="array" ref="J12596">_xlfn.IFS(F12596="","missing",F12596&lt;0,"negative",F12596=0,"zero",AND(F12596&gt;=99999,MOD(F12596,9)=0),"99999 placeholder",AND(F12596&gt;$O$5,D12596="Expense"),"Expense outlier",AND(F12596&gt;$P$5,D12596="Income"),"Income outlier",TRUE,"valid")</f>
        <v>Expense outlier</v>
      </c>
      <c r="K12596" s="1" t="str">
        <f>_xlfn.XLOOKUP(I12596,[1]category_mapping!$F$2:$F$19,[1]category_mapping!$G$2:$G$19,E12596)</f>
        <v>rent</v>
      </c>
      <c r="L12596" s="1" t="str">
        <f>IF(cleaning_working[[#This Row],[date]]="","Missing","Available")</f>
        <v>Available</v>
      </c>
    </row>
    <row r="12597" spans="1:12" x14ac:dyDescent="0.35">
      <c r="A12597" s="1" t="s">
        <v>12121</v>
      </c>
      <c r="B12597" s="1" t="s">
        <v>210</v>
      </c>
      <c r="C12597" s="3">
        <v>44197</v>
      </c>
      <c r="D12597" s="1" t="s">
        <v>13</v>
      </c>
      <c r="E12597" s="1" t="s">
        <v>39</v>
      </c>
      <c r="F12597" s="1">
        <v>3346</v>
      </c>
      <c r="G12597" s="1" t="s">
        <v>40</v>
      </c>
      <c r="H12597" s="1" t="s">
        <v>159</v>
      </c>
      <c r="I12597" s="1" t="s">
        <v>97</v>
      </c>
      <c r="J12597" s="1" t="str" cm="1">
        <f t="array" ref="J12597">_xlfn.IFS(F12597="","missing",F12597&lt;0,"negative",F12597=0,"zero",AND(F12597&gt;=99999,MOD(F12597,9)=0),"99999 placeholder",AND(F12597&gt;$O$5,D12597="Expense"),"Expense outlier",AND(F12597&gt;$P$5,D12597="Income"),"Income outlier",TRUE,"valid")</f>
        <v>valid</v>
      </c>
      <c r="K12597" s="1" t="str">
        <f>_xlfn.XLOOKUP(I12597,[1]category_mapping!$F$2:$F$19,[1]category_mapping!$G$2:$G$19,E12597)</f>
        <v>health</v>
      </c>
      <c r="L12597" s="1" t="str">
        <f>IF(cleaning_working[[#This Row],[date]]="","Missing","Available")</f>
        <v>Available</v>
      </c>
    </row>
    <row r="12598" spans="1:12" x14ac:dyDescent="0.35">
      <c r="A12598" s="1" t="s">
        <v>12122</v>
      </c>
      <c r="B12598" s="1" t="s">
        <v>467</v>
      </c>
      <c r="C12598" s="3">
        <v>45282</v>
      </c>
      <c r="D12598" s="1" t="s">
        <v>13</v>
      </c>
      <c r="E12598" s="1" t="s">
        <v>17</v>
      </c>
      <c r="F12598" s="1">
        <v>2870</v>
      </c>
      <c r="G12598" s="1" t="s">
        <v>40</v>
      </c>
      <c r="H12598" s="1" t="s">
        <v>159</v>
      </c>
      <c r="J12598" s="1" t="str" cm="1">
        <f t="array" ref="J12598">_xlfn.IFS(F12598="","missing",F12598&lt;0,"negative",F12598=0,"zero",AND(F12598&gt;=99999,MOD(F12598,9)=0),"99999 placeholder",AND(F12598&gt;$O$5,D12598="Expense"),"Expense outlier",AND(F12598&gt;$P$5,D12598="Income"),"Income outlier",TRUE,"valid")</f>
        <v>valid</v>
      </c>
      <c r="K12598" s="1" t="str">
        <f>_xlfn.XLOOKUP(I12598,[1]category_mapping!$F$2:$F$19,[1]category_mapping!$G$2:$G$19,E12598)</f>
        <v>education</v>
      </c>
      <c r="L12598" s="1" t="str">
        <f>IF(cleaning_working[[#This Row],[date]]="","Missing","Available")</f>
        <v>Available</v>
      </c>
    </row>
    <row r="12599" spans="1:12" x14ac:dyDescent="0.35">
      <c r="A12599" s="1" t="s">
        <v>12123</v>
      </c>
      <c r="B12599" s="1" t="s">
        <v>767</v>
      </c>
      <c r="C12599" s="3">
        <v>44353</v>
      </c>
      <c r="D12599" s="1" t="s">
        <v>13</v>
      </c>
      <c r="E12599" s="1" t="s">
        <v>96</v>
      </c>
      <c r="F12599" s="1">
        <v>5074</v>
      </c>
      <c r="G12599" s="1" t="s">
        <v>40</v>
      </c>
      <c r="H12599" s="1" t="s">
        <v>159</v>
      </c>
      <c r="I12599" s="1" t="s">
        <v>58</v>
      </c>
      <c r="J12599" s="1" t="str" cm="1">
        <f t="array" ref="J12599">_xlfn.IFS(F12599="","missing",F12599&lt;0,"negative",F12599=0,"zero",AND(F12599&gt;=99999,MOD(F12599,9)=0),"99999 placeholder",AND(F12599&gt;$O$5,D12599="Expense"),"Expense outlier",AND(F12599&gt;$P$5,D12599="Income"),"Income outlier",TRUE,"valid")</f>
        <v>valid</v>
      </c>
      <c r="K12599" s="1" t="str">
        <f>_xlfn.XLOOKUP(I12599,[1]category_mapping!$F$2:$F$19,[1]category_mapping!$G$2:$G$19,E12599)</f>
        <v>travel</v>
      </c>
      <c r="L12599" s="1" t="str">
        <f>IF(cleaning_working[[#This Row],[date]]="","Missing","Available")</f>
        <v>Available</v>
      </c>
    </row>
    <row r="12600" spans="1:12" x14ac:dyDescent="0.35">
      <c r="A12600" s="1" t="s">
        <v>7356</v>
      </c>
      <c r="B12600" s="1" t="s">
        <v>184</v>
      </c>
      <c r="C12600" s="3">
        <v>44334</v>
      </c>
      <c r="D12600" s="1" t="s">
        <v>13</v>
      </c>
      <c r="E12600" s="1" t="s">
        <v>104</v>
      </c>
      <c r="F12600" s="1">
        <v>1000</v>
      </c>
      <c r="G12600" s="1" t="s">
        <v>18</v>
      </c>
      <c r="H12600" s="1" t="s">
        <v>25</v>
      </c>
      <c r="I12600" s="1" t="s">
        <v>170</v>
      </c>
      <c r="J12600" s="1" t="str" cm="1">
        <f t="array" ref="J12600">_xlfn.IFS(F12600="","missing",F12600&lt;0,"negative",F12600=0,"zero",AND(F12600&gt;=99999,MOD(F12600,9)=0),"99999 placeholder",AND(F12600&gt;$O$5,D12600="Expense"),"Expense outlier",AND(F12600&gt;$P$5,D12600="Income"),"Income outlier",TRUE,"valid")</f>
        <v>valid</v>
      </c>
      <c r="K12600" s="1" t="str">
        <f>_xlfn.XLOOKUP(I12600,[1]category_mapping!$F$2:$F$19,[1]category_mapping!$G$2:$G$19,E12600)</f>
        <v>health</v>
      </c>
      <c r="L12600" s="1" t="str">
        <f>IF(cleaning_working[[#This Row],[date]]="","Missing","Available")</f>
        <v>Available</v>
      </c>
    </row>
    <row r="12601" spans="1:12" x14ac:dyDescent="0.35">
      <c r="A12601" s="1" t="s">
        <v>12124</v>
      </c>
      <c r="B12601" s="1" t="s">
        <v>192</v>
      </c>
      <c r="C12601" s="3">
        <v>44242</v>
      </c>
      <c r="D12601" s="1" t="s">
        <v>13</v>
      </c>
      <c r="E12601" s="1" t="s">
        <v>63</v>
      </c>
      <c r="F12601" s="1">
        <v>5120</v>
      </c>
      <c r="G12601" s="1" t="s">
        <v>18</v>
      </c>
      <c r="H12601" s="1" t="s">
        <v>25</v>
      </c>
      <c r="I12601" s="1" t="s">
        <v>20</v>
      </c>
      <c r="J12601" s="1" t="str" cm="1">
        <f t="array" ref="J12601">_xlfn.IFS(F12601="","missing",F12601&lt;0,"negative",F12601=0,"zero",AND(F12601&gt;=99999,MOD(F12601,9)=0),"99999 placeholder",AND(F12601&gt;$O$5,D12601="Expense"),"Expense outlier",AND(F12601&gt;$P$5,D12601="Income"),"Income outlier",TRUE,"valid")</f>
        <v>valid</v>
      </c>
      <c r="K12601" s="1" t="str">
        <f>_xlfn.XLOOKUP(I12601,[1]category_mapping!$F$2:$F$19,[1]category_mapping!$G$2:$G$19,E12601)</f>
        <v>entertainment</v>
      </c>
      <c r="L12601" s="1" t="str">
        <f>IF(cleaning_working[[#This Row],[date]]="","Missing","Available")</f>
        <v>Available</v>
      </c>
    </row>
    <row r="12602" spans="1:12" x14ac:dyDescent="0.35">
      <c r="A12602" s="1" t="s">
        <v>12125</v>
      </c>
      <c r="B12602" s="1" t="s">
        <v>329</v>
      </c>
      <c r="C12602" s="3">
        <v>44708</v>
      </c>
      <c r="D12602" s="1" t="s">
        <v>13</v>
      </c>
      <c r="E12602" s="1" t="s">
        <v>96</v>
      </c>
      <c r="F12602" s="1">
        <v>3662</v>
      </c>
      <c r="G12602" s="1" t="s">
        <v>18</v>
      </c>
      <c r="H12602" s="1" t="s">
        <v>52</v>
      </c>
      <c r="I12602" s="1" t="s">
        <v>20</v>
      </c>
      <c r="J12602" s="1" t="str" cm="1">
        <f t="array" ref="J12602">_xlfn.IFS(F12602="","missing",F12602&lt;0,"negative",F12602=0,"zero",AND(F12602&gt;=99999,MOD(F12602,9)=0),"99999 placeholder",AND(F12602&gt;$O$5,D12602="Expense"),"Expense outlier",AND(F12602&gt;$P$5,D12602="Income"),"Income outlier",TRUE,"valid")</f>
        <v>valid</v>
      </c>
      <c r="K12602" s="1" t="str">
        <f>_xlfn.XLOOKUP(I12602,[1]category_mapping!$F$2:$F$19,[1]category_mapping!$G$2:$G$19,E12602)</f>
        <v>entertainment</v>
      </c>
      <c r="L12602" s="1" t="str">
        <f>IF(cleaning_working[[#This Row],[date]]="","Missing","Available")</f>
        <v>Available</v>
      </c>
    </row>
    <row r="12603" spans="1:12" x14ac:dyDescent="0.35">
      <c r="A12603" s="1" t="s">
        <v>12126</v>
      </c>
      <c r="B12603" s="1" t="s">
        <v>686</v>
      </c>
      <c r="C12603" s="3">
        <v>45254</v>
      </c>
      <c r="D12603" s="1" t="s">
        <v>13</v>
      </c>
      <c r="E12603" s="1" t="s">
        <v>63</v>
      </c>
      <c r="F12603" s="1">
        <v>6555</v>
      </c>
      <c r="G12603" s="1" t="s">
        <v>32</v>
      </c>
      <c r="H12603" s="1" t="s">
        <v>83</v>
      </c>
      <c r="I12603" s="1" t="s">
        <v>178</v>
      </c>
      <c r="J12603" s="1" t="str" cm="1">
        <f t="array" ref="J12603">_xlfn.IFS(F12603="","missing",F12603&lt;0,"negative",F12603=0,"zero",AND(F12603&gt;=99999,MOD(F12603,9)=0),"99999 placeholder",AND(F12603&gt;$O$5,D12603="Expense"),"Expense outlier",AND(F12603&gt;$P$5,D12603="Income"),"Income outlier",TRUE,"valid")</f>
        <v>valid</v>
      </c>
      <c r="K12603" s="1" t="str">
        <f>_xlfn.XLOOKUP(I12603,[1]category_mapping!$F$2:$F$19,[1]category_mapping!$G$2:$G$19,E12603)</f>
        <v>rent</v>
      </c>
      <c r="L12603" s="1" t="str">
        <f>IF(cleaning_working[[#This Row],[date]]="","Missing","Available")</f>
        <v>Available</v>
      </c>
    </row>
    <row r="12604" spans="1:12" x14ac:dyDescent="0.35">
      <c r="A12604" s="1" t="s">
        <v>12127</v>
      </c>
      <c r="B12604" s="1" t="s">
        <v>69</v>
      </c>
      <c r="C12604" s="3">
        <v>45428</v>
      </c>
      <c r="D12604" s="1" t="s">
        <v>13</v>
      </c>
      <c r="E12604" s="1" t="s">
        <v>24</v>
      </c>
      <c r="F12604" s="1">
        <v>5918</v>
      </c>
      <c r="G12604" s="1" t="s">
        <v>32</v>
      </c>
      <c r="H12604" s="1" t="s">
        <v>107</v>
      </c>
      <c r="I12604" s="1" t="s">
        <v>97</v>
      </c>
      <c r="J12604" s="1" t="str" cm="1">
        <f t="array" ref="J12604">_xlfn.IFS(F12604="","missing",F12604&lt;0,"negative",F12604=0,"zero",AND(F12604&gt;=99999,MOD(F12604,9)=0),"99999 placeholder",AND(F12604&gt;$O$5,D12604="Expense"),"Expense outlier",AND(F12604&gt;$P$5,D12604="Income"),"Income outlier",TRUE,"valid")</f>
        <v>valid</v>
      </c>
      <c r="K12604" s="1" t="str">
        <f>_xlfn.XLOOKUP(I12604,[1]category_mapping!$F$2:$F$19,[1]category_mapping!$G$2:$G$19,E12604)</f>
        <v>health</v>
      </c>
      <c r="L12604" s="1" t="str">
        <f>IF(cleaning_working[[#This Row],[date]]="","Missing","Available")</f>
        <v>Available</v>
      </c>
    </row>
    <row r="12605" spans="1:12" x14ac:dyDescent="0.35">
      <c r="A12605" s="1" t="s">
        <v>12128</v>
      </c>
      <c r="B12605" s="1" t="s">
        <v>353</v>
      </c>
      <c r="C12605" s="3">
        <v>44673</v>
      </c>
      <c r="D12605" s="1" t="s">
        <v>14</v>
      </c>
      <c r="E12605" s="1" t="s">
        <v>46</v>
      </c>
      <c r="F12605" s="1">
        <v>25456</v>
      </c>
      <c r="G12605" s="1" t="s">
        <v>40</v>
      </c>
      <c r="H12605" s="1" t="s">
        <v>25</v>
      </c>
      <c r="I12605" s="1" t="s">
        <v>34</v>
      </c>
      <c r="J12605" s="1" t="str" cm="1">
        <f t="array" ref="J12605">_xlfn.IFS(F12605="","missing",F12605&lt;0,"negative",F12605=0,"zero",AND(F12605&gt;=99999,MOD(F12605,9)=0),"99999 placeholder",AND(F12605&gt;$O$5,D12605="Expense"),"Expense outlier",AND(F12605&gt;$P$5,D12605="Income"),"Income outlier",TRUE,"valid")</f>
        <v>valid</v>
      </c>
      <c r="K12605" s="1" t="str">
        <f>_xlfn.XLOOKUP(I12605,[1]category_mapping!$F$2:$F$19,[1]category_mapping!$G$2:$G$19,E12605)</f>
        <v>education</v>
      </c>
      <c r="L12605" s="1" t="str">
        <f>IF(cleaning_working[[#This Row],[date]]="","Missing","Available")</f>
        <v>Available</v>
      </c>
    </row>
    <row r="12606" spans="1:12" x14ac:dyDescent="0.35">
      <c r="A12606" s="1" t="s">
        <v>12129</v>
      </c>
      <c r="B12606" s="1" t="s">
        <v>109</v>
      </c>
      <c r="C12606" s="3">
        <v>45344</v>
      </c>
      <c r="D12606" s="1" t="s">
        <v>13</v>
      </c>
      <c r="E12606" s="1" t="s">
        <v>96</v>
      </c>
      <c r="F12606" s="1">
        <v>7110</v>
      </c>
      <c r="G12606" s="1" t="s">
        <v>18</v>
      </c>
      <c r="H12606" s="1" t="s">
        <v>159</v>
      </c>
      <c r="I12606" s="1" t="s">
        <v>66</v>
      </c>
      <c r="J12606" s="1" t="str" cm="1">
        <f t="array" ref="J12606">_xlfn.IFS(F12606="","missing",F12606&lt;0,"negative",F12606=0,"zero",AND(F12606&gt;=99999,MOD(F12606,9)=0),"99999 placeholder",AND(F12606&gt;$O$5,D12606="Expense"),"Expense outlier",AND(F12606&gt;$P$5,D12606="Income"),"Income outlier",TRUE,"valid")</f>
        <v>valid</v>
      </c>
      <c r="K12606" s="1" t="str">
        <f>_xlfn.XLOOKUP(I12606,[1]category_mapping!$F$2:$F$19,[1]category_mapping!$G$2:$G$19,E12606)</f>
        <v>food</v>
      </c>
      <c r="L12606" s="1" t="str">
        <f>IF(cleaning_working[[#This Row],[date]]="","Missing","Available")</f>
        <v>Available</v>
      </c>
    </row>
    <row r="12607" spans="1:12" x14ac:dyDescent="0.35">
      <c r="A12607" s="1" t="s">
        <v>12130</v>
      </c>
      <c r="B12607" s="1" t="s">
        <v>372</v>
      </c>
      <c r="C12607" s="3">
        <v>44864</v>
      </c>
      <c r="D12607" s="1" t="s">
        <v>13</v>
      </c>
      <c r="E12607" s="1" t="s">
        <v>24</v>
      </c>
      <c r="F12607" s="1">
        <v>3228</v>
      </c>
      <c r="G12607" s="1" t="s">
        <v>64</v>
      </c>
      <c r="H12607" s="1" t="s">
        <v>86</v>
      </c>
      <c r="I12607" s="1" t="s">
        <v>93</v>
      </c>
      <c r="J12607" s="1" t="str" cm="1">
        <f t="array" ref="J12607">_xlfn.IFS(F12607="","missing",F12607&lt;0,"negative",F12607=0,"zero",AND(F12607&gt;=99999,MOD(F12607,9)=0),"99999 placeholder",AND(F12607&gt;$O$5,D12607="Expense"),"Expense outlier",AND(F12607&gt;$P$5,D12607="Income"),"Income outlier",TRUE,"valid")</f>
        <v>valid</v>
      </c>
      <c r="K12607" s="1" t="str">
        <f>_xlfn.XLOOKUP(I12607,[1]category_mapping!$F$2:$F$19,[1]category_mapping!$G$2:$G$19,E12607)</f>
        <v>rent</v>
      </c>
      <c r="L12607" s="1" t="str">
        <f>IF(cleaning_working[[#This Row],[date]]="","Missing","Available")</f>
        <v>Available</v>
      </c>
    </row>
    <row r="12608" spans="1:12" x14ac:dyDescent="0.35">
      <c r="A12608" s="1" t="s">
        <v>11263</v>
      </c>
      <c r="B12608" s="1" t="s">
        <v>30</v>
      </c>
      <c r="C12608" s="3">
        <v>44226</v>
      </c>
      <c r="D12608" s="1" t="s">
        <v>14</v>
      </c>
      <c r="E12608" s="1" t="s">
        <v>215</v>
      </c>
      <c r="F12608" s="1">
        <v>24868</v>
      </c>
      <c r="G12608" s="1" t="s">
        <v>32</v>
      </c>
      <c r="H12608" s="1" t="s">
        <v>25</v>
      </c>
      <c r="J12608" s="1" t="str" cm="1">
        <f t="array" ref="J12608">_xlfn.IFS(F12608="","missing",F12608&lt;0,"negative",F12608=0,"zero",AND(F12608&gt;=99999,MOD(F12608,9)=0),"99999 placeholder",AND(F12608&gt;$O$5,D12608="Expense"),"Expense outlier",AND(F12608&gt;$P$5,D12608="Income"),"Income outlier",TRUE,"valid")</f>
        <v>valid</v>
      </c>
      <c r="K12608" s="1" t="str">
        <f>_xlfn.XLOOKUP(I12608,[1]category_mapping!$F$2:$F$19,[1]category_mapping!$G$2:$G$19,E12608)</f>
        <v>bonus</v>
      </c>
      <c r="L12608" s="1" t="str">
        <f>IF(cleaning_working[[#This Row],[date]]="","Missing","Available")</f>
        <v>Available</v>
      </c>
    </row>
    <row r="12609" spans="1:12" x14ac:dyDescent="0.35">
      <c r="A12609" s="1" t="s">
        <v>12131</v>
      </c>
      <c r="B12609" s="1" t="s">
        <v>241</v>
      </c>
      <c r="C12609" s="3">
        <v>44212</v>
      </c>
      <c r="D12609" s="1" t="s">
        <v>13</v>
      </c>
      <c r="E12609" s="1" t="s">
        <v>39</v>
      </c>
      <c r="F12609" s="1">
        <v>4789</v>
      </c>
      <c r="G12609" s="1" t="s">
        <v>25</v>
      </c>
      <c r="H12609" s="1" t="s">
        <v>86</v>
      </c>
      <c r="I12609" s="1" t="s">
        <v>170</v>
      </c>
      <c r="J12609" s="1" t="str" cm="1">
        <f t="array" ref="J12609">_xlfn.IFS(F12609="","missing",F12609&lt;0,"negative",F12609=0,"zero",AND(F12609&gt;=99999,MOD(F12609,9)=0),"99999 placeholder",AND(F12609&gt;$O$5,D12609="Expense"),"Expense outlier",AND(F12609&gt;$P$5,D12609="Income"),"Income outlier",TRUE,"valid")</f>
        <v>valid</v>
      </c>
      <c r="K12609" s="1" t="str">
        <f>_xlfn.XLOOKUP(I12609,[1]category_mapping!$F$2:$F$19,[1]category_mapping!$G$2:$G$19,E12609)</f>
        <v>health</v>
      </c>
      <c r="L12609" s="1" t="str">
        <f>IF(cleaning_working[[#This Row],[date]]="","Missing","Available")</f>
        <v>Available</v>
      </c>
    </row>
    <row r="12610" spans="1:12" x14ac:dyDescent="0.35">
      <c r="A12610" s="1" t="s">
        <v>12132</v>
      </c>
      <c r="B12610" s="1" t="s">
        <v>146</v>
      </c>
      <c r="C12610" s="3">
        <v>44630</v>
      </c>
      <c r="D12610" s="1" t="s">
        <v>13</v>
      </c>
      <c r="E12610" s="1" t="s">
        <v>17</v>
      </c>
      <c r="F12610" s="1">
        <v>133</v>
      </c>
      <c r="G12610" s="1" t="s">
        <v>64</v>
      </c>
      <c r="H12610" s="1" t="s">
        <v>33</v>
      </c>
      <c r="I12610" s="1" t="s">
        <v>137</v>
      </c>
      <c r="J12610" s="1" t="str" cm="1">
        <f t="array" ref="J12610">_xlfn.IFS(F12610="","missing",F12610&lt;0,"negative",F12610=0,"zero",AND(F12610&gt;=99999,MOD(F12610,9)=0),"99999 placeholder",AND(F12610&gt;$O$5,D12610="Expense"),"Expense outlier",AND(F12610&gt;$P$5,D12610="Income"),"Income outlier",TRUE,"valid")</f>
        <v>valid</v>
      </c>
      <c r="K12610" s="1" t="str">
        <f>_xlfn.XLOOKUP(I12610,[1]category_mapping!$F$2:$F$19,[1]category_mapping!$G$2:$G$19,E12610)</f>
        <v>travel</v>
      </c>
      <c r="L12610" s="1" t="str">
        <f>IF(cleaning_working[[#This Row],[date]]="","Missing","Available")</f>
        <v>Available</v>
      </c>
    </row>
    <row r="12611" spans="1:12" x14ac:dyDescent="0.35">
      <c r="A12611" s="1" t="s">
        <v>12133</v>
      </c>
      <c r="B12611" s="1" t="s">
        <v>223</v>
      </c>
      <c r="C12611" s="3">
        <v>45341</v>
      </c>
      <c r="D12611" s="1" t="s">
        <v>13</v>
      </c>
      <c r="E12611" s="1" t="s">
        <v>63</v>
      </c>
      <c r="F12611" s="1">
        <v>9238</v>
      </c>
      <c r="G12611" s="1" t="s">
        <v>40</v>
      </c>
      <c r="H12611" s="1" t="s">
        <v>19</v>
      </c>
      <c r="I12611" s="1" t="s">
        <v>120</v>
      </c>
      <c r="J12611" s="1" t="str" cm="1">
        <f t="array" ref="J12611">_xlfn.IFS(F12611="","missing",F12611&lt;0,"negative",F12611=0,"zero",AND(F12611&gt;=99999,MOD(F12611,9)=0),"99999 placeholder",AND(F12611&gt;$O$5,D12611="Expense"),"Expense outlier",AND(F12611&gt;$P$5,D12611="Income"),"Income outlier",TRUE,"valid")</f>
        <v>valid</v>
      </c>
      <c r="K12611" s="1" t="str">
        <f>_xlfn.XLOOKUP(I12611,[1]category_mapping!$F$2:$F$19,[1]category_mapping!$G$2:$G$19,E12611)</f>
        <v>food</v>
      </c>
      <c r="L12611" s="1" t="str">
        <f>IF(cleaning_working[[#This Row],[date]]="","Missing","Available")</f>
        <v>Available</v>
      </c>
    </row>
    <row r="12612" spans="1:12" x14ac:dyDescent="0.35">
      <c r="A12612" s="1" t="s">
        <v>12134</v>
      </c>
      <c r="B12612" s="1" t="s">
        <v>873</v>
      </c>
      <c r="C12612" s="3">
        <v>45118</v>
      </c>
      <c r="D12612" s="1" t="s">
        <v>13</v>
      </c>
      <c r="E12612" s="1" t="s">
        <v>39</v>
      </c>
      <c r="F12612" s="1">
        <v>379</v>
      </c>
      <c r="G12612" s="1" t="s">
        <v>32</v>
      </c>
      <c r="H12612" s="1" t="s">
        <v>83</v>
      </c>
      <c r="I12612" s="1" t="s">
        <v>162</v>
      </c>
      <c r="J12612" s="1" t="str" cm="1">
        <f t="array" ref="J12612">_xlfn.IFS(F12612="","missing",F12612&lt;0,"negative",F12612=0,"zero",AND(F12612&gt;=99999,MOD(F12612,9)=0),"99999 placeholder",AND(F12612&gt;$O$5,D12612="Expense"),"Expense outlier",AND(F12612&gt;$P$5,D12612="Income"),"Income outlier",TRUE,"valid")</f>
        <v>valid</v>
      </c>
      <c r="K12612" s="1" t="str">
        <f>_xlfn.XLOOKUP(I12612,[1]category_mapping!$F$2:$F$19,[1]category_mapping!$G$2:$G$19,E12612)</f>
        <v>food</v>
      </c>
      <c r="L12612" s="1" t="str">
        <f>IF(cleaning_working[[#This Row],[date]]="","Missing","Available")</f>
        <v>Available</v>
      </c>
    </row>
    <row r="12613" spans="1:12" x14ac:dyDescent="0.35">
      <c r="A12613" s="1" t="s">
        <v>12135</v>
      </c>
      <c r="B12613" s="1" t="s">
        <v>243</v>
      </c>
      <c r="C12613" s="3">
        <v>45198</v>
      </c>
      <c r="D12613" s="1" t="s">
        <v>13</v>
      </c>
      <c r="E12613" s="1" t="s">
        <v>63</v>
      </c>
      <c r="F12613" s="1">
        <v>6212</v>
      </c>
      <c r="G12613" s="1" t="s">
        <v>32</v>
      </c>
      <c r="H12613" s="1" t="s">
        <v>86</v>
      </c>
      <c r="I12613" s="1" t="s">
        <v>137</v>
      </c>
      <c r="J12613" s="1" t="str" cm="1">
        <f t="array" ref="J12613">_xlfn.IFS(F12613="","missing",F12613&lt;0,"negative",F12613=0,"zero",AND(F12613&gt;=99999,MOD(F12613,9)=0),"99999 placeholder",AND(F12613&gt;$O$5,D12613="Expense"),"Expense outlier",AND(F12613&gt;$P$5,D12613="Income"),"Income outlier",TRUE,"valid")</f>
        <v>valid</v>
      </c>
      <c r="K12613" s="1" t="str">
        <f>_xlfn.XLOOKUP(I12613,[1]category_mapping!$F$2:$F$19,[1]category_mapping!$G$2:$G$19,E12613)</f>
        <v>travel</v>
      </c>
      <c r="L12613" s="1" t="str">
        <f>IF(cleaning_working[[#This Row],[date]]="","Missing","Available")</f>
        <v>Available</v>
      </c>
    </row>
    <row r="12614" spans="1:12" x14ac:dyDescent="0.35">
      <c r="A12614" s="1" t="s">
        <v>12136</v>
      </c>
      <c r="B12614" s="1" t="s">
        <v>79</v>
      </c>
      <c r="C12614" s="3">
        <v>44368</v>
      </c>
      <c r="D12614" s="1" t="s">
        <v>13</v>
      </c>
      <c r="E12614" s="1" t="s">
        <v>17</v>
      </c>
      <c r="F12614" s="1">
        <v>244</v>
      </c>
      <c r="G12614" s="1" t="s">
        <v>40</v>
      </c>
      <c r="H12614" s="1" t="s">
        <v>25</v>
      </c>
      <c r="J12614" s="1" t="str" cm="1">
        <f t="array" ref="J12614">_xlfn.IFS(F12614="","missing",F12614&lt;0,"negative",F12614=0,"zero",AND(F12614&gt;=99999,MOD(F12614,9)=0),"99999 placeholder",AND(F12614&gt;$O$5,D12614="Expense"),"Expense outlier",AND(F12614&gt;$P$5,D12614="Income"),"Income outlier",TRUE,"valid")</f>
        <v>valid</v>
      </c>
      <c r="K12614" s="1" t="str">
        <f>_xlfn.XLOOKUP(I12614,[1]category_mapping!$F$2:$F$19,[1]category_mapping!$G$2:$G$19,E12614)</f>
        <v>education</v>
      </c>
      <c r="L12614" s="1" t="str">
        <f>IF(cleaning_working[[#This Row],[date]]="","Missing","Available")</f>
        <v>Available</v>
      </c>
    </row>
    <row r="12615" spans="1:12" x14ac:dyDescent="0.35">
      <c r="A12615" s="1" t="s">
        <v>12137</v>
      </c>
      <c r="B12615" s="1" t="s">
        <v>101</v>
      </c>
      <c r="C12615" s="3">
        <v>44634</v>
      </c>
      <c r="D12615" s="1" t="s">
        <v>13</v>
      </c>
      <c r="E12615" s="1" t="s">
        <v>63</v>
      </c>
      <c r="F12615" s="1">
        <v>9130</v>
      </c>
      <c r="G12615" s="1" t="s">
        <v>32</v>
      </c>
      <c r="H12615" s="1" t="s">
        <v>159</v>
      </c>
      <c r="I12615" s="1" t="s">
        <v>93</v>
      </c>
      <c r="J12615" s="1" t="str" cm="1">
        <f t="array" ref="J12615">_xlfn.IFS(F12615="","missing",F12615&lt;0,"negative",F12615=0,"zero",AND(F12615&gt;=99999,MOD(F12615,9)=0),"99999 placeholder",AND(F12615&gt;$O$5,D12615="Expense"),"Expense outlier",AND(F12615&gt;$P$5,D12615="Income"),"Income outlier",TRUE,"valid")</f>
        <v>valid</v>
      </c>
      <c r="K12615" s="1" t="str">
        <f>_xlfn.XLOOKUP(I12615,[1]category_mapping!$F$2:$F$19,[1]category_mapping!$G$2:$G$19,E12615)</f>
        <v>utilities</v>
      </c>
      <c r="L12615" s="1" t="str">
        <f>IF(cleaning_working[[#This Row],[date]]="","Missing","Available")</f>
        <v>Available</v>
      </c>
    </row>
    <row r="12616" spans="1:12" x14ac:dyDescent="0.35">
      <c r="A12616" s="1" t="s">
        <v>12138</v>
      </c>
      <c r="B12616" s="1" t="s">
        <v>262</v>
      </c>
      <c r="C12616" s="3">
        <v>44593</v>
      </c>
      <c r="D12616" s="1" t="s">
        <v>14</v>
      </c>
      <c r="E12616" s="1" t="s">
        <v>70</v>
      </c>
      <c r="F12616" s="1">
        <v>73333</v>
      </c>
      <c r="G12616" s="1" t="s">
        <v>25</v>
      </c>
      <c r="H12616" s="1" t="s">
        <v>33</v>
      </c>
      <c r="I12616" s="1" t="s">
        <v>134</v>
      </c>
      <c r="J12616" s="1" t="str" cm="1">
        <f t="array" ref="J12616">_xlfn.IFS(F12616="","missing",F12616&lt;0,"negative",F12616=0,"zero",AND(F12616&gt;=99999,MOD(F12616,9)=0),"99999 placeholder",AND(F12616&gt;$O$5,D12616="Expense"),"Expense outlier",AND(F12616&gt;$P$5,D12616="Income"),"Income outlier",TRUE,"valid")</f>
        <v>valid</v>
      </c>
      <c r="K12616" s="1" t="str">
        <f>_xlfn.XLOOKUP(I12616,[1]category_mapping!$F$2:$F$19,[1]category_mapping!$G$2:$G$19,E12616)</f>
        <v>education</v>
      </c>
      <c r="L12616" s="1" t="str">
        <f>IF(cleaning_working[[#This Row],[date]]="","Missing","Available")</f>
        <v>Available</v>
      </c>
    </row>
    <row r="12617" spans="1:12" x14ac:dyDescent="0.35">
      <c r="A12617" s="1" t="s">
        <v>12139</v>
      </c>
      <c r="B12617" s="1" t="s">
        <v>206</v>
      </c>
      <c r="C12617" s="3">
        <v>44991</v>
      </c>
      <c r="D12617" s="1" t="s">
        <v>13</v>
      </c>
      <c r="E12617" s="1" t="s">
        <v>63</v>
      </c>
      <c r="F12617" s="1">
        <v>1255</v>
      </c>
      <c r="G12617" s="1" t="s">
        <v>64</v>
      </c>
      <c r="H12617" s="1" t="s">
        <v>19</v>
      </c>
      <c r="I12617" s="1" t="s">
        <v>217</v>
      </c>
      <c r="J12617" s="1" t="str" cm="1">
        <f t="array" ref="J12617">_xlfn.IFS(F12617="","missing",F12617&lt;0,"negative",F12617=0,"zero",AND(F12617&gt;=99999,MOD(F12617,9)=0),"99999 placeholder",AND(F12617&gt;$O$5,D12617="Expense"),"Expense outlier",AND(F12617&gt;$P$5,D12617="Income"),"Income outlier",TRUE,"valid")</f>
        <v>valid</v>
      </c>
      <c r="K12617" s="1" t="str">
        <f>_xlfn.XLOOKUP(I12617,[1]category_mapping!$F$2:$F$19,[1]category_mapping!$G$2:$G$19,E12617)</f>
        <v>rent</v>
      </c>
      <c r="L12617" s="1" t="str">
        <f>IF(cleaning_working[[#This Row],[date]]="","Missing","Available")</f>
        <v>Available</v>
      </c>
    </row>
    <row r="12618" spans="1:12" x14ac:dyDescent="0.35">
      <c r="A12618" s="1" t="s">
        <v>12140</v>
      </c>
      <c r="B12618" s="1" t="s">
        <v>262</v>
      </c>
      <c r="C12618" s="3">
        <v>44516</v>
      </c>
      <c r="D12618" s="1" t="s">
        <v>13</v>
      </c>
      <c r="E12618" s="1" t="s">
        <v>39</v>
      </c>
      <c r="F12618" s="1">
        <v>1395</v>
      </c>
      <c r="G12618" s="1" t="s">
        <v>64</v>
      </c>
      <c r="H12618" s="1" t="s">
        <v>26</v>
      </c>
      <c r="I12618" s="1" t="s">
        <v>66</v>
      </c>
      <c r="J12618" s="1" t="str" cm="1">
        <f t="array" ref="J12618">_xlfn.IFS(F12618="","missing",F12618&lt;0,"negative",F12618=0,"zero",AND(F12618&gt;=99999,MOD(F12618,9)=0),"99999 placeholder",AND(F12618&gt;$O$5,D12618="Expense"),"Expense outlier",AND(F12618&gt;$P$5,D12618="Income"),"Income outlier",TRUE,"valid")</f>
        <v>valid</v>
      </c>
      <c r="K12618" s="1" t="str">
        <f>_xlfn.XLOOKUP(I12618,[1]category_mapping!$F$2:$F$19,[1]category_mapping!$G$2:$G$19,E12618)</f>
        <v>food</v>
      </c>
      <c r="L12618" s="1" t="str">
        <f>IF(cleaning_working[[#This Row],[date]]="","Missing","Available")</f>
        <v>Available</v>
      </c>
    </row>
    <row r="12619" spans="1:12" x14ac:dyDescent="0.35">
      <c r="A12619" s="1" t="s">
        <v>12141</v>
      </c>
      <c r="B12619" s="1" t="s">
        <v>528</v>
      </c>
      <c r="C12619" s="3">
        <v>44483</v>
      </c>
      <c r="D12619" s="1" t="s">
        <v>13</v>
      </c>
      <c r="E12619" s="1" t="s">
        <v>46</v>
      </c>
      <c r="F12619" s="1">
        <v>3793</v>
      </c>
      <c r="G12619" s="1" t="s">
        <v>25</v>
      </c>
      <c r="H12619" s="1" t="s">
        <v>133</v>
      </c>
      <c r="I12619" s="1" t="s">
        <v>80</v>
      </c>
      <c r="J12619" s="1" t="str" cm="1">
        <f t="array" ref="J12619">_xlfn.IFS(F12619="","missing",F12619&lt;0,"negative",F12619=0,"zero",AND(F12619&gt;=99999,MOD(F12619,9)=0),"99999 placeholder",AND(F12619&gt;$O$5,D12619="Expense"),"Expense outlier",AND(F12619&gt;$P$5,D12619="Income"),"Income outlier",TRUE,"valid")</f>
        <v>valid</v>
      </c>
      <c r="K12619" s="1" t="str">
        <f>_xlfn.XLOOKUP(I12619,[1]category_mapping!$F$2:$F$19,[1]category_mapping!$G$2:$G$19,E12619)</f>
        <v>food</v>
      </c>
      <c r="L12619" s="1" t="str">
        <f>IF(cleaning_working[[#This Row],[date]]="","Missing","Available")</f>
        <v>Available</v>
      </c>
    </row>
    <row r="12620" spans="1:12" x14ac:dyDescent="0.35">
      <c r="A12620" s="1" t="s">
        <v>12142</v>
      </c>
      <c r="B12620" s="1" t="s">
        <v>150</v>
      </c>
      <c r="C12620" s="3">
        <v>45385</v>
      </c>
      <c r="D12620" s="1" t="s">
        <v>13</v>
      </c>
      <c r="E12620" s="1" t="s">
        <v>45</v>
      </c>
      <c r="F12620" s="1">
        <v>7405</v>
      </c>
      <c r="G12620" s="1" t="s">
        <v>40</v>
      </c>
      <c r="H12620" s="1" t="s">
        <v>159</v>
      </c>
      <c r="I12620" s="1" t="s">
        <v>170</v>
      </c>
      <c r="J12620" s="1" t="str" cm="1">
        <f t="array" ref="J12620">_xlfn.IFS(F12620="","missing",F12620&lt;0,"negative",F12620=0,"zero",AND(F12620&gt;=99999,MOD(F12620,9)=0),"99999 placeholder",AND(F12620&gt;$O$5,D12620="Expense"),"Expense outlier",AND(F12620&gt;$P$5,D12620="Income"),"Income outlier",TRUE,"valid")</f>
        <v>valid</v>
      </c>
      <c r="K12620" s="1" t="str">
        <f>_xlfn.XLOOKUP(I12620,[1]category_mapping!$F$2:$F$19,[1]category_mapping!$G$2:$G$19,E12620)</f>
        <v>health</v>
      </c>
      <c r="L12620" s="1" t="str">
        <f>IF(cleaning_working[[#This Row],[date]]="","Missing","Available")</f>
        <v>Available</v>
      </c>
    </row>
    <row r="12621" spans="1:12" x14ac:dyDescent="0.35">
      <c r="A12621" s="1" t="s">
        <v>12143</v>
      </c>
      <c r="B12621" s="1" t="s">
        <v>85</v>
      </c>
      <c r="C12621" s="3">
        <v>44289</v>
      </c>
      <c r="D12621" s="1" t="s">
        <v>14</v>
      </c>
      <c r="E12621" s="1" t="s">
        <v>57</v>
      </c>
      <c r="F12621" s="1">
        <v>40612</v>
      </c>
      <c r="G12621" s="1" t="s">
        <v>40</v>
      </c>
      <c r="H12621" s="1" t="s">
        <v>33</v>
      </c>
      <c r="I12621" s="1" t="s">
        <v>97</v>
      </c>
      <c r="J12621" s="1" t="str" cm="1">
        <f t="array" ref="J12621">_xlfn.IFS(F12621="","missing",F12621&lt;0,"negative",F12621=0,"zero",AND(F12621&gt;=99999,MOD(F12621,9)=0),"99999 placeholder",AND(F12621&gt;$O$5,D12621="Expense"),"Expense outlier",AND(F12621&gt;$P$5,D12621="Income"),"Income outlier",TRUE,"valid")</f>
        <v>valid</v>
      </c>
      <c r="K12621" s="1" t="str">
        <f>_xlfn.XLOOKUP(I12621,[1]category_mapping!$F$2:$F$19,[1]category_mapping!$G$2:$G$19,E12621)</f>
        <v>health</v>
      </c>
      <c r="L12621" s="1" t="str">
        <f>IF(cleaning_working[[#This Row],[date]]="","Missing","Available")</f>
        <v>Available</v>
      </c>
    </row>
    <row r="12622" spans="1:12" x14ac:dyDescent="0.35">
      <c r="A12622" s="1" t="s">
        <v>12144</v>
      </c>
      <c r="B12622" s="1" t="s">
        <v>428</v>
      </c>
      <c r="C12622" s="3">
        <v>45472</v>
      </c>
      <c r="D12622" s="1" t="s">
        <v>13</v>
      </c>
      <c r="E12622" s="1" t="s">
        <v>63</v>
      </c>
      <c r="F12622" s="1">
        <v>8131</v>
      </c>
      <c r="G12622" s="1" t="s">
        <v>64</v>
      </c>
      <c r="H12622" s="1" t="s">
        <v>86</v>
      </c>
      <c r="I12622" s="1" t="s">
        <v>41</v>
      </c>
      <c r="J12622" s="1" t="str" cm="1">
        <f t="array" ref="J12622">_xlfn.IFS(F12622="","missing",F12622&lt;0,"negative",F12622=0,"zero",AND(F12622&gt;=99999,MOD(F12622,9)=0),"99999 placeholder",AND(F12622&gt;$O$5,D12622="Expense"),"Expense outlier",AND(F12622&gt;$P$5,D12622="Income"),"Income outlier",TRUE,"valid")</f>
        <v>valid</v>
      </c>
      <c r="K12622" s="1" t="str">
        <f>_xlfn.XLOOKUP(I12622,[1]category_mapping!$F$2:$F$19,[1]category_mapping!$G$2:$G$19,E12622)</f>
        <v>utilities</v>
      </c>
      <c r="L12622" s="1" t="str">
        <f>IF(cleaning_working[[#This Row],[date]]="","Missing","Available")</f>
        <v>Available</v>
      </c>
    </row>
    <row r="12623" spans="1:12" x14ac:dyDescent="0.35">
      <c r="A12623" s="1" t="s">
        <v>6866</v>
      </c>
      <c r="B12623" s="1" t="s">
        <v>210</v>
      </c>
      <c r="C12623" s="3">
        <v>44692</v>
      </c>
      <c r="D12623" s="1" t="s">
        <v>13</v>
      </c>
      <c r="E12623" s="1" t="s">
        <v>39</v>
      </c>
      <c r="F12623" s="1">
        <v>3168</v>
      </c>
      <c r="G12623" s="1" t="s">
        <v>40</v>
      </c>
      <c r="H12623" s="1" t="s">
        <v>52</v>
      </c>
      <c r="I12623" s="1" t="s">
        <v>170</v>
      </c>
      <c r="J12623" s="1" t="str" cm="1">
        <f t="array" ref="J12623">_xlfn.IFS(F12623="","missing",F12623&lt;0,"negative",F12623=0,"zero",AND(F12623&gt;=99999,MOD(F12623,9)=0),"99999 placeholder",AND(F12623&gt;$O$5,D12623="Expense"),"Expense outlier",AND(F12623&gt;$P$5,D12623="Income"),"Income outlier",TRUE,"valid")</f>
        <v>valid</v>
      </c>
      <c r="K12623" s="1" t="str">
        <f>_xlfn.XLOOKUP(I12623,[1]category_mapping!$F$2:$F$19,[1]category_mapping!$G$2:$G$19,E12623)</f>
        <v>health</v>
      </c>
      <c r="L12623" s="1" t="str">
        <f>IF(cleaning_working[[#This Row],[date]]="","Missing","Available")</f>
        <v>Available</v>
      </c>
    </row>
    <row r="12624" spans="1:12" x14ac:dyDescent="0.35">
      <c r="A12624" s="1" t="s">
        <v>12145</v>
      </c>
      <c r="B12624" s="1" t="s">
        <v>212</v>
      </c>
      <c r="C12624" s="3">
        <v>45240</v>
      </c>
      <c r="D12624" s="1" t="s">
        <v>13</v>
      </c>
      <c r="E12624" s="1" t="s">
        <v>63</v>
      </c>
      <c r="F12624" s="1">
        <v>3370</v>
      </c>
      <c r="G12624" s="1" t="s">
        <v>40</v>
      </c>
      <c r="H12624" s="1" t="s">
        <v>159</v>
      </c>
      <c r="I12624" s="1" t="s">
        <v>137</v>
      </c>
      <c r="J12624" s="1" t="str" cm="1">
        <f t="array" ref="J12624">_xlfn.IFS(F12624="","missing",F12624&lt;0,"negative",F12624=0,"zero",AND(F12624&gt;=99999,MOD(F12624,9)=0),"99999 placeholder",AND(F12624&gt;$O$5,D12624="Expense"),"Expense outlier",AND(F12624&gt;$P$5,D12624="Income"),"Income outlier",TRUE,"valid")</f>
        <v>valid</v>
      </c>
      <c r="K12624" s="1" t="str">
        <f>_xlfn.XLOOKUP(I12624,[1]category_mapping!$F$2:$F$19,[1]category_mapping!$G$2:$G$19,E12624)</f>
        <v>travel</v>
      </c>
      <c r="L12624" s="1" t="str">
        <f>IF(cleaning_working[[#This Row],[date]]="","Missing","Available")</f>
        <v>Available</v>
      </c>
    </row>
    <row r="12625" spans="1:12" x14ac:dyDescent="0.35">
      <c r="A12625" s="1" t="s">
        <v>12146</v>
      </c>
      <c r="B12625" s="1" t="s">
        <v>323</v>
      </c>
      <c r="C12625" s="3">
        <v>44604</v>
      </c>
      <c r="D12625" s="1" t="s">
        <v>13</v>
      </c>
      <c r="E12625" s="1" t="s">
        <v>17</v>
      </c>
      <c r="F12625" s="1">
        <v>5881</v>
      </c>
      <c r="G12625" s="1" t="s">
        <v>64</v>
      </c>
      <c r="H12625" s="1" t="s">
        <v>33</v>
      </c>
      <c r="I12625" s="1" t="s">
        <v>27</v>
      </c>
      <c r="J12625" s="1" t="str" cm="1">
        <f t="array" ref="J12625">_xlfn.IFS(F12625="","missing",F12625&lt;0,"negative",F12625=0,"zero",AND(F12625&gt;=99999,MOD(F12625,9)=0),"99999 placeholder",AND(F12625&gt;$O$5,D12625="Expense"),"Expense outlier",AND(F12625&gt;$P$5,D12625="Income"),"Income outlier",TRUE,"valid")</f>
        <v>valid</v>
      </c>
      <c r="K12625" s="1" t="str">
        <f>_xlfn.XLOOKUP(I12625,[1]category_mapping!$F$2:$F$19,[1]category_mapping!$G$2:$G$19,E12625)</f>
        <v>education</v>
      </c>
      <c r="L12625" s="1" t="str">
        <f>IF(cleaning_working[[#This Row],[date]]="","Missing","Available")</f>
        <v>Available</v>
      </c>
    </row>
    <row r="12626" spans="1:12" x14ac:dyDescent="0.35">
      <c r="A12626" s="1" t="s">
        <v>12147</v>
      </c>
      <c r="B12626" s="1" t="s">
        <v>85</v>
      </c>
      <c r="C12626" s="3">
        <v>45337</v>
      </c>
      <c r="D12626" s="1" t="s">
        <v>13</v>
      </c>
      <c r="E12626" s="1" t="s">
        <v>45</v>
      </c>
      <c r="F12626" s="1">
        <v>5181</v>
      </c>
      <c r="G12626" s="1" t="s">
        <v>40</v>
      </c>
      <c r="H12626" s="1" t="s">
        <v>159</v>
      </c>
      <c r="I12626" s="1" t="s">
        <v>58</v>
      </c>
      <c r="J12626" s="1" t="str" cm="1">
        <f t="array" ref="J12626">_xlfn.IFS(F12626="","missing",F12626&lt;0,"negative",F12626=0,"zero",AND(F12626&gt;=99999,MOD(F12626,9)=0),"99999 placeholder",AND(F12626&gt;$O$5,D12626="Expense"),"Expense outlier",AND(F12626&gt;$P$5,D12626="Income"),"Income outlier",TRUE,"valid")</f>
        <v>valid</v>
      </c>
      <c r="K12626" s="1" t="str">
        <f>_xlfn.XLOOKUP(I12626,[1]category_mapping!$F$2:$F$19,[1]category_mapping!$G$2:$G$19,E12626)</f>
        <v>entertainment</v>
      </c>
      <c r="L12626" s="1" t="str">
        <f>IF(cleaning_working[[#This Row],[date]]="","Missing","Available")</f>
        <v>Available</v>
      </c>
    </row>
    <row r="12627" spans="1:12" x14ac:dyDescent="0.35">
      <c r="A12627" s="1" t="s">
        <v>12148</v>
      </c>
      <c r="B12627" s="1" t="s">
        <v>229</v>
      </c>
      <c r="C12627" s="3">
        <v>44431</v>
      </c>
      <c r="D12627" s="1" t="s">
        <v>13</v>
      </c>
      <c r="E12627" s="1" t="s">
        <v>24</v>
      </c>
      <c r="F12627" s="1">
        <v>46375</v>
      </c>
      <c r="G12627" s="1" t="s">
        <v>40</v>
      </c>
      <c r="H12627" s="1" t="s">
        <v>133</v>
      </c>
      <c r="I12627" s="1" t="s">
        <v>272</v>
      </c>
      <c r="J12627" s="1" t="str" cm="1">
        <f t="array" ref="J12627">_xlfn.IFS(F12627="","missing",F12627&lt;0,"negative",F12627=0,"zero",AND(F12627&gt;=99999,MOD(F12627,9)=0),"99999 placeholder",AND(F12627&gt;$O$5,D12627="Expense"),"Expense outlier",AND(F12627&gt;$P$5,D12627="Income"),"Income outlier",TRUE,"valid")</f>
        <v>Expense outlier</v>
      </c>
      <c r="K12627" s="1" t="str">
        <f>_xlfn.XLOOKUP(I12627,[1]category_mapping!$F$2:$F$19,[1]category_mapping!$G$2:$G$19,E12627)</f>
        <v>food</v>
      </c>
      <c r="L12627" s="1" t="str">
        <f>IF(cleaning_working[[#This Row],[date]]="","Missing","Available")</f>
        <v>Available</v>
      </c>
    </row>
    <row r="12628" spans="1:12" x14ac:dyDescent="0.35">
      <c r="A12628" s="1" t="s">
        <v>12149</v>
      </c>
      <c r="B12628" s="1" t="s">
        <v>168</v>
      </c>
      <c r="C12628" s="3">
        <v>44799</v>
      </c>
      <c r="D12628" s="1" t="s">
        <v>13</v>
      </c>
      <c r="E12628" s="1" t="s">
        <v>39</v>
      </c>
      <c r="F12628" s="1">
        <v>259</v>
      </c>
      <c r="G12628" s="1" t="s">
        <v>64</v>
      </c>
      <c r="H12628" s="1" t="s">
        <v>52</v>
      </c>
      <c r="I12628" s="1" t="s">
        <v>53</v>
      </c>
      <c r="J12628" s="1" t="str" cm="1">
        <f t="array" ref="J12628">_xlfn.IFS(F12628="","missing",F12628&lt;0,"negative",F12628=0,"zero",AND(F12628&gt;=99999,MOD(F12628,9)=0),"99999 placeholder",AND(F12628&gt;$O$5,D12628="Expense"),"Expense outlier",AND(F12628&gt;$P$5,D12628="Income"),"Income outlier",TRUE,"valid")</f>
        <v>valid</v>
      </c>
      <c r="K12628" s="1" t="str">
        <f>_xlfn.XLOOKUP(I12628,[1]category_mapping!$F$2:$F$19,[1]category_mapping!$G$2:$G$19,E12628)</f>
        <v>travel</v>
      </c>
      <c r="L12628" s="1" t="str">
        <f>IF(cleaning_working[[#This Row],[date]]="","Missing","Available")</f>
        <v>Available</v>
      </c>
    </row>
    <row r="12629" spans="1:12" x14ac:dyDescent="0.35">
      <c r="A12629" s="1" t="s">
        <v>12150</v>
      </c>
      <c r="B12629" s="1" t="s">
        <v>336</v>
      </c>
      <c r="C12629" s="3">
        <v>45399</v>
      </c>
      <c r="D12629" s="1" t="s">
        <v>14</v>
      </c>
      <c r="E12629" s="1" t="s">
        <v>119</v>
      </c>
      <c r="F12629" s="1">
        <v>45563</v>
      </c>
      <c r="G12629" s="1" t="s">
        <v>64</v>
      </c>
      <c r="H12629" s="1" t="s">
        <v>133</v>
      </c>
      <c r="I12629" s="1" t="s">
        <v>20</v>
      </c>
      <c r="J12629" s="1" t="str" cm="1">
        <f t="array" ref="J12629">_xlfn.IFS(F12629="","missing",F12629&lt;0,"negative",F12629=0,"zero",AND(F12629&gt;=99999,MOD(F12629,9)=0),"99999 placeholder",AND(F12629&gt;$O$5,D12629="Expense"),"Expense outlier",AND(F12629&gt;$P$5,D12629="Income"),"Income outlier",TRUE,"valid")</f>
        <v>valid</v>
      </c>
      <c r="K12629" s="1" t="str">
        <f>_xlfn.XLOOKUP(I12629,[1]category_mapping!$F$2:$F$19,[1]category_mapping!$G$2:$G$19,E12629)</f>
        <v>entertainment</v>
      </c>
      <c r="L12629" s="1" t="str">
        <f>IF(cleaning_working[[#This Row],[date]]="","Missing","Available")</f>
        <v>Available</v>
      </c>
    </row>
    <row r="12630" spans="1:12" x14ac:dyDescent="0.35">
      <c r="A12630" s="1" t="s">
        <v>12151</v>
      </c>
      <c r="B12630" s="1" t="s">
        <v>82</v>
      </c>
      <c r="C12630" s="3">
        <v>44811</v>
      </c>
      <c r="D12630" s="1" t="s">
        <v>13</v>
      </c>
      <c r="E12630" s="1" t="s">
        <v>176</v>
      </c>
      <c r="F12630" s="1">
        <v>9180</v>
      </c>
      <c r="G12630" s="1" t="s">
        <v>25</v>
      </c>
      <c r="H12630" s="1" t="s">
        <v>19</v>
      </c>
      <c r="J12630" s="1" t="str" cm="1">
        <f t="array" ref="J12630">_xlfn.IFS(F12630="","missing",F12630&lt;0,"negative",F12630=0,"zero",AND(F12630&gt;=99999,MOD(F12630,9)=0),"99999 placeholder",AND(F12630&gt;$O$5,D12630="Expense"),"Expense outlier",AND(F12630&gt;$P$5,D12630="Income"),"Income outlier",TRUE,"valid")</f>
        <v>valid</v>
      </c>
      <c r="K12630" s="1" t="str">
        <f>_xlfn.XLOOKUP(I12630,[1]category_mapping!$F$2:$F$19,[1]category_mapping!$G$2:$G$19,E12630)</f>
        <v>savings</v>
      </c>
      <c r="L12630" s="1" t="str">
        <f>IF(cleaning_working[[#This Row],[date]]="","Missing","Available")</f>
        <v>Available</v>
      </c>
    </row>
    <row r="12631" spans="1:12" x14ac:dyDescent="0.35">
      <c r="A12631" s="1" t="s">
        <v>11079</v>
      </c>
      <c r="B12631" s="1" t="s">
        <v>286</v>
      </c>
      <c r="C12631" s="3">
        <v>45410</v>
      </c>
      <c r="D12631" s="1" t="s">
        <v>13</v>
      </c>
      <c r="E12631" s="1" t="s">
        <v>45</v>
      </c>
      <c r="F12631" s="1">
        <v>3055</v>
      </c>
      <c r="G12631" s="1" t="s">
        <v>64</v>
      </c>
      <c r="H12631" s="1" t="s">
        <v>159</v>
      </c>
      <c r="J12631" s="1" t="str" cm="1">
        <f t="array" ref="J12631">_xlfn.IFS(F12631="","missing",F12631&lt;0,"negative",F12631=0,"zero",AND(F12631&gt;=99999,MOD(F12631,9)=0),"99999 placeholder",AND(F12631&gt;$O$5,D12631="Expense"),"Expense outlier",AND(F12631&gt;$P$5,D12631="Income"),"Income outlier",TRUE,"valid")</f>
        <v>valid</v>
      </c>
      <c r="K12631" s="1" t="str">
        <f>_xlfn.XLOOKUP(I12631,[1]category_mapping!$F$2:$F$19,[1]category_mapping!$G$2:$G$19,E12631)</f>
        <v>entertainment</v>
      </c>
      <c r="L12631" s="1" t="str">
        <f>IF(cleaning_working[[#This Row],[date]]="","Missing","Available")</f>
        <v>Available</v>
      </c>
    </row>
    <row r="12632" spans="1:12" x14ac:dyDescent="0.35">
      <c r="A12632" s="1" t="s">
        <v>12152</v>
      </c>
      <c r="B12632" s="1" t="s">
        <v>293</v>
      </c>
      <c r="C12632" s="3">
        <v>44220</v>
      </c>
      <c r="D12632" s="1" t="s">
        <v>14</v>
      </c>
      <c r="E12632" s="1" t="s">
        <v>57</v>
      </c>
      <c r="F12632" s="1">
        <v>40425</v>
      </c>
      <c r="G12632" s="1" t="s">
        <v>40</v>
      </c>
      <c r="H12632" s="1" t="s">
        <v>133</v>
      </c>
      <c r="I12632" s="1" t="s">
        <v>120</v>
      </c>
      <c r="J12632" s="1" t="str" cm="1">
        <f t="array" ref="J12632">_xlfn.IFS(F12632="","missing",F12632&lt;0,"negative",F12632=0,"zero",AND(F12632&gt;=99999,MOD(F12632,9)=0),"99999 placeholder",AND(F12632&gt;$O$5,D12632="Expense"),"Expense outlier",AND(F12632&gt;$P$5,D12632="Income"),"Income outlier",TRUE,"valid")</f>
        <v>valid</v>
      </c>
      <c r="K12632" s="1" t="str">
        <f>_xlfn.XLOOKUP(I12632,[1]category_mapping!$F$2:$F$19,[1]category_mapping!$G$2:$G$19,E12632)</f>
        <v>food</v>
      </c>
      <c r="L12632" s="1" t="str">
        <f>IF(cleaning_working[[#This Row],[date]]="","Missing","Available")</f>
        <v>Available</v>
      </c>
    </row>
    <row r="12633" spans="1:12" x14ac:dyDescent="0.35">
      <c r="A12633" s="1" t="s">
        <v>12153</v>
      </c>
      <c r="B12633" s="1" t="s">
        <v>85</v>
      </c>
      <c r="C12633" s="3">
        <v>44253</v>
      </c>
      <c r="D12633" s="1" t="s">
        <v>13</v>
      </c>
      <c r="E12633" s="1" t="s">
        <v>24</v>
      </c>
      <c r="F12633" s="1">
        <v>7691</v>
      </c>
      <c r="G12633" s="1" t="s">
        <v>32</v>
      </c>
      <c r="H12633" s="1" t="s">
        <v>107</v>
      </c>
      <c r="J12633" s="1" t="str" cm="1">
        <f t="array" ref="J12633">_xlfn.IFS(F12633="","missing",F12633&lt;0,"negative",F12633=0,"zero",AND(F12633&gt;=99999,MOD(F12633,9)=0),"99999 placeholder",AND(F12633&gt;$O$5,D12633="Expense"),"Expense outlier",AND(F12633&gt;$P$5,D12633="Income"),"Income outlier",TRUE,"valid")</f>
        <v>valid</v>
      </c>
      <c r="K12633" s="1" t="str">
        <f>_xlfn.XLOOKUP(I12633,[1]category_mapping!$F$2:$F$19,[1]category_mapping!$G$2:$G$19,E12633)</f>
        <v>rent</v>
      </c>
      <c r="L12633" s="1" t="str">
        <f>IF(cleaning_working[[#This Row],[date]]="","Missing","Available")</f>
        <v>Available</v>
      </c>
    </row>
    <row r="12634" spans="1:12" x14ac:dyDescent="0.35">
      <c r="A12634" s="1" t="s">
        <v>12154</v>
      </c>
      <c r="B12634" s="1" t="s">
        <v>166</v>
      </c>
      <c r="C12634" s="3" t="s">
        <v>38</v>
      </c>
      <c r="D12634" s="1" t="s">
        <v>13</v>
      </c>
      <c r="E12634" s="1" t="s">
        <v>96</v>
      </c>
      <c r="F12634" s="1">
        <v>2173</v>
      </c>
      <c r="G12634" s="1" t="s">
        <v>32</v>
      </c>
      <c r="H12634" s="1" t="s">
        <v>19</v>
      </c>
      <c r="I12634" s="1" t="s">
        <v>226</v>
      </c>
      <c r="J12634" s="1" t="str" cm="1">
        <f t="array" ref="J12634">_xlfn.IFS(F12634="","missing",F12634&lt;0,"negative",F12634=0,"zero",AND(F12634&gt;=99999,MOD(F12634,9)=0),"99999 placeholder",AND(F12634&gt;$O$5,D12634="Expense"),"Expense outlier",AND(F12634&gt;$P$5,D12634="Income"),"Income outlier",TRUE,"valid")</f>
        <v>valid</v>
      </c>
      <c r="K12634" s="1" t="str">
        <f>_xlfn.XLOOKUP(I12634,[1]category_mapping!$F$2:$F$19,[1]category_mapping!$G$2:$G$19,E12634)</f>
        <v>savings</v>
      </c>
      <c r="L12634" s="1" t="str">
        <f>IF(cleaning_working[[#This Row],[date]]="","Missing","Available")</f>
        <v>Missing</v>
      </c>
    </row>
    <row r="12635" spans="1:12" x14ac:dyDescent="0.35">
      <c r="A12635" s="1" t="s">
        <v>12155</v>
      </c>
      <c r="B12635" s="1" t="s">
        <v>245</v>
      </c>
      <c r="C12635" s="3">
        <v>44311</v>
      </c>
      <c r="D12635" s="1" t="s">
        <v>13</v>
      </c>
      <c r="E12635" s="1" t="s">
        <v>96</v>
      </c>
      <c r="F12635" s="1">
        <v>1765</v>
      </c>
      <c r="G12635" s="1" t="s">
        <v>40</v>
      </c>
      <c r="H12635" s="1" t="s">
        <v>26</v>
      </c>
      <c r="I12635" s="1" t="s">
        <v>20</v>
      </c>
      <c r="J12635" s="1" t="str" cm="1">
        <f t="array" ref="J12635">_xlfn.IFS(F12635="","missing",F12635&lt;0,"negative",F12635=0,"zero",AND(F12635&gt;=99999,MOD(F12635,9)=0),"99999 placeholder",AND(F12635&gt;$O$5,D12635="Expense"),"Expense outlier",AND(F12635&gt;$P$5,D12635="Income"),"Income outlier",TRUE,"valid")</f>
        <v>valid</v>
      </c>
      <c r="K12635" s="1" t="str">
        <f>_xlfn.XLOOKUP(I12635,[1]category_mapping!$F$2:$F$19,[1]category_mapping!$G$2:$G$19,E12635)</f>
        <v>entertainment</v>
      </c>
      <c r="L12635" s="1" t="str">
        <f>IF(cleaning_working[[#This Row],[date]]="","Missing","Available")</f>
        <v>Available</v>
      </c>
    </row>
    <row r="12636" spans="1:12" x14ac:dyDescent="0.35">
      <c r="A12636" s="1" t="s">
        <v>12156</v>
      </c>
      <c r="B12636" s="1" t="s">
        <v>245</v>
      </c>
      <c r="C12636" s="3">
        <v>44945</v>
      </c>
      <c r="D12636" s="1" t="s">
        <v>13</v>
      </c>
      <c r="E12636" s="1" t="s">
        <v>63</v>
      </c>
      <c r="F12636" s="1">
        <v>8353</v>
      </c>
      <c r="G12636" s="1" t="s">
        <v>40</v>
      </c>
      <c r="H12636" s="1" t="s">
        <v>159</v>
      </c>
      <c r="J12636" s="1" t="str" cm="1">
        <f t="array" ref="J12636">_xlfn.IFS(F12636="","missing",F12636&lt;0,"negative",F12636=0,"zero",AND(F12636&gt;=99999,MOD(F12636,9)=0),"99999 placeholder",AND(F12636&gt;$O$5,D12636="Expense"),"Expense outlier",AND(F12636&gt;$P$5,D12636="Income"),"Income outlier",TRUE,"valid")</f>
        <v>valid</v>
      </c>
      <c r="K12636" s="1" t="str">
        <f>_xlfn.XLOOKUP(I12636,[1]category_mapping!$F$2:$F$19,[1]category_mapping!$G$2:$G$19,E12636)</f>
        <v>utilities</v>
      </c>
      <c r="L12636" s="1" t="str">
        <f>IF(cleaning_working[[#This Row],[date]]="","Missing","Available")</f>
        <v>Available</v>
      </c>
    </row>
    <row r="12637" spans="1:12" x14ac:dyDescent="0.35">
      <c r="A12637" s="1" t="s">
        <v>12157</v>
      </c>
      <c r="B12637" s="1" t="s">
        <v>357</v>
      </c>
      <c r="C12637" s="3">
        <v>45213</v>
      </c>
      <c r="D12637" s="1" t="s">
        <v>13</v>
      </c>
      <c r="E12637" s="1" t="s">
        <v>45</v>
      </c>
      <c r="F12637" s="1">
        <v>1174</v>
      </c>
      <c r="G12637" s="1" t="s">
        <v>64</v>
      </c>
      <c r="H12637" s="1" t="s">
        <v>19</v>
      </c>
      <c r="J12637" s="1" t="str" cm="1">
        <f t="array" ref="J12637">_xlfn.IFS(F12637="","missing",F12637&lt;0,"negative",F12637=0,"zero",AND(F12637&gt;=99999,MOD(F12637,9)=0),"99999 placeholder",AND(F12637&gt;$O$5,D12637="Expense"),"Expense outlier",AND(F12637&gt;$P$5,D12637="Income"),"Income outlier",TRUE,"valid")</f>
        <v>valid</v>
      </c>
      <c r="K12637" s="1" t="str">
        <f>_xlfn.XLOOKUP(I12637,[1]category_mapping!$F$2:$F$19,[1]category_mapping!$G$2:$G$19,E12637)</f>
        <v>entertainment</v>
      </c>
      <c r="L12637" s="1" t="str">
        <f>IF(cleaning_working[[#This Row],[date]]="","Missing","Available")</f>
        <v>Available</v>
      </c>
    </row>
    <row r="12638" spans="1:12" x14ac:dyDescent="0.35">
      <c r="A12638" s="1" t="s">
        <v>12158</v>
      </c>
      <c r="B12638" s="1" t="s">
        <v>212</v>
      </c>
      <c r="C12638" s="3" t="s">
        <v>38</v>
      </c>
      <c r="D12638" s="1" t="s">
        <v>13</v>
      </c>
      <c r="E12638" s="1" t="s">
        <v>39</v>
      </c>
      <c r="F12638" s="1">
        <v>8886</v>
      </c>
      <c r="G12638" s="1" t="s">
        <v>40</v>
      </c>
      <c r="H12638" s="1" t="s">
        <v>33</v>
      </c>
      <c r="J12638" s="1" t="str" cm="1">
        <f t="array" ref="J12638">_xlfn.IFS(F12638="","missing",F12638&lt;0,"negative",F12638=0,"zero",AND(F12638&gt;=99999,MOD(F12638,9)=0),"99999 placeholder",AND(F12638&gt;$O$5,D12638="Expense"),"Expense outlier",AND(F12638&gt;$P$5,D12638="Income"),"Income outlier",TRUE,"valid")</f>
        <v>valid</v>
      </c>
      <c r="K12638" s="1" t="str">
        <f>_xlfn.XLOOKUP(I12638,[1]category_mapping!$F$2:$F$19,[1]category_mapping!$G$2:$G$19,E12638)</f>
        <v>food</v>
      </c>
      <c r="L12638" s="1" t="str">
        <f>IF(cleaning_working[[#This Row],[date]]="","Missing","Available")</f>
        <v>Missing</v>
      </c>
    </row>
    <row r="12639" spans="1:12" x14ac:dyDescent="0.35">
      <c r="A12639" s="1" t="s">
        <v>12159</v>
      </c>
      <c r="B12639" s="1" t="s">
        <v>250</v>
      </c>
      <c r="C12639" s="3">
        <v>44685</v>
      </c>
      <c r="D12639" s="1" t="s">
        <v>13</v>
      </c>
      <c r="E12639" s="1" t="s">
        <v>39</v>
      </c>
      <c r="F12639" s="1">
        <v>1294</v>
      </c>
      <c r="G12639" s="1" t="s">
        <v>40</v>
      </c>
      <c r="H12639" s="1" t="s">
        <v>159</v>
      </c>
      <c r="I12639" s="1" t="s">
        <v>53</v>
      </c>
      <c r="J12639" s="1" t="str" cm="1">
        <f t="array" ref="J12639">_xlfn.IFS(F12639="","missing",F12639&lt;0,"negative",F12639=0,"zero",AND(F12639&gt;=99999,MOD(F12639,9)=0),"99999 placeholder",AND(F12639&gt;$O$5,D12639="Expense"),"Expense outlier",AND(F12639&gt;$P$5,D12639="Income"),"Income outlier",TRUE,"valid")</f>
        <v>valid</v>
      </c>
      <c r="K12639" s="1" t="str">
        <f>_xlfn.XLOOKUP(I12639,[1]category_mapping!$F$2:$F$19,[1]category_mapping!$G$2:$G$19,E12639)</f>
        <v>travel</v>
      </c>
      <c r="L12639" s="1" t="str">
        <f>IF(cleaning_working[[#This Row],[date]]="","Missing","Available")</f>
        <v>Available</v>
      </c>
    </row>
    <row r="12640" spans="1:12" x14ac:dyDescent="0.35">
      <c r="A12640" s="1" t="s">
        <v>1413</v>
      </c>
      <c r="B12640" s="1" t="s">
        <v>500</v>
      </c>
      <c r="C12640" s="3">
        <v>45016</v>
      </c>
      <c r="D12640" s="1" t="s">
        <v>14</v>
      </c>
      <c r="E12640" s="1" t="s">
        <v>57</v>
      </c>
      <c r="F12640" s="1">
        <v>11376</v>
      </c>
      <c r="G12640" s="1" t="s">
        <v>32</v>
      </c>
      <c r="H12640" s="1" t="s">
        <v>52</v>
      </c>
      <c r="I12640" s="1" t="s">
        <v>97</v>
      </c>
      <c r="J12640" s="1" t="str" cm="1">
        <f t="array" ref="J12640">_xlfn.IFS(F12640="","missing",F12640&lt;0,"negative",F12640=0,"zero",AND(F12640&gt;=99999,MOD(F12640,9)=0),"99999 placeholder",AND(F12640&gt;$O$5,D12640="Expense"),"Expense outlier",AND(F12640&gt;$P$5,D12640="Income"),"Income outlier",TRUE,"valid")</f>
        <v>valid</v>
      </c>
      <c r="K12640" s="1" t="str">
        <f>_xlfn.XLOOKUP(I12640,[1]category_mapping!$F$2:$F$19,[1]category_mapping!$G$2:$G$19,E12640)</f>
        <v>health</v>
      </c>
      <c r="L12640" s="1" t="str">
        <f>IF(cleaning_working[[#This Row],[date]]="","Missing","Available")</f>
        <v>Available</v>
      </c>
    </row>
    <row r="12641" spans="1:12" x14ac:dyDescent="0.35">
      <c r="A12641" s="1" t="s">
        <v>12160</v>
      </c>
      <c r="B12641" s="1" t="s">
        <v>281</v>
      </c>
      <c r="C12641" s="3">
        <v>44436</v>
      </c>
      <c r="D12641" s="1" t="s">
        <v>14</v>
      </c>
      <c r="E12641" s="1" t="s">
        <v>70</v>
      </c>
      <c r="F12641" s="1">
        <v>55537</v>
      </c>
      <c r="G12641" s="1" t="s">
        <v>40</v>
      </c>
      <c r="H12641" s="1" t="s">
        <v>19</v>
      </c>
      <c r="I12641" s="1" t="s">
        <v>170</v>
      </c>
      <c r="J12641" s="1" t="str" cm="1">
        <f t="array" ref="J12641">_xlfn.IFS(F12641="","missing",F12641&lt;0,"negative",F12641=0,"zero",AND(F12641&gt;=99999,MOD(F12641,9)=0),"99999 placeholder",AND(F12641&gt;$O$5,D12641="Expense"),"Expense outlier",AND(F12641&gt;$P$5,D12641="Income"),"Income outlier",TRUE,"valid")</f>
        <v>valid</v>
      </c>
      <c r="K12641" s="1" t="str">
        <f>_xlfn.XLOOKUP(I12641,[1]category_mapping!$F$2:$F$19,[1]category_mapping!$G$2:$G$19,E12641)</f>
        <v>health</v>
      </c>
      <c r="L12641" s="1" t="str">
        <f>IF(cleaning_working[[#This Row],[date]]="","Missing","Available")</f>
        <v>Available</v>
      </c>
    </row>
    <row r="12642" spans="1:12" x14ac:dyDescent="0.35">
      <c r="A12642" s="1" t="s">
        <v>11113</v>
      </c>
      <c r="B12642" s="1" t="s">
        <v>345</v>
      </c>
      <c r="C12642" s="3">
        <v>45169</v>
      </c>
      <c r="D12642" s="1" t="s">
        <v>13</v>
      </c>
      <c r="E12642" s="1" t="s">
        <v>39</v>
      </c>
      <c r="F12642" s="1">
        <v>5765</v>
      </c>
      <c r="G12642" s="1" t="s">
        <v>64</v>
      </c>
      <c r="H12642" s="1" t="s">
        <v>83</v>
      </c>
      <c r="J12642" s="1" t="str" cm="1">
        <f t="array" ref="J12642">_xlfn.IFS(F12642="","missing",F12642&lt;0,"negative",F12642=0,"zero",AND(F12642&gt;=99999,MOD(F12642,9)=0),"99999 placeholder",AND(F12642&gt;$O$5,D12642="Expense"),"Expense outlier",AND(F12642&gt;$P$5,D12642="Income"),"Income outlier",TRUE,"valid")</f>
        <v>valid</v>
      </c>
      <c r="K12642" s="1" t="str">
        <f>_xlfn.XLOOKUP(I12642,[1]category_mapping!$F$2:$F$19,[1]category_mapping!$G$2:$G$19,E12642)</f>
        <v>food</v>
      </c>
      <c r="L12642" s="1" t="str">
        <f>IF(cleaning_working[[#This Row],[date]]="","Missing","Available")</f>
        <v>Available</v>
      </c>
    </row>
    <row r="12643" spans="1:12" x14ac:dyDescent="0.35">
      <c r="A12643" s="1" t="s">
        <v>12161</v>
      </c>
      <c r="B12643" s="1" t="s">
        <v>192</v>
      </c>
      <c r="C12643" s="3">
        <v>44609</v>
      </c>
      <c r="D12643" s="1" t="s">
        <v>13</v>
      </c>
      <c r="E12643" s="1" t="s">
        <v>24</v>
      </c>
      <c r="F12643" s="1">
        <v>7354</v>
      </c>
      <c r="G12643" s="1" t="s">
        <v>18</v>
      </c>
      <c r="H12643" s="1" t="s">
        <v>25</v>
      </c>
      <c r="I12643" s="1" t="s">
        <v>80</v>
      </c>
      <c r="J12643" s="1" t="str" cm="1">
        <f t="array" ref="J12643">_xlfn.IFS(F12643="","missing",F12643&lt;0,"negative",F12643=0,"zero",AND(F12643&gt;=99999,MOD(F12643,9)=0),"99999 placeholder",AND(F12643&gt;$O$5,D12643="Expense"),"Expense outlier",AND(F12643&gt;$P$5,D12643="Income"),"Income outlier",TRUE,"valid")</f>
        <v>valid</v>
      </c>
      <c r="K12643" s="1" t="str">
        <f>_xlfn.XLOOKUP(I12643,[1]category_mapping!$F$2:$F$19,[1]category_mapping!$G$2:$G$19,E12643)</f>
        <v>food</v>
      </c>
      <c r="L12643" s="1" t="str">
        <f>IF(cleaning_working[[#This Row],[date]]="","Missing","Available")</f>
        <v>Available</v>
      </c>
    </row>
    <row r="12644" spans="1:12" x14ac:dyDescent="0.35">
      <c r="A12644" s="1" t="s">
        <v>12162</v>
      </c>
      <c r="B12644" s="1" t="s">
        <v>612</v>
      </c>
      <c r="C12644" s="3">
        <v>44463</v>
      </c>
      <c r="D12644" s="1" t="s">
        <v>13</v>
      </c>
      <c r="E12644" s="1" t="s">
        <v>24</v>
      </c>
      <c r="F12644" s="1">
        <v>4591</v>
      </c>
      <c r="G12644" s="1" t="s">
        <v>40</v>
      </c>
      <c r="H12644" s="1" t="s">
        <v>33</v>
      </c>
      <c r="I12644" s="1" t="s">
        <v>27</v>
      </c>
      <c r="J12644" s="1" t="str" cm="1">
        <f t="array" ref="J12644">_xlfn.IFS(F12644="","missing",F12644&lt;0,"negative",F12644=0,"zero",AND(F12644&gt;=99999,MOD(F12644,9)=0),"99999 placeholder",AND(F12644&gt;$O$5,D12644="Expense"),"Expense outlier",AND(F12644&gt;$P$5,D12644="Income"),"Income outlier",TRUE,"valid")</f>
        <v>valid</v>
      </c>
      <c r="K12644" s="1" t="str">
        <f>_xlfn.XLOOKUP(I12644,[1]category_mapping!$F$2:$F$19,[1]category_mapping!$G$2:$G$19,E12644)</f>
        <v>rent</v>
      </c>
      <c r="L12644" s="1" t="str">
        <f>IF(cleaning_working[[#This Row],[date]]="","Missing","Available")</f>
        <v>Available</v>
      </c>
    </row>
    <row r="12645" spans="1:12" x14ac:dyDescent="0.35">
      <c r="A12645" s="1" t="s">
        <v>12163</v>
      </c>
      <c r="B12645" s="1" t="s">
        <v>274</v>
      </c>
      <c r="C12645" s="3">
        <v>45272</v>
      </c>
      <c r="D12645" s="1" t="s">
        <v>13</v>
      </c>
      <c r="E12645" s="1" t="s">
        <v>39</v>
      </c>
      <c r="F12645" s="1">
        <v>3115</v>
      </c>
      <c r="G12645" s="1" t="s">
        <v>40</v>
      </c>
      <c r="H12645" s="1" t="s">
        <v>83</v>
      </c>
      <c r="I12645" s="1" t="s">
        <v>93</v>
      </c>
      <c r="J12645" s="1" t="str" cm="1">
        <f t="array" ref="J12645">_xlfn.IFS(F12645="","missing",F12645&lt;0,"negative",F12645=0,"zero",AND(F12645&gt;=99999,MOD(F12645,9)=0),"99999 placeholder",AND(F12645&gt;$O$5,D12645="Expense"),"Expense outlier",AND(F12645&gt;$P$5,D12645="Income"),"Income outlier",TRUE,"valid")</f>
        <v>valid</v>
      </c>
      <c r="K12645" s="1" t="str">
        <f>_xlfn.XLOOKUP(I12645,[1]category_mapping!$F$2:$F$19,[1]category_mapping!$G$2:$G$19,E12645)</f>
        <v>food</v>
      </c>
      <c r="L12645" s="1" t="str">
        <f>IF(cleaning_working[[#This Row],[date]]="","Missing","Available")</f>
        <v>Available</v>
      </c>
    </row>
    <row r="12646" spans="1:12" x14ac:dyDescent="0.35">
      <c r="A12646" s="1" t="s">
        <v>7665</v>
      </c>
      <c r="B12646" s="1" t="s">
        <v>689</v>
      </c>
      <c r="C12646" s="3">
        <v>44356</v>
      </c>
      <c r="D12646" s="1" t="s">
        <v>13</v>
      </c>
      <c r="E12646" s="1" t="s">
        <v>176</v>
      </c>
      <c r="F12646" s="1">
        <v>7347</v>
      </c>
      <c r="G12646" s="1" t="s">
        <v>64</v>
      </c>
      <c r="H12646" s="1" t="s">
        <v>26</v>
      </c>
      <c r="I12646" s="1" t="s">
        <v>178</v>
      </c>
      <c r="J12646" s="1" t="str" cm="1">
        <f t="array" ref="J12646">_xlfn.IFS(F12646="","missing",F12646&lt;0,"negative",F12646=0,"zero",AND(F12646&gt;=99999,MOD(F12646,9)=0),"99999 placeholder",AND(F12646&gt;$O$5,D12646="Expense"),"Expense outlier",AND(F12646&gt;$P$5,D12646="Income"),"Income outlier",TRUE,"valid")</f>
        <v>valid</v>
      </c>
      <c r="K12646" s="1" t="str">
        <f>_xlfn.XLOOKUP(I12646,[1]category_mapping!$F$2:$F$19,[1]category_mapping!$G$2:$G$19,E12646)</f>
        <v>rent</v>
      </c>
      <c r="L12646" s="1" t="str">
        <f>IF(cleaning_working[[#This Row],[date]]="","Missing","Available")</f>
        <v>Available</v>
      </c>
    </row>
    <row r="12647" spans="1:12" x14ac:dyDescent="0.35">
      <c r="A12647" s="1" t="s">
        <v>12164</v>
      </c>
      <c r="B12647" s="1" t="s">
        <v>293</v>
      </c>
      <c r="C12647" s="3">
        <v>44762</v>
      </c>
      <c r="D12647" s="1" t="s">
        <v>13</v>
      </c>
      <c r="E12647" s="1" t="s">
        <v>45</v>
      </c>
      <c r="F12647" s="1">
        <v>322</v>
      </c>
      <c r="G12647" s="1" t="s">
        <v>32</v>
      </c>
      <c r="H12647" s="1" t="s">
        <v>19</v>
      </c>
      <c r="J12647" s="1" t="str" cm="1">
        <f t="array" ref="J12647">_xlfn.IFS(F12647="","missing",F12647&lt;0,"negative",F12647=0,"zero",AND(F12647&gt;=99999,MOD(F12647,9)=0),"99999 placeholder",AND(F12647&gt;$O$5,D12647="Expense"),"Expense outlier",AND(F12647&gt;$P$5,D12647="Income"),"Income outlier",TRUE,"valid")</f>
        <v>valid</v>
      </c>
      <c r="K12647" s="1" t="str">
        <f>_xlfn.XLOOKUP(I12647,[1]category_mapping!$F$2:$F$19,[1]category_mapping!$G$2:$G$19,E12647)</f>
        <v>entertainment</v>
      </c>
      <c r="L12647" s="1" t="str">
        <f>IF(cleaning_working[[#This Row],[date]]="","Missing","Available")</f>
        <v>Available</v>
      </c>
    </row>
    <row r="12648" spans="1:12" x14ac:dyDescent="0.35">
      <c r="A12648" s="1" t="s">
        <v>12165</v>
      </c>
      <c r="B12648" s="1" t="s">
        <v>365</v>
      </c>
      <c r="C12648" s="3">
        <v>45485</v>
      </c>
      <c r="D12648" s="1" t="s">
        <v>14</v>
      </c>
      <c r="E12648" s="1" t="s">
        <v>31</v>
      </c>
      <c r="F12648" s="1">
        <v>19880</v>
      </c>
      <c r="G12648" s="1" t="s">
        <v>40</v>
      </c>
      <c r="H12648" s="1" t="s">
        <v>26</v>
      </c>
      <c r="I12648" s="1" t="s">
        <v>137</v>
      </c>
      <c r="J12648" s="1" t="str" cm="1">
        <f t="array" ref="J12648">_xlfn.IFS(F12648="","missing",F12648&lt;0,"negative",F12648=0,"zero",AND(F12648&gt;=99999,MOD(F12648,9)=0),"99999 placeholder",AND(F12648&gt;$O$5,D12648="Expense"),"Expense outlier",AND(F12648&gt;$P$5,D12648="Income"),"Income outlier",TRUE,"valid")</f>
        <v>valid</v>
      </c>
      <c r="K12648" s="1" t="str">
        <f>_xlfn.XLOOKUP(I12648,[1]category_mapping!$F$2:$F$19,[1]category_mapping!$G$2:$G$19,E12648)</f>
        <v>travel</v>
      </c>
      <c r="L12648" s="1" t="str">
        <f>IF(cleaning_working[[#This Row],[date]]="","Missing","Available")</f>
        <v>Available</v>
      </c>
    </row>
    <row r="12649" spans="1:12" x14ac:dyDescent="0.35">
      <c r="A12649" s="1" t="s">
        <v>12166</v>
      </c>
      <c r="B12649" s="1" t="s">
        <v>686</v>
      </c>
      <c r="C12649" s="3">
        <v>45370</v>
      </c>
      <c r="D12649" s="1" t="s">
        <v>13</v>
      </c>
      <c r="E12649" s="1" t="s">
        <v>39</v>
      </c>
      <c r="F12649" s="1">
        <v>4280</v>
      </c>
      <c r="G12649" s="1" t="s">
        <v>32</v>
      </c>
      <c r="H12649" s="1" t="s">
        <v>86</v>
      </c>
      <c r="I12649" s="1" t="s">
        <v>134</v>
      </c>
      <c r="J12649" s="1" t="str" cm="1">
        <f t="array" ref="J12649">_xlfn.IFS(F12649="","missing",F12649&lt;0,"negative",F12649=0,"zero",AND(F12649&gt;=99999,MOD(F12649,9)=0),"99999 placeholder",AND(F12649&gt;$O$5,D12649="Expense"),"Expense outlier",AND(F12649&gt;$P$5,D12649="Income"),"Income outlier",TRUE,"valid")</f>
        <v>valid</v>
      </c>
      <c r="K12649" s="1" t="str">
        <f>_xlfn.XLOOKUP(I12649,[1]category_mapping!$F$2:$F$19,[1]category_mapping!$G$2:$G$19,E12649)</f>
        <v>education</v>
      </c>
      <c r="L12649" s="1" t="str">
        <f>IF(cleaning_working[[#This Row],[date]]="","Missing","Available")</f>
        <v>Available</v>
      </c>
    </row>
    <row r="12650" spans="1:12" x14ac:dyDescent="0.35">
      <c r="A12650" s="1" t="s">
        <v>12167</v>
      </c>
      <c r="B12650" s="1" t="s">
        <v>243</v>
      </c>
      <c r="C12650" s="3">
        <v>45378</v>
      </c>
      <c r="D12650" s="1" t="s">
        <v>13</v>
      </c>
      <c r="E12650" s="1" t="s">
        <v>45</v>
      </c>
      <c r="F12650" s="1">
        <v>8543</v>
      </c>
      <c r="G12650" s="1" t="s">
        <v>32</v>
      </c>
      <c r="H12650" s="1" t="s">
        <v>33</v>
      </c>
      <c r="I12650" s="1" t="s">
        <v>46</v>
      </c>
      <c r="J12650" s="1" t="str" cm="1">
        <f t="array" ref="J12650">_xlfn.IFS(F12650="","missing",F12650&lt;0,"negative",F12650=0,"zero",AND(F12650&gt;=99999,MOD(F12650,9)=0),"99999 placeholder",AND(F12650&gt;$O$5,D12650="Expense"),"Expense outlier",AND(F12650&gt;$P$5,D12650="Income"),"Income outlier",TRUE,"valid")</f>
        <v>valid</v>
      </c>
      <c r="K12650" s="1" t="str">
        <f>_xlfn.XLOOKUP(I12650,[1]category_mapping!$F$2:$F$19,[1]category_mapping!$G$2:$G$19,E12650)</f>
        <v>entertainment</v>
      </c>
      <c r="L12650" s="1" t="str">
        <f>IF(cleaning_working[[#This Row],[date]]="","Missing","Available")</f>
        <v>Available</v>
      </c>
    </row>
    <row r="12651" spans="1:12" x14ac:dyDescent="0.35">
      <c r="A12651" s="1" t="s">
        <v>12168</v>
      </c>
      <c r="B12651" s="1" t="s">
        <v>51</v>
      </c>
      <c r="C12651" s="3">
        <v>45570</v>
      </c>
      <c r="D12651" s="1" t="s">
        <v>13</v>
      </c>
      <c r="E12651" s="1" t="s">
        <v>24</v>
      </c>
      <c r="F12651" s="1">
        <v>48911</v>
      </c>
      <c r="G12651" s="1" t="s">
        <v>40</v>
      </c>
      <c r="H12651" s="1" t="s">
        <v>19</v>
      </c>
      <c r="I12651" s="1" t="s">
        <v>120</v>
      </c>
      <c r="J12651" s="1" t="str" cm="1">
        <f t="array" ref="J12651">_xlfn.IFS(F12651="","missing",F12651&lt;0,"negative",F12651=0,"zero",AND(F12651&gt;=99999,MOD(F12651,9)=0),"99999 placeholder",AND(F12651&gt;$O$5,D12651="Expense"),"Expense outlier",AND(F12651&gt;$P$5,D12651="Income"),"Income outlier",TRUE,"valid")</f>
        <v>Expense outlier</v>
      </c>
      <c r="K12651" s="1" t="str">
        <f>_xlfn.XLOOKUP(I12651,[1]category_mapping!$F$2:$F$19,[1]category_mapping!$G$2:$G$19,E12651)</f>
        <v>food</v>
      </c>
      <c r="L12651" s="1" t="str">
        <f>IF(cleaning_working[[#This Row],[date]]="","Missing","Available")</f>
        <v>Available</v>
      </c>
    </row>
    <row r="12652" spans="1:12" x14ac:dyDescent="0.35">
      <c r="A12652" s="1" t="s">
        <v>12169</v>
      </c>
      <c r="B12652" s="1" t="s">
        <v>266</v>
      </c>
      <c r="C12652" s="3">
        <v>44954</v>
      </c>
      <c r="D12652" s="1" t="s">
        <v>13</v>
      </c>
      <c r="E12652" s="1" t="s">
        <v>39</v>
      </c>
      <c r="F12652" s="1">
        <v>961</v>
      </c>
      <c r="G12652" s="1" t="s">
        <v>25</v>
      </c>
      <c r="H12652" s="1" t="s">
        <v>19</v>
      </c>
      <c r="I12652" s="1" t="s">
        <v>58</v>
      </c>
      <c r="J12652" s="1" t="str" cm="1">
        <f t="array" ref="J12652">_xlfn.IFS(F12652="","missing",F12652&lt;0,"negative",F12652=0,"zero",AND(F12652&gt;=99999,MOD(F12652,9)=0),"99999 placeholder",AND(F12652&gt;$O$5,D12652="Expense"),"Expense outlier",AND(F12652&gt;$P$5,D12652="Income"),"Income outlier",TRUE,"valid")</f>
        <v>valid</v>
      </c>
      <c r="K12652" s="1" t="str">
        <f>_xlfn.XLOOKUP(I12652,[1]category_mapping!$F$2:$F$19,[1]category_mapping!$G$2:$G$19,E12652)</f>
        <v>food</v>
      </c>
      <c r="L12652" s="1" t="str">
        <f>IF(cleaning_working[[#This Row],[date]]="","Missing","Available")</f>
        <v>Available</v>
      </c>
    </row>
    <row r="12653" spans="1:12" x14ac:dyDescent="0.35">
      <c r="A12653" s="1" t="s">
        <v>3606</v>
      </c>
      <c r="B12653" s="1" t="s">
        <v>168</v>
      </c>
      <c r="C12653" s="3">
        <v>45397</v>
      </c>
      <c r="D12653" s="1" t="s">
        <v>13</v>
      </c>
      <c r="E12653" s="1" t="s">
        <v>63</v>
      </c>
      <c r="F12653" s="1">
        <v>1996</v>
      </c>
      <c r="G12653" s="1" t="s">
        <v>32</v>
      </c>
      <c r="H12653" s="1" t="s">
        <v>159</v>
      </c>
      <c r="I12653" s="1" t="s">
        <v>34</v>
      </c>
      <c r="J12653" s="1" t="str" cm="1">
        <f t="array" ref="J12653">_xlfn.IFS(F12653="","missing",F12653&lt;0,"negative",F12653=0,"zero",AND(F12653&gt;=99999,MOD(F12653,9)=0),"99999 placeholder",AND(F12653&gt;$O$5,D12653="Expense"),"Expense outlier",AND(F12653&gt;$P$5,D12653="Income"),"Income outlier",TRUE,"valid")</f>
        <v>valid</v>
      </c>
      <c r="K12653" s="1" t="str">
        <f>_xlfn.XLOOKUP(I12653,[1]category_mapping!$F$2:$F$19,[1]category_mapping!$G$2:$G$19,E12653)</f>
        <v>education</v>
      </c>
      <c r="L12653" s="1" t="str">
        <f>IF(cleaning_working[[#This Row],[date]]="","Missing","Available")</f>
        <v>Available</v>
      </c>
    </row>
    <row r="12654" spans="1:12" x14ac:dyDescent="0.35">
      <c r="A12654" s="1" t="s">
        <v>12170</v>
      </c>
      <c r="B12654" s="1" t="s">
        <v>428</v>
      </c>
      <c r="C12654" s="3">
        <v>45428</v>
      </c>
      <c r="D12654" s="1" t="s">
        <v>13</v>
      </c>
      <c r="E12654" s="1" t="s">
        <v>45</v>
      </c>
      <c r="F12654" s="1">
        <v>5009</v>
      </c>
      <c r="G12654" s="1" t="s">
        <v>64</v>
      </c>
      <c r="H12654" s="1" t="s">
        <v>33</v>
      </c>
      <c r="J12654" s="1" t="str" cm="1">
        <f t="array" ref="J12654">_xlfn.IFS(F12654="","missing",F12654&lt;0,"negative",F12654=0,"zero",AND(F12654&gt;=99999,MOD(F12654,9)=0),"99999 placeholder",AND(F12654&gt;$O$5,D12654="Expense"),"Expense outlier",AND(F12654&gt;$P$5,D12654="Income"),"Income outlier",TRUE,"valid")</f>
        <v>valid</v>
      </c>
      <c r="K12654" s="1" t="str">
        <f>_xlfn.XLOOKUP(I12654,[1]category_mapping!$F$2:$F$19,[1]category_mapping!$G$2:$G$19,E12654)</f>
        <v>entertainment</v>
      </c>
      <c r="L12654" s="1" t="str">
        <f>IF(cleaning_working[[#This Row],[date]]="","Missing","Available")</f>
        <v>Available</v>
      </c>
    </row>
    <row r="12655" spans="1:12" x14ac:dyDescent="0.35">
      <c r="A12655" s="1" t="s">
        <v>12171</v>
      </c>
      <c r="B12655" s="1" t="s">
        <v>686</v>
      </c>
      <c r="C12655" s="3">
        <v>45142</v>
      </c>
      <c r="D12655" s="1" t="s">
        <v>13</v>
      </c>
      <c r="E12655" s="1" t="s">
        <v>176</v>
      </c>
      <c r="F12655" s="1">
        <v>1552</v>
      </c>
      <c r="G12655" s="1" t="s">
        <v>18</v>
      </c>
      <c r="H12655" s="1" t="s">
        <v>159</v>
      </c>
      <c r="I12655" s="1" t="s">
        <v>49</v>
      </c>
      <c r="J12655" s="1" t="str" cm="1">
        <f t="array" ref="J12655">_xlfn.IFS(F12655="","missing",F12655&lt;0,"negative",F12655=0,"zero",AND(F12655&gt;=99999,MOD(F12655,9)=0),"99999 placeholder",AND(F12655&gt;$O$5,D12655="Expense"),"Expense outlier",AND(F12655&gt;$P$5,D12655="Income"),"Income outlier",TRUE,"valid")</f>
        <v>valid</v>
      </c>
      <c r="K12655" s="1" t="str">
        <f>_xlfn.XLOOKUP(I12655,[1]category_mapping!$F$2:$F$19,[1]category_mapping!$G$2:$G$19,E12655)</f>
        <v>savings</v>
      </c>
      <c r="L12655" s="1" t="str">
        <f>IF(cleaning_working[[#This Row],[date]]="","Missing","Available")</f>
        <v>Available</v>
      </c>
    </row>
    <row r="12656" spans="1:12" x14ac:dyDescent="0.35">
      <c r="A12656" s="1" t="s">
        <v>12172</v>
      </c>
      <c r="B12656" s="1" t="s">
        <v>89</v>
      </c>
      <c r="C12656" s="3">
        <v>45259</v>
      </c>
      <c r="D12656" s="1" t="s">
        <v>14</v>
      </c>
      <c r="E12656" s="1" t="s">
        <v>215</v>
      </c>
      <c r="F12656" s="1">
        <v>58231</v>
      </c>
      <c r="G12656" s="1" t="s">
        <v>32</v>
      </c>
      <c r="H12656" s="1" t="s">
        <v>19</v>
      </c>
      <c r="I12656" s="1" t="s">
        <v>97</v>
      </c>
      <c r="J12656" s="1" t="str" cm="1">
        <f t="array" ref="J12656">_xlfn.IFS(F12656="","missing",F12656&lt;0,"negative",F12656=0,"zero",AND(F12656&gt;=99999,MOD(F12656,9)=0),"99999 placeholder",AND(F12656&gt;$O$5,D12656="Expense"),"Expense outlier",AND(F12656&gt;$P$5,D12656="Income"),"Income outlier",TRUE,"valid")</f>
        <v>valid</v>
      </c>
      <c r="K12656" s="1" t="str">
        <f>_xlfn.XLOOKUP(I12656,[1]category_mapping!$F$2:$F$19,[1]category_mapping!$G$2:$G$19,E12656)</f>
        <v>health</v>
      </c>
      <c r="L12656" s="1" t="str">
        <f>IF(cleaning_working[[#This Row],[date]]="","Missing","Available")</f>
        <v>Available</v>
      </c>
    </row>
    <row r="12657" spans="1:12" x14ac:dyDescent="0.35">
      <c r="A12657" s="1" t="s">
        <v>12173</v>
      </c>
      <c r="B12657" s="1" t="s">
        <v>542</v>
      </c>
      <c r="C12657" s="3">
        <v>44987</v>
      </c>
      <c r="D12657" s="1" t="s">
        <v>13</v>
      </c>
      <c r="E12657" s="1" t="s">
        <v>24</v>
      </c>
      <c r="F12657" s="1">
        <v>1900</v>
      </c>
      <c r="G12657" s="1" t="s">
        <v>40</v>
      </c>
      <c r="H12657" s="1" t="s">
        <v>159</v>
      </c>
      <c r="I12657" s="1" t="s">
        <v>93</v>
      </c>
      <c r="J12657" s="1" t="str" cm="1">
        <f t="array" ref="J12657">_xlfn.IFS(F12657="","missing",F12657&lt;0,"negative",F12657=0,"zero",AND(F12657&gt;=99999,MOD(F12657,9)=0),"99999 placeholder",AND(F12657&gt;$O$5,D12657="Expense"),"Expense outlier",AND(F12657&gt;$P$5,D12657="Income"),"Income outlier",TRUE,"valid")</f>
        <v>valid</v>
      </c>
      <c r="K12657" s="1" t="str">
        <f>_xlfn.XLOOKUP(I12657,[1]category_mapping!$F$2:$F$19,[1]category_mapping!$G$2:$G$19,E12657)</f>
        <v>rent</v>
      </c>
      <c r="L12657" s="1" t="str">
        <f>IF(cleaning_working[[#This Row],[date]]="","Missing","Available")</f>
        <v>Available</v>
      </c>
    </row>
    <row r="12658" spans="1:12" x14ac:dyDescent="0.35">
      <c r="A12658" s="1" t="s">
        <v>12174</v>
      </c>
      <c r="B12658" s="1" t="s">
        <v>239</v>
      </c>
      <c r="C12658" s="3">
        <v>44489</v>
      </c>
      <c r="D12658" s="1" t="s">
        <v>13</v>
      </c>
      <c r="E12658" s="1" t="s">
        <v>45</v>
      </c>
      <c r="F12658" s="1">
        <v>9834</v>
      </c>
      <c r="G12658" s="1" t="s">
        <v>64</v>
      </c>
      <c r="H12658" s="1" t="s">
        <v>19</v>
      </c>
      <c r="J12658" s="1" t="str" cm="1">
        <f t="array" ref="J12658">_xlfn.IFS(F12658="","missing",F12658&lt;0,"negative",F12658=0,"zero",AND(F12658&gt;=99999,MOD(F12658,9)=0),"99999 placeholder",AND(F12658&gt;$O$5,D12658="Expense"),"Expense outlier",AND(F12658&gt;$P$5,D12658="Income"),"Income outlier",TRUE,"valid")</f>
        <v>valid</v>
      </c>
      <c r="K12658" s="1" t="str">
        <f>_xlfn.XLOOKUP(I12658,[1]category_mapping!$F$2:$F$19,[1]category_mapping!$G$2:$G$19,E12658)</f>
        <v>entertainment</v>
      </c>
      <c r="L12658" s="1" t="str">
        <f>IF(cleaning_working[[#This Row],[date]]="","Missing","Available")</f>
        <v>Available</v>
      </c>
    </row>
    <row r="12659" spans="1:12" x14ac:dyDescent="0.35">
      <c r="A12659" s="1" t="s">
        <v>12175</v>
      </c>
      <c r="B12659" s="1" t="s">
        <v>491</v>
      </c>
      <c r="C12659" s="3">
        <v>45254</v>
      </c>
      <c r="D12659" s="1" t="s">
        <v>13</v>
      </c>
      <c r="E12659" s="1" t="s">
        <v>24</v>
      </c>
      <c r="F12659" s="1">
        <v>47526</v>
      </c>
      <c r="G12659" s="1" t="s">
        <v>18</v>
      </c>
      <c r="H12659" s="1" t="s">
        <v>133</v>
      </c>
      <c r="I12659" s="1" t="s">
        <v>178</v>
      </c>
      <c r="J12659" s="1" t="str" cm="1">
        <f t="array" ref="J12659">_xlfn.IFS(F12659="","missing",F12659&lt;0,"negative",F12659=0,"zero",AND(F12659&gt;=99999,MOD(F12659,9)=0),"99999 placeholder",AND(F12659&gt;$O$5,D12659="Expense"),"Expense outlier",AND(F12659&gt;$P$5,D12659="Income"),"Income outlier",TRUE,"valid")</f>
        <v>Expense outlier</v>
      </c>
      <c r="K12659" s="1" t="str">
        <f>_xlfn.XLOOKUP(I12659,[1]category_mapping!$F$2:$F$19,[1]category_mapping!$G$2:$G$19,E12659)</f>
        <v>rent</v>
      </c>
      <c r="L12659" s="1" t="str">
        <f>IF(cleaning_working[[#This Row],[date]]="","Missing","Available")</f>
        <v>Available</v>
      </c>
    </row>
    <row r="12660" spans="1:12" x14ac:dyDescent="0.35">
      <c r="A12660" s="1" t="s">
        <v>12176</v>
      </c>
      <c r="B12660" s="1" t="s">
        <v>277</v>
      </c>
      <c r="C12660" s="3">
        <v>45181</v>
      </c>
      <c r="D12660" s="1" t="s">
        <v>14</v>
      </c>
      <c r="E12660" s="1" t="s">
        <v>119</v>
      </c>
      <c r="F12660" s="1">
        <v>18951</v>
      </c>
      <c r="G12660" s="1" t="s">
        <v>64</v>
      </c>
      <c r="H12660" s="1" t="s">
        <v>133</v>
      </c>
      <c r="I12660" s="1" t="s">
        <v>97</v>
      </c>
      <c r="J12660" s="1" t="str" cm="1">
        <f t="array" ref="J12660">_xlfn.IFS(F12660="","missing",F12660&lt;0,"negative",F12660=0,"zero",AND(F12660&gt;=99999,MOD(F12660,9)=0),"99999 placeholder",AND(F12660&gt;$O$5,D12660="Expense"),"Expense outlier",AND(F12660&gt;$P$5,D12660="Income"),"Income outlier",TRUE,"valid")</f>
        <v>valid</v>
      </c>
      <c r="K12660" s="1" t="str">
        <f>_xlfn.XLOOKUP(I12660,[1]category_mapping!$F$2:$F$19,[1]category_mapping!$G$2:$G$19,E12660)</f>
        <v>health</v>
      </c>
      <c r="L12660" s="1" t="str">
        <f>IF(cleaning_working[[#This Row],[date]]="","Missing","Available")</f>
        <v>Available</v>
      </c>
    </row>
    <row r="12661" spans="1:12" x14ac:dyDescent="0.35">
      <c r="A12661" s="1" t="s">
        <v>12177</v>
      </c>
      <c r="B12661" s="1" t="s">
        <v>243</v>
      </c>
      <c r="C12661" s="3" t="s">
        <v>38</v>
      </c>
      <c r="D12661" s="1" t="s">
        <v>13</v>
      </c>
      <c r="E12661" s="1" t="s">
        <v>45</v>
      </c>
      <c r="F12661" s="1">
        <v>9783</v>
      </c>
      <c r="G12661" s="1" t="s">
        <v>18</v>
      </c>
      <c r="H12661" s="1" t="s">
        <v>133</v>
      </c>
      <c r="I12661" s="1" t="s">
        <v>162</v>
      </c>
      <c r="J12661" s="1" t="str" cm="1">
        <f t="array" ref="J12661">_xlfn.IFS(F12661="","missing",F12661&lt;0,"negative",F12661=0,"zero",AND(F12661&gt;=99999,MOD(F12661,9)=0),"99999 placeholder",AND(F12661&gt;$O$5,D12661="Expense"),"Expense outlier",AND(F12661&gt;$P$5,D12661="Income"),"Income outlier",TRUE,"valid")</f>
        <v>valid</v>
      </c>
      <c r="K12661" s="1" t="str">
        <f>_xlfn.XLOOKUP(I12661,[1]category_mapping!$F$2:$F$19,[1]category_mapping!$G$2:$G$19,E12661)</f>
        <v>entertainment</v>
      </c>
      <c r="L12661" s="1" t="str">
        <f>IF(cleaning_working[[#This Row],[date]]="","Missing","Available")</f>
        <v>Missing</v>
      </c>
    </row>
    <row r="12662" spans="1:12" x14ac:dyDescent="0.35">
      <c r="A12662" s="1" t="s">
        <v>12178</v>
      </c>
      <c r="B12662" s="1" t="s">
        <v>286</v>
      </c>
      <c r="C12662" s="3">
        <v>45142</v>
      </c>
      <c r="D12662" s="1" t="s">
        <v>13</v>
      </c>
      <c r="E12662" s="1" t="s">
        <v>96</v>
      </c>
      <c r="F12662" s="1">
        <v>3010</v>
      </c>
      <c r="G12662" s="1" t="s">
        <v>40</v>
      </c>
      <c r="H12662" s="1" t="s">
        <v>133</v>
      </c>
      <c r="I12662" s="1" t="s">
        <v>90</v>
      </c>
      <c r="J12662" s="1" t="str" cm="1">
        <f t="array" ref="J12662">_xlfn.IFS(F12662="","missing",F12662&lt;0,"negative",F12662=0,"zero",AND(F12662&gt;=99999,MOD(F12662,9)=0),"99999 placeholder",AND(F12662&gt;$O$5,D12662="Expense"),"Expense outlier",AND(F12662&gt;$P$5,D12662="Income"),"Income outlier",TRUE,"valid")</f>
        <v>valid</v>
      </c>
      <c r="K12662" s="1" t="str">
        <f>_xlfn.XLOOKUP(I12662,[1]category_mapping!$F$2:$F$19,[1]category_mapping!$G$2:$G$19,E12662)</f>
        <v>travel</v>
      </c>
      <c r="L12662" s="1" t="str">
        <f>IF(cleaning_working[[#This Row],[date]]="","Missing","Available")</f>
        <v>Available</v>
      </c>
    </row>
    <row r="12663" spans="1:12" x14ac:dyDescent="0.35">
      <c r="A12663" s="1" t="s">
        <v>12179</v>
      </c>
      <c r="B12663" s="1" t="s">
        <v>372</v>
      </c>
      <c r="C12663" s="3">
        <v>45473</v>
      </c>
      <c r="D12663" s="1" t="s">
        <v>13</v>
      </c>
      <c r="E12663" s="1" t="s">
        <v>104</v>
      </c>
      <c r="F12663" s="1">
        <v>5010</v>
      </c>
      <c r="G12663" s="1" t="s">
        <v>32</v>
      </c>
      <c r="H12663" s="1" t="s">
        <v>25</v>
      </c>
      <c r="I12663" s="1" t="s">
        <v>71</v>
      </c>
      <c r="J12663" s="1" t="str" cm="1">
        <f t="array" ref="J12663">_xlfn.IFS(F12663="","missing",F12663&lt;0,"negative",F12663=0,"zero",AND(F12663&gt;=99999,MOD(F12663,9)=0),"99999 placeholder",AND(F12663&gt;$O$5,D12663="Expense"),"Expense outlier",AND(F12663&gt;$P$5,D12663="Income"),"Income outlier",TRUE,"valid")</f>
        <v>valid</v>
      </c>
      <c r="K12663" s="1" t="str">
        <f>_xlfn.XLOOKUP(I12663,[1]category_mapping!$F$2:$F$19,[1]category_mapping!$G$2:$G$19,E12663)</f>
        <v>health</v>
      </c>
      <c r="L12663" s="1" t="str">
        <f>IF(cleaning_working[[#This Row],[date]]="","Missing","Available")</f>
        <v>Available</v>
      </c>
    </row>
    <row r="12664" spans="1:12" x14ac:dyDescent="0.35">
      <c r="A12664" s="1" t="s">
        <v>12180</v>
      </c>
      <c r="B12664" s="1" t="s">
        <v>491</v>
      </c>
      <c r="C12664" s="3">
        <v>45300</v>
      </c>
      <c r="D12664" s="1" t="s">
        <v>13</v>
      </c>
      <c r="E12664" s="1" t="s">
        <v>96</v>
      </c>
      <c r="F12664" s="1">
        <v>9698</v>
      </c>
      <c r="G12664" s="1" t="s">
        <v>18</v>
      </c>
      <c r="H12664" s="1" t="s">
        <v>86</v>
      </c>
      <c r="I12664" s="1" t="s">
        <v>137</v>
      </c>
      <c r="J12664" s="1" t="str" cm="1">
        <f t="array" ref="J12664">_xlfn.IFS(F12664="","missing",F12664&lt;0,"negative",F12664=0,"zero",AND(F12664&gt;=99999,MOD(F12664,9)=0),"99999 placeholder",AND(F12664&gt;$O$5,D12664="Expense"),"Expense outlier",AND(F12664&gt;$P$5,D12664="Income"),"Income outlier",TRUE,"valid")</f>
        <v>valid</v>
      </c>
      <c r="K12664" s="1" t="str">
        <f>_xlfn.XLOOKUP(I12664,[1]category_mapping!$F$2:$F$19,[1]category_mapping!$G$2:$G$19,E12664)</f>
        <v>travel</v>
      </c>
      <c r="L12664" s="1" t="str">
        <f>IF(cleaning_working[[#This Row],[date]]="","Missing","Available")</f>
        <v>Available</v>
      </c>
    </row>
    <row r="12665" spans="1:12" x14ac:dyDescent="0.35">
      <c r="A12665" s="1" t="s">
        <v>12181</v>
      </c>
      <c r="B12665" s="1" t="s">
        <v>164</v>
      </c>
      <c r="C12665" s="3">
        <v>45263</v>
      </c>
      <c r="D12665" s="1" t="s">
        <v>13</v>
      </c>
      <c r="E12665" s="1" t="s">
        <v>96</v>
      </c>
      <c r="F12665" s="1">
        <v>5820</v>
      </c>
      <c r="G12665" s="1" t="s">
        <v>40</v>
      </c>
      <c r="H12665" s="1" t="s">
        <v>107</v>
      </c>
      <c r="I12665" s="1" t="s">
        <v>123</v>
      </c>
      <c r="J12665" s="1" t="str" cm="1">
        <f t="array" ref="J12665">_xlfn.IFS(F12665="","missing",F12665&lt;0,"negative",F12665=0,"zero",AND(F12665&gt;=99999,MOD(F12665,9)=0),"99999 placeholder",AND(F12665&gt;$O$5,D12665="Expense"),"Expense outlier",AND(F12665&gt;$P$5,D12665="Income"),"Income outlier",TRUE,"valid")</f>
        <v>valid</v>
      </c>
      <c r="K12665" s="1" t="str">
        <f>_xlfn.XLOOKUP(I12665,[1]category_mapping!$F$2:$F$19,[1]category_mapping!$G$2:$G$19,E12665)</f>
        <v>travel</v>
      </c>
      <c r="L12665" s="1" t="str">
        <f>IF(cleaning_working[[#This Row],[date]]="","Missing","Available")</f>
        <v>Available</v>
      </c>
    </row>
    <row r="12666" spans="1:12" x14ac:dyDescent="0.35">
      <c r="A12666" s="1" t="s">
        <v>12182</v>
      </c>
      <c r="B12666" s="1" t="s">
        <v>446</v>
      </c>
      <c r="C12666" s="3">
        <v>44308</v>
      </c>
      <c r="D12666" s="1" t="s">
        <v>13</v>
      </c>
      <c r="E12666" s="1" t="s">
        <v>39</v>
      </c>
      <c r="F12666" s="1">
        <v>2272</v>
      </c>
      <c r="G12666" s="1" t="s">
        <v>18</v>
      </c>
      <c r="H12666" s="1" t="s">
        <v>83</v>
      </c>
      <c r="I12666" s="1" t="s">
        <v>123</v>
      </c>
      <c r="J12666" s="1" t="str" cm="1">
        <f t="array" ref="J12666">_xlfn.IFS(F12666="","missing",F12666&lt;0,"negative",F12666=0,"zero",AND(F12666&gt;=99999,MOD(F12666,9)=0),"99999 placeholder",AND(F12666&gt;$O$5,D12666="Expense"),"Expense outlier",AND(F12666&gt;$P$5,D12666="Income"),"Income outlier",TRUE,"valid")</f>
        <v>valid</v>
      </c>
      <c r="K12666" s="1" t="str">
        <f>_xlfn.XLOOKUP(I12666,[1]category_mapping!$F$2:$F$19,[1]category_mapping!$G$2:$G$19,E12666)</f>
        <v>food</v>
      </c>
      <c r="L12666" s="1" t="str">
        <f>IF(cleaning_working[[#This Row],[date]]="","Missing","Available")</f>
        <v>Available</v>
      </c>
    </row>
    <row r="12667" spans="1:12" x14ac:dyDescent="0.35">
      <c r="A12667" s="1" t="s">
        <v>12183</v>
      </c>
      <c r="B12667" s="1" t="s">
        <v>155</v>
      </c>
      <c r="C12667" s="3">
        <v>45015</v>
      </c>
      <c r="D12667" s="1" t="s">
        <v>13</v>
      </c>
      <c r="E12667" s="1" t="s">
        <v>39</v>
      </c>
      <c r="F12667" s="1">
        <v>4044</v>
      </c>
      <c r="G12667" s="1" t="s">
        <v>18</v>
      </c>
      <c r="H12667" s="1" t="s">
        <v>26</v>
      </c>
      <c r="I12667" s="1" t="s">
        <v>53</v>
      </c>
      <c r="J12667" s="1" t="str" cm="1">
        <f t="array" ref="J12667">_xlfn.IFS(F12667="","missing",F12667&lt;0,"negative",F12667=0,"zero",AND(F12667&gt;=99999,MOD(F12667,9)=0),"99999 placeholder",AND(F12667&gt;$O$5,D12667="Expense"),"Expense outlier",AND(F12667&gt;$P$5,D12667="Income"),"Income outlier",TRUE,"valid")</f>
        <v>valid</v>
      </c>
      <c r="K12667" s="1" t="str">
        <f>_xlfn.XLOOKUP(I12667,[1]category_mapping!$F$2:$F$19,[1]category_mapping!$G$2:$G$19,E12667)</f>
        <v>travel</v>
      </c>
      <c r="L12667" s="1" t="str">
        <f>IF(cleaning_working[[#This Row],[date]]="","Missing","Available")</f>
        <v>Available</v>
      </c>
    </row>
    <row r="12668" spans="1:12" x14ac:dyDescent="0.35">
      <c r="A12668" s="1" t="s">
        <v>12184</v>
      </c>
      <c r="B12668" s="1" t="s">
        <v>790</v>
      </c>
      <c r="C12668" s="3">
        <v>44805</v>
      </c>
      <c r="D12668" s="1" t="s">
        <v>14</v>
      </c>
      <c r="E12668" s="1" t="s">
        <v>31</v>
      </c>
      <c r="F12668" s="1">
        <v>67581</v>
      </c>
      <c r="G12668" s="1" t="s">
        <v>18</v>
      </c>
      <c r="H12668" s="1" t="s">
        <v>86</v>
      </c>
      <c r="I12668" s="1" t="s">
        <v>120</v>
      </c>
      <c r="J12668" s="1" t="str" cm="1">
        <f t="array" ref="J12668">_xlfn.IFS(F12668="","missing",F12668&lt;0,"negative",F12668=0,"zero",AND(F12668&gt;=99999,MOD(F12668,9)=0),"99999 placeholder",AND(F12668&gt;$O$5,D12668="Expense"),"Expense outlier",AND(F12668&gt;$P$5,D12668="Income"),"Income outlier",TRUE,"valid")</f>
        <v>valid</v>
      </c>
      <c r="K12668" s="1" t="str">
        <f>_xlfn.XLOOKUP(I12668,[1]category_mapping!$F$2:$F$19,[1]category_mapping!$G$2:$G$19,E12668)</f>
        <v>food</v>
      </c>
      <c r="L12668" s="1" t="str">
        <f>IF(cleaning_working[[#This Row],[date]]="","Missing","Available")</f>
        <v>Available</v>
      </c>
    </row>
    <row r="12669" spans="1:12" x14ac:dyDescent="0.35">
      <c r="A12669" s="1" t="s">
        <v>6033</v>
      </c>
      <c r="B12669" s="1" t="s">
        <v>30</v>
      </c>
      <c r="C12669" s="3">
        <v>44474</v>
      </c>
      <c r="D12669" s="1" t="s">
        <v>13</v>
      </c>
      <c r="E12669" s="1" t="s">
        <v>45</v>
      </c>
      <c r="F12669" s="1">
        <v>9586</v>
      </c>
      <c r="G12669" s="1" t="s">
        <v>18</v>
      </c>
      <c r="H12669" s="1" t="s">
        <v>133</v>
      </c>
      <c r="I12669" s="1" t="s">
        <v>137</v>
      </c>
      <c r="J12669" s="1" t="str" cm="1">
        <f t="array" ref="J12669">_xlfn.IFS(F12669="","missing",F12669&lt;0,"negative",F12669=0,"zero",AND(F12669&gt;=99999,MOD(F12669,9)=0),"99999 placeholder",AND(F12669&gt;$O$5,D12669="Expense"),"Expense outlier",AND(F12669&gt;$P$5,D12669="Income"),"Income outlier",TRUE,"valid")</f>
        <v>valid</v>
      </c>
      <c r="K12669" s="1" t="str">
        <f>_xlfn.XLOOKUP(I12669,[1]category_mapping!$F$2:$F$19,[1]category_mapping!$G$2:$G$19,E12669)</f>
        <v>travel</v>
      </c>
      <c r="L12669" s="1" t="str">
        <f>IF(cleaning_working[[#This Row],[date]]="","Missing","Available")</f>
        <v>Available</v>
      </c>
    </row>
    <row r="12670" spans="1:12" x14ac:dyDescent="0.35">
      <c r="A12670" s="1" t="s">
        <v>12185</v>
      </c>
      <c r="B12670" s="1" t="s">
        <v>428</v>
      </c>
      <c r="C12670" s="3">
        <v>44427</v>
      </c>
      <c r="D12670" s="1" t="s">
        <v>13</v>
      </c>
      <c r="E12670" s="1" t="s">
        <v>104</v>
      </c>
      <c r="F12670" s="1">
        <v>7415</v>
      </c>
      <c r="G12670" s="1" t="s">
        <v>64</v>
      </c>
      <c r="H12670" s="1" t="s">
        <v>107</v>
      </c>
      <c r="I12670" s="1" t="s">
        <v>170</v>
      </c>
      <c r="J12670" s="1" t="str" cm="1">
        <f t="array" ref="J12670">_xlfn.IFS(F12670="","missing",F12670&lt;0,"negative",F12670=0,"zero",AND(F12670&gt;=99999,MOD(F12670,9)=0),"99999 placeholder",AND(F12670&gt;$O$5,D12670="Expense"),"Expense outlier",AND(F12670&gt;$P$5,D12670="Income"),"Income outlier",TRUE,"valid")</f>
        <v>valid</v>
      </c>
      <c r="K12670" s="1" t="str">
        <f>_xlfn.XLOOKUP(I12670,[1]category_mapping!$F$2:$F$19,[1]category_mapping!$G$2:$G$19,E12670)</f>
        <v>health</v>
      </c>
      <c r="L12670" s="1" t="str">
        <f>IF(cleaning_working[[#This Row],[date]]="","Missing","Available")</f>
        <v>Available</v>
      </c>
    </row>
    <row r="12671" spans="1:12" x14ac:dyDescent="0.35">
      <c r="A12671" s="1" t="s">
        <v>12186</v>
      </c>
      <c r="B12671" s="1" t="s">
        <v>319</v>
      </c>
      <c r="C12671" s="3">
        <v>44663</v>
      </c>
      <c r="D12671" s="1" t="s">
        <v>13</v>
      </c>
      <c r="E12671" s="1" t="s">
        <v>39</v>
      </c>
      <c r="F12671" s="1">
        <v>9430</v>
      </c>
      <c r="G12671" s="1" t="s">
        <v>40</v>
      </c>
      <c r="H12671" s="1" t="s">
        <v>65</v>
      </c>
      <c r="I12671" s="1" t="s">
        <v>46</v>
      </c>
      <c r="J12671" s="1" t="str" cm="1">
        <f t="array" ref="J12671">_xlfn.IFS(F12671="","missing",F12671&lt;0,"negative",F12671=0,"zero",AND(F12671&gt;=99999,MOD(F12671,9)=0),"99999 placeholder",AND(F12671&gt;$O$5,D12671="Expense"),"Expense outlier",AND(F12671&gt;$P$5,D12671="Income"),"Income outlier",TRUE,"valid")</f>
        <v>valid</v>
      </c>
      <c r="K12671" s="1" t="str">
        <f>_xlfn.XLOOKUP(I12671,[1]category_mapping!$F$2:$F$19,[1]category_mapping!$G$2:$G$19,E12671)</f>
        <v>food</v>
      </c>
      <c r="L12671" s="1" t="str">
        <f>IF(cleaning_working[[#This Row],[date]]="","Missing","Available")</f>
        <v>Available</v>
      </c>
    </row>
    <row r="12672" spans="1:12" x14ac:dyDescent="0.35">
      <c r="A12672" s="1" t="s">
        <v>12187</v>
      </c>
      <c r="B12672" s="1" t="s">
        <v>348</v>
      </c>
      <c r="C12672" s="3">
        <v>44625</v>
      </c>
      <c r="D12672" s="1" t="s">
        <v>14</v>
      </c>
      <c r="E12672" s="1" t="s">
        <v>70</v>
      </c>
      <c r="F12672" s="1">
        <v>71489</v>
      </c>
      <c r="G12672" s="1" t="s">
        <v>32</v>
      </c>
      <c r="H12672" s="1" t="s">
        <v>52</v>
      </c>
      <c r="I12672" s="1" t="s">
        <v>226</v>
      </c>
      <c r="J12672" s="1" t="str" cm="1">
        <f t="array" ref="J12672">_xlfn.IFS(F12672="","missing",F12672&lt;0,"negative",F12672=0,"zero",AND(F12672&gt;=99999,MOD(F12672,9)=0),"99999 placeholder",AND(F12672&gt;$O$5,D12672="Expense"),"Expense outlier",AND(F12672&gt;$P$5,D12672="Income"),"Income outlier",TRUE,"valid")</f>
        <v>valid</v>
      </c>
      <c r="K12672" s="1" t="str">
        <f>_xlfn.XLOOKUP(I12672,[1]category_mapping!$F$2:$F$19,[1]category_mapping!$G$2:$G$19,E12672)</f>
        <v>savings</v>
      </c>
      <c r="L12672" s="1" t="str">
        <f>IF(cleaning_working[[#This Row],[date]]="","Missing","Available")</f>
        <v>Available</v>
      </c>
    </row>
    <row r="12673" spans="1:12" x14ac:dyDescent="0.35">
      <c r="A12673" s="1" t="s">
        <v>12188</v>
      </c>
      <c r="B12673" s="1" t="s">
        <v>161</v>
      </c>
      <c r="C12673" s="3">
        <v>45329</v>
      </c>
      <c r="D12673" s="1" t="s">
        <v>13</v>
      </c>
      <c r="E12673" s="1" t="s">
        <v>176</v>
      </c>
      <c r="F12673" s="1">
        <v>7837</v>
      </c>
      <c r="G12673" s="1" t="s">
        <v>40</v>
      </c>
      <c r="H12673" s="1" t="s">
        <v>19</v>
      </c>
      <c r="I12673" s="1" t="s">
        <v>194</v>
      </c>
      <c r="J12673" s="1" t="str" cm="1">
        <f t="array" ref="J12673">_xlfn.IFS(F12673="","missing",F12673&lt;0,"negative",F12673=0,"zero",AND(F12673&gt;=99999,MOD(F12673,9)=0),"99999 placeholder",AND(F12673&gt;$O$5,D12673="Expense"),"Expense outlier",AND(F12673&gt;$P$5,D12673="Income"),"Income outlier",TRUE,"valid")</f>
        <v>valid</v>
      </c>
      <c r="K12673" s="1" t="str">
        <f>_xlfn.XLOOKUP(I12673,[1]category_mapping!$F$2:$F$19,[1]category_mapping!$G$2:$G$19,E12673)</f>
        <v>travel</v>
      </c>
      <c r="L12673" s="1" t="str">
        <f>IF(cleaning_working[[#This Row],[date]]="","Missing","Available")</f>
        <v>Available</v>
      </c>
    </row>
    <row r="12674" spans="1:12" x14ac:dyDescent="0.35">
      <c r="A12674" s="1" t="s">
        <v>12189</v>
      </c>
      <c r="B12674" s="1" t="s">
        <v>175</v>
      </c>
      <c r="C12674" s="3">
        <v>44841</v>
      </c>
      <c r="D12674" s="1" t="s">
        <v>13</v>
      </c>
      <c r="E12674" s="1" t="s">
        <v>24</v>
      </c>
      <c r="F12674" s="1">
        <v>5720</v>
      </c>
      <c r="G12674" s="1" t="s">
        <v>18</v>
      </c>
      <c r="H12674" s="1" t="s">
        <v>25</v>
      </c>
      <c r="I12674" s="1" t="s">
        <v>49</v>
      </c>
      <c r="J12674" s="1" t="str" cm="1">
        <f t="array" ref="J12674">_xlfn.IFS(F12674="","missing",F12674&lt;0,"negative",F12674=0,"zero",AND(F12674&gt;=99999,MOD(F12674,9)=0),"99999 placeholder",AND(F12674&gt;$O$5,D12674="Expense"),"Expense outlier",AND(F12674&gt;$P$5,D12674="Income"),"Income outlier",TRUE,"valid")</f>
        <v>valid</v>
      </c>
      <c r="K12674" s="1" t="str">
        <f>_xlfn.XLOOKUP(I12674,[1]category_mapping!$F$2:$F$19,[1]category_mapping!$G$2:$G$19,E12674)</f>
        <v>rent</v>
      </c>
      <c r="L12674" s="1" t="str">
        <f>IF(cleaning_working[[#This Row],[date]]="","Missing","Available")</f>
        <v>Available</v>
      </c>
    </row>
    <row r="12675" spans="1:12" x14ac:dyDescent="0.35">
      <c r="A12675" s="1" t="s">
        <v>12190</v>
      </c>
      <c r="B12675" s="1" t="s">
        <v>612</v>
      </c>
      <c r="C12675" s="3">
        <v>45124</v>
      </c>
      <c r="D12675" s="1" t="s">
        <v>14</v>
      </c>
      <c r="E12675" s="1" t="s">
        <v>119</v>
      </c>
      <c r="F12675" s="1">
        <v>53714</v>
      </c>
      <c r="G12675" s="1" t="s">
        <v>18</v>
      </c>
      <c r="H12675" s="1" t="s">
        <v>65</v>
      </c>
      <c r="J12675" s="1" t="str" cm="1">
        <f t="array" ref="J12675">_xlfn.IFS(F12675="","missing",F12675&lt;0,"negative",F12675=0,"zero",AND(F12675&gt;=99999,MOD(F12675,9)=0),"99999 placeholder",AND(F12675&gt;$O$5,D12675="Expense"),"Expense outlier",AND(F12675&gt;$P$5,D12675="Income"),"Income outlier",TRUE,"valid")</f>
        <v>valid</v>
      </c>
      <c r="K12675" s="1" t="str">
        <f>_xlfn.XLOOKUP(I12675,[1]category_mapping!$F$2:$F$19,[1]category_mapping!$G$2:$G$19,E12675)</f>
        <v>investment</v>
      </c>
      <c r="L12675" s="1" t="str">
        <f>IF(cleaning_working[[#This Row],[date]]="","Missing","Available")</f>
        <v>Available</v>
      </c>
    </row>
    <row r="12676" spans="1:12" x14ac:dyDescent="0.35">
      <c r="A12676" s="1" t="s">
        <v>6901</v>
      </c>
      <c r="B12676" s="1" t="s">
        <v>62</v>
      </c>
      <c r="C12676" s="3">
        <v>44272</v>
      </c>
      <c r="D12676" s="1" t="s">
        <v>13</v>
      </c>
      <c r="E12676" s="1" t="s">
        <v>104</v>
      </c>
      <c r="F12676" s="1">
        <v>8658</v>
      </c>
      <c r="G12676" s="1" t="s">
        <v>32</v>
      </c>
      <c r="H12676" s="1" t="s">
        <v>19</v>
      </c>
      <c r="I12676" s="1" t="s">
        <v>90</v>
      </c>
      <c r="J12676" s="1" t="str" cm="1">
        <f t="array" ref="J12676">_xlfn.IFS(F12676="","missing",F12676&lt;0,"negative",F12676=0,"zero",AND(F12676&gt;=99999,MOD(F12676,9)=0),"99999 placeholder",AND(F12676&gt;$O$5,D12676="Expense"),"Expense outlier",AND(F12676&gt;$P$5,D12676="Income"),"Income outlier",TRUE,"valid")</f>
        <v>valid</v>
      </c>
      <c r="K12676" s="1" t="str">
        <f>_xlfn.XLOOKUP(I12676,[1]category_mapping!$F$2:$F$19,[1]category_mapping!$G$2:$G$19,E12676)</f>
        <v>health</v>
      </c>
      <c r="L12676" s="1" t="str">
        <f>IF(cleaning_working[[#This Row],[date]]="","Missing","Available")</f>
        <v>Available</v>
      </c>
    </row>
    <row r="12677" spans="1:12" x14ac:dyDescent="0.35">
      <c r="A12677" s="1" t="s">
        <v>12191</v>
      </c>
      <c r="B12677" s="1" t="s">
        <v>190</v>
      </c>
      <c r="C12677" s="3">
        <v>44930</v>
      </c>
      <c r="D12677" s="1" t="s">
        <v>13</v>
      </c>
      <c r="E12677" s="1" t="s">
        <v>24</v>
      </c>
      <c r="F12677" s="1">
        <v>5065</v>
      </c>
      <c r="G12677" s="1" t="s">
        <v>40</v>
      </c>
      <c r="H12677" s="1" t="s">
        <v>159</v>
      </c>
      <c r="I12677" s="1" t="s">
        <v>137</v>
      </c>
      <c r="J12677" s="1" t="str" cm="1">
        <f t="array" ref="J12677">_xlfn.IFS(F12677="","missing",F12677&lt;0,"negative",F12677=0,"zero",AND(F12677&gt;=99999,MOD(F12677,9)=0),"99999 placeholder",AND(F12677&gt;$O$5,D12677="Expense"),"Expense outlier",AND(F12677&gt;$P$5,D12677="Income"),"Income outlier",TRUE,"valid")</f>
        <v>valid</v>
      </c>
      <c r="K12677" s="1" t="str">
        <f>_xlfn.XLOOKUP(I12677,[1]category_mapping!$F$2:$F$19,[1]category_mapping!$G$2:$G$19,E12677)</f>
        <v>travel</v>
      </c>
      <c r="L12677" s="1" t="str">
        <f>IF(cleaning_working[[#This Row],[date]]="","Missing","Available")</f>
        <v>Available</v>
      </c>
    </row>
    <row r="12678" spans="1:12" x14ac:dyDescent="0.35">
      <c r="A12678" s="1" t="s">
        <v>12192</v>
      </c>
      <c r="B12678" s="1" t="s">
        <v>460</v>
      </c>
      <c r="C12678" s="3">
        <v>45526</v>
      </c>
      <c r="D12678" s="1" t="s">
        <v>13</v>
      </c>
      <c r="E12678" s="1" t="s">
        <v>39</v>
      </c>
      <c r="F12678" s="1">
        <v>5598</v>
      </c>
      <c r="G12678" s="1" t="s">
        <v>40</v>
      </c>
      <c r="H12678" s="1" t="s">
        <v>52</v>
      </c>
      <c r="I12678" s="1" t="s">
        <v>20</v>
      </c>
      <c r="J12678" s="1" t="str" cm="1">
        <f t="array" ref="J12678">_xlfn.IFS(F12678="","missing",F12678&lt;0,"negative",F12678=0,"zero",AND(F12678&gt;=99999,MOD(F12678,9)=0),"99999 placeholder",AND(F12678&gt;$O$5,D12678="Expense"),"Expense outlier",AND(F12678&gt;$P$5,D12678="Income"),"Income outlier",TRUE,"valid")</f>
        <v>valid</v>
      </c>
      <c r="K12678" s="1" t="str">
        <f>_xlfn.XLOOKUP(I12678,[1]category_mapping!$F$2:$F$19,[1]category_mapping!$G$2:$G$19,E12678)</f>
        <v>entertainment</v>
      </c>
      <c r="L12678" s="1" t="str">
        <f>IF(cleaning_working[[#This Row],[date]]="","Missing","Available")</f>
        <v>Available</v>
      </c>
    </row>
    <row r="12679" spans="1:12" x14ac:dyDescent="0.35">
      <c r="A12679" s="1" t="s">
        <v>12193</v>
      </c>
      <c r="B12679" s="1" t="s">
        <v>266</v>
      </c>
      <c r="C12679" s="3">
        <v>45577</v>
      </c>
      <c r="D12679" s="1" t="s">
        <v>13</v>
      </c>
      <c r="E12679" s="1" t="s">
        <v>24</v>
      </c>
      <c r="F12679" s="1">
        <v>8802</v>
      </c>
      <c r="G12679" s="1" t="s">
        <v>18</v>
      </c>
      <c r="H12679" s="1" t="s">
        <v>86</v>
      </c>
      <c r="J12679" s="1" t="str" cm="1">
        <f t="array" ref="J12679">_xlfn.IFS(F12679="","missing",F12679&lt;0,"negative",F12679=0,"zero",AND(F12679&gt;=99999,MOD(F12679,9)=0),"99999 placeholder",AND(F12679&gt;$O$5,D12679="Expense"),"Expense outlier",AND(F12679&gt;$P$5,D12679="Income"),"Income outlier",TRUE,"valid")</f>
        <v>valid</v>
      </c>
      <c r="K12679" s="1" t="str">
        <f>_xlfn.XLOOKUP(I12679,[1]category_mapping!$F$2:$F$19,[1]category_mapping!$G$2:$G$19,E12679)</f>
        <v>rent</v>
      </c>
      <c r="L12679" s="1" t="str">
        <f>IF(cleaning_working[[#This Row],[date]]="","Missing","Available")</f>
        <v>Available</v>
      </c>
    </row>
    <row r="12680" spans="1:12" x14ac:dyDescent="0.35">
      <c r="A12680" s="1" t="s">
        <v>12194</v>
      </c>
      <c r="B12680" s="1" t="s">
        <v>139</v>
      </c>
      <c r="C12680" s="3">
        <v>45517</v>
      </c>
      <c r="D12680" s="1" t="s">
        <v>13</v>
      </c>
      <c r="E12680" s="1" t="s">
        <v>63</v>
      </c>
      <c r="F12680" s="1">
        <v>4600</v>
      </c>
      <c r="G12680" s="1" t="s">
        <v>64</v>
      </c>
      <c r="H12680" s="1" t="s">
        <v>86</v>
      </c>
      <c r="I12680" s="1" t="s">
        <v>178</v>
      </c>
      <c r="J12680" s="1" t="str" cm="1">
        <f t="array" ref="J12680">_xlfn.IFS(F12680="","missing",F12680&lt;0,"negative",F12680=0,"zero",AND(F12680&gt;=99999,MOD(F12680,9)=0),"99999 placeholder",AND(F12680&gt;$O$5,D12680="Expense"),"Expense outlier",AND(F12680&gt;$P$5,D12680="Income"),"Income outlier",TRUE,"valid")</f>
        <v>valid</v>
      </c>
      <c r="K12680" s="1" t="str">
        <f>_xlfn.XLOOKUP(I12680,[1]category_mapping!$F$2:$F$19,[1]category_mapping!$G$2:$G$19,E12680)</f>
        <v>rent</v>
      </c>
      <c r="L12680" s="1" t="str">
        <f>IF(cleaning_working[[#This Row],[date]]="","Missing","Available")</f>
        <v>Available</v>
      </c>
    </row>
    <row r="12681" spans="1:12" x14ac:dyDescent="0.35">
      <c r="A12681" s="1" t="s">
        <v>12195</v>
      </c>
      <c r="B12681" s="1" t="s">
        <v>250</v>
      </c>
      <c r="C12681" s="3">
        <v>45377</v>
      </c>
      <c r="D12681" s="1" t="s">
        <v>13</v>
      </c>
      <c r="E12681" s="1" t="s">
        <v>45</v>
      </c>
      <c r="F12681" s="1">
        <v>5991</v>
      </c>
      <c r="G12681" s="1" t="s">
        <v>40</v>
      </c>
      <c r="H12681" s="1" t="s">
        <v>19</v>
      </c>
      <c r="I12681" s="1" t="s">
        <v>217</v>
      </c>
      <c r="J12681" s="1" t="str" cm="1">
        <f t="array" ref="J12681">_xlfn.IFS(F12681="","missing",F12681&lt;0,"negative",F12681=0,"zero",AND(F12681&gt;=99999,MOD(F12681,9)=0),"99999 placeholder",AND(F12681&gt;$O$5,D12681="Expense"),"Expense outlier",AND(F12681&gt;$P$5,D12681="Income"),"Income outlier",TRUE,"valid")</f>
        <v>valid</v>
      </c>
      <c r="K12681" s="1" t="str">
        <f>_xlfn.XLOOKUP(I12681,[1]category_mapping!$F$2:$F$19,[1]category_mapping!$G$2:$G$19,E12681)</f>
        <v>rent</v>
      </c>
      <c r="L12681" s="1" t="str">
        <f>IF(cleaning_working[[#This Row],[date]]="","Missing","Available")</f>
        <v>Available</v>
      </c>
    </row>
    <row r="12682" spans="1:12" x14ac:dyDescent="0.35">
      <c r="A12682" s="1" t="s">
        <v>1521</v>
      </c>
      <c r="B12682" s="1" t="s">
        <v>345</v>
      </c>
      <c r="C12682" s="3">
        <v>44804</v>
      </c>
      <c r="D12682" s="1" t="s">
        <v>13</v>
      </c>
      <c r="E12682" s="1" t="s">
        <v>24</v>
      </c>
      <c r="F12682" s="1">
        <v>2547</v>
      </c>
      <c r="G12682" s="1" t="s">
        <v>64</v>
      </c>
      <c r="H12682" s="1" t="s">
        <v>86</v>
      </c>
      <c r="I12682" s="1" t="s">
        <v>123</v>
      </c>
      <c r="J12682" s="1" t="str" cm="1">
        <f t="array" ref="J12682">_xlfn.IFS(F12682="","missing",F12682&lt;0,"negative",F12682=0,"zero",AND(F12682&gt;=99999,MOD(F12682,9)=0),"99999 placeholder",AND(F12682&gt;$O$5,D12682="Expense"),"Expense outlier",AND(F12682&gt;$P$5,D12682="Income"),"Income outlier",TRUE,"valid")</f>
        <v>valid</v>
      </c>
      <c r="K12682" s="1" t="str">
        <f>_xlfn.XLOOKUP(I12682,[1]category_mapping!$F$2:$F$19,[1]category_mapping!$G$2:$G$19,E12682)</f>
        <v>rent</v>
      </c>
      <c r="L12682" s="1" t="str">
        <f>IF(cleaning_working[[#This Row],[date]]="","Missing","Available")</f>
        <v>Available</v>
      </c>
    </row>
    <row r="12683" spans="1:12" x14ac:dyDescent="0.35">
      <c r="A12683" s="1" t="s">
        <v>11144</v>
      </c>
      <c r="B12683" s="1" t="s">
        <v>593</v>
      </c>
      <c r="C12683" s="3">
        <v>45235</v>
      </c>
      <c r="D12683" s="1" t="s">
        <v>13</v>
      </c>
      <c r="E12683" s="1" t="s">
        <v>24</v>
      </c>
      <c r="F12683" s="1">
        <v>43134</v>
      </c>
      <c r="G12683" s="1" t="s">
        <v>40</v>
      </c>
      <c r="H12683" s="1" t="s">
        <v>52</v>
      </c>
      <c r="I12683" s="1" t="s">
        <v>194</v>
      </c>
      <c r="J12683" s="1" t="str" cm="1">
        <f t="array" ref="J12683">_xlfn.IFS(F12683="","missing",F12683&lt;0,"negative",F12683=0,"zero",AND(F12683&gt;=99999,MOD(F12683,9)=0),"99999 placeholder",AND(F12683&gt;$O$5,D12683="Expense"),"Expense outlier",AND(F12683&gt;$P$5,D12683="Income"),"Income outlier",TRUE,"valid")</f>
        <v>Expense outlier</v>
      </c>
      <c r="K12683" s="1" t="str">
        <f>_xlfn.XLOOKUP(I12683,[1]category_mapping!$F$2:$F$19,[1]category_mapping!$G$2:$G$19,E12683)</f>
        <v>travel</v>
      </c>
      <c r="L12683" s="1" t="str">
        <f>IF(cleaning_working[[#This Row],[date]]="","Missing","Available")</f>
        <v>Available</v>
      </c>
    </row>
    <row r="12684" spans="1:12" x14ac:dyDescent="0.35">
      <c r="A12684" s="1" t="s">
        <v>12196</v>
      </c>
      <c r="B12684" s="1" t="s">
        <v>348</v>
      </c>
      <c r="C12684" s="3">
        <v>45643</v>
      </c>
      <c r="D12684" s="1" t="s">
        <v>13</v>
      </c>
      <c r="E12684" s="1" t="s">
        <v>39</v>
      </c>
      <c r="F12684" s="1">
        <v>1056</v>
      </c>
      <c r="G12684" s="1" t="s">
        <v>25</v>
      </c>
      <c r="H12684" s="1" t="s">
        <v>83</v>
      </c>
      <c r="I12684" s="1" t="s">
        <v>27</v>
      </c>
      <c r="J12684" s="1" t="str" cm="1">
        <f t="array" ref="J12684">_xlfn.IFS(F12684="","missing",F12684&lt;0,"negative",F12684=0,"zero",AND(F12684&gt;=99999,MOD(F12684,9)=0),"99999 placeholder",AND(F12684&gt;$O$5,D12684="Expense"),"Expense outlier",AND(F12684&gt;$P$5,D12684="Income"),"Income outlier",TRUE,"valid")</f>
        <v>valid</v>
      </c>
      <c r="K12684" s="1" t="str">
        <f>_xlfn.XLOOKUP(I12684,[1]category_mapping!$F$2:$F$19,[1]category_mapping!$G$2:$G$19,E12684)</f>
        <v>food</v>
      </c>
      <c r="L12684" s="1" t="str">
        <f>IF(cleaning_working[[#This Row],[date]]="","Missing","Available")</f>
        <v>Available</v>
      </c>
    </row>
    <row r="12685" spans="1:12" x14ac:dyDescent="0.35">
      <c r="A12685" s="1" t="s">
        <v>12197</v>
      </c>
      <c r="B12685" s="1" t="s">
        <v>146</v>
      </c>
      <c r="C12685" s="3">
        <v>45425</v>
      </c>
      <c r="D12685" s="1" t="s">
        <v>13</v>
      </c>
      <c r="E12685" s="1" t="s">
        <v>96</v>
      </c>
      <c r="F12685" s="1">
        <v>6358</v>
      </c>
      <c r="G12685" s="1" t="s">
        <v>40</v>
      </c>
      <c r="H12685" s="1" t="s">
        <v>86</v>
      </c>
      <c r="I12685" s="1" t="s">
        <v>134</v>
      </c>
      <c r="J12685" s="1" t="str" cm="1">
        <f t="array" ref="J12685">_xlfn.IFS(F12685="","missing",F12685&lt;0,"negative",F12685=0,"zero",AND(F12685&gt;=99999,MOD(F12685,9)=0),"99999 placeholder",AND(F12685&gt;$O$5,D12685="Expense"),"Expense outlier",AND(F12685&gt;$P$5,D12685="Income"),"Income outlier",TRUE,"valid")</f>
        <v>valid</v>
      </c>
      <c r="K12685" s="1" t="str">
        <f>_xlfn.XLOOKUP(I12685,[1]category_mapping!$F$2:$F$19,[1]category_mapping!$G$2:$G$19,E12685)</f>
        <v>education</v>
      </c>
      <c r="L12685" s="1" t="str">
        <f>IF(cleaning_working[[#This Row],[date]]="","Missing","Available")</f>
        <v>Available</v>
      </c>
    </row>
    <row r="12686" spans="1:12" x14ac:dyDescent="0.35">
      <c r="A12686" s="1" t="s">
        <v>12198</v>
      </c>
      <c r="B12686" s="1" t="s">
        <v>255</v>
      </c>
      <c r="C12686" s="3">
        <v>44750</v>
      </c>
      <c r="D12686" s="1" t="s">
        <v>13</v>
      </c>
      <c r="E12686" s="1" t="s">
        <v>63</v>
      </c>
      <c r="F12686" s="1">
        <v>8018</v>
      </c>
      <c r="G12686" s="1" t="s">
        <v>18</v>
      </c>
      <c r="H12686" s="1" t="s">
        <v>86</v>
      </c>
      <c r="J12686" s="1" t="str" cm="1">
        <f t="array" ref="J12686">_xlfn.IFS(F12686="","missing",F12686&lt;0,"negative",F12686=0,"zero",AND(F12686&gt;=99999,MOD(F12686,9)=0),"99999 placeholder",AND(F12686&gt;$O$5,D12686="Expense"),"Expense outlier",AND(F12686&gt;$P$5,D12686="Income"),"Income outlier",TRUE,"valid")</f>
        <v>valid</v>
      </c>
      <c r="K12686" s="1" t="str">
        <f>_xlfn.XLOOKUP(I12686,[1]category_mapping!$F$2:$F$19,[1]category_mapping!$G$2:$G$19,E12686)</f>
        <v>utilities</v>
      </c>
      <c r="L12686" s="1" t="str">
        <f>IF(cleaning_working[[#This Row],[date]]="","Missing","Available")</f>
        <v>Available</v>
      </c>
    </row>
    <row r="12687" spans="1:12" x14ac:dyDescent="0.35">
      <c r="A12687" s="1" t="s">
        <v>12199</v>
      </c>
      <c r="B12687" s="1" t="s">
        <v>182</v>
      </c>
      <c r="C12687" s="3">
        <v>45470</v>
      </c>
      <c r="D12687" s="1" t="s">
        <v>13</v>
      </c>
      <c r="E12687" s="1" t="s">
        <v>39</v>
      </c>
      <c r="F12687" s="1">
        <v>2238</v>
      </c>
      <c r="G12687" s="1" t="s">
        <v>64</v>
      </c>
      <c r="H12687" s="1" t="s">
        <v>133</v>
      </c>
      <c r="I12687" s="1" t="s">
        <v>41</v>
      </c>
      <c r="J12687" s="1" t="str" cm="1">
        <f t="array" ref="J12687">_xlfn.IFS(F12687="","missing",F12687&lt;0,"negative",F12687=0,"zero",AND(F12687&gt;=99999,MOD(F12687,9)=0),"99999 placeholder",AND(F12687&gt;$O$5,D12687="Expense"),"Expense outlier",AND(F12687&gt;$P$5,D12687="Income"),"Income outlier",TRUE,"valid")</f>
        <v>valid</v>
      </c>
      <c r="K12687" s="1" t="str">
        <f>_xlfn.XLOOKUP(I12687,[1]category_mapping!$F$2:$F$19,[1]category_mapping!$G$2:$G$19,E12687)</f>
        <v>utilities</v>
      </c>
      <c r="L12687" s="1" t="str">
        <f>IF(cleaning_working[[#This Row],[date]]="","Missing","Available")</f>
        <v>Available</v>
      </c>
    </row>
    <row r="12688" spans="1:12" x14ac:dyDescent="0.35">
      <c r="A12688" s="1" t="s">
        <v>12200</v>
      </c>
      <c r="B12688" s="1" t="s">
        <v>172</v>
      </c>
      <c r="C12688" s="3">
        <v>45440</v>
      </c>
      <c r="D12688" s="1" t="s">
        <v>13</v>
      </c>
      <c r="E12688" s="1" t="s">
        <v>39</v>
      </c>
      <c r="F12688" s="1">
        <v>6269</v>
      </c>
      <c r="G12688" s="1" t="s">
        <v>32</v>
      </c>
      <c r="H12688" s="1" t="s">
        <v>133</v>
      </c>
      <c r="I12688" s="1" t="s">
        <v>123</v>
      </c>
      <c r="J12688" s="1" t="str" cm="1">
        <f t="array" ref="J12688">_xlfn.IFS(F12688="","missing",F12688&lt;0,"negative",F12688=0,"zero",AND(F12688&gt;=99999,MOD(F12688,9)=0),"99999 placeholder",AND(F12688&gt;$O$5,D12688="Expense"),"Expense outlier",AND(F12688&gt;$P$5,D12688="Income"),"Income outlier",TRUE,"valid")</f>
        <v>valid</v>
      </c>
      <c r="K12688" s="1" t="str">
        <f>_xlfn.XLOOKUP(I12688,[1]category_mapping!$F$2:$F$19,[1]category_mapping!$G$2:$G$19,E12688)</f>
        <v>food</v>
      </c>
      <c r="L12688" s="1" t="str">
        <f>IF(cleaning_working[[#This Row],[date]]="","Missing","Available")</f>
        <v>Available</v>
      </c>
    </row>
    <row r="12689" spans="1:12" x14ac:dyDescent="0.35">
      <c r="A12689" s="1" t="s">
        <v>12201</v>
      </c>
      <c r="B12689" s="1" t="s">
        <v>317</v>
      </c>
      <c r="C12689" s="3">
        <v>45429</v>
      </c>
      <c r="D12689" s="1" t="s">
        <v>13</v>
      </c>
      <c r="E12689" s="1" t="s">
        <v>17</v>
      </c>
      <c r="F12689" s="1">
        <v>3548</v>
      </c>
      <c r="G12689" s="1" t="s">
        <v>18</v>
      </c>
      <c r="H12689" s="1" t="s">
        <v>33</v>
      </c>
      <c r="I12689" s="1" t="s">
        <v>194</v>
      </c>
      <c r="J12689" s="1" t="str" cm="1">
        <f t="array" ref="J12689">_xlfn.IFS(F12689="","missing",F12689&lt;0,"negative",F12689=0,"zero",AND(F12689&gt;=99999,MOD(F12689,9)=0),"99999 placeholder",AND(F12689&gt;$O$5,D12689="Expense"),"Expense outlier",AND(F12689&gt;$P$5,D12689="Income"),"Income outlier",TRUE,"valid")</f>
        <v>valid</v>
      </c>
      <c r="K12689" s="1" t="str">
        <f>_xlfn.XLOOKUP(I12689,[1]category_mapping!$F$2:$F$19,[1]category_mapping!$G$2:$G$19,E12689)</f>
        <v>travel</v>
      </c>
      <c r="L12689" s="1" t="str">
        <f>IF(cleaning_working[[#This Row],[date]]="","Missing","Available")</f>
        <v>Available</v>
      </c>
    </row>
    <row r="12690" spans="1:12" x14ac:dyDescent="0.35">
      <c r="A12690" s="1" t="s">
        <v>12202</v>
      </c>
      <c r="B12690" s="1" t="s">
        <v>381</v>
      </c>
      <c r="C12690" s="3">
        <v>44699</v>
      </c>
      <c r="D12690" s="1" t="s">
        <v>13</v>
      </c>
      <c r="E12690" s="1" t="s">
        <v>45</v>
      </c>
      <c r="F12690" s="1">
        <v>8111</v>
      </c>
      <c r="G12690" s="1" t="s">
        <v>64</v>
      </c>
      <c r="H12690" s="1" t="s">
        <v>25</v>
      </c>
      <c r="I12690" s="1" t="s">
        <v>226</v>
      </c>
      <c r="J12690" s="1" t="str" cm="1">
        <f t="array" ref="J12690">_xlfn.IFS(F12690="","missing",F12690&lt;0,"negative",F12690=0,"zero",AND(F12690&gt;=99999,MOD(F12690,9)=0),"99999 placeholder",AND(F12690&gt;$O$5,D12690="Expense"),"Expense outlier",AND(F12690&gt;$P$5,D12690="Income"),"Income outlier",TRUE,"valid")</f>
        <v>valid</v>
      </c>
      <c r="K12690" s="1" t="str">
        <f>_xlfn.XLOOKUP(I12690,[1]category_mapping!$F$2:$F$19,[1]category_mapping!$G$2:$G$19,E12690)</f>
        <v>savings</v>
      </c>
      <c r="L12690" s="1" t="str">
        <f>IF(cleaning_working[[#This Row],[date]]="","Missing","Available")</f>
        <v>Available</v>
      </c>
    </row>
    <row r="12691" spans="1:12" x14ac:dyDescent="0.35">
      <c r="A12691" s="1" t="s">
        <v>9609</v>
      </c>
      <c r="B12691" s="1" t="s">
        <v>113</v>
      </c>
      <c r="C12691" s="3" t="s">
        <v>38</v>
      </c>
      <c r="D12691" s="1" t="s">
        <v>13</v>
      </c>
      <c r="E12691" s="1" t="s">
        <v>24</v>
      </c>
      <c r="F12691" s="1">
        <v>9608</v>
      </c>
      <c r="G12691" s="1" t="s">
        <v>40</v>
      </c>
      <c r="H12691" s="1" t="s">
        <v>107</v>
      </c>
      <c r="I12691" s="1" t="s">
        <v>58</v>
      </c>
      <c r="J12691" s="1" t="str" cm="1">
        <f t="array" ref="J12691">_xlfn.IFS(F12691="","missing",F12691&lt;0,"negative",F12691=0,"zero",AND(F12691&gt;=99999,MOD(F12691,9)=0),"99999 placeholder",AND(F12691&gt;$O$5,D12691="Expense"),"Expense outlier",AND(F12691&gt;$P$5,D12691="Income"),"Income outlier",TRUE,"valid")</f>
        <v>valid</v>
      </c>
      <c r="K12691" s="1" t="str">
        <f>_xlfn.XLOOKUP(I12691,[1]category_mapping!$F$2:$F$19,[1]category_mapping!$G$2:$G$19,E12691)</f>
        <v>rent</v>
      </c>
      <c r="L12691" s="1" t="str">
        <f>IF(cleaning_working[[#This Row],[date]]="","Missing","Available")</f>
        <v>Missing</v>
      </c>
    </row>
    <row r="12692" spans="1:12" x14ac:dyDescent="0.35">
      <c r="A12692" s="1" t="s">
        <v>12203</v>
      </c>
      <c r="B12692" s="1" t="s">
        <v>345</v>
      </c>
      <c r="C12692" s="3">
        <v>45549</v>
      </c>
      <c r="D12692" s="1" t="s">
        <v>13</v>
      </c>
      <c r="E12692" s="1" t="s">
        <v>39</v>
      </c>
      <c r="F12692" s="1">
        <v>2575</v>
      </c>
      <c r="G12692" s="1" t="s">
        <v>40</v>
      </c>
      <c r="H12692" s="1" t="s">
        <v>86</v>
      </c>
      <c r="I12692" s="1" t="s">
        <v>178</v>
      </c>
      <c r="J12692" s="1" t="str" cm="1">
        <f t="array" ref="J12692">_xlfn.IFS(F12692="","missing",F12692&lt;0,"negative",F12692=0,"zero",AND(F12692&gt;=99999,MOD(F12692,9)=0),"99999 placeholder",AND(F12692&gt;$O$5,D12692="Expense"),"Expense outlier",AND(F12692&gt;$P$5,D12692="Income"),"Income outlier",TRUE,"valid")</f>
        <v>valid</v>
      </c>
      <c r="K12692" s="1" t="str">
        <f>_xlfn.XLOOKUP(I12692,[1]category_mapping!$F$2:$F$19,[1]category_mapping!$G$2:$G$19,E12692)</f>
        <v>rent</v>
      </c>
      <c r="L12692" s="1" t="str">
        <f>IF(cleaning_working[[#This Row],[date]]="","Missing","Available")</f>
        <v>Available</v>
      </c>
    </row>
    <row r="12693" spans="1:12" x14ac:dyDescent="0.35">
      <c r="A12693" s="1" t="s">
        <v>12204</v>
      </c>
      <c r="B12693" s="1" t="s">
        <v>190</v>
      </c>
      <c r="C12693" s="3">
        <v>45295</v>
      </c>
      <c r="D12693" s="1" t="s">
        <v>13</v>
      </c>
      <c r="E12693" s="1" t="s">
        <v>24</v>
      </c>
      <c r="F12693" s="1">
        <v>5452</v>
      </c>
      <c r="G12693" s="1" t="s">
        <v>40</v>
      </c>
      <c r="H12693" s="1" t="s">
        <v>25</v>
      </c>
      <c r="I12693" s="1" t="s">
        <v>46</v>
      </c>
      <c r="J12693" s="1" t="str" cm="1">
        <f t="array" ref="J12693">_xlfn.IFS(F12693="","missing",F12693&lt;0,"negative",F12693=0,"zero",AND(F12693&gt;=99999,MOD(F12693,9)=0),"99999 placeholder",AND(F12693&gt;$O$5,D12693="Expense"),"Expense outlier",AND(F12693&gt;$P$5,D12693="Income"),"Income outlier",TRUE,"valid")</f>
        <v>valid</v>
      </c>
      <c r="K12693" s="1" t="str">
        <f>_xlfn.XLOOKUP(I12693,[1]category_mapping!$F$2:$F$19,[1]category_mapping!$G$2:$G$19,E12693)</f>
        <v>rent</v>
      </c>
      <c r="L12693" s="1" t="str">
        <f>IF(cleaning_working[[#This Row],[date]]="","Missing","Available")</f>
        <v>Available</v>
      </c>
    </row>
    <row r="12694" spans="1:12" x14ac:dyDescent="0.35">
      <c r="A12694" s="1" t="s">
        <v>12205</v>
      </c>
      <c r="B12694" s="1" t="s">
        <v>286</v>
      </c>
      <c r="C12694" s="3">
        <v>44725</v>
      </c>
      <c r="D12694" s="1" t="s">
        <v>13</v>
      </c>
      <c r="E12694" s="1" t="s">
        <v>63</v>
      </c>
      <c r="F12694" s="1">
        <v>2935</v>
      </c>
      <c r="G12694" s="1" t="s">
        <v>64</v>
      </c>
      <c r="H12694" s="1" t="s">
        <v>83</v>
      </c>
      <c r="I12694" s="1" t="s">
        <v>41</v>
      </c>
      <c r="J12694" s="1" t="str" cm="1">
        <f t="array" ref="J12694">_xlfn.IFS(F12694="","missing",F12694&lt;0,"negative",F12694=0,"zero",AND(F12694&gt;=99999,MOD(F12694,9)=0),"99999 placeholder",AND(F12694&gt;$O$5,D12694="Expense"),"Expense outlier",AND(F12694&gt;$P$5,D12694="Income"),"Income outlier",TRUE,"valid")</f>
        <v>valid</v>
      </c>
      <c r="K12694" s="1" t="str">
        <f>_xlfn.XLOOKUP(I12694,[1]category_mapping!$F$2:$F$19,[1]category_mapping!$G$2:$G$19,E12694)</f>
        <v>utilities</v>
      </c>
      <c r="L12694" s="1" t="str">
        <f>IF(cleaning_working[[#This Row],[date]]="","Missing","Available")</f>
        <v>Available</v>
      </c>
    </row>
    <row r="12695" spans="1:12" x14ac:dyDescent="0.35">
      <c r="A12695" s="1" t="s">
        <v>12206</v>
      </c>
      <c r="B12695" s="1" t="s">
        <v>508</v>
      </c>
      <c r="C12695" s="3">
        <v>45304</v>
      </c>
      <c r="D12695" s="1" t="s">
        <v>14</v>
      </c>
      <c r="E12695" s="1" t="s">
        <v>57</v>
      </c>
      <c r="F12695" s="1">
        <v>13611</v>
      </c>
      <c r="G12695" s="1" t="s">
        <v>18</v>
      </c>
      <c r="H12695" s="1" t="s">
        <v>133</v>
      </c>
      <c r="J12695" s="1" t="str" cm="1">
        <f t="array" ref="J12695">_xlfn.IFS(F12695="","missing",F12695&lt;0,"negative",F12695=0,"zero",AND(F12695&gt;=99999,MOD(F12695,9)=0),"99999 placeholder",AND(F12695&gt;$O$5,D12695="Expense"),"Expense outlier",AND(F12695&gt;$P$5,D12695="Income"),"Income outlier",TRUE,"valid")</f>
        <v>valid</v>
      </c>
      <c r="K12695" s="1" t="str">
        <f>_xlfn.XLOOKUP(I12695,[1]category_mapping!$F$2:$F$19,[1]category_mapping!$G$2:$G$19,E12695)</f>
        <v>salary</v>
      </c>
      <c r="L12695" s="1" t="str">
        <f>IF(cleaning_working[[#This Row],[date]]="","Missing","Available")</f>
        <v>Available</v>
      </c>
    </row>
    <row r="12696" spans="1:12" x14ac:dyDescent="0.35">
      <c r="A12696" s="1" t="s">
        <v>12207</v>
      </c>
      <c r="B12696" s="1" t="s">
        <v>241</v>
      </c>
      <c r="C12696" s="3">
        <v>44623</v>
      </c>
      <c r="D12696" s="1" t="s">
        <v>13</v>
      </c>
      <c r="E12696" s="1" t="s">
        <v>46</v>
      </c>
      <c r="F12696" s="1">
        <v>4582</v>
      </c>
      <c r="G12696" s="1" t="s">
        <v>32</v>
      </c>
      <c r="H12696" s="1" t="s">
        <v>107</v>
      </c>
      <c r="I12696" s="1" t="s">
        <v>53</v>
      </c>
      <c r="J12696" s="1" t="str" cm="1">
        <f t="array" ref="J12696">_xlfn.IFS(F12696="","missing",F12696&lt;0,"negative",F12696=0,"zero",AND(F12696&gt;=99999,MOD(F12696,9)=0),"99999 placeholder",AND(F12696&gt;$O$5,D12696="Expense"),"Expense outlier",AND(F12696&gt;$P$5,D12696="Income"),"Income outlier",TRUE,"valid")</f>
        <v>valid</v>
      </c>
      <c r="K12696" s="1" t="str">
        <f>_xlfn.XLOOKUP(I12696,[1]category_mapping!$F$2:$F$19,[1]category_mapping!$G$2:$G$19,E12696)</f>
        <v>travel</v>
      </c>
      <c r="L12696" s="1" t="str">
        <f>IF(cleaning_working[[#This Row],[date]]="","Missing","Available")</f>
        <v>Available</v>
      </c>
    </row>
    <row r="12697" spans="1:12" x14ac:dyDescent="0.35">
      <c r="A12697" s="1" t="s">
        <v>12208</v>
      </c>
      <c r="B12697" s="1" t="s">
        <v>343</v>
      </c>
      <c r="C12697" s="3">
        <v>45610</v>
      </c>
      <c r="D12697" s="1" t="s">
        <v>14</v>
      </c>
      <c r="E12697" s="1" t="s">
        <v>31</v>
      </c>
      <c r="F12697" s="1">
        <v>26985</v>
      </c>
      <c r="G12697" s="1" t="s">
        <v>25</v>
      </c>
      <c r="H12697" s="1" t="s">
        <v>33</v>
      </c>
      <c r="I12697" s="1" t="s">
        <v>123</v>
      </c>
      <c r="J12697" s="1" t="str" cm="1">
        <f t="array" ref="J12697">_xlfn.IFS(F12697="","missing",F12697&lt;0,"negative",F12697=0,"zero",AND(F12697&gt;=99999,MOD(F12697,9)=0),"99999 placeholder",AND(F12697&gt;$O$5,D12697="Expense"),"Expense outlier",AND(F12697&gt;$P$5,D12697="Income"),"Income outlier",TRUE,"valid")</f>
        <v>valid</v>
      </c>
      <c r="K12697" s="1" t="str">
        <f>_xlfn.XLOOKUP(I12697,[1]category_mapping!$F$2:$F$19,[1]category_mapping!$G$2:$G$19,E12697)</f>
        <v>freelance</v>
      </c>
      <c r="L12697" s="1" t="str">
        <f>IF(cleaning_working[[#This Row],[date]]="","Missing","Available")</f>
        <v>Available</v>
      </c>
    </row>
    <row r="12698" spans="1:12" x14ac:dyDescent="0.35">
      <c r="A12698" s="1" t="s">
        <v>12209</v>
      </c>
      <c r="B12698" s="1" t="s">
        <v>202</v>
      </c>
      <c r="C12698" s="3">
        <v>44458</v>
      </c>
      <c r="D12698" s="1" t="s">
        <v>13</v>
      </c>
      <c r="E12698" s="1" t="s">
        <v>39</v>
      </c>
      <c r="F12698" s="1">
        <v>3784</v>
      </c>
      <c r="G12698" s="1" t="s">
        <v>32</v>
      </c>
      <c r="H12698" s="1" t="s">
        <v>83</v>
      </c>
      <c r="J12698" s="1" t="str" cm="1">
        <f t="array" ref="J12698">_xlfn.IFS(F12698="","missing",F12698&lt;0,"negative",F12698=0,"zero",AND(F12698&gt;=99999,MOD(F12698,9)=0),"99999 placeholder",AND(F12698&gt;$O$5,D12698="Expense"),"Expense outlier",AND(F12698&gt;$P$5,D12698="Income"),"Income outlier",TRUE,"valid")</f>
        <v>valid</v>
      </c>
      <c r="K12698" s="1" t="str">
        <f>_xlfn.XLOOKUP(I12698,[1]category_mapping!$F$2:$F$19,[1]category_mapping!$G$2:$G$19,E12698)</f>
        <v>food</v>
      </c>
      <c r="L12698" s="1" t="str">
        <f>IF(cleaning_working[[#This Row],[date]]="","Missing","Available")</f>
        <v>Available</v>
      </c>
    </row>
    <row r="12699" spans="1:12" x14ac:dyDescent="0.35">
      <c r="A12699" s="1" t="s">
        <v>12210</v>
      </c>
      <c r="B12699" s="1" t="s">
        <v>428</v>
      </c>
      <c r="C12699" s="3">
        <v>44641</v>
      </c>
      <c r="D12699" s="1" t="s">
        <v>13</v>
      </c>
      <c r="E12699" s="1" t="s">
        <v>45</v>
      </c>
      <c r="F12699" s="1">
        <v>2775</v>
      </c>
      <c r="G12699" s="1" t="s">
        <v>64</v>
      </c>
      <c r="H12699" s="1" t="s">
        <v>159</v>
      </c>
      <c r="I12699" s="1" t="s">
        <v>71</v>
      </c>
      <c r="J12699" s="1" t="str" cm="1">
        <f t="array" ref="J12699">_xlfn.IFS(F12699="","missing",F12699&lt;0,"negative",F12699=0,"zero",AND(F12699&gt;=99999,MOD(F12699,9)=0),"99999 placeholder",AND(F12699&gt;$O$5,D12699="Expense"),"Expense outlier",AND(F12699&gt;$P$5,D12699="Income"),"Income outlier",TRUE,"valid")</f>
        <v>valid</v>
      </c>
      <c r="K12699" s="1" t="str">
        <f>_xlfn.XLOOKUP(I12699,[1]category_mapping!$F$2:$F$19,[1]category_mapping!$G$2:$G$19,E12699)</f>
        <v>health</v>
      </c>
      <c r="L12699" s="1" t="str">
        <f>IF(cleaning_working[[#This Row],[date]]="","Missing","Available")</f>
        <v>Available</v>
      </c>
    </row>
    <row r="12700" spans="1:12" x14ac:dyDescent="0.35">
      <c r="A12700" s="1" t="s">
        <v>12211</v>
      </c>
      <c r="B12700" s="1" t="s">
        <v>214</v>
      </c>
      <c r="C12700" s="3">
        <v>44856</v>
      </c>
      <c r="D12700" s="1" t="s">
        <v>13</v>
      </c>
      <c r="E12700" s="1" t="s">
        <v>17</v>
      </c>
      <c r="F12700" s="1">
        <v>2819</v>
      </c>
      <c r="G12700" s="1" t="s">
        <v>64</v>
      </c>
      <c r="H12700" s="1" t="s">
        <v>25</v>
      </c>
      <c r="I12700" s="1" t="s">
        <v>46</v>
      </c>
      <c r="J12700" s="1" t="str" cm="1">
        <f t="array" ref="J12700">_xlfn.IFS(F12700="","missing",F12700&lt;0,"negative",F12700=0,"zero",AND(F12700&gt;=99999,MOD(F12700,9)=0),"99999 placeholder",AND(F12700&gt;$O$5,D12700="Expense"),"Expense outlier",AND(F12700&gt;$P$5,D12700="Income"),"Income outlier",TRUE,"valid")</f>
        <v>valid</v>
      </c>
      <c r="K12700" s="1" t="str">
        <f>_xlfn.XLOOKUP(I12700,[1]category_mapping!$F$2:$F$19,[1]category_mapping!$G$2:$G$19,E12700)</f>
        <v>education</v>
      </c>
      <c r="L12700" s="1" t="str">
        <f>IF(cleaning_working[[#This Row],[date]]="","Missing","Available")</f>
        <v>Available</v>
      </c>
    </row>
    <row r="12701" spans="1:12" x14ac:dyDescent="0.35">
      <c r="A12701" s="1" t="s">
        <v>12212</v>
      </c>
      <c r="B12701" s="1" t="s">
        <v>484</v>
      </c>
      <c r="C12701" s="3">
        <v>44736</v>
      </c>
      <c r="D12701" s="1" t="s">
        <v>13</v>
      </c>
      <c r="E12701" s="1" t="s">
        <v>39</v>
      </c>
      <c r="F12701" s="1">
        <v>1290</v>
      </c>
      <c r="G12701" s="1" t="s">
        <v>32</v>
      </c>
      <c r="H12701" s="1" t="s">
        <v>159</v>
      </c>
      <c r="I12701" s="1" t="s">
        <v>120</v>
      </c>
      <c r="J12701" s="1" t="str" cm="1">
        <f t="array" ref="J12701">_xlfn.IFS(F12701="","missing",F12701&lt;0,"negative",F12701=0,"zero",AND(F12701&gt;=99999,MOD(F12701,9)=0),"99999 placeholder",AND(F12701&gt;$O$5,D12701="Expense"),"Expense outlier",AND(F12701&gt;$P$5,D12701="Income"),"Income outlier",TRUE,"valid")</f>
        <v>valid</v>
      </c>
      <c r="K12701" s="1" t="str">
        <f>_xlfn.XLOOKUP(I12701,[1]category_mapping!$F$2:$F$19,[1]category_mapping!$G$2:$G$19,E12701)</f>
        <v>food</v>
      </c>
      <c r="L12701" s="1" t="str">
        <f>IF(cleaning_working[[#This Row],[date]]="","Missing","Available")</f>
        <v>Available</v>
      </c>
    </row>
    <row r="12702" spans="1:12" x14ac:dyDescent="0.35">
      <c r="A12702" s="1" t="s">
        <v>12213</v>
      </c>
      <c r="B12702" s="1" t="s">
        <v>172</v>
      </c>
      <c r="C12702" s="3">
        <v>44399</v>
      </c>
      <c r="D12702" s="1" t="s">
        <v>14</v>
      </c>
      <c r="E12702" s="1" t="s">
        <v>215</v>
      </c>
      <c r="F12702" s="1">
        <v>26533</v>
      </c>
      <c r="G12702" s="1" t="s">
        <v>32</v>
      </c>
      <c r="H12702" s="1" t="s">
        <v>25</v>
      </c>
      <c r="I12702" s="1" t="s">
        <v>90</v>
      </c>
      <c r="J12702" s="1" t="str" cm="1">
        <f t="array" ref="J12702">_xlfn.IFS(F12702="","missing",F12702&lt;0,"negative",F12702=0,"zero",AND(F12702&gt;=99999,MOD(F12702,9)=0),"99999 placeholder",AND(F12702&gt;$O$5,D12702="Expense"),"Expense outlier",AND(F12702&gt;$P$5,D12702="Income"),"Income outlier",TRUE,"valid")</f>
        <v>valid</v>
      </c>
      <c r="K12702" s="1" t="str">
        <f>_xlfn.XLOOKUP(I12702,[1]category_mapping!$F$2:$F$19,[1]category_mapping!$G$2:$G$19,E12702)</f>
        <v>bonus</v>
      </c>
      <c r="L12702" s="1" t="str">
        <f>IF(cleaning_working[[#This Row],[date]]="","Missing","Available")</f>
        <v>Available</v>
      </c>
    </row>
    <row r="12703" spans="1:12" x14ac:dyDescent="0.35">
      <c r="A12703" s="1" t="s">
        <v>12214</v>
      </c>
      <c r="B12703" s="1" t="s">
        <v>79</v>
      </c>
      <c r="C12703" s="3">
        <v>44734</v>
      </c>
      <c r="D12703" s="1" t="s">
        <v>13</v>
      </c>
      <c r="E12703" s="1" t="s">
        <v>24</v>
      </c>
      <c r="F12703" s="1">
        <v>9349</v>
      </c>
      <c r="G12703" s="1" t="s">
        <v>40</v>
      </c>
      <c r="H12703" s="1" t="s">
        <v>33</v>
      </c>
      <c r="I12703" s="1" t="s">
        <v>178</v>
      </c>
      <c r="J12703" s="1" t="str" cm="1">
        <f t="array" ref="J12703">_xlfn.IFS(F12703="","missing",F12703&lt;0,"negative",F12703=0,"zero",AND(F12703&gt;=99999,MOD(F12703,9)=0),"99999 placeholder",AND(F12703&gt;$O$5,D12703="Expense"),"Expense outlier",AND(F12703&gt;$P$5,D12703="Income"),"Income outlier",TRUE,"valid")</f>
        <v>valid</v>
      </c>
      <c r="K12703" s="1" t="str">
        <f>_xlfn.XLOOKUP(I12703,[1]category_mapping!$F$2:$F$19,[1]category_mapping!$G$2:$G$19,E12703)</f>
        <v>rent</v>
      </c>
      <c r="L12703" s="1" t="str">
        <f>IF(cleaning_working[[#This Row],[date]]="","Missing","Available")</f>
        <v>Available</v>
      </c>
    </row>
    <row r="12704" spans="1:12" x14ac:dyDescent="0.35">
      <c r="A12704" s="1" t="s">
        <v>12215</v>
      </c>
      <c r="B12704" s="1" t="s">
        <v>235</v>
      </c>
      <c r="C12704" s="3">
        <v>44745</v>
      </c>
      <c r="D12704" s="1" t="s">
        <v>13</v>
      </c>
      <c r="E12704" s="1" t="s">
        <v>24</v>
      </c>
      <c r="F12704" s="1">
        <v>9002</v>
      </c>
      <c r="G12704" s="1" t="s">
        <v>40</v>
      </c>
      <c r="H12704" s="1" t="s">
        <v>83</v>
      </c>
      <c r="J12704" s="1" t="str" cm="1">
        <f t="array" ref="J12704">_xlfn.IFS(F12704="","missing",F12704&lt;0,"negative",F12704=0,"zero",AND(F12704&gt;=99999,MOD(F12704,9)=0),"99999 placeholder",AND(F12704&gt;$O$5,D12704="Expense"),"Expense outlier",AND(F12704&gt;$P$5,D12704="Income"),"Income outlier",TRUE,"valid")</f>
        <v>valid</v>
      </c>
      <c r="K12704" s="1" t="str">
        <f>_xlfn.XLOOKUP(I12704,[1]category_mapping!$F$2:$F$19,[1]category_mapping!$G$2:$G$19,E12704)</f>
        <v>rent</v>
      </c>
      <c r="L12704" s="1" t="str">
        <f>IF(cleaning_working[[#This Row],[date]]="","Missing","Available")</f>
        <v>Available</v>
      </c>
    </row>
    <row r="12705" spans="1:12" x14ac:dyDescent="0.35">
      <c r="A12705" s="1" t="s">
        <v>12216</v>
      </c>
      <c r="B12705" s="1" t="s">
        <v>166</v>
      </c>
      <c r="C12705" s="3">
        <v>44577</v>
      </c>
      <c r="D12705" s="1" t="s">
        <v>14</v>
      </c>
      <c r="E12705" s="1" t="s">
        <v>70</v>
      </c>
      <c r="F12705" s="1">
        <v>62016</v>
      </c>
      <c r="G12705" s="1" t="s">
        <v>32</v>
      </c>
      <c r="H12705" s="1" t="s">
        <v>33</v>
      </c>
      <c r="I12705" s="1" t="s">
        <v>170</v>
      </c>
      <c r="J12705" s="1" t="str" cm="1">
        <f t="array" ref="J12705">_xlfn.IFS(F12705="","missing",F12705&lt;0,"negative",F12705=0,"zero",AND(F12705&gt;=99999,MOD(F12705,9)=0),"99999 placeholder",AND(F12705&gt;$O$5,D12705="Expense"),"Expense outlier",AND(F12705&gt;$P$5,D12705="Income"),"Income outlier",TRUE,"valid")</f>
        <v>valid</v>
      </c>
      <c r="K12705" s="1" t="str">
        <f>_xlfn.XLOOKUP(I12705,[1]category_mapping!$F$2:$F$19,[1]category_mapping!$G$2:$G$19,E12705)</f>
        <v>health</v>
      </c>
      <c r="L12705" s="1" t="str">
        <f>IF(cleaning_working[[#This Row],[date]]="","Missing","Available")</f>
        <v>Available</v>
      </c>
    </row>
    <row r="12706" spans="1:12" x14ac:dyDescent="0.35">
      <c r="A12706" s="1" t="s">
        <v>12217</v>
      </c>
      <c r="B12706" s="1" t="s">
        <v>311</v>
      </c>
      <c r="C12706" s="3">
        <v>44625</v>
      </c>
      <c r="D12706" s="1" t="s">
        <v>14</v>
      </c>
      <c r="E12706" s="1" t="s">
        <v>70</v>
      </c>
      <c r="F12706" s="1">
        <v>26378</v>
      </c>
      <c r="G12706" s="1" t="s">
        <v>32</v>
      </c>
      <c r="H12706" s="1" t="s">
        <v>52</v>
      </c>
      <c r="I12706" s="1" t="s">
        <v>162</v>
      </c>
      <c r="J12706" s="1" t="str" cm="1">
        <f t="array" ref="J12706">_xlfn.IFS(F12706="","missing",F12706&lt;0,"negative",F12706=0,"zero",AND(F12706&gt;=99999,MOD(F12706,9)=0),"99999 placeholder",AND(F12706&gt;$O$5,D12706="Expense"),"Expense outlier",AND(F12706&gt;$P$5,D12706="Income"),"Income outlier",TRUE,"valid")</f>
        <v>valid</v>
      </c>
      <c r="K12706" s="1" t="str">
        <f>_xlfn.XLOOKUP(I12706,[1]category_mapping!$F$2:$F$19,[1]category_mapping!$G$2:$G$19,E12706)</f>
        <v>others</v>
      </c>
      <c r="L12706" s="1" t="str">
        <f>IF(cleaning_working[[#This Row],[date]]="","Missing","Available")</f>
        <v>Available</v>
      </c>
    </row>
    <row r="12707" spans="1:12" x14ac:dyDescent="0.35">
      <c r="A12707" s="1" t="s">
        <v>12218</v>
      </c>
      <c r="B12707" s="1" t="s">
        <v>289</v>
      </c>
      <c r="C12707" s="3">
        <v>44199</v>
      </c>
      <c r="D12707" s="1" t="s">
        <v>13</v>
      </c>
      <c r="E12707" s="1" t="s">
        <v>96</v>
      </c>
      <c r="F12707" s="1">
        <v>9495</v>
      </c>
      <c r="G12707" s="1" t="s">
        <v>40</v>
      </c>
      <c r="H12707" s="1" t="s">
        <v>19</v>
      </c>
      <c r="I12707" s="1" t="s">
        <v>194</v>
      </c>
      <c r="J12707" s="1" t="str" cm="1">
        <f t="array" ref="J12707">_xlfn.IFS(F12707="","missing",F12707&lt;0,"negative",F12707=0,"zero",AND(F12707&gt;=99999,MOD(F12707,9)=0),"99999 placeholder",AND(F12707&gt;$O$5,D12707="Expense"),"Expense outlier",AND(F12707&gt;$P$5,D12707="Income"),"Income outlier",TRUE,"valid")</f>
        <v>valid</v>
      </c>
      <c r="K12707" s="1" t="str">
        <f>_xlfn.XLOOKUP(I12707,[1]category_mapping!$F$2:$F$19,[1]category_mapping!$G$2:$G$19,E12707)</f>
        <v>travel</v>
      </c>
      <c r="L12707" s="1" t="str">
        <f>IF(cleaning_working[[#This Row],[date]]="","Missing","Available")</f>
        <v>Available</v>
      </c>
    </row>
    <row r="12708" spans="1:12" x14ac:dyDescent="0.35">
      <c r="A12708" s="1" t="s">
        <v>12219</v>
      </c>
      <c r="B12708" s="1" t="s">
        <v>184</v>
      </c>
      <c r="C12708" s="3">
        <v>44226</v>
      </c>
      <c r="D12708" s="1" t="s">
        <v>13</v>
      </c>
      <c r="E12708" s="1" t="s">
        <v>176</v>
      </c>
      <c r="F12708" s="1">
        <v>3444</v>
      </c>
      <c r="G12708" s="1" t="s">
        <v>40</v>
      </c>
      <c r="H12708" s="1" t="s">
        <v>133</v>
      </c>
      <c r="I12708" s="1" t="s">
        <v>123</v>
      </c>
      <c r="J12708" s="1" t="str" cm="1">
        <f t="array" ref="J12708">_xlfn.IFS(F12708="","missing",F12708&lt;0,"negative",F12708=0,"zero",AND(F12708&gt;=99999,MOD(F12708,9)=0),"99999 placeholder",AND(F12708&gt;$O$5,D12708="Expense"),"Expense outlier",AND(F12708&gt;$P$5,D12708="Income"),"Income outlier",TRUE,"valid")</f>
        <v>valid</v>
      </c>
      <c r="K12708" s="1" t="str">
        <f>_xlfn.XLOOKUP(I12708,[1]category_mapping!$F$2:$F$19,[1]category_mapping!$G$2:$G$19,E12708)</f>
        <v>savings</v>
      </c>
      <c r="L12708" s="1" t="str">
        <f>IF(cleaning_working[[#This Row],[date]]="","Missing","Available")</f>
        <v>Available</v>
      </c>
    </row>
    <row r="12709" spans="1:12" x14ac:dyDescent="0.35">
      <c r="A12709" s="1" t="s">
        <v>12220</v>
      </c>
      <c r="B12709" s="1" t="s">
        <v>357</v>
      </c>
      <c r="C12709" s="3">
        <v>45620</v>
      </c>
      <c r="D12709" s="1" t="s">
        <v>13</v>
      </c>
      <c r="E12709" s="1" t="s">
        <v>17</v>
      </c>
      <c r="F12709" s="1">
        <v>5977</v>
      </c>
      <c r="G12709" s="1" t="s">
        <v>32</v>
      </c>
      <c r="H12709" s="1" t="s">
        <v>86</v>
      </c>
      <c r="I12709" s="1" t="s">
        <v>46</v>
      </c>
      <c r="J12709" s="1" t="str" cm="1">
        <f t="array" ref="J12709">_xlfn.IFS(F12709="","missing",F12709&lt;0,"negative",F12709=0,"zero",AND(F12709&gt;=99999,MOD(F12709,9)=0),"99999 placeholder",AND(F12709&gt;$O$5,D12709="Expense"),"Expense outlier",AND(F12709&gt;$P$5,D12709="Income"),"Income outlier",TRUE,"valid")</f>
        <v>valid</v>
      </c>
      <c r="K12709" s="1" t="str">
        <f>_xlfn.XLOOKUP(I12709,[1]category_mapping!$F$2:$F$19,[1]category_mapping!$G$2:$G$19,E12709)</f>
        <v>education</v>
      </c>
      <c r="L12709" s="1" t="str">
        <f>IF(cleaning_working[[#This Row],[date]]="","Missing","Available")</f>
        <v>Available</v>
      </c>
    </row>
    <row r="12710" spans="1:12" x14ac:dyDescent="0.35">
      <c r="A12710" s="1" t="s">
        <v>2685</v>
      </c>
      <c r="B12710" s="1" t="s">
        <v>336</v>
      </c>
      <c r="C12710" s="3">
        <v>45398</v>
      </c>
      <c r="D12710" s="1" t="s">
        <v>13</v>
      </c>
      <c r="E12710" s="1" t="s">
        <v>24</v>
      </c>
      <c r="F12710" s="1">
        <v>7395</v>
      </c>
      <c r="G12710" s="1" t="s">
        <v>32</v>
      </c>
      <c r="H12710" s="1" t="s">
        <v>52</v>
      </c>
      <c r="I12710" s="1" t="s">
        <v>53</v>
      </c>
      <c r="J12710" s="1" t="str" cm="1">
        <f t="array" ref="J12710">_xlfn.IFS(F12710="","missing",F12710&lt;0,"negative",F12710=0,"zero",AND(F12710&gt;=99999,MOD(F12710,9)=0),"99999 placeholder",AND(F12710&gt;$O$5,D12710="Expense"),"Expense outlier",AND(F12710&gt;$P$5,D12710="Income"),"Income outlier",TRUE,"valid")</f>
        <v>valid</v>
      </c>
      <c r="K12710" s="1" t="str">
        <f>_xlfn.XLOOKUP(I12710,[1]category_mapping!$F$2:$F$19,[1]category_mapping!$G$2:$G$19,E12710)</f>
        <v>travel</v>
      </c>
      <c r="L12710" s="1" t="str">
        <f>IF(cleaning_working[[#This Row],[date]]="","Missing","Available")</f>
        <v>Available</v>
      </c>
    </row>
    <row r="12711" spans="1:12" x14ac:dyDescent="0.35">
      <c r="A12711" s="1" t="s">
        <v>12221</v>
      </c>
      <c r="B12711" s="1" t="s">
        <v>247</v>
      </c>
      <c r="C12711" s="3" t="s">
        <v>38</v>
      </c>
      <c r="D12711" s="1" t="s">
        <v>13</v>
      </c>
      <c r="E12711" s="1" t="s">
        <v>39</v>
      </c>
      <c r="F12711" s="1">
        <v>3826</v>
      </c>
      <c r="G12711" s="1" t="s">
        <v>64</v>
      </c>
      <c r="H12711" s="1" t="s">
        <v>86</v>
      </c>
      <c r="I12711" s="1" t="s">
        <v>49</v>
      </c>
      <c r="J12711" s="1" t="str" cm="1">
        <f t="array" ref="J12711">_xlfn.IFS(F12711="","missing",F12711&lt;0,"negative",F12711=0,"zero",AND(F12711&gt;=99999,MOD(F12711,9)=0),"99999 placeholder",AND(F12711&gt;$O$5,D12711="Expense"),"Expense outlier",AND(F12711&gt;$P$5,D12711="Income"),"Income outlier",TRUE,"valid")</f>
        <v>valid</v>
      </c>
      <c r="K12711" s="1" t="str">
        <f>_xlfn.XLOOKUP(I12711,[1]category_mapping!$F$2:$F$19,[1]category_mapping!$G$2:$G$19,E12711)</f>
        <v>food</v>
      </c>
      <c r="L12711" s="1" t="str">
        <f>IF(cleaning_working[[#This Row],[date]]="","Missing","Available")</f>
        <v>Missing</v>
      </c>
    </row>
    <row r="12712" spans="1:12" x14ac:dyDescent="0.35">
      <c r="A12712" s="1" t="s">
        <v>12222</v>
      </c>
      <c r="B12712" s="1" t="s">
        <v>508</v>
      </c>
      <c r="C12712" s="3">
        <v>45096</v>
      </c>
      <c r="D12712" s="1" t="s">
        <v>13</v>
      </c>
      <c r="E12712" s="1" t="s">
        <v>96</v>
      </c>
      <c r="F12712" s="1">
        <v>4184</v>
      </c>
      <c r="G12712" s="1" t="s">
        <v>32</v>
      </c>
      <c r="H12712" s="1" t="s">
        <v>33</v>
      </c>
      <c r="J12712" s="1" t="str" cm="1">
        <f t="array" ref="J12712">_xlfn.IFS(F12712="","missing",F12712&lt;0,"negative",F12712=0,"zero",AND(F12712&gt;=99999,MOD(F12712,9)=0),"99999 placeholder",AND(F12712&gt;$O$5,D12712="Expense"),"Expense outlier",AND(F12712&gt;$P$5,D12712="Income"),"Income outlier",TRUE,"valid")</f>
        <v>valid</v>
      </c>
      <c r="K12712" s="1" t="str">
        <f>_xlfn.XLOOKUP(I12712,[1]category_mapping!$F$2:$F$19,[1]category_mapping!$G$2:$G$19,E12712)</f>
        <v>travel</v>
      </c>
      <c r="L12712" s="1" t="str">
        <f>IF(cleaning_working[[#This Row],[date]]="","Missing","Available")</f>
        <v>Available</v>
      </c>
    </row>
    <row r="12713" spans="1:12" x14ac:dyDescent="0.35">
      <c r="A12713" s="1" t="s">
        <v>12223</v>
      </c>
      <c r="B12713" s="1" t="s">
        <v>386</v>
      </c>
      <c r="C12713" s="3">
        <v>44660</v>
      </c>
      <c r="D12713" s="1" t="s">
        <v>13</v>
      </c>
      <c r="E12713" s="1" t="s">
        <v>63</v>
      </c>
      <c r="F12713" s="1">
        <v>9645</v>
      </c>
      <c r="G12713" s="1" t="s">
        <v>64</v>
      </c>
      <c r="H12713" s="1" t="s">
        <v>133</v>
      </c>
      <c r="I12713" s="1" t="s">
        <v>194</v>
      </c>
      <c r="J12713" s="1" t="str" cm="1">
        <f t="array" ref="J12713">_xlfn.IFS(F12713="","missing",F12713&lt;0,"negative",F12713=0,"zero",AND(F12713&gt;=99999,MOD(F12713,9)=0),"99999 placeholder",AND(F12713&gt;$O$5,D12713="Expense"),"Expense outlier",AND(F12713&gt;$P$5,D12713="Income"),"Income outlier",TRUE,"valid")</f>
        <v>valid</v>
      </c>
      <c r="K12713" s="1" t="str">
        <f>_xlfn.XLOOKUP(I12713,[1]category_mapping!$F$2:$F$19,[1]category_mapping!$G$2:$G$19,E12713)</f>
        <v>travel</v>
      </c>
      <c r="L12713" s="1" t="str">
        <f>IF(cleaning_working[[#This Row],[date]]="","Missing","Available")</f>
        <v>Available</v>
      </c>
    </row>
    <row r="12714" spans="1:12" x14ac:dyDescent="0.35">
      <c r="A12714" s="1" t="s">
        <v>12224</v>
      </c>
      <c r="B12714" s="1" t="s">
        <v>686</v>
      </c>
      <c r="C12714" s="3">
        <v>44784</v>
      </c>
      <c r="D12714" s="1" t="s">
        <v>13</v>
      </c>
      <c r="E12714" s="1" t="s">
        <v>39</v>
      </c>
      <c r="F12714" s="1">
        <v>1180</v>
      </c>
      <c r="G12714" s="1" t="s">
        <v>40</v>
      </c>
      <c r="H12714" s="1" t="s">
        <v>26</v>
      </c>
      <c r="I12714" s="1" t="s">
        <v>46</v>
      </c>
      <c r="J12714" s="1" t="str" cm="1">
        <f t="array" ref="J12714">_xlfn.IFS(F12714="","missing",F12714&lt;0,"negative",F12714=0,"zero",AND(F12714&gt;=99999,MOD(F12714,9)=0),"99999 placeholder",AND(F12714&gt;$O$5,D12714="Expense"),"Expense outlier",AND(F12714&gt;$P$5,D12714="Income"),"Income outlier",TRUE,"valid")</f>
        <v>valid</v>
      </c>
      <c r="K12714" s="1" t="str">
        <f>_xlfn.XLOOKUP(I12714,[1]category_mapping!$F$2:$F$19,[1]category_mapping!$G$2:$G$19,E12714)</f>
        <v>food</v>
      </c>
      <c r="L12714" s="1" t="str">
        <f>IF(cleaning_working[[#This Row],[date]]="","Missing","Available")</f>
        <v>Available</v>
      </c>
    </row>
    <row r="12715" spans="1:12" x14ac:dyDescent="0.35">
      <c r="A12715" s="1" t="s">
        <v>12225</v>
      </c>
      <c r="B12715" s="1" t="s">
        <v>309</v>
      </c>
      <c r="C12715" s="3">
        <v>45508</v>
      </c>
      <c r="D12715" s="1" t="s">
        <v>13</v>
      </c>
      <c r="E12715" s="1" t="s">
        <v>39</v>
      </c>
      <c r="F12715" s="1">
        <v>839</v>
      </c>
      <c r="G12715" s="1" t="s">
        <v>64</v>
      </c>
      <c r="H12715" s="1" t="s">
        <v>33</v>
      </c>
      <c r="J12715" s="1" t="str" cm="1">
        <f t="array" ref="J12715">_xlfn.IFS(F12715="","missing",F12715&lt;0,"negative",F12715=0,"zero",AND(F12715&gt;=99999,MOD(F12715,9)=0),"99999 placeholder",AND(F12715&gt;$O$5,D12715="Expense"),"Expense outlier",AND(F12715&gt;$P$5,D12715="Income"),"Income outlier",TRUE,"valid")</f>
        <v>valid</v>
      </c>
      <c r="K12715" s="1" t="str">
        <f>_xlfn.XLOOKUP(I12715,[1]category_mapping!$F$2:$F$19,[1]category_mapping!$G$2:$G$19,E12715)</f>
        <v>food</v>
      </c>
      <c r="L12715" s="1" t="str">
        <f>IF(cleaning_working[[#This Row],[date]]="","Missing","Available")</f>
        <v>Available</v>
      </c>
    </row>
    <row r="12716" spans="1:12" x14ac:dyDescent="0.35">
      <c r="A12716" s="1" t="s">
        <v>12226</v>
      </c>
      <c r="B12716" s="1" t="s">
        <v>210</v>
      </c>
      <c r="C12716" s="3">
        <v>44858</v>
      </c>
      <c r="D12716" s="1" t="s">
        <v>13</v>
      </c>
      <c r="E12716" s="1" t="s">
        <v>24</v>
      </c>
      <c r="F12716" s="1">
        <v>7727</v>
      </c>
      <c r="G12716" s="1" t="s">
        <v>18</v>
      </c>
      <c r="H12716" s="1" t="s">
        <v>159</v>
      </c>
      <c r="I12716" s="1" t="s">
        <v>217</v>
      </c>
      <c r="J12716" s="1" t="str" cm="1">
        <f t="array" ref="J12716">_xlfn.IFS(F12716="","missing",F12716&lt;0,"negative",F12716=0,"zero",AND(F12716&gt;=99999,MOD(F12716,9)=0),"99999 placeholder",AND(F12716&gt;$O$5,D12716="Expense"),"Expense outlier",AND(F12716&gt;$P$5,D12716="Income"),"Income outlier",TRUE,"valid")</f>
        <v>valid</v>
      </c>
      <c r="K12716" s="1" t="str">
        <f>_xlfn.XLOOKUP(I12716,[1]category_mapping!$F$2:$F$19,[1]category_mapping!$G$2:$G$19,E12716)</f>
        <v>rent</v>
      </c>
      <c r="L12716" s="1" t="str">
        <f>IF(cleaning_working[[#This Row],[date]]="","Missing","Available")</f>
        <v>Available</v>
      </c>
    </row>
    <row r="12717" spans="1:12" x14ac:dyDescent="0.35">
      <c r="A12717" s="1" t="s">
        <v>9767</v>
      </c>
      <c r="B12717" s="1" t="s">
        <v>166</v>
      </c>
      <c r="C12717" s="3">
        <v>44442</v>
      </c>
      <c r="D12717" s="1" t="s">
        <v>13</v>
      </c>
      <c r="E12717" s="1" t="s">
        <v>39</v>
      </c>
      <c r="F12717" s="1">
        <v>1222</v>
      </c>
      <c r="G12717" s="1" t="s">
        <v>18</v>
      </c>
      <c r="H12717" s="1" t="s">
        <v>107</v>
      </c>
      <c r="J12717" s="1" t="str" cm="1">
        <f t="array" ref="J12717">_xlfn.IFS(F12717="","missing",F12717&lt;0,"negative",F12717=0,"zero",AND(F12717&gt;=99999,MOD(F12717,9)=0),"99999 placeholder",AND(F12717&gt;$O$5,D12717="Expense"),"Expense outlier",AND(F12717&gt;$P$5,D12717="Income"),"Income outlier",TRUE,"valid")</f>
        <v>valid</v>
      </c>
      <c r="K12717" s="1" t="str">
        <f>_xlfn.XLOOKUP(I12717,[1]category_mapping!$F$2:$F$19,[1]category_mapping!$G$2:$G$19,E12717)</f>
        <v>food</v>
      </c>
      <c r="L12717" s="1" t="str">
        <f>IF(cleaning_working[[#This Row],[date]]="","Missing","Available")</f>
        <v>Available</v>
      </c>
    </row>
    <row r="12718" spans="1:12" x14ac:dyDescent="0.35">
      <c r="A12718" s="1" t="s">
        <v>10723</v>
      </c>
      <c r="B12718" s="1" t="s">
        <v>150</v>
      </c>
      <c r="C12718" s="3">
        <v>44650</v>
      </c>
      <c r="D12718" s="1" t="s">
        <v>13</v>
      </c>
      <c r="E12718" s="1" t="s">
        <v>39</v>
      </c>
      <c r="F12718" s="1">
        <v>2341</v>
      </c>
      <c r="G12718" s="1" t="s">
        <v>32</v>
      </c>
      <c r="H12718" s="1" t="s">
        <v>19</v>
      </c>
      <c r="I12718" s="1" t="s">
        <v>162</v>
      </c>
      <c r="J12718" s="1" t="str" cm="1">
        <f t="array" ref="J12718">_xlfn.IFS(F12718="","missing",F12718&lt;0,"negative",F12718=0,"zero",AND(F12718&gt;=99999,MOD(F12718,9)=0),"99999 placeholder",AND(F12718&gt;$O$5,D12718="Expense"),"Expense outlier",AND(F12718&gt;$P$5,D12718="Income"),"Income outlier",TRUE,"valid")</f>
        <v>valid</v>
      </c>
      <c r="K12718" s="1" t="str">
        <f>_xlfn.XLOOKUP(I12718,[1]category_mapping!$F$2:$F$19,[1]category_mapping!$G$2:$G$19,E12718)</f>
        <v>food</v>
      </c>
      <c r="L12718" s="1" t="str">
        <f>IF(cleaning_working[[#This Row],[date]]="","Missing","Available")</f>
        <v>Available</v>
      </c>
    </row>
    <row r="12719" spans="1:12" x14ac:dyDescent="0.35">
      <c r="A12719" s="1" t="s">
        <v>12227</v>
      </c>
      <c r="B12719" s="1" t="s">
        <v>762</v>
      </c>
      <c r="C12719" s="3">
        <v>45588</v>
      </c>
      <c r="D12719" s="1" t="s">
        <v>14</v>
      </c>
      <c r="E12719" s="1" t="s">
        <v>215</v>
      </c>
      <c r="F12719" s="1">
        <v>22832</v>
      </c>
      <c r="G12719" s="1" t="s">
        <v>64</v>
      </c>
      <c r="H12719" s="1" t="s">
        <v>33</v>
      </c>
      <c r="I12719" s="1" t="s">
        <v>217</v>
      </c>
      <c r="J12719" s="1" t="str" cm="1">
        <f t="array" ref="J12719">_xlfn.IFS(F12719="","missing",F12719&lt;0,"negative",F12719=0,"zero",AND(F12719&gt;=99999,MOD(F12719,9)=0),"99999 placeholder",AND(F12719&gt;$O$5,D12719="Expense"),"Expense outlier",AND(F12719&gt;$P$5,D12719="Income"),"Income outlier",TRUE,"valid")</f>
        <v>valid</v>
      </c>
      <c r="K12719" s="1" t="str">
        <f>_xlfn.XLOOKUP(I12719,[1]category_mapping!$F$2:$F$19,[1]category_mapping!$G$2:$G$19,E12719)</f>
        <v>rent</v>
      </c>
      <c r="L12719" s="1" t="str">
        <f>IF(cleaning_working[[#This Row],[date]]="","Missing","Available")</f>
        <v>Available</v>
      </c>
    </row>
    <row r="12720" spans="1:12" x14ac:dyDescent="0.35">
      <c r="A12720" s="1" t="s">
        <v>12228</v>
      </c>
      <c r="B12720" s="1" t="s">
        <v>266</v>
      </c>
      <c r="C12720" s="3">
        <v>45323</v>
      </c>
      <c r="D12720" s="1" t="s">
        <v>13</v>
      </c>
      <c r="E12720" s="1" t="s">
        <v>24</v>
      </c>
      <c r="F12720" s="1">
        <v>7918</v>
      </c>
      <c r="G12720" s="1" t="s">
        <v>40</v>
      </c>
      <c r="H12720" s="1" t="s">
        <v>33</v>
      </c>
      <c r="I12720" s="1" t="s">
        <v>34</v>
      </c>
      <c r="J12720" s="1" t="str" cm="1">
        <f t="array" ref="J12720">_xlfn.IFS(F12720="","missing",F12720&lt;0,"negative",F12720=0,"zero",AND(F12720&gt;=99999,MOD(F12720,9)=0),"99999 placeholder",AND(F12720&gt;$O$5,D12720="Expense"),"Expense outlier",AND(F12720&gt;$P$5,D12720="Income"),"Income outlier",TRUE,"valid")</f>
        <v>valid</v>
      </c>
      <c r="K12720" s="1" t="str">
        <f>_xlfn.XLOOKUP(I12720,[1]category_mapping!$F$2:$F$19,[1]category_mapping!$G$2:$G$19,E12720)</f>
        <v>education</v>
      </c>
      <c r="L12720" s="1" t="str">
        <f>IF(cleaning_working[[#This Row],[date]]="","Missing","Available")</f>
        <v>Available</v>
      </c>
    </row>
    <row r="12721" spans="1:12" x14ac:dyDescent="0.35">
      <c r="A12721" s="1" t="s">
        <v>12229</v>
      </c>
      <c r="B12721" s="1" t="s">
        <v>323</v>
      </c>
      <c r="C12721" s="3">
        <v>44766</v>
      </c>
      <c r="D12721" s="1" t="s">
        <v>13</v>
      </c>
      <c r="E12721" s="1" t="s">
        <v>39</v>
      </c>
      <c r="F12721" s="1">
        <v>3632</v>
      </c>
      <c r="G12721" s="1" t="s">
        <v>32</v>
      </c>
      <c r="H12721" s="1" t="s">
        <v>133</v>
      </c>
      <c r="I12721" s="1" t="s">
        <v>137</v>
      </c>
      <c r="J12721" s="1" t="str" cm="1">
        <f t="array" ref="J12721">_xlfn.IFS(F12721="","missing",F12721&lt;0,"negative",F12721=0,"zero",AND(F12721&gt;=99999,MOD(F12721,9)=0),"99999 placeholder",AND(F12721&gt;$O$5,D12721="Expense"),"Expense outlier",AND(F12721&gt;$P$5,D12721="Income"),"Income outlier",TRUE,"valid")</f>
        <v>valid</v>
      </c>
      <c r="K12721" s="1" t="str">
        <f>_xlfn.XLOOKUP(I12721,[1]category_mapping!$F$2:$F$19,[1]category_mapping!$G$2:$G$19,E12721)</f>
        <v>travel</v>
      </c>
      <c r="L12721" s="1" t="str">
        <f>IF(cleaning_working[[#This Row],[date]]="","Missing","Available")</f>
        <v>Available</v>
      </c>
    </row>
    <row r="12722" spans="1:12" x14ac:dyDescent="0.35">
      <c r="A12722" s="1" t="s">
        <v>12230</v>
      </c>
      <c r="B12722" s="1" t="s">
        <v>431</v>
      </c>
      <c r="C12722" s="3">
        <v>44885</v>
      </c>
      <c r="D12722" s="1" t="s">
        <v>13</v>
      </c>
      <c r="E12722" s="1" t="s">
        <v>63</v>
      </c>
      <c r="F12722" s="1">
        <v>8580</v>
      </c>
      <c r="G12722" s="1" t="s">
        <v>18</v>
      </c>
      <c r="H12722" s="1" t="s">
        <v>86</v>
      </c>
      <c r="I12722" s="1" t="s">
        <v>120</v>
      </c>
      <c r="J12722" s="1" t="str" cm="1">
        <f t="array" ref="J12722">_xlfn.IFS(F12722="","missing",F12722&lt;0,"negative",F12722=0,"zero",AND(F12722&gt;=99999,MOD(F12722,9)=0),"99999 placeholder",AND(F12722&gt;$O$5,D12722="Expense"),"Expense outlier",AND(F12722&gt;$P$5,D12722="Income"),"Income outlier",TRUE,"valid")</f>
        <v>valid</v>
      </c>
      <c r="K12722" s="1" t="str">
        <f>_xlfn.XLOOKUP(I12722,[1]category_mapping!$F$2:$F$19,[1]category_mapping!$G$2:$G$19,E12722)</f>
        <v>food</v>
      </c>
      <c r="L12722" s="1" t="str">
        <f>IF(cleaning_working[[#This Row],[date]]="","Missing","Available")</f>
        <v>Available</v>
      </c>
    </row>
    <row r="12723" spans="1:12" x14ac:dyDescent="0.35">
      <c r="A12723" s="1" t="s">
        <v>12231</v>
      </c>
      <c r="B12723" s="1" t="s">
        <v>77</v>
      </c>
      <c r="C12723" s="3">
        <v>44765</v>
      </c>
      <c r="D12723" s="1" t="s">
        <v>13</v>
      </c>
      <c r="E12723" s="1" t="s">
        <v>96</v>
      </c>
      <c r="F12723" s="1">
        <v>1563</v>
      </c>
      <c r="G12723" s="1" t="s">
        <v>40</v>
      </c>
      <c r="H12723" s="1" t="s">
        <v>83</v>
      </c>
      <c r="I12723" s="1" t="s">
        <v>34</v>
      </c>
      <c r="J12723" s="1" t="str" cm="1">
        <f t="array" ref="J12723">_xlfn.IFS(F12723="","missing",F12723&lt;0,"negative",F12723=0,"zero",AND(F12723&gt;=99999,MOD(F12723,9)=0),"99999 placeholder",AND(F12723&gt;$O$5,D12723="Expense"),"Expense outlier",AND(F12723&gt;$P$5,D12723="Income"),"Income outlier",TRUE,"valid")</f>
        <v>valid</v>
      </c>
      <c r="K12723" s="1" t="str">
        <f>_xlfn.XLOOKUP(I12723,[1]category_mapping!$F$2:$F$19,[1]category_mapping!$G$2:$G$19,E12723)</f>
        <v>education</v>
      </c>
      <c r="L12723" s="1" t="str">
        <f>IF(cleaning_working[[#This Row],[date]]="","Missing","Available")</f>
        <v>Available</v>
      </c>
    </row>
    <row r="12724" spans="1:12" x14ac:dyDescent="0.35">
      <c r="A12724" s="1" t="s">
        <v>12232</v>
      </c>
      <c r="B12724" s="1" t="s">
        <v>51</v>
      </c>
      <c r="C12724" s="3">
        <v>44500</v>
      </c>
      <c r="D12724" s="1" t="s">
        <v>14</v>
      </c>
      <c r="E12724" s="1" t="s">
        <v>70</v>
      </c>
      <c r="F12724" s="1">
        <v>52787</v>
      </c>
      <c r="G12724" s="1" t="s">
        <v>40</v>
      </c>
      <c r="H12724" s="1" t="s">
        <v>33</v>
      </c>
      <c r="I12724" s="1" t="s">
        <v>272</v>
      </c>
      <c r="J12724" s="1" t="str" cm="1">
        <f t="array" ref="J12724">_xlfn.IFS(F12724="","missing",F12724&lt;0,"negative",F12724=0,"zero",AND(F12724&gt;=99999,MOD(F12724,9)=0),"99999 placeholder",AND(F12724&gt;$O$5,D12724="Expense"),"Expense outlier",AND(F12724&gt;$P$5,D12724="Income"),"Income outlier",TRUE,"valid")</f>
        <v>valid</v>
      </c>
      <c r="K12724" s="1" t="str">
        <f>_xlfn.XLOOKUP(I12724,[1]category_mapping!$F$2:$F$19,[1]category_mapping!$G$2:$G$19,E12724)</f>
        <v>food</v>
      </c>
      <c r="L12724" s="1" t="str">
        <f>IF(cleaning_working[[#This Row],[date]]="","Missing","Available")</f>
        <v>Available</v>
      </c>
    </row>
    <row r="12725" spans="1:12" x14ac:dyDescent="0.35">
      <c r="A12725" s="1" t="s">
        <v>12233</v>
      </c>
      <c r="B12725" s="1" t="s">
        <v>175</v>
      </c>
      <c r="C12725" s="3">
        <v>45407</v>
      </c>
      <c r="D12725" s="1" t="s">
        <v>13</v>
      </c>
      <c r="E12725" s="1" t="s">
        <v>24</v>
      </c>
      <c r="F12725" s="1">
        <v>6174</v>
      </c>
      <c r="G12725" s="1" t="s">
        <v>40</v>
      </c>
      <c r="H12725" s="1" t="s">
        <v>52</v>
      </c>
      <c r="I12725" s="1" t="s">
        <v>71</v>
      </c>
      <c r="J12725" s="1" t="str" cm="1">
        <f t="array" ref="J12725">_xlfn.IFS(F12725="","missing",F12725&lt;0,"negative",F12725=0,"zero",AND(F12725&gt;=99999,MOD(F12725,9)=0),"99999 placeholder",AND(F12725&gt;$O$5,D12725="Expense"),"Expense outlier",AND(F12725&gt;$P$5,D12725="Income"),"Income outlier",TRUE,"valid")</f>
        <v>valid</v>
      </c>
      <c r="K12725" s="1" t="str">
        <f>_xlfn.XLOOKUP(I12725,[1]category_mapping!$F$2:$F$19,[1]category_mapping!$G$2:$G$19,E12725)</f>
        <v>health</v>
      </c>
      <c r="L12725" s="1" t="str">
        <f>IF(cleaning_working[[#This Row],[date]]="","Missing","Available")</f>
        <v>Available</v>
      </c>
    </row>
    <row r="12726" spans="1:12" x14ac:dyDescent="0.35">
      <c r="A12726" s="1" t="s">
        <v>12234</v>
      </c>
      <c r="B12726" s="1" t="s">
        <v>109</v>
      </c>
      <c r="C12726" s="3">
        <v>45250</v>
      </c>
      <c r="D12726" s="1" t="s">
        <v>14</v>
      </c>
      <c r="E12726" s="1" t="s">
        <v>215</v>
      </c>
      <c r="F12726" s="1">
        <v>74161</v>
      </c>
      <c r="G12726" s="1" t="s">
        <v>32</v>
      </c>
      <c r="H12726" s="1" t="s">
        <v>86</v>
      </c>
      <c r="I12726" s="1" t="s">
        <v>80</v>
      </c>
      <c r="J12726" s="1" t="str" cm="1">
        <f t="array" ref="J12726">_xlfn.IFS(F12726="","missing",F12726&lt;0,"negative",F12726=0,"zero",AND(F12726&gt;=99999,MOD(F12726,9)=0),"99999 placeholder",AND(F12726&gt;$O$5,D12726="Expense"),"Expense outlier",AND(F12726&gt;$P$5,D12726="Income"),"Income outlier",TRUE,"valid")</f>
        <v>valid</v>
      </c>
      <c r="K12726" s="1" t="str">
        <f>_xlfn.XLOOKUP(I12726,[1]category_mapping!$F$2:$F$19,[1]category_mapping!$G$2:$G$19,E12726)</f>
        <v>food</v>
      </c>
      <c r="L12726" s="1" t="str">
        <f>IF(cleaning_working[[#This Row],[date]]="","Missing","Available")</f>
        <v>Available</v>
      </c>
    </row>
    <row r="12727" spans="1:12" x14ac:dyDescent="0.35">
      <c r="A12727" s="1" t="s">
        <v>12235</v>
      </c>
      <c r="B12727" s="1" t="s">
        <v>686</v>
      </c>
      <c r="C12727" s="3">
        <v>44711</v>
      </c>
      <c r="D12727" s="1" t="s">
        <v>13</v>
      </c>
      <c r="E12727" s="1" t="s">
        <v>24</v>
      </c>
      <c r="F12727" s="1">
        <v>8437</v>
      </c>
      <c r="G12727" s="1" t="s">
        <v>40</v>
      </c>
      <c r="H12727" s="1" t="s">
        <v>83</v>
      </c>
      <c r="I12727" s="1" t="s">
        <v>27</v>
      </c>
      <c r="J12727" s="1" t="str" cm="1">
        <f t="array" ref="J12727">_xlfn.IFS(F12727="","missing",F12727&lt;0,"negative",F12727=0,"zero",AND(F12727&gt;=99999,MOD(F12727,9)=0),"99999 placeholder",AND(F12727&gt;$O$5,D12727="Expense"),"Expense outlier",AND(F12727&gt;$P$5,D12727="Income"),"Income outlier",TRUE,"valid")</f>
        <v>valid</v>
      </c>
      <c r="K12727" s="1" t="str">
        <f>_xlfn.XLOOKUP(I12727,[1]category_mapping!$F$2:$F$19,[1]category_mapping!$G$2:$G$19,E12727)</f>
        <v>rent</v>
      </c>
      <c r="L12727" s="1" t="str">
        <f>IF(cleaning_working[[#This Row],[date]]="","Missing","Available")</f>
        <v>Available</v>
      </c>
    </row>
    <row r="12728" spans="1:12" x14ac:dyDescent="0.35">
      <c r="A12728" s="1" t="s">
        <v>4337</v>
      </c>
      <c r="B12728" s="1" t="s">
        <v>277</v>
      </c>
      <c r="C12728" s="3">
        <v>45513</v>
      </c>
      <c r="D12728" s="1" t="s">
        <v>13</v>
      </c>
      <c r="E12728" s="1" t="s">
        <v>63</v>
      </c>
      <c r="F12728" s="1">
        <v>3304</v>
      </c>
      <c r="G12728" s="1" t="s">
        <v>18</v>
      </c>
      <c r="H12728" s="1" t="s">
        <v>86</v>
      </c>
      <c r="I12728" s="1" t="s">
        <v>71</v>
      </c>
      <c r="J12728" s="1" t="str" cm="1">
        <f t="array" ref="J12728">_xlfn.IFS(F12728="","missing",F12728&lt;0,"negative",F12728=0,"zero",AND(F12728&gt;=99999,MOD(F12728,9)=0),"99999 placeholder",AND(F12728&gt;$O$5,D12728="Expense"),"Expense outlier",AND(F12728&gt;$P$5,D12728="Income"),"Income outlier",TRUE,"valid")</f>
        <v>valid</v>
      </c>
      <c r="K12728" s="1" t="str">
        <f>_xlfn.XLOOKUP(I12728,[1]category_mapping!$F$2:$F$19,[1]category_mapping!$G$2:$G$19,E12728)</f>
        <v>health</v>
      </c>
      <c r="L12728" s="1" t="str">
        <f>IF(cleaning_working[[#This Row],[date]]="","Missing","Available")</f>
        <v>Available</v>
      </c>
    </row>
    <row r="12729" spans="1:12" x14ac:dyDescent="0.35">
      <c r="A12729" s="1" t="s">
        <v>12236</v>
      </c>
      <c r="B12729" s="1" t="s">
        <v>446</v>
      </c>
      <c r="C12729" s="3">
        <v>45613</v>
      </c>
      <c r="D12729" s="1" t="s">
        <v>14</v>
      </c>
      <c r="E12729" s="1" t="s">
        <v>57</v>
      </c>
      <c r="F12729" s="1">
        <v>64703</v>
      </c>
      <c r="G12729" s="1" t="s">
        <v>25</v>
      </c>
      <c r="H12729" s="1" t="s">
        <v>25</v>
      </c>
      <c r="I12729" s="1" t="s">
        <v>90</v>
      </c>
      <c r="J12729" s="1" t="str" cm="1">
        <f t="array" ref="J12729">_xlfn.IFS(F12729="","missing",F12729&lt;0,"negative",F12729=0,"zero",AND(F12729&gt;=99999,MOD(F12729,9)=0),"99999 placeholder",AND(F12729&gt;$O$5,D12729="Expense"),"Expense outlier",AND(F12729&gt;$P$5,D12729="Income"),"Income outlier",TRUE,"valid")</f>
        <v>valid</v>
      </c>
      <c r="K12729" s="1" t="str">
        <f>_xlfn.XLOOKUP(I12729,[1]category_mapping!$F$2:$F$19,[1]category_mapping!$G$2:$G$19,E12729)</f>
        <v>salary</v>
      </c>
      <c r="L12729" s="1" t="str">
        <f>IF(cleaning_working[[#This Row],[date]]="","Missing","Available")</f>
        <v>Available</v>
      </c>
    </row>
    <row r="12730" spans="1:12" x14ac:dyDescent="0.35">
      <c r="A12730" s="1" t="s">
        <v>12237</v>
      </c>
      <c r="B12730" s="1" t="s">
        <v>103</v>
      </c>
      <c r="C12730" s="3">
        <v>44998</v>
      </c>
      <c r="D12730" s="1" t="s">
        <v>13</v>
      </c>
      <c r="E12730" s="1" t="s">
        <v>93</v>
      </c>
      <c r="F12730" s="1">
        <v>1037</v>
      </c>
      <c r="G12730" s="1" t="s">
        <v>40</v>
      </c>
      <c r="H12730" s="1" t="s">
        <v>52</v>
      </c>
      <c r="I12730" s="1" t="s">
        <v>87</v>
      </c>
      <c r="J12730" s="1" t="str" cm="1">
        <f t="array" ref="J12730">_xlfn.IFS(F12730="","missing",F12730&lt;0,"negative",F12730=0,"zero",AND(F12730&gt;=99999,MOD(F12730,9)=0),"99999 placeholder",AND(F12730&gt;$O$5,D12730="Expense"),"Expense outlier",AND(F12730&gt;$P$5,D12730="Income"),"Income outlier",TRUE,"valid")</f>
        <v>valid</v>
      </c>
      <c r="K12730" s="1" t="str">
        <f>_xlfn.XLOOKUP(I12730,[1]category_mapping!$F$2:$F$19,[1]category_mapping!$G$2:$G$19,E12730)</f>
        <v>misc</v>
      </c>
      <c r="L12730" s="1" t="str">
        <f>IF(cleaning_working[[#This Row],[date]]="","Missing","Available")</f>
        <v>Available</v>
      </c>
    </row>
    <row r="12731" spans="1:12" x14ac:dyDescent="0.35">
      <c r="A12731" s="1" t="s">
        <v>5819</v>
      </c>
      <c r="B12731" s="1" t="s">
        <v>420</v>
      </c>
      <c r="C12731" s="3">
        <v>44984</v>
      </c>
      <c r="D12731" s="1" t="s">
        <v>14</v>
      </c>
      <c r="E12731" s="1" t="s">
        <v>70</v>
      </c>
      <c r="F12731" s="1">
        <v>60230</v>
      </c>
      <c r="G12731" s="1" t="s">
        <v>32</v>
      </c>
      <c r="H12731" s="1" t="s">
        <v>83</v>
      </c>
      <c r="I12731" s="1" t="s">
        <v>58</v>
      </c>
      <c r="J12731" s="1" t="str" cm="1">
        <f t="array" ref="J12731">_xlfn.IFS(F12731="","missing",F12731&lt;0,"negative",F12731=0,"zero",AND(F12731&gt;=99999,MOD(F12731,9)=0),"99999 placeholder",AND(F12731&gt;$O$5,D12731="Expense"),"Expense outlier",AND(F12731&gt;$P$5,D12731="Income"),"Income outlier",TRUE,"valid")</f>
        <v>valid</v>
      </c>
      <c r="K12731" s="1" t="str">
        <f>_xlfn.XLOOKUP(I12731,[1]category_mapping!$F$2:$F$19,[1]category_mapping!$G$2:$G$19,E12731)</f>
        <v>others</v>
      </c>
      <c r="L12731" s="1" t="str">
        <f>IF(cleaning_working[[#This Row],[date]]="","Missing","Available")</f>
        <v>Available</v>
      </c>
    </row>
    <row r="12732" spans="1:12" x14ac:dyDescent="0.35">
      <c r="A12732" s="1" t="s">
        <v>12238</v>
      </c>
      <c r="B12732" s="1" t="s">
        <v>557</v>
      </c>
      <c r="C12732" s="3">
        <v>44738</v>
      </c>
      <c r="D12732" s="1" t="s">
        <v>13</v>
      </c>
      <c r="E12732" s="1" t="s">
        <v>70</v>
      </c>
      <c r="F12732" s="1">
        <v>9363</v>
      </c>
      <c r="G12732" s="1" t="s">
        <v>40</v>
      </c>
      <c r="H12732" s="1" t="s">
        <v>65</v>
      </c>
      <c r="I12732" s="1" t="s">
        <v>27</v>
      </c>
      <c r="J12732" s="1" t="str" cm="1">
        <f t="array" ref="J12732">_xlfn.IFS(F12732="","missing",F12732&lt;0,"negative",F12732=0,"zero",AND(F12732&gt;=99999,MOD(F12732,9)=0),"99999 placeholder",AND(F12732&gt;$O$5,D12732="Expense"),"Expense outlier",AND(F12732&gt;$P$5,D12732="Income"),"Income outlier",TRUE,"valid")</f>
        <v>valid</v>
      </c>
      <c r="K12732" s="1" t="str">
        <f>_xlfn.XLOOKUP(I12732,[1]category_mapping!$F$2:$F$19,[1]category_mapping!$G$2:$G$19,E12732)</f>
        <v>others</v>
      </c>
      <c r="L12732" s="1" t="str">
        <f>IF(cleaning_working[[#This Row],[date]]="","Missing","Available")</f>
        <v>Available</v>
      </c>
    </row>
    <row r="12733" spans="1:12" x14ac:dyDescent="0.35">
      <c r="A12733" s="1" t="s">
        <v>12239</v>
      </c>
      <c r="B12733" s="1" t="s">
        <v>341</v>
      </c>
      <c r="C12733" s="3">
        <v>44857</v>
      </c>
      <c r="D12733" s="1" t="s">
        <v>13</v>
      </c>
      <c r="E12733" s="1" t="s">
        <v>63</v>
      </c>
      <c r="F12733" s="1">
        <v>9717</v>
      </c>
      <c r="G12733" s="1" t="s">
        <v>18</v>
      </c>
      <c r="H12733" s="1" t="s">
        <v>19</v>
      </c>
      <c r="I12733" s="1" t="s">
        <v>34</v>
      </c>
      <c r="J12733" s="1" t="str" cm="1">
        <f t="array" ref="J12733">_xlfn.IFS(F12733="","missing",F12733&lt;0,"negative",F12733=0,"zero",AND(F12733&gt;=99999,MOD(F12733,9)=0),"99999 placeholder",AND(F12733&gt;$O$5,D12733="Expense"),"Expense outlier",AND(F12733&gt;$P$5,D12733="Income"),"Income outlier",TRUE,"valid")</f>
        <v>valid</v>
      </c>
      <c r="K12733" s="1" t="str">
        <f>_xlfn.XLOOKUP(I12733,[1]category_mapping!$F$2:$F$19,[1]category_mapping!$G$2:$G$19,E12733)</f>
        <v>education</v>
      </c>
      <c r="L12733" s="1" t="str">
        <f>IF(cleaning_working[[#This Row],[date]]="","Missing","Available")</f>
        <v>Available</v>
      </c>
    </row>
    <row r="12734" spans="1:12" x14ac:dyDescent="0.35">
      <c r="A12734" s="1" t="s">
        <v>12240</v>
      </c>
      <c r="B12734" s="1" t="s">
        <v>152</v>
      </c>
      <c r="C12734" s="3">
        <v>45600</v>
      </c>
      <c r="D12734" s="1" t="s">
        <v>13</v>
      </c>
      <c r="E12734" s="1" t="s">
        <v>24</v>
      </c>
      <c r="F12734" s="1">
        <v>1000</v>
      </c>
      <c r="G12734" s="1" t="s">
        <v>32</v>
      </c>
      <c r="H12734" s="1" t="s">
        <v>83</v>
      </c>
      <c r="I12734" s="1" t="s">
        <v>97</v>
      </c>
      <c r="J12734" s="1" t="str" cm="1">
        <f t="array" ref="J12734">_xlfn.IFS(F12734="","missing",F12734&lt;0,"negative",F12734=0,"zero",AND(F12734&gt;=99999,MOD(F12734,9)=0),"99999 placeholder",AND(F12734&gt;$O$5,D12734="Expense"),"Expense outlier",AND(F12734&gt;$P$5,D12734="Income"),"Income outlier",TRUE,"valid")</f>
        <v>valid</v>
      </c>
      <c r="K12734" s="1" t="str">
        <f>_xlfn.XLOOKUP(I12734,[1]category_mapping!$F$2:$F$19,[1]category_mapping!$G$2:$G$19,E12734)</f>
        <v>health</v>
      </c>
      <c r="L12734" s="1" t="str">
        <f>IF(cleaning_working[[#This Row],[date]]="","Missing","Available")</f>
        <v>Available</v>
      </c>
    </row>
    <row r="12735" spans="1:12" x14ac:dyDescent="0.35">
      <c r="A12735" s="1" t="s">
        <v>12241</v>
      </c>
      <c r="B12735" s="1" t="s">
        <v>187</v>
      </c>
      <c r="C12735" s="3">
        <v>44465</v>
      </c>
      <c r="D12735" s="1" t="s">
        <v>13</v>
      </c>
      <c r="E12735" s="1" t="s">
        <v>39</v>
      </c>
      <c r="F12735" s="1">
        <v>7521</v>
      </c>
      <c r="G12735" s="1" t="s">
        <v>64</v>
      </c>
      <c r="H12735" s="1" t="s">
        <v>83</v>
      </c>
      <c r="I12735" s="1" t="s">
        <v>49</v>
      </c>
      <c r="J12735" s="1" t="str" cm="1">
        <f t="array" ref="J12735">_xlfn.IFS(F12735="","missing",F12735&lt;0,"negative",F12735=0,"zero",AND(F12735&gt;=99999,MOD(F12735,9)=0),"99999 placeholder",AND(F12735&gt;$O$5,D12735="Expense"),"Expense outlier",AND(F12735&gt;$P$5,D12735="Income"),"Income outlier",TRUE,"valid")</f>
        <v>valid</v>
      </c>
      <c r="K12735" s="1" t="str">
        <f>_xlfn.XLOOKUP(I12735,[1]category_mapping!$F$2:$F$19,[1]category_mapping!$G$2:$G$19,E12735)</f>
        <v>food</v>
      </c>
      <c r="L12735" s="1" t="str">
        <f>IF(cleaning_working[[#This Row],[date]]="","Missing","Available")</f>
        <v>Available</v>
      </c>
    </row>
    <row r="12736" spans="1:12" x14ac:dyDescent="0.35">
      <c r="A12736" s="1" t="s">
        <v>12242</v>
      </c>
      <c r="B12736" s="1" t="s">
        <v>311</v>
      </c>
      <c r="C12736" s="3">
        <v>44991</v>
      </c>
      <c r="D12736" s="1" t="s">
        <v>13</v>
      </c>
      <c r="E12736" s="1" t="s">
        <v>24</v>
      </c>
      <c r="F12736" s="1">
        <v>754</v>
      </c>
      <c r="G12736" s="1" t="s">
        <v>40</v>
      </c>
      <c r="H12736" s="1" t="s">
        <v>25</v>
      </c>
      <c r="I12736" s="1" t="s">
        <v>128</v>
      </c>
      <c r="J12736" s="1" t="str" cm="1">
        <f t="array" ref="J12736">_xlfn.IFS(F12736="","missing",F12736&lt;0,"negative",F12736=0,"zero",AND(F12736&gt;=99999,MOD(F12736,9)=0),"99999 placeholder",AND(F12736&gt;$O$5,D12736="Expense"),"Expense outlier",AND(F12736&gt;$P$5,D12736="Income"),"Income outlier",TRUE,"valid")</f>
        <v>valid</v>
      </c>
      <c r="K12736" s="1" t="str">
        <f>_xlfn.XLOOKUP(I12736,[1]category_mapping!$F$2:$F$19,[1]category_mapping!$G$2:$G$19,E12736)</f>
        <v>utilities</v>
      </c>
      <c r="L12736" s="1" t="str">
        <f>IF(cleaning_working[[#This Row],[date]]="","Missing","Available")</f>
        <v>Available</v>
      </c>
    </row>
    <row r="12737" spans="1:12" x14ac:dyDescent="0.35">
      <c r="A12737" s="1" t="s">
        <v>12243</v>
      </c>
      <c r="B12737" s="1" t="s">
        <v>233</v>
      </c>
      <c r="C12737" s="3">
        <v>44361</v>
      </c>
      <c r="D12737" s="1" t="s">
        <v>13</v>
      </c>
      <c r="E12737" s="1" t="s">
        <v>39</v>
      </c>
      <c r="F12737" s="1">
        <v>2263</v>
      </c>
      <c r="G12737" s="1" t="s">
        <v>32</v>
      </c>
      <c r="H12737" s="1" t="s">
        <v>33</v>
      </c>
      <c r="I12737" s="1" t="s">
        <v>66</v>
      </c>
      <c r="J12737" s="1" t="str" cm="1">
        <f t="array" ref="J12737">_xlfn.IFS(F12737="","missing",F12737&lt;0,"negative",F12737=0,"zero",AND(F12737&gt;=99999,MOD(F12737,9)=0),"99999 placeholder",AND(F12737&gt;$O$5,D12737="Expense"),"Expense outlier",AND(F12737&gt;$P$5,D12737="Income"),"Income outlier",TRUE,"valid")</f>
        <v>valid</v>
      </c>
      <c r="K12737" s="1" t="str">
        <f>_xlfn.XLOOKUP(I12737,[1]category_mapping!$F$2:$F$19,[1]category_mapping!$G$2:$G$19,E12737)</f>
        <v>food</v>
      </c>
      <c r="L12737" s="1" t="str">
        <f>IF(cleaning_working[[#This Row],[date]]="","Missing","Available")</f>
        <v>Available</v>
      </c>
    </row>
    <row r="12738" spans="1:12" x14ac:dyDescent="0.35">
      <c r="A12738" s="1" t="s">
        <v>12244</v>
      </c>
      <c r="B12738" s="1" t="s">
        <v>92</v>
      </c>
      <c r="C12738" s="3">
        <v>44539</v>
      </c>
      <c r="D12738" s="1" t="s">
        <v>13</v>
      </c>
      <c r="E12738" s="1" t="s">
        <v>39</v>
      </c>
      <c r="F12738" s="1">
        <v>1971</v>
      </c>
      <c r="G12738" s="1" t="s">
        <v>18</v>
      </c>
      <c r="H12738" s="1" t="s">
        <v>25</v>
      </c>
      <c r="I12738" s="1" t="s">
        <v>58</v>
      </c>
      <c r="J12738" s="1" t="str" cm="1">
        <f t="array" ref="J12738">_xlfn.IFS(F12738="","missing",F12738&lt;0,"negative",F12738=0,"zero",AND(F12738&gt;=99999,MOD(F12738,9)=0),"99999 placeholder",AND(F12738&gt;$O$5,D12738="Expense"),"Expense outlier",AND(F12738&gt;$P$5,D12738="Income"),"Income outlier",TRUE,"valid")</f>
        <v>valid</v>
      </c>
      <c r="K12738" s="1" t="str">
        <f>_xlfn.XLOOKUP(I12738,[1]category_mapping!$F$2:$F$19,[1]category_mapping!$G$2:$G$19,E12738)</f>
        <v>food</v>
      </c>
      <c r="L12738" s="1" t="str">
        <f>IF(cleaning_working[[#This Row],[date]]="","Missing","Available")</f>
        <v>Available</v>
      </c>
    </row>
    <row r="12739" spans="1:12" x14ac:dyDescent="0.35">
      <c r="A12739" s="1" t="s">
        <v>12245</v>
      </c>
      <c r="B12739" s="1" t="s">
        <v>368</v>
      </c>
      <c r="C12739" s="3">
        <v>45106</v>
      </c>
      <c r="D12739" s="1" t="s">
        <v>13</v>
      </c>
      <c r="E12739" s="1" t="s">
        <v>24</v>
      </c>
      <c r="F12739" s="1">
        <v>49853</v>
      </c>
      <c r="G12739" s="1" t="s">
        <v>64</v>
      </c>
      <c r="H12739" s="1" t="s">
        <v>19</v>
      </c>
      <c r="I12739" s="1" t="s">
        <v>53</v>
      </c>
      <c r="J12739" s="1" t="str" cm="1">
        <f t="array" ref="J12739">_xlfn.IFS(F12739="","missing",F12739&lt;0,"negative",F12739=0,"zero",AND(F12739&gt;=99999,MOD(F12739,9)=0),"99999 placeholder",AND(F12739&gt;$O$5,D12739="Expense"),"Expense outlier",AND(F12739&gt;$P$5,D12739="Income"),"Income outlier",TRUE,"valid")</f>
        <v>Expense outlier</v>
      </c>
      <c r="K12739" s="1" t="str">
        <f>_xlfn.XLOOKUP(I12739,[1]category_mapping!$F$2:$F$19,[1]category_mapping!$G$2:$G$19,E12739)</f>
        <v>travel</v>
      </c>
      <c r="L12739" s="1" t="str">
        <f>IF(cleaning_working[[#This Row],[date]]="","Missing","Available")</f>
        <v>Available</v>
      </c>
    </row>
    <row r="12740" spans="1:12" x14ac:dyDescent="0.35">
      <c r="A12740" s="1" t="s">
        <v>12246</v>
      </c>
      <c r="B12740" s="1" t="s">
        <v>187</v>
      </c>
      <c r="C12740" s="3">
        <v>45063</v>
      </c>
      <c r="D12740" s="1" t="s">
        <v>13</v>
      </c>
      <c r="E12740" s="1" t="s">
        <v>96</v>
      </c>
      <c r="F12740" s="1">
        <v>2645</v>
      </c>
      <c r="G12740" s="1" t="s">
        <v>40</v>
      </c>
      <c r="H12740" s="1" t="s">
        <v>33</v>
      </c>
      <c r="I12740" s="1" t="s">
        <v>66</v>
      </c>
      <c r="J12740" s="1" t="str" cm="1">
        <f t="array" ref="J12740">_xlfn.IFS(F12740="","missing",F12740&lt;0,"negative",F12740=0,"zero",AND(F12740&gt;=99999,MOD(F12740,9)=0),"99999 placeholder",AND(F12740&gt;$O$5,D12740="Expense"),"Expense outlier",AND(F12740&gt;$P$5,D12740="Income"),"Income outlier",TRUE,"valid")</f>
        <v>valid</v>
      </c>
      <c r="K12740" s="1" t="str">
        <f>_xlfn.XLOOKUP(I12740,[1]category_mapping!$F$2:$F$19,[1]category_mapping!$G$2:$G$19,E12740)</f>
        <v>food</v>
      </c>
      <c r="L12740" s="1" t="str">
        <f>IF(cleaning_working[[#This Row],[date]]="","Missing","Available")</f>
        <v>Available</v>
      </c>
    </row>
    <row r="12741" spans="1:12" x14ac:dyDescent="0.35">
      <c r="A12741" s="1" t="s">
        <v>12247</v>
      </c>
      <c r="B12741" s="1" t="s">
        <v>339</v>
      </c>
      <c r="C12741" s="3">
        <v>45207</v>
      </c>
      <c r="D12741" s="1" t="s">
        <v>13</v>
      </c>
      <c r="E12741" s="1" t="s">
        <v>24</v>
      </c>
      <c r="F12741" s="1">
        <v>7298</v>
      </c>
      <c r="G12741" s="1" t="s">
        <v>18</v>
      </c>
      <c r="H12741" s="1" t="s">
        <v>65</v>
      </c>
      <c r="I12741" s="1" t="s">
        <v>194</v>
      </c>
      <c r="J12741" s="1" t="str" cm="1">
        <f t="array" ref="J12741">_xlfn.IFS(F12741="","missing",F12741&lt;0,"negative",F12741=0,"zero",AND(F12741&gt;=99999,MOD(F12741,9)=0),"99999 placeholder",AND(F12741&gt;$O$5,D12741="Expense"),"Expense outlier",AND(F12741&gt;$P$5,D12741="Income"),"Income outlier",TRUE,"valid")</f>
        <v>valid</v>
      </c>
      <c r="K12741" s="1" t="str">
        <f>_xlfn.XLOOKUP(I12741,[1]category_mapping!$F$2:$F$19,[1]category_mapping!$G$2:$G$19,E12741)</f>
        <v>travel</v>
      </c>
      <c r="L12741" s="1" t="str">
        <f>IF(cleaning_working[[#This Row],[date]]="","Missing","Available")</f>
        <v>Available</v>
      </c>
    </row>
    <row r="12742" spans="1:12" x14ac:dyDescent="0.35">
      <c r="A12742" s="1" t="s">
        <v>12248</v>
      </c>
      <c r="B12742" s="1" t="s">
        <v>464</v>
      </c>
      <c r="C12742" s="3">
        <v>45455</v>
      </c>
      <c r="D12742" s="1" t="s">
        <v>13</v>
      </c>
      <c r="E12742" s="1" t="s">
        <v>39</v>
      </c>
      <c r="F12742" s="1">
        <v>3200</v>
      </c>
      <c r="G12742" s="1" t="s">
        <v>40</v>
      </c>
      <c r="H12742" s="1" t="s">
        <v>52</v>
      </c>
      <c r="I12742" s="1" t="s">
        <v>71</v>
      </c>
      <c r="J12742" s="1" t="str" cm="1">
        <f t="array" ref="J12742">_xlfn.IFS(F12742="","missing",F12742&lt;0,"negative",F12742=0,"zero",AND(F12742&gt;=99999,MOD(F12742,9)=0),"99999 placeholder",AND(F12742&gt;$O$5,D12742="Expense"),"Expense outlier",AND(F12742&gt;$P$5,D12742="Income"),"Income outlier",TRUE,"valid")</f>
        <v>valid</v>
      </c>
      <c r="K12742" s="1" t="str">
        <f>_xlfn.XLOOKUP(I12742,[1]category_mapping!$F$2:$F$19,[1]category_mapping!$G$2:$G$19,E12742)</f>
        <v>health</v>
      </c>
      <c r="L12742" s="1" t="str">
        <f>IF(cleaning_working[[#This Row],[date]]="","Missing","Available")</f>
        <v>Available</v>
      </c>
    </row>
    <row r="12743" spans="1:12" x14ac:dyDescent="0.35">
      <c r="A12743" s="1" t="s">
        <v>12249</v>
      </c>
      <c r="B12743" s="1" t="s">
        <v>219</v>
      </c>
      <c r="C12743" s="3">
        <v>44996</v>
      </c>
      <c r="D12743" s="1" t="s">
        <v>14</v>
      </c>
      <c r="E12743" s="1" t="s">
        <v>31</v>
      </c>
      <c r="F12743" s="1">
        <v>40151</v>
      </c>
      <c r="G12743" s="1" t="s">
        <v>64</v>
      </c>
      <c r="H12743" s="1" t="s">
        <v>83</v>
      </c>
      <c r="I12743" s="1" t="s">
        <v>27</v>
      </c>
      <c r="J12743" s="1" t="str" cm="1">
        <f t="array" ref="J12743">_xlfn.IFS(F12743="","missing",F12743&lt;0,"negative",F12743=0,"zero",AND(F12743&gt;=99999,MOD(F12743,9)=0),"99999 placeholder",AND(F12743&gt;$O$5,D12743="Expense"),"Expense outlier",AND(F12743&gt;$P$5,D12743="Income"),"Income outlier",TRUE,"valid")</f>
        <v>valid</v>
      </c>
      <c r="K12743" s="1" t="str">
        <f>_xlfn.XLOOKUP(I12743,[1]category_mapping!$F$2:$F$19,[1]category_mapping!$G$2:$G$19,E12743)</f>
        <v>freelance</v>
      </c>
      <c r="L12743" s="1" t="str">
        <f>IF(cleaning_working[[#This Row],[date]]="","Missing","Available")</f>
        <v>Available</v>
      </c>
    </row>
    <row r="12744" spans="1:12" x14ac:dyDescent="0.35">
      <c r="A12744" s="1" t="s">
        <v>12250</v>
      </c>
      <c r="B12744" s="1" t="s">
        <v>208</v>
      </c>
      <c r="C12744" s="3">
        <v>45095</v>
      </c>
      <c r="D12744" s="1" t="s">
        <v>13</v>
      </c>
      <c r="E12744" s="1" t="s">
        <v>24</v>
      </c>
      <c r="F12744" s="1">
        <v>9887</v>
      </c>
      <c r="G12744" s="1" t="s">
        <v>18</v>
      </c>
      <c r="H12744" s="1" t="s">
        <v>159</v>
      </c>
      <c r="I12744" s="1" t="s">
        <v>194</v>
      </c>
      <c r="J12744" s="1" t="str" cm="1">
        <f t="array" ref="J12744">_xlfn.IFS(F12744="","missing",F12744&lt;0,"negative",F12744=0,"zero",AND(F12744&gt;=99999,MOD(F12744,9)=0),"99999 placeholder",AND(F12744&gt;$O$5,D12744="Expense"),"Expense outlier",AND(F12744&gt;$P$5,D12744="Income"),"Income outlier",TRUE,"valid")</f>
        <v>valid</v>
      </c>
      <c r="K12744" s="1" t="str">
        <f>_xlfn.XLOOKUP(I12744,[1]category_mapping!$F$2:$F$19,[1]category_mapping!$G$2:$G$19,E12744)</f>
        <v>travel</v>
      </c>
      <c r="L12744" s="1" t="str">
        <f>IF(cleaning_working[[#This Row],[date]]="","Missing","Available")</f>
        <v>Available</v>
      </c>
    </row>
    <row r="12745" spans="1:12" x14ac:dyDescent="0.35">
      <c r="A12745" s="1" t="s">
        <v>12251</v>
      </c>
      <c r="B12745" s="1" t="s">
        <v>132</v>
      </c>
      <c r="C12745" s="3">
        <v>44964</v>
      </c>
      <c r="D12745" s="1" t="s">
        <v>13</v>
      </c>
      <c r="E12745" s="1" t="s">
        <v>45</v>
      </c>
      <c r="F12745" s="1">
        <v>5313</v>
      </c>
      <c r="G12745" s="1" t="s">
        <v>64</v>
      </c>
      <c r="H12745" s="1" t="s">
        <v>19</v>
      </c>
      <c r="I12745" s="1" t="s">
        <v>137</v>
      </c>
      <c r="J12745" s="1" t="str" cm="1">
        <f t="array" ref="J12745">_xlfn.IFS(F12745="","missing",F12745&lt;0,"negative",F12745=0,"zero",AND(F12745&gt;=99999,MOD(F12745,9)=0),"99999 placeholder",AND(F12745&gt;$O$5,D12745="Expense"),"Expense outlier",AND(F12745&gt;$P$5,D12745="Income"),"Income outlier",TRUE,"valid")</f>
        <v>valid</v>
      </c>
      <c r="K12745" s="1" t="str">
        <f>_xlfn.XLOOKUP(I12745,[1]category_mapping!$F$2:$F$19,[1]category_mapping!$G$2:$G$19,E12745)</f>
        <v>travel</v>
      </c>
      <c r="L12745" s="1" t="str">
        <f>IF(cleaning_working[[#This Row],[date]]="","Missing","Available")</f>
        <v>Available</v>
      </c>
    </row>
    <row r="12746" spans="1:12" x14ac:dyDescent="0.35">
      <c r="A12746" s="1" t="s">
        <v>12252</v>
      </c>
      <c r="B12746" s="1" t="s">
        <v>219</v>
      </c>
      <c r="C12746" s="3">
        <v>45607</v>
      </c>
      <c r="D12746" s="1" t="s">
        <v>13</v>
      </c>
      <c r="E12746" s="1" t="s">
        <v>24</v>
      </c>
      <c r="F12746" s="1">
        <v>5534</v>
      </c>
      <c r="G12746" s="1" t="s">
        <v>64</v>
      </c>
      <c r="H12746" s="1" t="s">
        <v>65</v>
      </c>
      <c r="J12746" s="1" t="str" cm="1">
        <f t="array" ref="J12746">_xlfn.IFS(F12746="","missing",F12746&lt;0,"negative",F12746=0,"zero",AND(F12746&gt;=99999,MOD(F12746,9)=0),"99999 placeholder",AND(F12746&gt;$O$5,D12746="Expense"),"Expense outlier",AND(F12746&gt;$P$5,D12746="Income"),"Income outlier",TRUE,"valid")</f>
        <v>valid</v>
      </c>
      <c r="K12746" s="1" t="str">
        <f>_xlfn.XLOOKUP(I12746,[1]category_mapping!$F$2:$F$19,[1]category_mapping!$G$2:$G$19,E12746)</f>
        <v>rent</v>
      </c>
      <c r="L12746" s="1" t="str">
        <f>IF(cleaning_working[[#This Row],[date]]="","Missing","Available")</f>
        <v>Available</v>
      </c>
    </row>
    <row r="12747" spans="1:12" x14ac:dyDescent="0.35">
      <c r="A12747" s="1" t="s">
        <v>12253</v>
      </c>
      <c r="B12747" s="1" t="s">
        <v>460</v>
      </c>
      <c r="C12747" s="3">
        <v>45259</v>
      </c>
      <c r="D12747" s="1" t="s">
        <v>13</v>
      </c>
      <c r="E12747" s="1" t="s">
        <v>39</v>
      </c>
      <c r="F12747" s="1">
        <v>4309</v>
      </c>
      <c r="G12747" s="1" t="s">
        <v>40</v>
      </c>
      <c r="H12747" s="1" t="s">
        <v>159</v>
      </c>
      <c r="I12747" s="1" t="s">
        <v>170</v>
      </c>
      <c r="J12747" s="1" t="str" cm="1">
        <f t="array" ref="J12747">_xlfn.IFS(F12747="","missing",F12747&lt;0,"negative",F12747=0,"zero",AND(F12747&gt;=99999,MOD(F12747,9)=0),"99999 placeholder",AND(F12747&gt;$O$5,D12747="Expense"),"Expense outlier",AND(F12747&gt;$P$5,D12747="Income"),"Income outlier",TRUE,"valid")</f>
        <v>valid</v>
      </c>
      <c r="K12747" s="1" t="str">
        <f>_xlfn.XLOOKUP(I12747,[1]category_mapping!$F$2:$F$19,[1]category_mapping!$G$2:$G$19,E12747)</f>
        <v>health</v>
      </c>
      <c r="L12747" s="1" t="str">
        <f>IF(cleaning_working[[#This Row],[date]]="","Missing","Available")</f>
        <v>Available</v>
      </c>
    </row>
    <row r="12748" spans="1:12" x14ac:dyDescent="0.35">
      <c r="A12748" s="1" t="s">
        <v>8971</v>
      </c>
      <c r="B12748" s="1" t="s">
        <v>111</v>
      </c>
      <c r="C12748" s="3">
        <v>44287</v>
      </c>
      <c r="D12748" s="1" t="s">
        <v>13</v>
      </c>
      <c r="E12748" s="1" t="s">
        <v>39</v>
      </c>
      <c r="F12748" s="1">
        <v>614</v>
      </c>
      <c r="G12748" s="1" t="s">
        <v>25</v>
      </c>
      <c r="H12748" s="1" t="s">
        <v>107</v>
      </c>
      <c r="I12748" s="1" t="s">
        <v>123</v>
      </c>
      <c r="J12748" s="1" t="str" cm="1">
        <f t="array" ref="J12748">_xlfn.IFS(F12748="","missing",F12748&lt;0,"negative",F12748=0,"zero",AND(F12748&gt;=99999,MOD(F12748,9)=0),"99999 placeholder",AND(F12748&gt;$O$5,D12748="Expense"),"Expense outlier",AND(F12748&gt;$P$5,D12748="Income"),"Income outlier",TRUE,"valid")</f>
        <v>valid</v>
      </c>
      <c r="K12748" s="1" t="str">
        <f>_xlfn.XLOOKUP(I12748,[1]category_mapping!$F$2:$F$19,[1]category_mapping!$G$2:$G$19,E12748)</f>
        <v>food</v>
      </c>
      <c r="L12748" s="1" t="str">
        <f>IF(cleaning_working[[#This Row],[date]]="","Missing","Available")</f>
        <v>Available</v>
      </c>
    </row>
    <row r="12749" spans="1:12" x14ac:dyDescent="0.35">
      <c r="A12749" s="1" t="s">
        <v>12254</v>
      </c>
      <c r="B12749" s="1" t="s">
        <v>95</v>
      </c>
      <c r="C12749" s="3">
        <v>45509</v>
      </c>
      <c r="D12749" s="1" t="s">
        <v>13</v>
      </c>
      <c r="E12749" s="1" t="s">
        <v>96</v>
      </c>
      <c r="F12749" s="1">
        <v>7285</v>
      </c>
      <c r="G12749" s="1" t="s">
        <v>25</v>
      </c>
      <c r="H12749" s="1" t="s">
        <v>25</v>
      </c>
      <c r="I12749" s="1" t="s">
        <v>90</v>
      </c>
      <c r="J12749" s="1" t="str" cm="1">
        <f t="array" ref="J12749">_xlfn.IFS(F12749="","missing",F12749&lt;0,"negative",F12749=0,"zero",AND(F12749&gt;=99999,MOD(F12749,9)=0),"99999 placeholder",AND(F12749&gt;$O$5,D12749="Expense"),"Expense outlier",AND(F12749&gt;$P$5,D12749="Income"),"Income outlier",TRUE,"valid")</f>
        <v>valid</v>
      </c>
      <c r="K12749" s="1" t="str">
        <f>_xlfn.XLOOKUP(I12749,[1]category_mapping!$F$2:$F$19,[1]category_mapping!$G$2:$G$19,E12749)</f>
        <v>travel</v>
      </c>
      <c r="L12749" s="1" t="str">
        <f>IF(cleaning_working[[#This Row],[date]]="","Missing","Available")</f>
        <v>Available</v>
      </c>
    </row>
    <row r="12750" spans="1:12" x14ac:dyDescent="0.35">
      <c r="A12750" s="1" t="s">
        <v>12255</v>
      </c>
      <c r="B12750" s="1" t="s">
        <v>484</v>
      </c>
      <c r="C12750" s="3">
        <v>45366</v>
      </c>
      <c r="D12750" s="1" t="s">
        <v>13</v>
      </c>
      <c r="E12750" s="1" t="s">
        <v>24</v>
      </c>
      <c r="F12750" s="1">
        <v>9968</v>
      </c>
      <c r="G12750" s="1" t="s">
        <v>25</v>
      </c>
      <c r="H12750" s="1" t="s">
        <v>25</v>
      </c>
      <c r="I12750" s="1" t="s">
        <v>93</v>
      </c>
      <c r="J12750" s="1" t="str" cm="1">
        <f t="array" ref="J12750">_xlfn.IFS(F12750="","missing",F12750&lt;0,"negative",F12750=0,"zero",AND(F12750&gt;=99999,MOD(F12750,9)=0),"99999 placeholder",AND(F12750&gt;$O$5,D12750="Expense"),"Expense outlier",AND(F12750&gt;$P$5,D12750="Income"),"Income outlier",TRUE,"valid")</f>
        <v>valid</v>
      </c>
      <c r="K12750" s="1" t="str">
        <f>_xlfn.XLOOKUP(I12750,[1]category_mapping!$F$2:$F$19,[1]category_mapping!$G$2:$G$19,E12750)</f>
        <v>rent</v>
      </c>
      <c r="L12750" s="1" t="str">
        <f>IF(cleaning_working[[#This Row],[date]]="","Missing","Available")</f>
        <v>Available</v>
      </c>
    </row>
    <row r="12751" spans="1:12" x14ac:dyDescent="0.35">
      <c r="A12751" s="1" t="s">
        <v>12256</v>
      </c>
      <c r="B12751" s="1" t="s">
        <v>214</v>
      </c>
      <c r="C12751" s="3">
        <v>45560</v>
      </c>
      <c r="D12751" s="1" t="s">
        <v>13</v>
      </c>
      <c r="E12751" s="1" t="s">
        <v>39</v>
      </c>
      <c r="F12751" s="1">
        <v>2732</v>
      </c>
      <c r="G12751" s="1" t="s">
        <v>32</v>
      </c>
      <c r="H12751" s="1" t="s">
        <v>26</v>
      </c>
      <c r="J12751" s="1" t="str" cm="1">
        <f t="array" ref="J12751">_xlfn.IFS(F12751="","missing",F12751&lt;0,"negative",F12751=0,"zero",AND(F12751&gt;=99999,MOD(F12751,9)=0),"99999 placeholder",AND(F12751&gt;$O$5,D12751="Expense"),"Expense outlier",AND(F12751&gt;$P$5,D12751="Income"),"Income outlier",TRUE,"valid")</f>
        <v>valid</v>
      </c>
      <c r="K12751" s="1" t="str">
        <f>_xlfn.XLOOKUP(I12751,[1]category_mapping!$F$2:$F$19,[1]category_mapping!$G$2:$G$19,E12751)</f>
        <v>food</v>
      </c>
      <c r="L12751" s="1" t="str">
        <f>IF(cleaning_working[[#This Row],[date]]="","Missing","Available")</f>
        <v>Available</v>
      </c>
    </row>
    <row r="12752" spans="1:12" x14ac:dyDescent="0.35">
      <c r="A12752" s="1" t="s">
        <v>12257</v>
      </c>
      <c r="B12752" s="1" t="s">
        <v>612</v>
      </c>
      <c r="C12752" s="3">
        <v>45236</v>
      </c>
      <c r="D12752" s="1" t="s">
        <v>13</v>
      </c>
      <c r="E12752" s="1" t="s">
        <v>96</v>
      </c>
      <c r="F12752" s="1">
        <v>4777</v>
      </c>
      <c r="G12752" s="1" t="s">
        <v>40</v>
      </c>
      <c r="H12752" s="1" t="s">
        <v>133</v>
      </c>
      <c r="I12752" s="1" t="s">
        <v>58</v>
      </c>
      <c r="J12752" s="1" t="str" cm="1">
        <f t="array" ref="J12752">_xlfn.IFS(F12752="","missing",F12752&lt;0,"negative",F12752=0,"zero",AND(F12752&gt;=99999,MOD(F12752,9)=0),"99999 placeholder",AND(F12752&gt;$O$5,D12752="Expense"),"Expense outlier",AND(F12752&gt;$P$5,D12752="Income"),"Income outlier",TRUE,"valid")</f>
        <v>valid</v>
      </c>
      <c r="K12752" s="1" t="str">
        <f>_xlfn.XLOOKUP(I12752,[1]category_mapping!$F$2:$F$19,[1]category_mapping!$G$2:$G$19,E12752)</f>
        <v>travel</v>
      </c>
      <c r="L12752" s="1" t="str">
        <f>IF(cleaning_working[[#This Row],[date]]="","Missing","Available")</f>
        <v>Available</v>
      </c>
    </row>
    <row r="12753" spans="1:12" x14ac:dyDescent="0.35">
      <c r="A12753" s="1" t="s">
        <v>1621</v>
      </c>
      <c r="B12753" s="1" t="s">
        <v>873</v>
      </c>
      <c r="C12753" s="3">
        <v>44400</v>
      </c>
      <c r="D12753" s="1" t="s">
        <v>13</v>
      </c>
      <c r="E12753" s="1" t="s">
        <v>46</v>
      </c>
      <c r="F12753" s="1">
        <v>3972</v>
      </c>
      <c r="G12753" s="1" t="s">
        <v>64</v>
      </c>
      <c r="H12753" s="1" t="s">
        <v>25</v>
      </c>
      <c r="I12753" s="1" t="s">
        <v>162</v>
      </c>
      <c r="J12753" s="1" t="str" cm="1">
        <f t="array" ref="J12753">_xlfn.IFS(F12753="","missing",F12753&lt;0,"negative",F12753=0,"zero",AND(F12753&gt;=99999,MOD(F12753,9)=0),"99999 placeholder",AND(F12753&gt;$O$5,D12753="Expense"),"Expense outlier",AND(F12753&gt;$P$5,D12753="Income"),"Income outlier",TRUE,"valid")</f>
        <v>valid</v>
      </c>
      <c r="K12753" s="1" t="str">
        <f>_xlfn.XLOOKUP(I12753,[1]category_mapping!$F$2:$F$19,[1]category_mapping!$G$2:$G$19,E12753)</f>
        <v>N/A</v>
      </c>
      <c r="L12753" s="1" t="str">
        <f>IF(cleaning_working[[#This Row],[date]]="","Missing","Available")</f>
        <v>Available</v>
      </c>
    </row>
    <row r="12754" spans="1:12" x14ac:dyDescent="0.35">
      <c r="A12754" s="1" t="s">
        <v>12258</v>
      </c>
      <c r="B12754" s="1" t="s">
        <v>225</v>
      </c>
      <c r="C12754" s="3">
        <v>44700</v>
      </c>
      <c r="D12754" s="1" t="s">
        <v>13</v>
      </c>
      <c r="E12754" s="1" t="s">
        <v>24</v>
      </c>
      <c r="F12754" s="1">
        <v>12915</v>
      </c>
      <c r="G12754" s="1" t="s">
        <v>25</v>
      </c>
      <c r="H12754" s="1" t="s">
        <v>133</v>
      </c>
      <c r="I12754" s="1" t="s">
        <v>97</v>
      </c>
      <c r="J12754" s="1" t="str" cm="1">
        <f t="array" ref="J12754">_xlfn.IFS(F12754="","missing",F12754&lt;0,"negative",F12754=0,"zero",AND(F12754&gt;=99999,MOD(F12754,9)=0),"99999 placeholder",AND(F12754&gt;$O$5,D12754="Expense"),"Expense outlier",AND(F12754&gt;$P$5,D12754="Income"),"Income outlier",TRUE,"valid")</f>
        <v>valid</v>
      </c>
      <c r="K12754" s="1" t="str">
        <f>_xlfn.XLOOKUP(I12754,[1]category_mapping!$F$2:$F$19,[1]category_mapping!$G$2:$G$19,E12754)</f>
        <v>health</v>
      </c>
      <c r="L12754" s="1" t="str">
        <f>IF(cleaning_working[[#This Row],[date]]="","Missing","Available")</f>
        <v>Available</v>
      </c>
    </row>
    <row r="12755" spans="1:12" x14ac:dyDescent="0.35">
      <c r="A12755" s="1" t="s">
        <v>12259</v>
      </c>
      <c r="B12755" s="1" t="s">
        <v>420</v>
      </c>
      <c r="C12755" s="3">
        <v>45348</v>
      </c>
      <c r="D12755" s="1" t="s">
        <v>13</v>
      </c>
      <c r="E12755" s="1" t="s">
        <v>45</v>
      </c>
      <c r="F12755" s="1">
        <v>7253</v>
      </c>
      <c r="G12755" s="1" t="s">
        <v>18</v>
      </c>
      <c r="H12755" s="1" t="s">
        <v>65</v>
      </c>
      <c r="I12755" s="1" t="s">
        <v>20</v>
      </c>
      <c r="J12755" s="1" t="str" cm="1">
        <f t="array" ref="J12755">_xlfn.IFS(F12755="","missing",F12755&lt;0,"negative",F12755=0,"zero",AND(F12755&gt;=99999,MOD(F12755,9)=0),"99999 placeholder",AND(F12755&gt;$O$5,D12755="Expense"),"Expense outlier",AND(F12755&gt;$P$5,D12755="Income"),"Income outlier",TRUE,"valid")</f>
        <v>valid</v>
      </c>
      <c r="K12755" s="1" t="str">
        <f>_xlfn.XLOOKUP(I12755,[1]category_mapping!$F$2:$F$19,[1]category_mapping!$G$2:$G$19,E12755)</f>
        <v>entertainment</v>
      </c>
      <c r="L12755" s="1" t="str">
        <f>IF(cleaning_working[[#This Row],[date]]="","Missing","Available")</f>
        <v>Available</v>
      </c>
    </row>
    <row r="12756" spans="1:12" x14ac:dyDescent="0.35">
      <c r="A12756" s="1" t="s">
        <v>12260</v>
      </c>
      <c r="B12756" s="1" t="s">
        <v>376</v>
      </c>
      <c r="C12756" s="3">
        <v>45078</v>
      </c>
      <c r="D12756" s="1" t="s">
        <v>13</v>
      </c>
      <c r="E12756" s="1" t="s">
        <v>24</v>
      </c>
      <c r="F12756" s="1">
        <v>7343</v>
      </c>
      <c r="G12756" s="1" t="s">
        <v>64</v>
      </c>
      <c r="H12756" s="1" t="s">
        <v>107</v>
      </c>
      <c r="J12756" s="1" t="str" cm="1">
        <f t="array" ref="J12756">_xlfn.IFS(F12756="","missing",F12756&lt;0,"negative",F12756=0,"zero",AND(F12756&gt;=99999,MOD(F12756,9)=0),"99999 placeholder",AND(F12756&gt;$O$5,D12756="Expense"),"Expense outlier",AND(F12756&gt;$P$5,D12756="Income"),"Income outlier",TRUE,"valid")</f>
        <v>valid</v>
      </c>
      <c r="K12756" s="1" t="str">
        <f>_xlfn.XLOOKUP(I12756,[1]category_mapping!$F$2:$F$19,[1]category_mapping!$G$2:$G$19,E12756)</f>
        <v>rent</v>
      </c>
      <c r="L12756" s="1" t="str">
        <f>IF(cleaning_working[[#This Row],[date]]="","Missing","Available")</f>
        <v>Available</v>
      </c>
    </row>
    <row r="12757" spans="1:12" x14ac:dyDescent="0.35">
      <c r="A12757" s="1" t="s">
        <v>12261</v>
      </c>
      <c r="B12757" s="1" t="s">
        <v>125</v>
      </c>
      <c r="C12757" s="3">
        <v>45192</v>
      </c>
      <c r="D12757" s="1" t="s">
        <v>13</v>
      </c>
      <c r="E12757" s="1" t="s">
        <v>45</v>
      </c>
      <c r="F12757" s="1">
        <v>8217</v>
      </c>
      <c r="G12757" s="1" t="s">
        <v>25</v>
      </c>
      <c r="H12757" s="1" t="s">
        <v>33</v>
      </c>
      <c r="I12757" s="1" t="s">
        <v>80</v>
      </c>
      <c r="J12757" s="1" t="str" cm="1">
        <f t="array" ref="J12757">_xlfn.IFS(F12757="","missing",F12757&lt;0,"negative",F12757=0,"zero",AND(F12757&gt;=99999,MOD(F12757,9)=0),"99999 placeholder",AND(F12757&gt;$O$5,D12757="Expense"),"Expense outlier",AND(F12757&gt;$P$5,D12757="Income"),"Income outlier",TRUE,"valid")</f>
        <v>valid</v>
      </c>
      <c r="K12757" s="1" t="str">
        <f>_xlfn.XLOOKUP(I12757,[1]category_mapping!$F$2:$F$19,[1]category_mapping!$G$2:$G$19,E12757)</f>
        <v>food</v>
      </c>
      <c r="L12757" s="1" t="str">
        <f>IF(cleaning_working[[#This Row],[date]]="","Missing","Available")</f>
        <v>Available</v>
      </c>
    </row>
    <row r="12758" spans="1:12" x14ac:dyDescent="0.35">
      <c r="A12758" s="1" t="s">
        <v>12262</v>
      </c>
      <c r="B12758" s="1" t="s">
        <v>360</v>
      </c>
      <c r="C12758" s="3">
        <v>44893</v>
      </c>
      <c r="D12758" s="1" t="s">
        <v>14</v>
      </c>
      <c r="E12758" s="1" t="s">
        <v>31</v>
      </c>
      <c r="F12758" s="1">
        <v>60213</v>
      </c>
      <c r="G12758" s="1" t="s">
        <v>40</v>
      </c>
      <c r="H12758" s="1" t="s">
        <v>133</v>
      </c>
      <c r="I12758" s="1" t="s">
        <v>49</v>
      </c>
      <c r="J12758" s="1" t="str" cm="1">
        <f t="array" ref="J12758">_xlfn.IFS(F12758="","missing",F12758&lt;0,"negative",F12758=0,"zero",AND(F12758&gt;=99999,MOD(F12758,9)=0),"99999 placeholder",AND(F12758&gt;$O$5,D12758="Expense"),"Expense outlier",AND(F12758&gt;$P$5,D12758="Income"),"Income outlier",TRUE,"valid")</f>
        <v>valid</v>
      </c>
      <c r="K12758" s="1" t="str">
        <f>_xlfn.XLOOKUP(I12758,[1]category_mapping!$F$2:$F$19,[1]category_mapping!$G$2:$G$19,E12758)</f>
        <v>freelance</v>
      </c>
      <c r="L12758" s="1" t="str">
        <f>IF(cleaning_working[[#This Row],[date]]="","Missing","Available")</f>
        <v>Available</v>
      </c>
    </row>
    <row r="12759" spans="1:12" x14ac:dyDescent="0.35">
      <c r="A12759" s="1" t="s">
        <v>4118</v>
      </c>
      <c r="B12759" s="1" t="s">
        <v>343</v>
      </c>
      <c r="C12759" s="3">
        <v>45115</v>
      </c>
      <c r="D12759" s="1" t="s">
        <v>13</v>
      </c>
      <c r="E12759" s="1" t="s">
        <v>24</v>
      </c>
      <c r="F12759" s="1">
        <v>8243</v>
      </c>
      <c r="G12759" s="1" t="s">
        <v>25</v>
      </c>
      <c r="H12759" s="1" t="s">
        <v>25</v>
      </c>
      <c r="I12759" s="1" t="s">
        <v>217</v>
      </c>
      <c r="J12759" s="1" t="str" cm="1">
        <f t="array" ref="J12759">_xlfn.IFS(F12759="","missing",F12759&lt;0,"negative",F12759=0,"zero",AND(F12759&gt;=99999,MOD(F12759,9)=0),"99999 placeholder",AND(F12759&gt;$O$5,D12759="Expense"),"Expense outlier",AND(F12759&gt;$P$5,D12759="Income"),"Income outlier",TRUE,"valid")</f>
        <v>valid</v>
      </c>
      <c r="K12759" s="1" t="str">
        <f>_xlfn.XLOOKUP(I12759,[1]category_mapping!$F$2:$F$19,[1]category_mapping!$G$2:$G$19,E12759)</f>
        <v>rent</v>
      </c>
      <c r="L12759" s="1" t="str">
        <f>IF(cleaning_working[[#This Row],[date]]="","Missing","Available")</f>
        <v>Available</v>
      </c>
    </row>
    <row r="12760" spans="1:12" x14ac:dyDescent="0.35">
      <c r="A12760" s="1" t="s">
        <v>9454</v>
      </c>
      <c r="B12760" s="1" t="s">
        <v>329</v>
      </c>
      <c r="C12760" s="3">
        <v>45276</v>
      </c>
      <c r="D12760" s="1" t="s">
        <v>14</v>
      </c>
      <c r="E12760" s="1" t="s">
        <v>119</v>
      </c>
      <c r="F12760" s="1">
        <v>59766</v>
      </c>
      <c r="G12760" s="1" t="s">
        <v>18</v>
      </c>
      <c r="H12760" s="1" t="s">
        <v>19</v>
      </c>
      <c r="I12760" s="1" t="s">
        <v>178</v>
      </c>
      <c r="J12760" s="1" t="str" cm="1">
        <f t="array" ref="J12760">_xlfn.IFS(F12760="","missing",F12760&lt;0,"negative",F12760=0,"zero",AND(F12760&gt;=99999,MOD(F12760,9)=0),"99999 placeholder",AND(F12760&gt;$O$5,D12760="Expense"),"Expense outlier",AND(F12760&gt;$P$5,D12760="Income"),"Income outlier",TRUE,"valid")</f>
        <v>valid</v>
      </c>
      <c r="K12760" s="1" t="str">
        <f>_xlfn.XLOOKUP(I12760,[1]category_mapping!$F$2:$F$19,[1]category_mapping!$G$2:$G$19,E12760)</f>
        <v>rent</v>
      </c>
      <c r="L12760" s="1" t="str">
        <f>IF(cleaning_working[[#This Row],[date]]="","Missing","Available")</f>
        <v>Available</v>
      </c>
    </row>
    <row r="12761" spans="1:12" x14ac:dyDescent="0.35">
      <c r="A12761" s="1" t="s">
        <v>12263</v>
      </c>
      <c r="B12761" s="1" t="s">
        <v>348</v>
      </c>
      <c r="C12761" s="3">
        <v>45631</v>
      </c>
      <c r="D12761" s="1" t="s">
        <v>13</v>
      </c>
      <c r="E12761" s="1" t="s">
        <v>96</v>
      </c>
      <c r="F12761" s="1">
        <v>1000</v>
      </c>
      <c r="G12761" s="1" t="s">
        <v>32</v>
      </c>
      <c r="H12761" s="1" t="s">
        <v>52</v>
      </c>
      <c r="I12761" s="1" t="s">
        <v>120</v>
      </c>
      <c r="J12761" s="1" t="str" cm="1">
        <f t="array" ref="J12761">_xlfn.IFS(F12761="","missing",F12761&lt;0,"negative",F12761=0,"zero",AND(F12761&gt;=99999,MOD(F12761,9)=0),"99999 placeholder",AND(F12761&gt;$O$5,D12761="Expense"),"Expense outlier",AND(F12761&gt;$P$5,D12761="Income"),"Income outlier",TRUE,"valid")</f>
        <v>valid</v>
      </c>
      <c r="K12761" s="1" t="str">
        <f>_xlfn.XLOOKUP(I12761,[1]category_mapping!$F$2:$F$19,[1]category_mapping!$G$2:$G$19,E12761)</f>
        <v>food</v>
      </c>
      <c r="L12761" s="1" t="str">
        <f>IF(cleaning_working[[#This Row],[date]]="","Missing","Available")</f>
        <v>Available</v>
      </c>
    </row>
    <row r="12762" spans="1:12" x14ac:dyDescent="0.35">
      <c r="A12762" s="1" t="s">
        <v>12264</v>
      </c>
      <c r="B12762" s="1" t="s">
        <v>484</v>
      </c>
      <c r="C12762" s="3">
        <v>44380</v>
      </c>
      <c r="D12762" s="1" t="s">
        <v>13</v>
      </c>
      <c r="E12762" s="1" t="s">
        <v>63</v>
      </c>
      <c r="F12762" s="1">
        <v>2631</v>
      </c>
      <c r="G12762" s="1" t="s">
        <v>32</v>
      </c>
      <c r="H12762" s="1" t="s">
        <v>107</v>
      </c>
      <c r="I12762" s="1" t="s">
        <v>46</v>
      </c>
      <c r="J12762" s="1" t="str" cm="1">
        <f t="array" ref="J12762">_xlfn.IFS(F12762="","missing",F12762&lt;0,"negative",F12762=0,"zero",AND(F12762&gt;=99999,MOD(F12762,9)=0),"99999 placeholder",AND(F12762&gt;$O$5,D12762="Expense"),"Expense outlier",AND(F12762&gt;$P$5,D12762="Income"),"Income outlier",TRUE,"valid")</f>
        <v>valid</v>
      </c>
      <c r="K12762" s="1" t="str">
        <f>_xlfn.XLOOKUP(I12762,[1]category_mapping!$F$2:$F$19,[1]category_mapping!$G$2:$G$19,E12762)</f>
        <v>utilities</v>
      </c>
      <c r="L12762" s="1" t="str">
        <f>IF(cleaning_working[[#This Row],[date]]="","Missing","Available")</f>
        <v>Available</v>
      </c>
    </row>
    <row r="12763" spans="1:12" x14ac:dyDescent="0.35">
      <c r="A12763" s="1" t="s">
        <v>12265</v>
      </c>
      <c r="B12763" s="1" t="s">
        <v>353</v>
      </c>
      <c r="C12763" s="3">
        <v>45062</v>
      </c>
      <c r="D12763" s="1" t="s">
        <v>13</v>
      </c>
      <c r="E12763" s="1" t="s">
        <v>104</v>
      </c>
      <c r="F12763" s="1">
        <v>6249</v>
      </c>
      <c r="G12763" s="1" t="s">
        <v>40</v>
      </c>
      <c r="H12763" s="1" t="s">
        <v>26</v>
      </c>
      <c r="J12763" s="1" t="str" cm="1">
        <f t="array" ref="J12763">_xlfn.IFS(F12763="","missing",F12763&lt;0,"negative",F12763=0,"zero",AND(F12763&gt;=99999,MOD(F12763,9)=0),"99999 placeholder",AND(F12763&gt;$O$5,D12763="Expense"),"Expense outlier",AND(F12763&gt;$P$5,D12763="Income"),"Income outlier",TRUE,"valid")</f>
        <v>valid</v>
      </c>
      <c r="K12763" s="1" t="str">
        <f>_xlfn.XLOOKUP(I12763,[1]category_mapping!$F$2:$F$19,[1]category_mapping!$G$2:$G$19,E12763)</f>
        <v>health</v>
      </c>
      <c r="L12763" s="1" t="str">
        <f>IF(cleaning_working[[#This Row],[date]]="","Missing","Available")</f>
        <v>Available</v>
      </c>
    </row>
    <row r="12764" spans="1:12" x14ac:dyDescent="0.35">
      <c r="A12764" s="1" t="s">
        <v>12266</v>
      </c>
      <c r="B12764" s="1" t="s">
        <v>762</v>
      </c>
      <c r="C12764" s="3">
        <v>44931</v>
      </c>
      <c r="D12764" s="1" t="s">
        <v>13</v>
      </c>
      <c r="E12764" s="1" t="s">
        <v>45</v>
      </c>
      <c r="F12764" s="1">
        <v>8520</v>
      </c>
      <c r="G12764" s="1" t="s">
        <v>40</v>
      </c>
      <c r="H12764" s="1" t="s">
        <v>86</v>
      </c>
      <c r="I12764" s="1" t="s">
        <v>34</v>
      </c>
      <c r="J12764" s="1" t="str" cm="1">
        <f t="array" ref="J12764">_xlfn.IFS(F12764="","missing",F12764&lt;0,"negative",F12764=0,"zero",AND(F12764&gt;=99999,MOD(F12764,9)=0),"99999 placeholder",AND(F12764&gt;$O$5,D12764="Expense"),"Expense outlier",AND(F12764&gt;$P$5,D12764="Income"),"Income outlier",TRUE,"valid")</f>
        <v>valid</v>
      </c>
      <c r="K12764" s="1" t="str">
        <f>_xlfn.XLOOKUP(I12764,[1]category_mapping!$F$2:$F$19,[1]category_mapping!$G$2:$G$19,E12764)</f>
        <v>education</v>
      </c>
      <c r="L12764" s="1" t="str">
        <f>IF(cleaning_working[[#This Row],[date]]="","Missing","Available")</f>
        <v>Available</v>
      </c>
    </row>
    <row r="12765" spans="1:12" x14ac:dyDescent="0.35">
      <c r="A12765" s="1" t="s">
        <v>12267</v>
      </c>
      <c r="B12765" s="1" t="s">
        <v>379</v>
      </c>
      <c r="C12765" s="3">
        <v>45608</v>
      </c>
      <c r="D12765" s="1" t="s">
        <v>13</v>
      </c>
      <c r="E12765" s="1" t="s">
        <v>45</v>
      </c>
      <c r="F12765" s="1">
        <v>9140</v>
      </c>
      <c r="G12765" s="1" t="s">
        <v>40</v>
      </c>
      <c r="H12765" s="1" t="s">
        <v>107</v>
      </c>
      <c r="J12765" s="1" t="str" cm="1">
        <f t="array" ref="J12765">_xlfn.IFS(F12765="","missing",F12765&lt;0,"negative",F12765=0,"zero",AND(F12765&gt;=99999,MOD(F12765,9)=0),"99999 placeholder",AND(F12765&gt;$O$5,D12765="Expense"),"Expense outlier",AND(F12765&gt;$P$5,D12765="Income"),"Income outlier",TRUE,"valid")</f>
        <v>valid</v>
      </c>
      <c r="K12765" s="1" t="str">
        <f>_xlfn.XLOOKUP(I12765,[1]category_mapping!$F$2:$F$19,[1]category_mapping!$G$2:$G$19,E12765)</f>
        <v>entertainment</v>
      </c>
      <c r="L12765" s="1" t="str">
        <f>IF(cleaning_working[[#This Row],[date]]="","Missing","Available")</f>
        <v>Available</v>
      </c>
    </row>
    <row r="12766" spans="1:12" x14ac:dyDescent="0.35">
      <c r="A12766" s="1" t="s">
        <v>12268</v>
      </c>
      <c r="B12766" s="1" t="s">
        <v>250</v>
      </c>
      <c r="C12766" s="3">
        <v>44903</v>
      </c>
      <c r="D12766" s="1" t="s">
        <v>13</v>
      </c>
      <c r="E12766" s="1" t="s">
        <v>39</v>
      </c>
      <c r="F12766" s="1">
        <v>6413</v>
      </c>
      <c r="G12766" s="1" t="s">
        <v>32</v>
      </c>
      <c r="H12766" s="1" t="s">
        <v>33</v>
      </c>
      <c r="I12766" s="1" t="s">
        <v>27</v>
      </c>
      <c r="J12766" s="1" t="str" cm="1">
        <f t="array" ref="J12766">_xlfn.IFS(F12766="","missing",F12766&lt;0,"negative",F12766=0,"zero",AND(F12766&gt;=99999,MOD(F12766,9)=0),"99999 placeholder",AND(F12766&gt;$O$5,D12766="Expense"),"Expense outlier",AND(F12766&gt;$P$5,D12766="Income"),"Income outlier",TRUE,"valid")</f>
        <v>valid</v>
      </c>
      <c r="K12766" s="1" t="str">
        <f>_xlfn.XLOOKUP(I12766,[1]category_mapping!$F$2:$F$19,[1]category_mapping!$G$2:$G$19,E12766)</f>
        <v>food</v>
      </c>
      <c r="L12766" s="1" t="str">
        <f>IF(cleaning_working[[#This Row],[date]]="","Missing","Available")</f>
        <v>Available</v>
      </c>
    </row>
    <row r="12767" spans="1:12" x14ac:dyDescent="0.35">
      <c r="A12767" s="1" t="s">
        <v>12269</v>
      </c>
      <c r="B12767" s="1" t="s">
        <v>229</v>
      </c>
      <c r="C12767" s="3">
        <v>44806</v>
      </c>
      <c r="D12767" s="1" t="s">
        <v>14</v>
      </c>
      <c r="E12767" s="1" t="s">
        <v>31</v>
      </c>
      <c r="F12767" s="1">
        <v>55483</v>
      </c>
      <c r="G12767" s="1" t="s">
        <v>40</v>
      </c>
      <c r="H12767" s="1" t="s">
        <v>26</v>
      </c>
      <c r="I12767" s="1" t="s">
        <v>49</v>
      </c>
      <c r="J12767" s="1" t="str" cm="1">
        <f t="array" ref="J12767">_xlfn.IFS(F12767="","missing",F12767&lt;0,"negative",F12767=0,"zero",AND(F12767&gt;=99999,MOD(F12767,9)=0),"99999 placeholder",AND(F12767&gt;$O$5,D12767="Expense"),"Expense outlier",AND(F12767&gt;$P$5,D12767="Income"),"Income outlier",TRUE,"valid")</f>
        <v>valid</v>
      </c>
      <c r="K12767" s="1" t="str">
        <f>_xlfn.XLOOKUP(I12767,[1]category_mapping!$F$2:$F$19,[1]category_mapping!$G$2:$G$19,E12767)</f>
        <v>freelance</v>
      </c>
      <c r="L12767" s="1" t="str">
        <f>IF(cleaning_working[[#This Row],[date]]="","Missing","Available")</f>
        <v>Available</v>
      </c>
    </row>
    <row r="12768" spans="1:12" x14ac:dyDescent="0.35">
      <c r="A12768" s="1" t="s">
        <v>12270</v>
      </c>
      <c r="B12768" s="1" t="s">
        <v>484</v>
      </c>
      <c r="C12768" s="3">
        <v>44990</v>
      </c>
      <c r="D12768" s="1" t="s">
        <v>13</v>
      </c>
      <c r="E12768" s="1" t="s">
        <v>63</v>
      </c>
      <c r="F12768" s="1">
        <v>8083</v>
      </c>
      <c r="G12768" s="1" t="s">
        <v>64</v>
      </c>
      <c r="H12768" s="1" t="s">
        <v>159</v>
      </c>
      <c r="I12768" s="1" t="s">
        <v>97</v>
      </c>
      <c r="J12768" s="1" t="str" cm="1">
        <f t="array" ref="J12768">_xlfn.IFS(F12768="","missing",F12768&lt;0,"negative",F12768=0,"zero",AND(F12768&gt;=99999,MOD(F12768,9)=0),"99999 placeholder",AND(F12768&gt;$O$5,D12768="Expense"),"Expense outlier",AND(F12768&gt;$P$5,D12768="Income"),"Income outlier",TRUE,"valid")</f>
        <v>valid</v>
      </c>
      <c r="K12768" s="1" t="str">
        <f>_xlfn.XLOOKUP(I12768,[1]category_mapping!$F$2:$F$19,[1]category_mapping!$G$2:$G$19,E12768)</f>
        <v>health</v>
      </c>
      <c r="L12768" s="1" t="str">
        <f>IF(cleaning_working[[#This Row],[date]]="","Missing","Available")</f>
        <v>Available</v>
      </c>
    </row>
    <row r="12769" spans="1:12" x14ac:dyDescent="0.35">
      <c r="A12769" s="1" t="s">
        <v>12271</v>
      </c>
      <c r="B12769" s="1" t="s">
        <v>117</v>
      </c>
      <c r="C12769" s="3">
        <v>44198</v>
      </c>
      <c r="D12769" s="1" t="s">
        <v>13</v>
      </c>
      <c r="E12769" s="1" t="s">
        <v>63</v>
      </c>
      <c r="F12769" s="1">
        <v>1416</v>
      </c>
      <c r="G12769" s="1" t="s">
        <v>40</v>
      </c>
      <c r="H12769" s="1" t="s">
        <v>86</v>
      </c>
      <c r="I12769" s="1" t="s">
        <v>80</v>
      </c>
      <c r="J12769" s="1" t="str" cm="1">
        <f t="array" ref="J12769">_xlfn.IFS(F12769="","missing",F12769&lt;0,"negative",F12769=0,"zero",AND(F12769&gt;=99999,MOD(F12769,9)=0),"99999 placeholder",AND(F12769&gt;$O$5,D12769="Expense"),"Expense outlier",AND(F12769&gt;$P$5,D12769="Income"),"Income outlier",TRUE,"valid")</f>
        <v>valid</v>
      </c>
      <c r="K12769" s="1" t="str">
        <f>_xlfn.XLOOKUP(I12769,[1]category_mapping!$F$2:$F$19,[1]category_mapping!$G$2:$G$19,E12769)</f>
        <v>food</v>
      </c>
      <c r="L12769" s="1" t="str">
        <f>IF(cleaning_working[[#This Row],[date]]="","Missing","Available")</f>
        <v>Available</v>
      </c>
    </row>
    <row r="12770" spans="1:12" x14ac:dyDescent="0.35">
      <c r="A12770" s="1" t="s">
        <v>12272</v>
      </c>
      <c r="B12770" s="1" t="s">
        <v>274</v>
      </c>
      <c r="C12770" s="3">
        <v>44276</v>
      </c>
      <c r="D12770" s="1" t="s">
        <v>13</v>
      </c>
      <c r="E12770" s="1" t="s">
        <v>45</v>
      </c>
      <c r="F12770" s="1">
        <v>6325</v>
      </c>
      <c r="G12770" s="1" t="s">
        <v>40</v>
      </c>
      <c r="H12770" s="1" t="s">
        <v>159</v>
      </c>
      <c r="I12770" s="1" t="s">
        <v>134</v>
      </c>
      <c r="J12770" s="1" t="str" cm="1">
        <f t="array" ref="J12770">_xlfn.IFS(F12770="","missing",F12770&lt;0,"negative",F12770=0,"zero",AND(F12770&gt;=99999,MOD(F12770,9)=0),"99999 placeholder",AND(F12770&gt;$O$5,D12770="Expense"),"Expense outlier",AND(F12770&gt;$P$5,D12770="Income"),"Income outlier",TRUE,"valid")</f>
        <v>valid</v>
      </c>
      <c r="K12770" s="1" t="str">
        <f>_xlfn.XLOOKUP(I12770,[1]category_mapping!$F$2:$F$19,[1]category_mapping!$G$2:$G$19,E12770)</f>
        <v>education</v>
      </c>
      <c r="L12770" s="1" t="str">
        <f>IF(cleaning_working[[#This Row],[date]]="","Missing","Available")</f>
        <v>Available</v>
      </c>
    </row>
    <row r="12771" spans="1:12" x14ac:dyDescent="0.35">
      <c r="A12771" s="1" t="s">
        <v>12273</v>
      </c>
      <c r="B12771" s="1" t="s">
        <v>351</v>
      </c>
      <c r="C12771" s="3">
        <v>44920</v>
      </c>
      <c r="D12771" s="1" t="s">
        <v>13</v>
      </c>
      <c r="E12771" s="1" t="s">
        <v>45</v>
      </c>
      <c r="F12771" s="1">
        <v>9652</v>
      </c>
      <c r="G12771" s="1" t="s">
        <v>25</v>
      </c>
      <c r="H12771" s="1" t="s">
        <v>25</v>
      </c>
      <c r="I12771" s="1" t="s">
        <v>93</v>
      </c>
      <c r="J12771" s="1" t="str" cm="1">
        <f t="array" ref="J12771">_xlfn.IFS(F12771="","missing",F12771&lt;0,"negative",F12771=0,"zero",AND(F12771&gt;=99999,MOD(F12771,9)=0),"99999 placeholder",AND(F12771&gt;$O$5,D12771="Expense"),"Expense outlier",AND(F12771&gt;$P$5,D12771="Income"),"Income outlier",TRUE,"valid")</f>
        <v>valid</v>
      </c>
      <c r="K12771" s="1" t="str">
        <f>_xlfn.XLOOKUP(I12771,[1]category_mapping!$F$2:$F$19,[1]category_mapping!$G$2:$G$19,E12771)</f>
        <v>entertainment</v>
      </c>
      <c r="L12771" s="1" t="str">
        <f>IF(cleaning_working[[#This Row],[date]]="","Missing","Available")</f>
        <v>Available</v>
      </c>
    </row>
    <row r="12772" spans="1:12" x14ac:dyDescent="0.35">
      <c r="A12772" s="1" t="s">
        <v>12274</v>
      </c>
      <c r="B12772" s="1" t="s">
        <v>286</v>
      </c>
      <c r="C12772" s="3">
        <v>45002</v>
      </c>
      <c r="D12772" s="1" t="s">
        <v>13</v>
      </c>
      <c r="E12772" s="1" t="s">
        <v>45</v>
      </c>
      <c r="F12772" s="1">
        <v>6160</v>
      </c>
      <c r="G12772" s="1" t="s">
        <v>40</v>
      </c>
      <c r="H12772" s="1" t="s">
        <v>83</v>
      </c>
      <c r="I12772" s="1" t="s">
        <v>162</v>
      </c>
      <c r="J12772" s="1" t="str" cm="1">
        <f t="array" ref="J12772">_xlfn.IFS(F12772="","missing",F12772&lt;0,"negative",F12772=0,"zero",AND(F12772&gt;=99999,MOD(F12772,9)=0),"99999 placeholder",AND(F12772&gt;$O$5,D12772="Expense"),"Expense outlier",AND(F12772&gt;$P$5,D12772="Income"),"Income outlier",TRUE,"valid")</f>
        <v>valid</v>
      </c>
      <c r="K12772" s="1" t="str">
        <f>_xlfn.XLOOKUP(I12772,[1]category_mapping!$F$2:$F$19,[1]category_mapping!$G$2:$G$19,E12772)</f>
        <v>entertainment</v>
      </c>
      <c r="L12772" s="1" t="str">
        <f>IF(cleaning_working[[#This Row],[date]]="","Missing","Available")</f>
        <v>Available</v>
      </c>
    </row>
    <row r="12773" spans="1:12" x14ac:dyDescent="0.35">
      <c r="A12773" s="1" t="s">
        <v>3424</v>
      </c>
      <c r="B12773" s="1" t="s">
        <v>365</v>
      </c>
      <c r="C12773" s="3">
        <v>44245</v>
      </c>
      <c r="D12773" s="1" t="s">
        <v>13</v>
      </c>
      <c r="E12773" s="1" t="s">
        <v>39</v>
      </c>
      <c r="F12773" s="1">
        <v>3871</v>
      </c>
      <c r="G12773" s="1" t="s">
        <v>40</v>
      </c>
      <c r="H12773" s="1" t="s">
        <v>159</v>
      </c>
      <c r="I12773" s="1" t="s">
        <v>272</v>
      </c>
      <c r="J12773" s="1" t="str" cm="1">
        <f t="array" ref="J12773">_xlfn.IFS(F12773="","missing",F12773&lt;0,"negative",F12773=0,"zero",AND(F12773&gt;=99999,MOD(F12773,9)=0),"99999 placeholder",AND(F12773&gt;$O$5,D12773="Expense"),"Expense outlier",AND(F12773&gt;$P$5,D12773="Income"),"Income outlier",TRUE,"valid")</f>
        <v>valid</v>
      </c>
      <c r="K12773" s="1" t="str">
        <f>_xlfn.XLOOKUP(I12773,[1]category_mapping!$F$2:$F$19,[1]category_mapping!$G$2:$G$19,E12773)</f>
        <v>food</v>
      </c>
      <c r="L12773" s="1" t="str">
        <f>IF(cleaning_working[[#This Row],[date]]="","Missing","Available")</f>
        <v>Available</v>
      </c>
    </row>
    <row r="12774" spans="1:12" x14ac:dyDescent="0.35">
      <c r="A12774" s="1" t="s">
        <v>12275</v>
      </c>
      <c r="B12774" s="1" t="s">
        <v>767</v>
      </c>
      <c r="C12774" s="3">
        <v>44666</v>
      </c>
      <c r="D12774" s="1" t="s">
        <v>13</v>
      </c>
      <c r="E12774" s="1" t="s">
        <v>176</v>
      </c>
      <c r="F12774" s="1">
        <v>1466</v>
      </c>
      <c r="G12774" s="1" t="s">
        <v>64</v>
      </c>
      <c r="H12774" s="1" t="s">
        <v>83</v>
      </c>
      <c r="I12774" s="1" t="s">
        <v>134</v>
      </c>
      <c r="J12774" s="1" t="str" cm="1">
        <f t="array" ref="J12774">_xlfn.IFS(F12774="","missing",F12774&lt;0,"negative",F12774=0,"zero",AND(F12774&gt;=99999,MOD(F12774,9)=0),"99999 placeholder",AND(F12774&gt;$O$5,D12774="Expense"),"Expense outlier",AND(F12774&gt;$P$5,D12774="Income"),"Income outlier",TRUE,"valid")</f>
        <v>valid</v>
      </c>
      <c r="K12774" s="1" t="str">
        <f>_xlfn.XLOOKUP(I12774,[1]category_mapping!$F$2:$F$19,[1]category_mapping!$G$2:$G$19,E12774)</f>
        <v>education</v>
      </c>
      <c r="L12774" s="1" t="str">
        <f>IF(cleaning_working[[#This Row],[date]]="","Missing","Available")</f>
        <v>Available</v>
      </c>
    </row>
    <row r="12775" spans="1:12" x14ac:dyDescent="0.35">
      <c r="A12775" s="1" t="s">
        <v>12276</v>
      </c>
      <c r="B12775" s="1" t="s">
        <v>212</v>
      </c>
      <c r="C12775" s="3">
        <v>45269</v>
      </c>
      <c r="D12775" s="1" t="s">
        <v>13</v>
      </c>
      <c r="E12775" s="1" t="s">
        <v>24</v>
      </c>
      <c r="F12775" s="1">
        <v>7634</v>
      </c>
      <c r="G12775" s="1" t="s">
        <v>64</v>
      </c>
      <c r="H12775" s="1" t="s">
        <v>86</v>
      </c>
      <c r="J12775" s="1" t="str" cm="1">
        <f t="array" ref="J12775">_xlfn.IFS(F12775="","missing",F12775&lt;0,"negative",F12775=0,"zero",AND(F12775&gt;=99999,MOD(F12775,9)=0),"99999 placeholder",AND(F12775&gt;$O$5,D12775="Expense"),"Expense outlier",AND(F12775&gt;$P$5,D12775="Income"),"Income outlier",TRUE,"valid")</f>
        <v>valid</v>
      </c>
      <c r="K12775" s="1" t="str">
        <f>_xlfn.XLOOKUP(I12775,[1]category_mapping!$F$2:$F$19,[1]category_mapping!$G$2:$G$19,E12775)</f>
        <v>rent</v>
      </c>
      <c r="L12775" s="1" t="str">
        <f>IF(cleaning_working[[#This Row],[date]]="","Missing","Available")</f>
        <v>Available</v>
      </c>
    </row>
    <row r="12776" spans="1:12" x14ac:dyDescent="0.35">
      <c r="A12776" s="1" t="s">
        <v>12277</v>
      </c>
      <c r="B12776" s="1" t="s">
        <v>146</v>
      </c>
      <c r="C12776" s="3">
        <v>44614</v>
      </c>
      <c r="D12776" s="1" t="s">
        <v>13</v>
      </c>
      <c r="E12776" s="1" t="s">
        <v>39</v>
      </c>
      <c r="F12776" s="1">
        <v>2686</v>
      </c>
      <c r="G12776" s="1" t="s">
        <v>32</v>
      </c>
      <c r="H12776" s="1" t="s">
        <v>65</v>
      </c>
      <c r="I12776" s="1" t="s">
        <v>128</v>
      </c>
      <c r="J12776" s="1" t="str" cm="1">
        <f t="array" ref="J12776">_xlfn.IFS(F12776="","missing",F12776&lt;0,"negative",F12776=0,"zero",AND(F12776&gt;=99999,MOD(F12776,9)=0),"99999 placeholder",AND(F12776&gt;$O$5,D12776="Expense"),"Expense outlier",AND(F12776&gt;$P$5,D12776="Income"),"Income outlier",TRUE,"valid")</f>
        <v>valid</v>
      </c>
      <c r="K12776" s="1" t="str">
        <f>_xlfn.XLOOKUP(I12776,[1]category_mapping!$F$2:$F$19,[1]category_mapping!$G$2:$G$19,E12776)</f>
        <v>utilities</v>
      </c>
      <c r="L12776" s="1" t="str">
        <f>IF(cleaning_working[[#This Row],[date]]="","Missing","Available")</f>
        <v>Available</v>
      </c>
    </row>
    <row r="12777" spans="1:12" x14ac:dyDescent="0.35">
      <c r="A12777" s="1" t="s">
        <v>12278</v>
      </c>
      <c r="B12777" s="1" t="s">
        <v>381</v>
      </c>
      <c r="C12777" s="3">
        <v>45191</v>
      </c>
      <c r="D12777" s="1" t="s">
        <v>13</v>
      </c>
      <c r="E12777" s="1" t="s">
        <v>39</v>
      </c>
      <c r="F12777" s="1">
        <v>2558</v>
      </c>
      <c r="G12777" s="1" t="s">
        <v>40</v>
      </c>
      <c r="H12777" s="1" t="s">
        <v>19</v>
      </c>
      <c r="I12777" s="1" t="s">
        <v>97</v>
      </c>
      <c r="J12777" s="1" t="str" cm="1">
        <f t="array" ref="J12777">_xlfn.IFS(F12777="","missing",F12777&lt;0,"negative",F12777=0,"zero",AND(F12777&gt;=99999,MOD(F12777,9)=0),"99999 placeholder",AND(F12777&gt;$O$5,D12777="Expense"),"Expense outlier",AND(F12777&gt;$P$5,D12777="Income"),"Income outlier",TRUE,"valid")</f>
        <v>valid</v>
      </c>
      <c r="K12777" s="1" t="str">
        <f>_xlfn.XLOOKUP(I12777,[1]category_mapping!$F$2:$F$19,[1]category_mapping!$G$2:$G$19,E12777)</f>
        <v>health</v>
      </c>
      <c r="L12777" s="1" t="str">
        <f>IF(cleaning_working[[#This Row],[date]]="","Missing","Available")</f>
        <v>Available</v>
      </c>
    </row>
    <row r="12778" spans="1:12" x14ac:dyDescent="0.35">
      <c r="A12778" s="1" t="s">
        <v>12279</v>
      </c>
      <c r="B12778" s="1" t="s">
        <v>686</v>
      </c>
      <c r="C12778" s="3">
        <v>45135</v>
      </c>
      <c r="D12778" s="1" t="s">
        <v>13</v>
      </c>
      <c r="E12778" s="1" t="s">
        <v>39</v>
      </c>
      <c r="F12778" s="1">
        <v>221</v>
      </c>
      <c r="G12778" s="1" t="s">
        <v>64</v>
      </c>
      <c r="H12778" s="1" t="s">
        <v>25</v>
      </c>
      <c r="J12778" s="1" t="str" cm="1">
        <f t="array" ref="J12778">_xlfn.IFS(F12778="","missing",F12778&lt;0,"negative",F12778=0,"zero",AND(F12778&gt;=99999,MOD(F12778,9)=0),"99999 placeholder",AND(F12778&gt;$O$5,D12778="Expense"),"Expense outlier",AND(F12778&gt;$P$5,D12778="Income"),"Income outlier",TRUE,"valid")</f>
        <v>valid</v>
      </c>
      <c r="K12778" s="1" t="str">
        <f>_xlfn.XLOOKUP(I12778,[1]category_mapping!$F$2:$F$19,[1]category_mapping!$G$2:$G$19,E12778)</f>
        <v>food</v>
      </c>
      <c r="L12778" s="1" t="str">
        <f>IF(cleaning_working[[#This Row],[date]]="","Missing","Available")</f>
        <v>Available</v>
      </c>
    </row>
    <row r="12779" spans="1:12" x14ac:dyDescent="0.35">
      <c r="A12779" s="1" t="s">
        <v>12280</v>
      </c>
      <c r="B12779" s="1" t="s">
        <v>51</v>
      </c>
      <c r="C12779" s="3">
        <v>45613</v>
      </c>
      <c r="D12779" s="1" t="s">
        <v>13</v>
      </c>
      <c r="E12779" s="1" t="s">
        <v>24</v>
      </c>
      <c r="F12779" s="1">
        <v>9869</v>
      </c>
      <c r="G12779" s="1" t="s">
        <v>40</v>
      </c>
      <c r="H12779" s="1" t="s">
        <v>83</v>
      </c>
      <c r="I12779" s="1" t="s">
        <v>194</v>
      </c>
      <c r="J12779" s="1" t="str" cm="1">
        <f t="array" ref="J12779">_xlfn.IFS(F12779="","missing",F12779&lt;0,"negative",F12779=0,"zero",AND(F12779&gt;=99999,MOD(F12779,9)=0),"99999 placeholder",AND(F12779&gt;$O$5,D12779="Expense"),"Expense outlier",AND(F12779&gt;$P$5,D12779="Income"),"Income outlier",TRUE,"valid")</f>
        <v>valid</v>
      </c>
      <c r="K12779" s="1" t="str">
        <f>_xlfn.XLOOKUP(I12779,[1]category_mapping!$F$2:$F$19,[1]category_mapping!$G$2:$G$19,E12779)</f>
        <v>travel</v>
      </c>
      <c r="L12779" s="1" t="str">
        <f>IF(cleaning_working[[#This Row],[date]]="","Missing","Available")</f>
        <v>Available</v>
      </c>
    </row>
    <row r="12780" spans="1:12" x14ac:dyDescent="0.35">
      <c r="A12780" s="1" t="s">
        <v>12281</v>
      </c>
      <c r="B12780" s="1" t="s">
        <v>144</v>
      </c>
      <c r="C12780" s="3">
        <v>45211</v>
      </c>
      <c r="D12780" s="1" t="s">
        <v>14</v>
      </c>
      <c r="E12780" s="1" t="s">
        <v>57</v>
      </c>
      <c r="F12780" s="1">
        <v>29899</v>
      </c>
      <c r="G12780" s="1" t="s">
        <v>40</v>
      </c>
      <c r="H12780" s="1" t="s">
        <v>52</v>
      </c>
      <c r="I12780" s="1" t="s">
        <v>272</v>
      </c>
      <c r="J12780" s="1" t="str" cm="1">
        <f t="array" ref="J12780">_xlfn.IFS(F12780="","missing",F12780&lt;0,"negative",F12780=0,"zero",AND(F12780&gt;=99999,MOD(F12780,9)=0),"99999 placeholder",AND(F12780&gt;$O$5,D12780="Expense"),"Expense outlier",AND(F12780&gt;$P$5,D12780="Income"),"Income outlier",TRUE,"valid")</f>
        <v>valid</v>
      </c>
      <c r="K12780" s="1" t="str">
        <f>_xlfn.XLOOKUP(I12780,[1]category_mapping!$F$2:$F$19,[1]category_mapping!$G$2:$G$19,E12780)</f>
        <v>food</v>
      </c>
      <c r="L12780" s="1" t="str">
        <f>IF(cleaning_working[[#This Row],[date]]="","Missing","Available")</f>
        <v>Available</v>
      </c>
    </row>
    <row r="12781" spans="1:12" x14ac:dyDescent="0.35">
      <c r="A12781" s="1" t="s">
        <v>12282</v>
      </c>
      <c r="B12781" s="1" t="s">
        <v>467</v>
      </c>
      <c r="C12781" s="3">
        <v>44684</v>
      </c>
      <c r="D12781" s="1" t="s">
        <v>13</v>
      </c>
      <c r="E12781" s="1" t="s">
        <v>45</v>
      </c>
      <c r="F12781" s="1">
        <v>3835</v>
      </c>
      <c r="G12781" s="1" t="s">
        <v>32</v>
      </c>
      <c r="H12781" s="1" t="s">
        <v>19</v>
      </c>
      <c r="I12781" s="1" t="s">
        <v>162</v>
      </c>
      <c r="J12781" s="1" t="str" cm="1">
        <f t="array" ref="J12781">_xlfn.IFS(F12781="","missing",F12781&lt;0,"negative",F12781=0,"zero",AND(F12781&gt;=99999,MOD(F12781,9)=0),"99999 placeholder",AND(F12781&gt;$O$5,D12781="Expense"),"Expense outlier",AND(F12781&gt;$P$5,D12781="Income"),"Income outlier",TRUE,"valid")</f>
        <v>valid</v>
      </c>
      <c r="K12781" s="1" t="str">
        <f>_xlfn.XLOOKUP(I12781,[1]category_mapping!$F$2:$F$19,[1]category_mapping!$G$2:$G$19,E12781)</f>
        <v>entertainment</v>
      </c>
      <c r="L12781" s="1" t="str">
        <f>IF(cleaning_working[[#This Row],[date]]="","Missing","Available")</f>
        <v>Available</v>
      </c>
    </row>
    <row r="12782" spans="1:12" x14ac:dyDescent="0.35">
      <c r="A12782" s="1" t="s">
        <v>12283</v>
      </c>
      <c r="B12782" s="1" t="s">
        <v>243</v>
      </c>
      <c r="C12782" s="3">
        <v>44213</v>
      </c>
      <c r="D12782" s="1" t="s">
        <v>13</v>
      </c>
      <c r="E12782" s="1" t="s">
        <v>63</v>
      </c>
      <c r="F12782" s="1">
        <v>1860</v>
      </c>
      <c r="G12782" s="1" t="s">
        <v>64</v>
      </c>
      <c r="H12782" s="1" t="s">
        <v>107</v>
      </c>
      <c r="I12782" s="1" t="s">
        <v>80</v>
      </c>
      <c r="J12782" s="1" t="str" cm="1">
        <f t="array" ref="J12782">_xlfn.IFS(F12782="","missing",F12782&lt;0,"negative",F12782=0,"zero",AND(F12782&gt;=99999,MOD(F12782,9)=0),"99999 placeholder",AND(F12782&gt;$O$5,D12782="Expense"),"Expense outlier",AND(F12782&gt;$P$5,D12782="Income"),"Income outlier",TRUE,"valid")</f>
        <v>valid</v>
      </c>
      <c r="K12782" s="1" t="str">
        <f>_xlfn.XLOOKUP(I12782,[1]category_mapping!$F$2:$F$19,[1]category_mapping!$G$2:$G$19,E12782)</f>
        <v>food</v>
      </c>
      <c r="L12782" s="1" t="str">
        <f>IF(cleaning_working[[#This Row],[date]]="","Missing","Available")</f>
        <v>Available</v>
      </c>
    </row>
    <row r="12783" spans="1:12" x14ac:dyDescent="0.35">
      <c r="A12783" s="1" t="s">
        <v>12284</v>
      </c>
      <c r="B12783" s="1" t="s">
        <v>311</v>
      </c>
      <c r="C12783" s="3">
        <v>45586</v>
      </c>
      <c r="D12783" s="1" t="s">
        <v>13</v>
      </c>
      <c r="E12783" s="1" t="s">
        <v>96</v>
      </c>
      <c r="F12783" s="1">
        <v>3165</v>
      </c>
      <c r="G12783" s="1" t="s">
        <v>40</v>
      </c>
      <c r="H12783" s="1" t="s">
        <v>133</v>
      </c>
      <c r="I12783" s="1" t="s">
        <v>93</v>
      </c>
      <c r="J12783" s="1" t="str" cm="1">
        <f t="array" ref="J12783">_xlfn.IFS(F12783="","missing",F12783&lt;0,"negative",F12783=0,"zero",AND(F12783&gt;=99999,MOD(F12783,9)=0),"99999 placeholder",AND(F12783&gt;$O$5,D12783="Expense"),"Expense outlier",AND(F12783&gt;$P$5,D12783="Income"),"Income outlier",TRUE,"valid")</f>
        <v>valid</v>
      </c>
      <c r="K12783" s="1" t="str">
        <f>_xlfn.XLOOKUP(I12783,[1]category_mapping!$F$2:$F$19,[1]category_mapping!$G$2:$G$19,E12783)</f>
        <v>travel</v>
      </c>
      <c r="L12783" s="1" t="str">
        <f>IF(cleaning_working[[#This Row],[date]]="","Missing","Available")</f>
        <v>Available</v>
      </c>
    </row>
    <row r="12784" spans="1:12" x14ac:dyDescent="0.35">
      <c r="A12784" s="1" t="s">
        <v>12285</v>
      </c>
      <c r="B12784" s="1" t="s">
        <v>101</v>
      </c>
      <c r="C12784" s="3">
        <v>44393</v>
      </c>
      <c r="D12784" s="1" t="s">
        <v>13</v>
      </c>
      <c r="E12784" s="1" t="s">
        <v>63</v>
      </c>
      <c r="F12784" s="1">
        <v>8144</v>
      </c>
      <c r="G12784" s="1" t="s">
        <v>18</v>
      </c>
      <c r="H12784" s="1" t="s">
        <v>33</v>
      </c>
      <c r="I12784" s="1" t="s">
        <v>90</v>
      </c>
      <c r="J12784" s="1" t="str" cm="1">
        <f t="array" ref="J12784">_xlfn.IFS(F12784="","missing",F12784&lt;0,"negative",F12784=0,"zero",AND(F12784&gt;=99999,MOD(F12784,9)=0),"99999 placeholder",AND(F12784&gt;$O$5,D12784="Expense"),"Expense outlier",AND(F12784&gt;$P$5,D12784="Income"),"Income outlier",TRUE,"valid")</f>
        <v>valid</v>
      </c>
      <c r="K12784" s="1" t="str">
        <f>_xlfn.XLOOKUP(I12784,[1]category_mapping!$F$2:$F$19,[1]category_mapping!$G$2:$G$19,E12784)</f>
        <v>utilities</v>
      </c>
      <c r="L12784" s="1" t="str">
        <f>IF(cleaning_working[[#This Row],[date]]="","Missing","Available")</f>
        <v>Available</v>
      </c>
    </row>
    <row r="12785" spans="1:12" x14ac:dyDescent="0.35">
      <c r="A12785" s="1" t="s">
        <v>12286</v>
      </c>
      <c r="B12785" s="1" t="s">
        <v>386</v>
      </c>
      <c r="C12785" s="3">
        <v>45042</v>
      </c>
      <c r="D12785" s="1" t="s">
        <v>13</v>
      </c>
      <c r="E12785" s="1" t="s">
        <v>63</v>
      </c>
      <c r="F12785" s="1">
        <v>1979</v>
      </c>
      <c r="G12785" s="1" t="s">
        <v>64</v>
      </c>
      <c r="H12785" s="1" t="s">
        <v>19</v>
      </c>
      <c r="I12785" s="1" t="s">
        <v>46</v>
      </c>
      <c r="J12785" s="1" t="str" cm="1">
        <f t="array" ref="J12785">_xlfn.IFS(F12785="","missing",F12785&lt;0,"negative",F12785=0,"zero",AND(F12785&gt;=99999,MOD(F12785,9)=0),"99999 placeholder",AND(F12785&gt;$O$5,D12785="Expense"),"Expense outlier",AND(F12785&gt;$P$5,D12785="Income"),"Income outlier",TRUE,"valid")</f>
        <v>valid</v>
      </c>
      <c r="K12785" s="1" t="str">
        <f>_xlfn.XLOOKUP(I12785,[1]category_mapping!$F$2:$F$19,[1]category_mapping!$G$2:$G$19,E12785)</f>
        <v>utilities</v>
      </c>
      <c r="L12785" s="1" t="str">
        <f>IF(cleaning_working[[#This Row],[date]]="","Missing","Available")</f>
        <v>Available</v>
      </c>
    </row>
    <row r="12786" spans="1:12" x14ac:dyDescent="0.35">
      <c r="A12786" s="1" t="s">
        <v>12287</v>
      </c>
      <c r="B12786" s="1" t="s">
        <v>277</v>
      </c>
      <c r="C12786" s="3">
        <v>45616</v>
      </c>
      <c r="D12786" s="1" t="s">
        <v>13</v>
      </c>
      <c r="E12786" s="1" t="s">
        <v>46</v>
      </c>
      <c r="F12786" s="1">
        <v>4319</v>
      </c>
      <c r="G12786" s="1" t="s">
        <v>64</v>
      </c>
      <c r="H12786" s="1" t="s">
        <v>25</v>
      </c>
      <c r="I12786" s="1" t="s">
        <v>128</v>
      </c>
      <c r="J12786" s="1" t="str" cm="1">
        <f t="array" ref="J12786">_xlfn.IFS(F12786="","missing",F12786&lt;0,"negative",F12786=0,"zero",AND(F12786&gt;=99999,MOD(F12786,9)=0),"99999 placeholder",AND(F12786&gt;$O$5,D12786="Expense"),"Expense outlier",AND(F12786&gt;$P$5,D12786="Income"),"Income outlier",TRUE,"valid")</f>
        <v>valid</v>
      </c>
      <c r="K12786" s="1" t="str">
        <f>_xlfn.XLOOKUP(I12786,[1]category_mapping!$F$2:$F$19,[1]category_mapping!$G$2:$G$19,E12786)</f>
        <v>utilities</v>
      </c>
      <c r="L12786" s="1" t="str">
        <f>IF(cleaning_working[[#This Row],[date]]="","Missing","Available")</f>
        <v>Available</v>
      </c>
    </row>
    <row r="12787" spans="1:12" x14ac:dyDescent="0.35">
      <c r="A12787" s="1" t="s">
        <v>12288</v>
      </c>
      <c r="B12787" s="1" t="s">
        <v>464</v>
      </c>
      <c r="C12787" s="3">
        <v>45165</v>
      </c>
      <c r="D12787" s="1" t="s">
        <v>14</v>
      </c>
      <c r="E12787" s="1" t="s">
        <v>119</v>
      </c>
      <c r="F12787" s="1">
        <v>17113</v>
      </c>
      <c r="G12787" s="1" t="s">
        <v>18</v>
      </c>
      <c r="H12787" s="1" t="s">
        <v>19</v>
      </c>
      <c r="I12787" s="1" t="s">
        <v>194</v>
      </c>
      <c r="J12787" s="1" t="str" cm="1">
        <f t="array" ref="J12787">_xlfn.IFS(F12787="","missing",F12787&lt;0,"negative",F12787=0,"zero",AND(F12787&gt;=99999,MOD(F12787,9)=0),"99999 placeholder",AND(F12787&gt;$O$5,D12787="Expense"),"Expense outlier",AND(F12787&gt;$P$5,D12787="Income"),"Income outlier",TRUE,"valid")</f>
        <v>valid</v>
      </c>
      <c r="K12787" s="1" t="str">
        <f>_xlfn.XLOOKUP(I12787,[1]category_mapping!$F$2:$F$19,[1]category_mapping!$G$2:$G$19,E12787)</f>
        <v>travel</v>
      </c>
      <c r="L12787" s="1" t="str">
        <f>IF(cleaning_working[[#This Row],[date]]="","Missing","Available")</f>
        <v>Available</v>
      </c>
    </row>
    <row r="12788" spans="1:12" x14ac:dyDescent="0.35">
      <c r="A12788" s="1" t="s">
        <v>12289</v>
      </c>
      <c r="B12788" s="1" t="s">
        <v>161</v>
      </c>
      <c r="C12788" s="3">
        <v>44297</v>
      </c>
      <c r="D12788" s="1" t="s">
        <v>13</v>
      </c>
      <c r="E12788" s="1" t="s">
        <v>63</v>
      </c>
      <c r="F12788" s="1">
        <v>5382</v>
      </c>
      <c r="G12788" s="1" t="s">
        <v>18</v>
      </c>
      <c r="H12788" s="1" t="s">
        <v>107</v>
      </c>
      <c r="I12788" s="1" t="s">
        <v>178</v>
      </c>
      <c r="J12788" s="1" t="str" cm="1">
        <f t="array" ref="J12788">_xlfn.IFS(F12788="","missing",F12788&lt;0,"negative",F12788=0,"zero",AND(F12788&gt;=99999,MOD(F12788,9)=0),"99999 placeholder",AND(F12788&gt;$O$5,D12788="Expense"),"Expense outlier",AND(F12788&gt;$P$5,D12788="Income"),"Income outlier",TRUE,"valid")</f>
        <v>valid</v>
      </c>
      <c r="K12788" s="1" t="str">
        <f>_xlfn.XLOOKUP(I12788,[1]category_mapping!$F$2:$F$19,[1]category_mapping!$G$2:$G$19,E12788)</f>
        <v>rent</v>
      </c>
      <c r="L12788" s="1" t="str">
        <f>IF(cleaning_working[[#This Row],[date]]="","Missing","Available")</f>
        <v>Available</v>
      </c>
    </row>
    <row r="12789" spans="1:12" x14ac:dyDescent="0.35">
      <c r="A12789" s="1" t="s">
        <v>12290</v>
      </c>
      <c r="B12789" s="1" t="s">
        <v>206</v>
      </c>
      <c r="C12789" s="3">
        <v>45592</v>
      </c>
      <c r="D12789" s="1" t="s">
        <v>13</v>
      </c>
      <c r="E12789" s="1" t="s">
        <v>63</v>
      </c>
      <c r="F12789" s="1">
        <v>5766</v>
      </c>
      <c r="G12789" s="1" t="s">
        <v>18</v>
      </c>
      <c r="H12789" s="1" t="s">
        <v>107</v>
      </c>
      <c r="J12789" s="1" t="str" cm="1">
        <f t="array" ref="J12789">_xlfn.IFS(F12789="","missing",F12789&lt;0,"negative",F12789=0,"zero",AND(F12789&gt;=99999,MOD(F12789,9)=0),"99999 placeholder",AND(F12789&gt;$O$5,D12789="Expense"),"Expense outlier",AND(F12789&gt;$P$5,D12789="Income"),"Income outlier",TRUE,"valid")</f>
        <v>valid</v>
      </c>
      <c r="K12789" s="1" t="str">
        <f>_xlfn.XLOOKUP(I12789,[1]category_mapping!$F$2:$F$19,[1]category_mapping!$G$2:$G$19,E12789)</f>
        <v>utilities</v>
      </c>
      <c r="L12789" s="1" t="str">
        <f>IF(cleaning_working[[#This Row],[date]]="","Missing","Available")</f>
        <v>Available</v>
      </c>
    </row>
    <row r="12790" spans="1:12" x14ac:dyDescent="0.35">
      <c r="A12790" s="1" t="s">
        <v>9072</v>
      </c>
      <c r="B12790" s="1" t="s">
        <v>106</v>
      </c>
      <c r="C12790" s="3">
        <v>44389</v>
      </c>
      <c r="D12790" s="1" t="s">
        <v>14</v>
      </c>
      <c r="E12790" s="1" t="s">
        <v>215</v>
      </c>
      <c r="F12790" s="1">
        <v>32450</v>
      </c>
      <c r="G12790" s="1" t="s">
        <v>25</v>
      </c>
      <c r="H12790" s="1" t="s">
        <v>107</v>
      </c>
      <c r="I12790" s="1" t="s">
        <v>170</v>
      </c>
      <c r="J12790" s="1" t="str" cm="1">
        <f t="array" ref="J12790">_xlfn.IFS(F12790="","missing",F12790&lt;0,"negative",F12790=0,"zero",AND(F12790&gt;=99999,MOD(F12790,9)=0),"99999 placeholder",AND(F12790&gt;$O$5,D12790="Expense"),"Expense outlier",AND(F12790&gt;$P$5,D12790="Income"),"Income outlier",TRUE,"valid")</f>
        <v>valid</v>
      </c>
      <c r="K12790" s="1" t="str">
        <f>_xlfn.XLOOKUP(I12790,[1]category_mapping!$F$2:$F$19,[1]category_mapping!$G$2:$G$19,E12790)</f>
        <v>health</v>
      </c>
      <c r="L12790" s="1" t="str">
        <f>IF(cleaning_working[[#This Row],[date]]="","Missing","Available")</f>
        <v>Available</v>
      </c>
    </row>
    <row r="12791" spans="1:12" x14ac:dyDescent="0.35">
      <c r="A12791" s="1" t="s">
        <v>12291</v>
      </c>
      <c r="B12791" s="1" t="s">
        <v>255</v>
      </c>
      <c r="C12791" s="3">
        <v>45553</v>
      </c>
      <c r="D12791" s="1" t="s">
        <v>13</v>
      </c>
      <c r="E12791" s="1" t="s">
        <v>63</v>
      </c>
      <c r="F12791" s="1">
        <v>2025</v>
      </c>
      <c r="G12791" s="1" t="s">
        <v>18</v>
      </c>
      <c r="H12791" s="1" t="s">
        <v>107</v>
      </c>
      <c r="J12791" s="1" t="str" cm="1">
        <f t="array" ref="J12791">_xlfn.IFS(F12791="","missing",F12791&lt;0,"negative",F12791=0,"zero",AND(F12791&gt;=99999,MOD(F12791,9)=0),"99999 placeholder",AND(F12791&gt;$O$5,D12791="Expense"),"Expense outlier",AND(F12791&gt;$P$5,D12791="Income"),"Income outlier",TRUE,"valid")</f>
        <v>valid</v>
      </c>
      <c r="K12791" s="1" t="str">
        <f>_xlfn.XLOOKUP(I12791,[1]category_mapping!$F$2:$F$19,[1]category_mapping!$G$2:$G$19,E12791)</f>
        <v>utilities</v>
      </c>
      <c r="L12791" s="1" t="str">
        <f>IF(cleaning_working[[#This Row],[date]]="","Missing","Available")</f>
        <v>Available</v>
      </c>
    </row>
    <row r="12792" spans="1:12" x14ac:dyDescent="0.35">
      <c r="A12792" s="1" t="s">
        <v>12292</v>
      </c>
      <c r="B12792" s="1" t="s">
        <v>1044</v>
      </c>
      <c r="C12792" s="3">
        <v>45514</v>
      </c>
      <c r="D12792" s="1" t="s">
        <v>13</v>
      </c>
      <c r="E12792" s="1" t="s">
        <v>96</v>
      </c>
      <c r="F12792" s="1">
        <v>6204</v>
      </c>
      <c r="G12792" s="1" t="s">
        <v>64</v>
      </c>
      <c r="H12792" s="1" t="s">
        <v>107</v>
      </c>
      <c r="J12792" s="1" t="str" cm="1">
        <f t="array" ref="J12792">_xlfn.IFS(F12792="","missing",F12792&lt;0,"negative",F12792=0,"zero",AND(F12792&gt;=99999,MOD(F12792,9)=0),"99999 placeholder",AND(F12792&gt;$O$5,D12792="Expense"),"Expense outlier",AND(F12792&gt;$P$5,D12792="Income"),"Income outlier",TRUE,"valid")</f>
        <v>valid</v>
      </c>
      <c r="K12792" s="1" t="str">
        <f>_xlfn.XLOOKUP(I12792,[1]category_mapping!$F$2:$F$19,[1]category_mapping!$G$2:$G$19,E12792)</f>
        <v>travel</v>
      </c>
      <c r="L12792" s="1" t="str">
        <f>IF(cleaning_working[[#This Row],[date]]="","Missing","Available")</f>
        <v>Available</v>
      </c>
    </row>
    <row r="12793" spans="1:12" x14ac:dyDescent="0.35">
      <c r="A12793" s="1" t="s">
        <v>12293</v>
      </c>
      <c r="B12793" s="1" t="s">
        <v>317</v>
      </c>
      <c r="C12793" s="3">
        <v>45287</v>
      </c>
      <c r="D12793" s="1" t="s">
        <v>13</v>
      </c>
      <c r="E12793" s="1" t="s">
        <v>24</v>
      </c>
      <c r="F12793" s="1">
        <v>4480</v>
      </c>
      <c r="G12793" s="1" t="s">
        <v>32</v>
      </c>
      <c r="H12793" s="1" t="s">
        <v>86</v>
      </c>
      <c r="I12793" s="1" t="s">
        <v>41</v>
      </c>
      <c r="J12793" s="1" t="str" cm="1">
        <f t="array" ref="J12793">_xlfn.IFS(F12793="","missing",F12793&lt;0,"negative",F12793=0,"zero",AND(F12793&gt;=99999,MOD(F12793,9)=0),"99999 placeholder",AND(F12793&gt;$O$5,D12793="Expense"),"Expense outlier",AND(F12793&gt;$P$5,D12793="Income"),"Income outlier",TRUE,"valid")</f>
        <v>valid</v>
      </c>
      <c r="K12793" s="1" t="str">
        <f>_xlfn.XLOOKUP(I12793,[1]category_mapping!$F$2:$F$19,[1]category_mapping!$G$2:$G$19,E12793)</f>
        <v>utilities</v>
      </c>
      <c r="L12793" s="1" t="str">
        <f>IF(cleaning_working[[#This Row],[date]]="","Missing","Available")</f>
        <v>Available</v>
      </c>
    </row>
    <row r="12794" spans="1:12" x14ac:dyDescent="0.35">
      <c r="A12794" s="1" t="s">
        <v>12294</v>
      </c>
      <c r="B12794" s="1" t="s">
        <v>559</v>
      </c>
      <c r="C12794" s="3">
        <v>45151</v>
      </c>
      <c r="D12794" s="1" t="s">
        <v>14</v>
      </c>
      <c r="E12794" s="1" t="s">
        <v>57</v>
      </c>
      <c r="F12794" s="1">
        <v>11476</v>
      </c>
      <c r="G12794" s="1" t="s">
        <v>18</v>
      </c>
      <c r="H12794" s="1" t="s">
        <v>33</v>
      </c>
      <c r="I12794" s="1" t="s">
        <v>58</v>
      </c>
      <c r="J12794" s="1" t="str" cm="1">
        <f t="array" ref="J12794">_xlfn.IFS(F12794="","missing",F12794&lt;0,"negative",F12794=0,"zero",AND(F12794&gt;=99999,MOD(F12794,9)=0),"99999 placeholder",AND(F12794&gt;$O$5,D12794="Expense"),"Expense outlier",AND(F12794&gt;$P$5,D12794="Income"),"Income outlier",TRUE,"valid")</f>
        <v>valid</v>
      </c>
      <c r="K12794" s="1" t="str">
        <f>_xlfn.XLOOKUP(I12794,[1]category_mapping!$F$2:$F$19,[1]category_mapping!$G$2:$G$19,E12794)</f>
        <v>salary</v>
      </c>
      <c r="L12794" s="1" t="str">
        <f>IF(cleaning_working[[#This Row],[date]]="","Missing","Available")</f>
        <v>Available</v>
      </c>
    </row>
    <row r="12795" spans="1:12" x14ac:dyDescent="0.35">
      <c r="A12795" s="1" t="s">
        <v>12295</v>
      </c>
      <c r="B12795" s="1" t="s">
        <v>767</v>
      </c>
      <c r="C12795" s="3">
        <v>44792</v>
      </c>
      <c r="D12795" s="1" t="s">
        <v>13</v>
      </c>
      <c r="E12795" s="1" t="s">
        <v>63</v>
      </c>
      <c r="F12795" s="1">
        <v>1159</v>
      </c>
      <c r="G12795" s="1" t="s">
        <v>18</v>
      </c>
      <c r="H12795" s="1" t="s">
        <v>26</v>
      </c>
      <c r="I12795" s="1" t="s">
        <v>41</v>
      </c>
      <c r="J12795" s="1" t="str" cm="1">
        <f t="array" ref="J12795">_xlfn.IFS(F12795="","missing",F12795&lt;0,"negative",F12795=0,"zero",AND(F12795&gt;=99999,MOD(F12795,9)=0),"99999 placeholder",AND(F12795&gt;$O$5,D12795="Expense"),"Expense outlier",AND(F12795&gt;$P$5,D12795="Income"),"Income outlier",TRUE,"valid")</f>
        <v>valid</v>
      </c>
      <c r="K12795" s="1" t="str">
        <f>_xlfn.XLOOKUP(I12795,[1]category_mapping!$F$2:$F$19,[1]category_mapping!$G$2:$G$19,E12795)</f>
        <v>utilities</v>
      </c>
      <c r="L12795" s="1" t="str">
        <f>IF(cleaning_working[[#This Row],[date]]="","Missing","Available")</f>
        <v>Available</v>
      </c>
    </row>
    <row r="12796" spans="1:12" x14ac:dyDescent="0.35">
      <c r="A12796" s="1" t="s">
        <v>5853</v>
      </c>
      <c r="B12796" s="1" t="s">
        <v>386</v>
      </c>
      <c r="C12796" s="3">
        <v>44659</v>
      </c>
      <c r="D12796" s="1" t="s">
        <v>13</v>
      </c>
      <c r="E12796" s="1" t="s">
        <v>24</v>
      </c>
      <c r="F12796" s="1">
        <v>8950</v>
      </c>
      <c r="G12796" s="1" t="s">
        <v>32</v>
      </c>
      <c r="H12796" s="1" t="s">
        <v>25</v>
      </c>
      <c r="I12796" s="1" t="s">
        <v>123</v>
      </c>
      <c r="J12796" s="1" t="str" cm="1">
        <f t="array" ref="J12796">_xlfn.IFS(F12796="","missing",F12796&lt;0,"negative",F12796=0,"zero",AND(F12796&gt;=99999,MOD(F12796,9)=0),"99999 placeholder",AND(F12796&gt;$O$5,D12796="Expense"),"Expense outlier",AND(F12796&gt;$P$5,D12796="Income"),"Income outlier",TRUE,"valid")</f>
        <v>valid</v>
      </c>
      <c r="K12796" s="1" t="str">
        <f>_xlfn.XLOOKUP(I12796,[1]category_mapping!$F$2:$F$19,[1]category_mapping!$G$2:$G$19,E12796)</f>
        <v>rent</v>
      </c>
      <c r="L12796" s="1" t="str">
        <f>IF(cleaning_working[[#This Row],[date]]="","Missing","Available")</f>
        <v>Available</v>
      </c>
    </row>
    <row r="12797" spans="1:12" x14ac:dyDescent="0.35">
      <c r="A12797" s="1" t="s">
        <v>4128</v>
      </c>
      <c r="B12797" s="1" t="s">
        <v>557</v>
      </c>
      <c r="C12797" s="3">
        <v>44220</v>
      </c>
      <c r="D12797" s="1" t="s">
        <v>13</v>
      </c>
      <c r="E12797" s="1" t="s">
        <v>63</v>
      </c>
      <c r="F12797" s="1">
        <v>6053</v>
      </c>
      <c r="G12797" s="1" t="s">
        <v>32</v>
      </c>
      <c r="H12797" s="1" t="s">
        <v>25</v>
      </c>
      <c r="I12797" s="1" t="s">
        <v>34</v>
      </c>
      <c r="J12797" s="1" t="str" cm="1">
        <f t="array" ref="J12797">_xlfn.IFS(F12797="","missing",F12797&lt;0,"negative",F12797=0,"zero",AND(F12797&gt;=99999,MOD(F12797,9)=0),"99999 placeholder",AND(F12797&gt;$O$5,D12797="Expense"),"Expense outlier",AND(F12797&gt;$P$5,D12797="Income"),"Income outlier",TRUE,"valid")</f>
        <v>valid</v>
      </c>
      <c r="K12797" s="1" t="str">
        <f>_xlfn.XLOOKUP(I12797,[1]category_mapping!$F$2:$F$19,[1]category_mapping!$G$2:$G$19,E12797)</f>
        <v>education</v>
      </c>
      <c r="L12797" s="1" t="str">
        <f>IF(cleaning_working[[#This Row],[date]]="","Missing","Available")</f>
        <v>Available</v>
      </c>
    </row>
    <row r="12798" spans="1:12" x14ac:dyDescent="0.35">
      <c r="A12798" s="1" t="s">
        <v>12296</v>
      </c>
      <c r="B12798" s="1" t="s">
        <v>150</v>
      </c>
      <c r="C12798" s="3">
        <v>45552</v>
      </c>
      <c r="D12798" s="1" t="s">
        <v>13</v>
      </c>
      <c r="E12798" s="1" t="s">
        <v>176</v>
      </c>
      <c r="F12798" s="1">
        <v>9961</v>
      </c>
      <c r="G12798" s="1" t="s">
        <v>18</v>
      </c>
      <c r="H12798" s="1" t="s">
        <v>33</v>
      </c>
      <c r="I12798" s="1" t="s">
        <v>170</v>
      </c>
      <c r="J12798" s="1" t="str" cm="1">
        <f t="array" ref="J12798">_xlfn.IFS(F12798="","missing",F12798&lt;0,"negative",F12798=0,"zero",AND(F12798&gt;=99999,MOD(F12798,9)=0),"99999 placeholder",AND(F12798&gt;$O$5,D12798="Expense"),"Expense outlier",AND(F12798&gt;$P$5,D12798="Income"),"Income outlier",TRUE,"valid")</f>
        <v>valid</v>
      </c>
      <c r="K12798" s="1" t="str">
        <f>_xlfn.XLOOKUP(I12798,[1]category_mapping!$F$2:$F$19,[1]category_mapping!$G$2:$G$19,E12798)</f>
        <v>health</v>
      </c>
      <c r="L12798" s="1" t="str">
        <f>IF(cleaning_working[[#This Row],[date]]="","Missing","Available")</f>
        <v>Available</v>
      </c>
    </row>
    <row r="12799" spans="1:12" x14ac:dyDescent="0.35">
      <c r="A12799" s="1" t="s">
        <v>12297</v>
      </c>
      <c r="B12799" s="1" t="s">
        <v>351</v>
      </c>
      <c r="C12799" s="3">
        <v>44395</v>
      </c>
      <c r="D12799" s="1" t="s">
        <v>13</v>
      </c>
      <c r="E12799" s="1" t="s">
        <v>17</v>
      </c>
      <c r="F12799" s="1">
        <v>4359</v>
      </c>
      <c r="G12799" s="1" t="s">
        <v>40</v>
      </c>
      <c r="H12799" s="1" t="s">
        <v>52</v>
      </c>
      <c r="I12799" s="1" t="s">
        <v>53</v>
      </c>
      <c r="J12799" s="1" t="str" cm="1">
        <f t="array" ref="J12799">_xlfn.IFS(F12799="","missing",F12799&lt;0,"negative",F12799=0,"zero",AND(F12799&gt;=99999,MOD(F12799,9)=0),"99999 placeholder",AND(F12799&gt;$O$5,D12799="Expense"),"Expense outlier",AND(F12799&gt;$P$5,D12799="Income"),"Income outlier",TRUE,"valid")</f>
        <v>valid</v>
      </c>
      <c r="K12799" s="1" t="str">
        <f>_xlfn.XLOOKUP(I12799,[1]category_mapping!$F$2:$F$19,[1]category_mapping!$G$2:$G$19,E12799)</f>
        <v>travel</v>
      </c>
      <c r="L12799" s="1" t="str">
        <f>IF(cleaning_working[[#This Row],[date]]="","Missing","Available")</f>
        <v>Available</v>
      </c>
    </row>
    <row r="12800" spans="1:12" x14ac:dyDescent="0.35">
      <c r="A12800" s="1" t="s">
        <v>12298</v>
      </c>
      <c r="B12800" s="1" t="s">
        <v>402</v>
      </c>
      <c r="C12800" s="3">
        <v>44922</v>
      </c>
      <c r="D12800" s="1" t="s">
        <v>14</v>
      </c>
      <c r="E12800" s="1" t="s">
        <v>31</v>
      </c>
      <c r="F12800" s="1">
        <v>70235</v>
      </c>
      <c r="G12800" s="1" t="s">
        <v>18</v>
      </c>
      <c r="H12800" s="1" t="s">
        <v>25</v>
      </c>
      <c r="I12800" s="1" t="s">
        <v>46</v>
      </c>
      <c r="J12800" s="1" t="str" cm="1">
        <f t="array" ref="J12800">_xlfn.IFS(F12800="","missing",F12800&lt;0,"negative",F12800=0,"zero",AND(F12800&gt;=99999,MOD(F12800,9)=0),"99999 placeholder",AND(F12800&gt;$O$5,D12800="Expense"),"Expense outlier",AND(F12800&gt;$P$5,D12800="Income"),"Income outlier",TRUE,"valid")</f>
        <v>valid</v>
      </c>
      <c r="K12800" s="1" t="str">
        <f>_xlfn.XLOOKUP(I12800,[1]category_mapping!$F$2:$F$19,[1]category_mapping!$G$2:$G$19,E12800)</f>
        <v>freelance</v>
      </c>
      <c r="L12800" s="1" t="str">
        <f>IF(cleaning_working[[#This Row],[date]]="","Missing","Available")</f>
        <v>Available</v>
      </c>
    </row>
    <row r="12801" spans="1:12" x14ac:dyDescent="0.35">
      <c r="A12801" s="1" t="s">
        <v>6116</v>
      </c>
      <c r="B12801" s="1" t="s">
        <v>767</v>
      </c>
      <c r="C12801" s="3">
        <v>44267</v>
      </c>
      <c r="D12801" s="1" t="s">
        <v>13</v>
      </c>
      <c r="E12801" s="1" t="s">
        <v>24</v>
      </c>
      <c r="F12801" s="1">
        <v>33308</v>
      </c>
      <c r="G12801" s="1" t="s">
        <v>32</v>
      </c>
      <c r="H12801" s="1" t="s">
        <v>33</v>
      </c>
      <c r="I12801" s="1" t="s">
        <v>27</v>
      </c>
      <c r="J12801" s="1" t="str" cm="1">
        <f t="array" ref="J12801">_xlfn.IFS(F12801="","missing",F12801&lt;0,"negative",F12801=0,"zero",AND(F12801&gt;=99999,MOD(F12801,9)=0),"99999 placeholder",AND(F12801&gt;$O$5,D12801="Expense"),"Expense outlier",AND(F12801&gt;$P$5,D12801="Income"),"Income outlier",TRUE,"valid")</f>
        <v>Expense outlier</v>
      </c>
      <c r="K12801" s="1" t="str">
        <f>_xlfn.XLOOKUP(I12801,[1]category_mapping!$F$2:$F$19,[1]category_mapping!$G$2:$G$19,E12801)</f>
        <v>rent</v>
      </c>
      <c r="L12801" s="1" t="str">
        <f>IF(cleaning_working[[#This Row],[date]]="","Missing","Available")</f>
        <v>Available</v>
      </c>
    </row>
    <row r="12802" spans="1:12" x14ac:dyDescent="0.35">
      <c r="A12802" s="1" t="s">
        <v>12299</v>
      </c>
      <c r="B12802" s="1" t="s">
        <v>166</v>
      </c>
      <c r="C12802" s="3">
        <v>45568</v>
      </c>
      <c r="D12802" s="1" t="s">
        <v>13</v>
      </c>
      <c r="E12802" s="1" t="s">
        <v>96</v>
      </c>
      <c r="F12802" s="1">
        <v>7966</v>
      </c>
      <c r="G12802" s="1" t="s">
        <v>18</v>
      </c>
      <c r="H12802" s="1" t="s">
        <v>83</v>
      </c>
      <c r="I12802" s="1" t="s">
        <v>20</v>
      </c>
      <c r="J12802" s="1" t="str" cm="1">
        <f t="array" ref="J12802">_xlfn.IFS(F12802="","missing",F12802&lt;0,"negative",F12802=0,"zero",AND(F12802&gt;=99999,MOD(F12802,9)=0),"99999 placeholder",AND(F12802&gt;$O$5,D12802="Expense"),"Expense outlier",AND(F12802&gt;$P$5,D12802="Income"),"Income outlier",TRUE,"valid")</f>
        <v>valid</v>
      </c>
      <c r="K12802" s="1" t="str">
        <f>_xlfn.XLOOKUP(I12802,[1]category_mapping!$F$2:$F$19,[1]category_mapping!$G$2:$G$19,E12802)</f>
        <v>entertainment</v>
      </c>
      <c r="L12802" s="1" t="str">
        <f>IF(cleaning_working[[#This Row],[date]]="","Missing","Available")</f>
        <v>Available</v>
      </c>
    </row>
    <row r="12803" spans="1:12" x14ac:dyDescent="0.35">
      <c r="A12803" s="1" t="s">
        <v>12300</v>
      </c>
      <c r="B12803" s="1" t="s">
        <v>317</v>
      </c>
      <c r="C12803" s="3">
        <v>44374</v>
      </c>
      <c r="D12803" s="1" t="s">
        <v>13</v>
      </c>
      <c r="E12803" s="1" t="s">
        <v>96</v>
      </c>
      <c r="F12803" s="1">
        <v>759</v>
      </c>
      <c r="G12803" s="1" t="s">
        <v>64</v>
      </c>
      <c r="H12803" s="1" t="s">
        <v>83</v>
      </c>
      <c r="I12803" s="1" t="s">
        <v>41</v>
      </c>
      <c r="J12803" s="1" t="str" cm="1">
        <f t="array" ref="J12803">_xlfn.IFS(F12803="","missing",F12803&lt;0,"negative",F12803=0,"zero",AND(F12803&gt;=99999,MOD(F12803,9)=0),"99999 placeholder",AND(F12803&gt;$O$5,D12803="Expense"),"Expense outlier",AND(F12803&gt;$P$5,D12803="Income"),"Income outlier",TRUE,"valid")</f>
        <v>valid</v>
      </c>
      <c r="K12803" s="1" t="str">
        <f>_xlfn.XLOOKUP(I12803,[1]category_mapping!$F$2:$F$19,[1]category_mapping!$G$2:$G$19,E12803)</f>
        <v>utilities</v>
      </c>
      <c r="L12803" s="1" t="str">
        <f>IF(cleaning_working[[#This Row],[date]]="","Missing","Available")</f>
        <v>Available</v>
      </c>
    </row>
    <row r="12804" spans="1:12" x14ac:dyDescent="0.35">
      <c r="A12804" s="1" t="s">
        <v>12301</v>
      </c>
      <c r="B12804" s="1" t="s">
        <v>478</v>
      </c>
      <c r="C12804" s="3">
        <v>45096</v>
      </c>
      <c r="D12804" s="1" t="s">
        <v>13</v>
      </c>
      <c r="E12804" s="1" t="s">
        <v>39</v>
      </c>
      <c r="F12804" s="1">
        <v>1499</v>
      </c>
      <c r="G12804" s="1" t="s">
        <v>18</v>
      </c>
      <c r="H12804" s="1" t="s">
        <v>86</v>
      </c>
      <c r="I12804" s="1" t="s">
        <v>80</v>
      </c>
      <c r="J12804" s="1" t="str" cm="1">
        <f t="array" ref="J12804">_xlfn.IFS(F12804="","missing",F12804&lt;0,"negative",F12804=0,"zero",AND(F12804&gt;=99999,MOD(F12804,9)=0),"99999 placeholder",AND(F12804&gt;$O$5,D12804="Expense"),"Expense outlier",AND(F12804&gt;$P$5,D12804="Income"),"Income outlier",TRUE,"valid")</f>
        <v>valid</v>
      </c>
      <c r="K12804" s="1" t="str">
        <f>_xlfn.XLOOKUP(I12804,[1]category_mapping!$F$2:$F$19,[1]category_mapping!$G$2:$G$19,E12804)</f>
        <v>food</v>
      </c>
      <c r="L12804" s="1" t="str">
        <f>IF(cleaning_working[[#This Row],[date]]="","Missing","Available")</f>
        <v>Available</v>
      </c>
    </row>
    <row r="12805" spans="1:12" x14ac:dyDescent="0.35">
      <c r="A12805" s="1" t="s">
        <v>105</v>
      </c>
      <c r="B12805" s="1" t="s">
        <v>229</v>
      </c>
      <c r="C12805" s="3">
        <v>44880</v>
      </c>
      <c r="D12805" s="1" t="s">
        <v>13</v>
      </c>
      <c r="E12805" s="1" t="s">
        <v>39</v>
      </c>
      <c r="F12805" s="1">
        <v>9789</v>
      </c>
      <c r="G12805" s="1" t="s">
        <v>18</v>
      </c>
      <c r="H12805" s="1" t="s">
        <v>86</v>
      </c>
      <c r="I12805" s="1" t="s">
        <v>87</v>
      </c>
      <c r="J12805" s="1" t="str" cm="1">
        <f t="array" ref="J12805">_xlfn.IFS(F12805="","missing",F12805&lt;0,"negative",F12805=0,"zero",AND(F12805&gt;=99999,MOD(F12805,9)=0),"99999 placeholder",AND(F12805&gt;$O$5,D12805="Expense"),"Expense outlier",AND(F12805&gt;$P$5,D12805="Income"),"Income outlier",TRUE,"valid")</f>
        <v>valid</v>
      </c>
      <c r="K12805" s="1" t="str">
        <f>_xlfn.XLOOKUP(I12805,[1]category_mapping!$F$2:$F$19,[1]category_mapping!$G$2:$G$19,E12805)</f>
        <v>food</v>
      </c>
      <c r="L12805" s="1" t="str">
        <f>IF(cleaning_working[[#This Row],[date]]="","Missing","Available")</f>
        <v>Available</v>
      </c>
    </row>
    <row r="12806" spans="1:12" x14ac:dyDescent="0.35">
      <c r="A12806" s="1" t="s">
        <v>10391</v>
      </c>
      <c r="B12806" s="1" t="s">
        <v>274</v>
      </c>
      <c r="C12806" s="3">
        <v>45060</v>
      </c>
      <c r="D12806" s="1" t="s">
        <v>13</v>
      </c>
      <c r="E12806" s="1" t="s">
        <v>96</v>
      </c>
      <c r="F12806" s="1">
        <v>5549</v>
      </c>
      <c r="G12806" s="1" t="s">
        <v>25</v>
      </c>
      <c r="H12806" s="1" t="s">
        <v>159</v>
      </c>
      <c r="I12806" s="1" t="s">
        <v>162</v>
      </c>
      <c r="J12806" s="1" t="str" cm="1">
        <f t="array" ref="J12806">_xlfn.IFS(F12806="","missing",F12806&lt;0,"negative",F12806=0,"zero",AND(F12806&gt;=99999,MOD(F12806,9)=0),"99999 placeholder",AND(F12806&gt;$O$5,D12806="Expense"),"Expense outlier",AND(F12806&gt;$P$5,D12806="Income"),"Income outlier",TRUE,"valid")</f>
        <v>valid</v>
      </c>
      <c r="K12806" s="1" t="str">
        <f>_xlfn.XLOOKUP(I12806,[1]category_mapping!$F$2:$F$19,[1]category_mapping!$G$2:$G$19,E12806)</f>
        <v>travel</v>
      </c>
      <c r="L12806" s="1" t="str">
        <f>IF(cleaning_working[[#This Row],[date]]="","Missing","Available")</f>
        <v>Available</v>
      </c>
    </row>
    <row r="12807" spans="1:12" x14ac:dyDescent="0.35">
      <c r="A12807" s="1" t="s">
        <v>12302</v>
      </c>
      <c r="B12807" s="1" t="s">
        <v>467</v>
      </c>
      <c r="C12807" s="3">
        <v>44804</v>
      </c>
      <c r="D12807" s="1" t="s">
        <v>13</v>
      </c>
      <c r="E12807" s="1" t="s">
        <v>46</v>
      </c>
      <c r="F12807" s="1">
        <v>934</v>
      </c>
      <c r="G12807" s="1" t="s">
        <v>40</v>
      </c>
      <c r="H12807" s="1" t="s">
        <v>19</v>
      </c>
      <c r="I12807" s="1" t="s">
        <v>170</v>
      </c>
      <c r="J12807" s="1" t="str" cm="1">
        <f t="array" ref="J12807">_xlfn.IFS(F12807="","missing",F12807&lt;0,"negative",F12807=0,"zero",AND(F12807&gt;=99999,MOD(F12807,9)=0),"99999 placeholder",AND(F12807&gt;$O$5,D12807="Expense"),"Expense outlier",AND(F12807&gt;$P$5,D12807="Income"),"Income outlier",TRUE,"valid")</f>
        <v>valid</v>
      </c>
      <c r="K12807" s="1" t="str">
        <f>_xlfn.XLOOKUP(I12807,[1]category_mapping!$F$2:$F$19,[1]category_mapping!$G$2:$G$19,E12807)</f>
        <v>health</v>
      </c>
      <c r="L12807" s="1" t="str">
        <f>IF(cleaning_working[[#This Row],[date]]="","Missing","Available")</f>
        <v>Available</v>
      </c>
    </row>
    <row r="12808" spans="1:12" x14ac:dyDescent="0.35">
      <c r="A12808" s="1" t="s">
        <v>12303</v>
      </c>
      <c r="B12808" s="1" t="s">
        <v>77</v>
      </c>
      <c r="C12808" s="3">
        <v>44938</v>
      </c>
      <c r="D12808" s="1" t="s">
        <v>13</v>
      </c>
      <c r="E12808" s="1" t="s">
        <v>39</v>
      </c>
      <c r="F12808" s="1">
        <v>1956</v>
      </c>
      <c r="G12808" s="1" t="s">
        <v>18</v>
      </c>
      <c r="H12808" s="1" t="s">
        <v>107</v>
      </c>
      <c r="I12808" s="1" t="s">
        <v>120</v>
      </c>
      <c r="J12808" s="1" t="str" cm="1">
        <f t="array" ref="J12808">_xlfn.IFS(F12808="","missing",F12808&lt;0,"negative",F12808=0,"zero",AND(F12808&gt;=99999,MOD(F12808,9)=0),"99999 placeholder",AND(F12808&gt;$O$5,D12808="Expense"),"Expense outlier",AND(F12808&gt;$P$5,D12808="Income"),"Income outlier",TRUE,"valid")</f>
        <v>valid</v>
      </c>
      <c r="K12808" s="1" t="str">
        <f>_xlfn.XLOOKUP(I12808,[1]category_mapping!$F$2:$F$19,[1]category_mapping!$G$2:$G$19,E12808)</f>
        <v>food</v>
      </c>
      <c r="L12808" s="1" t="str">
        <f>IF(cleaning_working[[#This Row],[date]]="","Missing","Available")</f>
        <v>Available</v>
      </c>
    </row>
    <row r="12809" spans="1:12" x14ac:dyDescent="0.35">
      <c r="A12809" s="1" t="s">
        <v>12304</v>
      </c>
      <c r="B12809" s="1" t="s">
        <v>132</v>
      </c>
      <c r="C12809" s="3">
        <v>45267</v>
      </c>
      <c r="D12809" s="1" t="s">
        <v>13</v>
      </c>
      <c r="E12809" s="1" t="s">
        <v>39</v>
      </c>
      <c r="F12809" s="1">
        <v>4122</v>
      </c>
      <c r="G12809" s="1" t="s">
        <v>64</v>
      </c>
      <c r="H12809" s="1" t="s">
        <v>83</v>
      </c>
      <c r="I12809" s="1" t="s">
        <v>87</v>
      </c>
      <c r="J12809" s="1" t="str" cm="1">
        <f t="array" ref="J12809">_xlfn.IFS(F12809="","missing",F12809&lt;0,"negative",F12809=0,"zero",AND(F12809&gt;=99999,MOD(F12809,9)=0),"99999 placeholder",AND(F12809&gt;$O$5,D12809="Expense"),"Expense outlier",AND(F12809&gt;$P$5,D12809="Income"),"Income outlier",TRUE,"valid")</f>
        <v>valid</v>
      </c>
      <c r="K12809" s="1" t="str">
        <f>_xlfn.XLOOKUP(I12809,[1]category_mapping!$F$2:$F$19,[1]category_mapping!$G$2:$G$19,E12809)</f>
        <v>food</v>
      </c>
      <c r="L12809" s="1" t="str">
        <f>IF(cleaning_working[[#This Row],[date]]="","Missing","Available")</f>
        <v>Available</v>
      </c>
    </row>
    <row r="12810" spans="1:12" x14ac:dyDescent="0.35">
      <c r="A12810" s="1" t="s">
        <v>12305</v>
      </c>
      <c r="B12810" s="1" t="s">
        <v>142</v>
      </c>
      <c r="C12810" s="3">
        <v>44271</v>
      </c>
      <c r="D12810" s="1" t="s">
        <v>13</v>
      </c>
      <c r="E12810" s="1" t="s">
        <v>24</v>
      </c>
      <c r="F12810" s="1">
        <v>27525</v>
      </c>
      <c r="G12810" s="1" t="s">
        <v>64</v>
      </c>
      <c r="H12810" s="1" t="s">
        <v>52</v>
      </c>
      <c r="I12810" s="1" t="s">
        <v>226</v>
      </c>
      <c r="J12810" s="1" t="str" cm="1">
        <f t="array" ref="J12810">_xlfn.IFS(F12810="","missing",F12810&lt;0,"negative",F12810=0,"zero",AND(F12810&gt;=99999,MOD(F12810,9)=0),"99999 placeholder",AND(F12810&gt;$O$5,D12810="Expense"),"Expense outlier",AND(F12810&gt;$P$5,D12810="Income"),"Income outlier",TRUE,"valid")</f>
        <v>Expense outlier</v>
      </c>
      <c r="K12810" s="1" t="str">
        <f>_xlfn.XLOOKUP(I12810,[1]category_mapping!$F$2:$F$19,[1]category_mapping!$G$2:$G$19,E12810)</f>
        <v>savings</v>
      </c>
      <c r="L12810" s="1" t="str">
        <f>IF(cleaning_working[[#This Row],[date]]="","Missing","Available")</f>
        <v>Available</v>
      </c>
    </row>
    <row r="12811" spans="1:12" x14ac:dyDescent="0.35">
      <c r="A12811" s="1" t="s">
        <v>12306</v>
      </c>
      <c r="B12811" s="1" t="s">
        <v>139</v>
      </c>
      <c r="C12811" s="3">
        <v>44878</v>
      </c>
      <c r="D12811" s="1" t="s">
        <v>13</v>
      </c>
      <c r="E12811" s="1" t="s">
        <v>45</v>
      </c>
      <c r="F12811" s="1">
        <v>794</v>
      </c>
      <c r="G12811" s="1" t="s">
        <v>18</v>
      </c>
      <c r="H12811" s="1" t="s">
        <v>52</v>
      </c>
      <c r="J12811" s="1" t="str" cm="1">
        <f t="array" ref="J12811">_xlfn.IFS(F12811="","missing",F12811&lt;0,"negative",F12811=0,"zero",AND(F12811&gt;=99999,MOD(F12811,9)=0),"99999 placeholder",AND(F12811&gt;$O$5,D12811="Expense"),"Expense outlier",AND(F12811&gt;$P$5,D12811="Income"),"Income outlier",TRUE,"valid")</f>
        <v>valid</v>
      </c>
      <c r="K12811" s="1" t="str">
        <f>_xlfn.XLOOKUP(I12811,[1]category_mapping!$F$2:$F$19,[1]category_mapping!$G$2:$G$19,E12811)</f>
        <v>entertainment</v>
      </c>
      <c r="L12811" s="1" t="str">
        <f>IF(cleaning_working[[#This Row],[date]]="","Missing","Available")</f>
        <v>Available</v>
      </c>
    </row>
    <row r="12812" spans="1:12" x14ac:dyDescent="0.35">
      <c r="A12812" s="1" t="s">
        <v>12307</v>
      </c>
      <c r="B12812" s="1" t="s">
        <v>85</v>
      </c>
      <c r="C12812" s="3">
        <v>44522</v>
      </c>
      <c r="D12812" s="1" t="s">
        <v>13</v>
      </c>
      <c r="E12812" s="1" t="s">
        <v>104</v>
      </c>
      <c r="F12812" s="1">
        <v>4280</v>
      </c>
      <c r="G12812" s="1" t="s">
        <v>64</v>
      </c>
      <c r="H12812" s="1" t="s">
        <v>65</v>
      </c>
      <c r="I12812" s="1" t="s">
        <v>194</v>
      </c>
      <c r="J12812" s="1" t="str" cm="1">
        <f t="array" ref="J12812">_xlfn.IFS(F12812="","missing",F12812&lt;0,"negative",F12812=0,"zero",AND(F12812&gt;=99999,MOD(F12812,9)=0),"99999 placeholder",AND(F12812&gt;$O$5,D12812="Expense"),"Expense outlier",AND(F12812&gt;$P$5,D12812="Income"),"Income outlier",TRUE,"valid")</f>
        <v>valid</v>
      </c>
      <c r="K12812" s="1" t="str">
        <f>_xlfn.XLOOKUP(I12812,[1]category_mapping!$F$2:$F$19,[1]category_mapping!$G$2:$G$19,E12812)</f>
        <v>travel</v>
      </c>
      <c r="L12812" s="1" t="str">
        <f>IF(cleaning_working[[#This Row],[date]]="","Missing","Available")</f>
        <v>Available</v>
      </c>
    </row>
    <row r="12813" spans="1:12" x14ac:dyDescent="0.35">
      <c r="A12813" s="1" t="s">
        <v>12308</v>
      </c>
      <c r="B12813" s="1" t="s">
        <v>77</v>
      </c>
      <c r="C12813" s="3">
        <v>45383</v>
      </c>
      <c r="D12813" s="1" t="s">
        <v>13</v>
      </c>
      <c r="E12813" s="1" t="s">
        <v>104</v>
      </c>
      <c r="F12813" s="1">
        <v>7906</v>
      </c>
      <c r="G12813" s="1" t="s">
        <v>64</v>
      </c>
      <c r="H12813" s="1" t="s">
        <v>65</v>
      </c>
      <c r="I12813" s="1" t="s">
        <v>46</v>
      </c>
      <c r="J12813" s="1" t="str" cm="1">
        <f t="array" ref="J12813">_xlfn.IFS(F12813="","missing",F12813&lt;0,"negative",F12813=0,"zero",AND(F12813&gt;=99999,MOD(F12813,9)=0),"99999 placeholder",AND(F12813&gt;$O$5,D12813="Expense"),"Expense outlier",AND(F12813&gt;$P$5,D12813="Income"),"Income outlier",TRUE,"valid")</f>
        <v>valid</v>
      </c>
      <c r="K12813" s="1" t="str">
        <f>_xlfn.XLOOKUP(I12813,[1]category_mapping!$F$2:$F$19,[1]category_mapping!$G$2:$G$19,E12813)</f>
        <v>health</v>
      </c>
      <c r="L12813" s="1" t="str">
        <f>IF(cleaning_working[[#This Row],[date]]="","Missing","Available")</f>
        <v>Available</v>
      </c>
    </row>
    <row r="12814" spans="1:12" x14ac:dyDescent="0.35">
      <c r="A12814" s="1" t="s">
        <v>12309</v>
      </c>
      <c r="B12814" s="1" t="s">
        <v>464</v>
      </c>
      <c r="C12814" s="3">
        <v>45327</v>
      </c>
      <c r="D12814" s="1" t="s">
        <v>13</v>
      </c>
      <c r="E12814" s="1" t="s">
        <v>70</v>
      </c>
      <c r="F12814" s="1">
        <v>1318</v>
      </c>
      <c r="G12814" s="1" t="s">
        <v>40</v>
      </c>
      <c r="H12814" s="1" t="s">
        <v>86</v>
      </c>
      <c r="J12814" s="1" t="str" cm="1">
        <f t="array" ref="J12814">_xlfn.IFS(F12814="","missing",F12814&lt;0,"negative",F12814=0,"zero",AND(F12814&gt;=99999,MOD(F12814,9)=0),"99999 placeholder",AND(F12814&gt;$O$5,D12814="Expense"),"Expense outlier",AND(F12814&gt;$P$5,D12814="Income"),"Income outlier",TRUE,"valid")</f>
        <v>valid</v>
      </c>
      <c r="K12814" s="1" t="str">
        <f>_xlfn.XLOOKUP(I12814,[1]category_mapping!$F$2:$F$19,[1]category_mapping!$G$2:$G$19,E12814)</f>
        <v>others</v>
      </c>
      <c r="L12814" s="1" t="str">
        <f>IF(cleaning_working[[#This Row],[date]]="","Missing","Available")</f>
        <v>Available</v>
      </c>
    </row>
    <row r="12815" spans="1:12" x14ac:dyDescent="0.35">
      <c r="A12815" s="1" t="s">
        <v>12310</v>
      </c>
      <c r="B12815" s="1" t="s">
        <v>85</v>
      </c>
      <c r="C12815" s="3">
        <v>44462</v>
      </c>
      <c r="D12815" s="1" t="s">
        <v>14</v>
      </c>
      <c r="E12815" s="1" t="s">
        <v>31</v>
      </c>
      <c r="F12815" s="1">
        <v>77882</v>
      </c>
      <c r="G12815" s="1" t="s">
        <v>64</v>
      </c>
      <c r="H12815" s="1" t="s">
        <v>86</v>
      </c>
      <c r="I12815" s="1" t="s">
        <v>80</v>
      </c>
      <c r="J12815" s="1" t="str" cm="1">
        <f t="array" ref="J12815">_xlfn.IFS(F12815="","missing",F12815&lt;0,"negative",F12815=0,"zero",AND(F12815&gt;=99999,MOD(F12815,9)=0),"99999 placeholder",AND(F12815&gt;$O$5,D12815="Expense"),"Expense outlier",AND(F12815&gt;$P$5,D12815="Income"),"Income outlier",TRUE,"valid")</f>
        <v>valid</v>
      </c>
      <c r="K12815" s="1" t="str">
        <f>_xlfn.XLOOKUP(I12815,[1]category_mapping!$F$2:$F$19,[1]category_mapping!$G$2:$G$19,E12815)</f>
        <v>food</v>
      </c>
      <c r="L12815" s="1" t="str">
        <f>IF(cleaning_working[[#This Row],[date]]="","Missing","Available")</f>
        <v>Available</v>
      </c>
    </row>
    <row r="12816" spans="1:12" x14ac:dyDescent="0.35">
      <c r="A12816" s="1" t="s">
        <v>12311</v>
      </c>
      <c r="B12816" s="1" t="s">
        <v>152</v>
      </c>
      <c r="C12816" s="3">
        <v>45223</v>
      </c>
      <c r="D12816" s="1" t="s">
        <v>14</v>
      </c>
      <c r="E12816" s="1" t="s">
        <v>57</v>
      </c>
      <c r="F12816" s="1">
        <v>68075</v>
      </c>
      <c r="G12816" s="1" t="s">
        <v>40</v>
      </c>
      <c r="H12816" s="1" t="s">
        <v>86</v>
      </c>
      <c r="J12816" s="1" t="str" cm="1">
        <f t="array" ref="J12816">_xlfn.IFS(F12816="","missing",F12816&lt;0,"negative",F12816=0,"zero",AND(F12816&gt;=99999,MOD(F12816,9)=0),"99999 placeholder",AND(F12816&gt;$O$5,D12816="Expense"),"Expense outlier",AND(F12816&gt;$P$5,D12816="Income"),"Income outlier",TRUE,"valid")</f>
        <v>valid</v>
      </c>
      <c r="K12816" s="1" t="str">
        <f>_xlfn.XLOOKUP(I12816,[1]category_mapping!$F$2:$F$19,[1]category_mapping!$G$2:$G$19,E12816)</f>
        <v>salary</v>
      </c>
      <c r="L12816" s="1" t="str">
        <f>IF(cleaning_working[[#This Row],[date]]="","Missing","Available")</f>
        <v>Available</v>
      </c>
    </row>
    <row r="12817" spans="1:12" x14ac:dyDescent="0.35">
      <c r="A12817" s="1" t="s">
        <v>12312</v>
      </c>
      <c r="B12817" s="1" t="s">
        <v>89</v>
      </c>
      <c r="C12817" s="3">
        <v>44508</v>
      </c>
      <c r="D12817" s="1" t="s">
        <v>14</v>
      </c>
      <c r="E12817" s="1" t="s">
        <v>119</v>
      </c>
      <c r="F12817" s="1">
        <v>27953</v>
      </c>
      <c r="G12817" s="1" t="s">
        <v>64</v>
      </c>
      <c r="H12817" s="1" t="s">
        <v>26</v>
      </c>
      <c r="I12817" s="1" t="s">
        <v>46</v>
      </c>
      <c r="J12817" s="1" t="str" cm="1">
        <f t="array" ref="J12817">_xlfn.IFS(F12817="","missing",F12817&lt;0,"negative",F12817=0,"zero",AND(F12817&gt;=99999,MOD(F12817,9)=0),"99999 placeholder",AND(F12817&gt;$O$5,D12817="Expense"),"Expense outlier",AND(F12817&gt;$P$5,D12817="Income"),"Income outlier",TRUE,"valid")</f>
        <v>valid</v>
      </c>
      <c r="K12817" s="1" t="str">
        <f>_xlfn.XLOOKUP(I12817,[1]category_mapping!$F$2:$F$19,[1]category_mapping!$G$2:$G$19,E12817)</f>
        <v>investment</v>
      </c>
      <c r="L12817" s="1" t="str">
        <f>IF(cleaning_working[[#This Row],[date]]="","Missing","Available")</f>
        <v>Available</v>
      </c>
    </row>
    <row r="12818" spans="1:12" x14ac:dyDescent="0.35">
      <c r="A12818" s="1" t="s">
        <v>12313</v>
      </c>
      <c r="B12818" s="1" t="s">
        <v>210</v>
      </c>
      <c r="C12818" s="3">
        <v>44813</v>
      </c>
      <c r="D12818" s="1" t="s">
        <v>13</v>
      </c>
      <c r="E12818" s="1" t="s">
        <v>46</v>
      </c>
      <c r="F12818" s="1">
        <v>444</v>
      </c>
      <c r="G12818" s="1" t="s">
        <v>18</v>
      </c>
      <c r="H12818" s="1" t="s">
        <v>65</v>
      </c>
      <c r="I12818" s="1" t="s">
        <v>58</v>
      </c>
      <c r="J12818" s="1" t="str" cm="1">
        <f t="array" ref="J12818">_xlfn.IFS(F12818="","missing",F12818&lt;0,"negative",F12818=0,"zero",AND(F12818&gt;=99999,MOD(F12818,9)=0),"99999 placeholder",AND(F12818&gt;$O$5,D12818="Expense"),"Expense outlier",AND(F12818&gt;$P$5,D12818="Income"),"Income outlier",TRUE,"valid")</f>
        <v>valid</v>
      </c>
      <c r="K12818" s="1" t="str">
        <f>_xlfn.XLOOKUP(I12818,[1]category_mapping!$F$2:$F$19,[1]category_mapping!$G$2:$G$19,E12818)</f>
        <v>N/A</v>
      </c>
      <c r="L12818" s="1" t="str">
        <f>IF(cleaning_working[[#This Row],[date]]="","Missing","Available")</f>
        <v>Available</v>
      </c>
    </row>
    <row r="12819" spans="1:12" x14ac:dyDescent="0.35">
      <c r="A12819" s="1" t="s">
        <v>12314</v>
      </c>
      <c r="B12819" s="1" t="s">
        <v>139</v>
      </c>
      <c r="C12819" s="3">
        <v>44248</v>
      </c>
      <c r="D12819" s="1" t="s">
        <v>13</v>
      </c>
      <c r="E12819" s="1" t="s">
        <v>17</v>
      </c>
      <c r="F12819" s="1">
        <v>2732</v>
      </c>
      <c r="G12819" s="1" t="s">
        <v>32</v>
      </c>
      <c r="H12819" s="1" t="s">
        <v>26</v>
      </c>
      <c r="I12819" s="1" t="s">
        <v>120</v>
      </c>
      <c r="J12819" s="1" t="str" cm="1">
        <f t="array" ref="J12819">_xlfn.IFS(F12819="","missing",F12819&lt;0,"negative",F12819=0,"zero",AND(F12819&gt;=99999,MOD(F12819,9)=0),"99999 placeholder",AND(F12819&gt;$O$5,D12819="Expense"),"Expense outlier",AND(F12819&gt;$P$5,D12819="Income"),"Income outlier",TRUE,"valid")</f>
        <v>valid</v>
      </c>
      <c r="K12819" s="1" t="str">
        <f>_xlfn.XLOOKUP(I12819,[1]category_mapping!$F$2:$F$19,[1]category_mapping!$G$2:$G$19,E12819)</f>
        <v>food</v>
      </c>
      <c r="L12819" s="1" t="str">
        <f>IF(cleaning_working[[#This Row],[date]]="","Missing","Available")</f>
        <v>Available</v>
      </c>
    </row>
    <row r="12820" spans="1:12" x14ac:dyDescent="0.35">
      <c r="A12820" s="1" t="s">
        <v>12315</v>
      </c>
      <c r="B12820" s="1" t="s">
        <v>182</v>
      </c>
      <c r="C12820" s="3">
        <v>45072</v>
      </c>
      <c r="D12820" s="1" t="s">
        <v>14</v>
      </c>
      <c r="E12820" s="1" t="s">
        <v>215</v>
      </c>
      <c r="F12820" s="1">
        <v>17387</v>
      </c>
      <c r="G12820" s="1" t="s">
        <v>25</v>
      </c>
      <c r="H12820" s="1" t="s">
        <v>83</v>
      </c>
      <c r="I12820" s="1" t="s">
        <v>134</v>
      </c>
      <c r="J12820" s="1" t="str" cm="1">
        <f t="array" ref="J12820">_xlfn.IFS(F12820="","missing",F12820&lt;0,"negative",F12820=0,"zero",AND(F12820&gt;=99999,MOD(F12820,9)=0),"99999 placeholder",AND(F12820&gt;$O$5,D12820="Expense"),"Expense outlier",AND(F12820&gt;$P$5,D12820="Income"),"Income outlier",TRUE,"valid")</f>
        <v>valid</v>
      </c>
      <c r="K12820" s="1" t="str">
        <f>_xlfn.XLOOKUP(I12820,[1]category_mapping!$F$2:$F$19,[1]category_mapping!$G$2:$G$19,E12820)</f>
        <v>education</v>
      </c>
      <c r="L12820" s="1" t="str">
        <f>IF(cleaning_working[[#This Row],[date]]="","Missing","Available")</f>
        <v>Available</v>
      </c>
    </row>
    <row r="12821" spans="1:12" x14ac:dyDescent="0.35">
      <c r="A12821" s="1" t="s">
        <v>12316</v>
      </c>
      <c r="B12821" s="1" t="s">
        <v>196</v>
      </c>
      <c r="C12821" s="3">
        <v>45538</v>
      </c>
      <c r="D12821" s="1" t="s">
        <v>13</v>
      </c>
      <c r="E12821" s="1" t="s">
        <v>104</v>
      </c>
      <c r="F12821" s="1">
        <v>474</v>
      </c>
      <c r="G12821" s="1" t="s">
        <v>64</v>
      </c>
      <c r="H12821" s="1" t="s">
        <v>33</v>
      </c>
      <c r="I12821" s="1" t="s">
        <v>170</v>
      </c>
      <c r="J12821" s="1" t="str" cm="1">
        <f t="array" ref="J12821">_xlfn.IFS(F12821="","missing",F12821&lt;0,"negative",F12821=0,"zero",AND(F12821&gt;=99999,MOD(F12821,9)=0),"99999 placeholder",AND(F12821&gt;$O$5,D12821="Expense"),"Expense outlier",AND(F12821&gt;$P$5,D12821="Income"),"Income outlier",TRUE,"valid")</f>
        <v>valid</v>
      </c>
      <c r="K12821" s="1" t="str">
        <f>_xlfn.XLOOKUP(I12821,[1]category_mapping!$F$2:$F$19,[1]category_mapping!$G$2:$G$19,E12821)</f>
        <v>health</v>
      </c>
      <c r="L12821" s="1" t="str">
        <f>IF(cleaning_working[[#This Row],[date]]="","Missing","Available")</f>
        <v>Available</v>
      </c>
    </row>
    <row r="12822" spans="1:12" x14ac:dyDescent="0.35">
      <c r="A12822" s="1" t="s">
        <v>12317</v>
      </c>
      <c r="B12822" s="1" t="s">
        <v>37</v>
      </c>
      <c r="C12822" s="3">
        <v>44603</v>
      </c>
      <c r="D12822" s="1" t="s">
        <v>13</v>
      </c>
      <c r="E12822" s="1" t="s">
        <v>24</v>
      </c>
      <c r="F12822" s="1">
        <v>24764</v>
      </c>
      <c r="G12822" s="1" t="s">
        <v>32</v>
      </c>
      <c r="H12822" s="1" t="s">
        <v>26</v>
      </c>
      <c r="I12822" s="1" t="s">
        <v>97</v>
      </c>
      <c r="J12822" s="1" t="str" cm="1">
        <f t="array" ref="J12822">_xlfn.IFS(F12822="","missing",F12822&lt;0,"negative",F12822=0,"zero",AND(F12822&gt;=99999,MOD(F12822,9)=0),"99999 placeholder",AND(F12822&gt;$O$5,D12822="Expense"),"Expense outlier",AND(F12822&gt;$P$5,D12822="Income"),"Income outlier",TRUE,"valid")</f>
        <v>Expense outlier</v>
      </c>
      <c r="K12822" s="1" t="str">
        <f>_xlfn.XLOOKUP(I12822,[1]category_mapping!$F$2:$F$19,[1]category_mapping!$G$2:$G$19,E12822)</f>
        <v>health</v>
      </c>
      <c r="L12822" s="1" t="str">
        <f>IF(cleaning_working[[#This Row],[date]]="","Missing","Available")</f>
        <v>Available</v>
      </c>
    </row>
    <row r="12823" spans="1:12" x14ac:dyDescent="0.35">
      <c r="A12823" s="1" t="s">
        <v>12318</v>
      </c>
      <c r="B12823" s="1" t="s">
        <v>431</v>
      </c>
      <c r="C12823" s="3">
        <v>45140</v>
      </c>
      <c r="D12823" s="1" t="s">
        <v>13</v>
      </c>
      <c r="E12823" s="1" t="s">
        <v>39</v>
      </c>
      <c r="F12823" s="1">
        <v>3304</v>
      </c>
      <c r="G12823" s="1" t="s">
        <v>18</v>
      </c>
      <c r="H12823" s="1" t="s">
        <v>83</v>
      </c>
      <c r="I12823" s="1" t="s">
        <v>66</v>
      </c>
      <c r="J12823" s="1" t="str" cm="1">
        <f t="array" ref="J12823">_xlfn.IFS(F12823="","missing",F12823&lt;0,"negative",F12823=0,"zero",AND(F12823&gt;=99999,MOD(F12823,9)=0),"99999 placeholder",AND(F12823&gt;$O$5,D12823="Expense"),"Expense outlier",AND(F12823&gt;$P$5,D12823="Income"),"Income outlier",TRUE,"valid")</f>
        <v>valid</v>
      </c>
      <c r="K12823" s="1" t="str">
        <f>_xlfn.XLOOKUP(I12823,[1]category_mapping!$F$2:$F$19,[1]category_mapping!$G$2:$G$19,E12823)</f>
        <v>food</v>
      </c>
      <c r="L12823" s="1" t="str">
        <f>IF(cleaning_working[[#This Row],[date]]="","Missing","Available")</f>
        <v>Available</v>
      </c>
    </row>
    <row r="12824" spans="1:12" x14ac:dyDescent="0.35">
      <c r="A12824" s="1" t="s">
        <v>12319</v>
      </c>
      <c r="B12824" s="1" t="s">
        <v>345</v>
      </c>
      <c r="C12824" s="3">
        <v>44702</v>
      </c>
      <c r="D12824" s="1" t="s">
        <v>13</v>
      </c>
      <c r="E12824" s="1" t="s">
        <v>93</v>
      </c>
      <c r="F12824" s="1">
        <v>7314</v>
      </c>
      <c r="G12824" s="1" t="s">
        <v>64</v>
      </c>
      <c r="H12824" s="1" t="s">
        <v>19</v>
      </c>
      <c r="I12824" s="1" t="s">
        <v>162</v>
      </c>
      <c r="J12824" s="1" t="str" cm="1">
        <f t="array" ref="J12824">_xlfn.IFS(F12824="","missing",F12824&lt;0,"negative",F12824=0,"zero",AND(F12824&gt;=99999,MOD(F12824,9)=0),"99999 placeholder",AND(F12824&gt;$O$5,D12824="Expense"),"Expense outlier",AND(F12824&gt;$P$5,D12824="Income"),"Income outlier",TRUE,"valid")</f>
        <v>valid</v>
      </c>
      <c r="K12824" s="1" t="str">
        <f>_xlfn.XLOOKUP(I12824,[1]category_mapping!$F$2:$F$19,[1]category_mapping!$G$2:$G$19,E12824)</f>
        <v>misc</v>
      </c>
      <c r="L12824" s="1" t="str">
        <f>IF(cleaning_working[[#This Row],[date]]="","Missing","Available")</f>
        <v>Available</v>
      </c>
    </row>
    <row r="12825" spans="1:12" x14ac:dyDescent="0.35">
      <c r="A12825" s="1" t="s">
        <v>12320</v>
      </c>
      <c r="B12825" s="1" t="s">
        <v>130</v>
      </c>
      <c r="C12825" s="3">
        <v>44817</v>
      </c>
      <c r="D12825" s="1" t="s">
        <v>13</v>
      </c>
      <c r="E12825" s="1" t="s">
        <v>24</v>
      </c>
      <c r="F12825" s="1">
        <v>4249</v>
      </c>
      <c r="G12825" s="1" t="s">
        <v>18</v>
      </c>
      <c r="H12825" s="1" t="s">
        <v>83</v>
      </c>
      <c r="I12825" s="1" t="s">
        <v>128</v>
      </c>
      <c r="J12825" s="1" t="str" cm="1">
        <f t="array" ref="J12825">_xlfn.IFS(F12825="","missing",F12825&lt;0,"negative",F12825=0,"zero",AND(F12825&gt;=99999,MOD(F12825,9)=0),"99999 placeholder",AND(F12825&gt;$O$5,D12825="Expense"),"Expense outlier",AND(F12825&gt;$P$5,D12825="Income"),"Income outlier",TRUE,"valid")</f>
        <v>valid</v>
      </c>
      <c r="K12825" s="1" t="str">
        <f>_xlfn.XLOOKUP(I12825,[1]category_mapping!$F$2:$F$19,[1]category_mapping!$G$2:$G$19,E12825)</f>
        <v>utilities</v>
      </c>
      <c r="L12825" s="1" t="str">
        <f>IF(cleaning_working[[#This Row],[date]]="","Missing","Available")</f>
        <v>Available</v>
      </c>
    </row>
    <row r="12826" spans="1:12" x14ac:dyDescent="0.35">
      <c r="A12826" s="1" t="s">
        <v>12321</v>
      </c>
      <c r="B12826" s="1" t="s">
        <v>323</v>
      </c>
      <c r="C12826" s="3">
        <v>44843</v>
      </c>
      <c r="D12826" s="1" t="s">
        <v>14</v>
      </c>
      <c r="E12826" s="1" t="s">
        <v>31</v>
      </c>
      <c r="F12826" s="1">
        <v>55604</v>
      </c>
      <c r="G12826" s="1" t="s">
        <v>32</v>
      </c>
      <c r="H12826" s="1" t="s">
        <v>83</v>
      </c>
      <c r="I12826" s="1" t="s">
        <v>137</v>
      </c>
      <c r="J12826" s="1" t="str" cm="1">
        <f t="array" ref="J12826">_xlfn.IFS(F12826="","missing",F12826&lt;0,"negative",F12826=0,"zero",AND(F12826&gt;=99999,MOD(F12826,9)=0),"99999 placeholder",AND(F12826&gt;$O$5,D12826="Expense"),"Expense outlier",AND(F12826&gt;$P$5,D12826="Income"),"Income outlier",TRUE,"valid")</f>
        <v>valid</v>
      </c>
      <c r="K12826" s="1" t="str">
        <f>_xlfn.XLOOKUP(I12826,[1]category_mapping!$F$2:$F$19,[1]category_mapping!$G$2:$G$19,E12826)</f>
        <v>travel</v>
      </c>
      <c r="L12826" s="1" t="str">
        <f>IF(cleaning_working[[#This Row],[date]]="","Missing","Available")</f>
        <v>Available</v>
      </c>
    </row>
    <row r="12827" spans="1:12" x14ac:dyDescent="0.35">
      <c r="A12827" s="1" t="s">
        <v>12322</v>
      </c>
      <c r="B12827" s="1" t="s">
        <v>376</v>
      </c>
      <c r="C12827" s="3">
        <v>44818</v>
      </c>
      <c r="D12827" s="1" t="s">
        <v>14</v>
      </c>
      <c r="E12827" s="1" t="s">
        <v>57</v>
      </c>
      <c r="F12827" s="1">
        <v>46399</v>
      </c>
      <c r="G12827" s="1" t="s">
        <v>32</v>
      </c>
      <c r="H12827" s="1" t="s">
        <v>86</v>
      </c>
      <c r="I12827" s="1" t="s">
        <v>194</v>
      </c>
      <c r="J12827" s="1" t="str" cm="1">
        <f t="array" ref="J12827">_xlfn.IFS(F12827="","missing",F12827&lt;0,"negative",F12827=0,"zero",AND(F12827&gt;=99999,MOD(F12827,9)=0),"99999 placeholder",AND(F12827&gt;$O$5,D12827="Expense"),"Expense outlier",AND(F12827&gt;$P$5,D12827="Income"),"Income outlier",TRUE,"valid")</f>
        <v>valid</v>
      </c>
      <c r="K12827" s="1" t="str">
        <f>_xlfn.XLOOKUP(I12827,[1]category_mapping!$F$2:$F$19,[1]category_mapping!$G$2:$G$19,E12827)</f>
        <v>travel</v>
      </c>
      <c r="L12827" s="1" t="str">
        <f>IF(cleaning_working[[#This Row],[date]]="","Missing","Available")</f>
        <v>Available</v>
      </c>
    </row>
    <row r="12828" spans="1:12" x14ac:dyDescent="0.35">
      <c r="A12828" s="1" t="s">
        <v>12323</v>
      </c>
      <c r="B12828" s="1" t="s">
        <v>161</v>
      </c>
      <c r="C12828" s="3">
        <v>44275</v>
      </c>
      <c r="D12828" s="1" t="s">
        <v>13</v>
      </c>
      <c r="E12828" s="1" t="s">
        <v>24</v>
      </c>
      <c r="F12828" s="1">
        <v>5279</v>
      </c>
      <c r="G12828" s="1" t="s">
        <v>32</v>
      </c>
      <c r="H12828" s="1" t="s">
        <v>26</v>
      </c>
      <c r="I12828" s="1" t="s">
        <v>272</v>
      </c>
      <c r="J12828" s="1" t="str" cm="1">
        <f t="array" ref="J12828">_xlfn.IFS(F12828="","missing",F12828&lt;0,"negative",F12828=0,"zero",AND(F12828&gt;=99999,MOD(F12828,9)=0),"99999 placeholder",AND(F12828&gt;$O$5,D12828="Expense"),"Expense outlier",AND(F12828&gt;$P$5,D12828="Income"),"Income outlier",TRUE,"valid")</f>
        <v>valid</v>
      </c>
      <c r="K12828" s="1" t="str">
        <f>_xlfn.XLOOKUP(I12828,[1]category_mapping!$F$2:$F$19,[1]category_mapping!$G$2:$G$19,E12828)</f>
        <v>food</v>
      </c>
      <c r="L12828" s="1" t="str">
        <f>IF(cleaning_working[[#This Row],[date]]="","Missing","Available")</f>
        <v>Available</v>
      </c>
    </row>
    <row r="12829" spans="1:12" x14ac:dyDescent="0.35">
      <c r="A12829" s="1" t="s">
        <v>12324</v>
      </c>
      <c r="B12829" s="1" t="s">
        <v>767</v>
      </c>
      <c r="C12829" s="3">
        <v>44709</v>
      </c>
      <c r="D12829" s="1" t="s">
        <v>13</v>
      </c>
      <c r="E12829" s="1" t="s">
        <v>70</v>
      </c>
      <c r="F12829" s="1">
        <v>8028</v>
      </c>
      <c r="G12829" s="1" t="s">
        <v>40</v>
      </c>
      <c r="H12829" s="1" t="s">
        <v>65</v>
      </c>
      <c r="I12829" s="1" t="s">
        <v>58</v>
      </c>
      <c r="J12829" s="1" t="str" cm="1">
        <f t="array" ref="J12829">_xlfn.IFS(F12829="","missing",F12829&lt;0,"negative",F12829=0,"zero",AND(F12829&gt;=99999,MOD(F12829,9)=0),"99999 placeholder",AND(F12829&gt;$O$5,D12829="Expense"),"Expense outlier",AND(F12829&gt;$P$5,D12829="Income"),"Income outlier",TRUE,"valid")</f>
        <v>valid</v>
      </c>
      <c r="K12829" s="1" t="str">
        <f>_xlfn.XLOOKUP(I12829,[1]category_mapping!$F$2:$F$19,[1]category_mapping!$G$2:$G$19,E12829)</f>
        <v>others</v>
      </c>
      <c r="L12829" s="1" t="str">
        <f>IF(cleaning_working[[#This Row],[date]]="","Missing","Available")</f>
        <v>Available</v>
      </c>
    </row>
    <row r="12830" spans="1:12" x14ac:dyDescent="0.35">
      <c r="A12830" s="1" t="s">
        <v>12325</v>
      </c>
      <c r="B12830" s="1" t="s">
        <v>431</v>
      </c>
      <c r="C12830" s="3">
        <v>45244</v>
      </c>
      <c r="D12830" s="1" t="s">
        <v>13</v>
      </c>
      <c r="E12830" s="1" t="s">
        <v>104</v>
      </c>
      <c r="F12830" s="1">
        <v>865</v>
      </c>
      <c r="G12830" s="1" t="s">
        <v>40</v>
      </c>
      <c r="H12830" s="1" t="s">
        <v>52</v>
      </c>
      <c r="I12830" s="1" t="s">
        <v>137</v>
      </c>
      <c r="J12830" s="1" t="str" cm="1">
        <f t="array" ref="J12830">_xlfn.IFS(F12830="","missing",F12830&lt;0,"negative",F12830=0,"zero",AND(F12830&gt;=99999,MOD(F12830,9)=0),"99999 placeholder",AND(F12830&gt;$O$5,D12830="Expense"),"Expense outlier",AND(F12830&gt;$P$5,D12830="Income"),"Income outlier",TRUE,"valid")</f>
        <v>valid</v>
      </c>
      <c r="K12830" s="1" t="str">
        <f>_xlfn.XLOOKUP(I12830,[1]category_mapping!$F$2:$F$19,[1]category_mapping!$G$2:$G$19,E12830)</f>
        <v>travel</v>
      </c>
      <c r="L12830" s="1" t="str">
        <f>IF(cleaning_working[[#This Row],[date]]="","Missing","Available")</f>
        <v>Available</v>
      </c>
    </row>
    <row r="12831" spans="1:12" x14ac:dyDescent="0.35">
      <c r="A12831" s="1" t="s">
        <v>12326</v>
      </c>
      <c r="B12831" s="1" t="s">
        <v>206</v>
      </c>
      <c r="C12831" s="3">
        <v>45115</v>
      </c>
      <c r="D12831" s="1" t="s">
        <v>13</v>
      </c>
      <c r="E12831" s="1" t="s">
        <v>39</v>
      </c>
      <c r="F12831" s="1">
        <v>1139</v>
      </c>
      <c r="G12831" s="1" t="s">
        <v>32</v>
      </c>
      <c r="H12831" s="1" t="s">
        <v>107</v>
      </c>
      <c r="I12831" s="1" t="s">
        <v>194</v>
      </c>
      <c r="J12831" s="1" t="str" cm="1">
        <f t="array" ref="J12831">_xlfn.IFS(F12831="","missing",F12831&lt;0,"negative",F12831=0,"zero",AND(F12831&gt;=99999,MOD(F12831,9)=0),"99999 placeholder",AND(F12831&gt;$O$5,D12831="Expense"),"Expense outlier",AND(F12831&gt;$P$5,D12831="Income"),"Income outlier",TRUE,"valid")</f>
        <v>valid</v>
      </c>
      <c r="K12831" s="1" t="str">
        <f>_xlfn.XLOOKUP(I12831,[1]category_mapping!$F$2:$F$19,[1]category_mapping!$G$2:$G$19,E12831)</f>
        <v>travel</v>
      </c>
      <c r="L12831" s="1" t="str">
        <f>IF(cleaning_working[[#This Row],[date]]="","Missing","Available")</f>
        <v>Available</v>
      </c>
    </row>
    <row r="12832" spans="1:12" x14ac:dyDescent="0.35">
      <c r="A12832" s="1" t="s">
        <v>12327</v>
      </c>
      <c r="B12832" s="1" t="s">
        <v>365</v>
      </c>
      <c r="C12832" s="3">
        <v>44800</v>
      </c>
      <c r="D12832" s="1" t="s">
        <v>13</v>
      </c>
      <c r="E12832" s="1" t="s">
        <v>17</v>
      </c>
      <c r="F12832" s="1">
        <v>7917</v>
      </c>
      <c r="G12832" s="1" t="s">
        <v>32</v>
      </c>
      <c r="H12832" s="1" t="s">
        <v>19</v>
      </c>
      <c r="I12832" s="1" t="s">
        <v>58</v>
      </c>
      <c r="J12832" s="1" t="str" cm="1">
        <f t="array" ref="J12832">_xlfn.IFS(F12832="","missing",F12832&lt;0,"negative",F12832=0,"zero",AND(F12832&gt;=99999,MOD(F12832,9)=0),"99999 placeholder",AND(F12832&gt;$O$5,D12832="Expense"),"Expense outlier",AND(F12832&gt;$P$5,D12832="Income"),"Income outlier",TRUE,"valid")</f>
        <v>valid</v>
      </c>
      <c r="K12832" s="1" t="str">
        <f>_xlfn.XLOOKUP(I12832,[1]category_mapping!$F$2:$F$19,[1]category_mapping!$G$2:$G$19,E12832)</f>
        <v>education</v>
      </c>
      <c r="L12832" s="1" t="str">
        <f>IF(cleaning_working[[#This Row],[date]]="","Missing","Available")</f>
        <v>Available</v>
      </c>
    </row>
    <row r="12833" spans="1:12" x14ac:dyDescent="0.35">
      <c r="A12833" s="1" t="s">
        <v>12328</v>
      </c>
      <c r="B12833" s="1" t="s">
        <v>139</v>
      </c>
      <c r="C12833" s="3">
        <v>44902</v>
      </c>
      <c r="D12833" s="1" t="s">
        <v>13</v>
      </c>
      <c r="E12833" s="1" t="s">
        <v>96</v>
      </c>
      <c r="F12833" s="1">
        <v>6515</v>
      </c>
      <c r="G12833" s="1" t="s">
        <v>18</v>
      </c>
      <c r="H12833" s="1" t="s">
        <v>19</v>
      </c>
      <c r="I12833" s="1" t="s">
        <v>53</v>
      </c>
      <c r="J12833" s="1" t="str" cm="1">
        <f t="array" ref="J12833">_xlfn.IFS(F12833="","missing",F12833&lt;0,"negative",F12833=0,"zero",AND(F12833&gt;=99999,MOD(F12833,9)=0),"99999 placeholder",AND(F12833&gt;$O$5,D12833="Expense"),"Expense outlier",AND(F12833&gt;$P$5,D12833="Income"),"Income outlier",TRUE,"valid")</f>
        <v>valid</v>
      </c>
      <c r="K12833" s="1" t="str">
        <f>_xlfn.XLOOKUP(I12833,[1]category_mapping!$F$2:$F$19,[1]category_mapping!$G$2:$G$19,E12833)</f>
        <v>travel</v>
      </c>
      <c r="L12833" s="1" t="str">
        <f>IF(cleaning_working[[#This Row],[date]]="","Missing","Available")</f>
        <v>Available</v>
      </c>
    </row>
    <row r="12834" spans="1:12" x14ac:dyDescent="0.35">
      <c r="A12834" s="1" t="s">
        <v>12329</v>
      </c>
      <c r="B12834" s="1" t="s">
        <v>420</v>
      </c>
      <c r="C12834" s="3">
        <v>45523</v>
      </c>
      <c r="D12834" s="1" t="s">
        <v>13</v>
      </c>
      <c r="E12834" s="1" t="s">
        <v>63</v>
      </c>
      <c r="F12834" s="1">
        <v>9761</v>
      </c>
      <c r="G12834" s="1" t="s">
        <v>40</v>
      </c>
      <c r="H12834" s="1" t="s">
        <v>33</v>
      </c>
      <c r="I12834" s="1" t="s">
        <v>20</v>
      </c>
      <c r="J12834" s="1" t="str" cm="1">
        <f t="array" ref="J12834">_xlfn.IFS(F12834="","missing",F12834&lt;0,"negative",F12834=0,"zero",AND(F12834&gt;=99999,MOD(F12834,9)=0),"99999 placeholder",AND(F12834&gt;$O$5,D12834="Expense"),"Expense outlier",AND(F12834&gt;$P$5,D12834="Income"),"Income outlier",TRUE,"valid")</f>
        <v>valid</v>
      </c>
      <c r="K12834" s="1" t="str">
        <f>_xlfn.XLOOKUP(I12834,[1]category_mapping!$F$2:$F$19,[1]category_mapping!$G$2:$G$19,E12834)</f>
        <v>entertainment</v>
      </c>
      <c r="L12834" s="1" t="str">
        <f>IF(cleaning_working[[#This Row],[date]]="","Missing","Available")</f>
        <v>Available</v>
      </c>
    </row>
    <row r="12835" spans="1:12" x14ac:dyDescent="0.35">
      <c r="A12835" s="1" t="s">
        <v>12330</v>
      </c>
      <c r="B12835" s="1" t="s">
        <v>158</v>
      </c>
      <c r="C12835" s="3">
        <v>45007</v>
      </c>
      <c r="D12835" s="1" t="s">
        <v>13</v>
      </c>
      <c r="E12835" s="1" t="s">
        <v>24</v>
      </c>
      <c r="F12835" s="1">
        <v>1968</v>
      </c>
      <c r="G12835" s="1" t="s">
        <v>64</v>
      </c>
      <c r="H12835" s="1" t="s">
        <v>33</v>
      </c>
      <c r="I12835" s="1" t="s">
        <v>120</v>
      </c>
      <c r="J12835" s="1" t="str" cm="1">
        <f t="array" ref="J12835">_xlfn.IFS(F12835="","missing",F12835&lt;0,"negative",F12835=0,"zero",AND(F12835&gt;=99999,MOD(F12835,9)=0),"99999 placeholder",AND(F12835&gt;$O$5,D12835="Expense"),"Expense outlier",AND(F12835&gt;$P$5,D12835="Income"),"Income outlier",TRUE,"valid")</f>
        <v>valid</v>
      </c>
      <c r="K12835" s="1" t="str">
        <f>_xlfn.XLOOKUP(I12835,[1]category_mapping!$F$2:$F$19,[1]category_mapping!$G$2:$G$19,E12835)</f>
        <v>food</v>
      </c>
      <c r="L12835" s="1" t="str">
        <f>IF(cleaning_working[[#This Row],[date]]="","Missing","Available")</f>
        <v>Available</v>
      </c>
    </row>
    <row r="12836" spans="1:12" x14ac:dyDescent="0.35">
      <c r="A12836" s="1" t="s">
        <v>12331</v>
      </c>
      <c r="B12836" s="1" t="s">
        <v>158</v>
      </c>
      <c r="C12836" s="3" t="s">
        <v>38</v>
      </c>
      <c r="D12836" s="1" t="s">
        <v>13</v>
      </c>
      <c r="E12836" s="1" t="s">
        <v>63</v>
      </c>
      <c r="F12836" s="1">
        <v>2229</v>
      </c>
      <c r="G12836" s="1" t="s">
        <v>64</v>
      </c>
      <c r="H12836" s="1" t="s">
        <v>107</v>
      </c>
      <c r="I12836" s="1" t="s">
        <v>178</v>
      </c>
      <c r="J12836" s="1" t="str" cm="1">
        <f t="array" ref="J12836">_xlfn.IFS(F12836="","missing",F12836&lt;0,"negative",F12836=0,"zero",AND(F12836&gt;=99999,MOD(F12836,9)=0),"99999 placeholder",AND(F12836&gt;$O$5,D12836="Expense"),"Expense outlier",AND(F12836&gt;$P$5,D12836="Income"),"Income outlier",TRUE,"valid")</f>
        <v>valid</v>
      </c>
      <c r="K12836" s="1" t="str">
        <f>_xlfn.XLOOKUP(I12836,[1]category_mapping!$F$2:$F$19,[1]category_mapping!$G$2:$G$19,E12836)</f>
        <v>rent</v>
      </c>
      <c r="L12836" s="1" t="str">
        <f>IF(cleaning_working[[#This Row],[date]]="","Missing","Available")</f>
        <v>Missing</v>
      </c>
    </row>
    <row r="12837" spans="1:12" x14ac:dyDescent="0.35">
      <c r="A12837" s="1" t="s">
        <v>12332</v>
      </c>
      <c r="B12837" s="1" t="s">
        <v>106</v>
      </c>
      <c r="C12837" s="3">
        <v>44364</v>
      </c>
      <c r="D12837" s="1" t="s">
        <v>13</v>
      </c>
      <c r="E12837" s="1" t="s">
        <v>70</v>
      </c>
      <c r="F12837" s="1">
        <v>8596</v>
      </c>
      <c r="G12837" s="1" t="s">
        <v>40</v>
      </c>
      <c r="H12837" s="1" t="s">
        <v>19</v>
      </c>
      <c r="J12837" s="1" t="str" cm="1">
        <f t="array" ref="J12837">_xlfn.IFS(F12837="","missing",F12837&lt;0,"negative",F12837=0,"zero",AND(F12837&gt;=99999,MOD(F12837,9)=0),"99999 placeholder",AND(F12837&gt;$O$5,D12837="Expense"),"Expense outlier",AND(F12837&gt;$P$5,D12837="Income"),"Income outlier",TRUE,"valid")</f>
        <v>valid</v>
      </c>
      <c r="K12837" s="1" t="str">
        <f>_xlfn.XLOOKUP(I12837,[1]category_mapping!$F$2:$F$19,[1]category_mapping!$G$2:$G$19,E12837)</f>
        <v>others</v>
      </c>
      <c r="L12837" s="1" t="str">
        <f>IF(cleaning_working[[#This Row],[date]]="","Missing","Available")</f>
        <v>Available</v>
      </c>
    </row>
    <row r="12838" spans="1:12" x14ac:dyDescent="0.35">
      <c r="A12838" s="1" t="s">
        <v>12333</v>
      </c>
      <c r="B12838" s="1" t="s">
        <v>317</v>
      </c>
      <c r="C12838" s="3">
        <v>45630</v>
      </c>
      <c r="D12838" s="1" t="s">
        <v>13</v>
      </c>
      <c r="E12838" s="1" t="s">
        <v>24</v>
      </c>
      <c r="F12838" s="1">
        <v>30589</v>
      </c>
      <c r="G12838" s="1" t="s">
        <v>40</v>
      </c>
      <c r="H12838" s="1" t="s">
        <v>133</v>
      </c>
      <c r="I12838" s="1" t="s">
        <v>20</v>
      </c>
      <c r="J12838" s="1" t="str" cm="1">
        <f t="array" ref="J12838">_xlfn.IFS(F12838="","missing",F12838&lt;0,"negative",F12838=0,"zero",AND(F12838&gt;=99999,MOD(F12838,9)=0),"99999 placeholder",AND(F12838&gt;$O$5,D12838="Expense"),"Expense outlier",AND(F12838&gt;$P$5,D12838="Income"),"Income outlier",TRUE,"valid")</f>
        <v>Expense outlier</v>
      </c>
      <c r="K12838" s="1" t="str">
        <f>_xlfn.XLOOKUP(I12838,[1]category_mapping!$F$2:$F$19,[1]category_mapping!$G$2:$G$19,E12838)</f>
        <v>entertainment</v>
      </c>
      <c r="L12838" s="1" t="str">
        <f>IF(cleaning_working[[#This Row],[date]]="","Missing","Available")</f>
        <v>Available</v>
      </c>
    </row>
    <row r="12839" spans="1:12" x14ac:dyDescent="0.35">
      <c r="A12839" s="1" t="s">
        <v>12334</v>
      </c>
      <c r="B12839" s="1" t="s">
        <v>103</v>
      </c>
      <c r="C12839" s="3">
        <v>45510</v>
      </c>
      <c r="D12839" s="1" t="s">
        <v>13</v>
      </c>
      <c r="E12839" s="1" t="s">
        <v>96</v>
      </c>
      <c r="F12839" s="1">
        <v>2823</v>
      </c>
      <c r="G12839" s="1" t="s">
        <v>32</v>
      </c>
      <c r="H12839" s="1" t="s">
        <v>159</v>
      </c>
      <c r="I12839" s="1" t="s">
        <v>34</v>
      </c>
      <c r="J12839" s="1" t="str" cm="1">
        <f t="array" ref="J12839">_xlfn.IFS(F12839="","missing",F12839&lt;0,"negative",F12839=0,"zero",AND(F12839&gt;=99999,MOD(F12839,9)=0),"99999 placeholder",AND(F12839&gt;$O$5,D12839="Expense"),"Expense outlier",AND(F12839&gt;$P$5,D12839="Income"),"Income outlier",TRUE,"valid")</f>
        <v>valid</v>
      </c>
      <c r="K12839" s="1" t="str">
        <f>_xlfn.XLOOKUP(I12839,[1]category_mapping!$F$2:$F$19,[1]category_mapping!$G$2:$G$19,E12839)</f>
        <v>education</v>
      </c>
      <c r="L12839" s="1" t="str">
        <f>IF(cleaning_working[[#This Row],[date]]="","Missing","Available")</f>
        <v>Available</v>
      </c>
    </row>
    <row r="12840" spans="1:12" x14ac:dyDescent="0.35">
      <c r="A12840" s="1" t="s">
        <v>12335</v>
      </c>
      <c r="B12840" s="1" t="s">
        <v>478</v>
      </c>
      <c r="C12840" s="3">
        <v>44244</v>
      </c>
      <c r="D12840" s="1" t="s">
        <v>13</v>
      </c>
      <c r="E12840" s="1" t="s">
        <v>39</v>
      </c>
      <c r="F12840" s="1">
        <v>174</v>
      </c>
      <c r="G12840" s="1" t="s">
        <v>25</v>
      </c>
      <c r="H12840" s="1" t="s">
        <v>83</v>
      </c>
      <c r="I12840" s="1" t="s">
        <v>46</v>
      </c>
      <c r="J12840" s="1" t="str" cm="1">
        <f t="array" ref="J12840">_xlfn.IFS(F12840="","missing",F12840&lt;0,"negative",F12840=0,"zero",AND(F12840&gt;=99999,MOD(F12840,9)=0),"99999 placeholder",AND(F12840&gt;$O$5,D12840="Expense"),"Expense outlier",AND(F12840&gt;$P$5,D12840="Income"),"Income outlier",TRUE,"valid")</f>
        <v>valid</v>
      </c>
      <c r="K12840" s="1" t="str">
        <f>_xlfn.XLOOKUP(I12840,[1]category_mapping!$F$2:$F$19,[1]category_mapping!$G$2:$G$19,E12840)</f>
        <v>food</v>
      </c>
      <c r="L12840" s="1" t="str">
        <f>IF(cleaning_working[[#This Row],[date]]="","Missing","Available")</f>
        <v>Available</v>
      </c>
    </row>
    <row r="12841" spans="1:12" x14ac:dyDescent="0.35">
      <c r="A12841" s="1" t="s">
        <v>12336</v>
      </c>
      <c r="B12841" s="1" t="s">
        <v>79</v>
      </c>
      <c r="C12841" s="3">
        <v>44757</v>
      </c>
      <c r="D12841" s="1" t="s">
        <v>13</v>
      </c>
      <c r="E12841" s="1" t="s">
        <v>63</v>
      </c>
      <c r="F12841" s="1">
        <v>9710</v>
      </c>
      <c r="G12841" s="1" t="s">
        <v>40</v>
      </c>
      <c r="H12841" s="1" t="s">
        <v>86</v>
      </c>
      <c r="I12841" s="1" t="s">
        <v>170</v>
      </c>
      <c r="J12841" s="1" t="str" cm="1">
        <f t="array" ref="J12841">_xlfn.IFS(F12841="","missing",F12841&lt;0,"negative",F12841=0,"zero",AND(F12841&gt;=99999,MOD(F12841,9)=0),"99999 placeholder",AND(F12841&gt;$O$5,D12841="Expense"),"Expense outlier",AND(F12841&gt;$P$5,D12841="Income"),"Income outlier",TRUE,"valid")</f>
        <v>valid</v>
      </c>
      <c r="K12841" s="1" t="str">
        <f>_xlfn.XLOOKUP(I12841,[1]category_mapping!$F$2:$F$19,[1]category_mapping!$G$2:$G$19,E12841)</f>
        <v>health</v>
      </c>
      <c r="L12841" s="1" t="str">
        <f>IF(cleaning_working[[#This Row],[date]]="","Missing","Available")</f>
        <v>Available</v>
      </c>
    </row>
    <row r="12842" spans="1:12" x14ac:dyDescent="0.35">
      <c r="A12842" s="1" t="s">
        <v>12337</v>
      </c>
      <c r="B12842" s="1" t="s">
        <v>16</v>
      </c>
      <c r="C12842" s="3">
        <v>45373</v>
      </c>
      <c r="D12842" s="1" t="s">
        <v>13</v>
      </c>
      <c r="E12842" s="1" t="s">
        <v>45</v>
      </c>
      <c r="F12842" s="1">
        <v>1454</v>
      </c>
      <c r="G12842" s="1" t="s">
        <v>40</v>
      </c>
      <c r="H12842" s="1" t="s">
        <v>26</v>
      </c>
      <c r="I12842" s="1" t="s">
        <v>71</v>
      </c>
      <c r="J12842" s="1" t="str" cm="1">
        <f t="array" ref="J12842">_xlfn.IFS(F12842="","missing",F12842&lt;0,"negative",F12842=0,"zero",AND(F12842&gt;=99999,MOD(F12842,9)=0),"99999 placeholder",AND(F12842&gt;$O$5,D12842="Expense"),"Expense outlier",AND(F12842&gt;$P$5,D12842="Income"),"Income outlier",TRUE,"valid")</f>
        <v>valid</v>
      </c>
      <c r="K12842" s="1" t="str">
        <f>_xlfn.XLOOKUP(I12842,[1]category_mapping!$F$2:$F$19,[1]category_mapping!$G$2:$G$19,E12842)</f>
        <v>health</v>
      </c>
      <c r="L12842" s="1" t="str">
        <f>IF(cleaning_working[[#This Row],[date]]="","Missing","Available")</f>
        <v>Available</v>
      </c>
    </row>
    <row r="12843" spans="1:12" x14ac:dyDescent="0.35">
      <c r="A12843" s="1" t="s">
        <v>12338</v>
      </c>
      <c r="B12843" s="1" t="s">
        <v>37</v>
      </c>
      <c r="C12843" s="3">
        <v>45044</v>
      </c>
      <c r="D12843" s="1" t="s">
        <v>13</v>
      </c>
      <c r="E12843" s="1" t="s">
        <v>39</v>
      </c>
      <c r="F12843" s="1">
        <v>4040</v>
      </c>
      <c r="G12843" s="1" t="s">
        <v>18</v>
      </c>
      <c r="H12843" s="1" t="s">
        <v>83</v>
      </c>
      <c r="I12843" s="1" t="s">
        <v>272</v>
      </c>
      <c r="J12843" s="1" t="str" cm="1">
        <f t="array" ref="J12843">_xlfn.IFS(F12843="","missing",F12843&lt;0,"negative",F12843=0,"zero",AND(F12843&gt;=99999,MOD(F12843,9)=0),"99999 placeholder",AND(F12843&gt;$O$5,D12843="Expense"),"Expense outlier",AND(F12843&gt;$P$5,D12843="Income"),"Income outlier",TRUE,"valid")</f>
        <v>valid</v>
      </c>
      <c r="K12843" s="1" t="str">
        <f>_xlfn.XLOOKUP(I12843,[1]category_mapping!$F$2:$F$19,[1]category_mapping!$G$2:$G$19,E12843)</f>
        <v>food</v>
      </c>
      <c r="L12843" s="1" t="str">
        <f>IF(cleaning_working[[#This Row],[date]]="","Missing","Available")</f>
        <v>Available</v>
      </c>
    </row>
    <row r="12844" spans="1:12" x14ac:dyDescent="0.35">
      <c r="A12844" s="1" t="s">
        <v>12339</v>
      </c>
      <c r="B12844" s="1" t="s">
        <v>400</v>
      </c>
      <c r="C12844" s="3">
        <v>45259</v>
      </c>
      <c r="D12844" s="1" t="s">
        <v>13</v>
      </c>
      <c r="E12844" s="1" t="s">
        <v>39</v>
      </c>
      <c r="F12844" s="1">
        <v>5575</v>
      </c>
      <c r="G12844" s="1" t="s">
        <v>40</v>
      </c>
      <c r="H12844" s="1" t="s">
        <v>86</v>
      </c>
      <c r="I12844" s="1" t="s">
        <v>80</v>
      </c>
      <c r="J12844" s="1" t="str" cm="1">
        <f t="array" ref="J12844">_xlfn.IFS(F12844="","missing",F12844&lt;0,"negative",F12844=0,"zero",AND(F12844&gt;=99999,MOD(F12844,9)=0),"99999 placeholder",AND(F12844&gt;$O$5,D12844="Expense"),"Expense outlier",AND(F12844&gt;$P$5,D12844="Income"),"Income outlier",TRUE,"valid")</f>
        <v>valid</v>
      </c>
      <c r="K12844" s="1" t="str">
        <f>_xlfn.XLOOKUP(I12844,[1]category_mapping!$F$2:$F$19,[1]category_mapping!$G$2:$G$19,E12844)</f>
        <v>food</v>
      </c>
      <c r="L12844" s="1" t="str">
        <f>IF(cleaning_working[[#This Row],[date]]="","Missing","Available")</f>
        <v>Available</v>
      </c>
    </row>
    <row r="12845" spans="1:12" x14ac:dyDescent="0.35">
      <c r="A12845" s="1" t="s">
        <v>12340</v>
      </c>
      <c r="B12845" s="1" t="s">
        <v>182</v>
      </c>
      <c r="C12845" s="3">
        <v>44493</v>
      </c>
      <c r="D12845" s="1" t="s">
        <v>14</v>
      </c>
      <c r="E12845" s="1" t="s">
        <v>119</v>
      </c>
      <c r="F12845" s="1">
        <v>10309</v>
      </c>
      <c r="G12845" s="1" t="s">
        <v>32</v>
      </c>
      <c r="H12845" s="1" t="s">
        <v>52</v>
      </c>
      <c r="I12845" s="1" t="s">
        <v>162</v>
      </c>
      <c r="J12845" s="1" t="str" cm="1">
        <f t="array" ref="J12845">_xlfn.IFS(F12845="","missing",F12845&lt;0,"negative",F12845=0,"zero",AND(F12845&gt;=99999,MOD(F12845,9)=0),"99999 placeholder",AND(F12845&gt;$O$5,D12845="Expense"),"Expense outlier",AND(F12845&gt;$P$5,D12845="Income"),"Income outlier",TRUE,"valid")</f>
        <v>valid</v>
      </c>
      <c r="K12845" s="1" t="str">
        <f>_xlfn.XLOOKUP(I12845,[1]category_mapping!$F$2:$F$19,[1]category_mapping!$G$2:$G$19,E12845)</f>
        <v>investment</v>
      </c>
      <c r="L12845" s="1" t="str">
        <f>IF(cleaning_working[[#This Row],[date]]="","Missing","Available")</f>
        <v>Available</v>
      </c>
    </row>
    <row r="12846" spans="1:12" x14ac:dyDescent="0.35">
      <c r="A12846" s="1" t="s">
        <v>12341</v>
      </c>
      <c r="B12846" s="1" t="s">
        <v>293</v>
      </c>
      <c r="C12846" s="3">
        <v>45605</v>
      </c>
      <c r="D12846" s="1" t="s">
        <v>14</v>
      </c>
      <c r="E12846" s="1" t="s">
        <v>119</v>
      </c>
      <c r="F12846" s="1">
        <v>69689</v>
      </c>
      <c r="G12846" s="1" t="s">
        <v>40</v>
      </c>
      <c r="H12846" s="1" t="s">
        <v>25</v>
      </c>
      <c r="I12846" s="1" t="s">
        <v>27</v>
      </c>
      <c r="J12846" s="1" t="str" cm="1">
        <f t="array" ref="J12846">_xlfn.IFS(F12846="","missing",F12846&lt;0,"negative",F12846=0,"zero",AND(F12846&gt;=99999,MOD(F12846,9)=0),"99999 placeholder",AND(F12846&gt;$O$5,D12846="Expense"),"Expense outlier",AND(F12846&gt;$P$5,D12846="Income"),"Income outlier",TRUE,"valid")</f>
        <v>valid</v>
      </c>
      <c r="K12846" s="1" t="str">
        <f>_xlfn.XLOOKUP(I12846,[1]category_mapping!$F$2:$F$19,[1]category_mapping!$G$2:$G$19,E12846)</f>
        <v>investment</v>
      </c>
      <c r="L12846" s="1" t="str">
        <f>IF(cleaning_working[[#This Row],[date]]="","Missing","Available")</f>
        <v>Available</v>
      </c>
    </row>
    <row r="12847" spans="1:12" x14ac:dyDescent="0.35">
      <c r="A12847" s="1" t="s">
        <v>12342</v>
      </c>
      <c r="B12847" s="1" t="s">
        <v>508</v>
      </c>
      <c r="C12847" s="3">
        <v>45443</v>
      </c>
      <c r="D12847" s="1" t="s">
        <v>13</v>
      </c>
      <c r="E12847" s="1" t="s">
        <v>39</v>
      </c>
      <c r="F12847" s="1">
        <v>1495</v>
      </c>
      <c r="G12847" s="1" t="s">
        <v>25</v>
      </c>
      <c r="H12847" s="1" t="s">
        <v>19</v>
      </c>
      <c r="I12847" s="1" t="s">
        <v>170</v>
      </c>
      <c r="J12847" s="1" t="str" cm="1">
        <f t="array" ref="J12847">_xlfn.IFS(F12847="","missing",F12847&lt;0,"negative",F12847=0,"zero",AND(F12847&gt;=99999,MOD(F12847,9)=0),"99999 placeholder",AND(F12847&gt;$O$5,D12847="Expense"),"Expense outlier",AND(F12847&gt;$P$5,D12847="Income"),"Income outlier",TRUE,"valid")</f>
        <v>valid</v>
      </c>
      <c r="K12847" s="1" t="str">
        <f>_xlfn.XLOOKUP(I12847,[1]category_mapping!$F$2:$F$19,[1]category_mapping!$G$2:$G$19,E12847)</f>
        <v>health</v>
      </c>
      <c r="L12847" s="1" t="str">
        <f>IF(cleaning_working[[#This Row],[date]]="","Missing","Available")</f>
        <v>Available</v>
      </c>
    </row>
    <row r="12848" spans="1:12" x14ac:dyDescent="0.35">
      <c r="A12848" s="1" t="s">
        <v>7348</v>
      </c>
      <c r="B12848" s="1" t="s">
        <v>289</v>
      </c>
      <c r="C12848" s="3">
        <v>44840</v>
      </c>
      <c r="D12848" s="1" t="s">
        <v>14</v>
      </c>
      <c r="E12848" s="1" t="s">
        <v>119</v>
      </c>
      <c r="F12848" s="1">
        <v>49134</v>
      </c>
      <c r="G12848" s="1" t="s">
        <v>64</v>
      </c>
      <c r="H12848" s="1" t="s">
        <v>133</v>
      </c>
      <c r="I12848" s="1" t="s">
        <v>49</v>
      </c>
      <c r="J12848" s="1" t="str" cm="1">
        <f t="array" ref="J12848">_xlfn.IFS(F12848="","missing",F12848&lt;0,"negative",F12848=0,"zero",AND(F12848&gt;=99999,MOD(F12848,9)=0),"99999 placeholder",AND(F12848&gt;$O$5,D12848="Expense"),"Expense outlier",AND(F12848&gt;$P$5,D12848="Income"),"Income outlier",TRUE,"valid")</f>
        <v>valid</v>
      </c>
      <c r="K12848" s="1" t="str">
        <f>_xlfn.XLOOKUP(I12848,[1]category_mapping!$F$2:$F$19,[1]category_mapping!$G$2:$G$19,E12848)</f>
        <v>investment</v>
      </c>
      <c r="L12848" s="1" t="str">
        <f>IF(cleaning_working[[#This Row],[date]]="","Missing","Available")</f>
        <v>Available</v>
      </c>
    </row>
    <row r="12849" spans="1:12" x14ac:dyDescent="0.35">
      <c r="A12849" s="1" t="s">
        <v>12343</v>
      </c>
      <c r="B12849" s="1" t="s">
        <v>386</v>
      </c>
      <c r="C12849" s="3">
        <v>45195</v>
      </c>
      <c r="D12849" s="1" t="s">
        <v>13</v>
      </c>
      <c r="E12849" s="1" t="s">
        <v>24</v>
      </c>
      <c r="F12849" s="1">
        <v>8950</v>
      </c>
      <c r="G12849" s="1" t="s">
        <v>32</v>
      </c>
      <c r="H12849" s="1" t="s">
        <v>33</v>
      </c>
      <c r="I12849" s="1" t="s">
        <v>194</v>
      </c>
      <c r="J12849" s="1" t="str" cm="1">
        <f t="array" ref="J12849">_xlfn.IFS(F12849="","missing",F12849&lt;0,"negative",F12849=0,"zero",AND(F12849&gt;=99999,MOD(F12849,9)=0),"99999 placeholder",AND(F12849&gt;$O$5,D12849="Expense"),"Expense outlier",AND(F12849&gt;$P$5,D12849="Income"),"Income outlier",TRUE,"valid")</f>
        <v>valid</v>
      </c>
      <c r="K12849" s="1" t="str">
        <f>_xlfn.XLOOKUP(I12849,[1]category_mapping!$F$2:$F$19,[1]category_mapping!$G$2:$G$19,E12849)</f>
        <v>travel</v>
      </c>
      <c r="L12849" s="1" t="str">
        <f>IF(cleaning_working[[#This Row],[date]]="","Missing","Available")</f>
        <v>Available</v>
      </c>
    </row>
    <row r="12850" spans="1:12" x14ac:dyDescent="0.35">
      <c r="A12850" s="1" t="s">
        <v>12344</v>
      </c>
      <c r="B12850" s="1" t="s">
        <v>464</v>
      </c>
      <c r="C12850" s="3">
        <v>44722</v>
      </c>
      <c r="D12850" s="1" t="s">
        <v>14</v>
      </c>
      <c r="E12850" s="1" t="s">
        <v>70</v>
      </c>
      <c r="F12850" s="1">
        <v>57854</v>
      </c>
      <c r="G12850" s="1" t="s">
        <v>32</v>
      </c>
      <c r="H12850" s="1" t="s">
        <v>133</v>
      </c>
      <c r="I12850" s="1" t="s">
        <v>20</v>
      </c>
      <c r="J12850" s="1" t="str" cm="1">
        <f t="array" ref="J12850">_xlfn.IFS(F12850="","missing",F12850&lt;0,"negative",F12850=0,"zero",AND(F12850&gt;=99999,MOD(F12850,9)=0),"99999 placeholder",AND(F12850&gt;$O$5,D12850="Expense"),"Expense outlier",AND(F12850&gt;$P$5,D12850="Income"),"Income outlier",TRUE,"valid")</f>
        <v>valid</v>
      </c>
      <c r="K12850" s="1" t="str">
        <f>_xlfn.XLOOKUP(I12850,[1]category_mapping!$F$2:$F$19,[1]category_mapping!$G$2:$G$19,E12850)</f>
        <v>entertainment</v>
      </c>
      <c r="L12850" s="1" t="str">
        <f>IF(cleaning_working[[#This Row],[date]]="","Missing","Available")</f>
        <v>Available</v>
      </c>
    </row>
    <row r="12851" spans="1:12" x14ac:dyDescent="0.35">
      <c r="A12851" s="1" t="s">
        <v>12345</v>
      </c>
      <c r="B12851" s="1" t="s">
        <v>172</v>
      </c>
      <c r="C12851" s="3">
        <v>44392</v>
      </c>
      <c r="D12851" s="1" t="s">
        <v>13</v>
      </c>
      <c r="E12851" s="1" t="s">
        <v>45</v>
      </c>
      <c r="F12851" s="1">
        <v>859</v>
      </c>
      <c r="G12851" s="1" t="s">
        <v>18</v>
      </c>
      <c r="H12851" s="1" t="s">
        <v>86</v>
      </c>
      <c r="I12851" s="1" t="s">
        <v>194</v>
      </c>
      <c r="J12851" s="1" t="str" cm="1">
        <f t="array" ref="J12851">_xlfn.IFS(F12851="","missing",F12851&lt;0,"negative",F12851=0,"zero",AND(F12851&gt;=99999,MOD(F12851,9)=0),"99999 placeholder",AND(F12851&gt;$O$5,D12851="Expense"),"Expense outlier",AND(F12851&gt;$P$5,D12851="Income"),"Income outlier",TRUE,"valid")</f>
        <v>valid</v>
      </c>
      <c r="K12851" s="1" t="str">
        <f>_xlfn.XLOOKUP(I12851,[1]category_mapping!$F$2:$F$19,[1]category_mapping!$G$2:$G$19,E12851)</f>
        <v>travel</v>
      </c>
      <c r="L12851" s="1" t="str">
        <f>IF(cleaning_working[[#This Row],[date]]="","Missing","Available")</f>
        <v>Available</v>
      </c>
    </row>
    <row r="12852" spans="1:12" x14ac:dyDescent="0.35">
      <c r="A12852" s="1" t="s">
        <v>12346</v>
      </c>
      <c r="B12852" s="1" t="s">
        <v>348</v>
      </c>
      <c r="C12852" s="3">
        <v>45515</v>
      </c>
      <c r="D12852" s="1" t="s">
        <v>13</v>
      </c>
      <c r="E12852" s="1" t="s">
        <v>24</v>
      </c>
      <c r="F12852" s="1">
        <v>6081</v>
      </c>
      <c r="G12852" s="1" t="s">
        <v>18</v>
      </c>
      <c r="H12852" s="1" t="s">
        <v>26</v>
      </c>
      <c r="I12852" s="1" t="s">
        <v>90</v>
      </c>
      <c r="J12852" s="1" t="str" cm="1">
        <f t="array" ref="J12852">_xlfn.IFS(F12852="","missing",F12852&lt;0,"negative",F12852=0,"zero",AND(F12852&gt;=99999,MOD(F12852,9)=0),"99999 placeholder",AND(F12852&gt;$O$5,D12852="Expense"),"Expense outlier",AND(F12852&gt;$P$5,D12852="Income"),"Income outlier",TRUE,"valid")</f>
        <v>valid</v>
      </c>
      <c r="K12852" s="1" t="str">
        <f>_xlfn.XLOOKUP(I12852,[1]category_mapping!$F$2:$F$19,[1]category_mapping!$G$2:$G$19,E12852)</f>
        <v>rent</v>
      </c>
      <c r="L12852" s="1" t="str">
        <f>IF(cleaning_working[[#This Row],[date]]="","Missing","Available")</f>
        <v>Available</v>
      </c>
    </row>
    <row r="12853" spans="1:12" x14ac:dyDescent="0.35">
      <c r="A12853" s="1" t="s">
        <v>12347</v>
      </c>
      <c r="B12853" s="1" t="s">
        <v>82</v>
      </c>
      <c r="C12853" s="3">
        <v>44552</v>
      </c>
      <c r="D12853" s="1" t="s">
        <v>14</v>
      </c>
      <c r="E12853" s="1" t="s">
        <v>31</v>
      </c>
      <c r="F12853" s="1">
        <v>48933</v>
      </c>
      <c r="G12853" s="1" t="s">
        <v>18</v>
      </c>
      <c r="H12853" s="1" t="s">
        <v>159</v>
      </c>
      <c r="I12853" s="1" t="s">
        <v>170</v>
      </c>
      <c r="J12853" s="1" t="str" cm="1">
        <f t="array" ref="J12853">_xlfn.IFS(F12853="","missing",F12853&lt;0,"negative",F12853=0,"zero",AND(F12853&gt;=99999,MOD(F12853,9)=0),"99999 placeholder",AND(F12853&gt;$O$5,D12853="Expense"),"Expense outlier",AND(F12853&gt;$P$5,D12853="Income"),"Income outlier",TRUE,"valid")</f>
        <v>valid</v>
      </c>
      <c r="K12853" s="1" t="str">
        <f>_xlfn.XLOOKUP(I12853,[1]category_mapping!$F$2:$F$19,[1]category_mapping!$G$2:$G$19,E12853)</f>
        <v>health</v>
      </c>
      <c r="L12853" s="1" t="str">
        <f>IF(cleaning_working[[#This Row],[date]]="","Missing","Available")</f>
        <v>Available</v>
      </c>
    </row>
    <row r="12854" spans="1:12" x14ac:dyDescent="0.35">
      <c r="A12854" s="1" t="s">
        <v>12348</v>
      </c>
      <c r="B12854" s="1" t="s">
        <v>148</v>
      </c>
      <c r="C12854" s="3" t="s">
        <v>38</v>
      </c>
      <c r="D12854" s="1" t="s">
        <v>13</v>
      </c>
      <c r="E12854" s="1" t="s">
        <v>17</v>
      </c>
      <c r="F12854" s="1">
        <v>948</v>
      </c>
      <c r="G12854" s="1" t="s">
        <v>64</v>
      </c>
      <c r="H12854" s="1" t="s">
        <v>133</v>
      </c>
      <c r="I12854" s="1" t="s">
        <v>226</v>
      </c>
      <c r="J12854" s="1" t="str" cm="1">
        <f t="array" ref="J12854">_xlfn.IFS(F12854="","missing",F12854&lt;0,"negative",F12854=0,"zero",AND(F12854&gt;=99999,MOD(F12854,9)=0),"99999 placeholder",AND(F12854&gt;$O$5,D12854="Expense"),"Expense outlier",AND(F12854&gt;$P$5,D12854="Income"),"Income outlier",TRUE,"valid")</f>
        <v>valid</v>
      </c>
      <c r="K12854" s="1" t="str">
        <f>_xlfn.XLOOKUP(I12854,[1]category_mapping!$F$2:$F$19,[1]category_mapping!$G$2:$G$19,E12854)</f>
        <v>savings</v>
      </c>
      <c r="L12854" s="1" t="str">
        <f>IF(cleaning_working[[#This Row],[date]]="","Missing","Available")</f>
        <v>Missing</v>
      </c>
    </row>
    <row r="12855" spans="1:12" x14ac:dyDescent="0.35">
      <c r="A12855" s="1" t="s">
        <v>12349</v>
      </c>
      <c r="B12855" s="1" t="s">
        <v>542</v>
      </c>
      <c r="C12855" s="3">
        <v>45406</v>
      </c>
      <c r="D12855" s="1" t="s">
        <v>13</v>
      </c>
      <c r="E12855" s="1" t="s">
        <v>24</v>
      </c>
      <c r="F12855" s="1">
        <v>20775</v>
      </c>
      <c r="G12855" s="1" t="s">
        <v>32</v>
      </c>
      <c r="H12855" s="1" t="s">
        <v>83</v>
      </c>
      <c r="I12855" s="1" t="s">
        <v>90</v>
      </c>
      <c r="J12855" s="1" t="str" cm="1">
        <f t="array" ref="J12855">_xlfn.IFS(F12855="","missing",F12855&lt;0,"negative",F12855=0,"zero",AND(F12855&gt;=99999,MOD(F12855,9)=0),"99999 placeholder",AND(F12855&gt;$O$5,D12855="Expense"),"Expense outlier",AND(F12855&gt;$P$5,D12855="Income"),"Income outlier",TRUE,"valid")</f>
        <v>Expense outlier</v>
      </c>
      <c r="K12855" s="1" t="str">
        <f>_xlfn.XLOOKUP(I12855,[1]category_mapping!$F$2:$F$19,[1]category_mapping!$G$2:$G$19,E12855)</f>
        <v>rent</v>
      </c>
      <c r="L12855" s="1" t="str">
        <f>IF(cleaning_working[[#This Row],[date]]="","Missing","Available")</f>
        <v>Available</v>
      </c>
    </row>
    <row r="12856" spans="1:12" x14ac:dyDescent="0.35">
      <c r="A12856" s="1" t="s">
        <v>12350</v>
      </c>
      <c r="B12856" s="1" t="s">
        <v>37</v>
      </c>
      <c r="C12856" s="3">
        <v>45184</v>
      </c>
      <c r="D12856" s="1" t="s">
        <v>13</v>
      </c>
      <c r="E12856" s="1" t="s">
        <v>96</v>
      </c>
      <c r="F12856" s="1">
        <v>3197</v>
      </c>
      <c r="G12856" s="1" t="s">
        <v>40</v>
      </c>
      <c r="H12856" s="1" t="s">
        <v>25</v>
      </c>
      <c r="I12856" s="1" t="s">
        <v>53</v>
      </c>
      <c r="J12856" s="1" t="str" cm="1">
        <f t="array" ref="J12856">_xlfn.IFS(F12856="","missing",F12856&lt;0,"negative",F12856=0,"zero",AND(F12856&gt;=99999,MOD(F12856,9)=0),"99999 placeholder",AND(F12856&gt;$O$5,D12856="Expense"),"Expense outlier",AND(F12856&gt;$P$5,D12856="Income"),"Income outlier",TRUE,"valid")</f>
        <v>valid</v>
      </c>
      <c r="K12856" s="1" t="str">
        <f>_xlfn.XLOOKUP(I12856,[1]category_mapping!$F$2:$F$19,[1]category_mapping!$G$2:$G$19,E12856)</f>
        <v>travel</v>
      </c>
      <c r="L12856" s="1" t="str">
        <f>IF(cleaning_working[[#This Row],[date]]="","Missing","Available")</f>
        <v>Available</v>
      </c>
    </row>
    <row r="12857" spans="1:12" x14ac:dyDescent="0.35">
      <c r="A12857" s="1" t="s">
        <v>12351</v>
      </c>
      <c r="B12857" s="1" t="s">
        <v>593</v>
      </c>
      <c r="C12857" s="3">
        <v>45554</v>
      </c>
      <c r="D12857" s="1" t="s">
        <v>13</v>
      </c>
      <c r="E12857" s="1" t="s">
        <v>24</v>
      </c>
      <c r="F12857" s="1">
        <v>1598</v>
      </c>
      <c r="G12857" s="1" t="s">
        <v>18</v>
      </c>
      <c r="H12857" s="1" t="s">
        <v>65</v>
      </c>
      <c r="I12857" s="1" t="s">
        <v>53</v>
      </c>
      <c r="J12857" s="1" t="str" cm="1">
        <f t="array" ref="J12857">_xlfn.IFS(F12857="","missing",F12857&lt;0,"negative",F12857=0,"zero",AND(F12857&gt;=99999,MOD(F12857,9)=0),"99999 placeholder",AND(F12857&gt;$O$5,D12857="Expense"),"Expense outlier",AND(F12857&gt;$P$5,D12857="Income"),"Income outlier",TRUE,"valid")</f>
        <v>valid</v>
      </c>
      <c r="K12857" s="1" t="str">
        <f>_xlfn.XLOOKUP(I12857,[1]category_mapping!$F$2:$F$19,[1]category_mapping!$G$2:$G$19,E12857)</f>
        <v>travel</v>
      </c>
      <c r="L12857" s="1" t="str">
        <f>IF(cleaning_working[[#This Row],[date]]="","Missing","Available")</f>
        <v>Available</v>
      </c>
    </row>
    <row r="12858" spans="1:12" x14ac:dyDescent="0.35">
      <c r="A12858" s="1" t="s">
        <v>12352</v>
      </c>
      <c r="B12858" s="1" t="s">
        <v>686</v>
      </c>
      <c r="C12858" s="3">
        <v>45268</v>
      </c>
      <c r="D12858" s="1" t="s">
        <v>13</v>
      </c>
      <c r="E12858" s="1" t="s">
        <v>96</v>
      </c>
      <c r="F12858" s="1">
        <v>1377</v>
      </c>
      <c r="G12858" s="1" t="s">
        <v>32</v>
      </c>
      <c r="H12858" s="1" t="s">
        <v>26</v>
      </c>
      <c r="J12858" s="1" t="str" cm="1">
        <f t="array" ref="J12858">_xlfn.IFS(F12858="","missing",F12858&lt;0,"negative",F12858=0,"zero",AND(F12858&gt;=99999,MOD(F12858,9)=0),"99999 placeholder",AND(F12858&gt;$O$5,D12858="Expense"),"Expense outlier",AND(F12858&gt;$P$5,D12858="Income"),"Income outlier",TRUE,"valid")</f>
        <v>valid</v>
      </c>
      <c r="K12858" s="1" t="str">
        <f>_xlfn.XLOOKUP(I12858,[1]category_mapping!$F$2:$F$19,[1]category_mapping!$G$2:$G$19,E12858)</f>
        <v>travel</v>
      </c>
      <c r="L12858" s="1" t="str">
        <f>IF(cleaning_working[[#This Row],[date]]="","Missing","Available")</f>
        <v>Available</v>
      </c>
    </row>
    <row r="12859" spans="1:12" x14ac:dyDescent="0.35">
      <c r="A12859" s="1" t="s">
        <v>12353</v>
      </c>
      <c r="B12859" s="1" t="s">
        <v>319</v>
      </c>
      <c r="C12859" s="3">
        <v>45353</v>
      </c>
      <c r="D12859" s="1" t="s">
        <v>13</v>
      </c>
      <c r="E12859" s="1" t="s">
        <v>24</v>
      </c>
      <c r="F12859" s="1">
        <v>28176</v>
      </c>
      <c r="G12859" s="1" t="s">
        <v>64</v>
      </c>
      <c r="H12859" s="1" t="s">
        <v>26</v>
      </c>
      <c r="I12859" s="1" t="s">
        <v>178</v>
      </c>
      <c r="J12859" s="1" t="str" cm="1">
        <f t="array" ref="J12859">_xlfn.IFS(F12859="","missing",F12859&lt;0,"negative",F12859=0,"zero",AND(F12859&gt;=99999,MOD(F12859,9)=0),"99999 placeholder",AND(F12859&gt;$O$5,D12859="Expense"),"Expense outlier",AND(F12859&gt;$P$5,D12859="Income"),"Income outlier",TRUE,"valid")</f>
        <v>Expense outlier</v>
      </c>
      <c r="K12859" s="1" t="str">
        <f>_xlfn.XLOOKUP(I12859,[1]category_mapping!$F$2:$F$19,[1]category_mapping!$G$2:$G$19,E12859)</f>
        <v>rent</v>
      </c>
      <c r="L12859" s="1" t="str">
        <f>IF(cleaning_working[[#This Row],[date]]="","Missing","Available")</f>
        <v>Available</v>
      </c>
    </row>
    <row r="12860" spans="1:12" x14ac:dyDescent="0.35">
      <c r="A12860" s="1" t="s">
        <v>12354</v>
      </c>
      <c r="B12860" s="1" t="s">
        <v>73</v>
      </c>
      <c r="C12860" s="3">
        <v>44624</v>
      </c>
      <c r="D12860" s="1" t="s">
        <v>13</v>
      </c>
      <c r="E12860" s="1" t="s">
        <v>24</v>
      </c>
      <c r="F12860" s="1">
        <v>5590</v>
      </c>
      <c r="G12860" s="1" t="s">
        <v>64</v>
      </c>
      <c r="H12860" s="1" t="s">
        <v>107</v>
      </c>
      <c r="I12860" s="1" t="s">
        <v>20</v>
      </c>
      <c r="J12860" s="1" t="str" cm="1">
        <f t="array" ref="J12860">_xlfn.IFS(F12860="","missing",F12860&lt;0,"negative",F12860=0,"zero",AND(F12860&gt;=99999,MOD(F12860,9)=0),"99999 placeholder",AND(F12860&gt;$O$5,D12860="Expense"),"Expense outlier",AND(F12860&gt;$P$5,D12860="Income"),"Income outlier",TRUE,"valid")</f>
        <v>valid</v>
      </c>
      <c r="K12860" s="1" t="str">
        <f>_xlfn.XLOOKUP(I12860,[1]category_mapping!$F$2:$F$19,[1]category_mapping!$G$2:$G$19,E12860)</f>
        <v>entertainment</v>
      </c>
      <c r="L12860" s="1" t="str">
        <f>IF(cleaning_working[[#This Row],[date]]="","Missing","Available")</f>
        <v>Available</v>
      </c>
    </row>
    <row r="12861" spans="1:12" x14ac:dyDescent="0.35">
      <c r="A12861" s="1" t="s">
        <v>12355</v>
      </c>
      <c r="B12861" s="1" t="s">
        <v>219</v>
      </c>
      <c r="C12861" s="3">
        <v>45044</v>
      </c>
      <c r="D12861" s="1" t="s">
        <v>13</v>
      </c>
      <c r="E12861" s="1" t="s">
        <v>63</v>
      </c>
      <c r="F12861" s="1">
        <v>7768</v>
      </c>
      <c r="G12861" s="1" t="s">
        <v>18</v>
      </c>
      <c r="H12861" s="1" t="s">
        <v>33</v>
      </c>
      <c r="I12861" s="1" t="s">
        <v>66</v>
      </c>
      <c r="J12861" s="1" t="str" cm="1">
        <f t="array" ref="J12861">_xlfn.IFS(F12861="","missing",F12861&lt;0,"negative",F12861=0,"zero",AND(F12861&gt;=99999,MOD(F12861,9)=0),"99999 placeholder",AND(F12861&gt;$O$5,D12861="Expense"),"Expense outlier",AND(F12861&gt;$P$5,D12861="Income"),"Income outlier",TRUE,"valid")</f>
        <v>valid</v>
      </c>
      <c r="K12861" s="1" t="str">
        <f>_xlfn.XLOOKUP(I12861,[1]category_mapping!$F$2:$F$19,[1]category_mapping!$G$2:$G$19,E12861)</f>
        <v>food</v>
      </c>
      <c r="L12861" s="1" t="str">
        <f>IF(cleaning_working[[#This Row],[date]]="","Missing","Available")</f>
        <v>Available</v>
      </c>
    </row>
    <row r="12862" spans="1:12" x14ac:dyDescent="0.35">
      <c r="A12862" s="1" t="s">
        <v>7354</v>
      </c>
      <c r="B12862" s="1" t="s">
        <v>420</v>
      </c>
      <c r="C12862" s="3">
        <v>44422</v>
      </c>
      <c r="D12862" s="1" t="s">
        <v>13</v>
      </c>
      <c r="E12862" s="1" t="s">
        <v>24</v>
      </c>
      <c r="F12862" s="1">
        <v>15775</v>
      </c>
      <c r="G12862" s="1" t="s">
        <v>18</v>
      </c>
      <c r="H12862" s="1" t="s">
        <v>25</v>
      </c>
      <c r="J12862" s="1" t="str" cm="1">
        <f t="array" ref="J12862">_xlfn.IFS(F12862="","missing",F12862&lt;0,"negative",F12862=0,"zero",AND(F12862&gt;=99999,MOD(F12862,9)=0),"99999 placeholder",AND(F12862&gt;$O$5,D12862="Expense"),"Expense outlier",AND(F12862&gt;$P$5,D12862="Income"),"Income outlier",TRUE,"valid")</f>
        <v>valid</v>
      </c>
      <c r="K12862" s="1" t="str">
        <f>_xlfn.XLOOKUP(I12862,[1]category_mapping!$F$2:$F$19,[1]category_mapping!$G$2:$G$19,E12862)</f>
        <v>rent</v>
      </c>
      <c r="L12862" s="1" t="str">
        <f>IF(cleaning_working[[#This Row],[date]]="","Missing","Available")</f>
        <v>Available</v>
      </c>
    </row>
    <row r="12863" spans="1:12" x14ac:dyDescent="0.35">
      <c r="A12863" s="1" t="s">
        <v>12356</v>
      </c>
      <c r="B12863" s="1" t="s">
        <v>493</v>
      </c>
      <c r="C12863" s="3">
        <v>44367</v>
      </c>
      <c r="D12863" s="1" t="s">
        <v>13</v>
      </c>
      <c r="E12863" s="1" t="s">
        <v>63</v>
      </c>
      <c r="F12863" s="1">
        <v>5947</v>
      </c>
      <c r="G12863" s="1" t="s">
        <v>18</v>
      </c>
      <c r="H12863" s="1" t="s">
        <v>33</v>
      </c>
      <c r="I12863" s="1" t="s">
        <v>137</v>
      </c>
      <c r="J12863" s="1" t="str" cm="1">
        <f t="array" ref="J12863">_xlfn.IFS(F12863="","missing",F12863&lt;0,"negative",F12863=0,"zero",AND(F12863&gt;=99999,MOD(F12863,9)=0),"99999 placeholder",AND(F12863&gt;$O$5,D12863="Expense"),"Expense outlier",AND(F12863&gt;$P$5,D12863="Income"),"Income outlier",TRUE,"valid")</f>
        <v>valid</v>
      </c>
      <c r="K12863" s="1" t="str">
        <f>_xlfn.XLOOKUP(I12863,[1]category_mapping!$F$2:$F$19,[1]category_mapping!$G$2:$G$19,E12863)</f>
        <v>travel</v>
      </c>
      <c r="L12863" s="1" t="str">
        <f>IF(cleaning_working[[#This Row],[date]]="","Missing","Available")</f>
        <v>Available</v>
      </c>
    </row>
    <row r="12864" spans="1:12" x14ac:dyDescent="0.35">
      <c r="A12864" s="1" t="s">
        <v>12357</v>
      </c>
      <c r="B12864" s="1" t="s">
        <v>484</v>
      </c>
      <c r="C12864" s="3">
        <v>44897</v>
      </c>
      <c r="D12864" s="1" t="s">
        <v>13</v>
      </c>
      <c r="E12864" s="1" t="s">
        <v>96</v>
      </c>
      <c r="F12864" s="1">
        <v>2715</v>
      </c>
      <c r="G12864" s="1" t="s">
        <v>32</v>
      </c>
      <c r="H12864" s="1" t="s">
        <v>86</v>
      </c>
      <c r="I12864" s="1" t="s">
        <v>53</v>
      </c>
      <c r="J12864" s="1" t="str" cm="1">
        <f t="array" ref="J12864">_xlfn.IFS(F12864="","missing",F12864&lt;0,"negative",F12864=0,"zero",AND(F12864&gt;=99999,MOD(F12864,9)=0),"99999 placeholder",AND(F12864&gt;$O$5,D12864="Expense"),"Expense outlier",AND(F12864&gt;$P$5,D12864="Income"),"Income outlier",TRUE,"valid")</f>
        <v>valid</v>
      </c>
      <c r="K12864" s="1" t="str">
        <f>_xlfn.XLOOKUP(I12864,[1]category_mapping!$F$2:$F$19,[1]category_mapping!$G$2:$G$19,E12864)</f>
        <v>travel</v>
      </c>
      <c r="L12864" s="1" t="str">
        <f>IF(cleaning_working[[#This Row],[date]]="","Missing","Available")</f>
        <v>Available</v>
      </c>
    </row>
    <row r="12865" spans="1:12" x14ac:dyDescent="0.35">
      <c r="A12865" s="1" t="s">
        <v>12358</v>
      </c>
      <c r="B12865" s="1" t="s">
        <v>113</v>
      </c>
      <c r="C12865" s="3">
        <v>45152</v>
      </c>
      <c r="D12865" s="1" t="s">
        <v>13</v>
      </c>
      <c r="E12865" s="1" t="s">
        <v>104</v>
      </c>
      <c r="F12865" s="1">
        <v>9800</v>
      </c>
      <c r="G12865" s="1" t="s">
        <v>32</v>
      </c>
      <c r="H12865" s="1" t="s">
        <v>19</v>
      </c>
      <c r="J12865" s="1" t="str" cm="1">
        <f t="array" ref="J12865">_xlfn.IFS(F12865="","missing",F12865&lt;0,"negative",F12865=0,"zero",AND(F12865&gt;=99999,MOD(F12865,9)=0),"99999 placeholder",AND(F12865&gt;$O$5,D12865="Expense"),"Expense outlier",AND(F12865&gt;$P$5,D12865="Income"),"Income outlier",TRUE,"valid")</f>
        <v>valid</v>
      </c>
      <c r="K12865" s="1" t="str">
        <f>_xlfn.XLOOKUP(I12865,[1]category_mapping!$F$2:$F$19,[1]category_mapping!$G$2:$G$19,E12865)</f>
        <v>health</v>
      </c>
      <c r="L12865" s="1" t="str">
        <f>IF(cleaning_working[[#This Row],[date]]="","Missing","Available")</f>
        <v>Available</v>
      </c>
    </row>
    <row r="12866" spans="1:12" x14ac:dyDescent="0.35">
      <c r="A12866" s="1" t="s">
        <v>9807</v>
      </c>
      <c r="B12866" s="1" t="s">
        <v>85</v>
      </c>
      <c r="C12866" s="3">
        <v>44787</v>
      </c>
      <c r="D12866" s="1" t="s">
        <v>13</v>
      </c>
      <c r="E12866" s="1" t="s">
        <v>63</v>
      </c>
      <c r="F12866" s="1">
        <v>5844</v>
      </c>
      <c r="G12866" s="1" t="s">
        <v>18</v>
      </c>
      <c r="H12866" s="1" t="s">
        <v>107</v>
      </c>
      <c r="J12866" s="1" t="str" cm="1">
        <f t="array" ref="J12866">_xlfn.IFS(F12866="","missing",F12866&lt;0,"negative",F12866=0,"zero",AND(F12866&gt;=99999,MOD(F12866,9)=0),"99999 placeholder",AND(F12866&gt;$O$5,D12866="Expense"),"Expense outlier",AND(F12866&gt;$P$5,D12866="Income"),"Income outlier",TRUE,"valid")</f>
        <v>valid</v>
      </c>
      <c r="K12866" s="1" t="str">
        <f>_xlfn.XLOOKUP(I12866,[1]category_mapping!$F$2:$F$19,[1]category_mapping!$G$2:$G$19,E12866)</f>
        <v>utilities</v>
      </c>
      <c r="L12866" s="1" t="str">
        <f>IF(cleaning_working[[#This Row],[date]]="","Missing","Available")</f>
        <v>Available</v>
      </c>
    </row>
    <row r="12867" spans="1:12" x14ac:dyDescent="0.35">
      <c r="A12867" s="1" t="s">
        <v>12359</v>
      </c>
      <c r="B12867" s="1" t="s">
        <v>77</v>
      </c>
      <c r="C12867" s="3">
        <v>45522</v>
      </c>
      <c r="D12867" s="1" t="s">
        <v>13</v>
      </c>
      <c r="E12867" s="1" t="s">
        <v>104</v>
      </c>
      <c r="F12867" s="1">
        <v>5211</v>
      </c>
      <c r="G12867" s="1" t="s">
        <v>64</v>
      </c>
      <c r="H12867" s="1" t="s">
        <v>133</v>
      </c>
      <c r="I12867" s="1" t="s">
        <v>128</v>
      </c>
      <c r="J12867" s="1" t="str" cm="1">
        <f t="array" ref="J12867">_xlfn.IFS(F12867="","missing",F12867&lt;0,"negative",F12867=0,"zero",AND(F12867&gt;=99999,MOD(F12867,9)=0),"99999 placeholder",AND(F12867&gt;$O$5,D12867="Expense"),"Expense outlier",AND(F12867&gt;$P$5,D12867="Income"),"Income outlier",TRUE,"valid")</f>
        <v>valid</v>
      </c>
      <c r="K12867" s="1" t="str">
        <f>_xlfn.XLOOKUP(I12867,[1]category_mapping!$F$2:$F$19,[1]category_mapping!$G$2:$G$19,E12867)</f>
        <v>utilities</v>
      </c>
      <c r="L12867" s="1" t="str">
        <f>IF(cleaning_working[[#This Row],[date]]="","Missing","Available")</f>
        <v>Available</v>
      </c>
    </row>
    <row r="12868" spans="1:12" x14ac:dyDescent="0.35">
      <c r="A12868" s="1" t="s">
        <v>12360</v>
      </c>
      <c r="B12868" s="1" t="s">
        <v>281</v>
      </c>
      <c r="C12868" s="3">
        <v>44798</v>
      </c>
      <c r="D12868" s="1" t="s">
        <v>13</v>
      </c>
      <c r="E12868" s="1" t="s">
        <v>96</v>
      </c>
      <c r="F12868" s="1">
        <v>2909</v>
      </c>
      <c r="G12868" s="1" t="s">
        <v>32</v>
      </c>
      <c r="H12868" s="1" t="s">
        <v>25</v>
      </c>
      <c r="I12868" s="1" t="s">
        <v>58</v>
      </c>
      <c r="J12868" s="1" t="str" cm="1">
        <f t="array" ref="J12868">_xlfn.IFS(F12868="","missing",F12868&lt;0,"negative",F12868=0,"zero",AND(F12868&gt;=99999,MOD(F12868,9)=0),"99999 placeholder",AND(F12868&gt;$O$5,D12868="Expense"),"Expense outlier",AND(F12868&gt;$P$5,D12868="Income"),"Income outlier",TRUE,"valid")</f>
        <v>valid</v>
      </c>
      <c r="K12868" s="1" t="str">
        <f>_xlfn.XLOOKUP(I12868,[1]category_mapping!$F$2:$F$19,[1]category_mapping!$G$2:$G$19,E12868)</f>
        <v>travel</v>
      </c>
      <c r="L12868" s="1" t="str">
        <f>IF(cleaning_working[[#This Row],[date]]="","Missing","Available")</f>
        <v>Available</v>
      </c>
    </row>
    <row r="12869" spans="1:12" x14ac:dyDescent="0.35">
      <c r="A12869" s="1" t="s">
        <v>12361</v>
      </c>
      <c r="B12869" s="1" t="s">
        <v>790</v>
      </c>
      <c r="C12869" s="3">
        <v>45433</v>
      </c>
      <c r="D12869" s="1" t="s">
        <v>13</v>
      </c>
      <c r="E12869" s="1" t="s">
        <v>24</v>
      </c>
      <c r="F12869" s="1">
        <v>5978</v>
      </c>
      <c r="G12869" s="1" t="s">
        <v>25</v>
      </c>
      <c r="H12869" s="1" t="s">
        <v>52</v>
      </c>
      <c r="I12869" s="1" t="s">
        <v>137</v>
      </c>
      <c r="J12869" s="1" t="str" cm="1">
        <f t="array" ref="J12869">_xlfn.IFS(F12869="","missing",F12869&lt;0,"negative",F12869=0,"zero",AND(F12869&gt;=99999,MOD(F12869,9)=0),"99999 placeholder",AND(F12869&gt;$O$5,D12869="Expense"),"Expense outlier",AND(F12869&gt;$P$5,D12869="Income"),"Income outlier",TRUE,"valid")</f>
        <v>valid</v>
      </c>
      <c r="K12869" s="1" t="str">
        <f>_xlfn.XLOOKUP(I12869,[1]category_mapping!$F$2:$F$19,[1]category_mapping!$G$2:$G$19,E12869)</f>
        <v>travel</v>
      </c>
      <c r="L12869" s="1" t="str">
        <f>IF(cleaning_working[[#This Row],[date]]="","Missing","Available")</f>
        <v>Available</v>
      </c>
    </row>
    <row r="12870" spans="1:12" x14ac:dyDescent="0.35">
      <c r="A12870" s="1" t="s">
        <v>12362</v>
      </c>
      <c r="B12870" s="1" t="s">
        <v>531</v>
      </c>
      <c r="C12870" s="3">
        <v>45283</v>
      </c>
      <c r="D12870" s="1" t="s">
        <v>14</v>
      </c>
      <c r="E12870" s="1" t="s">
        <v>31</v>
      </c>
      <c r="F12870" s="1">
        <v>62118</v>
      </c>
      <c r="G12870" s="1" t="s">
        <v>40</v>
      </c>
      <c r="H12870" s="1" t="s">
        <v>83</v>
      </c>
      <c r="I12870" s="1" t="s">
        <v>217</v>
      </c>
      <c r="J12870" s="1" t="str" cm="1">
        <f t="array" ref="J12870">_xlfn.IFS(F12870="","missing",F12870&lt;0,"negative",F12870=0,"zero",AND(F12870&gt;=99999,MOD(F12870,9)=0),"99999 placeholder",AND(F12870&gt;$O$5,D12870="Expense"),"Expense outlier",AND(F12870&gt;$P$5,D12870="Income"),"Income outlier",TRUE,"valid")</f>
        <v>valid</v>
      </c>
      <c r="K12870" s="1" t="str">
        <f>_xlfn.XLOOKUP(I12870,[1]category_mapping!$F$2:$F$19,[1]category_mapping!$G$2:$G$19,E12870)</f>
        <v>rent</v>
      </c>
      <c r="L12870" s="1" t="str">
        <f>IF(cleaning_working[[#This Row],[date]]="","Missing","Available")</f>
        <v>Available</v>
      </c>
    </row>
    <row r="12871" spans="1:12" x14ac:dyDescent="0.35">
      <c r="A12871" s="1" t="s">
        <v>12363</v>
      </c>
      <c r="B12871" s="1" t="s">
        <v>317</v>
      </c>
      <c r="C12871" s="3">
        <v>44468</v>
      </c>
      <c r="D12871" s="1" t="s">
        <v>13</v>
      </c>
      <c r="E12871" s="1" t="s">
        <v>96</v>
      </c>
      <c r="F12871" s="1">
        <v>8731</v>
      </c>
      <c r="G12871" s="1" t="s">
        <v>40</v>
      </c>
      <c r="H12871" s="1" t="s">
        <v>107</v>
      </c>
      <c r="I12871" s="1" t="s">
        <v>87</v>
      </c>
      <c r="J12871" s="1" t="str" cm="1">
        <f t="array" ref="J12871">_xlfn.IFS(F12871="","missing",F12871&lt;0,"negative",F12871=0,"zero",AND(F12871&gt;=99999,MOD(F12871,9)=0),"99999 placeholder",AND(F12871&gt;$O$5,D12871="Expense"),"Expense outlier",AND(F12871&gt;$P$5,D12871="Income"),"Income outlier",TRUE,"valid")</f>
        <v>valid</v>
      </c>
      <c r="K12871" s="1" t="str">
        <f>_xlfn.XLOOKUP(I12871,[1]category_mapping!$F$2:$F$19,[1]category_mapping!$G$2:$G$19,E12871)</f>
        <v>travel</v>
      </c>
      <c r="L12871" s="1" t="str">
        <f>IF(cleaning_working[[#This Row],[date]]="","Missing","Available")</f>
        <v>Available</v>
      </c>
    </row>
    <row r="12872" spans="1:12" x14ac:dyDescent="0.35">
      <c r="A12872" s="1" t="s">
        <v>12364</v>
      </c>
      <c r="B12872" s="1" t="s">
        <v>109</v>
      </c>
      <c r="C12872" s="3">
        <v>44648</v>
      </c>
      <c r="D12872" s="1" t="s">
        <v>13</v>
      </c>
      <c r="E12872" s="1" t="s">
        <v>45</v>
      </c>
      <c r="F12872" s="1">
        <v>1322</v>
      </c>
      <c r="G12872" s="1" t="s">
        <v>18</v>
      </c>
      <c r="H12872" s="1" t="s">
        <v>133</v>
      </c>
      <c r="I12872" s="1" t="s">
        <v>90</v>
      </c>
      <c r="J12872" s="1" t="str" cm="1">
        <f t="array" ref="J12872">_xlfn.IFS(F12872="","missing",F12872&lt;0,"negative",F12872=0,"zero",AND(F12872&gt;=99999,MOD(F12872,9)=0),"99999 placeholder",AND(F12872&gt;$O$5,D12872="Expense"),"Expense outlier",AND(F12872&gt;$P$5,D12872="Income"),"Income outlier",TRUE,"valid")</f>
        <v>valid</v>
      </c>
      <c r="K12872" s="1" t="str">
        <f>_xlfn.XLOOKUP(I12872,[1]category_mapping!$F$2:$F$19,[1]category_mapping!$G$2:$G$19,E12872)</f>
        <v>entertainment</v>
      </c>
      <c r="L12872" s="1" t="str">
        <f>IF(cleaning_working[[#This Row],[date]]="","Missing","Available")</f>
        <v>Available</v>
      </c>
    </row>
    <row r="12873" spans="1:12" x14ac:dyDescent="0.35">
      <c r="A12873" s="1" t="s">
        <v>12365</v>
      </c>
      <c r="B12873" s="1" t="s">
        <v>150</v>
      </c>
      <c r="C12873" s="3">
        <v>45467</v>
      </c>
      <c r="D12873" s="1" t="s">
        <v>13</v>
      </c>
      <c r="E12873" s="1" t="s">
        <v>96</v>
      </c>
      <c r="F12873" s="1">
        <v>7373</v>
      </c>
      <c r="G12873" s="1" t="s">
        <v>40</v>
      </c>
      <c r="H12873" s="1" t="s">
        <v>26</v>
      </c>
      <c r="I12873" s="1" t="s">
        <v>178</v>
      </c>
      <c r="J12873" s="1" t="str" cm="1">
        <f t="array" ref="J12873">_xlfn.IFS(F12873="","missing",F12873&lt;0,"negative",F12873=0,"zero",AND(F12873&gt;=99999,MOD(F12873,9)=0),"99999 placeholder",AND(F12873&gt;$O$5,D12873="Expense"),"Expense outlier",AND(F12873&gt;$P$5,D12873="Income"),"Income outlier",TRUE,"valid")</f>
        <v>valid</v>
      </c>
      <c r="K12873" s="1" t="str">
        <f>_xlfn.XLOOKUP(I12873,[1]category_mapping!$F$2:$F$19,[1]category_mapping!$G$2:$G$19,E12873)</f>
        <v>rent</v>
      </c>
      <c r="L12873" s="1" t="str">
        <f>IF(cleaning_working[[#This Row],[date]]="","Missing","Available")</f>
        <v>Available</v>
      </c>
    </row>
    <row r="12874" spans="1:12" x14ac:dyDescent="0.35">
      <c r="A12874" s="1" t="s">
        <v>5896</v>
      </c>
      <c r="B12874" s="1" t="s">
        <v>420</v>
      </c>
      <c r="C12874" s="3">
        <v>44526</v>
      </c>
      <c r="D12874" s="1" t="s">
        <v>13</v>
      </c>
      <c r="E12874" s="1" t="s">
        <v>39</v>
      </c>
      <c r="F12874" s="1">
        <v>2822</v>
      </c>
      <c r="G12874" s="1" t="s">
        <v>40</v>
      </c>
      <c r="H12874" s="1" t="s">
        <v>26</v>
      </c>
      <c r="I12874" s="1" t="s">
        <v>87</v>
      </c>
      <c r="J12874" s="1" t="str" cm="1">
        <f t="array" ref="J12874">_xlfn.IFS(F12874="","missing",F12874&lt;0,"negative",F12874=0,"zero",AND(F12874&gt;=99999,MOD(F12874,9)=0),"99999 placeholder",AND(F12874&gt;$O$5,D12874="Expense"),"Expense outlier",AND(F12874&gt;$P$5,D12874="Income"),"Income outlier",TRUE,"valid")</f>
        <v>valid</v>
      </c>
      <c r="K12874" s="1" t="str">
        <f>_xlfn.XLOOKUP(I12874,[1]category_mapping!$F$2:$F$19,[1]category_mapping!$G$2:$G$19,E12874)</f>
        <v>food</v>
      </c>
      <c r="L12874" s="1" t="str">
        <f>IF(cleaning_working[[#This Row],[date]]="","Missing","Available")</f>
        <v>Available</v>
      </c>
    </row>
    <row r="12875" spans="1:12" x14ac:dyDescent="0.35">
      <c r="A12875" s="1" t="s">
        <v>12366</v>
      </c>
      <c r="B12875" s="1" t="s">
        <v>166</v>
      </c>
      <c r="C12875" s="3">
        <v>44892</v>
      </c>
      <c r="D12875" s="1" t="s">
        <v>14</v>
      </c>
      <c r="E12875" s="1" t="s">
        <v>215</v>
      </c>
      <c r="F12875" s="1">
        <v>49835</v>
      </c>
      <c r="G12875" s="1" t="s">
        <v>18</v>
      </c>
      <c r="H12875" s="1" t="s">
        <v>107</v>
      </c>
      <c r="I12875" s="1" t="s">
        <v>128</v>
      </c>
      <c r="J12875" s="1" t="str" cm="1">
        <f t="array" ref="J12875">_xlfn.IFS(F12875="","missing",F12875&lt;0,"negative",F12875=0,"zero",AND(F12875&gt;=99999,MOD(F12875,9)=0),"99999 placeholder",AND(F12875&gt;$O$5,D12875="Expense"),"Expense outlier",AND(F12875&gt;$P$5,D12875="Income"),"Income outlier",TRUE,"valid")</f>
        <v>valid</v>
      </c>
      <c r="K12875" s="1" t="str">
        <f>_xlfn.XLOOKUP(I12875,[1]category_mapping!$F$2:$F$19,[1]category_mapping!$G$2:$G$19,E12875)</f>
        <v>utilities</v>
      </c>
      <c r="L12875" s="1" t="str">
        <f>IF(cleaning_working[[#This Row],[date]]="","Missing","Available")</f>
        <v>Available</v>
      </c>
    </row>
    <row r="12876" spans="1:12" x14ac:dyDescent="0.35">
      <c r="A12876" s="1" t="s">
        <v>12367</v>
      </c>
      <c r="B12876" s="1" t="s">
        <v>790</v>
      </c>
      <c r="C12876" s="3">
        <v>45252</v>
      </c>
      <c r="D12876" s="1" t="s">
        <v>13</v>
      </c>
      <c r="E12876" s="1" t="s">
        <v>39</v>
      </c>
      <c r="F12876" s="1">
        <v>3781</v>
      </c>
      <c r="G12876" s="1" t="s">
        <v>40</v>
      </c>
      <c r="H12876" s="1" t="s">
        <v>65</v>
      </c>
      <c r="I12876" s="1" t="s">
        <v>71</v>
      </c>
      <c r="J12876" s="1" t="str" cm="1">
        <f t="array" ref="J12876">_xlfn.IFS(F12876="","missing",F12876&lt;0,"negative",F12876=0,"zero",AND(F12876&gt;=99999,MOD(F12876,9)=0),"99999 placeholder",AND(F12876&gt;$O$5,D12876="Expense"),"Expense outlier",AND(F12876&gt;$P$5,D12876="Income"),"Income outlier",TRUE,"valid")</f>
        <v>valid</v>
      </c>
      <c r="K12876" s="1" t="str">
        <f>_xlfn.XLOOKUP(I12876,[1]category_mapping!$F$2:$F$19,[1]category_mapping!$G$2:$G$19,E12876)</f>
        <v>health</v>
      </c>
      <c r="L12876" s="1" t="str">
        <f>IF(cleaning_working[[#This Row],[date]]="","Missing","Available")</f>
        <v>Available</v>
      </c>
    </row>
    <row r="12877" spans="1:12" x14ac:dyDescent="0.35">
      <c r="A12877" s="1" t="s">
        <v>12368</v>
      </c>
      <c r="B12877" s="1" t="s">
        <v>510</v>
      </c>
      <c r="C12877" s="3">
        <v>44735</v>
      </c>
      <c r="D12877" s="1" t="s">
        <v>14</v>
      </c>
      <c r="E12877" s="1" t="s">
        <v>119</v>
      </c>
      <c r="F12877" s="1">
        <v>19454</v>
      </c>
      <c r="G12877" s="1" t="s">
        <v>40</v>
      </c>
      <c r="H12877" s="1" t="s">
        <v>86</v>
      </c>
      <c r="I12877" s="1" t="s">
        <v>27</v>
      </c>
      <c r="J12877" s="1" t="str" cm="1">
        <f t="array" ref="J12877">_xlfn.IFS(F12877="","missing",F12877&lt;0,"negative",F12877=0,"zero",AND(F12877&gt;=99999,MOD(F12877,9)=0),"99999 placeholder",AND(F12877&gt;$O$5,D12877="Expense"),"Expense outlier",AND(F12877&gt;$P$5,D12877="Income"),"Income outlier",TRUE,"valid")</f>
        <v>valid</v>
      </c>
      <c r="K12877" s="1" t="str">
        <f>_xlfn.XLOOKUP(I12877,[1]category_mapping!$F$2:$F$19,[1]category_mapping!$G$2:$G$19,E12877)</f>
        <v>investment</v>
      </c>
      <c r="L12877" s="1" t="str">
        <f>IF(cleaning_working[[#This Row],[date]]="","Missing","Available")</f>
        <v>Available</v>
      </c>
    </row>
    <row r="12878" spans="1:12" x14ac:dyDescent="0.35">
      <c r="A12878" s="1" t="s">
        <v>12369</v>
      </c>
      <c r="B12878" s="1" t="s">
        <v>353</v>
      </c>
      <c r="C12878" s="3">
        <v>45040</v>
      </c>
      <c r="D12878" s="1" t="s">
        <v>13</v>
      </c>
      <c r="E12878" s="1" t="s">
        <v>104</v>
      </c>
      <c r="F12878" s="1">
        <v>560</v>
      </c>
      <c r="G12878" s="1" t="s">
        <v>18</v>
      </c>
      <c r="H12878" s="1" t="s">
        <v>19</v>
      </c>
      <c r="I12878" s="1" t="s">
        <v>53</v>
      </c>
      <c r="J12878" s="1" t="str" cm="1">
        <f t="array" ref="J12878">_xlfn.IFS(F12878="","missing",F12878&lt;0,"negative",F12878=0,"zero",AND(F12878&gt;=99999,MOD(F12878,9)=0),"99999 placeholder",AND(F12878&gt;$O$5,D12878="Expense"),"Expense outlier",AND(F12878&gt;$P$5,D12878="Income"),"Income outlier",TRUE,"valid")</f>
        <v>valid</v>
      </c>
      <c r="K12878" s="1" t="str">
        <f>_xlfn.XLOOKUP(I12878,[1]category_mapping!$F$2:$F$19,[1]category_mapping!$G$2:$G$19,E12878)</f>
        <v>travel</v>
      </c>
      <c r="L12878" s="1" t="str">
        <f>IF(cleaning_working[[#This Row],[date]]="","Missing","Available")</f>
        <v>Available</v>
      </c>
    </row>
    <row r="12879" spans="1:12" x14ac:dyDescent="0.35">
      <c r="A12879" s="1" t="s">
        <v>12370</v>
      </c>
      <c r="B12879" s="1" t="s">
        <v>172</v>
      </c>
      <c r="C12879" s="3">
        <v>45064</v>
      </c>
      <c r="D12879" s="1" t="s">
        <v>14</v>
      </c>
      <c r="E12879" s="1" t="s">
        <v>31</v>
      </c>
      <c r="F12879" s="1">
        <v>33341</v>
      </c>
      <c r="G12879" s="1" t="s">
        <v>64</v>
      </c>
      <c r="H12879" s="1" t="s">
        <v>83</v>
      </c>
      <c r="I12879" s="1" t="s">
        <v>194</v>
      </c>
      <c r="J12879" s="1" t="str" cm="1">
        <f t="array" ref="J12879">_xlfn.IFS(F12879="","missing",F12879&lt;0,"negative",F12879=0,"zero",AND(F12879&gt;=99999,MOD(F12879,9)=0),"99999 placeholder",AND(F12879&gt;$O$5,D12879="Expense"),"Expense outlier",AND(F12879&gt;$P$5,D12879="Income"),"Income outlier",TRUE,"valid")</f>
        <v>valid</v>
      </c>
      <c r="K12879" s="1" t="str">
        <f>_xlfn.XLOOKUP(I12879,[1]category_mapping!$F$2:$F$19,[1]category_mapping!$G$2:$G$19,E12879)</f>
        <v>travel</v>
      </c>
      <c r="L12879" s="1" t="str">
        <f>IF(cleaning_working[[#This Row],[date]]="","Missing","Available")</f>
        <v>Available</v>
      </c>
    </row>
    <row r="12880" spans="1:12" x14ac:dyDescent="0.35">
      <c r="A12880" s="1" t="s">
        <v>12371</v>
      </c>
      <c r="B12880" s="1" t="s">
        <v>132</v>
      </c>
      <c r="C12880" s="3">
        <v>45650</v>
      </c>
      <c r="D12880" s="1" t="s">
        <v>13</v>
      </c>
      <c r="E12880" s="1" t="s">
        <v>46</v>
      </c>
      <c r="F12880" s="1">
        <v>4923</v>
      </c>
      <c r="G12880" s="1" t="s">
        <v>32</v>
      </c>
      <c r="H12880" s="1" t="s">
        <v>83</v>
      </c>
      <c r="I12880" s="1" t="s">
        <v>93</v>
      </c>
      <c r="J12880" s="1" t="str" cm="1">
        <f t="array" ref="J12880">_xlfn.IFS(F12880="","missing",F12880&lt;0,"negative",F12880=0,"zero",AND(F12880&gt;=99999,MOD(F12880,9)=0),"99999 placeholder",AND(F12880&gt;$O$5,D12880="Expense"),"Expense outlier",AND(F12880&gt;$P$5,D12880="Income"),"Income outlier",TRUE,"valid")</f>
        <v>valid</v>
      </c>
      <c r="K12880" s="1" t="str">
        <f>_xlfn.XLOOKUP(I12880,[1]category_mapping!$F$2:$F$19,[1]category_mapping!$G$2:$G$19,E12880)</f>
        <v>N/A</v>
      </c>
      <c r="L12880" s="1" t="str">
        <f>IF(cleaning_working[[#This Row],[date]]="","Missing","Available")</f>
        <v>Available</v>
      </c>
    </row>
    <row r="12881" spans="1:12" x14ac:dyDescent="0.35">
      <c r="A12881" s="1" t="s">
        <v>12372</v>
      </c>
      <c r="B12881" s="1" t="s">
        <v>109</v>
      </c>
      <c r="C12881" s="3">
        <v>45497</v>
      </c>
      <c r="D12881" s="1" t="s">
        <v>14</v>
      </c>
      <c r="E12881" s="1" t="s">
        <v>70</v>
      </c>
      <c r="F12881" s="1">
        <v>946934</v>
      </c>
      <c r="G12881" s="1" t="s">
        <v>40</v>
      </c>
      <c r="H12881" s="1" t="s">
        <v>107</v>
      </c>
      <c r="I12881" s="1" t="s">
        <v>226</v>
      </c>
      <c r="J12881" s="1" t="str" cm="1">
        <f t="array" ref="J12881">_xlfn.IFS(F12881="","missing",F12881&lt;0,"negative",F12881=0,"zero",AND(F12881&gt;=99999,MOD(F12881,9)=0),"99999 placeholder",AND(F12881&gt;$O$5,D12881="Expense"),"Expense outlier",AND(F12881&gt;$P$5,D12881="Income"),"Income outlier",TRUE,"valid")</f>
        <v>Income outlier</v>
      </c>
      <c r="K12881" s="1" t="str">
        <f>_xlfn.XLOOKUP(I12881,[1]category_mapping!$F$2:$F$19,[1]category_mapping!$G$2:$G$19,E12881)</f>
        <v>savings</v>
      </c>
      <c r="L12881" s="1" t="str">
        <f>IF(cleaning_working[[#This Row],[date]]="","Missing","Available")</f>
        <v>Available</v>
      </c>
    </row>
    <row r="12882" spans="1:12" x14ac:dyDescent="0.35">
      <c r="A12882" s="1" t="s">
        <v>12373</v>
      </c>
      <c r="B12882" s="1" t="s">
        <v>309</v>
      </c>
      <c r="C12882" s="3" t="s">
        <v>38</v>
      </c>
      <c r="D12882" s="1" t="s">
        <v>13</v>
      </c>
      <c r="E12882" s="1" t="s">
        <v>39</v>
      </c>
      <c r="F12882" s="1">
        <v>2966</v>
      </c>
      <c r="G12882" s="1" t="s">
        <v>18</v>
      </c>
      <c r="H12882" s="1" t="s">
        <v>133</v>
      </c>
      <c r="I12882" s="1" t="s">
        <v>49</v>
      </c>
      <c r="J12882" s="1" t="str" cm="1">
        <f t="array" ref="J12882">_xlfn.IFS(F12882="","missing",F12882&lt;0,"negative",F12882=0,"zero",AND(F12882&gt;=99999,MOD(F12882,9)=0),"99999 placeholder",AND(F12882&gt;$O$5,D12882="Expense"),"Expense outlier",AND(F12882&gt;$P$5,D12882="Income"),"Income outlier",TRUE,"valid")</f>
        <v>valid</v>
      </c>
      <c r="K12882" s="1" t="str">
        <f>_xlfn.XLOOKUP(I12882,[1]category_mapping!$F$2:$F$19,[1]category_mapping!$G$2:$G$19,E12882)</f>
        <v>food</v>
      </c>
      <c r="L12882" s="1" t="str">
        <f>IF(cleaning_working[[#This Row],[date]]="","Missing","Available")</f>
        <v>Missing</v>
      </c>
    </row>
    <row r="12883" spans="1:12" x14ac:dyDescent="0.35">
      <c r="A12883" s="1" t="s">
        <v>12374</v>
      </c>
      <c r="B12883" s="1" t="s">
        <v>381</v>
      </c>
      <c r="C12883" s="3" t="s">
        <v>38</v>
      </c>
      <c r="D12883" s="1" t="s">
        <v>13</v>
      </c>
      <c r="E12883" s="1" t="s">
        <v>63</v>
      </c>
      <c r="F12883" s="1">
        <v>2934</v>
      </c>
      <c r="G12883" s="1" t="s">
        <v>40</v>
      </c>
      <c r="H12883" s="1" t="s">
        <v>19</v>
      </c>
      <c r="I12883" s="1" t="s">
        <v>217</v>
      </c>
      <c r="J12883" s="1" t="str" cm="1">
        <f t="array" ref="J12883">_xlfn.IFS(F12883="","missing",F12883&lt;0,"negative",F12883=0,"zero",AND(F12883&gt;=99999,MOD(F12883,9)=0),"99999 placeholder",AND(F12883&gt;$O$5,D12883="Expense"),"Expense outlier",AND(F12883&gt;$P$5,D12883="Income"),"Income outlier",TRUE,"valid")</f>
        <v>valid</v>
      </c>
      <c r="K12883" s="1" t="str">
        <f>_xlfn.XLOOKUP(I12883,[1]category_mapping!$F$2:$F$19,[1]category_mapping!$G$2:$G$19,E12883)</f>
        <v>rent</v>
      </c>
      <c r="L12883" s="1" t="str">
        <f>IF(cleaning_working[[#This Row],[date]]="","Missing","Available")</f>
        <v>Missing</v>
      </c>
    </row>
    <row r="12884" spans="1:12" x14ac:dyDescent="0.35">
      <c r="A12884" s="1" t="s">
        <v>12375</v>
      </c>
      <c r="B12884" s="1" t="s">
        <v>155</v>
      </c>
      <c r="C12884" s="3">
        <v>44639</v>
      </c>
      <c r="D12884" s="1" t="s">
        <v>14</v>
      </c>
      <c r="E12884" s="1" t="s">
        <v>119</v>
      </c>
      <c r="F12884" s="1">
        <v>57810</v>
      </c>
      <c r="G12884" s="1" t="s">
        <v>40</v>
      </c>
      <c r="H12884" s="1" t="s">
        <v>107</v>
      </c>
      <c r="I12884" s="1" t="s">
        <v>93</v>
      </c>
      <c r="J12884" s="1" t="str" cm="1">
        <f t="array" ref="J12884">_xlfn.IFS(F12884="","missing",F12884&lt;0,"negative",F12884=0,"zero",AND(F12884&gt;=99999,MOD(F12884,9)=0),"99999 placeholder",AND(F12884&gt;$O$5,D12884="Expense"),"Expense outlier",AND(F12884&gt;$P$5,D12884="Income"),"Income outlier",TRUE,"valid")</f>
        <v>valid</v>
      </c>
      <c r="K12884" s="1" t="str">
        <f>_xlfn.XLOOKUP(I12884,[1]category_mapping!$F$2:$F$19,[1]category_mapping!$G$2:$G$19,E12884)</f>
        <v>investment</v>
      </c>
      <c r="L12884" s="1" t="str">
        <f>IF(cleaning_working[[#This Row],[date]]="","Missing","Available")</f>
        <v>Available</v>
      </c>
    </row>
    <row r="12885" spans="1:12" x14ac:dyDescent="0.35">
      <c r="A12885" s="1" t="s">
        <v>12376</v>
      </c>
      <c r="B12885" s="1" t="s">
        <v>113</v>
      </c>
      <c r="C12885" s="3">
        <v>44549</v>
      </c>
      <c r="D12885" s="1" t="s">
        <v>14</v>
      </c>
      <c r="E12885" s="1" t="s">
        <v>215</v>
      </c>
      <c r="F12885" s="1">
        <v>17011</v>
      </c>
      <c r="G12885" s="1" t="s">
        <v>40</v>
      </c>
      <c r="H12885" s="1" t="s">
        <v>33</v>
      </c>
      <c r="I12885" s="1" t="s">
        <v>134</v>
      </c>
      <c r="J12885" s="1" t="str" cm="1">
        <f t="array" ref="J12885">_xlfn.IFS(F12885="","missing",F12885&lt;0,"negative",F12885=0,"zero",AND(F12885&gt;=99999,MOD(F12885,9)=0),"99999 placeholder",AND(F12885&gt;$O$5,D12885="Expense"),"Expense outlier",AND(F12885&gt;$P$5,D12885="Income"),"Income outlier",TRUE,"valid")</f>
        <v>valid</v>
      </c>
      <c r="K12885" s="1" t="str">
        <f>_xlfn.XLOOKUP(I12885,[1]category_mapping!$F$2:$F$19,[1]category_mapping!$G$2:$G$19,E12885)</f>
        <v>education</v>
      </c>
      <c r="L12885" s="1" t="str">
        <f>IF(cleaning_working[[#This Row],[date]]="","Missing","Available")</f>
        <v>Available</v>
      </c>
    </row>
    <row r="12886" spans="1:12" x14ac:dyDescent="0.35">
      <c r="A12886" s="1" t="s">
        <v>12377</v>
      </c>
      <c r="B12886" s="1" t="s">
        <v>103</v>
      </c>
      <c r="C12886" s="3">
        <v>45280</v>
      </c>
      <c r="D12886" s="1" t="s">
        <v>14</v>
      </c>
      <c r="E12886" s="1" t="s">
        <v>31</v>
      </c>
      <c r="F12886" s="1">
        <v>41449</v>
      </c>
      <c r="G12886" s="1" t="s">
        <v>18</v>
      </c>
      <c r="H12886" s="1" t="s">
        <v>83</v>
      </c>
      <c r="I12886" s="1" t="s">
        <v>71</v>
      </c>
      <c r="J12886" s="1" t="str" cm="1">
        <f t="array" ref="J12886">_xlfn.IFS(F12886="","missing",F12886&lt;0,"negative",F12886=0,"zero",AND(F12886&gt;=99999,MOD(F12886,9)=0),"99999 placeholder",AND(F12886&gt;$O$5,D12886="Expense"),"Expense outlier",AND(F12886&gt;$P$5,D12886="Income"),"Income outlier",TRUE,"valid")</f>
        <v>valid</v>
      </c>
      <c r="K12886" s="1" t="str">
        <f>_xlfn.XLOOKUP(I12886,[1]category_mapping!$F$2:$F$19,[1]category_mapping!$G$2:$G$19,E12886)</f>
        <v>health</v>
      </c>
      <c r="L12886" s="1" t="str">
        <f>IF(cleaning_working[[#This Row],[date]]="","Missing","Available")</f>
        <v>Available</v>
      </c>
    </row>
    <row r="12887" spans="1:12" x14ac:dyDescent="0.35">
      <c r="A12887" s="1" t="s">
        <v>12378</v>
      </c>
      <c r="B12887" s="1" t="s">
        <v>612</v>
      </c>
      <c r="C12887" s="3">
        <v>44394</v>
      </c>
      <c r="D12887" s="1" t="s">
        <v>13</v>
      </c>
      <c r="E12887" s="1" t="s">
        <v>39</v>
      </c>
      <c r="F12887" s="1">
        <v>7669</v>
      </c>
      <c r="G12887" s="1" t="s">
        <v>40</v>
      </c>
      <c r="H12887" s="1" t="s">
        <v>65</v>
      </c>
      <c r="I12887" s="1" t="s">
        <v>162</v>
      </c>
      <c r="J12887" s="1" t="str" cm="1">
        <f t="array" ref="J12887">_xlfn.IFS(F12887="","missing",F12887&lt;0,"negative",F12887=0,"zero",AND(F12887&gt;=99999,MOD(F12887,9)=0),"99999 placeholder",AND(F12887&gt;$O$5,D12887="Expense"),"Expense outlier",AND(F12887&gt;$P$5,D12887="Income"),"Income outlier",TRUE,"valid")</f>
        <v>valid</v>
      </c>
      <c r="K12887" s="1" t="str">
        <f>_xlfn.XLOOKUP(I12887,[1]category_mapping!$F$2:$F$19,[1]category_mapping!$G$2:$G$19,E12887)</f>
        <v>food</v>
      </c>
      <c r="L12887" s="1" t="str">
        <f>IF(cleaning_working[[#This Row],[date]]="","Missing","Available")</f>
        <v>Available</v>
      </c>
    </row>
    <row r="12888" spans="1:12" x14ac:dyDescent="0.35">
      <c r="A12888" s="1" t="s">
        <v>4246</v>
      </c>
      <c r="B12888" s="1" t="s">
        <v>500</v>
      </c>
      <c r="C12888" s="3">
        <v>45344</v>
      </c>
      <c r="D12888" s="1" t="s">
        <v>14</v>
      </c>
      <c r="E12888" s="1" t="s">
        <v>119</v>
      </c>
      <c r="F12888" s="1">
        <v>59188</v>
      </c>
      <c r="G12888" s="1" t="s">
        <v>64</v>
      </c>
      <c r="H12888" s="1" t="s">
        <v>33</v>
      </c>
      <c r="J12888" s="1" t="str" cm="1">
        <f t="array" ref="J12888">_xlfn.IFS(F12888="","missing",F12888&lt;0,"negative",F12888=0,"zero",AND(F12888&gt;=99999,MOD(F12888,9)=0),"99999 placeholder",AND(F12888&gt;$O$5,D12888="Expense"),"Expense outlier",AND(F12888&gt;$P$5,D12888="Income"),"Income outlier",TRUE,"valid")</f>
        <v>valid</v>
      </c>
      <c r="K12888" s="1" t="str">
        <f>_xlfn.XLOOKUP(I12888,[1]category_mapping!$F$2:$F$19,[1]category_mapping!$G$2:$G$19,E12888)</f>
        <v>investment</v>
      </c>
      <c r="L12888" s="1" t="str">
        <f>IF(cleaning_working[[#This Row],[date]]="","Missing","Available")</f>
        <v>Available</v>
      </c>
    </row>
    <row r="12889" spans="1:12" x14ac:dyDescent="0.35">
      <c r="A12889" s="1" t="s">
        <v>12379</v>
      </c>
      <c r="B12889" s="1" t="s">
        <v>376</v>
      </c>
      <c r="C12889" s="3">
        <v>45022</v>
      </c>
      <c r="D12889" s="1" t="s">
        <v>13</v>
      </c>
      <c r="E12889" s="1" t="s">
        <v>17</v>
      </c>
      <c r="F12889" s="1">
        <v>2212</v>
      </c>
      <c r="G12889" s="1" t="s">
        <v>64</v>
      </c>
      <c r="H12889" s="1" t="s">
        <v>86</v>
      </c>
      <c r="I12889" s="1" t="s">
        <v>46</v>
      </c>
      <c r="J12889" s="1" t="str" cm="1">
        <f t="array" ref="J12889">_xlfn.IFS(F12889="","missing",F12889&lt;0,"negative",F12889=0,"zero",AND(F12889&gt;=99999,MOD(F12889,9)=0),"99999 placeholder",AND(F12889&gt;$O$5,D12889="Expense"),"Expense outlier",AND(F12889&gt;$P$5,D12889="Income"),"Income outlier",TRUE,"valid")</f>
        <v>valid</v>
      </c>
      <c r="K12889" s="1" t="str">
        <f>_xlfn.XLOOKUP(I12889,[1]category_mapping!$F$2:$F$19,[1]category_mapping!$G$2:$G$19,E12889)</f>
        <v>education</v>
      </c>
      <c r="L12889" s="1" t="str">
        <f>IF(cleaning_working[[#This Row],[date]]="","Missing","Available")</f>
        <v>Available</v>
      </c>
    </row>
    <row r="12890" spans="1:12" x14ac:dyDescent="0.35">
      <c r="A12890" s="1" t="s">
        <v>12380</v>
      </c>
      <c r="B12890" s="1" t="s">
        <v>379</v>
      </c>
      <c r="C12890" s="3">
        <v>44631</v>
      </c>
      <c r="D12890" s="1" t="s">
        <v>14</v>
      </c>
      <c r="E12890" s="1" t="s">
        <v>70</v>
      </c>
      <c r="F12890" s="1">
        <v>45051</v>
      </c>
      <c r="G12890" s="1" t="s">
        <v>64</v>
      </c>
      <c r="H12890" s="1" t="s">
        <v>107</v>
      </c>
      <c r="I12890" s="1" t="s">
        <v>194</v>
      </c>
      <c r="J12890" s="1" t="str" cm="1">
        <f t="array" ref="J12890">_xlfn.IFS(F12890="","missing",F12890&lt;0,"negative",F12890=0,"zero",AND(F12890&gt;=99999,MOD(F12890,9)=0),"99999 placeholder",AND(F12890&gt;$O$5,D12890="Expense"),"Expense outlier",AND(F12890&gt;$P$5,D12890="Income"),"Income outlier",TRUE,"valid")</f>
        <v>valid</v>
      </c>
      <c r="K12890" s="1" t="str">
        <f>_xlfn.XLOOKUP(I12890,[1]category_mapping!$F$2:$F$19,[1]category_mapping!$G$2:$G$19,E12890)</f>
        <v>travel</v>
      </c>
      <c r="L12890" s="1" t="str">
        <f>IF(cleaning_working[[#This Row],[date]]="","Missing","Available")</f>
        <v>Available</v>
      </c>
    </row>
    <row r="12891" spans="1:12" x14ac:dyDescent="0.35">
      <c r="A12891" s="1" t="s">
        <v>12381</v>
      </c>
      <c r="B12891" s="1" t="s">
        <v>428</v>
      </c>
      <c r="C12891" s="3">
        <v>44609</v>
      </c>
      <c r="D12891" s="1" t="s">
        <v>13</v>
      </c>
      <c r="E12891" s="1" t="s">
        <v>39</v>
      </c>
      <c r="F12891" s="1">
        <v>2457</v>
      </c>
      <c r="G12891" s="1" t="s">
        <v>64</v>
      </c>
      <c r="H12891" s="1" t="s">
        <v>83</v>
      </c>
      <c r="I12891" s="1" t="s">
        <v>27</v>
      </c>
      <c r="J12891" s="1" t="str" cm="1">
        <f t="array" ref="J12891">_xlfn.IFS(F12891="","missing",F12891&lt;0,"negative",F12891=0,"zero",AND(F12891&gt;=99999,MOD(F12891,9)=0),"99999 placeholder",AND(F12891&gt;$O$5,D12891="Expense"),"Expense outlier",AND(F12891&gt;$P$5,D12891="Income"),"Income outlier",TRUE,"valid")</f>
        <v>valid</v>
      </c>
      <c r="K12891" s="1" t="str">
        <f>_xlfn.XLOOKUP(I12891,[1]category_mapping!$F$2:$F$19,[1]category_mapping!$G$2:$G$19,E12891)</f>
        <v>food</v>
      </c>
      <c r="L12891" s="1" t="str">
        <f>IF(cleaning_working[[#This Row],[date]]="","Missing","Available")</f>
        <v>Available</v>
      </c>
    </row>
    <row r="12892" spans="1:12" x14ac:dyDescent="0.35">
      <c r="A12892" s="1" t="s">
        <v>12382</v>
      </c>
      <c r="B12892" s="1" t="s">
        <v>212</v>
      </c>
      <c r="C12892" s="3">
        <v>44857</v>
      </c>
      <c r="D12892" s="1" t="s">
        <v>13</v>
      </c>
      <c r="E12892" s="1" t="s">
        <v>96</v>
      </c>
      <c r="F12892" s="1">
        <v>7439</v>
      </c>
      <c r="G12892" s="1" t="s">
        <v>64</v>
      </c>
      <c r="H12892" s="1" t="s">
        <v>52</v>
      </c>
      <c r="I12892" s="1" t="s">
        <v>93</v>
      </c>
      <c r="J12892" s="1" t="str" cm="1">
        <f t="array" ref="J12892">_xlfn.IFS(F12892="","missing",F12892&lt;0,"negative",F12892=0,"zero",AND(F12892&gt;=99999,MOD(F12892,9)=0),"99999 placeholder",AND(F12892&gt;$O$5,D12892="Expense"),"Expense outlier",AND(F12892&gt;$P$5,D12892="Income"),"Income outlier",TRUE,"valid")</f>
        <v>valid</v>
      </c>
      <c r="K12892" s="1" t="str">
        <f>_xlfn.XLOOKUP(I12892,[1]category_mapping!$F$2:$F$19,[1]category_mapping!$G$2:$G$19,E12892)</f>
        <v>travel</v>
      </c>
      <c r="L12892" s="1" t="str">
        <f>IF(cleaning_working[[#This Row],[date]]="","Missing","Available")</f>
        <v>Available</v>
      </c>
    </row>
    <row r="12893" spans="1:12" x14ac:dyDescent="0.35">
      <c r="A12893" s="1" t="s">
        <v>12383</v>
      </c>
      <c r="B12893" s="1" t="s">
        <v>309</v>
      </c>
      <c r="C12893" s="3">
        <v>44761</v>
      </c>
      <c r="D12893" s="1" t="s">
        <v>13</v>
      </c>
      <c r="E12893" s="1" t="s">
        <v>24</v>
      </c>
      <c r="F12893" s="1">
        <v>4492</v>
      </c>
      <c r="G12893" s="1" t="s">
        <v>40</v>
      </c>
      <c r="H12893" s="1" t="s">
        <v>86</v>
      </c>
      <c r="I12893" s="1" t="s">
        <v>128</v>
      </c>
      <c r="J12893" s="1" t="str" cm="1">
        <f t="array" ref="J12893">_xlfn.IFS(F12893="","missing",F12893&lt;0,"negative",F12893=0,"zero",AND(F12893&gt;=99999,MOD(F12893,9)=0),"99999 placeholder",AND(F12893&gt;$O$5,D12893="Expense"),"Expense outlier",AND(F12893&gt;$P$5,D12893="Income"),"Income outlier",TRUE,"valid")</f>
        <v>valid</v>
      </c>
      <c r="K12893" s="1" t="str">
        <f>_xlfn.XLOOKUP(I12893,[1]category_mapping!$F$2:$F$19,[1]category_mapping!$G$2:$G$19,E12893)</f>
        <v>utilities</v>
      </c>
      <c r="L12893" s="1" t="str">
        <f>IF(cleaning_working[[#This Row],[date]]="","Missing","Available")</f>
        <v>Available</v>
      </c>
    </row>
    <row r="12894" spans="1:12" x14ac:dyDescent="0.35">
      <c r="A12894" s="1" t="s">
        <v>12384</v>
      </c>
      <c r="B12894" s="1" t="s">
        <v>368</v>
      </c>
      <c r="C12894" s="3">
        <v>44527</v>
      </c>
      <c r="D12894" s="1" t="s">
        <v>13</v>
      </c>
      <c r="E12894" s="1" t="s">
        <v>39</v>
      </c>
      <c r="F12894" s="1">
        <v>8174</v>
      </c>
      <c r="G12894" s="1" t="s">
        <v>40</v>
      </c>
      <c r="H12894" s="1" t="s">
        <v>33</v>
      </c>
      <c r="I12894" s="1" t="s">
        <v>34</v>
      </c>
      <c r="J12894" s="1" t="str" cm="1">
        <f t="array" ref="J12894">_xlfn.IFS(F12894="","missing",F12894&lt;0,"negative",F12894=0,"zero",AND(F12894&gt;=99999,MOD(F12894,9)=0),"99999 placeholder",AND(F12894&gt;$O$5,D12894="Expense"),"Expense outlier",AND(F12894&gt;$P$5,D12894="Income"),"Income outlier",TRUE,"valid")</f>
        <v>valid</v>
      </c>
      <c r="K12894" s="1" t="str">
        <f>_xlfn.XLOOKUP(I12894,[1]category_mapping!$F$2:$F$19,[1]category_mapping!$G$2:$G$19,E12894)</f>
        <v>education</v>
      </c>
      <c r="L12894" s="1" t="str">
        <f>IF(cleaning_working[[#This Row],[date]]="","Missing","Available")</f>
        <v>Available</v>
      </c>
    </row>
    <row r="12895" spans="1:12" x14ac:dyDescent="0.35">
      <c r="A12895" s="1" t="s">
        <v>12385</v>
      </c>
      <c r="B12895" s="1" t="s">
        <v>402</v>
      </c>
      <c r="C12895" s="3">
        <v>44686</v>
      </c>
      <c r="D12895" s="1" t="s">
        <v>13</v>
      </c>
      <c r="E12895" s="1" t="s">
        <v>39</v>
      </c>
      <c r="F12895" s="1">
        <v>7605</v>
      </c>
      <c r="G12895" s="1" t="s">
        <v>25</v>
      </c>
      <c r="H12895" s="1" t="s">
        <v>52</v>
      </c>
      <c r="I12895" s="1" t="s">
        <v>66</v>
      </c>
      <c r="J12895" s="1" t="str" cm="1">
        <f t="array" ref="J12895">_xlfn.IFS(F12895="","missing",F12895&lt;0,"negative",F12895=0,"zero",AND(F12895&gt;=99999,MOD(F12895,9)=0),"99999 placeholder",AND(F12895&gt;$O$5,D12895="Expense"),"Expense outlier",AND(F12895&gt;$P$5,D12895="Income"),"Income outlier",TRUE,"valid")</f>
        <v>valid</v>
      </c>
      <c r="K12895" s="1" t="str">
        <f>_xlfn.XLOOKUP(I12895,[1]category_mapping!$F$2:$F$19,[1]category_mapping!$G$2:$G$19,E12895)</f>
        <v>food</v>
      </c>
      <c r="L12895" s="1" t="str">
        <f>IF(cleaning_working[[#This Row],[date]]="","Missing","Available")</f>
        <v>Available</v>
      </c>
    </row>
    <row r="12896" spans="1:12" x14ac:dyDescent="0.35">
      <c r="A12896" s="1" t="s">
        <v>12386</v>
      </c>
      <c r="B12896" s="1" t="s">
        <v>887</v>
      </c>
      <c r="C12896" s="3">
        <v>45543</v>
      </c>
      <c r="D12896" s="1" t="s">
        <v>13</v>
      </c>
      <c r="E12896" s="1" t="s">
        <v>96</v>
      </c>
      <c r="F12896" s="1">
        <v>1670</v>
      </c>
      <c r="G12896" s="1" t="s">
        <v>18</v>
      </c>
      <c r="H12896" s="1" t="s">
        <v>52</v>
      </c>
      <c r="I12896" s="1" t="s">
        <v>217</v>
      </c>
      <c r="J12896" s="1" t="str" cm="1">
        <f t="array" ref="J12896">_xlfn.IFS(F12896="","missing",F12896&lt;0,"negative",F12896=0,"zero",AND(F12896&gt;=99999,MOD(F12896,9)=0),"99999 placeholder",AND(F12896&gt;$O$5,D12896="Expense"),"Expense outlier",AND(F12896&gt;$P$5,D12896="Income"),"Income outlier",TRUE,"valid")</f>
        <v>valid</v>
      </c>
      <c r="K12896" s="1" t="str">
        <f>_xlfn.XLOOKUP(I12896,[1]category_mapping!$F$2:$F$19,[1]category_mapping!$G$2:$G$19,E12896)</f>
        <v>rent</v>
      </c>
      <c r="L12896" s="1" t="str">
        <f>IF(cleaning_working[[#This Row],[date]]="","Missing","Available")</f>
        <v>Available</v>
      </c>
    </row>
    <row r="12897" spans="1:12" x14ac:dyDescent="0.35">
      <c r="A12897" s="1" t="s">
        <v>12387</v>
      </c>
      <c r="B12897" s="1" t="s">
        <v>311</v>
      </c>
      <c r="C12897" s="3">
        <v>44928</v>
      </c>
      <c r="D12897" s="1" t="s">
        <v>13</v>
      </c>
      <c r="E12897" s="1" t="s">
        <v>24</v>
      </c>
      <c r="F12897" s="1">
        <v>5515</v>
      </c>
      <c r="G12897" s="1" t="s">
        <v>25</v>
      </c>
      <c r="H12897" s="1" t="s">
        <v>65</v>
      </c>
      <c r="I12897" s="1" t="s">
        <v>53</v>
      </c>
      <c r="J12897" s="1" t="str" cm="1">
        <f t="array" ref="J12897">_xlfn.IFS(F12897="","missing",F12897&lt;0,"negative",F12897=0,"zero",AND(F12897&gt;=99999,MOD(F12897,9)=0),"99999 placeholder",AND(F12897&gt;$O$5,D12897="Expense"),"Expense outlier",AND(F12897&gt;$P$5,D12897="Income"),"Income outlier",TRUE,"valid")</f>
        <v>valid</v>
      </c>
      <c r="K12897" s="1" t="str">
        <f>_xlfn.XLOOKUP(I12897,[1]category_mapping!$F$2:$F$19,[1]category_mapping!$G$2:$G$19,E12897)</f>
        <v>travel</v>
      </c>
      <c r="L12897" s="1" t="str">
        <f>IF(cleaning_working[[#This Row],[date]]="","Missing","Available")</f>
        <v>Available</v>
      </c>
    </row>
    <row r="12898" spans="1:12" x14ac:dyDescent="0.35">
      <c r="A12898" s="1" t="s">
        <v>12388</v>
      </c>
      <c r="B12898" s="1" t="s">
        <v>152</v>
      </c>
      <c r="C12898" s="3">
        <v>44515</v>
      </c>
      <c r="D12898" s="1" t="s">
        <v>13</v>
      </c>
      <c r="E12898" s="1" t="s">
        <v>39</v>
      </c>
      <c r="F12898" s="1">
        <v>4852</v>
      </c>
      <c r="G12898" s="1" t="s">
        <v>64</v>
      </c>
      <c r="H12898" s="1" t="s">
        <v>107</v>
      </c>
      <c r="J12898" s="1" t="str" cm="1">
        <f t="array" ref="J12898">_xlfn.IFS(F12898="","missing",F12898&lt;0,"negative",F12898=0,"zero",AND(F12898&gt;=99999,MOD(F12898,9)=0),"99999 placeholder",AND(F12898&gt;$O$5,D12898="Expense"),"Expense outlier",AND(F12898&gt;$P$5,D12898="Income"),"Income outlier",TRUE,"valid")</f>
        <v>valid</v>
      </c>
      <c r="K12898" s="1" t="str">
        <f>_xlfn.XLOOKUP(I12898,[1]category_mapping!$F$2:$F$19,[1]category_mapping!$G$2:$G$19,E12898)</f>
        <v>food</v>
      </c>
      <c r="L12898" s="1" t="str">
        <f>IF(cleaning_working[[#This Row],[date]]="","Missing","Available")</f>
        <v>Available</v>
      </c>
    </row>
    <row r="12899" spans="1:12" x14ac:dyDescent="0.35">
      <c r="A12899" s="1" t="s">
        <v>12389</v>
      </c>
      <c r="B12899" s="1" t="s">
        <v>311</v>
      </c>
      <c r="C12899" s="3">
        <v>44402</v>
      </c>
      <c r="D12899" s="1" t="s">
        <v>13</v>
      </c>
      <c r="E12899" s="1" t="s">
        <v>39</v>
      </c>
      <c r="F12899" s="1">
        <v>6860</v>
      </c>
      <c r="G12899" s="1" t="s">
        <v>64</v>
      </c>
      <c r="H12899" s="1" t="s">
        <v>19</v>
      </c>
      <c r="I12899" s="1" t="s">
        <v>170</v>
      </c>
      <c r="J12899" s="1" t="str" cm="1">
        <f t="array" ref="J12899">_xlfn.IFS(F12899="","missing",F12899&lt;0,"negative",F12899=0,"zero",AND(F12899&gt;=99999,MOD(F12899,9)=0),"99999 placeholder",AND(F12899&gt;$O$5,D12899="Expense"),"Expense outlier",AND(F12899&gt;$P$5,D12899="Income"),"Income outlier",TRUE,"valid")</f>
        <v>valid</v>
      </c>
      <c r="K12899" s="1" t="str">
        <f>_xlfn.XLOOKUP(I12899,[1]category_mapping!$F$2:$F$19,[1]category_mapping!$G$2:$G$19,E12899)</f>
        <v>health</v>
      </c>
      <c r="L12899" s="1" t="str">
        <f>IF(cleaning_working[[#This Row],[date]]="","Missing","Available")</f>
        <v>Available</v>
      </c>
    </row>
    <row r="12900" spans="1:12" x14ac:dyDescent="0.35">
      <c r="A12900" s="1" t="s">
        <v>12390</v>
      </c>
      <c r="B12900" s="1" t="s">
        <v>85</v>
      </c>
      <c r="C12900" s="3">
        <v>45487</v>
      </c>
      <c r="D12900" s="1" t="s">
        <v>13</v>
      </c>
      <c r="E12900" s="1" t="s">
        <v>63</v>
      </c>
      <c r="F12900" s="1">
        <v>3548</v>
      </c>
      <c r="G12900" s="1" t="s">
        <v>18</v>
      </c>
      <c r="H12900" s="1" t="s">
        <v>133</v>
      </c>
      <c r="I12900" s="1" t="s">
        <v>27</v>
      </c>
      <c r="J12900" s="1" t="str" cm="1">
        <f t="array" ref="J12900">_xlfn.IFS(F12900="","missing",F12900&lt;0,"negative",F12900=0,"zero",AND(F12900&gt;=99999,MOD(F12900,9)=0),"99999 placeholder",AND(F12900&gt;$O$5,D12900="Expense"),"Expense outlier",AND(F12900&gt;$P$5,D12900="Income"),"Income outlier",TRUE,"valid")</f>
        <v>valid</v>
      </c>
      <c r="K12900" s="1" t="str">
        <f>_xlfn.XLOOKUP(I12900,[1]category_mapping!$F$2:$F$19,[1]category_mapping!$G$2:$G$19,E12900)</f>
        <v>utilities</v>
      </c>
      <c r="L12900" s="1" t="str">
        <f>IF(cleaning_working[[#This Row],[date]]="","Missing","Available")</f>
        <v>Available</v>
      </c>
    </row>
    <row r="12901" spans="1:12" x14ac:dyDescent="0.35">
      <c r="A12901" s="1" t="s">
        <v>12391</v>
      </c>
      <c r="B12901" s="1" t="s">
        <v>158</v>
      </c>
      <c r="C12901" s="3">
        <v>44728</v>
      </c>
      <c r="D12901" s="1" t="s">
        <v>13</v>
      </c>
      <c r="E12901" s="1" t="s">
        <v>176</v>
      </c>
      <c r="F12901" s="1">
        <v>4579</v>
      </c>
      <c r="G12901" s="1" t="s">
        <v>40</v>
      </c>
      <c r="H12901" s="1" t="s">
        <v>52</v>
      </c>
      <c r="I12901" s="1" t="s">
        <v>178</v>
      </c>
      <c r="J12901" s="1" t="str" cm="1">
        <f t="array" ref="J12901">_xlfn.IFS(F12901="","missing",F12901&lt;0,"negative",F12901=0,"zero",AND(F12901&gt;=99999,MOD(F12901,9)=0),"99999 placeholder",AND(F12901&gt;$O$5,D12901="Expense"),"Expense outlier",AND(F12901&gt;$P$5,D12901="Income"),"Income outlier",TRUE,"valid")</f>
        <v>valid</v>
      </c>
      <c r="K12901" s="1" t="str">
        <f>_xlfn.XLOOKUP(I12901,[1]category_mapping!$F$2:$F$19,[1]category_mapping!$G$2:$G$19,E12901)</f>
        <v>rent</v>
      </c>
      <c r="L12901" s="1" t="str">
        <f>IF(cleaning_working[[#This Row],[date]]="","Missing","Available")</f>
        <v>Available</v>
      </c>
    </row>
    <row r="12902" spans="1:12" x14ac:dyDescent="0.35">
      <c r="A12902" s="1" t="s">
        <v>12392</v>
      </c>
      <c r="B12902" s="1" t="s">
        <v>109</v>
      </c>
      <c r="C12902" s="3">
        <v>45539</v>
      </c>
      <c r="D12902" s="1" t="s">
        <v>13</v>
      </c>
      <c r="E12902" s="1" t="s">
        <v>24</v>
      </c>
      <c r="F12902" s="1">
        <v>8609</v>
      </c>
      <c r="G12902" s="1" t="s">
        <v>25</v>
      </c>
      <c r="H12902" s="1" t="s">
        <v>86</v>
      </c>
      <c r="I12902" s="1" t="s">
        <v>97</v>
      </c>
      <c r="J12902" s="1" t="str" cm="1">
        <f t="array" ref="J12902">_xlfn.IFS(F12902="","missing",F12902&lt;0,"negative",F12902=0,"zero",AND(F12902&gt;=99999,MOD(F12902,9)=0),"99999 placeholder",AND(F12902&gt;$O$5,D12902="Expense"),"Expense outlier",AND(F12902&gt;$P$5,D12902="Income"),"Income outlier",TRUE,"valid")</f>
        <v>valid</v>
      </c>
      <c r="K12902" s="1" t="str">
        <f>_xlfn.XLOOKUP(I12902,[1]category_mapping!$F$2:$F$19,[1]category_mapping!$G$2:$G$19,E12902)</f>
        <v>health</v>
      </c>
      <c r="L12902" s="1" t="str">
        <f>IF(cleaning_working[[#This Row],[date]]="","Missing","Available")</f>
        <v>Available</v>
      </c>
    </row>
    <row r="12903" spans="1:12" x14ac:dyDescent="0.35">
      <c r="A12903" s="1" t="s">
        <v>12393</v>
      </c>
      <c r="B12903" s="1" t="s">
        <v>334</v>
      </c>
      <c r="C12903" s="3">
        <v>44601</v>
      </c>
      <c r="D12903" s="1" t="s">
        <v>13</v>
      </c>
      <c r="E12903" s="1" t="s">
        <v>24</v>
      </c>
      <c r="F12903" s="1">
        <v>4254</v>
      </c>
      <c r="G12903" s="1" t="s">
        <v>40</v>
      </c>
      <c r="H12903" s="1" t="s">
        <v>83</v>
      </c>
      <c r="I12903" s="1" t="s">
        <v>27</v>
      </c>
      <c r="J12903" s="1" t="str" cm="1">
        <f t="array" ref="J12903">_xlfn.IFS(F12903="","missing",F12903&lt;0,"negative",F12903=0,"zero",AND(F12903&gt;=99999,MOD(F12903,9)=0),"99999 placeholder",AND(F12903&gt;$O$5,D12903="Expense"),"Expense outlier",AND(F12903&gt;$P$5,D12903="Income"),"Income outlier",TRUE,"valid")</f>
        <v>valid</v>
      </c>
      <c r="K12903" s="1" t="str">
        <f>_xlfn.XLOOKUP(I12903,[1]category_mapping!$F$2:$F$19,[1]category_mapping!$G$2:$G$19,E12903)</f>
        <v>rent</v>
      </c>
      <c r="L12903" s="1" t="str">
        <f>IF(cleaning_working[[#This Row],[date]]="","Missing","Available")</f>
        <v>Available</v>
      </c>
    </row>
    <row r="12904" spans="1:12" x14ac:dyDescent="0.35">
      <c r="A12904" s="1" t="s">
        <v>12394</v>
      </c>
      <c r="B12904" s="1" t="s">
        <v>336</v>
      </c>
      <c r="C12904" s="3">
        <v>44435</v>
      </c>
      <c r="D12904" s="1" t="s">
        <v>13</v>
      </c>
      <c r="E12904" s="1" t="s">
        <v>96</v>
      </c>
      <c r="F12904" s="1">
        <v>8409</v>
      </c>
      <c r="G12904" s="1" t="s">
        <v>40</v>
      </c>
      <c r="H12904" s="1" t="s">
        <v>65</v>
      </c>
      <c r="I12904" s="1" t="s">
        <v>134</v>
      </c>
      <c r="J12904" s="1" t="str" cm="1">
        <f t="array" ref="J12904">_xlfn.IFS(F12904="","missing",F12904&lt;0,"negative",F12904=0,"zero",AND(F12904&gt;=99999,MOD(F12904,9)=0),"99999 placeholder",AND(F12904&gt;$O$5,D12904="Expense"),"Expense outlier",AND(F12904&gt;$P$5,D12904="Income"),"Income outlier",TRUE,"valid")</f>
        <v>valid</v>
      </c>
      <c r="K12904" s="1" t="str">
        <f>_xlfn.XLOOKUP(I12904,[1]category_mapping!$F$2:$F$19,[1]category_mapping!$G$2:$G$19,E12904)</f>
        <v>education</v>
      </c>
      <c r="L12904" s="1" t="str">
        <f>IF(cleaning_working[[#This Row],[date]]="","Missing","Available")</f>
        <v>Available</v>
      </c>
    </row>
    <row r="12905" spans="1:12" x14ac:dyDescent="0.35">
      <c r="A12905" s="1" t="s">
        <v>12395</v>
      </c>
      <c r="B12905" s="1" t="s">
        <v>85</v>
      </c>
      <c r="C12905" s="3">
        <v>45184</v>
      </c>
      <c r="D12905" s="1" t="s">
        <v>13</v>
      </c>
      <c r="E12905" s="1" t="s">
        <v>39</v>
      </c>
      <c r="F12905" s="1">
        <v>7493</v>
      </c>
      <c r="G12905" s="1" t="s">
        <v>64</v>
      </c>
      <c r="H12905" s="1" t="s">
        <v>107</v>
      </c>
      <c r="I12905" s="1" t="s">
        <v>80</v>
      </c>
      <c r="J12905" s="1" t="str" cm="1">
        <f t="array" ref="J12905">_xlfn.IFS(F12905="","missing",F12905&lt;0,"negative",F12905=0,"zero",AND(F12905&gt;=99999,MOD(F12905,9)=0),"99999 placeholder",AND(F12905&gt;$O$5,D12905="Expense"),"Expense outlier",AND(F12905&gt;$P$5,D12905="Income"),"Income outlier",TRUE,"valid")</f>
        <v>valid</v>
      </c>
      <c r="K12905" s="1" t="str">
        <f>_xlfn.XLOOKUP(I12905,[1]category_mapping!$F$2:$F$19,[1]category_mapping!$G$2:$G$19,E12905)</f>
        <v>food</v>
      </c>
      <c r="L12905" s="1" t="str">
        <f>IF(cleaning_working[[#This Row],[date]]="","Missing","Available")</f>
        <v>Available</v>
      </c>
    </row>
    <row r="12906" spans="1:12" x14ac:dyDescent="0.35">
      <c r="A12906" s="1" t="s">
        <v>12396</v>
      </c>
      <c r="B12906" s="1" t="s">
        <v>493</v>
      </c>
      <c r="C12906" s="3">
        <v>44791</v>
      </c>
      <c r="D12906" s="1" t="s">
        <v>13</v>
      </c>
      <c r="E12906" s="1" t="s">
        <v>24</v>
      </c>
      <c r="F12906" s="1">
        <v>4802</v>
      </c>
      <c r="G12906" s="1" t="s">
        <v>18</v>
      </c>
      <c r="H12906" s="1" t="s">
        <v>83</v>
      </c>
      <c r="I12906" s="1" t="s">
        <v>178</v>
      </c>
      <c r="J12906" s="1" t="str" cm="1">
        <f t="array" ref="J12906">_xlfn.IFS(F12906="","missing",F12906&lt;0,"negative",F12906=0,"zero",AND(F12906&gt;=99999,MOD(F12906,9)=0),"99999 placeholder",AND(F12906&gt;$O$5,D12906="Expense"),"Expense outlier",AND(F12906&gt;$P$5,D12906="Income"),"Income outlier",TRUE,"valid")</f>
        <v>valid</v>
      </c>
      <c r="K12906" s="1" t="str">
        <f>_xlfn.XLOOKUP(I12906,[1]category_mapping!$F$2:$F$19,[1]category_mapping!$G$2:$G$19,E12906)</f>
        <v>rent</v>
      </c>
      <c r="L12906" s="1" t="str">
        <f>IF(cleaning_working[[#This Row],[date]]="","Missing","Available")</f>
        <v>Available</v>
      </c>
    </row>
    <row r="12907" spans="1:12" x14ac:dyDescent="0.35">
      <c r="A12907" s="1" t="s">
        <v>12397</v>
      </c>
      <c r="B12907" s="1" t="s">
        <v>376</v>
      </c>
      <c r="C12907" s="3">
        <v>44973</v>
      </c>
      <c r="D12907" s="1" t="s">
        <v>13</v>
      </c>
      <c r="E12907" s="1" t="s">
        <v>45</v>
      </c>
      <c r="F12907" s="1">
        <v>7154</v>
      </c>
      <c r="G12907" s="1" t="s">
        <v>32</v>
      </c>
      <c r="H12907" s="1" t="s">
        <v>86</v>
      </c>
      <c r="J12907" s="1" t="str" cm="1">
        <f t="array" ref="J12907">_xlfn.IFS(F12907="","missing",F12907&lt;0,"negative",F12907=0,"zero",AND(F12907&gt;=99999,MOD(F12907,9)=0),"99999 placeholder",AND(F12907&gt;$O$5,D12907="Expense"),"Expense outlier",AND(F12907&gt;$P$5,D12907="Income"),"Income outlier",TRUE,"valid")</f>
        <v>valid</v>
      </c>
      <c r="K12907" s="1" t="str">
        <f>_xlfn.XLOOKUP(I12907,[1]category_mapping!$F$2:$F$19,[1]category_mapping!$G$2:$G$19,E12907)</f>
        <v>entertainment</v>
      </c>
      <c r="L12907" s="1" t="str">
        <f>IF(cleaning_working[[#This Row],[date]]="","Missing","Available")</f>
        <v>Available</v>
      </c>
    </row>
    <row r="12908" spans="1:12" x14ac:dyDescent="0.35">
      <c r="A12908" s="1" t="s">
        <v>12398</v>
      </c>
      <c r="B12908" s="1" t="s">
        <v>500</v>
      </c>
      <c r="C12908" s="3">
        <v>44942</v>
      </c>
      <c r="D12908" s="1" t="s">
        <v>13</v>
      </c>
      <c r="E12908" s="1" t="s">
        <v>24</v>
      </c>
      <c r="F12908" s="1">
        <v>38943</v>
      </c>
      <c r="G12908" s="1" t="s">
        <v>64</v>
      </c>
      <c r="H12908" s="1" t="s">
        <v>19</v>
      </c>
      <c r="I12908" s="1" t="s">
        <v>170</v>
      </c>
      <c r="J12908" s="1" t="str" cm="1">
        <f t="array" ref="J12908">_xlfn.IFS(F12908="","missing",F12908&lt;0,"negative",F12908=0,"zero",AND(F12908&gt;=99999,MOD(F12908,9)=0),"99999 placeholder",AND(F12908&gt;$O$5,D12908="Expense"),"Expense outlier",AND(F12908&gt;$P$5,D12908="Income"),"Income outlier",TRUE,"valid")</f>
        <v>Expense outlier</v>
      </c>
      <c r="K12908" s="1" t="str">
        <f>_xlfn.XLOOKUP(I12908,[1]category_mapping!$F$2:$F$19,[1]category_mapping!$G$2:$G$19,E12908)</f>
        <v>health</v>
      </c>
      <c r="L12908" s="1" t="str">
        <f>IF(cleaning_working[[#This Row],[date]]="","Missing","Available")</f>
        <v>Available</v>
      </c>
    </row>
    <row r="12909" spans="1:12" x14ac:dyDescent="0.35">
      <c r="A12909" s="1" t="s">
        <v>12399</v>
      </c>
      <c r="B12909" s="1" t="s">
        <v>887</v>
      </c>
      <c r="C12909" s="3">
        <v>45398</v>
      </c>
      <c r="D12909" s="1" t="s">
        <v>13</v>
      </c>
      <c r="E12909" s="1" t="s">
        <v>104</v>
      </c>
      <c r="F12909" s="1">
        <v>4003</v>
      </c>
      <c r="G12909" s="1" t="s">
        <v>64</v>
      </c>
      <c r="H12909" s="1" t="s">
        <v>33</v>
      </c>
      <c r="I12909" s="1" t="s">
        <v>217</v>
      </c>
      <c r="J12909" s="1" t="str" cm="1">
        <f t="array" ref="J12909">_xlfn.IFS(F12909="","missing",F12909&lt;0,"negative",F12909=0,"zero",AND(F12909&gt;=99999,MOD(F12909,9)=0),"99999 placeholder",AND(F12909&gt;$O$5,D12909="Expense"),"Expense outlier",AND(F12909&gt;$P$5,D12909="Income"),"Income outlier",TRUE,"valid")</f>
        <v>valid</v>
      </c>
      <c r="K12909" s="1" t="str">
        <f>_xlfn.XLOOKUP(I12909,[1]category_mapping!$F$2:$F$19,[1]category_mapping!$G$2:$G$19,E12909)</f>
        <v>rent</v>
      </c>
      <c r="L12909" s="1" t="str">
        <f>IF(cleaning_working[[#This Row],[date]]="","Missing","Available")</f>
        <v>Available</v>
      </c>
    </row>
    <row r="12910" spans="1:12" x14ac:dyDescent="0.35">
      <c r="A12910" s="1" t="s">
        <v>12400</v>
      </c>
      <c r="B12910" s="1" t="s">
        <v>30</v>
      </c>
      <c r="C12910" s="3">
        <v>44908</v>
      </c>
      <c r="D12910" s="1" t="s">
        <v>13</v>
      </c>
      <c r="E12910" s="1" t="s">
        <v>63</v>
      </c>
      <c r="F12910" s="1">
        <v>5211</v>
      </c>
      <c r="G12910" s="1" t="s">
        <v>40</v>
      </c>
      <c r="H12910" s="1" t="s">
        <v>25</v>
      </c>
      <c r="I12910" s="1" t="s">
        <v>20</v>
      </c>
      <c r="J12910" s="1" t="str" cm="1">
        <f t="array" ref="J12910">_xlfn.IFS(F12910="","missing",F12910&lt;0,"negative",F12910=0,"zero",AND(F12910&gt;=99999,MOD(F12910,9)=0),"99999 placeholder",AND(F12910&gt;$O$5,D12910="Expense"),"Expense outlier",AND(F12910&gt;$P$5,D12910="Income"),"Income outlier",TRUE,"valid")</f>
        <v>valid</v>
      </c>
      <c r="K12910" s="1" t="str">
        <f>_xlfn.XLOOKUP(I12910,[1]category_mapping!$F$2:$F$19,[1]category_mapping!$G$2:$G$19,E12910)</f>
        <v>entertainment</v>
      </c>
      <c r="L12910" s="1" t="str">
        <f>IF(cleaning_working[[#This Row],[date]]="","Missing","Available")</f>
        <v>Available</v>
      </c>
    </row>
    <row r="12911" spans="1:12" x14ac:dyDescent="0.35">
      <c r="A12911" s="1" t="s">
        <v>12401</v>
      </c>
      <c r="B12911" s="1" t="s">
        <v>161</v>
      </c>
      <c r="C12911" s="3">
        <v>45325</v>
      </c>
      <c r="D12911" s="1" t="s">
        <v>13</v>
      </c>
      <c r="E12911" s="1" t="s">
        <v>39</v>
      </c>
      <c r="F12911" s="1">
        <v>7890</v>
      </c>
      <c r="G12911" s="1" t="s">
        <v>32</v>
      </c>
      <c r="H12911" s="1" t="s">
        <v>86</v>
      </c>
      <c r="I12911" s="1" t="s">
        <v>272</v>
      </c>
      <c r="J12911" s="1" t="str" cm="1">
        <f t="array" ref="J12911">_xlfn.IFS(F12911="","missing",F12911&lt;0,"negative",F12911=0,"zero",AND(F12911&gt;=99999,MOD(F12911,9)=0),"99999 placeholder",AND(F12911&gt;$O$5,D12911="Expense"),"Expense outlier",AND(F12911&gt;$P$5,D12911="Income"),"Income outlier",TRUE,"valid")</f>
        <v>valid</v>
      </c>
      <c r="K12911" s="1" t="str">
        <f>_xlfn.XLOOKUP(I12911,[1]category_mapping!$F$2:$F$19,[1]category_mapping!$G$2:$G$19,E12911)</f>
        <v>food</v>
      </c>
      <c r="L12911" s="1" t="str">
        <f>IF(cleaning_working[[#This Row],[date]]="","Missing","Available")</f>
        <v>Available</v>
      </c>
    </row>
    <row r="12912" spans="1:12" x14ac:dyDescent="0.35">
      <c r="A12912" s="1" t="s">
        <v>12402</v>
      </c>
      <c r="B12912" s="1" t="s">
        <v>172</v>
      </c>
      <c r="C12912" s="3">
        <v>45542</v>
      </c>
      <c r="D12912" s="1" t="s">
        <v>13</v>
      </c>
      <c r="E12912" s="1" t="s">
        <v>45</v>
      </c>
      <c r="F12912" s="1">
        <v>2458</v>
      </c>
      <c r="G12912" s="1" t="s">
        <v>18</v>
      </c>
      <c r="H12912" s="1" t="s">
        <v>33</v>
      </c>
      <c r="I12912" s="1" t="s">
        <v>272</v>
      </c>
      <c r="J12912" s="1" t="str" cm="1">
        <f t="array" ref="J12912">_xlfn.IFS(F12912="","missing",F12912&lt;0,"negative",F12912=0,"zero",AND(F12912&gt;=99999,MOD(F12912,9)=0),"99999 placeholder",AND(F12912&gt;$O$5,D12912="Expense"),"Expense outlier",AND(F12912&gt;$P$5,D12912="Income"),"Income outlier",TRUE,"valid")</f>
        <v>valid</v>
      </c>
      <c r="K12912" s="1" t="str">
        <f>_xlfn.XLOOKUP(I12912,[1]category_mapping!$F$2:$F$19,[1]category_mapping!$G$2:$G$19,E12912)</f>
        <v>food</v>
      </c>
      <c r="L12912" s="1" t="str">
        <f>IF(cleaning_working[[#This Row],[date]]="","Missing","Available")</f>
        <v>Available</v>
      </c>
    </row>
    <row r="12913" spans="1:12" x14ac:dyDescent="0.35">
      <c r="A12913" s="1" t="s">
        <v>12403</v>
      </c>
      <c r="B12913" s="1" t="s">
        <v>262</v>
      </c>
      <c r="C12913" s="3">
        <v>45250</v>
      </c>
      <c r="D12913" s="1" t="s">
        <v>13</v>
      </c>
      <c r="E12913" s="1" t="s">
        <v>24</v>
      </c>
      <c r="F12913" s="1">
        <v>39411</v>
      </c>
      <c r="G12913" s="1" t="s">
        <v>64</v>
      </c>
      <c r="H12913" s="1" t="s">
        <v>107</v>
      </c>
      <c r="I12913" s="1" t="s">
        <v>66</v>
      </c>
      <c r="J12913" s="1" t="str" cm="1">
        <f t="array" ref="J12913">_xlfn.IFS(F12913="","missing",F12913&lt;0,"negative",F12913=0,"zero",AND(F12913&gt;=99999,MOD(F12913,9)=0),"99999 placeholder",AND(F12913&gt;$O$5,D12913="Expense"),"Expense outlier",AND(F12913&gt;$P$5,D12913="Income"),"Income outlier",TRUE,"valid")</f>
        <v>Expense outlier</v>
      </c>
      <c r="K12913" s="1" t="str">
        <f>_xlfn.XLOOKUP(I12913,[1]category_mapping!$F$2:$F$19,[1]category_mapping!$G$2:$G$19,E12913)</f>
        <v>food</v>
      </c>
      <c r="L12913" s="1" t="str">
        <f>IF(cleaning_working[[#This Row],[date]]="","Missing","Available")</f>
        <v>Available</v>
      </c>
    </row>
    <row r="12914" spans="1:12" x14ac:dyDescent="0.35">
      <c r="A12914" s="1" t="s">
        <v>12404</v>
      </c>
      <c r="B12914" s="1" t="s">
        <v>198</v>
      </c>
      <c r="C12914" s="3">
        <v>44520</v>
      </c>
      <c r="D12914" s="1" t="s">
        <v>13</v>
      </c>
      <c r="E12914" s="1" t="s">
        <v>39</v>
      </c>
      <c r="F12914" s="1">
        <v>2324</v>
      </c>
      <c r="G12914" s="1" t="s">
        <v>32</v>
      </c>
      <c r="H12914" s="1" t="s">
        <v>19</v>
      </c>
      <c r="I12914" s="1" t="s">
        <v>71</v>
      </c>
      <c r="J12914" s="1" t="str" cm="1">
        <f t="array" ref="J12914">_xlfn.IFS(F12914="","missing",F12914&lt;0,"negative",F12914=0,"zero",AND(F12914&gt;=99999,MOD(F12914,9)=0),"99999 placeholder",AND(F12914&gt;$O$5,D12914="Expense"),"Expense outlier",AND(F12914&gt;$P$5,D12914="Income"),"Income outlier",TRUE,"valid")</f>
        <v>valid</v>
      </c>
      <c r="K12914" s="1" t="str">
        <f>_xlfn.XLOOKUP(I12914,[1]category_mapping!$F$2:$F$19,[1]category_mapping!$G$2:$G$19,E12914)</f>
        <v>health</v>
      </c>
      <c r="L12914" s="1" t="str">
        <f>IF(cleaning_working[[#This Row],[date]]="","Missing","Available")</f>
        <v>Available</v>
      </c>
    </row>
    <row r="12915" spans="1:12" x14ac:dyDescent="0.35">
      <c r="A12915" s="1" t="s">
        <v>12405</v>
      </c>
      <c r="B12915" s="1" t="s">
        <v>89</v>
      </c>
      <c r="C12915" s="3">
        <v>45489</v>
      </c>
      <c r="D12915" s="1" t="s">
        <v>14</v>
      </c>
      <c r="E12915" s="1" t="s">
        <v>70</v>
      </c>
      <c r="F12915" s="1">
        <v>40408</v>
      </c>
      <c r="G12915" s="1" t="s">
        <v>64</v>
      </c>
      <c r="H12915" s="1" t="s">
        <v>159</v>
      </c>
      <c r="I12915" s="1" t="s">
        <v>137</v>
      </c>
      <c r="J12915" s="1" t="str" cm="1">
        <f t="array" ref="J12915">_xlfn.IFS(F12915="","missing",F12915&lt;0,"negative",F12915=0,"zero",AND(F12915&gt;=99999,MOD(F12915,9)=0),"99999 placeholder",AND(F12915&gt;$O$5,D12915="Expense"),"Expense outlier",AND(F12915&gt;$P$5,D12915="Income"),"Income outlier",TRUE,"valid")</f>
        <v>valid</v>
      </c>
      <c r="K12915" s="1" t="str">
        <f>_xlfn.XLOOKUP(I12915,[1]category_mapping!$F$2:$F$19,[1]category_mapping!$G$2:$G$19,E12915)</f>
        <v>travel</v>
      </c>
      <c r="L12915" s="1" t="str">
        <f>IF(cleaning_working[[#This Row],[date]]="","Missing","Available")</f>
        <v>Available</v>
      </c>
    </row>
    <row r="12916" spans="1:12" x14ac:dyDescent="0.35">
      <c r="A12916" s="1" t="s">
        <v>12406</v>
      </c>
      <c r="B12916" s="1" t="s">
        <v>467</v>
      </c>
      <c r="C12916" s="3">
        <v>45553</v>
      </c>
      <c r="D12916" s="1" t="s">
        <v>14</v>
      </c>
      <c r="E12916" s="1" t="s">
        <v>57</v>
      </c>
      <c r="F12916" s="1">
        <v>15505</v>
      </c>
      <c r="G12916" s="1" t="s">
        <v>40</v>
      </c>
      <c r="H12916" s="1" t="s">
        <v>133</v>
      </c>
      <c r="I12916" s="1" t="s">
        <v>41</v>
      </c>
      <c r="J12916" s="1" t="str" cm="1">
        <f t="array" ref="J12916">_xlfn.IFS(F12916="","missing",F12916&lt;0,"negative",F12916=0,"zero",AND(F12916&gt;=99999,MOD(F12916,9)=0),"99999 placeholder",AND(F12916&gt;$O$5,D12916="Expense"),"Expense outlier",AND(F12916&gt;$P$5,D12916="Income"),"Income outlier",TRUE,"valid")</f>
        <v>valid</v>
      </c>
      <c r="K12916" s="1" t="str">
        <f>_xlfn.XLOOKUP(I12916,[1]category_mapping!$F$2:$F$19,[1]category_mapping!$G$2:$G$19,E12916)</f>
        <v>utilities</v>
      </c>
      <c r="L12916" s="1" t="str">
        <f>IF(cleaning_working[[#This Row],[date]]="","Missing","Available")</f>
        <v>Available</v>
      </c>
    </row>
    <row r="12917" spans="1:12" x14ac:dyDescent="0.35">
      <c r="A12917" s="1" t="s">
        <v>12407</v>
      </c>
      <c r="B12917" s="1" t="s">
        <v>73</v>
      </c>
      <c r="C12917" s="3">
        <v>45213</v>
      </c>
      <c r="D12917" s="1" t="s">
        <v>13</v>
      </c>
      <c r="E12917" s="1" t="s">
        <v>45</v>
      </c>
      <c r="F12917" s="1">
        <v>8040</v>
      </c>
      <c r="G12917" s="1" t="s">
        <v>64</v>
      </c>
      <c r="H12917" s="1" t="s">
        <v>133</v>
      </c>
      <c r="I12917" s="1" t="s">
        <v>80</v>
      </c>
      <c r="J12917" s="1" t="str" cm="1">
        <f t="array" ref="J12917">_xlfn.IFS(F12917="","missing",F12917&lt;0,"negative",F12917=0,"zero",AND(F12917&gt;=99999,MOD(F12917,9)=0),"99999 placeholder",AND(F12917&gt;$O$5,D12917="Expense"),"Expense outlier",AND(F12917&gt;$P$5,D12917="Income"),"Income outlier",TRUE,"valid")</f>
        <v>valid</v>
      </c>
      <c r="K12917" s="1" t="str">
        <f>_xlfn.XLOOKUP(I12917,[1]category_mapping!$F$2:$F$19,[1]category_mapping!$G$2:$G$19,E12917)</f>
        <v>food</v>
      </c>
      <c r="L12917" s="1" t="str">
        <f>IF(cleaning_working[[#This Row],[date]]="","Missing","Available")</f>
        <v>Available</v>
      </c>
    </row>
    <row r="12918" spans="1:12" x14ac:dyDescent="0.35">
      <c r="A12918" s="1" t="s">
        <v>12408</v>
      </c>
      <c r="B12918" s="1" t="s">
        <v>357</v>
      </c>
      <c r="C12918" s="3">
        <v>45343</v>
      </c>
      <c r="D12918" s="1" t="s">
        <v>13</v>
      </c>
      <c r="E12918" s="1" t="s">
        <v>17</v>
      </c>
      <c r="F12918" s="1">
        <v>4369</v>
      </c>
      <c r="G12918" s="1" t="s">
        <v>64</v>
      </c>
      <c r="H12918" s="1" t="s">
        <v>133</v>
      </c>
      <c r="I12918" s="1" t="s">
        <v>272</v>
      </c>
      <c r="J12918" s="1" t="str" cm="1">
        <f t="array" ref="J12918">_xlfn.IFS(F12918="","missing",F12918&lt;0,"negative",F12918=0,"zero",AND(F12918&gt;=99999,MOD(F12918,9)=0),"99999 placeholder",AND(F12918&gt;$O$5,D12918="Expense"),"Expense outlier",AND(F12918&gt;$P$5,D12918="Income"),"Income outlier",TRUE,"valid")</f>
        <v>valid</v>
      </c>
      <c r="K12918" s="1" t="str">
        <f>_xlfn.XLOOKUP(I12918,[1]category_mapping!$F$2:$F$19,[1]category_mapping!$G$2:$G$19,E12918)</f>
        <v>food</v>
      </c>
      <c r="L12918" s="1" t="str">
        <f>IF(cleaning_working[[#This Row],[date]]="","Missing","Available")</f>
        <v>Available</v>
      </c>
    </row>
    <row r="12919" spans="1:12" x14ac:dyDescent="0.35">
      <c r="A12919" s="1" t="s">
        <v>12409</v>
      </c>
      <c r="B12919" s="1" t="s">
        <v>132</v>
      </c>
      <c r="C12919" s="3">
        <v>44826</v>
      </c>
      <c r="D12919" s="1" t="s">
        <v>13</v>
      </c>
      <c r="E12919" s="1" t="s">
        <v>39</v>
      </c>
      <c r="F12919" s="1">
        <v>4702</v>
      </c>
      <c r="G12919" s="1" t="s">
        <v>64</v>
      </c>
      <c r="H12919" s="1" t="s">
        <v>19</v>
      </c>
      <c r="I12919" s="1" t="s">
        <v>162</v>
      </c>
      <c r="J12919" s="1" t="str" cm="1">
        <f t="array" ref="J12919">_xlfn.IFS(F12919="","missing",F12919&lt;0,"negative",F12919=0,"zero",AND(F12919&gt;=99999,MOD(F12919,9)=0),"99999 placeholder",AND(F12919&gt;$O$5,D12919="Expense"),"Expense outlier",AND(F12919&gt;$P$5,D12919="Income"),"Income outlier",TRUE,"valid")</f>
        <v>valid</v>
      </c>
      <c r="K12919" s="1" t="str">
        <f>_xlfn.XLOOKUP(I12919,[1]category_mapping!$F$2:$F$19,[1]category_mapping!$G$2:$G$19,E12919)</f>
        <v>food</v>
      </c>
      <c r="L12919" s="1" t="str">
        <f>IF(cleaning_working[[#This Row],[date]]="","Missing","Available")</f>
        <v>Available</v>
      </c>
    </row>
    <row r="12920" spans="1:12" x14ac:dyDescent="0.35">
      <c r="A12920" s="1" t="s">
        <v>12410</v>
      </c>
      <c r="B12920" s="1" t="s">
        <v>762</v>
      </c>
      <c r="C12920" s="3">
        <v>45381</v>
      </c>
      <c r="D12920" s="1" t="s">
        <v>13</v>
      </c>
      <c r="E12920" s="1" t="s">
        <v>39</v>
      </c>
      <c r="F12920" s="1">
        <v>1941</v>
      </c>
      <c r="G12920" s="1" t="s">
        <v>40</v>
      </c>
      <c r="H12920" s="1" t="s">
        <v>83</v>
      </c>
      <c r="I12920" s="1" t="s">
        <v>123</v>
      </c>
      <c r="J12920" s="1" t="str" cm="1">
        <f t="array" ref="J12920">_xlfn.IFS(F12920="","missing",F12920&lt;0,"negative",F12920=0,"zero",AND(F12920&gt;=99999,MOD(F12920,9)=0),"99999 placeholder",AND(F12920&gt;$O$5,D12920="Expense"),"Expense outlier",AND(F12920&gt;$P$5,D12920="Income"),"Income outlier",TRUE,"valid")</f>
        <v>valid</v>
      </c>
      <c r="K12920" s="1" t="str">
        <f>_xlfn.XLOOKUP(I12920,[1]category_mapping!$F$2:$F$19,[1]category_mapping!$G$2:$G$19,E12920)</f>
        <v>food</v>
      </c>
      <c r="L12920" s="1" t="str">
        <f>IF(cleaning_working[[#This Row],[date]]="","Missing","Available")</f>
        <v>Available</v>
      </c>
    </row>
    <row r="12921" spans="1:12" x14ac:dyDescent="0.35">
      <c r="A12921" s="1" t="s">
        <v>12411</v>
      </c>
      <c r="B12921" s="1" t="s">
        <v>289</v>
      </c>
      <c r="C12921" s="3">
        <v>45581</v>
      </c>
      <c r="D12921" s="1" t="s">
        <v>13</v>
      </c>
      <c r="E12921" s="1" t="s">
        <v>96</v>
      </c>
      <c r="F12921" s="1">
        <v>4847</v>
      </c>
      <c r="G12921" s="1" t="s">
        <v>40</v>
      </c>
      <c r="H12921" s="1" t="s">
        <v>25</v>
      </c>
      <c r="I12921" s="1" t="s">
        <v>93</v>
      </c>
      <c r="J12921" s="1" t="str" cm="1">
        <f t="array" ref="J12921">_xlfn.IFS(F12921="","missing",F12921&lt;0,"negative",F12921=0,"zero",AND(F12921&gt;=99999,MOD(F12921,9)=0),"99999 placeholder",AND(F12921&gt;$O$5,D12921="Expense"),"Expense outlier",AND(F12921&gt;$P$5,D12921="Income"),"Income outlier",TRUE,"valid")</f>
        <v>valid</v>
      </c>
      <c r="K12921" s="1" t="str">
        <f>_xlfn.XLOOKUP(I12921,[1]category_mapping!$F$2:$F$19,[1]category_mapping!$G$2:$G$19,E12921)</f>
        <v>travel</v>
      </c>
      <c r="L12921" s="1" t="str">
        <f>IF(cleaning_working[[#This Row],[date]]="","Missing","Available")</f>
        <v>Available</v>
      </c>
    </row>
    <row r="12922" spans="1:12" x14ac:dyDescent="0.35">
      <c r="A12922" s="1" t="s">
        <v>12412</v>
      </c>
      <c r="B12922" s="1" t="s">
        <v>101</v>
      </c>
      <c r="C12922" s="3">
        <v>44867</v>
      </c>
      <c r="D12922" s="1" t="s">
        <v>13</v>
      </c>
      <c r="E12922" s="1" t="s">
        <v>39</v>
      </c>
      <c r="F12922" s="1">
        <v>3528</v>
      </c>
      <c r="G12922" s="1" t="s">
        <v>64</v>
      </c>
      <c r="H12922" s="1" t="s">
        <v>107</v>
      </c>
      <c r="I12922" s="1" t="s">
        <v>93</v>
      </c>
      <c r="J12922" s="1" t="str" cm="1">
        <f t="array" ref="J12922">_xlfn.IFS(F12922="","missing",F12922&lt;0,"negative",F12922=0,"zero",AND(F12922&gt;=99999,MOD(F12922,9)=0),"99999 placeholder",AND(F12922&gt;$O$5,D12922="Expense"),"Expense outlier",AND(F12922&gt;$P$5,D12922="Income"),"Income outlier",TRUE,"valid")</f>
        <v>valid</v>
      </c>
      <c r="K12922" s="1" t="str">
        <f>_xlfn.XLOOKUP(I12922,[1]category_mapping!$F$2:$F$19,[1]category_mapping!$G$2:$G$19,E12922)</f>
        <v>food</v>
      </c>
      <c r="L12922" s="1" t="str">
        <f>IF(cleaning_working[[#This Row],[date]]="","Missing","Available")</f>
        <v>Available</v>
      </c>
    </row>
    <row r="12923" spans="1:12" x14ac:dyDescent="0.35">
      <c r="A12923" s="1" t="s">
        <v>11036</v>
      </c>
      <c r="B12923" s="1" t="s">
        <v>323</v>
      </c>
      <c r="C12923" s="3">
        <v>44754</v>
      </c>
      <c r="D12923" s="1" t="s">
        <v>13</v>
      </c>
      <c r="E12923" s="1" t="s">
        <v>24</v>
      </c>
      <c r="F12923" s="1">
        <v>17529</v>
      </c>
      <c r="G12923" s="1" t="s">
        <v>32</v>
      </c>
      <c r="H12923" s="1" t="s">
        <v>19</v>
      </c>
      <c r="I12923" s="1" t="s">
        <v>123</v>
      </c>
      <c r="J12923" s="1" t="str" cm="1">
        <f t="array" ref="J12923">_xlfn.IFS(F12923="","missing",F12923&lt;0,"negative",F12923=0,"zero",AND(F12923&gt;=99999,MOD(F12923,9)=0),"99999 placeholder",AND(F12923&gt;$O$5,D12923="Expense"),"Expense outlier",AND(F12923&gt;$P$5,D12923="Income"),"Income outlier",TRUE,"valid")</f>
        <v>Expense outlier</v>
      </c>
      <c r="K12923" s="1" t="str">
        <f>_xlfn.XLOOKUP(I12923,[1]category_mapping!$F$2:$F$19,[1]category_mapping!$G$2:$G$19,E12923)</f>
        <v>rent</v>
      </c>
      <c r="L12923" s="1" t="str">
        <f>IF(cleaning_working[[#This Row],[date]]="","Missing","Available")</f>
        <v>Available</v>
      </c>
    </row>
    <row r="12924" spans="1:12" x14ac:dyDescent="0.35">
      <c r="A12924" s="1" t="s">
        <v>12413</v>
      </c>
      <c r="B12924" s="1" t="s">
        <v>101</v>
      </c>
      <c r="C12924" s="3">
        <v>44629</v>
      </c>
      <c r="D12924" s="1" t="s">
        <v>13</v>
      </c>
      <c r="E12924" s="1" t="s">
        <v>39</v>
      </c>
      <c r="F12924" s="1">
        <v>179</v>
      </c>
      <c r="G12924" s="1" t="s">
        <v>64</v>
      </c>
      <c r="H12924" s="1" t="s">
        <v>26</v>
      </c>
      <c r="I12924" s="1" t="s">
        <v>120</v>
      </c>
      <c r="J12924" s="1" t="str" cm="1">
        <f t="array" ref="J12924">_xlfn.IFS(F12924="","missing",F12924&lt;0,"negative",F12924=0,"zero",AND(F12924&gt;=99999,MOD(F12924,9)=0),"99999 placeholder",AND(F12924&gt;$O$5,D12924="Expense"),"Expense outlier",AND(F12924&gt;$P$5,D12924="Income"),"Income outlier",TRUE,"valid")</f>
        <v>valid</v>
      </c>
      <c r="K12924" s="1" t="str">
        <f>_xlfn.XLOOKUP(I12924,[1]category_mapping!$F$2:$F$19,[1]category_mapping!$G$2:$G$19,E12924)</f>
        <v>food</v>
      </c>
      <c r="L12924" s="1" t="str">
        <f>IF(cleaning_working[[#This Row],[date]]="","Missing","Available")</f>
        <v>Available</v>
      </c>
    </row>
    <row r="12925" spans="1:12" x14ac:dyDescent="0.35">
      <c r="A12925" s="1" t="s">
        <v>12414</v>
      </c>
      <c r="B12925" s="1" t="s">
        <v>150</v>
      </c>
      <c r="C12925" s="3">
        <v>45209</v>
      </c>
      <c r="D12925" s="1" t="s">
        <v>13</v>
      </c>
      <c r="E12925" s="1" t="s">
        <v>39</v>
      </c>
      <c r="F12925" s="1">
        <v>2368</v>
      </c>
      <c r="G12925" s="1" t="s">
        <v>18</v>
      </c>
      <c r="H12925" s="1" t="s">
        <v>65</v>
      </c>
      <c r="I12925" s="1" t="s">
        <v>128</v>
      </c>
      <c r="J12925" s="1" t="str" cm="1">
        <f t="array" ref="J12925">_xlfn.IFS(F12925="","missing",F12925&lt;0,"negative",F12925=0,"zero",AND(F12925&gt;=99999,MOD(F12925,9)=0),"99999 placeholder",AND(F12925&gt;$O$5,D12925="Expense"),"Expense outlier",AND(F12925&gt;$P$5,D12925="Income"),"Income outlier",TRUE,"valid")</f>
        <v>valid</v>
      </c>
      <c r="K12925" s="1" t="str">
        <f>_xlfn.XLOOKUP(I12925,[1]category_mapping!$F$2:$F$19,[1]category_mapping!$G$2:$G$19,E12925)</f>
        <v>utilities</v>
      </c>
      <c r="L12925" s="1" t="str">
        <f>IF(cleaning_working[[#This Row],[date]]="","Missing","Available")</f>
        <v>Available</v>
      </c>
    </row>
    <row r="12926" spans="1:12" x14ac:dyDescent="0.35">
      <c r="A12926" s="1" t="s">
        <v>12415</v>
      </c>
      <c r="B12926" s="1" t="s">
        <v>109</v>
      </c>
      <c r="C12926" s="3">
        <v>44640</v>
      </c>
      <c r="D12926" s="1" t="s">
        <v>13</v>
      </c>
      <c r="E12926" s="1" t="s">
        <v>45</v>
      </c>
      <c r="F12926" s="1">
        <v>2647</v>
      </c>
      <c r="G12926" s="1" t="s">
        <v>32</v>
      </c>
      <c r="H12926" s="1" t="s">
        <v>33</v>
      </c>
      <c r="I12926" s="1" t="s">
        <v>162</v>
      </c>
      <c r="J12926" s="1" t="str" cm="1">
        <f t="array" ref="J12926">_xlfn.IFS(F12926="","missing",F12926&lt;0,"negative",F12926=0,"zero",AND(F12926&gt;=99999,MOD(F12926,9)=0),"99999 placeholder",AND(F12926&gt;$O$5,D12926="Expense"),"Expense outlier",AND(F12926&gt;$P$5,D12926="Income"),"Income outlier",TRUE,"valid")</f>
        <v>valid</v>
      </c>
      <c r="K12926" s="1" t="str">
        <f>_xlfn.XLOOKUP(I12926,[1]category_mapping!$F$2:$F$19,[1]category_mapping!$G$2:$G$19,E12926)</f>
        <v>entertainment</v>
      </c>
      <c r="L12926" s="1" t="str">
        <f>IF(cleaning_working[[#This Row],[date]]="","Missing","Available")</f>
        <v>Available</v>
      </c>
    </row>
    <row r="12927" spans="1:12" x14ac:dyDescent="0.35">
      <c r="A12927" s="1" t="s">
        <v>12416</v>
      </c>
      <c r="B12927" s="1" t="s">
        <v>531</v>
      </c>
      <c r="C12927" s="3">
        <v>44848</v>
      </c>
      <c r="D12927" s="1" t="s">
        <v>14</v>
      </c>
      <c r="E12927" s="1" t="s">
        <v>57</v>
      </c>
      <c r="F12927" s="1">
        <v>32428</v>
      </c>
      <c r="G12927" s="1" t="s">
        <v>18</v>
      </c>
      <c r="H12927" s="1" t="s">
        <v>133</v>
      </c>
      <c r="I12927" s="1" t="s">
        <v>49</v>
      </c>
      <c r="J12927" s="1" t="str" cm="1">
        <f t="array" ref="J12927">_xlfn.IFS(F12927="","missing",F12927&lt;0,"negative",F12927=0,"zero",AND(F12927&gt;=99999,MOD(F12927,9)=0),"99999 placeholder",AND(F12927&gt;$O$5,D12927="Expense"),"Expense outlier",AND(F12927&gt;$P$5,D12927="Income"),"Income outlier",TRUE,"valid")</f>
        <v>valid</v>
      </c>
      <c r="K12927" s="1" t="str">
        <f>_xlfn.XLOOKUP(I12927,[1]category_mapping!$F$2:$F$19,[1]category_mapping!$G$2:$G$19,E12927)</f>
        <v>salary</v>
      </c>
      <c r="L12927" s="1" t="str">
        <f>IF(cleaning_working[[#This Row],[date]]="","Missing","Available")</f>
        <v>Available</v>
      </c>
    </row>
    <row r="12928" spans="1:12" x14ac:dyDescent="0.35">
      <c r="A12928" s="1" t="s">
        <v>12417</v>
      </c>
      <c r="B12928" s="1" t="s">
        <v>423</v>
      </c>
      <c r="C12928" s="3">
        <v>44372</v>
      </c>
      <c r="D12928" s="1" t="s">
        <v>13</v>
      </c>
      <c r="E12928" s="1" t="s">
        <v>39</v>
      </c>
      <c r="F12928" s="1">
        <v>1633</v>
      </c>
      <c r="G12928" s="1" t="s">
        <v>32</v>
      </c>
      <c r="H12928" s="1" t="s">
        <v>133</v>
      </c>
      <c r="I12928" s="1" t="s">
        <v>27</v>
      </c>
      <c r="J12928" s="1" t="str" cm="1">
        <f t="array" ref="J12928">_xlfn.IFS(F12928="","missing",F12928&lt;0,"negative",F12928=0,"zero",AND(F12928&gt;=99999,MOD(F12928,9)=0),"99999 placeholder",AND(F12928&gt;$O$5,D12928="Expense"),"Expense outlier",AND(F12928&gt;$P$5,D12928="Income"),"Income outlier",TRUE,"valid")</f>
        <v>valid</v>
      </c>
      <c r="K12928" s="1" t="str">
        <f>_xlfn.XLOOKUP(I12928,[1]category_mapping!$F$2:$F$19,[1]category_mapping!$G$2:$G$19,E12928)</f>
        <v>food</v>
      </c>
      <c r="L12928" s="1" t="str">
        <f>IF(cleaning_working[[#This Row],[date]]="","Missing","Available")</f>
        <v>Available</v>
      </c>
    </row>
    <row r="12929" spans="1:12" x14ac:dyDescent="0.35">
      <c r="A12929" s="1" t="s">
        <v>12418</v>
      </c>
      <c r="B12929" s="1" t="s">
        <v>130</v>
      </c>
      <c r="C12929" s="3">
        <v>44357</v>
      </c>
      <c r="D12929" s="1" t="s">
        <v>13</v>
      </c>
      <c r="E12929" s="1" t="s">
        <v>45</v>
      </c>
      <c r="F12929" s="1">
        <v>8016</v>
      </c>
      <c r="G12929" s="1" t="s">
        <v>64</v>
      </c>
      <c r="H12929" s="1" t="s">
        <v>65</v>
      </c>
      <c r="I12929" s="1" t="s">
        <v>170</v>
      </c>
      <c r="J12929" s="1" t="str" cm="1">
        <f t="array" ref="J12929">_xlfn.IFS(F12929="","missing",F12929&lt;0,"negative",F12929=0,"zero",AND(F12929&gt;=99999,MOD(F12929,9)=0),"99999 placeholder",AND(F12929&gt;$O$5,D12929="Expense"),"Expense outlier",AND(F12929&gt;$P$5,D12929="Income"),"Income outlier",TRUE,"valid")</f>
        <v>valid</v>
      </c>
      <c r="K12929" s="1" t="str">
        <f>_xlfn.XLOOKUP(I12929,[1]category_mapping!$F$2:$F$19,[1]category_mapping!$G$2:$G$19,E12929)</f>
        <v>health</v>
      </c>
      <c r="L12929" s="1" t="str">
        <f>IF(cleaning_working[[#This Row],[date]]="","Missing","Available")</f>
        <v>Available</v>
      </c>
    </row>
    <row r="12930" spans="1:12" x14ac:dyDescent="0.35">
      <c r="A12930" s="1" t="s">
        <v>6429</v>
      </c>
      <c r="B12930" s="1" t="s">
        <v>101</v>
      </c>
      <c r="C12930" s="3">
        <v>44908</v>
      </c>
      <c r="D12930" s="1" t="s">
        <v>13</v>
      </c>
      <c r="E12930" s="1" t="s">
        <v>63</v>
      </c>
      <c r="F12930" s="1">
        <v>8369</v>
      </c>
      <c r="G12930" s="1" t="s">
        <v>18</v>
      </c>
      <c r="H12930" s="1" t="s">
        <v>83</v>
      </c>
      <c r="I12930" s="1" t="s">
        <v>217</v>
      </c>
      <c r="J12930" s="1" t="str" cm="1">
        <f t="array" ref="J12930">_xlfn.IFS(F12930="","missing",F12930&lt;0,"negative",F12930=0,"zero",AND(F12930&gt;=99999,MOD(F12930,9)=0),"99999 placeholder",AND(F12930&gt;$O$5,D12930="Expense"),"Expense outlier",AND(F12930&gt;$P$5,D12930="Income"),"Income outlier",TRUE,"valid")</f>
        <v>valid</v>
      </c>
      <c r="K12930" s="1" t="str">
        <f>_xlfn.XLOOKUP(I12930,[1]category_mapping!$F$2:$F$19,[1]category_mapping!$G$2:$G$19,E12930)</f>
        <v>rent</v>
      </c>
      <c r="L12930" s="1" t="str">
        <f>IF(cleaning_working[[#This Row],[date]]="","Missing","Available")</f>
        <v>Available</v>
      </c>
    </row>
    <row r="12931" spans="1:12" x14ac:dyDescent="0.35">
      <c r="A12931" s="1" t="s">
        <v>12419</v>
      </c>
      <c r="B12931" s="1" t="s">
        <v>113</v>
      </c>
      <c r="C12931" s="3">
        <v>45192</v>
      </c>
      <c r="D12931" s="1" t="s">
        <v>13</v>
      </c>
      <c r="E12931" s="1" t="s">
        <v>39</v>
      </c>
      <c r="F12931" s="1">
        <v>4932</v>
      </c>
      <c r="G12931" s="1" t="s">
        <v>25</v>
      </c>
      <c r="H12931" s="1" t="s">
        <v>133</v>
      </c>
      <c r="J12931" s="1" t="str" cm="1">
        <f t="array" ref="J12931">_xlfn.IFS(F12931="","missing",F12931&lt;0,"negative",F12931=0,"zero",AND(F12931&gt;=99999,MOD(F12931,9)=0),"99999 placeholder",AND(F12931&gt;$O$5,D12931="Expense"),"Expense outlier",AND(F12931&gt;$P$5,D12931="Income"),"Income outlier",TRUE,"valid")</f>
        <v>valid</v>
      </c>
      <c r="K12931" s="1" t="str">
        <f>_xlfn.XLOOKUP(I12931,[1]category_mapping!$F$2:$F$19,[1]category_mapping!$G$2:$G$19,E12931)</f>
        <v>food</v>
      </c>
      <c r="L12931" s="1" t="str">
        <f>IF(cleaning_working[[#This Row],[date]]="","Missing","Available")</f>
        <v>Available</v>
      </c>
    </row>
    <row r="12932" spans="1:12" x14ac:dyDescent="0.35">
      <c r="A12932" s="1" t="s">
        <v>12420</v>
      </c>
      <c r="B12932" s="1" t="s">
        <v>77</v>
      </c>
      <c r="C12932" s="3">
        <v>44798</v>
      </c>
      <c r="D12932" s="1" t="s">
        <v>14</v>
      </c>
      <c r="E12932" s="1" t="s">
        <v>31</v>
      </c>
      <c r="F12932" s="1">
        <v>674606</v>
      </c>
      <c r="G12932" s="1" t="s">
        <v>32</v>
      </c>
      <c r="H12932" s="1" t="s">
        <v>83</v>
      </c>
      <c r="I12932" s="1" t="s">
        <v>128</v>
      </c>
      <c r="J12932" s="1" t="str" cm="1">
        <f t="array" ref="J12932">_xlfn.IFS(F12932="","missing",F12932&lt;0,"negative",F12932=0,"zero",AND(F12932&gt;=99999,MOD(F12932,9)=0),"99999 placeholder",AND(F12932&gt;$O$5,D12932="Expense"),"Expense outlier",AND(F12932&gt;$P$5,D12932="Income"),"Income outlier",TRUE,"valid")</f>
        <v>Income outlier</v>
      </c>
      <c r="K12932" s="1" t="str">
        <f>_xlfn.XLOOKUP(I12932,[1]category_mapping!$F$2:$F$19,[1]category_mapping!$G$2:$G$19,E12932)</f>
        <v>utilities</v>
      </c>
      <c r="L12932" s="1" t="str">
        <f>IF(cleaning_working[[#This Row],[date]]="","Missing","Available")</f>
        <v>Available</v>
      </c>
    </row>
    <row r="12933" spans="1:12" x14ac:dyDescent="0.35">
      <c r="A12933" s="1" t="s">
        <v>12421</v>
      </c>
      <c r="B12933" s="1" t="s">
        <v>130</v>
      </c>
      <c r="C12933" s="3">
        <v>44861</v>
      </c>
      <c r="D12933" s="1" t="s">
        <v>13</v>
      </c>
      <c r="E12933" s="1" t="s">
        <v>24</v>
      </c>
      <c r="F12933" s="1">
        <v>4196</v>
      </c>
      <c r="G12933" s="1" t="s">
        <v>40</v>
      </c>
      <c r="H12933" s="1" t="s">
        <v>83</v>
      </c>
      <c r="I12933" s="1" t="s">
        <v>162</v>
      </c>
      <c r="J12933" s="1" t="str" cm="1">
        <f t="array" ref="J12933">_xlfn.IFS(F12933="","missing",F12933&lt;0,"negative",F12933=0,"zero",AND(F12933&gt;=99999,MOD(F12933,9)=0),"99999 placeholder",AND(F12933&gt;$O$5,D12933="Expense"),"Expense outlier",AND(F12933&gt;$P$5,D12933="Income"),"Income outlier",TRUE,"valid")</f>
        <v>valid</v>
      </c>
      <c r="K12933" s="1" t="str">
        <f>_xlfn.XLOOKUP(I12933,[1]category_mapping!$F$2:$F$19,[1]category_mapping!$G$2:$G$19,E12933)</f>
        <v>rent</v>
      </c>
      <c r="L12933" s="1" t="str">
        <f>IF(cleaning_working[[#This Row],[date]]="","Missing","Available")</f>
        <v>Available</v>
      </c>
    </row>
    <row r="12934" spans="1:12" x14ac:dyDescent="0.35">
      <c r="A12934" s="1" t="s">
        <v>12422</v>
      </c>
      <c r="B12934" s="1" t="s">
        <v>73</v>
      </c>
      <c r="C12934" s="3">
        <v>44711</v>
      </c>
      <c r="D12934" s="1" t="s">
        <v>13</v>
      </c>
      <c r="E12934" s="1" t="s">
        <v>24</v>
      </c>
      <c r="F12934" s="1">
        <v>8457</v>
      </c>
      <c r="G12934" s="1" t="s">
        <v>64</v>
      </c>
      <c r="H12934" s="1" t="s">
        <v>25</v>
      </c>
      <c r="I12934" s="1" t="s">
        <v>134</v>
      </c>
      <c r="J12934" s="1" t="str" cm="1">
        <f t="array" ref="J12934">_xlfn.IFS(F12934="","missing",F12934&lt;0,"negative",F12934=0,"zero",AND(F12934&gt;=99999,MOD(F12934,9)=0),"99999 placeholder",AND(F12934&gt;$O$5,D12934="Expense"),"Expense outlier",AND(F12934&gt;$P$5,D12934="Income"),"Income outlier",TRUE,"valid")</f>
        <v>valid</v>
      </c>
      <c r="K12934" s="1" t="str">
        <f>_xlfn.XLOOKUP(I12934,[1]category_mapping!$F$2:$F$19,[1]category_mapping!$G$2:$G$19,E12934)</f>
        <v>education</v>
      </c>
      <c r="L12934" s="1" t="str">
        <f>IF(cleaning_working[[#This Row],[date]]="","Missing","Available")</f>
        <v>Available</v>
      </c>
    </row>
    <row r="12935" spans="1:12" x14ac:dyDescent="0.35">
      <c r="A12935" s="1" t="s">
        <v>12423</v>
      </c>
      <c r="B12935" s="1" t="s">
        <v>161</v>
      </c>
      <c r="C12935" s="3">
        <v>45351</v>
      </c>
      <c r="D12935" s="1" t="s">
        <v>14</v>
      </c>
      <c r="E12935" s="1" t="s">
        <v>31</v>
      </c>
      <c r="F12935" s="1">
        <v>899072</v>
      </c>
      <c r="G12935" s="1" t="s">
        <v>32</v>
      </c>
      <c r="H12935" s="1" t="s">
        <v>19</v>
      </c>
      <c r="I12935" s="1" t="s">
        <v>27</v>
      </c>
      <c r="J12935" s="1" t="str" cm="1">
        <f t="array" ref="J12935">_xlfn.IFS(F12935="","missing",F12935&lt;0,"negative",F12935=0,"zero",AND(F12935&gt;=99999,MOD(F12935,9)=0),"99999 placeholder",AND(F12935&gt;$O$5,D12935="Expense"),"Expense outlier",AND(F12935&gt;$P$5,D12935="Income"),"Income outlier",TRUE,"valid")</f>
        <v>Income outlier</v>
      </c>
      <c r="K12935" s="1" t="str">
        <f>_xlfn.XLOOKUP(I12935,[1]category_mapping!$F$2:$F$19,[1]category_mapping!$G$2:$G$19,E12935)</f>
        <v>freelance</v>
      </c>
      <c r="L12935" s="1" t="str">
        <f>IF(cleaning_working[[#This Row],[date]]="","Missing","Available")</f>
        <v>Available</v>
      </c>
    </row>
    <row r="12936" spans="1:12" x14ac:dyDescent="0.35">
      <c r="A12936" s="1" t="s">
        <v>12424</v>
      </c>
      <c r="B12936" s="1" t="s">
        <v>245</v>
      </c>
      <c r="C12936" s="3">
        <v>44233</v>
      </c>
      <c r="D12936" s="1" t="s">
        <v>13</v>
      </c>
      <c r="E12936" s="1" t="s">
        <v>176</v>
      </c>
      <c r="F12936" s="1">
        <v>8447</v>
      </c>
      <c r="G12936" s="1" t="s">
        <v>18</v>
      </c>
      <c r="H12936" s="1" t="s">
        <v>26</v>
      </c>
      <c r="I12936" s="1" t="s">
        <v>53</v>
      </c>
      <c r="J12936" s="1" t="str" cm="1">
        <f t="array" ref="J12936">_xlfn.IFS(F12936="","missing",F12936&lt;0,"negative",F12936=0,"zero",AND(F12936&gt;=99999,MOD(F12936,9)=0),"99999 placeholder",AND(F12936&gt;$O$5,D12936="Expense"),"Expense outlier",AND(F12936&gt;$P$5,D12936="Income"),"Income outlier",TRUE,"valid")</f>
        <v>valid</v>
      </c>
      <c r="K12936" s="1" t="str">
        <f>_xlfn.XLOOKUP(I12936,[1]category_mapping!$F$2:$F$19,[1]category_mapping!$G$2:$G$19,E12936)</f>
        <v>travel</v>
      </c>
      <c r="L12936" s="1" t="str">
        <f>IF(cleaning_working[[#This Row],[date]]="","Missing","Available")</f>
        <v>Available</v>
      </c>
    </row>
    <row r="12937" spans="1:12" x14ac:dyDescent="0.35">
      <c r="A12937" s="1" t="s">
        <v>12425</v>
      </c>
      <c r="B12937" s="1" t="s">
        <v>255</v>
      </c>
      <c r="C12937" s="3">
        <v>44914</v>
      </c>
      <c r="D12937" s="1" t="s">
        <v>13</v>
      </c>
      <c r="E12937" s="1" t="s">
        <v>46</v>
      </c>
      <c r="F12937" s="1">
        <v>3557</v>
      </c>
      <c r="G12937" s="1" t="s">
        <v>40</v>
      </c>
      <c r="H12937" s="1" t="s">
        <v>107</v>
      </c>
      <c r="I12937" s="1" t="s">
        <v>194</v>
      </c>
      <c r="J12937" s="1" t="str" cm="1">
        <f t="array" ref="J12937">_xlfn.IFS(F12937="","missing",F12937&lt;0,"negative",F12937=0,"zero",AND(F12937&gt;=99999,MOD(F12937,9)=0),"99999 placeholder",AND(F12937&gt;$O$5,D12937="Expense"),"Expense outlier",AND(F12937&gt;$P$5,D12937="Income"),"Income outlier",TRUE,"valid")</f>
        <v>valid</v>
      </c>
      <c r="K12937" s="1" t="str">
        <f>_xlfn.XLOOKUP(I12937,[1]category_mapping!$F$2:$F$19,[1]category_mapping!$G$2:$G$19,E12937)</f>
        <v>travel</v>
      </c>
      <c r="L12937" s="1" t="str">
        <f>IF(cleaning_working[[#This Row],[date]]="","Missing","Available")</f>
        <v>Available</v>
      </c>
    </row>
    <row r="12938" spans="1:12" x14ac:dyDescent="0.35">
      <c r="A12938" s="1" t="s">
        <v>12426</v>
      </c>
      <c r="B12938" s="1" t="s">
        <v>155</v>
      </c>
      <c r="C12938" s="3">
        <v>45440</v>
      </c>
      <c r="D12938" s="1" t="s">
        <v>14</v>
      </c>
      <c r="E12938" s="1" t="s">
        <v>215</v>
      </c>
      <c r="F12938" s="1">
        <v>70126</v>
      </c>
      <c r="G12938" s="1" t="s">
        <v>40</v>
      </c>
      <c r="H12938" s="1" t="s">
        <v>19</v>
      </c>
      <c r="I12938" s="1" t="s">
        <v>134</v>
      </c>
      <c r="J12938" s="1" t="str" cm="1">
        <f t="array" ref="J12938">_xlfn.IFS(F12938="","missing",F12938&lt;0,"negative",F12938=0,"zero",AND(F12938&gt;=99999,MOD(F12938,9)=0),"99999 placeholder",AND(F12938&gt;$O$5,D12938="Expense"),"Expense outlier",AND(F12938&gt;$P$5,D12938="Income"),"Income outlier",TRUE,"valid")</f>
        <v>valid</v>
      </c>
      <c r="K12938" s="1" t="str">
        <f>_xlfn.XLOOKUP(I12938,[1]category_mapping!$F$2:$F$19,[1]category_mapping!$G$2:$G$19,E12938)</f>
        <v>education</v>
      </c>
      <c r="L12938" s="1" t="str">
        <f>IF(cleaning_working[[#This Row],[date]]="","Missing","Available")</f>
        <v>Available</v>
      </c>
    </row>
    <row r="12939" spans="1:12" x14ac:dyDescent="0.35">
      <c r="A12939" s="1" t="s">
        <v>12427</v>
      </c>
      <c r="B12939" s="1" t="s">
        <v>508</v>
      </c>
      <c r="C12939" s="3">
        <v>44254</v>
      </c>
      <c r="D12939" s="1" t="s">
        <v>13</v>
      </c>
      <c r="E12939" s="1" t="s">
        <v>17</v>
      </c>
      <c r="F12939" s="1">
        <v>3995</v>
      </c>
      <c r="G12939" s="1" t="s">
        <v>18</v>
      </c>
      <c r="H12939" s="1" t="s">
        <v>65</v>
      </c>
      <c r="J12939" s="1" t="str" cm="1">
        <f t="array" ref="J12939">_xlfn.IFS(F12939="","missing",F12939&lt;0,"negative",F12939=0,"zero",AND(F12939&gt;=99999,MOD(F12939,9)=0),"99999 placeholder",AND(F12939&gt;$O$5,D12939="Expense"),"Expense outlier",AND(F12939&gt;$P$5,D12939="Income"),"Income outlier",TRUE,"valid")</f>
        <v>valid</v>
      </c>
      <c r="K12939" s="1" t="str">
        <f>_xlfn.XLOOKUP(I12939,[1]category_mapping!$F$2:$F$19,[1]category_mapping!$G$2:$G$19,E12939)</f>
        <v>education</v>
      </c>
      <c r="L12939" s="1" t="str">
        <f>IF(cleaning_working[[#This Row],[date]]="","Missing","Available")</f>
        <v>Available</v>
      </c>
    </row>
    <row r="12940" spans="1:12" x14ac:dyDescent="0.35">
      <c r="A12940" s="1" t="s">
        <v>12428</v>
      </c>
      <c r="B12940" s="1" t="s">
        <v>306</v>
      </c>
      <c r="C12940" s="3">
        <v>44800</v>
      </c>
      <c r="D12940" s="1" t="s">
        <v>13</v>
      </c>
      <c r="E12940" s="1" t="s">
        <v>17</v>
      </c>
      <c r="F12940" s="1">
        <v>4207</v>
      </c>
      <c r="G12940" s="1" t="s">
        <v>32</v>
      </c>
      <c r="H12940" s="1" t="s">
        <v>86</v>
      </c>
      <c r="I12940" s="1" t="s">
        <v>71</v>
      </c>
      <c r="J12940" s="1" t="str" cm="1">
        <f t="array" ref="J12940">_xlfn.IFS(F12940="","missing",F12940&lt;0,"negative",F12940=0,"zero",AND(F12940&gt;=99999,MOD(F12940,9)=0),"99999 placeholder",AND(F12940&gt;$O$5,D12940="Expense"),"Expense outlier",AND(F12940&gt;$P$5,D12940="Income"),"Income outlier",TRUE,"valid")</f>
        <v>valid</v>
      </c>
      <c r="K12940" s="1" t="str">
        <f>_xlfn.XLOOKUP(I12940,[1]category_mapping!$F$2:$F$19,[1]category_mapping!$G$2:$G$19,E12940)</f>
        <v>health</v>
      </c>
      <c r="L12940" s="1" t="str">
        <f>IF(cleaning_working[[#This Row],[date]]="","Missing","Available")</f>
        <v>Available</v>
      </c>
    </row>
    <row r="12941" spans="1:12" x14ac:dyDescent="0.35">
      <c r="A12941" s="1" t="s">
        <v>12429</v>
      </c>
      <c r="B12941" s="1" t="s">
        <v>767</v>
      </c>
      <c r="C12941" s="3">
        <v>44888</v>
      </c>
      <c r="D12941" s="1" t="s">
        <v>14</v>
      </c>
      <c r="E12941" s="1" t="s">
        <v>119</v>
      </c>
      <c r="F12941" s="1">
        <v>32525</v>
      </c>
      <c r="G12941" s="1" t="s">
        <v>18</v>
      </c>
      <c r="H12941" s="1" t="s">
        <v>26</v>
      </c>
      <c r="I12941" s="1" t="s">
        <v>20</v>
      </c>
      <c r="J12941" s="1" t="str" cm="1">
        <f t="array" ref="J12941">_xlfn.IFS(F12941="","missing",F12941&lt;0,"negative",F12941=0,"zero",AND(F12941&gt;=99999,MOD(F12941,9)=0),"99999 placeholder",AND(F12941&gt;$O$5,D12941="Expense"),"Expense outlier",AND(F12941&gt;$P$5,D12941="Income"),"Income outlier",TRUE,"valid")</f>
        <v>valid</v>
      </c>
      <c r="K12941" s="1" t="str">
        <f>_xlfn.XLOOKUP(I12941,[1]category_mapping!$F$2:$F$19,[1]category_mapping!$G$2:$G$19,E12941)</f>
        <v>entertainment</v>
      </c>
      <c r="L12941" s="1" t="str">
        <f>IF(cleaning_working[[#This Row],[date]]="","Missing","Available")</f>
        <v>Available</v>
      </c>
    </row>
    <row r="12942" spans="1:12" x14ac:dyDescent="0.35">
      <c r="A12942" s="1" t="s">
        <v>12430</v>
      </c>
      <c r="B12942" s="1" t="s">
        <v>150</v>
      </c>
      <c r="C12942" s="3">
        <v>44715</v>
      </c>
      <c r="D12942" s="1" t="s">
        <v>14</v>
      </c>
      <c r="E12942" s="1" t="s">
        <v>31</v>
      </c>
      <c r="F12942" s="1">
        <v>59941</v>
      </c>
      <c r="G12942" s="1" t="s">
        <v>18</v>
      </c>
      <c r="H12942" s="1" t="s">
        <v>19</v>
      </c>
      <c r="I12942" s="1" t="s">
        <v>134</v>
      </c>
      <c r="J12942" s="1" t="str" cm="1">
        <f t="array" ref="J12942">_xlfn.IFS(F12942="","missing",F12942&lt;0,"negative",F12942=0,"zero",AND(F12942&gt;=99999,MOD(F12942,9)=0),"99999 placeholder",AND(F12942&gt;$O$5,D12942="Expense"),"Expense outlier",AND(F12942&gt;$P$5,D12942="Income"),"Income outlier",TRUE,"valid")</f>
        <v>valid</v>
      </c>
      <c r="K12942" s="1" t="str">
        <f>_xlfn.XLOOKUP(I12942,[1]category_mapping!$F$2:$F$19,[1]category_mapping!$G$2:$G$19,E12942)</f>
        <v>education</v>
      </c>
      <c r="L12942" s="1" t="str">
        <f>IF(cleaning_working[[#This Row],[date]]="","Missing","Available")</f>
        <v>Available</v>
      </c>
    </row>
    <row r="12943" spans="1:12" x14ac:dyDescent="0.35">
      <c r="A12943" s="1" t="s">
        <v>12431</v>
      </c>
      <c r="B12943" s="1" t="s">
        <v>239</v>
      </c>
      <c r="C12943" s="3">
        <v>45419</v>
      </c>
      <c r="D12943" s="1" t="s">
        <v>14</v>
      </c>
      <c r="E12943" s="1" t="s">
        <v>70</v>
      </c>
      <c r="F12943" s="1">
        <v>35662</v>
      </c>
      <c r="G12943" s="1" t="s">
        <v>32</v>
      </c>
      <c r="H12943" s="1" t="s">
        <v>83</v>
      </c>
      <c r="I12943" s="1" t="s">
        <v>194</v>
      </c>
      <c r="J12943" s="1" t="str" cm="1">
        <f t="array" ref="J12943">_xlfn.IFS(F12943="","missing",F12943&lt;0,"negative",F12943=0,"zero",AND(F12943&gt;=99999,MOD(F12943,9)=0),"99999 placeholder",AND(F12943&gt;$O$5,D12943="Expense"),"Expense outlier",AND(F12943&gt;$P$5,D12943="Income"),"Income outlier",TRUE,"valid")</f>
        <v>valid</v>
      </c>
      <c r="K12943" s="1" t="str">
        <f>_xlfn.XLOOKUP(I12943,[1]category_mapping!$F$2:$F$19,[1]category_mapping!$G$2:$G$19,E12943)</f>
        <v>travel</v>
      </c>
      <c r="L12943" s="1" t="str">
        <f>IF(cleaning_working[[#This Row],[date]]="","Missing","Available")</f>
        <v>Available</v>
      </c>
    </row>
    <row r="12944" spans="1:12" x14ac:dyDescent="0.35">
      <c r="A12944" s="1" t="s">
        <v>12432</v>
      </c>
      <c r="B12944" s="1" t="s">
        <v>127</v>
      </c>
      <c r="C12944" s="3">
        <v>44620</v>
      </c>
      <c r="D12944" s="1" t="s">
        <v>14</v>
      </c>
      <c r="E12944" s="1" t="s">
        <v>57</v>
      </c>
      <c r="F12944" s="1">
        <v>54309</v>
      </c>
      <c r="G12944" s="1" t="s">
        <v>18</v>
      </c>
      <c r="H12944" s="1" t="s">
        <v>65</v>
      </c>
      <c r="I12944" s="1" t="s">
        <v>34</v>
      </c>
      <c r="J12944" s="1" t="str" cm="1">
        <f t="array" ref="J12944">_xlfn.IFS(F12944="","missing",F12944&lt;0,"negative",F12944=0,"zero",AND(F12944&gt;=99999,MOD(F12944,9)=0),"99999 placeholder",AND(F12944&gt;$O$5,D12944="Expense"),"Expense outlier",AND(F12944&gt;$P$5,D12944="Income"),"Income outlier",TRUE,"valid")</f>
        <v>valid</v>
      </c>
      <c r="K12944" s="1" t="str">
        <f>_xlfn.XLOOKUP(I12944,[1]category_mapping!$F$2:$F$19,[1]category_mapping!$G$2:$G$19,E12944)</f>
        <v>education</v>
      </c>
      <c r="L12944" s="1" t="str">
        <f>IF(cleaning_working[[#This Row],[date]]="","Missing","Available")</f>
        <v>Available</v>
      </c>
    </row>
    <row r="12945" spans="1:12" x14ac:dyDescent="0.35">
      <c r="A12945" s="1" t="s">
        <v>12433</v>
      </c>
      <c r="B12945" s="1" t="s">
        <v>478</v>
      </c>
      <c r="C12945" s="3">
        <v>44436</v>
      </c>
      <c r="D12945" s="1" t="s">
        <v>13</v>
      </c>
      <c r="E12945" s="1" t="s">
        <v>96</v>
      </c>
      <c r="F12945" s="1">
        <v>3611</v>
      </c>
      <c r="G12945" s="1" t="s">
        <v>40</v>
      </c>
      <c r="H12945" s="1" t="s">
        <v>107</v>
      </c>
      <c r="I12945" s="1" t="s">
        <v>87</v>
      </c>
      <c r="J12945" s="1" t="str" cm="1">
        <f t="array" ref="J12945">_xlfn.IFS(F12945="","missing",F12945&lt;0,"negative",F12945=0,"zero",AND(F12945&gt;=99999,MOD(F12945,9)=0),"99999 placeholder",AND(F12945&gt;$O$5,D12945="Expense"),"Expense outlier",AND(F12945&gt;$P$5,D12945="Income"),"Income outlier",TRUE,"valid")</f>
        <v>valid</v>
      </c>
      <c r="K12945" s="1" t="str">
        <f>_xlfn.XLOOKUP(I12945,[1]category_mapping!$F$2:$F$19,[1]category_mapping!$G$2:$G$19,E12945)</f>
        <v>travel</v>
      </c>
      <c r="L12945" s="1" t="str">
        <f>IF(cleaning_working[[#This Row],[date]]="","Missing","Available")</f>
        <v>Available</v>
      </c>
    </row>
    <row r="12946" spans="1:12" x14ac:dyDescent="0.35">
      <c r="A12946" s="1" t="s">
        <v>12434</v>
      </c>
      <c r="B12946" s="1" t="s">
        <v>62</v>
      </c>
      <c r="C12946" s="3">
        <v>44565</v>
      </c>
      <c r="D12946" s="1" t="s">
        <v>13</v>
      </c>
      <c r="E12946" s="1" t="s">
        <v>24</v>
      </c>
      <c r="F12946" s="1">
        <v>9882</v>
      </c>
      <c r="G12946" s="1" t="s">
        <v>18</v>
      </c>
      <c r="H12946" s="1" t="s">
        <v>107</v>
      </c>
      <c r="J12946" s="1" t="str" cm="1">
        <f t="array" ref="J12946">_xlfn.IFS(F12946="","missing",F12946&lt;0,"negative",F12946=0,"zero",AND(F12946&gt;=99999,MOD(F12946,9)=0),"99999 placeholder",AND(F12946&gt;$O$5,D12946="Expense"),"Expense outlier",AND(F12946&gt;$P$5,D12946="Income"),"Income outlier",TRUE,"valid")</f>
        <v>valid</v>
      </c>
      <c r="K12946" s="1" t="str">
        <f>_xlfn.XLOOKUP(I12946,[1]category_mapping!$F$2:$F$19,[1]category_mapping!$G$2:$G$19,E12946)</f>
        <v>rent</v>
      </c>
      <c r="L12946" s="1" t="str">
        <f>IF(cleaning_working[[#This Row],[date]]="","Missing","Available")</f>
        <v>Available</v>
      </c>
    </row>
    <row r="12947" spans="1:12" x14ac:dyDescent="0.35">
      <c r="A12947" s="1" t="s">
        <v>12435</v>
      </c>
      <c r="B12947" s="1" t="s">
        <v>262</v>
      </c>
      <c r="C12947" s="3">
        <v>45305</v>
      </c>
      <c r="D12947" s="1" t="s">
        <v>13</v>
      </c>
      <c r="E12947" s="1" t="s">
        <v>176</v>
      </c>
      <c r="F12947" s="1">
        <v>8973</v>
      </c>
      <c r="G12947" s="1" t="s">
        <v>32</v>
      </c>
      <c r="H12947" s="1" t="s">
        <v>83</v>
      </c>
      <c r="I12947" s="1" t="s">
        <v>46</v>
      </c>
      <c r="J12947" s="1" t="str" cm="1">
        <f t="array" ref="J12947">_xlfn.IFS(F12947="","missing",F12947&lt;0,"negative",F12947=0,"zero",AND(F12947&gt;=99999,MOD(F12947,9)=0),"99999 placeholder",AND(F12947&gt;$O$5,D12947="Expense"),"Expense outlier",AND(F12947&gt;$P$5,D12947="Income"),"Income outlier",TRUE,"valid")</f>
        <v>valid</v>
      </c>
      <c r="K12947" s="1" t="str">
        <f>_xlfn.XLOOKUP(I12947,[1]category_mapping!$F$2:$F$19,[1]category_mapping!$G$2:$G$19,E12947)</f>
        <v>savings</v>
      </c>
      <c r="L12947" s="1" t="str">
        <f>IF(cleaning_working[[#This Row],[date]]="","Missing","Available")</f>
        <v>Available</v>
      </c>
    </row>
    <row r="12948" spans="1:12" x14ac:dyDescent="0.35">
      <c r="A12948" s="1" t="s">
        <v>12436</v>
      </c>
      <c r="B12948" s="1" t="s">
        <v>182</v>
      </c>
      <c r="C12948" s="3">
        <v>44301</v>
      </c>
      <c r="D12948" s="1" t="s">
        <v>13</v>
      </c>
      <c r="E12948" s="1" t="s">
        <v>63</v>
      </c>
      <c r="F12948" s="1">
        <v>821</v>
      </c>
      <c r="G12948" s="1" t="s">
        <v>25</v>
      </c>
      <c r="H12948" s="1" t="s">
        <v>26</v>
      </c>
      <c r="I12948" s="1" t="s">
        <v>53</v>
      </c>
      <c r="J12948" s="1" t="str" cm="1">
        <f t="array" ref="J12948">_xlfn.IFS(F12948="","missing",F12948&lt;0,"negative",F12948=0,"zero",AND(F12948&gt;=99999,MOD(F12948,9)=0),"99999 placeholder",AND(F12948&gt;$O$5,D12948="Expense"),"Expense outlier",AND(F12948&gt;$P$5,D12948="Income"),"Income outlier",TRUE,"valid")</f>
        <v>valid</v>
      </c>
      <c r="K12948" s="1" t="str">
        <f>_xlfn.XLOOKUP(I12948,[1]category_mapping!$F$2:$F$19,[1]category_mapping!$G$2:$G$19,E12948)</f>
        <v>travel</v>
      </c>
      <c r="L12948" s="1" t="str">
        <f>IF(cleaning_working[[#This Row],[date]]="","Missing","Available")</f>
        <v>Available</v>
      </c>
    </row>
    <row r="12949" spans="1:12" x14ac:dyDescent="0.35">
      <c r="A12949" s="1" t="s">
        <v>12437</v>
      </c>
      <c r="B12949" s="1" t="s">
        <v>82</v>
      </c>
      <c r="C12949" s="3">
        <v>44379</v>
      </c>
      <c r="D12949" s="1" t="s">
        <v>14</v>
      </c>
      <c r="E12949" s="1" t="s">
        <v>119</v>
      </c>
      <c r="F12949" s="1">
        <v>68886</v>
      </c>
      <c r="G12949" s="1" t="s">
        <v>18</v>
      </c>
      <c r="H12949" s="1" t="s">
        <v>26</v>
      </c>
      <c r="J12949" s="1" t="str" cm="1">
        <f t="array" ref="J12949">_xlfn.IFS(F12949="","missing",F12949&lt;0,"negative",F12949=0,"zero",AND(F12949&gt;=99999,MOD(F12949,9)=0),"99999 placeholder",AND(F12949&gt;$O$5,D12949="Expense"),"Expense outlier",AND(F12949&gt;$P$5,D12949="Income"),"Income outlier",TRUE,"valid")</f>
        <v>valid</v>
      </c>
      <c r="K12949" s="1" t="str">
        <f>_xlfn.XLOOKUP(I12949,[1]category_mapping!$F$2:$F$19,[1]category_mapping!$G$2:$G$19,E12949)</f>
        <v>investment</v>
      </c>
      <c r="L12949" s="1" t="str">
        <f>IF(cleaning_working[[#This Row],[date]]="","Missing","Available")</f>
        <v>Available</v>
      </c>
    </row>
    <row r="12950" spans="1:12" x14ac:dyDescent="0.35">
      <c r="A12950" s="1" t="s">
        <v>12438</v>
      </c>
      <c r="B12950" s="1" t="s">
        <v>484</v>
      </c>
      <c r="C12950" s="3">
        <v>45268</v>
      </c>
      <c r="D12950" s="1" t="s">
        <v>13</v>
      </c>
      <c r="E12950" s="1" t="s">
        <v>24</v>
      </c>
      <c r="F12950" s="1">
        <v>5446</v>
      </c>
      <c r="G12950" s="1" t="s">
        <v>64</v>
      </c>
      <c r="H12950" s="1" t="s">
        <v>25</v>
      </c>
      <c r="I12950" s="1" t="s">
        <v>178</v>
      </c>
      <c r="J12950" s="1" t="str" cm="1">
        <f t="array" ref="J12950">_xlfn.IFS(F12950="","missing",F12950&lt;0,"negative",F12950=0,"zero",AND(F12950&gt;=99999,MOD(F12950,9)=0),"99999 placeholder",AND(F12950&gt;$O$5,D12950="Expense"),"Expense outlier",AND(F12950&gt;$P$5,D12950="Income"),"Income outlier",TRUE,"valid")</f>
        <v>valid</v>
      </c>
      <c r="K12950" s="1" t="str">
        <f>_xlfn.XLOOKUP(I12950,[1]category_mapping!$F$2:$F$19,[1]category_mapping!$G$2:$G$19,E12950)</f>
        <v>rent</v>
      </c>
      <c r="L12950" s="1" t="str">
        <f>IF(cleaning_working[[#This Row],[date]]="","Missing","Available")</f>
        <v>Available</v>
      </c>
    </row>
    <row r="12951" spans="1:12" x14ac:dyDescent="0.35">
      <c r="A12951" s="1" t="s">
        <v>12439</v>
      </c>
      <c r="B12951" s="1" t="s">
        <v>241</v>
      </c>
      <c r="C12951" s="3">
        <v>44867</v>
      </c>
      <c r="D12951" s="1" t="s">
        <v>13</v>
      </c>
      <c r="E12951" s="1" t="s">
        <v>39</v>
      </c>
      <c r="F12951" s="1">
        <v>7403</v>
      </c>
      <c r="G12951" s="1" t="s">
        <v>64</v>
      </c>
      <c r="H12951" s="1" t="s">
        <v>33</v>
      </c>
      <c r="J12951" s="1" t="str" cm="1">
        <f t="array" ref="J12951">_xlfn.IFS(F12951="","missing",F12951&lt;0,"negative",F12951=0,"zero",AND(F12951&gt;=99999,MOD(F12951,9)=0),"99999 placeholder",AND(F12951&gt;$O$5,D12951="Expense"),"Expense outlier",AND(F12951&gt;$P$5,D12951="Income"),"Income outlier",TRUE,"valid")</f>
        <v>valid</v>
      </c>
      <c r="K12951" s="1" t="str">
        <f>_xlfn.XLOOKUP(I12951,[1]category_mapping!$F$2:$F$19,[1]category_mapping!$G$2:$G$19,E12951)</f>
        <v>food</v>
      </c>
      <c r="L12951" s="1" t="str">
        <f>IF(cleaning_working[[#This Row],[date]]="","Missing","Available")</f>
        <v>Available</v>
      </c>
    </row>
    <row r="12952" spans="1:12" x14ac:dyDescent="0.35">
      <c r="A12952" s="1" t="s">
        <v>9898</v>
      </c>
      <c r="B12952" s="1" t="s">
        <v>339</v>
      </c>
      <c r="C12952" s="3">
        <v>44899</v>
      </c>
      <c r="D12952" s="1" t="s">
        <v>13</v>
      </c>
      <c r="E12952" s="1" t="s">
        <v>24</v>
      </c>
      <c r="F12952" s="1">
        <v>5317</v>
      </c>
      <c r="G12952" s="1" t="s">
        <v>40</v>
      </c>
      <c r="H12952" s="1" t="s">
        <v>65</v>
      </c>
      <c r="I12952" s="1" t="s">
        <v>80</v>
      </c>
      <c r="J12952" s="1" t="str" cm="1">
        <f t="array" ref="J12952">_xlfn.IFS(F12952="","missing",F12952&lt;0,"negative",F12952=0,"zero",AND(F12952&gt;=99999,MOD(F12952,9)=0),"99999 placeholder",AND(F12952&gt;$O$5,D12952="Expense"),"Expense outlier",AND(F12952&gt;$P$5,D12952="Income"),"Income outlier",TRUE,"valid")</f>
        <v>valid</v>
      </c>
      <c r="K12952" s="1" t="str">
        <f>_xlfn.XLOOKUP(I12952,[1]category_mapping!$F$2:$F$19,[1]category_mapping!$G$2:$G$19,E12952)</f>
        <v>food</v>
      </c>
      <c r="L12952" s="1" t="str">
        <f>IF(cleaning_working[[#This Row],[date]]="","Missing","Available")</f>
        <v>Available</v>
      </c>
    </row>
    <row r="12953" spans="1:12" x14ac:dyDescent="0.35">
      <c r="A12953" s="1" t="s">
        <v>12440</v>
      </c>
      <c r="B12953" s="1" t="s">
        <v>500</v>
      </c>
      <c r="C12953" s="3">
        <v>44237</v>
      </c>
      <c r="D12953" s="1" t="s">
        <v>14</v>
      </c>
      <c r="E12953" s="1" t="s">
        <v>57</v>
      </c>
      <c r="F12953" s="1">
        <v>164337</v>
      </c>
      <c r="G12953" s="1" t="s">
        <v>64</v>
      </c>
      <c r="H12953" s="1" t="s">
        <v>107</v>
      </c>
      <c r="I12953" s="1" t="s">
        <v>120</v>
      </c>
      <c r="J12953" s="1" t="str" cm="1">
        <f t="array" ref="J12953">_xlfn.IFS(F12953="","missing",F12953&lt;0,"negative",F12953=0,"zero",AND(F12953&gt;=99999,MOD(F12953,9)=0),"99999 placeholder",AND(F12953&gt;$O$5,D12953="Expense"),"Expense outlier",AND(F12953&gt;$P$5,D12953="Income"),"Income outlier",TRUE,"valid")</f>
        <v>Income outlier</v>
      </c>
      <c r="K12953" s="1" t="str">
        <f>_xlfn.XLOOKUP(I12953,[1]category_mapping!$F$2:$F$19,[1]category_mapping!$G$2:$G$19,E12953)</f>
        <v>food</v>
      </c>
      <c r="L12953" s="1" t="str">
        <f>IF(cleaning_working[[#This Row],[date]]="","Missing","Available")</f>
        <v>Available</v>
      </c>
    </row>
    <row r="12954" spans="1:12" x14ac:dyDescent="0.35">
      <c r="A12954" s="1" t="s">
        <v>12441</v>
      </c>
      <c r="B12954" s="1" t="s">
        <v>612</v>
      </c>
      <c r="C12954" s="3">
        <v>45313</v>
      </c>
      <c r="D12954" s="1" t="s">
        <v>13</v>
      </c>
      <c r="E12954" s="1" t="s">
        <v>96</v>
      </c>
      <c r="F12954" s="1">
        <v>3707</v>
      </c>
      <c r="G12954" s="1" t="s">
        <v>32</v>
      </c>
      <c r="H12954" s="1" t="s">
        <v>65</v>
      </c>
      <c r="I12954" s="1" t="s">
        <v>134</v>
      </c>
      <c r="J12954" s="1" t="str" cm="1">
        <f t="array" ref="J12954">_xlfn.IFS(F12954="","missing",F12954&lt;0,"negative",F12954=0,"zero",AND(F12954&gt;=99999,MOD(F12954,9)=0),"99999 placeholder",AND(F12954&gt;$O$5,D12954="Expense"),"Expense outlier",AND(F12954&gt;$P$5,D12954="Income"),"Income outlier",TRUE,"valid")</f>
        <v>valid</v>
      </c>
      <c r="K12954" s="1" t="str">
        <f>_xlfn.XLOOKUP(I12954,[1]category_mapping!$F$2:$F$19,[1]category_mapping!$G$2:$G$19,E12954)</f>
        <v>education</v>
      </c>
      <c r="L12954" s="1" t="str">
        <f>IF(cleaning_working[[#This Row],[date]]="","Missing","Available")</f>
        <v>Available</v>
      </c>
    </row>
    <row r="12955" spans="1:12" x14ac:dyDescent="0.35">
      <c r="A12955" s="1" t="s">
        <v>12442</v>
      </c>
      <c r="B12955" s="1" t="s">
        <v>210</v>
      </c>
      <c r="C12955" s="3">
        <v>45217</v>
      </c>
      <c r="D12955" s="1" t="s">
        <v>13</v>
      </c>
      <c r="E12955" s="1" t="s">
        <v>24</v>
      </c>
      <c r="F12955" s="1">
        <v>38882</v>
      </c>
      <c r="G12955" s="1" t="s">
        <v>64</v>
      </c>
      <c r="H12955" s="1" t="s">
        <v>26</v>
      </c>
      <c r="J12955" s="1" t="str" cm="1">
        <f t="array" ref="J12955">_xlfn.IFS(F12955="","missing",F12955&lt;0,"negative",F12955=0,"zero",AND(F12955&gt;=99999,MOD(F12955,9)=0),"99999 placeholder",AND(F12955&gt;$O$5,D12955="Expense"),"Expense outlier",AND(F12955&gt;$P$5,D12955="Income"),"Income outlier",TRUE,"valid")</f>
        <v>Expense outlier</v>
      </c>
      <c r="K12955" s="1" t="str">
        <f>_xlfn.XLOOKUP(I12955,[1]category_mapping!$F$2:$F$19,[1]category_mapping!$G$2:$G$19,E12955)</f>
        <v>rent</v>
      </c>
      <c r="L12955" s="1" t="str">
        <f>IF(cleaning_working[[#This Row],[date]]="","Missing","Available")</f>
        <v>Available</v>
      </c>
    </row>
    <row r="12956" spans="1:12" x14ac:dyDescent="0.35">
      <c r="A12956" s="1" t="s">
        <v>12443</v>
      </c>
      <c r="B12956" s="1" t="s">
        <v>16</v>
      </c>
      <c r="C12956" s="3">
        <v>44542</v>
      </c>
      <c r="D12956" s="1" t="s">
        <v>13</v>
      </c>
      <c r="E12956" s="1" t="s">
        <v>45</v>
      </c>
      <c r="F12956" s="1">
        <v>884</v>
      </c>
      <c r="G12956" s="1" t="s">
        <v>64</v>
      </c>
      <c r="H12956" s="1" t="s">
        <v>19</v>
      </c>
      <c r="I12956" s="1" t="s">
        <v>97</v>
      </c>
      <c r="J12956" s="1" t="str" cm="1">
        <f t="array" ref="J12956">_xlfn.IFS(F12956="","missing",F12956&lt;0,"negative",F12956=0,"zero",AND(F12956&gt;=99999,MOD(F12956,9)=0),"99999 placeholder",AND(F12956&gt;$O$5,D12956="Expense"),"Expense outlier",AND(F12956&gt;$P$5,D12956="Income"),"Income outlier",TRUE,"valid")</f>
        <v>valid</v>
      </c>
      <c r="K12956" s="1" t="str">
        <f>_xlfn.XLOOKUP(I12956,[1]category_mapping!$F$2:$F$19,[1]category_mapping!$G$2:$G$19,E12956)</f>
        <v>health</v>
      </c>
      <c r="L12956" s="1" t="str">
        <f>IF(cleaning_working[[#This Row],[date]]="","Missing","Available")</f>
        <v>Available</v>
      </c>
    </row>
    <row r="12957" spans="1:12" x14ac:dyDescent="0.35">
      <c r="A12957" s="1" t="s">
        <v>12444</v>
      </c>
      <c r="B12957" s="1" t="s">
        <v>241</v>
      </c>
      <c r="C12957" s="3">
        <v>45303</v>
      </c>
      <c r="D12957" s="1" t="s">
        <v>13</v>
      </c>
      <c r="E12957" s="1" t="s">
        <v>70</v>
      </c>
      <c r="F12957" s="1">
        <v>391</v>
      </c>
      <c r="G12957" s="1" t="s">
        <v>18</v>
      </c>
      <c r="H12957" s="1" t="s">
        <v>83</v>
      </c>
      <c r="J12957" s="1" t="str" cm="1">
        <f t="array" ref="J12957">_xlfn.IFS(F12957="","missing",F12957&lt;0,"negative",F12957=0,"zero",AND(F12957&gt;=99999,MOD(F12957,9)=0),"99999 placeholder",AND(F12957&gt;$O$5,D12957="Expense"),"Expense outlier",AND(F12957&gt;$P$5,D12957="Income"),"Income outlier",TRUE,"valid")</f>
        <v>valid</v>
      </c>
      <c r="K12957" s="1" t="str">
        <f>_xlfn.XLOOKUP(I12957,[1]category_mapping!$F$2:$F$19,[1]category_mapping!$G$2:$G$19,E12957)</f>
        <v>others</v>
      </c>
      <c r="L12957" s="1" t="str">
        <f>IF(cleaning_working[[#This Row],[date]]="","Missing","Available")</f>
        <v>Available</v>
      </c>
    </row>
    <row r="12958" spans="1:12" x14ac:dyDescent="0.35">
      <c r="A12958" s="1" t="s">
        <v>12445</v>
      </c>
      <c r="B12958" s="1" t="s">
        <v>379</v>
      </c>
      <c r="C12958" s="3">
        <v>44344</v>
      </c>
      <c r="D12958" s="1" t="s">
        <v>13</v>
      </c>
      <c r="E12958" s="1" t="s">
        <v>39</v>
      </c>
      <c r="F12958" s="1">
        <v>2291</v>
      </c>
      <c r="G12958" s="1" t="s">
        <v>40</v>
      </c>
      <c r="H12958" s="1" t="s">
        <v>86</v>
      </c>
      <c r="I12958" s="1" t="s">
        <v>137</v>
      </c>
      <c r="J12958" s="1" t="str" cm="1">
        <f t="array" ref="J12958">_xlfn.IFS(F12958="","missing",F12958&lt;0,"negative",F12958=0,"zero",AND(F12958&gt;=99999,MOD(F12958,9)=0),"99999 placeholder",AND(F12958&gt;$O$5,D12958="Expense"),"Expense outlier",AND(F12958&gt;$P$5,D12958="Income"),"Income outlier",TRUE,"valid")</f>
        <v>valid</v>
      </c>
      <c r="K12958" s="1" t="str">
        <f>_xlfn.XLOOKUP(I12958,[1]category_mapping!$F$2:$F$19,[1]category_mapping!$G$2:$G$19,E12958)</f>
        <v>travel</v>
      </c>
      <c r="L12958" s="1" t="str">
        <f>IF(cleaning_working[[#This Row],[date]]="","Missing","Available")</f>
        <v>Available</v>
      </c>
    </row>
    <row r="12959" spans="1:12" x14ac:dyDescent="0.35">
      <c r="A12959" s="1" t="s">
        <v>12446</v>
      </c>
      <c r="B12959" s="1" t="s">
        <v>762</v>
      </c>
      <c r="C12959" s="3">
        <v>45438</v>
      </c>
      <c r="D12959" s="1" t="s">
        <v>14</v>
      </c>
      <c r="E12959" s="1" t="s">
        <v>57</v>
      </c>
      <c r="F12959" s="1">
        <v>12707</v>
      </c>
      <c r="G12959" s="1" t="s">
        <v>18</v>
      </c>
      <c r="H12959" s="1" t="s">
        <v>25</v>
      </c>
      <c r="I12959" s="1" t="s">
        <v>46</v>
      </c>
      <c r="J12959" s="1" t="str" cm="1">
        <f t="array" ref="J12959">_xlfn.IFS(F12959="","missing",F12959&lt;0,"negative",F12959=0,"zero",AND(F12959&gt;=99999,MOD(F12959,9)=0),"99999 placeholder",AND(F12959&gt;$O$5,D12959="Expense"),"Expense outlier",AND(F12959&gt;$P$5,D12959="Income"),"Income outlier",TRUE,"valid")</f>
        <v>valid</v>
      </c>
      <c r="K12959" s="1" t="str">
        <f>_xlfn.XLOOKUP(I12959,[1]category_mapping!$F$2:$F$19,[1]category_mapping!$G$2:$G$19,E12959)</f>
        <v>salary</v>
      </c>
      <c r="L12959" s="1" t="str">
        <f>IF(cleaning_working[[#This Row],[date]]="","Missing","Available")</f>
        <v>Available</v>
      </c>
    </row>
    <row r="12960" spans="1:12" x14ac:dyDescent="0.35">
      <c r="A12960" s="1" t="s">
        <v>12447</v>
      </c>
      <c r="B12960" s="1" t="s">
        <v>139</v>
      </c>
      <c r="C12960" s="3">
        <v>44731</v>
      </c>
      <c r="D12960" s="1" t="s">
        <v>13</v>
      </c>
      <c r="E12960" s="1" t="s">
        <v>45</v>
      </c>
      <c r="F12960" s="1">
        <v>6061</v>
      </c>
      <c r="G12960" s="1" t="s">
        <v>32</v>
      </c>
      <c r="H12960" s="1" t="s">
        <v>86</v>
      </c>
      <c r="J12960" s="1" t="str" cm="1">
        <f t="array" ref="J12960">_xlfn.IFS(F12960="","missing",F12960&lt;0,"negative",F12960=0,"zero",AND(F12960&gt;=99999,MOD(F12960,9)=0),"99999 placeholder",AND(F12960&gt;$O$5,D12960="Expense"),"Expense outlier",AND(F12960&gt;$P$5,D12960="Income"),"Income outlier",TRUE,"valid")</f>
        <v>valid</v>
      </c>
      <c r="K12960" s="1" t="str">
        <f>_xlfn.XLOOKUP(I12960,[1]category_mapping!$F$2:$F$19,[1]category_mapping!$G$2:$G$19,E12960)</f>
        <v>entertainment</v>
      </c>
      <c r="L12960" s="1" t="str">
        <f>IF(cleaning_working[[#This Row],[date]]="","Missing","Available")</f>
        <v>Available</v>
      </c>
    </row>
    <row r="12961" spans="1:12" x14ac:dyDescent="0.35">
      <c r="A12961" s="1" t="s">
        <v>12448</v>
      </c>
      <c r="B12961" s="1" t="s">
        <v>200</v>
      </c>
      <c r="C12961" s="3">
        <v>45115</v>
      </c>
      <c r="D12961" s="1" t="s">
        <v>13</v>
      </c>
      <c r="E12961" s="1" t="s">
        <v>96</v>
      </c>
      <c r="F12961" s="1">
        <v>9122</v>
      </c>
      <c r="G12961" s="1" t="s">
        <v>64</v>
      </c>
      <c r="H12961" s="1" t="s">
        <v>25</v>
      </c>
      <c r="I12961" s="1" t="s">
        <v>20</v>
      </c>
      <c r="J12961" s="1" t="str" cm="1">
        <f t="array" ref="J12961">_xlfn.IFS(F12961="","missing",F12961&lt;0,"negative",F12961=0,"zero",AND(F12961&gt;=99999,MOD(F12961,9)=0),"99999 placeholder",AND(F12961&gt;$O$5,D12961="Expense"),"Expense outlier",AND(F12961&gt;$P$5,D12961="Income"),"Income outlier",TRUE,"valid")</f>
        <v>valid</v>
      </c>
      <c r="K12961" s="1" t="str">
        <f>_xlfn.XLOOKUP(I12961,[1]category_mapping!$F$2:$F$19,[1]category_mapping!$G$2:$G$19,E12961)</f>
        <v>entertainment</v>
      </c>
      <c r="L12961" s="1" t="str">
        <f>IF(cleaning_working[[#This Row],[date]]="","Missing","Available")</f>
        <v>Available</v>
      </c>
    </row>
    <row r="12962" spans="1:12" x14ac:dyDescent="0.35">
      <c r="A12962" s="1" t="s">
        <v>12449</v>
      </c>
      <c r="B12962" s="1" t="s">
        <v>274</v>
      </c>
      <c r="C12962" s="3">
        <v>45222</v>
      </c>
      <c r="D12962" s="1" t="s">
        <v>13</v>
      </c>
      <c r="E12962" s="1" t="s">
        <v>24</v>
      </c>
      <c r="F12962" s="1">
        <v>35601</v>
      </c>
      <c r="G12962" s="1" t="s">
        <v>32</v>
      </c>
      <c r="H12962" s="1" t="s">
        <v>159</v>
      </c>
      <c r="J12962" s="1" t="str" cm="1">
        <f t="array" ref="J12962">_xlfn.IFS(F12962="","missing",F12962&lt;0,"negative",F12962=0,"zero",AND(F12962&gt;=99999,MOD(F12962,9)=0),"99999 placeholder",AND(F12962&gt;$O$5,D12962="Expense"),"Expense outlier",AND(F12962&gt;$P$5,D12962="Income"),"Income outlier",TRUE,"valid")</f>
        <v>Expense outlier</v>
      </c>
      <c r="K12962" s="1" t="str">
        <f>_xlfn.XLOOKUP(I12962,[1]category_mapping!$F$2:$F$19,[1]category_mapping!$G$2:$G$19,E12962)</f>
        <v>rent</v>
      </c>
      <c r="L12962" s="1" t="str">
        <f>IF(cleaning_working[[#This Row],[date]]="","Missing","Available")</f>
        <v>Available</v>
      </c>
    </row>
    <row r="12963" spans="1:12" x14ac:dyDescent="0.35">
      <c r="A12963" s="1" t="s">
        <v>12450</v>
      </c>
      <c r="B12963" s="1" t="s">
        <v>200</v>
      </c>
      <c r="C12963" s="3">
        <v>44417</v>
      </c>
      <c r="D12963" s="1" t="s">
        <v>13</v>
      </c>
      <c r="E12963" s="1" t="s">
        <v>24</v>
      </c>
      <c r="F12963" s="1">
        <v>2783</v>
      </c>
      <c r="G12963" s="1" t="s">
        <v>32</v>
      </c>
      <c r="H12963" s="1" t="s">
        <v>107</v>
      </c>
      <c r="I12963" s="1" t="s">
        <v>20</v>
      </c>
      <c r="J12963" s="1" t="str" cm="1">
        <f t="array" ref="J12963">_xlfn.IFS(F12963="","missing",F12963&lt;0,"negative",F12963=0,"zero",AND(F12963&gt;=99999,MOD(F12963,9)=0),"99999 placeholder",AND(F12963&gt;$O$5,D12963="Expense"),"Expense outlier",AND(F12963&gt;$P$5,D12963="Income"),"Income outlier",TRUE,"valid")</f>
        <v>valid</v>
      </c>
      <c r="K12963" s="1" t="str">
        <f>_xlfn.XLOOKUP(I12963,[1]category_mapping!$F$2:$F$19,[1]category_mapping!$G$2:$G$19,E12963)</f>
        <v>entertainment</v>
      </c>
      <c r="L12963" s="1" t="str">
        <f>IF(cleaning_working[[#This Row],[date]]="","Missing","Available")</f>
        <v>Available</v>
      </c>
    </row>
    <row r="12964" spans="1:12" x14ac:dyDescent="0.35">
      <c r="A12964" s="1" t="s">
        <v>12451</v>
      </c>
      <c r="B12964" s="1" t="s">
        <v>559</v>
      </c>
      <c r="C12964" s="3">
        <v>45057</v>
      </c>
      <c r="D12964" s="1" t="s">
        <v>13</v>
      </c>
      <c r="E12964" s="1" t="s">
        <v>96</v>
      </c>
      <c r="F12964" s="1">
        <v>7347</v>
      </c>
      <c r="G12964" s="1" t="s">
        <v>18</v>
      </c>
      <c r="H12964" s="1" t="s">
        <v>133</v>
      </c>
      <c r="I12964" s="1" t="s">
        <v>46</v>
      </c>
      <c r="J12964" s="1" t="str" cm="1">
        <f t="array" ref="J12964">_xlfn.IFS(F12964="","missing",F12964&lt;0,"negative",F12964=0,"zero",AND(F12964&gt;=99999,MOD(F12964,9)=0),"99999 placeholder",AND(F12964&gt;$O$5,D12964="Expense"),"Expense outlier",AND(F12964&gt;$P$5,D12964="Income"),"Income outlier",TRUE,"valid")</f>
        <v>valid</v>
      </c>
      <c r="K12964" s="1" t="str">
        <f>_xlfn.XLOOKUP(I12964,[1]category_mapping!$F$2:$F$19,[1]category_mapping!$G$2:$G$19,E12964)</f>
        <v>travel</v>
      </c>
      <c r="L12964" s="1" t="str">
        <f>IF(cleaning_working[[#This Row],[date]]="","Missing","Available")</f>
        <v>Available</v>
      </c>
    </row>
    <row r="12965" spans="1:12" x14ac:dyDescent="0.35">
      <c r="A12965" s="1" t="s">
        <v>12452</v>
      </c>
      <c r="B12965" s="1" t="s">
        <v>372</v>
      </c>
      <c r="C12965" s="3">
        <v>45566</v>
      </c>
      <c r="D12965" s="1" t="s">
        <v>14</v>
      </c>
      <c r="E12965" s="1" t="s">
        <v>57</v>
      </c>
      <c r="F12965" s="1">
        <v>43118</v>
      </c>
      <c r="G12965" s="1" t="s">
        <v>64</v>
      </c>
      <c r="H12965" s="1" t="s">
        <v>52</v>
      </c>
      <c r="I12965" s="1" t="s">
        <v>178</v>
      </c>
      <c r="J12965" s="1" t="str" cm="1">
        <f t="array" ref="J12965">_xlfn.IFS(F12965="","missing",F12965&lt;0,"negative",F12965=0,"zero",AND(F12965&gt;=99999,MOD(F12965,9)=0),"99999 placeholder",AND(F12965&gt;$O$5,D12965="Expense"),"Expense outlier",AND(F12965&gt;$P$5,D12965="Income"),"Income outlier",TRUE,"valid")</f>
        <v>valid</v>
      </c>
      <c r="K12965" s="1" t="str">
        <f>_xlfn.XLOOKUP(I12965,[1]category_mapping!$F$2:$F$19,[1]category_mapping!$G$2:$G$19,E12965)</f>
        <v>rent</v>
      </c>
      <c r="L12965" s="1" t="str">
        <f>IF(cleaning_working[[#This Row],[date]]="","Missing","Available")</f>
        <v>Available</v>
      </c>
    </row>
    <row r="12966" spans="1:12" x14ac:dyDescent="0.35">
      <c r="A12966" s="1" t="s">
        <v>12453</v>
      </c>
      <c r="B12966" s="1" t="s">
        <v>30</v>
      </c>
      <c r="C12966" s="3">
        <v>45517</v>
      </c>
      <c r="D12966" s="1" t="s">
        <v>13</v>
      </c>
      <c r="E12966" s="1" t="s">
        <v>39</v>
      </c>
      <c r="F12966" s="1">
        <v>3682</v>
      </c>
      <c r="G12966" s="1" t="s">
        <v>32</v>
      </c>
      <c r="H12966" s="1" t="s">
        <v>25</v>
      </c>
      <c r="I12966" s="1" t="s">
        <v>217</v>
      </c>
      <c r="J12966" s="1" t="str" cm="1">
        <f t="array" ref="J12966">_xlfn.IFS(F12966="","missing",F12966&lt;0,"negative",F12966=0,"zero",AND(F12966&gt;=99999,MOD(F12966,9)=0),"99999 placeholder",AND(F12966&gt;$O$5,D12966="Expense"),"Expense outlier",AND(F12966&gt;$P$5,D12966="Income"),"Income outlier",TRUE,"valid")</f>
        <v>valid</v>
      </c>
      <c r="K12966" s="1" t="str">
        <f>_xlfn.XLOOKUP(I12966,[1]category_mapping!$F$2:$F$19,[1]category_mapping!$G$2:$G$19,E12966)</f>
        <v>rent</v>
      </c>
      <c r="L12966" s="1" t="str">
        <f>IF(cleaning_working[[#This Row],[date]]="","Missing","Available")</f>
        <v>Available</v>
      </c>
    </row>
    <row r="12967" spans="1:12" x14ac:dyDescent="0.35">
      <c r="A12967" s="1" t="s">
        <v>5610</v>
      </c>
      <c r="B12967" s="1" t="s">
        <v>428</v>
      </c>
      <c r="C12967" s="3">
        <v>44888</v>
      </c>
      <c r="D12967" s="1" t="s">
        <v>13</v>
      </c>
      <c r="E12967" s="1" t="s">
        <v>45</v>
      </c>
      <c r="F12967" s="1">
        <v>4493</v>
      </c>
      <c r="G12967" s="1" t="s">
        <v>40</v>
      </c>
      <c r="H12967" s="1" t="s">
        <v>83</v>
      </c>
      <c r="J12967" s="1" t="str" cm="1">
        <f t="array" ref="J12967">_xlfn.IFS(F12967="","missing",F12967&lt;0,"negative",F12967=0,"zero",AND(F12967&gt;=99999,MOD(F12967,9)=0),"99999 placeholder",AND(F12967&gt;$O$5,D12967="Expense"),"Expense outlier",AND(F12967&gt;$P$5,D12967="Income"),"Income outlier",TRUE,"valid")</f>
        <v>valid</v>
      </c>
      <c r="K12967" s="1" t="str">
        <f>_xlfn.XLOOKUP(I12967,[1]category_mapping!$F$2:$F$19,[1]category_mapping!$G$2:$G$19,E12967)</f>
        <v>entertainment</v>
      </c>
      <c r="L12967" s="1" t="str">
        <f>IF(cleaning_working[[#This Row],[date]]="","Missing","Available")</f>
        <v>Available</v>
      </c>
    </row>
    <row r="12968" spans="1:12" x14ac:dyDescent="0.35">
      <c r="A12968" s="1" t="s">
        <v>12454</v>
      </c>
      <c r="B12968" s="1" t="s">
        <v>255</v>
      </c>
      <c r="C12968" s="3">
        <v>44388</v>
      </c>
      <c r="D12968" s="1" t="s">
        <v>13</v>
      </c>
      <c r="E12968" s="1" t="s">
        <v>96</v>
      </c>
      <c r="F12968" s="1">
        <v>6217</v>
      </c>
      <c r="G12968" s="1" t="s">
        <v>32</v>
      </c>
      <c r="H12968" s="1" t="s">
        <v>65</v>
      </c>
      <c r="I12968" s="1" t="s">
        <v>162</v>
      </c>
      <c r="J12968" s="1" t="str" cm="1">
        <f t="array" ref="J12968">_xlfn.IFS(F12968="","missing",F12968&lt;0,"negative",F12968=0,"zero",AND(F12968&gt;=99999,MOD(F12968,9)=0),"99999 placeholder",AND(F12968&gt;$O$5,D12968="Expense"),"Expense outlier",AND(F12968&gt;$P$5,D12968="Income"),"Income outlier",TRUE,"valid")</f>
        <v>valid</v>
      </c>
      <c r="K12968" s="1" t="str">
        <f>_xlfn.XLOOKUP(I12968,[1]category_mapping!$F$2:$F$19,[1]category_mapping!$G$2:$G$19,E12968)</f>
        <v>travel</v>
      </c>
      <c r="L12968" s="1" t="str">
        <f>IF(cleaning_working[[#This Row],[date]]="","Missing","Available")</f>
        <v>Available</v>
      </c>
    </row>
    <row r="12969" spans="1:12" x14ac:dyDescent="0.35">
      <c r="A12969" s="1" t="s">
        <v>12455</v>
      </c>
      <c r="B12969" s="1" t="s">
        <v>127</v>
      </c>
      <c r="C12969" s="3">
        <v>44825</v>
      </c>
      <c r="D12969" s="1" t="s">
        <v>13</v>
      </c>
      <c r="E12969" s="1" t="s">
        <v>45</v>
      </c>
      <c r="F12969" s="1">
        <v>5485</v>
      </c>
      <c r="G12969" s="1" t="s">
        <v>64</v>
      </c>
      <c r="H12969" s="1" t="s">
        <v>65</v>
      </c>
      <c r="I12969" s="1" t="s">
        <v>137</v>
      </c>
      <c r="J12969" s="1" t="str" cm="1">
        <f t="array" ref="J12969">_xlfn.IFS(F12969="","missing",F12969&lt;0,"negative",F12969=0,"zero",AND(F12969&gt;=99999,MOD(F12969,9)=0),"99999 placeholder",AND(F12969&gt;$O$5,D12969="Expense"),"Expense outlier",AND(F12969&gt;$P$5,D12969="Income"),"Income outlier",TRUE,"valid")</f>
        <v>valid</v>
      </c>
      <c r="K12969" s="1" t="str">
        <f>_xlfn.XLOOKUP(I12969,[1]category_mapping!$F$2:$F$19,[1]category_mapping!$G$2:$G$19,E12969)</f>
        <v>travel</v>
      </c>
      <c r="L12969" s="1" t="str">
        <f>IF(cleaning_working[[#This Row],[date]]="","Missing","Available")</f>
        <v>Available</v>
      </c>
    </row>
    <row r="12970" spans="1:12" x14ac:dyDescent="0.35">
      <c r="A12970" s="1" t="s">
        <v>7697</v>
      </c>
      <c r="B12970" s="1" t="s">
        <v>219</v>
      </c>
      <c r="C12970" s="3">
        <v>45473</v>
      </c>
      <c r="D12970" s="1" t="s">
        <v>13</v>
      </c>
      <c r="E12970" s="1" t="s">
        <v>96</v>
      </c>
      <c r="F12970" s="1">
        <v>1680</v>
      </c>
      <c r="G12970" s="1" t="s">
        <v>25</v>
      </c>
      <c r="H12970" s="1" t="s">
        <v>19</v>
      </c>
      <c r="I12970" s="1" t="s">
        <v>217</v>
      </c>
      <c r="J12970" s="1" t="str" cm="1">
        <f t="array" ref="J12970">_xlfn.IFS(F12970="","missing",F12970&lt;0,"negative",F12970=0,"zero",AND(F12970&gt;=99999,MOD(F12970,9)=0),"99999 placeholder",AND(F12970&gt;$O$5,D12970="Expense"),"Expense outlier",AND(F12970&gt;$P$5,D12970="Income"),"Income outlier",TRUE,"valid")</f>
        <v>valid</v>
      </c>
      <c r="K12970" s="1" t="str">
        <f>_xlfn.XLOOKUP(I12970,[1]category_mapping!$F$2:$F$19,[1]category_mapping!$G$2:$G$19,E12970)</f>
        <v>rent</v>
      </c>
      <c r="L12970" s="1" t="str">
        <f>IF(cleaning_working[[#This Row],[date]]="","Missing","Available")</f>
        <v>Available</v>
      </c>
    </row>
    <row r="12971" spans="1:12" x14ac:dyDescent="0.35">
      <c r="A12971" s="1" t="s">
        <v>919</v>
      </c>
      <c r="B12971" s="1" t="s">
        <v>82</v>
      </c>
      <c r="C12971" s="3">
        <v>45340</v>
      </c>
      <c r="D12971" s="1" t="s">
        <v>13</v>
      </c>
      <c r="E12971" s="1" t="s">
        <v>96</v>
      </c>
      <c r="F12971" s="1">
        <v>7553</v>
      </c>
      <c r="G12971" s="1" t="s">
        <v>40</v>
      </c>
      <c r="H12971" s="1" t="s">
        <v>33</v>
      </c>
      <c r="I12971" s="1" t="s">
        <v>27</v>
      </c>
      <c r="J12971" s="1" t="str" cm="1">
        <f t="array" ref="J12971">_xlfn.IFS(F12971="","missing",F12971&lt;0,"negative",F12971=0,"zero",AND(F12971&gt;=99999,MOD(F12971,9)=0),"99999 placeholder",AND(F12971&gt;$O$5,D12971="Expense"),"Expense outlier",AND(F12971&gt;$P$5,D12971="Income"),"Income outlier",TRUE,"valid")</f>
        <v>valid</v>
      </c>
      <c r="K12971" s="1" t="str">
        <f>_xlfn.XLOOKUP(I12971,[1]category_mapping!$F$2:$F$19,[1]category_mapping!$G$2:$G$19,E12971)</f>
        <v>travel</v>
      </c>
      <c r="L12971" s="1" t="str">
        <f>IF(cleaning_working[[#This Row],[date]]="","Missing","Available")</f>
        <v>Available</v>
      </c>
    </row>
    <row r="12972" spans="1:12" x14ac:dyDescent="0.35">
      <c r="A12972" s="1" t="s">
        <v>12456</v>
      </c>
      <c r="B12972" s="1" t="s">
        <v>281</v>
      </c>
      <c r="C12972" s="3">
        <v>44371</v>
      </c>
      <c r="D12972" s="1" t="s">
        <v>13</v>
      </c>
      <c r="E12972" s="1" t="s">
        <v>24</v>
      </c>
      <c r="F12972" s="1">
        <v>6701</v>
      </c>
      <c r="G12972" s="1" t="s">
        <v>32</v>
      </c>
      <c r="H12972" s="1" t="s">
        <v>26</v>
      </c>
      <c r="I12972" s="1" t="s">
        <v>217</v>
      </c>
      <c r="J12972" s="1" t="str" cm="1">
        <f t="array" ref="J12972">_xlfn.IFS(F12972="","missing",F12972&lt;0,"negative",F12972=0,"zero",AND(F12972&gt;=99999,MOD(F12972,9)=0),"99999 placeholder",AND(F12972&gt;$O$5,D12972="Expense"),"Expense outlier",AND(F12972&gt;$P$5,D12972="Income"),"Income outlier",TRUE,"valid")</f>
        <v>valid</v>
      </c>
      <c r="K12972" s="1" t="str">
        <f>_xlfn.XLOOKUP(I12972,[1]category_mapping!$F$2:$F$19,[1]category_mapping!$G$2:$G$19,E12972)</f>
        <v>rent</v>
      </c>
      <c r="L12972" s="1" t="str">
        <f>IF(cleaning_working[[#This Row],[date]]="","Missing","Available")</f>
        <v>Available</v>
      </c>
    </row>
    <row r="12973" spans="1:12" x14ac:dyDescent="0.35">
      <c r="A12973" s="1" t="s">
        <v>12457</v>
      </c>
      <c r="B12973" s="1" t="s">
        <v>101</v>
      </c>
      <c r="C12973" s="3">
        <v>44919</v>
      </c>
      <c r="D12973" s="1" t="s">
        <v>14</v>
      </c>
      <c r="E12973" s="1" t="s">
        <v>31</v>
      </c>
      <c r="F12973" s="1">
        <v>74828</v>
      </c>
      <c r="G12973" s="1" t="s">
        <v>25</v>
      </c>
      <c r="H12973" s="1" t="s">
        <v>86</v>
      </c>
      <c r="I12973" s="1" t="s">
        <v>170</v>
      </c>
      <c r="J12973" s="1" t="str" cm="1">
        <f t="array" ref="J12973">_xlfn.IFS(F12973="","missing",F12973&lt;0,"negative",F12973=0,"zero",AND(F12973&gt;=99999,MOD(F12973,9)=0),"99999 placeholder",AND(F12973&gt;$O$5,D12973="Expense"),"Expense outlier",AND(F12973&gt;$P$5,D12973="Income"),"Income outlier",TRUE,"valid")</f>
        <v>valid</v>
      </c>
      <c r="K12973" s="1" t="str">
        <f>_xlfn.XLOOKUP(I12973,[1]category_mapping!$F$2:$F$19,[1]category_mapping!$G$2:$G$19,E12973)</f>
        <v>health</v>
      </c>
      <c r="L12973" s="1" t="str">
        <f>IF(cleaning_working[[#This Row],[date]]="","Missing","Available")</f>
        <v>Available</v>
      </c>
    </row>
    <row r="12974" spans="1:12" x14ac:dyDescent="0.35">
      <c r="A12974" s="1" t="s">
        <v>12458</v>
      </c>
      <c r="B12974" s="1" t="s">
        <v>286</v>
      </c>
      <c r="C12974" s="3">
        <v>44761</v>
      </c>
      <c r="D12974" s="1" t="s">
        <v>13</v>
      </c>
      <c r="E12974" s="1" t="s">
        <v>63</v>
      </c>
      <c r="F12974" s="1">
        <v>7192</v>
      </c>
      <c r="G12974" s="1" t="s">
        <v>32</v>
      </c>
      <c r="H12974" s="1" t="s">
        <v>86</v>
      </c>
      <c r="I12974" s="1" t="s">
        <v>46</v>
      </c>
      <c r="J12974" s="1" t="str" cm="1">
        <f t="array" ref="J12974">_xlfn.IFS(F12974="","missing",F12974&lt;0,"negative",F12974=0,"zero",AND(F12974&gt;=99999,MOD(F12974,9)=0),"99999 placeholder",AND(F12974&gt;$O$5,D12974="Expense"),"Expense outlier",AND(F12974&gt;$P$5,D12974="Income"),"Income outlier",TRUE,"valid")</f>
        <v>valid</v>
      </c>
      <c r="K12974" s="1" t="str">
        <f>_xlfn.XLOOKUP(I12974,[1]category_mapping!$F$2:$F$19,[1]category_mapping!$G$2:$G$19,E12974)</f>
        <v>utilities</v>
      </c>
      <c r="L12974" s="1" t="str">
        <f>IF(cleaning_working[[#This Row],[date]]="","Missing","Available")</f>
        <v>Available</v>
      </c>
    </row>
    <row r="12975" spans="1:12" x14ac:dyDescent="0.35">
      <c r="A12975" s="1" t="s">
        <v>12459</v>
      </c>
      <c r="B12975" s="1" t="s">
        <v>372</v>
      </c>
      <c r="C12975" s="3" t="s">
        <v>38</v>
      </c>
      <c r="D12975" s="1" t="s">
        <v>13</v>
      </c>
      <c r="E12975" s="1" t="s">
        <v>17</v>
      </c>
      <c r="F12975" s="1">
        <v>5610</v>
      </c>
      <c r="G12975" s="1" t="s">
        <v>32</v>
      </c>
      <c r="H12975" s="1" t="s">
        <v>65</v>
      </c>
      <c r="I12975" s="1" t="s">
        <v>128</v>
      </c>
      <c r="J12975" s="1" t="str" cm="1">
        <f t="array" ref="J12975">_xlfn.IFS(F12975="","missing",F12975&lt;0,"negative",F12975=0,"zero",AND(F12975&gt;=99999,MOD(F12975,9)=0),"99999 placeholder",AND(F12975&gt;$O$5,D12975="Expense"),"Expense outlier",AND(F12975&gt;$P$5,D12975="Income"),"Income outlier",TRUE,"valid")</f>
        <v>valid</v>
      </c>
      <c r="K12975" s="1" t="str">
        <f>_xlfn.XLOOKUP(I12975,[1]category_mapping!$F$2:$F$19,[1]category_mapping!$G$2:$G$19,E12975)</f>
        <v>utilities</v>
      </c>
      <c r="L12975" s="1" t="str">
        <f>IF(cleaning_working[[#This Row],[date]]="","Missing","Available")</f>
        <v>Missing</v>
      </c>
    </row>
    <row r="12976" spans="1:12" x14ac:dyDescent="0.35">
      <c r="A12976" s="1" t="s">
        <v>10379</v>
      </c>
      <c r="B12976" s="1" t="s">
        <v>132</v>
      </c>
      <c r="C12976" s="3">
        <v>45115</v>
      </c>
      <c r="D12976" s="1" t="s">
        <v>13</v>
      </c>
      <c r="E12976" s="1" t="s">
        <v>24</v>
      </c>
      <c r="F12976" s="1">
        <v>7373</v>
      </c>
      <c r="G12976" s="1" t="s">
        <v>18</v>
      </c>
      <c r="H12976" s="1" t="s">
        <v>159</v>
      </c>
      <c r="J12976" s="1" t="str" cm="1">
        <f t="array" ref="J12976">_xlfn.IFS(F12976="","missing",F12976&lt;0,"negative",F12976=0,"zero",AND(F12976&gt;=99999,MOD(F12976,9)=0),"99999 placeholder",AND(F12976&gt;$O$5,D12976="Expense"),"Expense outlier",AND(F12976&gt;$P$5,D12976="Income"),"Income outlier",TRUE,"valid")</f>
        <v>valid</v>
      </c>
      <c r="K12976" s="1" t="str">
        <f>_xlfn.XLOOKUP(I12976,[1]category_mapping!$F$2:$F$19,[1]category_mapping!$G$2:$G$19,E12976)</f>
        <v>rent</v>
      </c>
      <c r="L12976" s="1" t="str">
        <f>IF(cleaning_working[[#This Row],[date]]="","Missing","Available")</f>
        <v>Available</v>
      </c>
    </row>
    <row r="12977" spans="1:12" x14ac:dyDescent="0.35">
      <c r="A12977" s="1" t="s">
        <v>12460</v>
      </c>
      <c r="B12977" s="1" t="s">
        <v>164</v>
      </c>
      <c r="C12977" s="3">
        <v>45461</v>
      </c>
      <c r="D12977" s="1" t="s">
        <v>13</v>
      </c>
      <c r="E12977" s="1" t="s">
        <v>17</v>
      </c>
      <c r="F12977" s="1">
        <v>5558</v>
      </c>
      <c r="G12977" s="1" t="s">
        <v>40</v>
      </c>
      <c r="H12977" s="1" t="s">
        <v>107</v>
      </c>
      <c r="I12977" s="1" t="s">
        <v>90</v>
      </c>
      <c r="J12977" s="1" t="str" cm="1">
        <f t="array" ref="J12977">_xlfn.IFS(F12977="","missing",F12977&lt;0,"negative",F12977=0,"zero",AND(F12977&gt;=99999,MOD(F12977,9)=0),"99999 placeholder",AND(F12977&gt;$O$5,D12977="Expense"),"Expense outlier",AND(F12977&gt;$P$5,D12977="Income"),"Income outlier",TRUE,"valid")</f>
        <v>valid</v>
      </c>
      <c r="K12977" s="1" t="str">
        <f>_xlfn.XLOOKUP(I12977,[1]category_mapping!$F$2:$F$19,[1]category_mapping!$G$2:$G$19,E12977)</f>
        <v>education</v>
      </c>
      <c r="L12977" s="1" t="str">
        <f>IF(cleaning_working[[#This Row],[date]]="","Missing","Available")</f>
        <v>Available</v>
      </c>
    </row>
    <row r="12978" spans="1:12" x14ac:dyDescent="0.35">
      <c r="A12978" s="1" t="s">
        <v>12461</v>
      </c>
      <c r="B12978" s="1" t="s">
        <v>245</v>
      </c>
      <c r="C12978" s="3" t="s">
        <v>38</v>
      </c>
      <c r="D12978" s="1" t="s">
        <v>14</v>
      </c>
      <c r="E12978" s="1" t="s">
        <v>31</v>
      </c>
      <c r="F12978" s="1">
        <v>71031</v>
      </c>
      <c r="G12978" s="1" t="s">
        <v>32</v>
      </c>
      <c r="H12978" s="1" t="s">
        <v>83</v>
      </c>
      <c r="I12978" s="1" t="s">
        <v>134</v>
      </c>
      <c r="J12978" s="1" t="str" cm="1">
        <f t="array" ref="J12978">_xlfn.IFS(F12978="","missing",F12978&lt;0,"negative",F12978=0,"zero",AND(F12978&gt;=99999,MOD(F12978,9)=0),"99999 placeholder",AND(F12978&gt;$O$5,D12978="Expense"),"Expense outlier",AND(F12978&gt;$P$5,D12978="Income"),"Income outlier",TRUE,"valid")</f>
        <v>valid</v>
      </c>
      <c r="K12978" s="1" t="str">
        <f>_xlfn.XLOOKUP(I12978,[1]category_mapping!$F$2:$F$19,[1]category_mapping!$G$2:$G$19,E12978)</f>
        <v>education</v>
      </c>
      <c r="L12978" s="1" t="str">
        <f>IF(cleaning_working[[#This Row],[date]]="","Missing","Available")</f>
        <v>Missing</v>
      </c>
    </row>
    <row r="12979" spans="1:12" x14ac:dyDescent="0.35">
      <c r="A12979" s="1" t="s">
        <v>12462</v>
      </c>
      <c r="B12979" s="1" t="s">
        <v>368</v>
      </c>
      <c r="C12979" s="3">
        <v>45460</v>
      </c>
      <c r="D12979" s="1" t="s">
        <v>13</v>
      </c>
      <c r="E12979" s="1" t="s">
        <v>39</v>
      </c>
      <c r="F12979" s="1">
        <v>3746</v>
      </c>
      <c r="G12979" s="1" t="s">
        <v>32</v>
      </c>
      <c r="H12979" s="1" t="s">
        <v>83</v>
      </c>
      <c r="I12979" s="1" t="s">
        <v>226</v>
      </c>
      <c r="J12979" s="1" t="str" cm="1">
        <f t="array" ref="J12979">_xlfn.IFS(F12979="","missing",F12979&lt;0,"negative",F12979=0,"zero",AND(F12979&gt;=99999,MOD(F12979,9)=0),"99999 placeholder",AND(F12979&gt;$O$5,D12979="Expense"),"Expense outlier",AND(F12979&gt;$P$5,D12979="Income"),"Income outlier",TRUE,"valid")</f>
        <v>valid</v>
      </c>
      <c r="K12979" s="1" t="str">
        <f>_xlfn.XLOOKUP(I12979,[1]category_mapping!$F$2:$F$19,[1]category_mapping!$G$2:$G$19,E12979)</f>
        <v>savings</v>
      </c>
      <c r="L12979" s="1" t="str">
        <f>IF(cleaning_working[[#This Row],[date]]="","Missing","Available")</f>
        <v>Available</v>
      </c>
    </row>
    <row r="12980" spans="1:12" x14ac:dyDescent="0.35">
      <c r="A12980" s="1" t="s">
        <v>12463</v>
      </c>
      <c r="B12980" s="1" t="s">
        <v>233</v>
      </c>
      <c r="C12980" s="3">
        <v>45453</v>
      </c>
      <c r="D12980" s="1" t="s">
        <v>13</v>
      </c>
      <c r="E12980" s="1" t="s">
        <v>24</v>
      </c>
      <c r="F12980" s="1">
        <v>2152</v>
      </c>
      <c r="G12980" s="1" t="s">
        <v>64</v>
      </c>
      <c r="H12980" s="1" t="s">
        <v>26</v>
      </c>
      <c r="I12980" s="1" t="s">
        <v>80</v>
      </c>
      <c r="J12980" s="1" t="str" cm="1">
        <f t="array" ref="J12980">_xlfn.IFS(F12980="","missing",F12980&lt;0,"negative",F12980=0,"zero",AND(F12980&gt;=99999,MOD(F12980,9)=0),"99999 placeholder",AND(F12980&gt;$O$5,D12980="Expense"),"Expense outlier",AND(F12980&gt;$P$5,D12980="Income"),"Income outlier",TRUE,"valid")</f>
        <v>valid</v>
      </c>
      <c r="K12980" s="1" t="str">
        <f>_xlfn.XLOOKUP(I12980,[1]category_mapping!$F$2:$F$19,[1]category_mapping!$G$2:$G$19,E12980)</f>
        <v>food</v>
      </c>
      <c r="L12980" s="1" t="str">
        <f>IF(cleaning_working[[#This Row],[date]]="","Missing","Available")</f>
        <v>Available</v>
      </c>
    </row>
    <row r="12981" spans="1:12" x14ac:dyDescent="0.35">
      <c r="A12981" s="1" t="s">
        <v>12464</v>
      </c>
      <c r="B12981" s="1" t="s">
        <v>82</v>
      </c>
      <c r="C12981" s="3">
        <v>45120</v>
      </c>
      <c r="D12981" s="1" t="s">
        <v>13</v>
      </c>
      <c r="E12981" s="1" t="s">
        <v>39</v>
      </c>
      <c r="F12981" s="1">
        <v>5074</v>
      </c>
      <c r="G12981" s="1" t="s">
        <v>32</v>
      </c>
      <c r="H12981" s="1" t="s">
        <v>65</v>
      </c>
      <c r="I12981" s="1" t="s">
        <v>20</v>
      </c>
      <c r="J12981" s="1" t="str" cm="1">
        <f t="array" ref="J12981">_xlfn.IFS(F12981="","missing",F12981&lt;0,"negative",F12981=0,"zero",AND(F12981&gt;=99999,MOD(F12981,9)=0),"99999 placeholder",AND(F12981&gt;$O$5,D12981="Expense"),"Expense outlier",AND(F12981&gt;$P$5,D12981="Income"),"Income outlier",TRUE,"valid")</f>
        <v>valid</v>
      </c>
      <c r="K12981" s="1" t="str">
        <f>_xlfn.XLOOKUP(I12981,[1]category_mapping!$F$2:$F$19,[1]category_mapping!$G$2:$G$19,E12981)</f>
        <v>entertainment</v>
      </c>
      <c r="L12981" s="1" t="str">
        <f>IF(cleaning_working[[#This Row],[date]]="","Missing","Available")</f>
        <v>Available</v>
      </c>
    </row>
    <row r="12982" spans="1:12" x14ac:dyDescent="0.35">
      <c r="A12982" s="1" t="s">
        <v>12465</v>
      </c>
      <c r="B12982" s="1" t="s">
        <v>379</v>
      </c>
      <c r="C12982" s="3">
        <v>45627</v>
      </c>
      <c r="D12982" s="1" t="s">
        <v>13</v>
      </c>
      <c r="E12982" s="1" t="s">
        <v>24</v>
      </c>
      <c r="F12982" s="1">
        <v>18912</v>
      </c>
      <c r="G12982" s="1" t="s">
        <v>18</v>
      </c>
      <c r="H12982" s="1" t="s">
        <v>65</v>
      </c>
      <c r="I12982" s="1" t="s">
        <v>162</v>
      </c>
      <c r="J12982" s="1" t="str" cm="1">
        <f t="array" ref="J12982">_xlfn.IFS(F12982="","missing",F12982&lt;0,"negative",F12982=0,"zero",AND(F12982&gt;=99999,MOD(F12982,9)=0),"99999 placeholder",AND(F12982&gt;$O$5,D12982="Expense"),"Expense outlier",AND(F12982&gt;$P$5,D12982="Income"),"Income outlier",TRUE,"valid")</f>
        <v>Expense outlier</v>
      </c>
      <c r="K12982" s="1" t="str">
        <f>_xlfn.XLOOKUP(I12982,[1]category_mapping!$F$2:$F$19,[1]category_mapping!$G$2:$G$19,E12982)</f>
        <v>rent</v>
      </c>
      <c r="L12982" s="1" t="str">
        <f>IF(cleaning_working[[#This Row],[date]]="","Missing","Available")</f>
        <v>Available</v>
      </c>
    </row>
    <row r="12983" spans="1:12" x14ac:dyDescent="0.35">
      <c r="A12983" s="1" t="s">
        <v>12466</v>
      </c>
      <c r="B12983" s="1" t="s">
        <v>164</v>
      </c>
      <c r="C12983" s="3">
        <v>44197</v>
      </c>
      <c r="D12983" s="1" t="s">
        <v>14</v>
      </c>
      <c r="E12983" s="1" t="s">
        <v>31</v>
      </c>
      <c r="F12983" s="1">
        <v>76296</v>
      </c>
      <c r="G12983" s="1" t="s">
        <v>32</v>
      </c>
      <c r="H12983" s="1" t="s">
        <v>33</v>
      </c>
      <c r="I12983" s="1" t="s">
        <v>128</v>
      </c>
      <c r="J12983" s="1" t="str" cm="1">
        <f t="array" ref="J12983">_xlfn.IFS(F12983="","missing",F12983&lt;0,"negative",F12983=0,"zero",AND(F12983&gt;=99999,MOD(F12983,9)=0),"99999 placeholder",AND(F12983&gt;$O$5,D12983="Expense"),"Expense outlier",AND(F12983&gt;$P$5,D12983="Income"),"Income outlier",TRUE,"valid")</f>
        <v>valid</v>
      </c>
      <c r="K12983" s="1" t="str">
        <f>_xlfn.XLOOKUP(I12983,[1]category_mapping!$F$2:$F$19,[1]category_mapping!$G$2:$G$19,E12983)</f>
        <v>utilities</v>
      </c>
      <c r="L12983" s="1" t="str">
        <f>IF(cleaning_working[[#This Row],[date]]="","Missing","Available")</f>
        <v>Available</v>
      </c>
    </row>
    <row r="12984" spans="1:12" x14ac:dyDescent="0.35">
      <c r="A12984" s="1" t="s">
        <v>12467</v>
      </c>
      <c r="B12984" s="1" t="s">
        <v>202</v>
      </c>
      <c r="C12984" s="3">
        <v>44546</v>
      </c>
      <c r="D12984" s="1" t="s">
        <v>13</v>
      </c>
      <c r="E12984" s="1" t="s">
        <v>39</v>
      </c>
      <c r="F12984" s="1">
        <v>4715</v>
      </c>
      <c r="G12984" s="1" t="s">
        <v>32</v>
      </c>
      <c r="H12984" s="1" t="s">
        <v>33</v>
      </c>
      <c r="I12984" s="1" t="s">
        <v>226</v>
      </c>
      <c r="J12984" s="1" t="str" cm="1">
        <f t="array" ref="J12984">_xlfn.IFS(F12984="","missing",F12984&lt;0,"negative",F12984=0,"zero",AND(F12984&gt;=99999,MOD(F12984,9)=0),"99999 placeholder",AND(F12984&gt;$O$5,D12984="Expense"),"Expense outlier",AND(F12984&gt;$P$5,D12984="Income"),"Income outlier",TRUE,"valid")</f>
        <v>valid</v>
      </c>
      <c r="K12984" s="1" t="str">
        <f>_xlfn.XLOOKUP(I12984,[1]category_mapping!$F$2:$F$19,[1]category_mapping!$G$2:$G$19,E12984)</f>
        <v>savings</v>
      </c>
      <c r="L12984" s="1" t="str">
        <f>IF(cleaning_working[[#This Row],[date]]="","Missing","Available")</f>
        <v>Available</v>
      </c>
    </row>
    <row r="12985" spans="1:12" x14ac:dyDescent="0.35">
      <c r="A12985" s="1" t="s">
        <v>12468</v>
      </c>
      <c r="B12985" s="1" t="s">
        <v>146</v>
      </c>
      <c r="C12985" s="3">
        <v>45544</v>
      </c>
      <c r="D12985" s="1" t="s">
        <v>13</v>
      </c>
      <c r="E12985" s="1" t="s">
        <v>17</v>
      </c>
      <c r="F12985" s="1">
        <v>1439</v>
      </c>
      <c r="G12985" s="1" t="s">
        <v>64</v>
      </c>
      <c r="H12985" s="1" t="s">
        <v>19</v>
      </c>
      <c r="I12985" s="1" t="s">
        <v>27</v>
      </c>
      <c r="J12985" s="1" t="str" cm="1">
        <f t="array" ref="J12985">_xlfn.IFS(F12985="","missing",F12985&lt;0,"negative",F12985=0,"zero",AND(F12985&gt;=99999,MOD(F12985,9)=0),"99999 placeholder",AND(F12985&gt;$O$5,D12985="Expense"),"Expense outlier",AND(F12985&gt;$P$5,D12985="Income"),"Income outlier",TRUE,"valid")</f>
        <v>valid</v>
      </c>
      <c r="K12985" s="1" t="str">
        <f>_xlfn.XLOOKUP(I12985,[1]category_mapping!$F$2:$F$19,[1]category_mapping!$G$2:$G$19,E12985)</f>
        <v>education</v>
      </c>
      <c r="L12985" s="1" t="str">
        <f>IF(cleaning_working[[#This Row],[date]]="","Missing","Available")</f>
        <v>Available</v>
      </c>
    </row>
    <row r="12986" spans="1:12" x14ac:dyDescent="0.35">
      <c r="A12986" s="1" t="s">
        <v>12469</v>
      </c>
      <c r="B12986" s="1" t="s">
        <v>152</v>
      </c>
      <c r="C12986" s="3">
        <v>44785</v>
      </c>
      <c r="D12986" s="1" t="s">
        <v>13</v>
      </c>
      <c r="E12986" s="1" t="s">
        <v>45</v>
      </c>
      <c r="F12986" s="1">
        <v>9558</v>
      </c>
      <c r="G12986" s="1" t="s">
        <v>25</v>
      </c>
      <c r="H12986" s="1" t="s">
        <v>26</v>
      </c>
      <c r="I12986" s="1" t="s">
        <v>90</v>
      </c>
      <c r="J12986" s="1" t="str" cm="1">
        <f t="array" ref="J12986">_xlfn.IFS(F12986="","missing",F12986&lt;0,"negative",F12986=0,"zero",AND(F12986&gt;=99999,MOD(F12986,9)=0),"99999 placeholder",AND(F12986&gt;$O$5,D12986="Expense"),"Expense outlier",AND(F12986&gt;$P$5,D12986="Income"),"Income outlier",TRUE,"valid")</f>
        <v>valid</v>
      </c>
      <c r="K12986" s="1" t="str">
        <f>_xlfn.XLOOKUP(I12986,[1]category_mapping!$F$2:$F$19,[1]category_mapping!$G$2:$G$19,E12986)</f>
        <v>entertainment</v>
      </c>
      <c r="L12986" s="1" t="str">
        <f>IF(cleaning_working[[#This Row],[date]]="","Missing","Available")</f>
        <v>Available</v>
      </c>
    </row>
    <row r="12987" spans="1:12" x14ac:dyDescent="0.35">
      <c r="A12987" s="1" t="s">
        <v>12470</v>
      </c>
      <c r="B12987" s="1" t="s">
        <v>873</v>
      </c>
      <c r="C12987" s="3">
        <v>45052</v>
      </c>
      <c r="D12987" s="1" t="s">
        <v>13</v>
      </c>
      <c r="E12987" s="1" t="s">
        <v>104</v>
      </c>
      <c r="F12987" s="1">
        <v>8279</v>
      </c>
      <c r="G12987" s="1" t="s">
        <v>18</v>
      </c>
      <c r="H12987" s="1" t="s">
        <v>83</v>
      </c>
      <c r="I12987" s="1" t="s">
        <v>134</v>
      </c>
      <c r="J12987" s="1" t="str" cm="1">
        <f t="array" ref="J12987">_xlfn.IFS(F12987="","missing",F12987&lt;0,"negative",F12987=0,"zero",AND(F12987&gt;=99999,MOD(F12987,9)=0),"99999 placeholder",AND(F12987&gt;$O$5,D12987="Expense"),"Expense outlier",AND(F12987&gt;$P$5,D12987="Income"),"Income outlier",TRUE,"valid")</f>
        <v>valid</v>
      </c>
      <c r="K12987" s="1" t="str">
        <f>_xlfn.XLOOKUP(I12987,[1]category_mapping!$F$2:$F$19,[1]category_mapping!$G$2:$G$19,E12987)</f>
        <v>education</v>
      </c>
      <c r="L12987" s="1" t="str">
        <f>IF(cleaning_working[[#This Row],[date]]="","Missing","Available")</f>
        <v>Available</v>
      </c>
    </row>
    <row r="12988" spans="1:12" x14ac:dyDescent="0.35">
      <c r="A12988" s="1" t="s">
        <v>12471</v>
      </c>
      <c r="B12988" s="1" t="s">
        <v>150</v>
      </c>
      <c r="C12988" s="3">
        <v>44460</v>
      </c>
      <c r="D12988" s="1" t="s">
        <v>13</v>
      </c>
      <c r="E12988" s="1" t="s">
        <v>96</v>
      </c>
      <c r="F12988" s="1">
        <v>5193</v>
      </c>
      <c r="G12988" s="1" t="s">
        <v>32</v>
      </c>
      <c r="H12988" s="1" t="s">
        <v>33</v>
      </c>
      <c r="I12988" s="1" t="s">
        <v>53</v>
      </c>
      <c r="J12988" s="1" t="str" cm="1">
        <f t="array" ref="J12988">_xlfn.IFS(F12988="","missing",F12988&lt;0,"negative",F12988=0,"zero",AND(F12988&gt;=99999,MOD(F12988,9)=0),"99999 placeholder",AND(F12988&gt;$O$5,D12988="Expense"),"Expense outlier",AND(F12988&gt;$P$5,D12988="Income"),"Income outlier",TRUE,"valid")</f>
        <v>valid</v>
      </c>
      <c r="K12988" s="1" t="str">
        <f>_xlfn.XLOOKUP(I12988,[1]category_mapping!$F$2:$F$19,[1]category_mapping!$G$2:$G$19,E12988)</f>
        <v>travel</v>
      </c>
      <c r="L12988" s="1" t="str">
        <f>IF(cleaning_working[[#This Row],[date]]="","Missing","Available")</f>
        <v>Available</v>
      </c>
    </row>
    <row r="12989" spans="1:12" x14ac:dyDescent="0.35">
      <c r="A12989" s="1" t="s">
        <v>12472</v>
      </c>
      <c r="B12989" s="1" t="s">
        <v>464</v>
      </c>
      <c r="C12989" s="3">
        <v>45059</v>
      </c>
      <c r="D12989" s="1" t="s">
        <v>13</v>
      </c>
      <c r="E12989" s="1" t="s">
        <v>39</v>
      </c>
      <c r="F12989" s="1">
        <v>5961</v>
      </c>
      <c r="G12989" s="1" t="s">
        <v>32</v>
      </c>
      <c r="H12989" s="1" t="s">
        <v>133</v>
      </c>
      <c r="I12989" s="1" t="s">
        <v>66</v>
      </c>
      <c r="J12989" s="1" t="str" cm="1">
        <f t="array" ref="J12989">_xlfn.IFS(F12989="","missing",F12989&lt;0,"negative",F12989=0,"zero",AND(F12989&gt;=99999,MOD(F12989,9)=0),"99999 placeholder",AND(F12989&gt;$O$5,D12989="Expense"),"Expense outlier",AND(F12989&gt;$P$5,D12989="Income"),"Income outlier",TRUE,"valid")</f>
        <v>valid</v>
      </c>
      <c r="K12989" s="1" t="str">
        <f>_xlfn.XLOOKUP(I12989,[1]category_mapping!$F$2:$F$19,[1]category_mapping!$G$2:$G$19,E12989)</f>
        <v>food</v>
      </c>
      <c r="L12989" s="1" t="str">
        <f>IF(cleaning_working[[#This Row],[date]]="","Missing","Available")</f>
        <v>Available</v>
      </c>
    </row>
    <row r="12990" spans="1:12" x14ac:dyDescent="0.35">
      <c r="A12990" s="1" t="s">
        <v>12473</v>
      </c>
      <c r="B12990" s="1" t="s">
        <v>303</v>
      </c>
      <c r="C12990" s="3">
        <v>44890</v>
      </c>
      <c r="D12990" s="1" t="s">
        <v>13</v>
      </c>
      <c r="E12990" s="1" t="s">
        <v>24</v>
      </c>
      <c r="F12990" s="1">
        <v>9110</v>
      </c>
      <c r="G12990" s="1" t="s">
        <v>64</v>
      </c>
      <c r="H12990" s="1" t="s">
        <v>107</v>
      </c>
      <c r="I12990" s="1" t="s">
        <v>97</v>
      </c>
      <c r="J12990" s="1" t="str" cm="1">
        <f t="array" ref="J12990">_xlfn.IFS(F12990="","missing",F12990&lt;0,"negative",F12990=0,"zero",AND(F12990&gt;=99999,MOD(F12990,9)=0),"99999 placeholder",AND(F12990&gt;$O$5,D12990="Expense"),"Expense outlier",AND(F12990&gt;$P$5,D12990="Income"),"Income outlier",TRUE,"valid")</f>
        <v>valid</v>
      </c>
      <c r="K12990" s="1" t="str">
        <f>_xlfn.XLOOKUP(I12990,[1]category_mapping!$F$2:$F$19,[1]category_mapping!$G$2:$G$19,E12990)</f>
        <v>health</v>
      </c>
      <c r="L12990" s="1" t="str">
        <f>IF(cleaning_working[[#This Row],[date]]="","Missing","Available")</f>
        <v>Available</v>
      </c>
    </row>
    <row r="12991" spans="1:12" x14ac:dyDescent="0.35">
      <c r="A12991" s="1" t="s">
        <v>12474</v>
      </c>
      <c r="B12991" s="1" t="s">
        <v>334</v>
      </c>
      <c r="C12991" s="3">
        <v>44249</v>
      </c>
      <c r="D12991" s="1" t="s">
        <v>13</v>
      </c>
      <c r="E12991" s="1" t="s">
        <v>39</v>
      </c>
      <c r="F12991" s="1">
        <v>3058</v>
      </c>
      <c r="G12991" s="1" t="s">
        <v>64</v>
      </c>
      <c r="H12991" s="1" t="s">
        <v>65</v>
      </c>
      <c r="I12991" s="1" t="s">
        <v>46</v>
      </c>
      <c r="J12991" s="1" t="str" cm="1">
        <f t="array" ref="J12991">_xlfn.IFS(F12991="","missing",F12991&lt;0,"negative",F12991=0,"zero",AND(F12991&gt;=99999,MOD(F12991,9)=0),"99999 placeholder",AND(F12991&gt;$O$5,D12991="Expense"),"Expense outlier",AND(F12991&gt;$P$5,D12991="Income"),"Income outlier",TRUE,"valid")</f>
        <v>valid</v>
      </c>
      <c r="K12991" s="1" t="str">
        <f>_xlfn.XLOOKUP(I12991,[1]category_mapping!$F$2:$F$19,[1]category_mapping!$G$2:$G$19,E12991)</f>
        <v>food</v>
      </c>
      <c r="L12991" s="1" t="str">
        <f>IF(cleaning_working[[#This Row],[date]]="","Missing","Available")</f>
        <v>Available</v>
      </c>
    </row>
    <row r="12992" spans="1:12" x14ac:dyDescent="0.35">
      <c r="A12992" s="1" t="s">
        <v>12475</v>
      </c>
      <c r="B12992" s="1" t="s">
        <v>103</v>
      </c>
      <c r="C12992" s="3">
        <v>45046</v>
      </c>
      <c r="D12992" s="1" t="s">
        <v>13</v>
      </c>
      <c r="E12992" s="1" t="s">
        <v>39</v>
      </c>
      <c r="F12992" s="1">
        <v>9339</v>
      </c>
      <c r="G12992" s="1" t="s">
        <v>32</v>
      </c>
      <c r="H12992" s="1" t="s">
        <v>65</v>
      </c>
      <c r="I12992" s="1" t="s">
        <v>34</v>
      </c>
      <c r="J12992" s="1" t="str" cm="1">
        <f t="array" ref="J12992">_xlfn.IFS(F12992="","missing",F12992&lt;0,"negative",F12992=0,"zero",AND(F12992&gt;=99999,MOD(F12992,9)=0),"99999 placeholder",AND(F12992&gt;$O$5,D12992="Expense"),"Expense outlier",AND(F12992&gt;$P$5,D12992="Income"),"Income outlier",TRUE,"valid")</f>
        <v>valid</v>
      </c>
      <c r="K12992" s="1" t="str">
        <f>_xlfn.XLOOKUP(I12992,[1]category_mapping!$F$2:$F$19,[1]category_mapping!$G$2:$G$19,E12992)</f>
        <v>education</v>
      </c>
      <c r="L12992" s="1" t="str">
        <f>IF(cleaning_working[[#This Row],[date]]="","Missing","Available")</f>
        <v>Available</v>
      </c>
    </row>
    <row r="12993" spans="1:12" x14ac:dyDescent="0.35">
      <c r="A12993" s="1" t="s">
        <v>12476</v>
      </c>
      <c r="B12993" s="1" t="s">
        <v>182</v>
      </c>
      <c r="C12993" s="3">
        <v>45390</v>
      </c>
      <c r="D12993" s="1" t="s">
        <v>14</v>
      </c>
      <c r="E12993" s="1" t="s">
        <v>215</v>
      </c>
      <c r="F12993" s="1">
        <v>17616</v>
      </c>
      <c r="G12993" s="1" t="s">
        <v>32</v>
      </c>
      <c r="H12993" s="1" t="s">
        <v>133</v>
      </c>
      <c r="I12993" s="1" t="s">
        <v>27</v>
      </c>
      <c r="J12993" s="1" t="str" cm="1">
        <f t="array" ref="J12993">_xlfn.IFS(F12993="","missing",F12993&lt;0,"negative",F12993=0,"zero",AND(F12993&gt;=99999,MOD(F12993,9)=0),"99999 placeholder",AND(F12993&gt;$O$5,D12993="Expense"),"Expense outlier",AND(F12993&gt;$P$5,D12993="Income"),"Income outlier",TRUE,"valid")</f>
        <v>valid</v>
      </c>
      <c r="K12993" s="1" t="str">
        <f>_xlfn.XLOOKUP(I12993,[1]category_mapping!$F$2:$F$19,[1]category_mapping!$G$2:$G$19,E12993)</f>
        <v>bonus</v>
      </c>
      <c r="L12993" s="1" t="str">
        <f>IF(cleaning_working[[#This Row],[date]]="","Missing","Available")</f>
        <v>Available</v>
      </c>
    </row>
    <row r="12994" spans="1:12" x14ac:dyDescent="0.35">
      <c r="A12994" s="1" t="s">
        <v>12477</v>
      </c>
      <c r="B12994" s="1" t="s">
        <v>136</v>
      </c>
      <c r="C12994" s="3">
        <v>44987</v>
      </c>
      <c r="D12994" s="1" t="s">
        <v>14</v>
      </c>
      <c r="E12994" s="1" t="s">
        <v>70</v>
      </c>
      <c r="F12994" s="1">
        <v>363110</v>
      </c>
      <c r="G12994" s="1" t="s">
        <v>64</v>
      </c>
      <c r="H12994" s="1" t="s">
        <v>26</v>
      </c>
      <c r="I12994" s="1" t="s">
        <v>49</v>
      </c>
      <c r="J12994" s="1" t="str" cm="1">
        <f t="array" ref="J12994">_xlfn.IFS(F12994="","missing",F12994&lt;0,"negative",F12994=0,"zero",AND(F12994&gt;=99999,MOD(F12994,9)=0),"99999 placeholder",AND(F12994&gt;$O$5,D12994="Expense"),"Expense outlier",AND(F12994&gt;$P$5,D12994="Income"),"Income outlier",TRUE,"valid")</f>
        <v>Income outlier</v>
      </c>
      <c r="K12994" s="1" t="str">
        <f>_xlfn.XLOOKUP(I12994,[1]category_mapping!$F$2:$F$19,[1]category_mapping!$G$2:$G$19,E12994)</f>
        <v>others</v>
      </c>
      <c r="L12994" s="1" t="str">
        <f>IF(cleaning_working[[#This Row],[date]]="","Missing","Available")</f>
        <v>Available</v>
      </c>
    </row>
    <row r="12995" spans="1:12" x14ac:dyDescent="0.35">
      <c r="A12995" s="1" t="s">
        <v>12478</v>
      </c>
      <c r="B12995" s="1" t="s">
        <v>301</v>
      </c>
      <c r="C12995" s="3">
        <v>44685</v>
      </c>
      <c r="D12995" s="1" t="s">
        <v>13</v>
      </c>
      <c r="E12995" s="1" t="s">
        <v>96</v>
      </c>
      <c r="F12995" s="1">
        <v>5155</v>
      </c>
      <c r="G12995" s="1" t="s">
        <v>32</v>
      </c>
      <c r="H12995" s="1" t="s">
        <v>159</v>
      </c>
      <c r="I12995" s="1" t="s">
        <v>58</v>
      </c>
      <c r="J12995" s="1" t="str" cm="1">
        <f t="array" ref="J12995">_xlfn.IFS(F12995="","missing",F12995&lt;0,"negative",F12995=0,"zero",AND(F12995&gt;=99999,MOD(F12995,9)=0),"99999 placeholder",AND(F12995&gt;$O$5,D12995="Expense"),"Expense outlier",AND(F12995&gt;$P$5,D12995="Income"),"Income outlier",TRUE,"valid")</f>
        <v>valid</v>
      </c>
      <c r="K12995" s="1" t="str">
        <f>_xlfn.XLOOKUP(I12995,[1]category_mapping!$F$2:$F$19,[1]category_mapping!$G$2:$G$19,E12995)</f>
        <v>travel</v>
      </c>
      <c r="L12995" s="1" t="str">
        <f>IF(cleaning_working[[#This Row],[date]]="","Missing","Available")</f>
        <v>Available</v>
      </c>
    </row>
    <row r="12996" spans="1:12" x14ac:dyDescent="0.35">
      <c r="A12996" s="1" t="s">
        <v>12479</v>
      </c>
      <c r="B12996" s="1" t="s">
        <v>491</v>
      </c>
      <c r="C12996" s="3">
        <v>44544</v>
      </c>
      <c r="D12996" s="1" t="s">
        <v>13</v>
      </c>
      <c r="E12996" s="1" t="s">
        <v>63</v>
      </c>
      <c r="F12996" s="1">
        <v>3915</v>
      </c>
      <c r="G12996" s="1" t="s">
        <v>18</v>
      </c>
      <c r="H12996" s="1" t="s">
        <v>52</v>
      </c>
      <c r="I12996" s="1" t="s">
        <v>66</v>
      </c>
      <c r="J12996" s="1" t="str" cm="1">
        <f t="array" ref="J12996">_xlfn.IFS(F12996="","missing",F12996&lt;0,"negative",F12996=0,"zero",AND(F12996&gt;=99999,MOD(F12996,9)=0),"99999 placeholder",AND(F12996&gt;$O$5,D12996="Expense"),"Expense outlier",AND(F12996&gt;$P$5,D12996="Income"),"Income outlier",TRUE,"valid")</f>
        <v>valid</v>
      </c>
      <c r="K12996" s="1" t="str">
        <f>_xlfn.XLOOKUP(I12996,[1]category_mapping!$F$2:$F$19,[1]category_mapping!$G$2:$G$19,E12996)</f>
        <v>food</v>
      </c>
      <c r="L12996" s="1" t="str">
        <f>IF(cleaning_working[[#This Row],[date]]="","Missing","Available")</f>
        <v>Available</v>
      </c>
    </row>
    <row r="12997" spans="1:12" x14ac:dyDescent="0.35">
      <c r="A12997" s="1" t="s">
        <v>12480</v>
      </c>
      <c r="B12997" s="1" t="s">
        <v>362</v>
      </c>
      <c r="C12997" s="3">
        <v>45070</v>
      </c>
      <c r="D12997" s="1" t="s">
        <v>13</v>
      </c>
      <c r="E12997" s="1" t="s">
        <v>45</v>
      </c>
      <c r="F12997" s="1">
        <v>6705</v>
      </c>
      <c r="G12997" s="1" t="s">
        <v>18</v>
      </c>
      <c r="H12997" s="1" t="s">
        <v>25</v>
      </c>
      <c r="I12997" s="1" t="s">
        <v>41</v>
      </c>
      <c r="J12997" s="1" t="str" cm="1">
        <f t="array" ref="J12997">_xlfn.IFS(F12997="","missing",F12997&lt;0,"negative",F12997=0,"zero",AND(F12997&gt;=99999,MOD(F12997,9)=0),"99999 placeholder",AND(F12997&gt;$O$5,D12997="Expense"),"Expense outlier",AND(F12997&gt;$P$5,D12997="Income"),"Income outlier",TRUE,"valid")</f>
        <v>valid</v>
      </c>
      <c r="K12997" s="1" t="str">
        <f>_xlfn.XLOOKUP(I12997,[1]category_mapping!$F$2:$F$19,[1]category_mapping!$G$2:$G$19,E12997)</f>
        <v>utilities</v>
      </c>
      <c r="L12997" s="1" t="str">
        <f>IF(cleaning_working[[#This Row],[date]]="","Missing","Available")</f>
        <v>Available</v>
      </c>
    </row>
    <row r="12998" spans="1:12" x14ac:dyDescent="0.35">
      <c r="A12998" s="1" t="s">
        <v>12481</v>
      </c>
      <c r="B12998" s="1" t="s">
        <v>89</v>
      </c>
      <c r="C12998" s="3">
        <v>44844</v>
      </c>
      <c r="D12998" s="1" t="s">
        <v>13</v>
      </c>
      <c r="E12998" s="1" t="s">
        <v>24</v>
      </c>
      <c r="F12998" s="1">
        <v>3474</v>
      </c>
      <c r="G12998" s="1" t="s">
        <v>18</v>
      </c>
      <c r="H12998" s="1" t="s">
        <v>19</v>
      </c>
      <c r="I12998" s="1" t="s">
        <v>90</v>
      </c>
      <c r="J12998" s="1" t="str" cm="1">
        <f t="array" ref="J12998">_xlfn.IFS(F12998="","missing",F12998&lt;0,"negative",F12998=0,"zero",AND(F12998&gt;=99999,MOD(F12998,9)=0),"99999 placeholder",AND(F12998&gt;$O$5,D12998="Expense"),"Expense outlier",AND(F12998&gt;$P$5,D12998="Income"),"Income outlier",TRUE,"valid")</f>
        <v>valid</v>
      </c>
      <c r="K12998" s="1" t="str">
        <f>_xlfn.XLOOKUP(I12998,[1]category_mapping!$F$2:$F$19,[1]category_mapping!$G$2:$G$19,E12998)</f>
        <v>rent</v>
      </c>
      <c r="L12998" s="1" t="str">
        <f>IF(cleaning_working[[#This Row],[date]]="","Missing","Available")</f>
        <v>Available</v>
      </c>
    </row>
    <row r="12999" spans="1:12" x14ac:dyDescent="0.35">
      <c r="A12999" s="1" t="s">
        <v>12482</v>
      </c>
      <c r="B12999" s="1" t="s">
        <v>269</v>
      </c>
      <c r="C12999" s="3">
        <v>44560</v>
      </c>
      <c r="D12999" s="1" t="s">
        <v>14</v>
      </c>
      <c r="E12999" s="1" t="s">
        <v>119</v>
      </c>
      <c r="F12999" s="1">
        <v>60680</v>
      </c>
      <c r="G12999" s="1" t="s">
        <v>32</v>
      </c>
      <c r="H12999" s="1" t="s">
        <v>133</v>
      </c>
      <c r="I12999" s="1" t="s">
        <v>66</v>
      </c>
      <c r="J12999" s="1" t="str" cm="1">
        <f t="array" ref="J12999">_xlfn.IFS(F12999="","missing",F12999&lt;0,"negative",F12999=0,"zero",AND(F12999&gt;=99999,MOD(F12999,9)=0),"99999 placeholder",AND(F12999&gt;$O$5,D12999="Expense"),"Expense outlier",AND(F12999&gt;$P$5,D12999="Income"),"Income outlier",TRUE,"valid")</f>
        <v>valid</v>
      </c>
      <c r="K12999" s="1" t="str">
        <f>_xlfn.XLOOKUP(I12999,[1]category_mapping!$F$2:$F$19,[1]category_mapping!$G$2:$G$19,E12999)</f>
        <v>food</v>
      </c>
      <c r="L12999" s="1" t="str">
        <f>IF(cleaning_working[[#This Row],[date]]="","Missing","Available")</f>
        <v>Available</v>
      </c>
    </row>
    <row r="13000" spans="1:12" x14ac:dyDescent="0.35">
      <c r="A13000" s="1" t="s">
        <v>12483</v>
      </c>
      <c r="B13000" s="1" t="s">
        <v>612</v>
      </c>
      <c r="C13000" s="3">
        <v>44244</v>
      </c>
      <c r="D13000" s="1" t="s">
        <v>13</v>
      </c>
      <c r="E13000" s="1" t="s">
        <v>96</v>
      </c>
      <c r="F13000" s="1">
        <v>8504</v>
      </c>
      <c r="G13000" s="1" t="s">
        <v>32</v>
      </c>
      <c r="H13000" s="1" t="s">
        <v>26</v>
      </c>
      <c r="I13000" s="1" t="s">
        <v>128</v>
      </c>
      <c r="J13000" s="1" t="str" cm="1">
        <f t="array" ref="J13000">_xlfn.IFS(F13000="","missing",F13000&lt;0,"negative",F13000=0,"zero",AND(F13000&gt;=99999,MOD(F13000,9)=0),"99999 placeholder",AND(F13000&gt;$O$5,D13000="Expense"),"Expense outlier",AND(F13000&gt;$P$5,D13000="Income"),"Income outlier",TRUE,"valid")</f>
        <v>valid</v>
      </c>
      <c r="K13000" s="1" t="str">
        <f>_xlfn.XLOOKUP(I13000,[1]category_mapping!$F$2:$F$19,[1]category_mapping!$G$2:$G$19,E13000)</f>
        <v>utilities</v>
      </c>
      <c r="L13000" s="1" t="str">
        <f>IF(cleaning_working[[#This Row],[date]]="","Missing","Available")</f>
        <v>Available</v>
      </c>
    </row>
    <row r="13001" spans="1:12" x14ac:dyDescent="0.35">
      <c r="A13001" s="1" t="s">
        <v>12484</v>
      </c>
      <c r="B13001" s="1" t="s">
        <v>423</v>
      </c>
      <c r="C13001" s="3">
        <v>44401</v>
      </c>
      <c r="D13001" s="1" t="s">
        <v>13</v>
      </c>
      <c r="E13001" s="1" t="s">
        <v>96</v>
      </c>
      <c r="F13001" s="1">
        <v>5389</v>
      </c>
      <c r="G13001" s="1" t="s">
        <v>40</v>
      </c>
      <c r="H13001" s="1" t="s">
        <v>107</v>
      </c>
      <c r="I13001" s="1" t="s">
        <v>123</v>
      </c>
      <c r="J13001" s="1" t="str" cm="1">
        <f t="array" ref="J13001">_xlfn.IFS(F13001="","missing",F13001&lt;0,"negative",F13001=0,"zero",AND(F13001&gt;=99999,MOD(F13001,9)=0),"99999 placeholder",AND(F13001&gt;$O$5,D13001="Expense"),"Expense outlier",AND(F13001&gt;$P$5,D13001="Income"),"Income outlier",TRUE,"valid")</f>
        <v>valid</v>
      </c>
      <c r="K13001" s="1" t="str">
        <f>_xlfn.XLOOKUP(I13001,[1]category_mapping!$F$2:$F$19,[1]category_mapping!$G$2:$G$19,E13001)</f>
        <v>travel</v>
      </c>
      <c r="L13001" s="1" t="str">
        <f>IF(cleaning_working[[#This Row],[date]]="","Missing","Available")</f>
        <v>Available</v>
      </c>
    </row>
    <row r="13002" spans="1:12" x14ac:dyDescent="0.35">
      <c r="A13002" s="1" t="s">
        <v>12485</v>
      </c>
      <c r="B13002" s="1" t="s">
        <v>362</v>
      </c>
      <c r="C13002" s="3">
        <v>45206</v>
      </c>
      <c r="D13002" s="1" t="s">
        <v>13</v>
      </c>
      <c r="E13002" s="1" t="s">
        <v>24</v>
      </c>
      <c r="F13002" s="1">
        <v>13749</v>
      </c>
      <c r="G13002" s="1" t="s">
        <v>40</v>
      </c>
      <c r="H13002" s="1" t="s">
        <v>26</v>
      </c>
      <c r="I13002" s="1" t="s">
        <v>128</v>
      </c>
      <c r="J13002" s="1" t="str" cm="1">
        <f t="array" ref="J13002">_xlfn.IFS(F13002="","missing",F13002&lt;0,"negative",F13002=0,"zero",AND(F13002&gt;=99999,MOD(F13002,9)=0),"99999 placeholder",AND(F13002&gt;$O$5,D13002="Expense"),"Expense outlier",AND(F13002&gt;$P$5,D13002="Income"),"Income outlier",TRUE,"valid")</f>
        <v>valid</v>
      </c>
      <c r="K13002" s="1" t="str">
        <f>_xlfn.XLOOKUP(I13002,[1]category_mapping!$F$2:$F$19,[1]category_mapping!$G$2:$G$19,E13002)</f>
        <v>utilities</v>
      </c>
      <c r="L13002" s="1" t="str">
        <f>IF(cleaning_working[[#This Row],[date]]="","Missing","Available")</f>
        <v>Available</v>
      </c>
    </row>
    <row r="13003" spans="1:12" x14ac:dyDescent="0.35">
      <c r="A13003" s="1" t="s">
        <v>12486</v>
      </c>
      <c r="B13003" s="1" t="s">
        <v>106</v>
      </c>
      <c r="C13003" s="3">
        <v>45058</v>
      </c>
      <c r="D13003" s="1" t="s">
        <v>13</v>
      </c>
      <c r="E13003" s="1" t="s">
        <v>96</v>
      </c>
      <c r="F13003" s="1">
        <v>6881</v>
      </c>
      <c r="G13003" s="1" t="s">
        <v>64</v>
      </c>
      <c r="H13003" s="1" t="s">
        <v>83</v>
      </c>
      <c r="I13003" s="1" t="s">
        <v>87</v>
      </c>
      <c r="J13003" s="1" t="str" cm="1">
        <f t="array" ref="J13003">_xlfn.IFS(F13003="","missing",F13003&lt;0,"negative",F13003=0,"zero",AND(F13003&gt;=99999,MOD(F13003,9)=0),"99999 placeholder",AND(F13003&gt;$O$5,D13003="Expense"),"Expense outlier",AND(F13003&gt;$P$5,D13003="Income"),"Income outlier",TRUE,"valid")</f>
        <v>valid</v>
      </c>
      <c r="K13003" s="1" t="str">
        <f>_xlfn.XLOOKUP(I13003,[1]category_mapping!$F$2:$F$19,[1]category_mapping!$G$2:$G$19,E13003)</f>
        <v>travel</v>
      </c>
      <c r="L13003" s="1" t="str">
        <f>IF(cleaning_working[[#This Row],[date]]="","Missing","Available")</f>
        <v>Available</v>
      </c>
    </row>
    <row r="13004" spans="1:12" x14ac:dyDescent="0.35">
      <c r="A13004" s="1" t="s">
        <v>12487</v>
      </c>
      <c r="B13004" s="1" t="s">
        <v>136</v>
      </c>
      <c r="C13004" s="3" t="s">
        <v>38</v>
      </c>
      <c r="D13004" s="1" t="s">
        <v>13</v>
      </c>
      <c r="E13004" s="1" t="s">
        <v>24</v>
      </c>
      <c r="F13004" s="1">
        <v>1000</v>
      </c>
      <c r="G13004" s="1" t="s">
        <v>18</v>
      </c>
      <c r="H13004" s="1" t="s">
        <v>65</v>
      </c>
      <c r="I13004" s="1" t="s">
        <v>217</v>
      </c>
      <c r="J13004" s="1" t="str" cm="1">
        <f t="array" ref="J13004">_xlfn.IFS(F13004="","missing",F13004&lt;0,"negative",F13004=0,"zero",AND(F13004&gt;=99999,MOD(F13004,9)=0),"99999 placeholder",AND(F13004&gt;$O$5,D13004="Expense"),"Expense outlier",AND(F13004&gt;$P$5,D13004="Income"),"Income outlier",TRUE,"valid")</f>
        <v>valid</v>
      </c>
      <c r="K13004" s="1" t="str">
        <f>_xlfn.XLOOKUP(I13004,[1]category_mapping!$F$2:$F$19,[1]category_mapping!$G$2:$G$19,E13004)</f>
        <v>rent</v>
      </c>
      <c r="L13004" s="1" t="str">
        <f>IF(cleaning_working[[#This Row],[date]]="","Missing","Available")</f>
        <v>Missing</v>
      </c>
    </row>
    <row r="13005" spans="1:12" x14ac:dyDescent="0.35">
      <c r="A13005" s="1" t="s">
        <v>12488</v>
      </c>
      <c r="B13005" s="1" t="s">
        <v>56</v>
      </c>
      <c r="C13005" s="3">
        <v>45479</v>
      </c>
      <c r="D13005" s="1" t="s">
        <v>14</v>
      </c>
      <c r="E13005" s="1" t="s">
        <v>215</v>
      </c>
      <c r="F13005" s="1">
        <v>59723</v>
      </c>
      <c r="G13005" s="1" t="s">
        <v>32</v>
      </c>
      <c r="H13005" s="1" t="s">
        <v>19</v>
      </c>
      <c r="I13005" s="1" t="s">
        <v>87</v>
      </c>
      <c r="J13005" s="1" t="str" cm="1">
        <f t="array" ref="J13005">_xlfn.IFS(F13005="","missing",F13005&lt;0,"negative",F13005=0,"zero",AND(F13005&gt;=99999,MOD(F13005,9)=0),"99999 placeholder",AND(F13005&gt;$O$5,D13005="Expense"),"Expense outlier",AND(F13005&gt;$P$5,D13005="Income"),"Income outlier",TRUE,"valid")</f>
        <v>valid</v>
      </c>
      <c r="K13005" s="1" t="str">
        <f>_xlfn.XLOOKUP(I13005,[1]category_mapping!$F$2:$F$19,[1]category_mapping!$G$2:$G$19,E13005)</f>
        <v>bonus</v>
      </c>
      <c r="L13005" s="1" t="str">
        <f>IF(cleaning_working[[#This Row],[date]]="","Missing","Available")</f>
        <v>Available</v>
      </c>
    </row>
    <row r="13006" spans="1:12" x14ac:dyDescent="0.35">
      <c r="A13006" s="1" t="s">
        <v>1998</v>
      </c>
      <c r="B13006" s="1" t="s">
        <v>309</v>
      </c>
      <c r="C13006" s="3">
        <v>44380</v>
      </c>
      <c r="D13006" s="1" t="s">
        <v>13</v>
      </c>
      <c r="E13006" s="1" t="s">
        <v>63</v>
      </c>
      <c r="F13006" s="1">
        <v>581</v>
      </c>
      <c r="G13006" s="1" t="s">
        <v>40</v>
      </c>
      <c r="H13006" s="1" t="s">
        <v>107</v>
      </c>
      <c r="I13006" s="1" t="s">
        <v>97</v>
      </c>
      <c r="J13006" s="1" t="str" cm="1">
        <f t="array" ref="J13006">_xlfn.IFS(F13006="","missing",F13006&lt;0,"negative",F13006=0,"zero",AND(F13006&gt;=99999,MOD(F13006,9)=0),"99999 placeholder",AND(F13006&gt;$O$5,D13006="Expense"),"Expense outlier",AND(F13006&gt;$P$5,D13006="Income"),"Income outlier",TRUE,"valid")</f>
        <v>valid</v>
      </c>
      <c r="K13006" s="1" t="str">
        <f>_xlfn.XLOOKUP(I13006,[1]category_mapping!$F$2:$F$19,[1]category_mapping!$G$2:$G$19,E13006)</f>
        <v>health</v>
      </c>
      <c r="L13006" s="1" t="str">
        <f>IF(cleaning_working[[#This Row],[date]]="","Missing","Available")</f>
        <v>Available</v>
      </c>
    </row>
    <row r="13007" spans="1:12" x14ac:dyDescent="0.35">
      <c r="A13007" s="1" t="s">
        <v>12489</v>
      </c>
      <c r="B13007" s="1" t="s">
        <v>44</v>
      </c>
      <c r="C13007" s="3">
        <v>45404</v>
      </c>
      <c r="D13007" s="1" t="s">
        <v>13</v>
      </c>
      <c r="E13007" s="1" t="s">
        <v>96</v>
      </c>
      <c r="F13007" s="1">
        <v>6384</v>
      </c>
      <c r="G13007" s="1" t="s">
        <v>18</v>
      </c>
      <c r="H13007" s="1" t="s">
        <v>133</v>
      </c>
      <c r="I13007" s="1" t="s">
        <v>71</v>
      </c>
      <c r="J13007" s="1" t="str" cm="1">
        <f t="array" ref="J13007">_xlfn.IFS(F13007="","missing",F13007&lt;0,"negative",F13007=0,"zero",AND(F13007&gt;=99999,MOD(F13007,9)=0),"99999 placeholder",AND(F13007&gt;$O$5,D13007="Expense"),"Expense outlier",AND(F13007&gt;$P$5,D13007="Income"),"Income outlier",TRUE,"valid")</f>
        <v>valid</v>
      </c>
      <c r="K13007" s="1" t="str">
        <f>_xlfn.XLOOKUP(I13007,[1]category_mapping!$F$2:$F$19,[1]category_mapping!$G$2:$G$19,E13007)</f>
        <v>health</v>
      </c>
      <c r="L13007" s="1" t="str">
        <f>IF(cleaning_working[[#This Row],[date]]="","Missing","Available")</f>
        <v>Available</v>
      </c>
    </row>
    <row r="13008" spans="1:12" x14ac:dyDescent="0.35">
      <c r="A13008" s="1" t="s">
        <v>12490</v>
      </c>
      <c r="B13008" s="1" t="s">
        <v>542</v>
      </c>
      <c r="C13008" s="3">
        <v>45400</v>
      </c>
      <c r="D13008" s="1" t="s">
        <v>13</v>
      </c>
      <c r="E13008" s="1" t="s">
        <v>39</v>
      </c>
      <c r="F13008" s="1">
        <v>651</v>
      </c>
      <c r="G13008" s="1" t="s">
        <v>18</v>
      </c>
      <c r="H13008" s="1" t="s">
        <v>133</v>
      </c>
      <c r="I13008" s="1" t="s">
        <v>178</v>
      </c>
      <c r="J13008" s="1" t="str" cm="1">
        <f t="array" ref="J13008">_xlfn.IFS(F13008="","missing",F13008&lt;0,"negative",F13008=0,"zero",AND(F13008&gt;=99999,MOD(F13008,9)=0),"99999 placeholder",AND(F13008&gt;$O$5,D13008="Expense"),"Expense outlier",AND(F13008&gt;$P$5,D13008="Income"),"Income outlier",TRUE,"valid")</f>
        <v>valid</v>
      </c>
      <c r="K13008" s="1" t="str">
        <f>_xlfn.XLOOKUP(I13008,[1]category_mapping!$F$2:$F$19,[1]category_mapping!$G$2:$G$19,E13008)</f>
        <v>rent</v>
      </c>
      <c r="L13008" s="1" t="str">
        <f>IF(cleaning_working[[#This Row],[date]]="","Missing","Available")</f>
        <v>Available</v>
      </c>
    </row>
    <row r="13009" spans="1:12" x14ac:dyDescent="0.35">
      <c r="A13009" s="1" t="s">
        <v>12491</v>
      </c>
      <c r="B13009" s="1" t="s">
        <v>386</v>
      </c>
      <c r="C13009" s="3">
        <v>44971</v>
      </c>
      <c r="D13009" s="1" t="s">
        <v>13</v>
      </c>
      <c r="E13009" s="1" t="s">
        <v>45</v>
      </c>
      <c r="F13009" s="1">
        <v>2505</v>
      </c>
      <c r="G13009" s="1" t="s">
        <v>18</v>
      </c>
      <c r="H13009" s="1" t="s">
        <v>86</v>
      </c>
      <c r="J13009" s="1" t="str" cm="1">
        <f t="array" ref="J13009">_xlfn.IFS(F13009="","missing",F13009&lt;0,"negative",F13009=0,"zero",AND(F13009&gt;=99999,MOD(F13009,9)=0),"99999 placeholder",AND(F13009&gt;$O$5,D13009="Expense"),"Expense outlier",AND(F13009&gt;$P$5,D13009="Income"),"Income outlier",TRUE,"valid")</f>
        <v>valid</v>
      </c>
      <c r="K13009" s="1" t="str">
        <f>_xlfn.XLOOKUP(I13009,[1]category_mapping!$F$2:$F$19,[1]category_mapping!$G$2:$G$19,E13009)</f>
        <v>entertainment</v>
      </c>
      <c r="L13009" s="1" t="str">
        <f>IF(cleaning_working[[#This Row],[date]]="","Missing","Available")</f>
        <v>Available</v>
      </c>
    </row>
    <row r="13010" spans="1:12" x14ac:dyDescent="0.35">
      <c r="A13010" s="1" t="s">
        <v>12492</v>
      </c>
      <c r="B13010" s="1" t="s">
        <v>130</v>
      </c>
      <c r="C13010" s="3">
        <v>44267</v>
      </c>
      <c r="D13010" s="1" t="s">
        <v>13</v>
      </c>
      <c r="E13010" s="1" t="s">
        <v>39</v>
      </c>
      <c r="F13010" s="1">
        <v>6317</v>
      </c>
      <c r="G13010" s="1" t="s">
        <v>64</v>
      </c>
      <c r="H13010" s="1" t="s">
        <v>159</v>
      </c>
      <c r="I13010" s="1" t="s">
        <v>178</v>
      </c>
      <c r="J13010" s="1" t="str" cm="1">
        <f t="array" ref="J13010">_xlfn.IFS(F13010="","missing",F13010&lt;0,"negative",F13010=0,"zero",AND(F13010&gt;=99999,MOD(F13010,9)=0),"99999 placeholder",AND(F13010&gt;$O$5,D13010="Expense"),"Expense outlier",AND(F13010&gt;$P$5,D13010="Income"),"Income outlier",TRUE,"valid")</f>
        <v>valid</v>
      </c>
      <c r="K13010" s="1" t="str">
        <f>_xlfn.XLOOKUP(I13010,[1]category_mapping!$F$2:$F$19,[1]category_mapping!$G$2:$G$19,E13010)</f>
        <v>rent</v>
      </c>
      <c r="L13010" s="1" t="str">
        <f>IF(cleaning_working[[#This Row],[date]]="","Missing","Available")</f>
        <v>Available</v>
      </c>
    </row>
    <row r="13011" spans="1:12" x14ac:dyDescent="0.35">
      <c r="A13011" s="1" t="s">
        <v>12493</v>
      </c>
      <c r="B13011" s="1" t="s">
        <v>686</v>
      </c>
      <c r="C13011" s="3">
        <v>45162</v>
      </c>
      <c r="D13011" s="1" t="s">
        <v>13</v>
      </c>
      <c r="E13011" s="1" t="s">
        <v>39</v>
      </c>
      <c r="F13011" s="1">
        <v>507</v>
      </c>
      <c r="G13011" s="1" t="s">
        <v>40</v>
      </c>
      <c r="H13011" s="1" t="s">
        <v>159</v>
      </c>
      <c r="I13011" s="1" t="s">
        <v>53</v>
      </c>
      <c r="J13011" s="1" t="str" cm="1">
        <f t="array" ref="J13011">_xlfn.IFS(F13011="","missing",F13011&lt;0,"negative",F13011=0,"zero",AND(F13011&gt;=99999,MOD(F13011,9)=0),"99999 placeholder",AND(F13011&gt;$O$5,D13011="Expense"),"Expense outlier",AND(F13011&gt;$P$5,D13011="Income"),"Income outlier",TRUE,"valid")</f>
        <v>valid</v>
      </c>
      <c r="K13011" s="1" t="str">
        <f>_xlfn.XLOOKUP(I13011,[1]category_mapping!$F$2:$F$19,[1]category_mapping!$G$2:$G$19,E13011)</f>
        <v>travel</v>
      </c>
      <c r="L13011" s="1" t="str">
        <f>IF(cleaning_working[[#This Row],[date]]="","Missing","Available")</f>
        <v>Available</v>
      </c>
    </row>
    <row r="13012" spans="1:12" x14ac:dyDescent="0.35">
      <c r="A13012" s="1" t="s">
        <v>6187</v>
      </c>
      <c r="B13012" s="1" t="s">
        <v>790</v>
      </c>
      <c r="C13012" s="3">
        <v>45388</v>
      </c>
      <c r="D13012" s="1" t="s">
        <v>14</v>
      </c>
      <c r="E13012" s="1" t="s">
        <v>119</v>
      </c>
      <c r="F13012" s="1">
        <v>54642</v>
      </c>
      <c r="G13012" s="1" t="s">
        <v>64</v>
      </c>
      <c r="H13012" s="1" t="s">
        <v>83</v>
      </c>
      <c r="I13012" s="1" t="s">
        <v>90</v>
      </c>
      <c r="J13012" s="1" t="str" cm="1">
        <f t="array" ref="J13012">_xlfn.IFS(F13012="","missing",F13012&lt;0,"negative",F13012=0,"zero",AND(F13012&gt;=99999,MOD(F13012,9)=0),"99999 placeholder",AND(F13012&gt;$O$5,D13012="Expense"),"Expense outlier",AND(F13012&gt;$P$5,D13012="Income"),"Income outlier",TRUE,"valid")</f>
        <v>valid</v>
      </c>
      <c r="K13012" s="1" t="str">
        <f>_xlfn.XLOOKUP(I13012,[1]category_mapping!$F$2:$F$19,[1]category_mapping!$G$2:$G$19,E13012)</f>
        <v>investment</v>
      </c>
      <c r="L13012" s="1" t="str">
        <f>IF(cleaning_working[[#This Row],[date]]="","Missing","Available")</f>
        <v>Available</v>
      </c>
    </row>
    <row r="13013" spans="1:12" x14ac:dyDescent="0.35">
      <c r="A13013" s="1" t="s">
        <v>12494</v>
      </c>
      <c r="B13013" s="1" t="s">
        <v>790</v>
      </c>
      <c r="C13013" s="3">
        <v>45377</v>
      </c>
      <c r="D13013" s="1" t="s">
        <v>13</v>
      </c>
      <c r="E13013" s="1" t="s">
        <v>24</v>
      </c>
      <c r="F13013" s="1">
        <v>47195</v>
      </c>
      <c r="G13013" s="1" t="s">
        <v>18</v>
      </c>
      <c r="H13013" s="1" t="s">
        <v>25</v>
      </c>
      <c r="I13013" s="1" t="s">
        <v>41</v>
      </c>
      <c r="J13013" s="1" t="str" cm="1">
        <f t="array" ref="J13013">_xlfn.IFS(F13013="","missing",F13013&lt;0,"negative",F13013=0,"zero",AND(F13013&gt;=99999,MOD(F13013,9)=0),"99999 placeholder",AND(F13013&gt;$O$5,D13013="Expense"),"Expense outlier",AND(F13013&gt;$P$5,D13013="Income"),"Income outlier",TRUE,"valid")</f>
        <v>Expense outlier</v>
      </c>
      <c r="K13013" s="1" t="str">
        <f>_xlfn.XLOOKUP(I13013,[1]category_mapping!$F$2:$F$19,[1]category_mapping!$G$2:$G$19,E13013)</f>
        <v>utilities</v>
      </c>
      <c r="L13013" s="1" t="str">
        <f>IF(cleaning_working[[#This Row],[date]]="","Missing","Available")</f>
        <v>Available</v>
      </c>
    </row>
    <row r="13014" spans="1:12" x14ac:dyDescent="0.35">
      <c r="A13014" s="1" t="s">
        <v>5104</v>
      </c>
      <c r="B13014" s="1" t="s">
        <v>372</v>
      </c>
      <c r="C13014" s="3">
        <v>44375</v>
      </c>
      <c r="D13014" s="1" t="s">
        <v>13</v>
      </c>
      <c r="E13014" s="1" t="s">
        <v>24</v>
      </c>
      <c r="F13014" s="1">
        <v>1869</v>
      </c>
      <c r="G13014" s="1" t="s">
        <v>18</v>
      </c>
      <c r="H13014" s="1" t="s">
        <v>86</v>
      </c>
      <c r="I13014" s="1" t="s">
        <v>87</v>
      </c>
      <c r="J13014" s="1" t="str" cm="1">
        <f t="array" ref="J13014">_xlfn.IFS(F13014="","missing",F13014&lt;0,"negative",F13014=0,"zero",AND(F13014&gt;=99999,MOD(F13014,9)=0),"99999 placeholder",AND(F13014&gt;$O$5,D13014="Expense"),"Expense outlier",AND(F13014&gt;$P$5,D13014="Income"),"Income outlier",TRUE,"valid")</f>
        <v>valid</v>
      </c>
      <c r="K13014" s="1" t="str">
        <f>_xlfn.XLOOKUP(I13014,[1]category_mapping!$F$2:$F$19,[1]category_mapping!$G$2:$G$19,E13014)</f>
        <v>rent</v>
      </c>
      <c r="L13014" s="1" t="str">
        <f>IF(cleaning_working[[#This Row],[date]]="","Missing","Available")</f>
        <v>Available</v>
      </c>
    </row>
    <row r="13015" spans="1:12" x14ac:dyDescent="0.35">
      <c r="A13015" s="1" t="s">
        <v>12495</v>
      </c>
      <c r="B13015" s="1" t="s">
        <v>357</v>
      </c>
      <c r="C13015" s="3">
        <v>44494</v>
      </c>
      <c r="D13015" s="1" t="s">
        <v>13</v>
      </c>
      <c r="E13015" s="1" t="s">
        <v>45</v>
      </c>
      <c r="F13015" s="1">
        <v>295</v>
      </c>
      <c r="G13015" s="1" t="s">
        <v>18</v>
      </c>
      <c r="H13015" s="1" t="s">
        <v>65</v>
      </c>
      <c r="I13015" s="1" t="s">
        <v>272</v>
      </c>
      <c r="J13015" s="1" t="str" cm="1">
        <f t="array" ref="J13015">_xlfn.IFS(F13015="","missing",F13015&lt;0,"negative",F13015=0,"zero",AND(F13015&gt;=99999,MOD(F13015,9)=0),"99999 placeholder",AND(F13015&gt;$O$5,D13015="Expense"),"Expense outlier",AND(F13015&gt;$P$5,D13015="Income"),"Income outlier",TRUE,"valid")</f>
        <v>valid</v>
      </c>
      <c r="K13015" s="1" t="str">
        <f>_xlfn.XLOOKUP(I13015,[1]category_mapping!$F$2:$F$19,[1]category_mapping!$G$2:$G$19,E13015)</f>
        <v>food</v>
      </c>
      <c r="L13015" s="1" t="str">
        <f>IF(cleaning_working[[#This Row],[date]]="","Missing","Available")</f>
        <v>Available</v>
      </c>
    </row>
    <row r="13016" spans="1:12" x14ac:dyDescent="0.35">
      <c r="A13016" s="1" t="s">
        <v>12496</v>
      </c>
      <c r="B13016" s="1" t="s">
        <v>202</v>
      </c>
      <c r="C13016" s="3">
        <v>44322</v>
      </c>
      <c r="D13016" s="1" t="s">
        <v>13</v>
      </c>
      <c r="E13016" s="1" t="s">
        <v>17</v>
      </c>
      <c r="F13016" s="1">
        <v>9048</v>
      </c>
      <c r="G13016" s="1" t="s">
        <v>18</v>
      </c>
      <c r="H13016" s="1" t="s">
        <v>133</v>
      </c>
      <c r="I13016" s="1" t="s">
        <v>226</v>
      </c>
      <c r="J13016" s="1" t="str" cm="1">
        <f t="array" ref="J13016">_xlfn.IFS(F13016="","missing",F13016&lt;0,"negative",F13016=0,"zero",AND(F13016&gt;=99999,MOD(F13016,9)=0),"99999 placeholder",AND(F13016&gt;$O$5,D13016="Expense"),"Expense outlier",AND(F13016&gt;$P$5,D13016="Income"),"Income outlier",TRUE,"valid")</f>
        <v>valid</v>
      </c>
      <c r="K13016" s="1" t="str">
        <f>_xlfn.XLOOKUP(I13016,[1]category_mapping!$F$2:$F$19,[1]category_mapping!$G$2:$G$19,E13016)</f>
        <v>savings</v>
      </c>
      <c r="L13016" s="1" t="str">
        <f>IF(cleaning_working[[#This Row],[date]]="","Missing","Available")</f>
        <v>Available</v>
      </c>
    </row>
    <row r="13017" spans="1:12" x14ac:dyDescent="0.35">
      <c r="A13017" s="1" t="s">
        <v>5805</v>
      </c>
      <c r="B13017" s="1" t="s">
        <v>559</v>
      </c>
      <c r="C13017" s="3">
        <v>45076</v>
      </c>
      <c r="D13017" s="1" t="s">
        <v>13</v>
      </c>
      <c r="E13017" s="1" t="s">
        <v>96</v>
      </c>
      <c r="F13017" s="1">
        <v>8896</v>
      </c>
      <c r="G13017" s="1" t="s">
        <v>64</v>
      </c>
      <c r="H13017" s="1" t="s">
        <v>26</v>
      </c>
      <c r="I13017" s="1" t="s">
        <v>90</v>
      </c>
      <c r="J13017" s="1" t="str" cm="1">
        <f t="array" ref="J13017">_xlfn.IFS(F13017="","missing",F13017&lt;0,"negative",F13017=0,"zero",AND(F13017&gt;=99999,MOD(F13017,9)=0),"99999 placeholder",AND(F13017&gt;$O$5,D13017="Expense"),"Expense outlier",AND(F13017&gt;$P$5,D13017="Income"),"Income outlier",TRUE,"valid")</f>
        <v>valid</v>
      </c>
      <c r="K13017" s="1" t="str">
        <f>_xlfn.XLOOKUP(I13017,[1]category_mapping!$F$2:$F$19,[1]category_mapping!$G$2:$G$19,E13017)</f>
        <v>travel</v>
      </c>
      <c r="L13017" s="1" t="str">
        <f>IF(cleaning_working[[#This Row],[date]]="","Missing","Available")</f>
        <v>Available</v>
      </c>
    </row>
    <row r="13018" spans="1:12" x14ac:dyDescent="0.35">
      <c r="A13018" s="1" t="s">
        <v>12497</v>
      </c>
      <c r="B13018" s="1" t="s">
        <v>243</v>
      </c>
      <c r="C13018" s="3">
        <v>45497</v>
      </c>
      <c r="D13018" s="1" t="s">
        <v>13</v>
      </c>
      <c r="E13018" s="1" t="s">
        <v>17</v>
      </c>
      <c r="F13018" s="1">
        <v>1378</v>
      </c>
      <c r="G13018" s="1" t="s">
        <v>40</v>
      </c>
      <c r="H13018" s="1" t="s">
        <v>25</v>
      </c>
      <c r="I13018" s="1" t="s">
        <v>97</v>
      </c>
      <c r="J13018" s="1" t="str" cm="1">
        <f t="array" ref="J13018">_xlfn.IFS(F13018="","missing",F13018&lt;0,"negative",F13018=0,"zero",AND(F13018&gt;=99999,MOD(F13018,9)=0),"99999 placeholder",AND(F13018&gt;$O$5,D13018="Expense"),"Expense outlier",AND(F13018&gt;$P$5,D13018="Income"),"Income outlier",TRUE,"valid")</f>
        <v>valid</v>
      </c>
      <c r="K13018" s="1" t="str">
        <f>_xlfn.XLOOKUP(I13018,[1]category_mapping!$F$2:$F$19,[1]category_mapping!$G$2:$G$19,E13018)</f>
        <v>health</v>
      </c>
      <c r="L13018" s="1" t="str">
        <f>IF(cleaning_working[[#This Row],[date]]="","Missing","Available")</f>
        <v>Available</v>
      </c>
    </row>
    <row r="13019" spans="1:12" x14ac:dyDescent="0.35">
      <c r="A13019" s="1" t="s">
        <v>10621</v>
      </c>
      <c r="B13019" s="1" t="s">
        <v>762</v>
      </c>
      <c r="C13019" s="3">
        <v>44683</v>
      </c>
      <c r="D13019" s="1" t="s">
        <v>13</v>
      </c>
      <c r="E13019" s="1" t="s">
        <v>24</v>
      </c>
      <c r="F13019" s="1">
        <v>12417</v>
      </c>
      <c r="G13019" s="1" t="s">
        <v>25</v>
      </c>
      <c r="H13019" s="1" t="s">
        <v>159</v>
      </c>
      <c r="I13019" s="1" t="s">
        <v>134</v>
      </c>
      <c r="J13019" s="1" t="str" cm="1">
        <f t="array" ref="J13019">_xlfn.IFS(F13019="","missing",F13019&lt;0,"negative",F13019=0,"zero",AND(F13019&gt;=99999,MOD(F13019,9)=0),"99999 placeholder",AND(F13019&gt;$O$5,D13019="Expense"),"Expense outlier",AND(F13019&gt;$P$5,D13019="Income"),"Income outlier",TRUE,"valid")</f>
        <v>valid</v>
      </c>
      <c r="K13019" s="1" t="str">
        <f>_xlfn.XLOOKUP(I13019,[1]category_mapping!$F$2:$F$19,[1]category_mapping!$G$2:$G$19,E13019)</f>
        <v>education</v>
      </c>
      <c r="L13019" s="1" t="str">
        <f>IF(cleaning_working[[#This Row],[date]]="","Missing","Available")</f>
        <v>Available</v>
      </c>
    </row>
    <row r="13020" spans="1:12" x14ac:dyDescent="0.35">
      <c r="A13020" s="1" t="s">
        <v>12498</v>
      </c>
      <c r="B13020" s="1" t="s">
        <v>30</v>
      </c>
      <c r="C13020" s="3">
        <v>45296</v>
      </c>
      <c r="D13020" s="1" t="s">
        <v>13</v>
      </c>
      <c r="E13020" s="1" t="s">
        <v>45</v>
      </c>
      <c r="F13020" s="1">
        <v>2708</v>
      </c>
      <c r="G13020" s="1" t="s">
        <v>32</v>
      </c>
      <c r="H13020" s="1" t="s">
        <v>25</v>
      </c>
      <c r="I13020" s="1" t="s">
        <v>27</v>
      </c>
      <c r="J13020" s="1" t="str" cm="1">
        <f t="array" ref="J13020">_xlfn.IFS(F13020="","missing",F13020&lt;0,"negative",F13020=0,"zero",AND(F13020&gt;=99999,MOD(F13020,9)=0),"99999 placeholder",AND(F13020&gt;$O$5,D13020="Expense"),"Expense outlier",AND(F13020&gt;$P$5,D13020="Income"),"Income outlier",TRUE,"valid")</f>
        <v>valid</v>
      </c>
      <c r="K13020" s="1" t="str">
        <f>_xlfn.XLOOKUP(I13020,[1]category_mapping!$F$2:$F$19,[1]category_mapping!$G$2:$G$19,E13020)</f>
        <v>entertainment</v>
      </c>
      <c r="L13020" s="1" t="str">
        <f>IF(cleaning_working[[#This Row],[date]]="","Missing","Available")</f>
        <v>Available</v>
      </c>
    </row>
    <row r="13021" spans="1:12" x14ac:dyDescent="0.35">
      <c r="A13021" s="1" t="s">
        <v>12499</v>
      </c>
      <c r="B13021" s="1" t="s">
        <v>122</v>
      </c>
      <c r="C13021" s="3">
        <v>44759</v>
      </c>
      <c r="D13021" s="1" t="s">
        <v>13</v>
      </c>
      <c r="E13021" s="1" t="s">
        <v>96</v>
      </c>
      <c r="F13021" s="1">
        <v>8749</v>
      </c>
      <c r="G13021" s="1" t="s">
        <v>32</v>
      </c>
      <c r="H13021" s="1" t="s">
        <v>65</v>
      </c>
      <c r="I13021" s="1" t="s">
        <v>93</v>
      </c>
      <c r="J13021" s="1" t="str" cm="1">
        <f t="array" ref="J13021">_xlfn.IFS(F13021="","missing",F13021&lt;0,"negative",F13021=0,"zero",AND(F13021&gt;=99999,MOD(F13021,9)=0),"99999 placeholder",AND(F13021&gt;$O$5,D13021="Expense"),"Expense outlier",AND(F13021&gt;$P$5,D13021="Income"),"Income outlier",TRUE,"valid")</f>
        <v>valid</v>
      </c>
      <c r="K13021" s="1" t="str">
        <f>_xlfn.XLOOKUP(I13021,[1]category_mapping!$F$2:$F$19,[1]category_mapping!$G$2:$G$19,E13021)</f>
        <v>travel</v>
      </c>
      <c r="L13021" s="1" t="str">
        <f>IF(cleaning_working[[#This Row],[date]]="","Missing","Available")</f>
        <v>Available</v>
      </c>
    </row>
    <row r="13022" spans="1:12" x14ac:dyDescent="0.35">
      <c r="A13022" s="1" t="s">
        <v>12500</v>
      </c>
      <c r="B13022" s="1" t="s">
        <v>95</v>
      </c>
      <c r="C13022" s="3">
        <v>45302</v>
      </c>
      <c r="D13022" s="1" t="s">
        <v>13</v>
      </c>
      <c r="E13022" s="1" t="s">
        <v>96</v>
      </c>
      <c r="F13022" s="1">
        <v>4349</v>
      </c>
      <c r="G13022" s="1" t="s">
        <v>32</v>
      </c>
      <c r="H13022" s="1" t="s">
        <v>159</v>
      </c>
      <c r="I13022" s="1" t="s">
        <v>58</v>
      </c>
      <c r="J13022" s="1" t="str" cm="1">
        <f t="array" ref="J13022">_xlfn.IFS(F13022="","missing",F13022&lt;0,"negative",F13022=0,"zero",AND(F13022&gt;=99999,MOD(F13022,9)=0),"99999 placeholder",AND(F13022&gt;$O$5,D13022="Expense"),"Expense outlier",AND(F13022&gt;$P$5,D13022="Income"),"Income outlier",TRUE,"valid")</f>
        <v>valid</v>
      </c>
      <c r="K13022" s="1" t="str">
        <f>_xlfn.XLOOKUP(I13022,[1]category_mapping!$F$2:$F$19,[1]category_mapping!$G$2:$G$19,E13022)</f>
        <v>travel</v>
      </c>
      <c r="L13022" s="1" t="str">
        <f>IF(cleaning_working[[#This Row],[date]]="","Missing","Available")</f>
        <v>Available</v>
      </c>
    </row>
    <row r="13023" spans="1:12" x14ac:dyDescent="0.35">
      <c r="A13023" s="1" t="s">
        <v>12501</v>
      </c>
      <c r="B13023" s="1" t="s">
        <v>464</v>
      </c>
      <c r="C13023" s="3">
        <v>44389</v>
      </c>
      <c r="D13023" s="1" t="s">
        <v>13</v>
      </c>
      <c r="E13023" s="1" t="s">
        <v>24</v>
      </c>
      <c r="F13023" s="1">
        <v>5814</v>
      </c>
      <c r="G13023" s="1" t="s">
        <v>64</v>
      </c>
      <c r="H13023" s="1" t="s">
        <v>83</v>
      </c>
      <c r="I13023" s="1" t="s">
        <v>123</v>
      </c>
      <c r="J13023" s="1" t="str" cm="1">
        <f t="array" ref="J13023">_xlfn.IFS(F13023="","missing",F13023&lt;0,"negative",F13023=0,"zero",AND(F13023&gt;=99999,MOD(F13023,9)=0),"99999 placeholder",AND(F13023&gt;$O$5,D13023="Expense"),"Expense outlier",AND(F13023&gt;$P$5,D13023="Income"),"Income outlier",TRUE,"valid")</f>
        <v>valid</v>
      </c>
      <c r="K13023" s="1" t="str">
        <f>_xlfn.XLOOKUP(I13023,[1]category_mapping!$F$2:$F$19,[1]category_mapping!$G$2:$G$19,E13023)</f>
        <v>rent</v>
      </c>
      <c r="L13023" s="1" t="str">
        <f>IF(cleaning_working[[#This Row],[date]]="","Missing","Available")</f>
        <v>Available</v>
      </c>
    </row>
    <row r="13024" spans="1:12" x14ac:dyDescent="0.35">
      <c r="A13024" s="1" t="s">
        <v>12502</v>
      </c>
      <c r="B13024" s="1" t="s">
        <v>319</v>
      </c>
      <c r="C13024" s="3">
        <v>44326</v>
      </c>
      <c r="D13024" s="1" t="s">
        <v>13</v>
      </c>
      <c r="E13024" s="1" t="s">
        <v>46</v>
      </c>
      <c r="F13024" s="1">
        <v>4118</v>
      </c>
      <c r="G13024" s="1" t="s">
        <v>18</v>
      </c>
      <c r="H13024" s="1" t="s">
        <v>107</v>
      </c>
      <c r="I13024" s="1" t="s">
        <v>80</v>
      </c>
      <c r="J13024" s="1" t="str" cm="1">
        <f t="array" ref="J13024">_xlfn.IFS(F13024="","missing",F13024&lt;0,"negative",F13024=0,"zero",AND(F13024&gt;=99999,MOD(F13024,9)=0),"99999 placeholder",AND(F13024&gt;$O$5,D13024="Expense"),"Expense outlier",AND(F13024&gt;$P$5,D13024="Income"),"Income outlier",TRUE,"valid")</f>
        <v>valid</v>
      </c>
      <c r="K13024" s="1" t="str">
        <f>_xlfn.XLOOKUP(I13024,[1]category_mapping!$F$2:$F$19,[1]category_mapping!$G$2:$G$19,E13024)</f>
        <v>food</v>
      </c>
      <c r="L13024" s="1" t="str">
        <f>IF(cleaning_working[[#This Row],[date]]="","Missing","Available")</f>
        <v>Available</v>
      </c>
    </row>
    <row r="13025" spans="1:12" x14ac:dyDescent="0.35">
      <c r="A13025" s="1" t="s">
        <v>12503</v>
      </c>
      <c r="B13025" s="1" t="s">
        <v>357</v>
      </c>
      <c r="C13025" s="3">
        <v>45608</v>
      </c>
      <c r="D13025" s="1" t="s">
        <v>13</v>
      </c>
      <c r="E13025" s="1" t="s">
        <v>96</v>
      </c>
      <c r="F13025" s="1">
        <v>9148</v>
      </c>
      <c r="G13025" s="1" t="s">
        <v>32</v>
      </c>
      <c r="H13025" s="1" t="s">
        <v>25</v>
      </c>
      <c r="I13025" s="1" t="s">
        <v>49</v>
      </c>
      <c r="J13025" s="1" t="str" cm="1">
        <f t="array" ref="J13025">_xlfn.IFS(F13025="","missing",F13025&lt;0,"negative",F13025=0,"zero",AND(F13025&gt;=99999,MOD(F13025,9)=0),"99999 placeholder",AND(F13025&gt;$O$5,D13025="Expense"),"Expense outlier",AND(F13025&gt;$P$5,D13025="Income"),"Income outlier",TRUE,"valid")</f>
        <v>valid</v>
      </c>
      <c r="K13025" s="1" t="str">
        <f>_xlfn.XLOOKUP(I13025,[1]category_mapping!$F$2:$F$19,[1]category_mapping!$G$2:$G$19,E13025)</f>
        <v>travel</v>
      </c>
      <c r="L13025" s="1" t="str">
        <f>IF(cleaning_working[[#This Row],[date]]="","Missing","Available")</f>
        <v>Available</v>
      </c>
    </row>
    <row r="13026" spans="1:12" x14ac:dyDescent="0.35">
      <c r="A13026" s="1" t="s">
        <v>12504</v>
      </c>
      <c r="B13026" s="1" t="s">
        <v>376</v>
      </c>
      <c r="C13026" s="3">
        <v>44872</v>
      </c>
      <c r="D13026" s="1" t="s">
        <v>13</v>
      </c>
      <c r="E13026" s="1" t="s">
        <v>96</v>
      </c>
      <c r="F13026" s="1">
        <v>5872</v>
      </c>
      <c r="G13026" s="1" t="s">
        <v>64</v>
      </c>
      <c r="H13026" s="1" t="s">
        <v>19</v>
      </c>
      <c r="I13026" s="1" t="s">
        <v>272</v>
      </c>
      <c r="J13026" s="1" t="str" cm="1">
        <f t="array" ref="J13026">_xlfn.IFS(F13026="","missing",F13026&lt;0,"negative",F13026=0,"zero",AND(F13026&gt;=99999,MOD(F13026,9)=0),"99999 placeholder",AND(F13026&gt;$O$5,D13026="Expense"),"Expense outlier",AND(F13026&gt;$P$5,D13026="Income"),"Income outlier",TRUE,"valid")</f>
        <v>valid</v>
      </c>
      <c r="K13026" s="1" t="str">
        <f>_xlfn.XLOOKUP(I13026,[1]category_mapping!$F$2:$F$19,[1]category_mapping!$G$2:$G$19,E13026)</f>
        <v>food</v>
      </c>
      <c r="L13026" s="1" t="str">
        <f>IF(cleaning_working[[#This Row],[date]]="","Missing","Available")</f>
        <v>Available</v>
      </c>
    </row>
    <row r="13027" spans="1:12" x14ac:dyDescent="0.35">
      <c r="A13027" s="1" t="s">
        <v>12505</v>
      </c>
      <c r="B13027" s="1" t="s">
        <v>281</v>
      </c>
      <c r="C13027" s="3">
        <v>45445</v>
      </c>
      <c r="D13027" s="1" t="s">
        <v>13</v>
      </c>
      <c r="E13027" s="1" t="s">
        <v>96</v>
      </c>
      <c r="F13027" s="1">
        <v>3982</v>
      </c>
      <c r="G13027" s="1" t="s">
        <v>18</v>
      </c>
      <c r="H13027" s="1" t="s">
        <v>26</v>
      </c>
      <c r="J13027" s="1" t="str" cm="1">
        <f t="array" ref="J13027">_xlfn.IFS(F13027="","missing",F13027&lt;0,"negative",F13027=0,"zero",AND(F13027&gt;=99999,MOD(F13027,9)=0),"99999 placeholder",AND(F13027&gt;$O$5,D13027="Expense"),"Expense outlier",AND(F13027&gt;$P$5,D13027="Income"),"Income outlier",TRUE,"valid")</f>
        <v>valid</v>
      </c>
      <c r="K13027" s="1" t="str">
        <f>_xlfn.XLOOKUP(I13027,[1]category_mapping!$F$2:$F$19,[1]category_mapping!$G$2:$G$19,E13027)</f>
        <v>travel</v>
      </c>
      <c r="L13027" s="1" t="str">
        <f>IF(cleaning_working[[#This Row],[date]]="","Missing","Available")</f>
        <v>Available</v>
      </c>
    </row>
    <row r="13028" spans="1:12" x14ac:dyDescent="0.35">
      <c r="A13028" s="1" t="s">
        <v>12506</v>
      </c>
      <c r="B13028" s="1" t="s">
        <v>202</v>
      </c>
      <c r="C13028" s="3">
        <v>45073</v>
      </c>
      <c r="D13028" s="1" t="s">
        <v>13</v>
      </c>
      <c r="E13028" s="1" t="s">
        <v>39</v>
      </c>
      <c r="F13028" s="1">
        <v>1389</v>
      </c>
      <c r="G13028" s="1" t="s">
        <v>64</v>
      </c>
      <c r="H13028" s="1" t="s">
        <v>86</v>
      </c>
      <c r="I13028" s="1" t="s">
        <v>27</v>
      </c>
      <c r="J13028" s="1" t="str" cm="1">
        <f t="array" ref="J13028">_xlfn.IFS(F13028="","missing",F13028&lt;0,"negative",F13028=0,"zero",AND(F13028&gt;=99999,MOD(F13028,9)=0),"99999 placeholder",AND(F13028&gt;$O$5,D13028="Expense"),"Expense outlier",AND(F13028&gt;$P$5,D13028="Income"),"Income outlier",TRUE,"valid")</f>
        <v>valid</v>
      </c>
      <c r="K13028" s="1" t="str">
        <f>_xlfn.XLOOKUP(I13028,[1]category_mapping!$F$2:$F$19,[1]category_mapping!$G$2:$G$19,E13028)</f>
        <v>food</v>
      </c>
      <c r="L13028" s="1" t="str">
        <f>IF(cleaning_working[[#This Row],[date]]="","Missing","Available")</f>
        <v>Available</v>
      </c>
    </row>
    <row r="13029" spans="1:12" x14ac:dyDescent="0.35">
      <c r="A13029" s="1" t="s">
        <v>12507</v>
      </c>
      <c r="B13029" s="1" t="s">
        <v>77</v>
      </c>
      <c r="C13029" s="3">
        <v>44605</v>
      </c>
      <c r="D13029" s="1" t="s">
        <v>13</v>
      </c>
      <c r="E13029" s="1" t="s">
        <v>24</v>
      </c>
      <c r="F13029" s="1">
        <v>30067</v>
      </c>
      <c r="G13029" s="1" t="s">
        <v>40</v>
      </c>
      <c r="H13029" s="1" t="s">
        <v>107</v>
      </c>
      <c r="J13029" s="1" t="str" cm="1">
        <f t="array" ref="J13029">_xlfn.IFS(F13029="","missing",F13029&lt;0,"negative",F13029=0,"zero",AND(F13029&gt;=99999,MOD(F13029,9)=0),"99999 placeholder",AND(F13029&gt;$O$5,D13029="Expense"),"Expense outlier",AND(F13029&gt;$P$5,D13029="Income"),"Income outlier",TRUE,"valid")</f>
        <v>Expense outlier</v>
      </c>
      <c r="K13029" s="1" t="str">
        <f>_xlfn.XLOOKUP(I13029,[1]category_mapping!$F$2:$F$19,[1]category_mapping!$G$2:$G$19,E13029)</f>
        <v>rent</v>
      </c>
      <c r="L13029" s="1" t="str">
        <f>IF(cleaning_working[[#This Row],[date]]="","Missing","Available")</f>
        <v>Available</v>
      </c>
    </row>
    <row r="13030" spans="1:12" x14ac:dyDescent="0.35">
      <c r="A13030" s="1" t="s">
        <v>12508</v>
      </c>
      <c r="B13030" s="1" t="s">
        <v>274</v>
      </c>
      <c r="C13030" s="3">
        <v>44555</v>
      </c>
      <c r="D13030" s="1" t="s">
        <v>13</v>
      </c>
      <c r="E13030" s="1" t="s">
        <v>63</v>
      </c>
      <c r="F13030" s="1">
        <v>244</v>
      </c>
      <c r="G13030" s="1" t="s">
        <v>32</v>
      </c>
      <c r="H13030" s="1" t="s">
        <v>83</v>
      </c>
      <c r="I13030" s="1" t="s">
        <v>123</v>
      </c>
      <c r="J13030" s="1" t="str" cm="1">
        <f t="array" ref="J13030">_xlfn.IFS(F13030="","missing",F13030&lt;0,"negative",F13030=0,"zero",AND(F13030&gt;=99999,MOD(F13030,9)=0),"99999 placeholder",AND(F13030&gt;$O$5,D13030="Expense"),"Expense outlier",AND(F13030&gt;$P$5,D13030="Income"),"Income outlier",TRUE,"valid")</f>
        <v>valid</v>
      </c>
      <c r="K13030" s="1" t="str">
        <f>_xlfn.XLOOKUP(I13030,[1]category_mapping!$F$2:$F$19,[1]category_mapping!$G$2:$G$19,E13030)</f>
        <v>utilities</v>
      </c>
      <c r="L13030" s="1" t="str">
        <f>IF(cleaning_working[[#This Row],[date]]="","Missing","Available")</f>
        <v>Available</v>
      </c>
    </row>
    <row r="13031" spans="1:12" x14ac:dyDescent="0.35">
      <c r="A13031" s="1" t="s">
        <v>12509</v>
      </c>
      <c r="B13031" s="1" t="s">
        <v>235</v>
      </c>
      <c r="C13031" s="3">
        <v>44564</v>
      </c>
      <c r="D13031" s="1" t="s">
        <v>13</v>
      </c>
      <c r="E13031" s="1" t="s">
        <v>17</v>
      </c>
      <c r="F13031" s="1">
        <v>1670</v>
      </c>
      <c r="G13031" s="1" t="s">
        <v>32</v>
      </c>
      <c r="H13031" s="1" t="s">
        <v>33</v>
      </c>
      <c r="I13031" s="1" t="s">
        <v>41</v>
      </c>
      <c r="J13031" s="1" t="str" cm="1">
        <f t="array" ref="J13031">_xlfn.IFS(F13031="","missing",F13031&lt;0,"negative",F13031=0,"zero",AND(F13031&gt;=99999,MOD(F13031,9)=0),"99999 placeholder",AND(F13031&gt;$O$5,D13031="Expense"),"Expense outlier",AND(F13031&gt;$P$5,D13031="Income"),"Income outlier",TRUE,"valid")</f>
        <v>valid</v>
      </c>
      <c r="K13031" s="1" t="str">
        <f>_xlfn.XLOOKUP(I13031,[1]category_mapping!$F$2:$F$19,[1]category_mapping!$G$2:$G$19,E13031)</f>
        <v>utilities</v>
      </c>
      <c r="L13031" s="1" t="str">
        <f>IF(cleaning_working[[#This Row],[date]]="","Missing","Available")</f>
        <v>Available</v>
      </c>
    </row>
    <row r="13032" spans="1:12" x14ac:dyDescent="0.35">
      <c r="A13032" s="1" t="s">
        <v>12510</v>
      </c>
      <c r="B13032" s="1" t="s">
        <v>182</v>
      </c>
      <c r="C13032" s="3">
        <v>45530</v>
      </c>
      <c r="D13032" s="1" t="s">
        <v>13</v>
      </c>
      <c r="E13032" s="1" t="s">
        <v>45</v>
      </c>
      <c r="F13032" s="1">
        <v>3843</v>
      </c>
      <c r="G13032" s="1" t="s">
        <v>32</v>
      </c>
      <c r="H13032" s="1" t="s">
        <v>65</v>
      </c>
      <c r="I13032" s="1" t="s">
        <v>93</v>
      </c>
      <c r="J13032" s="1" t="str" cm="1">
        <f t="array" ref="J13032">_xlfn.IFS(F13032="","missing",F13032&lt;0,"negative",F13032=0,"zero",AND(F13032&gt;=99999,MOD(F13032,9)=0),"99999 placeholder",AND(F13032&gt;$O$5,D13032="Expense"),"Expense outlier",AND(F13032&gt;$P$5,D13032="Income"),"Income outlier",TRUE,"valid")</f>
        <v>valid</v>
      </c>
      <c r="K13032" s="1" t="str">
        <f>_xlfn.XLOOKUP(I13032,[1]category_mapping!$F$2:$F$19,[1]category_mapping!$G$2:$G$19,E13032)</f>
        <v>entertainment</v>
      </c>
      <c r="L13032" s="1" t="str">
        <f>IF(cleaning_working[[#This Row],[date]]="","Missing","Available")</f>
        <v>Available</v>
      </c>
    </row>
    <row r="13033" spans="1:12" x14ac:dyDescent="0.35">
      <c r="A13033" s="1" t="s">
        <v>12511</v>
      </c>
      <c r="B13033" s="1" t="s">
        <v>420</v>
      </c>
      <c r="C13033" s="3">
        <v>44566</v>
      </c>
      <c r="D13033" s="1" t="s">
        <v>13</v>
      </c>
      <c r="E13033" s="1" t="s">
        <v>63</v>
      </c>
      <c r="F13033" s="1">
        <v>3625</v>
      </c>
      <c r="G13033" s="1" t="s">
        <v>40</v>
      </c>
      <c r="H13033" s="1" t="s">
        <v>65</v>
      </c>
      <c r="I13033" s="1" t="s">
        <v>128</v>
      </c>
      <c r="J13033" s="1" t="str" cm="1">
        <f t="array" ref="J13033">_xlfn.IFS(F13033="","missing",F13033&lt;0,"negative",F13033=0,"zero",AND(F13033&gt;=99999,MOD(F13033,9)=0),"99999 placeholder",AND(F13033&gt;$O$5,D13033="Expense"),"Expense outlier",AND(F13033&gt;$P$5,D13033="Income"),"Income outlier",TRUE,"valid")</f>
        <v>valid</v>
      </c>
      <c r="K13033" s="1" t="str">
        <f>_xlfn.XLOOKUP(I13033,[1]category_mapping!$F$2:$F$19,[1]category_mapping!$G$2:$G$19,E13033)</f>
        <v>utilities</v>
      </c>
      <c r="L13033" s="1" t="str">
        <f>IF(cleaning_working[[#This Row],[date]]="","Missing","Available")</f>
        <v>Available</v>
      </c>
    </row>
    <row r="13034" spans="1:12" x14ac:dyDescent="0.35">
      <c r="A13034" s="1" t="s">
        <v>12512</v>
      </c>
      <c r="B13034" s="1" t="s">
        <v>212</v>
      </c>
      <c r="C13034" s="3">
        <v>45501</v>
      </c>
      <c r="D13034" s="1" t="s">
        <v>13</v>
      </c>
      <c r="E13034" s="1" t="s">
        <v>24</v>
      </c>
      <c r="F13034" s="1">
        <v>34724</v>
      </c>
      <c r="G13034" s="1" t="s">
        <v>18</v>
      </c>
      <c r="H13034" s="1" t="s">
        <v>107</v>
      </c>
      <c r="I13034" s="1" t="s">
        <v>134</v>
      </c>
      <c r="J13034" s="1" t="str" cm="1">
        <f t="array" ref="J13034">_xlfn.IFS(F13034="","missing",F13034&lt;0,"negative",F13034=0,"zero",AND(F13034&gt;=99999,MOD(F13034,9)=0),"99999 placeholder",AND(F13034&gt;$O$5,D13034="Expense"),"Expense outlier",AND(F13034&gt;$P$5,D13034="Income"),"Income outlier",TRUE,"valid")</f>
        <v>Expense outlier</v>
      </c>
      <c r="K13034" s="1" t="str">
        <f>_xlfn.XLOOKUP(I13034,[1]category_mapping!$F$2:$F$19,[1]category_mapping!$G$2:$G$19,E13034)</f>
        <v>education</v>
      </c>
      <c r="L13034" s="1" t="str">
        <f>IF(cleaning_working[[#This Row],[date]]="","Missing","Available")</f>
        <v>Available</v>
      </c>
    </row>
    <row r="13035" spans="1:12" x14ac:dyDescent="0.35">
      <c r="A13035" s="1" t="s">
        <v>12513</v>
      </c>
      <c r="B13035" s="1" t="s">
        <v>142</v>
      </c>
      <c r="C13035" s="3">
        <v>45424</v>
      </c>
      <c r="D13035" s="1" t="s">
        <v>14</v>
      </c>
      <c r="E13035" s="1" t="s">
        <v>57</v>
      </c>
      <c r="F13035" s="1">
        <v>74771</v>
      </c>
      <c r="G13035" s="1" t="s">
        <v>40</v>
      </c>
      <c r="H13035" s="1" t="s">
        <v>65</v>
      </c>
      <c r="I13035" s="1" t="s">
        <v>128</v>
      </c>
      <c r="J13035" s="1" t="str" cm="1">
        <f t="array" ref="J13035">_xlfn.IFS(F13035="","missing",F13035&lt;0,"negative",F13035=0,"zero",AND(F13035&gt;=99999,MOD(F13035,9)=0),"99999 placeholder",AND(F13035&gt;$O$5,D13035="Expense"),"Expense outlier",AND(F13035&gt;$P$5,D13035="Income"),"Income outlier",TRUE,"valid")</f>
        <v>valid</v>
      </c>
      <c r="K13035" s="1" t="str">
        <f>_xlfn.XLOOKUP(I13035,[1]category_mapping!$F$2:$F$19,[1]category_mapping!$G$2:$G$19,E13035)</f>
        <v>utilities</v>
      </c>
      <c r="L13035" s="1" t="str">
        <f>IF(cleaning_working[[#This Row],[date]]="","Missing","Available")</f>
        <v>Available</v>
      </c>
    </row>
    <row r="13036" spans="1:12" x14ac:dyDescent="0.35">
      <c r="A13036" s="1" t="s">
        <v>12514</v>
      </c>
      <c r="B13036" s="1" t="s">
        <v>161</v>
      </c>
      <c r="C13036" s="3">
        <v>44786</v>
      </c>
      <c r="D13036" s="1" t="s">
        <v>14</v>
      </c>
      <c r="E13036" s="1" t="s">
        <v>31</v>
      </c>
      <c r="F13036" s="1">
        <v>50898</v>
      </c>
      <c r="G13036" s="1" t="s">
        <v>18</v>
      </c>
      <c r="H13036" s="1" t="s">
        <v>25</v>
      </c>
      <c r="J13036" s="1" t="str" cm="1">
        <f t="array" ref="J13036">_xlfn.IFS(F13036="","missing",F13036&lt;0,"negative",F13036=0,"zero",AND(F13036&gt;=99999,MOD(F13036,9)=0),"99999 placeholder",AND(F13036&gt;$O$5,D13036="Expense"),"Expense outlier",AND(F13036&gt;$P$5,D13036="Income"),"Income outlier",TRUE,"valid")</f>
        <v>valid</v>
      </c>
      <c r="K13036" s="1" t="str">
        <f>_xlfn.XLOOKUP(I13036,[1]category_mapping!$F$2:$F$19,[1]category_mapping!$G$2:$G$19,E13036)</f>
        <v>freelance</v>
      </c>
      <c r="L13036" s="1" t="str">
        <f>IF(cleaning_working[[#This Row],[date]]="","Missing","Available")</f>
        <v>Available</v>
      </c>
    </row>
    <row r="13037" spans="1:12" x14ac:dyDescent="0.35">
      <c r="A13037" s="1" t="s">
        <v>12515</v>
      </c>
      <c r="B13037" s="1" t="s">
        <v>243</v>
      </c>
      <c r="C13037" s="3">
        <v>44886</v>
      </c>
      <c r="D13037" s="1" t="s">
        <v>13</v>
      </c>
      <c r="E13037" s="1" t="s">
        <v>24</v>
      </c>
      <c r="F13037" s="1">
        <v>31495</v>
      </c>
      <c r="G13037" s="1" t="s">
        <v>64</v>
      </c>
      <c r="H13037" s="1" t="s">
        <v>26</v>
      </c>
      <c r="J13037" s="1" t="str" cm="1">
        <f t="array" ref="J13037">_xlfn.IFS(F13037="","missing",F13037&lt;0,"negative",F13037=0,"zero",AND(F13037&gt;=99999,MOD(F13037,9)=0),"99999 placeholder",AND(F13037&gt;$O$5,D13037="Expense"),"Expense outlier",AND(F13037&gt;$P$5,D13037="Income"),"Income outlier",TRUE,"valid")</f>
        <v>Expense outlier</v>
      </c>
      <c r="K13037" s="1" t="str">
        <f>_xlfn.XLOOKUP(I13037,[1]category_mapping!$F$2:$F$19,[1]category_mapping!$G$2:$G$19,E13037)</f>
        <v>rent</v>
      </c>
      <c r="L13037" s="1" t="str">
        <f>IF(cleaning_working[[#This Row],[date]]="","Missing","Available")</f>
        <v>Available</v>
      </c>
    </row>
    <row r="13038" spans="1:12" x14ac:dyDescent="0.35">
      <c r="A13038" s="1" t="s">
        <v>12516</v>
      </c>
      <c r="B13038" s="1" t="s">
        <v>95</v>
      </c>
      <c r="C13038" s="3">
        <v>45512</v>
      </c>
      <c r="D13038" s="1" t="s">
        <v>13</v>
      </c>
      <c r="E13038" s="1" t="s">
        <v>17</v>
      </c>
      <c r="F13038" s="1">
        <v>3899</v>
      </c>
      <c r="G13038" s="1" t="s">
        <v>40</v>
      </c>
      <c r="H13038" s="1" t="s">
        <v>86</v>
      </c>
      <c r="I13038" s="1" t="s">
        <v>162</v>
      </c>
      <c r="J13038" s="1" t="str" cm="1">
        <f t="array" ref="J13038">_xlfn.IFS(F13038="","missing",F13038&lt;0,"negative",F13038=0,"zero",AND(F13038&gt;=99999,MOD(F13038,9)=0),"99999 placeholder",AND(F13038&gt;$O$5,D13038="Expense"),"Expense outlier",AND(F13038&gt;$P$5,D13038="Income"),"Income outlier",TRUE,"valid")</f>
        <v>valid</v>
      </c>
      <c r="K13038" s="1" t="str">
        <f>_xlfn.XLOOKUP(I13038,[1]category_mapping!$F$2:$F$19,[1]category_mapping!$G$2:$G$19,E13038)</f>
        <v>education</v>
      </c>
      <c r="L13038" s="1" t="str">
        <f>IF(cleaning_working[[#This Row],[date]]="","Missing","Available")</f>
        <v>Available</v>
      </c>
    </row>
    <row r="13039" spans="1:12" x14ac:dyDescent="0.35">
      <c r="A13039" s="1" t="s">
        <v>12517</v>
      </c>
      <c r="B13039" s="1" t="s">
        <v>239</v>
      </c>
      <c r="C13039" s="3" t="s">
        <v>38</v>
      </c>
      <c r="D13039" s="1" t="s">
        <v>13</v>
      </c>
      <c r="E13039" s="1" t="s">
        <v>39</v>
      </c>
      <c r="F13039" s="1">
        <v>3863</v>
      </c>
      <c r="G13039" s="1" t="s">
        <v>40</v>
      </c>
      <c r="H13039" s="1" t="s">
        <v>26</v>
      </c>
      <c r="I13039" s="1" t="s">
        <v>97</v>
      </c>
      <c r="J13039" s="1" t="str" cm="1">
        <f t="array" ref="J13039">_xlfn.IFS(F13039="","missing",F13039&lt;0,"negative",F13039=0,"zero",AND(F13039&gt;=99999,MOD(F13039,9)=0),"99999 placeholder",AND(F13039&gt;$O$5,D13039="Expense"),"Expense outlier",AND(F13039&gt;$P$5,D13039="Income"),"Income outlier",TRUE,"valid")</f>
        <v>valid</v>
      </c>
      <c r="K13039" s="1" t="str">
        <f>_xlfn.XLOOKUP(I13039,[1]category_mapping!$F$2:$F$19,[1]category_mapping!$G$2:$G$19,E13039)</f>
        <v>health</v>
      </c>
      <c r="L13039" s="1" t="str">
        <f>IF(cleaning_working[[#This Row],[date]]="","Missing","Available")</f>
        <v>Missing</v>
      </c>
    </row>
    <row r="13040" spans="1:12" x14ac:dyDescent="0.35">
      <c r="A13040" s="1" t="s">
        <v>12518</v>
      </c>
      <c r="B13040" s="1" t="s">
        <v>296</v>
      </c>
      <c r="C13040" s="3">
        <v>45241</v>
      </c>
      <c r="D13040" s="1" t="s">
        <v>13</v>
      </c>
      <c r="E13040" s="1" t="s">
        <v>63</v>
      </c>
      <c r="F13040" s="1">
        <v>1944</v>
      </c>
      <c r="G13040" s="1" t="s">
        <v>40</v>
      </c>
      <c r="H13040" s="1" t="s">
        <v>65</v>
      </c>
      <c r="I13040" s="1" t="s">
        <v>134</v>
      </c>
      <c r="J13040" s="1" t="str" cm="1">
        <f t="array" ref="J13040">_xlfn.IFS(F13040="","missing",F13040&lt;0,"negative",F13040=0,"zero",AND(F13040&gt;=99999,MOD(F13040,9)=0),"99999 placeholder",AND(F13040&gt;$O$5,D13040="Expense"),"Expense outlier",AND(F13040&gt;$P$5,D13040="Income"),"Income outlier",TRUE,"valid")</f>
        <v>valid</v>
      </c>
      <c r="K13040" s="1" t="str">
        <f>_xlfn.XLOOKUP(I13040,[1]category_mapping!$F$2:$F$19,[1]category_mapping!$G$2:$G$19,E13040)</f>
        <v>education</v>
      </c>
      <c r="L13040" s="1" t="str">
        <f>IF(cleaning_working[[#This Row],[date]]="","Missing","Available")</f>
        <v>Available</v>
      </c>
    </row>
    <row r="13041" spans="1:12" x14ac:dyDescent="0.35">
      <c r="A13041" s="1" t="s">
        <v>10933</v>
      </c>
      <c r="B13041" s="1" t="s">
        <v>296</v>
      </c>
      <c r="C13041" s="3">
        <v>44284</v>
      </c>
      <c r="D13041" s="1" t="s">
        <v>14</v>
      </c>
      <c r="E13041" s="1" t="s">
        <v>215</v>
      </c>
      <c r="F13041" s="1">
        <v>52448</v>
      </c>
      <c r="G13041" s="1" t="s">
        <v>18</v>
      </c>
      <c r="H13041" s="1" t="s">
        <v>159</v>
      </c>
      <c r="I13041" s="1" t="s">
        <v>97</v>
      </c>
      <c r="J13041" s="1" t="str" cm="1">
        <f t="array" ref="J13041">_xlfn.IFS(F13041="","missing",F13041&lt;0,"negative",F13041=0,"zero",AND(F13041&gt;=99999,MOD(F13041,9)=0),"99999 placeholder",AND(F13041&gt;$O$5,D13041="Expense"),"Expense outlier",AND(F13041&gt;$P$5,D13041="Income"),"Income outlier",TRUE,"valid")</f>
        <v>valid</v>
      </c>
      <c r="K13041" s="1" t="str">
        <f>_xlfn.XLOOKUP(I13041,[1]category_mapping!$F$2:$F$19,[1]category_mapping!$G$2:$G$19,E13041)</f>
        <v>health</v>
      </c>
      <c r="L13041" s="1" t="str">
        <f>IF(cleaning_working[[#This Row],[date]]="","Missing","Available")</f>
        <v>Available</v>
      </c>
    </row>
    <row r="13042" spans="1:12" x14ac:dyDescent="0.35">
      <c r="A13042" s="1" t="s">
        <v>490</v>
      </c>
      <c r="B13042" s="1" t="s">
        <v>431</v>
      </c>
      <c r="C13042" s="3">
        <v>45646</v>
      </c>
      <c r="D13042" s="1" t="s">
        <v>13</v>
      </c>
      <c r="E13042" s="1" t="s">
        <v>17</v>
      </c>
      <c r="F13042" s="1">
        <v>2762</v>
      </c>
      <c r="G13042" s="1" t="s">
        <v>64</v>
      </c>
      <c r="H13042" s="1" t="s">
        <v>159</v>
      </c>
      <c r="I13042" s="1" t="s">
        <v>128</v>
      </c>
      <c r="J13042" s="1" t="str" cm="1">
        <f t="array" ref="J13042">_xlfn.IFS(F13042="","missing",F13042&lt;0,"negative",F13042=0,"zero",AND(F13042&gt;=99999,MOD(F13042,9)=0),"99999 placeholder",AND(F13042&gt;$O$5,D13042="Expense"),"Expense outlier",AND(F13042&gt;$P$5,D13042="Income"),"Income outlier",TRUE,"valid")</f>
        <v>valid</v>
      </c>
      <c r="K13042" s="1" t="str">
        <f>_xlfn.XLOOKUP(I13042,[1]category_mapping!$F$2:$F$19,[1]category_mapping!$G$2:$G$19,E13042)</f>
        <v>utilities</v>
      </c>
      <c r="L13042" s="1" t="str">
        <f>IF(cleaning_working[[#This Row],[date]]="","Missing","Available")</f>
        <v>Available</v>
      </c>
    </row>
    <row r="13043" spans="1:12" x14ac:dyDescent="0.35">
      <c r="A13043" s="1" t="s">
        <v>12519</v>
      </c>
      <c r="B13043" s="1" t="s">
        <v>446</v>
      </c>
      <c r="C13043" s="3">
        <v>45286</v>
      </c>
      <c r="D13043" s="1" t="s">
        <v>13</v>
      </c>
      <c r="E13043" s="1" t="s">
        <v>63</v>
      </c>
      <c r="F13043" s="1">
        <v>1443</v>
      </c>
      <c r="G13043" s="1" t="s">
        <v>18</v>
      </c>
      <c r="H13043" s="1" t="s">
        <v>133</v>
      </c>
      <c r="J13043" s="1" t="str" cm="1">
        <f t="array" ref="J13043">_xlfn.IFS(F13043="","missing",F13043&lt;0,"negative",F13043=0,"zero",AND(F13043&gt;=99999,MOD(F13043,9)=0),"99999 placeholder",AND(F13043&gt;$O$5,D13043="Expense"),"Expense outlier",AND(F13043&gt;$P$5,D13043="Income"),"Income outlier",TRUE,"valid")</f>
        <v>valid</v>
      </c>
      <c r="K13043" s="1" t="str">
        <f>_xlfn.XLOOKUP(I13043,[1]category_mapping!$F$2:$F$19,[1]category_mapping!$G$2:$G$19,E13043)</f>
        <v>utilities</v>
      </c>
      <c r="L13043" s="1" t="str">
        <f>IF(cleaning_working[[#This Row],[date]]="","Missing","Available")</f>
        <v>Available</v>
      </c>
    </row>
    <row r="13044" spans="1:12" x14ac:dyDescent="0.35">
      <c r="A13044" s="1" t="s">
        <v>12520</v>
      </c>
      <c r="B13044" s="1" t="s">
        <v>51</v>
      </c>
      <c r="C13044" s="3">
        <v>44429</v>
      </c>
      <c r="D13044" s="1" t="s">
        <v>13</v>
      </c>
      <c r="E13044" s="1" t="s">
        <v>96</v>
      </c>
      <c r="F13044" s="1">
        <v>8138</v>
      </c>
      <c r="G13044" s="1" t="s">
        <v>40</v>
      </c>
      <c r="H13044" s="1" t="s">
        <v>33</v>
      </c>
      <c r="J13044" s="1" t="str" cm="1">
        <f t="array" ref="J13044">_xlfn.IFS(F13044="","missing",F13044&lt;0,"negative",F13044=0,"zero",AND(F13044&gt;=99999,MOD(F13044,9)=0),"99999 placeholder",AND(F13044&gt;$O$5,D13044="Expense"),"Expense outlier",AND(F13044&gt;$P$5,D13044="Income"),"Income outlier",TRUE,"valid")</f>
        <v>valid</v>
      </c>
      <c r="K13044" s="1" t="str">
        <f>_xlfn.XLOOKUP(I13044,[1]category_mapping!$F$2:$F$19,[1]category_mapping!$G$2:$G$19,E13044)</f>
        <v>travel</v>
      </c>
      <c r="L13044" s="1" t="str">
        <f>IF(cleaning_working[[#This Row],[date]]="","Missing","Available")</f>
        <v>Available</v>
      </c>
    </row>
    <row r="13045" spans="1:12" x14ac:dyDescent="0.35">
      <c r="A13045" s="1" t="s">
        <v>12521</v>
      </c>
      <c r="B13045" s="1" t="s">
        <v>686</v>
      </c>
      <c r="C13045" s="3">
        <v>44538</v>
      </c>
      <c r="D13045" s="1" t="s">
        <v>13</v>
      </c>
      <c r="E13045" s="1" t="s">
        <v>39</v>
      </c>
      <c r="F13045" s="1">
        <v>4243</v>
      </c>
      <c r="G13045" s="1" t="s">
        <v>32</v>
      </c>
      <c r="H13045" s="1" t="s">
        <v>25</v>
      </c>
      <c r="I13045" s="1" t="s">
        <v>49</v>
      </c>
      <c r="J13045" s="1" t="str" cm="1">
        <f t="array" ref="J13045">_xlfn.IFS(F13045="","missing",F13045&lt;0,"negative",F13045=0,"zero",AND(F13045&gt;=99999,MOD(F13045,9)=0),"99999 placeholder",AND(F13045&gt;$O$5,D13045="Expense"),"Expense outlier",AND(F13045&gt;$P$5,D13045="Income"),"Income outlier",TRUE,"valid")</f>
        <v>valid</v>
      </c>
      <c r="K13045" s="1" t="str">
        <f>_xlfn.XLOOKUP(I13045,[1]category_mapping!$F$2:$F$19,[1]category_mapping!$G$2:$G$19,E13045)</f>
        <v>food</v>
      </c>
      <c r="L13045" s="1" t="str">
        <f>IF(cleaning_working[[#This Row],[date]]="","Missing","Available")</f>
        <v>Available</v>
      </c>
    </row>
    <row r="13046" spans="1:12" x14ac:dyDescent="0.35">
      <c r="A13046" s="1" t="s">
        <v>12522</v>
      </c>
      <c r="B13046" s="1" t="s">
        <v>467</v>
      </c>
      <c r="C13046" s="3">
        <v>45103</v>
      </c>
      <c r="D13046" s="1" t="s">
        <v>13</v>
      </c>
      <c r="E13046" s="1" t="s">
        <v>63</v>
      </c>
      <c r="F13046" s="1">
        <v>6933</v>
      </c>
      <c r="G13046" s="1" t="s">
        <v>64</v>
      </c>
      <c r="H13046" s="1" t="s">
        <v>133</v>
      </c>
      <c r="I13046" s="1" t="s">
        <v>97</v>
      </c>
      <c r="J13046" s="1" t="str" cm="1">
        <f t="array" ref="J13046">_xlfn.IFS(F13046="","missing",F13046&lt;0,"negative",F13046=0,"zero",AND(F13046&gt;=99999,MOD(F13046,9)=0),"99999 placeholder",AND(F13046&gt;$O$5,D13046="Expense"),"Expense outlier",AND(F13046&gt;$P$5,D13046="Income"),"Income outlier",TRUE,"valid")</f>
        <v>valid</v>
      </c>
      <c r="K13046" s="1" t="str">
        <f>_xlfn.XLOOKUP(I13046,[1]category_mapping!$F$2:$F$19,[1]category_mapping!$G$2:$G$19,E13046)</f>
        <v>health</v>
      </c>
      <c r="L13046" s="1" t="str">
        <f>IF(cleaning_working[[#This Row],[date]]="","Missing","Available")</f>
        <v>Available</v>
      </c>
    </row>
    <row r="13047" spans="1:12" x14ac:dyDescent="0.35">
      <c r="A13047" s="1" t="s">
        <v>12523</v>
      </c>
      <c r="B13047" s="1" t="s">
        <v>593</v>
      </c>
      <c r="C13047" s="3">
        <v>45183</v>
      </c>
      <c r="D13047" s="1" t="s">
        <v>13</v>
      </c>
      <c r="E13047" s="1" t="s">
        <v>96</v>
      </c>
      <c r="F13047" s="1">
        <v>6310</v>
      </c>
      <c r="G13047" s="1" t="s">
        <v>40</v>
      </c>
      <c r="H13047" s="1" t="s">
        <v>65</v>
      </c>
      <c r="I13047" s="1" t="s">
        <v>128</v>
      </c>
      <c r="J13047" s="1" t="str" cm="1">
        <f t="array" ref="J13047">_xlfn.IFS(F13047="","missing",F13047&lt;0,"negative",F13047=0,"zero",AND(F13047&gt;=99999,MOD(F13047,9)=0),"99999 placeholder",AND(F13047&gt;$O$5,D13047="Expense"),"Expense outlier",AND(F13047&gt;$P$5,D13047="Income"),"Income outlier",TRUE,"valid")</f>
        <v>valid</v>
      </c>
      <c r="K13047" s="1" t="str">
        <f>_xlfn.XLOOKUP(I13047,[1]category_mapping!$F$2:$F$19,[1]category_mapping!$G$2:$G$19,E13047)</f>
        <v>utilities</v>
      </c>
      <c r="L13047" s="1" t="str">
        <f>IF(cleaning_working[[#This Row],[date]]="","Missing","Available")</f>
        <v>Available</v>
      </c>
    </row>
    <row r="13048" spans="1:12" x14ac:dyDescent="0.35">
      <c r="A13048" s="1" t="s">
        <v>12524</v>
      </c>
      <c r="B13048" s="1" t="s">
        <v>281</v>
      </c>
      <c r="C13048" s="3">
        <v>44515</v>
      </c>
      <c r="D13048" s="1" t="s">
        <v>13</v>
      </c>
      <c r="E13048" s="1" t="s">
        <v>104</v>
      </c>
      <c r="F13048" s="1">
        <v>9693</v>
      </c>
      <c r="G13048" s="1" t="s">
        <v>64</v>
      </c>
      <c r="H13048" s="1" t="s">
        <v>83</v>
      </c>
      <c r="J13048" s="1" t="str" cm="1">
        <f t="array" ref="J13048">_xlfn.IFS(F13048="","missing",F13048&lt;0,"negative",F13048=0,"zero",AND(F13048&gt;=99999,MOD(F13048,9)=0),"99999 placeholder",AND(F13048&gt;$O$5,D13048="Expense"),"Expense outlier",AND(F13048&gt;$P$5,D13048="Income"),"Income outlier",TRUE,"valid")</f>
        <v>valid</v>
      </c>
      <c r="K13048" s="1" t="str">
        <f>_xlfn.XLOOKUP(I13048,[1]category_mapping!$F$2:$F$19,[1]category_mapping!$G$2:$G$19,E13048)</f>
        <v>health</v>
      </c>
      <c r="L13048" s="1" t="str">
        <f>IF(cleaning_working[[#This Row],[date]]="","Missing","Available")</f>
        <v>Available</v>
      </c>
    </row>
    <row r="13049" spans="1:12" x14ac:dyDescent="0.35">
      <c r="A13049" s="1" t="s">
        <v>12525</v>
      </c>
      <c r="B13049" s="1" t="s">
        <v>130</v>
      </c>
      <c r="C13049" s="3">
        <v>45519</v>
      </c>
      <c r="D13049" s="1" t="s">
        <v>13</v>
      </c>
      <c r="E13049" s="1" t="s">
        <v>63</v>
      </c>
      <c r="F13049" s="1">
        <v>7745</v>
      </c>
      <c r="G13049" s="1" t="s">
        <v>32</v>
      </c>
      <c r="H13049" s="1" t="s">
        <v>65</v>
      </c>
      <c r="J13049" s="1" t="str" cm="1">
        <f t="array" ref="J13049">_xlfn.IFS(F13049="","missing",F13049&lt;0,"negative",F13049=0,"zero",AND(F13049&gt;=99999,MOD(F13049,9)=0),"99999 placeholder",AND(F13049&gt;$O$5,D13049="Expense"),"Expense outlier",AND(F13049&gt;$P$5,D13049="Income"),"Income outlier",TRUE,"valid")</f>
        <v>valid</v>
      </c>
      <c r="K13049" s="1" t="str">
        <f>_xlfn.XLOOKUP(I13049,[1]category_mapping!$F$2:$F$19,[1]category_mapping!$G$2:$G$19,E13049)</f>
        <v>utilities</v>
      </c>
      <c r="L13049" s="1" t="str">
        <f>IF(cleaning_working[[#This Row],[date]]="","Missing","Available")</f>
        <v>Available</v>
      </c>
    </row>
    <row r="13050" spans="1:12" x14ac:dyDescent="0.35">
      <c r="A13050" s="1" t="s">
        <v>12526</v>
      </c>
      <c r="B13050" s="1" t="s">
        <v>247</v>
      </c>
      <c r="C13050" s="3">
        <v>44632</v>
      </c>
      <c r="D13050" s="1" t="s">
        <v>13</v>
      </c>
      <c r="E13050" s="1" t="s">
        <v>63</v>
      </c>
      <c r="F13050" s="1">
        <v>9553</v>
      </c>
      <c r="G13050" s="1" t="s">
        <v>32</v>
      </c>
      <c r="H13050" s="1" t="s">
        <v>25</v>
      </c>
      <c r="I13050" s="1" t="s">
        <v>46</v>
      </c>
      <c r="J13050" s="1" t="str" cm="1">
        <f t="array" ref="J13050">_xlfn.IFS(F13050="","missing",F13050&lt;0,"negative",F13050=0,"zero",AND(F13050&gt;=99999,MOD(F13050,9)=0),"99999 placeholder",AND(F13050&gt;$O$5,D13050="Expense"),"Expense outlier",AND(F13050&gt;$P$5,D13050="Income"),"Income outlier",TRUE,"valid")</f>
        <v>valid</v>
      </c>
      <c r="K13050" s="1" t="str">
        <f>_xlfn.XLOOKUP(I13050,[1]category_mapping!$F$2:$F$19,[1]category_mapping!$G$2:$G$19,E13050)</f>
        <v>utilities</v>
      </c>
      <c r="L13050" s="1" t="str">
        <f>IF(cleaning_working[[#This Row],[date]]="","Missing","Available")</f>
        <v>Available</v>
      </c>
    </row>
    <row r="13051" spans="1:12" x14ac:dyDescent="0.35">
      <c r="A13051" s="1" t="s">
        <v>12527</v>
      </c>
      <c r="B13051" s="1" t="s">
        <v>306</v>
      </c>
      <c r="C13051" s="3">
        <v>44291</v>
      </c>
      <c r="D13051" s="1" t="s">
        <v>13</v>
      </c>
      <c r="E13051" s="1" t="s">
        <v>96</v>
      </c>
      <c r="F13051" s="1">
        <v>1226</v>
      </c>
      <c r="G13051" s="1" t="s">
        <v>64</v>
      </c>
      <c r="H13051" s="1" t="s">
        <v>19</v>
      </c>
      <c r="I13051" s="1" t="s">
        <v>93</v>
      </c>
      <c r="J13051" s="1" t="str" cm="1">
        <f t="array" ref="J13051">_xlfn.IFS(F13051="","missing",F13051&lt;0,"negative",F13051=0,"zero",AND(F13051&gt;=99999,MOD(F13051,9)=0),"99999 placeholder",AND(F13051&gt;$O$5,D13051="Expense"),"Expense outlier",AND(F13051&gt;$P$5,D13051="Income"),"Income outlier",TRUE,"valid")</f>
        <v>valid</v>
      </c>
      <c r="K13051" s="1" t="str">
        <f>_xlfn.XLOOKUP(I13051,[1]category_mapping!$F$2:$F$19,[1]category_mapping!$G$2:$G$19,E13051)</f>
        <v>travel</v>
      </c>
      <c r="L13051" s="1" t="str">
        <f>IF(cleaning_working[[#This Row],[date]]="","Missing","Available")</f>
        <v>Available</v>
      </c>
    </row>
    <row r="13052" spans="1:12" x14ac:dyDescent="0.35">
      <c r="A13052" s="1" t="s">
        <v>12528</v>
      </c>
      <c r="B13052" s="1" t="s">
        <v>873</v>
      </c>
      <c r="C13052" s="3">
        <v>44422</v>
      </c>
      <c r="D13052" s="1" t="s">
        <v>14</v>
      </c>
      <c r="E13052" s="1" t="s">
        <v>215</v>
      </c>
      <c r="F13052" s="1">
        <v>26682</v>
      </c>
      <c r="G13052" s="1" t="s">
        <v>32</v>
      </c>
      <c r="H13052" s="1" t="s">
        <v>25</v>
      </c>
      <c r="I13052" s="1" t="s">
        <v>178</v>
      </c>
      <c r="J13052" s="1" t="str" cm="1">
        <f t="array" ref="J13052">_xlfn.IFS(F13052="","missing",F13052&lt;0,"negative",F13052=0,"zero",AND(F13052&gt;=99999,MOD(F13052,9)=0),"99999 placeholder",AND(F13052&gt;$O$5,D13052="Expense"),"Expense outlier",AND(F13052&gt;$P$5,D13052="Income"),"Income outlier",TRUE,"valid")</f>
        <v>valid</v>
      </c>
      <c r="K13052" s="1" t="str">
        <f>_xlfn.XLOOKUP(I13052,[1]category_mapping!$F$2:$F$19,[1]category_mapping!$G$2:$G$19,E13052)</f>
        <v>rent</v>
      </c>
      <c r="L13052" s="1" t="str">
        <f>IF(cleaning_working[[#This Row],[date]]="","Missing","Available")</f>
        <v>Available</v>
      </c>
    </row>
    <row r="13053" spans="1:12" x14ac:dyDescent="0.35">
      <c r="A13053" s="1" t="s">
        <v>7530</v>
      </c>
      <c r="B13053" s="1" t="s">
        <v>190</v>
      </c>
      <c r="C13053" s="3">
        <v>44626</v>
      </c>
      <c r="D13053" s="1" t="s">
        <v>14</v>
      </c>
      <c r="E13053" s="1" t="s">
        <v>31</v>
      </c>
      <c r="F13053" s="1">
        <v>17496</v>
      </c>
      <c r="G13053" s="1" t="s">
        <v>18</v>
      </c>
      <c r="H13053" s="1" t="s">
        <v>33</v>
      </c>
      <c r="J13053" s="1" t="str" cm="1">
        <f t="array" ref="J13053">_xlfn.IFS(F13053="","missing",F13053&lt;0,"negative",F13053=0,"zero",AND(F13053&gt;=99999,MOD(F13053,9)=0),"99999 placeholder",AND(F13053&gt;$O$5,D13053="Expense"),"Expense outlier",AND(F13053&gt;$P$5,D13053="Income"),"Income outlier",TRUE,"valid")</f>
        <v>valid</v>
      </c>
      <c r="K13053" s="1" t="str">
        <f>_xlfn.XLOOKUP(I13053,[1]category_mapping!$F$2:$F$19,[1]category_mapping!$G$2:$G$19,E13053)</f>
        <v>freelance</v>
      </c>
      <c r="L13053" s="1" t="str">
        <f>IF(cleaning_working[[#This Row],[date]]="","Missing","Available")</f>
        <v>Available</v>
      </c>
    </row>
    <row r="13054" spans="1:12" x14ac:dyDescent="0.35">
      <c r="A13054" s="1" t="s">
        <v>12529</v>
      </c>
      <c r="B13054" s="1" t="s">
        <v>323</v>
      </c>
      <c r="C13054" s="3">
        <v>44303</v>
      </c>
      <c r="D13054" s="1" t="s">
        <v>13</v>
      </c>
      <c r="E13054" s="1" t="s">
        <v>45</v>
      </c>
      <c r="F13054" s="1">
        <v>7213</v>
      </c>
      <c r="G13054" s="1" t="s">
        <v>18</v>
      </c>
      <c r="H13054" s="1" t="s">
        <v>159</v>
      </c>
      <c r="I13054" s="1" t="s">
        <v>217</v>
      </c>
      <c r="J13054" s="1" t="str" cm="1">
        <f t="array" ref="J13054">_xlfn.IFS(F13054="","missing",F13054&lt;0,"negative",F13054=0,"zero",AND(F13054&gt;=99999,MOD(F13054,9)=0),"99999 placeholder",AND(F13054&gt;$O$5,D13054="Expense"),"Expense outlier",AND(F13054&gt;$P$5,D13054="Income"),"Income outlier",TRUE,"valid")</f>
        <v>valid</v>
      </c>
      <c r="K13054" s="1" t="str">
        <f>_xlfn.XLOOKUP(I13054,[1]category_mapping!$F$2:$F$19,[1]category_mapping!$G$2:$G$19,E13054)</f>
        <v>rent</v>
      </c>
      <c r="L13054" s="1" t="str">
        <f>IF(cleaning_working[[#This Row],[date]]="","Missing","Available")</f>
        <v>Available</v>
      </c>
    </row>
    <row r="13055" spans="1:12" x14ac:dyDescent="0.35">
      <c r="A13055" s="1" t="s">
        <v>12530</v>
      </c>
      <c r="B13055" s="1" t="s">
        <v>593</v>
      </c>
      <c r="C13055" s="3">
        <v>44530</v>
      </c>
      <c r="D13055" s="1" t="s">
        <v>13</v>
      </c>
      <c r="E13055" s="1" t="s">
        <v>39</v>
      </c>
      <c r="F13055" s="1">
        <v>1286</v>
      </c>
      <c r="G13055" s="1" t="s">
        <v>32</v>
      </c>
      <c r="H13055" s="1" t="s">
        <v>107</v>
      </c>
      <c r="J13055" s="1" t="str" cm="1">
        <f t="array" ref="J13055">_xlfn.IFS(F13055="","missing",F13055&lt;0,"negative",F13055=0,"zero",AND(F13055&gt;=99999,MOD(F13055,9)=0),"99999 placeholder",AND(F13055&gt;$O$5,D13055="Expense"),"Expense outlier",AND(F13055&gt;$P$5,D13055="Income"),"Income outlier",TRUE,"valid")</f>
        <v>valid</v>
      </c>
      <c r="K13055" s="1" t="str">
        <f>_xlfn.XLOOKUP(I13055,[1]category_mapping!$F$2:$F$19,[1]category_mapping!$G$2:$G$19,E13055)</f>
        <v>food</v>
      </c>
      <c r="L13055" s="1" t="str">
        <f>IF(cleaning_working[[#This Row],[date]]="","Missing","Available")</f>
        <v>Available</v>
      </c>
    </row>
    <row r="13056" spans="1:12" x14ac:dyDescent="0.35">
      <c r="A13056" s="1" t="s">
        <v>12531</v>
      </c>
      <c r="B13056" s="1" t="s">
        <v>353</v>
      </c>
      <c r="C13056" s="3">
        <v>45096</v>
      </c>
      <c r="D13056" s="1" t="s">
        <v>13</v>
      </c>
      <c r="E13056" s="1" t="s">
        <v>24</v>
      </c>
      <c r="F13056" s="1">
        <v>7484</v>
      </c>
      <c r="G13056" s="1" t="s">
        <v>32</v>
      </c>
      <c r="H13056" s="1" t="s">
        <v>86</v>
      </c>
      <c r="I13056" s="1" t="s">
        <v>71</v>
      </c>
      <c r="J13056" s="1" t="str" cm="1">
        <f t="array" ref="J13056">_xlfn.IFS(F13056="","missing",F13056&lt;0,"negative",F13056=0,"zero",AND(F13056&gt;=99999,MOD(F13056,9)=0),"99999 placeholder",AND(F13056&gt;$O$5,D13056="Expense"),"Expense outlier",AND(F13056&gt;$P$5,D13056="Income"),"Income outlier",TRUE,"valid")</f>
        <v>valid</v>
      </c>
      <c r="K13056" s="1" t="str">
        <f>_xlfn.XLOOKUP(I13056,[1]category_mapping!$F$2:$F$19,[1]category_mapping!$G$2:$G$19,E13056)</f>
        <v>health</v>
      </c>
      <c r="L13056" s="1" t="str">
        <f>IF(cleaning_working[[#This Row],[date]]="","Missing","Available")</f>
        <v>Available</v>
      </c>
    </row>
    <row r="13057" spans="1:12" x14ac:dyDescent="0.35">
      <c r="A13057" s="1" t="s">
        <v>11998</v>
      </c>
      <c r="B13057" s="1" t="s">
        <v>510</v>
      </c>
      <c r="C13057" s="3">
        <v>44734</v>
      </c>
      <c r="D13057" s="1" t="s">
        <v>13</v>
      </c>
      <c r="E13057" s="1" t="s">
        <v>63</v>
      </c>
      <c r="F13057" s="1">
        <v>667</v>
      </c>
      <c r="G13057" s="1" t="s">
        <v>18</v>
      </c>
      <c r="H13057" s="1" t="s">
        <v>33</v>
      </c>
      <c r="I13057" s="1" t="s">
        <v>97</v>
      </c>
      <c r="J13057" s="1" t="str" cm="1">
        <f t="array" ref="J13057">_xlfn.IFS(F13057="","missing",F13057&lt;0,"negative",F13057=0,"zero",AND(F13057&gt;=99999,MOD(F13057,9)=0),"99999 placeholder",AND(F13057&gt;$O$5,D13057="Expense"),"Expense outlier",AND(F13057&gt;$P$5,D13057="Income"),"Income outlier",TRUE,"valid")</f>
        <v>valid</v>
      </c>
      <c r="K13057" s="1" t="str">
        <f>_xlfn.XLOOKUP(I13057,[1]category_mapping!$F$2:$F$19,[1]category_mapping!$G$2:$G$19,E13057)</f>
        <v>health</v>
      </c>
      <c r="L13057" s="1" t="str">
        <f>IF(cleaning_working[[#This Row],[date]]="","Missing","Available")</f>
        <v>Available</v>
      </c>
    </row>
    <row r="13058" spans="1:12" x14ac:dyDescent="0.35">
      <c r="A13058" s="1" t="s">
        <v>12282</v>
      </c>
      <c r="B13058" s="1" t="s">
        <v>164</v>
      </c>
      <c r="C13058" s="3">
        <v>44863</v>
      </c>
      <c r="D13058" s="1" t="s">
        <v>13</v>
      </c>
      <c r="E13058" s="1" t="s">
        <v>104</v>
      </c>
      <c r="F13058" s="1">
        <v>2716</v>
      </c>
      <c r="G13058" s="1" t="s">
        <v>64</v>
      </c>
      <c r="H13058" s="1" t="s">
        <v>83</v>
      </c>
      <c r="I13058" s="1" t="s">
        <v>226</v>
      </c>
      <c r="J13058" s="1" t="str" cm="1">
        <f t="array" ref="J13058">_xlfn.IFS(F13058="","missing",F13058&lt;0,"negative",F13058=0,"zero",AND(F13058&gt;=99999,MOD(F13058,9)=0),"99999 placeholder",AND(F13058&gt;$O$5,D13058="Expense"),"Expense outlier",AND(F13058&gt;$P$5,D13058="Income"),"Income outlier",TRUE,"valid")</f>
        <v>valid</v>
      </c>
      <c r="K13058" s="1" t="str">
        <f>_xlfn.XLOOKUP(I13058,[1]category_mapping!$F$2:$F$19,[1]category_mapping!$G$2:$G$19,E13058)</f>
        <v>savings</v>
      </c>
      <c r="L13058" s="1" t="str">
        <f>IF(cleaning_working[[#This Row],[date]]="","Missing","Available")</f>
        <v>Available</v>
      </c>
    </row>
    <row r="13059" spans="1:12" x14ac:dyDescent="0.35">
      <c r="A13059" s="1" t="s">
        <v>12532</v>
      </c>
      <c r="B13059" s="1" t="s">
        <v>106</v>
      </c>
      <c r="C13059" s="3">
        <v>45531</v>
      </c>
      <c r="D13059" s="1" t="s">
        <v>13</v>
      </c>
      <c r="E13059" s="1" t="s">
        <v>45</v>
      </c>
      <c r="F13059" s="1">
        <v>8039</v>
      </c>
      <c r="G13059" s="1" t="s">
        <v>18</v>
      </c>
      <c r="H13059" s="1" t="s">
        <v>19</v>
      </c>
      <c r="I13059" s="1" t="s">
        <v>272</v>
      </c>
      <c r="J13059" s="1" t="str" cm="1">
        <f t="array" ref="J13059">_xlfn.IFS(F13059="","missing",F13059&lt;0,"negative",F13059=0,"zero",AND(F13059&gt;=99999,MOD(F13059,9)=0),"99999 placeholder",AND(F13059&gt;$O$5,D13059="Expense"),"Expense outlier",AND(F13059&gt;$P$5,D13059="Income"),"Income outlier",TRUE,"valid")</f>
        <v>valid</v>
      </c>
      <c r="K13059" s="1" t="str">
        <f>_xlfn.XLOOKUP(I13059,[1]category_mapping!$F$2:$F$19,[1]category_mapping!$G$2:$G$19,E13059)</f>
        <v>food</v>
      </c>
      <c r="L13059" s="1" t="str">
        <f>IF(cleaning_working[[#This Row],[date]]="","Missing","Available")</f>
        <v>Available</v>
      </c>
    </row>
    <row r="13060" spans="1:12" x14ac:dyDescent="0.35">
      <c r="A13060" s="1" t="s">
        <v>12533</v>
      </c>
      <c r="B13060" s="1" t="s">
        <v>255</v>
      </c>
      <c r="C13060" s="3">
        <v>44562</v>
      </c>
      <c r="D13060" s="1" t="s">
        <v>13</v>
      </c>
      <c r="E13060" s="1" t="s">
        <v>63</v>
      </c>
      <c r="F13060" s="1">
        <v>9734</v>
      </c>
      <c r="G13060" s="1" t="s">
        <v>18</v>
      </c>
      <c r="H13060" s="1" t="s">
        <v>65</v>
      </c>
      <c r="I13060" s="1" t="s">
        <v>41</v>
      </c>
      <c r="J13060" s="1" t="str" cm="1">
        <f t="array" ref="J13060">_xlfn.IFS(F13060="","missing",F13060&lt;0,"negative",F13060=0,"zero",AND(F13060&gt;=99999,MOD(F13060,9)=0),"99999 placeholder",AND(F13060&gt;$O$5,D13060="Expense"),"Expense outlier",AND(F13060&gt;$P$5,D13060="Income"),"Income outlier",TRUE,"valid")</f>
        <v>valid</v>
      </c>
      <c r="K13060" s="1" t="str">
        <f>_xlfn.XLOOKUP(I13060,[1]category_mapping!$F$2:$F$19,[1]category_mapping!$G$2:$G$19,E13060)</f>
        <v>utilities</v>
      </c>
      <c r="L13060" s="1" t="str">
        <f>IF(cleaning_working[[#This Row],[date]]="","Missing","Available")</f>
        <v>Available</v>
      </c>
    </row>
    <row r="13061" spans="1:12" x14ac:dyDescent="0.35">
      <c r="A13061" s="1" t="s">
        <v>12534</v>
      </c>
      <c r="B13061" s="1" t="s">
        <v>85</v>
      </c>
      <c r="C13061" s="3">
        <v>44810</v>
      </c>
      <c r="D13061" s="1" t="s">
        <v>13</v>
      </c>
      <c r="E13061" s="1" t="s">
        <v>24</v>
      </c>
      <c r="F13061" s="1">
        <v>4813</v>
      </c>
      <c r="G13061" s="1" t="s">
        <v>40</v>
      </c>
      <c r="H13061" s="1" t="s">
        <v>86</v>
      </c>
      <c r="I13061" s="1" t="s">
        <v>93</v>
      </c>
      <c r="J13061" s="1" t="str" cm="1">
        <f t="array" ref="J13061">_xlfn.IFS(F13061="","missing",F13061&lt;0,"negative",F13061=0,"zero",AND(F13061&gt;=99999,MOD(F13061,9)=0),"99999 placeholder",AND(F13061&gt;$O$5,D13061="Expense"),"Expense outlier",AND(F13061&gt;$P$5,D13061="Income"),"Income outlier",TRUE,"valid")</f>
        <v>valid</v>
      </c>
      <c r="K13061" s="1" t="str">
        <f>_xlfn.XLOOKUP(I13061,[1]category_mapping!$F$2:$F$19,[1]category_mapping!$G$2:$G$19,E13061)</f>
        <v>rent</v>
      </c>
      <c r="L13061" s="1" t="str">
        <f>IF(cleaning_working[[#This Row],[date]]="","Missing","Available")</f>
        <v>Available</v>
      </c>
    </row>
    <row r="13062" spans="1:12" x14ac:dyDescent="0.35">
      <c r="A13062" s="1" t="s">
        <v>12535</v>
      </c>
      <c r="B13062" s="1" t="s">
        <v>113</v>
      </c>
      <c r="C13062" s="3">
        <v>44284</v>
      </c>
      <c r="D13062" s="1" t="s">
        <v>14</v>
      </c>
      <c r="E13062" s="1" t="s">
        <v>215</v>
      </c>
      <c r="F13062" s="1">
        <v>61820</v>
      </c>
      <c r="G13062" s="1" t="s">
        <v>64</v>
      </c>
      <c r="H13062" s="1" t="s">
        <v>133</v>
      </c>
      <c r="J13062" s="1" t="str" cm="1">
        <f t="array" ref="J13062">_xlfn.IFS(F13062="","missing",F13062&lt;0,"negative",F13062=0,"zero",AND(F13062&gt;=99999,MOD(F13062,9)=0),"99999 placeholder",AND(F13062&gt;$O$5,D13062="Expense"),"Expense outlier",AND(F13062&gt;$P$5,D13062="Income"),"Income outlier",TRUE,"valid")</f>
        <v>valid</v>
      </c>
      <c r="K13062" s="1" t="str">
        <f>_xlfn.XLOOKUP(I13062,[1]category_mapping!$F$2:$F$19,[1]category_mapping!$G$2:$G$19,E13062)</f>
        <v>bonus</v>
      </c>
      <c r="L13062" s="1" t="str">
        <f>IF(cleaning_working[[#This Row],[date]]="","Missing","Available")</f>
        <v>Available</v>
      </c>
    </row>
    <row r="13063" spans="1:12" x14ac:dyDescent="0.35">
      <c r="A13063" s="1" t="s">
        <v>12536</v>
      </c>
      <c r="B13063" s="1" t="s">
        <v>212</v>
      </c>
      <c r="C13063" s="3">
        <v>44726</v>
      </c>
      <c r="D13063" s="1" t="s">
        <v>13</v>
      </c>
      <c r="E13063" s="1" t="s">
        <v>46</v>
      </c>
      <c r="F13063" s="1">
        <v>8931</v>
      </c>
      <c r="G13063" s="1" t="s">
        <v>40</v>
      </c>
      <c r="H13063" s="1" t="s">
        <v>159</v>
      </c>
      <c r="I13063" s="1" t="s">
        <v>80</v>
      </c>
      <c r="J13063" s="1" t="str" cm="1">
        <f t="array" ref="J13063">_xlfn.IFS(F13063="","missing",F13063&lt;0,"negative",F13063=0,"zero",AND(F13063&gt;=99999,MOD(F13063,9)=0),"99999 placeholder",AND(F13063&gt;$O$5,D13063="Expense"),"Expense outlier",AND(F13063&gt;$P$5,D13063="Income"),"Income outlier",TRUE,"valid")</f>
        <v>valid</v>
      </c>
      <c r="K13063" s="1" t="str">
        <f>_xlfn.XLOOKUP(I13063,[1]category_mapping!$F$2:$F$19,[1]category_mapping!$G$2:$G$19,E13063)</f>
        <v>food</v>
      </c>
      <c r="L13063" s="1" t="str">
        <f>IF(cleaning_working[[#This Row],[date]]="","Missing","Available")</f>
        <v>Available</v>
      </c>
    </row>
    <row r="13064" spans="1:12" x14ac:dyDescent="0.35">
      <c r="A13064" s="1" t="s">
        <v>12537</v>
      </c>
      <c r="B13064" s="1" t="s">
        <v>235</v>
      </c>
      <c r="C13064" s="3">
        <v>44414</v>
      </c>
      <c r="D13064" s="1" t="s">
        <v>13</v>
      </c>
      <c r="E13064" s="1" t="s">
        <v>24</v>
      </c>
      <c r="F13064" s="1">
        <v>24800</v>
      </c>
      <c r="G13064" s="1" t="s">
        <v>32</v>
      </c>
      <c r="H13064" s="1" t="s">
        <v>33</v>
      </c>
      <c r="I13064" s="1" t="s">
        <v>46</v>
      </c>
      <c r="J13064" s="1" t="str" cm="1">
        <f t="array" ref="J13064">_xlfn.IFS(F13064="","missing",F13064&lt;0,"negative",F13064=0,"zero",AND(F13064&gt;=99999,MOD(F13064,9)=0),"99999 placeholder",AND(F13064&gt;$O$5,D13064="Expense"),"Expense outlier",AND(F13064&gt;$P$5,D13064="Income"),"Income outlier",TRUE,"valid")</f>
        <v>Expense outlier</v>
      </c>
      <c r="K13064" s="1" t="str">
        <f>_xlfn.XLOOKUP(I13064,[1]category_mapping!$F$2:$F$19,[1]category_mapping!$G$2:$G$19,E13064)</f>
        <v>rent</v>
      </c>
      <c r="L13064" s="1" t="str">
        <f>IF(cleaning_working[[#This Row],[date]]="","Missing","Available")</f>
        <v>Available</v>
      </c>
    </row>
    <row r="13065" spans="1:12" x14ac:dyDescent="0.35">
      <c r="A13065" s="1" t="s">
        <v>12538</v>
      </c>
      <c r="B13065" s="1" t="s">
        <v>767</v>
      </c>
      <c r="C13065" s="3">
        <v>44695</v>
      </c>
      <c r="D13065" s="1" t="s">
        <v>14</v>
      </c>
      <c r="E13065" s="1" t="s">
        <v>70</v>
      </c>
      <c r="F13065" s="1">
        <v>20396</v>
      </c>
      <c r="G13065" s="1" t="s">
        <v>32</v>
      </c>
      <c r="H13065" s="1" t="s">
        <v>159</v>
      </c>
      <c r="J13065" s="1" t="str" cm="1">
        <f t="array" ref="J13065">_xlfn.IFS(F13065="","missing",F13065&lt;0,"negative",F13065=0,"zero",AND(F13065&gt;=99999,MOD(F13065,9)=0),"99999 placeholder",AND(F13065&gt;$O$5,D13065="Expense"),"Expense outlier",AND(F13065&gt;$P$5,D13065="Income"),"Income outlier",TRUE,"valid")</f>
        <v>valid</v>
      </c>
      <c r="K13065" s="1" t="str">
        <f>_xlfn.XLOOKUP(I13065,[1]category_mapping!$F$2:$F$19,[1]category_mapping!$G$2:$G$19,E13065)</f>
        <v>others</v>
      </c>
      <c r="L13065" s="1" t="str">
        <f>IF(cleaning_working[[#This Row],[date]]="","Missing","Available")</f>
        <v>Available</v>
      </c>
    </row>
    <row r="13066" spans="1:12" x14ac:dyDescent="0.35">
      <c r="A13066" s="1" t="s">
        <v>12539</v>
      </c>
      <c r="B13066" s="1" t="s">
        <v>303</v>
      </c>
      <c r="C13066" s="3">
        <v>45325</v>
      </c>
      <c r="D13066" s="1" t="s">
        <v>13</v>
      </c>
      <c r="E13066" s="1" t="s">
        <v>39</v>
      </c>
      <c r="F13066" s="1">
        <v>87</v>
      </c>
      <c r="G13066" s="1" t="s">
        <v>32</v>
      </c>
      <c r="H13066" s="1" t="s">
        <v>33</v>
      </c>
      <c r="I13066" s="1" t="s">
        <v>162</v>
      </c>
      <c r="J13066" s="1" t="str" cm="1">
        <f t="array" ref="J13066">_xlfn.IFS(F13066="","missing",F13066&lt;0,"negative",F13066=0,"zero",AND(F13066&gt;=99999,MOD(F13066,9)=0),"99999 placeholder",AND(F13066&gt;$O$5,D13066="Expense"),"Expense outlier",AND(F13066&gt;$P$5,D13066="Income"),"Income outlier",TRUE,"valid")</f>
        <v>valid</v>
      </c>
      <c r="K13066" s="1" t="str">
        <f>_xlfn.XLOOKUP(I13066,[1]category_mapping!$F$2:$F$19,[1]category_mapping!$G$2:$G$19,E13066)</f>
        <v>food</v>
      </c>
      <c r="L13066" s="1" t="str">
        <f>IF(cleaning_working[[#This Row],[date]]="","Missing","Available")</f>
        <v>Available</v>
      </c>
    </row>
    <row r="13067" spans="1:12" x14ac:dyDescent="0.35">
      <c r="A13067" s="1" t="s">
        <v>12540</v>
      </c>
      <c r="B13067" s="1" t="s">
        <v>510</v>
      </c>
      <c r="C13067" s="3">
        <v>45256</v>
      </c>
      <c r="D13067" s="1" t="s">
        <v>13</v>
      </c>
      <c r="E13067" s="1" t="s">
        <v>17</v>
      </c>
      <c r="F13067" s="1">
        <v>4468</v>
      </c>
      <c r="G13067" s="1" t="s">
        <v>18</v>
      </c>
      <c r="H13067" s="1" t="s">
        <v>19</v>
      </c>
      <c r="I13067" s="1" t="s">
        <v>49</v>
      </c>
      <c r="J13067" s="1" t="str" cm="1">
        <f t="array" ref="J13067">_xlfn.IFS(F13067="","missing",F13067&lt;0,"negative",F13067=0,"zero",AND(F13067&gt;=99999,MOD(F13067,9)=0),"99999 placeholder",AND(F13067&gt;$O$5,D13067="Expense"),"Expense outlier",AND(F13067&gt;$P$5,D13067="Income"),"Income outlier",TRUE,"valid")</f>
        <v>valid</v>
      </c>
      <c r="K13067" s="1" t="str">
        <f>_xlfn.XLOOKUP(I13067,[1]category_mapping!$F$2:$F$19,[1]category_mapping!$G$2:$G$19,E13067)</f>
        <v>education</v>
      </c>
      <c r="L13067" s="1" t="str">
        <f>IF(cleaning_working[[#This Row],[date]]="","Missing","Available")</f>
        <v>Available</v>
      </c>
    </row>
    <row r="13068" spans="1:12" x14ac:dyDescent="0.35">
      <c r="A13068" s="1" t="s">
        <v>12541</v>
      </c>
      <c r="B13068" s="1" t="s">
        <v>423</v>
      </c>
      <c r="C13068" s="3">
        <v>45232</v>
      </c>
      <c r="D13068" s="1" t="s">
        <v>14</v>
      </c>
      <c r="E13068" s="1" t="s">
        <v>119</v>
      </c>
      <c r="F13068" s="1">
        <v>55022</v>
      </c>
      <c r="G13068" s="1" t="s">
        <v>64</v>
      </c>
      <c r="H13068" s="1" t="s">
        <v>19</v>
      </c>
      <c r="I13068" s="1" t="s">
        <v>120</v>
      </c>
      <c r="J13068" s="1" t="str" cm="1">
        <f t="array" ref="J13068">_xlfn.IFS(F13068="","missing",F13068&lt;0,"negative",F13068=0,"zero",AND(F13068&gt;=99999,MOD(F13068,9)=0),"99999 placeholder",AND(F13068&gt;$O$5,D13068="Expense"),"Expense outlier",AND(F13068&gt;$P$5,D13068="Income"),"Income outlier",TRUE,"valid")</f>
        <v>valid</v>
      </c>
      <c r="K13068" s="1" t="str">
        <f>_xlfn.XLOOKUP(I13068,[1]category_mapping!$F$2:$F$19,[1]category_mapping!$G$2:$G$19,E13068)</f>
        <v>food</v>
      </c>
      <c r="L13068" s="1" t="str">
        <f>IF(cleaning_working[[#This Row],[date]]="","Missing","Available")</f>
        <v>Available</v>
      </c>
    </row>
    <row r="13069" spans="1:12" x14ac:dyDescent="0.35">
      <c r="A13069" s="1" t="s">
        <v>12542</v>
      </c>
      <c r="B13069" s="1" t="s">
        <v>345</v>
      </c>
      <c r="C13069" s="3">
        <v>44544</v>
      </c>
      <c r="D13069" s="1" t="s">
        <v>14</v>
      </c>
      <c r="E13069" s="1" t="s">
        <v>31</v>
      </c>
      <c r="F13069" s="1">
        <v>66112</v>
      </c>
      <c r="G13069" s="1" t="s">
        <v>40</v>
      </c>
      <c r="H13069" s="1" t="s">
        <v>52</v>
      </c>
      <c r="I13069" s="1" t="s">
        <v>41</v>
      </c>
      <c r="J13069" s="1" t="str" cm="1">
        <f t="array" ref="J13069">_xlfn.IFS(F13069="","missing",F13069&lt;0,"negative",F13069=0,"zero",AND(F13069&gt;=99999,MOD(F13069,9)=0),"99999 placeholder",AND(F13069&gt;$O$5,D13069="Expense"),"Expense outlier",AND(F13069&gt;$P$5,D13069="Income"),"Income outlier",TRUE,"valid")</f>
        <v>valid</v>
      </c>
      <c r="K13069" s="1" t="str">
        <f>_xlfn.XLOOKUP(I13069,[1]category_mapping!$F$2:$F$19,[1]category_mapping!$G$2:$G$19,E13069)</f>
        <v>utilities</v>
      </c>
      <c r="L13069" s="1" t="str">
        <f>IF(cleaning_working[[#This Row],[date]]="","Missing","Available")</f>
        <v>Available</v>
      </c>
    </row>
    <row r="13070" spans="1:12" x14ac:dyDescent="0.35">
      <c r="A13070" s="1" t="s">
        <v>12543</v>
      </c>
      <c r="B13070" s="1" t="s">
        <v>381</v>
      </c>
      <c r="C13070" s="3">
        <v>45384</v>
      </c>
      <c r="D13070" s="1" t="s">
        <v>13</v>
      </c>
      <c r="E13070" s="1" t="s">
        <v>96</v>
      </c>
      <c r="F13070" s="1">
        <v>6613</v>
      </c>
      <c r="G13070" s="1" t="s">
        <v>64</v>
      </c>
      <c r="H13070" s="1" t="s">
        <v>52</v>
      </c>
      <c r="J13070" s="1" t="str" cm="1">
        <f t="array" ref="J13070">_xlfn.IFS(F13070="","missing",F13070&lt;0,"negative",F13070=0,"zero",AND(F13070&gt;=99999,MOD(F13070,9)=0),"99999 placeholder",AND(F13070&gt;$O$5,D13070="Expense"),"Expense outlier",AND(F13070&gt;$P$5,D13070="Income"),"Income outlier",TRUE,"valid")</f>
        <v>valid</v>
      </c>
      <c r="K13070" s="1" t="str">
        <f>_xlfn.XLOOKUP(I13070,[1]category_mapping!$F$2:$F$19,[1]category_mapping!$G$2:$G$19,E13070)</f>
        <v>travel</v>
      </c>
      <c r="L13070" s="1" t="str">
        <f>IF(cleaning_working[[#This Row],[date]]="","Missing","Available")</f>
        <v>Available</v>
      </c>
    </row>
    <row r="13071" spans="1:12" x14ac:dyDescent="0.35">
      <c r="A13071" s="1" t="s">
        <v>12544</v>
      </c>
      <c r="B13071" s="1" t="s">
        <v>423</v>
      </c>
      <c r="C13071" s="3">
        <v>44212</v>
      </c>
      <c r="D13071" s="1" t="s">
        <v>13</v>
      </c>
      <c r="E13071" s="1" t="s">
        <v>45</v>
      </c>
      <c r="F13071" s="1">
        <v>5327</v>
      </c>
      <c r="G13071" s="1" t="s">
        <v>40</v>
      </c>
      <c r="H13071" s="1" t="s">
        <v>33</v>
      </c>
      <c r="I13071" s="1" t="s">
        <v>162</v>
      </c>
      <c r="J13071" s="1" t="str" cm="1">
        <f t="array" ref="J13071">_xlfn.IFS(F13071="","missing",F13071&lt;0,"negative",F13071=0,"zero",AND(F13071&gt;=99999,MOD(F13071,9)=0),"99999 placeholder",AND(F13071&gt;$O$5,D13071="Expense"),"Expense outlier",AND(F13071&gt;$P$5,D13071="Income"),"Income outlier",TRUE,"valid")</f>
        <v>valid</v>
      </c>
      <c r="K13071" s="1" t="str">
        <f>_xlfn.XLOOKUP(I13071,[1]category_mapping!$F$2:$F$19,[1]category_mapping!$G$2:$G$19,E13071)</f>
        <v>entertainment</v>
      </c>
      <c r="L13071" s="1" t="str">
        <f>IF(cleaning_working[[#This Row],[date]]="","Missing","Available")</f>
        <v>Available</v>
      </c>
    </row>
    <row r="13072" spans="1:12" x14ac:dyDescent="0.35">
      <c r="A13072" s="1" t="s">
        <v>12545</v>
      </c>
      <c r="B13072" s="1" t="s">
        <v>423</v>
      </c>
      <c r="C13072" s="3">
        <v>44624</v>
      </c>
      <c r="D13072" s="1" t="s">
        <v>13</v>
      </c>
      <c r="E13072" s="1" t="s">
        <v>24</v>
      </c>
      <c r="F13072" s="1">
        <v>1414</v>
      </c>
      <c r="G13072" s="1" t="s">
        <v>32</v>
      </c>
      <c r="H13072" s="1" t="s">
        <v>133</v>
      </c>
      <c r="I13072" s="1" t="s">
        <v>134</v>
      </c>
      <c r="J13072" s="1" t="str" cm="1">
        <f t="array" ref="J13072">_xlfn.IFS(F13072="","missing",F13072&lt;0,"negative",F13072=0,"zero",AND(F13072&gt;=99999,MOD(F13072,9)=0),"99999 placeholder",AND(F13072&gt;$O$5,D13072="Expense"),"Expense outlier",AND(F13072&gt;$P$5,D13072="Income"),"Income outlier",TRUE,"valid")</f>
        <v>valid</v>
      </c>
      <c r="K13072" s="1" t="str">
        <f>_xlfn.XLOOKUP(I13072,[1]category_mapping!$F$2:$F$19,[1]category_mapping!$G$2:$G$19,E13072)</f>
        <v>education</v>
      </c>
      <c r="L13072" s="1" t="str">
        <f>IF(cleaning_working[[#This Row],[date]]="","Missing","Available")</f>
        <v>Available</v>
      </c>
    </row>
    <row r="13073" spans="1:12" x14ac:dyDescent="0.35">
      <c r="A13073" s="1" t="s">
        <v>12546</v>
      </c>
      <c r="B13073" s="1" t="s">
        <v>557</v>
      </c>
      <c r="C13073" s="3">
        <v>44243</v>
      </c>
      <c r="D13073" s="1" t="s">
        <v>13</v>
      </c>
      <c r="E13073" s="1" t="s">
        <v>24</v>
      </c>
      <c r="F13073" s="1">
        <v>4144</v>
      </c>
      <c r="G13073" s="1" t="s">
        <v>40</v>
      </c>
      <c r="H13073" s="1" t="s">
        <v>52</v>
      </c>
      <c r="J13073" s="1" t="str" cm="1">
        <f t="array" ref="J13073">_xlfn.IFS(F13073="","missing",F13073&lt;0,"negative",F13073=0,"zero",AND(F13073&gt;=99999,MOD(F13073,9)=0),"99999 placeholder",AND(F13073&gt;$O$5,D13073="Expense"),"Expense outlier",AND(F13073&gt;$P$5,D13073="Income"),"Income outlier",TRUE,"valid")</f>
        <v>valid</v>
      </c>
      <c r="K13073" s="1" t="str">
        <f>_xlfn.XLOOKUP(I13073,[1]category_mapping!$F$2:$F$19,[1]category_mapping!$G$2:$G$19,E13073)</f>
        <v>rent</v>
      </c>
      <c r="L13073" s="1" t="str">
        <f>IF(cleaning_working[[#This Row],[date]]="","Missing","Available")</f>
        <v>Available</v>
      </c>
    </row>
    <row r="13074" spans="1:12" x14ac:dyDescent="0.35">
      <c r="A13074" s="1" t="s">
        <v>12547</v>
      </c>
      <c r="B13074" s="1" t="s">
        <v>223</v>
      </c>
      <c r="C13074" s="3">
        <v>44868</v>
      </c>
      <c r="D13074" s="1" t="s">
        <v>13</v>
      </c>
      <c r="E13074" s="1" t="s">
        <v>39</v>
      </c>
      <c r="F13074" s="1">
        <v>3697</v>
      </c>
      <c r="G13074" s="1" t="s">
        <v>64</v>
      </c>
      <c r="H13074" s="1" t="s">
        <v>65</v>
      </c>
      <c r="I13074" s="1" t="s">
        <v>71</v>
      </c>
      <c r="J13074" s="1" t="str" cm="1">
        <f t="array" ref="J13074">_xlfn.IFS(F13074="","missing",F13074&lt;0,"negative",F13074=0,"zero",AND(F13074&gt;=99999,MOD(F13074,9)=0),"99999 placeholder",AND(F13074&gt;$O$5,D13074="Expense"),"Expense outlier",AND(F13074&gt;$P$5,D13074="Income"),"Income outlier",TRUE,"valid")</f>
        <v>valid</v>
      </c>
      <c r="K13074" s="1" t="str">
        <f>_xlfn.XLOOKUP(I13074,[1]category_mapping!$F$2:$F$19,[1]category_mapping!$G$2:$G$19,E13074)</f>
        <v>health</v>
      </c>
      <c r="L13074" s="1" t="str">
        <f>IF(cleaning_working[[#This Row],[date]]="","Missing","Available")</f>
        <v>Available</v>
      </c>
    </row>
    <row r="13075" spans="1:12" x14ac:dyDescent="0.35">
      <c r="A13075" s="1" t="s">
        <v>12548</v>
      </c>
      <c r="B13075" s="1" t="s">
        <v>223</v>
      </c>
      <c r="C13075" s="3" t="s">
        <v>38</v>
      </c>
      <c r="D13075" s="1" t="s">
        <v>14</v>
      </c>
      <c r="E13075" s="1" t="s">
        <v>31</v>
      </c>
      <c r="F13075" s="1">
        <v>24946</v>
      </c>
      <c r="G13075" s="1" t="s">
        <v>32</v>
      </c>
      <c r="H13075" s="1" t="s">
        <v>159</v>
      </c>
      <c r="I13075" s="1" t="s">
        <v>217</v>
      </c>
      <c r="J13075" s="1" t="str" cm="1">
        <f t="array" ref="J13075">_xlfn.IFS(F13075="","missing",F13075&lt;0,"negative",F13075=0,"zero",AND(F13075&gt;=99999,MOD(F13075,9)=0),"99999 placeholder",AND(F13075&gt;$O$5,D13075="Expense"),"Expense outlier",AND(F13075&gt;$P$5,D13075="Income"),"Income outlier",TRUE,"valid")</f>
        <v>valid</v>
      </c>
      <c r="K13075" s="1" t="str">
        <f>_xlfn.XLOOKUP(I13075,[1]category_mapping!$F$2:$F$19,[1]category_mapping!$G$2:$G$19,E13075)</f>
        <v>rent</v>
      </c>
      <c r="L13075" s="1" t="str">
        <f>IF(cleaning_working[[#This Row],[date]]="","Missing","Available")</f>
        <v>Missing</v>
      </c>
    </row>
    <row r="13076" spans="1:12" x14ac:dyDescent="0.35">
      <c r="A13076" s="1" t="s">
        <v>12549</v>
      </c>
      <c r="B13076" s="1" t="s">
        <v>269</v>
      </c>
      <c r="C13076" s="3">
        <v>44456</v>
      </c>
      <c r="D13076" s="1" t="s">
        <v>13</v>
      </c>
      <c r="E13076" s="1" t="s">
        <v>17</v>
      </c>
      <c r="F13076" s="1">
        <v>413</v>
      </c>
      <c r="G13076" s="1" t="s">
        <v>40</v>
      </c>
      <c r="H13076" s="1" t="s">
        <v>33</v>
      </c>
      <c r="I13076" s="1" t="s">
        <v>46</v>
      </c>
      <c r="J13076" s="1" t="str" cm="1">
        <f t="array" ref="J13076">_xlfn.IFS(F13076="","missing",F13076&lt;0,"negative",F13076=0,"zero",AND(F13076&gt;=99999,MOD(F13076,9)=0),"99999 placeholder",AND(F13076&gt;$O$5,D13076="Expense"),"Expense outlier",AND(F13076&gt;$P$5,D13076="Income"),"Income outlier",TRUE,"valid")</f>
        <v>valid</v>
      </c>
      <c r="K13076" s="1" t="str">
        <f>_xlfn.XLOOKUP(I13076,[1]category_mapping!$F$2:$F$19,[1]category_mapping!$G$2:$G$19,E13076)</f>
        <v>education</v>
      </c>
      <c r="L13076" s="1" t="str">
        <f>IF(cleaning_working[[#This Row],[date]]="","Missing","Available")</f>
        <v>Available</v>
      </c>
    </row>
    <row r="13077" spans="1:12" x14ac:dyDescent="0.35">
      <c r="A13077" s="1" t="s">
        <v>12550</v>
      </c>
      <c r="B13077" s="1" t="s">
        <v>309</v>
      </c>
      <c r="C13077" s="3">
        <v>44228</v>
      </c>
      <c r="D13077" s="1" t="s">
        <v>13</v>
      </c>
      <c r="E13077" s="1" t="s">
        <v>63</v>
      </c>
      <c r="F13077" s="1">
        <v>479</v>
      </c>
      <c r="G13077" s="1" t="s">
        <v>18</v>
      </c>
      <c r="H13077" s="1" t="s">
        <v>19</v>
      </c>
      <c r="I13077" s="1" t="s">
        <v>162</v>
      </c>
      <c r="J13077" s="1" t="str" cm="1">
        <f t="array" ref="J13077">_xlfn.IFS(F13077="","missing",F13077&lt;0,"negative",F13077=0,"zero",AND(F13077&gt;=99999,MOD(F13077,9)=0),"99999 placeholder",AND(F13077&gt;$O$5,D13077="Expense"),"Expense outlier",AND(F13077&gt;$P$5,D13077="Income"),"Income outlier",TRUE,"valid")</f>
        <v>valid</v>
      </c>
      <c r="K13077" s="1" t="str">
        <f>_xlfn.XLOOKUP(I13077,[1]category_mapping!$F$2:$F$19,[1]category_mapping!$G$2:$G$19,E13077)</f>
        <v>utilities</v>
      </c>
      <c r="L13077" s="1" t="str">
        <f>IF(cleaning_working[[#This Row],[date]]="","Missing","Available")</f>
        <v>Available</v>
      </c>
    </row>
    <row r="13078" spans="1:12" x14ac:dyDescent="0.35">
      <c r="A13078" s="1" t="s">
        <v>12551</v>
      </c>
      <c r="B13078" s="1" t="s">
        <v>99</v>
      </c>
      <c r="C13078" s="3">
        <v>44699</v>
      </c>
      <c r="D13078" s="1" t="s">
        <v>13</v>
      </c>
      <c r="E13078" s="1" t="s">
        <v>39</v>
      </c>
      <c r="F13078" s="1">
        <v>7238</v>
      </c>
      <c r="G13078" s="1" t="s">
        <v>40</v>
      </c>
      <c r="H13078" s="1" t="s">
        <v>33</v>
      </c>
      <c r="I13078" s="1" t="s">
        <v>87</v>
      </c>
      <c r="J13078" s="1" t="str" cm="1">
        <f t="array" ref="J13078">_xlfn.IFS(F13078="","missing",F13078&lt;0,"negative",F13078=0,"zero",AND(F13078&gt;=99999,MOD(F13078,9)=0),"99999 placeholder",AND(F13078&gt;$O$5,D13078="Expense"),"Expense outlier",AND(F13078&gt;$P$5,D13078="Income"),"Income outlier",TRUE,"valid")</f>
        <v>valid</v>
      </c>
      <c r="K13078" s="1" t="str">
        <f>_xlfn.XLOOKUP(I13078,[1]category_mapping!$F$2:$F$19,[1]category_mapping!$G$2:$G$19,E13078)</f>
        <v>food</v>
      </c>
      <c r="L13078" s="1" t="str">
        <f>IF(cleaning_working[[#This Row],[date]]="","Missing","Available")</f>
        <v>Available</v>
      </c>
    </row>
    <row r="13079" spans="1:12" x14ac:dyDescent="0.35">
      <c r="A13079" s="1" t="s">
        <v>4862</v>
      </c>
      <c r="B13079" s="1" t="s">
        <v>210</v>
      </c>
      <c r="C13079" s="3">
        <v>45580</v>
      </c>
      <c r="D13079" s="1" t="s">
        <v>13</v>
      </c>
      <c r="E13079" s="1" t="s">
        <v>39</v>
      </c>
      <c r="F13079" s="1">
        <v>4063</v>
      </c>
      <c r="G13079" s="1" t="s">
        <v>64</v>
      </c>
      <c r="H13079" s="1" t="s">
        <v>133</v>
      </c>
      <c r="I13079" s="1" t="s">
        <v>53</v>
      </c>
      <c r="J13079" s="1" t="str" cm="1">
        <f t="array" ref="J13079">_xlfn.IFS(F13079="","missing",F13079&lt;0,"negative",F13079=0,"zero",AND(F13079&gt;=99999,MOD(F13079,9)=0),"99999 placeholder",AND(F13079&gt;$O$5,D13079="Expense"),"Expense outlier",AND(F13079&gt;$P$5,D13079="Income"),"Income outlier",TRUE,"valid")</f>
        <v>valid</v>
      </c>
      <c r="K13079" s="1" t="str">
        <f>_xlfn.XLOOKUP(I13079,[1]category_mapping!$F$2:$F$19,[1]category_mapping!$G$2:$G$19,E13079)</f>
        <v>travel</v>
      </c>
      <c r="L13079" s="1" t="str">
        <f>IF(cleaning_working[[#This Row],[date]]="","Missing","Available")</f>
        <v>Available</v>
      </c>
    </row>
    <row r="13080" spans="1:12" x14ac:dyDescent="0.35">
      <c r="A13080" s="1" t="s">
        <v>12552</v>
      </c>
      <c r="B13080" s="1" t="s">
        <v>111</v>
      </c>
      <c r="C13080" s="3">
        <v>45106</v>
      </c>
      <c r="D13080" s="1" t="s">
        <v>13</v>
      </c>
      <c r="E13080" s="1" t="s">
        <v>17</v>
      </c>
      <c r="F13080" s="1">
        <v>8358</v>
      </c>
      <c r="G13080" s="1" t="s">
        <v>32</v>
      </c>
      <c r="H13080" s="1" t="s">
        <v>33</v>
      </c>
      <c r="J13080" s="1" t="str" cm="1">
        <f t="array" ref="J13080">_xlfn.IFS(F13080="","missing",F13080&lt;0,"negative",F13080=0,"zero",AND(F13080&gt;=99999,MOD(F13080,9)=0),"99999 placeholder",AND(F13080&gt;$O$5,D13080="Expense"),"Expense outlier",AND(F13080&gt;$P$5,D13080="Income"),"Income outlier",TRUE,"valid")</f>
        <v>valid</v>
      </c>
      <c r="K13080" s="1" t="str">
        <f>_xlfn.XLOOKUP(I13080,[1]category_mapping!$F$2:$F$19,[1]category_mapping!$G$2:$G$19,E13080)</f>
        <v>education</v>
      </c>
      <c r="L13080" s="1" t="str">
        <f>IF(cleaning_working[[#This Row],[date]]="","Missing","Available")</f>
        <v>Available</v>
      </c>
    </row>
    <row r="13081" spans="1:12" x14ac:dyDescent="0.35">
      <c r="A13081" s="1" t="s">
        <v>8169</v>
      </c>
      <c r="B13081" s="1" t="s">
        <v>303</v>
      </c>
      <c r="C13081" s="3">
        <v>44479</v>
      </c>
      <c r="D13081" s="1" t="s">
        <v>13</v>
      </c>
      <c r="E13081" s="1" t="s">
        <v>24</v>
      </c>
      <c r="F13081" s="1">
        <v>27817</v>
      </c>
      <c r="G13081" s="1" t="s">
        <v>32</v>
      </c>
      <c r="H13081" s="1" t="s">
        <v>86</v>
      </c>
      <c r="I13081" s="1" t="s">
        <v>272</v>
      </c>
      <c r="J13081" s="1" t="str" cm="1">
        <f t="array" ref="J13081">_xlfn.IFS(F13081="","missing",F13081&lt;0,"negative",F13081=0,"zero",AND(F13081&gt;=99999,MOD(F13081,9)=0),"99999 placeholder",AND(F13081&gt;$O$5,D13081="Expense"),"Expense outlier",AND(F13081&gt;$P$5,D13081="Income"),"Income outlier",TRUE,"valid")</f>
        <v>Expense outlier</v>
      </c>
      <c r="K13081" s="1" t="str">
        <f>_xlfn.XLOOKUP(I13081,[1]category_mapping!$F$2:$F$19,[1]category_mapping!$G$2:$G$19,E13081)</f>
        <v>food</v>
      </c>
      <c r="L13081" s="1" t="str">
        <f>IF(cleaning_working[[#This Row],[date]]="","Missing","Available")</f>
        <v>Available</v>
      </c>
    </row>
    <row r="13082" spans="1:12" x14ac:dyDescent="0.35">
      <c r="A13082" s="1" t="s">
        <v>12553</v>
      </c>
      <c r="B13082" s="1" t="s">
        <v>428</v>
      </c>
      <c r="C13082" s="3">
        <v>45088</v>
      </c>
      <c r="D13082" s="1" t="s">
        <v>14</v>
      </c>
      <c r="E13082" s="1" t="s">
        <v>215</v>
      </c>
      <c r="F13082" s="1">
        <v>24338</v>
      </c>
      <c r="G13082" s="1" t="s">
        <v>32</v>
      </c>
      <c r="H13082" s="1" t="s">
        <v>65</v>
      </c>
      <c r="I13082" s="1" t="s">
        <v>41</v>
      </c>
      <c r="J13082" s="1" t="str" cm="1">
        <f t="array" ref="J13082">_xlfn.IFS(F13082="","missing",F13082&lt;0,"negative",F13082=0,"zero",AND(F13082&gt;=99999,MOD(F13082,9)=0),"99999 placeholder",AND(F13082&gt;$O$5,D13082="Expense"),"Expense outlier",AND(F13082&gt;$P$5,D13082="Income"),"Income outlier",TRUE,"valid")</f>
        <v>valid</v>
      </c>
      <c r="K13082" s="1" t="str">
        <f>_xlfn.XLOOKUP(I13082,[1]category_mapping!$F$2:$F$19,[1]category_mapping!$G$2:$G$19,E13082)</f>
        <v>utilities</v>
      </c>
      <c r="L13082" s="1" t="str">
        <f>IF(cleaning_working[[#This Row],[date]]="","Missing","Available")</f>
        <v>Available</v>
      </c>
    </row>
    <row r="13083" spans="1:12" x14ac:dyDescent="0.35">
      <c r="A13083" s="1" t="s">
        <v>12554</v>
      </c>
      <c r="B13083" s="1" t="s">
        <v>500</v>
      </c>
      <c r="C13083" s="3">
        <v>45452</v>
      </c>
      <c r="D13083" s="1" t="s">
        <v>13</v>
      </c>
      <c r="E13083" s="1" t="s">
        <v>17</v>
      </c>
      <c r="F13083" s="1">
        <v>1007</v>
      </c>
      <c r="G13083" s="1" t="s">
        <v>18</v>
      </c>
      <c r="H13083" s="1" t="s">
        <v>65</v>
      </c>
      <c r="I13083" s="1" t="s">
        <v>97</v>
      </c>
      <c r="J13083" s="1" t="str" cm="1">
        <f t="array" ref="J13083">_xlfn.IFS(F13083="","missing",F13083&lt;0,"negative",F13083=0,"zero",AND(F13083&gt;=99999,MOD(F13083,9)=0),"99999 placeholder",AND(F13083&gt;$O$5,D13083="Expense"),"Expense outlier",AND(F13083&gt;$P$5,D13083="Income"),"Income outlier",TRUE,"valid")</f>
        <v>valid</v>
      </c>
      <c r="K13083" s="1" t="str">
        <f>_xlfn.XLOOKUP(I13083,[1]category_mapping!$F$2:$F$19,[1]category_mapping!$G$2:$G$19,E13083)</f>
        <v>health</v>
      </c>
      <c r="L13083" s="1" t="str">
        <f>IF(cleaning_working[[#This Row],[date]]="","Missing","Available")</f>
        <v>Available</v>
      </c>
    </row>
    <row r="13084" spans="1:12" x14ac:dyDescent="0.35">
      <c r="A13084" s="1" t="s">
        <v>12555</v>
      </c>
      <c r="B13084" s="1" t="s">
        <v>351</v>
      </c>
      <c r="C13084" s="3">
        <v>44975</v>
      </c>
      <c r="D13084" s="1" t="s">
        <v>13</v>
      </c>
      <c r="E13084" s="1" t="s">
        <v>96</v>
      </c>
      <c r="F13084" s="1">
        <v>7821</v>
      </c>
      <c r="G13084" s="1" t="s">
        <v>64</v>
      </c>
      <c r="H13084" s="1" t="s">
        <v>107</v>
      </c>
      <c r="I13084" s="1" t="s">
        <v>226</v>
      </c>
      <c r="J13084" s="1" t="str" cm="1">
        <f t="array" ref="J13084">_xlfn.IFS(F13084="","missing",F13084&lt;0,"negative",F13084=0,"zero",AND(F13084&gt;=99999,MOD(F13084,9)=0),"99999 placeholder",AND(F13084&gt;$O$5,D13084="Expense"),"Expense outlier",AND(F13084&gt;$P$5,D13084="Income"),"Income outlier",TRUE,"valid")</f>
        <v>valid</v>
      </c>
      <c r="K13084" s="1" t="str">
        <f>_xlfn.XLOOKUP(I13084,[1]category_mapping!$F$2:$F$19,[1]category_mapping!$G$2:$G$19,E13084)</f>
        <v>savings</v>
      </c>
      <c r="L13084" s="1" t="str">
        <f>IF(cleaning_working[[#This Row],[date]]="","Missing","Available")</f>
        <v>Available</v>
      </c>
    </row>
    <row r="13085" spans="1:12" x14ac:dyDescent="0.35">
      <c r="A13085" s="1" t="s">
        <v>12556</v>
      </c>
      <c r="B13085" s="1" t="s">
        <v>303</v>
      </c>
      <c r="C13085" s="3">
        <v>45079</v>
      </c>
      <c r="D13085" s="1" t="s">
        <v>13</v>
      </c>
      <c r="E13085" s="1" t="s">
        <v>63</v>
      </c>
      <c r="F13085" s="1">
        <v>9887</v>
      </c>
      <c r="G13085" s="1" t="s">
        <v>32</v>
      </c>
      <c r="H13085" s="1" t="s">
        <v>86</v>
      </c>
      <c r="I13085" s="1" t="s">
        <v>53</v>
      </c>
      <c r="J13085" s="1" t="str" cm="1">
        <f t="array" ref="J13085">_xlfn.IFS(F13085="","missing",F13085&lt;0,"negative",F13085=0,"zero",AND(F13085&gt;=99999,MOD(F13085,9)=0),"99999 placeholder",AND(F13085&gt;$O$5,D13085="Expense"),"Expense outlier",AND(F13085&gt;$P$5,D13085="Income"),"Income outlier",TRUE,"valid")</f>
        <v>valid</v>
      </c>
      <c r="K13085" s="1" t="str">
        <f>_xlfn.XLOOKUP(I13085,[1]category_mapping!$F$2:$F$19,[1]category_mapping!$G$2:$G$19,E13085)</f>
        <v>travel</v>
      </c>
      <c r="L13085" s="1" t="str">
        <f>IF(cleaning_working[[#This Row],[date]]="","Missing","Available")</f>
        <v>Available</v>
      </c>
    </row>
    <row r="13086" spans="1:12" x14ac:dyDescent="0.35">
      <c r="A13086" s="1" t="s">
        <v>12557</v>
      </c>
      <c r="B13086" s="1" t="s">
        <v>85</v>
      </c>
      <c r="C13086" s="3">
        <v>44853</v>
      </c>
      <c r="D13086" s="1" t="s">
        <v>13</v>
      </c>
      <c r="E13086" s="1" t="s">
        <v>104</v>
      </c>
      <c r="F13086" s="1">
        <v>5958</v>
      </c>
      <c r="G13086" s="1" t="s">
        <v>18</v>
      </c>
      <c r="H13086" s="1" t="s">
        <v>33</v>
      </c>
      <c r="I13086" s="1" t="s">
        <v>162</v>
      </c>
      <c r="J13086" s="1" t="str" cm="1">
        <f t="array" ref="J13086">_xlfn.IFS(F13086="","missing",F13086&lt;0,"negative",F13086=0,"zero",AND(F13086&gt;=99999,MOD(F13086,9)=0),"99999 placeholder",AND(F13086&gt;$O$5,D13086="Expense"),"Expense outlier",AND(F13086&gt;$P$5,D13086="Income"),"Income outlier",TRUE,"valid")</f>
        <v>valid</v>
      </c>
      <c r="K13086" s="1" t="str">
        <f>_xlfn.XLOOKUP(I13086,[1]category_mapping!$F$2:$F$19,[1]category_mapping!$G$2:$G$19,E13086)</f>
        <v>health</v>
      </c>
      <c r="L13086" s="1" t="str">
        <f>IF(cleaning_working[[#This Row],[date]]="","Missing","Available")</f>
        <v>Available</v>
      </c>
    </row>
    <row r="13087" spans="1:12" x14ac:dyDescent="0.35">
      <c r="A13087" s="1" t="s">
        <v>12558</v>
      </c>
      <c r="B13087" s="1" t="s">
        <v>164</v>
      </c>
      <c r="C13087" s="3">
        <v>45036</v>
      </c>
      <c r="D13087" s="1" t="s">
        <v>13</v>
      </c>
      <c r="E13087" s="1" t="s">
        <v>24</v>
      </c>
      <c r="F13087" s="1">
        <v>7975</v>
      </c>
      <c r="G13087" s="1" t="s">
        <v>32</v>
      </c>
      <c r="H13087" s="1" t="s">
        <v>33</v>
      </c>
      <c r="I13087" s="1" t="s">
        <v>134</v>
      </c>
      <c r="J13087" s="1" t="str" cm="1">
        <f t="array" ref="J13087">_xlfn.IFS(F13087="","missing",F13087&lt;0,"negative",F13087=0,"zero",AND(F13087&gt;=99999,MOD(F13087,9)=0),"99999 placeholder",AND(F13087&gt;$O$5,D13087="Expense"),"Expense outlier",AND(F13087&gt;$P$5,D13087="Income"),"Income outlier",TRUE,"valid")</f>
        <v>valid</v>
      </c>
      <c r="K13087" s="1" t="str">
        <f>_xlfn.XLOOKUP(I13087,[1]category_mapping!$F$2:$F$19,[1]category_mapping!$G$2:$G$19,E13087)</f>
        <v>education</v>
      </c>
      <c r="L13087" s="1" t="str">
        <f>IF(cleaning_working[[#This Row],[date]]="","Missing","Available")</f>
        <v>Available</v>
      </c>
    </row>
    <row r="13088" spans="1:12" x14ac:dyDescent="0.35">
      <c r="A13088" s="1" t="s">
        <v>12559</v>
      </c>
      <c r="B13088" s="1" t="s">
        <v>164</v>
      </c>
      <c r="C13088" s="3">
        <v>44481</v>
      </c>
      <c r="D13088" s="1" t="s">
        <v>13</v>
      </c>
      <c r="E13088" s="1" t="s">
        <v>63</v>
      </c>
      <c r="F13088" s="1">
        <v>7280</v>
      </c>
      <c r="G13088" s="1" t="s">
        <v>40</v>
      </c>
      <c r="H13088" s="1" t="s">
        <v>25</v>
      </c>
      <c r="I13088" s="1" t="s">
        <v>41</v>
      </c>
      <c r="J13088" s="1" t="str" cm="1">
        <f t="array" ref="J13088">_xlfn.IFS(F13088="","missing",F13088&lt;0,"negative",F13088=0,"zero",AND(F13088&gt;=99999,MOD(F13088,9)=0),"99999 placeholder",AND(F13088&gt;$O$5,D13088="Expense"),"Expense outlier",AND(F13088&gt;$P$5,D13088="Income"),"Income outlier",TRUE,"valid")</f>
        <v>valid</v>
      </c>
      <c r="K13088" s="1" t="str">
        <f>_xlfn.XLOOKUP(I13088,[1]category_mapping!$F$2:$F$19,[1]category_mapping!$G$2:$G$19,E13088)</f>
        <v>utilities</v>
      </c>
      <c r="L13088" s="1" t="str">
        <f>IF(cleaning_working[[#This Row],[date]]="","Missing","Available")</f>
        <v>Available</v>
      </c>
    </row>
    <row r="13089" spans="1:12" x14ac:dyDescent="0.35">
      <c r="A13089" s="1" t="s">
        <v>12560</v>
      </c>
      <c r="B13089" s="1" t="s">
        <v>343</v>
      </c>
      <c r="C13089" s="3">
        <v>45604</v>
      </c>
      <c r="D13089" s="1" t="s">
        <v>13</v>
      </c>
      <c r="E13089" s="1" t="s">
        <v>39</v>
      </c>
      <c r="F13089" s="1">
        <v>5702</v>
      </c>
      <c r="G13089" s="1" t="s">
        <v>18</v>
      </c>
      <c r="H13089" s="1" t="s">
        <v>107</v>
      </c>
      <c r="I13089" s="1" t="s">
        <v>34</v>
      </c>
      <c r="J13089" s="1" t="str" cm="1">
        <f t="array" ref="J13089">_xlfn.IFS(F13089="","missing",F13089&lt;0,"negative",F13089=0,"zero",AND(F13089&gt;=99999,MOD(F13089,9)=0),"99999 placeholder",AND(F13089&gt;$O$5,D13089="Expense"),"Expense outlier",AND(F13089&gt;$P$5,D13089="Income"),"Income outlier",TRUE,"valid")</f>
        <v>valid</v>
      </c>
      <c r="K13089" s="1" t="str">
        <f>_xlfn.XLOOKUP(I13089,[1]category_mapping!$F$2:$F$19,[1]category_mapping!$G$2:$G$19,E13089)</f>
        <v>education</v>
      </c>
      <c r="L13089" s="1" t="str">
        <f>IF(cleaning_working[[#This Row],[date]]="","Missing","Available")</f>
        <v>Available</v>
      </c>
    </row>
    <row r="13090" spans="1:12" x14ac:dyDescent="0.35">
      <c r="A13090" s="1" t="s">
        <v>12561</v>
      </c>
      <c r="B13090" s="1" t="s">
        <v>266</v>
      </c>
      <c r="C13090" s="3">
        <v>44896</v>
      </c>
      <c r="D13090" s="1" t="s">
        <v>14</v>
      </c>
      <c r="E13090" s="1" t="s">
        <v>119</v>
      </c>
      <c r="F13090" s="1">
        <v>32079</v>
      </c>
      <c r="G13090" s="1" t="s">
        <v>40</v>
      </c>
      <c r="H13090" s="1" t="s">
        <v>133</v>
      </c>
      <c r="I13090" s="1" t="s">
        <v>134</v>
      </c>
      <c r="J13090" s="1" t="str" cm="1">
        <f t="array" ref="J13090">_xlfn.IFS(F13090="","missing",F13090&lt;0,"negative",F13090=0,"zero",AND(F13090&gt;=99999,MOD(F13090,9)=0),"99999 placeholder",AND(F13090&gt;$O$5,D13090="Expense"),"Expense outlier",AND(F13090&gt;$P$5,D13090="Income"),"Income outlier",TRUE,"valid")</f>
        <v>valid</v>
      </c>
      <c r="K13090" s="1" t="str">
        <f>_xlfn.XLOOKUP(I13090,[1]category_mapping!$F$2:$F$19,[1]category_mapping!$G$2:$G$19,E13090)</f>
        <v>education</v>
      </c>
      <c r="L13090" s="1" t="str">
        <f>IF(cleaning_working[[#This Row],[date]]="","Missing","Available")</f>
        <v>Available</v>
      </c>
    </row>
    <row r="13091" spans="1:12" x14ac:dyDescent="0.35">
      <c r="A13091" s="1" t="s">
        <v>10097</v>
      </c>
      <c r="B13091" s="1" t="s">
        <v>301</v>
      </c>
      <c r="C13091" s="3">
        <v>45518</v>
      </c>
      <c r="D13091" s="1" t="s">
        <v>13</v>
      </c>
      <c r="E13091" s="1" t="s">
        <v>24</v>
      </c>
      <c r="F13091" s="1">
        <v>5947</v>
      </c>
      <c r="G13091" s="1" t="s">
        <v>32</v>
      </c>
      <c r="H13091" s="1" t="s">
        <v>19</v>
      </c>
      <c r="J13091" s="1" t="str" cm="1">
        <f t="array" ref="J13091">_xlfn.IFS(F13091="","missing",F13091&lt;0,"negative",F13091=0,"zero",AND(F13091&gt;=99999,MOD(F13091,9)=0),"99999 placeholder",AND(F13091&gt;$O$5,D13091="Expense"),"Expense outlier",AND(F13091&gt;$P$5,D13091="Income"),"Income outlier",TRUE,"valid")</f>
        <v>valid</v>
      </c>
      <c r="K13091" s="1" t="str">
        <f>_xlfn.XLOOKUP(I13091,[1]category_mapping!$F$2:$F$19,[1]category_mapping!$G$2:$G$19,E13091)</f>
        <v>rent</v>
      </c>
      <c r="L13091" s="1" t="str">
        <f>IF(cleaning_working[[#This Row],[date]]="","Missing","Available")</f>
        <v>Available</v>
      </c>
    </row>
    <row r="13092" spans="1:12" x14ac:dyDescent="0.35">
      <c r="A13092" s="1" t="s">
        <v>12562</v>
      </c>
      <c r="B13092" s="1" t="s">
        <v>484</v>
      </c>
      <c r="C13092" s="3">
        <v>45290</v>
      </c>
      <c r="D13092" s="1" t="s">
        <v>13</v>
      </c>
      <c r="E13092" s="1" t="s">
        <v>24</v>
      </c>
      <c r="F13092" s="1">
        <v>22648</v>
      </c>
      <c r="G13092" s="1" t="s">
        <v>18</v>
      </c>
      <c r="H13092" s="1" t="s">
        <v>159</v>
      </c>
      <c r="J13092" s="1" t="str" cm="1">
        <f t="array" ref="J13092">_xlfn.IFS(F13092="","missing",F13092&lt;0,"negative",F13092=0,"zero",AND(F13092&gt;=99999,MOD(F13092,9)=0),"99999 placeholder",AND(F13092&gt;$O$5,D13092="Expense"),"Expense outlier",AND(F13092&gt;$P$5,D13092="Income"),"Income outlier",TRUE,"valid")</f>
        <v>Expense outlier</v>
      </c>
      <c r="K13092" s="1" t="str">
        <f>_xlfn.XLOOKUP(I13092,[1]category_mapping!$F$2:$F$19,[1]category_mapping!$G$2:$G$19,E13092)</f>
        <v>rent</v>
      </c>
      <c r="L13092" s="1" t="str">
        <f>IF(cleaning_working[[#This Row],[date]]="","Missing","Available")</f>
        <v>Available</v>
      </c>
    </row>
    <row r="13093" spans="1:12" x14ac:dyDescent="0.35">
      <c r="A13093" s="1" t="s">
        <v>12563</v>
      </c>
      <c r="B13093" s="1" t="s">
        <v>214</v>
      </c>
      <c r="C13093" s="3">
        <v>45514</v>
      </c>
      <c r="D13093" s="1" t="s">
        <v>14</v>
      </c>
      <c r="E13093" s="1" t="s">
        <v>119</v>
      </c>
      <c r="F13093" s="1">
        <v>75488</v>
      </c>
      <c r="G13093" s="1" t="s">
        <v>64</v>
      </c>
      <c r="H13093" s="1" t="s">
        <v>86</v>
      </c>
      <c r="I13093" s="1" t="s">
        <v>90</v>
      </c>
      <c r="J13093" s="1" t="str" cm="1">
        <f t="array" ref="J13093">_xlfn.IFS(F13093="","missing",F13093&lt;0,"negative",F13093=0,"zero",AND(F13093&gt;=99999,MOD(F13093,9)=0),"99999 placeholder",AND(F13093&gt;$O$5,D13093="Expense"),"Expense outlier",AND(F13093&gt;$P$5,D13093="Income"),"Income outlier",TRUE,"valid")</f>
        <v>valid</v>
      </c>
      <c r="K13093" s="1" t="str">
        <f>_xlfn.XLOOKUP(I13093,[1]category_mapping!$F$2:$F$19,[1]category_mapping!$G$2:$G$19,E13093)</f>
        <v>investment</v>
      </c>
      <c r="L13093" s="1" t="str">
        <f>IF(cleaning_working[[#This Row],[date]]="","Missing","Available")</f>
        <v>Available</v>
      </c>
    </row>
    <row r="13094" spans="1:12" x14ac:dyDescent="0.35">
      <c r="A13094" s="1" t="s">
        <v>12564</v>
      </c>
      <c r="B13094" s="1" t="s">
        <v>219</v>
      </c>
      <c r="C13094" s="3">
        <v>45109</v>
      </c>
      <c r="D13094" s="1" t="s">
        <v>13</v>
      </c>
      <c r="E13094" s="1" t="s">
        <v>39</v>
      </c>
      <c r="F13094" s="1">
        <v>1751</v>
      </c>
      <c r="G13094" s="1" t="s">
        <v>32</v>
      </c>
      <c r="H13094" s="1" t="s">
        <v>33</v>
      </c>
      <c r="I13094" s="1" t="s">
        <v>217</v>
      </c>
      <c r="J13094" s="1" t="str" cm="1">
        <f t="array" ref="J13094">_xlfn.IFS(F13094="","missing",F13094&lt;0,"negative",F13094=0,"zero",AND(F13094&gt;=99999,MOD(F13094,9)=0),"99999 placeholder",AND(F13094&gt;$O$5,D13094="Expense"),"Expense outlier",AND(F13094&gt;$P$5,D13094="Income"),"Income outlier",TRUE,"valid")</f>
        <v>valid</v>
      </c>
      <c r="K13094" s="1" t="str">
        <f>_xlfn.XLOOKUP(I13094,[1]category_mapping!$F$2:$F$19,[1]category_mapping!$G$2:$G$19,E13094)</f>
        <v>rent</v>
      </c>
      <c r="L13094" s="1" t="str">
        <f>IF(cleaning_working[[#This Row],[date]]="","Missing","Available")</f>
        <v>Available</v>
      </c>
    </row>
    <row r="13095" spans="1:12" x14ac:dyDescent="0.35">
      <c r="A13095" s="1" t="s">
        <v>12565</v>
      </c>
      <c r="B13095" s="1" t="s">
        <v>172</v>
      </c>
      <c r="C13095" s="3">
        <v>44961</v>
      </c>
      <c r="D13095" s="1" t="s">
        <v>13</v>
      </c>
      <c r="E13095" s="1" t="s">
        <v>24</v>
      </c>
      <c r="F13095" s="1">
        <v>9053</v>
      </c>
      <c r="G13095" s="1" t="s">
        <v>40</v>
      </c>
      <c r="H13095" s="1" t="s">
        <v>65</v>
      </c>
      <c r="I13095" s="1" t="s">
        <v>162</v>
      </c>
      <c r="J13095" s="1" t="str" cm="1">
        <f t="array" ref="J13095">_xlfn.IFS(F13095="","missing",F13095&lt;0,"negative",F13095=0,"zero",AND(F13095&gt;=99999,MOD(F13095,9)=0),"99999 placeholder",AND(F13095&gt;$O$5,D13095="Expense"),"Expense outlier",AND(F13095&gt;$P$5,D13095="Income"),"Income outlier",TRUE,"valid")</f>
        <v>valid</v>
      </c>
      <c r="K13095" s="1" t="str">
        <f>_xlfn.XLOOKUP(I13095,[1]category_mapping!$F$2:$F$19,[1]category_mapping!$G$2:$G$19,E13095)</f>
        <v>rent</v>
      </c>
      <c r="L13095" s="1" t="str">
        <f>IF(cleaning_working[[#This Row],[date]]="","Missing","Available")</f>
        <v>Available</v>
      </c>
    </row>
    <row r="13096" spans="1:12" x14ac:dyDescent="0.35">
      <c r="A13096" s="1" t="s">
        <v>12566</v>
      </c>
      <c r="B13096" s="1" t="s">
        <v>202</v>
      </c>
      <c r="C13096" s="3">
        <v>44479</v>
      </c>
      <c r="D13096" s="1" t="s">
        <v>13</v>
      </c>
      <c r="E13096" s="1" t="s">
        <v>96</v>
      </c>
      <c r="F13096" s="1">
        <v>4997</v>
      </c>
      <c r="G13096" s="1" t="s">
        <v>18</v>
      </c>
      <c r="H13096" s="1" t="s">
        <v>26</v>
      </c>
      <c r="I13096" s="1" t="s">
        <v>162</v>
      </c>
      <c r="J13096" s="1" t="str" cm="1">
        <f t="array" ref="J13096">_xlfn.IFS(F13096="","missing",F13096&lt;0,"negative",F13096=0,"zero",AND(F13096&gt;=99999,MOD(F13096,9)=0),"99999 placeholder",AND(F13096&gt;$O$5,D13096="Expense"),"Expense outlier",AND(F13096&gt;$P$5,D13096="Income"),"Income outlier",TRUE,"valid")</f>
        <v>valid</v>
      </c>
      <c r="K13096" s="1" t="str">
        <f>_xlfn.XLOOKUP(I13096,[1]category_mapping!$F$2:$F$19,[1]category_mapping!$G$2:$G$19,E13096)</f>
        <v>travel</v>
      </c>
      <c r="L13096" s="1" t="str">
        <f>IF(cleaning_working[[#This Row],[date]]="","Missing","Available")</f>
        <v>Available</v>
      </c>
    </row>
    <row r="13097" spans="1:12" x14ac:dyDescent="0.35">
      <c r="A13097" s="1" t="s">
        <v>12567</v>
      </c>
      <c r="B13097" s="1" t="s">
        <v>557</v>
      </c>
      <c r="C13097" s="3">
        <v>44230</v>
      </c>
      <c r="D13097" s="1" t="s">
        <v>13</v>
      </c>
      <c r="E13097" s="1" t="s">
        <v>96</v>
      </c>
      <c r="F13097" s="1">
        <v>5896</v>
      </c>
      <c r="G13097" s="1" t="s">
        <v>40</v>
      </c>
      <c r="H13097" s="1" t="s">
        <v>65</v>
      </c>
      <c r="J13097" s="1" t="str" cm="1">
        <f t="array" ref="J13097">_xlfn.IFS(F13097="","missing",F13097&lt;0,"negative",F13097=0,"zero",AND(F13097&gt;=99999,MOD(F13097,9)=0),"99999 placeholder",AND(F13097&gt;$O$5,D13097="Expense"),"Expense outlier",AND(F13097&gt;$P$5,D13097="Income"),"Income outlier",TRUE,"valid")</f>
        <v>valid</v>
      </c>
      <c r="K13097" s="1" t="str">
        <f>_xlfn.XLOOKUP(I13097,[1]category_mapping!$F$2:$F$19,[1]category_mapping!$G$2:$G$19,E13097)</f>
        <v>travel</v>
      </c>
      <c r="L13097" s="1" t="str">
        <f>IF(cleaning_working[[#This Row],[date]]="","Missing","Available")</f>
        <v>Available</v>
      </c>
    </row>
    <row r="13098" spans="1:12" x14ac:dyDescent="0.35">
      <c r="A13098" s="1" t="s">
        <v>5508</v>
      </c>
      <c r="B13098" s="1" t="s">
        <v>686</v>
      </c>
      <c r="C13098" s="3">
        <v>45218</v>
      </c>
      <c r="D13098" s="1" t="s">
        <v>13</v>
      </c>
      <c r="E13098" s="1" t="s">
        <v>17</v>
      </c>
      <c r="F13098" s="1">
        <v>3246</v>
      </c>
      <c r="G13098" s="1" t="s">
        <v>32</v>
      </c>
      <c r="H13098" s="1" t="s">
        <v>107</v>
      </c>
      <c r="I13098" s="1" t="s">
        <v>41</v>
      </c>
      <c r="J13098" s="1" t="str" cm="1">
        <f t="array" ref="J13098">_xlfn.IFS(F13098="","missing",F13098&lt;0,"negative",F13098=0,"zero",AND(F13098&gt;=99999,MOD(F13098,9)=0),"99999 placeholder",AND(F13098&gt;$O$5,D13098="Expense"),"Expense outlier",AND(F13098&gt;$P$5,D13098="Income"),"Income outlier",TRUE,"valid")</f>
        <v>valid</v>
      </c>
      <c r="K13098" s="1" t="str">
        <f>_xlfn.XLOOKUP(I13098,[1]category_mapping!$F$2:$F$19,[1]category_mapping!$G$2:$G$19,E13098)</f>
        <v>utilities</v>
      </c>
      <c r="L13098" s="1" t="str">
        <f>IF(cleaning_working[[#This Row],[date]]="","Missing","Available")</f>
        <v>Available</v>
      </c>
    </row>
    <row r="13099" spans="1:12" x14ac:dyDescent="0.35">
      <c r="A13099" s="1" t="s">
        <v>12568</v>
      </c>
      <c r="B13099" s="1" t="s">
        <v>16</v>
      </c>
      <c r="C13099" s="3">
        <v>44269</v>
      </c>
      <c r="D13099" s="1" t="s">
        <v>13</v>
      </c>
      <c r="E13099" s="1" t="s">
        <v>96</v>
      </c>
      <c r="F13099" s="1">
        <v>7713</v>
      </c>
      <c r="G13099" s="1" t="s">
        <v>32</v>
      </c>
      <c r="H13099" s="1" t="s">
        <v>25</v>
      </c>
      <c r="J13099" s="1" t="str" cm="1">
        <f t="array" ref="J13099">_xlfn.IFS(F13099="","missing",F13099&lt;0,"negative",F13099=0,"zero",AND(F13099&gt;=99999,MOD(F13099,9)=0),"99999 placeholder",AND(F13099&gt;$O$5,D13099="Expense"),"Expense outlier",AND(F13099&gt;$P$5,D13099="Income"),"Income outlier",TRUE,"valid")</f>
        <v>valid</v>
      </c>
      <c r="K13099" s="1" t="str">
        <f>_xlfn.XLOOKUP(I13099,[1]category_mapping!$F$2:$F$19,[1]category_mapping!$G$2:$G$19,E13099)</f>
        <v>travel</v>
      </c>
      <c r="L13099" s="1" t="str">
        <f>IF(cleaning_working[[#This Row],[date]]="","Missing","Available")</f>
        <v>Available</v>
      </c>
    </row>
    <row r="13100" spans="1:12" x14ac:dyDescent="0.35">
      <c r="A13100" s="1" t="s">
        <v>12569</v>
      </c>
      <c r="B13100" s="1" t="s">
        <v>245</v>
      </c>
      <c r="C13100" s="3">
        <v>45468</v>
      </c>
      <c r="D13100" s="1" t="s">
        <v>14</v>
      </c>
      <c r="E13100" s="1" t="s">
        <v>31</v>
      </c>
      <c r="F13100" s="1">
        <v>63148</v>
      </c>
      <c r="G13100" s="1" t="s">
        <v>64</v>
      </c>
      <c r="H13100" s="1" t="s">
        <v>107</v>
      </c>
      <c r="I13100" s="1" t="s">
        <v>27</v>
      </c>
      <c r="J13100" s="1" t="str" cm="1">
        <f t="array" ref="J13100">_xlfn.IFS(F13100="","missing",F13100&lt;0,"negative",F13100=0,"zero",AND(F13100&gt;=99999,MOD(F13100,9)=0),"99999 placeholder",AND(F13100&gt;$O$5,D13100="Expense"),"Expense outlier",AND(F13100&gt;$P$5,D13100="Income"),"Income outlier",TRUE,"valid")</f>
        <v>valid</v>
      </c>
      <c r="K13100" s="1" t="str">
        <f>_xlfn.XLOOKUP(I13100,[1]category_mapping!$F$2:$F$19,[1]category_mapping!$G$2:$G$19,E13100)</f>
        <v>freelance</v>
      </c>
      <c r="L13100" s="1" t="str">
        <f>IF(cleaning_working[[#This Row],[date]]="","Missing","Available")</f>
        <v>Available</v>
      </c>
    </row>
    <row r="13101" spans="1:12" x14ac:dyDescent="0.35">
      <c r="A13101" s="1" t="s">
        <v>12570</v>
      </c>
      <c r="B13101" s="1" t="s">
        <v>37</v>
      </c>
      <c r="C13101" s="3">
        <v>44605</v>
      </c>
      <c r="D13101" s="1" t="s">
        <v>13</v>
      </c>
      <c r="E13101" s="1" t="s">
        <v>24</v>
      </c>
      <c r="F13101" s="1">
        <v>4013</v>
      </c>
      <c r="G13101" s="1" t="s">
        <v>40</v>
      </c>
      <c r="H13101" s="1" t="s">
        <v>65</v>
      </c>
      <c r="I13101" s="1" t="s">
        <v>49</v>
      </c>
      <c r="J13101" s="1" t="str" cm="1">
        <f t="array" ref="J13101">_xlfn.IFS(F13101="","missing",F13101&lt;0,"negative",F13101=0,"zero",AND(F13101&gt;=99999,MOD(F13101,9)=0),"99999 placeholder",AND(F13101&gt;$O$5,D13101="Expense"),"Expense outlier",AND(F13101&gt;$P$5,D13101="Income"),"Income outlier",TRUE,"valid")</f>
        <v>valid</v>
      </c>
      <c r="K13101" s="1" t="str">
        <f>_xlfn.XLOOKUP(I13101,[1]category_mapping!$F$2:$F$19,[1]category_mapping!$G$2:$G$19,E13101)</f>
        <v>rent</v>
      </c>
      <c r="L13101" s="1" t="str">
        <f>IF(cleaning_working[[#This Row],[date]]="","Missing","Available")</f>
        <v>Available</v>
      </c>
    </row>
    <row r="13102" spans="1:12" x14ac:dyDescent="0.35">
      <c r="A13102" s="1" t="s">
        <v>12571</v>
      </c>
      <c r="B13102" s="1" t="s">
        <v>274</v>
      </c>
      <c r="C13102" s="3">
        <v>45005</v>
      </c>
      <c r="D13102" s="1" t="s">
        <v>13</v>
      </c>
      <c r="E13102" s="1" t="s">
        <v>17</v>
      </c>
      <c r="F13102" s="1">
        <v>8928</v>
      </c>
      <c r="G13102" s="1" t="s">
        <v>25</v>
      </c>
      <c r="H13102" s="1" t="s">
        <v>52</v>
      </c>
      <c r="J13102" s="1" t="str" cm="1">
        <f t="array" ref="J13102">_xlfn.IFS(F13102="","missing",F13102&lt;0,"negative",F13102=0,"zero",AND(F13102&gt;=99999,MOD(F13102,9)=0),"99999 placeholder",AND(F13102&gt;$O$5,D13102="Expense"),"Expense outlier",AND(F13102&gt;$P$5,D13102="Income"),"Income outlier",TRUE,"valid")</f>
        <v>valid</v>
      </c>
      <c r="K13102" s="1" t="str">
        <f>_xlfn.XLOOKUP(I13102,[1]category_mapping!$F$2:$F$19,[1]category_mapping!$G$2:$G$19,E13102)</f>
        <v>education</v>
      </c>
      <c r="L13102" s="1" t="str">
        <f>IF(cleaning_working[[#This Row],[date]]="","Missing","Available")</f>
        <v>Available</v>
      </c>
    </row>
    <row r="13103" spans="1:12" x14ac:dyDescent="0.35">
      <c r="A13103" s="1" t="s">
        <v>12572</v>
      </c>
      <c r="B13103" s="1" t="s">
        <v>187</v>
      </c>
      <c r="C13103" s="3" t="s">
        <v>38</v>
      </c>
      <c r="D13103" s="1" t="s">
        <v>13</v>
      </c>
      <c r="E13103" s="1" t="s">
        <v>39</v>
      </c>
      <c r="F13103" s="1">
        <v>2273</v>
      </c>
      <c r="G13103" s="1" t="s">
        <v>64</v>
      </c>
      <c r="H13103" s="1" t="s">
        <v>52</v>
      </c>
      <c r="I13103" s="1" t="s">
        <v>80</v>
      </c>
      <c r="J13103" s="1" t="str" cm="1">
        <f t="array" ref="J13103">_xlfn.IFS(F13103="","missing",F13103&lt;0,"negative",F13103=0,"zero",AND(F13103&gt;=99999,MOD(F13103,9)=0),"99999 placeholder",AND(F13103&gt;$O$5,D13103="Expense"),"Expense outlier",AND(F13103&gt;$P$5,D13103="Income"),"Income outlier",TRUE,"valid")</f>
        <v>valid</v>
      </c>
      <c r="K13103" s="1" t="str">
        <f>_xlfn.XLOOKUP(I13103,[1]category_mapping!$F$2:$F$19,[1]category_mapping!$G$2:$G$19,E13103)</f>
        <v>food</v>
      </c>
      <c r="L13103" s="1" t="str">
        <f>IF(cleaning_working[[#This Row],[date]]="","Missing","Available")</f>
        <v>Missing</v>
      </c>
    </row>
    <row r="13104" spans="1:12" x14ac:dyDescent="0.35">
      <c r="A13104" s="1" t="s">
        <v>12573</v>
      </c>
      <c r="B13104" s="1" t="s">
        <v>357</v>
      </c>
      <c r="C13104" s="3">
        <v>45360</v>
      </c>
      <c r="D13104" s="1" t="s">
        <v>14</v>
      </c>
      <c r="E13104" s="1" t="s">
        <v>215</v>
      </c>
      <c r="F13104" s="1">
        <v>11928</v>
      </c>
      <c r="G13104" s="1" t="s">
        <v>64</v>
      </c>
      <c r="H13104" s="1" t="s">
        <v>33</v>
      </c>
      <c r="I13104" s="1" t="s">
        <v>41</v>
      </c>
      <c r="J13104" s="1" t="str" cm="1">
        <f t="array" ref="J13104">_xlfn.IFS(F13104="","missing",F13104&lt;0,"negative",F13104=0,"zero",AND(F13104&gt;=99999,MOD(F13104,9)=0),"99999 placeholder",AND(F13104&gt;$O$5,D13104="Expense"),"Expense outlier",AND(F13104&gt;$P$5,D13104="Income"),"Income outlier",TRUE,"valid")</f>
        <v>valid</v>
      </c>
      <c r="K13104" s="1" t="str">
        <f>_xlfn.XLOOKUP(I13104,[1]category_mapping!$F$2:$F$19,[1]category_mapping!$G$2:$G$19,E13104)</f>
        <v>utilities</v>
      </c>
      <c r="L13104" s="1" t="str">
        <f>IF(cleaning_working[[#This Row],[date]]="","Missing","Available")</f>
        <v>Available</v>
      </c>
    </row>
    <row r="13105" spans="1:12" x14ac:dyDescent="0.35">
      <c r="A13105" s="1" t="s">
        <v>12574</v>
      </c>
      <c r="B13105" s="1" t="s">
        <v>73</v>
      </c>
      <c r="C13105" s="3">
        <v>44734</v>
      </c>
      <c r="D13105" s="1" t="s">
        <v>13</v>
      </c>
      <c r="E13105" s="1" t="s">
        <v>63</v>
      </c>
      <c r="F13105" s="1">
        <v>2746</v>
      </c>
      <c r="G13105" s="1" t="s">
        <v>18</v>
      </c>
      <c r="H13105" s="1" t="s">
        <v>133</v>
      </c>
      <c r="I13105" s="1" t="s">
        <v>66</v>
      </c>
      <c r="J13105" s="1" t="str" cm="1">
        <f t="array" ref="J13105">_xlfn.IFS(F13105="","missing",F13105&lt;0,"negative",F13105=0,"zero",AND(F13105&gt;=99999,MOD(F13105,9)=0),"99999 placeholder",AND(F13105&gt;$O$5,D13105="Expense"),"Expense outlier",AND(F13105&gt;$P$5,D13105="Income"),"Income outlier",TRUE,"valid")</f>
        <v>valid</v>
      </c>
      <c r="K13105" s="1" t="str">
        <f>_xlfn.XLOOKUP(I13105,[1]category_mapping!$F$2:$F$19,[1]category_mapping!$G$2:$G$19,E13105)</f>
        <v>food</v>
      </c>
      <c r="L13105" s="1" t="str">
        <f>IF(cleaning_working[[#This Row],[date]]="","Missing","Available")</f>
        <v>Available</v>
      </c>
    </row>
    <row r="13106" spans="1:12" x14ac:dyDescent="0.35">
      <c r="A13106" s="1" t="s">
        <v>12575</v>
      </c>
      <c r="B13106" s="1" t="s">
        <v>303</v>
      </c>
      <c r="C13106" s="3">
        <v>45184</v>
      </c>
      <c r="D13106" s="1" t="s">
        <v>13</v>
      </c>
      <c r="E13106" s="1" t="s">
        <v>96</v>
      </c>
      <c r="F13106" s="1">
        <v>5947</v>
      </c>
      <c r="G13106" s="1" t="s">
        <v>18</v>
      </c>
      <c r="H13106" s="1" t="s">
        <v>52</v>
      </c>
      <c r="I13106" s="1" t="s">
        <v>20</v>
      </c>
      <c r="J13106" s="1" t="str" cm="1">
        <f t="array" ref="J13106">_xlfn.IFS(F13106="","missing",F13106&lt;0,"negative",F13106=0,"zero",AND(F13106&gt;=99999,MOD(F13106,9)=0),"99999 placeholder",AND(F13106&gt;$O$5,D13106="Expense"),"Expense outlier",AND(F13106&gt;$P$5,D13106="Income"),"Income outlier",TRUE,"valid")</f>
        <v>valid</v>
      </c>
      <c r="K13106" s="1" t="str">
        <f>_xlfn.XLOOKUP(I13106,[1]category_mapping!$F$2:$F$19,[1]category_mapping!$G$2:$G$19,E13106)</f>
        <v>entertainment</v>
      </c>
      <c r="L13106" s="1" t="str">
        <f>IF(cleaning_working[[#This Row],[date]]="","Missing","Available")</f>
        <v>Available</v>
      </c>
    </row>
    <row r="13107" spans="1:12" x14ac:dyDescent="0.35">
      <c r="A13107" s="1" t="s">
        <v>12576</v>
      </c>
      <c r="B13107" s="1" t="s">
        <v>142</v>
      </c>
      <c r="C13107" s="3">
        <v>44883</v>
      </c>
      <c r="D13107" s="1" t="s">
        <v>13</v>
      </c>
      <c r="E13107" s="1" t="s">
        <v>96</v>
      </c>
      <c r="F13107" s="1">
        <v>5425</v>
      </c>
      <c r="G13107" s="1" t="s">
        <v>64</v>
      </c>
      <c r="H13107" s="1" t="s">
        <v>26</v>
      </c>
      <c r="J13107" s="1" t="str" cm="1">
        <f t="array" ref="J13107">_xlfn.IFS(F13107="","missing",F13107&lt;0,"negative",F13107=0,"zero",AND(F13107&gt;=99999,MOD(F13107,9)=0),"99999 placeholder",AND(F13107&gt;$O$5,D13107="Expense"),"Expense outlier",AND(F13107&gt;$P$5,D13107="Income"),"Income outlier",TRUE,"valid")</f>
        <v>valid</v>
      </c>
      <c r="K13107" s="1" t="str">
        <f>_xlfn.XLOOKUP(I13107,[1]category_mapping!$F$2:$F$19,[1]category_mapping!$G$2:$G$19,E13107)</f>
        <v>travel</v>
      </c>
      <c r="L13107" s="1" t="str">
        <f>IF(cleaning_working[[#This Row],[date]]="","Missing","Available")</f>
        <v>Available</v>
      </c>
    </row>
    <row r="13108" spans="1:12" x14ac:dyDescent="0.35">
      <c r="A13108" s="1" t="s">
        <v>12577</v>
      </c>
      <c r="B13108" s="1" t="s">
        <v>478</v>
      </c>
      <c r="C13108" s="3">
        <v>44591</v>
      </c>
      <c r="D13108" s="1" t="s">
        <v>13</v>
      </c>
      <c r="E13108" s="1" t="s">
        <v>17</v>
      </c>
      <c r="F13108" s="1">
        <v>1731</v>
      </c>
      <c r="G13108" s="1" t="s">
        <v>64</v>
      </c>
      <c r="H13108" s="1" t="s">
        <v>65</v>
      </c>
      <c r="I13108" s="1" t="s">
        <v>46</v>
      </c>
      <c r="J13108" s="1" t="str" cm="1">
        <f t="array" ref="J13108">_xlfn.IFS(F13108="","missing",F13108&lt;0,"negative",F13108=0,"zero",AND(F13108&gt;=99999,MOD(F13108,9)=0),"99999 placeholder",AND(F13108&gt;$O$5,D13108="Expense"),"Expense outlier",AND(F13108&gt;$P$5,D13108="Income"),"Income outlier",TRUE,"valid")</f>
        <v>valid</v>
      </c>
      <c r="K13108" s="1" t="str">
        <f>_xlfn.XLOOKUP(I13108,[1]category_mapping!$F$2:$F$19,[1]category_mapping!$G$2:$G$19,E13108)</f>
        <v>education</v>
      </c>
      <c r="L13108" s="1" t="str">
        <f>IF(cleaning_working[[#This Row],[date]]="","Missing","Available")</f>
        <v>Available</v>
      </c>
    </row>
    <row r="13109" spans="1:12" x14ac:dyDescent="0.35">
      <c r="A13109" s="1" t="s">
        <v>12578</v>
      </c>
      <c r="B13109" s="1" t="s">
        <v>144</v>
      </c>
      <c r="C13109" s="3">
        <v>45128</v>
      </c>
      <c r="D13109" s="1" t="s">
        <v>13</v>
      </c>
      <c r="E13109" s="1" t="s">
        <v>45</v>
      </c>
      <c r="F13109" s="1">
        <v>3720</v>
      </c>
      <c r="G13109" s="1" t="s">
        <v>32</v>
      </c>
      <c r="H13109" s="1" t="s">
        <v>65</v>
      </c>
      <c r="I13109" s="1" t="s">
        <v>20</v>
      </c>
      <c r="J13109" s="1" t="str" cm="1">
        <f t="array" ref="J13109">_xlfn.IFS(F13109="","missing",F13109&lt;0,"negative",F13109=0,"zero",AND(F13109&gt;=99999,MOD(F13109,9)=0),"99999 placeholder",AND(F13109&gt;$O$5,D13109="Expense"),"Expense outlier",AND(F13109&gt;$P$5,D13109="Income"),"Income outlier",TRUE,"valid")</f>
        <v>valid</v>
      </c>
      <c r="K13109" s="1" t="str">
        <f>_xlfn.XLOOKUP(I13109,[1]category_mapping!$F$2:$F$19,[1]category_mapping!$G$2:$G$19,E13109)</f>
        <v>entertainment</v>
      </c>
      <c r="L13109" s="1" t="str">
        <f>IF(cleaning_working[[#This Row],[date]]="","Missing","Available")</f>
        <v>Available</v>
      </c>
    </row>
    <row r="13110" spans="1:12" x14ac:dyDescent="0.35">
      <c r="A13110" s="1" t="s">
        <v>12579</v>
      </c>
      <c r="B13110" s="1" t="s">
        <v>379</v>
      </c>
      <c r="C13110" s="3">
        <v>44435</v>
      </c>
      <c r="D13110" s="1" t="s">
        <v>13</v>
      </c>
      <c r="E13110" s="1" t="s">
        <v>39</v>
      </c>
      <c r="F13110" s="1">
        <v>1364</v>
      </c>
      <c r="G13110" s="1" t="s">
        <v>32</v>
      </c>
      <c r="H13110" s="1" t="s">
        <v>25</v>
      </c>
      <c r="I13110" s="1" t="s">
        <v>49</v>
      </c>
      <c r="J13110" s="1" t="str" cm="1">
        <f t="array" ref="J13110">_xlfn.IFS(F13110="","missing",F13110&lt;0,"negative",F13110=0,"zero",AND(F13110&gt;=99999,MOD(F13110,9)=0),"99999 placeholder",AND(F13110&gt;$O$5,D13110="Expense"),"Expense outlier",AND(F13110&gt;$P$5,D13110="Income"),"Income outlier",TRUE,"valid")</f>
        <v>valid</v>
      </c>
      <c r="K13110" s="1" t="str">
        <f>_xlfn.XLOOKUP(I13110,[1]category_mapping!$F$2:$F$19,[1]category_mapping!$G$2:$G$19,E13110)</f>
        <v>food</v>
      </c>
      <c r="L13110" s="1" t="str">
        <f>IF(cleaning_working[[#This Row],[date]]="","Missing","Available")</f>
        <v>Available</v>
      </c>
    </row>
    <row r="13111" spans="1:12" x14ac:dyDescent="0.35">
      <c r="A13111" s="1" t="s">
        <v>12248</v>
      </c>
      <c r="B13111" s="1" t="s">
        <v>360</v>
      </c>
      <c r="C13111" s="3">
        <v>45508</v>
      </c>
      <c r="D13111" s="1" t="s">
        <v>13</v>
      </c>
      <c r="E13111" s="1" t="s">
        <v>39</v>
      </c>
      <c r="F13111" s="1">
        <v>985</v>
      </c>
      <c r="G13111" s="1" t="s">
        <v>18</v>
      </c>
      <c r="H13111" s="1" t="s">
        <v>33</v>
      </c>
      <c r="I13111" s="1" t="s">
        <v>226</v>
      </c>
      <c r="J13111" s="1" t="str" cm="1">
        <f t="array" ref="J13111">_xlfn.IFS(F13111="","missing",F13111&lt;0,"negative",F13111=0,"zero",AND(F13111&gt;=99999,MOD(F13111,9)=0),"99999 placeholder",AND(F13111&gt;$O$5,D13111="Expense"),"Expense outlier",AND(F13111&gt;$P$5,D13111="Income"),"Income outlier",TRUE,"valid")</f>
        <v>valid</v>
      </c>
      <c r="K13111" s="1" t="str">
        <f>_xlfn.XLOOKUP(I13111,[1]category_mapping!$F$2:$F$19,[1]category_mapping!$G$2:$G$19,E13111)</f>
        <v>savings</v>
      </c>
      <c r="L13111" s="1" t="str">
        <f>IF(cleaning_working[[#This Row],[date]]="","Missing","Available")</f>
        <v>Available</v>
      </c>
    </row>
    <row r="13112" spans="1:12" x14ac:dyDescent="0.35">
      <c r="A13112" s="1" t="s">
        <v>12580</v>
      </c>
      <c r="B13112" s="1" t="s">
        <v>106</v>
      </c>
      <c r="C13112" s="3">
        <v>44200</v>
      </c>
      <c r="D13112" s="1" t="s">
        <v>13</v>
      </c>
      <c r="E13112" s="1" t="s">
        <v>104</v>
      </c>
      <c r="F13112" s="1">
        <v>349</v>
      </c>
      <c r="G13112" s="1" t="s">
        <v>32</v>
      </c>
      <c r="H13112" s="1" t="s">
        <v>33</v>
      </c>
      <c r="I13112" s="1" t="s">
        <v>272</v>
      </c>
      <c r="J13112" s="1" t="str" cm="1">
        <f t="array" ref="J13112">_xlfn.IFS(F13112="","missing",F13112&lt;0,"negative",F13112=0,"zero",AND(F13112&gt;=99999,MOD(F13112,9)=0),"99999 placeholder",AND(F13112&gt;$O$5,D13112="Expense"),"Expense outlier",AND(F13112&gt;$P$5,D13112="Income"),"Income outlier",TRUE,"valid")</f>
        <v>valid</v>
      </c>
      <c r="K13112" s="1" t="str">
        <f>_xlfn.XLOOKUP(I13112,[1]category_mapping!$F$2:$F$19,[1]category_mapping!$G$2:$G$19,E13112)</f>
        <v>food</v>
      </c>
      <c r="L13112" s="1" t="str">
        <f>IF(cleaning_working[[#This Row],[date]]="","Missing","Available")</f>
        <v>Available</v>
      </c>
    </row>
    <row r="13113" spans="1:12" x14ac:dyDescent="0.35">
      <c r="A13113" s="1" t="s">
        <v>12581</v>
      </c>
      <c r="B13113" s="1" t="s">
        <v>212</v>
      </c>
      <c r="C13113" s="3">
        <v>45577</v>
      </c>
      <c r="D13113" s="1" t="s">
        <v>13</v>
      </c>
      <c r="E13113" s="1" t="s">
        <v>96</v>
      </c>
      <c r="F13113" s="1">
        <v>6273</v>
      </c>
      <c r="G13113" s="1" t="s">
        <v>40</v>
      </c>
      <c r="H13113" s="1" t="s">
        <v>19</v>
      </c>
      <c r="I13113" s="1" t="s">
        <v>27</v>
      </c>
      <c r="J13113" s="1" t="str" cm="1">
        <f t="array" ref="J13113">_xlfn.IFS(F13113="","missing",F13113&lt;0,"negative",F13113=0,"zero",AND(F13113&gt;=99999,MOD(F13113,9)=0),"99999 placeholder",AND(F13113&gt;$O$5,D13113="Expense"),"Expense outlier",AND(F13113&gt;$P$5,D13113="Income"),"Income outlier",TRUE,"valid")</f>
        <v>valid</v>
      </c>
      <c r="K13113" s="1" t="str">
        <f>_xlfn.XLOOKUP(I13113,[1]category_mapping!$F$2:$F$19,[1]category_mapping!$G$2:$G$19,E13113)</f>
        <v>travel</v>
      </c>
      <c r="L13113" s="1" t="str">
        <f>IF(cleaning_working[[#This Row],[date]]="","Missing","Available")</f>
        <v>Available</v>
      </c>
    </row>
    <row r="13114" spans="1:12" x14ac:dyDescent="0.35">
      <c r="A13114" s="1" t="s">
        <v>12582</v>
      </c>
      <c r="B13114" s="1" t="s">
        <v>109</v>
      </c>
      <c r="C13114" s="3">
        <v>44973</v>
      </c>
      <c r="D13114" s="1" t="s">
        <v>13</v>
      </c>
      <c r="E13114" s="1" t="s">
        <v>39</v>
      </c>
      <c r="F13114" s="1">
        <v>909</v>
      </c>
      <c r="G13114" s="1" t="s">
        <v>18</v>
      </c>
      <c r="H13114" s="1" t="s">
        <v>107</v>
      </c>
      <c r="I13114" s="1" t="s">
        <v>272</v>
      </c>
      <c r="J13114" s="1" t="str" cm="1">
        <f t="array" ref="J13114">_xlfn.IFS(F13114="","missing",F13114&lt;0,"negative",F13114=0,"zero",AND(F13114&gt;=99999,MOD(F13114,9)=0),"99999 placeholder",AND(F13114&gt;$O$5,D13114="Expense"),"Expense outlier",AND(F13114&gt;$P$5,D13114="Income"),"Income outlier",TRUE,"valid")</f>
        <v>valid</v>
      </c>
      <c r="K13114" s="1" t="str">
        <f>_xlfn.XLOOKUP(I13114,[1]category_mapping!$F$2:$F$19,[1]category_mapping!$G$2:$G$19,E13114)</f>
        <v>food</v>
      </c>
      <c r="L13114" s="1" t="str">
        <f>IF(cleaning_working[[#This Row],[date]]="","Missing","Available")</f>
        <v>Available</v>
      </c>
    </row>
    <row r="13115" spans="1:12" x14ac:dyDescent="0.35">
      <c r="A13115" s="1" t="s">
        <v>12583</v>
      </c>
      <c r="B13115" s="1" t="s">
        <v>286</v>
      </c>
      <c r="C13115" s="3">
        <v>44913</v>
      </c>
      <c r="D13115" s="1" t="s">
        <v>13</v>
      </c>
      <c r="E13115" s="1" t="s">
        <v>24</v>
      </c>
      <c r="F13115" s="1">
        <v>12773</v>
      </c>
      <c r="G13115" s="1" t="s">
        <v>40</v>
      </c>
      <c r="H13115" s="1" t="s">
        <v>65</v>
      </c>
      <c r="J13115" s="1" t="str" cm="1">
        <f t="array" ref="J13115">_xlfn.IFS(F13115="","missing",F13115&lt;0,"negative",F13115=0,"zero",AND(F13115&gt;=99999,MOD(F13115,9)=0),"99999 placeholder",AND(F13115&gt;$O$5,D13115="Expense"),"Expense outlier",AND(F13115&gt;$P$5,D13115="Income"),"Income outlier",TRUE,"valid")</f>
        <v>valid</v>
      </c>
      <c r="K13115" s="1" t="str">
        <f>_xlfn.XLOOKUP(I13115,[1]category_mapping!$F$2:$F$19,[1]category_mapping!$G$2:$G$19,E13115)</f>
        <v>rent</v>
      </c>
      <c r="L13115" s="1" t="str">
        <f>IF(cleaning_working[[#This Row],[date]]="","Missing","Available")</f>
        <v>Available</v>
      </c>
    </row>
    <row r="13116" spans="1:12" x14ac:dyDescent="0.35">
      <c r="A13116" s="1" t="s">
        <v>12584</v>
      </c>
      <c r="B13116" s="1" t="s">
        <v>51</v>
      </c>
      <c r="C13116" s="3">
        <v>45128</v>
      </c>
      <c r="D13116" s="1" t="s">
        <v>13</v>
      </c>
      <c r="E13116" s="1" t="s">
        <v>39</v>
      </c>
      <c r="F13116" s="1">
        <v>3319</v>
      </c>
      <c r="G13116" s="1" t="s">
        <v>25</v>
      </c>
      <c r="H13116" s="1" t="s">
        <v>33</v>
      </c>
      <c r="I13116" s="1" t="s">
        <v>120</v>
      </c>
      <c r="J13116" s="1" t="str" cm="1">
        <f t="array" ref="J13116">_xlfn.IFS(F13116="","missing",F13116&lt;0,"negative",F13116=0,"zero",AND(F13116&gt;=99999,MOD(F13116,9)=0),"99999 placeholder",AND(F13116&gt;$O$5,D13116="Expense"),"Expense outlier",AND(F13116&gt;$P$5,D13116="Income"),"Income outlier",TRUE,"valid")</f>
        <v>valid</v>
      </c>
      <c r="K13116" s="1" t="str">
        <f>_xlfn.XLOOKUP(I13116,[1]category_mapping!$F$2:$F$19,[1]category_mapping!$G$2:$G$19,E13116)</f>
        <v>food</v>
      </c>
      <c r="L13116" s="1" t="str">
        <f>IF(cleaning_working[[#This Row],[date]]="","Missing","Available")</f>
        <v>Available</v>
      </c>
    </row>
    <row r="13117" spans="1:12" x14ac:dyDescent="0.35">
      <c r="A13117" s="1" t="s">
        <v>12585</v>
      </c>
      <c r="B13117" s="1" t="s">
        <v>250</v>
      </c>
      <c r="C13117" s="3">
        <v>45165</v>
      </c>
      <c r="D13117" s="1" t="s">
        <v>13</v>
      </c>
      <c r="E13117" s="1" t="s">
        <v>176</v>
      </c>
      <c r="F13117" s="1">
        <v>9082</v>
      </c>
      <c r="G13117" s="1" t="s">
        <v>64</v>
      </c>
      <c r="H13117" s="1" t="s">
        <v>25</v>
      </c>
      <c r="I13117" s="1" t="s">
        <v>134</v>
      </c>
      <c r="J13117" s="1" t="str" cm="1">
        <f t="array" ref="J13117">_xlfn.IFS(F13117="","missing",F13117&lt;0,"negative",F13117=0,"zero",AND(F13117&gt;=99999,MOD(F13117,9)=0),"99999 placeholder",AND(F13117&gt;$O$5,D13117="Expense"),"Expense outlier",AND(F13117&gt;$P$5,D13117="Income"),"Income outlier",TRUE,"valid")</f>
        <v>valid</v>
      </c>
      <c r="K13117" s="1" t="str">
        <f>_xlfn.XLOOKUP(I13117,[1]category_mapping!$F$2:$F$19,[1]category_mapping!$G$2:$G$19,E13117)</f>
        <v>education</v>
      </c>
      <c r="L13117" s="1" t="str">
        <f>IF(cleaning_working[[#This Row],[date]]="","Missing","Available")</f>
        <v>Available</v>
      </c>
    </row>
    <row r="13118" spans="1:12" x14ac:dyDescent="0.35">
      <c r="A13118" s="1" t="s">
        <v>12586</v>
      </c>
      <c r="B13118" s="1" t="s">
        <v>142</v>
      </c>
      <c r="C13118" s="3">
        <v>45652</v>
      </c>
      <c r="D13118" s="1" t="s">
        <v>13</v>
      </c>
      <c r="E13118" s="1" t="s">
        <v>46</v>
      </c>
      <c r="F13118" s="1">
        <v>7224</v>
      </c>
      <c r="G13118" s="1" t="s">
        <v>18</v>
      </c>
      <c r="H13118" s="1" t="s">
        <v>159</v>
      </c>
      <c r="I13118" s="1" t="s">
        <v>217</v>
      </c>
      <c r="J13118" s="1" t="str" cm="1">
        <f t="array" ref="J13118">_xlfn.IFS(F13118="","missing",F13118&lt;0,"negative",F13118=0,"zero",AND(F13118&gt;=99999,MOD(F13118,9)=0),"99999 placeholder",AND(F13118&gt;$O$5,D13118="Expense"),"Expense outlier",AND(F13118&gt;$P$5,D13118="Income"),"Income outlier",TRUE,"valid")</f>
        <v>valid</v>
      </c>
      <c r="K13118" s="1" t="str">
        <f>_xlfn.XLOOKUP(I13118,[1]category_mapping!$F$2:$F$19,[1]category_mapping!$G$2:$G$19,E13118)</f>
        <v>rent</v>
      </c>
      <c r="L13118" s="1" t="str">
        <f>IF(cleaning_working[[#This Row],[date]]="","Missing","Available")</f>
        <v>Available</v>
      </c>
    </row>
    <row r="13119" spans="1:12" x14ac:dyDescent="0.35">
      <c r="A13119" s="1" t="s">
        <v>12587</v>
      </c>
      <c r="B13119" s="1" t="s">
        <v>117</v>
      </c>
      <c r="C13119" s="3">
        <v>44340</v>
      </c>
      <c r="D13119" s="1" t="s">
        <v>13</v>
      </c>
      <c r="E13119" s="1" t="s">
        <v>24</v>
      </c>
      <c r="F13119" s="1">
        <v>47628</v>
      </c>
      <c r="G13119" s="1" t="s">
        <v>18</v>
      </c>
      <c r="H13119" s="1" t="s">
        <v>19</v>
      </c>
      <c r="I13119" s="1" t="s">
        <v>66</v>
      </c>
      <c r="J13119" s="1" t="str" cm="1">
        <f t="array" ref="J13119">_xlfn.IFS(F13119="","missing",F13119&lt;0,"negative",F13119=0,"zero",AND(F13119&gt;=99999,MOD(F13119,9)=0),"99999 placeholder",AND(F13119&gt;$O$5,D13119="Expense"),"Expense outlier",AND(F13119&gt;$P$5,D13119="Income"),"Income outlier",TRUE,"valid")</f>
        <v>Expense outlier</v>
      </c>
      <c r="K13119" s="1" t="str">
        <f>_xlfn.XLOOKUP(I13119,[1]category_mapping!$F$2:$F$19,[1]category_mapping!$G$2:$G$19,E13119)</f>
        <v>food</v>
      </c>
      <c r="L13119" s="1" t="str">
        <f>IF(cleaning_working[[#This Row],[date]]="","Missing","Available")</f>
        <v>Available</v>
      </c>
    </row>
    <row r="13120" spans="1:12" x14ac:dyDescent="0.35">
      <c r="A13120" s="1" t="s">
        <v>12588</v>
      </c>
      <c r="B13120" s="1" t="s">
        <v>782</v>
      </c>
      <c r="C13120" s="3">
        <v>44373</v>
      </c>
      <c r="D13120" s="1" t="s">
        <v>13</v>
      </c>
      <c r="E13120" s="1" t="s">
        <v>39</v>
      </c>
      <c r="F13120" s="1">
        <v>3200</v>
      </c>
      <c r="G13120" s="1" t="s">
        <v>40</v>
      </c>
      <c r="H13120" s="1" t="s">
        <v>52</v>
      </c>
      <c r="I13120" s="1" t="s">
        <v>46</v>
      </c>
      <c r="J13120" s="1" t="str" cm="1">
        <f t="array" ref="J13120">_xlfn.IFS(F13120="","missing",F13120&lt;0,"negative",F13120=0,"zero",AND(F13120&gt;=99999,MOD(F13120,9)=0),"99999 placeholder",AND(F13120&gt;$O$5,D13120="Expense"),"Expense outlier",AND(F13120&gt;$P$5,D13120="Income"),"Income outlier",TRUE,"valid")</f>
        <v>valid</v>
      </c>
      <c r="K13120" s="1" t="str">
        <f>_xlfn.XLOOKUP(I13120,[1]category_mapping!$F$2:$F$19,[1]category_mapping!$G$2:$G$19,E13120)</f>
        <v>food</v>
      </c>
      <c r="L13120" s="1" t="str">
        <f>IF(cleaning_working[[#This Row],[date]]="","Missing","Available")</f>
        <v>Available</v>
      </c>
    </row>
    <row r="13121" spans="1:12" x14ac:dyDescent="0.35">
      <c r="A13121" s="1" t="s">
        <v>12589</v>
      </c>
      <c r="B13121" s="1" t="s">
        <v>334</v>
      </c>
      <c r="C13121" s="3">
        <v>44204</v>
      </c>
      <c r="D13121" s="1" t="s">
        <v>13</v>
      </c>
      <c r="E13121" s="1" t="s">
        <v>39</v>
      </c>
      <c r="F13121" s="1">
        <v>7092</v>
      </c>
      <c r="G13121" s="1" t="s">
        <v>64</v>
      </c>
      <c r="H13121" s="1" t="s">
        <v>26</v>
      </c>
      <c r="J13121" s="1" t="str" cm="1">
        <f t="array" ref="J13121">_xlfn.IFS(F13121="","missing",F13121&lt;0,"negative",F13121=0,"zero",AND(F13121&gt;=99999,MOD(F13121,9)=0),"99999 placeholder",AND(F13121&gt;$O$5,D13121="Expense"),"Expense outlier",AND(F13121&gt;$P$5,D13121="Income"),"Income outlier",TRUE,"valid")</f>
        <v>valid</v>
      </c>
      <c r="K13121" s="1" t="str">
        <f>_xlfn.XLOOKUP(I13121,[1]category_mapping!$F$2:$F$19,[1]category_mapping!$G$2:$G$19,E13121)</f>
        <v>food</v>
      </c>
      <c r="L13121" s="1" t="str">
        <f>IF(cleaning_working[[#This Row],[date]]="","Missing","Available")</f>
        <v>Available</v>
      </c>
    </row>
    <row r="13122" spans="1:12" x14ac:dyDescent="0.35">
      <c r="A13122" s="1" t="s">
        <v>12590</v>
      </c>
      <c r="B13122" s="1" t="s">
        <v>460</v>
      </c>
      <c r="C13122" s="3">
        <v>44731</v>
      </c>
      <c r="D13122" s="1" t="s">
        <v>14</v>
      </c>
      <c r="E13122" s="1" t="s">
        <v>31</v>
      </c>
      <c r="F13122" s="1">
        <v>72659</v>
      </c>
      <c r="G13122" s="1" t="s">
        <v>40</v>
      </c>
      <c r="H13122" s="1" t="s">
        <v>107</v>
      </c>
      <c r="I13122" s="1" t="s">
        <v>90</v>
      </c>
      <c r="J13122" s="1" t="str" cm="1">
        <f t="array" ref="J13122">_xlfn.IFS(F13122="","missing",F13122&lt;0,"negative",F13122=0,"zero",AND(F13122&gt;=99999,MOD(F13122,9)=0),"99999 placeholder",AND(F13122&gt;$O$5,D13122="Expense"),"Expense outlier",AND(F13122&gt;$P$5,D13122="Income"),"Income outlier",TRUE,"valid")</f>
        <v>valid</v>
      </c>
      <c r="K13122" s="1" t="str">
        <f>_xlfn.XLOOKUP(I13122,[1]category_mapping!$F$2:$F$19,[1]category_mapping!$G$2:$G$19,E13122)</f>
        <v>freelance</v>
      </c>
      <c r="L13122" s="1" t="str">
        <f>IF(cleaning_working[[#This Row],[date]]="","Missing","Available")</f>
        <v>Available</v>
      </c>
    </row>
    <row r="13123" spans="1:12" x14ac:dyDescent="0.35">
      <c r="A13123" s="1" t="s">
        <v>12591</v>
      </c>
      <c r="B13123" s="1" t="s">
        <v>416</v>
      </c>
      <c r="C13123" s="3">
        <v>45189</v>
      </c>
      <c r="D13123" s="1" t="s">
        <v>13</v>
      </c>
      <c r="E13123" s="1" t="s">
        <v>63</v>
      </c>
      <c r="F13123" s="1">
        <v>1245</v>
      </c>
      <c r="G13123" s="1" t="s">
        <v>32</v>
      </c>
      <c r="H13123" s="1" t="s">
        <v>25</v>
      </c>
      <c r="I13123" s="1" t="s">
        <v>272</v>
      </c>
      <c r="J13123" s="1" t="str" cm="1">
        <f t="array" ref="J13123">_xlfn.IFS(F13123="","missing",F13123&lt;0,"negative",F13123=0,"zero",AND(F13123&gt;=99999,MOD(F13123,9)=0),"99999 placeholder",AND(F13123&gt;$O$5,D13123="Expense"),"Expense outlier",AND(F13123&gt;$P$5,D13123="Income"),"Income outlier",TRUE,"valid")</f>
        <v>valid</v>
      </c>
      <c r="K13123" s="1" t="str">
        <f>_xlfn.XLOOKUP(I13123,[1]category_mapping!$F$2:$F$19,[1]category_mapping!$G$2:$G$19,E13123)</f>
        <v>food</v>
      </c>
      <c r="L13123" s="1" t="str">
        <f>IF(cleaning_working[[#This Row],[date]]="","Missing","Available")</f>
        <v>Available</v>
      </c>
    </row>
    <row r="13124" spans="1:12" x14ac:dyDescent="0.35">
      <c r="A13124" s="1" t="s">
        <v>5887</v>
      </c>
      <c r="B13124" s="1" t="s">
        <v>155</v>
      </c>
      <c r="C13124" s="3">
        <v>45198</v>
      </c>
      <c r="D13124" s="1" t="s">
        <v>13</v>
      </c>
      <c r="E13124" s="1" t="s">
        <v>63</v>
      </c>
      <c r="F13124" s="1">
        <v>9363</v>
      </c>
      <c r="G13124" s="1" t="s">
        <v>40</v>
      </c>
      <c r="H13124" s="1" t="s">
        <v>25</v>
      </c>
      <c r="I13124" s="1" t="s">
        <v>71</v>
      </c>
      <c r="J13124" s="1" t="str" cm="1">
        <f t="array" ref="J13124">_xlfn.IFS(F13124="","missing",F13124&lt;0,"negative",F13124=0,"zero",AND(F13124&gt;=99999,MOD(F13124,9)=0),"99999 placeholder",AND(F13124&gt;$O$5,D13124="Expense"),"Expense outlier",AND(F13124&gt;$P$5,D13124="Income"),"Income outlier",TRUE,"valid")</f>
        <v>valid</v>
      </c>
      <c r="K13124" s="1" t="str">
        <f>_xlfn.XLOOKUP(I13124,[1]category_mapping!$F$2:$F$19,[1]category_mapping!$G$2:$G$19,E13124)</f>
        <v>health</v>
      </c>
      <c r="L13124" s="1" t="str">
        <f>IF(cleaning_working[[#This Row],[date]]="","Missing","Available")</f>
        <v>Available</v>
      </c>
    </row>
    <row r="13125" spans="1:12" x14ac:dyDescent="0.35">
      <c r="A13125" s="1" t="s">
        <v>12592</v>
      </c>
      <c r="B13125" s="1" t="s">
        <v>62</v>
      </c>
      <c r="C13125" s="3">
        <v>44825</v>
      </c>
      <c r="D13125" s="1" t="s">
        <v>14</v>
      </c>
      <c r="E13125" s="1" t="s">
        <v>119</v>
      </c>
      <c r="F13125" s="1">
        <v>68585</v>
      </c>
      <c r="G13125" s="1" t="s">
        <v>18</v>
      </c>
      <c r="H13125" s="1" t="s">
        <v>33</v>
      </c>
      <c r="J13125" s="1" t="str" cm="1">
        <f t="array" ref="J13125">_xlfn.IFS(F13125="","missing",F13125&lt;0,"negative",F13125=0,"zero",AND(F13125&gt;=99999,MOD(F13125,9)=0),"99999 placeholder",AND(F13125&gt;$O$5,D13125="Expense"),"Expense outlier",AND(F13125&gt;$P$5,D13125="Income"),"Income outlier",TRUE,"valid")</f>
        <v>valid</v>
      </c>
      <c r="K13125" s="1" t="str">
        <f>_xlfn.XLOOKUP(I13125,[1]category_mapping!$F$2:$F$19,[1]category_mapping!$G$2:$G$19,E13125)</f>
        <v>investment</v>
      </c>
      <c r="L13125" s="1" t="str">
        <f>IF(cleaning_working[[#This Row],[date]]="","Missing","Available")</f>
        <v>Available</v>
      </c>
    </row>
    <row r="13126" spans="1:12" x14ac:dyDescent="0.35">
      <c r="A13126" s="1" t="s">
        <v>9728</v>
      </c>
      <c r="B13126" s="1" t="s">
        <v>219</v>
      </c>
      <c r="C13126" s="3">
        <v>45520</v>
      </c>
      <c r="D13126" s="1" t="s">
        <v>13</v>
      </c>
      <c r="E13126" s="1" t="s">
        <v>39</v>
      </c>
      <c r="F13126" s="1">
        <v>6031</v>
      </c>
      <c r="G13126" s="1" t="s">
        <v>32</v>
      </c>
      <c r="H13126" s="1" t="s">
        <v>86</v>
      </c>
      <c r="I13126" s="1" t="s">
        <v>226</v>
      </c>
      <c r="J13126" s="1" t="str" cm="1">
        <f t="array" ref="J13126">_xlfn.IFS(F13126="","missing",F13126&lt;0,"negative",F13126=0,"zero",AND(F13126&gt;=99999,MOD(F13126,9)=0),"99999 placeholder",AND(F13126&gt;$O$5,D13126="Expense"),"Expense outlier",AND(F13126&gt;$P$5,D13126="Income"),"Income outlier",TRUE,"valid")</f>
        <v>valid</v>
      </c>
      <c r="K13126" s="1" t="str">
        <f>_xlfn.XLOOKUP(I13126,[1]category_mapping!$F$2:$F$19,[1]category_mapping!$G$2:$G$19,E13126)</f>
        <v>savings</v>
      </c>
      <c r="L13126" s="1" t="str">
        <f>IF(cleaning_working[[#This Row],[date]]="","Missing","Available")</f>
        <v>Available</v>
      </c>
    </row>
    <row r="13127" spans="1:12" x14ac:dyDescent="0.35">
      <c r="A13127" s="1" t="s">
        <v>12593</v>
      </c>
      <c r="B13127" s="1" t="s">
        <v>301</v>
      </c>
      <c r="C13127" s="3">
        <v>45571</v>
      </c>
      <c r="D13127" s="1" t="s">
        <v>13</v>
      </c>
      <c r="E13127" s="1" t="s">
        <v>24</v>
      </c>
      <c r="F13127" s="1">
        <v>39856</v>
      </c>
      <c r="G13127" s="1" t="s">
        <v>64</v>
      </c>
      <c r="H13127" s="1" t="s">
        <v>25</v>
      </c>
      <c r="I13127" s="1" t="s">
        <v>90</v>
      </c>
      <c r="J13127" s="1" t="str" cm="1">
        <f t="array" ref="J13127">_xlfn.IFS(F13127="","missing",F13127&lt;0,"negative",F13127=0,"zero",AND(F13127&gt;=99999,MOD(F13127,9)=0),"99999 placeholder",AND(F13127&gt;$O$5,D13127="Expense"),"Expense outlier",AND(F13127&gt;$P$5,D13127="Income"),"Income outlier",TRUE,"valid")</f>
        <v>Expense outlier</v>
      </c>
      <c r="K13127" s="1" t="str">
        <f>_xlfn.XLOOKUP(I13127,[1]category_mapping!$F$2:$F$19,[1]category_mapping!$G$2:$G$19,E13127)</f>
        <v>rent</v>
      </c>
      <c r="L13127" s="1" t="str">
        <f>IF(cleaning_working[[#This Row],[date]]="","Missing","Available")</f>
        <v>Available</v>
      </c>
    </row>
    <row r="13128" spans="1:12" x14ac:dyDescent="0.35">
      <c r="A13128" s="1" t="s">
        <v>12594</v>
      </c>
      <c r="B13128" s="1" t="s">
        <v>360</v>
      </c>
      <c r="C13128" s="3">
        <v>45619</v>
      </c>
      <c r="D13128" s="1" t="s">
        <v>13</v>
      </c>
      <c r="E13128" s="1" t="s">
        <v>24</v>
      </c>
      <c r="F13128" s="1">
        <v>22043</v>
      </c>
      <c r="G13128" s="1" t="s">
        <v>64</v>
      </c>
      <c r="H13128" s="1" t="s">
        <v>26</v>
      </c>
      <c r="I13128" s="1" t="s">
        <v>20</v>
      </c>
      <c r="J13128" s="1" t="str" cm="1">
        <f t="array" ref="J13128">_xlfn.IFS(F13128="","missing",F13128&lt;0,"negative",F13128=0,"zero",AND(F13128&gt;=99999,MOD(F13128,9)=0),"99999 placeholder",AND(F13128&gt;$O$5,D13128="Expense"),"Expense outlier",AND(F13128&gt;$P$5,D13128="Income"),"Income outlier",TRUE,"valid")</f>
        <v>Expense outlier</v>
      </c>
      <c r="K13128" s="1" t="str">
        <f>_xlfn.XLOOKUP(I13128,[1]category_mapping!$F$2:$F$19,[1]category_mapping!$G$2:$G$19,E13128)</f>
        <v>entertainment</v>
      </c>
      <c r="L13128" s="1" t="str">
        <f>IF(cleaning_working[[#This Row],[date]]="","Missing","Available")</f>
        <v>Available</v>
      </c>
    </row>
    <row r="13129" spans="1:12" x14ac:dyDescent="0.35">
      <c r="A13129" s="1" t="s">
        <v>12595</v>
      </c>
      <c r="B13129" s="1" t="s">
        <v>467</v>
      </c>
      <c r="C13129" s="3">
        <v>44554</v>
      </c>
      <c r="D13129" s="1" t="s">
        <v>14</v>
      </c>
      <c r="E13129" s="1" t="s">
        <v>119</v>
      </c>
      <c r="F13129" s="1">
        <v>68795</v>
      </c>
      <c r="G13129" s="1" t="s">
        <v>18</v>
      </c>
      <c r="H13129" s="1" t="s">
        <v>33</v>
      </c>
      <c r="I13129" s="1" t="s">
        <v>137</v>
      </c>
      <c r="J13129" s="1" t="str" cm="1">
        <f t="array" ref="J13129">_xlfn.IFS(F13129="","missing",F13129&lt;0,"negative",F13129=0,"zero",AND(F13129&gt;=99999,MOD(F13129,9)=0),"99999 placeholder",AND(F13129&gt;$O$5,D13129="Expense"),"Expense outlier",AND(F13129&gt;$P$5,D13129="Income"),"Income outlier",TRUE,"valid")</f>
        <v>valid</v>
      </c>
      <c r="K13129" s="1" t="str">
        <f>_xlfn.XLOOKUP(I13129,[1]category_mapping!$F$2:$F$19,[1]category_mapping!$G$2:$G$19,E13129)</f>
        <v>travel</v>
      </c>
      <c r="L13129" s="1" t="str">
        <f>IF(cleaning_working[[#This Row],[date]]="","Missing","Available")</f>
        <v>Available</v>
      </c>
    </row>
    <row r="13130" spans="1:12" x14ac:dyDescent="0.35">
      <c r="A13130" s="1" t="s">
        <v>12596</v>
      </c>
      <c r="B13130" s="1" t="s">
        <v>79</v>
      </c>
      <c r="C13130" s="3">
        <v>44864</v>
      </c>
      <c r="D13130" s="1" t="s">
        <v>13</v>
      </c>
      <c r="E13130" s="1" t="s">
        <v>104</v>
      </c>
      <c r="F13130" s="1">
        <v>5101</v>
      </c>
      <c r="G13130" s="1" t="s">
        <v>40</v>
      </c>
      <c r="H13130" s="1" t="s">
        <v>86</v>
      </c>
      <c r="I13130" s="1" t="s">
        <v>34</v>
      </c>
      <c r="J13130" s="1" t="str" cm="1">
        <f t="array" ref="J13130">_xlfn.IFS(F13130="","missing",F13130&lt;0,"negative",F13130=0,"zero",AND(F13130&gt;=99999,MOD(F13130,9)=0),"99999 placeholder",AND(F13130&gt;$O$5,D13130="Expense"),"Expense outlier",AND(F13130&gt;$P$5,D13130="Income"),"Income outlier",TRUE,"valid")</f>
        <v>valid</v>
      </c>
      <c r="K13130" s="1" t="str">
        <f>_xlfn.XLOOKUP(I13130,[1]category_mapping!$F$2:$F$19,[1]category_mapping!$G$2:$G$19,E13130)</f>
        <v>education</v>
      </c>
      <c r="L13130" s="1" t="str">
        <f>IF(cleaning_working[[#This Row],[date]]="","Missing","Available")</f>
        <v>Available</v>
      </c>
    </row>
    <row r="13131" spans="1:12" x14ac:dyDescent="0.35">
      <c r="A13131" s="1" t="s">
        <v>12597</v>
      </c>
      <c r="B13131" s="1" t="s">
        <v>182</v>
      </c>
      <c r="C13131" s="3">
        <v>44552</v>
      </c>
      <c r="D13131" s="1" t="s">
        <v>13</v>
      </c>
      <c r="E13131" s="1" t="s">
        <v>63</v>
      </c>
      <c r="F13131" s="1">
        <v>7017</v>
      </c>
      <c r="G13131" s="1" t="s">
        <v>40</v>
      </c>
      <c r="H13131" s="1" t="s">
        <v>107</v>
      </c>
      <c r="I13131" s="1" t="s">
        <v>90</v>
      </c>
      <c r="J13131" s="1" t="str" cm="1">
        <f t="array" ref="J13131">_xlfn.IFS(F13131="","missing",F13131&lt;0,"negative",F13131=0,"zero",AND(F13131&gt;=99999,MOD(F13131,9)=0),"99999 placeholder",AND(F13131&gt;$O$5,D13131="Expense"),"Expense outlier",AND(F13131&gt;$P$5,D13131="Income"),"Income outlier",TRUE,"valid")</f>
        <v>valid</v>
      </c>
      <c r="K13131" s="1" t="str">
        <f>_xlfn.XLOOKUP(I13131,[1]category_mapping!$F$2:$F$19,[1]category_mapping!$G$2:$G$19,E13131)</f>
        <v>utilities</v>
      </c>
      <c r="L13131" s="1" t="str">
        <f>IF(cleaning_working[[#This Row],[date]]="","Missing","Available")</f>
        <v>Available</v>
      </c>
    </row>
    <row r="13132" spans="1:12" x14ac:dyDescent="0.35">
      <c r="A13132" s="1" t="s">
        <v>12598</v>
      </c>
      <c r="B13132" s="1" t="s">
        <v>762</v>
      </c>
      <c r="C13132" s="3">
        <v>45472</v>
      </c>
      <c r="D13132" s="1" t="s">
        <v>13</v>
      </c>
      <c r="E13132" s="1" t="s">
        <v>96</v>
      </c>
      <c r="F13132" s="1">
        <v>3193</v>
      </c>
      <c r="G13132" s="1" t="s">
        <v>25</v>
      </c>
      <c r="H13132" s="1" t="s">
        <v>133</v>
      </c>
      <c r="I13132" s="1" t="s">
        <v>137</v>
      </c>
      <c r="J13132" s="1" t="str" cm="1">
        <f t="array" ref="J13132">_xlfn.IFS(F13132="","missing",F13132&lt;0,"negative",F13132=0,"zero",AND(F13132&gt;=99999,MOD(F13132,9)=0),"99999 placeholder",AND(F13132&gt;$O$5,D13132="Expense"),"Expense outlier",AND(F13132&gt;$P$5,D13132="Income"),"Income outlier",TRUE,"valid")</f>
        <v>valid</v>
      </c>
      <c r="K13132" s="1" t="str">
        <f>_xlfn.XLOOKUP(I13132,[1]category_mapping!$F$2:$F$19,[1]category_mapping!$G$2:$G$19,E13132)</f>
        <v>travel</v>
      </c>
      <c r="L13132" s="1" t="str">
        <f>IF(cleaning_working[[#This Row],[date]]="","Missing","Available")</f>
        <v>Available</v>
      </c>
    </row>
    <row r="13133" spans="1:12" x14ac:dyDescent="0.35">
      <c r="A13133" s="1" t="s">
        <v>12599</v>
      </c>
      <c r="B13133" s="1" t="s">
        <v>420</v>
      </c>
      <c r="C13133" s="3">
        <v>44415</v>
      </c>
      <c r="D13133" s="1" t="s">
        <v>13</v>
      </c>
      <c r="E13133" s="1" t="s">
        <v>17</v>
      </c>
      <c r="F13133" s="1">
        <v>7795</v>
      </c>
      <c r="G13133" s="1" t="s">
        <v>64</v>
      </c>
      <c r="H13133" s="1" t="s">
        <v>159</v>
      </c>
      <c r="I13133" s="1" t="s">
        <v>128</v>
      </c>
      <c r="J13133" s="1" t="str" cm="1">
        <f t="array" ref="J13133">_xlfn.IFS(F13133="","missing",F13133&lt;0,"negative",F13133=0,"zero",AND(F13133&gt;=99999,MOD(F13133,9)=0),"99999 placeholder",AND(F13133&gt;$O$5,D13133="Expense"),"Expense outlier",AND(F13133&gt;$P$5,D13133="Income"),"Income outlier",TRUE,"valid")</f>
        <v>valid</v>
      </c>
      <c r="K13133" s="1" t="str">
        <f>_xlfn.XLOOKUP(I13133,[1]category_mapping!$F$2:$F$19,[1]category_mapping!$G$2:$G$19,E13133)</f>
        <v>utilities</v>
      </c>
      <c r="L13133" s="1" t="str">
        <f>IF(cleaning_working[[#This Row],[date]]="","Missing","Available")</f>
        <v>Available</v>
      </c>
    </row>
    <row r="13134" spans="1:12" x14ac:dyDescent="0.35">
      <c r="A13134" s="1" t="s">
        <v>12600</v>
      </c>
      <c r="B13134" s="1" t="s">
        <v>343</v>
      </c>
      <c r="C13134" s="3">
        <v>44832</v>
      </c>
      <c r="D13134" s="1" t="s">
        <v>14</v>
      </c>
      <c r="E13134" s="1" t="s">
        <v>31</v>
      </c>
      <c r="F13134" s="1">
        <v>55496</v>
      </c>
      <c r="G13134" s="1" t="s">
        <v>40</v>
      </c>
      <c r="H13134" s="1" t="s">
        <v>107</v>
      </c>
      <c r="I13134" s="1" t="s">
        <v>97</v>
      </c>
      <c r="J13134" s="1" t="str" cm="1">
        <f t="array" ref="J13134">_xlfn.IFS(F13134="","missing",F13134&lt;0,"negative",F13134=0,"zero",AND(F13134&gt;=99999,MOD(F13134,9)=0),"99999 placeholder",AND(F13134&gt;$O$5,D13134="Expense"),"Expense outlier",AND(F13134&gt;$P$5,D13134="Income"),"Income outlier",TRUE,"valid")</f>
        <v>valid</v>
      </c>
      <c r="K13134" s="1" t="str">
        <f>_xlfn.XLOOKUP(I13134,[1]category_mapping!$F$2:$F$19,[1]category_mapping!$G$2:$G$19,E13134)</f>
        <v>health</v>
      </c>
      <c r="L13134" s="1" t="str">
        <f>IF(cleaning_working[[#This Row],[date]]="","Missing","Available")</f>
        <v>Available</v>
      </c>
    </row>
    <row r="13135" spans="1:12" x14ac:dyDescent="0.35">
      <c r="A13135" s="1" t="s">
        <v>12601</v>
      </c>
      <c r="B13135" s="1" t="s">
        <v>323</v>
      </c>
      <c r="C13135" s="3">
        <v>44992</v>
      </c>
      <c r="D13135" s="1" t="s">
        <v>14</v>
      </c>
      <c r="E13135" s="1" t="s">
        <v>70</v>
      </c>
      <c r="F13135" s="1">
        <v>42053</v>
      </c>
      <c r="G13135" s="1" t="s">
        <v>40</v>
      </c>
      <c r="H13135" s="1" t="s">
        <v>86</v>
      </c>
      <c r="I13135" s="1" t="s">
        <v>178</v>
      </c>
      <c r="J13135" s="1" t="str" cm="1">
        <f t="array" ref="J13135">_xlfn.IFS(F13135="","missing",F13135&lt;0,"negative",F13135=0,"zero",AND(F13135&gt;=99999,MOD(F13135,9)=0),"99999 placeholder",AND(F13135&gt;$O$5,D13135="Expense"),"Expense outlier",AND(F13135&gt;$P$5,D13135="Income"),"Income outlier",TRUE,"valid")</f>
        <v>valid</v>
      </c>
      <c r="K13135" s="1" t="str">
        <f>_xlfn.XLOOKUP(I13135,[1]category_mapping!$F$2:$F$19,[1]category_mapping!$G$2:$G$19,E13135)</f>
        <v>rent</v>
      </c>
      <c r="L13135" s="1" t="str">
        <f>IF(cleaning_working[[#This Row],[date]]="","Missing","Available")</f>
        <v>Available</v>
      </c>
    </row>
    <row r="13136" spans="1:12" x14ac:dyDescent="0.35">
      <c r="A13136" s="1" t="s">
        <v>12602</v>
      </c>
      <c r="B13136" s="1" t="s">
        <v>257</v>
      </c>
      <c r="C13136" s="3">
        <v>45260</v>
      </c>
      <c r="D13136" s="1" t="s">
        <v>13</v>
      </c>
      <c r="E13136" s="1" t="s">
        <v>63</v>
      </c>
      <c r="F13136" s="1">
        <v>7355</v>
      </c>
      <c r="G13136" s="1" t="s">
        <v>64</v>
      </c>
      <c r="H13136" s="1" t="s">
        <v>25</v>
      </c>
      <c r="I13136" s="1" t="s">
        <v>162</v>
      </c>
      <c r="J13136" s="1" t="str" cm="1">
        <f t="array" ref="J13136">_xlfn.IFS(F13136="","missing",F13136&lt;0,"negative",F13136=0,"zero",AND(F13136&gt;=99999,MOD(F13136,9)=0),"99999 placeholder",AND(F13136&gt;$O$5,D13136="Expense"),"Expense outlier",AND(F13136&gt;$P$5,D13136="Income"),"Income outlier",TRUE,"valid")</f>
        <v>valid</v>
      </c>
      <c r="K13136" s="1" t="str">
        <f>_xlfn.XLOOKUP(I13136,[1]category_mapping!$F$2:$F$19,[1]category_mapping!$G$2:$G$19,E13136)</f>
        <v>utilities</v>
      </c>
      <c r="L13136" s="1" t="str">
        <f>IF(cleaning_working[[#This Row],[date]]="","Missing","Available")</f>
        <v>Available</v>
      </c>
    </row>
    <row r="13137" spans="1:12" x14ac:dyDescent="0.35">
      <c r="A13137" s="1" t="s">
        <v>12603</v>
      </c>
      <c r="B13137" s="1" t="s">
        <v>152</v>
      </c>
      <c r="C13137" s="3">
        <v>44875</v>
      </c>
      <c r="D13137" s="1" t="s">
        <v>13</v>
      </c>
      <c r="E13137" s="1" t="s">
        <v>45</v>
      </c>
      <c r="F13137" s="1">
        <v>2644</v>
      </c>
      <c r="G13137" s="1" t="s">
        <v>18</v>
      </c>
      <c r="H13137" s="1" t="s">
        <v>83</v>
      </c>
      <c r="I13137" s="1" t="s">
        <v>90</v>
      </c>
      <c r="J13137" s="1" t="str" cm="1">
        <f t="array" ref="J13137">_xlfn.IFS(F13137="","missing",F13137&lt;0,"negative",F13137=0,"zero",AND(F13137&gt;=99999,MOD(F13137,9)=0),"99999 placeholder",AND(F13137&gt;$O$5,D13137="Expense"),"Expense outlier",AND(F13137&gt;$P$5,D13137="Income"),"Income outlier",TRUE,"valid")</f>
        <v>valid</v>
      </c>
      <c r="K13137" s="1" t="str">
        <f>_xlfn.XLOOKUP(I13137,[1]category_mapping!$F$2:$F$19,[1]category_mapping!$G$2:$G$19,E13137)</f>
        <v>entertainment</v>
      </c>
      <c r="L13137" s="1" t="str">
        <f>IF(cleaning_working[[#This Row],[date]]="","Missing","Available")</f>
        <v>Available</v>
      </c>
    </row>
    <row r="13138" spans="1:12" x14ac:dyDescent="0.35">
      <c r="A13138" s="1" t="s">
        <v>12604</v>
      </c>
      <c r="B13138" s="1" t="s">
        <v>274</v>
      </c>
      <c r="C13138" s="3">
        <v>45496</v>
      </c>
      <c r="D13138" s="1" t="s">
        <v>13</v>
      </c>
      <c r="E13138" s="1" t="s">
        <v>24</v>
      </c>
      <c r="F13138" s="1">
        <v>9701</v>
      </c>
      <c r="G13138" s="1" t="s">
        <v>18</v>
      </c>
      <c r="H13138" s="1" t="s">
        <v>107</v>
      </c>
      <c r="J13138" s="1" t="str" cm="1">
        <f t="array" ref="J13138">_xlfn.IFS(F13138="","missing",F13138&lt;0,"negative",F13138=0,"zero",AND(F13138&gt;=99999,MOD(F13138,9)=0),"99999 placeholder",AND(F13138&gt;$O$5,D13138="Expense"),"Expense outlier",AND(F13138&gt;$P$5,D13138="Income"),"Income outlier",TRUE,"valid")</f>
        <v>valid</v>
      </c>
      <c r="K13138" s="1" t="str">
        <f>_xlfn.XLOOKUP(I13138,[1]category_mapping!$F$2:$F$19,[1]category_mapping!$G$2:$G$19,E13138)</f>
        <v>rent</v>
      </c>
      <c r="L13138" s="1" t="str">
        <f>IF(cleaning_working[[#This Row],[date]]="","Missing","Available")</f>
        <v>Available</v>
      </c>
    </row>
    <row r="13139" spans="1:12" x14ac:dyDescent="0.35">
      <c r="A13139" s="1" t="s">
        <v>12605</v>
      </c>
      <c r="B13139" s="1" t="s">
        <v>368</v>
      </c>
      <c r="C13139" s="3">
        <v>45593</v>
      </c>
      <c r="D13139" s="1" t="s">
        <v>13</v>
      </c>
      <c r="E13139" s="1" t="s">
        <v>24</v>
      </c>
      <c r="F13139" s="1">
        <v>7640</v>
      </c>
      <c r="G13139" s="1" t="s">
        <v>32</v>
      </c>
      <c r="H13139" s="1" t="s">
        <v>133</v>
      </c>
      <c r="I13139" s="1" t="s">
        <v>34</v>
      </c>
      <c r="J13139" s="1" t="str" cm="1">
        <f t="array" ref="J13139">_xlfn.IFS(F13139="","missing",F13139&lt;0,"negative",F13139=0,"zero",AND(F13139&gt;=99999,MOD(F13139,9)=0),"99999 placeholder",AND(F13139&gt;$O$5,D13139="Expense"),"Expense outlier",AND(F13139&gt;$P$5,D13139="Income"),"Income outlier",TRUE,"valid")</f>
        <v>valid</v>
      </c>
      <c r="K13139" s="1" t="str">
        <f>_xlfn.XLOOKUP(I13139,[1]category_mapping!$F$2:$F$19,[1]category_mapping!$G$2:$G$19,E13139)</f>
        <v>education</v>
      </c>
      <c r="L13139" s="1" t="str">
        <f>IF(cleaning_working[[#This Row],[date]]="","Missing","Available")</f>
        <v>Available</v>
      </c>
    </row>
    <row r="13140" spans="1:12" x14ac:dyDescent="0.35">
      <c r="A13140" s="1" t="s">
        <v>12606</v>
      </c>
      <c r="B13140" s="1" t="s">
        <v>500</v>
      </c>
      <c r="C13140" s="3">
        <v>44692</v>
      </c>
      <c r="D13140" s="1" t="s">
        <v>13</v>
      </c>
      <c r="E13140" s="1" t="s">
        <v>96</v>
      </c>
      <c r="F13140" s="1">
        <v>7868</v>
      </c>
      <c r="G13140" s="1" t="s">
        <v>18</v>
      </c>
      <c r="H13140" s="1" t="s">
        <v>83</v>
      </c>
      <c r="I13140" s="1" t="s">
        <v>49</v>
      </c>
      <c r="J13140" s="1" t="str" cm="1">
        <f t="array" ref="J13140">_xlfn.IFS(F13140="","missing",F13140&lt;0,"negative",F13140=0,"zero",AND(F13140&gt;=99999,MOD(F13140,9)=0),"99999 placeholder",AND(F13140&gt;$O$5,D13140="Expense"),"Expense outlier",AND(F13140&gt;$P$5,D13140="Income"),"Income outlier",TRUE,"valid")</f>
        <v>valid</v>
      </c>
      <c r="K13140" s="1" t="str">
        <f>_xlfn.XLOOKUP(I13140,[1]category_mapping!$F$2:$F$19,[1]category_mapping!$G$2:$G$19,E13140)</f>
        <v>travel</v>
      </c>
      <c r="L13140" s="1" t="str">
        <f>IF(cleaning_working[[#This Row],[date]]="","Missing","Available")</f>
        <v>Available</v>
      </c>
    </row>
    <row r="13141" spans="1:12" x14ac:dyDescent="0.35">
      <c r="A13141" s="1" t="s">
        <v>9242</v>
      </c>
      <c r="B13141" s="1" t="s">
        <v>269</v>
      </c>
      <c r="C13141" s="3">
        <v>45397</v>
      </c>
      <c r="D13141" s="1" t="s">
        <v>13</v>
      </c>
      <c r="E13141" s="1" t="s">
        <v>24</v>
      </c>
      <c r="F13141" s="1">
        <v>1000</v>
      </c>
      <c r="G13141" s="1" t="s">
        <v>40</v>
      </c>
      <c r="H13141" s="1" t="s">
        <v>86</v>
      </c>
      <c r="I13141" s="1" t="s">
        <v>272</v>
      </c>
      <c r="J13141" s="1" t="str" cm="1">
        <f t="array" ref="J13141">_xlfn.IFS(F13141="","missing",F13141&lt;0,"negative",F13141=0,"zero",AND(F13141&gt;=99999,MOD(F13141,9)=0),"99999 placeholder",AND(F13141&gt;$O$5,D13141="Expense"),"Expense outlier",AND(F13141&gt;$P$5,D13141="Income"),"Income outlier",TRUE,"valid")</f>
        <v>valid</v>
      </c>
      <c r="K13141" s="1" t="str">
        <f>_xlfn.XLOOKUP(I13141,[1]category_mapping!$F$2:$F$19,[1]category_mapping!$G$2:$G$19,E13141)</f>
        <v>food</v>
      </c>
      <c r="L13141" s="1" t="str">
        <f>IF(cleaning_working[[#This Row],[date]]="","Missing","Available")</f>
        <v>Available</v>
      </c>
    </row>
    <row r="13142" spans="1:12" x14ac:dyDescent="0.35">
      <c r="A13142" s="1" t="s">
        <v>6734</v>
      </c>
      <c r="B13142" s="1" t="s">
        <v>428</v>
      </c>
      <c r="C13142" s="3">
        <v>44929</v>
      </c>
      <c r="D13142" s="1" t="s">
        <v>14</v>
      </c>
      <c r="E13142" s="1" t="s">
        <v>57</v>
      </c>
      <c r="F13142" s="1">
        <v>77863</v>
      </c>
      <c r="G13142" s="1" t="s">
        <v>40</v>
      </c>
      <c r="H13142" s="1" t="s">
        <v>25</v>
      </c>
      <c r="J13142" s="1" t="str" cm="1">
        <f t="array" ref="J13142">_xlfn.IFS(F13142="","missing",F13142&lt;0,"negative",F13142=0,"zero",AND(F13142&gt;=99999,MOD(F13142,9)=0),"99999 placeholder",AND(F13142&gt;$O$5,D13142="Expense"),"Expense outlier",AND(F13142&gt;$P$5,D13142="Income"),"Income outlier",TRUE,"valid")</f>
        <v>valid</v>
      </c>
      <c r="K13142" s="1" t="str">
        <f>_xlfn.XLOOKUP(I13142,[1]category_mapping!$F$2:$F$19,[1]category_mapping!$G$2:$G$19,E13142)</f>
        <v>salary</v>
      </c>
      <c r="L13142" s="1" t="str">
        <f>IF(cleaning_working[[#This Row],[date]]="","Missing","Available")</f>
        <v>Available</v>
      </c>
    </row>
    <row r="13143" spans="1:12" x14ac:dyDescent="0.35">
      <c r="A13143" s="1" t="s">
        <v>1020</v>
      </c>
      <c r="B13143" s="1" t="s">
        <v>166</v>
      </c>
      <c r="C13143" s="3">
        <v>45562</v>
      </c>
      <c r="D13143" s="1" t="s">
        <v>13</v>
      </c>
      <c r="E13143" s="1" t="s">
        <v>17</v>
      </c>
      <c r="F13143" s="1">
        <v>9264</v>
      </c>
      <c r="G13143" s="1" t="s">
        <v>32</v>
      </c>
      <c r="H13143" s="1" t="s">
        <v>25</v>
      </c>
      <c r="I13143" s="1" t="s">
        <v>90</v>
      </c>
      <c r="J13143" s="1" t="str" cm="1">
        <f t="array" ref="J13143">_xlfn.IFS(F13143="","missing",F13143&lt;0,"negative",F13143=0,"zero",AND(F13143&gt;=99999,MOD(F13143,9)=0),"99999 placeholder",AND(F13143&gt;$O$5,D13143="Expense"),"Expense outlier",AND(F13143&gt;$P$5,D13143="Income"),"Income outlier",TRUE,"valid")</f>
        <v>valid</v>
      </c>
      <c r="K13143" s="1" t="str">
        <f>_xlfn.XLOOKUP(I13143,[1]category_mapping!$F$2:$F$19,[1]category_mapping!$G$2:$G$19,E13143)</f>
        <v>education</v>
      </c>
      <c r="L13143" s="1" t="str">
        <f>IF(cleaning_working[[#This Row],[date]]="","Missing","Available")</f>
        <v>Available</v>
      </c>
    </row>
    <row r="13144" spans="1:12" x14ac:dyDescent="0.35">
      <c r="A13144" s="1" t="s">
        <v>12607</v>
      </c>
      <c r="B13144" s="1" t="s">
        <v>339</v>
      </c>
      <c r="C13144" s="3">
        <v>44679</v>
      </c>
      <c r="D13144" s="1" t="s">
        <v>13</v>
      </c>
      <c r="E13144" s="1" t="s">
        <v>39</v>
      </c>
      <c r="F13144" s="1">
        <v>2225</v>
      </c>
      <c r="G13144" s="1" t="s">
        <v>18</v>
      </c>
      <c r="H13144" s="1" t="s">
        <v>83</v>
      </c>
      <c r="I13144" s="1" t="s">
        <v>27</v>
      </c>
      <c r="J13144" s="1" t="str" cm="1">
        <f t="array" ref="J13144">_xlfn.IFS(F13144="","missing",F13144&lt;0,"negative",F13144=0,"zero",AND(F13144&gt;=99999,MOD(F13144,9)=0),"99999 placeholder",AND(F13144&gt;$O$5,D13144="Expense"),"Expense outlier",AND(F13144&gt;$P$5,D13144="Income"),"Income outlier",TRUE,"valid")</f>
        <v>valid</v>
      </c>
      <c r="K13144" s="1" t="str">
        <f>_xlfn.XLOOKUP(I13144,[1]category_mapping!$F$2:$F$19,[1]category_mapping!$G$2:$G$19,E13144)</f>
        <v>food</v>
      </c>
      <c r="L13144" s="1" t="str">
        <f>IF(cleaning_working[[#This Row],[date]]="","Missing","Available")</f>
        <v>Available</v>
      </c>
    </row>
    <row r="13145" spans="1:12" x14ac:dyDescent="0.35">
      <c r="A13145" s="1" t="s">
        <v>12608</v>
      </c>
      <c r="B13145" s="1" t="s">
        <v>166</v>
      </c>
      <c r="C13145" s="3">
        <v>45289</v>
      </c>
      <c r="D13145" s="1" t="s">
        <v>13</v>
      </c>
      <c r="E13145" s="1" t="s">
        <v>24</v>
      </c>
      <c r="F13145" s="1">
        <v>5666</v>
      </c>
      <c r="G13145" s="1" t="s">
        <v>64</v>
      </c>
      <c r="H13145" s="1" t="s">
        <v>86</v>
      </c>
      <c r="I13145" s="1" t="s">
        <v>66</v>
      </c>
      <c r="J13145" s="1" t="str" cm="1">
        <f t="array" ref="J13145">_xlfn.IFS(F13145="","missing",F13145&lt;0,"negative",F13145=0,"zero",AND(F13145&gt;=99999,MOD(F13145,9)=0),"99999 placeholder",AND(F13145&gt;$O$5,D13145="Expense"),"Expense outlier",AND(F13145&gt;$P$5,D13145="Income"),"Income outlier",TRUE,"valid")</f>
        <v>valid</v>
      </c>
      <c r="K13145" s="1" t="str">
        <f>_xlfn.XLOOKUP(I13145,[1]category_mapping!$F$2:$F$19,[1]category_mapping!$G$2:$G$19,E13145)</f>
        <v>food</v>
      </c>
      <c r="L13145" s="1" t="str">
        <f>IF(cleaning_working[[#This Row],[date]]="","Missing","Available")</f>
        <v>Available</v>
      </c>
    </row>
    <row r="13146" spans="1:12" x14ac:dyDescent="0.35">
      <c r="A13146" s="1" t="s">
        <v>12609</v>
      </c>
      <c r="B13146" s="1" t="s">
        <v>16</v>
      </c>
      <c r="C13146" s="3">
        <v>45462</v>
      </c>
      <c r="D13146" s="1" t="s">
        <v>13</v>
      </c>
      <c r="E13146" s="1" t="s">
        <v>176</v>
      </c>
      <c r="F13146" s="1">
        <v>6641</v>
      </c>
      <c r="G13146" s="1" t="s">
        <v>18</v>
      </c>
      <c r="H13146" s="1" t="s">
        <v>52</v>
      </c>
      <c r="I13146" s="1" t="s">
        <v>97</v>
      </c>
      <c r="J13146" s="1" t="str" cm="1">
        <f t="array" ref="J13146">_xlfn.IFS(F13146="","missing",F13146&lt;0,"negative",F13146=0,"zero",AND(F13146&gt;=99999,MOD(F13146,9)=0),"99999 placeholder",AND(F13146&gt;$O$5,D13146="Expense"),"Expense outlier",AND(F13146&gt;$P$5,D13146="Income"),"Income outlier",TRUE,"valid")</f>
        <v>valid</v>
      </c>
      <c r="K13146" s="1" t="str">
        <f>_xlfn.XLOOKUP(I13146,[1]category_mapping!$F$2:$F$19,[1]category_mapping!$G$2:$G$19,E13146)</f>
        <v>health</v>
      </c>
      <c r="L13146" s="1" t="str">
        <f>IF(cleaning_working[[#This Row],[date]]="","Missing","Available")</f>
        <v>Available</v>
      </c>
    </row>
    <row r="13147" spans="1:12" x14ac:dyDescent="0.35">
      <c r="A13147" s="1" t="s">
        <v>7681</v>
      </c>
      <c r="B13147" s="1" t="s">
        <v>686</v>
      </c>
      <c r="C13147" s="3">
        <v>44353</v>
      </c>
      <c r="D13147" s="1" t="s">
        <v>13</v>
      </c>
      <c r="E13147" s="1" t="s">
        <v>24</v>
      </c>
      <c r="F13147" s="1">
        <v>22768</v>
      </c>
      <c r="G13147" s="1" t="s">
        <v>40</v>
      </c>
      <c r="H13147" s="1" t="s">
        <v>133</v>
      </c>
      <c r="J13147" s="1" t="str" cm="1">
        <f t="array" ref="J13147">_xlfn.IFS(F13147="","missing",F13147&lt;0,"negative",F13147=0,"zero",AND(F13147&gt;=99999,MOD(F13147,9)=0),"99999 placeholder",AND(F13147&gt;$O$5,D13147="Expense"),"Expense outlier",AND(F13147&gt;$P$5,D13147="Income"),"Income outlier",TRUE,"valid")</f>
        <v>Expense outlier</v>
      </c>
      <c r="K13147" s="1" t="str">
        <f>_xlfn.XLOOKUP(I13147,[1]category_mapping!$F$2:$F$19,[1]category_mapping!$G$2:$G$19,E13147)</f>
        <v>rent</v>
      </c>
      <c r="L13147" s="1" t="str">
        <f>IF(cleaning_working[[#This Row],[date]]="","Missing","Available")</f>
        <v>Available</v>
      </c>
    </row>
    <row r="13148" spans="1:12" x14ac:dyDescent="0.35">
      <c r="A13148" s="1" t="s">
        <v>12610</v>
      </c>
      <c r="B13148" s="1" t="s">
        <v>250</v>
      </c>
      <c r="C13148" s="3">
        <v>44628</v>
      </c>
      <c r="D13148" s="1" t="s">
        <v>14</v>
      </c>
      <c r="E13148" s="1" t="s">
        <v>215</v>
      </c>
      <c r="F13148" s="1">
        <v>26009</v>
      </c>
      <c r="G13148" s="1" t="s">
        <v>32</v>
      </c>
      <c r="H13148" s="1" t="s">
        <v>107</v>
      </c>
      <c r="J13148" s="1" t="str" cm="1">
        <f t="array" ref="J13148">_xlfn.IFS(F13148="","missing",F13148&lt;0,"negative",F13148=0,"zero",AND(F13148&gt;=99999,MOD(F13148,9)=0),"99999 placeholder",AND(F13148&gt;$O$5,D13148="Expense"),"Expense outlier",AND(F13148&gt;$P$5,D13148="Income"),"Income outlier",TRUE,"valid")</f>
        <v>valid</v>
      </c>
      <c r="K13148" s="1" t="str">
        <f>_xlfn.XLOOKUP(I13148,[1]category_mapping!$F$2:$F$19,[1]category_mapping!$G$2:$G$19,E13148)</f>
        <v>bonus</v>
      </c>
      <c r="L13148" s="1" t="str">
        <f>IF(cleaning_working[[#This Row],[date]]="","Missing","Available")</f>
        <v>Available</v>
      </c>
    </row>
    <row r="13149" spans="1:12" x14ac:dyDescent="0.35">
      <c r="A13149" s="1" t="s">
        <v>12611</v>
      </c>
      <c r="B13149" s="1" t="s">
        <v>56</v>
      </c>
      <c r="C13149" s="3" t="s">
        <v>38</v>
      </c>
      <c r="D13149" s="1" t="s">
        <v>13</v>
      </c>
      <c r="E13149" s="1" t="s">
        <v>39</v>
      </c>
      <c r="F13149" s="1">
        <v>1596</v>
      </c>
      <c r="G13149" s="1" t="s">
        <v>18</v>
      </c>
      <c r="H13149" s="1" t="s">
        <v>107</v>
      </c>
      <c r="I13149" s="1" t="s">
        <v>217</v>
      </c>
      <c r="J13149" s="1" t="str" cm="1">
        <f t="array" ref="J13149">_xlfn.IFS(F13149="","missing",F13149&lt;0,"negative",F13149=0,"zero",AND(F13149&gt;=99999,MOD(F13149,9)=0),"99999 placeholder",AND(F13149&gt;$O$5,D13149="Expense"),"Expense outlier",AND(F13149&gt;$P$5,D13149="Income"),"Income outlier",TRUE,"valid")</f>
        <v>valid</v>
      </c>
      <c r="K13149" s="1" t="str">
        <f>_xlfn.XLOOKUP(I13149,[1]category_mapping!$F$2:$F$19,[1]category_mapping!$G$2:$G$19,E13149)</f>
        <v>rent</v>
      </c>
      <c r="L13149" s="1" t="str">
        <f>IF(cleaning_working[[#This Row],[date]]="","Missing","Available")</f>
        <v>Missing</v>
      </c>
    </row>
    <row r="13150" spans="1:12" x14ac:dyDescent="0.35">
      <c r="A13150" s="1" t="s">
        <v>12612</v>
      </c>
      <c r="B13150" s="1" t="s">
        <v>277</v>
      </c>
      <c r="C13150" s="3">
        <v>44430</v>
      </c>
      <c r="D13150" s="1" t="s">
        <v>13</v>
      </c>
      <c r="E13150" s="1" t="s">
        <v>63</v>
      </c>
      <c r="F13150" s="1">
        <v>313</v>
      </c>
      <c r="G13150" s="1" t="s">
        <v>32</v>
      </c>
      <c r="H13150" s="1" t="s">
        <v>107</v>
      </c>
      <c r="J13150" s="1" t="str" cm="1">
        <f t="array" ref="J13150">_xlfn.IFS(F13150="","missing",F13150&lt;0,"negative",F13150=0,"zero",AND(F13150&gt;=99999,MOD(F13150,9)=0),"99999 placeholder",AND(F13150&gt;$O$5,D13150="Expense"),"Expense outlier",AND(F13150&gt;$P$5,D13150="Income"),"Income outlier",TRUE,"valid")</f>
        <v>valid</v>
      </c>
      <c r="K13150" s="1" t="str">
        <f>_xlfn.XLOOKUP(I13150,[1]category_mapping!$F$2:$F$19,[1]category_mapping!$G$2:$G$19,E13150)</f>
        <v>utilities</v>
      </c>
      <c r="L13150" s="1" t="str">
        <f>IF(cleaning_working[[#This Row],[date]]="","Missing","Available")</f>
        <v>Available</v>
      </c>
    </row>
    <row r="13151" spans="1:12" x14ac:dyDescent="0.35">
      <c r="A13151" s="1" t="s">
        <v>12613</v>
      </c>
      <c r="B13151" s="1" t="s">
        <v>484</v>
      </c>
      <c r="C13151" s="3">
        <v>45018</v>
      </c>
      <c r="D13151" s="1" t="s">
        <v>13</v>
      </c>
      <c r="E13151" s="1" t="s">
        <v>39</v>
      </c>
      <c r="F13151" s="1">
        <v>2852</v>
      </c>
      <c r="G13151" s="1" t="s">
        <v>18</v>
      </c>
      <c r="H13151" s="1" t="s">
        <v>159</v>
      </c>
      <c r="I13151" s="1" t="s">
        <v>272</v>
      </c>
      <c r="J13151" s="1" t="str" cm="1">
        <f t="array" ref="J13151">_xlfn.IFS(F13151="","missing",F13151&lt;0,"negative",F13151=0,"zero",AND(F13151&gt;=99999,MOD(F13151,9)=0),"99999 placeholder",AND(F13151&gt;$O$5,D13151="Expense"),"Expense outlier",AND(F13151&gt;$P$5,D13151="Income"),"Income outlier",TRUE,"valid")</f>
        <v>valid</v>
      </c>
      <c r="K13151" s="1" t="str">
        <f>_xlfn.XLOOKUP(I13151,[1]category_mapping!$F$2:$F$19,[1]category_mapping!$G$2:$G$19,E13151)</f>
        <v>food</v>
      </c>
      <c r="L13151" s="1" t="str">
        <f>IF(cleaning_working[[#This Row],[date]]="","Missing","Available")</f>
        <v>Available</v>
      </c>
    </row>
    <row r="13152" spans="1:12" x14ac:dyDescent="0.35">
      <c r="A13152" s="1" t="s">
        <v>12614</v>
      </c>
      <c r="B13152" s="1" t="s">
        <v>56</v>
      </c>
      <c r="C13152" s="3">
        <v>44980</v>
      </c>
      <c r="D13152" s="1" t="s">
        <v>13</v>
      </c>
      <c r="E13152" s="1" t="s">
        <v>45</v>
      </c>
      <c r="F13152" s="1">
        <v>3652</v>
      </c>
      <c r="G13152" s="1" t="s">
        <v>18</v>
      </c>
      <c r="H13152" s="1" t="s">
        <v>33</v>
      </c>
      <c r="I13152" s="1" t="s">
        <v>46</v>
      </c>
      <c r="J13152" s="1" t="str" cm="1">
        <f t="array" ref="J13152">_xlfn.IFS(F13152="","missing",F13152&lt;0,"negative",F13152=0,"zero",AND(F13152&gt;=99999,MOD(F13152,9)=0),"99999 placeholder",AND(F13152&gt;$O$5,D13152="Expense"),"Expense outlier",AND(F13152&gt;$P$5,D13152="Income"),"Income outlier",TRUE,"valid")</f>
        <v>valid</v>
      </c>
      <c r="K13152" s="1" t="str">
        <f>_xlfn.XLOOKUP(I13152,[1]category_mapping!$F$2:$F$19,[1]category_mapping!$G$2:$G$19,E13152)</f>
        <v>entertainment</v>
      </c>
      <c r="L13152" s="1" t="str">
        <f>IF(cleaning_working[[#This Row],[date]]="","Missing","Available")</f>
        <v>Available</v>
      </c>
    </row>
    <row r="13153" spans="1:12" x14ac:dyDescent="0.35">
      <c r="A13153" s="1" t="s">
        <v>12615</v>
      </c>
      <c r="B13153" s="1" t="s">
        <v>873</v>
      </c>
      <c r="C13153" s="3">
        <v>44776</v>
      </c>
      <c r="D13153" s="1" t="s">
        <v>13</v>
      </c>
      <c r="E13153" s="1" t="s">
        <v>39</v>
      </c>
      <c r="F13153" s="1">
        <v>8760</v>
      </c>
      <c r="G13153" s="1" t="s">
        <v>64</v>
      </c>
      <c r="H13153" s="1" t="s">
        <v>133</v>
      </c>
      <c r="I13153" s="1" t="s">
        <v>123</v>
      </c>
      <c r="J13153" s="1" t="str" cm="1">
        <f t="array" ref="J13153">_xlfn.IFS(F13153="","missing",F13153&lt;0,"negative",F13153=0,"zero",AND(F13153&gt;=99999,MOD(F13153,9)=0),"99999 placeholder",AND(F13153&gt;$O$5,D13153="Expense"),"Expense outlier",AND(F13153&gt;$P$5,D13153="Income"),"Income outlier",TRUE,"valid")</f>
        <v>valid</v>
      </c>
      <c r="K13153" s="1" t="str">
        <f>_xlfn.XLOOKUP(I13153,[1]category_mapping!$F$2:$F$19,[1]category_mapping!$G$2:$G$19,E13153)</f>
        <v>food</v>
      </c>
      <c r="L13153" s="1" t="str">
        <f>IF(cleaning_working[[#This Row],[date]]="","Missing","Available")</f>
        <v>Available</v>
      </c>
    </row>
    <row r="13154" spans="1:12" x14ac:dyDescent="0.35">
      <c r="A13154" s="1" t="s">
        <v>12616</v>
      </c>
      <c r="B13154" s="1" t="s">
        <v>510</v>
      </c>
      <c r="C13154" s="3">
        <v>45247</v>
      </c>
      <c r="D13154" s="1" t="s">
        <v>13</v>
      </c>
      <c r="E13154" s="1" t="s">
        <v>176</v>
      </c>
      <c r="F13154" s="1">
        <v>9150</v>
      </c>
      <c r="G13154" s="1" t="s">
        <v>18</v>
      </c>
      <c r="H13154" s="1" t="s">
        <v>52</v>
      </c>
      <c r="I13154" s="1" t="s">
        <v>194</v>
      </c>
      <c r="J13154" s="1" t="str" cm="1">
        <f t="array" ref="J13154">_xlfn.IFS(F13154="","missing",F13154&lt;0,"negative",F13154=0,"zero",AND(F13154&gt;=99999,MOD(F13154,9)=0),"99999 placeholder",AND(F13154&gt;$O$5,D13154="Expense"),"Expense outlier",AND(F13154&gt;$P$5,D13154="Income"),"Income outlier",TRUE,"valid")</f>
        <v>valid</v>
      </c>
      <c r="K13154" s="1" t="str">
        <f>_xlfn.XLOOKUP(I13154,[1]category_mapping!$F$2:$F$19,[1]category_mapping!$G$2:$G$19,E13154)</f>
        <v>travel</v>
      </c>
      <c r="L13154" s="1" t="str">
        <f>IF(cleaning_working[[#This Row],[date]]="","Missing","Available")</f>
        <v>Available</v>
      </c>
    </row>
    <row r="13155" spans="1:12" x14ac:dyDescent="0.35">
      <c r="A13155" s="1" t="s">
        <v>12617</v>
      </c>
      <c r="B13155" s="1" t="s">
        <v>283</v>
      </c>
      <c r="C13155" s="3">
        <v>44924</v>
      </c>
      <c r="D13155" s="1" t="s">
        <v>13</v>
      </c>
      <c r="E13155" s="1" t="s">
        <v>63</v>
      </c>
      <c r="F13155" s="1">
        <v>6083</v>
      </c>
      <c r="G13155" s="1" t="s">
        <v>64</v>
      </c>
      <c r="H13155" s="1" t="s">
        <v>65</v>
      </c>
      <c r="I13155" s="1" t="s">
        <v>87</v>
      </c>
      <c r="J13155" s="1" t="str" cm="1">
        <f t="array" ref="J13155">_xlfn.IFS(F13155="","missing",F13155&lt;0,"negative",F13155=0,"zero",AND(F13155&gt;=99999,MOD(F13155,9)=0),"99999 placeholder",AND(F13155&gt;$O$5,D13155="Expense"),"Expense outlier",AND(F13155&gt;$P$5,D13155="Income"),"Income outlier",TRUE,"valid")</f>
        <v>valid</v>
      </c>
      <c r="K13155" s="1" t="str">
        <f>_xlfn.XLOOKUP(I13155,[1]category_mapping!$F$2:$F$19,[1]category_mapping!$G$2:$G$19,E13155)</f>
        <v>utilities</v>
      </c>
      <c r="L13155" s="1" t="str">
        <f>IF(cleaning_working[[#This Row],[date]]="","Missing","Available")</f>
        <v>Available</v>
      </c>
    </row>
    <row r="13156" spans="1:12" x14ac:dyDescent="0.35">
      <c r="A13156" s="1" t="s">
        <v>12618</v>
      </c>
      <c r="B13156" s="1" t="s">
        <v>478</v>
      </c>
      <c r="C13156" s="3">
        <v>45265</v>
      </c>
      <c r="D13156" s="1" t="s">
        <v>13</v>
      </c>
      <c r="E13156" s="1" t="s">
        <v>24</v>
      </c>
      <c r="F13156" s="1">
        <v>2323</v>
      </c>
      <c r="G13156" s="1" t="s">
        <v>32</v>
      </c>
      <c r="H13156" s="1" t="s">
        <v>133</v>
      </c>
      <c r="I13156" s="1" t="s">
        <v>97</v>
      </c>
      <c r="J13156" s="1" t="str" cm="1">
        <f t="array" ref="J13156">_xlfn.IFS(F13156="","missing",F13156&lt;0,"negative",F13156=0,"zero",AND(F13156&gt;=99999,MOD(F13156,9)=0),"99999 placeholder",AND(F13156&gt;$O$5,D13156="Expense"),"Expense outlier",AND(F13156&gt;$P$5,D13156="Income"),"Income outlier",TRUE,"valid")</f>
        <v>valid</v>
      </c>
      <c r="K13156" s="1" t="str">
        <f>_xlfn.XLOOKUP(I13156,[1]category_mapping!$F$2:$F$19,[1]category_mapping!$G$2:$G$19,E13156)</f>
        <v>health</v>
      </c>
      <c r="L13156" s="1" t="str">
        <f>IF(cleaning_working[[#This Row],[date]]="","Missing","Available")</f>
        <v>Available</v>
      </c>
    </row>
    <row r="13157" spans="1:12" x14ac:dyDescent="0.35">
      <c r="A13157" s="1" t="s">
        <v>12619</v>
      </c>
      <c r="B13157" s="1" t="s">
        <v>190</v>
      </c>
      <c r="C13157" s="3">
        <v>44412</v>
      </c>
      <c r="D13157" s="1" t="s">
        <v>13</v>
      </c>
      <c r="E13157" s="1" t="s">
        <v>39</v>
      </c>
      <c r="F13157" s="1">
        <v>3478</v>
      </c>
      <c r="G13157" s="1" t="s">
        <v>64</v>
      </c>
      <c r="H13157" s="1" t="s">
        <v>65</v>
      </c>
      <c r="I13157" s="1" t="s">
        <v>80</v>
      </c>
      <c r="J13157" s="1" t="str" cm="1">
        <f t="array" ref="J13157">_xlfn.IFS(F13157="","missing",F13157&lt;0,"negative",F13157=0,"zero",AND(F13157&gt;=99999,MOD(F13157,9)=0),"99999 placeholder",AND(F13157&gt;$O$5,D13157="Expense"),"Expense outlier",AND(F13157&gt;$P$5,D13157="Income"),"Income outlier",TRUE,"valid")</f>
        <v>valid</v>
      </c>
      <c r="K13157" s="1" t="str">
        <f>_xlfn.XLOOKUP(I13157,[1]category_mapping!$F$2:$F$19,[1]category_mapping!$G$2:$G$19,E13157)</f>
        <v>food</v>
      </c>
      <c r="L13157" s="1" t="str">
        <f>IF(cleaning_working[[#This Row],[date]]="","Missing","Available")</f>
        <v>Available</v>
      </c>
    </row>
    <row r="13158" spans="1:12" x14ac:dyDescent="0.35">
      <c r="A13158" s="1" t="s">
        <v>12620</v>
      </c>
      <c r="B13158" s="1" t="s">
        <v>686</v>
      </c>
      <c r="C13158" s="3">
        <v>44635</v>
      </c>
      <c r="D13158" s="1" t="s">
        <v>13</v>
      </c>
      <c r="E13158" s="1" t="s">
        <v>104</v>
      </c>
      <c r="F13158" s="1">
        <v>2182</v>
      </c>
      <c r="G13158" s="1" t="s">
        <v>64</v>
      </c>
      <c r="H13158" s="1" t="s">
        <v>25</v>
      </c>
      <c r="I13158" s="1" t="s">
        <v>80</v>
      </c>
      <c r="J13158" s="1" t="str" cm="1">
        <f t="array" ref="J13158">_xlfn.IFS(F13158="","missing",F13158&lt;0,"negative",F13158=0,"zero",AND(F13158&gt;=99999,MOD(F13158,9)=0),"99999 placeholder",AND(F13158&gt;$O$5,D13158="Expense"),"Expense outlier",AND(F13158&gt;$P$5,D13158="Income"),"Income outlier",TRUE,"valid")</f>
        <v>valid</v>
      </c>
      <c r="K13158" s="1" t="str">
        <f>_xlfn.XLOOKUP(I13158,[1]category_mapping!$F$2:$F$19,[1]category_mapping!$G$2:$G$19,E13158)</f>
        <v>food</v>
      </c>
      <c r="L13158" s="1" t="str">
        <f>IF(cleaning_working[[#This Row],[date]]="","Missing","Available")</f>
        <v>Available</v>
      </c>
    </row>
    <row r="13159" spans="1:12" x14ac:dyDescent="0.35">
      <c r="A13159" s="1" t="s">
        <v>12621</v>
      </c>
      <c r="B13159" s="1" t="s">
        <v>873</v>
      </c>
      <c r="C13159" s="3">
        <v>44348</v>
      </c>
      <c r="D13159" s="1" t="s">
        <v>13</v>
      </c>
      <c r="E13159" s="1" t="s">
        <v>45</v>
      </c>
      <c r="F13159" s="1">
        <v>4271</v>
      </c>
      <c r="G13159" s="1" t="s">
        <v>40</v>
      </c>
      <c r="H13159" s="1" t="s">
        <v>133</v>
      </c>
      <c r="I13159" s="1" t="s">
        <v>66</v>
      </c>
      <c r="J13159" s="1" t="str" cm="1">
        <f t="array" ref="J13159">_xlfn.IFS(F13159="","missing",F13159&lt;0,"negative",F13159=0,"zero",AND(F13159&gt;=99999,MOD(F13159,9)=0),"99999 placeholder",AND(F13159&gt;$O$5,D13159="Expense"),"Expense outlier",AND(F13159&gt;$P$5,D13159="Income"),"Income outlier",TRUE,"valid")</f>
        <v>valid</v>
      </c>
      <c r="K13159" s="1" t="str">
        <f>_xlfn.XLOOKUP(I13159,[1]category_mapping!$F$2:$F$19,[1]category_mapping!$G$2:$G$19,E13159)</f>
        <v>food</v>
      </c>
      <c r="L13159" s="1" t="str">
        <f>IF(cleaning_working[[#This Row],[date]]="","Missing","Available")</f>
        <v>Available</v>
      </c>
    </row>
    <row r="13160" spans="1:12" x14ac:dyDescent="0.35">
      <c r="A13160" s="1" t="s">
        <v>12622</v>
      </c>
      <c r="B13160" s="1" t="s">
        <v>464</v>
      </c>
      <c r="C13160" s="3">
        <v>44538</v>
      </c>
      <c r="D13160" s="1" t="s">
        <v>13</v>
      </c>
      <c r="E13160" s="1" t="s">
        <v>39</v>
      </c>
      <c r="F13160" s="1">
        <v>3233</v>
      </c>
      <c r="G13160" s="1" t="s">
        <v>64</v>
      </c>
      <c r="H13160" s="1" t="s">
        <v>19</v>
      </c>
      <c r="I13160" s="1" t="s">
        <v>128</v>
      </c>
      <c r="J13160" s="1" t="str" cm="1">
        <f t="array" ref="J13160">_xlfn.IFS(F13160="","missing",F13160&lt;0,"negative",F13160=0,"zero",AND(F13160&gt;=99999,MOD(F13160,9)=0),"99999 placeholder",AND(F13160&gt;$O$5,D13160="Expense"),"Expense outlier",AND(F13160&gt;$P$5,D13160="Income"),"Income outlier",TRUE,"valid")</f>
        <v>valid</v>
      </c>
      <c r="K13160" s="1" t="str">
        <f>_xlfn.XLOOKUP(I13160,[1]category_mapping!$F$2:$F$19,[1]category_mapping!$G$2:$G$19,E13160)</f>
        <v>utilities</v>
      </c>
      <c r="L13160" s="1" t="str">
        <f>IF(cleaning_working[[#This Row],[date]]="","Missing","Available")</f>
        <v>Available</v>
      </c>
    </row>
    <row r="13161" spans="1:12" x14ac:dyDescent="0.35">
      <c r="A13161" s="1" t="s">
        <v>12623</v>
      </c>
      <c r="B13161" s="1" t="s">
        <v>136</v>
      </c>
      <c r="C13161" s="3">
        <v>45041</v>
      </c>
      <c r="D13161" s="1" t="s">
        <v>13</v>
      </c>
      <c r="E13161" s="1" t="s">
        <v>24</v>
      </c>
      <c r="F13161" s="1">
        <v>20629</v>
      </c>
      <c r="G13161" s="1" t="s">
        <v>64</v>
      </c>
      <c r="H13161" s="1" t="s">
        <v>86</v>
      </c>
      <c r="I13161" s="1" t="s">
        <v>58</v>
      </c>
      <c r="J13161" s="1" t="str" cm="1">
        <f t="array" ref="J13161">_xlfn.IFS(F13161="","missing",F13161&lt;0,"negative",F13161=0,"zero",AND(F13161&gt;=99999,MOD(F13161,9)=0),"99999 placeholder",AND(F13161&gt;$O$5,D13161="Expense"),"Expense outlier",AND(F13161&gt;$P$5,D13161="Income"),"Income outlier",TRUE,"valid")</f>
        <v>Expense outlier</v>
      </c>
      <c r="K13161" s="1" t="str">
        <f>_xlfn.XLOOKUP(I13161,[1]category_mapping!$F$2:$F$19,[1]category_mapping!$G$2:$G$19,E13161)</f>
        <v>rent</v>
      </c>
      <c r="L13161" s="1" t="str">
        <f>IF(cleaning_working[[#This Row],[date]]="","Missing","Available")</f>
        <v>Available</v>
      </c>
    </row>
    <row r="13162" spans="1:12" x14ac:dyDescent="0.35">
      <c r="A13162" s="1" t="s">
        <v>12624</v>
      </c>
      <c r="B13162" s="1" t="s">
        <v>416</v>
      </c>
      <c r="C13162" s="3">
        <v>44230</v>
      </c>
      <c r="D13162" s="1" t="s">
        <v>13</v>
      </c>
      <c r="E13162" s="1" t="s">
        <v>96</v>
      </c>
      <c r="F13162" s="1">
        <v>8375</v>
      </c>
      <c r="G13162" s="1" t="s">
        <v>40</v>
      </c>
      <c r="H13162" s="1" t="s">
        <v>52</v>
      </c>
      <c r="I13162" s="1" t="s">
        <v>93</v>
      </c>
      <c r="J13162" s="1" t="str" cm="1">
        <f t="array" ref="J13162">_xlfn.IFS(F13162="","missing",F13162&lt;0,"negative",F13162=0,"zero",AND(F13162&gt;=99999,MOD(F13162,9)=0),"99999 placeholder",AND(F13162&gt;$O$5,D13162="Expense"),"Expense outlier",AND(F13162&gt;$P$5,D13162="Income"),"Income outlier",TRUE,"valid")</f>
        <v>valid</v>
      </c>
      <c r="K13162" s="1" t="str">
        <f>_xlfn.XLOOKUP(I13162,[1]category_mapping!$F$2:$F$19,[1]category_mapping!$G$2:$G$19,E13162)</f>
        <v>travel</v>
      </c>
      <c r="L13162" s="1" t="str">
        <f>IF(cleaning_working[[#This Row],[date]]="","Missing","Available")</f>
        <v>Available</v>
      </c>
    </row>
    <row r="13163" spans="1:12" x14ac:dyDescent="0.35">
      <c r="A13163" s="1" t="s">
        <v>12625</v>
      </c>
      <c r="B13163" s="1" t="s">
        <v>464</v>
      </c>
      <c r="C13163" s="3">
        <v>45402</v>
      </c>
      <c r="D13163" s="1" t="s">
        <v>13</v>
      </c>
      <c r="E13163" s="1" t="s">
        <v>39</v>
      </c>
      <c r="F13163" s="1">
        <v>6862</v>
      </c>
      <c r="G13163" s="1" t="s">
        <v>18</v>
      </c>
      <c r="H13163" s="1" t="s">
        <v>52</v>
      </c>
      <c r="J13163" s="1" t="str" cm="1">
        <f t="array" ref="J13163">_xlfn.IFS(F13163="","missing",F13163&lt;0,"negative",F13163=0,"zero",AND(F13163&gt;=99999,MOD(F13163,9)=0),"99999 placeholder",AND(F13163&gt;$O$5,D13163="Expense"),"Expense outlier",AND(F13163&gt;$P$5,D13163="Income"),"Income outlier",TRUE,"valid")</f>
        <v>valid</v>
      </c>
      <c r="K13163" s="1" t="str">
        <f>_xlfn.XLOOKUP(I13163,[1]category_mapping!$F$2:$F$19,[1]category_mapping!$G$2:$G$19,E13163)</f>
        <v>food</v>
      </c>
      <c r="L13163" s="1" t="str">
        <f>IF(cleaning_working[[#This Row],[date]]="","Missing","Available")</f>
        <v>Available</v>
      </c>
    </row>
    <row r="13164" spans="1:12" x14ac:dyDescent="0.35">
      <c r="A13164" s="1" t="s">
        <v>12626</v>
      </c>
      <c r="B13164" s="1" t="s">
        <v>161</v>
      </c>
      <c r="C13164" s="3">
        <v>45335</v>
      </c>
      <c r="D13164" s="1" t="s">
        <v>13</v>
      </c>
      <c r="E13164" s="1" t="s">
        <v>39</v>
      </c>
      <c r="F13164" s="1">
        <v>4755</v>
      </c>
      <c r="G13164" s="1" t="s">
        <v>40</v>
      </c>
      <c r="H13164" s="1" t="s">
        <v>25</v>
      </c>
      <c r="I13164" s="1" t="s">
        <v>123</v>
      </c>
      <c r="J13164" s="1" t="str" cm="1">
        <f t="array" ref="J13164">_xlfn.IFS(F13164="","missing",F13164&lt;0,"negative",F13164=0,"zero",AND(F13164&gt;=99999,MOD(F13164,9)=0),"99999 placeholder",AND(F13164&gt;$O$5,D13164="Expense"),"Expense outlier",AND(F13164&gt;$P$5,D13164="Income"),"Income outlier",TRUE,"valid")</f>
        <v>valid</v>
      </c>
      <c r="K13164" s="1" t="str">
        <f>_xlfn.XLOOKUP(I13164,[1]category_mapping!$F$2:$F$19,[1]category_mapping!$G$2:$G$19,E13164)</f>
        <v>food</v>
      </c>
      <c r="L13164" s="1" t="str">
        <f>IF(cleaning_working[[#This Row],[date]]="","Missing","Available")</f>
        <v>Available</v>
      </c>
    </row>
    <row r="13165" spans="1:12" x14ac:dyDescent="0.35">
      <c r="A13165" s="1" t="s">
        <v>12627</v>
      </c>
      <c r="B13165" s="1" t="s">
        <v>241</v>
      </c>
      <c r="C13165" s="3">
        <v>44648</v>
      </c>
      <c r="D13165" s="1" t="s">
        <v>14</v>
      </c>
      <c r="E13165" s="1" t="s">
        <v>215</v>
      </c>
      <c r="F13165" s="1">
        <v>70309</v>
      </c>
      <c r="G13165" s="1" t="s">
        <v>40</v>
      </c>
      <c r="H13165" s="1" t="s">
        <v>83</v>
      </c>
      <c r="I13165" s="1" t="s">
        <v>20</v>
      </c>
      <c r="J13165" s="1" t="str" cm="1">
        <f t="array" ref="J13165">_xlfn.IFS(F13165="","missing",F13165&lt;0,"negative",F13165=0,"zero",AND(F13165&gt;=99999,MOD(F13165,9)=0),"99999 placeholder",AND(F13165&gt;$O$5,D13165="Expense"),"Expense outlier",AND(F13165&gt;$P$5,D13165="Income"),"Income outlier",TRUE,"valid")</f>
        <v>valid</v>
      </c>
      <c r="K13165" s="1" t="str">
        <f>_xlfn.XLOOKUP(I13165,[1]category_mapping!$F$2:$F$19,[1]category_mapping!$G$2:$G$19,E13165)</f>
        <v>entertainment</v>
      </c>
      <c r="L13165" s="1" t="str">
        <f>IF(cleaning_working[[#This Row],[date]]="","Missing","Available")</f>
        <v>Available</v>
      </c>
    </row>
    <row r="13166" spans="1:12" x14ac:dyDescent="0.35">
      <c r="A13166" s="1" t="s">
        <v>12628</v>
      </c>
      <c r="B13166" s="1" t="s">
        <v>329</v>
      </c>
      <c r="C13166" s="3">
        <v>44834</v>
      </c>
      <c r="D13166" s="1" t="s">
        <v>13</v>
      </c>
      <c r="E13166" s="1" t="s">
        <v>39</v>
      </c>
      <c r="F13166" s="1">
        <v>3924</v>
      </c>
      <c r="G13166" s="1" t="s">
        <v>40</v>
      </c>
      <c r="H13166" s="1" t="s">
        <v>159</v>
      </c>
      <c r="I13166" s="1" t="s">
        <v>20</v>
      </c>
      <c r="J13166" s="1" t="str" cm="1">
        <f t="array" ref="J13166">_xlfn.IFS(F13166="","missing",F13166&lt;0,"negative",F13166=0,"zero",AND(F13166&gt;=99999,MOD(F13166,9)=0),"99999 placeholder",AND(F13166&gt;$O$5,D13166="Expense"),"Expense outlier",AND(F13166&gt;$P$5,D13166="Income"),"Income outlier",TRUE,"valid")</f>
        <v>valid</v>
      </c>
      <c r="K13166" s="1" t="str">
        <f>_xlfn.XLOOKUP(I13166,[1]category_mapping!$F$2:$F$19,[1]category_mapping!$G$2:$G$19,E13166)</f>
        <v>entertainment</v>
      </c>
      <c r="L13166" s="1" t="str">
        <f>IF(cleaning_working[[#This Row],[date]]="","Missing","Available")</f>
        <v>Available</v>
      </c>
    </row>
    <row r="13167" spans="1:12" x14ac:dyDescent="0.35">
      <c r="A13167" s="1" t="s">
        <v>12629</v>
      </c>
      <c r="B13167" s="1" t="s">
        <v>266</v>
      </c>
      <c r="C13167" s="3">
        <v>44520</v>
      </c>
      <c r="D13167" s="1" t="s">
        <v>13</v>
      </c>
      <c r="E13167" s="1" t="s">
        <v>24</v>
      </c>
      <c r="F13167" s="1">
        <v>15983</v>
      </c>
      <c r="G13167" s="1" t="s">
        <v>32</v>
      </c>
      <c r="H13167" s="1" t="s">
        <v>107</v>
      </c>
      <c r="I13167" s="1" t="s">
        <v>80</v>
      </c>
      <c r="J13167" s="1" t="str" cm="1">
        <f t="array" ref="J13167">_xlfn.IFS(F13167="","missing",F13167&lt;0,"negative",F13167=0,"zero",AND(F13167&gt;=99999,MOD(F13167,9)=0),"99999 placeholder",AND(F13167&gt;$O$5,D13167="Expense"),"Expense outlier",AND(F13167&gt;$P$5,D13167="Income"),"Income outlier",TRUE,"valid")</f>
        <v>Expense outlier</v>
      </c>
      <c r="K13167" s="1" t="str">
        <f>_xlfn.XLOOKUP(I13167,[1]category_mapping!$F$2:$F$19,[1]category_mapping!$G$2:$G$19,E13167)</f>
        <v>food</v>
      </c>
      <c r="L13167" s="1" t="str">
        <f>IF(cleaning_working[[#This Row],[date]]="","Missing","Available")</f>
        <v>Available</v>
      </c>
    </row>
    <row r="13168" spans="1:12" x14ac:dyDescent="0.35">
      <c r="A13168" s="1" t="s">
        <v>12630</v>
      </c>
      <c r="B13168" s="1" t="s">
        <v>283</v>
      </c>
      <c r="C13168" s="3">
        <v>45241</v>
      </c>
      <c r="D13168" s="1" t="s">
        <v>13</v>
      </c>
      <c r="E13168" s="1" t="s">
        <v>39</v>
      </c>
      <c r="F13168" s="1">
        <v>3773</v>
      </c>
      <c r="G13168" s="1" t="s">
        <v>18</v>
      </c>
      <c r="H13168" s="1" t="s">
        <v>52</v>
      </c>
      <c r="I13168" s="1" t="s">
        <v>97</v>
      </c>
      <c r="J13168" s="1" t="str" cm="1">
        <f t="array" ref="J13168">_xlfn.IFS(F13168="","missing",F13168&lt;0,"negative",F13168=0,"zero",AND(F13168&gt;=99999,MOD(F13168,9)=0),"99999 placeholder",AND(F13168&gt;$O$5,D13168="Expense"),"Expense outlier",AND(F13168&gt;$P$5,D13168="Income"),"Income outlier",TRUE,"valid")</f>
        <v>valid</v>
      </c>
      <c r="K13168" s="1" t="str">
        <f>_xlfn.XLOOKUP(I13168,[1]category_mapping!$F$2:$F$19,[1]category_mapping!$G$2:$G$19,E13168)</f>
        <v>health</v>
      </c>
      <c r="L13168" s="1" t="str">
        <f>IF(cleaning_working[[#This Row],[date]]="","Missing","Available")</f>
        <v>Available</v>
      </c>
    </row>
    <row r="13169" spans="1:12" x14ac:dyDescent="0.35">
      <c r="A13169" s="1" t="s">
        <v>12631</v>
      </c>
      <c r="B13169" s="1" t="s">
        <v>289</v>
      </c>
      <c r="C13169" s="3">
        <v>44485</v>
      </c>
      <c r="D13169" s="1" t="s">
        <v>13</v>
      </c>
      <c r="E13169" s="1" t="s">
        <v>39</v>
      </c>
      <c r="F13169" s="1">
        <v>4746</v>
      </c>
      <c r="G13169" s="1" t="s">
        <v>25</v>
      </c>
      <c r="H13169" s="1" t="s">
        <v>86</v>
      </c>
      <c r="I13169" s="1" t="s">
        <v>27</v>
      </c>
      <c r="J13169" s="1" t="str" cm="1">
        <f t="array" ref="J13169">_xlfn.IFS(F13169="","missing",F13169&lt;0,"negative",F13169=0,"zero",AND(F13169&gt;=99999,MOD(F13169,9)=0),"99999 placeholder",AND(F13169&gt;$O$5,D13169="Expense"),"Expense outlier",AND(F13169&gt;$P$5,D13169="Income"),"Income outlier",TRUE,"valid")</f>
        <v>valid</v>
      </c>
      <c r="K13169" s="1" t="str">
        <f>_xlfn.XLOOKUP(I13169,[1]category_mapping!$F$2:$F$19,[1]category_mapping!$G$2:$G$19,E13169)</f>
        <v>food</v>
      </c>
      <c r="L13169" s="1" t="str">
        <f>IF(cleaning_working[[#This Row],[date]]="","Missing","Available")</f>
        <v>Available</v>
      </c>
    </row>
    <row r="13170" spans="1:12" x14ac:dyDescent="0.35">
      <c r="A13170" s="1" t="s">
        <v>12632</v>
      </c>
      <c r="B13170" s="1" t="s">
        <v>148</v>
      </c>
      <c r="C13170" s="3">
        <v>44320</v>
      </c>
      <c r="D13170" s="1" t="s">
        <v>13</v>
      </c>
      <c r="E13170" s="1" t="s">
        <v>39</v>
      </c>
      <c r="F13170" s="1">
        <v>4652</v>
      </c>
      <c r="G13170" s="1" t="s">
        <v>40</v>
      </c>
      <c r="H13170" s="1" t="s">
        <v>133</v>
      </c>
      <c r="I13170" s="1" t="s">
        <v>123</v>
      </c>
      <c r="J13170" s="1" t="str" cm="1">
        <f t="array" ref="J13170">_xlfn.IFS(F13170="","missing",F13170&lt;0,"negative",F13170=0,"zero",AND(F13170&gt;=99999,MOD(F13170,9)=0),"99999 placeholder",AND(F13170&gt;$O$5,D13170="Expense"),"Expense outlier",AND(F13170&gt;$P$5,D13170="Income"),"Income outlier",TRUE,"valid")</f>
        <v>valid</v>
      </c>
      <c r="K13170" s="1" t="str">
        <f>_xlfn.XLOOKUP(I13170,[1]category_mapping!$F$2:$F$19,[1]category_mapping!$G$2:$G$19,E13170)</f>
        <v>food</v>
      </c>
      <c r="L13170" s="1" t="str">
        <f>IF(cleaning_working[[#This Row],[date]]="","Missing","Available")</f>
        <v>Available</v>
      </c>
    </row>
    <row r="13171" spans="1:12" x14ac:dyDescent="0.35">
      <c r="A13171" s="1" t="s">
        <v>2766</v>
      </c>
      <c r="B13171" s="1" t="s">
        <v>113</v>
      </c>
      <c r="C13171" s="3">
        <v>44617</v>
      </c>
      <c r="D13171" s="1" t="s">
        <v>13</v>
      </c>
      <c r="E13171" s="1" t="s">
        <v>24</v>
      </c>
      <c r="F13171" s="1">
        <v>627</v>
      </c>
      <c r="G13171" s="1" t="s">
        <v>18</v>
      </c>
      <c r="H13171" s="1" t="s">
        <v>19</v>
      </c>
      <c r="I13171" s="1" t="s">
        <v>93</v>
      </c>
      <c r="J13171" s="1" t="str" cm="1">
        <f t="array" ref="J13171">_xlfn.IFS(F13171="","missing",F13171&lt;0,"negative",F13171=0,"zero",AND(F13171&gt;=99999,MOD(F13171,9)=0),"99999 placeholder",AND(F13171&gt;$O$5,D13171="Expense"),"Expense outlier",AND(F13171&gt;$P$5,D13171="Income"),"Income outlier",TRUE,"valid")</f>
        <v>valid</v>
      </c>
      <c r="K13171" s="1" t="str">
        <f>_xlfn.XLOOKUP(I13171,[1]category_mapping!$F$2:$F$19,[1]category_mapping!$G$2:$G$19,E13171)</f>
        <v>rent</v>
      </c>
      <c r="L13171" s="1" t="str">
        <f>IF(cleaning_working[[#This Row],[date]]="","Missing","Available")</f>
        <v>Available</v>
      </c>
    </row>
    <row r="13172" spans="1:12" x14ac:dyDescent="0.35">
      <c r="A13172" s="1" t="s">
        <v>12633</v>
      </c>
      <c r="B13172" s="1" t="s">
        <v>255</v>
      </c>
      <c r="C13172" s="3">
        <v>45285</v>
      </c>
      <c r="D13172" s="1" t="s">
        <v>13</v>
      </c>
      <c r="E13172" s="1" t="s">
        <v>45</v>
      </c>
      <c r="F13172" s="1">
        <v>4541</v>
      </c>
      <c r="G13172" s="1" t="s">
        <v>25</v>
      </c>
      <c r="H13172" s="1" t="s">
        <v>107</v>
      </c>
      <c r="I13172" s="1" t="s">
        <v>217</v>
      </c>
      <c r="J13172" s="1" t="str" cm="1">
        <f t="array" ref="J13172">_xlfn.IFS(F13172="","missing",F13172&lt;0,"negative",F13172=0,"zero",AND(F13172&gt;=99999,MOD(F13172,9)=0),"99999 placeholder",AND(F13172&gt;$O$5,D13172="Expense"),"Expense outlier",AND(F13172&gt;$P$5,D13172="Income"),"Income outlier",TRUE,"valid")</f>
        <v>valid</v>
      </c>
      <c r="K13172" s="1" t="str">
        <f>_xlfn.XLOOKUP(I13172,[1]category_mapping!$F$2:$F$19,[1]category_mapping!$G$2:$G$19,E13172)</f>
        <v>rent</v>
      </c>
      <c r="L13172" s="1" t="str">
        <f>IF(cleaning_working[[#This Row],[date]]="","Missing","Available")</f>
        <v>Available</v>
      </c>
    </row>
    <row r="13173" spans="1:12" x14ac:dyDescent="0.35">
      <c r="A13173" s="1" t="s">
        <v>12634</v>
      </c>
      <c r="B13173" s="1" t="s">
        <v>423</v>
      </c>
      <c r="C13173" s="3">
        <v>45067</v>
      </c>
      <c r="D13173" s="1" t="s">
        <v>13</v>
      </c>
      <c r="E13173" s="1" t="s">
        <v>24</v>
      </c>
      <c r="F13173" s="1">
        <v>20394</v>
      </c>
      <c r="G13173" s="1" t="s">
        <v>40</v>
      </c>
      <c r="H13173" s="1" t="s">
        <v>33</v>
      </c>
      <c r="J13173" s="1" t="str" cm="1">
        <f t="array" ref="J13173">_xlfn.IFS(F13173="","missing",F13173&lt;0,"negative",F13173=0,"zero",AND(F13173&gt;=99999,MOD(F13173,9)=0),"99999 placeholder",AND(F13173&gt;$O$5,D13173="Expense"),"Expense outlier",AND(F13173&gt;$P$5,D13173="Income"),"Income outlier",TRUE,"valid")</f>
        <v>Expense outlier</v>
      </c>
      <c r="K13173" s="1" t="str">
        <f>_xlfn.XLOOKUP(I13173,[1]category_mapping!$F$2:$F$19,[1]category_mapping!$G$2:$G$19,E13173)</f>
        <v>rent</v>
      </c>
      <c r="L13173" s="1" t="str">
        <f>IF(cleaning_working[[#This Row],[date]]="","Missing","Available")</f>
        <v>Available</v>
      </c>
    </row>
    <row r="13174" spans="1:12" x14ac:dyDescent="0.35">
      <c r="A13174" s="1" t="s">
        <v>12635</v>
      </c>
      <c r="B13174" s="1" t="s">
        <v>48</v>
      </c>
      <c r="C13174" s="3">
        <v>44613</v>
      </c>
      <c r="D13174" s="1" t="s">
        <v>13</v>
      </c>
      <c r="E13174" s="1" t="s">
        <v>63</v>
      </c>
      <c r="F13174" s="1">
        <v>2960</v>
      </c>
      <c r="G13174" s="1" t="s">
        <v>40</v>
      </c>
      <c r="H13174" s="1" t="s">
        <v>86</v>
      </c>
      <c r="I13174" s="1" t="s">
        <v>272</v>
      </c>
      <c r="J13174" s="1" t="str" cm="1">
        <f t="array" ref="J13174">_xlfn.IFS(F13174="","missing",F13174&lt;0,"negative",F13174=0,"zero",AND(F13174&gt;=99999,MOD(F13174,9)=0),"99999 placeholder",AND(F13174&gt;$O$5,D13174="Expense"),"Expense outlier",AND(F13174&gt;$P$5,D13174="Income"),"Income outlier",TRUE,"valid")</f>
        <v>valid</v>
      </c>
      <c r="K13174" s="1" t="str">
        <f>_xlfn.XLOOKUP(I13174,[1]category_mapping!$F$2:$F$19,[1]category_mapping!$G$2:$G$19,E13174)</f>
        <v>food</v>
      </c>
      <c r="L13174" s="1" t="str">
        <f>IF(cleaning_working[[#This Row],[date]]="","Missing","Available")</f>
        <v>Available</v>
      </c>
    </row>
    <row r="13175" spans="1:12" x14ac:dyDescent="0.35">
      <c r="A13175" s="1" t="s">
        <v>12636</v>
      </c>
      <c r="B13175" s="1" t="s">
        <v>301</v>
      </c>
      <c r="C13175" s="3" t="s">
        <v>38</v>
      </c>
      <c r="D13175" s="1" t="s">
        <v>13</v>
      </c>
      <c r="E13175" s="1" t="s">
        <v>96</v>
      </c>
      <c r="F13175" s="1">
        <v>7384</v>
      </c>
      <c r="G13175" s="1" t="s">
        <v>40</v>
      </c>
      <c r="H13175" s="1" t="s">
        <v>83</v>
      </c>
      <c r="I13175" s="1" t="s">
        <v>87</v>
      </c>
      <c r="J13175" s="1" t="str" cm="1">
        <f t="array" ref="J13175">_xlfn.IFS(F13175="","missing",F13175&lt;0,"negative",F13175=0,"zero",AND(F13175&gt;=99999,MOD(F13175,9)=0),"99999 placeholder",AND(F13175&gt;$O$5,D13175="Expense"),"Expense outlier",AND(F13175&gt;$P$5,D13175="Income"),"Income outlier",TRUE,"valid")</f>
        <v>valid</v>
      </c>
      <c r="K13175" s="1" t="str">
        <f>_xlfn.XLOOKUP(I13175,[1]category_mapping!$F$2:$F$19,[1]category_mapping!$G$2:$G$19,E13175)</f>
        <v>travel</v>
      </c>
      <c r="L13175" s="1" t="str">
        <f>IF(cleaning_working[[#This Row],[date]]="","Missing","Available")</f>
        <v>Missing</v>
      </c>
    </row>
    <row r="13176" spans="1:12" x14ac:dyDescent="0.35">
      <c r="A13176" s="1" t="s">
        <v>12637</v>
      </c>
      <c r="B13176" s="1" t="s">
        <v>353</v>
      </c>
      <c r="C13176" s="3">
        <v>44985</v>
      </c>
      <c r="D13176" s="1" t="s">
        <v>13</v>
      </c>
      <c r="E13176" s="1" t="s">
        <v>45</v>
      </c>
      <c r="F13176" s="1">
        <v>8574</v>
      </c>
      <c r="G13176" s="1" t="s">
        <v>18</v>
      </c>
      <c r="H13176" s="1" t="s">
        <v>107</v>
      </c>
      <c r="J13176" s="1" t="str" cm="1">
        <f t="array" ref="J13176">_xlfn.IFS(F13176="","missing",F13176&lt;0,"negative",F13176=0,"zero",AND(F13176&gt;=99999,MOD(F13176,9)=0),"99999 placeholder",AND(F13176&gt;$O$5,D13176="Expense"),"Expense outlier",AND(F13176&gt;$P$5,D13176="Income"),"Income outlier",TRUE,"valid")</f>
        <v>valid</v>
      </c>
      <c r="K13176" s="1" t="str">
        <f>_xlfn.XLOOKUP(I13176,[1]category_mapping!$F$2:$F$19,[1]category_mapping!$G$2:$G$19,E13176)</f>
        <v>entertainment</v>
      </c>
      <c r="L13176" s="1" t="str">
        <f>IF(cleaning_working[[#This Row],[date]]="","Missing","Available")</f>
        <v>Available</v>
      </c>
    </row>
    <row r="13177" spans="1:12" x14ac:dyDescent="0.35">
      <c r="A13177" s="1" t="s">
        <v>12638</v>
      </c>
      <c r="B13177" s="1" t="s">
        <v>51</v>
      </c>
      <c r="C13177" s="3">
        <v>45568</v>
      </c>
      <c r="D13177" s="1" t="s">
        <v>13</v>
      </c>
      <c r="E13177" s="1" t="s">
        <v>45</v>
      </c>
      <c r="F13177" s="1">
        <v>4216</v>
      </c>
      <c r="G13177" s="1" t="s">
        <v>18</v>
      </c>
      <c r="H13177" s="1" t="s">
        <v>133</v>
      </c>
      <c r="I13177" s="1" t="s">
        <v>80</v>
      </c>
      <c r="J13177" s="1" t="str" cm="1">
        <f t="array" ref="J13177">_xlfn.IFS(F13177="","missing",F13177&lt;0,"negative",F13177=0,"zero",AND(F13177&gt;=99999,MOD(F13177,9)=0),"99999 placeholder",AND(F13177&gt;$O$5,D13177="Expense"),"Expense outlier",AND(F13177&gt;$P$5,D13177="Income"),"Income outlier",TRUE,"valid")</f>
        <v>valid</v>
      </c>
      <c r="K13177" s="1" t="str">
        <f>_xlfn.XLOOKUP(I13177,[1]category_mapping!$F$2:$F$19,[1]category_mapping!$G$2:$G$19,E13177)</f>
        <v>food</v>
      </c>
      <c r="L13177" s="1" t="str">
        <f>IF(cleaning_working[[#This Row],[date]]="","Missing","Available")</f>
        <v>Available</v>
      </c>
    </row>
    <row r="13178" spans="1:12" x14ac:dyDescent="0.35">
      <c r="A13178" s="1" t="s">
        <v>12639</v>
      </c>
      <c r="B13178" s="1" t="s">
        <v>386</v>
      </c>
      <c r="C13178" s="3">
        <v>45397</v>
      </c>
      <c r="D13178" s="1" t="s">
        <v>14</v>
      </c>
      <c r="E13178" s="1" t="s">
        <v>31</v>
      </c>
      <c r="F13178" s="1">
        <v>44232</v>
      </c>
      <c r="G13178" s="1" t="s">
        <v>32</v>
      </c>
      <c r="H13178" s="1" t="s">
        <v>107</v>
      </c>
      <c r="I13178" s="1" t="s">
        <v>34</v>
      </c>
      <c r="J13178" s="1" t="str" cm="1">
        <f t="array" ref="J13178">_xlfn.IFS(F13178="","missing",F13178&lt;0,"negative",F13178=0,"zero",AND(F13178&gt;=99999,MOD(F13178,9)=0),"99999 placeholder",AND(F13178&gt;$O$5,D13178="Expense"),"Expense outlier",AND(F13178&gt;$P$5,D13178="Income"),"Income outlier",TRUE,"valid")</f>
        <v>valid</v>
      </c>
      <c r="K13178" s="1" t="str">
        <f>_xlfn.XLOOKUP(I13178,[1]category_mapping!$F$2:$F$19,[1]category_mapping!$G$2:$G$19,E13178)</f>
        <v>education</v>
      </c>
      <c r="L13178" s="1" t="str">
        <f>IF(cleaning_working[[#This Row],[date]]="","Missing","Available")</f>
        <v>Available</v>
      </c>
    </row>
    <row r="13179" spans="1:12" x14ac:dyDescent="0.35">
      <c r="A13179" s="1" t="s">
        <v>12640</v>
      </c>
      <c r="B13179" s="1" t="s">
        <v>196</v>
      </c>
      <c r="C13179" s="3">
        <v>45013</v>
      </c>
      <c r="D13179" s="1" t="s">
        <v>14</v>
      </c>
      <c r="E13179" s="1" t="s">
        <v>70</v>
      </c>
      <c r="F13179" s="1">
        <v>30202</v>
      </c>
      <c r="G13179" s="1" t="s">
        <v>40</v>
      </c>
      <c r="H13179" s="1" t="s">
        <v>52</v>
      </c>
      <c r="I13179" s="1" t="s">
        <v>226</v>
      </c>
      <c r="J13179" s="1" t="str" cm="1">
        <f t="array" ref="J13179">_xlfn.IFS(F13179="","missing",F13179&lt;0,"negative",F13179=0,"zero",AND(F13179&gt;=99999,MOD(F13179,9)=0),"99999 placeholder",AND(F13179&gt;$O$5,D13179="Expense"),"Expense outlier",AND(F13179&gt;$P$5,D13179="Income"),"Income outlier",TRUE,"valid")</f>
        <v>valid</v>
      </c>
      <c r="K13179" s="1" t="str">
        <f>_xlfn.XLOOKUP(I13179,[1]category_mapping!$F$2:$F$19,[1]category_mapping!$G$2:$G$19,E13179)</f>
        <v>savings</v>
      </c>
      <c r="L13179" s="1" t="str">
        <f>IF(cleaning_working[[#This Row],[date]]="","Missing","Available")</f>
        <v>Available</v>
      </c>
    </row>
    <row r="13180" spans="1:12" x14ac:dyDescent="0.35">
      <c r="A13180" s="1" t="s">
        <v>12641</v>
      </c>
      <c r="B13180" s="1" t="s">
        <v>336</v>
      </c>
      <c r="C13180" s="3">
        <v>45344</v>
      </c>
      <c r="D13180" s="1" t="s">
        <v>13</v>
      </c>
      <c r="E13180" s="1" t="s">
        <v>39</v>
      </c>
      <c r="F13180" s="1">
        <v>1942</v>
      </c>
      <c r="G13180" s="1" t="s">
        <v>18</v>
      </c>
      <c r="H13180" s="1" t="s">
        <v>25</v>
      </c>
      <c r="I13180" s="1" t="s">
        <v>80</v>
      </c>
      <c r="J13180" s="1" t="str" cm="1">
        <f t="array" ref="J13180">_xlfn.IFS(F13180="","missing",F13180&lt;0,"negative",F13180=0,"zero",AND(F13180&gt;=99999,MOD(F13180,9)=0),"99999 placeholder",AND(F13180&gt;$O$5,D13180="Expense"),"Expense outlier",AND(F13180&gt;$P$5,D13180="Income"),"Income outlier",TRUE,"valid")</f>
        <v>valid</v>
      </c>
      <c r="K13180" s="1" t="str">
        <f>_xlfn.XLOOKUP(I13180,[1]category_mapping!$F$2:$F$19,[1]category_mapping!$G$2:$G$19,E13180)</f>
        <v>food</v>
      </c>
      <c r="L13180" s="1" t="str">
        <f>IF(cleaning_working[[#This Row],[date]]="","Missing","Available")</f>
        <v>Available</v>
      </c>
    </row>
    <row r="13181" spans="1:12" x14ac:dyDescent="0.35">
      <c r="A13181" s="1" t="s">
        <v>2244</v>
      </c>
      <c r="B13181" s="1" t="s">
        <v>150</v>
      </c>
      <c r="C13181" s="3">
        <v>45632</v>
      </c>
      <c r="D13181" s="1" t="s">
        <v>13</v>
      </c>
      <c r="E13181" s="1" t="s">
        <v>39</v>
      </c>
      <c r="F13181" s="1">
        <v>2404</v>
      </c>
      <c r="G13181" s="1" t="s">
        <v>64</v>
      </c>
      <c r="H13181" s="1" t="s">
        <v>133</v>
      </c>
      <c r="I13181" s="1" t="s">
        <v>217</v>
      </c>
      <c r="J13181" s="1" t="str" cm="1">
        <f t="array" ref="J13181">_xlfn.IFS(F13181="","missing",F13181&lt;0,"negative",F13181=0,"zero",AND(F13181&gt;=99999,MOD(F13181,9)=0),"99999 placeholder",AND(F13181&gt;$O$5,D13181="Expense"),"Expense outlier",AND(F13181&gt;$P$5,D13181="Income"),"Income outlier",TRUE,"valid")</f>
        <v>valid</v>
      </c>
      <c r="K13181" s="1" t="str">
        <f>_xlfn.XLOOKUP(I13181,[1]category_mapping!$F$2:$F$19,[1]category_mapping!$G$2:$G$19,E13181)</f>
        <v>rent</v>
      </c>
      <c r="L13181" s="1" t="str">
        <f>IF(cleaning_working[[#This Row],[date]]="","Missing","Available")</f>
        <v>Available</v>
      </c>
    </row>
    <row r="13182" spans="1:12" x14ac:dyDescent="0.35">
      <c r="A13182" s="1" t="s">
        <v>12642</v>
      </c>
      <c r="B13182" s="1" t="s">
        <v>161</v>
      </c>
      <c r="C13182" s="3">
        <v>45506</v>
      </c>
      <c r="D13182" s="1" t="s">
        <v>13</v>
      </c>
      <c r="E13182" s="1" t="s">
        <v>70</v>
      </c>
      <c r="F13182" s="1">
        <v>121</v>
      </c>
      <c r="G13182" s="1" t="s">
        <v>40</v>
      </c>
      <c r="H13182" s="1" t="s">
        <v>65</v>
      </c>
      <c r="I13182" s="1" t="s">
        <v>93</v>
      </c>
      <c r="J13182" s="1" t="str" cm="1">
        <f t="array" ref="J13182">_xlfn.IFS(F13182="","missing",F13182&lt;0,"negative",F13182=0,"zero",AND(F13182&gt;=99999,MOD(F13182,9)=0),"99999 placeholder",AND(F13182&gt;$O$5,D13182="Expense"),"Expense outlier",AND(F13182&gt;$P$5,D13182="Income"),"Income outlier",TRUE,"valid")</f>
        <v>valid</v>
      </c>
      <c r="K13182" s="1" t="str">
        <f>_xlfn.XLOOKUP(I13182,[1]category_mapping!$F$2:$F$19,[1]category_mapping!$G$2:$G$19,E13182)</f>
        <v>others</v>
      </c>
      <c r="L13182" s="1" t="str">
        <f>IF(cleaning_working[[#This Row],[date]]="","Missing","Available")</f>
        <v>Available</v>
      </c>
    </row>
    <row r="13183" spans="1:12" x14ac:dyDescent="0.35">
      <c r="A13183" s="1" t="s">
        <v>12643</v>
      </c>
      <c r="B13183" s="1" t="s">
        <v>329</v>
      </c>
      <c r="C13183" s="3">
        <v>45259</v>
      </c>
      <c r="D13183" s="1" t="s">
        <v>13</v>
      </c>
      <c r="E13183" s="1" t="s">
        <v>63</v>
      </c>
      <c r="F13183" s="1">
        <v>3289</v>
      </c>
      <c r="G13183" s="1" t="s">
        <v>64</v>
      </c>
      <c r="H13183" s="1" t="s">
        <v>159</v>
      </c>
      <c r="I13183" s="1" t="s">
        <v>217</v>
      </c>
      <c r="J13183" s="1" t="str" cm="1">
        <f t="array" ref="J13183">_xlfn.IFS(F13183="","missing",F13183&lt;0,"negative",F13183=0,"zero",AND(F13183&gt;=99999,MOD(F13183,9)=0),"99999 placeholder",AND(F13183&gt;$O$5,D13183="Expense"),"Expense outlier",AND(F13183&gt;$P$5,D13183="Income"),"Income outlier",TRUE,"valid")</f>
        <v>valid</v>
      </c>
      <c r="K13183" s="1" t="str">
        <f>_xlfn.XLOOKUP(I13183,[1]category_mapping!$F$2:$F$19,[1]category_mapping!$G$2:$G$19,E13183)</f>
        <v>rent</v>
      </c>
      <c r="L13183" s="1" t="str">
        <f>IF(cleaning_working[[#This Row],[date]]="","Missing","Available")</f>
        <v>Available</v>
      </c>
    </row>
    <row r="13184" spans="1:12" x14ac:dyDescent="0.35">
      <c r="A13184" s="1" t="s">
        <v>4995</v>
      </c>
      <c r="B13184" s="1" t="s">
        <v>99</v>
      </c>
      <c r="C13184" s="3">
        <v>44802</v>
      </c>
      <c r="D13184" s="1" t="s">
        <v>13</v>
      </c>
      <c r="E13184" s="1" t="s">
        <v>63</v>
      </c>
      <c r="F13184" s="1">
        <v>8074</v>
      </c>
      <c r="G13184" s="1" t="s">
        <v>64</v>
      </c>
      <c r="H13184" s="1" t="s">
        <v>159</v>
      </c>
      <c r="J13184" s="1" t="str" cm="1">
        <f t="array" ref="J13184">_xlfn.IFS(F13184="","missing",F13184&lt;0,"negative",F13184=0,"zero",AND(F13184&gt;=99999,MOD(F13184,9)=0),"99999 placeholder",AND(F13184&gt;$O$5,D13184="Expense"),"Expense outlier",AND(F13184&gt;$P$5,D13184="Income"),"Income outlier",TRUE,"valid")</f>
        <v>valid</v>
      </c>
      <c r="K13184" s="1" t="str">
        <f>_xlfn.XLOOKUP(I13184,[1]category_mapping!$F$2:$F$19,[1]category_mapping!$G$2:$G$19,E13184)</f>
        <v>utilities</v>
      </c>
      <c r="L13184" s="1" t="str">
        <f>IF(cleaning_working[[#This Row],[date]]="","Missing","Available")</f>
        <v>Available</v>
      </c>
    </row>
    <row r="13185" spans="1:12" x14ac:dyDescent="0.35">
      <c r="A13185" s="1" t="s">
        <v>12644</v>
      </c>
      <c r="B13185" s="1" t="s">
        <v>286</v>
      </c>
      <c r="C13185" s="3">
        <v>44428</v>
      </c>
      <c r="D13185" s="1" t="s">
        <v>13</v>
      </c>
      <c r="E13185" s="1" t="s">
        <v>39</v>
      </c>
      <c r="F13185" s="1">
        <v>822</v>
      </c>
      <c r="G13185" s="1" t="s">
        <v>64</v>
      </c>
      <c r="H13185" s="1" t="s">
        <v>107</v>
      </c>
      <c r="J13185" s="1" t="str" cm="1">
        <f t="array" ref="J13185">_xlfn.IFS(F13185="","missing",F13185&lt;0,"negative",F13185=0,"zero",AND(F13185&gt;=99999,MOD(F13185,9)=0),"99999 placeholder",AND(F13185&gt;$O$5,D13185="Expense"),"Expense outlier",AND(F13185&gt;$P$5,D13185="Income"),"Income outlier",TRUE,"valid")</f>
        <v>valid</v>
      </c>
      <c r="K13185" s="1" t="str">
        <f>_xlfn.XLOOKUP(I13185,[1]category_mapping!$F$2:$F$19,[1]category_mapping!$G$2:$G$19,E13185)</f>
        <v>food</v>
      </c>
      <c r="L13185" s="1" t="str">
        <f>IF(cleaning_working[[#This Row],[date]]="","Missing","Available")</f>
        <v>Available</v>
      </c>
    </row>
    <row r="13186" spans="1:12" x14ac:dyDescent="0.35">
      <c r="A13186" s="1" t="s">
        <v>12645</v>
      </c>
      <c r="B13186" s="1" t="s">
        <v>334</v>
      </c>
      <c r="C13186" s="3">
        <v>44227</v>
      </c>
      <c r="D13186" s="1" t="s">
        <v>13</v>
      </c>
      <c r="E13186" s="1" t="s">
        <v>17</v>
      </c>
      <c r="F13186" s="1">
        <v>4030</v>
      </c>
      <c r="G13186" s="1" t="s">
        <v>18</v>
      </c>
      <c r="H13186" s="1" t="s">
        <v>33</v>
      </c>
      <c r="I13186" s="1" t="s">
        <v>90</v>
      </c>
      <c r="J13186" s="1" t="str" cm="1">
        <f t="array" ref="J13186">_xlfn.IFS(F13186="","missing",F13186&lt;0,"negative",F13186=0,"zero",AND(F13186&gt;=99999,MOD(F13186,9)=0),"99999 placeholder",AND(F13186&gt;$O$5,D13186="Expense"),"Expense outlier",AND(F13186&gt;$P$5,D13186="Income"),"Income outlier",TRUE,"valid")</f>
        <v>valid</v>
      </c>
      <c r="K13186" s="1" t="str">
        <f>_xlfn.XLOOKUP(I13186,[1]category_mapping!$F$2:$F$19,[1]category_mapping!$G$2:$G$19,E13186)</f>
        <v>education</v>
      </c>
      <c r="L13186" s="1" t="str">
        <f>IF(cleaning_working[[#This Row],[date]]="","Missing","Available")</f>
        <v>Available</v>
      </c>
    </row>
    <row r="13187" spans="1:12" x14ac:dyDescent="0.35">
      <c r="A13187" s="1" t="s">
        <v>12646</v>
      </c>
      <c r="B13187" s="1" t="s">
        <v>360</v>
      </c>
      <c r="C13187" s="3">
        <v>44900</v>
      </c>
      <c r="D13187" s="1" t="s">
        <v>13</v>
      </c>
      <c r="E13187" s="1" t="s">
        <v>17</v>
      </c>
      <c r="F13187" s="1">
        <v>8617</v>
      </c>
      <c r="G13187" s="1" t="s">
        <v>64</v>
      </c>
      <c r="H13187" s="1" t="s">
        <v>65</v>
      </c>
      <c r="I13187" s="1" t="s">
        <v>20</v>
      </c>
      <c r="J13187" s="1" t="str" cm="1">
        <f t="array" ref="J13187">_xlfn.IFS(F13187="","missing",F13187&lt;0,"negative",F13187=0,"zero",AND(F13187&gt;=99999,MOD(F13187,9)=0),"99999 placeholder",AND(F13187&gt;$O$5,D13187="Expense"),"Expense outlier",AND(F13187&gt;$P$5,D13187="Income"),"Income outlier",TRUE,"valid")</f>
        <v>valid</v>
      </c>
      <c r="K13187" s="1" t="str">
        <f>_xlfn.XLOOKUP(I13187,[1]category_mapping!$F$2:$F$19,[1]category_mapping!$G$2:$G$19,E13187)</f>
        <v>entertainment</v>
      </c>
      <c r="L13187" s="1" t="str">
        <f>IF(cleaning_working[[#This Row],[date]]="","Missing","Available")</f>
        <v>Available</v>
      </c>
    </row>
    <row r="13188" spans="1:12" x14ac:dyDescent="0.35">
      <c r="A13188" s="1" t="s">
        <v>9184</v>
      </c>
      <c r="B13188" s="1" t="s">
        <v>144</v>
      </c>
      <c r="C13188" s="3">
        <v>45625</v>
      </c>
      <c r="D13188" s="1" t="s">
        <v>13</v>
      </c>
      <c r="E13188" s="1" t="s">
        <v>17</v>
      </c>
      <c r="F13188" s="1">
        <v>5359</v>
      </c>
      <c r="G13188" s="1" t="s">
        <v>64</v>
      </c>
      <c r="H13188" s="1" t="s">
        <v>65</v>
      </c>
      <c r="I13188" s="1" t="s">
        <v>20</v>
      </c>
      <c r="J13188" s="1" t="str" cm="1">
        <f t="array" ref="J13188">_xlfn.IFS(F13188="","missing",F13188&lt;0,"negative",F13188=0,"zero",AND(F13188&gt;=99999,MOD(F13188,9)=0),"99999 placeholder",AND(F13188&gt;$O$5,D13188="Expense"),"Expense outlier",AND(F13188&gt;$P$5,D13188="Income"),"Income outlier",TRUE,"valid")</f>
        <v>valid</v>
      </c>
      <c r="K13188" s="1" t="str">
        <f>_xlfn.XLOOKUP(I13188,[1]category_mapping!$F$2:$F$19,[1]category_mapping!$G$2:$G$19,E13188)</f>
        <v>entertainment</v>
      </c>
      <c r="L13188" s="1" t="str">
        <f>IF(cleaning_working[[#This Row],[date]]="","Missing","Available")</f>
        <v>Available</v>
      </c>
    </row>
    <row r="13189" spans="1:12" x14ac:dyDescent="0.35">
      <c r="A13189" s="1" t="s">
        <v>12647</v>
      </c>
      <c r="B13189" s="1" t="s">
        <v>125</v>
      </c>
      <c r="C13189" s="3">
        <v>44264</v>
      </c>
      <c r="D13189" s="1" t="s">
        <v>13</v>
      </c>
      <c r="E13189" s="1" t="s">
        <v>63</v>
      </c>
      <c r="F13189" s="1">
        <v>1954</v>
      </c>
      <c r="G13189" s="1" t="s">
        <v>40</v>
      </c>
      <c r="H13189" s="1" t="s">
        <v>19</v>
      </c>
      <c r="I13189" s="1" t="s">
        <v>66</v>
      </c>
      <c r="J13189" s="1" t="str" cm="1">
        <f t="array" ref="J13189">_xlfn.IFS(F13189="","missing",F13189&lt;0,"negative",F13189=0,"zero",AND(F13189&gt;=99999,MOD(F13189,9)=0),"99999 placeholder",AND(F13189&gt;$O$5,D13189="Expense"),"Expense outlier",AND(F13189&gt;$P$5,D13189="Income"),"Income outlier",TRUE,"valid")</f>
        <v>valid</v>
      </c>
      <c r="K13189" s="1" t="str">
        <f>_xlfn.XLOOKUP(I13189,[1]category_mapping!$F$2:$F$19,[1]category_mapping!$G$2:$G$19,E13189)</f>
        <v>food</v>
      </c>
      <c r="L13189" s="1" t="str">
        <f>IF(cleaning_working[[#This Row],[date]]="","Missing","Available")</f>
        <v>Available</v>
      </c>
    </row>
    <row r="13190" spans="1:12" x14ac:dyDescent="0.35">
      <c r="A13190" s="1" t="s">
        <v>12648</v>
      </c>
      <c r="B13190" s="1" t="s">
        <v>311</v>
      </c>
      <c r="C13190" s="3">
        <v>44404</v>
      </c>
      <c r="D13190" s="1" t="s">
        <v>13</v>
      </c>
      <c r="E13190" s="1" t="s">
        <v>24</v>
      </c>
      <c r="F13190" s="1">
        <v>15158</v>
      </c>
      <c r="G13190" s="1" t="s">
        <v>40</v>
      </c>
      <c r="H13190" s="1" t="s">
        <v>52</v>
      </c>
      <c r="I13190" s="1" t="s">
        <v>226</v>
      </c>
      <c r="J13190" s="1" t="str" cm="1">
        <f t="array" ref="J13190">_xlfn.IFS(F13190="","missing",F13190&lt;0,"negative",F13190=0,"zero",AND(F13190&gt;=99999,MOD(F13190,9)=0),"99999 placeholder",AND(F13190&gt;$O$5,D13190="Expense"),"Expense outlier",AND(F13190&gt;$P$5,D13190="Income"),"Income outlier",TRUE,"valid")</f>
        <v>valid</v>
      </c>
      <c r="K13190" s="1" t="str">
        <f>_xlfn.XLOOKUP(I13190,[1]category_mapping!$F$2:$F$19,[1]category_mapping!$G$2:$G$19,E13190)</f>
        <v>savings</v>
      </c>
      <c r="L13190" s="1" t="str">
        <f>IF(cleaning_working[[#This Row],[date]]="","Missing","Available")</f>
        <v>Available</v>
      </c>
    </row>
    <row r="13191" spans="1:12" x14ac:dyDescent="0.35">
      <c r="A13191" s="1" t="s">
        <v>12649</v>
      </c>
      <c r="B13191" s="1" t="s">
        <v>235</v>
      </c>
      <c r="C13191" s="3">
        <v>44978</v>
      </c>
      <c r="D13191" s="1" t="s">
        <v>13</v>
      </c>
      <c r="E13191" s="1" t="s">
        <v>24</v>
      </c>
      <c r="F13191" s="1">
        <v>3361</v>
      </c>
      <c r="G13191" s="1" t="s">
        <v>18</v>
      </c>
      <c r="H13191" s="1" t="s">
        <v>159</v>
      </c>
      <c r="I13191" s="1" t="s">
        <v>58</v>
      </c>
      <c r="J13191" s="1" t="str" cm="1">
        <f t="array" ref="J13191">_xlfn.IFS(F13191="","missing",F13191&lt;0,"negative",F13191=0,"zero",AND(F13191&gt;=99999,MOD(F13191,9)=0),"99999 placeholder",AND(F13191&gt;$O$5,D13191="Expense"),"Expense outlier",AND(F13191&gt;$P$5,D13191="Income"),"Income outlier",TRUE,"valid")</f>
        <v>valid</v>
      </c>
      <c r="K13191" s="1" t="str">
        <f>_xlfn.XLOOKUP(I13191,[1]category_mapping!$F$2:$F$19,[1]category_mapping!$G$2:$G$19,E13191)</f>
        <v>rent</v>
      </c>
      <c r="L13191" s="1" t="str">
        <f>IF(cleaning_working[[#This Row],[date]]="","Missing","Available")</f>
        <v>Available</v>
      </c>
    </row>
    <row r="13192" spans="1:12" x14ac:dyDescent="0.35">
      <c r="A13192" s="1" t="s">
        <v>2847</v>
      </c>
      <c r="B13192" s="1" t="s">
        <v>478</v>
      </c>
      <c r="C13192" s="3">
        <v>44812</v>
      </c>
      <c r="D13192" s="1" t="s">
        <v>13</v>
      </c>
      <c r="E13192" s="1" t="s">
        <v>24</v>
      </c>
      <c r="F13192" s="1">
        <v>1862</v>
      </c>
      <c r="G13192" s="1" t="s">
        <v>64</v>
      </c>
      <c r="H13192" s="1" t="s">
        <v>65</v>
      </c>
      <c r="I13192" s="1" t="s">
        <v>123</v>
      </c>
      <c r="J13192" s="1" t="str" cm="1">
        <f t="array" ref="J13192">_xlfn.IFS(F13192="","missing",F13192&lt;0,"negative",F13192=0,"zero",AND(F13192&gt;=99999,MOD(F13192,9)=0),"99999 placeholder",AND(F13192&gt;$O$5,D13192="Expense"),"Expense outlier",AND(F13192&gt;$P$5,D13192="Income"),"Income outlier",TRUE,"valid")</f>
        <v>valid</v>
      </c>
      <c r="K13192" s="1" t="str">
        <f>_xlfn.XLOOKUP(I13192,[1]category_mapping!$F$2:$F$19,[1]category_mapping!$G$2:$G$19,E13192)</f>
        <v>rent</v>
      </c>
      <c r="L13192" s="1" t="str">
        <f>IF(cleaning_working[[#This Row],[date]]="","Missing","Available")</f>
        <v>Available</v>
      </c>
    </row>
    <row r="13193" spans="1:12" x14ac:dyDescent="0.35">
      <c r="A13193" s="1" t="s">
        <v>12650</v>
      </c>
      <c r="B13193" s="1" t="s">
        <v>686</v>
      </c>
      <c r="C13193" s="3">
        <v>45318</v>
      </c>
      <c r="D13193" s="1" t="s">
        <v>13</v>
      </c>
      <c r="E13193" s="1" t="s">
        <v>70</v>
      </c>
      <c r="F13193" s="1">
        <v>6949</v>
      </c>
      <c r="G13193" s="1" t="s">
        <v>40</v>
      </c>
      <c r="H13193" s="1" t="s">
        <v>26</v>
      </c>
      <c r="I13193" s="1" t="s">
        <v>49</v>
      </c>
      <c r="J13193" s="1" t="str" cm="1">
        <f t="array" ref="J13193">_xlfn.IFS(F13193="","missing",F13193&lt;0,"negative",F13193=0,"zero",AND(F13193&gt;=99999,MOD(F13193,9)=0),"99999 placeholder",AND(F13193&gt;$O$5,D13193="Expense"),"Expense outlier",AND(F13193&gt;$P$5,D13193="Income"),"Income outlier",TRUE,"valid")</f>
        <v>valid</v>
      </c>
      <c r="K13193" s="1" t="str">
        <f>_xlfn.XLOOKUP(I13193,[1]category_mapping!$F$2:$F$19,[1]category_mapping!$G$2:$G$19,E13193)</f>
        <v>others</v>
      </c>
      <c r="L13193" s="1" t="str">
        <f>IF(cleaning_working[[#This Row],[date]]="","Missing","Available")</f>
        <v>Available</v>
      </c>
    </row>
    <row r="13194" spans="1:12" x14ac:dyDescent="0.35">
      <c r="A13194" s="1" t="s">
        <v>12651</v>
      </c>
      <c r="B13194" s="1" t="s">
        <v>782</v>
      </c>
      <c r="C13194" s="3">
        <v>45607</v>
      </c>
      <c r="D13194" s="1" t="s">
        <v>13</v>
      </c>
      <c r="E13194" s="1" t="s">
        <v>104</v>
      </c>
      <c r="F13194" s="1">
        <v>8509</v>
      </c>
      <c r="G13194" s="1" t="s">
        <v>40</v>
      </c>
      <c r="H13194" s="1" t="s">
        <v>26</v>
      </c>
      <c r="I13194" s="1" t="s">
        <v>53</v>
      </c>
      <c r="J13194" s="1" t="str" cm="1">
        <f t="array" ref="J13194">_xlfn.IFS(F13194="","missing",F13194&lt;0,"negative",F13194=0,"zero",AND(F13194&gt;=99999,MOD(F13194,9)=0),"99999 placeholder",AND(F13194&gt;$O$5,D13194="Expense"),"Expense outlier",AND(F13194&gt;$P$5,D13194="Income"),"Income outlier",TRUE,"valid")</f>
        <v>valid</v>
      </c>
      <c r="K13194" s="1" t="str">
        <f>_xlfn.XLOOKUP(I13194,[1]category_mapping!$F$2:$F$19,[1]category_mapping!$G$2:$G$19,E13194)</f>
        <v>travel</v>
      </c>
      <c r="L13194" s="1" t="str">
        <f>IF(cleaning_working[[#This Row],[date]]="","Missing","Available")</f>
        <v>Available</v>
      </c>
    </row>
    <row r="13195" spans="1:12" x14ac:dyDescent="0.35">
      <c r="A13195" s="1" t="s">
        <v>3745</v>
      </c>
      <c r="B13195" s="1" t="s">
        <v>341</v>
      </c>
      <c r="C13195" s="3">
        <v>45131</v>
      </c>
      <c r="D13195" s="1" t="s">
        <v>13</v>
      </c>
      <c r="E13195" s="1" t="s">
        <v>96</v>
      </c>
      <c r="F13195" s="1">
        <v>6652</v>
      </c>
      <c r="G13195" s="1" t="s">
        <v>32</v>
      </c>
      <c r="H13195" s="1" t="s">
        <v>52</v>
      </c>
      <c r="J13195" s="1" t="str" cm="1">
        <f t="array" ref="J13195">_xlfn.IFS(F13195="","missing",F13195&lt;0,"negative",F13195=0,"zero",AND(F13195&gt;=99999,MOD(F13195,9)=0),"99999 placeholder",AND(F13195&gt;$O$5,D13195="Expense"),"Expense outlier",AND(F13195&gt;$P$5,D13195="Income"),"Income outlier",TRUE,"valid")</f>
        <v>valid</v>
      </c>
      <c r="K13195" s="1" t="str">
        <f>_xlfn.XLOOKUP(I13195,[1]category_mapping!$F$2:$F$19,[1]category_mapping!$G$2:$G$19,E13195)</f>
        <v>travel</v>
      </c>
      <c r="L13195" s="1" t="str">
        <f>IF(cleaning_working[[#This Row],[date]]="","Missing","Available")</f>
        <v>Available</v>
      </c>
    </row>
    <row r="13196" spans="1:12" x14ac:dyDescent="0.35">
      <c r="A13196" s="1" t="s">
        <v>12652</v>
      </c>
      <c r="B13196" s="1" t="s">
        <v>122</v>
      </c>
      <c r="C13196" s="3">
        <v>44471</v>
      </c>
      <c r="D13196" s="1" t="s">
        <v>13</v>
      </c>
      <c r="E13196" s="1" t="s">
        <v>17</v>
      </c>
      <c r="F13196" s="1">
        <v>8364</v>
      </c>
      <c r="G13196" s="1" t="s">
        <v>32</v>
      </c>
      <c r="H13196" s="1" t="s">
        <v>159</v>
      </c>
      <c r="I13196" s="1" t="s">
        <v>272</v>
      </c>
      <c r="J13196" s="1" t="str" cm="1">
        <f t="array" ref="J13196">_xlfn.IFS(F13196="","missing",F13196&lt;0,"negative",F13196=0,"zero",AND(F13196&gt;=99999,MOD(F13196,9)=0),"99999 placeholder",AND(F13196&gt;$O$5,D13196="Expense"),"Expense outlier",AND(F13196&gt;$P$5,D13196="Income"),"Income outlier",TRUE,"valid")</f>
        <v>valid</v>
      </c>
      <c r="K13196" s="1" t="str">
        <f>_xlfn.XLOOKUP(I13196,[1]category_mapping!$F$2:$F$19,[1]category_mapping!$G$2:$G$19,E13196)</f>
        <v>food</v>
      </c>
      <c r="L13196" s="1" t="str">
        <f>IF(cleaning_working[[#This Row],[date]]="","Missing","Available")</f>
        <v>Available</v>
      </c>
    </row>
    <row r="13197" spans="1:12" x14ac:dyDescent="0.35">
      <c r="A13197" s="1" t="s">
        <v>12653</v>
      </c>
      <c r="B13197" s="1" t="s">
        <v>464</v>
      </c>
      <c r="C13197" s="3">
        <v>44410</v>
      </c>
      <c r="D13197" s="1" t="s">
        <v>13</v>
      </c>
      <c r="E13197" s="1" t="s">
        <v>39</v>
      </c>
      <c r="F13197" s="1">
        <v>341</v>
      </c>
      <c r="G13197" s="1" t="s">
        <v>64</v>
      </c>
      <c r="H13197" s="1" t="s">
        <v>25</v>
      </c>
      <c r="I13197" s="1" t="s">
        <v>41</v>
      </c>
      <c r="J13197" s="1" t="str" cm="1">
        <f t="array" ref="J13197">_xlfn.IFS(F13197="","missing",F13197&lt;0,"negative",F13197=0,"zero",AND(F13197&gt;=99999,MOD(F13197,9)=0),"99999 placeholder",AND(F13197&gt;$O$5,D13197="Expense"),"Expense outlier",AND(F13197&gt;$P$5,D13197="Income"),"Income outlier",TRUE,"valid")</f>
        <v>valid</v>
      </c>
      <c r="K13197" s="1" t="str">
        <f>_xlfn.XLOOKUP(I13197,[1]category_mapping!$F$2:$F$19,[1]category_mapping!$G$2:$G$19,E13197)</f>
        <v>utilities</v>
      </c>
      <c r="L13197" s="1" t="str">
        <f>IF(cleaning_working[[#This Row],[date]]="","Missing","Available")</f>
        <v>Available</v>
      </c>
    </row>
    <row r="13198" spans="1:12" x14ac:dyDescent="0.35">
      <c r="A13198" s="1" t="s">
        <v>12654</v>
      </c>
      <c r="B13198" s="1" t="s">
        <v>528</v>
      </c>
      <c r="C13198" s="3">
        <v>44288</v>
      </c>
      <c r="D13198" s="1" t="s">
        <v>13</v>
      </c>
      <c r="E13198" s="1" t="s">
        <v>17</v>
      </c>
      <c r="F13198" s="1">
        <v>5193</v>
      </c>
      <c r="G13198" s="1" t="s">
        <v>64</v>
      </c>
      <c r="H13198" s="1" t="s">
        <v>86</v>
      </c>
      <c r="I13198" s="1" t="s">
        <v>97</v>
      </c>
      <c r="J13198" s="1" t="str" cm="1">
        <f t="array" ref="J13198">_xlfn.IFS(F13198="","missing",F13198&lt;0,"negative",F13198=0,"zero",AND(F13198&gt;=99999,MOD(F13198,9)=0),"99999 placeholder",AND(F13198&gt;$O$5,D13198="Expense"),"Expense outlier",AND(F13198&gt;$P$5,D13198="Income"),"Income outlier",TRUE,"valid")</f>
        <v>valid</v>
      </c>
      <c r="K13198" s="1" t="str">
        <f>_xlfn.XLOOKUP(I13198,[1]category_mapping!$F$2:$F$19,[1]category_mapping!$G$2:$G$19,E13198)</f>
        <v>health</v>
      </c>
      <c r="L13198" s="1" t="str">
        <f>IF(cleaning_working[[#This Row],[date]]="","Missing","Available")</f>
        <v>Available</v>
      </c>
    </row>
    <row r="13199" spans="1:12" x14ac:dyDescent="0.35">
      <c r="A13199" s="1" t="s">
        <v>12655</v>
      </c>
      <c r="B13199" s="1" t="s">
        <v>139</v>
      </c>
      <c r="C13199" s="3">
        <v>44239</v>
      </c>
      <c r="D13199" s="1" t="s">
        <v>13</v>
      </c>
      <c r="E13199" s="1" t="s">
        <v>96</v>
      </c>
      <c r="F13199" s="1">
        <v>1859</v>
      </c>
      <c r="G13199" s="1" t="s">
        <v>18</v>
      </c>
      <c r="H13199" s="1" t="s">
        <v>33</v>
      </c>
      <c r="J13199" s="1" t="str" cm="1">
        <f t="array" ref="J13199">_xlfn.IFS(F13199="","missing",F13199&lt;0,"negative",F13199=0,"zero",AND(F13199&gt;=99999,MOD(F13199,9)=0),"99999 placeholder",AND(F13199&gt;$O$5,D13199="Expense"),"Expense outlier",AND(F13199&gt;$P$5,D13199="Income"),"Income outlier",TRUE,"valid")</f>
        <v>valid</v>
      </c>
      <c r="K13199" s="1" t="str">
        <f>_xlfn.XLOOKUP(I13199,[1]category_mapping!$F$2:$F$19,[1]category_mapping!$G$2:$G$19,E13199)</f>
        <v>travel</v>
      </c>
      <c r="L13199" s="1" t="str">
        <f>IF(cleaning_working[[#This Row],[date]]="","Missing","Available")</f>
        <v>Available</v>
      </c>
    </row>
    <row r="13200" spans="1:12" x14ac:dyDescent="0.35">
      <c r="A13200" s="1" t="s">
        <v>12656</v>
      </c>
      <c r="B13200" s="1" t="s">
        <v>142</v>
      </c>
      <c r="C13200" s="3">
        <v>44503</v>
      </c>
      <c r="D13200" s="1" t="s">
        <v>13</v>
      </c>
      <c r="E13200" s="1" t="s">
        <v>45</v>
      </c>
      <c r="F13200" s="1">
        <v>5685</v>
      </c>
      <c r="G13200" s="1" t="s">
        <v>40</v>
      </c>
      <c r="H13200" s="1" t="s">
        <v>33</v>
      </c>
      <c r="J13200" s="1" t="str" cm="1">
        <f t="array" ref="J13200">_xlfn.IFS(F13200="","missing",F13200&lt;0,"negative",F13200=0,"zero",AND(F13200&gt;=99999,MOD(F13200,9)=0),"99999 placeholder",AND(F13200&gt;$O$5,D13200="Expense"),"Expense outlier",AND(F13200&gt;$P$5,D13200="Income"),"Income outlier",TRUE,"valid")</f>
        <v>valid</v>
      </c>
      <c r="K13200" s="1" t="str">
        <f>_xlfn.XLOOKUP(I13200,[1]category_mapping!$F$2:$F$19,[1]category_mapping!$G$2:$G$19,E13200)</f>
        <v>entertainment</v>
      </c>
      <c r="L13200" s="1" t="str">
        <f>IF(cleaning_working[[#This Row],[date]]="","Missing","Available")</f>
        <v>Available</v>
      </c>
    </row>
    <row r="13201" spans="1:12" x14ac:dyDescent="0.35">
      <c r="A13201" s="1" t="s">
        <v>12657</v>
      </c>
      <c r="B13201" s="1" t="s">
        <v>593</v>
      </c>
      <c r="C13201" s="3">
        <v>45626</v>
      </c>
      <c r="D13201" s="1" t="s">
        <v>14</v>
      </c>
      <c r="E13201" s="1" t="s">
        <v>119</v>
      </c>
      <c r="F13201" s="1">
        <v>69496</v>
      </c>
      <c r="G13201" s="1" t="s">
        <v>40</v>
      </c>
      <c r="H13201" s="1" t="s">
        <v>33</v>
      </c>
      <c r="I13201" s="1" t="s">
        <v>87</v>
      </c>
      <c r="J13201" s="1" t="str" cm="1">
        <f t="array" ref="J13201">_xlfn.IFS(F13201="","missing",F13201&lt;0,"negative",F13201=0,"zero",AND(F13201&gt;=99999,MOD(F13201,9)=0),"99999 placeholder",AND(F13201&gt;$O$5,D13201="Expense"),"Expense outlier",AND(F13201&gt;$P$5,D13201="Income"),"Income outlier",TRUE,"valid")</f>
        <v>valid</v>
      </c>
      <c r="K13201" s="1" t="str">
        <f>_xlfn.XLOOKUP(I13201,[1]category_mapping!$F$2:$F$19,[1]category_mapping!$G$2:$G$19,E13201)</f>
        <v>investment</v>
      </c>
      <c r="L13201" s="1" t="str">
        <f>IF(cleaning_working[[#This Row],[date]]="","Missing","Available")</f>
        <v>Available</v>
      </c>
    </row>
    <row r="13202" spans="1:12" x14ac:dyDescent="0.35">
      <c r="A13202" s="1" t="s">
        <v>12658</v>
      </c>
      <c r="B13202" s="1" t="s">
        <v>103</v>
      </c>
      <c r="C13202" s="3">
        <v>45157</v>
      </c>
      <c r="D13202" s="1" t="s">
        <v>13</v>
      </c>
      <c r="E13202" s="1" t="s">
        <v>24</v>
      </c>
      <c r="F13202" s="1">
        <v>1751</v>
      </c>
      <c r="G13202" s="1" t="s">
        <v>40</v>
      </c>
      <c r="H13202" s="1" t="s">
        <v>86</v>
      </c>
      <c r="I13202" s="1" t="s">
        <v>66</v>
      </c>
      <c r="J13202" s="1" t="str" cm="1">
        <f t="array" ref="J13202">_xlfn.IFS(F13202="","missing",F13202&lt;0,"negative",F13202=0,"zero",AND(F13202&gt;=99999,MOD(F13202,9)=0),"99999 placeholder",AND(F13202&gt;$O$5,D13202="Expense"),"Expense outlier",AND(F13202&gt;$P$5,D13202="Income"),"Income outlier",TRUE,"valid")</f>
        <v>valid</v>
      </c>
      <c r="K13202" s="1" t="str">
        <f>_xlfn.XLOOKUP(I13202,[1]category_mapping!$F$2:$F$19,[1]category_mapping!$G$2:$G$19,E13202)</f>
        <v>food</v>
      </c>
      <c r="L13202" s="1" t="str">
        <f>IF(cleaning_working[[#This Row],[date]]="","Missing","Available")</f>
        <v>Available</v>
      </c>
    </row>
    <row r="13203" spans="1:12" x14ac:dyDescent="0.35">
      <c r="A13203" s="1" t="s">
        <v>12659</v>
      </c>
      <c r="B13203" s="1" t="s">
        <v>329</v>
      </c>
      <c r="C13203" s="3">
        <v>44787</v>
      </c>
      <c r="D13203" s="1" t="s">
        <v>13</v>
      </c>
      <c r="E13203" s="1" t="s">
        <v>63</v>
      </c>
      <c r="F13203" s="1">
        <v>1102</v>
      </c>
      <c r="G13203" s="1" t="s">
        <v>64</v>
      </c>
      <c r="H13203" s="1" t="s">
        <v>86</v>
      </c>
      <c r="I13203" s="1" t="s">
        <v>123</v>
      </c>
      <c r="J13203" s="1" t="str" cm="1">
        <f t="array" ref="J13203">_xlfn.IFS(F13203="","missing",F13203&lt;0,"negative",F13203=0,"zero",AND(F13203&gt;=99999,MOD(F13203,9)=0),"99999 placeholder",AND(F13203&gt;$O$5,D13203="Expense"),"Expense outlier",AND(F13203&gt;$P$5,D13203="Income"),"Income outlier",TRUE,"valid")</f>
        <v>valid</v>
      </c>
      <c r="K13203" s="1" t="str">
        <f>_xlfn.XLOOKUP(I13203,[1]category_mapping!$F$2:$F$19,[1]category_mapping!$G$2:$G$19,E13203)</f>
        <v>utilities</v>
      </c>
      <c r="L13203" s="1" t="str">
        <f>IF(cleaning_working[[#This Row],[date]]="","Missing","Available")</f>
        <v>Available</v>
      </c>
    </row>
    <row r="13204" spans="1:12" x14ac:dyDescent="0.35">
      <c r="A13204" s="1" t="s">
        <v>12660</v>
      </c>
      <c r="B13204" s="1" t="s">
        <v>79</v>
      </c>
      <c r="C13204" s="3">
        <v>45594</v>
      </c>
      <c r="D13204" s="1" t="s">
        <v>13</v>
      </c>
      <c r="E13204" s="1" t="s">
        <v>39</v>
      </c>
      <c r="F13204" s="1">
        <v>7063</v>
      </c>
      <c r="G13204" s="1" t="s">
        <v>18</v>
      </c>
      <c r="H13204" s="1" t="s">
        <v>83</v>
      </c>
      <c r="I13204" s="1" t="s">
        <v>178</v>
      </c>
      <c r="J13204" s="1" t="str" cm="1">
        <f t="array" ref="J13204">_xlfn.IFS(F13204="","missing",F13204&lt;0,"negative",F13204=0,"zero",AND(F13204&gt;=99999,MOD(F13204,9)=0),"99999 placeholder",AND(F13204&gt;$O$5,D13204="Expense"),"Expense outlier",AND(F13204&gt;$P$5,D13204="Income"),"Income outlier",TRUE,"valid")</f>
        <v>valid</v>
      </c>
      <c r="K13204" s="1" t="str">
        <f>_xlfn.XLOOKUP(I13204,[1]category_mapping!$F$2:$F$19,[1]category_mapping!$G$2:$G$19,E13204)</f>
        <v>rent</v>
      </c>
      <c r="L13204" s="1" t="str">
        <f>IF(cleaning_working[[#This Row],[date]]="","Missing","Available")</f>
        <v>Available</v>
      </c>
    </row>
    <row r="13205" spans="1:12" x14ac:dyDescent="0.35">
      <c r="A13205" s="1" t="s">
        <v>12661</v>
      </c>
      <c r="B13205" s="1" t="s">
        <v>241</v>
      </c>
      <c r="C13205" s="3">
        <v>44587</v>
      </c>
      <c r="D13205" s="1" t="s">
        <v>13</v>
      </c>
      <c r="E13205" s="1" t="s">
        <v>45</v>
      </c>
      <c r="F13205" s="1">
        <v>1125</v>
      </c>
      <c r="G13205" s="1" t="s">
        <v>40</v>
      </c>
      <c r="H13205" s="1" t="s">
        <v>19</v>
      </c>
      <c r="I13205" s="1" t="s">
        <v>87</v>
      </c>
      <c r="J13205" s="1" t="str" cm="1">
        <f t="array" ref="J13205">_xlfn.IFS(F13205="","missing",F13205&lt;0,"negative",F13205=0,"zero",AND(F13205&gt;=99999,MOD(F13205,9)=0),"99999 placeholder",AND(F13205&gt;$O$5,D13205="Expense"),"Expense outlier",AND(F13205&gt;$P$5,D13205="Income"),"Income outlier",TRUE,"valid")</f>
        <v>valid</v>
      </c>
      <c r="K13205" s="1" t="str">
        <f>_xlfn.XLOOKUP(I13205,[1]category_mapping!$F$2:$F$19,[1]category_mapping!$G$2:$G$19,E13205)</f>
        <v>entertainment</v>
      </c>
      <c r="L13205" s="1" t="str">
        <f>IF(cleaning_working[[#This Row],[date]]="","Missing","Available")</f>
        <v>Available</v>
      </c>
    </row>
    <row r="13206" spans="1:12" x14ac:dyDescent="0.35">
      <c r="A13206" s="1" t="s">
        <v>12662</v>
      </c>
      <c r="B13206" s="1" t="s">
        <v>144</v>
      </c>
      <c r="C13206" s="3">
        <v>44568</v>
      </c>
      <c r="D13206" s="1" t="s">
        <v>14</v>
      </c>
      <c r="E13206" s="1" t="s">
        <v>215</v>
      </c>
      <c r="F13206" s="1">
        <v>38108</v>
      </c>
      <c r="G13206" s="1" t="s">
        <v>40</v>
      </c>
      <c r="H13206" s="1" t="s">
        <v>19</v>
      </c>
      <c r="I13206" s="1" t="s">
        <v>134</v>
      </c>
      <c r="J13206" s="1" t="str" cm="1">
        <f t="array" ref="J13206">_xlfn.IFS(F13206="","missing",F13206&lt;0,"negative",F13206=0,"zero",AND(F13206&gt;=99999,MOD(F13206,9)=0),"99999 placeholder",AND(F13206&gt;$O$5,D13206="Expense"),"Expense outlier",AND(F13206&gt;$P$5,D13206="Income"),"Income outlier",TRUE,"valid")</f>
        <v>valid</v>
      </c>
      <c r="K13206" s="1" t="str">
        <f>_xlfn.XLOOKUP(I13206,[1]category_mapping!$F$2:$F$19,[1]category_mapping!$G$2:$G$19,E13206)</f>
        <v>education</v>
      </c>
      <c r="L13206" s="1" t="str">
        <f>IF(cleaning_working[[#This Row],[date]]="","Missing","Available")</f>
        <v>Available</v>
      </c>
    </row>
    <row r="13207" spans="1:12" x14ac:dyDescent="0.35">
      <c r="A13207" s="1" t="s">
        <v>12663</v>
      </c>
      <c r="B13207" s="1" t="s">
        <v>152</v>
      </c>
      <c r="C13207" s="3">
        <v>45297</v>
      </c>
      <c r="D13207" s="1" t="s">
        <v>13</v>
      </c>
      <c r="E13207" s="1" t="s">
        <v>96</v>
      </c>
      <c r="F13207" s="1">
        <v>1684</v>
      </c>
      <c r="G13207" s="1" t="s">
        <v>64</v>
      </c>
      <c r="H13207" s="1" t="s">
        <v>19</v>
      </c>
      <c r="I13207" s="1" t="s">
        <v>58</v>
      </c>
      <c r="J13207" s="1" t="str" cm="1">
        <f t="array" ref="J13207">_xlfn.IFS(F13207="","missing",F13207&lt;0,"negative",F13207=0,"zero",AND(F13207&gt;=99999,MOD(F13207,9)=0),"99999 placeholder",AND(F13207&gt;$O$5,D13207="Expense"),"Expense outlier",AND(F13207&gt;$P$5,D13207="Income"),"Income outlier",TRUE,"valid")</f>
        <v>valid</v>
      </c>
      <c r="K13207" s="1" t="str">
        <f>_xlfn.XLOOKUP(I13207,[1]category_mapping!$F$2:$F$19,[1]category_mapping!$G$2:$G$19,E13207)</f>
        <v>travel</v>
      </c>
      <c r="L13207" s="1" t="str">
        <f>IF(cleaning_working[[#This Row],[date]]="","Missing","Available")</f>
        <v>Available</v>
      </c>
    </row>
    <row r="13208" spans="1:12" x14ac:dyDescent="0.35">
      <c r="A13208" s="1" t="s">
        <v>12664</v>
      </c>
      <c r="B13208" s="1" t="s">
        <v>269</v>
      </c>
      <c r="C13208" s="3">
        <v>44995</v>
      </c>
      <c r="D13208" s="1" t="s">
        <v>13</v>
      </c>
      <c r="E13208" s="1" t="s">
        <v>39</v>
      </c>
      <c r="F13208" s="1">
        <v>5145</v>
      </c>
      <c r="G13208" s="1" t="s">
        <v>18</v>
      </c>
      <c r="H13208" s="1" t="s">
        <v>159</v>
      </c>
      <c r="I13208" s="1" t="s">
        <v>41</v>
      </c>
      <c r="J13208" s="1" t="str" cm="1">
        <f t="array" ref="J13208">_xlfn.IFS(F13208="","missing",F13208&lt;0,"negative",F13208=0,"zero",AND(F13208&gt;=99999,MOD(F13208,9)=0),"99999 placeholder",AND(F13208&gt;$O$5,D13208="Expense"),"Expense outlier",AND(F13208&gt;$P$5,D13208="Income"),"Income outlier",TRUE,"valid")</f>
        <v>valid</v>
      </c>
      <c r="K13208" s="1" t="str">
        <f>_xlfn.XLOOKUP(I13208,[1]category_mapping!$F$2:$F$19,[1]category_mapping!$G$2:$G$19,E13208)</f>
        <v>utilities</v>
      </c>
      <c r="L13208" s="1" t="str">
        <f>IF(cleaning_working[[#This Row],[date]]="","Missing","Available")</f>
        <v>Available</v>
      </c>
    </row>
    <row r="13209" spans="1:12" x14ac:dyDescent="0.35">
      <c r="A13209" s="1" t="s">
        <v>12665</v>
      </c>
      <c r="B13209" s="1" t="s">
        <v>464</v>
      </c>
      <c r="C13209" s="3">
        <v>45375</v>
      </c>
      <c r="D13209" s="1" t="s">
        <v>13</v>
      </c>
      <c r="E13209" s="1" t="s">
        <v>96</v>
      </c>
      <c r="F13209" s="1">
        <v>1456</v>
      </c>
      <c r="G13209" s="1" t="s">
        <v>64</v>
      </c>
      <c r="H13209" s="1" t="s">
        <v>33</v>
      </c>
      <c r="I13209" s="1" t="s">
        <v>162</v>
      </c>
      <c r="J13209" s="1" t="str" cm="1">
        <f t="array" ref="J13209">_xlfn.IFS(F13209="","missing",F13209&lt;0,"negative",F13209=0,"zero",AND(F13209&gt;=99999,MOD(F13209,9)=0),"99999 placeholder",AND(F13209&gt;$O$5,D13209="Expense"),"Expense outlier",AND(F13209&gt;$P$5,D13209="Income"),"Income outlier",TRUE,"valid")</f>
        <v>valid</v>
      </c>
      <c r="K13209" s="1" t="str">
        <f>_xlfn.XLOOKUP(I13209,[1]category_mapping!$F$2:$F$19,[1]category_mapping!$G$2:$G$19,E13209)</f>
        <v>travel</v>
      </c>
      <c r="L13209" s="1" t="str">
        <f>IF(cleaning_working[[#This Row],[date]]="","Missing","Available")</f>
        <v>Available</v>
      </c>
    </row>
    <row r="13210" spans="1:12" x14ac:dyDescent="0.35">
      <c r="A13210" s="1" t="s">
        <v>12666</v>
      </c>
      <c r="B13210" s="1" t="s">
        <v>69</v>
      </c>
      <c r="C13210" s="3">
        <v>45426</v>
      </c>
      <c r="D13210" s="1" t="s">
        <v>13</v>
      </c>
      <c r="E13210" s="1" t="s">
        <v>63</v>
      </c>
      <c r="F13210" s="1">
        <v>2290</v>
      </c>
      <c r="G13210" s="1" t="s">
        <v>64</v>
      </c>
      <c r="H13210" s="1" t="s">
        <v>19</v>
      </c>
      <c r="I13210" s="1" t="s">
        <v>137</v>
      </c>
      <c r="J13210" s="1" t="str" cm="1">
        <f t="array" ref="J13210">_xlfn.IFS(F13210="","missing",F13210&lt;0,"negative",F13210=0,"zero",AND(F13210&gt;=99999,MOD(F13210,9)=0),"99999 placeholder",AND(F13210&gt;$O$5,D13210="Expense"),"Expense outlier",AND(F13210&gt;$P$5,D13210="Income"),"Income outlier",TRUE,"valid")</f>
        <v>valid</v>
      </c>
      <c r="K13210" s="1" t="str">
        <f>_xlfn.XLOOKUP(I13210,[1]category_mapping!$F$2:$F$19,[1]category_mapping!$G$2:$G$19,E13210)</f>
        <v>travel</v>
      </c>
      <c r="L13210" s="1" t="str">
        <f>IF(cleaning_working[[#This Row],[date]]="","Missing","Available")</f>
        <v>Available</v>
      </c>
    </row>
    <row r="13211" spans="1:12" x14ac:dyDescent="0.35">
      <c r="A13211" s="1" t="s">
        <v>12667</v>
      </c>
      <c r="B13211" s="1" t="s">
        <v>416</v>
      </c>
      <c r="C13211" s="3">
        <v>45156</v>
      </c>
      <c r="D13211" s="1" t="s">
        <v>13</v>
      </c>
      <c r="E13211" s="1" t="s">
        <v>24</v>
      </c>
      <c r="F13211" s="1">
        <v>6993</v>
      </c>
      <c r="G13211" s="1" t="s">
        <v>40</v>
      </c>
      <c r="H13211" s="1" t="s">
        <v>65</v>
      </c>
      <c r="I13211" s="1" t="s">
        <v>49</v>
      </c>
      <c r="J13211" s="1" t="str" cm="1">
        <f t="array" ref="J13211">_xlfn.IFS(F13211="","missing",F13211&lt;0,"negative",F13211=0,"zero",AND(F13211&gt;=99999,MOD(F13211,9)=0),"99999 placeholder",AND(F13211&gt;$O$5,D13211="Expense"),"Expense outlier",AND(F13211&gt;$P$5,D13211="Income"),"Income outlier",TRUE,"valid")</f>
        <v>valid</v>
      </c>
      <c r="K13211" s="1" t="str">
        <f>_xlfn.XLOOKUP(I13211,[1]category_mapping!$F$2:$F$19,[1]category_mapping!$G$2:$G$19,E13211)</f>
        <v>rent</v>
      </c>
      <c r="L13211" s="1" t="str">
        <f>IF(cleaning_working[[#This Row],[date]]="","Missing","Available")</f>
        <v>Available</v>
      </c>
    </row>
    <row r="13212" spans="1:12" x14ac:dyDescent="0.35">
      <c r="A13212" s="1" t="s">
        <v>12668</v>
      </c>
      <c r="B13212" s="1" t="s">
        <v>214</v>
      </c>
      <c r="C13212" s="3">
        <v>44826</v>
      </c>
      <c r="D13212" s="1" t="s">
        <v>14</v>
      </c>
      <c r="E13212" s="1" t="s">
        <v>119</v>
      </c>
      <c r="F13212" s="1">
        <v>72560</v>
      </c>
      <c r="G13212" s="1" t="s">
        <v>40</v>
      </c>
      <c r="H13212" s="1" t="s">
        <v>107</v>
      </c>
      <c r="I13212" s="1" t="s">
        <v>226</v>
      </c>
      <c r="J13212" s="1" t="str" cm="1">
        <f t="array" ref="J13212">_xlfn.IFS(F13212="","missing",F13212&lt;0,"negative",F13212=0,"zero",AND(F13212&gt;=99999,MOD(F13212,9)=0),"99999 placeholder",AND(F13212&gt;$O$5,D13212="Expense"),"Expense outlier",AND(F13212&gt;$P$5,D13212="Income"),"Income outlier",TRUE,"valid")</f>
        <v>valid</v>
      </c>
      <c r="K13212" s="1" t="str">
        <f>_xlfn.XLOOKUP(I13212,[1]category_mapping!$F$2:$F$19,[1]category_mapping!$G$2:$G$19,E13212)</f>
        <v>savings</v>
      </c>
      <c r="L13212" s="1" t="str">
        <f>IF(cleaning_working[[#This Row],[date]]="","Missing","Available")</f>
        <v>Available</v>
      </c>
    </row>
    <row r="13213" spans="1:12" x14ac:dyDescent="0.35">
      <c r="A13213" s="1" t="s">
        <v>12669</v>
      </c>
      <c r="B13213" s="1" t="s">
        <v>192</v>
      </c>
      <c r="C13213" s="3">
        <v>45553</v>
      </c>
      <c r="D13213" s="1" t="s">
        <v>13</v>
      </c>
      <c r="E13213" s="1" t="s">
        <v>39</v>
      </c>
      <c r="F13213" s="1">
        <v>4047</v>
      </c>
      <c r="G13213" s="1" t="s">
        <v>40</v>
      </c>
      <c r="H13213" s="1" t="s">
        <v>86</v>
      </c>
      <c r="I13213" s="1" t="s">
        <v>34</v>
      </c>
      <c r="J13213" s="1" t="str" cm="1">
        <f t="array" ref="J13213">_xlfn.IFS(F13213="","missing",F13213&lt;0,"negative",F13213=0,"zero",AND(F13213&gt;=99999,MOD(F13213,9)=0),"99999 placeholder",AND(F13213&gt;$O$5,D13213="Expense"),"Expense outlier",AND(F13213&gt;$P$5,D13213="Income"),"Income outlier",TRUE,"valid")</f>
        <v>valid</v>
      </c>
      <c r="K13213" s="1" t="str">
        <f>_xlfn.XLOOKUP(I13213,[1]category_mapping!$F$2:$F$19,[1]category_mapping!$G$2:$G$19,E13213)</f>
        <v>education</v>
      </c>
      <c r="L13213" s="1" t="str">
        <f>IF(cleaning_working[[#This Row],[date]]="","Missing","Available")</f>
        <v>Available</v>
      </c>
    </row>
    <row r="13214" spans="1:12" x14ac:dyDescent="0.35">
      <c r="A13214" s="1" t="s">
        <v>2316</v>
      </c>
      <c r="B13214" s="1" t="s">
        <v>790</v>
      </c>
      <c r="C13214" s="3">
        <v>44522</v>
      </c>
      <c r="D13214" s="1" t="s">
        <v>14</v>
      </c>
      <c r="E13214" s="1" t="s">
        <v>215</v>
      </c>
      <c r="F13214" s="1">
        <v>70871</v>
      </c>
      <c r="G13214" s="1" t="s">
        <v>32</v>
      </c>
      <c r="H13214" s="1" t="s">
        <v>107</v>
      </c>
      <c r="I13214" s="1" t="s">
        <v>272</v>
      </c>
      <c r="J13214" s="1" t="str" cm="1">
        <f t="array" ref="J13214">_xlfn.IFS(F13214="","missing",F13214&lt;0,"negative",F13214=0,"zero",AND(F13214&gt;=99999,MOD(F13214,9)=0),"99999 placeholder",AND(F13214&gt;$O$5,D13214="Expense"),"Expense outlier",AND(F13214&gt;$P$5,D13214="Income"),"Income outlier",TRUE,"valid")</f>
        <v>valid</v>
      </c>
      <c r="K13214" s="1" t="str">
        <f>_xlfn.XLOOKUP(I13214,[1]category_mapping!$F$2:$F$19,[1]category_mapping!$G$2:$G$19,E13214)</f>
        <v>food</v>
      </c>
      <c r="L13214" s="1" t="str">
        <f>IF(cleaning_working[[#This Row],[date]]="","Missing","Available")</f>
        <v>Available</v>
      </c>
    </row>
    <row r="13215" spans="1:12" x14ac:dyDescent="0.35">
      <c r="A13215" s="1" t="s">
        <v>12670</v>
      </c>
      <c r="B13215" s="1" t="s">
        <v>95</v>
      </c>
      <c r="C13215" s="3">
        <v>44281</v>
      </c>
      <c r="D13215" s="1" t="s">
        <v>13</v>
      </c>
      <c r="E13215" s="1" t="s">
        <v>39</v>
      </c>
      <c r="F13215" s="1">
        <v>2268</v>
      </c>
      <c r="G13215" s="1" t="s">
        <v>32</v>
      </c>
      <c r="H13215" s="1" t="s">
        <v>26</v>
      </c>
      <c r="J13215" s="1" t="str" cm="1">
        <f t="array" ref="J13215">_xlfn.IFS(F13215="","missing",F13215&lt;0,"negative",F13215=0,"zero",AND(F13215&gt;=99999,MOD(F13215,9)=0),"99999 placeholder",AND(F13215&gt;$O$5,D13215="Expense"),"Expense outlier",AND(F13215&gt;$P$5,D13215="Income"),"Income outlier",TRUE,"valid")</f>
        <v>valid</v>
      </c>
      <c r="K13215" s="1" t="str">
        <f>_xlfn.XLOOKUP(I13215,[1]category_mapping!$F$2:$F$19,[1]category_mapping!$G$2:$G$19,E13215)</f>
        <v>food</v>
      </c>
      <c r="L13215" s="1" t="str">
        <f>IF(cleaning_working[[#This Row],[date]]="","Missing","Available")</f>
        <v>Available</v>
      </c>
    </row>
    <row r="13216" spans="1:12" x14ac:dyDescent="0.35">
      <c r="A13216" s="1" t="s">
        <v>12671</v>
      </c>
      <c r="B13216" s="1" t="s">
        <v>336</v>
      </c>
      <c r="C13216" s="3" t="s">
        <v>38</v>
      </c>
      <c r="D13216" s="1" t="s">
        <v>13</v>
      </c>
      <c r="E13216" s="1" t="s">
        <v>46</v>
      </c>
      <c r="F13216" s="1">
        <v>3706</v>
      </c>
      <c r="G13216" s="1" t="s">
        <v>64</v>
      </c>
      <c r="H13216" s="1" t="s">
        <v>25</v>
      </c>
      <c r="I13216" s="1" t="s">
        <v>162</v>
      </c>
      <c r="J13216" s="1" t="str" cm="1">
        <f t="array" ref="J13216">_xlfn.IFS(F13216="","missing",F13216&lt;0,"negative",F13216=0,"zero",AND(F13216&gt;=99999,MOD(F13216,9)=0),"99999 placeholder",AND(F13216&gt;$O$5,D13216="Expense"),"Expense outlier",AND(F13216&gt;$P$5,D13216="Income"),"Income outlier",TRUE,"valid")</f>
        <v>valid</v>
      </c>
      <c r="K13216" s="1" t="str">
        <f>_xlfn.XLOOKUP(I13216,[1]category_mapping!$F$2:$F$19,[1]category_mapping!$G$2:$G$19,E13216)</f>
        <v>N/A</v>
      </c>
      <c r="L13216" s="1" t="str">
        <f>IF(cleaning_working[[#This Row],[date]]="","Missing","Available")</f>
        <v>Missing</v>
      </c>
    </row>
    <row r="13217" spans="1:12" x14ac:dyDescent="0.35">
      <c r="A13217" s="1" t="s">
        <v>12672</v>
      </c>
      <c r="B13217" s="1" t="s">
        <v>336</v>
      </c>
      <c r="C13217" s="3">
        <v>45160</v>
      </c>
      <c r="D13217" s="1" t="s">
        <v>13</v>
      </c>
      <c r="E13217" s="1" t="s">
        <v>96</v>
      </c>
      <c r="F13217" s="1">
        <v>5568</v>
      </c>
      <c r="G13217" s="1" t="s">
        <v>40</v>
      </c>
      <c r="H13217" s="1" t="s">
        <v>33</v>
      </c>
      <c r="I13217" s="1" t="s">
        <v>46</v>
      </c>
      <c r="J13217" s="1" t="str" cm="1">
        <f t="array" ref="J13217">_xlfn.IFS(F13217="","missing",F13217&lt;0,"negative",F13217=0,"zero",AND(F13217&gt;=99999,MOD(F13217,9)=0),"99999 placeholder",AND(F13217&gt;$O$5,D13217="Expense"),"Expense outlier",AND(F13217&gt;$P$5,D13217="Income"),"Income outlier",TRUE,"valid")</f>
        <v>valid</v>
      </c>
      <c r="K13217" s="1" t="str">
        <f>_xlfn.XLOOKUP(I13217,[1]category_mapping!$F$2:$F$19,[1]category_mapping!$G$2:$G$19,E13217)</f>
        <v>travel</v>
      </c>
      <c r="L13217" s="1" t="str">
        <f>IF(cleaning_working[[#This Row],[date]]="","Missing","Available")</f>
        <v>Available</v>
      </c>
    </row>
    <row r="13218" spans="1:12" x14ac:dyDescent="0.35">
      <c r="A13218" s="1" t="s">
        <v>4022</v>
      </c>
      <c r="B13218" s="1" t="s">
        <v>262</v>
      </c>
      <c r="C13218" s="3">
        <v>45489</v>
      </c>
      <c r="D13218" s="1" t="s">
        <v>13</v>
      </c>
      <c r="E13218" s="1" t="s">
        <v>24</v>
      </c>
      <c r="F13218" s="1">
        <v>9636</v>
      </c>
      <c r="G13218" s="1" t="s">
        <v>40</v>
      </c>
      <c r="H13218" s="1" t="s">
        <v>25</v>
      </c>
      <c r="J13218" s="1" t="str" cm="1">
        <f t="array" ref="J13218">_xlfn.IFS(F13218="","missing",F13218&lt;0,"negative",F13218=0,"zero",AND(F13218&gt;=99999,MOD(F13218,9)=0),"99999 placeholder",AND(F13218&gt;$O$5,D13218="Expense"),"Expense outlier",AND(F13218&gt;$P$5,D13218="Income"),"Income outlier",TRUE,"valid")</f>
        <v>valid</v>
      </c>
      <c r="K13218" s="1" t="str">
        <f>_xlfn.XLOOKUP(I13218,[1]category_mapping!$F$2:$F$19,[1]category_mapping!$G$2:$G$19,E13218)</f>
        <v>rent</v>
      </c>
      <c r="L13218" s="1" t="str">
        <f>IF(cleaning_working[[#This Row],[date]]="","Missing","Available")</f>
        <v>Available</v>
      </c>
    </row>
    <row r="13219" spans="1:12" x14ac:dyDescent="0.35">
      <c r="A13219" s="1" t="s">
        <v>5294</v>
      </c>
      <c r="B13219" s="1" t="s">
        <v>269</v>
      </c>
      <c r="C13219" s="3">
        <v>45420</v>
      </c>
      <c r="D13219" s="1" t="s">
        <v>13</v>
      </c>
      <c r="E13219" s="1" t="s">
        <v>45</v>
      </c>
      <c r="F13219" s="1">
        <v>3808</v>
      </c>
      <c r="G13219" s="1" t="s">
        <v>40</v>
      </c>
      <c r="H13219" s="1" t="s">
        <v>26</v>
      </c>
      <c r="I13219" s="1" t="s">
        <v>170</v>
      </c>
      <c r="J13219" s="1" t="str" cm="1">
        <f t="array" ref="J13219">_xlfn.IFS(F13219="","missing",F13219&lt;0,"negative",F13219=0,"zero",AND(F13219&gt;=99999,MOD(F13219,9)=0),"99999 placeholder",AND(F13219&gt;$O$5,D13219="Expense"),"Expense outlier",AND(F13219&gt;$P$5,D13219="Income"),"Income outlier",TRUE,"valid")</f>
        <v>valid</v>
      </c>
      <c r="K13219" s="1" t="str">
        <f>_xlfn.XLOOKUP(I13219,[1]category_mapping!$F$2:$F$19,[1]category_mapping!$G$2:$G$19,E13219)</f>
        <v>health</v>
      </c>
      <c r="L13219" s="1" t="str">
        <f>IF(cleaning_working[[#This Row],[date]]="","Missing","Available")</f>
        <v>Available</v>
      </c>
    </row>
    <row r="13220" spans="1:12" x14ac:dyDescent="0.35">
      <c r="A13220" s="1" t="s">
        <v>12673</v>
      </c>
      <c r="B13220" s="1" t="s">
        <v>190</v>
      </c>
      <c r="C13220" s="3">
        <v>45356</v>
      </c>
      <c r="D13220" s="1" t="s">
        <v>13</v>
      </c>
      <c r="E13220" s="1" t="s">
        <v>17</v>
      </c>
      <c r="F13220" s="1">
        <v>9578</v>
      </c>
      <c r="G13220" s="1" t="s">
        <v>40</v>
      </c>
      <c r="H13220" s="1" t="s">
        <v>52</v>
      </c>
      <c r="I13220" s="1" t="s">
        <v>41</v>
      </c>
      <c r="J13220" s="1" t="str" cm="1">
        <f t="array" ref="J13220">_xlfn.IFS(F13220="","missing",F13220&lt;0,"negative",F13220=0,"zero",AND(F13220&gt;=99999,MOD(F13220,9)=0),"99999 placeholder",AND(F13220&gt;$O$5,D13220="Expense"),"Expense outlier",AND(F13220&gt;$P$5,D13220="Income"),"Income outlier",TRUE,"valid")</f>
        <v>valid</v>
      </c>
      <c r="K13220" s="1" t="str">
        <f>_xlfn.XLOOKUP(I13220,[1]category_mapping!$F$2:$F$19,[1]category_mapping!$G$2:$G$19,E13220)</f>
        <v>utilities</v>
      </c>
      <c r="L13220" s="1" t="str">
        <f>IF(cleaning_working[[#This Row],[date]]="","Missing","Available")</f>
        <v>Available</v>
      </c>
    </row>
    <row r="13221" spans="1:12" x14ac:dyDescent="0.35">
      <c r="A13221" s="1" t="s">
        <v>12674</v>
      </c>
      <c r="B13221" s="1" t="s">
        <v>274</v>
      </c>
      <c r="C13221" s="3">
        <v>45257</v>
      </c>
      <c r="D13221" s="1" t="s">
        <v>13</v>
      </c>
      <c r="E13221" s="1" t="s">
        <v>39</v>
      </c>
      <c r="F13221" s="1">
        <v>2835</v>
      </c>
      <c r="G13221" s="1" t="s">
        <v>32</v>
      </c>
      <c r="H13221" s="1" t="s">
        <v>65</v>
      </c>
      <c r="I13221" s="1" t="s">
        <v>120</v>
      </c>
      <c r="J13221" s="1" t="str" cm="1">
        <f t="array" ref="J13221">_xlfn.IFS(F13221="","missing",F13221&lt;0,"negative",F13221=0,"zero",AND(F13221&gt;=99999,MOD(F13221,9)=0),"99999 placeholder",AND(F13221&gt;$O$5,D13221="Expense"),"Expense outlier",AND(F13221&gt;$P$5,D13221="Income"),"Income outlier",TRUE,"valid")</f>
        <v>valid</v>
      </c>
      <c r="K13221" s="1" t="str">
        <f>_xlfn.XLOOKUP(I13221,[1]category_mapping!$F$2:$F$19,[1]category_mapping!$G$2:$G$19,E13221)</f>
        <v>food</v>
      </c>
      <c r="L13221" s="1" t="str">
        <f>IF(cleaning_working[[#This Row],[date]]="","Missing","Available")</f>
        <v>Available</v>
      </c>
    </row>
    <row r="13222" spans="1:12" x14ac:dyDescent="0.35">
      <c r="A13222" s="1" t="s">
        <v>12675</v>
      </c>
      <c r="B13222" s="1" t="s">
        <v>689</v>
      </c>
      <c r="C13222" s="3">
        <v>44266</v>
      </c>
      <c r="D13222" s="1" t="s">
        <v>13</v>
      </c>
      <c r="E13222" s="1" t="s">
        <v>96</v>
      </c>
      <c r="F13222" s="1">
        <v>1261</v>
      </c>
      <c r="G13222" s="1" t="s">
        <v>32</v>
      </c>
      <c r="H13222" s="1" t="s">
        <v>19</v>
      </c>
      <c r="I13222" s="1" t="s">
        <v>71</v>
      </c>
      <c r="J13222" s="1" t="str" cm="1">
        <f t="array" ref="J13222">_xlfn.IFS(F13222="","missing",F13222&lt;0,"negative",F13222=0,"zero",AND(F13222&gt;=99999,MOD(F13222,9)=0),"99999 placeholder",AND(F13222&gt;$O$5,D13222="Expense"),"Expense outlier",AND(F13222&gt;$P$5,D13222="Income"),"Income outlier",TRUE,"valid")</f>
        <v>valid</v>
      </c>
      <c r="K13222" s="1" t="str">
        <f>_xlfn.XLOOKUP(I13222,[1]category_mapping!$F$2:$F$19,[1]category_mapping!$G$2:$G$19,E13222)</f>
        <v>health</v>
      </c>
      <c r="L13222" s="1" t="str">
        <f>IF(cleaning_working[[#This Row],[date]]="","Missing","Available")</f>
        <v>Available</v>
      </c>
    </row>
    <row r="13223" spans="1:12" x14ac:dyDescent="0.35">
      <c r="A13223" s="1" t="s">
        <v>5937</v>
      </c>
      <c r="B13223" s="1" t="s">
        <v>329</v>
      </c>
      <c r="C13223" s="3">
        <v>45050</v>
      </c>
      <c r="D13223" s="1" t="s">
        <v>13</v>
      </c>
      <c r="E13223" s="1" t="s">
        <v>63</v>
      </c>
      <c r="F13223" s="1">
        <v>157</v>
      </c>
      <c r="G13223" s="1" t="s">
        <v>32</v>
      </c>
      <c r="H13223" s="1" t="s">
        <v>52</v>
      </c>
      <c r="I13223" s="1" t="s">
        <v>46</v>
      </c>
      <c r="J13223" s="1" t="str" cm="1">
        <f t="array" ref="J13223">_xlfn.IFS(F13223="","missing",F13223&lt;0,"negative",F13223=0,"zero",AND(F13223&gt;=99999,MOD(F13223,9)=0),"99999 placeholder",AND(F13223&gt;$O$5,D13223="Expense"),"Expense outlier",AND(F13223&gt;$P$5,D13223="Income"),"Income outlier",TRUE,"valid")</f>
        <v>valid</v>
      </c>
      <c r="K13223" s="1" t="str">
        <f>_xlfn.XLOOKUP(I13223,[1]category_mapping!$F$2:$F$19,[1]category_mapping!$G$2:$G$19,E13223)</f>
        <v>utilities</v>
      </c>
      <c r="L13223" s="1" t="str">
        <f>IF(cleaning_working[[#This Row],[date]]="","Missing","Available")</f>
        <v>Available</v>
      </c>
    </row>
    <row r="13224" spans="1:12" x14ac:dyDescent="0.35">
      <c r="A13224" s="1" t="s">
        <v>3548</v>
      </c>
      <c r="B13224" s="1" t="s">
        <v>250</v>
      </c>
      <c r="C13224" s="3">
        <v>44678</v>
      </c>
      <c r="D13224" s="1" t="s">
        <v>13</v>
      </c>
      <c r="E13224" s="1" t="s">
        <v>39</v>
      </c>
      <c r="F13224" s="1">
        <v>1629</v>
      </c>
      <c r="G13224" s="1" t="s">
        <v>40</v>
      </c>
      <c r="H13224" s="1" t="s">
        <v>19</v>
      </c>
      <c r="I13224" s="1" t="s">
        <v>128</v>
      </c>
      <c r="J13224" s="1" t="str" cm="1">
        <f t="array" ref="J13224">_xlfn.IFS(F13224="","missing",F13224&lt;0,"negative",F13224=0,"zero",AND(F13224&gt;=99999,MOD(F13224,9)=0),"99999 placeholder",AND(F13224&gt;$O$5,D13224="Expense"),"Expense outlier",AND(F13224&gt;$P$5,D13224="Income"),"Income outlier",TRUE,"valid")</f>
        <v>valid</v>
      </c>
      <c r="K13224" s="1" t="str">
        <f>_xlfn.XLOOKUP(I13224,[1]category_mapping!$F$2:$F$19,[1]category_mapping!$G$2:$G$19,E13224)</f>
        <v>utilities</v>
      </c>
      <c r="L13224" s="1" t="str">
        <f>IF(cleaning_working[[#This Row],[date]]="","Missing","Available")</f>
        <v>Available</v>
      </c>
    </row>
    <row r="13225" spans="1:12" x14ac:dyDescent="0.35">
      <c r="A13225" s="1" t="s">
        <v>12676</v>
      </c>
      <c r="B13225" s="1" t="s">
        <v>873</v>
      </c>
      <c r="C13225" s="3">
        <v>44481</v>
      </c>
      <c r="D13225" s="1" t="s">
        <v>13</v>
      </c>
      <c r="E13225" s="1" t="s">
        <v>24</v>
      </c>
      <c r="F13225" s="1">
        <v>3213</v>
      </c>
      <c r="G13225" s="1" t="s">
        <v>18</v>
      </c>
      <c r="H13225" s="1" t="s">
        <v>25</v>
      </c>
      <c r="I13225" s="1" t="s">
        <v>34</v>
      </c>
      <c r="J13225" s="1" t="str" cm="1">
        <f t="array" ref="J13225">_xlfn.IFS(F13225="","missing",F13225&lt;0,"negative",F13225=0,"zero",AND(F13225&gt;=99999,MOD(F13225,9)=0),"99999 placeholder",AND(F13225&gt;$O$5,D13225="Expense"),"Expense outlier",AND(F13225&gt;$P$5,D13225="Income"),"Income outlier",TRUE,"valid")</f>
        <v>valid</v>
      </c>
      <c r="K13225" s="1" t="str">
        <f>_xlfn.XLOOKUP(I13225,[1]category_mapping!$F$2:$F$19,[1]category_mapping!$G$2:$G$19,E13225)</f>
        <v>education</v>
      </c>
      <c r="L13225" s="1" t="str">
        <f>IF(cleaning_working[[#This Row],[date]]="","Missing","Available")</f>
        <v>Available</v>
      </c>
    </row>
    <row r="13226" spans="1:12" x14ac:dyDescent="0.35">
      <c r="A13226" s="1" t="s">
        <v>12677</v>
      </c>
      <c r="B13226" s="1" t="s">
        <v>48</v>
      </c>
      <c r="C13226" s="3">
        <v>44741</v>
      </c>
      <c r="D13226" s="1" t="s">
        <v>13</v>
      </c>
      <c r="E13226" s="1" t="s">
        <v>63</v>
      </c>
      <c r="F13226" s="1">
        <v>630</v>
      </c>
      <c r="G13226" s="1" t="s">
        <v>40</v>
      </c>
      <c r="H13226" s="1" t="s">
        <v>65</v>
      </c>
      <c r="I13226" s="1" t="s">
        <v>123</v>
      </c>
      <c r="J13226" s="1" t="str" cm="1">
        <f t="array" ref="J13226">_xlfn.IFS(F13226="","missing",F13226&lt;0,"negative",F13226=0,"zero",AND(F13226&gt;=99999,MOD(F13226,9)=0),"99999 placeholder",AND(F13226&gt;$O$5,D13226="Expense"),"Expense outlier",AND(F13226&gt;$P$5,D13226="Income"),"Income outlier",TRUE,"valid")</f>
        <v>valid</v>
      </c>
      <c r="K13226" s="1" t="str">
        <f>_xlfn.XLOOKUP(I13226,[1]category_mapping!$F$2:$F$19,[1]category_mapping!$G$2:$G$19,E13226)</f>
        <v>utilities</v>
      </c>
      <c r="L13226" s="1" t="str">
        <f>IF(cleaning_working[[#This Row],[date]]="","Missing","Available")</f>
        <v>Available</v>
      </c>
    </row>
    <row r="13227" spans="1:12" x14ac:dyDescent="0.35">
      <c r="A13227" s="1" t="s">
        <v>12678</v>
      </c>
      <c r="B13227" s="1" t="s">
        <v>257</v>
      </c>
      <c r="C13227" s="3">
        <v>45521</v>
      </c>
      <c r="D13227" s="1" t="s">
        <v>13</v>
      </c>
      <c r="E13227" s="1" t="s">
        <v>63</v>
      </c>
      <c r="F13227" s="1">
        <v>3479</v>
      </c>
      <c r="G13227" s="1" t="s">
        <v>64</v>
      </c>
      <c r="H13227" s="1" t="s">
        <v>133</v>
      </c>
      <c r="I13227" s="1" t="s">
        <v>162</v>
      </c>
      <c r="J13227" s="1" t="str" cm="1">
        <f t="array" ref="J13227">_xlfn.IFS(F13227="","missing",F13227&lt;0,"negative",F13227=0,"zero",AND(F13227&gt;=99999,MOD(F13227,9)=0),"99999 placeholder",AND(F13227&gt;$O$5,D13227="Expense"),"Expense outlier",AND(F13227&gt;$P$5,D13227="Income"),"Income outlier",TRUE,"valid")</f>
        <v>valid</v>
      </c>
      <c r="K13227" s="1" t="str">
        <f>_xlfn.XLOOKUP(I13227,[1]category_mapping!$F$2:$F$19,[1]category_mapping!$G$2:$G$19,E13227)</f>
        <v>utilities</v>
      </c>
      <c r="L13227" s="1" t="str">
        <f>IF(cleaning_working[[#This Row],[date]]="","Missing","Available")</f>
        <v>Available</v>
      </c>
    </row>
    <row r="13228" spans="1:12" x14ac:dyDescent="0.35">
      <c r="A13228" s="1" t="s">
        <v>12679</v>
      </c>
      <c r="B13228" s="1" t="s">
        <v>762</v>
      </c>
      <c r="C13228" s="3">
        <v>45173</v>
      </c>
      <c r="D13228" s="1" t="s">
        <v>14</v>
      </c>
      <c r="E13228" s="1" t="s">
        <v>57</v>
      </c>
      <c r="F13228" s="1">
        <v>60483</v>
      </c>
      <c r="G13228" s="1" t="s">
        <v>64</v>
      </c>
      <c r="H13228" s="1" t="s">
        <v>86</v>
      </c>
      <c r="I13228" s="1" t="s">
        <v>58</v>
      </c>
      <c r="J13228" s="1" t="str" cm="1">
        <f t="array" ref="J13228">_xlfn.IFS(F13228="","missing",F13228&lt;0,"negative",F13228=0,"zero",AND(F13228&gt;=99999,MOD(F13228,9)=0),"99999 placeholder",AND(F13228&gt;$O$5,D13228="Expense"),"Expense outlier",AND(F13228&gt;$P$5,D13228="Income"),"Income outlier",TRUE,"valid")</f>
        <v>valid</v>
      </c>
      <c r="K13228" s="1" t="str">
        <f>_xlfn.XLOOKUP(I13228,[1]category_mapping!$F$2:$F$19,[1]category_mapping!$G$2:$G$19,E13228)</f>
        <v>salary</v>
      </c>
      <c r="L13228" s="1" t="str">
        <f>IF(cleaning_working[[#This Row],[date]]="","Missing","Available")</f>
        <v>Available</v>
      </c>
    </row>
    <row r="13229" spans="1:12" x14ac:dyDescent="0.35">
      <c r="A13229" s="1" t="s">
        <v>12680</v>
      </c>
      <c r="B13229" s="1" t="s">
        <v>1044</v>
      </c>
      <c r="C13229" s="3">
        <v>45505</v>
      </c>
      <c r="D13229" s="1" t="s">
        <v>13</v>
      </c>
      <c r="E13229" s="1" t="s">
        <v>17</v>
      </c>
      <c r="F13229" s="1">
        <v>3966</v>
      </c>
      <c r="G13229" s="1" t="s">
        <v>18</v>
      </c>
      <c r="H13229" s="1" t="s">
        <v>25</v>
      </c>
      <c r="I13229" s="1" t="s">
        <v>87</v>
      </c>
      <c r="J13229" s="1" t="str" cm="1">
        <f t="array" ref="J13229">_xlfn.IFS(F13229="","missing",F13229&lt;0,"negative",F13229=0,"zero",AND(F13229&gt;=99999,MOD(F13229,9)=0),"99999 placeholder",AND(F13229&gt;$O$5,D13229="Expense"),"Expense outlier",AND(F13229&gt;$P$5,D13229="Income"),"Income outlier",TRUE,"valid")</f>
        <v>valid</v>
      </c>
      <c r="K13229" s="1" t="str">
        <f>_xlfn.XLOOKUP(I13229,[1]category_mapping!$F$2:$F$19,[1]category_mapping!$G$2:$G$19,E13229)</f>
        <v>education</v>
      </c>
      <c r="L13229" s="1" t="str">
        <f>IF(cleaning_working[[#This Row],[date]]="","Missing","Available")</f>
        <v>Available</v>
      </c>
    </row>
    <row r="13230" spans="1:12" x14ac:dyDescent="0.35">
      <c r="A13230" s="1" t="s">
        <v>12681</v>
      </c>
      <c r="B13230" s="1" t="s">
        <v>508</v>
      </c>
      <c r="C13230" s="3">
        <v>45226</v>
      </c>
      <c r="D13230" s="1" t="s">
        <v>13</v>
      </c>
      <c r="E13230" s="1" t="s">
        <v>96</v>
      </c>
      <c r="F13230" s="1">
        <v>3352</v>
      </c>
      <c r="G13230" s="1" t="s">
        <v>64</v>
      </c>
      <c r="H13230" s="1" t="s">
        <v>33</v>
      </c>
      <c r="J13230" s="1" t="str" cm="1">
        <f t="array" ref="J13230">_xlfn.IFS(F13230="","missing",F13230&lt;0,"negative",F13230=0,"zero",AND(F13230&gt;=99999,MOD(F13230,9)=0),"99999 placeholder",AND(F13230&gt;$O$5,D13230="Expense"),"Expense outlier",AND(F13230&gt;$P$5,D13230="Income"),"Income outlier",TRUE,"valid")</f>
        <v>valid</v>
      </c>
      <c r="K13230" s="1" t="str">
        <f>_xlfn.XLOOKUP(I13230,[1]category_mapping!$F$2:$F$19,[1]category_mapping!$G$2:$G$19,E13230)</f>
        <v>travel</v>
      </c>
      <c r="L13230" s="1" t="str">
        <f>IF(cleaning_working[[#This Row],[date]]="","Missing","Available")</f>
        <v>Available</v>
      </c>
    </row>
    <row r="13231" spans="1:12" x14ac:dyDescent="0.35">
      <c r="A13231" s="1" t="s">
        <v>12682</v>
      </c>
      <c r="B13231" s="1" t="s">
        <v>62</v>
      </c>
      <c r="C13231" s="3">
        <v>45282</v>
      </c>
      <c r="D13231" s="1" t="s">
        <v>13</v>
      </c>
      <c r="E13231" s="1" t="s">
        <v>45</v>
      </c>
      <c r="F13231" s="1">
        <v>2489</v>
      </c>
      <c r="G13231" s="1" t="s">
        <v>32</v>
      </c>
      <c r="H13231" s="1" t="s">
        <v>25</v>
      </c>
      <c r="I13231" s="1" t="s">
        <v>71</v>
      </c>
      <c r="J13231" s="1" t="str" cm="1">
        <f t="array" ref="J13231">_xlfn.IFS(F13231="","missing",F13231&lt;0,"negative",F13231=0,"zero",AND(F13231&gt;=99999,MOD(F13231,9)=0),"99999 placeholder",AND(F13231&gt;$O$5,D13231="Expense"),"Expense outlier",AND(F13231&gt;$P$5,D13231="Income"),"Income outlier",TRUE,"valid")</f>
        <v>valid</v>
      </c>
      <c r="K13231" s="1" t="str">
        <f>_xlfn.XLOOKUP(I13231,[1]category_mapping!$F$2:$F$19,[1]category_mapping!$G$2:$G$19,E13231)</f>
        <v>health</v>
      </c>
      <c r="L13231" s="1" t="str">
        <f>IF(cleaning_working[[#This Row],[date]]="","Missing","Available")</f>
        <v>Available</v>
      </c>
    </row>
    <row r="13232" spans="1:12" x14ac:dyDescent="0.35">
      <c r="A13232" s="1" t="s">
        <v>12683</v>
      </c>
      <c r="B13232" s="1" t="s">
        <v>262</v>
      </c>
      <c r="C13232" s="3">
        <v>45421</v>
      </c>
      <c r="D13232" s="1" t="s">
        <v>13</v>
      </c>
      <c r="E13232" s="1" t="s">
        <v>39</v>
      </c>
      <c r="F13232" s="1">
        <v>960</v>
      </c>
      <c r="G13232" s="1" t="s">
        <v>40</v>
      </c>
      <c r="H13232" s="1" t="s">
        <v>26</v>
      </c>
      <c r="I13232" s="1" t="s">
        <v>46</v>
      </c>
      <c r="J13232" s="1" t="str" cm="1">
        <f t="array" ref="J13232">_xlfn.IFS(F13232="","missing",F13232&lt;0,"negative",F13232=0,"zero",AND(F13232&gt;=99999,MOD(F13232,9)=0),"99999 placeholder",AND(F13232&gt;$O$5,D13232="Expense"),"Expense outlier",AND(F13232&gt;$P$5,D13232="Income"),"Income outlier",TRUE,"valid")</f>
        <v>valid</v>
      </c>
      <c r="K13232" s="1" t="str">
        <f>_xlfn.XLOOKUP(I13232,[1]category_mapping!$F$2:$F$19,[1]category_mapping!$G$2:$G$19,E13232)</f>
        <v>food</v>
      </c>
      <c r="L13232" s="1" t="str">
        <f>IF(cleaning_working[[#This Row],[date]]="","Missing","Available")</f>
        <v>Available</v>
      </c>
    </row>
    <row r="13233" spans="1:12" x14ac:dyDescent="0.35">
      <c r="A13233" s="1" t="s">
        <v>9222</v>
      </c>
      <c r="B13233" s="1" t="s">
        <v>62</v>
      </c>
      <c r="C13233" s="3">
        <v>44830</v>
      </c>
      <c r="D13233" s="1" t="s">
        <v>13</v>
      </c>
      <c r="E13233" s="1" t="s">
        <v>39</v>
      </c>
      <c r="F13233" s="1">
        <v>1461</v>
      </c>
      <c r="G13233" s="1" t="s">
        <v>64</v>
      </c>
      <c r="H13233" s="1" t="s">
        <v>33</v>
      </c>
      <c r="J13233" s="1" t="str" cm="1">
        <f t="array" ref="J13233">_xlfn.IFS(F13233="","missing",F13233&lt;0,"negative",F13233=0,"zero",AND(F13233&gt;=99999,MOD(F13233,9)=0),"99999 placeholder",AND(F13233&gt;$O$5,D13233="Expense"),"Expense outlier",AND(F13233&gt;$P$5,D13233="Income"),"Income outlier",TRUE,"valid")</f>
        <v>valid</v>
      </c>
      <c r="K13233" s="1" t="str">
        <f>_xlfn.XLOOKUP(I13233,[1]category_mapping!$F$2:$F$19,[1]category_mapping!$G$2:$G$19,E13233)</f>
        <v>food</v>
      </c>
      <c r="L13233" s="1" t="str">
        <f>IF(cleaning_working[[#This Row],[date]]="","Missing","Available")</f>
        <v>Available</v>
      </c>
    </row>
    <row r="13234" spans="1:12" x14ac:dyDescent="0.35">
      <c r="A13234" s="1" t="s">
        <v>5610</v>
      </c>
      <c r="B13234" s="1" t="s">
        <v>44</v>
      </c>
      <c r="C13234" s="3">
        <v>44953</v>
      </c>
      <c r="D13234" s="1" t="s">
        <v>13</v>
      </c>
      <c r="E13234" s="1" t="s">
        <v>96</v>
      </c>
      <c r="F13234" s="1">
        <v>6879</v>
      </c>
      <c r="G13234" s="1" t="s">
        <v>18</v>
      </c>
      <c r="H13234" s="1" t="s">
        <v>83</v>
      </c>
      <c r="J13234" s="1" t="str" cm="1">
        <f t="array" ref="J13234">_xlfn.IFS(F13234="","missing",F13234&lt;0,"negative",F13234=0,"zero",AND(F13234&gt;=99999,MOD(F13234,9)=0),"99999 placeholder",AND(F13234&gt;$O$5,D13234="Expense"),"Expense outlier",AND(F13234&gt;$P$5,D13234="Income"),"Income outlier",TRUE,"valid")</f>
        <v>valid</v>
      </c>
      <c r="K13234" s="1" t="str">
        <f>_xlfn.XLOOKUP(I13234,[1]category_mapping!$F$2:$F$19,[1]category_mapping!$G$2:$G$19,E13234)</f>
        <v>travel</v>
      </c>
      <c r="L13234" s="1" t="str">
        <f>IF(cleaning_working[[#This Row],[date]]="","Missing","Available")</f>
        <v>Available</v>
      </c>
    </row>
    <row r="13235" spans="1:12" x14ac:dyDescent="0.35">
      <c r="A13235" s="1" t="s">
        <v>12684</v>
      </c>
      <c r="B13235" s="1" t="s">
        <v>184</v>
      </c>
      <c r="C13235" s="3">
        <v>45417</v>
      </c>
      <c r="D13235" s="1" t="s">
        <v>14</v>
      </c>
      <c r="E13235" s="1" t="s">
        <v>70</v>
      </c>
      <c r="F13235" s="1">
        <v>73950</v>
      </c>
      <c r="G13235" s="1" t="s">
        <v>32</v>
      </c>
      <c r="H13235" s="1" t="s">
        <v>107</v>
      </c>
      <c r="I13235" s="1" t="s">
        <v>97</v>
      </c>
      <c r="J13235" s="1" t="str" cm="1">
        <f t="array" ref="J13235">_xlfn.IFS(F13235="","missing",F13235&lt;0,"negative",F13235=0,"zero",AND(F13235&gt;=99999,MOD(F13235,9)=0),"99999 placeholder",AND(F13235&gt;$O$5,D13235="Expense"),"Expense outlier",AND(F13235&gt;$P$5,D13235="Income"),"Income outlier",TRUE,"valid")</f>
        <v>valid</v>
      </c>
      <c r="K13235" s="1" t="str">
        <f>_xlfn.XLOOKUP(I13235,[1]category_mapping!$F$2:$F$19,[1]category_mapping!$G$2:$G$19,E13235)</f>
        <v>health</v>
      </c>
      <c r="L13235" s="1" t="str">
        <f>IF(cleaning_working[[#This Row],[date]]="","Missing","Available")</f>
        <v>Available</v>
      </c>
    </row>
    <row r="13236" spans="1:12" x14ac:dyDescent="0.35">
      <c r="A13236" s="1" t="s">
        <v>12685</v>
      </c>
      <c r="B13236" s="1" t="s">
        <v>484</v>
      </c>
      <c r="C13236" s="3">
        <v>45217</v>
      </c>
      <c r="D13236" s="1" t="s">
        <v>13</v>
      </c>
      <c r="E13236" s="1" t="s">
        <v>45</v>
      </c>
      <c r="F13236" s="1">
        <v>6236</v>
      </c>
      <c r="G13236" s="1" t="s">
        <v>18</v>
      </c>
      <c r="H13236" s="1" t="s">
        <v>65</v>
      </c>
      <c r="I13236" s="1" t="s">
        <v>217</v>
      </c>
      <c r="J13236" s="1" t="str" cm="1">
        <f t="array" ref="J13236">_xlfn.IFS(F13236="","missing",F13236&lt;0,"negative",F13236=0,"zero",AND(F13236&gt;=99999,MOD(F13236,9)=0),"99999 placeholder",AND(F13236&gt;$O$5,D13236="Expense"),"Expense outlier",AND(F13236&gt;$P$5,D13236="Income"),"Income outlier",TRUE,"valid")</f>
        <v>valid</v>
      </c>
      <c r="K13236" s="1" t="str">
        <f>_xlfn.XLOOKUP(I13236,[1]category_mapping!$F$2:$F$19,[1]category_mapping!$G$2:$G$19,E13236)</f>
        <v>rent</v>
      </c>
      <c r="L13236" s="1" t="str">
        <f>IF(cleaning_working[[#This Row],[date]]="","Missing","Available")</f>
        <v>Available</v>
      </c>
    </row>
    <row r="13237" spans="1:12" x14ac:dyDescent="0.35">
      <c r="A13237" s="1" t="s">
        <v>12686</v>
      </c>
      <c r="B13237" s="1" t="s">
        <v>767</v>
      </c>
      <c r="C13237" s="3">
        <v>44641</v>
      </c>
      <c r="D13237" s="1" t="s">
        <v>13</v>
      </c>
      <c r="E13237" s="1" t="s">
        <v>39</v>
      </c>
      <c r="F13237" s="1">
        <v>3222</v>
      </c>
      <c r="G13237" s="1" t="s">
        <v>18</v>
      </c>
      <c r="H13237" s="1" t="s">
        <v>26</v>
      </c>
      <c r="I13237" s="1" t="s">
        <v>170</v>
      </c>
      <c r="J13237" s="1" t="str" cm="1">
        <f t="array" ref="J13237">_xlfn.IFS(F13237="","missing",F13237&lt;0,"negative",F13237=0,"zero",AND(F13237&gt;=99999,MOD(F13237,9)=0),"99999 placeholder",AND(F13237&gt;$O$5,D13237="Expense"),"Expense outlier",AND(F13237&gt;$P$5,D13237="Income"),"Income outlier",TRUE,"valid")</f>
        <v>valid</v>
      </c>
      <c r="K13237" s="1" t="str">
        <f>_xlfn.XLOOKUP(I13237,[1]category_mapping!$F$2:$F$19,[1]category_mapping!$G$2:$G$19,E13237)</f>
        <v>health</v>
      </c>
      <c r="L13237" s="1" t="str">
        <f>IF(cleaning_working[[#This Row],[date]]="","Missing","Available")</f>
        <v>Available</v>
      </c>
    </row>
    <row r="13238" spans="1:12" x14ac:dyDescent="0.35">
      <c r="A13238" s="1" t="s">
        <v>1165</v>
      </c>
      <c r="B13238" s="1" t="s">
        <v>528</v>
      </c>
      <c r="C13238" s="3">
        <v>45619</v>
      </c>
      <c r="D13238" s="1" t="s">
        <v>13</v>
      </c>
      <c r="E13238" s="1" t="s">
        <v>24</v>
      </c>
      <c r="F13238" s="1">
        <v>23309</v>
      </c>
      <c r="G13238" s="1" t="s">
        <v>25</v>
      </c>
      <c r="H13238" s="1" t="s">
        <v>107</v>
      </c>
      <c r="I13238" s="1" t="s">
        <v>170</v>
      </c>
      <c r="J13238" s="1" t="str" cm="1">
        <f t="array" ref="J13238">_xlfn.IFS(F13238="","missing",F13238&lt;0,"negative",F13238=0,"zero",AND(F13238&gt;=99999,MOD(F13238,9)=0),"99999 placeholder",AND(F13238&gt;$O$5,D13238="Expense"),"Expense outlier",AND(F13238&gt;$P$5,D13238="Income"),"Income outlier",TRUE,"valid")</f>
        <v>Expense outlier</v>
      </c>
      <c r="K13238" s="1" t="str">
        <f>_xlfn.XLOOKUP(I13238,[1]category_mapping!$F$2:$F$19,[1]category_mapping!$G$2:$G$19,E13238)</f>
        <v>health</v>
      </c>
      <c r="L13238" s="1" t="str">
        <f>IF(cleaning_working[[#This Row],[date]]="","Missing","Available")</f>
        <v>Available</v>
      </c>
    </row>
    <row r="13239" spans="1:12" x14ac:dyDescent="0.35">
      <c r="A13239" s="1" t="s">
        <v>12687</v>
      </c>
      <c r="B13239" s="1" t="s">
        <v>528</v>
      </c>
      <c r="C13239" s="3">
        <v>44614</v>
      </c>
      <c r="D13239" s="1" t="s">
        <v>14</v>
      </c>
      <c r="E13239" s="1" t="s">
        <v>70</v>
      </c>
      <c r="F13239" s="1">
        <v>70095</v>
      </c>
      <c r="G13239" s="1" t="s">
        <v>32</v>
      </c>
      <c r="H13239" s="1" t="s">
        <v>86</v>
      </c>
      <c r="I13239" s="1" t="s">
        <v>194</v>
      </c>
      <c r="J13239" s="1" t="str" cm="1">
        <f t="array" ref="J13239">_xlfn.IFS(F13239="","missing",F13239&lt;0,"negative",F13239=0,"zero",AND(F13239&gt;=99999,MOD(F13239,9)=0),"99999 placeholder",AND(F13239&gt;$O$5,D13239="Expense"),"Expense outlier",AND(F13239&gt;$P$5,D13239="Income"),"Income outlier",TRUE,"valid")</f>
        <v>valid</v>
      </c>
      <c r="K13239" s="1" t="str">
        <f>_xlfn.XLOOKUP(I13239,[1]category_mapping!$F$2:$F$19,[1]category_mapping!$G$2:$G$19,E13239)</f>
        <v>travel</v>
      </c>
      <c r="L13239" s="1" t="str">
        <f>IF(cleaning_working[[#This Row],[date]]="","Missing","Available")</f>
        <v>Available</v>
      </c>
    </row>
    <row r="13240" spans="1:12" x14ac:dyDescent="0.35">
      <c r="A13240" s="1" t="s">
        <v>12688</v>
      </c>
      <c r="B13240" s="1" t="s">
        <v>150</v>
      </c>
      <c r="C13240" s="3">
        <v>45451</v>
      </c>
      <c r="D13240" s="1" t="s">
        <v>13</v>
      </c>
      <c r="E13240" s="1" t="s">
        <v>39</v>
      </c>
      <c r="F13240" s="1">
        <v>7908</v>
      </c>
      <c r="G13240" s="1" t="s">
        <v>64</v>
      </c>
      <c r="H13240" s="1" t="s">
        <v>19</v>
      </c>
      <c r="J13240" s="1" t="str" cm="1">
        <f t="array" ref="J13240">_xlfn.IFS(F13240="","missing",F13240&lt;0,"negative",F13240=0,"zero",AND(F13240&gt;=99999,MOD(F13240,9)=0),"99999 placeholder",AND(F13240&gt;$O$5,D13240="Expense"),"Expense outlier",AND(F13240&gt;$P$5,D13240="Income"),"Income outlier",TRUE,"valid")</f>
        <v>valid</v>
      </c>
      <c r="K13240" s="1" t="str">
        <f>_xlfn.XLOOKUP(I13240,[1]category_mapping!$F$2:$F$19,[1]category_mapping!$G$2:$G$19,E13240)</f>
        <v>food</v>
      </c>
      <c r="L13240" s="1" t="str">
        <f>IF(cleaning_working[[#This Row],[date]]="","Missing","Available")</f>
        <v>Available</v>
      </c>
    </row>
    <row r="13241" spans="1:12" x14ac:dyDescent="0.35">
      <c r="A13241" s="1" t="s">
        <v>12689</v>
      </c>
      <c r="B13241" s="1" t="s">
        <v>262</v>
      </c>
      <c r="C13241" s="3">
        <v>44290</v>
      </c>
      <c r="D13241" s="1" t="s">
        <v>13</v>
      </c>
      <c r="E13241" s="1" t="s">
        <v>39</v>
      </c>
      <c r="F13241" s="1">
        <v>8285</v>
      </c>
      <c r="G13241" s="1" t="s">
        <v>64</v>
      </c>
      <c r="H13241" s="1" t="s">
        <v>159</v>
      </c>
      <c r="I13241" s="1" t="s">
        <v>120</v>
      </c>
      <c r="J13241" s="1" t="str" cm="1">
        <f t="array" ref="J13241">_xlfn.IFS(F13241="","missing",F13241&lt;0,"negative",F13241=0,"zero",AND(F13241&gt;=99999,MOD(F13241,9)=0),"99999 placeholder",AND(F13241&gt;$O$5,D13241="Expense"),"Expense outlier",AND(F13241&gt;$P$5,D13241="Income"),"Income outlier",TRUE,"valid")</f>
        <v>valid</v>
      </c>
      <c r="K13241" s="1" t="str">
        <f>_xlfn.XLOOKUP(I13241,[1]category_mapping!$F$2:$F$19,[1]category_mapping!$G$2:$G$19,E13241)</f>
        <v>food</v>
      </c>
      <c r="L13241" s="1" t="str">
        <f>IF(cleaning_working[[#This Row],[date]]="","Missing","Available")</f>
        <v>Available</v>
      </c>
    </row>
    <row r="13242" spans="1:12" x14ac:dyDescent="0.35">
      <c r="A13242" s="1" t="s">
        <v>12690</v>
      </c>
      <c r="B13242" s="1" t="s">
        <v>99</v>
      </c>
      <c r="C13242" s="3">
        <v>44265</v>
      </c>
      <c r="D13242" s="1" t="s">
        <v>13</v>
      </c>
      <c r="E13242" s="1" t="s">
        <v>104</v>
      </c>
      <c r="F13242" s="1">
        <v>7366</v>
      </c>
      <c r="G13242" s="1" t="s">
        <v>18</v>
      </c>
      <c r="H13242" s="1" t="s">
        <v>107</v>
      </c>
      <c r="I13242" s="1" t="s">
        <v>226</v>
      </c>
      <c r="J13242" s="1" t="str" cm="1">
        <f t="array" ref="J13242">_xlfn.IFS(F13242="","missing",F13242&lt;0,"negative",F13242=0,"zero",AND(F13242&gt;=99999,MOD(F13242,9)=0),"99999 placeholder",AND(F13242&gt;$O$5,D13242="Expense"),"Expense outlier",AND(F13242&gt;$P$5,D13242="Income"),"Income outlier",TRUE,"valid")</f>
        <v>valid</v>
      </c>
      <c r="K13242" s="1" t="str">
        <f>_xlfn.XLOOKUP(I13242,[1]category_mapping!$F$2:$F$19,[1]category_mapping!$G$2:$G$19,E13242)</f>
        <v>savings</v>
      </c>
      <c r="L13242" s="1" t="str">
        <f>IF(cleaning_working[[#This Row],[date]]="","Missing","Available")</f>
        <v>Available</v>
      </c>
    </row>
    <row r="13243" spans="1:12" x14ac:dyDescent="0.35">
      <c r="A13243" s="1" t="s">
        <v>12691</v>
      </c>
      <c r="B13243" s="1" t="s">
        <v>301</v>
      </c>
      <c r="C13243" s="3">
        <v>44506</v>
      </c>
      <c r="D13243" s="1" t="s">
        <v>13</v>
      </c>
      <c r="E13243" s="1" t="s">
        <v>17</v>
      </c>
      <c r="F13243" s="1">
        <v>500</v>
      </c>
      <c r="G13243" s="1" t="s">
        <v>18</v>
      </c>
      <c r="H13243" s="1" t="s">
        <v>26</v>
      </c>
      <c r="I13243" s="1" t="s">
        <v>34</v>
      </c>
      <c r="J13243" s="1" t="str" cm="1">
        <f t="array" ref="J13243">_xlfn.IFS(F13243="","missing",F13243&lt;0,"negative",F13243=0,"zero",AND(F13243&gt;=99999,MOD(F13243,9)=0),"99999 placeholder",AND(F13243&gt;$O$5,D13243="Expense"),"Expense outlier",AND(F13243&gt;$P$5,D13243="Income"),"Income outlier",TRUE,"valid")</f>
        <v>valid</v>
      </c>
      <c r="K13243" s="1" t="str">
        <f>_xlfn.XLOOKUP(I13243,[1]category_mapping!$F$2:$F$19,[1]category_mapping!$G$2:$G$19,E13243)</f>
        <v>education</v>
      </c>
      <c r="L13243" s="1" t="str">
        <f>IF(cleaning_working[[#This Row],[date]]="","Missing","Available")</f>
        <v>Available</v>
      </c>
    </row>
    <row r="13244" spans="1:12" x14ac:dyDescent="0.35">
      <c r="A13244" s="1" t="s">
        <v>12692</v>
      </c>
      <c r="B13244" s="1" t="s">
        <v>301</v>
      </c>
      <c r="C13244" s="3">
        <v>45636</v>
      </c>
      <c r="D13244" s="1" t="s">
        <v>14</v>
      </c>
      <c r="E13244" s="1" t="s">
        <v>215</v>
      </c>
      <c r="F13244" s="1">
        <v>34138</v>
      </c>
      <c r="G13244" s="1" t="s">
        <v>40</v>
      </c>
      <c r="H13244" s="1" t="s">
        <v>25</v>
      </c>
      <c r="I13244" s="1" t="s">
        <v>93</v>
      </c>
      <c r="J13244" s="1" t="str" cm="1">
        <f t="array" ref="J13244">_xlfn.IFS(F13244="","missing",F13244&lt;0,"negative",F13244=0,"zero",AND(F13244&gt;=99999,MOD(F13244,9)=0),"99999 placeholder",AND(F13244&gt;$O$5,D13244="Expense"),"Expense outlier",AND(F13244&gt;$P$5,D13244="Income"),"Income outlier",TRUE,"valid")</f>
        <v>valid</v>
      </c>
      <c r="K13244" s="1" t="str">
        <f>_xlfn.XLOOKUP(I13244,[1]category_mapping!$F$2:$F$19,[1]category_mapping!$G$2:$G$19,E13244)</f>
        <v>bonus</v>
      </c>
      <c r="L13244" s="1" t="str">
        <f>IF(cleaning_working[[#This Row],[date]]="","Missing","Available")</f>
        <v>Available</v>
      </c>
    </row>
    <row r="13245" spans="1:12" x14ac:dyDescent="0.35">
      <c r="A13245" s="1" t="s">
        <v>12693</v>
      </c>
      <c r="B13245" s="1" t="s">
        <v>241</v>
      </c>
      <c r="C13245" s="3">
        <v>44485</v>
      </c>
      <c r="D13245" s="1" t="s">
        <v>13</v>
      </c>
      <c r="E13245" s="1" t="s">
        <v>39</v>
      </c>
      <c r="F13245" s="1">
        <v>2412</v>
      </c>
      <c r="G13245" s="1" t="s">
        <v>18</v>
      </c>
      <c r="H13245" s="1" t="s">
        <v>52</v>
      </c>
      <c r="I13245" s="1" t="s">
        <v>66</v>
      </c>
      <c r="J13245" s="1" t="str" cm="1">
        <f t="array" ref="J13245">_xlfn.IFS(F13245="","missing",F13245&lt;0,"negative",F13245=0,"zero",AND(F13245&gt;=99999,MOD(F13245,9)=0),"99999 placeholder",AND(F13245&gt;$O$5,D13245="Expense"),"Expense outlier",AND(F13245&gt;$P$5,D13245="Income"),"Income outlier",TRUE,"valid")</f>
        <v>valid</v>
      </c>
      <c r="K13245" s="1" t="str">
        <f>_xlfn.XLOOKUP(I13245,[1]category_mapping!$F$2:$F$19,[1]category_mapping!$G$2:$G$19,E13245)</f>
        <v>food</v>
      </c>
      <c r="L13245" s="1" t="str">
        <f>IF(cleaning_working[[#This Row],[date]]="","Missing","Available")</f>
        <v>Available</v>
      </c>
    </row>
    <row r="13246" spans="1:12" x14ac:dyDescent="0.35">
      <c r="A13246" s="1" t="s">
        <v>12694</v>
      </c>
      <c r="B13246" s="1" t="s">
        <v>56</v>
      </c>
      <c r="C13246" s="3">
        <v>44446</v>
      </c>
      <c r="D13246" s="1" t="s">
        <v>13</v>
      </c>
      <c r="E13246" s="1" t="s">
        <v>24</v>
      </c>
      <c r="F13246" s="1">
        <v>28410</v>
      </c>
      <c r="G13246" s="1" t="s">
        <v>40</v>
      </c>
      <c r="H13246" s="1" t="s">
        <v>83</v>
      </c>
      <c r="I13246" s="1" t="s">
        <v>46</v>
      </c>
      <c r="J13246" s="1" t="str" cm="1">
        <f t="array" ref="J13246">_xlfn.IFS(F13246="","missing",F13246&lt;0,"negative",F13246=0,"zero",AND(F13246&gt;=99999,MOD(F13246,9)=0),"99999 placeholder",AND(F13246&gt;$O$5,D13246="Expense"),"Expense outlier",AND(F13246&gt;$P$5,D13246="Income"),"Income outlier",TRUE,"valid")</f>
        <v>Expense outlier</v>
      </c>
      <c r="K13246" s="1" t="str">
        <f>_xlfn.XLOOKUP(I13246,[1]category_mapping!$F$2:$F$19,[1]category_mapping!$G$2:$G$19,E13246)</f>
        <v>rent</v>
      </c>
      <c r="L13246" s="1" t="str">
        <f>IF(cleaning_working[[#This Row],[date]]="","Missing","Available")</f>
        <v>Available</v>
      </c>
    </row>
    <row r="13247" spans="1:12" x14ac:dyDescent="0.35">
      <c r="A13247" s="1" t="s">
        <v>12695</v>
      </c>
      <c r="B13247" s="1" t="s">
        <v>109</v>
      </c>
      <c r="C13247" s="3">
        <v>44593</v>
      </c>
      <c r="D13247" s="1" t="s">
        <v>13</v>
      </c>
      <c r="E13247" s="1" t="s">
        <v>63</v>
      </c>
      <c r="F13247" s="1">
        <v>952</v>
      </c>
      <c r="G13247" s="1" t="s">
        <v>64</v>
      </c>
      <c r="H13247" s="1" t="s">
        <v>33</v>
      </c>
      <c r="I13247" s="1" t="s">
        <v>123</v>
      </c>
      <c r="J13247" s="1" t="str" cm="1">
        <f t="array" ref="J13247">_xlfn.IFS(F13247="","missing",F13247&lt;0,"negative",F13247=0,"zero",AND(F13247&gt;=99999,MOD(F13247,9)=0),"99999 placeholder",AND(F13247&gt;$O$5,D13247="Expense"),"Expense outlier",AND(F13247&gt;$P$5,D13247="Income"),"Income outlier",TRUE,"valid")</f>
        <v>valid</v>
      </c>
      <c r="K13247" s="1" t="str">
        <f>_xlfn.XLOOKUP(I13247,[1]category_mapping!$F$2:$F$19,[1]category_mapping!$G$2:$G$19,E13247)</f>
        <v>utilities</v>
      </c>
      <c r="L13247" s="1" t="str">
        <f>IF(cleaning_working[[#This Row],[date]]="","Missing","Available")</f>
        <v>Available</v>
      </c>
    </row>
    <row r="13248" spans="1:12" x14ac:dyDescent="0.35">
      <c r="A13248" s="1" t="s">
        <v>12696</v>
      </c>
      <c r="B13248" s="1" t="s">
        <v>257</v>
      </c>
      <c r="C13248" s="3">
        <v>44471</v>
      </c>
      <c r="D13248" s="1" t="s">
        <v>13</v>
      </c>
      <c r="E13248" s="1" t="s">
        <v>24</v>
      </c>
      <c r="F13248" s="1">
        <v>9210</v>
      </c>
      <c r="G13248" s="1" t="s">
        <v>25</v>
      </c>
      <c r="H13248" s="1" t="s">
        <v>25</v>
      </c>
      <c r="I13248" s="1" t="s">
        <v>128</v>
      </c>
      <c r="J13248" s="1" t="str" cm="1">
        <f t="array" ref="J13248">_xlfn.IFS(F13248="","missing",F13248&lt;0,"negative",F13248=0,"zero",AND(F13248&gt;=99999,MOD(F13248,9)=0),"99999 placeholder",AND(F13248&gt;$O$5,D13248="Expense"),"Expense outlier",AND(F13248&gt;$P$5,D13248="Income"),"Income outlier",TRUE,"valid")</f>
        <v>valid</v>
      </c>
      <c r="K13248" s="1" t="str">
        <f>_xlfn.XLOOKUP(I13248,[1]category_mapping!$F$2:$F$19,[1]category_mapping!$G$2:$G$19,E13248)</f>
        <v>utilities</v>
      </c>
      <c r="L13248" s="1" t="str">
        <f>IF(cleaning_working[[#This Row],[date]]="","Missing","Available")</f>
        <v>Available</v>
      </c>
    </row>
    <row r="13249" spans="1:12" x14ac:dyDescent="0.35">
      <c r="A13249" s="1" t="s">
        <v>780</v>
      </c>
      <c r="B13249" s="1" t="s">
        <v>113</v>
      </c>
      <c r="C13249" s="3">
        <v>45298</v>
      </c>
      <c r="D13249" s="1" t="s">
        <v>14</v>
      </c>
      <c r="E13249" s="1" t="s">
        <v>70</v>
      </c>
      <c r="F13249" s="1">
        <v>72708</v>
      </c>
      <c r="G13249" s="1" t="s">
        <v>40</v>
      </c>
      <c r="H13249" s="1" t="s">
        <v>159</v>
      </c>
      <c r="I13249" s="1" t="s">
        <v>128</v>
      </c>
      <c r="J13249" s="1" t="str" cm="1">
        <f t="array" ref="J13249">_xlfn.IFS(F13249="","missing",F13249&lt;0,"negative",F13249=0,"zero",AND(F13249&gt;=99999,MOD(F13249,9)=0),"99999 placeholder",AND(F13249&gt;$O$5,D13249="Expense"),"Expense outlier",AND(F13249&gt;$P$5,D13249="Income"),"Income outlier",TRUE,"valid")</f>
        <v>valid</v>
      </c>
      <c r="K13249" s="1" t="str">
        <f>_xlfn.XLOOKUP(I13249,[1]category_mapping!$F$2:$F$19,[1]category_mapping!$G$2:$G$19,E13249)</f>
        <v>utilities</v>
      </c>
      <c r="L13249" s="1" t="str">
        <f>IF(cleaning_working[[#This Row],[date]]="","Missing","Available")</f>
        <v>Available</v>
      </c>
    </row>
    <row r="13250" spans="1:12" x14ac:dyDescent="0.35">
      <c r="A13250" s="1" t="s">
        <v>12697</v>
      </c>
      <c r="B13250" s="1" t="s">
        <v>689</v>
      </c>
      <c r="C13250" s="3">
        <v>44645</v>
      </c>
      <c r="D13250" s="1" t="s">
        <v>13</v>
      </c>
      <c r="E13250" s="1" t="s">
        <v>39</v>
      </c>
      <c r="F13250" s="1">
        <v>4834</v>
      </c>
      <c r="G13250" s="1" t="s">
        <v>18</v>
      </c>
      <c r="H13250" s="1" t="s">
        <v>26</v>
      </c>
      <c r="I13250" s="1" t="s">
        <v>20</v>
      </c>
      <c r="J13250" s="1" t="str" cm="1">
        <f t="array" ref="J13250">_xlfn.IFS(F13250="","missing",F13250&lt;0,"negative",F13250=0,"zero",AND(F13250&gt;=99999,MOD(F13250,9)=0),"99999 placeholder",AND(F13250&gt;$O$5,D13250="Expense"),"Expense outlier",AND(F13250&gt;$P$5,D13250="Income"),"Income outlier",TRUE,"valid")</f>
        <v>valid</v>
      </c>
      <c r="K13250" s="1" t="str">
        <f>_xlfn.XLOOKUP(I13250,[1]category_mapping!$F$2:$F$19,[1]category_mapping!$G$2:$G$19,E13250)</f>
        <v>entertainment</v>
      </c>
      <c r="L13250" s="1" t="str">
        <f>IF(cleaning_working[[#This Row],[date]]="","Missing","Available")</f>
        <v>Available</v>
      </c>
    </row>
    <row r="13251" spans="1:12" x14ac:dyDescent="0.35">
      <c r="A13251" s="1" t="s">
        <v>12698</v>
      </c>
      <c r="B13251" s="1" t="s">
        <v>336</v>
      </c>
      <c r="C13251" s="3">
        <v>45607</v>
      </c>
      <c r="D13251" s="1" t="s">
        <v>13</v>
      </c>
      <c r="E13251" s="1" t="s">
        <v>46</v>
      </c>
      <c r="F13251" s="1">
        <v>9485</v>
      </c>
      <c r="G13251" s="1" t="s">
        <v>32</v>
      </c>
      <c r="H13251" s="1" t="s">
        <v>52</v>
      </c>
      <c r="I13251" s="1" t="s">
        <v>71</v>
      </c>
      <c r="J13251" s="1" t="str" cm="1">
        <f t="array" ref="J13251">_xlfn.IFS(F13251="","missing",F13251&lt;0,"negative",F13251=0,"zero",AND(F13251&gt;=99999,MOD(F13251,9)=0),"99999 placeholder",AND(F13251&gt;$O$5,D13251="Expense"),"Expense outlier",AND(F13251&gt;$P$5,D13251="Income"),"Income outlier",TRUE,"valid")</f>
        <v>valid</v>
      </c>
      <c r="K13251" s="1" t="str">
        <f>_xlfn.XLOOKUP(I13251,[1]category_mapping!$F$2:$F$19,[1]category_mapping!$G$2:$G$19,E13251)</f>
        <v>health</v>
      </c>
      <c r="L13251" s="1" t="str">
        <f>IF(cleaning_working[[#This Row],[date]]="","Missing","Available")</f>
        <v>Available</v>
      </c>
    </row>
    <row r="13252" spans="1:12" x14ac:dyDescent="0.35">
      <c r="A13252" s="1" t="s">
        <v>12699</v>
      </c>
      <c r="B13252" s="1" t="s">
        <v>150</v>
      </c>
      <c r="C13252" s="3">
        <v>45214</v>
      </c>
      <c r="D13252" s="1" t="s">
        <v>14</v>
      </c>
      <c r="E13252" s="1" t="s">
        <v>119</v>
      </c>
      <c r="F13252" s="1">
        <v>44957</v>
      </c>
      <c r="G13252" s="1" t="s">
        <v>32</v>
      </c>
      <c r="H13252" s="1" t="s">
        <v>52</v>
      </c>
      <c r="I13252" s="1" t="s">
        <v>93</v>
      </c>
      <c r="J13252" s="1" t="str" cm="1">
        <f t="array" ref="J13252">_xlfn.IFS(F13252="","missing",F13252&lt;0,"negative",F13252=0,"zero",AND(F13252&gt;=99999,MOD(F13252,9)=0),"99999 placeholder",AND(F13252&gt;$O$5,D13252="Expense"),"Expense outlier",AND(F13252&gt;$P$5,D13252="Income"),"Income outlier",TRUE,"valid")</f>
        <v>valid</v>
      </c>
      <c r="K13252" s="1" t="str">
        <f>_xlfn.XLOOKUP(I13252,[1]category_mapping!$F$2:$F$19,[1]category_mapping!$G$2:$G$19,E13252)</f>
        <v>investment</v>
      </c>
      <c r="L13252" s="1" t="str">
        <f>IF(cleaning_working[[#This Row],[date]]="","Missing","Available")</f>
        <v>Available</v>
      </c>
    </row>
    <row r="13253" spans="1:12" x14ac:dyDescent="0.35">
      <c r="A13253" s="1" t="s">
        <v>12700</v>
      </c>
      <c r="B13253" s="1" t="s">
        <v>247</v>
      </c>
      <c r="C13253" s="3">
        <v>45229</v>
      </c>
      <c r="D13253" s="1" t="s">
        <v>14</v>
      </c>
      <c r="E13253" s="1" t="s">
        <v>215</v>
      </c>
      <c r="F13253" s="1">
        <v>11212</v>
      </c>
      <c r="G13253" s="1" t="s">
        <v>64</v>
      </c>
      <c r="H13253" s="1" t="s">
        <v>65</v>
      </c>
      <c r="I13253" s="1" t="s">
        <v>134</v>
      </c>
      <c r="J13253" s="1" t="str" cm="1">
        <f t="array" ref="J13253">_xlfn.IFS(F13253="","missing",F13253&lt;0,"negative",F13253=0,"zero",AND(F13253&gt;=99999,MOD(F13253,9)=0),"99999 placeholder",AND(F13253&gt;$O$5,D13253="Expense"),"Expense outlier",AND(F13253&gt;$P$5,D13253="Income"),"Income outlier",TRUE,"valid")</f>
        <v>valid</v>
      </c>
      <c r="K13253" s="1" t="str">
        <f>_xlfn.XLOOKUP(I13253,[1]category_mapping!$F$2:$F$19,[1]category_mapping!$G$2:$G$19,E13253)</f>
        <v>education</v>
      </c>
      <c r="L13253" s="1" t="str">
        <f>IF(cleaning_working[[#This Row],[date]]="","Missing","Available")</f>
        <v>Available</v>
      </c>
    </row>
    <row r="13254" spans="1:12" x14ac:dyDescent="0.35">
      <c r="A13254" s="1" t="s">
        <v>12701</v>
      </c>
      <c r="B13254" s="1" t="s">
        <v>357</v>
      </c>
      <c r="C13254" s="3">
        <v>44357</v>
      </c>
      <c r="D13254" s="1" t="s">
        <v>13</v>
      </c>
      <c r="E13254" s="1" t="s">
        <v>176</v>
      </c>
      <c r="F13254" s="1">
        <v>2217</v>
      </c>
      <c r="G13254" s="1" t="s">
        <v>64</v>
      </c>
      <c r="H13254" s="1" t="s">
        <v>25</v>
      </c>
      <c r="J13254" s="1" t="str" cm="1">
        <f t="array" ref="J13254">_xlfn.IFS(F13254="","missing",F13254&lt;0,"negative",F13254=0,"zero",AND(F13254&gt;=99999,MOD(F13254,9)=0),"99999 placeholder",AND(F13254&gt;$O$5,D13254="Expense"),"Expense outlier",AND(F13254&gt;$P$5,D13254="Income"),"Income outlier",TRUE,"valid")</f>
        <v>valid</v>
      </c>
      <c r="K13254" s="1" t="str">
        <f>_xlfn.XLOOKUP(I13254,[1]category_mapping!$F$2:$F$19,[1]category_mapping!$G$2:$G$19,E13254)</f>
        <v>savings</v>
      </c>
      <c r="L13254" s="1" t="str">
        <f>IF(cleaning_working[[#This Row],[date]]="","Missing","Available")</f>
        <v>Available</v>
      </c>
    </row>
    <row r="13255" spans="1:12" x14ac:dyDescent="0.35">
      <c r="A13255" s="1" t="s">
        <v>12702</v>
      </c>
      <c r="B13255" s="1" t="s">
        <v>79</v>
      </c>
      <c r="C13255" s="3">
        <v>44513</v>
      </c>
      <c r="D13255" s="1" t="s">
        <v>13</v>
      </c>
      <c r="E13255" s="1" t="s">
        <v>39</v>
      </c>
      <c r="F13255" s="1">
        <v>3736</v>
      </c>
      <c r="G13255" s="1" t="s">
        <v>64</v>
      </c>
      <c r="H13255" s="1" t="s">
        <v>83</v>
      </c>
      <c r="I13255" s="1" t="s">
        <v>49</v>
      </c>
      <c r="J13255" s="1" t="str" cm="1">
        <f t="array" ref="J13255">_xlfn.IFS(F13255="","missing",F13255&lt;0,"negative",F13255=0,"zero",AND(F13255&gt;=99999,MOD(F13255,9)=0),"99999 placeholder",AND(F13255&gt;$O$5,D13255="Expense"),"Expense outlier",AND(F13255&gt;$P$5,D13255="Income"),"Income outlier",TRUE,"valid")</f>
        <v>valid</v>
      </c>
      <c r="K13255" s="1" t="str">
        <f>_xlfn.XLOOKUP(I13255,[1]category_mapping!$F$2:$F$19,[1]category_mapping!$G$2:$G$19,E13255)</f>
        <v>food</v>
      </c>
      <c r="L13255" s="1" t="str">
        <f>IF(cleaning_working[[#This Row],[date]]="","Missing","Available")</f>
        <v>Available</v>
      </c>
    </row>
    <row r="13256" spans="1:12" x14ac:dyDescent="0.35">
      <c r="A13256" s="1" t="s">
        <v>12703</v>
      </c>
      <c r="B13256" s="1" t="s">
        <v>286</v>
      </c>
      <c r="C13256" s="3">
        <v>44876</v>
      </c>
      <c r="D13256" s="1" t="s">
        <v>13</v>
      </c>
      <c r="E13256" s="1" t="s">
        <v>24</v>
      </c>
      <c r="F13256" s="1">
        <v>28652</v>
      </c>
      <c r="G13256" s="1" t="s">
        <v>18</v>
      </c>
      <c r="H13256" s="1" t="s">
        <v>52</v>
      </c>
      <c r="I13256" s="1" t="s">
        <v>66</v>
      </c>
      <c r="J13256" s="1" t="str" cm="1">
        <f t="array" ref="J13256">_xlfn.IFS(F13256="","missing",F13256&lt;0,"negative",F13256=0,"zero",AND(F13256&gt;=99999,MOD(F13256,9)=0),"99999 placeholder",AND(F13256&gt;$O$5,D13256="Expense"),"Expense outlier",AND(F13256&gt;$P$5,D13256="Income"),"Income outlier",TRUE,"valid")</f>
        <v>Expense outlier</v>
      </c>
      <c r="K13256" s="1" t="str">
        <f>_xlfn.XLOOKUP(I13256,[1]category_mapping!$F$2:$F$19,[1]category_mapping!$G$2:$G$19,E13256)</f>
        <v>food</v>
      </c>
      <c r="L13256" s="1" t="str">
        <f>IF(cleaning_working[[#This Row],[date]]="","Missing","Available")</f>
        <v>Available</v>
      </c>
    </row>
    <row r="13257" spans="1:12" x14ac:dyDescent="0.35">
      <c r="A13257" s="1" t="s">
        <v>12704</v>
      </c>
      <c r="B13257" s="1" t="s">
        <v>329</v>
      </c>
      <c r="C13257" s="3" t="s">
        <v>38</v>
      </c>
      <c r="D13257" s="1" t="s">
        <v>13</v>
      </c>
      <c r="E13257" s="1" t="s">
        <v>24</v>
      </c>
      <c r="F13257" s="1">
        <v>37558</v>
      </c>
      <c r="G13257" s="1" t="s">
        <v>32</v>
      </c>
      <c r="H13257" s="1" t="s">
        <v>86</v>
      </c>
      <c r="I13257" s="1" t="s">
        <v>178</v>
      </c>
      <c r="J13257" s="1" t="str" cm="1">
        <f t="array" ref="J13257">_xlfn.IFS(F13257="","missing",F13257&lt;0,"negative",F13257=0,"zero",AND(F13257&gt;=99999,MOD(F13257,9)=0),"99999 placeholder",AND(F13257&gt;$O$5,D13257="Expense"),"Expense outlier",AND(F13257&gt;$P$5,D13257="Income"),"Income outlier",TRUE,"valid")</f>
        <v>Expense outlier</v>
      </c>
      <c r="K13257" s="1" t="str">
        <f>_xlfn.XLOOKUP(I13257,[1]category_mapping!$F$2:$F$19,[1]category_mapping!$G$2:$G$19,E13257)</f>
        <v>rent</v>
      </c>
      <c r="L13257" s="1" t="str">
        <f>IF(cleaning_working[[#This Row],[date]]="","Missing","Available")</f>
        <v>Missing</v>
      </c>
    </row>
    <row r="13258" spans="1:12" x14ac:dyDescent="0.35">
      <c r="A13258" s="1" t="s">
        <v>12705</v>
      </c>
      <c r="B13258" s="1" t="s">
        <v>51</v>
      </c>
      <c r="C13258" s="3">
        <v>44941</v>
      </c>
      <c r="D13258" s="1" t="s">
        <v>13</v>
      </c>
      <c r="E13258" s="1" t="s">
        <v>63</v>
      </c>
      <c r="F13258" s="1">
        <v>207</v>
      </c>
      <c r="G13258" s="1" t="s">
        <v>18</v>
      </c>
      <c r="H13258" s="1" t="s">
        <v>86</v>
      </c>
      <c r="I13258" s="1" t="s">
        <v>93</v>
      </c>
      <c r="J13258" s="1" t="str" cm="1">
        <f t="array" ref="J13258">_xlfn.IFS(F13258="","missing",F13258&lt;0,"negative",F13258=0,"zero",AND(F13258&gt;=99999,MOD(F13258,9)=0),"99999 placeholder",AND(F13258&gt;$O$5,D13258="Expense"),"Expense outlier",AND(F13258&gt;$P$5,D13258="Income"),"Income outlier",TRUE,"valid")</f>
        <v>valid</v>
      </c>
      <c r="K13258" s="1" t="str">
        <f>_xlfn.XLOOKUP(I13258,[1]category_mapping!$F$2:$F$19,[1]category_mapping!$G$2:$G$19,E13258)</f>
        <v>utilities</v>
      </c>
      <c r="L13258" s="1" t="str">
        <f>IF(cleaning_working[[#This Row],[date]]="","Missing","Available")</f>
        <v>Available</v>
      </c>
    </row>
    <row r="13259" spans="1:12" x14ac:dyDescent="0.35">
      <c r="A13259" s="1" t="s">
        <v>12706</v>
      </c>
      <c r="B13259" s="1" t="s">
        <v>106</v>
      </c>
      <c r="C13259" s="3">
        <v>45655</v>
      </c>
      <c r="D13259" s="1" t="s">
        <v>13</v>
      </c>
      <c r="E13259" s="1" t="s">
        <v>24</v>
      </c>
      <c r="F13259" s="1">
        <v>3060</v>
      </c>
      <c r="G13259" s="1" t="s">
        <v>64</v>
      </c>
      <c r="H13259" s="1" t="s">
        <v>19</v>
      </c>
      <c r="I13259" s="1" t="s">
        <v>66</v>
      </c>
      <c r="J13259" s="1" t="str" cm="1">
        <f t="array" ref="J13259">_xlfn.IFS(F13259="","missing",F13259&lt;0,"negative",F13259=0,"zero",AND(F13259&gt;=99999,MOD(F13259,9)=0),"99999 placeholder",AND(F13259&gt;$O$5,D13259="Expense"),"Expense outlier",AND(F13259&gt;$P$5,D13259="Income"),"Income outlier",TRUE,"valid")</f>
        <v>valid</v>
      </c>
      <c r="K13259" s="1" t="str">
        <f>_xlfn.XLOOKUP(I13259,[1]category_mapping!$F$2:$F$19,[1]category_mapping!$G$2:$G$19,E13259)</f>
        <v>food</v>
      </c>
      <c r="L13259" s="1" t="str">
        <f>IF(cleaning_working[[#This Row],[date]]="","Missing","Available")</f>
        <v>Available</v>
      </c>
    </row>
    <row r="13260" spans="1:12" x14ac:dyDescent="0.35">
      <c r="A13260" s="1" t="s">
        <v>12707</v>
      </c>
      <c r="B13260" s="1" t="s">
        <v>219</v>
      </c>
      <c r="C13260" s="3">
        <v>44198</v>
      </c>
      <c r="D13260" s="1" t="s">
        <v>13</v>
      </c>
      <c r="E13260" s="1" t="s">
        <v>24</v>
      </c>
      <c r="F13260" s="1">
        <v>6980</v>
      </c>
      <c r="G13260" s="1" t="s">
        <v>32</v>
      </c>
      <c r="H13260" s="1" t="s">
        <v>133</v>
      </c>
      <c r="I13260" s="1" t="s">
        <v>41</v>
      </c>
      <c r="J13260" s="1" t="str" cm="1">
        <f t="array" ref="J13260">_xlfn.IFS(F13260="","missing",F13260&lt;0,"negative",F13260=0,"zero",AND(F13260&gt;=99999,MOD(F13260,9)=0),"99999 placeholder",AND(F13260&gt;$O$5,D13260="Expense"),"Expense outlier",AND(F13260&gt;$P$5,D13260="Income"),"Income outlier",TRUE,"valid")</f>
        <v>valid</v>
      </c>
      <c r="K13260" s="1" t="str">
        <f>_xlfn.XLOOKUP(I13260,[1]category_mapping!$F$2:$F$19,[1]category_mapping!$G$2:$G$19,E13260)</f>
        <v>utilities</v>
      </c>
      <c r="L13260" s="1" t="str">
        <f>IF(cleaning_working[[#This Row],[date]]="","Missing","Available")</f>
        <v>Available</v>
      </c>
    </row>
    <row r="13261" spans="1:12" x14ac:dyDescent="0.35">
      <c r="A13261" s="1" t="s">
        <v>12708</v>
      </c>
      <c r="B13261" s="1" t="s">
        <v>372</v>
      </c>
      <c r="C13261" s="3">
        <v>44830</v>
      </c>
      <c r="D13261" s="1" t="s">
        <v>14</v>
      </c>
      <c r="E13261" s="1" t="s">
        <v>31</v>
      </c>
      <c r="F13261" s="1">
        <v>46028</v>
      </c>
      <c r="G13261" s="1" t="s">
        <v>32</v>
      </c>
      <c r="H13261" s="1" t="s">
        <v>52</v>
      </c>
      <c r="I13261" s="1" t="s">
        <v>27</v>
      </c>
      <c r="J13261" s="1" t="str" cm="1">
        <f t="array" ref="J13261">_xlfn.IFS(F13261="","missing",F13261&lt;0,"negative",F13261=0,"zero",AND(F13261&gt;=99999,MOD(F13261,9)=0),"99999 placeholder",AND(F13261&gt;$O$5,D13261="Expense"),"Expense outlier",AND(F13261&gt;$P$5,D13261="Income"),"Income outlier",TRUE,"valid")</f>
        <v>valid</v>
      </c>
      <c r="K13261" s="1" t="str">
        <f>_xlfn.XLOOKUP(I13261,[1]category_mapping!$F$2:$F$19,[1]category_mapping!$G$2:$G$19,E13261)</f>
        <v>freelance</v>
      </c>
      <c r="L13261" s="1" t="str">
        <f>IF(cleaning_working[[#This Row],[date]]="","Missing","Available")</f>
        <v>Available</v>
      </c>
    </row>
    <row r="13262" spans="1:12" x14ac:dyDescent="0.35">
      <c r="A13262" s="1" t="s">
        <v>12709</v>
      </c>
      <c r="B13262" s="1" t="s">
        <v>423</v>
      </c>
      <c r="C13262" s="3">
        <v>44991</v>
      </c>
      <c r="D13262" s="1" t="s">
        <v>13</v>
      </c>
      <c r="E13262" s="1" t="s">
        <v>39</v>
      </c>
      <c r="F13262" s="1">
        <v>2785</v>
      </c>
      <c r="G13262" s="1" t="s">
        <v>18</v>
      </c>
      <c r="H13262" s="1" t="s">
        <v>33</v>
      </c>
      <c r="I13262" s="1" t="s">
        <v>194</v>
      </c>
      <c r="J13262" s="1" t="str" cm="1">
        <f t="array" ref="J13262">_xlfn.IFS(F13262="","missing",F13262&lt;0,"negative",F13262=0,"zero",AND(F13262&gt;=99999,MOD(F13262,9)=0),"99999 placeholder",AND(F13262&gt;$O$5,D13262="Expense"),"Expense outlier",AND(F13262&gt;$P$5,D13262="Income"),"Income outlier",TRUE,"valid")</f>
        <v>valid</v>
      </c>
      <c r="K13262" s="1" t="str">
        <f>_xlfn.XLOOKUP(I13262,[1]category_mapping!$F$2:$F$19,[1]category_mapping!$G$2:$G$19,E13262)</f>
        <v>travel</v>
      </c>
      <c r="L13262" s="1" t="str">
        <f>IF(cleaning_working[[#This Row],[date]]="","Missing","Available")</f>
        <v>Available</v>
      </c>
    </row>
    <row r="13263" spans="1:12" x14ac:dyDescent="0.35">
      <c r="A13263" s="1" t="s">
        <v>12710</v>
      </c>
      <c r="B13263" s="1" t="s">
        <v>319</v>
      </c>
      <c r="C13263" s="3">
        <v>44706</v>
      </c>
      <c r="D13263" s="1" t="s">
        <v>13</v>
      </c>
      <c r="E13263" s="1" t="s">
        <v>176</v>
      </c>
      <c r="F13263" s="1">
        <v>8847</v>
      </c>
      <c r="G13263" s="1" t="s">
        <v>40</v>
      </c>
      <c r="H13263" s="1" t="s">
        <v>159</v>
      </c>
      <c r="I13263" s="1" t="s">
        <v>134</v>
      </c>
      <c r="J13263" s="1" t="str" cm="1">
        <f t="array" ref="J13263">_xlfn.IFS(F13263="","missing",F13263&lt;0,"negative",F13263=0,"zero",AND(F13263&gt;=99999,MOD(F13263,9)=0),"99999 placeholder",AND(F13263&gt;$O$5,D13263="Expense"),"Expense outlier",AND(F13263&gt;$P$5,D13263="Income"),"Income outlier",TRUE,"valid")</f>
        <v>valid</v>
      </c>
      <c r="K13263" s="1" t="str">
        <f>_xlfn.XLOOKUP(I13263,[1]category_mapping!$F$2:$F$19,[1]category_mapping!$G$2:$G$19,E13263)</f>
        <v>education</v>
      </c>
      <c r="L13263" s="1" t="str">
        <f>IF(cleaning_working[[#This Row],[date]]="","Missing","Available")</f>
        <v>Available</v>
      </c>
    </row>
    <row r="13264" spans="1:12" x14ac:dyDescent="0.35">
      <c r="A13264" s="1" t="s">
        <v>2099</v>
      </c>
      <c r="B13264" s="1" t="s">
        <v>782</v>
      </c>
      <c r="C13264" s="3">
        <v>44669</v>
      </c>
      <c r="D13264" s="1" t="s">
        <v>13</v>
      </c>
      <c r="E13264" s="1" t="s">
        <v>39</v>
      </c>
      <c r="F13264" s="1">
        <v>6431</v>
      </c>
      <c r="G13264" s="1" t="s">
        <v>64</v>
      </c>
      <c r="H13264" s="1" t="s">
        <v>26</v>
      </c>
      <c r="J13264" s="1" t="str" cm="1">
        <f t="array" ref="J13264">_xlfn.IFS(F13264="","missing",F13264&lt;0,"negative",F13264=0,"zero",AND(F13264&gt;=99999,MOD(F13264,9)=0),"99999 placeholder",AND(F13264&gt;$O$5,D13264="Expense"),"Expense outlier",AND(F13264&gt;$P$5,D13264="Income"),"Income outlier",TRUE,"valid")</f>
        <v>valid</v>
      </c>
      <c r="K13264" s="1" t="str">
        <f>_xlfn.XLOOKUP(I13264,[1]category_mapping!$F$2:$F$19,[1]category_mapping!$G$2:$G$19,E13264)</f>
        <v>food</v>
      </c>
      <c r="L13264" s="1" t="str">
        <f>IF(cleaning_working[[#This Row],[date]]="","Missing","Available")</f>
        <v>Available</v>
      </c>
    </row>
    <row r="13265" spans="1:12" x14ac:dyDescent="0.35">
      <c r="A13265" s="1" t="s">
        <v>12711</v>
      </c>
      <c r="B13265" s="1" t="s">
        <v>319</v>
      </c>
      <c r="C13265" s="3">
        <v>45442</v>
      </c>
      <c r="D13265" s="1" t="s">
        <v>14</v>
      </c>
      <c r="E13265" s="1" t="s">
        <v>215</v>
      </c>
      <c r="F13265" s="1">
        <v>27335</v>
      </c>
      <c r="G13265" s="1" t="s">
        <v>32</v>
      </c>
      <c r="H13265" s="1" t="s">
        <v>26</v>
      </c>
      <c r="J13265" s="1" t="str" cm="1">
        <f t="array" ref="J13265">_xlfn.IFS(F13265="","missing",F13265&lt;0,"negative",F13265=0,"zero",AND(F13265&gt;=99999,MOD(F13265,9)=0),"99999 placeholder",AND(F13265&gt;$O$5,D13265="Expense"),"Expense outlier",AND(F13265&gt;$P$5,D13265="Income"),"Income outlier",TRUE,"valid")</f>
        <v>valid</v>
      </c>
      <c r="K13265" s="1" t="str">
        <f>_xlfn.XLOOKUP(I13265,[1]category_mapping!$F$2:$F$19,[1]category_mapping!$G$2:$G$19,E13265)</f>
        <v>bonus</v>
      </c>
      <c r="L13265" s="1" t="str">
        <f>IF(cleaning_working[[#This Row],[date]]="","Missing","Available")</f>
        <v>Available</v>
      </c>
    </row>
    <row r="13266" spans="1:12" x14ac:dyDescent="0.35">
      <c r="A13266" s="1" t="s">
        <v>9760</v>
      </c>
      <c r="B13266" s="1" t="s">
        <v>111</v>
      </c>
      <c r="C13266" s="3">
        <v>45235</v>
      </c>
      <c r="D13266" s="1" t="s">
        <v>13</v>
      </c>
      <c r="E13266" s="1" t="s">
        <v>39</v>
      </c>
      <c r="F13266" s="1">
        <v>151</v>
      </c>
      <c r="G13266" s="1" t="s">
        <v>18</v>
      </c>
      <c r="H13266" s="1" t="s">
        <v>133</v>
      </c>
      <c r="I13266" s="1" t="s">
        <v>80</v>
      </c>
      <c r="J13266" s="1" t="str" cm="1">
        <f t="array" ref="J13266">_xlfn.IFS(F13266="","missing",F13266&lt;0,"negative",F13266=0,"zero",AND(F13266&gt;=99999,MOD(F13266,9)=0),"99999 placeholder",AND(F13266&gt;$O$5,D13266="Expense"),"Expense outlier",AND(F13266&gt;$P$5,D13266="Income"),"Income outlier",TRUE,"valid")</f>
        <v>valid</v>
      </c>
      <c r="K13266" s="1" t="str">
        <f>_xlfn.XLOOKUP(I13266,[1]category_mapping!$F$2:$F$19,[1]category_mapping!$G$2:$G$19,E13266)</f>
        <v>food</v>
      </c>
      <c r="L13266" s="1" t="str">
        <f>IF(cleaning_working[[#This Row],[date]]="","Missing","Available")</f>
        <v>Available</v>
      </c>
    </row>
    <row r="13267" spans="1:12" x14ac:dyDescent="0.35">
      <c r="A13267" s="1" t="s">
        <v>12712</v>
      </c>
      <c r="B13267" s="1" t="s">
        <v>103</v>
      </c>
      <c r="C13267" s="3">
        <v>44648</v>
      </c>
      <c r="D13267" s="1" t="s">
        <v>13</v>
      </c>
      <c r="E13267" s="1" t="s">
        <v>45</v>
      </c>
      <c r="F13267" s="1">
        <v>7223</v>
      </c>
      <c r="G13267" s="1" t="s">
        <v>40</v>
      </c>
      <c r="H13267" s="1" t="s">
        <v>107</v>
      </c>
      <c r="I13267" s="1" t="s">
        <v>49</v>
      </c>
      <c r="J13267" s="1" t="str" cm="1">
        <f t="array" ref="J13267">_xlfn.IFS(F13267="","missing",F13267&lt;0,"negative",F13267=0,"zero",AND(F13267&gt;=99999,MOD(F13267,9)=0),"99999 placeholder",AND(F13267&gt;$O$5,D13267="Expense"),"Expense outlier",AND(F13267&gt;$P$5,D13267="Income"),"Income outlier",TRUE,"valid")</f>
        <v>valid</v>
      </c>
      <c r="K13267" s="1" t="str">
        <f>_xlfn.XLOOKUP(I13267,[1]category_mapping!$F$2:$F$19,[1]category_mapping!$G$2:$G$19,E13267)</f>
        <v>entertainment</v>
      </c>
      <c r="L13267" s="1" t="str">
        <f>IF(cleaning_working[[#This Row],[date]]="","Missing","Available")</f>
        <v>Available</v>
      </c>
    </row>
    <row r="13268" spans="1:12" x14ac:dyDescent="0.35">
      <c r="A13268" s="1" t="s">
        <v>12713</v>
      </c>
      <c r="B13268" s="1" t="s">
        <v>790</v>
      </c>
      <c r="C13268" s="3">
        <v>44487</v>
      </c>
      <c r="D13268" s="1" t="s">
        <v>13</v>
      </c>
      <c r="E13268" s="1" t="s">
        <v>39</v>
      </c>
      <c r="F13268" s="1">
        <v>1413</v>
      </c>
      <c r="G13268" s="1" t="s">
        <v>18</v>
      </c>
      <c r="H13268" s="1" t="s">
        <v>25</v>
      </c>
      <c r="I13268" s="1" t="s">
        <v>41</v>
      </c>
      <c r="J13268" s="1" t="str" cm="1">
        <f t="array" ref="J13268">_xlfn.IFS(F13268="","missing",F13268&lt;0,"negative",F13268=0,"zero",AND(F13268&gt;=99999,MOD(F13268,9)=0),"99999 placeholder",AND(F13268&gt;$O$5,D13268="Expense"),"Expense outlier",AND(F13268&gt;$P$5,D13268="Income"),"Income outlier",TRUE,"valid")</f>
        <v>valid</v>
      </c>
      <c r="K13268" s="1" t="str">
        <f>_xlfn.XLOOKUP(I13268,[1]category_mapping!$F$2:$F$19,[1]category_mapping!$G$2:$G$19,E13268)</f>
        <v>utilities</v>
      </c>
      <c r="L13268" s="1" t="str">
        <f>IF(cleaning_working[[#This Row],[date]]="","Missing","Available")</f>
        <v>Available</v>
      </c>
    </row>
    <row r="13269" spans="1:12" x14ac:dyDescent="0.35">
      <c r="A13269" s="1" t="s">
        <v>12714</v>
      </c>
      <c r="B13269" s="1" t="s">
        <v>239</v>
      </c>
      <c r="C13269" s="3">
        <v>44950</v>
      </c>
      <c r="D13269" s="1" t="s">
        <v>13</v>
      </c>
      <c r="E13269" s="1" t="s">
        <v>24</v>
      </c>
      <c r="F13269" s="1">
        <v>2243</v>
      </c>
      <c r="G13269" s="1" t="s">
        <v>32</v>
      </c>
      <c r="H13269" s="1" t="s">
        <v>86</v>
      </c>
      <c r="J13269" s="1" t="str" cm="1">
        <f t="array" ref="J13269">_xlfn.IFS(F13269="","missing",F13269&lt;0,"negative",F13269=0,"zero",AND(F13269&gt;=99999,MOD(F13269,9)=0),"99999 placeholder",AND(F13269&gt;$O$5,D13269="Expense"),"Expense outlier",AND(F13269&gt;$P$5,D13269="Income"),"Income outlier",TRUE,"valid")</f>
        <v>valid</v>
      </c>
      <c r="K13269" s="1" t="str">
        <f>_xlfn.XLOOKUP(I13269,[1]category_mapping!$F$2:$F$19,[1]category_mapping!$G$2:$G$19,E13269)</f>
        <v>rent</v>
      </c>
      <c r="L13269" s="1" t="str">
        <f>IF(cleaning_working[[#This Row],[date]]="","Missing","Available")</f>
        <v>Available</v>
      </c>
    </row>
    <row r="13270" spans="1:12" x14ac:dyDescent="0.35">
      <c r="A13270" s="1" t="s">
        <v>12715</v>
      </c>
      <c r="B13270" s="1" t="s">
        <v>245</v>
      </c>
      <c r="C13270" s="3">
        <v>44716</v>
      </c>
      <c r="D13270" s="1" t="s">
        <v>13</v>
      </c>
      <c r="E13270" s="1" t="s">
        <v>63</v>
      </c>
      <c r="F13270" s="1">
        <v>2918</v>
      </c>
      <c r="G13270" s="1" t="s">
        <v>32</v>
      </c>
      <c r="H13270" s="1" t="s">
        <v>52</v>
      </c>
      <c r="I13270" s="1" t="s">
        <v>194</v>
      </c>
      <c r="J13270" s="1" t="str" cm="1">
        <f t="array" ref="J13270">_xlfn.IFS(F13270="","missing",F13270&lt;0,"negative",F13270=0,"zero",AND(F13270&gt;=99999,MOD(F13270,9)=0),"99999 placeholder",AND(F13270&gt;$O$5,D13270="Expense"),"Expense outlier",AND(F13270&gt;$P$5,D13270="Income"),"Income outlier",TRUE,"valid")</f>
        <v>valid</v>
      </c>
      <c r="K13270" s="1" t="str">
        <f>_xlfn.XLOOKUP(I13270,[1]category_mapping!$F$2:$F$19,[1]category_mapping!$G$2:$G$19,E13270)</f>
        <v>travel</v>
      </c>
      <c r="L13270" s="1" t="str">
        <f>IF(cleaning_working[[#This Row],[date]]="","Missing","Available")</f>
        <v>Available</v>
      </c>
    </row>
    <row r="13271" spans="1:12" x14ac:dyDescent="0.35">
      <c r="A13271" s="1" t="s">
        <v>7879</v>
      </c>
      <c r="B13271" s="1" t="s">
        <v>491</v>
      </c>
      <c r="C13271" s="3">
        <v>45527</v>
      </c>
      <c r="D13271" s="1" t="s">
        <v>14</v>
      </c>
      <c r="E13271" s="1" t="s">
        <v>31</v>
      </c>
      <c r="F13271" s="1">
        <v>17088</v>
      </c>
      <c r="G13271" s="1" t="s">
        <v>64</v>
      </c>
      <c r="H13271" s="1" t="s">
        <v>19</v>
      </c>
      <c r="I13271" s="1" t="s">
        <v>178</v>
      </c>
      <c r="J13271" s="1" t="str" cm="1">
        <f t="array" ref="J13271">_xlfn.IFS(F13271="","missing",F13271&lt;0,"negative",F13271=0,"zero",AND(F13271&gt;=99999,MOD(F13271,9)=0),"99999 placeholder",AND(F13271&gt;$O$5,D13271="Expense"),"Expense outlier",AND(F13271&gt;$P$5,D13271="Income"),"Income outlier",TRUE,"valid")</f>
        <v>valid</v>
      </c>
      <c r="K13271" s="1" t="str">
        <f>_xlfn.XLOOKUP(I13271,[1]category_mapping!$F$2:$F$19,[1]category_mapping!$G$2:$G$19,E13271)</f>
        <v>rent</v>
      </c>
      <c r="L13271" s="1" t="str">
        <f>IF(cleaning_working[[#This Row],[date]]="","Missing","Available")</f>
        <v>Available</v>
      </c>
    </row>
    <row r="13272" spans="1:12" x14ac:dyDescent="0.35">
      <c r="A13272" s="1" t="s">
        <v>12716</v>
      </c>
      <c r="B13272" s="1" t="s">
        <v>368</v>
      </c>
      <c r="C13272" s="3">
        <v>44703</v>
      </c>
      <c r="D13272" s="1" t="s">
        <v>13</v>
      </c>
      <c r="E13272" s="1" t="s">
        <v>17</v>
      </c>
      <c r="F13272" s="1">
        <v>144</v>
      </c>
      <c r="G13272" s="1" t="s">
        <v>32</v>
      </c>
      <c r="H13272" s="1" t="s">
        <v>65</v>
      </c>
      <c r="I13272" s="1" t="s">
        <v>20</v>
      </c>
      <c r="J13272" s="1" t="str" cm="1">
        <f t="array" ref="J13272">_xlfn.IFS(F13272="","missing",F13272&lt;0,"negative",F13272=0,"zero",AND(F13272&gt;=99999,MOD(F13272,9)=0),"99999 placeholder",AND(F13272&gt;$O$5,D13272="Expense"),"Expense outlier",AND(F13272&gt;$P$5,D13272="Income"),"Income outlier",TRUE,"valid")</f>
        <v>valid</v>
      </c>
      <c r="K13272" s="1" t="str">
        <f>_xlfn.XLOOKUP(I13272,[1]category_mapping!$F$2:$F$19,[1]category_mapping!$G$2:$G$19,E13272)</f>
        <v>entertainment</v>
      </c>
      <c r="L13272" s="1" t="str">
        <f>IF(cleaning_working[[#This Row],[date]]="","Missing","Available")</f>
        <v>Available</v>
      </c>
    </row>
    <row r="13273" spans="1:12" x14ac:dyDescent="0.35">
      <c r="A13273" s="1" t="s">
        <v>12717</v>
      </c>
      <c r="B13273" s="1" t="s">
        <v>225</v>
      </c>
      <c r="C13273" s="3">
        <v>44425</v>
      </c>
      <c r="D13273" s="1" t="s">
        <v>13</v>
      </c>
      <c r="E13273" s="1" t="s">
        <v>24</v>
      </c>
      <c r="F13273" s="1">
        <v>6317</v>
      </c>
      <c r="G13273" s="1" t="s">
        <v>64</v>
      </c>
      <c r="H13273" s="1" t="s">
        <v>33</v>
      </c>
      <c r="I13273" s="1" t="s">
        <v>71</v>
      </c>
      <c r="J13273" s="1" t="str" cm="1">
        <f t="array" ref="J13273">_xlfn.IFS(F13273="","missing",F13273&lt;0,"negative",F13273=0,"zero",AND(F13273&gt;=99999,MOD(F13273,9)=0),"99999 placeholder",AND(F13273&gt;$O$5,D13273="Expense"),"Expense outlier",AND(F13273&gt;$P$5,D13273="Income"),"Income outlier",TRUE,"valid")</f>
        <v>valid</v>
      </c>
      <c r="K13273" s="1" t="str">
        <f>_xlfn.XLOOKUP(I13273,[1]category_mapping!$F$2:$F$19,[1]category_mapping!$G$2:$G$19,E13273)</f>
        <v>health</v>
      </c>
      <c r="L13273" s="1" t="str">
        <f>IF(cleaning_working[[#This Row],[date]]="","Missing","Available")</f>
        <v>Available</v>
      </c>
    </row>
    <row r="13274" spans="1:12" x14ac:dyDescent="0.35">
      <c r="A13274" s="1" t="s">
        <v>12718</v>
      </c>
      <c r="B13274" s="1" t="s">
        <v>187</v>
      </c>
      <c r="C13274" s="3">
        <v>45292</v>
      </c>
      <c r="D13274" s="1" t="s">
        <v>13</v>
      </c>
      <c r="E13274" s="1" t="s">
        <v>39</v>
      </c>
      <c r="F13274" s="1">
        <v>757</v>
      </c>
      <c r="G13274" s="1" t="s">
        <v>32</v>
      </c>
      <c r="H13274" s="1" t="s">
        <v>133</v>
      </c>
      <c r="I13274" s="1" t="s">
        <v>66</v>
      </c>
      <c r="J13274" s="1" t="str" cm="1">
        <f t="array" ref="J13274">_xlfn.IFS(F13274="","missing",F13274&lt;0,"negative",F13274=0,"zero",AND(F13274&gt;=99999,MOD(F13274,9)=0),"99999 placeholder",AND(F13274&gt;$O$5,D13274="Expense"),"Expense outlier",AND(F13274&gt;$P$5,D13274="Income"),"Income outlier",TRUE,"valid")</f>
        <v>valid</v>
      </c>
      <c r="K13274" s="1" t="str">
        <f>_xlfn.XLOOKUP(I13274,[1]category_mapping!$F$2:$F$19,[1]category_mapping!$G$2:$G$19,E13274)</f>
        <v>food</v>
      </c>
      <c r="L13274" s="1" t="str">
        <f>IF(cleaning_working[[#This Row],[date]]="","Missing","Available")</f>
        <v>Available</v>
      </c>
    </row>
    <row r="13275" spans="1:12" x14ac:dyDescent="0.35">
      <c r="A13275" s="1" t="s">
        <v>12719</v>
      </c>
      <c r="B13275" s="1" t="s">
        <v>16</v>
      </c>
      <c r="C13275" s="3">
        <v>44719</v>
      </c>
      <c r="D13275" s="1" t="s">
        <v>13</v>
      </c>
      <c r="E13275" s="1" t="s">
        <v>39</v>
      </c>
      <c r="F13275" s="1">
        <v>850</v>
      </c>
      <c r="G13275" s="1" t="s">
        <v>40</v>
      </c>
      <c r="H13275" s="1" t="s">
        <v>159</v>
      </c>
      <c r="I13275" s="1" t="s">
        <v>71</v>
      </c>
      <c r="J13275" s="1" t="str" cm="1">
        <f t="array" ref="J13275">_xlfn.IFS(F13275="","missing",F13275&lt;0,"negative",F13275=0,"zero",AND(F13275&gt;=99999,MOD(F13275,9)=0),"99999 placeholder",AND(F13275&gt;$O$5,D13275="Expense"),"Expense outlier",AND(F13275&gt;$P$5,D13275="Income"),"Income outlier",TRUE,"valid")</f>
        <v>valid</v>
      </c>
      <c r="K13275" s="1" t="str">
        <f>_xlfn.XLOOKUP(I13275,[1]category_mapping!$F$2:$F$19,[1]category_mapping!$G$2:$G$19,E13275)</f>
        <v>health</v>
      </c>
      <c r="L13275" s="1" t="str">
        <f>IF(cleaning_working[[#This Row],[date]]="","Missing","Available")</f>
        <v>Available</v>
      </c>
    </row>
    <row r="13276" spans="1:12" x14ac:dyDescent="0.35">
      <c r="A13276" s="1" t="s">
        <v>12720</v>
      </c>
      <c r="B13276" s="1" t="s">
        <v>95</v>
      </c>
      <c r="C13276" s="3">
        <v>45096</v>
      </c>
      <c r="D13276" s="1" t="s">
        <v>13</v>
      </c>
      <c r="E13276" s="1" t="s">
        <v>176</v>
      </c>
      <c r="F13276" s="1">
        <v>7713</v>
      </c>
      <c r="G13276" s="1" t="s">
        <v>64</v>
      </c>
      <c r="H13276" s="1" t="s">
        <v>33</v>
      </c>
      <c r="I13276" s="1" t="s">
        <v>272</v>
      </c>
      <c r="J13276" s="1" t="str" cm="1">
        <f t="array" ref="J13276">_xlfn.IFS(F13276="","missing",F13276&lt;0,"negative",F13276=0,"zero",AND(F13276&gt;=99999,MOD(F13276,9)=0),"99999 placeholder",AND(F13276&gt;$O$5,D13276="Expense"),"Expense outlier",AND(F13276&gt;$P$5,D13276="Income"),"Income outlier",TRUE,"valid")</f>
        <v>valid</v>
      </c>
      <c r="K13276" s="1" t="str">
        <f>_xlfn.XLOOKUP(I13276,[1]category_mapping!$F$2:$F$19,[1]category_mapping!$G$2:$G$19,E13276)</f>
        <v>food</v>
      </c>
      <c r="L13276" s="1" t="str">
        <f>IF(cleaning_working[[#This Row],[date]]="","Missing","Available")</f>
        <v>Available</v>
      </c>
    </row>
    <row r="13277" spans="1:12" x14ac:dyDescent="0.35">
      <c r="A13277" s="1" t="s">
        <v>12721</v>
      </c>
      <c r="B13277" s="1" t="s">
        <v>593</v>
      </c>
      <c r="C13277" s="3">
        <v>45096</v>
      </c>
      <c r="D13277" s="1" t="s">
        <v>13</v>
      </c>
      <c r="E13277" s="1" t="s">
        <v>45</v>
      </c>
      <c r="F13277" s="1">
        <v>8190</v>
      </c>
      <c r="G13277" s="1" t="s">
        <v>64</v>
      </c>
      <c r="H13277" s="1" t="s">
        <v>25</v>
      </c>
      <c r="I13277" s="1" t="s">
        <v>217</v>
      </c>
      <c r="J13277" s="1" t="str" cm="1">
        <f t="array" ref="J13277">_xlfn.IFS(F13277="","missing",F13277&lt;0,"negative",F13277=0,"zero",AND(F13277&gt;=99999,MOD(F13277,9)=0),"99999 placeholder",AND(F13277&gt;$O$5,D13277="Expense"),"Expense outlier",AND(F13277&gt;$P$5,D13277="Income"),"Income outlier",TRUE,"valid")</f>
        <v>valid</v>
      </c>
      <c r="K13277" s="1" t="str">
        <f>_xlfn.XLOOKUP(I13277,[1]category_mapping!$F$2:$F$19,[1]category_mapping!$G$2:$G$19,E13277)</f>
        <v>rent</v>
      </c>
      <c r="L13277" s="1" t="str">
        <f>IF(cleaning_working[[#This Row],[date]]="","Missing","Available")</f>
        <v>Available</v>
      </c>
    </row>
    <row r="13278" spans="1:12" x14ac:dyDescent="0.35">
      <c r="A13278" s="1" t="s">
        <v>12722</v>
      </c>
      <c r="B13278" s="1" t="s">
        <v>446</v>
      </c>
      <c r="C13278" s="3">
        <v>44227</v>
      </c>
      <c r="D13278" s="1" t="s">
        <v>13</v>
      </c>
      <c r="E13278" s="1" t="s">
        <v>63</v>
      </c>
      <c r="F13278" s="1">
        <v>4045</v>
      </c>
      <c r="G13278" s="1" t="s">
        <v>32</v>
      </c>
      <c r="H13278" s="1" t="s">
        <v>26</v>
      </c>
      <c r="I13278" s="1" t="s">
        <v>120</v>
      </c>
      <c r="J13278" s="1" t="str" cm="1">
        <f t="array" ref="J13278">_xlfn.IFS(F13278="","missing",F13278&lt;0,"negative",F13278=0,"zero",AND(F13278&gt;=99999,MOD(F13278,9)=0),"99999 placeholder",AND(F13278&gt;$O$5,D13278="Expense"),"Expense outlier",AND(F13278&gt;$P$5,D13278="Income"),"Income outlier",TRUE,"valid")</f>
        <v>valid</v>
      </c>
      <c r="K13278" s="1" t="str">
        <f>_xlfn.XLOOKUP(I13278,[1]category_mapping!$F$2:$F$19,[1]category_mapping!$G$2:$G$19,E13278)</f>
        <v>food</v>
      </c>
      <c r="L13278" s="1" t="str">
        <f>IF(cleaning_working[[#This Row],[date]]="","Missing","Available")</f>
        <v>Available</v>
      </c>
    </row>
    <row r="13279" spans="1:12" x14ac:dyDescent="0.35">
      <c r="A13279" s="1" t="s">
        <v>12723</v>
      </c>
      <c r="B13279" s="1" t="s">
        <v>152</v>
      </c>
      <c r="C13279" s="3">
        <v>44884</v>
      </c>
      <c r="D13279" s="1" t="s">
        <v>13</v>
      </c>
      <c r="E13279" s="1" t="s">
        <v>63</v>
      </c>
      <c r="F13279" s="1">
        <v>302</v>
      </c>
      <c r="G13279" s="1" t="s">
        <v>32</v>
      </c>
      <c r="H13279" s="1" t="s">
        <v>26</v>
      </c>
      <c r="I13279" s="1" t="s">
        <v>80</v>
      </c>
      <c r="J13279" s="1" t="str" cm="1">
        <f t="array" ref="J13279">_xlfn.IFS(F13279="","missing",F13279&lt;0,"negative",F13279=0,"zero",AND(F13279&gt;=99999,MOD(F13279,9)=0),"99999 placeholder",AND(F13279&gt;$O$5,D13279="Expense"),"Expense outlier",AND(F13279&gt;$P$5,D13279="Income"),"Income outlier",TRUE,"valid")</f>
        <v>valid</v>
      </c>
      <c r="K13279" s="1" t="str">
        <f>_xlfn.XLOOKUP(I13279,[1]category_mapping!$F$2:$F$19,[1]category_mapping!$G$2:$G$19,E13279)</f>
        <v>food</v>
      </c>
      <c r="L13279" s="1" t="str">
        <f>IF(cleaning_working[[#This Row],[date]]="","Missing","Available")</f>
        <v>Available</v>
      </c>
    </row>
    <row r="13280" spans="1:12" x14ac:dyDescent="0.35">
      <c r="A13280" s="1" t="s">
        <v>12724</v>
      </c>
      <c r="B13280" s="1" t="s">
        <v>500</v>
      </c>
      <c r="C13280" s="3">
        <v>44962</v>
      </c>
      <c r="D13280" s="1" t="s">
        <v>13</v>
      </c>
      <c r="E13280" s="1" t="s">
        <v>39</v>
      </c>
      <c r="F13280" s="1">
        <v>611</v>
      </c>
      <c r="G13280" s="1" t="s">
        <v>40</v>
      </c>
      <c r="H13280" s="1" t="s">
        <v>159</v>
      </c>
      <c r="I13280" s="1" t="s">
        <v>66</v>
      </c>
      <c r="J13280" s="1" t="str" cm="1">
        <f t="array" ref="J13280">_xlfn.IFS(F13280="","missing",F13280&lt;0,"negative",F13280=0,"zero",AND(F13280&gt;=99999,MOD(F13280,9)=0),"99999 placeholder",AND(F13280&gt;$O$5,D13280="Expense"),"Expense outlier",AND(F13280&gt;$P$5,D13280="Income"),"Income outlier",TRUE,"valid")</f>
        <v>valid</v>
      </c>
      <c r="K13280" s="1" t="str">
        <f>_xlfn.XLOOKUP(I13280,[1]category_mapping!$F$2:$F$19,[1]category_mapping!$G$2:$G$19,E13280)</f>
        <v>food</v>
      </c>
      <c r="L13280" s="1" t="str">
        <f>IF(cleaning_working[[#This Row],[date]]="","Missing","Available")</f>
        <v>Available</v>
      </c>
    </row>
    <row r="13281" spans="1:12" x14ac:dyDescent="0.35">
      <c r="A13281" s="1" t="s">
        <v>12725</v>
      </c>
      <c r="B13281" s="1" t="s">
        <v>274</v>
      </c>
      <c r="C13281" s="3" t="s">
        <v>38</v>
      </c>
      <c r="D13281" s="1" t="s">
        <v>13</v>
      </c>
      <c r="E13281" s="1" t="s">
        <v>45</v>
      </c>
      <c r="F13281" s="1">
        <v>3832</v>
      </c>
      <c r="G13281" s="1" t="s">
        <v>40</v>
      </c>
      <c r="H13281" s="1" t="s">
        <v>107</v>
      </c>
      <c r="I13281" s="1" t="s">
        <v>97</v>
      </c>
      <c r="J13281" s="1" t="str" cm="1">
        <f t="array" ref="J13281">_xlfn.IFS(F13281="","missing",F13281&lt;0,"negative",F13281=0,"zero",AND(F13281&gt;=99999,MOD(F13281,9)=0),"99999 placeholder",AND(F13281&gt;$O$5,D13281="Expense"),"Expense outlier",AND(F13281&gt;$P$5,D13281="Income"),"Income outlier",TRUE,"valid")</f>
        <v>valid</v>
      </c>
      <c r="K13281" s="1" t="str">
        <f>_xlfn.XLOOKUP(I13281,[1]category_mapping!$F$2:$F$19,[1]category_mapping!$G$2:$G$19,E13281)</f>
        <v>health</v>
      </c>
      <c r="L13281" s="1" t="str">
        <f>IF(cleaning_working[[#This Row],[date]]="","Missing","Available")</f>
        <v>Missing</v>
      </c>
    </row>
    <row r="13282" spans="1:12" x14ac:dyDescent="0.35">
      <c r="A13282" s="1" t="s">
        <v>12726</v>
      </c>
      <c r="B13282" s="1" t="s">
        <v>379</v>
      </c>
      <c r="C13282" s="3">
        <v>44665</v>
      </c>
      <c r="D13282" s="1" t="s">
        <v>13</v>
      </c>
      <c r="E13282" s="1" t="s">
        <v>45</v>
      </c>
      <c r="F13282" s="1">
        <v>8897</v>
      </c>
      <c r="G13282" s="1" t="s">
        <v>64</v>
      </c>
      <c r="H13282" s="1" t="s">
        <v>107</v>
      </c>
      <c r="I13282" s="1" t="s">
        <v>80</v>
      </c>
      <c r="J13282" s="1" t="str" cm="1">
        <f t="array" ref="J13282">_xlfn.IFS(F13282="","missing",F13282&lt;0,"negative",F13282=0,"zero",AND(F13282&gt;=99999,MOD(F13282,9)=0),"99999 placeholder",AND(F13282&gt;$O$5,D13282="Expense"),"Expense outlier",AND(F13282&gt;$P$5,D13282="Income"),"Income outlier",TRUE,"valid")</f>
        <v>valid</v>
      </c>
      <c r="K13282" s="1" t="str">
        <f>_xlfn.XLOOKUP(I13282,[1]category_mapping!$F$2:$F$19,[1]category_mapping!$G$2:$G$19,E13282)</f>
        <v>food</v>
      </c>
      <c r="L13282" s="1" t="str">
        <f>IF(cleaning_working[[#This Row],[date]]="","Missing","Available")</f>
        <v>Available</v>
      </c>
    </row>
    <row r="13283" spans="1:12" x14ac:dyDescent="0.35">
      <c r="A13283" s="1" t="s">
        <v>12727</v>
      </c>
      <c r="B13283" s="1" t="s">
        <v>381</v>
      </c>
      <c r="C13283" s="3">
        <v>44459</v>
      </c>
      <c r="D13283" s="1" t="s">
        <v>13</v>
      </c>
      <c r="E13283" s="1" t="s">
        <v>39</v>
      </c>
      <c r="F13283" s="1">
        <v>3610</v>
      </c>
      <c r="G13283" s="1" t="s">
        <v>64</v>
      </c>
      <c r="H13283" s="1" t="s">
        <v>33</v>
      </c>
      <c r="I13283" s="1" t="s">
        <v>20</v>
      </c>
      <c r="J13283" s="1" t="str" cm="1">
        <f t="array" ref="J13283">_xlfn.IFS(F13283="","missing",F13283&lt;0,"negative",F13283=0,"zero",AND(F13283&gt;=99999,MOD(F13283,9)=0),"99999 placeholder",AND(F13283&gt;$O$5,D13283="Expense"),"Expense outlier",AND(F13283&gt;$P$5,D13283="Income"),"Income outlier",TRUE,"valid")</f>
        <v>valid</v>
      </c>
      <c r="K13283" s="1" t="str">
        <f>_xlfn.XLOOKUP(I13283,[1]category_mapping!$F$2:$F$19,[1]category_mapping!$G$2:$G$19,E13283)</f>
        <v>entertainment</v>
      </c>
      <c r="L13283" s="1" t="str">
        <f>IF(cleaning_working[[#This Row],[date]]="","Missing","Available")</f>
        <v>Available</v>
      </c>
    </row>
    <row r="13284" spans="1:12" x14ac:dyDescent="0.35">
      <c r="A13284" s="1" t="s">
        <v>12728</v>
      </c>
      <c r="B13284" s="1" t="s">
        <v>257</v>
      </c>
      <c r="C13284" s="3">
        <v>45568</v>
      </c>
      <c r="D13284" s="1" t="s">
        <v>13</v>
      </c>
      <c r="E13284" s="1" t="s">
        <v>39</v>
      </c>
      <c r="F13284" s="1">
        <v>2874</v>
      </c>
      <c r="G13284" s="1" t="s">
        <v>64</v>
      </c>
      <c r="H13284" s="1" t="s">
        <v>86</v>
      </c>
      <c r="I13284" s="1" t="s">
        <v>137</v>
      </c>
      <c r="J13284" s="1" t="str" cm="1">
        <f t="array" ref="J13284">_xlfn.IFS(F13284="","missing",F13284&lt;0,"negative",F13284=0,"zero",AND(F13284&gt;=99999,MOD(F13284,9)=0),"99999 placeholder",AND(F13284&gt;$O$5,D13284="Expense"),"Expense outlier",AND(F13284&gt;$P$5,D13284="Income"),"Income outlier",TRUE,"valid")</f>
        <v>valid</v>
      </c>
      <c r="K13284" s="1" t="str">
        <f>_xlfn.XLOOKUP(I13284,[1]category_mapping!$F$2:$F$19,[1]category_mapping!$G$2:$G$19,E13284)</f>
        <v>travel</v>
      </c>
      <c r="L13284" s="1" t="str">
        <f>IF(cleaning_working[[#This Row],[date]]="","Missing","Available")</f>
        <v>Available</v>
      </c>
    </row>
    <row r="13285" spans="1:12" x14ac:dyDescent="0.35">
      <c r="A13285" s="1" t="s">
        <v>12729</v>
      </c>
      <c r="B13285" s="1" t="s">
        <v>150</v>
      </c>
      <c r="C13285" s="3">
        <v>44849</v>
      </c>
      <c r="D13285" s="1" t="s">
        <v>13</v>
      </c>
      <c r="E13285" s="1" t="s">
        <v>96</v>
      </c>
      <c r="F13285" s="1">
        <v>190</v>
      </c>
      <c r="G13285" s="1" t="s">
        <v>32</v>
      </c>
      <c r="H13285" s="1" t="s">
        <v>33</v>
      </c>
      <c r="I13285" s="1" t="s">
        <v>272</v>
      </c>
      <c r="J13285" s="1" t="str" cm="1">
        <f t="array" ref="J13285">_xlfn.IFS(F13285="","missing",F13285&lt;0,"negative",F13285=0,"zero",AND(F13285&gt;=99999,MOD(F13285,9)=0),"99999 placeholder",AND(F13285&gt;$O$5,D13285="Expense"),"Expense outlier",AND(F13285&gt;$P$5,D13285="Income"),"Income outlier",TRUE,"valid")</f>
        <v>valid</v>
      </c>
      <c r="K13285" s="1" t="str">
        <f>_xlfn.XLOOKUP(I13285,[1]category_mapping!$F$2:$F$19,[1]category_mapping!$G$2:$G$19,E13285)</f>
        <v>food</v>
      </c>
      <c r="L13285" s="1" t="str">
        <f>IF(cleaning_working[[#This Row],[date]]="","Missing","Available")</f>
        <v>Available</v>
      </c>
    </row>
    <row r="13286" spans="1:12" x14ac:dyDescent="0.35">
      <c r="A13286" s="1" t="s">
        <v>12730</v>
      </c>
      <c r="B13286" s="1" t="s">
        <v>255</v>
      </c>
      <c r="C13286" s="3">
        <v>44652</v>
      </c>
      <c r="D13286" s="1" t="s">
        <v>13</v>
      </c>
      <c r="E13286" s="1" t="s">
        <v>96</v>
      </c>
      <c r="F13286" s="1">
        <v>2866</v>
      </c>
      <c r="G13286" s="1" t="s">
        <v>18</v>
      </c>
      <c r="H13286" s="1" t="s">
        <v>25</v>
      </c>
      <c r="I13286" s="1" t="s">
        <v>87</v>
      </c>
      <c r="J13286" s="1" t="str" cm="1">
        <f t="array" ref="J13286">_xlfn.IFS(F13286="","missing",F13286&lt;0,"negative",F13286=0,"zero",AND(F13286&gt;=99999,MOD(F13286,9)=0),"99999 placeholder",AND(F13286&gt;$O$5,D13286="Expense"),"Expense outlier",AND(F13286&gt;$P$5,D13286="Income"),"Income outlier",TRUE,"valid")</f>
        <v>valid</v>
      </c>
      <c r="K13286" s="1" t="str">
        <f>_xlfn.XLOOKUP(I13286,[1]category_mapping!$F$2:$F$19,[1]category_mapping!$G$2:$G$19,E13286)</f>
        <v>travel</v>
      </c>
      <c r="L13286" s="1" t="str">
        <f>IF(cleaning_working[[#This Row],[date]]="","Missing","Available")</f>
        <v>Available</v>
      </c>
    </row>
    <row r="13287" spans="1:12" x14ac:dyDescent="0.35">
      <c r="A13287" s="1" t="s">
        <v>12731</v>
      </c>
      <c r="B13287" s="1" t="s">
        <v>1044</v>
      </c>
      <c r="C13287" s="3">
        <v>45529</v>
      </c>
      <c r="D13287" s="1" t="s">
        <v>13</v>
      </c>
      <c r="E13287" s="1" t="s">
        <v>17</v>
      </c>
      <c r="F13287" s="1">
        <v>5782</v>
      </c>
      <c r="G13287" s="1" t="s">
        <v>40</v>
      </c>
      <c r="H13287" s="1" t="s">
        <v>19</v>
      </c>
      <c r="I13287" s="1" t="s">
        <v>217</v>
      </c>
      <c r="J13287" s="1" t="str" cm="1">
        <f t="array" ref="J13287">_xlfn.IFS(F13287="","missing",F13287&lt;0,"negative",F13287=0,"zero",AND(F13287&gt;=99999,MOD(F13287,9)=0),"99999 placeholder",AND(F13287&gt;$O$5,D13287="Expense"),"Expense outlier",AND(F13287&gt;$P$5,D13287="Income"),"Income outlier",TRUE,"valid")</f>
        <v>valid</v>
      </c>
      <c r="K13287" s="1" t="str">
        <f>_xlfn.XLOOKUP(I13287,[1]category_mapping!$F$2:$F$19,[1]category_mapping!$G$2:$G$19,E13287)</f>
        <v>rent</v>
      </c>
      <c r="L13287" s="1" t="str">
        <f>IF(cleaning_working[[#This Row],[date]]="","Missing","Available")</f>
        <v>Available</v>
      </c>
    </row>
    <row r="13288" spans="1:12" x14ac:dyDescent="0.35">
      <c r="A13288" s="1" t="s">
        <v>12732</v>
      </c>
      <c r="B13288" s="1" t="s">
        <v>386</v>
      </c>
      <c r="C13288" s="3">
        <v>44633</v>
      </c>
      <c r="D13288" s="1" t="s">
        <v>13</v>
      </c>
      <c r="E13288" s="1" t="s">
        <v>63</v>
      </c>
      <c r="F13288" s="1">
        <v>5280</v>
      </c>
      <c r="G13288" s="1" t="s">
        <v>18</v>
      </c>
      <c r="H13288" s="1" t="s">
        <v>52</v>
      </c>
      <c r="I13288" s="1" t="s">
        <v>34</v>
      </c>
      <c r="J13288" s="1" t="str" cm="1">
        <f t="array" ref="J13288">_xlfn.IFS(F13288="","missing",F13288&lt;0,"negative",F13288=0,"zero",AND(F13288&gt;=99999,MOD(F13288,9)=0),"99999 placeholder",AND(F13288&gt;$O$5,D13288="Expense"),"Expense outlier",AND(F13288&gt;$P$5,D13288="Income"),"Income outlier",TRUE,"valid")</f>
        <v>valid</v>
      </c>
      <c r="K13288" s="1" t="str">
        <f>_xlfn.XLOOKUP(I13288,[1]category_mapping!$F$2:$F$19,[1]category_mapping!$G$2:$G$19,E13288)</f>
        <v>education</v>
      </c>
      <c r="L13288" s="1" t="str">
        <f>IF(cleaning_working[[#This Row],[date]]="","Missing","Available")</f>
        <v>Available</v>
      </c>
    </row>
    <row r="13289" spans="1:12" x14ac:dyDescent="0.35">
      <c r="A13289" s="1" t="s">
        <v>12733</v>
      </c>
      <c r="B13289" s="1" t="s">
        <v>376</v>
      </c>
      <c r="C13289" s="3" t="s">
        <v>38</v>
      </c>
      <c r="D13289" s="1" t="s">
        <v>13</v>
      </c>
      <c r="E13289" s="1" t="s">
        <v>96</v>
      </c>
      <c r="F13289" s="1">
        <v>5848</v>
      </c>
      <c r="G13289" s="1" t="s">
        <v>18</v>
      </c>
      <c r="H13289" s="1" t="s">
        <v>52</v>
      </c>
      <c r="I13289" s="1" t="s">
        <v>90</v>
      </c>
      <c r="J13289" s="1" t="str" cm="1">
        <f t="array" ref="J13289">_xlfn.IFS(F13289="","missing",F13289&lt;0,"negative",F13289=0,"zero",AND(F13289&gt;=99999,MOD(F13289,9)=0),"99999 placeholder",AND(F13289&gt;$O$5,D13289="Expense"),"Expense outlier",AND(F13289&gt;$P$5,D13289="Income"),"Income outlier",TRUE,"valid")</f>
        <v>valid</v>
      </c>
      <c r="K13289" s="1" t="str">
        <f>_xlfn.XLOOKUP(I13289,[1]category_mapping!$F$2:$F$19,[1]category_mapping!$G$2:$G$19,E13289)</f>
        <v>travel</v>
      </c>
      <c r="L13289" s="1" t="str">
        <f>IF(cleaning_working[[#This Row],[date]]="","Missing","Available")</f>
        <v>Missing</v>
      </c>
    </row>
    <row r="13290" spans="1:12" x14ac:dyDescent="0.35">
      <c r="A13290" s="1" t="s">
        <v>10983</v>
      </c>
      <c r="B13290" s="1" t="s">
        <v>266</v>
      </c>
      <c r="C13290" s="3">
        <v>44250</v>
      </c>
      <c r="D13290" s="1" t="s">
        <v>14</v>
      </c>
      <c r="E13290" s="1" t="s">
        <v>31</v>
      </c>
      <c r="F13290" s="1">
        <v>20615</v>
      </c>
      <c r="G13290" s="1" t="s">
        <v>64</v>
      </c>
      <c r="H13290" s="1" t="s">
        <v>133</v>
      </c>
      <c r="J13290" s="1" t="str" cm="1">
        <f t="array" ref="J13290">_xlfn.IFS(F13290="","missing",F13290&lt;0,"negative",F13290=0,"zero",AND(F13290&gt;=99999,MOD(F13290,9)=0),"99999 placeholder",AND(F13290&gt;$O$5,D13290="Expense"),"Expense outlier",AND(F13290&gt;$P$5,D13290="Income"),"Income outlier",TRUE,"valid")</f>
        <v>valid</v>
      </c>
      <c r="K13290" s="1" t="str">
        <f>_xlfn.XLOOKUP(I13290,[1]category_mapping!$F$2:$F$19,[1]category_mapping!$G$2:$G$19,E13290)</f>
        <v>freelance</v>
      </c>
      <c r="L13290" s="1" t="str">
        <f>IF(cleaning_working[[#This Row],[date]]="","Missing","Available")</f>
        <v>Available</v>
      </c>
    </row>
    <row r="13291" spans="1:12" x14ac:dyDescent="0.35">
      <c r="A13291" s="1" t="s">
        <v>9337</v>
      </c>
      <c r="B13291" s="1" t="s">
        <v>686</v>
      </c>
      <c r="C13291" s="3">
        <v>45578</v>
      </c>
      <c r="D13291" s="1" t="s">
        <v>13</v>
      </c>
      <c r="E13291" s="1" t="s">
        <v>45</v>
      </c>
      <c r="F13291" s="1">
        <v>6687</v>
      </c>
      <c r="G13291" s="1" t="s">
        <v>32</v>
      </c>
      <c r="H13291" s="1" t="s">
        <v>26</v>
      </c>
      <c r="I13291" s="1" t="s">
        <v>71</v>
      </c>
      <c r="J13291" s="1" t="str" cm="1">
        <f t="array" ref="J13291">_xlfn.IFS(F13291="","missing",F13291&lt;0,"negative",F13291=0,"zero",AND(F13291&gt;=99999,MOD(F13291,9)=0),"99999 placeholder",AND(F13291&gt;$O$5,D13291="Expense"),"Expense outlier",AND(F13291&gt;$P$5,D13291="Income"),"Income outlier",TRUE,"valid")</f>
        <v>valid</v>
      </c>
      <c r="K13291" s="1" t="str">
        <f>_xlfn.XLOOKUP(I13291,[1]category_mapping!$F$2:$F$19,[1]category_mapping!$G$2:$G$19,E13291)</f>
        <v>health</v>
      </c>
      <c r="L13291" s="1" t="str">
        <f>IF(cleaning_working[[#This Row],[date]]="","Missing","Available")</f>
        <v>Available</v>
      </c>
    </row>
    <row r="13292" spans="1:12" x14ac:dyDescent="0.35">
      <c r="A13292" s="1" t="s">
        <v>12734</v>
      </c>
      <c r="B13292" s="1" t="s">
        <v>336</v>
      </c>
      <c r="C13292" s="3">
        <v>44734</v>
      </c>
      <c r="D13292" s="1" t="s">
        <v>13</v>
      </c>
      <c r="E13292" s="1" t="s">
        <v>24</v>
      </c>
      <c r="F13292" s="1">
        <v>1000</v>
      </c>
      <c r="G13292" s="1" t="s">
        <v>25</v>
      </c>
      <c r="H13292" s="1" t="s">
        <v>86</v>
      </c>
      <c r="I13292" s="1" t="s">
        <v>20</v>
      </c>
      <c r="J13292" s="1" t="str" cm="1">
        <f t="array" ref="J13292">_xlfn.IFS(F13292="","missing",F13292&lt;0,"negative",F13292=0,"zero",AND(F13292&gt;=99999,MOD(F13292,9)=0),"99999 placeholder",AND(F13292&gt;$O$5,D13292="Expense"),"Expense outlier",AND(F13292&gt;$P$5,D13292="Income"),"Income outlier",TRUE,"valid")</f>
        <v>valid</v>
      </c>
      <c r="K13292" s="1" t="str">
        <f>_xlfn.XLOOKUP(I13292,[1]category_mapping!$F$2:$F$19,[1]category_mapping!$G$2:$G$19,E13292)</f>
        <v>entertainment</v>
      </c>
      <c r="L13292" s="1" t="str">
        <f>IF(cleaning_working[[#This Row],[date]]="","Missing","Available")</f>
        <v>Available</v>
      </c>
    </row>
    <row r="13293" spans="1:12" x14ac:dyDescent="0.35">
      <c r="A13293" s="1" t="s">
        <v>12735</v>
      </c>
      <c r="B13293" s="1" t="s">
        <v>446</v>
      </c>
      <c r="C13293" s="3">
        <v>45172</v>
      </c>
      <c r="D13293" s="1" t="s">
        <v>13</v>
      </c>
      <c r="E13293" s="1" t="s">
        <v>63</v>
      </c>
      <c r="F13293" s="1">
        <v>8602</v>
      </c>
      <c r="G13293" s="1" t="s">
        <v>40</v>
      </c>
      <c r="H13293" s="1" t="s">
        <v>19</v>
      </c>
      <c r="I13293" s="1" t="s">
        <v>162</v>
      </c>
      <c r="J13293" s="1" t="str" cm="1">
        <f t="array" ref="J13293">_xlfn.IFS(F13293="","missing",F13293&lt;0,"negative",F13293=0,"zero",AND(F13293&gt;=99999,MOD(F13293,9)=0),"99999 placeholder",AND(F13293&gt;$O$5,D13293="Expense"),"Expense outlier",AND(F13293&gt;$P$5,D13293="Income"),"Income outlier",TRUE,"valid")</f>
        <v>valid</v>
      </c>
      <c r="K13293" s="1" t="str">
        <f>_xlfn.XLOOKUP(I13293,[1]category_mapping!$F$2:$F$19,[1]category_mapping!$G$2:$G$19,E13293)</f>
        <v>utilities</v>
      </c>
      <c r="L13293" s="1" t="str">
        <f>IF(cleaning_working[[#This Row],[date]]="","Missing","Available")</f>
        <v>Available</v>
      </c>
    </row>
    <row r="13294" spans="1:12" x14ac:dyDescent="0.35">
      <c r="A13294" s="1" t="s">
        <v>12736</v>
      </c>
      <c r="B13294" s="1" t="s">
        <v>62</v>
      </c>
      <c r="C13294" s="3">
        <v>45596</v>
      </c>
      <c r="D13294" s="1" t="s">
        <v>13</v>
      </c>
      <c r="E13294" s="1" t="s">
        <v>45</v>
      </c>
      <c r="F13294" s="1">
        <v>9396</v>
      </c>
      <c r="G13294" s="1" t="s">
        <v>64</v>
      </c>
      <c r="H13294" s="1" t="s">
        <v>107</v>
      </c>
      <c r="J13294" s="1" t="str" cm="1">
        <f t="array" ref="J13294">_xlfn.IFS(F13294="","missing",F13294&lt;0,"negative",F13294=0,"zero",AND(F13294&gt;=99999,MOD(F13294,9)=0),"99999 placeholder",AND(F13294&gt;$O$5,D13294="Expense"),"Expense outlier",AND(F13294&gt;$P$5,D13294="Income"),"Income outlier",TRUE,"valid")</f>
        <v>valid</v>
      </c>
      <c r="K13294" s="1" t="str">
        <f>_xlfn.XLOOKUP(I13294,[1]category_mapping!$F$2:$F$19,[1]category_mapping!$G$2:$G$19,E13294)</f>
        <v>entertainment</v>
      </c>
      <c r="L13294" s="1" t="str">
        <f>IF(cleaning_working[[#This Row],[date]]="","Missing","Available")</f>
        <v>Available</v>
      </c>
    </row>
    <row r="13295" spans="1:12" x14ac:dyDescent="0.35">
      <c r="A13295" s="1" t="s">
        <v>12737</v>
      </c>
      <c r="B13295" s="1" t="s">
        <v>309</v>
      </c>
      <c r="C13295" s="3">
        <v>45308</v>
      </c>
      <c r="D13295" s="1" t="s">
        <v>14</v>
      </c>
      <c r="E13295" s="1" t="s">
        <v>57</v>
      </c>
      <c r="F13295" s="1">
        <v>42684</v>
      </c>
      <c r="G13295" s="1" t="s">
        <v>64</v>
      </c>
      <c r="H13295" s="1" t="s">
        <v>65</v>
      </c>
      <c r="I13295" s="1" t="s">
        <v>194</v>
      </c>
      <c r="J13295" s="1" t="str" cm="1">
        <f t="array" ref="J13295">_xlfn.IFS(F13295="","missing",F13295&lt;0,"negative",F13295=0,"zero",AND(F13295&gt;=99999,MOD(F13295,9)=0),"99999 placeholder",AND(F13295&gt;$O$5,D13295="Expense"),"Expense outlier",AND(F13295&gt;$P$5,D13295="Income"),"Income outlier",TRUE,"valid")</f>
        <v>valid</v>
      </c>
      <c r="K13295" s="1" t="str">
        <f>_xlfn.XLOOKUP(I13295,[1]category_mapping!$F$2:$F$19,[1]category_mapping!$G$2:$G$19,E13295)</f>
        <v>travel</v>
      </c>
      <c r="L13295" s="1" t="str">
        <f>IF(cleaning_working[[#This Row],[date]]="","Missing","Available")</f>
        <v>Available</v>
      </c>
    </row>
    <row r="13296" spans="1:12" x14ac:dyDescent="0.35">
      <c r="A13296" s="1" t="s">
        <v>12738</v>
      </c>
      <c r="B13296" s="1" t="s">
        <v>329</v>
      </c>
      <c r="C13296" s="3">
        <v>44843</v>
      </c>
      <c r="D13296" s="1" t="s">
        <v>13</v>
      </c>
      <c r="E13296" s="1" t="s">
        <v>45</v>
      </c>
      <c r="F13296" s="1">
        <v>8216</v>
      </c>
      <c r="G13296" s="1" t="s">
        <v>40</v>
      </c>
      <c r="H13296" s="1" t="s">
        <v>26</v>
      </c>
      <c r="J13296" s="1" t="str" cm="1">
        <f t="array" ref="J13296">_xlfn.IFS(F13296="","missing",F13296&lt;0,"negative",F13296=0,"zero",AND(F13296&gt;=99999,MOD(F13296,9)=0),"99999 placeholder",AND(F13296&gt;$O$5,D13296="Expense"),"Expense outlier",AND(F13296&gt;$P$5,D13296="Income"),"Income outlier",TRUE,"valid")</f>
        <v>valid</v>
      </c>
      <c r="K13296" s="1" t="str">
        <f>_xlfn.XLOOKUP(I13296,[1]category_mapping!$F$2:$F$19,[1]category_mapping!$G$2:$G$19,E13296)</f>
        <v>entertainment</v>
      </c>
      <c r="L13296" s="1" t="str">
        <f>IF(cleaning_working[[#This Row],[date]]="","Missing","Available")</f>
        <v>Available</v>
      </c>
    </row>
    <row r="13297" spans="1:12" x14ac:dyDescent="0.35">
      <c r="A13297" s="1" t="s">
        <v>12739</v>
      </c>
      <c r="B13297" s="1" t="s">
        <v>341</v>
      </c>
      <c r="C13297" s="3">
        <v>45538</v>
      </c>
      <c r="D13297" s="1" t="s">
        <v>13</v>
      </c>
      <c r="E13297" s="1" t="s">
        <v>39</v>
      </c>
      <c r="F13297" s="1">
        <v>2404</v>
      </c>
      <c r="G13297" s="1" t="s">
        <v>40</v>
      </c>
      <c r="H13297" s="1" t="s">
        <v>52</v>
      </c>
      <c r="I13297" s="1" t="s">
        <v>58</v>
      </c>
      <c r="J13297" s="1" t="str" cm="1">
        <f t="array" ref="J13297">_xlfn.IFS(F13297="","missing",F13297&lt;0,"negative",F13297=0,"zero",AND(F13297&gt;=99999,MOD(F13297,9)=0),"99999 placeholder",AND(F13297&gt;$O$5,D13297="Expense"),"Expense outlier",AND(F13297&gt;$P$5,D13297="Income"),"Income outlier",TRUE,"valid")</f>
        <v>valid</v>
      </c>
      <c r="K13297" s="1" t="str">
        <f>_xlfn.XLOOKUP(I13297,[1]category_mapping!$F$2:$F$19,[1]category_mapping!$G$2:$G$19,E13297)</f>
        <v>food</v>
      </c>
      <c r="L13297" s="1" t="str">
        <f>IF(cleaning_working[[#This Row],[date]]="","Missing","Available")</f>
        <v>Available</v>
      </c>
    </row>
    <row r="13298" spans="1:12" x14ac:dyDescent="0.35">
      <c r="A13298" s="1" t="s">
        <v>12740</v>
      </c>
      <c r="B13298" s="1" t="s">
        <v>286</v>
      </c>
      <c r="C13298" s="3">
        <v>44456</v>
      </c>
      <c r="D13298" s="1" t="s">
        <v>13</v>
      </c>
      <c r="E13298" s="1" t="s">
        <v>96</v>
      </c>
      <c r="F13298" s="1">
        <v>4672</v>
      </c>
      <c r="G13298" s="1" t="s">
        <v>32</v>
      </c>
      <c r="H13298" s="1" t="s">
        <v>19</v>
      </c>
      <c r="I13298" s="1" t="s">
        <v>41</v>
      </c>
      <c r="J13298" s="1" t="str" cm="1">
        <f t="array" ref="J13298">_xlfn.IFS(F13298="","missing",F13298&lt;0,"negative",F13298=0,"zero",AND(F13298&gt;=99999,MOD(F13298,9)=0),"99999 placeholder",AND(F13298&gt;$O$5,D13298="Expense"),"Expense outlier",AND(F13298&gt;$P$5,D13298="Income"),"Income outlier",TRUE,"valid")</f>
        <v>valid</v>
      </c>
      <c r="K13298" s="1" t="str">
        <f>_xlfn.XLOOKUP(I13298,[1]category_mapping!$F$2:$F$19,[1]category_mapping!$G$2:$G$19,E13298)</f>
        <v>utilities</v>
      </c>
      <c r="L13298" s="1" t="str">
        <f>IF(cleaning_working[[#This Row],[date]]="","Missing","Available")</f>
        <v>Available</v>
      </c>
    </row>
    <row r="13299" spans="1:12" x14ac:dyDescent="0.35">
      <c r="A13299" s="1" t="s">
        <v>12741</v>
      </c>
      <c r="B13299" s="1" t="s">
        <v>190</v>
      </c>
      <c r="C13299" s="3">
        <v>44390</v>
      </c>
      <c r="D13299" s="1" t="s">
        <v>14</v>
      </c>
      <c r="E13299" s="1" t="s">
        <v>119</v>
      </c>
      <c r="F13299" s="1">
        <v>46843</v>
      </c>
      <c r="G13299" s="1" t="s">
        <v>18</v>
      </c>
      <c r="H13299" s="1" t="s">
        <v>107</v>
      </c>
      <c r="I13299" s="1" t="s">
        <v>97</v>
      </c>
      <c r="J13299" s="1" t="str" cm="1">
        <f t="array" ref="J13299">_xlfn.IFS(F13299="","missing",F13299&lt;0,"negative",F13299=0,"zero",AND(F13299&gt;=99999,MOD(F13299,9)=0),"99999 placeholder",AND(F13299&gt;$O$5,D13299="Expense"),"Expense outlier",AND(F13299&gt;$P$5,D13299="Income"),"Income outlier",TRUE,"valid")</f>
        <v>valid</v>
      </c>
      <c r="K13299" s="1" t="str">
        <f>_xlfn.XLOOKUP(I13299,[1]category_mapping!$F$2:$F$19,[1]category_mapping!$G$2:$G$19,E13299)</f>
        <v>health</v>
      </c>
      <c r="L13299" s="1" t="str">
        <f>IF(cleaning_working[[#This Row],[date]]="","Missing","Available")</f>
        <v>Available</v>
      </c>
    </row>
    <row r="13300" spans="1:12" x14ac:dyDescent="0.35">
      <c r="A13300" s="1" t="s">
        <v>9703</v>
      </c>
      <c r="B13300" s="1" t="s">
        <v>113</v>
      </c>
      <c r="C13300" s="3">
        <v>44608</v>
      </c>
      <c r="D13300" s="1" t="s">
        <v>13</v>
      </c>
      <c r="E13300" s="1" t="s">
        <v>96</v>
      </c>
      <c r="F13300" s="1">
        <v>925</v>
      </c>
      <c r="G13300" s="1" t="s">
        <v>64</v>
      </c>
      <c r="H13300" s="1" t="s">
        <v>159</v>
      </c>
      <c r="I13300" s="1" t="s">
        <v>272</v>
      </c>
      <c r="J13300" s="1" t="str" cm="1">
        <f t="array" ref="J13300">_xlfn.IFS(F13300="","missing",F13300&lt;0,"negative",F13300=0,"zero",AND(F13300&gt;=99999,MOD(F13300,9)=0),"99999 placeholder",AND(F13300&gt;$O$5,D13300="Expense"),"Expense outlier",AND(F13300&gt;$P$5,D13300="Income"),"Income outlier",TRUE,"valid")</f>
        <v>valid</v>
      </c>
      <c r="K13300" s="1" t="str">
        <f>_xlfn.XLOOKUP(I13300,[1]category_mapping!$F$2:$F$19,[1]category_mapping!$G$2:$G$19,E13300)</f>
        <v>food</v>
      </c>
      <c r="L13300" s="1" t="str">
        <f>IF(cleaning_working[[#This Row],[date]]="","Missing","Available")</f>
        <v>Available</v>
      </c>
    </row>
    <row r="13301" spans="1:12" x14ac:dyDescent="0.35">
      <c r="A13301" s="1" t="s">
        <v>12742</v>
      </c>
      <c r="B13301" s="1" t="s">
        <v>376</v>
      </c>
      <c r="C13301" s="3">
        <v>45356</v>
      </c>
      <c r="D13301" s="1" t="s">
        <v>13</v>
      </c>
      <c r="E13301" s="1" t="s">
        <v>96</v>
      </c>
      <c r="F13301" s="1">
        <v>3474</v>
      </c>
      <c r="G13301" s="1" t="s">
        <v>32</v>
      </c>
      <c r="H13301" s="1" t="s">
        <v>65</v>
      </c>
      <c r="I13301" s="1" t="s">
        <v>162</v>
      </c>
      <c r="J13301" s="1" t="str" cm="1">
        <f t="array" ref="J13301">_xlfn.IFS(F13301="","missing",F13301&lt;0,"negative",F13301=0,"zero",AND(F13301&gt;=99999,MOD(F13301,9)=0),"99999 placeholder",AND(F13301&gt;$O$5,D13301="Expense"),"Expense outlier",AND(F13301&gt;$P$5,D13301="Income"),"Income outlier",TRUE,"valid")</f>
        <v>valid</v>
      </c>
      <c r="K13301" s="1" t="str">
        <f>_xlfn.XLOOKUP(I13301,[1]category_mapping!$F$2:$F$19,[1]category_mapping!$G$2:$G$19,E13301)</f>
        <v>travel</v>
      </c>
      <c r="L13301" s="1" t="str">
        <f>IF(cleaning_working[[#This Row],[date]]="","Missing","Available")</f>
        <v>Available</v>
      </c>
    </row>
    <row r="13302" spans="1:12" x14ac:dyDescent="0.35">
      <c r="A13302" s="1" t="s">
        <v>12743</v>
      </c>
      <c r="B13302" s="1" t="s">
        <v>262</v>
      </c>
      <c r="C13302" s="3">
        <v>45581</v>
      </c>
      <c r="D13302" s="1" t="s">
        <v>13</v>
      </c>
      <c r="E13302" s="1" t="s">
        <v>24</v>
      </c>
      <c r="F13302" s="1">
        <v>5355</v>
      </c>
      <c r="G13302" s="1" t="s">
        <v>40</v>
      </c>
      <c r="H13302" s="1" t="s">
        <v>107</v>
      </c>
      <c r="I13302" s="1" t="s">
        <v>170</v>
      </c>
      <c r="J13302" s="1" t="str" cm="1">
        <f t="array" ref="J13302">_xlfn.IFS(F13302="","missing",F13302&lt;0,"negative",F13302=0,"zero",AND(F13302&gt;=99999,MOD(F13302,9)=0),"99999 placeholder",AND(F13302&gt;$O$5,D13302="Expense"),"Expense outlier",AND(F13302&gt;$P$5,D13302="Income"),"Income outlier",TRUE,"valid")</f>
        <v>valid</v>
      </c>
      <c r="K13302" s="1" t="str">
        <f>_xlfn.XLOOKUP(I13302,[1]category_mapping!$F$2:$F$19,[1]category_mapping!$G$2:$G$19,E13302)</f>
        <v>health</v>
      </c>
      <c r="L13302" s="1" t="str">
        <f>IF(cleaning_working[[#This Row],[date]]="","Missing","Available")</f>
        <v>Available</v>
      </c>
    </row>
    <row r="13303" spans="1:12" x14ac:dyDescent="0.35">
      <c r="A13303" s="1" t="s">
        <v>12744</v>
      </c>
      <c r="B13303" s="1" t="s">
        <v>62</v>
      </c>
      <c r="C13303" s="3">
        <v>45627</v>
      </c>
      <c r="D13303" s="1" t="s">
        <v>14</v>
      </c>
      <c r="E13303" s="1" t="s">
        <v>70</v>
      </c>
      <c r="F13303" s="1">
        <v>48249</v>
      </c>
      <c r="G13303" s="1" t="s">
        <v>40</v>
      </c>
      <c r="H13303" s="1" t="s">
        <v>26</v>
      </c>
      <c r="I13303" s="1" t="s">
        <v>120</v>
      </c>
      <c r="J13303" s="1" t="str" cm="1">
        <f t="array" ref="J13303">_xlfn.IFS(F13303="","missing",F13303&lt;0,"negative",F13303=0,"zero",AND(F13303&gt;=99999,MOD(F13303,9)=0),"99999 placeholder",AND(F13303&gt;$O$5,D13303="Expense"),"Expense outlier",AND(F13303&gt;$P$5,D13303="Income"),"Income outlier",TRUE,"valid")</f>
        <v>valid</v>
      </c>
      <c r="K13303" s="1" t="str">
        <f>_xlfn.XLOOKUP(I13303,[1]category_mapping!$F$2:$F$19,[1]category_mapping!$G$2:$G$19,E13303)</f>
        <v>food</v>
      </c>
      <c r="L13303" s="1" t="str">
        <f>IF(cleaning_working[[#This Row],[date]]="","Missing","Available")</f>
        <v>Available</v>
      </c>
    </row>
    <row r="13304" spans="1:12" x14ac:dyDescent="0.35">
      <c r="A13304" s="1" t="s">
        <v>12745</v>
      </c>
      <c r="B13304" s="1" t="s">
        <v>190</v>
      </c>
      <c r="C13304" s="3">
        <v>45259</v>
      </c>
      <c r="D13304" s="1" t="s">
        <v>13</v>
      </c>
      <c r="E13304" s="1" t="s">
        <v>63</v>
      </c>
      <c r="F13304" s="1">
        <v>159</v>
      </c>
      <c r="G13304" s="1" t="s">
        <v>18</v>
      </c>
      <c r="H13304" s="1" t="s">
        <v>25</v>
      </c>
      <c r="I13304" s="1" t="s">
        <v>217</v>
      </c>
      <c r="J13304" s="1" t="str" cm="1">
        <f t="array" ref="J13304">_xlfn.IFS(F13304="","missing",F13304&lt;0,"negative",F13304=0,"zero",AND(F13304&gt;=99999,MOD(F13304,9)=0),"99999 placeholder",AND(F13304&gt;$O$5,D13304="Expense"),"Expense outlier",AND(F13304&gt;$P$5,D13304="Income"),"Income outlier",TRUE,"valid")</f>
        <v>valid</v>
      </c>
      <c r="K13304" s="1" t="str">
        <f>_xlfn.XLOOKUP(I13304,[1]category_mapping!$F$2:$F$19,[1]category_mapping!$G$2:$G$19,E13304)</f>
        <v>rent</v>
      </c>
      <c r="L13304" s="1" t="str">
        <f>IF(cleaning_working[[#This Row],[date]]="","Missing","Available")</f>
        <v>Available</v>
      </c>
    </row>
    <row r="13305" spans="1:12" x14ac:dyDescent="0.35">
      <c r="A13305" s="1" t="s">
        <v>12746</v>
      </c>
      <c r="B13305" s="1" t="s">
        <v>73</v>
      </c>
      <c r="C13305" s="3">
        <v>45359</v>
      </c>
      <c r="D13305" s="1" t="s">
        <v>13</v>
      </c>
      <c r="E13305" s="1" t="s">
        <v>24</v>
      </c>
      <c r="F13305" s="1">
        <v>7510</v>
      </c>
      <c r="G13305" s="1" t="s">
        <v>18</v>
      </c>
      <c r="H13305" s="1" t="s">
        <v>26</v>
      </c>
      <c r="I13305" s="1" t="s">
        <v>87</v>
      </c>
      <c r="J13305" s="1" t="str" cm="1">
        <f t="array" ref="J13305">_xlfn.IFS(F13305="","missing",F13305&lt;0,"negative",F13305=0,"zero",AND(F13305&gt;=99999,MOD(F13305,9)=0),"99999 placeholder",AND(F13305&gt;$O$5,D13305="Expense"),"Expense outlier",AND(F13305&gt;$P$5,D13305="Income"),"Income outlier",TRUE,"valid")</f>
        <v>valid</v>
      </c>
      <c r="K13305" s="1" t="str">
        <f>_xlfn.XLOOKUP(I13305,[1]category_mapping!$F$2:$F$19,[1]category_mapping!$G$2:$G$19,E13305)</f>
        <v>rent</v>
      </c>
      <c r="L13305" s="1" t="str">
        <f>IF(cleaning_working[[#This Row],[date]]="","Missing","Available")</f>
        <v>Available</v>
      </c>
    </row>
    <row r="13306" spans="1:12" x14ac:dyDescent="0.35">
      <c r="A13306" s="1" t="s">
        <v>12747</v>
      </c>
      <c r="B13306" s="1" t="s">
        <v>155</v>
      </c>
      <c r="C13306" s="3">
        <v>44662</v>
      </c>
      <c r="D13306" s="1" t="s">
        <v>13</v>
      </c>
      <c r="E13306" s="1" t="s">
        <v>39</v>
      </c>
      <c r="F13306" s="1">
        <v>3341</v>
      </c>
      <c r="G13306" s="1" t="s">
        <v>18</v>
      </c>
      <c r="H13306" s="1" t="s">
        <v>52</v>
      </c>
      <c r="I13306" s="1" t="s">
        <v>226</v>
      </c>
      <c r="J13306" s="1" t="str" cm="1">
        <f t="array" ref="J13306">_xlfn.IFS(F13306="","missing",F13306&lt;0,"negative",F13306=0,"zero",AND(F13306&gt;=99999,MOD(F13306,9)=0),"99999 placeholder",AND(F13306&gt;$O$5,D13306="Expense"),"Expense outlier",AND(F13306&gt;$P$5,D13306="Income"),"Income outlier",TRUE,"valid")</f>
        <v>valid</v>
      </c>
      <c r="K13306" s="1" t="str">
        <f>_xlfn.XLOOKUP(I13306,[1]category_mapping!$F$2:$F$19,[1]category_mapping!$G$2:$G$19,E13306)</f>
        <v>savings</v>
      </c>
      <c r="L13306" s="1" t="str">
        <f>IF(cleaning_working[[#This Row],[date]]="","Missing","Available")</f>
        <v>Available</v>
      </c>
    </row>
    <row r="13307" spans="1:12" x14ac:dyDescent="0.35">
      <c r="A13307" s="1" t="s">
        <v>12748</v>
      </c>
      <c r="B13307" s="1" t="s">
        <v>202</v>
      </c>
      <c r="C13307" s="3">
        <v>45414</v>
      </c>
      <c r="D13307" s="1" t="s">
        <v>13</v>
      </c>
      <c r="E13307" s="1" t="s">
        <v>104</v>
      </c>
      <c r="F13307" s="1">
        <v>7360</v>
      </c>
      <c r="G13307" s="1" t="s">
        <v>64</v>
      </c>
      <c r="H13307" s="1" t="s">
        <v>26</v>
      </c>
      <c r="J13307" s="1" t="str" cm="1">
        <f t="array" ref="J13307">_xlfn.IFS(F13307="","missing",F13307&lt;0,"negative",F13307=0,"zero",AND(F13307&gt;=99999,MOD(F13307,9)=0),"99999 placeholder",AND(F13307&gt;$O$5,D13307="Expense"),"Expense outlier",AND(F13307&gt;$P$5,D13307="Income"),"Income outlier",TRUE,"valid")</f>
        <v>valid</v>
      </c>
      <c r="K13307" s="1" t="str">
        <f>_xlfn.XLOOKUP(I13307,[1]category_mapping!$F$2:$F$19,[1]category_mapping!$G$2:$G$19,E13307)</f>
        <v>health</v>
      </c>
      <c r="L13307" s="1" t="str">
        <f>IF(cleaning_working[[#This Row],[date]]="","Missing","Available")</f>
        <v>Available</v>
      </c>
    </row>
    <row r="13308" spans="1:12" x14ac:dyDescent="0.35">
      <c r="A13308" s="1" t="s">
        <v>12749</v>
      </c>
      <c r="B13308" s="1" t="s">
        <v>323</v>
      </c>
      <c r="C13308" s="3">
        <v>44222</v>
      </c>
      <c r="D13308" s="1" t="s">
        <v>13</v>
      </c>
      <c r="E13308" s="1" t="s">
        <v>24</v>
      </c>
      <c r="F13308" s="1">
        <v>679</v>
      </c>
      <c r="G13308" s="1" t="s">
        <v>40</v>
      </c>
      <c r="H13308" s="1" t="s">
        <v>86</v>
      </c>
      <c r="J13308" s="1" t="str" cm="1">
        <f t="array" ref="J13308">_xlfn.IFS(F13308="","missing",F13308&lt;0,"negative",F13308=0,"zero",AND(F13308&gt;=99999,MOD(F13308,9)=0),"99999 placeholder",AND(F13308&gt;$O$5,D13308="Expense"),"Expense outlier",AND(F13308&gt;$P$5,D13308="Income"),"Income outlier",TRUE,"valid")</f>
        <v>valid</v>
      </c>
      <c r="K13308" s="1" t="str">
        <f>_xlfn.XLOOKUP(I13308,[1]category_mapping!$F$2:$F$19,[1]category_mapping!$G$2:$G$19,E13308)</f>
        <v>rent</v>
      </c>
      <c r="L13308" s="1" t="str">
        <f>IF(cleaning_working[[#This Row],[date]]="","Missing","Available")</f>
        <v>Available</v>
      </c>
    </row>
    <row r="13309" spans="1:12" x14ac:dyDescent="0.35">
      <c r="A13309" s="1" t="s">
        <v>12750</v>
      </c>
      <c r="B13309" s="1" t="s">
        <v>206</v>
      </c>
      <c r="C13309" s="3">
        <v>45111</v>
      </c>
      <c r="D13309" s="1" t="s">
        <v>13</v>
      </c>
      <c r="E13309" s="1" t="s">
        <v>39</v>
      </c>
      <c r="F13309" s="1">
        <v>126</v>
      </c>
      <c r="G13309" s="1" t="s">
        <v>18</v>
      </c>
      <c r="H13309" s="1" t="s">
        <v>25</v>
      </c>
      <c r="I13309" s="1" t="s">
        <v>178</v>
      </c>
      <c r="J13309" s="1" t="str" cm="1">
        <f t="array" ref="J13309">_xlfn.IFS(F13309="","missing",F13309&lt;0,"negative",F13309=0,"zero",AND(F13309&gt;=99999,MOD(F13309,9)=0),"99999 placeholder",AND(F13309&gt;$O$5,D13309="Expense"),"Expense outlier",AND(F13309&gt;$P$5,D13309="Income"),"Income outlier",TRUE,"valid")</f>
        <v>valid</v>
      </c>
      <c r="K13309" s="1" t="str">
        <f>_xlfn.XLOOKUP(I13309,[1]category_mapping!$F$2:$F$19,[1]category_mapping!$G$2:$G$19,E13309)</f>
        <v>rent</v>
      </c>
      <c r="L13309" s="1" t="str">
        <f>IF(cleaning_working[[#This Row],[date]]="","Missing","Available")</f>
        <v>Available</v>
      </c>
    </row>
    <row r="13310" spans="1:12" x14ac:dyDescent="0.35">
      <c r="A13310" s="1" t="s">
        <v>12751</v>
      </c>
      <c r="B13310" s="1" t="s">
        <v>48</v>
      </c>
      <c r="C13310" s="3">
        <v>44301</v>
      </c>
      <c r="D13310" s="1" t="s">
        <v>13</v>
      </c>
      <c r="E13310" s="1" t="s">
        <v>46</v>
      </c>
      <c r="F13310" s="1">
        <v>5386</v>
      </c>
      <c r="G13310" s="1" t="s">
        <v>40</v>
      </c>
      <c r="H13310" s="1" t="s">
        <v>83</v>
      </c>
      <c r="I13310" s="1" t="s">
        <v>170</v>
      </c>
      <c r="J13310" s="1" t="str" cm="1">
        <f t="array" ref="J13310">_xlfn.IFS(F13310="","missing",F13310&lt;0,"negative",F13310=0,"zero",AND(F13310&gt;=99999,MOD(F13310,9)=0),"99999 placeholder",AND(F13310&gt;$O$5,D13310="Expense"),"Expense outlier",AND(F13310&gt;$P$5,D13310="Income"),"Income outlier",TRUE,"valid")</f>
        <v>valid</v>
      </c>
      <c r="K13310" s="1" t="str">
        <f>_xlfn.XLOOKUP(I13310,[1]category_mapping!$F$2:$F$19,[1]category_mapping!$G$2:$G$19,E13310)</f>
        <v>health</v>
      </c>
      <c r="L13310" s="1" t="str">
        <f>IF(cleaning_working[[#This Row],[date]]="","Missing","Available")</f>
        <v>Available</v>
      </c>
    </row>
    <row r="13311" spans="1:12" x14ac:dyDescent="0.35">
      <c r="A13311" s="1" t="s">
        <v>12752</v>
      </c>
      <c r="B13311" s="1" t="s">
        <v>16</v>
      </c>
      <c r="C13311" s="3">
        <v>44861</v>
      </c>
      <c r="D13311" s="1" t="s">
        <v>13</v>
      </c>
      <c r="E13311" s="1" t="s">
        <v>70</v>
      </c>
      <c r="F13311" s="1">
        <v>1753</v>
      </c>
      <c r="G13311" s="1" t="s">
        <v>18</v>
      </c>
      <c r="H13311" s="1" t="s">
        <v>159</v>
      </c>
      <c r="J13311" s="1" t="str" cm="1">
        <f t="array" ref="J13311">_xlfn.IFS(F13311="","missing",F13311&lt;0,"negative",F13311=0,"zero",AND(F13311&gt;=99999,MOD(F13311,9)=0),"99999 placeholder",AND(F13311&gt;$O$5,D13311="Expense"),"Expense outlier",AND(F13311&gt;$P$5,D13311="Income"),"Income outlier",TRUE,"valid")</f>
        <v>valid</v>
      </c>
      <c r="K13311" s="1" t="str">
        <f>_xlfn.XLOOKUP(I13311,[1]category_mapping!$F$2:$F$19,[1]category_mapping!$G$2:$G$19,E13311)</f>
        <v>others</v>
      </c>
      <c r="L13311" s="1" t="str">
        <f>IF(cleaning_working[[#This Row],[date]]="","Missing","Available")</f>
        <v>Available</v>
      </c>
    </row>
    <row r="13312" spans="1:12" x14ac:dyDescent="0.35">
      <c r="A13312" s="1" t="s">
        <v>12753</v>
      </c>
      <c r="B13312" s="1" t="s">
        <v>500</v>
      </c>
      <c r="C13312" s="3">
        <v>44271</v>
      </c>
      <c r="D13312" s="1" t="s">
        <v>13</v>
      </c>
      <c r="E13312" s="1" t="s">
        <v>39</v>
      </c>
      <c r="F13312" s="1">
        <v>2769</v>
      </c>
      <c r="G13312" s="1" t="s">
        <v>40</v>
      </c>
      <c r="H13312" s="1" t="s">
        <v>86</v>
      </c>
      <c r="J13312" s="1" t="str" cm="1">
        <f t="array" ref="J13312">_xlfn.IFS(F13312="","missing",F13312&lt;0,"negative",F13312=0,"zero",AND(F13312&gt;=99999,MOD(F13312,9)=0),"99999 placeholder",AND(F13312&gt;$O$5,D13312="Expense"),"Expense outlier",AND(F13312&gt;$P$5,D13312="Income"),"Income outlier",TRUE,"valid")</f>
        <v>valid</v>
      </c>
      <c r="K13312" s="1" t="str">
        <f>_xlfn.XLOOKUP(I13312,[1]category_mapping!$F$2:$F$19,[1]category_mapping!$G$2:$G$19,E13312)</f>
        <v>food</v>
      </c>
      <c r="L13312" s="1" t="str">
        <f>IF(cleaning_working[[#This Row],[date]]="","Missing","Available")</f>
        <v>Available</v>
      </c>
    </row>
    <row r="13313" spans="1:12" x14ac:dyDescent="0.35">
      <c r="A13313" s="1" t="s">
        <v>12754</v>
      </c>
      <c r="B13313" s="1" t="s">
        <v>467</v>
      </c>
      <c r="C13313" s="3">
        <v>45158</v>
      </c>
      <c r="D13313" s="1" t="s">
        <v>13</v>
      </c>
      <c r="E13313" s="1" t="s">
        <v>63</v>
      </c>
      <c r="F13313" s="1">
        <v>6469</v>
      </c>
      <c r="G13313" s="1" t="s">
        <v>32</v>
      </c>
      <c r="H13313" s="1" t="s">
        <v>86</v>
      </c>
      <c r="I13313" s="1" t="s">
        <v>123</v>
      </c>
      <c r="J13313" s="1" t="str" cm="1">
        <f t="array" ref="J13313">_xlfn.IFS(F13313="","missing",F13313&lt;0,"negative",F13313=0,"zero",AND(F13313&gt;=99999,MOD(F13313,9)=0),"99999 placeholder",AND(F13313&gt;$O$5,D13313="Expense"),"Expense outlier",AND(F13313&gt;$P$5,D13313="Income"),"Income outlier",TRUE,"valid")</f>
        <v>valid</v>
      </c>
      <c r="K13313" s="1" t="str">
        <f>_xlfn.XLOOKUP(I13313,[1]category_mapping!$F$2:$F$19,[1]category_mapping!$G$2:$G$19,E13313)</f>
        <v>utilities</v>
      </c>
      <c r="L13313" s="1" t="str">
        <f>IF(cleaning_working[[#This Row],[date]]="","Missing","Available")</f>
        <v>Available</v>
      </c>
    </row>
    <row r="13314" spans="1:12" x14ac:dyDescent="0.35">
      <c r="A13314" s="1" t="s">
        <v>12755</v>
      </c>
      <c r="B13314" s="1" t="s">
        <v>23</v>
      </c>
      <c r="C13314" s="3">
        <v>44756</v>
      </c>
      <c r="D13314" s="1" t="s">
        <v>13</v>
      </c>
      <c r="E13314" s="1" t="s">
        <v>39</v>
      </c>
      <c r="F13314" s="1">
        <v>3773</v>
      </c>
      <c r="G13314" s="1" t="s">
        <v>18</v>
      </c>
      <c r="H13314" s="1" t="s">
        <v>65</v>
      </c>
      <c r="I13314" s="1" t="s">
        <v>170</v>
      </c>
      <c r="J13314" s="1" t="str" cm="1">
        <f t="array" ref="J13314">_xlfn.IFS(F13314="","missing",F13314&lt;0,"negative",F13314=0,"zero",AND(F13314&gt;=99999,MOD(F13314,9)=0),"99999 placeholder",AND(F13314&gt;$O$5,D13314="Expense"),"Expense outlier",AND(F13314&gt;$P$5,D13314="Income"),"Income outlier",TRUE,"valid")</f>
        <v>valid</v>
      </c>
      <c r="K13314" s="1" t="str">
        <f>_xlfn.XLOOKUP(I13314,[1]category_mapping!$F$2:$F$19,[1]category_mapping!$G$2:$G$19,E13314)</f>
        <v>health</v>
      </c>
      <c r="L13314" s="1" t="str">
        <f>IF(cleaning_working[[#This Row],[date]]="","Missing","Available")</f>
        <v>Available</v>
      </c>
    </row>
    <row r="13315" spans="1:12" x14ac:dyDescent="0.35">
      <c r="A13315" s="1" t="s">
        <v>8270</v>
      </c>
      <c r="B13315" s="1" t="s">
        <v>283</v>
      </c>
      <c r="C13315" s="3">
        <v>45189</v>
      </c>
      <c r="D13315" s="1" t="s">
        <v>14</v>
      </c>
      <c r="E13315" s="1" t="s">
        <v>119</v>
      </c>
      <c r="F13315" s="1">
        <v>39633</v>
      </c>
      <c r="G13315" s="1" t="s">
        <v>32</v>
      </c>
      <c r="H13315" s="1" t="s">
        <v>83</v>
      </c>
      <c r="I13315" s="1" t="s">
        <v>58</v>
      </c>
      <c r="J13315" s="1" t="str" cm="1">
        <f t="array" ref="J13315">_xlfn.IFS(F13315="","missing",F13315&lt;0,"negative",F13315=0,"zero",AND(F13315&gt;=99999,MOD(F13315,9)=0),"99999 placeholder",AND(F13315&gt;$O$5,D13315="Expense"),"Expense outlier",AND(F13315&gt;$P$5,D13315="Income"),"Income outlier",TRUE,"valid")</f>
        <v>valid</v>
      </c>
      <c r="K13315" s="1" t="str">
        <f>_xlfn.XLOOKUP(I13315,[1]category_mapping!$F$2:$F$19,[1]category_mapping!$G$2:$G$19,E13315)</f>
        <v>investment</v>
      </c>
      <c r="L13315" s="1" t="str">
        <f>IF(cleaning_working[[#This Row],[date]]="","Missing","Available")</f>
        <v>Available</v>
      </c>
    </row>
    <row r="13316" spans="1:12" x14ac:dyDescent="0.35">
      <c r="A13316" s="1" t="s">
        <v>12756</v>
      </c>
      <c r="B13316" s="1" t="s">
        <v>79</v>
      </c>
      <c r="C13316" s="3">
        <v>45299</v>
      </c>
      <c r="D13316" s="1" t="s">
        <v>13</v>
      </c>
      <c r="E13316" s="1" t="s">
        <v>63</v>
      </c>
      <c r="F13316" s="1">
        <v>3890</v>
      </c>
      <c r="G13316" s="1" t="s">
        <v>18</v>
      </c>
      <c r="H13316" s="1" t="s">
        <v>107</v>
      </c>
      <c r="I13316" s="1" t="s">
        <v>170</v>
      </c>
      <c r="J13316" s="1" t="str" cm="1">
        <f t="array" ref="J13316">_xlfn.IFS(F13316="","missing",F13316&lt;0,"negative",F13316=0,"zero",AND(F13316&gt;=99999,MOD(F13316,9)=0),"99999 placeholder",AND(F13316&gt;$O$5,D13316="Expense"),"Expense outlier",AND(F13316&gt;$P$5,D13316="Income"),"Income outlier",TRUE,"valid")</f>
        <v>valid</v>
      </c>
      <c r="K13316" s="1" t="str">
        <f>_xlfn.XLOOKUP(I13316,[1]category_mapping!$F$2:$F$19,[1]category_mapping!$G$2:$G$19,E13316)</f>
        <v>health</v>
      </c>
      <c r="L13316" s="1" t="str">
        <f>IF(cleaning_working[[#This Row],[date]]="","Missing","Available")</f>
        <v>Available</v>
      </c>
    </row>
    <row r="13317" spans="1:12" x14ac:dyDescent="0.35">
      <c r="A13317" s="1" t="s">
        <v>12757</v>
      </c>
      <c r="B13317" s="1" t="s">
        <v>336</v>
      </c>
      <c r="C13317" s="3">
        <v>44721</v>
      </c>
      <c r="D13317" s="1" t="s">
        <v>13</v>
      </c>
      <c r="E13317" s="1" t="s">
        <v>63</v>
      </c>
      <c r="F13317" s="1">
        <v>8846</v>
      </c>
      <c r="G13317" s="1" t="s">
        <v>32</v>
      </c>
      <c r="H13317" s="1" t="s">
        <v>19</v>
      </c>
      <c r="J13317" s="1" t="str" cm="1">
        <f t="array" ref="J13317">_xlfn.IFS(F13317="","missing",F13317&lt;0,"negative",F13317=0,"zero",AND(F13317&gt;=99999,MOD(F13317,9)=0),"99999 placeholder",AND(F13317&gt;$O$5,D13317="Expense"),"Expense outlier",AND(F13317&gt;$P$5,D13317="Income"),"Income outlier",TRUE,"valid")</f>
        <v>valid</v>
      </c>
      <c r="K13317" s="1" t="str">
        <f>_xlfn.XLOOKUP(I13317,[1]category_mapping!$F$2:$F$19,[1]category_mapping!$G$2:$G$19,E13317)</f>
        <v>utilities</v>
      </c>
      <c r="L13317" s="1" t="str">
        <f>IF(cleaning_working[[#This Row],[date]]="","Missing","Available")</f>
        <v>Available</v>
      </c>
    </row>
    <row r="13318" spans="1:12" x14ac:dyDescent="0.35">
      <c r="A13318" s="1" t="s">
        <v>12758</v>
      </c>
      <c r="B13318" s="1" t="s">
        <v>528</v>
      </c>
      <c r="C13318" s="3">
        <v>44244</v>
      </c>
      <c r="D13318" s="1" t="s">
        <v>14</v>
      </c>
      <c r="E13318" s="1" t="s">
        <v>70</v>
      </c>
      <c r="F13318" s="1">
        <v>43700</v>
      </c>
      <c r="G13318" s="1" t="s">
        <v>40</v>
      </c>
      <c r="H13318" s="1" t="s">
        <v>65</v>
      </c>
      <c r="J13318" s="1" t="str" cm="1">
        <f t="array" ref="J13318">_xlfn.IFS(F13318="","missing",F13318&lt;0,"negative",F13318=0,"zero",AND(F13318&gt;=99999,MOD(F13318,9)=0),"99999 placeholder",AND(F13318&gt;$O$5,D13318="Expense"),"Expense outlier",AND(F13318&gt;$P$5,D13318="Income"),"Income outlier",TRUE,"valid")</f>
        <v>valid</v>
      </c>
      <c r="K13318" s="1" t="str">
        <f>_xlfn.XLOOKUP(I13318,[1]category_mapping!$F$2:$F$19,[1]category_mapping!$G$2:$G$19,E13318)</f>
        <v>others</v>
      </c>
      <c r="L13318" s="1" t="str">
        <f>IF(cleaning_working[[#This Row],[date]]="","Missing","Available")</f>
        <v>Available</v>
      </c>
    </row>
    <row r="13319" spans="1:12" x14ac:dyDescent="0.35">
      <c r="A13319" s="1" t="s">
        <v>12759</v>
      </c>
      <c r="B13319" s="1" t="s">
        <v>460</v>
      </c>
      <c r="C13319" s="3">
        <v>45482</v>
      </c>
      <c r="D13319" s="1" t="s">
        <v>14</v>
      </c>
      <c r="E13319" s="1" t="s">
        <v>70</v>
      </c>
      <c r="F13319" s="1">
        <v>48358</v>
      </c>
      <c r="G13319" s="1" t="s">
        <v>18</v>
      </c>
      <c r="H13319" s="1" t="s">
        <v>133</v>
      </c>
      <c r="I13319" s="1" t="s">
        <v>217</v>
      </c>
      <c r="J13319" s="1" t="str" cm="1">
        <f t="array" ref="J13319">_xlfn.IFS(F13319="","missing",F13319&lt;0,"negative",F13319=0,"zero",AND(F13319&gt;=99999,MOD(F13319,9)=0),"99999 placeholder",AND(F13319&gt;$O$5,D13319="Expense"),"Expense outlier",AND(F13319&gt;$P$5,D13319="Income"),"Income outlier",TRUE,"valid")</f>
        <v>valid</v>
      </c>
      <c r="K13319" s="1" t="str">
        <f>_xlfn.XLOOKUP(I13319,[1]category_mapping!$F$2:$F$19,[1]category_mapping!$G$2:$G$19,E13319)</f>
        <v>rent</v>
      </c>
      <c r="L13319" s="1" t="str">
        <f>IF(cleaning_working[[#This Row],[date]]="","Missing","Available")</f>
        <v>Available</v>
      </c>
    </row>
    <row r="13320" spans="1:12" x14ac:dyDescent="0.35">
      <c r="A13320" s="1" t="s">
        <v>12760</v>
      </c>
      <c r="B13320" s="1" t="s">
        <v>202</v>
      </c>
      <c r="C13320" s="3">
        <v>44282</v>
      </c>
      <c r="D13320" s="1" t="s">
        <v>14</v>
      </c>
      <c r="E13320" s="1" t="s">
        <v>119</v>
      </c>
      <c r="F13320" s="1">
        <v>26154</v>
      </c>
      <c r="G13320" s="1" t="s">
        <v>40</v>
      </c>
      <c r="H13320" s="1" t="s">
        <v>83</v>
      </c>
      <c r="I13320" s="1" t="s">
        <v>58</v>
      </c>
      <c r="J13320" s="1" t="str" cm="1">
        <f t="array" ref="J13320">_xlfn.IFS(F13320="","missing",F13320&lt;0,"negative",F13320=0,"zero",AND(F13320&gt;=99999,MOD(F13320,9)=0),"99999 placeholder",AND(F13320&gt;$O$5,D13320="Expense"),"Expense outlier",AND(F13320&gt;$P$5,D13320="Income"),"Income outlier",TRUE,"valid")</f>
        <v>valid</v>
      </c>
      <c r="K13320" s="1" t="str">
        <f>_xlfn.XLOOKUP(I13320,[1]category_mapping!$F$2:$F$19,[1]category_mapping!$G$2:$G$19,E13320)</f>
        <v>investment</v>
      </c>
      <c r="L13320" s="1" t="str">
        <f>IF(cleaning_working[[#This Row],[date]]="","Missing","Available")</f>
        <v>Available</v>
      </c>
    </row>
    <row r="13321" spans="1:12" x14ac:dyDescent="0.35">
      <c r="A13321" s="1" t="s">
        <v>12761</v>
      </c>
      <c r="B13321" s="1" t="s">
        <v>161</v>
      </c>
      <c r="C13321" s="3">
        <v>44776</v>
      </c>
      <c r="D13321" s="1" t="s">
        <v>13</v>
      </c>
      <c r="E13321" s="1" t="s">
        <v>96</v>
      </c>
      <c r="F13321" s="1">
        <v>5714</v>
      </c>
      <c r="G13321" s="1" t="s">
        <v>40</v>
      </c>
      <c r="H13321" s="1" t="s">
        <v>107</v>
      </c>
      <c r="I13321" s="1" t="s">
        <v>34</v>
      </c>
      <c r="J13321" s="1" t="str" cm="1">
        <f t="array" ref="J13321">_xlfn.IFS(F13321="","missing",F13321&lt;0,"negative",F13321=0,"zero",AND(F13321&gt;=99999,MOD(F13321,9)=0),"99999 placeholder",AND(F13321&gt;$O$5,D13321="Expense"),"Expense outlier",AND(F13321&gt;$P$5,D13321="Income"),"Income outlier",TRUE,"valid")</f>
        <v>valid</v>
      </c>
      <c r="K13321" s="1" t="str">
        <f>_xlfn.XLOOKUP(I13321,[1]category_mapping!$F$2:$F$19,[1]category_mapping!$G$2:$G$19,E13321)</f>
        <v>education</v>
      </c>
      <c r="L13321" s="1" t="str">
        <f>IF(cleaning_working[[#This Row],[date]]="","Missing","Available")</f>
        <v>Available</v>
      </c>
    </row>
    <row r="13322" spans="1:12" x14ac:dyDescent="0.35">
      <c r="A13322" s="1" t="s">
        <v>12762</v>
      </c>
      <c r="B13322" s="1" t="s">
        <v>117</v>
      </c>
      <c r="C13322" s="3">
        <v>45382</v>
      </c>
      <c r="D13322" s="1" t="s">
        <v>13</v>
      </c>
      <c r="E13322" s="1" t="s">
        <v>63</v>
      </c>
      <c r="F13322" s="1">
        <v>3308</v>
      </c>
      <c r="G13322" s="1" t="s">
        <v>25</v>
      </c>
      <c r="H13322" s="1" t="s">
        <v>26</v>
      </c>
      <c r="I13322" s="1" t="s">
        <v>93</v>
      </c>
      <c r="J13322" s="1" t="str" cm="1">
        <f t="array" ref="J13322">_xlfn.IFS(F13322="","missing",F13322&lt;0,"negative",F13322=0,"zero",AND(F13322&gt;=99999,MOD(F13322,9)=0),"99999 placeholder",AND(F13322&gt;$O$5,D13322="Expense"),"Expense outlier",AND(F13322&gt;$P$5,D13322="Income"),"Income outlier",TRUE,"valid")</f>
        <v>valid</v>
      </c>
      <c r="K13322" s="1" t="str">
        <f>_xlfn.XLOOKUP(I13322,[1]category_mapping!$F$2:$F$19,[1]category_mapping!$G$2:$G$19,E13322)</f>
        <v>utilities</v>
      </c>
      <c r="L13322" s="1" t="str">
        <f>IF(cleaning_working[[#This Row],[date]]="","Missing","Available")</f>
        <v>Available</v>
      </c>
    </row>
    <row r="13323" spans="1:12" x14ac:dyDescent="0.35">
      <c r="A13323" s="1" t="s">
        <v>12763</v>
      </c>
      <c r="B13323" s="1" t="s">
        <v>362</v>
      </c>
      <c r="C13323" s="3">
        <v>44564</v>
      </c>
      <c r="D13323" s="1" t="s">
        <v>13</v>
      </c>
      <c r="E13323" s="1" t="s">
        <v>45</v>
      </c>
      <c r="F13323" s="1">
        <v>4744</v>
      </c>
      <c r="G13323" s="1" t="s">
        <v>40</v>
      </c>
      <c r="H13323" s="1" t="s">
        <v>26</v>
      </c>
      <c r="I13323" s="1" t="s">
        <v>217</v>
      </c>
      <c r="J13323" s="1" t="str" cm="1">
        <f t="array" ref="J13323">_xlfn.IFS(F13323="","missing",F13323&lt;0,"negative",F13323=0,"zero",AND(F13323&gt;=99999,MOD(F13323,9)=0),"99999 placeholder",AND(F13323&gt;$O$5,D13323="Expense"),"Expense outlier",AND(F13323&gt;$P$5,D13323="Income"),"Income outlier",TRUE,"valid")</f>
        <v>valid</v>
      </c>
      <c r="K13323" s="1" t="str">
        <f>_xlfn.XLOOKUP(I13323,[1]category_mapping!$F$2:$F$19,[1]category_mapping!$G$2:$G$19,E13323)</f>
        <v>rent</v>
      </c>
      <c r="L13323" s="1" t="str">
        <f>IF(cleaning_working[[#This Row],[date]]="","Missing","Available")</f>
        <v>Available</v>
      </c>
    </row>
    <row r="13324" spans="1:12" x14ac:dyDescent="0.35">
      <c r="A13324" s="1" t="s">
        <v>12764</v>
      </c>
      <c r="B13324" s="1" t="s">
        <v>289</v>
      </c>
      <c r="C13324" s="3">
        <v>44651</v>
      </c>
      <c r="D13324" s="1" t="s">
        <v>13</v>
      </c>
      <c r="E13324" s="1" t="s">
        <v>96</v>
      </c>
      <c r="F13324" s="1">
        <v>500</v>
      </c>
      <c r="G13324" s="1" t="s">
        <v>18</v>
      </c>
      <c r="H13324" s="1" t="s">
        <v>25</v>
      </c>
      <c r="I13324" s="1" t="s">
        <v>217</v>
      </c>
      <c r="J13324" s="1" t="str" cm="1">
        <f t="array" ref="J13324">_xlfn.IFS(F13324="","missing",F13324&lt;0,"negative",F13324=0,"zero",AND(F13324&gt;=99999,MOD(F13324,9)=0),"99999 placeholder",AND(F13324&gt;$O$5,D13324="Expense"),"Expense outlier",AND(F13324&gt;$P$5,D13324="Income"),"Income outlier",TRUE,"valid")</f>
        <v>valid</v>
      </c>
      <c r="K13324" s="1" t="str">
        <f>_xlfn.XLOOKUP(I13324,[1]category_mapping!$F$2:$F$19,[1]category_mapping!$G$2:$G$19,E13324)</f>
        <v>rent</v>
      </c>
      <c r="L13324" s="1" t="str">
        <f>IF(cleaning_working[[#This Row],[date]]="","Missing","Available")</f>
        <v>Available</v>
      </c>
    </row>
    <row r="13325" spans="1:12" x14ac:dyDescent="0.35">
      <c r="A13325" s="1" t="s">
        <v>12765</v>
      </c>
      <c r="B13325" s="1" t="s">
        <v>542</v>
      </c>
      <c r="C13325" s="3">
        <v>44930</v>
      </c>
      <c r="D13325" s="1" t="s">
        <v>13</v>
      </c>
      <c r="E13325" s="1" t="s">
        <v>45</v>
      </c>
      <c r="F13325" s="1">
        <v>2971</v>
      </c>
      <c r="G13325" s="1" t="s">
        <v>64</v>
      </c>
      <c r="H13325" s="1" t="s">
        <v>25</v>
      </c>
      <c r="I13325" s="1" t="s">
        <v>194</v>
      </c>
      <c r="J13325" s="1" t="str" cm="1">
        <f t="array" ref="J13325">_xlfn.IFS(F13325="","missing",F13325&lt;0,"negative",F13325=0,"zero",AND(F13325&gt;=99999,MOD(F13325,9)=0),"99999 placeholder",AND(F13325&gt;$O$5,D13325="Expense"),"Expense outlier",AND(F13325&gt;$P$5,D13325="Income"),"Income outlier",TRUE,"valid")</f>
        <v>valid</v>
      </c>
      <c r="K13325" s="1" t="str">
        <f>_xlfn.XLOOKUP(I13325,[1]category_mapping!$F$2:$F$19,[1]category_mapping!$G$2:$G$19,E13325)</f>
        <v>travel</v>
      </c>
      <c r="L13325" s="1" t="str">
        <f>IF(cleaning_working[[#This Row],[date]]="","Missing","Available")</f>
        <v>Available</v>
      </c>
    </row>
    <row r="13326" spans="1:12" x14ac:dyDescent="0.35">
      <c r="A13326" s="1" t="s">
        <v>12766</v>
      </c>
      <c r="B13326" s="1" t="s">
        <v>168</v>
      </c>
      <c r="C13326" s="3">
        <v>45186</v>
      </c>
      <c r="D13326" s="1" t="s">
        <v>13</v>
      </c>
      <c r="E13326" s="1" t="s">
        <v>39</v>
      </c>
      <c r="F13326" s="1">
        <v>9956</v>
      </c>
      <c r="G13326" s="1" t="s">
        <v>18</v>
      </c>
      <c r="H13326" s="1" t="s">
        <v>83</v>
      </c>
      <c r="I13326" s="1" t="s">
        <v>27</v>
      </c>
      <c r="J13326" s="1" t="str" cm="1">
        <f t="array" ref="J13326">_xlfn.IFS(F13326="","missing",F13326&lt;0,"negative",F13326=0,"zero",AND(F13326&gt;=99999,MOD(F13326,9)=0),"99999 placeholder",AND(F13326&gt;$O$5,D13326="Expense"),"Expense outlier",AND(F13326&gt;$P$5,D13326="Income"),"Income outlier",TRUE,"valid")</f>
        <v>valid</v>
      </c>
      <c r="K13326" s="1" t="str">
        <f>_xlfn.XLOOKUP(I13326,[1]category_mapping!$F$2:$F$19,[1]category_mapping!$G$2:$G$19,E13326)</f>
        <v>food</v>
      </c>
      <c r="L13326" s="1" t="str">
        <f>IF(cleaning_working[[#This Row],[date]]="","Missing","Available")</f>
        <v>Available</v>
      </c>
    </row>
    <row r="13327" spans="1:12" x14ac:dyDescent="0.35">
      <c r="A13327" s="1" t="s">
        <v>12767</v>
      </c>
      <c r="B13327" s="1" t="s">
        <v>56</v>
      </c>
      <c r="C13327" s="3">
        <v>44531</v>
      </c>
      <c r="D13327" s="1" t="s">
        <v>14</v>
      </c>
      <c r="E13327" s="1" t="s">
        <v>70</v>
      </c>
      <c r="F13327" s="1">
        <v>61329</v>
      </c>
      <c r="G13327" s="1" t="s">
        <v>64</v>
      </c>
      <c r="H13327" s="1" t="s">
        <v>133</v>
      </c>
      <c r="I13327" s="1" t="s">
        <v>46</v>
      </c>
      <c r="J13327" s="1" t="str" cm="1">
        <f t="array" ref="J13327">_xlfn.IFS(F13327="","missing",F13327&lt;0,"negative",F13327=0,"zero",AND(F13327&gt;=99999,MOD(F13327,9)=0),"99999 placeholder",AND(F13327&gt;$O$5,D13327="Expense"),"Expense outlier",AND(F13327&gt;$P$5,D13327="Income"),"Income outlier",TRUE,"valid")</f>
        <v>valid</v>
      </c>
      <c r="K13327" s="1" t="str">
        <f>_xlfn.XLOOKUP(I13327,[1]category_mapping!$F$2:$F$19,[1]category_mapping!$G$2:$G$19,E13327)</f>
        <v>others</v>
      </c>
      <c r="L13327" s="1" t="str">
        <f>IF(cleaning_working[[#This Row],[date]]="","Missing","Available")</f>
        <v>Available</v>
      </c>
    </row>
    <row r="13328" spans="1:12" x14ac:dyDescent="0.35">
      <c r="A13328" s="1" t="s">
        <v>12768</v>
      </c>
      <c r="B13328" s="1" t="s">
        <v>484</v>
      </c>
      <c r="C13328" s="3">
        <v>44482</v>
      </c>
      <c r="D13328" s="1" t="s">
        <v>13</v>
      </c>
      <c r="E13328" s="1" t="s">
        <v>45</v>
      </c>
      <c r="F13328" s="1">
        <v>6527</v>
      </c>
      <c r="G13328" s="1" t="s">
        <v>32</v>
      </c>
      <c r="H13328" s="1" t="s">
        <v>19</v>
      </c>
      <c r="I13328" s="1" t="s">
        <v>87</v>
      </c>
      <c r="J13328" s="1" t="str" cm="1">
        <f t="array" ref="J13328">_xlfn.IFS(F13328="","missing",F13328&lt;0,"negative",F13328=0,"zero",AND(F13328&gt;=99999,MOD(F13328,9)=0),"99999 placeholder",AND(F13328&gt;$O$5,D13328="Expense"),"Expense outlier",AND(F13328&gt;$P$5,D13328="Income"),"Income outlier",TRUE,"valid")</f>
        <v>valid</v>
      </c>
      <c r="K13328" s="1" t="str">
        <f>_xlfn.XLOOKUP(I13328,[1]category_mapping!$F$2:$F$19,[1]category_mapping!$G$2:$G$19,E13328)</f>
        <v>entertainment</v>
      </c>
      <c r="L13328" s="1" t="str">
        <f>IF(cleaning_working[[#This Row],[date]]="","Missing","Available")</f>
        <v>Available</v>
      </c>
    </row>
    <row r="13329" spans="1:12" x14ac:dyDescent="0.35">
      <c r="A13329" s="1" t="s">
        <v>12769</v>
      </c>
      <c r="B13329" s="1" t="s">
        <v>111</v>
      </c>
      <c r="C13329" s="3">
        <v>44497</v>
      </c>
      <c r="D13329" s="1" t="s">
        <v>13</v>
      </c>
      <c r="E13329" s="1" t="s">
        <v>96</v>
      </c>
      <c r="F13329" s="1">
        <v>8987</v>
      </c>
      <c r="G13329" s="1" t="s">
        <v>40</v>
      </c>
      <c r="H13329" s="1" t="s">
        <v>83</v>
      </c>
      <c r="I13329" s="1" t="s">
        <v>49</v>
      </c>
      <c r="J13329" s="1" t="str" cm="1">
        <f t="array" ref="J13329">_xlfn.IFS(F13329="","missing",F13329&lt;0,"negative",F13329=0,"zero",AND(F13329&gt;=99999,MOD(F13329,9)=0),"99999 placeholder",AND(F13329&gt;$O$5,D13329="Expense"),"Expense outlier",AND(F13329&gt;$P$5,D13329="Income"),"Income outlier",TRUE,"valid")</f>
        <v>valid</v>
      </c>
      <c r="K13329" s="1" t="str">
        <f>_xlfn.XLOOKUP(I13329,[1]category_mapping!$F$2:$F$19,[1]category_mapping!$G$2:$G$19,E13329)</f>
        <v>travel</v>
      </c>
      <c r="L13329" s="1" t="str">
        <f>IF(cleaning_working[[#This Row],[date]]="","Missing","Available")</f>
        <v>Available</v>
      </c>
    </row>
    <row r="13330" spans="1:12" x14ac:dyDescent="0.35">
      <c r="A13330" s="1" t="s">
        <v>12770</v>
      </c>
      <c r="B13330" s="1" t="s">
        <v>30</v>
      </c>
      <c r="C13330" s="3">
        <v>45493</v>
      </c>
      <c r="D13330" s="1" t="s">
        <v>13</v>
      </c>
      <c r="E13330" s="1" t="s">
        <v>96</v>
      </c>
      <c r="F13330" s="1">
        <v>1090</v>
      </c>
      <c r="G13330" s="1" t="s">
        <v>40</v>
      </c>
      <c r="H13330" s="1" t="s">
        <v>86</v>
      </c>
      <c r="I13330" s="1" t="s">
        <v>162</v>
      </c>
      <c r="J13330" s="1" t="str" cm="1">
        <f t="array" ref="J13330">_xlfn.IFS(F13330="","missing",F13330&lt;0,"negative",F13330=0,"zero",AND(F13330&gt;=99999,MOD(F13330,9)=0),"99999 placeholder",AND(F13330&gt;$O$5,D13330="Expense"),"Expense outlier",AND(F13330&gt;$P$5,D13330="Income"),"Income outlier",TRUE,"valid")</f>
        <v>valid</v>
      </c>
      <c r="K13330" s="1" t="str">
        <f>_xlfn.XLOOKUP(I13330,[1]category_mapping!$F$2:$F$19,[1]category_mapping!$G$2:$G$19,E13330)</f>
        <v>travel</v>
      </c>
      <c r="L13330" s="1" t="str">
        <f>IF(cleaning_working[[#This Row],[date]]="","Missing","Available")</f>
        <v>Available</v>
      </c>
    </row>
    <row r="13331" spans="1:12" x14ac:dyDescent="0.35">
      <c r="A13331" s="1" t="s">
        <v>12771</v>
      </c>
      <c r="B13331" s="1" t="s">
        <v>95</v>
      </c>
      <c r="C13331" s="3">
        <v>45191</v>
      </c>
      <c r="D13331" s="1" t="s">
        <v>13</v>
      </c>
      <c r="E13331" s="1" t="s">
        <v>24</v>
      </c>
      <c r="F13331" s="1">
        <v>4930</v>
      </c>
      <c r="G13331" s="1" t="s">
        <v>64</v>
      </c>
      <c r="H13331" s="1" t="s">
        <v>86</v>
      </c>
      <c r="I13331" s="1" t="s">
        <v>217</v>
      </c>
      <c r="J13331" s="1" t="str" cm="1">
        <f t="array" ref="J13331">_xlfn.IFS(F13331="","missing",F13331&lt;0,"negative",F13331=0,"zero",AND(F13331&gt;=99999,MOD(F13331,9)=0),"99999 placeholder",AND(F13331&gt;$O$5,D13331="Expense"),"Expense outlier",AND(F13331&gt;$P$5,D13331="Income"),"Income outlier",TRUE,"valid")</f>
        <v>valid</v>
      </c>
      <c r="K13331" s="1" t="str">
        <f>_xlfn.XLOOKUP(I13331,[1]category_mapping!$F$2:$F$19,[1]category_mapping!$G$2:$G$19,E13331)</f>
        <v>rent</v>
      </c>
      <c r="L13331" s="1" t="str">
        <f>IF(cleaning_working[[#This Row],[date]]="","Missing","Available")</f>
        <v>Available</v>
      </c>
    </row>
    <row r="13332" spans="1:12" x14ac:dyDescent="0.35">
      <c r="A13332" s="1" t="s">
        <v>12772</v>
      </c>
      <c r="B13332" s="1" t="s">
        <v>127</v>
      </c>
      <c r="C13332" s="3">
        <v>45299</v>
      </c>
      <c r="D13332" s="1" t="s">
        <v>14</v>
      </c>
      <c r="E13332" s="1" t="s">
        <v>119</v>
      </c>
      <c r="F13332" s="1">
        <v>79248</v>
      </c>
      <c r="G13332" s="1" t="s">
        <v>40</v>
      </c>
      <c r="H13332" s="1" t="s">
        <v>133</v>
      </c>
      <c r="I13332" s="1" t="s">
        <v>128</v>
      </c>
      <c r="J13332" s="1" t="str" cm="1">
        <f t="array" ref="J13332">_xlfn.IFS(F13332="","missing",F13332&lt;0,"negative",F13332=0,"zero",AND(F13332&gt;=99999,MOD(F13332,9)=0),"99999 placeholder",AND(F13332&gt;$O$5,D13332="Expense"),"Expense outlier",AND(F13332&gt;$P$5,D13332="Income"),"Income outlier",TRUE,"valid")</f>
        <v>valid</v>
      </c>
      <c r="K13332" s="1" t="str">
        <f>_xlfn.XLOOKUP(I13332,[1]category_mapping!$F$2:$F$19,[1]category_mapping!$G$2:$G$19,E13332)</f>
        <v>utilities</v>
      </c>
      <c r="L13332" s="1" t="str">
        <f>IF(cleaning_working[[#This Row],[date]]="","Missing","Available")</f>
        <v>Available</v>
      </c>
    </row>
    <row r="13333" spans="1:12" x14ac:dyDescent="0.35">
      <c r="A13333" s="1" t="s">
        <v>7102</v>
      </c>
      <c r="B13333" s="1" t="s">
        <v>210</v>
      </c>
      <c r="C13333" s="3">
        <v>44720</v>
      </c>
      <c r="D13333" s="1" t="s">
        <v>13</v>
      </c>
      <c r="E13333" s="1" t="s">
        <v>24</v>
      </c>
      <c r="F13333" s="1">
        <v>24254</v>
      </c>
      <c r="G13333" s="1" t="s">
        <v>32</v>
      </c>
      <c r="H13333" s="1" t="s">
        <v>25</v>
      </c>
      <c r="I13333" s="1" t="s">
        <v>66</v>
      </c>
      <c r="J13333" s="1" t="str" cm="1">
        <f t="array" ref="J13333">_xlfn.IFS(F13333="","missing",F13333&lt;0,"negative",F13333=0,"zero",AND(F13333&gt;=99999,MOD(F13333,9)=0),"99999 placeholder",AND(F13333&gt;$O$5,D13333="Expense"),"Expense outlier",AND(F13333&gt;$P$5,D13333="Income"),"Income outlier",TRUE,"valid")</f>
        <v>Expense outlier</v>
      </c>
      <c r="K13333" s="1" t="str">
        <f>_xlfn.XLOOKUP(I13333,[1]category_mapping!$F$2:$F$19,[1]category_mapping!$G$2:$G$19,E13333)</f>
        <v>food</v>
      </c>
      <c r="L13333" s="1" t="str">
        <f>IF(cleaning_working[[#This Row],[date]]="","Missing","Available")</f>
        <v>Available</v>
      </c>
    </row>
    <row r="13334" spans="1:12" x14ac:dyDescent="0.35">
      <c r="A13334" s="1" t="s">
        <v>12773</v>
      </c>
      <c r="B13334" s="1" t="s">
        <v>493</v>
      </c>
      <c r="C13334" s="3">
        <v>44957</v>
      </c>
      <c r="D13334" s="1" t="s">
        <v>13</v>
      </c>
      <c r="E13334" s="1" t="s">
        <v>24</v>
      </c>
      <c r="F13334" s="1">
        <v>39660</v>
      </c>
      <c r="G13334" s="1" t="s">
        <v>64</v>
      </c>
      <c r="H13334" s="1" t="s">
        <v>83</v>
      </c>
      <c r="I13334" s="1" t="s">
        <v>134</v>
      </c>
      <c r="J13334" s="1" t="str" cm="1">
        <f t="array" ref="J13334">_xlfn.IFS(F13334="","missing",F13334&lt;0,"negative",F13334=0,"zero",AND(F13334&gt;=99999,MOD(F13334,9)=0),"99999 placeholder",AND(F13334&gt;$O$5,D13334="Expense"),"Expense outlier",AND(F13334&gt;$P$5,D13334="Income"),"Income outlier",TRUE,"valid")</f>
        <v>Expense outlier</v>
      </c>
      <c r="K13334" s="1" t="str">
        <f>_xlfn.XLOOKUP(I13334,[1]category_mapping!$F$2:$F$19,[1]category_mapping!$G$2:$G$19,E13334)</f>
        <v>education</v>
      </c>
      <c r="L13334" s="1" t="str">
        <f>IF(cleaning_working[[#This Row],[date]]="","Missing","Available")</f>
        <v>Available</v>
      </c>
    </row>
    <row r="13335" spans="1:12" x14ac:dyDescent="0.35">
      <c r="A13335" s="1" t="s">
        <v>12774</v>
      </c>
      <c r="B13335" s="1" t="s">
        <v>223</v>
      </c>
      <c r="C13335" s="3">
        <v>45327</v>
      </c>
      <c r="D13335" s="1" t="s">
        <v>13</v>
      </c>
      <c r="E13335" s="1" t="s">
        <v>45</v>
      </c>
      <c r="F13335" s="1">
        <v>2821</v>
      </c>
      <c r="G13335" s="1" t="s">
        <v>32</v>
      </c>
      <c r="H13335" s="1" t="s">
        <v>25</v>
      </c>
      <c r="I13335" s="1" t="s">
        <v>71</v>
      </c>
      <c r="J13335" s="1" t="str" cm="1">
        <f t="array" ref="J13335">_xlfn.IFS(F13335="","missing",F13335&lt;0,"negative",F13335=0,"zero",AND(F13335&gt;=99999,MOD(F13335,9)=0),"99999 placeholder",AND(F13335&gt;$O$5,D13335="Expense"),"Expense outlier",AND(F13335&gt;$P$5,D13335="Income"),"Income outlier",TRUE,"valid")</f>
        <v>valid</v>
      </c>
      <c r="K13335" s="1" t="str">
        <f>_xlfn.XLOOKUP(I13335,[1]category_mapping!$F$2:$F$19,[1]category_mapping!$G$2:$G$19,E13335)</f>
        <v>health</v>
      </c>
      <c r="L13335" s="1" t="str">
        <f>IF(cleaning_working[[#This Row],[date]]="","Missing","Available")</f>
        <v>Available</v>
      </c>
    </row>
    <row r="13336" spans="1:12" x14ac:dyDescent="0.35">
      <c r="A13336" s="1" t="s">
        <v>875</v>
      </c>
      <c r="B13336" s="1" t="s">
        <v>317</v>
      </c>
      <c r="C13336" s="3">
        <v>44870</v>
      </c>
      <c r="D13336" s="1" t="s">
        <v>13</v>
      </c>
      <c r="E13336" s="1" t="s">
        <v>39</v>
      </c>
      <c r="F13336" s="1">
        <v>3634</v>
      </c>
      <c r="G13336" s="1" t="s">
        <v>18</v>
      </c>
      <c r="H13336" s="1" t="s">
        <v>26</v>
      </c>
      <c r="I13336" s="1" t="s">
        <v>170</v>
      </c>
      <c r="J13336" s="1" t="str" cm="1">
        <f t="array" ref="J13336">_xlfn.IFS(F13336="","missing",F13336&lt;0,"negative",F13336=0,"zero",AND(F13336&gt;=99999,MOD(F13336,9)=0),"99999 placeholder",AND(F13336&gt;$O$5,D13336="Expense"),"Expense outlier",AND(F13336&gt;$P$5,D13336="Income"),"Income outlier",TRUE,"valid")</f>
        <v>valid</v>
      </c>
      <c r="K13336" s="1" t="str">
        <f>_xlfn.XLOOKUP(I13336,[1]category_mapping!$F$2:$F$19,[1]category_mapping!$G$2:$G$19,E13336)</f>
        <v>health</v>
      </c>
      <c r="L13336" s="1" t="str">
        <f>IF(cleaning_working[[#This Row],[date]]="","Missing","Available")</f>
        <v>Available</v>
      </c>
    </row>
    <row r="13337" spans="1:12" x14ac:dyDescent="0.35">
      <c r="A13337" s="1" t="s">
        <v>12775</v>
      </c>
      <c r="B13337" s="1" t="s">
        <v>301</v>
      </c>
      <c r="C13337" s="3">
        <v>44901</v>
      </c>
      <c r="D13337" s="1" t="s">
        <v>13</v>
      </c>
      <c r="E13337" s="1" t="s">
        <v>176</v>
      </c>
      <c r="F13337" s="1">
        <v>5991</v>
      </c>
      <c r="G13337" s="1" t="s">
        <v>64</v>
      </c>
      <c r="H13337" s="1" t="s">
        <v>26</v>
      </c>
      <c r="J13337" s="1" t="str" cm="1">
        <f t="array" ref="J13337">_xlfn.IFS(F13337="","missing",F13337&lt;0,"negative",F13337=0,"zero",AND(F13337&gt;=99999,MOD(F13337,9)=0),"99999 placeholder",AND(F13337&gt;$O$5,D13337="Expense"),"Expense outlier",AND(F13337&gt;$P$5,D13337="Income"),"Income outlier",TRUE,"valid")</f>
        <v>valid</v>
      </c>
      <c r="K13337" s="1" t="str">
        <f>_xlfn.XLOOKUP(I13337,[1]category_mapping!$F$2:$F$19,[1]category_mapping!$G$2:$G$19,E13337)</f>
        <v>savings</v>
      </c>
      <c r="L13337" s="1" t="str">
        <f>IF(cleaning_working[[#This Row],[date]]="","Missing","Available")</f>
        <v>Available</v>
      </c>
    </row>
    <row r="13338" spans="1:12" x14ac:dyDescent="0.35">
      <c r="A13338" s="1" t="s">
        <v>12776</v>
      </c>
      <c r="B13338" s="1" t="s">
        <v>109</v>
      </c>
      <c r="C13338" s="3" t="s">
        <v>38</v>
      </c>
      <c r="D13338" s="1" t="s">
        <v>13</v>
      </c>
      <c r="E13338" s="1" t="s">
        <v>39</v>
      </c>
      <c r="F13338" s="1">
        <v>6616</v>
      </c>
      <c r="G13338" s="1" t="s">
        <v>18</v>
      </c>
      <c r="H13338" s="1" t="s">
        <v>133</v>
      </c>
      <c r="I13338" s="1" t="s">
        <v>53</v>
      </c>
      <c r="J13338" s="1" t="str" cm="1">
        <f t="array" ref="J13338">_xlfn.IFS(F13338="","missing",F13338&lt;0,"negative",F13338=0,"zero",AND(F13338&gt;=99999,MOD(F13338,9)=0),"99999 placeholder",AND(F13338&gt;$O$5,D13338="Expense"),"Expense outlier",AND(F13338&gt;$P$5,D13338="Income"),"Income outlier",TRUE,"valid")</f>
        <v>valid</v>
      </c>
      <c r="K13338" s="1" t="str">
        <f>_xlfn.XLOOKUP(I13338,[1]category_mapping!$F$2:$F$19,[1]category_mapping!$G$2:$G$19,E13338)</f>
        <v>travel</v>
      </c>
      <c r="L13338" s="1" t="str">
        <f>IF(cleaning_working[[#This Row],[date]]="","Missing","Available")</f>
        <v>Missing</v>
      </c>
    </row>
    <row r="13339" spans="1:12" x14ac:dyDescent="0.35">
      <c r="A13339" s="1" t="s">
        <v>12777</v>
      </c>
      <c r="B13339" s="1" t="s">
        <v>214</v>
      </c>
      <c r="C13339" s="3">
        <v>45217</v>
      </c>
      <c r="D13339" s="1" t="s">
        <v>13</v>
      </c>
      <c r="E13339" s="1" t="s">
        <v>96</v>
      </c>
      <c r="F13339" s="1">
        <v>7179</v>
      </c>
      <c r="G13339" s="1" t="s">
        <v>40</v>
      </c>
      <c r="H13339" s="1" t="s">
        <v>52</v>
      </c>
      <c r="I13339" s="1" t="s">
        <v>128</v>
      </c>
      <c r="J13339" s="1" t="str" cm="1">
        <f t="array" ref="J13339">_xlfn.IFS(F13339="","missing",F13339&lt;0,"negative",F13339=0,"zero",AND(F13339&gt;=99999,MOD(F13339,9)=0),"99999 placeholder",AND(F13339&gt;$O$5,D13339="Expense"),"Expense outlier",AND(F13339&gt;$P$5,D13339="Income"),"Income outlier",TRUE,"valid")</f>
        <v>valid</v>
      </c>
      <c r="K13339" s="1" t="str">
        <f>_xlfn.XLOOKUP(I13339,[1]category_mapping!$F$2:$F$19,[1]category_mapping!$G$2:$G$19,E13339)</f>
        <v>utilities</v>
      </c>
      <c r="L13339" s="1" t="str">
        <f>IF(cleaning_working[[#This Row],[date]]="","Missing","Available")</f>
        <v>Available</v>
      </c>
    </row>
    <row r="13340" spans="1:12" x14ac:dyDescent="0.35">
      <c r="A13340" s="1" t="s">
        <v>12778</v>
      </c>
      <c r="B13340" s="1" t="s">
        <v>75</v>
      </c>
      <c r="C13340" s="3">
        <v>44725</v>
      </c>
      <c r="D13340" s="1" t="s">
        <v>13</v>
      </c>
      <c r="E13340" s="1" t="s">
        <v>17</v>
      </c>
      <c r="F13340" s="1">
        <v>3199</v>
      </c>
      <c r="G13340" s="1" t="s">
        <v>18</v>
      </c>
      <c r="H13340" s="1" t="s">
        <v>133</v>
      </c>
      <c r="I13340" s="1" t="s">
        <v>27</v>
      </c>
      <c r="J13340" s="1" t="str" cm="1">
        <f t="array" ref="J13340">_xlfn.IFS(F13340="","missing",F13340&lt;0,"negative",F13340=0,"zero",AND(F13340&gt;=99999,MOD(F13340,9)=0),"99999 placeholder",AND(F13340&gt;$O$5,D13340="Expense"),"Expense outlier",AND(F13340&gt;$P$5,D13340="Income"),"Income outlier",TRUE,"valid")</f>
        <v>valid</v>
      </c>
      <c r="K13340" s="1" t="str">
        <f>_xlfn.XLOOKUP(I13340,[1]category_mapping!$F$2:$F$19,[1]category_mapping!$G$2:$G$19,E13340)</f>
        <v>education</v>
      </c>
      <c r="L13340" s="1" t="str">
        <f>IF(cleaning_working[[#This Row],[date]]="","Missing","Available")</f>
        <v>Available</v>
      </c>
    </row>
    <row r="13341" spans="1:12" x14ac:dyDescent="0.35">
      <c r="A13341" s="1" t="s">
        <v>12779</v>
      </c>
      <c r="B13341" s="1" t="s">
        <v>493</v>
      </c>
      <c r="C13341" s="3">
        <v>44923</v>
      </c>
      <c r="D13341" s="1" t="s">
        <v>13</v>
      </c>
      <c r="E13341" s="1" t="s">
        <v>45</v>
      </c>
      <c r="F13341" s="1">
        <v>6893</v>
      </c>
      <c r="G13341" s="1" t="s">
        <v>64</v>
      </c>
      <c r="H13341" s="1" t="s">
        <v>52</v>
      </c>
      <c r="I13341" s="1" t="s">
        <v>71</v>
      </c>
      <c r="J13341" s="1" t="str" cm="1">
        <f t="array" ref="J13341">_xlfn.IFS(F13341="","missing",F13341&lt;0,"negative",F13341=0,"zero",AND(F13341&gt;=99999,MOD(F13341,9)=0),"99999 placeholder",AND(F13341&gt;$O$5,D13341="Expense"),"Expense outlier",AND(F13341&gt;$P$5,D13341="Income"),"Income outlier",TRUE,"valid")</f>
        <v>valid</v>
      </c>
      <c r="K13341" s="1" t="str">
        <f>_xlfn.XLOOKUP(I13341,[1]category_mapping!$F$2:$F$19,[1]category_mapping!$G$2:$G$19,E13341)</f>
        <v>health</v>
      </c>
      <c r="L13341" s="1" t="str">
        <f>IF(cleaning_working[[#This Row],[date]]="","Missing","Available")</f>
        <v>Available</v>
      </c>
    </row>
    <row r="13342" spans="1:12" x14ac:dyDescent="0.35">
      <c r="A13342" s="1" t="s">
        <v>12780</v>
      </c>
      <c r="B13342" s="1" t="s">
        <v>431</v>
      </c>
      <c r="C13342" s="3">
        <v>45599</v>
      </c>
      <c r="D13342" s="1" t="s">
        <v>14</v>
      </c>
      <c r="E13342" s="1" t="s">
        <v>215</v>
      </c>
      <c r="F13342" s="1">
        <v>20102</v>
      </c>
      <c r="G13342" s="1" t="s">
        <v>40</v>
      </c>
      <c r="H13342" s="1" t="s">
        <v>19</v>
      </c>
      <c r="J13342" s="1" t="str" cm="1">
        <f t="array" ref="J13342">_xlfn.IFS(F13342="","missing",F13342&lt;0,"negative",F13342=0,"zero",AND(F13342&gt;=99999,MOD(F13342,9)=0),"99999 placeholder",AND(F13342&gt;$O$5,D13342="Expense"),"Expense outlier",AND(F13342&gt;$P$5,D13342="Income"),"Income outlier",TRUE,"valid")</f>
        <v>valid</v>
      </c>
      <c r="K13342" s="1" t="str">
        <f>_xlfn.XLOOKUP(I13342,[1]category_mapping!$F$2:$F$19,[1]category_mapping!$G$2:$G$19,E13342)</f>
        <v>bonus</v>
      </c>
      <c r="L13342" s="1" t="str">
        <f>IF(cleaning_working[[#This Row],[date]]="","Missing","Available")</f>
        <v>Available</v>
      </c>
    </row>
    <row r="13343" spans="1:12" x14ac:dyDescent="0.35">
      <c r="A13343" s="1" t="s">
        <v>12781</v>
      </c>
      <c r="B13343" s="1" t="s">
        <v>557</v>
      </c>
      <c r="C13343" s="3">
        <v>45145</v>
      </c>
      <c r="D13343" s="1" t="s">
        <v>13</v>
      </c>
      <c r="E13343" s="1" t="s">
        <v>45</v>
      </c>
      <c r="F13343" s="1">
        <v>5749</v>
      </c>
      <c r="G13343" s="1" t="s">
        <v>64</v>
      </c>
      <c r="H13343" s="1" t="s">
        <v>159</v>
      </c>
      <c r="I13343" s="1" t="s">
        <v>90</v>
      </c>
      <c r="J13343" s="1" t="str" cm="1">
        <f t="array" ref="J13343">_xlfn.IFS(F13343="","missing",F13343&lt;0,"negative",F13343=0,"zero",AND(F13343&gt;=99999,MOD(F13343,9)=0),"99999 placeholder",AND(F13343&gt;$O$5,D13343="Expense"),"Expense outlier",AND(F13343&gt;$P$5,D13343="Income"),"Income outlier",TRUE,"valid")</f>
        <v>valid</v>
      </c>
      <c r="K13343" s="1" t="str">
        <f>_xlfn.XLOOKUP(I13343,[1]category_mapping!$F$2:$F$19,[1]category_mapping!$G$2:$G$19,E13343)</f>
        <v>entertainment</v>
      </c>
      <c r="L13343" s="1" t="str">
        <f>IF(cleaning_working[[#This Row],[date]]="","Missing","Available")</f>
        <v>Available</v>
      </c>
    </row>
    <row r="13344" spans="1:12" x14ac:dyDescent="0.35">
      <c r="A13344" s="1" t="s">
        <v>7096</v>
      </c>
      <c r="B13344" s="1" t="s">
        <v>79</v>
      </c>
      <c r="C13344" s="3">
        <v>45398</v>
      </c>
      <c r="D13344" s="1" t="s">
        <v>13</v>
      </c>
      <c r="E13344" s="1" t="s">
        <v>96</v>
      </c>
      <c r="F13344" s="1">
        <v>8478</v>
      </c>
      <c r="G13344" s="1" t="s">
        <v>32</v>
      </c>
      <c r="H13344" s="1" t="s">
        <v>19</v>
      </c>
      <c r="I13344" s="1" t="s">
        <v>134</v>
      </c>
      <c r="J13344" s="1" t="str" cm="1">
        <f t="array" ref="J13344">_xlfn.IFS(F13344="","missing",F13344&lt;0,"negative",F13344=0,"zero",AND(F13344&gt;=99999,MOD(F13344,9)=0),"99999 placeholder",AND(F13344&gt;$O$5,D13344="Expense"),"Expense outlier",AND(F13344&gt;$P$5,D13344="Income"),"Income outlier",TRUE,"valid")</f>
        <v>valid</v>
      </c>
      <c r="K13344" s="1" t="str">
        <f>_xlfn.XLOOKUP(I13344,[1]category_mapping!$F$2:$F$19,[1]category_mapping!$G$2:$G$19,E13344)</f>
        <v>education</v>
      </c>
      <c r="L13344" s="1" t="str">
        <f>IF(cleaning_working[[#This Row],[date]]="","Missing","Available")</f>
        <v>Available</v>
      </c>
    </row>
    <row r="13345" spans="1:12" x14ac:dyDescent="0.35">
      <c r="A13345" s="1" t="s">
        <v>12782</v>
      </c>
      <c r="B13345" s="1" t="s">
        <v>301</v>
      </c>
      <c r="C13345" s="3">
        <v>44310</v>
      </c>
      <c r="D13345" s="1" t="s">
        <v>13</v>
      </c>
      <c r="E13345" s="1" t="s">
        <v>45</v>
      </c>
      <c r="F13345" s="1">
        <v>5033</v>
      </c>
      <c r="G13345" s="1" t="s">
        <v>40</v>
      </c>
      <c r="H13345" s="1" t="s">
        <v>65</v>
      </c>
      <c r="I13345" s="1" t="s">
        <v>162</v>
      </c>
      <c r="J13345" s="1" t="str" cm="1">
        <f t="array" ref="J13345">_xlfn.IFS(F13345="","missing",F13345&lt;0,"negative",F13345=0,"zero",AND(F13345&gt;=99999,MOD(F13345,9)=0),"99999 placeholder",AND(F13345&gt;$O$5,D13345="Expense"),"Expense outlier",AND(F13345&gt;$P$5,D13345="Income"),"Income outlier",TRUE,"valid")</f>
        <v>valid</v>
      </c>
      <c r="K13345" s="1" t="str">
        <f>_xlfn.XLOOKUP(I13345,[1]category_mapping!$F$2:$F$19,[1]category_mapping!$G$2:$G$19,E13345)</f>
        <v>entertainment</v>
      </c>
      <c r="L13345" s="1" t="str">
        <f>IF(cleaning_working[[#This Row],[date]]="","Missing","Available")</f>
        <v>Available</v>
      </c>
    </row>
    <row r="13346" spans="1:12" x14ac:dyDescent="0.35">
      <c r="A13346" s="1" t="s">
        <v>12783</v>
      </c>
      <c r="B13346" s="1" t="s">
        <v>381</v>
      </c>
      <c r="C13346" s="3">
        <v>44472</v>
      </c>
      <c r="D13346" s="1" t="s">
        <v>14</v>
      </c>
      <c r="E13346" s="1" t="s">
        <v>57</v>
      </c>
      <c r="F13346" s="1">
        <v>68977</v>
      </c>
      <c r="G13346" s="1" t="s">
        <v>18</v>
      </c>
      <c r="H13346" s="1" t="s">
        <v>25</v>
      </c>
      <c r="I13346" s="1" t="s">
        <v>93</v>
      </c>
      <c r="J13346" s="1" t="str" cm="1">
        <f t="array" ref="J13346">_xlfn.IFS(F13346="","missing",F13346&lt;0,"negative",F13346=0,"zero",AND(F13346&gt;=99999,MOD(F13346,9)=0),"99999 placeholder",AND(F13346&gt;$O$5,D13346="Expense"),"Expense outlier",AND(F13346&gt;$P$5,D13346="Income"),"Income outlier",TRUE,"valid")</f>
        <v>valid</v>
      </c>
      <c r="K13346" s="1" t="str">
        <f>_xlfn.XLOOKUP(I13346,[1]category_mapping!$F$2:$F$19,[1]category_mapping!$G$2:$G$19,E13346)</f>
        <v>salary</v>
      </c>
      <c r="L13346" s="1" t="str">
        <f>IF(cleaning_working[[#This Row],[date]]="","Missing","Available")</f>
        <v>Available</v>
      </c>
    </row>
    <row r="13347" spans="1:12" x14ac:dyDescent="0.35">
      <c r="A13347" s="1" t="s">
        <v>12784</v>
      </c>
      <c r="B13347" s="1" t="s">
        <v>528</v>
      </c>
      <c r="C13347" s="3">
        <v>45316</v>
      </c>
      <c r="D13347" s="1" t="s">
        <v>13</v>
      </c>
      <c r="E13347" s="1" t="s">
        <v>39</v>
      </c>
      <c r="F13347" s="1">
        <v>2737</v>
      </c>
      <c r="G13347" s="1" t="s">
        <v>18</v>
      </c>
      <c r="H13347" s="1" t="s">
        <v>83</v>
      </c>
      <c r="I13347" s="1" t="s">
        <v>217</v>
      </c>
      <c r="J13347" s="1" t="str" cm="1">
        <f t="array" ref="J13347">_xlfn.IFS(F13347="","missing",F13347&lt;0,"negative",F13347=0,"zero",AND(F13347&gt;=99999,MOD(F13347,9)=0),"99999 placeholder",AND(F13347&gt;$O$5,D13347="Expense"),"Expense outlier",AND(F13347&gt;$P$5,D13347="Income"),"Income outlier",TRUE,"valid")</f>
        <v>valid</v>
      </c>
      <c r="K13347" s="1" t="str">
        <f>_xlfn.XLOOKUP(I13347,[1]category_mapping!$F$2:$F$19,[1]category_mapping!$G$2:$G$19,E13347)</f>
        <v>rent</v>
      </c>
      <c r="L13347" s="1" t="str">
        <f>IF(cleaning_working[[#This Row],[date]]="","Missing","Available")</f>
        <v>Available</v>
      </c>
    </row>
    <row r="13348" spans="1:12" x14ac:dyDescent="0.35">
      <c r="A13348" s="1" t="s">
        <v>12785</v>
      </c>
      <c r="B13348" s="1" t="s">
        <v>689</v>
      </c>
      <c r="C13348" s="3">
        <v>45612</v>
      </c>
      <c r="D13348" s="1" t="s">
        <v>13</v>
      </c>
      <c r="E13348" s="1" t="s">
        <v>104</v>
      </c>
      <c r="F13348" s="1">
        <v>8072</v>
      </c>
      <c r="G13348" s="1" t="s">
        <v>40</v>
      </c>
      <c r="H13348" s="1" t="s">
        <v>33</v>
      </c>
      <c r="I13348" s="1" t="s">
        <v>162</v>
      </c>
      <c r="J13348" s="1" t="str" cm="1">
        <f t="array" ref="J13348">_xlfn.IFS(F13348="","missing",F13348&lt;0,"negative",F13348=0,"zero",AND(F13348&gt;=99999,MOD(F13348,9)=0),"99999 placeholder",AND(F13348&gt;$O$5,D13348="Expense"),"Expense outlier",AND(F13348&gt;$P$5,D13348="Income"),"Income outlier",TRUE,"valid")</f>
        <v>valid</v>
      </c>
      <c r="K13348" s="1" t="str">
        <f>_xlfn.XLOOKUP(I13348,[1]category_mapping!$F$2:$F$19,[1]category_mapping!$G$2:$G$19,E13348)</f>
        <v>health</v>
      </c>
      <c r="L13348" s="1" t="str">
        <f>IF(cleaning_working[[#This Row],[date]]="","Missing","Available")</f>
        <v>Available</v>
      </c>
    </row>
    <row r="13349" spans="1:12" x14ac:dyDescent="0.35">
      <c r="A13349" s="1" t="s">
        <v>12786</v>
      </c>
      <c r="B13349" s="1" t="s">
        <v>73</v>
      </c>
      <c r="C13349" s="3">
        <v>45499</v>
      </c>
      <c r="D13349" s="1" t="s">
        <v>13</v>
      </c>
      <c r="E13349" s="1" t="s">
        <v>46</v>
      </c>
      <c r="F13349" s="1">
        <v>9251</v>
      </c>
      <c r="G13349" s="1" t="s">
        <v>64</v>
      </c>
      <c r="H13349" s="1" t="s">
        <v>52</v>
      </c>
      <c r="I13349" s="1" t="s">
        <v>170</v>
      </c>
      <c r="J13349" s="1" t="str" cm="1">
        <f t="array" ref="J13349">_xlfn.IFS(F13349="","missing",F13349&lt;0,"negative",F13349=0,"zero",AND(F13349&gt;=99999,MOD(F13349,9)=0),"99999 placeholder",AND(F13349&gt;$O$5,D13349="Expense"),"Expense outlier",AND(F13349&gt;$P$5,D13349="Income"),"Income outlier",TRUE,"valid")</f>
        <v>valid</v>
      </c>
      <c r="K13349" s="1" t="str">
        <f>_xlfn.XLOOKUP(I13349,[1]category_mapping!$F$2:$F$19,[1]category_mapping!$G$2:$G$19,E13349)</f>
        <v>health</v>
      </c>
      <c r="L13349" s="1" t="str">
        <f>IF(cleaning_working[[#This Row],[date]]="","Missing","Available")</f>
        <v>Available</v>
      </c>
    </row>
    <row r="13350" spans="1:12" x14ac:dyDescent="0.35">
      <c r="A13350" s="1" t="s">
        <v>8420</v>
      </c>
      <c r="B13350" s="1" t="s">
        <v>559</v>
      </c>
      <c r="C13350" s="3">
        <v>44672</v>
      </c>
      <c r="D13350" s="1" t="s">
        <v>13</v>
      </c>
      <c r="E13350" s="1" t="s">
        <v>39</v>
      </c>
      <c r="F13350" s="1">
        <v>2905</v>
      </c>
      <c r="G13350" s="1" t="s">
        <v>40</v>
      </c>
      <c r="H13350" s="1" t="s">
        <v>19</v>
      </c>
      <c r="I13350" s="1" t="s">
        <v>66</v>
      </c>
      <c r="J13350" s="1" t="str" cm="1">
        <f t="array" ref="J13350">_xlfn.IFS(F13350="","missing",F13350&lt;0,"negative",F13350=0,"zero",AND(F13350&gt;=99999,MOD(F13350,9)=0),"99999 placeholder",AND(F13350&gt;$O$5,D13350="Expense"),"Expense outlier",AND(F13350&gt;$P$5,D13350="Income"),"Income outlier",TRUE,"valid")</f>
        <v>valid</v>
      </c>
      <c r="K13350" s="1" t="str">
        <f>_xlfn.XLOOKUP(I13350,[1]category_mapping!$F$2:$F$19,[1]category_mapping!$G$2:$G$19,E13350)</f>
        <v>food</v>
      </c>
      <c r="L13350" s="1" t="str">
        <f>IF(cleaning_working[[#This Row],[date]]="","Missing","Available")</f>
        <v>Available</v>
      </c>
    </row>
    <row r="13351" spans="1:12" x14ac:dyDescent="0.35">
      <c r="A13351" s="1" t="s">
        <v>12787</v>
      </c>
      <c r="B13351" s="1" t="s">
        <v>790</v>
      </c>
      <c r="C13351" s="3">
        <v>45318</v>
      </c>
      <c r="D13351" s="1" t="s">
        <v>14</v>
      </c>
      <c r="E13351" s="1" t="s">
        <v>57</v>
      </c>
      <c r="F13351" s="1">
        <v>293358</v>
      </c>
      <c r="G13351" s="1" t="s">
        <v>18</v>
      </c>
      <c r="H13351" s="1" t="s">
        <v>159</v>
      </c>
      <c r="I13351" s="1" t="s">
        <v>58</v>
      </c>
      <c r="J13351" s="1" t="str" cm="1">
        <f t="array" ref="J13351">_xlfn.IFS(F13351="","missing",F13351&lt;0,"negative",F13351=0,"zero",AND(F13351&gt;=99999,MOD(F13351,9)=0),"99999 placeholder",AND(F13351&gt;$O$5,D13351="Expense"),"Expense outlier",AND(F13351&gt;$P$5,D13351="Income"),"Income outlier",TRUE,"valid")</f>
        <v>Income outlier</v>
      </c>
      <c r="K13351" s="1" t="str">
        <f>_xlfn.XLOOKUP(I13351,[1]category_mapping!$F$2:$F$19,[1]category_mapping!$G$2:$G$19,E13351)</f>
        <v>salary</v>
      </c>
      <c r="L13351" s="1" t="str">
        <f>IF(cleaning_working[[#This Row],[date]]="","Missing","Available")</f>
        <v>Available</v>
      </c>
    </row>
    <row r="13352" spans="1:12" x14ac:dyDescent="0.35">
      <c r="A13352" s="1" t="s">
        <v>12788</v>
      </c>
      <c r="B13352" s="1" t="s">
        <v>317</v>
      </c>
      <c r="C13352" s="3">
        <v>44540</v>
      </c>
      <c r="D13352" s="1" t="s">
        <v>13</v>
      </c>
      <c r="E13352" s="1" t="s">
        <v>63</v>
      </c>
      <c r="F13352" s="1">
        <v>7694</v>
      </c>
      <c r="G13352" s="1" t="s">
        <v>18</v>
      </c>
      <c r="H13352" s="1" t="s">
        <v>159</v>
      </c>
      <c r="I13352" s="1" t="s">
        <v>71</v>
      </c>
      <c r="J13352" s="1" t="str" cm="1">
        <f t="array" ref="J13352">_xlfn.IFS(F13352="","missing",F13352&lt;0,"negative",F13352=0,"zero",AND(F13352&gt;=99999,MOD(F13352,9)=0),"99999 placeholder",AND(F13352&gt;$O$5,D13352="Expense"),"Expense outlier",AND(F13352&gt;$P$5,D13352="Income"),"Income outlier",TRUE,"valid")</f>
        <v>valid</v>
      </c>
      <c r="K13352" s="1" t="str">
        <f>_xlfn.XLOOKUP(I13352,[1]category_mapping!$F$2:$F$19,[1]category_mapping!$G$2:$G$19,E13352)</f>
        <v>health</v>
      </c>
      <c r="L13352" s="1" t="str">
        <f>IF(cleaning_working[[#This Row],[date]]="","Missing","Available")</f>
        <v>Available</v>
      </c>
    </row>
    <row r="13353" spans="1:12" x14ac:dyDescent="0.35">
      <c r="A13353" s="1" t="s">
        <v>12789</v>
      </c>
      <c r="B13353" s="1" t="s">
        <v>77</v>
      </c>
      <c r="C13353" s="3">
        <v>45274</v>
      </c>
      <c r="D13353" s="1" t="s">
        <v>13</v>
      </c>
      <c r="E13353" s="1" t="s">
        <v>17</v>
      </c>
      <c r="F13353" s="1">
        <v>3701</v>
      </c>
      <c r="G13353" s="1" t="s">
        <v>64</v>
      </c>
      <c r="H13353" s="1" t="s">
        <v>52</v>
      </c>
      <c r="I13353" s="1" t="s">
        <v>87</v>
      </c>
      <c r="J13353" s="1" t="str" cm="1">
        <f t="array" ref="J13353">_xlfn.IFS(F13353="","missing",F13353&lt;0,"negative",F13353=0,"zero",AND(F13353&gt;=99999,MOD(F13353,9)=0),"99999 placeholder",AND(F13353&gt;$O$5,D13353="Expense"),"Expense outlier",AND(F13353&gt;$P$5,D13353="Income"),"Income outlier",TRUE,"valid")</f>
        <v>valid</v>
      </c>
      <c r="K13353" s="1" t="str">
        <f>_xlfn.XLOOKUP(I13353,[1]category_mapping!$F$2:$F$19,[1]category_mapping!$G$2:$G$19,E13353)</f>
        <v>education</v>
      </c>
      <c r="L13353" s="1" t="str">
        <f>IF(cleaning_working[[#This Row],[date]]="","Missing","Available")</f>
        <v>Available</v>
      </c>
    </row>
    <row r="13354" spans="1:12" x14ac:dyDescent="0.35">
      <c r="A13354" s="1" t="s">
        <v>5657</v>
      </c>
      <c r="B13354" s="1" t="s">
        <v>309</v>
      </c>
      <c r="C13354" s="3">
        <v>45083</v>
      </c>
      <c r="D13354" s="1" t="s">
        <v>13</v>
      </c>
      <c r="E13354" s="1" t="s">
        <v>24</v>
      </c>
      <c r="F13354" s="1">
        <v>8956</v>
      </c>
      <c r="G13354" s="1" t="s">
        <v>64</v>
      </c>
      <c r="H13354" s="1" t="s">
        <v>26</v>
      </c>
      <c r="I13354" s="1" t="s">
        <v>34</v>
      </c>
      <c r="J13354" s="1" t="str" cm="1">
        <f t="array" ref="J13354">_xlfn.IFS(F13354="","missing",F13354&lt;0,"negative",F13354=0,"zero",AND(F13354&gt;=99999,MOD(F13354,9)=0),"99999 placeholder",AND(F13354&gt;$O$5,D13354="Expense"),"Expense outlier",AND(F13354&gt;$P$5,D13354="Income"),"Income outlier",TRUE,"valid")</f>
        <v>valid</v>
      </c>
      <c r="K13354" s="1" t="str">
        <f>_xlfn.XLOOKUP(I13354,[1]category_mapping!$F$2:$F$19,[1]category_mapping!$G$2:$G$19,E13354)</f>
        <v>education</v>
      </c>
      <c r="L13354" s="1" t="str">
        <f>IF(cleaning_working[[#This Row],[date]]="","Missing","Available")</f>
        <v>Available</v>
      </c>
    </row>
    <row r="13355" spans="1:12" x14ac:dyDescent="0.35">
      <c r="A13355" s="1" t="s">
        <v>9862</v>
      </c>
      <c r="B13355" s="1" t="s">
        <v>303</v>
      </c>
      <c r="C13355" s="3">
        <v>44411</v>
      </c>
      <c r="D13355" s="1" t="s">
        <v>13</v>
      </c>
      <c r="E13355" s="1" t="s">
        <v>104</v>
      </c>
      <c r="F13355" s="1">
        <v>1777</v>
      </c>
      <c r="G13355" s="1" t="s">
        <v>64</v>
      </c>
      <c r="H13355" s="1" t="s">
        <v>107</v>
      </c>
      <c r="I13355" s="1" t="s">
        <v>27</v>
      </c>
      <c r="J13355" s="1" t="str" cm="1">
        <f t="array" ref="J13355">_xlfn.IFS(F13355="","missing",F13355&lt;0,"negative",F13355=0,"zero",AND(F13355&gt;=99999,MOD(F13355,9)=0),"99999 placeholder",AND(F13355&gt;$O$5,D13355="Expense"),"Expense outlier",AND(F13355&gt;$P$5,D13355="Income"),"Income outlier",TRUE,"valid")</f>
        <v>valid</v>
      </c>
      <c r="K13355" s="1" t="str">
        <f>_xlfn.XLOOKUP(I13355,[1]category_mapping!$F$2:$F$19,[1]category_mapping!$G$2:$G$19,E13355)</f>
        <v>health</v>
      </c>
      <c r="L13355" s="1" t="str">
        <f>IF(cleaning_working[[#This Row],[date]]="","Missing","Available")</f>
        <v>Available</v>
      </c>
    </row>
    <row r="13356" spans="1:12" x14ac:dyDescent="0.35">
      <c r="A13356" s="1" t="s">
        <v>12790</v>
      </c>
      <c r="B13356" s="1" t="s">
        <v>113</v>
      </c>
      <c r="C13356" s="3">
        <v>44700</v>
      </c>
      <c r="D13356" s="1" t="s">
        <v>13</v>
      </c>
      <c r="E13356" s="1" t="s">
        <v>24</v>
      </c>
      <c r="F13356" s="1">
        <v>4730</v>
      </c>
      <c r="G13356" s="1" t="s">
        <v>18</v>
      </c>
      <c r="H13356" s="1" t="s">
        <v>52</v>
      </c>
      <c r="I13356" s="1" t="s">
        <v>27</v>
      </c>
      <c r="J13356" s="1" t="str" cm="1">
        <f t="array" ref="J13356">_xlfn.IFS(F13356="","missing",F13356&lt;0,"negative",F13356=0,"zero",AND(F13356&gt;=99999,MOD(F13356,9)=0),"99999 placeholder",AND(F13356&gt;$O$5,D13356="Expense"),"Expense outlier",AND(F13356&gt;$P$5,D13356="Income"),"Income outlier",TRUE,"valid")</f>
        <v>valid</v>
      </c>
      <c r="K13356" s="1" t="str">
        <f>_xlfn.XLOOKUP(I13356,[1]category_mapping!$F$2:$F$19,[1]category_mapping!$G$2:$G$19,E13356)</f>
        <v>rent</v>
      </c>
      <c r="L13356" s="1" t="str">
        <f>IF(cleaning_working[[#This Row],[date]]="","Missing","Available")</f>
        <v>Available</v>
      </c>
    </row>
    <row r="13357" spans="1:12" x14ac:dyDescent="0.35">
      <c r="A13357" s="1" t="s">
        <v>12791</v>
      </c>
      <c r="B13357" s="1" t="s">
        <v>386</v>
      </c>
      <c r="C13357" s="3">
        <v>45164</v>
      </c>
      <c r="D13357" s="1" t="s">
        <v>13</v>
      </c>
      <c r="E13357" s="1" t="s">
        <v>63</v>
      </c>
      <c r="F13357" s="1">
        <v>5615</v>
      </c>
      <c r="G13357" s="1" t="s">
        <v>64</v>
      </c>
      <c r="H13357" s="1" t="s">
        <v>52</v>
      </c>
      <c r="I13357" s="1" t="s">
        <v>20</v>
      </c>
      <c r="J13357" s="1" t="str" cm="1">
        <f t="array" ref="J13357">_xlfn.IFS(F13357="","missing",F13357&lt;0,"negative",F13357=0,"zero",AND(F13357&gt;=99999,MOD(F13357,9)=0),"99999 placeholder",AND(F13357&gt;$O$5,D13357="Expense"),"Expense outlier",AND(F13357&gt;$P$5,D13357="Income"),"Income outlier",TRUE,"valid")</f>
        <v>valid</v>
      </c>
      <c r="K13357" s="1" t="str">
        <f>_xlfn.XLOOKUP(I13357,[1]category_mapping!$F$2:$F$19,[1]category_mapping!$G$2:$G$19,E13357)</f>
        <v>entertainment</v>
      </c>
      <c r="L13357" s="1" t="str">
        <f>IF(cleaning_working[[#This Row],[date]]="","Missing","Available")</f>
        <v>Available</v>
      </c>
    </row>
    <row r="13358" spans="1:12" x14ac:dyDescent="0.35">
      <c r="A13358" s="1" t="s">
        <v>12792</v>
      </c>
      <c r="B13358" s="1" t="s">
        <v>117</v>
      </c>
      <c r="C13358" s="3">
        <v>44840</v>
      </c>
      <c r="D13358" s="1" t="s">
        <v>13</v>
      </c>
      <c r="E13358" s="1" t="s">
        <v>96</v>
      </c>
      <c r="F13358" s="1">
        <v>5127</v>
      </c>
      <c r="G13358" s="1" t="s">
        <v>64</v>
      </c>
      <c r="H13358" s="1" t="s">
        <v>83</v>
      </c>
      <c r="J13358" s="1" t="str" cm="1">
        <f t="array" ref="J13358">_xlfn.IFS(F13358="","missing",F13358&lt;0,"negative",F13358=0,"zero",AND(F13358&gt;=99999,MOD(F13358,9)=0),"99999 placeholder",AND(F13358&gt;$O$5,D13358="Expense"),"Expense outlier",AND(F13358&gt;$P$5,D13358="Income"),"Income outlier",TRUE,"valid")</f>
        <v>valid</v>
      </c>
      <c r="K13358" s="1" t="str">
        <f>_xlfn.XLOOKUP(I13358,[1]category_mapping!$F$2:$F$19,[1]category_mapping!$G$2:$G$19,E13358)</f>
        <v>travel</v>
      </c>
      <c r="L13358" s="1" t="str">
        <f>IF(cleaning_working[[#This Row],[date]]="","Missing","Available")</f>
        <v>Available</v>
      </c>
    </row>
    <row r="13359" spans="1:12" x14ac:dyDescent="0.35">
      <c r="A13359" s="1" t="s">
        <v>12793</v>
      </c>
      <c r="B13359" s="1" t="s">
        <v>245</v>
      </c>
      <c r="C13359" s="3">
        <v>45517</v>
      </c>
      <c r="D13359" s="1" t="s">
        <v>13</v>
      </c>
      <c r="E13359" s="1" t="s">
        <v>39</v>
      </c>
      <c r="F13359" s="1">
        <v>3102</v>
      </c>
      <c r="G13359" s="1" t="s">
        <v>40</v>
      </c>
      <c r="H13359" s="1" t="s">
        <v>133</v>
      </c>
      <c r="I13359" s="1" t="s">
        <v>226</v>
      </c>
      <c r="J13359" s="1" t="str" cm="1">
        <f t="array" ref="J13359">_xlfn.IFS(F13359="","missing",F13359&lt;0,"negative",F13359=0,"zero",AND(F13359&gt;=99999,MOD(F13359,9)=0),"99999 placeholder",AND(F13359&gt;$O$5,D13359="Expense"),"Expense outlier",AND(F13359&gt;$P$5,D13359="Income"),"Income outlier",TRUE,"valid")</f>
        <v>valid</v>
      </c>
      <c r="K13359" s="1" t="str">
        <f>_xlfn.XLOOKUP(I13359,[1]category_mapping!$F$2:$F$19,[1]category_mapping!$G$2:$G$19,E13359)</f>
        <v>savings</v>
      </c>
      <c r="L13359" s="1" t="str">
        <f>IF(cleaning_working[[#This Row],[date]]="","Missing","Available")</f>
        <v>Available</v>
      </c>
    </row>
    <row r="13360" spans="1:12" x14ac:dyDescent="0.35">
      <c r="A13360" s="1" t="s">
        <v>12794</v>
      </c>
      <c r="B13360" s="1" t="s">
        <v>491</v>
      </c>
      <c r="C13360" s="3">
        <v>44751</v>
      </c>
      <c r="D13360" s="1" t="s">
        <v>14</v>
      </c>
      <c r="E13360" s="1" t="s">
        <v>119</v>
      </c>
      <c r="F13360" s="1">
        <v>75735</v>
      </c>
      <c r="G13360" s="1" t="s">
        <v>64</v>
      </c>
      <c r="H13360" s="1" t="s">
        <v>33</v>
      </c>
      <c r="I13360" s="1" t="s">
        <v>46</v>
      </c>
      <c r="J13360" s="1" t="str" cm="1">
        <f t="array" ref="J13360">_xlfn.IFS(F13360="","missing",F13360&lt;0,"negative",F13360=0,"zero",AND(F13360&gt;=99999,MOD(F13360,9)=0),"99999 placeholder",AND(F13360&gt;$O$5,D13360="Expense"),"Expense outlier",AND(F13360&gt;$P$5,D13360="Income"),"Income outlier",TRUE,"valid")</f>
        <v>valid</v>
      </c>
      <c r="K13360" s="1" t="str">
        <f>_xlfn.XLOOKUP(I13360,[1]category_mapping!$F$2:$F$19,[1]category_mapping!$G$2:$G$19,E13360)</f>
        <v>investment</v>
      </c>
      <c r="L13360" s="1" t="str">
        <f>IF(cleaning_working[[#This Row],[date]]="","Missing","Available")</f>
        <v>Available</v>
      </c>
    </row>
    <row r="13361" spans="1:12" x14ac:dyDescent="0.35">
      <c r="A13361" s="1" t="s">
        <v>12795</v>
      </c>
      <c r="B13361" s="1" t="s">
        <v>44</v>
      </c>
      <c r="C13361" s="3">
        <v>45581</v>
      </c>
      <c r="D13361" s="1" t="s">
        <v>13</v>
      </c>
      <c r="E13361" s="1" t="s">
        <v>63</v>
      </c>
      <c r="F13361" s="1">
        <v>3250</v>
      </c>
      <c r="G13361" s="1" t="s">
        <v>64</v>
      </c>
      <c r="H13361" s="1" t="s">
        <v>19</v>
      </c>
      <c r="J13361" s="1" t="str" cm="1">
        <f t="array" ref="J13361">_xlfn.IFS(F13361="","missing",F13361&lt;0,"negative",F13361=0,"zero",AND(F13361&gt;=99999,MOD(F13361,9)=0),"99999 placeholder",AND(F13361&gt;$O$5,D13361="Expense"),"Expense outlier",AND(F13361&gt;$P$5,D13361="Income"),"Income outlier",TRUE,"valid")</f>
        <v>valid</v>
      </c>
      <c r="K13361" s="1" t="str">
        <f>_xlfn.XLOOKUP(I13361,[1]category_mapping!$F$2:$F$19,[1]category_mapping!$G$2:$G$19,E13361)</f>
        <v>utilities</v>
      </c>
      <c r="L13361" s="1" t="str">
        <f>IF(cleaning_working[[#This Row],[date]]="","Missing","Available")</f>
        <v>Available</v>
      </c>
    </row>
    <row r="13362" spans="1:12" x14ac:dyDescent="0.35">
      <c r="A13362" s="1" t="s">
        <v>10912</v>
      </c>
      <c r="B13362" s="1" t="s">
        <v>460</v>
      </c>
      <c r="C13362" s="3">
        <v>45531</v>
      </c>
      <c r="D13362" s="1" t="s">
        <v>13</v>
      </c>
      <c r="E13362" s="1" t="s">
        <v>39</v>
      </c>
      <c r="F13362" s="1">
        <v>941</v>
      </c>
      <c r="G13362" s="1" t="s">
        <v>32</v>
      </c>
      <c r="H13362" s="1" t="s">
        <v>83</v>
      </c>
      <c r="I13362" s="1" t="s">
        <v>93</v>
      </c>
      <c r="J13362" s="1" t="str" cm="1">
        <f t="array" ref="J13362">_xlfn.IFS(F13362="","missing",F13362&lt;0,"negative",F13362=0,"zero",AND(F13362&gt;=99999,MOD(F13362,9)=0),"99999 placeholder",AND(F13362&gt;$O$5,D13362="Expense"),"Expense outlier",AND(F13362&gt;$P$5,D13362="Income"),"Income outlier",TRUE,"valid")</f>
        <v>valid</v>
      </c>
      <c r="K13362" s="1" t="str">
        <f>_xlfn.XLOOKUP(I13362,[1]category_mapping!$F$2:$F$19,[1]category_mapping!$G$2:$G$19,E13362)</f>
        <v>food</v>
      </c>
      <c r="L13362" s="1" t="str">
        <f>IF(cleaning_working[[#This Row],[date]]="","Missing","Available")</f>
        <v>Available</v>
      </c>
    </row>
    <row r="13363" spans="1:12" x14ac:dyDescent="0.35">
      <c r="A13363" s="1" t="s">
        <v>12796</v>
      </c>
      <c r="B13363" s="1" t="s">
        <v>423</v>
      </c>
      <c r="C13363" s="3">
        <v>45648</v>
      </c>
      <c r="D13363" s="1" t="s">
        <v>13</v>
      </c>
      <c r="E13363" s="1" t="s">
        <v>96</v>
      </c>
      <c r="F13363" s="1">
        <v>1829</v>
      </c>
      <c r="G13363" s="1" t="s">
        <v>32</v>
      </c>
      <c r="H13363" s="1" t="s">
        <v>65</v>
      </c>
      <c r="I13363" s="1" t="s">
        <v>97</v>
      </c>
      <c r="J13363" s="1" t="str" cm="1">
        <f t="array" ref="J13363">_xlfn.IFS(F13363="","missing",F13363&lt;0,"negative",F13363=0,"zero",AND(F13363&gt;=99999,MOD(F13363,9)=0),"99999 placeholder",AND(F13363&gt;$O$5,D13363="Expense"),"Expense outlier",AND(F13363&gt;$P$5,D13363="Income"),"Income outlier",TRUE,"valid")</f>
        <v>valid</v>
      </c>
      <c r="K13363" s="1" t="str">
        <f>_xlfn.XLOOKUP(I13363,[1]category_mapping!$F$2:$F$19,[1]category_mapping!$G$2:$G$19,E13363)</f>
        <v>health</v>
      </c>
      <c r="L13363" s="1" t="str">
        <f>IF(cleaning_working[[#This Row],[date]]="","Missing","Available")</f>
        <v>Available</v>
      </c>
    </row>
    <row r="13364" spans="1:12" x14ac:dyDescent="0.35">
      <c r="A13364" s="1" t="s">
        <v>331</v>
      </c>
      <c r="B13364" s="1" t="s">
        <v>491</v>
      </c>
      <c r="C13364" s="3">
        <v>44682</v>
      </c>
      <c r="D13364" s="1" t="s">
        <v>13</v>
      </c>
      <c r="E13364" s="1" t="s">
        <v>39</v>
      </c>
      <c r="F13364" s="1">
        <v>4036</v>
      </c>
      <c r="G13364" s="1" t="s">
        <v>40</v>
      </c>
      <c r="H13364" s="1" t="s">
        <v>26</v>
      </c>
      <c r="I13364" s="1" t="s">
        <v>162</v>
      </c>
      <c r="J13364" s="1" t="str" cm="1">
        <f t="array" ref="J13364">_xlfn.IFS(F13364="","missing",F13364&lt;0,"negative",F13364=0,"zero",AND(F13364&gt;=99999,MOD(F13364,9)=0),"99999 placeholder",AND(F13364&gt;$O$5,D13364="Expense"),"Expense outlier",AND(F13364&gt;$P$5,D13364="Income"),"Income outlier",TRUE,"valid")</f>
        <v>valid</v>
      </c>
      <c r="K13364" s="1" t="str">
        <f>_xlfn.XLOOKUP(I13364,[1]category_mapping!$F$2:$F$19,[1]category_mapping!$G$2:$G$19,E13364)</f>
        <v>food</v>
      </c>
      <c r="L13364" s="1" t="str">
        <f>IF(cleaning_working[[#This Row],[date]]="","Missing","Available")</f>
        <v>Available</v>
      </c>
    </row>
    <row r="13365" spans="1:12" x14ac:dyDescent="0.35">
      <c r="A13365" s="1" t="s">
        <v>12797</v>
      </c>
      <c r="B13365" s="1" t="s">
        <v>117</v>
      </c>
      <c r="C13365" s="3">
        <v>44718</v>
      </c>
      <c r="D13365" s="1" t="s">
        <v>14</v>
      </c>
      <c r="E13365" s="1" t="s">
        <v>70</v>
      </c>
      <c r="F13365" s="1">
        <v>45760</v>
      </c>
      <c r="G13365" s="1" t="s">
        <v>32</v>
      </c>
      <c r="H13365" s="1" t="s">
        <v>19</v>
      </c>
      <c r="J13365" s="1" t="str" cm="1">
        <f t="array" ref="J13365">_xlfn.IFS(F13365="","missing",F13365&lt;0,"negative",F13365=0,"zero",AND(F13365&gt;=99999,MOD(F13365,9)=0),"99999 placeholder",AND(F13365&gt;$O$5,D13365="Expense"),"Expense outlier",AND(F13365&gt;$P$5,D13365="Income"),"Income outlier",TRUE,"valid")</f>
        <v>valid</v>
      </c>
      <c r="K13365" s="1" t="str">
        <f>_xlfn.XLOOKUP(I13365,[1]category_mapping!$F$2:$F$19,[1]category_mapping!$G$2:$G$19,E13365)</f>
        <v>others</v>
      </c>
      <c r="L13365" s="1" t="str">
        <f>IF(cleaning_working[[#This Row],[date]]="","Missing","Available")</f>
        <v>Available</v>
      </c>
    </row>
    <row r="13366" spans="1:12" x14ac:dyDescent="0.35">
      <c r="A13366" s="1" t="s">
        <v>12798</v>
      </c>
      <c r="B13366" s="1" t="s">
        <v>250</v>
      </c>
      <c r="C13366" s="3">
        <v>44443</v>
      </c>
      <c r="D13366" s="1" t="s">
        <v>13</v>
      </c>
      <c r="E13366" s="1" t="s">
        <v>24</v>
      </c>
      <c r="F13366" s="1">
        <v>5312</v>
      </c>
      <c r="G13366" s="1" t="s">
        <v>18</v>
      </c>
      <c r="H13366" s="1" t="s">
        <v>133</v>
      </c>
      <c r="I13366" s="1" t="s">
        <v>27</v>
      </c>
      <c r="J13366" s="1" t="str" cm="1">
        <f t="array" ref="J13366">_xlfn.IFS(F13366="","missing",F13366&lt;0,"negative",F13366=0,"zero",AND(F13366&gt;=99999,MOD(F13366,9)=0),"99999 placeholder",AND(F13366&gt;$O$5,D13366="Expense"),"Expense outlier",AND(F13366&gt;$P$5,D13366="Income"),"Income outlier",TRUE,"valid")</f>
        <v>valid</v>
      </c>
      <c r="K13366" s="1" t="str">
        <f>_xlfn.XLOOKUP(I13366,[1]category_mapping!$F$2:$F$19,[1]category_mapping!$G$2:$G$19,E13366)</f>
        <v>rent</v>
      </c>
      <c r="L13366" s="1" t="str">
        <f>IF(cleaning_working[[#This Row],[date]]="","Missing","Available")</f>
        <v>Available</v>
      </c>
    </row>
    <row r="13367" spans="1:12" x14ac:dyDescent="0.35">
      <c r="A13367" s="1" t="s">
        <v>12799</v>
      </c>
      <c r="B13367" s="1" t="s">
        <v>500</v>
      </c>
      <c r="C13367" s="3">
        <v>44471</v>
      </c>
      <c r="D13367" s="1" t="s">
        <v>13</v>
      </c>
      <c r="E13367" s="1" t="s">
        <v>104</v>
      </c>
      <c r="F13367" s="1">
        <v>7618</v>
      </c>
      <c r="G13367" s="1" t="s">
        <v>25</v>
      </c>
      <c r="H13367" s="1" t="s">
        <v>65</v>
      </c>
      <c r="I13367" s="1" t="s">
        <v>170</v>
      </c>
      <c r="J13367" s="1" t="str" cm="1">
        <f t="array" ref="J13367">_xlfn.IFS(F13367="","missing",F13367&lt;0,"negative",F13367=0,"zero",AND(F13367&gt;=99999,MOD(F13367,9)=0),"99999 placeholder",AND(F13367&gt;$O$5,D13367="Expense"),"Expense outlier",AND(F13367&gt;$P$5,D13367="Income"),"Income outlier",TRUE,"valid")</f>
        <v>valid</v>
      </c>
      <c r="K13367" s="1" t="str">
        <f>_xlfn.XLOOKUP(I13367,[1]category_mapping!$F$2:$F$19,[1]category_mapping!$G$2:$G$19,E13367)</f>
        <v>health</v>
      </c>
      <c r="L13367" s="1" t="str">
        <f>IF(cleaning_working[[#This Row],[date]]="","Missing","Available")</f>
        <v>Available</v>
      </c>
    </row>
    <row r="13368" spans="1:12" x14ac:dyDescent="0.35">
      <c r="A13368" s="1" t="s">
        <v>12800</v>
      </c>
      <c r="B13368" s="1" t="s">
        <v>301</v>
      </c>
      <c r="C13368" s="3">
        <v>44558</v>
      </c>
      <c r="D13368" s="1" t="s">
        <v>13</v>
      </c>
      <c r="E13368" s="1" t="s">
        <v>39</v>
      </c>
      <c r="F13368" s="1">
        <v>3302</v>
      </c>
      <c r="G13368" s="1" t="s">
        <v>18</v>
      </c>
      <c r="H13368" s="1" t="s">
        <v>83</v>
      </c>
      <c r="I13368" s="1" t="s">
        <v>66</v>
      </c>
      <c r="J13368" s="1" t="str" cm="1">
        <f t="array" ref="J13368">_xlfn.IFS(F13368="","missing",F13368&lt;0,"negative",F13368=0,"zero",AND(F13368&gt;=99999,MOD(F13368,9)=0),"99999 placeholder",AND(F13368&gt;$O$5,D13368="Expense"),"Expense outlier",AND(F13368&gt;$P$5,D13368="Income"),"Income outlier",TRUE,"valid")</f>
        <v>valid</v>
      </c>
      <c r="K13368" s="1" t="str">
        <f>_xlfn.XLOOKUP(I13368,[1]category_mapping!$F$2:$F$19,[1]category_mapping!$G$2:$G$19,E13368)</f>
        <v>food</v>
      </c>
      <c r="L13368" s="1" t="str">
        <f>IF(cleaning_working[[#This Row],[date]]="","Missing","Available")</f>
        <v>Available</v>
      </c>
    </row>
    <row r="13369" spans="1:12" x14ac:dyDescent="0.35">
      <c r="A13369" s="1" t="s">
        <v>12801</v>
      </c>
      <c r="B13369" s="1" t="s">
        <v>202</v>
      </c>
      <c r="C13369" s="3" t="s">
        <v>38</v>
      </c>
      <c r="D13369" s="1" t="s">
        <v>13</v>
      </c>
      <c r="E13369" s="1" t="s">
        <v>70</v>
      </c>
      <c r="F13369" s="1">
        <v>6555</v>
      </c>
      <c r="G13369" s="1" t="s">
        <v>64</v>
      </c>
      <c r="H13369" s="1" t="s">
        <v>52</v>
      </c>
      <c r="I13369" s="1" t="s">
        <v>162</v>
      </c>
      <c r="J13369" s="1" t="str" cm="1">
        <f t="array" ref="J13369">_xlfn.IFS(F13369="","missing",F13369&lt;0,"negative",F13369=0,"zero",AND(F13369&gt;=99999,MOD(F13369,9)=0),"99999 placeholder",AND(F13369&gt;$O$5,D13369="Expense"),"Expense outlier",AND(F13369&gt;$P$5,D13369="Income"),"Income outlier",TRUE,"valid")</f>
        <v>valid</v>
      </c>
      <c r="K13369" s="1" t="str">
        <f>_xlfn.XLOOKUP(I13369,[1]category_mapping!$F$2:$F$19,[1]category_mapping!$G$2:$G$19,E13369)</f>
        <v>others</v>
      </c>
      <c r="L13369" s="1" t="str">
        <f>IF(cleaning_working[[#This Row],[date]]="","Missing","Available")</f>
        <v>Missing</v>
      </c>
    </row>
    <row r="13370" spans="1:12" x14ac:dyDescent="0.35">
      <c r="A13370" s="1" t="s">
        <v>9116</v>
      </c>
      <c r="B13370" s="1" t="s">
        <v>155</v>
      </c>
      <c r="C13370" s="3">
        <v>45640</v>
      </c>
      <c r="D13370" s="1" t="s">
        <v>14</v>
      </c>
      <c r="E13370" s="1" t="s">
        <v>215</v>
      </c>
      <c r="F13370" s="1">
        <v>20953</v>
      </c>
      <c r="G13370" s="1" t="s">
        <v>32</v>
      </c>
      <c r="H13370" s="1" t="s">
        <v>107</v>
      </c>
      <c r="I13370" s="1" t="s">
        <v>90</v>
      </c>
      <c r="J13370" s="1" t="str" cm="1">
        <f t="array" ref="J13370">_xlfn.IFS(F13370="","missing",F13370&lt;0,"negative",F13370=0,"zero",AND(F13370&gt;=99999,MOD(F13370,9)=0),"99999 placeholder",AND(F13370&gt;$O$5,D13370="Expense"),"Expense outlier",AND(F13370&gt;$P$5,D13370="Income"),"Income outlier",TRUE,"valid")</f>
        <v>valid</v>
      </c>
      <c r="K13370" s="1" t="str">
        <f>_xlfn.XLOOKUP(I13370,[1]category_mapping!$F$2:$F$19,[1]category_mapping!$G$2:$G$19,E13370)</f>
        <v>bonus</v>
      </c>
      <c r="L13370" s="1" t="str">
        <f>IF(cleaning_working[[#This Row],[date]]="","Missing","Available")</f>
        <v>Available</v>
      </c>
    </row>
    <row r="13371" spans="1:12" x14ac:dyDescent="0.35">
      <c r="A13371" s="1" t="s">
        <v>12802</v>
      </c>
      <c r="B13371" s="1" t="s">
        <v>277</v>
      </c>
      <c r="C13371" s="3">
        <v>44230</v>
      </c>
      <c r="D13371" s="1" t="s">
        <v>13</v>
      </c>
      <c r="E13371" s="1" t="s">
        <v>39</v>
      </c>
      <c r="F13371" s="1">
        <v>7505</v>
      </c>
      <c r="G13371" s="1" t="s">
        <v>18</v>
      </c>
      <c r="H13371" s="1" t="s">
        <v>133</v>
      </c>
      <c r="I13371" s="1" t="s">
        <v>128</v>
      </c>
      <c r="J13371" s="1" t="str" cm="1">
        <f t="array" ref="J13371">_xlfn.IFS(F13371="","missing",F13371&lt;0,"negative",F13371=0,"zero",AND(F13371&gt;=99999,MOD(F13371,9)=0),"99999 placeholder",AND(F13371&gt;$O$5,D13371="Expense"),"Expense outlier",AND(F13371&gt;$P$5,D13371="Income"),"Income outlier",TRUE,"valid")</f>
        <v>valid</v>
      </c>
      <c r="K13371" s="1" t="str">
        <f>_xlfn.XLOOKUP(I13371,[1]category_mapping!$F$2:$F$19,[1]category_mapping!$G$2:$G$19,E13371)</f>
        <v>utilities</v>
      </c>
      <c r="L13371" s="1" t="str">
        <f>IF(cleaning_working[[#This Row],[date]]="","Missing","Available")</f>
        <v>Available</v>
      </c>
    </row>
    <row r="13372" spans="1:12" x14ac:dyDescent="0.35">
      <c r="A13372" s="1" t="s">
        <v>7866</v>
      </c>
      <c r="B13372" s="1" t="s">
        <v>336</v>
      </c>
      <c r="C13372" s="3">
        <v>44247</v>
      </c>
      <c r="D13372" s="1" t="s">
        <v>13</v>
      </c>
      <c r="E13372" s="1" t="s">
        <v>70</v>
      </c>
      <c r="F13372" s="1">
        <v>5549</v>
      </c>
      <c r="G13372" s="1" t="s">
        <v>25</v>
      </c>
      <c r="H13372" s="1" t="s">
        <v>19</v>
      </c>
      <c r="I13372" s="1" t="s">
        <v>134</v>
      </c>
      <c r="J13372" s="1" t="str" cm="1">
        <f t="array" ref="J13372">_xlfn.IFS(F13372="","missing",F13372&lt;0,"negative",F13372=0,"zero",AND(F13372&gt;=99999,MOD(F13372,9)=0),"99999 placeholder",AND(F13372&gt;$O$5,D13372="Expense"),"Expense outlier",AND(F13372&gt;$P$5,D13372="Income"),"Income outlier",TRUE,"valid")</f>
        <v>valid</v>
      </c>
      <c r="K13372" s="1" t="str">
        <f>_xlfn.XLOOKUP(I13372,[1]category_mapping!$F$2:$F$19,[1]category_mapping!$G$2:$G$19,E13372)</f>
        <v>education</v>
      </c>
      <c r="L13372" s="1" t="str">
        <f>IF(cleaning_working[[#This Row],[date]]="","Missing","Available")</f>
        <v>Available</v>
      </c>
    </row>
    <row r="13373" spans="1:12" x14ac:dyDescent="0.35">
      <c r="A13373" s="1" t="s">
        <v>5245</v>
      </c>
      <c r="B13373" s="1" t="s">
        <v>233</v>
      </c>
      <c r="C13373" s="3">
        <v>45215</v>
      </c>
      <c r="D13373" s="1" t="s">
        <v>14</v>
      </c>
      <c r="E13373" s="1" t="s">
        <v>215</v>
      </c>
      <c r="F13373" s="1">
        <v>14365</v>
      </c>
      <c r="G13373" s="1" t="s">
        <v>18</v>
      </c>
      <c r="H13373" s="1" t="s">
        <v>19</v>
      </c>
      <c r="I13373" s="1" t="s">
        <v>134</v>
      </c>
      <c r="J13373" s="1" t="str" cm="1">
        <f t="array" ref="J13373">_xlfn.IFS(F13373="","missing",F13373&lt;0,"negative",F13373=0,"zero",AND(F13373&gt;=99999,MOD(F13373,9)=0),"99999 placeholder",AND(F13373&gt;$O$5,D13373="Expense"),"Expense outlier",AND(F13373&gt;$P$5,D13373="Income"),"Income outlier",TRUE,"valid")</f>
        <v>valid</v>
      </c>
      <c r="K13373" s="1" t="str">
        <f>_xlfn.XLOOKUP(I13373,[1]category_mapping!$F$2:$F$19,[1]category_mapping!$G$2:$G$19,E13373)</f>
        <v>education</v>
      </c>
      <c r="L13373" s="1" t="str">
        <f>IF(cleaning_working[[#This Row],[date]]="","Missing","Available")</f>
        <v>Available</v>
      </c>
    </row>
    <row r="13374" spans="1:12" x14ac:dyDescent="0.35">
      <c r="A13374" s="1" t="s">
        <v>12803</v>
      </c>
      <c r="B13374" s="1" t="s">
        <v>223</v>
      </c>
      <c r="C13374" s="3">
        <v>44447</v>
      </c>
      <c r="D13374" s="1" t="s">
        <v>13</v>
      </c>
      <c r="E13374" s="1" t="s">
        <v>45</v>
      </c>
      <c r="F13374" s="1">
        <v>8517</v>
      </c>
      <c r="G13374" s="1" t="s">
        <v>40</v>
      </c>
      <c r="H13374" s="1" t="s">
        <v>159</v>
      </c>
      <c r="J13374" s="1" t="str" cm="1">
        <f t="array" ref="J13374">_xlfn.IFS(F13374="","missing",F13374&lt;0,"negative",F13374=0,"zero",AND(F13374&gt;=99999,MOD(F13374,9)=0),"99999 placeholder",AND(F13374&gt;$O$5,D13374="Expense"),"Expense outlier",AND(F13374&gt;$P$5,D13374="Income"),"Income outlier",TRUE,"valid")</f>
        <v>valid</v>
      </c>
      <c r="K13374" s="1" t="str">
        <f>_xlfn.XLOOKUP(I13374,[1]category_mapping!$F$2:$F$19,[1]category_mapping!$G$2:$G$19,E13374)</f>
        <v>entertainment</v>
      </c>
      <c r="L13374" s="1" t="str">
        <f>IF(cleaning_working[[#This Row],[date]]="","Missing","Available")</f>
        <v>Available</v>
      </c>
    </row>
    <row r="13375" spans="1:12" x14ac:dyDescent="0.35">
      <c r="A13375" s="1" t="s">
        <v>12804</v>
      </c>
      <c r="B13375" s="1" t="s">
        <v>887</v>
      </c>
      <c r="C13375" s="3">
        <v>45643</v>
      </c>
      <c r="D13375" s="1" t="s">
        <v>13</v>
      </c>
      <c r="E13375" s="1" t="s">
        <v>45</v>
      </c>
      <c r="F13375" s="1">
        <v>8483</v>
      </c>
      <c r="G13375" s="1" t="s">
        <v>32</v>
      </c>
      <c r="H13375" s="1" t="s">
        <v>52</v>
      </c>
      <c r="I13375" s="1" t="s">
        <v>123</v>
      </c>
      <c r="J13375" s="1" t="str" cm="1">
        <f t="array" ref="J13375">_xlfn.IFS(F13375="","missing",F13375&lt;0,"negative",F13375=0,"zero",AND(F13375&gt;=99999,MOD(F13375,9)=0),"99999 placeholder",AND(F13375&gt;$O$5,D13375="Expense"),"Expense outlier",AND(F13375&gt;$P$5,D13375="Income"),"Income outlier",TRUE,"valid")</f>
        <v>valid</v>
      </c>
      <c r="K13375" s="1" t="str">
        <f>_xlfn.XLOOKUP(I13375,[1]category_mapping!$F$2:$F$19,[1]category_mapping!$G$2:$G$19,E13375)</f>
        <v>entertainment</v>
      </c>
      <c r="L13375" s="1" t="str">
        <f>IF(cleaning_working[[#This Row],[date]]="","Missing","Available")</f>
        <v>Available</v>
      </c>
    </row>
    <row r="13376" spans="1:12" x14ac:dyDescent="0.35">
      <c r="A13376" s="1" t="s">
        <v>12805</v>
      </c>
      <c r="B13376" s="1" t="s">
        <v>345</v>
      </c>
      <c r="C13376" s="3">
        <v>45478</v>
      </c>
      <c r="D13376" s="1" t="s">
        <v>13</v>
      </c>
      <c r="E13376" s="1" t="s">
        <v>63</v>
      </c>
      <c r="F13376" s="1">
        <v>646</v>
      </c>
      <c r="G13376" s="1" t="s">
        <v>18</v>
      </c>
      <c r="H13376" s="1" t="s">
        <v>107</v>
      </c>
      <c r="I13376" s="1" t="s">
        <v>49</v>
      </c>
      <c r="J13376" s="1" t="str" cm="1">
        <f t="array" ref="J13376">_xlfn.IFS(F13376="","missing",F13376&lt;0,"negative",F13376=0,"zero",AND(F13376&gt;=99999,MOD(F13376,9)=0),"99999 placeholder",AND(F13376&gt;$O$5,D13376="Expense"),"Expense outlier",AND(F13376&gt;$P$5,D13376="Income"),"Income outlier",TRUE,"valid")</f>
        <v>valid</v>
      </c>
      <c r="K13376" s="1" t="str">
        <f>_xlfn.XLOOKUP(I13376,[1]category_mapping!$F$2:$F$19,[1]category_mapping!$G$2:$G$19,E13376)</f>
        <v>utilities</v>
      </c>
      <c r="L13376" s="1" t="str">
        <f>IF(cleaning_working[[#This Row],[date]]="","Missing","Available")</f>
        <v>Available</v>
      </c>
    </row>
    <row r="13377" spans="1:12" x14ac:dyDescent="0.35">
      <c r="A13377" s="1" t="s">
        <v>12806</v>
      </c>
      <c r="B13377" s="1" t="s">
        <v>557</v>
      </c>
      <c r="C13377" s="3">
        <v>44779</v>
      </c>
      <c r="D13377" s="1" t="s">
        <v>14</v>
      </c>
      <c r="E13377" s="1" t="s">
        <v>215</v>
      </c>
      <c r="F13377" s="1">
        <v>65773</v>
      </c>
      <c r="G13377" s="1" t="s">
        <v>18</v>
      </c>
      <c r="H13377" s="1" t="s">
        <v>86</v>
      </c>
      <c r="I13377" s="1" t="s">
        <v>34</v>
      </c>
      <c r="J13377" s="1" t="str" cm="1">
        <f t="array" ref="J13377">_xlfn.IFS(F13377="","missing",F13377&lt;0,"negative",F13377=0,"zero",AND(F13377&gt;=99999,MOD(F13377,9)=0),"99999 placeholder",AND(F13377&gt;$O$5,D13377="Expense"),"Expense outlier",AND(F13377&gt;$P$5,D13377="Income"),"Income outlier",TRUE,"valid")</f>
        <v>valid</v>
      </c>
      <c r="K13377" s="1" t="str">
        <f>_xlfn.XLOOKUP(I13377,[1]category_mapping!$F$2:$F$19,[1]category_mapping!$G$2:$G$19,E13377)</f>
        <v>education</v>
      </c>
      <c r="L13377" s="1" t="str">
        <f>IF(cleaning_working[[#This Row],[date]]="","Missing","Available")</f>
        <v>Available</v>
      </c>
    </row>
    <row r="13378" spans="1:12" x14ac:dyDescent="0.35">
      <c r="A13378" s="1" t="s">
        <v>12807</v>
      </c>
      <c r="B13378" s="1" t="s">
        <v>296</v>
      </c>
      <c r="C13378" s="3">
        <v>44495</v>
      </c>
      <c r="D13378" s="1" t="s">
        <v>14</v>
      </c>
      <c r="E13378" s="1" t="s">
        <v>57</v>
      </c>
      <c r="F13378" s="1">
        <v>69839</v>
      </c>
      <c r="G13378" s="1" t="s">
        <v>18</v>
      </c>
      <c r="H13378" s="1" t="s">
        <v>107</v>
      </c>
      <c r="I13378" s="1" t="s">
        <v>58</v>
      </c>
      <c r="J13378" s="1" t="str" cm="1">
        <f t="array" ref="J13378">_xlfn.IFS(F13378="","missing",F13378&lt;0,"negative",F13378=0,"zero",AND(F13378&gt;=99999,MOD(F13378,9)=0),"99999 placeholder",AND(F13378&gt;$O$5,D13378="Expense"),"Expense outlier",AND(F13378&gt;$P$5,D13378="Income"),"Income outlier",TRUE,"valid")</f>
        <v>valid</v>
      </c>
      <c r="K13378" s="1" t="str">
        <f>_xlfn.XLOOKUP(I13378,[1]category_mapping!$F$2:$F$19,[1]category_mapping!$G$2:$G$19,E13378)</f>
        <v>salary</v>
      </c>
      <c r="L13378" s="1" t="str">
        <f>IF(cleaning_working[[#This Row],[date]]="","Missing","Available")</f>
        <v>Available</v>
      </c>
    </row>
    <row r="13379" spans="1:12" x14ac:dyDescent="0.35">
      <c r="A13379" s="1" t="s">
        <v>12808</v>
      </c>
      <c r="B13379" s="1" t="s">
        <v>296</v>
      </c>
      <c r="C13379" s="3">
        <v>44811</v>
      </c>
      <c r="D13379" s="1" t="s">
        <v>14</v>
      </c>
      <c r="E13379" s="1" t="s">
        <v>215</v>
      </c>
      <c r="F13379" s="1">
        <v>79565</v>
      </c>
      <c r="G13379" s="1" t="s">
        <v>40</v>
      </c>
      <c r="H13379" s="1" t="s">
        <v>86</v>
      </c>
      <c r="I13379" s="1" t="s">
        <v>41</v>
      </c>
      <c r="J13379" s="1" t="str" cm="1">
        <f t="array" ref="J13379">_xlfn.IFS(F13379="","missing",F13379&lt;0,"negative",F13379=0,"zero",AND(F13379&gt;=99999,MOD(F13379,9)=0),"99999 placeholder",AND(F13379&gt;$O$5,D13379="Expense"),"Expense outlier",AND(F13379&gt;$P$5,D13379="Income"),"Income outlier",TRUE,"valid")</f>
        <v>valid</v>
      </c>
      <c r="K13379" s="1" t="str">
        <f>_xlfn.XLOOKUP(I13379,[1]category_mapping!$F$2:$F$19,[1]category_mapping!$G$2:$G$19,E13379)</f>
        <v>utilities</v>
      </c>
      <c r="L13379" s="1" t="str">
        <f>IF(cleaning_working[[#This Row],[date]]="","Missing","Available")</f>
        <v>Available</v>
      </c>
    </row>
    <row r="13380" spans="1:12" x14ac:dyDescent="0.35">
      <c r="A13380" s="1" t="s">
        <v>12809</v>
      </c>
      <c r="B13380" s="1" t="s">
        <v>79</v>
      </c>
      <c r="C13380" s="3">
        <v>44696</v>
      </c>
      <c r="D13380" s="1" t="s">
        <v>13</v>
      </c>
      <c r="E13380" s="1" t="s">
        <v>39</v>
      </c>
      <c r="F13380" s="1">
        <v>3279</v>
      </c>
      <c r="G13380" s="1" t="s">
        <v>32</v>
      </c>
      <c r="H13380" s="1" t="s">
        <v>26</v>
      </c>
      <c r="I13380" s="1" t="s">
        <v>93</v>
      </c>
      <c r="J13380" s="1" t="str" cm="1">
        <f t="array" ref="J13380">_xlfn.IFS(F13380="","missing",F13380&lt;0,"negative",F13380=0,"zero",AND(F13380&gt;=99999,MOD(F13380,9)=0),"99999 placeholder",AND(F13380&gt;$O$5,D13380="Expense"),"Expense outlier",AND(F13380&gt;$P$5,D13380="Income"),"Income outlier",TRUE,"valid")</f>
        <v>valid</v>
      </c>
      <c r="K13380" s="1" t="str">
        <f>_xlfn.XLOOKUP(I13380,[1]category_mapping!$F$2:$F$19,[1]category_mapping!$G$2:$G$19,E13380)</f>
        <v>food</v>
      </c>
      <c r="L13380" s="1" t="str">
        <f>IF(cleaning_working[[#This Row],[date]]="","Missing","Available")</f>
        <v>Available</v>
      </c>
    </row>
    <row r="13381" spans="1:12" x14ac:dyDescent="0.35">
      <c r="A13381" s="1" t="s">
        <v>12810</v>
      </c>
      <c r="B13381" s="1" t="s">
        <v>1044</v>
      </c>
      <c r="C13381" s="3">
        <v>45190</v>
      </c>
      <c r="D13381" s="1" t="s">
        <v>13</v>
      </c>
      <c r="E13381" s="1" t="s">
        <v>63</v>
      </c>
      <c r="F13381" s="1">
        <v>6835</v>
      </c>
      <c r="G13381" s="1" t="s">
        <v>40</v>
      </c>
      <c r="H13381" s="1" t="s">
        <v>86</v>
      </c>
      <c r="I13381" s="1" t="s">
        <v>97</v>
      </c>
      <c r="J13381" s="1" t="str" cm="1">
        <f t="array" ref="J13381">_xlfn.IFS(F13381="","missing",F13381&lt;0,"negative",F13381=0,"zero",AND(F13381&gt;=99999,MOD(F13381,9)=0),"99999 placeholder",AND(F13381&gt;$O$5,D13381="Expense"),"Expense outlier",AND(F13381&gt;$P$5,D13381="Income"),"Income outlier",TRUE,"valid")</f>
        <v>valid</v>
      </c>
      <c r="K13381" s="1" t="str">
        <f>_xlfn.XLOOKUP(I13381,[1]category_mapping!$F$2:$F$19,[1]category_mapping!$G$2:$G$19,E13381)</f>
        <v>health</v>
      </c>
      <c r="L13381" s="1" t="str">
        <f>IF(cleaning_working[[#This Row],[date]]="","Missing","Available")</f>
        <v>Available</v>
      </c>
    </row>
    <row r="13382" spans="1:12" x14ac:dyDescent="0.35">
      <c r="A13382" s="1" t="s">
        <v>12811</v>
      </c>
      <c r="B13382" s="1" t="s">
        <v>23</v>
      </c>
      <c r="C13382" s="3">
        <v>44785</v>
      </c>
      <c r="D13382" s="1" t="s">
        <v>13</v>
      </c>
      <c r="E13382" s="1" t="s">
        <v>39</v>
      </c>
      <c r="F13382" s="1">
        <v>6533</v>
      </c>
      <c r="G13382" s="1" t="s">
        <v>32</v>
      </c>
      <c r="H13382" s="1" t="s">
        <v>26</v>
      </c>
      <c r="I13382" s="1" t="s">
        <v>162</v>
      </c>
      <c r="J13382" s="1" t="str" cm="1">
        <f t="array" ref="J13382">_xlfn.IFS(F13382="","missing",F13382&lt;0,"negative",F13382=0,"zero",AND(F13382&gt;=99999,MOD(F13382,9)=0),"99999 placeholder",AND(F13382&gt;$O$5,D13382="Expense"),"Expense outlier",AND(F13382&gt;$P$5,D13382="Income"),"Income outlier",TRUE,"valid")</f>
        <v>valid</v>
      </c>
      <c r="K13382" s="1" t="str">
        <f>_xlfn.XLOOKUP(I13382,[1]category_mapping!$F$2:$F$19,[1]category_mapping!$G$2:$G$19,E13382)</f>
        <v>food</v>
      </c>
      <c r="L13382" s="1" t="str">
        <f>IF(cleaning_working[[#This Row],[date]]="","Missing","Available")</f>
        <v>Available</v>
      </c>
    </row>
    <row r="13383" spans="1:12" x14ac:dyDescent="0.35">
      <c r="A13383" s="1" t="s">
        <v>12812</v>
      </c>
      <c r="B13383" s="1" t="s">
        <v>69</v>
      </c>
      <c r="C13383" s="3">
        <v>44971</v>
      </c>
      <c r="D13383" s="1" t="s">
        <v>13</v>
      </c>
      <c r="E13383" s="1" t="s">
        <v>63</v>
      </c>
      <c r="F13383" s="1">
        <v>3006</v>
      </c>
      <c r="G13383" s="1" t="s">
        <v>18</v>
      </c>
      <c r="H13383" s="1" t="s">
        <v>86</v>
      </c>
      <c r="I13383" s="1" t="s">
        <v>272</v>
      </c>
      <c r="J13383" s="1" t="str" cm="1">
        <f t="array" ref="J13383">_xlfn.IFS(F13383="","missing",F13383&lt;0,"negative",F13383=0,"zero",AND(F13383&gt;=99999,MOD(F13383,9)=0),"99999 placeholder",AND(F13383&gt;$O$5,D13383="Expense"),"Expense outlier",AND(F13383&gt;$P$5,D13383="Income"),"Income outlier",TRUE,"valid")</f>
        <v>valid</v>
      </c>
      <c r="K13383" s="1" t="str">
        <f>_xlfn.XLOOKUP(I13383,[1]category_mapping!$F$2:$F$19,[1]category_mapping!$G$2:$G$19,E13383)</f>
        <v>food</v>
      </c>
      <c r="L13383" s="1" t="str">
        <f>IF(cleaning_working[[#This Row],[date]]="","Missing","Available")</f>
        <v>Available</v>
      </c>
    </row>
    <row r="13384" spans="1:12" x14ac:dyDescent="0.35">
      <c r="A13384" s="1" t="s">
        <v>12813</v>
      </c>
      <c r="B13384" s="1" t="s">
        <v>73</v>
      </c>
      <c r="C13384" s="3">
        <v>45506</v>
      </c>
      <c r="D13384" s="1" t="s">
        <v>14</v>
      </c>
      <c r="E13384" s="1" t="s">
        <v>31</v>
      </c>
      <c r="F13384" s="1">
        <v>23898</v>
      </c>
      <c r="G13384" s="1" t="s">
        <v>18</v>
      </c>
      <c r="H13384" s="1" t="s">
        <v>19</v>
      </c>
      <c r="I13384" s="1" t="s">
        <v>97</v>
      </c>
      <c r="J13384" s="1" t="str" cm="1">
        <f t="array" ref="J13384">_xlfn.IFS(F13384="","missing",F13384&lt;0,"negative",F13384=0,"zero",AND(F13384&gt;=99999,MOD(F13384,9)=0),"99999 placeholder",AND(F13384&gt;$O$5,D13384="Expense"),"Expense outlier",AND(F13384&gt;$P$5,D13384="Income"),"Income outlier",TRUE,"valid")</f>
        <v>valid</v>
      </c>
      <c r="K13384" s="1" t="str">
        <f>_xlfn.XLOOKUP(I13384,[1]category_mapping!$F$2:$F$19,[1]category_mapping!$G$2:$G$19,E13384)</f>
        <v>health</v>
      </c>
      <c r="L13384" s="1" t="str">
        <f>IF(cleaning_working[[#This Row],[date]]="","Missing","Available")</f>
        <v>Available</v>
      </c>
    </row>
    <row r="13385" spans="1:12" x14ac:dyDescent="0.35">
      <c r="A13385" s="1" t="s">
        <v>12814</v>
      </c>
      <c r="B13385" s="1" t="s">
        <v>508</v>
      </c>
      <c r="C13385" s="3" t="s">
        <v>38</v>
      </c>
      <c r="D13385" s="1" t="s">
        <v>13</v>
      </c>
      <c r="E13385" s="1" t="s">
        <v>39</v>
      </c>
      <c r="F13385" s="1">
        <v>2996</v>
      </c>
      <c r="G13385" s="1" t="s">
        <v>32</v>
      </c>
      <c r="H13385" s="1" t="s">
        <v>25</v>
      </c>
      <c r="I13385" s="1" t="s">
        <v>80</v>
      </c>
      <c r="J13385" s="1" t="str" cm="1">
        <f t="array" ref="J13385">_xlfn.IFS(F13385="","missing",F13385&lt;0,"negative",F13385=0,"zero",AND(F13385&gt;=99999,MOD(F13385,9)=0),"99999 placeholder",AND(F13385&gt;$O$5,D13385="Expense"),"Expense outlier",AND(F13385&gt;$P$5,D13385="Income"),"Income outlier",TRUE,"valid")</f>
        <v>valid</v>
      </c>
      <c r="K13385" s="1" t="str">
        <f>_xlfn.XLOOKUP(I13385,[1]category_mapping!$F$2:$F$19,[1]category_mapping!$G$2:$G$19,E13385)</f>
        <v>food</v>
      </c>
      <c r="L13385" s="1" t="str">
        <f>IF(cleaning_working[[#This Row],[date]]="","Missing","Available")</f>
        <v>Missing</v>
      </c>
    </row>
    <row r="13386" spans="1:12" x14ac:dyDescent="0.35">
      <c r="A13386" s="1" t="s">
        <v>12815</v>
      </c>
      <c r="B13386" s="1" t="s">
        <v>219</v>
      </c>
      <c r="C13386" s="3">
        <v>44924</v>
      </c>
      <c r="D13386" s="1" t="s">
        <v>14</v>
      </c>
      <c r="E13386" s="1" t="s">
        <v>70</v>
      </c>
      <c r="F13386" s="1">
        <v>22632</v>
      </c>
      <c r="G13386" s="1" t="s">
        <v>18</v>
      </c>
      <c r="H13386" s="1" t="s">
        <v>133</v>
      </c>
      <c r="I13386" s="1" t="s">
        <v>128</v>
      </c>
      <c r="J13386" s="1" t="str" cm="1">
        <f t="array" ref="J13386">_xlfn.IFS(F13386="","missing",F13386&lt;0,"negative",F13386=0,"zero",AND(F13386&gt;=99999,MOD(F13386,9)=0),"99999 placeholder",AND(F13386&gt;$O$5,D13386="Expense"),"Expense outlier",AND(F13386&gt;$P$5,D13386="Income"),"Income outlier",TRUE,"valid")</f>
        <v>valid</v>
      </c>
      <c r="K13386" s="1" t="str">
        <f>_xlfn.XLOOKUP(I13386,[1]category_mapping!$F$2:$F$19,[1]category_mapping!$G$2:$G$19,E13386)</f>
        <v>utilities</v>
      </c>
      <c r="L13386" s="1" t="str">
        <f>IF(cleaning_working[[#This Row],[date]]="","Missing","Available")</f>
        <v>Available</v>
      </c>
    </row>
    <row r="13387" spans="1:12" x14ac:dyDescent="0.35">
      <c r="A13387" s="1" t="s">
        <v>12816</v>
      </c>
      <c r="B13387" s="1" t="s">
        <v>372</v>
      </c>
      <c r="C13387" s="3">
        <v>45464</v>
      </c>
      <c r="D13387" s="1" t="s">
        <v>14</v>
      </c>
      <c r="E13387" s="1" t="s">
        <v>119</v>
      </c>
      <c r="F13387" s="1">
        <v>69406</v>
      </c>
      <c r="G13387" s="1" t="s">
        <v>18</v>
      </c>
      <c r="H13387" s="1" t="s">
        <v>52</v>
      </c>
      <c r="I13387" s="1" t="s">
        <v>41</v>
      </c>
      <c r="J13387" s="1" t="str" cm="1">
        <f t="array" ref="J13387">_xlfn.IFS(F13387="","missing",F13387&lt;0,"negative",F13387=0,"zero",AND(F13387&gt;=99999,MOD(F13387,9)=0),"99999 placeholder",AND(F13387&gt;$O$5,D13387="Expense"),"Expense outlier",AND(F13387&gt;$P$5,D13387="Income"),"Income outlier",TRUE,"valid")</f>
        <v>valid</v>
      </c>
      <c r="K13387" s="1" t="str">
        <f>_xlfn.XLOOKUP(I13387,[1]category_mapping!$F$2:$F$19,[1]category_mapping!$G$2:$G$19,E13387)</f>
        <v>utilities</v>
      </c>
      <c r="L13387" s="1" t="str">
        <f>IF(cleaning_working[[#This Row],[date]]="","Missing","Available")</f>
        <v>Available</v>
      </c>
    </row>
    <row r="13388" spans="1:12" x14ac:dyDescent="0.35">
      <c r="A13388" s="1" t="s">
        <v>12817</v>
      </c>
      <c r="B13388" s="1" t="s">
        <v>467</v>
      </c>
      <c r="C13388" s="3">
        <v>45128</v>
      </c>
      <c r="D13388" s="1" t="s">
        <v>13</v>
      </c>
      <c r="E13388" s="1" t="s">
        <v>63</v>
      </c>
      <c r="F13388" s="1">
        <v>3460</v>
      </c>
      <c r="G13388" s="1" t="s">
        <v>64</v>
      </c>
      <c r="H13388" s="1" t="s">
        <v>25</v>
      </c>
      <c r="I13388" s="1" t="s">
        <v>162</v>
      </c>
      <c r="J13388" s="1" t="str" cm="1">
        <f t="array" ref="J13388">_xlfn.IFS(F13388="","missing",F13388&lt;0,"negative",F13388=0,"zero",AND(F13388&gt;=99999,MOD(F13388,9)=0),"99999 placeholder",AND(F13388&gt;$O$5,D13388="Expense"),"Expense outlier",AND(F13388&gt;$P$5,D13388="Income"),"Income outlier",TRUE,"valid")</f>
        <v>valid</v>
      </c>
      <c r="K13388" s="1" t="str">
        <f>_xlfn.XLOOKUP(I13388,[1]category_mapping!$F$2:$F$19,[1]category_mapping!$G$2:$G$19,E13388)</f>
        <v>utilities</v>
      </c>
      <c r="L13388" s="1" t="str">
        <f>IF(cleaning_working[[#This Row],[date]]="","Missing","Available")</f>
        <v>Available</v>
      </c>
    </row>
    <row r="13389" spans="1:12" x14ac:dyDescent="0.35">
      <c r="A13389" s="1" t="s">
        <v>2545</v>
      </c>
      <c r="B13389" s="1" t="s">
        <v>467</v>
      </c>
      <c r="C13389" s="3">
        <v>44522</v>
      </c>
      <c r="D13389" s="1" t="s">
        <v>13</v>
      </c>
      <c r="E13389" s="1" t="s">
        <v>63</v>
      </c>
      <c r="F13389" s="1">
        <v>8733</v>
      </c>
      <c r="G13389" s="1" t="s">
        <v>40</v>
      </c>
      <c r="H13389" s="1" t="s">
        <v>83</v>
      </c>
      <c r="I13389" s="1" t="s">
        <v>137</v>
      </c>
      <c r="J13389" s="1" t="str" cm="1">
        <f t="array" ref="J13389">_xlfn.IFS(F13389="","missing",F13389&lt;0,"negative",F13389=0,"zero",AND(F13389&gt;=99999,MOD(F13389,9)=0),"99999 placeholder",AND(F13389&gt;$O$5,D13389="Expense"),"Expense outlier",AND(F13389&gt;$P$5,D13389="Income"),"Income outlier",TRUE,"valid")</f>
        <v>valid</v>
      </c>
      <c r="K13389" s="1" t="str">
        <f>_xlfn.XLOOKUP(I13389,[1]category_mapping!$F$2:$F$19,[1]category_mapping!$G$2:$G$19,E13389)</f>
        <v>travel</v>
      </c>
      <c r="L13389" s="1" t="str">
        <f>IF(cleaning_working[[#This Row],[date]]="","Missing","Available")</f>
        <v>Available</v>
      </c>
    </row>
    <row r="13390" spans="1:12" x14ac:dyDescent="0.35">
      <c r="A13390" s="1" t="s">
        <v>12818</v>
      </c>
      <c r="B13390" s="1" t="s">
        <v>85</v>
      </c>
      <c r="C13390" s="3">
        <v>45582</v>
      </c>
      <c r="D13390" s="1" t="s">
        <v>13</v>
      </c>
      <c r="E13390" s="1" t="s">
        <v>45</v>
      </c>
      <c r="F13390" s="1">
        <v>8882</v>
      </c>
      <c r="G13390" s="1" t="s">
        <v>40</v>
      </c>
      <c r="H13390" s="1" t="s">
        <v>86</v>
      </c>
      <c r="I13390" s="1" t="s">
        <v>66</v>
      </c>
      <c r="J13390" s="1" t="str" cm="1">
        <f t="array" ref="J13390">_xlfn.IFS(F13390="","missing",F13390&lt;0,"negative",F13390=0,"zero",AND(F13390&gt;=99999,MOD(F13390,9)=0),"99999 placeholder",AND(F13390&gt;$O$5,D13390="Expense"),"Expense outlier",AND(F13390&gt;$P$5,D13390="Income"),"Income outlier",TRUE,"valid")</f>
        <v>valid</v>
      </c>
      <c r="K13390" s="1" t="str">
        <f>_xlfn.XLOOKUP(I13390,[1]category_mapping!$F$2:$F$19,[1]category_mapping!$G$2:$G$19,E13390)</f>
        <v>food</v>
      </c>
      <c r="L13390" s="1" t="str">
        <f>IF(cleaning_working[[#This Row],[date]]="","Missing","Available")</f>
        <v>Available</v>
      </c>
    </row>
    <row r="13391" spans="1:12" x14ac:dyDescent="0.35">
      <c r="A13391" s="1" t="s">
        <v>12819</v>
      </c>
      <c r="B13391" s="1" t="s">
        <v>343</v>
      </c>
      <c r="C13391" s="3">
        <v>45264</v>
      </c>
      <c r="D13391" s="1" t="s">
        <v>13</v>
      </c>
      <c r="E13391" s="1" t="s">
        <v>63</v>
      </c>
      <c r="F13391" s="1">
        <v>6373</v>
      </c>
      <c r="G13391" s="1" t="s">
        <v>40</v>
      </c>
      <c r="H13391" s="1" t="s">
        <v>25</v>
      </c>
      <c r="I13391" s="1" t="s">
        <v>93</v>
      </c>
      <c r="J13391" s="1" t="str" cm="1">
        <f t="array" ref="J13391">_xlfn.IFS(F13391="","missing",F13391&lt;0,"negative",F13391=0,"zero",AND(F13391&gt;=99999,MOD(F13391,9)=0),"99999 placeholder",AND(F13391&gt;$O$5,D13391="Expense"),"Expense outlier",AND(F13391&gt;$P$5,D13391="Income"),"Income outlier",TRUE,"valid")</f>
        <v>valid</v>
      </c>
      <c r="K13391" s="1" t="str">
        <f>_xlfn.XLOOKUP(I13391,[1]category_mapping!$F$2:$F$19,[1]category_mapping!$G$2:$G$19,E13391)</f>
        <v>utilities</v>
      </c>
      <c r="L13391" s="1" t="str">
        <f>IF(cleaning_working[[#This Row],[date]]="","Missing","Available")</f>
        <v>Available</v>
      </c>
    </row>
    <row r="13392" spans="1:12" x14ac:dyDescent="0.35">
      <c r="A13392" s="1" t="s">
        <v>12820</v>
      </c>
      <c r="B13392" s="1" t="s">
        <v>376</v>
      </c>
      <c r="C13392" s="3">
        <v>45456</v>
      </c>
      <c r="D13392" s="1" t="s">
        <v>13</v>
      </c>
      <c r="E13392" s="1" t="s">
        <v>39</v>
      </c>
      <c r="F13392" s="1">
        <v>3299</v>
      </c>
      <c r="G13392" s="1" t="s">
        <v>40</v>
      </c>
      <c r="H13392" s="1" t="s">
        <v>133</v>
      </c>
      <c r="I13392" s="1" t="s">
        <v>178</v>
      </c>
      <c r="J13392" s="1" t="str" cm="1">
        <f t="array" ref="J13392">_xlfn.IFS(F13392="","missing",F13392&lt;0,"negative",F13392=0,"zero",AND(F13392&gt;=99999,MOD(F13392,9)=0),"99999 placeholder",AND(F13392&gt;$O$5,D13392="Expense"),"Expense outlier",AND(F13392&gt;$P$5,D13392="Income"),"Income outlier",TRUE,"valid")</f>
        <v>valid</v>
      </c>
      <c r="K13392" s="1" t="str">
        <f>_xlfn.XLOOKUP(I13392,[1]category_mapping!$F$2:$F$19,[1]category_mapping!$G$2:$G$19,E13392)</f>
        <v>rent</v>
      </c>
      <c r="L13392" s="1" t="str">
        <f>IF(cleaning_working[[#This Row],[date]]="","Missing","Available")</f>
        <v>Available</v>
      </c>
    </row>
    <row r="13393" spans="1:12" x14ac:dyDescent="0.35">
      <c r="A13393" s="1" t="s">
        <v>12821</v>
      </c>
      <c r="B13393" s="1" t="s">
        <v>175</v>
      </c>
      <c r="C13393" s="3">
        <v>44200</v>
      </c>
      <c r="D13393" s="1" t="s">
        <v>13</v>
      </c>
      <c r="E13393" s="1" t="s">
        <v>24</v>
      </c>
      <c r="F13393" s="1">
        <v>4357</v>
      </c>
      <c r="G13393" s="1" t="s">
        <v>18</v>
      </c>
      <c r="H13393" s="1" t="s">
        <v>65</v>
      </c>
      <c r="I13393" s="1" t="s">
        <v>226</v>
      </c>
      <c r="J13393" s="1" t="str" cm="1">
        <f t="array" ref="J13393">_xlfn.IFS(F13393="","missing",F13393&lt;0,"negative",F13393=0,"zero",AND(F13393&gt;=99999,MOD(F13393,9)=0),"99999 placeholder",AND(F13393&gt;$O$5,D13393="Expense"),"Expense outlier",AND(F13393&gt;$P$5,D13393="Income"),"Income outlier",TRUE,"valid")</f>
        <v>valid</v>
      </c>
      <c r="K13393" s="1" t="str">
        <f>_xlfn.XLOOKUP(I13393,[1]category_mapping!$F$2:$F$19,[1]category_mapping!$G$2:$G$19,E13393)</f>
        <v>savings</v>
      </c>
      <c r="L13393" s="1" t="str">
        <f>IF(cleaning_working[[#This Row],[date]]="","Missing","Available")</f>
        <v>Available</v>
      </c>
    </row>
    <row r="13394" spans="1:12" x14ac:dyDescent="0.35">
      <c r="A13394" s="1" t="s">
        <v>12822</v>
      </c>
      <c r="B13394" s="1" t="s">
        <v>376</v>
      </c>
      <c r="C13394" s="3">
        <v>45348</v>
      </c>
      <c r="D13394" s="1" t="s">
        <v>13</v>
      </c>
      <c r="E13394" s="1" t="s">
        <v>96</v>
      </c>
      <c r="F13394" s="1">
        <v>2625</v>
      </c>
      <c r="G13394" s="1" t="s">
        <v>32</v>
      </c>
      <c r="H13394" s="1" t="s">
        <v>52</v>
      </c>
      <c r="I13394" s="1" t="s">
        <v>53</v>
      </c>
      <c r="J13394" s="1" t="str" cm="1">
        <f t="array" ref="J13394">_xlfn.IFS(F13394="","missing",F13394&lt;0,"negative",F13394=0,"zero",AND(F13394&gt;=99999,MOD(F13394,9)=0),"99999 placeholder",AND(F13394&gt;$O$5,D13394="Expense"),"Expense outlier",AND(F13394&gt;$P$5,D13394="Income"),"Income outlier",TRUE,"valid")</f>
        <v>valid</v>
      </c>
      <c r="K13394" s="1" t="str">
        <f>_xlfn.XLOOKUP(I13394,[1]category_mapping!$F$2:$F$19,[1]category_mapping!$G$2:$G$19,E13394)</f>
        <v>travel</v>
      </c>
      <c r="L13394" s="1" t="str">
        <f>IF(cleaning_working[[#This Row],[date]]="","Missing","Available")</f>
        <v>Available</v>
      </c>
    </row>
    <row r="13395" spans="1:12" x14ac:dyDescent="0.35">
      <c r="A13395" s="1" t="s">
        <v>12823</v>
      </c>
      <c r="B13395" s="1" t="s">
        <v>144</v>
      </c>
      <c r="C13395" s="3">
        <v>44428</v>
      </c>
      <c r="D13395" s="1" t="s">
        <v>13</v>
      </c>
      <c r="E13395" s="1" t="s">
        <v>24</v>
      </c>
      <c r="F13395" s="1">
        <v>9638</v>
      </c>
      <c r="G13395" s="1" t="s">
        <v>18</v>
      </c>
      <c r="H13395" s="1" t="s">
        <v>86</v>
      </c>
      <c r="I13395" s="1" t="s">
        <v>137</v>
      </c>
      <c r="J13395" s="1" t="str" cm="1">
        <f t="array" ref="J13395">_xlfn.IFS(F13395="","missing",F13395&lt;0,"negative",F13395=0,"zero",AND(F13395&gt;=99999,MOD(F13395,9)=0),"99999 placeholder",AND(F13395&gt;$O$5,D13395="Expense"),"Expense outlier",AND(F13395&gt;$P$5,D13395="Income"),"Income outlier",TRUE,"valid")</f>
        <v>valid</v>
      </c>
      <c r="K13395" s="1" t="str">
        <f>_xlfn.XLOOKUP(I13395,[1]category_mapping!$F$2:$F$19,[1]category_mapping!$G$2:$G$19,E13395)</f>
        <v>travel</v>
      </c>
      <c r="L13395" s="1" t="str">
        <f>IF(cleaning_working[[#This Row],[date]]="","Missing","Available")</f>
        <v>Available</v>
      </c>
    </row>
    <row r="13396" spans="1:12" x14ac:dyDescent="0.35">
      <c r="A13396" s="1" t="s">
        <v>12824</v>
      </c>
      <c r="B13396" s="1" t="s">
        <v>416</v>
      </c>
      <c r="C13396" s="3">
        <v>45254</v>
      </c>
      <c r="D13396" s="1" t="s">
        <v>13</v>
      </c>
      <c r="E13396" s="1" t="s">
        <v>24</v>
      </c>
      <c r="F13396" s="1">
        <v>7308</v>
      </c>
      <c r="G13396" s="1" t="s">
        <v>18</v>
      </c>
      <c r="H13396" s="1" t="s">
        <v>65</v>
      </c>
      <c r="I13396" s="1" t="s">
        <v>134</v>
      </c>
      <c r="J13396" s="1" t="str" cm="1">
        <f t="array" ref="J13396">_xlfn.IFS(F13396="","missing",F13396&lt;0,"negative",F13396=0,"zero",AND(F13396&gt;=99999,MOD(F13396,9)=0),"99999 placeholder",AND(F13396&gt;$O$5,D13396="Expense"),"Expense outlier",AND(F13396&gt;$P$5,D13396="Income"),"Income outlier",TRUE,"valid")</f>
        <v>valid</v>
      </c>
      <c r="K13396" s="1" t="str">
        <f>_xlfn.XLOOKUP(I13396,[1]category_mapping!$F$2:$F$19,[1]category_mapping!$G$2:$G$19,E13396)</f>
        <v>education</v>
      </c>
      <c r="L13396" s="1" t="str">
        <f>IF(cleaning_working[[#This Row],[date]]="","Missing","Available")</f>
        <v>Available</v>
      </c>
    </row>
    <row r="13397" spans="1:12" x14ac:dyDescent="0.35">
      <c r="A13397" s="1" t="s">
        <v>5885</v>
      </c>
      <c r="B13397" s="1" t="s">
        <v>557</v>
      </c>
      <c r="C13397" s="3">
        <v>44578</v>
      </c>
      <c r="D13397" s="1" t="s">
        <v>13</v>
      </c>
      <c r="E13397" s="1" t="s">
        <v>39</v>
      </c>
      <c r="F13397" s="1">
        <v>6135</v>
      </c>
      <c r="G13397" s="1" t="s">
        <v>18</v>
      </c>
      <c r="H13397" s="1" t="s">
        <v>133</v>
      </c>
      <c r="I13397" s="1" t="s">
        <v>27</v>
      </c>
      <c r="J13397" s="1" t="str" cm="1">
        <f t="array" ref="J13397">_xlfn.IFS(F13397="","missing",F13397&lt;0,"negative",F13397=0,"zero",AND(F13397&gt;=99999,MOD(F13397,9)=0),"99999 placeholder",AND(F13397&gt;$O$5,D13397="Expense"),"Expense outlier",AND(F13397&gt;$P$5,D13397="Income"),"Income outlier",TRUE,"valid")</f>
        <v>valid</v>
      </c>
      <c r="K13397" s="1" t="str">
        <f>_xlfn.XLOOKUP(I13397,[1]category_mapping!$F$2:$F$19,[1]category_mapping!$G$2:$G$19,E13397)</f>
        <v>food</v>
      </c>
      <c r="L13397" s="1" t="str">
        <f>IF(cleaning_working[[#This Row],[date]]="","Missing","Available")</f>
        <v>Available</v>
      </c>
    </row>
    <row r="13398" spans="1:12" x14ac:dyDescent="0.35">
      <c r="A13398" s="1" t="s">
        <v>12825</v>
      </c>
      <c r="B13398" s="1" t="s">
        <v>136</v>
      </c>
      <c r="C13398" s="3">
        <v>44964</v>
      </c>
      <c r="D13398" s="1" t="s">
        <v>13</v>
      </c>
      <c r="E13398" s="1" t="s">
        <v>24</v>
      </c>
      <c r="F13398" s="1">
        <v>5126</v>
      </c>
      <c r="G13398" s="1" t="s">
        <v>32</v>
      </c>
      <c r="H13398" s="1" t="s">
        <v>52</v>
      </c>
      <c r="I13398" s="1" t="s">
        <v>137</v>
      </c>
      <c r="J13398" s="1" t="str" cm="1">
        <f t="array" ref="J13398">_xlfn.IFS(F13398="","missing",F13398&lt;0,"negative",F13398=0,"zero",AND(F13398&gt;=99999,MOD(F13398,9)=0),"99999 placeholder",AND(F13398&gt;$O$5,D13398="Expense"),"Expense outlier",AND(F13398&gt;$P$5,D13398="Income"),"Income outlier",TRUE,"valid")</f>
        <v>valid</v>
      </c>
      <c r="K13398" s="1" t="str">
        <f>_xlfn.XLOOKUP(I13398,[1]category_mapping!$F$2:$F$19,[1]category_mapping!$G$2:$G$19,E13398)</f>
        <v>travel</v>
      </c>
      <c r="L13398" s="1" t="str">
        <f>IF(cleaning_working[[#This Row],[date]]="","Missing","Available")</f>
        <v>Available</v>
      </c>
    </row>
    <row r="13399" spans="1:12" x14ac:dyDescent="0.35">
      <c r="A13399" s="1" t="s">
        <v>12826</v>
      </c>
      <c r="B13399" s="1" t="s">
        <v>233</v>
      </c>
      <c r="C13399" s="3">
        <v>45277</v>
      </c>
      <c r="D13399" s="1" t="s">
        <v>13</v>
      </c>
      <c r="E13399" s="1" t="s">
        <v>24</v>
      </c>
      <c r="F13399" s="1">
        <v>592</v>
      </c>
      <c r="G13399" s="1" t="s">
        <v>64</v>
      </c>
      <c r="H13399" s="1" t="s">
        <v>25</v>
      </c>
      <c r="I13399" s="1" t="s">
        <v>120</v>
      </c>
      <c r="J13399" s="1" t="str" cm="1">
        <f t="array" ref="J13399">_xlfn.IFS(F13399="","missing",F13399&lt;0,"negative",F13399=0,"zero",AND(F13399&gt;=99999,MOD(F13399,9)=0),"99999 placeholder",AND(F13399&gt;$O$5,D13399="Expense"),"Expense outlier",AND(F13399&gt;$P$5,D13399="Income"),"Income outlier",TRUE,"valid")</f>
        <v>valid</v>
      </c>
      <c r="K13399" s="1" t="str">
        <f>_xlfn.XLOOKUP(I13399,[1]category_mapping!$F$2:$F$19,[1]category_mapping!$G$2:$G$19,E13399)</f>
        <v>food</v>
      </c>
      <c r="L13399" s="1" t="str">
        <f>IF(cleaning_working[[#This Row],[date]]="","Missing","Available")</f>
        <v>Available</v>
      </c>
    </row>
    <row r="13400" spans="1:12" x14ac:dyDescent="0.35">
      <c r="A13400" s="1" t="s">
        <v>2145</v>
      </c>
      <c r="B13400" s="1" t="s">
        <v>245</v>
      </c>
      <c r="C13400" s="3">
        <v>45586</v>
      </c>
      <c r="D13400" s="1" t="s">
        <v>13</v>
      </c>
      <c r="E13400" s="1" t="s">
        <v>39</v>
      </c>
      <c r="F13400" s="1">
        <v>8176</v>
      </c>
      <c r="G13400" s="1" t="s">
        <v>64</v>
      </c>
      <c r="H13400" s="1" t="s">
        <v>133</v>
      </c>
      <c r="I13400" s="1" t="s">
        <v>272</v>
      </c>
      <c r="J13400" s="1" t="str" cm="1">
        <f t="array" ref="J13400">_xlfn.IFS(F13400="","missing",F13400&lt;0,"negative",F13400=0,"zero",AND(F13400&gt;=99999,MOD(F13400,9)=0),"99999 placeholder",AND(F13400&gt;$O$5,D13400="Expense"),"Expense outlier",AND(F13400&gt;$P$5,D13400="Income"),"Income outlier",TRUE,"valid")</f>
        <v>valid</v>
      </c>
      <c r="K13400" s="1" t="str">
        <f>_xlfn.XLOOKUP(I13400,[1]category_mapping!$F$2:$F$19,[1]category_mapping!$G$2:$G$19,E13400)</f>
        <v>food</v>
      </c>
      <c r="L13400" s="1" t="str">
        <f>IF(cleaning_working[[#This Row],[date]]="","Missing","Available")</f>
        <v>Available</v>
      </c>
    </row>
    <row r="13401" spans="1:12" x14ac:dyDescent="0.35">
      <c r="A13401" s="1" t="s">
        <v>12827</v>
      </c>
      <c r="B13401" s="1" t="s">
        <v>164</v>
      </c>
      <c r="C13401" s="3">
        <v>45278</v>
      </c>
      <c r="D13401" s="1" t="s">
        <v>13</v>
      </c>
      <c r="E13401" s="1" t="s">
        <v>45</v>
      </c>
      <c r="F13401" s="1">
        <v>5598</v>
      </c>
      <c r="G13401" s="1" t="s">
        <v>32</v>
      </c>
      <c r="H13401" s="1" t="s">
        <v>65</v>
      </c>
      <c r="I13401" s="1" t="s">
        <v>123</v>
      </c>
      <c r="J13401" s="1" t="str" cm="1">
        <f t="array" ref="J13401">_xlfn.IFS(F13401="","missing",F13401&lt;0,"negative",F13401=0,"zero",AND(F13401&gt;=99999,MOD(F13401,9)=0),"99999 placeholder",AND(F13401&gt;$O$5,D13401="Expense"),"Expense outlier",AND(F13401&gt;$P$5,D13401="Income"),"Income outlier",TRUE,"valid")</f>
        <v>valid</v>
      </c>
      <c r="K13401" s="1" t="str">
        <f>_xlfn.XLOOKUP(I13401,[1]category_mapping!$F$2:$F$19,[1]category_mapping!$G$2:$G$19,E13401)</f>
        <v>entertainment</v>
      </c>
      <c r="L13401" s="1" t="str">
        <f>IF(cleaning_working[[#This Row],[date]]="","Missing","Available")</f>
        <v>Available</v>
      </c>
    </row>
    <row r="13402" spans="1:12" x14ac:dyDescent="0.35">
      <c r="A13402" s="1" t="s">
        <v>12828</v>
      </c>
      <c r="B13402" s="1" t="s">
        <v>887</v>
      </c>
      <c r="C13402" s="3">
        <v>44583</v>
      </c>
      <c r="D13402" s="1" t="s">
        <v>14</v>
      </c>
      <c r="E13402" s="1" t="s">
        <v>57</v>
      </c>
      <c r="F13402" s="1">
        <v>41288</v>
      </c>
      <c r="G13402" s="1" t="s">
        <v>64</v>
      </c>
      <c r="H13402" s="1" t="s">
        <v>65</v>
      </c>
      <c r="I13402" s="1" t="s">
        <v>97</v>
      </c>
      <c r="J13402" s="1" t="str" cm="1">
        <f t="array" ref="J13402">_xlfn.IFS(F13402="","missing",F13402&lt;0,"negative",F13402=0,"zero",AND(F13402&gt;=99999,MOD(F13402,9)=0),"99999 placeholder",AND(F13402&gt;$O$5,D13402="Expense"),"Expense outlier",AND(F13402&gt;$P$5,D13402="Income"),"Income outlier",TRUE,"valid")</f>
        <v>valid</v>
      </c>
      <c r="K13402" s="1" t="str">
        <f>_xlfn.XLOOKUP(I13402,[1]category_mapping!$F$2:$F$19,[1]category_mapping!$G$2:$G$19,E13402)</f>
        <v>health</v>
      </c>
      <c r="L13402" s="1" t="str">
        <f>IF(cleaning_working[[#This Row],[date]]="","Missing","Available")</f>
        <v>Available</v>
      </c>
    </row>
    <row r="13403" spans="1:12" x14ac:dyDescent="0.35">
      <c r="A13403" s="1" t="s">
        <v>12829</v>
      </c>
      <c r="B13403" s="1" t="s">
        <v>339</v>
      </c>
      <c r="C13403" s="3">
        <v>45488</v>
      </c>
      <c r="D13403" s="1" t="s">
        <v>13</v>
      </c>
      <c r="E13403" s="1" t="s">
        <v>39</v>
      </c>
      <c r="F13403" s="1">
        <v>3233</v>
      </c>
      <c r="G13403" s="1" t="s">
        <v>64</v>
      </c>
      <c r="H13403" s="1" t="s">
        <v>86</v>
      </c>
      <c r="I13403" s="1" t="s">
        <v>162</v>
      </c>
      <c r="J13403" s="1" t="str" cm="1">
        <f t="array" ref="J13403">_xlfn.IFS(F13403="","missing",F13403&lt;0,"negative",F13403=0,"zero",AND(F13403&gt;=99999,MOD(F13403,9)=0),"99999 placeholder",AND(F13403&gt;$O$5,D13403="Expense"),"Expense outlier",AND(F13403&gt;$P$5,D13403="Income"),"Income outlier",TRUE,"valid")</f>
        <v>valid</v>
      </c>
      <c r="K13403" s="1" t="str">
        <f>_xlfn.XLOOKUP(I13403,[1]category_mapping!$F$2:$F$19,[1]category_mapping!$G$2:$G$19,E13403)</f>
        <v>food</v>
      </c>
      <c r="L13403" s="1" t="str">
        <f>IF(cleaning_working[[#This Row],[date]]="","Missing","Available")</f>
        <v>Available</v>
      </c>
    </row>
    <row r="13404" spans="1:12" x14ac:dyDescent="0.35">
      <c r="A13404" s="1" t="s">
        <v>12830</v>
      </c>
      <c r="B13404" s="1" t="s">
        <v>329</v>
      </c>
      <c r="C13404" s="3">
        <v>45225</v>
      </c>
      <c r="D13404" s="1" t="s">
        <v>13</v>
      </c>
      <c r="E13404" s="1" t="s">
        <v>176</v>
      </c>
      <c r="F13404" s="1">
        <v>5715</v>
      </c>
      <c r="G13404" s="1" t="s">
        <v>32</v>
      </c>
      <c r="H13404" s="1" t="s">
        <v>65</v>
      </c>
      <c r="I13404" s="1" t="s">
        <v>41</v>
      </c>
      <c r="J13404" s="1" t="str" cm="1">
        <f t="array" ref="J13404">_xlfn.IFS(F13404="","missing",F13404&lt;0,"negative",F13404=0,"zero",AND(F13404&gt;=99999,MOD(F13404,9)=0),"99999 placeholder",AND(F13404&gt;$O$5,D13404="Expense"),"Expense outlier",AND(F13404&gt;$P$5,D13404="Income"),"Income outlier",TRUE,"valid")</f>
        <v>valid</v>
      </c>
      <c r="K13404" s="1" t="str">
        <f>_xlfn.XLOOKUP(I13404,[1]category_mapping!$F$2:$F$19,[1]category_mapping!$G$2:$G$19,E13404)</f>
        <v>utilities</v>
      </c>
      <c r="L13404" s="1" t="str">
        <f>IF(cleaning_working[[#This Row],[date]]="","Missing","Available")</f>
        <v>Available</v>
      </c>
    </row>
    <row r="13405" spans="1:12" x14ac:dyDescent="0.35">
      <c r="A13405" s="1" t="s">
        <v>4436</v>
      </c>
      <c r="B13405" s="1" t="s">
        <v>117</v>
      </c>
      <c r="C13405" s="3">
        <v>45591</v>
      </c>
      <c r="D13405" s="1" t="s">
        <v>14</v>
      </c>
      <c r="E13405" s="1" t="s">
        <v>119</v>
      </c>
      <c r="F13405" s="1">
        <v>42045</v>
      </c>
      <c r="G13405" s="1" t="s">
        <v>40</v>
      </c>
      <c r="H13405" s="1" t="s">
        <v>159</v>
      </c>
      <c r="I13405" s="1" t="s">
        <v>134</v>
      </c>
      <c r="J13405" s="1" t="str" cm="1">
        <f t="array" ref="J13405">_xlfn.IFS(F13405="","missing",F13405&lt;0,"negative",F13405=0,"zero",AND(F13405&gt;=99999,MOD(F13405,9)=0),"99999 placeholder",AND(F13405&gt;$O$5,D13405="Expense"),"Expense outlier",AND(F13405&gt;$P$5,D13405="Income"),"Income outlier",TRUE,"valid")</f>
        <v>valid</v>
      </c>
      <c r="K13405" s="1" t="str">
        <f>_xlfn.XLOOKUP(I13405,[1]category_mapping!$F$2:$F$19,[1]category_mapping!$G$2:$G$19,E13405)</f>
        <v>education</v>
      </c>
      <c r="L13405" s="1" t="str">
        <f>IF(cleaning_working[[#This Row],[date]]="","Missing","Available")</f>
        <v>Available</v>
      </c>
    </row>
    <row r="13406" spans="1:12" x14ac:dyDescent="0.35">
      <c r="A13406" s="1" t="s">
        <v>12831</v>
      </c>
      <c r="B13406" s="1" t="s">
        <v>225</v>
      </c>
      <c r="C13406" s="3">
        <v>45209</v>
      </c>
      <c r="D13406" s="1" t="s">
        <v>13</v>
      </c>
      <c r="E13406" s="1" t="s">
        <v>24</v>
      </c>
      <c r="F13406" s="1">
        <v>6214</v>
      </c>
      <c r="G13406" s="1" t="s">
        <v>18</v>
      </c>
      <c r="H13406" s="1" t="s">
        <v>65</v>
      </c>
      <c r="I13406" s="1" t="s">
        <v>41</v>
      </c>
      <c r="J13406" s="1" t="str" cm="1">
        <f t="array" ref="J13406">_xlfn.IFS(F13406="","missing",F13406&lt;0,"negative",F13406=0,"zero",AND(F13406&gt;=99999,MOD(F13406,9)=0),"99999 placeholder",AND(F13406&gt;$O$5,D13406="Expense"),"Expense outlier",AND(F13406&gt;$P$5,D13406="Income"),"Income outlier",TRUE,"valid")</f>
        <v>valid</v>
      </c>
      <c r="K13406" s="1" t="str">
        <f>_xlfn.XLOOKUP(I13406,[1]category_mapping!$F$2:$F$19,[1]category_mapping!$G$2:$G$19,E13406)</f>
        <v>utilities</v>
      </c>
      <c r="L13406" s="1" t="str">
        <f>IF(cleaning_working[[#This Row],[date]]="","Missing","Available")</f>
        <v>Available</v>
      </c>
    </row>
    <row r="13407" spans="1:12" x14ac:dyDescent="0.35">
      <c r="A13407" s="1" t="s">
        <v>12832</v>
      </c>
      <c r="B13407" s="1" t="s">
        <v>782</v>
      </c>
      <c r="C13407" s="3">
        <v>45481</v>
      </c>
      <c r="D13407" s="1" t="s">
        <v>13</v>
      </c>
      <c r="E13407" s="1" t="s">
        <v>96</v>
      </c>
      <c r="F13407" s="1">
        <v>7475</v>
      </c>
      <c r="G13407" s="1" t="s">
        <v>64</v>
      </c>
      <c r="H13407" s="1" t="s">
        <v>86</v>
      </c>
      <c r="I13407" s="1" t="s">
        <v>123</v>
      </c>
      <c r="J13407" s="1" t="str" cm="1">
        <f t="array" ref="J13407">_xlfn.IFS(F13407="","missing",F13407&lt;0,"negative",F13407=0,"zero",AND(F13407&gt;=99999,MOD(F13407,9)=0),"99999 placeholder",AND(F13407&gt;$O$5,D13407="Expense"),"Expense outlier",AND(F13407&gt;$P$5,D13407="Income"),"Income outlier",TRUE,"valid")</f>
        <v>valid</v>
      </c>
      <c r="K13407" s="1" t="str">
        <f>_xlfn.XLOOKUP(I13407,[1]category_mapping!$F$2:$F$19,[1]category_mapping!$G$2:$G$19,E13407)</f>
        <v>travel</v>
      </c>
      <c r="L13407" s="1" t="str">
        <f>IF(cleaning_working[[#This Row],[date]]="","Missing","Available")</f>
        <v>Available</v>
      </c>
    </row>
    <row r="13408" spans="1:12" x14ac:dyDescent="0.35">
      <c r="A13408" s="1" t="s">
        <v>12833</v>
      </c>
      <c r="B13408" s="1" t="s">
        <v>103</v>
      </c>
      <c r="C13408" s="3">
        <v>45031</v>
      </c>
      <c r="D13408" s="1" t="s">
        <v>13</v>
      </c>
      <c r="E13408" s="1" t="s">
        <v>17</v>
      </c>
      <c r="F13408" s="1">
        <v>8679</v>
      </c>
      <c r="G13408" s="1" t="s">
        <v>40</v>
      </c>
      <c r="H13408" s="1" t="s">
        <v>159</v>
      </c>
      <c r="I13408" s="1" t="s">
        <v>170</v>
      </c>
      <c r="J13408" s="1" t="str" cm="1">
        <f t="array" ref="J13408">_xlfn.IFS(F13408="","missing",F13408&lt;0,"negative",F13408=0,"zero",AND(F13408&gt;=99999,MOD(F13408,9)=0),"99999 placeholder",AND(F13408&gt;$O$5,D13408="Expense"),"Expense outlier",AND(F13408&gt;$P$5,D13408="Income"),"Income outlier",TRUE,"valid")</f>
        <v>valid</v>
      </c>
      <c r="K13408" s="1" t="str">
        <f>_xlfn.XLOOKUP(I13408,[1]category_mapping!$F$2:$F$19,[1]category_mapping!$G$2:$G$19,E13408)</f>
        <v>health</v>
      </c>
      <c r="L13408" s="1" t="str">
        <f>IF(cleaning_working[[#This Row],[date]]="","Missing","Available")</f>
        <v>Available</v>
      </c>
    </row>
    <row r="13409" spans="1:12" x14ac:dyDescent="0.35">
      <c r="A13409" s="1" t="s">
        <v>12834</v>
      </c>
      <c r="B13409" s="1" t="s">
        <v>196</v>
      </c>
      <c r="C13409" s="3">
        <v>44254</v>
      </c>
      <c r="D13409" s="1" t="s">
        <v>13</v>
      </c>
      <c r="E13409" s="1" t="s">
        <v>24</v>
      </c>
      <c r="F13409" s="1">
        <v>48454</v>
      </c>
      <c r="G13409" s="1" t="s">
        <v>18</v>
      </c>
      <c r="H13409" s="1" t="s">
        <v>133</v>
      </c>
      <c r="I13409" s="1" t="s">
        <v>134</v>
      </c>
      <c r="J13409" s="1" t="str" cm="1">
        <f t="array" ref="J13409">_xlfn.IFS(F13409="","missing",F13409&lt;0,"negative",F13409=0,"zero",AND(F13409&gt;=99999,MOD(F13409,9)=0),"99999 placeholder",AND(F13409&gt;$O$5,D13409="Expense"),"Expense outlier",AND(F13409&gt;$P$5,D13409="Income"),"Income outlier",TRUE,"valid")</f>
        <v>Expense outlier</v>
      </c>
      <c r="K13409" s="1" t="str">
        <f>_xlfn.XLOOKUP(I13409,[1]category_mapping!$F$2:$F$19,[1]category_mapping!$G$2:$G$19,E13409)</f>
        <v>education</v>
      </c>
      <c r="L13409" s="1" t="str">
        <f>IF(cleaning_working[[#This Row],[date]]="","Missing","Available")</f>
        <v>Available</v>
      </c>
    </row>
    <row r="13410" spans="1:12" x14ac:dyDescent="0.35">
      <c r="A13410" s="1" t="s">
        <v>12835</v>
      </c>
      <c r="B13410" s="1" t="s">
        <v>767</v>
      </c>
      <c r="C13410" s="3" t="s">
        <v>38</v>
      </c>
      <c r="D13410" s="1" t="s">
        <v>13</v>
      </c>
      <c r="E13410" s="1" t="s">
        <v>63</v>
      </c>
      <c r="F13410" s="1">
        <v>3471</v>
      </c>
      <c r="G13410" s="1" t="s">
        <v>64</v>
      </c>
      <c r="H13410" s="1" t="s">
        <v>107</v>
      </c>
      <c r="J13410" s="1" t="str" cm="1">
        <f t="array" ref="J13410">_xlfn.IFS(F13410="","missing",F13410&lt;0,"negative",F13410=0,"zero",AND(F13410&gt;=99999,MOD(F13410,9)=0),"99999 placeholder",AND(F13410&gt;$O$5,D13410="Expense"),"Expense outlier",AND(F13410&gt;$P$5,D13410="Income"),"Income outlier",TRUE,"valid")</f>
        <v>valid</v>
      </c>
      <c r="K13410" s="1" t="str">
        <f>_xlfn.XLOOKUP(I13410,[1]category_mapping!$F$2:$F$19,[1]category_mapping!$G$2:$G$19,E13410)</f>
        <v>utilities</v>
      </c>
      <c r="L13410" s="1" t="str">
        <f>IF(cleaning_working[[#This Row],[date]]="","Missing","Available")</f>
        <v>Missing</v>
      </c>
    </row>
    <row r="13411" spans="1:12" x14ac:dyDescent="0.35">
      <c r="A13411" s="1" t="s">
        <v>10778</v>
      </c>
      <c r="B13411" s="1" t="s">
        <v>182</v>
      </c>
      <c r="C13411" s="3">
        <v>45612</v>
      </c>
      <c r="D13411" s="1" t="s">
        <v>13</v>
      </c>
      <c r="E13411" s="1" t="s">
        <v>45</v>
      </c>
      <c r="F13411" s="1">
        <v>9721</v>
      </c>
      <c r="G13411" s="1" t="s">
        <v>64</v>
      </c>
      <c r="H13411" s="1" t="s">
        <v>133</v>
      </c>
      <c r="J13411" s="1" t="str" cm="1">
        <f t="array" ref="J13411">_xlfn.IFS(F13411="","missing",F13411&lt;0,"negative",F13411=0,"zero",AND(F13411&gt;=99999,MOD(F13411,9)=0),"99999 placeholder",AND(F13411&gt;$O$5,D13411="Expense"),"Expense outlier",AND(F13411&gt;$P$5,D13411="Income"),"Income outlier",TRUE,"valid")</f>
        <v>valid</v>
      </c>
      <c r="K13411" s="1" t="str">
        <f>_xlfn.XLOOKUP(I13411,[1]category_mapping!$F$2:$F$19,[1]category_mapping!$G$2:$G$19,E13411)</f>
        <v>entertainment</v>
      </c>
      <c r="L13411" s="1" t="str">
        <f>IF(cleaning_working[[#This Row],[date]]="","Missing","Available")</f>
        <v>Available</v>
      </c>
    </row>
    <row r="13412" spans="1:12" x14ac:dyDescent="0.35">
      <c r="A13412" s="1" t="s">
        <v>12836</v>
      </c>
      <c r="B13412" s="1" t="s">
        <v>339</v>
      </c>
      <c r="C13412" s="3">
        <v>44415</v>
      </c>
      <c r="D13412" s="1" t="s">
        <v>13</v>
      </c>
      <c r="E13412" s="1" t="s">
        <v>24</v>
      </c>
      <c r="F13412" s="1">
        <v>2765</v>
      </c>
      <c r="G13412" s="1" t="s">
        <v>32</v>
      </c>
      <c r="H13412" s="1" t="s">
        <v>25</v>
      </c>
      <c r="I13412" s="1" t="s">
        <v>93</v>
      </c>
      <c r="J13412" s="1" t="str" cm="1">
        <f t="array" ref="J13412">_xlfn.IFS(F13412="","missing",F13412&lt;0,"negative",F13412=0,"zero",AND(F13412&gt;=99999,MOD(F13412,9)=0),"99999 placeholder",AND(F13412&gt;$O$5,D13412="Expense"),"Expense outlier",AND(F13412&gt;$P$5,D13412="Income"),"Income outlier",TRUE,"valid")</f>
        <v>valid</v>
      </c>
      <c r="K13412" s="1" t="str">
        <f>_xlfn.XLOOKUP(I13412,[1]category_mapping!$F$2:$F$19,[1]category_mapping!$G$2:$G$19,E13412)</f>
        <v>rent</v>
      </c>
      <c r="L13412" s="1" t="str">
        <f>IF(cleaning_working[[#This Row],[date]]="","Missing","Available")</f>
        <v>Available</v>
      </c>
    </row>
    <row r="13413" spans="1:12" x14ac:dyDescent="0.35">
      <c r="A13413" s="1" t="s">
        <v>12837</v>
      </c>
      <c r="B13413" s="1" t="s">
        <v>44</v>
      </c>
      <c r="C13413" s="3">
        <v>45010</v>
      </c>
      <c r="D13413" s="1" t="s">
        <v>13</v>
      </c>
      <c r="E13413" s="1" t="s">
        <v>96</v>
      </c>
      <c r="F13413" s="1">
        <v>2905</v>
      </c>
      <c r="G13413" s="1" t="s">
        <v>18</v>
      </c>
      <c r="H13413" s="1" t="s">
        <v>86</v>
      </c>
      <c r="I13413" s="1" t="s">
        <v>178</v>
      </c>
      <c r="J13413" s="1" t="str" cm="1">
        <f t="array" ref="J13413">_xlfn.IFS(F13413="","missing",F13413&lt;0,"negative",F13413=0,"zero",AND(F13413&gt;=99999,MOD(F13413,9)=0),"99999 placeholder",AND(F13413&gt;$O$5,D13413="Expense"),"Expense outlier",AND(F13413&gt;$P$5,D13413="Income"),"Income outlier",TRUE,"valid")</f>
        <v>valid</v>
      </c>
      <c r="K13413" s="1" t="str">
        <f>_xlfn.XLOOKUP(I13413,[1]category_mapping!$F$2:$F$19,[1]category_mapping!$G$2:$G$19,E13413)</f>
        <v>rent</v>
      </c>
      <c r="L13413" s="1" t="str">
        <f>IF(cleaning_working[[#This Row],[date]]="","Missing","Available")</f>
        <v>Available</v>
      </c>
    </row>
    <row r="13414" spans="1:12" x14ac:dyDescent="0.35">
      <c r="A13414" s="1" t="s">
        <v>12838</v>
      </c>
      <c r="B13414" s="1" t="s">
        <v>782</v>
      </c>
      <c r="C13414" s="3">
        <v>44559</v>
      </c>
      <c r="D13414" s="1" t="s">
        <v>13</v>
      </c>
      <c r="E13414" s="1" t="s">
        <v>24</v>
      </c>
      <c r="F13414" s="1">
        <v>5699</v>
      </c>
      <c r="G13414" s="1" t="s">
        <v>64</v>
      </c>
      <c r="H13414" s="1" t="s">
        <v>33</v>
      </c>
      <c r="I13414" s="1" t="s">
        <v>93</v>
      </c>
      <c r="J13414" s="1" t="str" cm="1">
        <f t="array" ref="J13414">_xlfn.IFS(F13414="","missing",F13414&lt;0,"negative",F13414=0,"zero",AND(F13414&gt;=99999,MOD(F13414,9)=0),"99999 placeholder",AND(F13414&gt;$O$5,D13414="Expense"),"Expense outlier",AND(F13414&gt;$P$5,D13414="Income"),"Income outlier",TRUE,"valid")</f>
        <v>valid</v>
      </c>
      <c r="K13414" s="1" t="str">
        <f>_xlfn.XLOOKUP(I13414,[1]category_mapping!$F$2:$F$19,[1]category_mapping!$G$2:$G$19,E13414)</f>
        <v>rent</v>
      </c>
      <c r="L13414" s="1" t="str">
        <f>IF(cleaning_working[[#This Row],[date]]="","Missing","Available")</f>
        <v>Available</v>
      </c>
    </row>
    <row r="13415" spans="1:12" x14ac:dyDescent="0.35">
      <c r="A13415" s="1" t="s">
        <v>12839</v>
      </c>
      <c r="B13415" s="1" t="s">
        <v>379</v>
      </c>
      <c r="C13415" s="3">
        <v>44450</v>
      </c>
      <c r="D13415" s="1" t="s">
        <v>13</v>
      </c>
      <c r="E13415" s="1" t="s">
        <v>39</v>
      </c>
      <c r="F13415" s="1">
        <v>2114</v>
      </c>
      <c r="G13415" s="1" t="s">
        <v>64</v>
      </c>
      <c r="H13415" s="1" t="s">
        <v>86</v>
      </c>
      <c r="I13415" s="1" t="s">
        <v>80</v>
      </c>
      <c r="J13415" s="1" t="str" cm="1">
        <f t="array" ref="J13415">_xlfn.IFS(F13415="","missing",F13415&lt;0,"negative",F13415=0,"zero",AND(F13415&gt;=99999,MOD(F13415,9)=0),"99999 placeholder",AND(F13415&gt;$O$5,D13415="Expense"),"Expense outlier",AND(F13415&gt;$P$5,D13415="Income"),"Income outlier",TRUE,"valid")</f>
        <v>valid</v>
      </c>
      <c r="K13415" s="1" t="str">
        <f>_xlfn.XLOOKUP(I13415,[1]category_mapping!$F$2:$F$19,[1]category_mapping!$G$2:$G$19,E13415)</f>
        <v>food</v>
      </c>
      <c r="L13415" s="1" t="str">
        <f>IF(cleaning_working[[#This Row],[date]]="","Missing","Available")</f>
        <v>Available</v>
      </c>
    </row>
    <row r="13416" spans="1:12" x14ac:dyDescent="0.35">
      <c r="A13416" s="1" t="s">
        <v>12840</v>
      </c>
      <c r="B13416" s="1" t="s">
        <v>132</v>
      </c>
      <c r="C13416" s="3">
        <v>45613</v>
      </c>
      <c r="D13416" s="1" t="s">
        <v>13</v>
      </c>
      <c r="E13416" s="1" t="s">
        <v>104</v>
      </c>
      <c r="F13416" s="1">
        <v>5312</v>
      </c>
      <c r="G13416" s="1" t="s">
        <v>64</v>
      </c>
      <c r="H13416" s="1" t="s">
        <v>133</v>
      </c>
      <c r="I13416" s="1" t="s">
        <v>178</v>
      </c>
      <c r="J13416" s="1" t="str" cm="1">
        <f t="array" ref="J13416">_xlfn.IFS(F13416="","missing",F13416&lt;0,"negative",F13416=0,"zero",AND(F13416&gt;=99999,MOD(F13416,9)=0),"99999 placeholder",AND(F13416&gt;$O$5,D13416="Expense"),"Expense outlier",AND(F13416&gt;$P$5,D13416="Income"),"Income outlier",TRUE,"valid")</f>
        <v>valid</v>
      </c>
      <c r="K13416" s="1" t="str">
        <f>_xlfn.XLOOKUP(I13416,[1]category_mapping!$F$2:$F$19,[1]category_mapping!$G$2:$G$19,E13416)</f>
        <v>rent</v>
      </c>
      <c r="L13416" s="1" t="str">
        <f>IF(cleaning_working[[#This Row],[date]]="","Missing","Available")</f>
        <v>Available</v>
      </c>
    </row>
    <row r="13417" spans="1:12" x14ac:dyDescent="0.35">
      <c r="A13417" s="1" t="s">
        <v>12841</v>
      </c>
      <c r="B13417" s="1" t="s">
        <v>111</v>
      </c>
      <c r="C13417" s="3">
        <v>45621</v>
      </c>
      <c r="D13417" s="1" t="s">
        <v>13</v>
      </c>
      <c r="E13417" s="1" t="s">
        <v>63</v>
      </c>
      <c r="F13417" s="1">
        <v>194</v>
      </c>
      <c r="G13417" s="1" t="s">
        <v>32</v>
      </c>
      <c r="H13417" s="1" t="s">
        <v>52</v>
      </c>
      <c r="I13417" s="1" t="s">
        <v>66</v>
      </c>
      <c r="J13417" s="1" t="str" cm="1">
        <f t="array" ref="J13417">_xlfn.IFS(F13417="","missing",F13417&lt;0,"negative",F13417=0,"zero",AND(F13417&gt;=99999,MOD(F13417,9)=0),"99999 placeholder",AND(F13417&gt;$O$5,D13417="Expense"),"Expense outlier",AND(F13417&gt;$P$5,D13417="Income"),"Income outlier",TRUE,"valid")</f>
        <v>valid</v>
      </c>
      <c r="K13417" s="1" t="str">
        <f>_xlfn.XLOOKUP(I13417,[1]category_mapping!$F$2:$F$19,[1]category_mapping!$G$2:$G$19,E13417)</f>
        <v>food</v>
      </c>
      <c r="L13417" s="1" t="str">
        <f>IF(cleaning_working[[#This Row],[date]]="","Missing","Available")</f>
        <v>Available</v>
      </c>
    </row>
    <row r="13418" spans="1:12" x14ac:dyDescent="0.35">
      <c r="A13418" s="1" t="s">
        <v>12842</v>
      </c>
      <c r="B13418" s="1" t="s">
        <v>293</v>
      </c>
      <c r="C13418" s="3">
        <v>44303</v>
      </c>
      <c r="D13418" s="1" t="s">
        <v>14</v>
      </c>
      <c r="E13418" s="1" t="s">
        <v>70</v>
      </c>
      <c r="F13418" s="1">
        <v>21264</v>
      </c>
      <c r="G13418" s="1" t="s">
        <v>40</v>
      </c>
      <c r="H13418" s="1" t="s">
        <v>65</v>
      </c>
      <c r="I13418" s="1" t="s">
        <v>134</v>
      </c>
      <c r="J13418" s="1" t="str" cm="1">
        <f t="array" ref="J13418">_xlfn.IFS(F13418="","missing",F13418&lt;0,"negative",F13418=0,"zero",AND(F13418&gt;=99999,MOD(F13418,9)=0),"99999 placeholder",AND(F13418&gt;$O$5,D13418="Expense"),"Expense outlier",AND(F13418&gt;$P$5,D13418="Income"),"Income outlier",TRUE,"valid")</f>
        <v>valid</v>
      </c>
      <c r="K13418" s="1" t="str">
        <f>_xlfn.XLOOKUP(I13418,[1]category_mapping!$F$2:$F$19,[1]category_mapping!$G$2:$G$19,E13418)</f>
        <v>education</v>
      </c>
      <c r="L13418" s="1" t="str">
        <f>IF(cleaning_working[[#This Row],[date]]="","Missing","Available")</f>
        <v>Available</v>
      </c>
    </row>
    <row r="13419" spans="1:12" x14ac:dyDescent="0.35">
      <c r="A13419" s="1" t="s">
        <v>12843</v>
      </c>
      <c r="B13419" s="1" t="s">
        <v>689</v>
      </c>
      <c r="C13419" s="3">
        <v>44199</v>
      </c>
      <c r="D13419" s="1" t="s">
        <v>13</v>
      </c>
      <c r="E13419" s="1" t="s">
        <v>45</v>
      </c>
      <c r="F13419" s="1">
        <v>316</v>
      </c>
      <c r="G13419" s="1" t="s">
        <v>40</v>
      </c>
      <c r="H13419" s="1" t="s">
        <v>107</v>
      </c>
      <c r="I13419" s="1" t="s">
        <v>58</v>
      </c>
      <c r="J13419" s="1" t="str" cm="1">
        <f t="array" ref="J13419">_xlfn.IFS(F13419="","missing",F13419&lt;0,"negative",F13419=0,"zero",AND(F13419&gt;=99999,MOD(F13419,9)=0),"99999 placeholder",AND(F13419&gt;$O$5,D13419="Expense"),"Expense outlier",AND(F13419&gt;$P$5,D13419="Income"),"Income outlier",TRUE,"valid")</f>
        <v>valid</v>
      </c>
      <c r="K13419" s="1" t="str">
        <f>_xlfn.XLOOKUP(I13419,[1]category_mapping!$F$2:$F$19,[1]category_mapping!$G$2:$G$19,E13419)</f>
        <v>entertainment</v>
      </c>
      <c r="L13419" s="1" t="str">
        <f>IF(cleaning_working[[#This Row],[date]]="","Missing","Available")</f>
        <v>Available</v>
      </c>
    </row>
    <row r="13420" spans="1:12" x14ac:dyDescent="0.35">
      <c r="A13420" s="1" t="s">
        <v>3649</v>
      </c>
      <c r="B13420" s="1" t="s">
        <v>44</v>
      </c>
      <c r="C13420" s="3">
        <v>45457</v>
      </c>
      <c r="D13420" s="1" t="s">
        <v>13</v>
      </c>
      <c r="E13420" s="1" t="s">
        <v>39</v>
      </c>
      <c r="F13420" s="1">
        <v>6488</v>
      </c>
      <c r="G13420" s="1" t="s">
        <v>40</v>
      </c>
      <c r="H13420" s="1" t="s">
        <v>52</v>
      </c>
      <c r="I13420" s="1" t="s">
        <v>58</v>
      </c>
      <c r="J13420" s="1" t="str" cm="1">
        <f t="array" ref="J13420">_xlfn.IFS(F13420="","missing",F13420&lt;0,"negative",F13420=0,"zero",AND(F13420&gt;=99999,MOD(F13420,9)=0),"99999 placeholder",AND(F13420&gt;$O$5,D13420="Expense"),"Expense outlier",AND(F13420&gt;$P$5,D13420="Income"),"Income outlier",TRUE,"valid")</f>
        <v>valid</v>
      </c>
      <c r="K13420" s="1" t="str">
        <f>_xlfn.XLOOKUP(I13420,[1]category_mapping!$F$2:$F$19,[1]category_mapping!$G$2:$G$19,E13420)</f>
        <v>food</v>
      </c>
      <c r="L13420" s="1" t="str">
        <f>IF(cleaning_working[[#This Row],[date]]="","Missing","Available")</f>
        <v>Available</v>
      </c>
    </row>
    <row r="13421" spans="1:12" x14ac:dyDescent="0.35">
      <c r="A13421" s="1" t="s">
        <v>12844</v>
      </c>
      <c r="B13421" s="1" t="s">
        <v>132</v>
      </c>
      <c r="C13421" s="3">
        <v>44974</v>
      </c>
      <c r="D13421" s="1" t="s">
        <v>13</v>
      </c>
      <c r="E13421" s="1" t="s">
        <v>63</v>
      </c>
      <c r="F13421" s="1">
        <v>2317</v>
      </c>
      <c r="G13421" s="1" t="s">
        <v>40</v>
      </c>
      <c r="H13421" s="1" t="s">
        <v>33</v>
      </c>
      <c r="I13421" s="1" t="s">
        <v>49</v>
      </c>
      <c r="J13421" s="1" t="str" cm="1">
        <f t="array" ref="J13421">_xlfn.IFS(F13421="","missing",F13421&lt;0,"negative",F13421=0,"zero",AND(F13421&gt;=99999,MOD(F13421,9)=0),"99999 placeholder",AND(F13421&gt;$O$5,D13421="Expense"),"Expense outlier",AND(F13421&gt;$P$5,D13421="Income"),"Income outlier",TRUE,"valid")</f>
        <v>valid</v>
      </c>
      <c r="K13421" s="1" t="str">
        <f>_xlfn.XLOOKUP(I13421,[1]category_mapping!$F$2:$F$19,[1]category_mapping!$G$2:$G$19,E13421)</f>
        <v>utilities</v>
      </c>
      <c r="L13421" s="1" t="str">
        <f>IF(cleaning_working[[#This Row],[date]]="","Missing","Available")</f>
        <v>Available</v>
      </c>
    </row>
    <row r="13422" spans="1:12" x14ac:dyDescent="0.35">
      <c r="A13422" s="1" t="s">
        <v>12845</v>
      </c>
      <c r="B13422" s="1" t="s">
        <v>484</v>
      </c>
      <c r="C13422" s="3">
        <v>44284</v>
      </c>
      <c r="D13422" s="1" t="s">
        <v>13</v>
      </c>
      <c r="E13422" s="1" t="s">
        <v>24</v>
      </c>
      <c r="F13422" s="1">
        <v>16454</v>
      </c>
      <c r="G13422" s="1" t="s">
        <v>40</v>
      </c>
      <c r="H13422" s="1" t="s">
        <v>86</v>
      </c>
      <c r="I13422" s="1" t="s">
        <v>134</v>
      </c>
      <c r="J13422" s="1" t="str" cm="1">
        <f t="array" ref="J13422">_xlfn.IFS(F13422="","missing",F13422&lt;0,"negative",F13422=0,"zero",AND(F13422&gt;=99999,MOD(F13422,9)=0),"99999 placeholder",AND(F13422&gt;$O$5,D13422="Expense"),"Expense outlier",AND(F13422&gt;$P$5,D13422="Income"),"Income outlier",TRUE,"valid")</f>
        <v>Expense outlier</v>
      </c>
      <c r="K13422" s="1" t="str">
        <f>_xlfn.XLOOKUP(I13422,[1]category_mapping!$F$2:$F$19,[1]category_mapping!$G$2:$G$19,E13422)</f>
        <v>education</v>
      </c>
      <c r="L13422" s="1" t="str">
        <f>IF(cleaning_working[[#This Row],[date]]="","Missing","Available")</f>
        <v>Available</v>
      </c>
    </row>
    <row r="13423" spans="1:12" x14ac:dyDescent="0.35">
      <c r="A13423" s="1" t="s">
        <v>12846</v>
      </c>
      <c r="B13423" s="1" t="s">
        <v>491</v>
      </c>
      <c r="C13423" s="3">
        <v>45497</v>
      </c>
      <c r="D13423" s="1" t="s">
        <v>13</v>
      </c>
      <c r="E13423" s="1" t="s">
        <v>39</v>
      </c>
      <c r="F13423" s="1">
        <v>435</v>
      </c>
      <c r="G13423" s="1" t="s">
        <v>18</v>
      </c>
      <c r="H13423" s="1" t="s">
        <v>65</v>
      </c>
      <c r="I13423" s="1" t="s">
        <v>97</v>
      </c>
      <c r="J13423" s="1" t="str" cm="1">
        <f t="array" ref="J13423">_xlfn.IFS(F13423="","missing",F13423&lt;0,"negative",F13423=0,"zero",AND(F13423&gt;=99999,MOD(F13423,9)=0),"99999 placeholder",AND(F13423&gt;$O$5,D13423="Expense"),"Expense outlier",AND(F13423&gt;$P$5,D13423="Income"),"Income outlier",TRUE,"valid")</f>
        <v>valid</v>
      </c>
      <c r="K13423" s="1" t="str">
        <f>_xlfn.XLOOKUP(I13423,[1]category_mapping!$F$2:$F$19,[1]category_mapping!$G$2:$G$19,E13423)</f>
        <v>health</v>
      </c>
      <c r="L13423" s="1" t="str">
        <f>IF(cleaning_working[[#This Row],[date]]="","Missing","Available")</f>
        <v>Available</v>
      </c>
    </row>
    <row r="13424" spans="1:12" x14ac:dyDescent="0.35">
      <c r="A13424" s="1" t="s">
        <v>12847</v>
      </c>
      <c r="B13424" s="1" t="s">
        <v>164</v>
      </c>
      <c r="C13424" s="3">
        <v>45341</v>
      </c>
      <c r="D13424" s="1" t="s">
        <v>13</v>
      </c>
      <c r="E13424" s="1" t="s">
        <v>70</v>
      </c>
      <c r="F13424" s="1">
        <v>1158</v>
      </c>
      <c r="G13424" s="1" t="s">
        <v>64</v>
      </c>
      <c r="H13424" s="1" t="s">
        <v>86</v>
      </c>
      <c r="J13424" s="1" t="str" cm="1">
        <f t="array" ref="J13424">_xlfn.IFS(F13424="","missing",F13424&lt;0,"negative",F13424=0,"zero",AND(F13424&gt;=99999,MOD(F13424,9)=0),"99999 placeholder",AND(F13424&gt;$O$5,D13424="Expense"),"Expense outlier",AND(F13424&gt;$P$5,D13424="Income"),"Income outlier",TRUE,"valid")</f>
        <v>valid</v>
      </c>
      <c r="K13424" s="1" t="str">
        <f>_xlfn.XLOOKUP(I13424,[1]category_mapping!$F$2:$F$19,[1]category_mapping!$G$2:$G$19,E13424)</f>
        <v>others</v>
      </c>
      <c r="L13424" s="1" t="str">
        <f>IF(cleaning_working[[#This Row],[date]]="","Missing","Available")</f>
        <v>Available</v>
      </c>
    </row>
    <row r="13425" spans="1:12" x14ac:dyDescent="0.35">
      <c r="A13425" s="1" t="s">
        <v>12848</v>
      </c>
      <c r="B13425" s="1" t="s">
        <v>48</v>
      </c>
      <c r="C13425" s="3">
        <v>45187</v>
      </c>
      <c r="D13425" s="1" t="s">
        <v>13</v>
      </c>
      <c r="E13425" s="1" t="s">
        <v>96</v>
      </c>
      <c r="F13425" s="1">
        <v>6021</v>
      </c>
      <c r="G13425" s="1" t="s">
        <v>64</v>
      </c>
      <c r="H13425" s="1" t="s">
        <v>52</v>
      </c>
      <c r="I13425" s="1" t="s">
        <v>194</v>
      </c>
      <c r="J13425" s="1" t="str" cm="1">
        <f t="array" ref="J13425">_xlfn.IFS(F13425="","missing",F13425&lt;0,"negative",F13425=0,"zero",AND(F13425&gt;=99999,MOD(F13425,9)=0),"99999 placeholder",AND(F13425&gt;$O$5,D13425="Expense"),"Expense outlier",AND(F13425&gt;$P$5,D13425="Income"),"Income outlier",TRUE,"valid")</f>
        <v>valid</v>
      </c>
      <c r="K13425" s="1" t="str">
        <f>_xlfn.XLOOKUP(I13425,[1]category_mapping!$F$2:$F$19,[1]category_mapping!$G$2:$G$19,E13425)</f>
        <v>travel</v>
      </c>
      <c r="L13425" s="1" t="str">
        <f>IF(cleaning_working[[#This Row],[date]]="","Missing","Available")</f>
        <v>Available</v>
      </c>
    </row>
    <row r="13426" spans="1:12" x14ac:dyDescent="0.35">
      <c r="A13426" s="1" t="s">
        <v>12849</v>
      </c>
      <c r="B13426" s="1" t="s">
        <v>414</v>
      </c>
      <c r="C13426" s="3">
        <v>44715</v>
      </c>
      <c r="D13426" s="1" t="s">
        <v>13</v>
      </c>
      <c r="E13426" s="1" t="s">
        <v>176</v>
      </c>
      <c r="F13426" s="1">
        <v>9976</v>
      </c>
      <c r="G13426" s="1" t="s">
        <v>40</v>
      </c>
      <c r="H13426" s="1" t="s">
        <v>26</v>
      </c>
      <c r="I13426" s="1" t="s">
        <v>71</v>
      </c>
      <c r="J13426" s="1" t="str" cm="1">
        <f t="array" ref="J13426">_xlfn.IFS(F13426="","missing",F13426&lt;0,"negative",F13426=0,"zero",AND(F13426&gt;=99999,MOD(F13426,9)=0),"99999 placeholder",AND(F13426&gt;$O$5,D13426="Expense"),"Expense outlier",AND(F13426&gt;$P$5,D13426="Income"),"Income outlier",TRUE,"valid")</f>
        <v>valid</v>
      </c>
      <c r="K13426" s="1" t="str">
        <f>_xlfn.XLOOKUP(I13426,[1]category_mapping!$F$2:$F$19,[1]category_mapping!$G$2:$G$19,E13426)</f>
        <v>health</v>
      </c>
      <c r="L13426" s="1" t="str">
        <f>IF(cleaning_working[[#This Row],[date]]="","Missing","Available")</f>
        <v>Available</v>
      </c>
    </row>
    <row r="13427" spans="1:12" x14ac:dyDescent="0.35">
      <c r="A13427" s="1" t="s">
        <v>12850</v>
      </c>
      <c r="B13427" s="1" t="s">
        <v>152</v>
      </c>
      <c r="C13427" s="3">
        <v>45278</v>
      </c>
      <c r="D13427" s="1" t="s">
        <v>14</v>
      </c>
      <c r="E13427" s="1" t="s">
        <v>57</v>
      </c>
      <c r="F13427" s="1">
        <v>24773</v>
      </c>
      <c r="G13427" s="1" t="s">
        <v>40</v>
      </c>
      <c r="H13427" s="1" t="s">
        <v>52</v>
      </c>
      <c r="I13427" s="1" t="s">
        <v>217</v>
      </c>
      <c r="J13427" s="1" t="str" cm="1">
        <f t="array" ref="J13427">_xlfn.IFS(F13427="","missing",F13427&lt;0,"negative",F13427=0,"zero",AND(F13427&gt;=99999,MOD(F13427,9)=0),"99999 placeholder",AND(F13427&gt;$O$5,D13427="Expense"),"Expense outlier",AND(F13427&gt;$P$5,D13427="Income"),"Income outlier",TRUE,"valid")</f>
        <v>valid</v>
      </c>
      <c r="K13427" s="1" t="str">
        <f>_xlfn.XLOOKUP(I13427,[1]category_mapping!$F$2:$F$19,[1]category_mapping!$G$2:$G$19,E13427)</f>
        <v>rent</v>
      </c>
      <c r="L13427" s="1" t="str">
        <f>IF(cleaning_working[[#This Row],[date]]="","Missing","Available")</f>
        <v>Available</v>
      </c>
    </row>
    <row r="13428" spans="1:12" x14ac:dyDescent="0.35">
      <c r="A13428" s="1" t="s">
        <v>12851</v>
      </c>
      <c r="B13428" s="1" t="s">
        <v>206</v>
      </c>
      <c r="C13428" s="3">
        <v>44806</v>
      </c>
      <c r="D13428" s="1" t="s">
        <v>13</v>
      </c>
      <c r="E13428" s="1" t="s">
        <v>39</v>
      </c>
      <c r="F13428" s="1">
        <v>2213</v>
      </c>
      <c r="G13428" s="1" t="s">
        <v>32</v>
      </c>
      <c r="H13428" s="1" t="s">
        <v>33</v>
      </c>
      <c r="I13428" s="1" t="s">
        <v>97</v>
      </c>
      <c r="J13428" s="1" t="str" cm="1">
        <f t="array" ref="J13428">_xlfn.IFS(F13428="","missing",F13428&lt;0,"negative",F13428=0,"zero",AND(F13428&gt;=99999,MOD(F13428,9)=0),"99999 placeholder",AND(F13428&gt;$O$5,D13428="Expense"),"Expense outlier",AND(F13428&gt;$P$5,D13428="Income"),"Income outlier",TRUE,"valid")</f>
        <v>valid</v>
      </c>
      <c r="K13428" s="1" t="str">
        <f>_xlfn.XLOOKUP(I13428,[1]category_mapping!$F$2:$F$19,[1]category_mapping!$G$2:$G$19,E13428)</f>
        <v>health</v>
      </c>
      <c r="L13428" s="1" t="str">
        <f>IF(cleaning_working[[#This Row],[date]]="","Missing","Available")</f>
        <v>Available</v>
      </c>
    </row>
    <row r="13429" spans="1:12" x14ac:dyDescent="0.35">
      <c r="A13429" s="1" t="s">
        <v>12852</v>
      </c>
      <c r="B13429" s="1" t="s">
        <v>689</v>
      </c>
      <c r="C13429" s="3">
        <v>44875</v>
      </c>
      <c r="D13429" s="1" t="s">
        <v>13</v>
      </c>
      <c r="E13429" s="1" t="s">
        <v>104</v>
      </c>
      <c r="F13429" s="1">
        <v>3744</v>
      </c>
      <c r="G13429" s="1" t="s">
        <v>40</v>
      </c>
      <c r="H13429" s="1" t="s">
        <v>25</v>
      </c>
      <c r="I13429" s="1" t="s">
        <v>97</v>
      </c>
      <c r="J13429" s="1" t="str" cm="1">
        <f t="array" ref="J13429">_xlfn.IFS(F13429="","missing",F13429&lt;0,"negative",F13429=0,"zero",AND(F13429&gt;=99999,MOD(F13429,9)=0),"99999 placeholder",AND(F13429&gt;$O$5,D13429="Expense"),"Expense outlier",AND(F13429&gt;$P$5,D13429="Income"),"Income outlier",TRUE,"valid")</f>
        <v>valid</v>
      </c>
      <c r="K13429" s="1" t="str">
        <f>_xlfn.XLOOKUP(I13429,[1]category_mapping!$F$2:$F$19,[1]category_mapping!$G$2:$G$19,E13429)</f>
        <v>health</v>
      </c>
      <c r="L13429" s="1" t="str">
        <f>IF(cleaning_working[[#This Row],[date]]="","Missing","Available")</f>
        <v>Available</v>
      </c>
    </row>
    <row r="13430" spans="1:12" x14ac:dyDescent="0.35">
      <c r="A13430" s="1" t="s">
        <v>12853</v>
      </c>
      <c r="B13430" s="1" t="s">
        <v>37</v>
      </c>
      <c r="C13430" s="3">
        <v>44286</v>
      </c>
      <c r="D13430" s="1" t="s">
        <v>13</v>
      </c>
      <c r="E13430" s="1" t="s">
        <v>63</v>
      </c>
      <c r="F13430" s="1">
        <v>4521</v>
      </c>
      <c r="G13430" s="1" t="s">
        <v>40</v>
      </c>
      <c r="H13430" s="1" t="s">
        <v>26</v>
      </c>
      <c r="I13430" s="1" t="s">
        <v>93</v>
      </c>
      <c r="J13430" s="1" t="str" cm="1">
        <f t="array" ref="J13430">_xlfn.IFS(F13430="","missing",F13430&lt;0,"negative",F13430=0,"zero",AND(F13430&gt;=99999,MOD(F13430,9)=0),"99999 placeholder",AND(F13430&gt;$O$5,D13430="Expense"),"Expense outlier",AND(F13430&gt;$P$5,D13430="Income"),"Income outlier",TRUE,"valid")</f>
        <v>valid</v>
      </c>
      <c r="K13430" s="1" t="str">
        <f>_xlfn.XLOOKUP(I13430,[1]category_mapping!$F$2:$F$19,[1]category_mapping!$G$2:$G$19,E13430)</f>
        <v>utilities</v>
      </c>
      <c r="L13430" s="1" t="str">
        <f>IF(cleaning_working[[#This Row],[date]]="","Missing","Available")</f>
        <v>Available</v>
      </c>
    </row>
    <row r="13431" spans="1:12" x14ac:dyDescent="0.35">
      <c r="A13431" s="1" t="s">
        <v>12854</v>
      </c>
      <c r="B13431" s="1" t="s">
        <v>37</v>
      </c>
      <c r="C13431" s="3">
        <v>44987</v>
      </c>
      <c r="D13431" s="1" t="s">
        <v>14</v>
      </c>
      <c r="E13431" s="1" t="s">
        <v>57</v>
      </c>
      <c r="F13431" s="1">
        <v>47389</v>
      </c>
      <c r="G13431" s="1" t="s">
        <v>64</v>
      </c>
      <c r="H13431" s="1" t="s">
        <v>159</v>
      </c>
      <c r="J13431" s="1" t="str" cm="1">
        <f t="array" ref="J13431">_xlfn.IFS(F13431="","missing",F13431&lt;0,"negative",F13431=0,"zero",AND(F13431&gt;=99999,MOD(F13431,9)=0),"99999 placeholder",AND(F13431&gt;$O$5,D13431="Expense"),"Expense outlier",AND(F13431&gt;$P$5,D13431="Income"),"Income outlier",TRUE,"valid")</f>
        <v>valid</v>
      </c>
      <c r="K13431" s="1" t="str">
        <f>_xlfn.XLOOKUP(I13431,[1]category_mapping!$F$2:$F$19,[1]category_mapping!$G$2:$G$19,E13431)</f>
        <v>salary</v>
      </c>
      <c r="L13431" s="1" t="str">
        <f>IF(cleaning_working[[#This Row],[date]]="","Missing","Available")</f>
        <v>Available</v>
      </c>
    </row>
    <row r="13432" spans="1:12" x14ac:dyDescent="0.35">
      <c r="A13432" s="1" t="s">
        <v>12855</v>
      </c>
      <c r="B13432" s="1" t="s">
        <v>73</v>
      </c>
      <c r="C13432" s="3">
        <v>44771</v>
      </c>
      <c r="D13432" s="1" t="s">
        <v>13</v>
      </c>
      <c r="E13432" s="1" t="s">
        <v>104</v>
      </c>
      <c r="F13432" s="1">
        <v>2352</v>
      </c>
      <c r="G13432" s="1" t="s">
        <v>25</v>
      </c>
      <c r="H13432" s="1" t="s">
        <v>107</v>
      </c>
      <c r="I13432" s="1" t="s">
        <v>66</v>
      </c>
      <c r="J13432" s="1" t="str" cm="1">
        <f t="array" ref="J13432">_xlfn.IFS(F13432="","missing",F13432&lt;0,"negative",F13432=0,"zero",AND(F13432&gt;=99999,MOD(F13432,9)=0),"99999 placeholder",AND(F13432&gt;$O$5,D13432="Expense"),"Expense outlier",AND(F13432&gt;$P$5,D13432="Income"),"Income outlier",TRUE,"valid")</f>
        <v>valid</v>
      </c>
      <c r="K13432" s="1" t="str">
        <f>_xlfn.XLOOKUP(I13432,[1]category_mapping!$F$2:$F$19,[1]category_mapping!$G$2:$G$19,E13432)</f>
        <v>food</v>
      </c>
      <c r="L13432" s="1" t="str">
        <f>IF(cleaning_working[[#This Row],[date]]="","Missing","Available")</f>
        <v>Available</v>
      </c>
    </row>
    <row r="13433" spans="1:12" x14ac:dyDescent="0.35">
      <c r="A13433" s="1" t="s">
        <v>12856</v>
      </c>
      <c r="B13433" s="1" t="s">
        <v>365</v>
      </c>
      <c r="C13433" s="3">
        <v>45421</v>
      </c>
      <c r="D13433" s="1" t="s">
        <v>13</v>
      </c>
      <c r="E13433" s="1" t="s">
        <v>45</v>
      </c>
      <c r="F13433" s="1">
        <v>4736</v>
      </c>
      <c r="G13433" s="1" t="s">
        <v>40</v>
      </c>
      <c r="H13433" s="1" t="s">
        <v>52</v>
      </c>
      <c r="I13433" s="1" t="s">
        <v>272</v>
      </c>
      <c r="J13433" s="1" t="str" cm="1">
        <f t="array" ref="J13433">_xlfn.IFS(F13433="","missing",F13433&lt;0,"negative",F13433=0,"zero",AND(F13433&gt;=99999,MOD(F13433,9)=0),"99999 placeholder",AND(F13433&gt;$O$5,D13433="Expense"),"Expense outlier",AND(F13433&gt;$P$5,D13433="Income"),"Income outlier",TRUE,"valid")</f>
        <v>valid</v>
      </c>
      <c r="K13433" s="1" t="str">
        <f>_xlfn.XLOOKUP(I13433,[1]category_mapping!$F$2:$F$19,[1]category_mapping!$G$2:$G$19,E13433)</f>
        <v>food</v>
      </c>
      <c r="L13433" s="1" t="str">
        <f>IF(cleaning_working[[#This Row],[date]]="","Missing","Available")</f>
        <v>Available</v>
      </c>
    </row>
    <row r="13434" spans="1:12" x14ac:dyDescent="0.35">
      <c r="A13434" s="1" t="s">
        <v>12857</v>
      </c>
      <c r="B13434" s="1" t="s">
        <v>467</v>
      </c>
      <c r="C13434" s="3">
        <v>45626</v>
      </c>
      <c r="D13434" s="1" t="s">
        <v>13</v>
      </c>
      <c r="E13434" s="1" t="s">
        <v>24</v>
      </c>
      <c r="F13434" s="1">
        <v>4116</v>
      </c>
      <c r="G13434" s="1" t="s">
        <v>64</v>
      </c>
      <c r="H13434" s="1" t="s">
        <v>33</v>
      </c>
      <c r="J13434" s="1" t="str" cm="1">
        <f t="array" ref="J13434">_xlfn.IFS(F13434="","missing",F13434&lt;0,"negative",F13434=0,"zero",AND(F13434&gt;=99999,MOD(F13434,9)=0),"99999 placeholder",AND(F13434&gt;$O$5,D13434="Expense"),"Expense outlier",AND(F13434&gt;$P$5,D13434="Income"),"Income outlier",TRUE,"valid")</f>
        <v>valid</v>
      </c>
      <c r="K13434" s="1" t="str">
        <f>_xlfn.XLOOKUP(I13434,[1]category_mapping!$F$2:$F$19,[1]category_mapping!$G$2:$G$19,E13434)</f>
        <v>rent</v>
      </c>
      <c r="L13434" s="1" t="str">
        <f>IF(cleaning_working[[#This Row],[date]]="","Missing","Available")</f>
        <v>Available</v>
      </c>
    </row>
    <row r="13435" spans="1:12" x14ac:dyDescent="0.35">
      <c r="A13435" s="1" t="s">
        <v>12858</v>
      </c>
      <c r="B13435" s="1" t="s">
        <v>446</v>
      </c>
      <c r="C13435" s="3">
        <v>45006</v>
      </c>
      <c r="D13435" s="1" t="s">
        <v>14</v>
      </c>
      <c r="E13435" s="1" t="s">
        <v>31</v>
      </c>
      <c r="F13435" s="1">
        <v>28542</v>
      </c>
      <c r="G13435" s="1" t="s">
        <v>18</v>
      </c>
      <c r="H13435" s="1" t="s">
        <v>19</v>
      </c>
      <c r="I13435" s="1" t="s">
        <v>217</v>
      </c>
      <c r="J13435" s="1" t="str" cm="1">
        <f t="array" ref="J13435">_xlfn.IFS(F13435="","missing",F13435&lt;0,"negative",F13435=0,"zero",AND(F13435&gt;=99999,MOD(F13435,9)=0),"99999 placeholder",AND(F13435&gt;$O$5,D13435="Expense"),"Expense outlier",AND(F13435&gt;$P$5,D13435="Income"),"Income outlier",TRUE,"valid")</f>
        <v>valid</v>
      </c>
      <c r="K13435" s="1" t="str">
        <f>_xlfn.XLOOKUP(I13435,[1]category_mapping!$F$2:$F$19,[1]category_mapping!$G$2:$G$19,E13435)</f>
        <v>rent</v>
      </c>
      <c r="L13435" s="1" t="str">
        <f>IF(cleaning_working[[#This Row],[date]]="","Missing","Available")</f>
        <v>Available</v>
      </c>
    </row>
    <row r="13436" spans="1:12" x14ac:dyDescent="0.35">
      <c r="A13436" s="1" t="s">
        <v>12859</v>
      </c>
      <c r="B13436" s="1" t="s">
        <v>323</v>
      </c>
      <c r="C13436" s="3">
        <v>45616</v>
      </c>
      <c r="D13436" s="1" t="s">
        <v>13</v>
      </c>
      <c r="E13436" s="1" t="s">
        <v>24</v>
      </c>
      <c r="F13436" s="1">
        <v>6258</v>
      </c>
      <c r="G13436" s="1" t="s">
        <v>64</v>
      </c>
      <c r="H13436" s="1" t="s">
        <v>25</v>
      </c>
      <c r="I13436" s="1" t="s">
        <v>80</v>
      </c>
      <c r="J13436" s="1" t="str" cm="1">
        <f t="array" ref="J13436">_xlfn.IFS(F13436="","missing",F13436&lt;0,"negative",F13436=0,"zero",AND(F13436&gt;=99999,MOD(F13436,9)=0),"99999 placeholder",AND(F13436&gt;$O$5,D13436="Expense"),"Expense outlier",AND(F13436&gt;$P$5,D13436="Income"),"Income outlier",TRUE,"valid")</f>
        <v>valid</v>
      </c>
      <c r="K13436" s="1" t="str">
        <f>_xlfn.XLOOKUP(I13436,[1]category_mapping!$F$2:$F$19,[1]category_mapping!$G$2:$G$19,E13436)</f>
        <v>food</v>
      </c>
      <c r="L13436" s="1" t="str">
        <f>IF(cleaning_working[[#This Row],[date]]="","Missing","Available")</f>
        <v>Available</v>
      </c>
    </row>
    <row r="13437" spans="1:12" x14ac:dyDescent="0.35">
      <c r="A13437" s="1" t="s">
        <v>12860</v>
      </c>
      <c r="B13437" s="1" t="s">
        <v>446</v>
      </c>
      <c r="C13437" s="3">
        <v>44803</v>
      </c>
      <c r="D13437" s="1" t="s">
        <v>13</v>
      </c>
      <c r="E13437" s="1" t="s">
        <v>96</v>
      </c>
      <c r="F13437" s="1">
        <v>1666</v>
      </c>
      <c r="G13437" s="1" t="s">
        <v>40</v>
      </c>
      <c r="H13437" s="1" t="s">
        <v>26</v>
      </c>
      <c r="J13437" s="1" t="str" cm="1">
        <f t="array" ref="J13437">_xlfn.IFS(F13437="","missing",F13437&lt;0,"negative",F13437=0,"zero",AND(F13437&gt;=99999,MOD(F13437,9)=0),"99999 placeholder",AND(F13437&gt;$O$5,D13437="Expense"),"Expense outlier",AND(F13437&gt;$P$5,D13437="Income"),"Income outlier",TRUE,"valid")</f>
        <v>valid</v>
      </c>
      <c r="K13437" s="1" t="str">
        <f>_xlfn.XLOOKUP(I13437,[1]category_mapping!$F$2:$F$19,[1]category_mapping!$G$2:$G$19,E13437)</f>
        <v>travel</v>
      </c>
      <c r="L13437" s="1" t="str">
        <f>IF(cleaning_working[[#This Row],[date]]="","Missing","Available")</f>
        <v>Available</v>
      </c>
    </row>
    <row r="13438" spans="1:12" x14ac:dyDescent="0.35">
      <c r="A13438" s="1" t="s">
        <v>12861</v>
      </c>
      <c r="B13438" s="1" t="s">
        <v>306</v>
      </c>
      <c r="C13438" s="3" t="s">
        <v>38</v>
      </c>
      <c r="D13438" s="1" t="s">
        <v>13</v>
      </c>
      <c r="E13438" s="1" t="s">
        <v>96</v>
      </c>
      <c r="F13438" s="1">
        <v>5108</v>
      </c>
      <c r="G13438" s="1" t="s">
        <v>18</v>
      </c>
      <c r="H13438" s="1" t="s">
        <v>159</v>
      </c>
      <c r="I13438" s="1" t="s">
        <v>137</v>
      </c>
      <c r="J13438" s="1" t="str" cm="1">
        <f t="array" ref="J13438">_xlfn.IFS(F13438="","missing",F13438&lt;0,"negative",F13438=0,"zero",AND(F13438&gt;=99999,MOD(F13438,9)=0),"99999 placeholder",AND(F13438&gt;$O$5,D13438="Expense"),"Expense outlier",AND(F13438&gt;$P$5,D13438="Income"),"Income outlier",TRUE,"valid")</f>
        <v>valid</v>
      </c>
      <c r="K13438" s="1" t="str">
        <f>_xlfn.XLOOKUP(I13438,[1]category_mapping!$F$2:$F$19,[1]category_mapping!$G$2:$G$19,E13438)</f>
        <v>travel</v>
      </c>
      <c r="L13438" s="1" t="str">
        <f>IF(cleaning_working[[#This Row],[date]]="","Missing","Available")</f>
        <v>Missing</v>
      </c>
    </row>
    <row r="13439" spans="1:12" x14ac:dyDescent="0.35">
      <c r="A13439" s="1" t="s">
        <v>12862</v>
      </c>
      <c r="B13439" s="1" t="s">
        <v>127</v>
      </c>
      <c r="C13439" s="3">
        <v>44869</v>
      </c>
      <c r="D13439" s="1" t="s">
        <v>13</v>
      </c>
      <c r="E13439" s="1" t="s">
        <v>17</v>
      </c>
      <c r="F13439" s="1">
        <v>8832</v>
      </c>
      <c r="G13439" s="1" t="s">
        <v>40</v>
      </c>
      <c r="H13439" s="1" t="s">
        <v>26</v>
      </c>
      <c r="I13439" s="1" t="s">
        <v>120</v>
      </c>
      <c r="J13439" s="1" t="str" cm="1">
        <f t="array" ref="J13439">_xlfn.IFS(F13439="","missing",F13439&lt;0,"negative",F13439=0,"zero",AND(F13439&gt;=99999,MOD(F13439,9)=0),"99999 placeholder",AND(F13439&gt;$O$5,D13439="Expense"),"Expense outlier",AND(F13439&gt;$P$5,D13439="Income"),"Income outlier",TRUE,"valid")</f>
        <v>valid</v>
      </c>
      <c r="K13439" s="1" t="str">
        <f>_xlfn.XLOOKUP(I13439,[1]category_mapping!$F$2:$F$19,[1]category_mapping!$G$2:$G$19,E13439)</f>
        <v>food</v>
      </c>
      <c r="L13439" s="1" t="str">
        <f>IF(cleaning_working[[#This Row],[date]]="","Missing","Available")</f>
        <v>Available</v>
      </c>
    </row>
    <row r="13440" spans="1:12" x14ac:dyDescent="0.35">
      <c r="A13440" s="1" t="s">
        <v>12863</v>
      </c>
      <c r="B13440" s="1" t="s">
        <v>360</v>
      </c>
      <c r="C13440" s="3">
        <v>45355</v>
      </c>
      <c r="D13440" s="1" t="s">
        <v>13</v>
      </c>
      <c r="E13440" s="1" t="s">
        <v>39</v>
      </c>
      <c r="F13440" s="1">
        <v>4342</v>
      </c>
      <c r="G13440" s="1" t="s">
        <v>18</v>
      </c>
      <c r="H13440" s="1" t="s">
        <v>107</v>
      </c>
      <c r="I13440" s="1" t="s">
        <v>90</v>
      </c>
      <c r="J13440" s="1" t="str" cm="1">
        <f t="array" ref="J13440">_xlfn.IFS(F13440="","missing",F13440&lt;0,"negative",F13440=0,"zero",AND(F13440&gt;=99999,MOD(F13440,9)=0),"99999 placeholder",AND(F13440&gt;$O$5,D13440="Expense"),"Expense outlier",AND(F13440&gt;$P$5,D13440="Income"),"Income outlier",TRUE,"valid")</f>
        <v>valid</v>
      </c>
      <c r="K13440" s="1" t="str">
        <f>_xlfn.XLOOKUP(I13440,[1]category_mapping!$F$2:$F$19,[1]category_mapping!$G$2:$G$19,E13440)</f>
        <v>food</v>
      </c>
      <c r="L13440" s="1" t="str">
        <f>IF(cleaning_working[[#This Row],[date]]="","Missing","Available")</f>
        <v>Available</v>
      </c>
    </row>
    <row r="13441" spans="1:12" x14ac:dyDescent="0.35">
      <c r="A13441" s="1" t="s">
        <v>12864</v>
      </c>
      <c r="B13441" s="1" t="s">
        <v>158</v>
      </c>
      <c r="C13441" s="3">
        <v>44268</v>
      </c>
      <c r="D13441" s="1" t="s">
        <v>13</v>
      </c>
      <c r="E13441" s="1" t="s">
        <v>96</v>
      </c>
      <c r="F13441" s="1">
        <v>6201</v>
      </c>
      <c r="G13441" s="1" t="s">
        <v>32</v>
      </c>
      <c r="H13441" s="1" t="s">
        <v>159</v>
      </c>
      <c r="I13441" s="1" t="s">
        <v>170</v>
      </c>
      <c r="J13441" s="1" t="str" cm="1">
        <f t="array" ref="J13441">_xlfn.IFS(F13441="","missing",F13441&lt;0,"negative",F13441=0,"zero",AND(F13441&gt;=99999,MOD(F13441,9)=0),"99999 placeholder",AND(F13441&gt;$O$5,D13441="Expense"),"Expense outlier",AND(F13441&gt;$P$5,D13441="Income"),"Income outlier",TRUE,"valid")</f>
        <v>valid</v>
      </c>
      <c r="K13441" s="1" t="str">
        <f>_xlfn.XLOOKUP(I13441,[1]category_mapping!$F$2:$F$19,[1]category_mapping!$G$2:$G$19,E13441)</f>
        <v>health</v>
      </c>
      <c r="L13441" s="1" t="str">
        <f>IF(cleaning_working[[#This Row],[date]]="","Missing","Available")</f>
        <v>Available</v>
      </c>
    </row>
    <row r="13442" spans="1:12" x14ac:dyDescent="0.35">
      <c r="A13442" s="1" t="s">
        <v>12865</v>
      </c>
      <c r="B13442" s="1" t="s">
        <v>233</v>
      </c>
      <c r="C13442" s="3">
        <v>45221</v>
      </c>
      <c r="D13442" s="1" t="s">
        <v>13</v>
      </c>
      <c r="E13442" s="1" t="s">
        <v>96</v>
      </c>
      <c r="F13442" s="1">
        <v>4659</v>
      </c>
      <c r="G13442" s="1" t="s">
        <v>18</v>
      </c>
      <c r="H13442" s="1" t="s">
        <v>107</v>
      </c>
      <c r="I13442" s="1" t="s">
        <v>120</v>
      </c>
      <c r="J13442" s="1" t="str" cm="1">
        <f t="array" ref="J13442">_xlfn.IFS(F13442="","missing",F13442&lt;0,"negative",F13442=0,"zero",AND(F13442&gt;=99999,MOD(F13442,9)=0),"99999 placeholder",AND(F13442&gt;$O$5,D13442="Expense"),"Expense outlier",AND(F13442&gt;$P$5,D13442="Income"),"Income outlier",TRUE,"valid")</f>
        <v>valid</v>
      </c>
      <c r="K13442" s="1" t="str">
        <f>_xlfn.XLOOKUP(I13442,[1]category_mapping!$F$2:$F$19,[1]category_mapping!$G$2:$G$19,E13442)</f>
        <v>food</v>
      </c>
      <c r="L13442" s="1" t="str">
        <f>IF(cleaning_working[[#This Row],[date]]="","Missing","Available")</f>
        <v>Available</v>
      </c>
    </row>
    <row r="13443" spans="1:12" x14ac:dyDescent="0.35">
      <c r="A13443" s="1" t="s">
        <v>4707</v>
      </c>
      <c r="B13443" s="1" t="s">
        <v>887</v>
      </c>
      <c r="C13443" s="3">
        <v>45182</v>
      </c>
      <c r="D13443" s="1" t="s">
        <v>13</v>
      </c>
      <c r="E13443" s="1" t="s">
        <v>96</v>
      </c>
      <c r="F13443" s="1">
        <v>8172</v>
      </c>
      <c r="G13443" s="1" t="s">
        <v>64</v>
      </c>
      <c r="H13443" s="1" t="s">
        <v>52</v>
      </c>
      <c r="I13443" s="1" t="s">
        <v>97</v>
      </c>
      <c r="J13443" s="1" t="str" cm="1">
        <f t="array" ref="J13443">_xlfn.IFS(F13443="","missing",F13443&lt;0,"negative",F13443=0,"zero",AND(F13443&gt;=99999,MOD(F13443,9)=0),"99999 placeholder",AND(F13443&gt;$O$5,D13443="Expense"),"Expense outlier",AND(F13443&gt;$P$5,D13443="Income"),"Income outlier",TRUE,"valid")</f>
        <v>valid</v>
      </c>
      <c r="K13443" s="1" t="str">
        <f>_xlfn.XLOOKUP(I13443,[1]category_mapping!$F$2:$F$19,[1]category_mapping!$G$2:$G$19,E13443)</f>
        <v>health</v>
      </c>
      <c r="L13443" s="1" t="str">
        <f>IF(cleaning_working[[#This Row],[date]]="","Missing","Available")</f>
        <v>Available</v>
      </c>
    </row>
    <row r="13444" spans="1:12" x14ac:dyDescent="0.35">
      <c r="A13444" s="1" t="s">
        <v>12866</v>
      </c>
      <c r="B13444" s="1" t="s">
        <v>69</v>
      </c>
      <c r="C13444" s="3">
        <v>44613</v>
      </c>
      <c r="D13444" s="1" t="s">
        <v>13</v>
      </c>
      <c r="E13444" s="1" t="s">
        <v>39</v>
      </c>
      <c r="F13444" s="1">
        <v>3122</v>
      </c>
      <c r="G13444" s="1" t="s">
        <v>64</v>
      </c>
      <c r="H13444" s="1" t="s">
        <v>33</v>
      </c>
      <c r="I13444" s="1" t="s">
        <v>41</v>
      </c>
      <c r="J13444" s="1" t="str" cm="1">
        <f t="array" ref="J13444">_xlfn.IFS(F13444="","missing",F13444&lt;0,"negative",F13444=0,"zero",AND(F13444&gt;=99999,MOD(F13444,9)=0),"99999 placeholder",AND(F13444&gt;$O$5,D13444="Expense"),"Expense outlier",AND(F13444&gt;$P$5,D13444="Income"),"Income outlier",TRUE,"valid")</f>
        <v>valid</v>
      </c>
      <c r="K13444" s="1" t="str">
        <f>_xlfn.XLOOKUP(I13444,[1]category_mapping!$F$2:$F$19,[1]category_mapping!$G$2:$G$19,E13444)</f>
        <v>utilities</v>
      </c>
      <c r="L13444" s="1" t="str">
        <f>IF(cleaning_working[[#This Row],[date]]="","Missing","Available")</f>
        <v>Available</v>
      </c>
    </row>
    <row r="13445" spans="1:12" x14ac:dyDescent="0.35">
      <c r="A13445" s="1" t="s">
        <v>12867</v>
      </c>
      <c r="B13445" s="1" t="s">
        <v>323</v>
      </c>
      <c r="C13445" s="3">
        <v>45022</v>
      </c>
      <c r="D13445" s="1" t="s">
        <v>14</v>
      </c>
      <c r="E13445" s="1" t="s">
        <v>57</v>
      </c>
      <c r="F13445" s="1">
        <v>69892</v>
      </c>
      <c r="G13445" s="1" t="s">
        <v>40</v>
      </c>
      <c r="H13445" s="1" t="s">
        <v>25</v>
      </c>
      <c r="I13445" s="1" t="s">
        <v>66</v>
      </c>
      <c r="J13445" s="1" t="str" cm="1">
        <f t="array" ref="J13445">_xlfn.IFS(F13445="","missing",F13445&lt;0,"negative",F13445=0,"zero",AND(F13445&gt;=99999,MOD(F13445,9)=0),"99999 placeholder",AND(F13445&gt;$O$5,D13445="Expense"),"Expense outlier",AND(F13445&gt;$P$5,D13445="Income"),"Income outlier",TRUE,"valid")</f>
        <v>valid</v>
      </c>
      <c r="K13445" s="1" t="str">
        <f>_xlfn.XLOOKUP(I13445,[1]category_mapping!$F$2:$F$19,[1]category_mapping!$G$2:$G$19,E13445)</f>
        <v>food</v>
      </c>
      <c r="L13445" s="1" t="str">
        <f>IF(cleaning_working[[#This Row],[date]]="","Missing","Available")</f>
        <v>Available</v>
      </c>
    </row>
    <row r="13446" spans="1:12" x14ac:dyDescent="0.35">
      <c r="A13446" s="1" t="s">
        <v>12140</v>
      </c>
      <c r="B13446" s="1" t="s">
        <v>460</v>
      </c>
      <c r="C13446" s="3">
        <v>44734</v>
      </c>
      <c r="D13446" s="1" t="s">
        <v>13</v>
      </c>
      <c r="E13446" s="1" t="s">
        <v>96</v>
      </c>
      <c r="F13446" s="1">
        <v>2765</v>
      </c>
      <c r="G13446" s="1" t="s">
        <v>64</v>
      </c>
      <c r="H13446" s="1" t="s">
        <v>65</v>
      </c>
      <c r="I13446" s="1" t="s">
        <v>34</v>
      </c>
      <c r="J13446" s="1" t="str" cm="1">
        <f t="array" ref="J13446">_xlfn.IFS(F13446="","missing",F13446&lt;0,"negative",F13446=0,"zero",AND(F13446&gt;=99999,MOD(F13446,9)=0),"99999 placeholder",AND(F13446&gt;$O$5,D13446="Expense"),"Expense outlier",AND(F13446&gt;$P$5,D13446="Income"),"Income outlier",TRUE,"valid")</f>
        <v>valid</v>
      </c>
      <c r="K13446" s="1" t="str">
        <f>_xlfn.XLOOKUP(I13446,[1]category_mapping!$F$2:$F$19,[1]category_mapping!$G$2:$G$19,E13446)</f>
        <v>education</v>
      </c>
      <c r="L13446" s="1" t="str">
        <f>IF(cleaning_working[[#This Row],[date]]="","Missing","Available")</f>
        <v>Available</v>
      </c>
    </row>
    <row r="13447" spans="1:12" x14ac:dyDescent="0.35">
      <c r="A13447" s="1" t="s">
        <v>12868</v>
      </c>
      <c r="B13447" s="1" t="s">
        <v>75</v>
      </c>
      <c r="C13447" s="3">
        <v>45082</v>
      </c>
      <c r="D13447" s="1" t="s">
        <v>13</v>
      </c>
      <c r="E13447" s="1" t="s">
        <v>96</v>
      </c>
      <c r="F13447" s="1">
        <v>4290</v>
      </c>
      <c r="G13447" s="1" t="s">
        <v>64</v>
      </c>
      <c r="H13447" s="1" t="s">
        <v>159</v>
      </c>
      <c r="I13447" s="1" t="s">
        <v>53</v>
      </c>
      <c r="J13447" s="1" t="str" cm="1">
        <f t="array" ref="J13447">_xlfn.IFS(F13447="","missing",F13447&lt;0,"negative",F13447=0,"zero",AND(F13447&gt;=99999,MOD(F13447,9)=0),"99999 placeholder",AND(F13447&gt;$O$5,D13447="Expense"),"Expense outlier",AND(F13447&gt;$P$5,D13447="Income"),"Income outlier",TRUE,"valid")</f>
        <v>valid</v>
      </c>
      <c r="K13447" s="1" t="str">
        <f>_xlfn.XLOOKUP(I13447,[1]category_mapping!$F$2:$F$19,[1]category_mapping!$G$2:$G$19,E13447)</f>
        <v>travel</v>
      </c>
      <c r="L13447" s="1" t="str">
        <f>IF(cleaning_working[[#This Row],[date]]="","Missing","Available")</f>
        <v>Available</v>
      </c>
    </row>
    <row r="13448" spans="1:12" x14ac:dyDescent="0.35">
      <c r="A13448" s="1" t="s">
        <v>12869</v>
      </c>
      <c r="B13448" s="1" t="s">
        <v>311</v>
      </c>
      <c r="C13448" s="3">
        <v>44316</v>
      </c>
      <c r="D13448" s="1" t="s">
        <v>13</v>
      </c>
      <c r="E13448" s="1" t="s">
        <v>39</v>
      </c>
      <c r="F13448" s="1">
        <v>3485</v>
      </c>
      <c r="G13448" s="1" t="s">
        <v>32</v>
      </c>
      <c r="H13448" s="1" t="s">
        <v>107</v>
      </c>
      <c r="I13448" s="1" t="s">
        <v>41</v>
      </c>
      <c r="J13448" s="1" t="str" cm="1">
        <f t="array" ref="J13448">_xlfn.IFS(F13448="","missing",F13448&lt;0,"negative",F13448=0,"zero",AND(F13448&gt;=99999,MOD(F13448,9)=0),"99999 placeholder",AND(F13448&gt;$O$5,D13448="Expense"),"Expense outlier",AND(F13448&gt;$P$5,D13448="Income"),"Income outlier",TRUE,"valid")</f>
        <v>valid</v>
      </c>
      <c r="K13448" s="1" t="str">
        <f>_xlfn.XLOOKUP(I13448,[1]category_mapping!$F$2:$F$19,[1]category_mapping!$G$2:$G$19,E13448)</f>
        <v>utilities</v>
      </c>
      <c r="L13448" s="1" t="str">
        <f>IF(cleaning_working[[#This Row],[date]]="","Missing","Available")</f>
        <v>Available</v>
      </c>
    </row>
    <row r="13449" spans="1:12" x14ac:dyDescent="0.35">
      <c r="A13449" s="1" t="s">
        <v>12870</v>
      </c>
      <c r="B13449" s="1" t="s">
        <v>296</v>
      </c>
      <c r="C13449" s="3" t="s">
        <v>38</v>
      </c>
      <c r="D13449" s="1" t="s">
        <v>13</v>
      </c>
      <c r="E13449" s="1" t="s">
        <v>70</v>
      </c>
      <c r="F13449" s="1">
        <v>6403</v>
      </c>
      <c r="G13449" s="1" t="s">
        <v>40</v>
      </c>
      <c r="H13449" s="1" t="s">
        <v>83</v>
      </c>
      <c r="I13449" s="1" t="s">
        <v>20</v>
      </c>
      <c r="J13449" s="1" t="str" cm="1">
        <f t="array" ref="J13449">_xlfn.IFS(F13449="","missing",F13449&lt;0,"negative",F13449=0,"zero",AND(F13449&gt;=99999,MOD(F13449,9)=0),"99999 placeholder",AND(F13449&gt;$O$5,D13449="Expense"),"Expense outlier",AND(F13449&gt;$P$5,D13449="Income"),"Income outlier",TRUE,"valid")</f>
        <v>valid</v>
      </c>
      <c r="K13449" s="1" t="str">
        <f>_xlfn.XLOOKUP(I13449,[1]category_mapping!$F$2:$F$19,[1]category_mapping!$G$2:$G$19,E13449)</f>
        <v>entertainment</v>
      </c>
      <c r="L13449" s="1" t="str">
        <f>IF(cleaning_working[[#This Row],[date]]="","Missing","Available")</f>
        <v>Missing</v>
      </c>
    </row>
    <row r="13450" spans="1:12" x14ac:dyDescent="0.35">
      <c r="A13450" s="1" t="s">
        <v>12871</v>
      </c>
      <c r="B13450" s="1" t="s">
        <v>243</v>
      </c>
      <c r="C13450" s="3">
        <v>44403</v>
      </c>
      <c r="D13450" s="1" t="s">
        <v>13</v>
      </c>
      <c r="E13450" s="1" t="s">
        <v>17</v>
      </c>
      <c r="F13450" s="1">
        <v>391</v>
      </c>
      <c r="G13450" s="1" t="s">
        <v>32</v>
      </c>
      <c r="H13450" s="1" t="s">
        <v>52</v>
      </c>
      <c r="I13450" s="1" t="s">
        <v>170</v>
      </c>
      <c r="J13450" s="1" t="str" cm="1">
        <f t="array" ref="J13450">_xlfn.IFS(F13450="","missing",F13450&lt;0,"negative",F13450=0,"zero",AND(F13450&gt;=99999,MOD(F13450,9)=0),"99999 placeholder",AND(F13450&gt;$O$5,D13450="Expense"),"Expense outlier",AND(F13450&gt;$P$5,D13450="Income"),"Income outlier",TRUE,"valid")</f>
        <v>valid</v>
      </c>
      <c r="K13450" s="1" t="str">
        <f>_xlfn.XLOOKUP(I13450,[1]category_mapping!$F$2:$F$19,[1]category_mapping!$G$2:$G$19,E13450)</f>
        <v>health</v>
      </c>
      <c r="L13450" s="1" t="str">
        <f>IF(cleaning_working[[#This Row],[date]]="","Missing","Available")</f>
        <v>Available</v>
      </c>
    </row>
    <row r="13451" spans="1:12" x14ac:dyDescent="0.35">
      <c r="A13451" s="1" t="s">
        <v>11120</v>
      </c>
      <c r="B13451" s="1" t="s">
        <v>689</v>
      </c>
      <c r="C13451" s="3">
        <v>44241</v>
      </c>
      <c r="D13451" s="1" t="s">
        <v>13</v>
      </c>
      <c r="E13451" s="1" t="s">
        <v>39</v>
      </c>
      <c r="F13451" s="1">
        <v>1564</v>
      </c>
      <c r="G13451" s="1" t="s">
        <v>64</v>
      </c>
      <c r="H13451" s="1" t="s">
        <v>33</v>
      </c>
      <c r="I13451" s="1" t="s">
        <v>87</v>
      </c>
      <c r="J13451" s="1" t="str" cm="1">
        <f t="array" ref="J13451">_xlfn.IFS(F13451="","missing",F13451&lt;0,"negative",F13451=0,"zero",AND(F13451&gt;=99999,MOD(F13451,9)=0),"99999 placeholder",AND(F13451&gt;$O$5,D13451="Expense"),"Expense outlier",AND(F13451&gt;$P$5,D13451="Income"),"Income outlier",TRUE,"valid")</f>
        <v>valid</v>
      </c>
      <c r="K13451" s="1" t="str">
        <f>_xlfn.XLOOKUP(I13451,[1]category_mapping!$F$2:$F$19,[1]category_mapping!$G$2:$G$19,E13451)</f>
        <v>food</v>
      </c>
      <c r="L13451" s="1" t="str">
        <f>IF(cleaning_working[[#This Row],[date]]="","Missing","Available")</f>
        <v>Available</v>
      </c>
    </row>
    <row r="13452" spans="1:12" x14ac:dyDescent="0.35">
      <c r="A13452" s="1" t="s">
        <v>12872</v>
      </c>
      <c r="B13452" s="1" t="s">
        <v>164</v>
      </c>
      <c r="C13452" s="3">
        <v>44560</v>
      </c>
      <c r="D13452" s="1" t="s">
        <v>13</v>
      </c>
      <c r="E13452" s="1" t="s">
        <v>45</v>
      </c>
      <c r="F13452" s="1">
        <v>3740</v>
      </c>
      <c r="G13452" s="1" t="s">
        <v>25</v>
      </c>
      <c r="H13452" s="1" t="s">
        <v>107</v>
      </c>
      <c r="I13452" s="1" t="s">
        <v>123</v>
      </c>
      <c r="J13452" s="1" t="str" cm="1">
        <f t="array" ref="J13452">_xlfn.IFS(F13452="","missing",F13452&lt;0,"negative",F13452=0,"zero",AND(F13452&gt;=99999,MOD(F13452,9)=0),"99999 placeholder",AND(F13452&gt;$O$5,D13452="Expense"),"Expense outlier",AND(F13452&gt;$P$5,D13452="Income"),"Income outlier",TRUE,"valid")</f>
        <v>valid</v>
      </c>
      <c r="K13452" s="1" t="str">
        <f>_xlfn.XLOOKUP(I13452,[1]category_mapping!$F$2:$F$19,[1]category_mapping!$G$2:$G$19,E13452)</f>
        <v>entertainment</v>
      </c>
      <c r="L13452" s="1" t="str">
        <f>IF(cleaning_working[[#This Row],[date]]="","Missing","Available")</f>
        <v>Available</v>
      </c>
    </row>
    <row r="13453" spans="1:12" x14ac:dyDescent="0.35">
      <c r="A13453" s="1" t="s">
        <v>12873</v>
      </c>
      <c r="B13453" s="1" t="s">
        <v>767</v>
      </c>
      <c r="C13453" s="3">
        <v>45372</v>
      </c>
      <c r="D13453" s="1" t="s">
        <v>14</v>
      </c>
      <c r="E13453" s="1" t="s">
        <v>215</v>
      </c>
      <c r="F13453" s="1">
        <v>17575</v>
      </c>
      <c r="G13453" s="1" t="s">
        <v>64</v>
      </c>
      <c r="H13453" s="1" t="s">
        <v>25</v>
      </c>
      <c r="I13453" s="1" t="s">
        <v>170</v>
      </c>
      <c r="J13453" s="1" t="str" cm="1">
        <f t="array" ref="J13453">_xlfn.IFS(F13453="","missing",F13453&lt;0,"negative",F13453=0,"zero",AND(F13453&gt;=99999,MOD(F13453,9)=0),"99999 placeholder",AND(F13453&gt;$O$5,D13453="Expense"),"Expense outlier",AND(F13453&gt;$P$5,D13453="Income"),"Income outlier",TRUE,"valid")</f>
        <v>valid</v>
      </c>
      <c r="K13453" s="1" t="str">
        <f>_xlfn.XLOOKUP(I13453,[1]category_mapping!$F$2:$F$19,[1]category_mapping!$G$2:$G$19,E13453)</f>
        <v>health</v>
      </c>
      <c r="L13453" s="1" t="str">
        <f>IF(cleaning_working[[#This Row],[date]]="","Missing","Available")</f>
        <v>Available</v>
      </c>
    </row>
    <row r="13454" spans="1:12" x14ac:dyDescent="0.35">
      <c r="A13454" s="1" t="s">
        <v>12874</v>
      </c>
      <c r="B13454" s="1" t="s">
        <v>317</v>
      </c>
      <c r="C13454" s="3">
        <v>44480</v>
      </c>
      <c r="D13454" s="1" t="s">
        <v>13</v>
      </c>
      <c r="E13454" s="1" t="s">
        <v>96</v>
      </c>
      <c r="F13454" s="1">
        <v>7527</v>
      </c>
      <c r="G13454" s="1" t="s">
        <v>64</v>
      </c>
      <c r="H13454" s="1" t="s">
        <v>19</v>
      </c>
      <c r="I13454" s="1" t="s">
        <v>226</v>
      </c>
      <c r="J13454" s="1" t="str" cm="1">
        <f t="array" ref="J13454">_xlfn.IFS(F13454="","missing",F13454&lt;0,"negative",F13454=0,"zero",AND(F13454&gt;=99999,MOD(F13454,9)=0),"99999 placeholder",AND(F13454&gt;$O$5,D13454="Expense"),"Expense outlier",AND(F13454&gt;$P$5,D13454="Income"),"Income outlier",TRUE,"valid")</f>
        <v>valid</v>
      </c>
      <c r="K13454" s="1" t="str">
        <f>_xlfn.XLOOKUP(I13454,[1]category_mapping!$F$2:$F$19,[1]category_mapping!$G$2:$G$19,E13454)</f>
        <v>savings</v>
      </c>
      <c r="L13454" s="1" t="str">
        <f>IF(cleaning_working[[#This Row],[date]]="","Missing","Available")</f>
        <v>Available</v>
      </c>
    </row>
    <row r="13455" spans="1:12" x14ac:dyDescent="0.35">
      <c r="A13455" s="1" t="s">
        <v>12875</v>
      </c>
      <c r="B13455" s="1" t="s">
        <v>428</v>
      </c>
      <c r="C13455" s="3">
        <v>45565</v>
      </c>
      <c r="D13455" s="1" t="s">
        <v>14</v>
      </c>
      <c r="E13455" s="1" t="s">
        <v>215</v>
      </c>
      <c r="F13455" s="1">
        <v>79248</v>
      </c>
      <c r="G13455" s="1" t="s">
        <v>64</v>
      </c>
      <c r="H13455" s="1" t="s">
        <v>159</v>
      </c>
      <c r="J13455" s="1" t="str" cm="1">
        <f t="array" ref="J13455">_xlfn.IFS(F13455="","missing",F13455&lt;0,"negative",F13455=0,"zero",AND(F13455&gt;=99999,MOD(F13455,9)=0),"99999 placeholder",AND(F13455&gt;$O$5,D13455="Expense"),"Expense outlier",AND(F13455&gt;$P$5,D13455="Income"),"Income outlier",TRUE,"valid")</f>
        <v>valid</v>
      </c>
      <c r="K13455" s="1" t="str">
        <f>_xlfn.XLOOKUP(I13455,[1]category_mapping!$F$2:$F$19,[1]category_mapping!$G$2:$G$19,E13455)</f>
        <v>bonus</v>
      </c>
      <c r="L13455" s="1" t="str">
        <f>IF(cleaning_working[[#This Row],[date]]="","Missing","Available")</f>
        <v>Available</v>
      </c>
    </row>
    <row r="13456" spans="1:12" x14ac:dyDescent="0.35">
      <c r="A13456" s="1" t="s">
        <v>12876</v>
      </c>
      <c r="B13456" s="1" t="s">
        <v>158</v>
      </c>
      <c r="C13456" s="3">
        <v>44490</v>
      </c>
      <c r="D13456" s="1" t="s">
        <v>13</v>
      </c>
      <c r="E13456" s="1" t="s">
        <v>45</v>
      </c>
      <c r="F13456" s="1">
        <v>6155</v>
      </c>
      <c r="G13456" s="1" t="s">
        <v>40</v>
      </c>
      <c r="H13456" s="1" t="s">
        <v>19</v>
      </c>
      <c r="I13456" s="1" t="s">
        <v>178</v>
      </c>
      <c r="J13456" s="1" t="str" cm="1">
        <f t="array" ref="J13456">_xlfn.IFS(F13456="","missing",F13456&lt;0,"negative",F13456=0,"zero",AND(F13456&gt;=99999,MOD(F13456,9)=0),"99999 placeholder",AND(F13456&gt;$O$5,D13456="Expense"),"Expense outlier",AND(F13456&gt;$P$5,D13456="Income"),"Income outlier",TRUE,"valid")</f>
        <v>valid</v>
      </c>
      <c r="K13456" s="1" t="str">
        <f>_xlfn.XLOOKUP(I13456,[1]category_mapping!$F$2:$F$19,[1]category_mapping!$G$2:$G$19,E13456)</f>
        <v>rent</v>
      </c>
      <c r="L13456" s="1" t="str">
        <f>IF(cleaning_working[[#This Row],[date]]="","Missing","Available")</f>
        <v>Available</v>
      </c>
    </row>
    <row r="13457" spans="1:12" x14ac:dyDescent="0.35">
      <c r="A13457" s="1" t="s">
        <v>8243</v>
      </c>
      <c r="B13457" s="1" t="s">
        <v>478</v>
      </c>
      <c r="C13457" s="3">
        <v>44799</v>
      </c>
      <c r="D13457" s="1" t="s">
        <v>13</v>
      </c>
      <c r="E13457" s="1" t="s">
        <v>96</v>
      </c>
      <c r="F13457" s="1">
        <v>3605</v>
      </c>
      <c r="G13457" s="1" t="s">
        <v>40</v>
      </c>
      <c r="H13457" s="1" t="s">
        <v>133</v>
      </c>
      <c r="I13457" s="1" t="s">
        <v>120</v>
      </c>
      <c r="J13457" s="1" t="str" cm="1">
        <f t="array" ref="J13457">_xlfn.IFS(F13457="","missing",F13457&lt;0,"negative",F13457=0,"zero",AND(F13457&gt;=99999,MOD(F13457,9)=0),"99999 placeholder",AND(F13457&gt;$O$5,D13457="Expense"),"Expense outlier",AND(F13457&gt;$P$5,D13457="Income"),"Income outlier",TRUE,"valid")</f>
        <v>valid</v>
      </c>
      <c r="K13457" s="1" t="str">
        <f>_xlfn.XLOOKUP(I13457,[1]category_mapping!$F$2:$F$19,[1]category_mapping!$G$2:$G$19,E13457)</f>
        <v>food</v>
      </c>
      <c r="L13457" s="1" t="str">
        <f>IF(cleaning_working[[#This Row],[date]]="","Missing","Available")</f>
        <v>Available</v>
      </c>
    </row>
    <row r="13458" spans="1:12" x14ac:dyDescent="0.35">
      <c r="A13458" s="1" t="s">
        <v>12877</v>
      </c>
      <c r="B13458" s="1" t="s">
        <v>192</v>
      </c>
      <c r="C13458" s="3">
        <v>44745</v>
      </c>
      <c r="D13458" s="1" t="s">
        <v>13</v>
      </c>
      <c r="E13458" s="1" t="s">
        <v>63</v>
      </c>
      <c r="F13458" s="1">
        <v>9791</v>
      </c>
      <c r="G13458" s="1" t="s">
        <v>18</v>
      </c>
      <c r="H13458" s="1" t="s">
        <v>33</v>
      </c>
      <c r="I13458" s="1" t="s">
        <v>90</v>
      </c>
      <c r="J13458" s="1" t="str" cm="1">
        <f t="array" ref="J13458">_xlfn.IFS(F13458="","missing",F13458&lt;0,"negative",F13458=0,"zero",AND(F13458&gt;=99999,MOD(F13458,9)=0),"99999 placeholder",AND(F13458&gt;$O$5,D13458="Expense"),"Expense outlier",AND(F13458&gt;$P$5,D13458="Income"),"Income outlier",TRUE,"valid")</f>
        <v>valid</v>
      </c>
      <c r="K13458" s="1" t="str">
        <f>_xlfn.XLOOKUP(I13458,[1]category_mapping!$F$2:$F$19,[1]category_mapping!$G$2:$G$19,E13458)</f>
        <v>utilities</v>
      </c>
      <c r="L13458" s="1" t="str">
        <f>IF(cleaning_working[[#This Row],[date]]="","Missing","Available")</f>
        <v>Available</v>
      </c>
    </row>
    <row r="13459" spans="1:12" x14ac:dyDescent="0.35">
      <c r="A13459" s="1" t="s">
        <v>12878</v>
      </c>
      <c r="B13459" s="1" t="s">
        <v>689</v>
      </c>
      <c r="C13459" s="3">
        <v>44938</v>
      </c>
      <c r="D13459" s="1" t="s">
        <v>13</v>
      </c>
      <c r="E13459" s="1" t="s">
        <v>45</v>
      </c>
      <c r="F13459" s="1">
        <v>5605</v>
      </c>
      <c r="G13459" s="1" t="s">
        <v>18</v>
      </c>
      <c r="H13459" s="1" t="s">
        <v>26</v>
      </c>
      <c r="I13459" s="1" t="s">
        <v>226</v>
      </c>
      <c r="J13459" s="1" t="str" cm="1">
        <f t="array" ref="J13459">_xlfn.IFS(F13459="","missing",F13459&lt;0,"negative",F13459=0,"zero",AND(F13459&gt;=99999,MOD(F13459,9)=0),"99999 placeholder",AND(F13459&gt;$O$5,D13459="Expense"),"Expense outlier",AND(F13459&gt;$P$5,D13459="Income"),"Income outlier",TRUE,"valid")</f>
        <v>valid</v>
      </c>
      <c r="K13459" s="1" t="str">
        <f>_xlfn.XLOOKUP(I13459,[1]category_mapping!$F$2:$F$19,[1]category_mapping!$G$2:$G$19,E13459)</f>
        <v>savings</v>
      </c>
      <c r="L13459" s="1" t="str">
        <f>IF(cleaning_working[[#This Row],[date]]="","Missing","Available")</f>
        <v>Available</v>
      </c>
    </row>
    <row r="13460" spans="1:12" x14ac:dyDescent="0.35">
      <c r="A13460" s="1" t="s">
        <v>12879</v>
      </c>
      <c r="B13460" s="1" t="s">
        <v>44</v>
      </c>
      <c r="C13460" s="3">
        <v>44246</v>
      </c>
      <c r="D13460" s="1" t="s">
        <v>13</v>
      </c>
      <c r="E13460" s="1" t="s">
        <v>96</v>
      </c>
      <c r="F13460" s="1">
        <v>6362</v>
      </c>
      <c r="G13460" s="1" t="s">
        <v>40</v>
      </c>
      <c r="H13460" s="1" t="s">
        <v>86</v>
      </c>
      <c r="I13460" s="1" t="s">
        <v>123</v>
      </c>
      <c r="J13460" s="1" t="str" cm="1">
        <f t="array" ref="J13460">_xlfn.IFS(F13460="","missing",F13460&lt;0,"negative",F13460=0,"zero",AND(F13460&gt;=99999,MOD(F13460,9)=0),"99999 placeholder",AND(F13460&gt;$O$5,D13460="Expense"),"Expense outlier",AND(F13460&gt;$P$5,D13460="Income"),"Income outlier",TRUE,"valid")</f>
        <v>valid</v>
      </c>
      <c r="K13460" s="1" t="str">
        <f>_xlfn.XLOOKUP(I13460,[1]category_mapping!$F$2:$F$19,[1]category_mapping!$G$2:$G$19,E13460)</f>
        <v>travel</v>
      </c>
      <c r="L13460" s="1" t="str">
        <f>IF(cleaning_working[[#This Row],[date]]="","Missing","Available")</f>
        <v>Available</v>
      </c>
    </row>
    <row r="13461" spans="1:12" x14ac:dyDescent="0.35">
      <c r="A13461" s="1" t="s">
        <v>12880</v>
      </c>
      <c r="B13461" s="1" t="s">
        <v>196</v>
      </c>
      <c r="C13461" s="3">
        <v>44281</v>
      </c>
      <c r="D13461" s="1" t="s">
        <v>13</v>
      </c>
      <c r="E13461" s="1" t="s">
        <v>39</v>
      </c>
      <c r="F13461" s="1">
        <v>6819</v>
      </c>
      <c r="G13461" s="1" t="s">
        <v>18</v>
      </c>
      <c r="H13461" s="1" t="s">
        <v>19</v>
      </c>
      <c r="I13461" s="1" t="s">
        <v>71</v>
      </c>
      <c r="J13461" s="1" t="str" cm="1">
        <f t="array" ref="J13461">_xlfn.IFS(F13461="","missing",F13461&lt;0,"negative",F13461=0,"zero",AND(F13461&gt;=99999,MOD(F13461,9)=0),"99999 placeholder",AND(F13461&gt;$O$5,D13461="Expense"),"Expense outlier",AND(F13461&gt;$P$5,D13461="Income"),"Income outlier",TRUE,"valid")</f>
        <v>valid</v>
      </c>
      <c r="K13461" s="1" t="str">
        <f>_xlfn.XLOOKUP(I13461,[1]category_mapping!$F$2:$F$19,[1]category_mapping!$G$2:$G$19,E13461)</f>
        <v>health</v>
      </c>
      <c r="L13461" s="1" t="str">
        <f>IF(cleaning_working[[#This Row],[date]]="","Missing","Available")</f>
        <v>Available</v>
      </c>
    </row>
    <row r="13462" spans="1:12" x14ac:dyDescent="0.35">
      <c r="A13462" s="1" t="s">
        <v>12881</v>
      </c>
      <c r="B13462" s="1" t="s">
        <v>467</v>
      </c>
      <c r="C13462" s="3">
        <v>45050</v>
      </c>
      <c r="D13462" s="1" t="s">
        <v>13</v>
      </c>
      <c r="E13462" s="1" t="s">
        <v>39</v>
      </c>
      <c r="F13462" s="1">
        <v>2829</v>
      </c>
      <c r="G13462" s="1" t="s">
        <v>40</v>
      </c>
      <c r="H13462" s="1" t="s">
        <v>19</v>
      </c>
      <c r="I13462" s="1" t="s">
        <v>226</v>
      </c>
      <c r="J13462" s="1" t="str" cm="1">
        <f t="array" ref="J13462">_xlfn.IFS(F13462="","missing",F13462&lt;0,"negative",F13462=0,"zero",AND(F13462&gt;=99999,MOD(F13462,9)=0),"99999 placeholder",AND(F13462&gt;$O$5,D13462="Expense"),"Expense outlier",AND(F13462&gt;$P$5,D13462="Income"),"Income outlier",TRUE,"valid")</f>
        <v>valid</v>
      </c>
      <c r="K13462" s="1" t="str">
        <f>_xlfn.XLOOKUP(I13462,[1]category_mapping!$F$2:$F$19,[1]category_mapping!$G$2:$G$19,E13462)</f>
        <v>savings</v>
      </c>
      <c r="L13462" s="1" t="str">
        <f>IF(cleaning_working[[#This Row],[date]]="","Missing","Available")</f>
        <v>Available</v>
      </c>
    </row>
    <row r="13463" spans="1:12" x14ac:dyDescent="0.35">
      <c r="A13463" s="1" t="s">
        <v>12882</v>
      </c>
      <c r="B13463" s="1" t="s">
        <v>44</v>
      </c>
      <c r="C13463" s="3" t="s">
        <v>38</v>
      </c>
      <c r="D13463" s="1" t="s">
        <v>13</v>
      </c>
      <c r="E13463" s="1" t="s">
        <v>39</v>
      </c>
      <c r="F13463" s="1">
        <v>9242</v>
      </c>
      <c r="G13463" s="1" t="s">
        <v>40</v>
      </c>
      <c r="H13463" s="1" t="s">
        <v>33</v>
      </c>
      <c r="I13463" s="1" t="s">
        <v>34</v>
      </c>
      <c r="J13463" s="1" t="str" cm="1">
        <f t="array" ref="J13463">_xlfn.IFS(F13463="","missing",F13463&lt;0,"negative",F13463=0,"zero",AND(F13463&gt;=99999,MOD(F13463,9)=0),"99999 placeholder",AND(F13463&gt;$O$5,D13463="Expense"),"Expense outlier",AND(F13463&gt;$P$5,D13463="Income"),"Income outlier",TRUE,"valid")</f>
        <v>valid</v>
      </c>
      <c r="K13463" s="1" t="str">
        <f>_xlfn.XLOOKUP(I13463,[1]category_mapping!$F$2:$F$19,[1]category_mapping!$G$2:$G$19,E13463)</f>
        <v>education</v>
      </c>
      <c r="L13463" s="1" t="str">
        <f>IF(cleaning_working[[#This Row],[date]]="","Missing","Available")</f>
        <v>Missing</v>
      </c>
    </row>
    <row r="13464" spans="1:12" x14ac:dyDescent="0.35">
      <c r="A13464" s="1" t="s">
        <v>12883</v>
      </c>
      <c r="B13464" s="1" t="s">
        <v>277</v>
      </c>
      <c r="C13464" s="3">
        <v>45211</v>
      </c>
      <c r="D13464" s="1" t="s">
        <v>13</v>
      </c>
      <c r="E13464" s="1" t="s">
        <v>17</v>
      </c>
      <c r="F13464" s="1">
        <v>445</v>
      </c>
      <c r="G13464" s="1" t="s">
        <v>32</v>
      </c>
      <c r="H13464" s="1" t="s">
        <v>25</v>
      </c>
      <c r="I13464" s="1" t="s">
        <v>134</v>
      </c>
      <c r="J13464" s="1" t="str" cm="1">
        <f t="array" ref="J13464">_xlfn.IFS(F13464="","missing",F13464&lt;0,"negative",F13464=0,"zero",AND(F13464&gt;=99999,MOD(F13464,9)=0),"99999 placeholder",AND(F13464&gt;$O$5,D13464="Expense"),"Expense outlier",AND(F13464&gt;$P$5,D13464="Income"),"Income outlier",TRUE,"valid")</f>
        <v>valid</v>
      </c>
      <c r="K13464" s="1" t="str">
        <f>_xlfn.XLOOKUP(I13464,[1]category_mapping!$F$2:$F$19,[1]category_mapping!$G$2:$G$19,E13464)</f>
        <v>education</v>
      </c>
      <c r="L13464" s="1" t="str">
        <f>IF(cleaning_working[[#This Row],[date]]="","Missing","Available")</f>
        <v>Available</v>
      </c>
    </row>
    <row r="13465" spans="1:12" x14ac:dyDescent="0.35">
      <c r="A13465" s="1" t="s">
        <v>12884</v>
      </c>
      <c r="B13465" s="1" t="s">
        <v>235</v>
      </c>
      <c r="C13465" s="3">
        <v>45359</v>
      </c>
      <c r="D13465" s="1" t="s">
        <v>13</v>
      </c>
      <c r="E13465" s="1" t="s">
        <v>63</v>
      </c>
      <c r="F13465" s="1">
        <v>8153</v>
      </c>
      <c r="G13465" s="1" t="s">
        <v>32</v>
      </c>
      <c r="H13465" s="1" t="s">
        <v>52</v>
      </c>
      <c r="I13465" s="1" t="s">
        <v>87</v>
      </c>
      <c r="J13465" s="1" t="str" cm="1">
        <f t="array" ref="J13465">_xlfn.IFS(F13465="","missing",F13465&lt;0,"negative",F13465=0,"zero",AND(F13465&gt;=99999,MOD(F13465,9)=0),"99999 placeholder",AND(F13465&gt;$O$5,D13465="Expense"),"Expense outlier",AND(F13465&gt;$P$5,D13465="Income"),"Income outlier",TRUE,"valid")</f>
        <v>valid</v>
      </c>
      <c r="K13465" s="1" t="str">
        <f>_xlfn.XLOOKUP(I13465,[1]category_mapping!$F$2:$F$19,[1]category_mapping!$G$2:$G$19,E13465)</f>
        <v>utilities</v>
      </c>
      <c r="L13465" s="1" t="str">
        <f>IF(cleaning_working[[#This Row],[date]]="","Missing","Available")</f>
        <v>Available</v>
      </c>
    </row>
    <row r="13466" spans="1:12" x14ac:dyDescent="0.35">
      <c r="A13466" s="1" t="s">
        <v>12885</v>
      </c>
      <c r="B13466" s="1" t="s">
        <v>235</v>
      </c>
      <c r="C13466" s="3">
        <v>45385</v>
      </c>
      <c r="D13466" s="1" t="s">
        <v>13</v>
      </c>
      <c r="E13466" s="1" t="s">
        <v>63</v>
      </c>
      <c r="F13466" s="1">
        <v>1401</v>
      </c>
      <c r="G13466" s="1" t="s">
        <v>40</v>
      </c>
      <c r="H13466" s="1" t="s">
        <v>33</v>
      </c>
      <c r="I13466" s="1" t="s">
        <v>134</v>
      </c>
      <c r="J13466" s="1" t="str" cm="1">
        <f t="array" ref="J13466">_xlfn.IFS(F13466="","missing",F13466&lt;0,"negative",F13466=0,"zero",AND(F13466&gt;=99999,MOD(F13466,9)=0),"99999 placeholder",AND(F13466&gt;$O$5,D13466="Expense"),"Expense outlier",AND(F13466&gt;$P$5,D13466="Income"),"Income outlier",TRUE,"valid")</f>
        <v>valid</v>
      </c>
      <c r="K13466" s="1" t="str">
        <f>_xlfn.XLOOKUP(I13466,[1]category_mapping!$F$2:$F$19,[1]category_mapping!$G$2:$G$19,E13466)</f>
        <v>education</v>
      </c>
      <c r="L13466" s="1" t="str">
        <f>IF(cleaning_working[[#This Row],[date]]="","Missing","Available")</f>
        <v>Available</v>
      </c>
    </row>
    <row r="13467" spans="1:12" x14ac:dyDescent="0.35">
      <c r="A13467" s="1" t="s">
        <v>12886</v>
      </c>
      <c r="B13467" s="1" t="s">
        <v>467</v>
      </c>
      <c r="C13467" s="3">
        <v>44906</v>
      </c>
      <c r="D13467" s="1" t="s">
        <v>13</v>
      </c>
      <c r="E13467" s="1" t="s">
        <v>24</v>
      </c>
      <c r="F13467" s="1">
        <v>8167</v>
      </c>
      <c r="G13467" s="1" t="s">
        <v>40</v>
      </c>
      <c r="H13467" s="1" t="s">
        <v>86</v>
      </c>
      <c r="I13467" s="1" t="s">
        <v>87</v>
      </c>
      <c r="J13467" s="1" t="str" cm="1">
        <f t="array" ref="J13467">_xlfn.IFS(F13467="","missing",F13467&lt;0,"negative",F13467=0,"zero",AND(F13467&gt;=99999,MOD(F13467,9)=0),"99999 placeholder",AND(F13467&gt;$O$5,D13467="Expense"),"Expense outlier",AND(F13467&gt;$P$5,D13467="Income"),"Income outlier",TRUE,"valid")</f>
        <v>valid</v>
      </c>
      <c r="K13467" s="1" t="str">
        <f>_xlfn.XLOOKUP(I13467,[1]category_mapping!$F$2:$F$19,[1]category_mapping!$G$2:$G$19,E13467)</f>
        <v>rent</v>
      </c>
      <c r="L13467" s="1" t="str">
        <f>IF(cleaning_working[[#This Row],[date]]="","Missing","Available")</f>
        <v>Available</v>
      </c>
    </row>
    <row r="13468" spans="1:12" x14ac:dyDescent="0.35">
      <c r="A13468" s="1" t="s">
        <v>11694</v>
      </c>
      <c r="B13468" s="1" t="s">
        <v>223</v>
      </c>
      <c r="C13468" s="3" t="s">
        <v>38</v>
      </c>
      <c r="D13468" s="1" t="s">
        <v>13</v>
      </c>
      <c r="E13468" s="1" t="s">
        <v>39</v>
      </c>
      <c r="F13468" s="1">
        <v>4503</v>
      </c>
      <c r="G13468" s="1" t="s">
        <v>64</v>
      </c>
      <c r="H13468" s="1" t="s">
        <v>33</v>
      </c>
      <c r="I13468" s="1" t="s">
        <v>49</v>
      </c>
      <c r="J13468" s="1" t="str" cm="1">
        <f t="array" ref="J13468">_xlfn.IFS(F13468="","missing",F13468&lt;0,"negative",F13468=0,"zero",AND(F13468&gt;=99999,MOD(F13468,9)=0),"99999 placeholder",AND(F13468&gt;$O$5,D13468="Expense"),"Expense outlier",AND(F13468&gt;$P$5,D13468="Income"),"Income outlier",TRUE,"valid")</f>
        <v>valid</v>
      </c>
      <c r="K13468" s="1" t="str">
        <f>_xlfn.XLOOKUP(I13468,[1]category_mapping!$F$2:$F$19,[1]category_mapping!$G$2:$G$19,E13468)</f>
        <v>food</v>
      </c>
      <c r="L13468" s="1" t="str">
        <f>IF(cleaning_working[[#This Row],[date]]="","Missing","Available")</f>
        <v>Missing</v>
      </c>
    </row>
    <row r="13469" spans="1:12" x14ac:dyDescent="0.35">
      <c r="A13469" s="1" t="s">
        <v>12887</v>
      </c>
      <c r="B13469" s="1" t="s">
        <v>139</v>
      </c>
      <c r="C13469" s="3">
        <v>44665</v>
      </c>
      <c r="D13469" s="1" t="s">
        <v>13</v>
      </c>
      <c r="E13469" s="1" t="s">
        <v>24</v>
      </c>
      <c r="F13469" s="1">
        <v>1300</v>
      </c>
      <c r="G13469" s="1" t="s">
        <v>40</v>
      </c>
      <c r="H13469" s="1" t="s">
        <v>52</v>
      </c>
      <c r="I13469" s="1" t="s">
        <v>46</v>
      </c>
      <c r="J13469" s="1" t="str" cm="1">
        <f t="array" ref="J13469">_xlfn.IFS(F13469="","missing",F13469&lt;0,"negative",F13469=0,"zero",AND(F13469&gt;=99999,MOD(F13469,9)=0),"99999 placeholder",AND(F13469&gt;$O$5,D13469="Expense"),"Expense outlier",AND(F13469&gt;$P$5,D13469="Income"),"Income outlier",TRUE,"valid")</f>
        <v>valid</v>
      </c>
      <c r="K13469" s="1" t="str">
        <f>_xlfn.XLOOKUP(I13469,[1]category_mapping!$F$2:$F$19,[1]category_mapping!$G$2:$G$19,E13469)</f>
        <v>rent</v>
      </c>
      <c r="L13469" s="1" t="str">
        <f>IF(cleaning_working[[#This Row],[date]]="","Missing","Available")</f>
        <v>Available</v>
      </c>
    </row>
    <row r="13470" spans="1:12" x14ac:dyDescent="0.35">
      <c r="A13470" s="1" t="s">
        <v>12888</v>
      </c>
      <c r="B13470" s="1" t="s">
        <v>111</v>
      </c>
      <c r="C13470" s="3">
        <v>44968</v>
      </c>
      <c r="D13470" s="1" t="s">
        <v>13</v>
      </c>
      <c r="E13470" s="1" t="s">
        <v>39</v>
      </c>
      <c r="F13470" s="1">
        <v>272</v>
      </c>
      <c r="G13470" s="1" t="s">
        <v>64</v>
      </c>
      <c r="H13470" s="1" t="s">
        <v>52</v>
      </c>
      <c r="I13470" s="1" t="s">
        <v>120</v>
      </c>
      <c r="J13470" s="1" t="str" cm="1">
        <f t="array" ref="J13470">_xlfn.IFS(F13470="","missing",F13470&lt;0,"negative",F13470=0,"zero",AND(F13470&gt;=99999,MOD(F13470,9)=0),"99999 placeholder",AND(F13470&gt;$O$5,D13470="Expense"),"Expense outlier",AND(F13470&gt;$P$5,D13470="Income"),"Income outlier",TRUE,"valid")</f>
        <v>valid</v>
      </c>
      <c r="K13470" s="1" t="str">
        <f>_xlfn.XLOOKUP(I13470,[1]category_mapping!$F$2:$F$19,[1]category_mapping!$G$2:$G$19,E13470)</f>
        <v>food</v>
      </c>
      <c r="L13470" s="1" t="str">
        <f>IF(cleaning_working[[#This Row],[date]]="","Missing","Available")</f>
        <v>Available</v>
      </c>
    </row>
    <row r="13471" spans="1:12" x14ac:dyDescent="0.35">
      <c r="A13471" s="1" t="s">
        <v>12889</v>
      </c>
      <c r="B13471" s="1" t="s">
        <v>323</v>
      </c>
      <c r="C13471" s="3">
        <v>45240</v>
      </c>
      <c r="D13471" s="1" t="s">
        <v>13</v>
      </c>
      <c r="E13471" s="1" t="s">
        <v>39</v>
      </c>
      <c r="F13471" s="1">
        <v>4839</v>
      </c>
      <c r="G13471" s="1" t="s">
        <v>32</v>
      </c>
      <c r="H13471" s="1" t="s">
        <v>159</v>
      </c>
      <c r="I13471" s="1" t="s">
        <v>178</v>
      </c>
      <c r="J13471" s="1" t="str" cm="1">
        <f t="array" ref="J13471">_xlfn.IFS(F13471="","missing",F13471&lt;0,"negative",F13471=0,"zero",AND(F13471&gt;=99999,MOD(F13471,9)=0),"99999 placeholder",AND(F13471&gt;$O$5,D13471="Expense"),"Expense outlier",AND(F13471&gt;$P$5,D13471="Income"),"Income outlier",TRUE,"valid")</f>
        <v>valid</v>
      </c>
      <c r="K13471" s="1" t="str">
        <f>_xlfn.XLOOKUP(I13471,[1]category_mapping!$F$2:$F$19,[1]category_mapping!$G$2:$G$19,E13471)</f>
        <v>rent</v>
      </c>
      <c r="L13471" s="1" t="str">
        <f>IF(cleaning_working[[#This Row],[date]]="","Missing","Available")</f>
        <v>Available</v>
      </c>
    </row>
    <row r="13472" spans="1:12" x14ac:dyDescent="0.35">
      <c r="A13472" s="1" t="s">
        <v>12890</v>
      </c>
      <c r="B13472" s="1" t="s">
        <v>887</v>
      </c>
      <c r="C13472" s="3">
        <v>44848</v>
      </c>
      <c r="D13472" s="1" t="s">
        <v>13</v>
      </c>
      <c r="E13472" s="1" t="s">
        <v>24</v>
      </c>
      <c r="F13472" s="1">
        <v>38710</v>
      </c>
      <c r="G13472" s="1" t="s">
        <v>32</v>
      </c>
      <c r="H13472" s="1" t="s">
        <v>19</v>
      </c>
      <c r="I13472" s="1" t="s">
        <v>71</v>
      </c>
      <c r="J13472" s="1" t="str" cm="1">
        <f t="array" ref="J13472">_xlfn.IFS(F13472="","missing",F13472&lt;0,"negative",F13472=0,"zero",AND(F13472&gt;=99999,MOD(F13472,9)=0),"99999 placeholder",AND(F13472&gt;$O$5,D13472="Expense"),"Expense outlier",AND(F13472&gt;$P$5,D13472="Income"),"Income outlier",TRUE,"valid")</f>
        <v>Expense outlier</v>
      </c>
      <c r="K13472" s="1" t="str">
        <f>_xlfn.XLOOKUP(I13472,[1]category_mapping!$F$2:$F$19,[1]category_mapping!$G$2:$G$19,E13472)</f>
        <v>health</v>
      </c>
      <c r="L13472" s="1" t="str">
        <f>IF(cleaning_working[[#This Row],[date]]="","Missing","Available")</f>
        <v>Available</v>
      </c>
    </row>
    <row r="13473" spans="1:12" x14ac:dyDescent="0.35">
      <c r="A13473" s="1" t="s">
        <v>12891</v>
      </c>
      <c r="B13473" s="1" t="s">
        <v>164</v>
      </c>
      <c r="C13473" s="3">
        <v>45297</v>
      </c>
      <c r="D13473" s="1" t="s">
        <v>13</v>
      </c>
      <c r="E13473" s="1" t="s">
        <v>39</v>
      </c>
      <c r="F13473" s="1">
        <v>226</v>
      </c>
      <c r="G13473" s="1" t="s">
        <v>64</v>
      </c>
      <c r="H13473" s="1" t="s">
        <v>65</v>
      </c>
      <c r="J13473" s="1" t="str" cm="1">
        <f t="array" ref="J13473">_xlfn.IFS(F13473="","missing",F13473&lt;0,"negative",F13473=0,"zero",AND(F13473&gt;=99999,MOD(F13473,9)=0),"99999 placeholder",AND(F13473&gt;$O$5,D13473="Expense"),"Expense outlier",AND(F13473&gt;$P$5,D13473="Income"),"Income outlier",TRUE,"valid")</f>
        <v>valid</v>
      </c>
      <c r="K13473" s="1" t="str">
        <f>_xlfn.XLOOKUP(I13473,[1]category_mapping!$F$2:$F$19,[1]category_mapping!$G$2:$G$19,E13473)</f>
        <v>food</v>
      </c>
      <c r="L13473" s="1" t="str">
        <f>IF(cleaning_working[[#This Row],[date]]="","Missing","Available")</f>
        <v>Available</v>
      </c>
    </row>
    <row r="13474" spans="1:12" x14ac:dyDescent="0.35">
      <c r="A13474" s="1" t="s">
        <v>12892</v>
      </c>
      <c r="B13474" s="1" t="s">
        <v>257</v>
      </c>
      <c r="C13474" s="3">
        <v>45480</v>
      </c>
      <c r="D13474" s="1" t="s">
        <v>13</v>
      </c>
      <c r="E13474" s="1" t="s">
        <v>39</v>
      </c>
      <c r="F13474" s="1">
        <v>8129</v>
      </c>
      <c r="G13474" s="1" t="s">
        <v>32</v>
      </c>
      <c r="H13474" s="1" t="s">
        <v>107</v>
      </c>
      <c r="I13474" s="1" t="s">
        <v>58</v>
      </c>
      <c r="J13474" s="1" t="str" cm="1">
        <f t="array" ref="J13474">_xlfn.IFS(F13474="","missing",F13474&lt;0,"negative",F13474=0,"zero",AND(F13474&gt;=99999,MOD(F13474,9)=0),"99999 placeholder",AND(F13474&gt;$O$5,D13474="Expense"),"Expense outlier",AND(F13474&gt;$P$5,D13474="Income"),"Income outlier",TRUE,"valid")</f>
        <v>valid</v>
      </c>
      <c r="K13474" s="1" t="str">
        <f>_xlfn.XLOOKUP(I13474,[1]category_mapping!$F$2:$F$19,[1]category_mapping!$G$2:$G$19,E13474)</f>
        <v>food</v>
      </c>
      <c r="L13474" s="1" t="str">
        <f>IF(cleaning_working[[#This Row],[date]]="","Missing","Available")</f>
        <v>Available</v>
      </c>
    </row>
    <row r="13475" spans="1:12" x14ac:dyDescent="0.35">
      <c r="A13475" s="1" t="s">
        <v>12893</v>
      </c>
      <c r="B13475" s="1" t="s">
        <v>166</v>
      </c>
      <c r="C13475" s="3">
        <v>44954</v>
      </c>
      <c r="D13475" s="1" t="s">
        <v>13</v>
      </c>
      <c r="E13475" s="1" t="s">
        <v>63</v>
      </c>
      <c r="F13475" s="1">
        <v>9406</v>
      </c>
      <c r="G13475" s="1" t="s">
        <v>18</v>
      </c>
      <c r="H13475" s="1" t="s">
        <v>107</v>
      </c>
      <c r="I13475" s="1" t="s">
        <v>71</v>
      </c>
      <c r="J13475" s="1" t="str" cm="1">
        <f t="array" ref="J13475">_xlfn.IFS(F13475="","missing",F13475&lt;0,"negative",F13475=0,"zero",AND(F13475&gt;=99999,MOD(F13475,9)=0),"99999 placeholder",AND(F13475&gt;$O$5,D13475="Expense"),"Expense outlier",AND(F13475&gt;$P$5,D13475="Income"),"Income outlier",TRUE,"valid")</f>
        <v>valid</v>
      </c>
      <c r="K13475" s="1" t="str">
        <f>_xlfn.XLOOKUP(I13475,[1]category_mapping!$F$2:$F$19,[1]category_mapping!$G$2:$G$19,E13475)</f>
        <v>health</v>
      </c>
      <c r="L13475" s="1" t="str">
        <f>IF(cleaning_working[[#This Row],[date]]="","Missing","Available")</f>
        <v>Available</v>
      </c>
    </row>
    <row r="13476" spans="1:12" x14ac:dyDescent="0.35">
      <c r="A13476" s="1" t="s">
        <v>2132</v>
      </c>
      <c r="B13476" s="1" t="s">
        <v>243</v>
      </c>
      <c r="C13476" s="3">
        <v>45041</v>
      </c>
      <c r="D13476" s="1" t="s">
        <v>13</v>
      </c>
      <c r="E13476" s="1" t="s">
        <v>24</v>
      </c>
      <c r="F13476" s="1">
        <v>4452</v>
      </c>
      <c r="G13476" s="1" t="s">
        <v>18</v>
      </c>
      <c r="H13476" s="1" t="s">
        <v>133</v>
      </c>
      <c r="I13476" s="1" t="s">
        <v>178</v>
      </c>
      <c r="J13476" s="1" t="str" cm="1">
        <f t="array" ref="J13476">_xlfn.IFS(F13476="","missing",F13476&lt;0,"negative",F13476=0,"zero",AND(F13476&gt;=99999,MOD(F13476,9)=0),"99999 placeholder",AND(F13476&gt;$O$5,D13476="Expense"),"Expense outlier",AND(F13476&gt;$P$5,D13476="Income"),"Income outlier",TRUE,"valid")</f>
        <v>valid</v>
      </c>
      <c r="K13476" s="1" t="str">
        <f>_xlfn.XLOOKUP(I13476,[1]category_mapping!$F$2:$F$19,[1]category_mapping!$G$2:$G$19,E13476)</f>
        <v>rent</v>
      </c>
      <c r="L13476" s="1" t="str">
        <f>IF(cleaning_working[[#This Row],[date]]="","Missing","Available")</f>
        <v>Available</v>
      </c>
    </row>
    <row r="13477" spans="1:12" x14ac:dyDescent="0.35">
      <c r="A13477" s="1" t="s">
        <v>12894</v>
      </c>
      <c r="B13477" s="1" t="s">
        <v>531</v>
      </c>
      <c r="C13477" s="3">
        <v>45336</v>
      </c>
      <c r="D13477" s="1" t="s">
        <v>13</v>
      </c>
      <c r="E13477" s="1" t="s">
        <v>24</v>
      </c>
      <c r="F13477" s="1">
        <v>5576</v>
      </c>
      <c r="G13477" s="1" t="s">
        <v>32</v>
      </c>
      <c r="H13477" s="1" t="s">
        <v>86</v>
      </c>
      <c r="J13477" s="1" t="str" cm="1">
        <f t="array" ref="J13477">_xlfn.IFS(F13477="","missing",F13477&lt;0,"negative",F13477=0,"zero",AND(F13477&gt;=99999,MOD(F13477,9)=0),"99999 placeholder",AND(F13477&gt;$O$5,D13477="Expense"),"Expense outlier",AND(F13477&gt;$P$5,D13477="Income"),"Income outlier",TRUE,"valid")</f>
        <v>valid</v>
      </c>
      <c r="K13477" s="1" t="str">
        <f>_xlfn.XLOOKUP(I13477,[1]category_mapping!$F$2:$F$19,[1]category_mapping!$G$2:$G$19,E13477)</f>
        <v>rent</v>
      </c>
      <c r="L13477" s="1" t="str">
        <f>IF(cleaning_working[[#This Row],[date]]="","Missing","Available")</f>
        <v>Available</v>
      </c>
    </row>
    <row r="13478" spans="1:12" x14ac:dyDescent="0.35">
      <c r="A13478" s="1" t="s">
        <v>12895</v>
      </c>
      <c r="B13478" s="1" t="s">
        <v>243</v>
      </c>
      <c r="C13478" s="3">
        <v>44345</v>
      </c>
      <c r="D13478" s="1" t="s">
        <v>13</v>
      </c>
      <c r="E13478" s="1" t="s">
        <v>39</v>
      </c>
      <c r="F13478" s="1">
        <v>685</v>
      </c>
      <c r="G13478" s="1" t="s">
        <v>25</v>
      </c>
      <c r="H13478" s="1" t="s">
        <v>33</v>
      </c>
      <c r="I13478" s="1" t="s">
        <v>217</v>
      </c>
      <c r="J13478" s="1" t="str" cm="1">
        <f t="array" ref="J13478">_xlfn.IFS(F13478="","missing",F13478&lt;0,"negative",F13478=0,"zero",AND(F13478&gt;=99999,MOD(F13478,9)=0),"99999 placeholder",AND(F13478&gt;$O$5,D13478="Expense"),"Expense outlier",AND(F13478&gt;$P$5,D13478="Income"),"Income outlier",TRUE,"valid")</f>
        <v>valid</v>
      </c>
      <c r="K13478" s="1" t="str">
        <f>_xlfn.XLOOKUP(I13478,[1]category_mapping!$F$2:$F$19,[1]category_mapping!$G$2:$G$19,E13478)</f>
        <v>rent</v>
      </c>
      <c r="L13478" s="1" t="str">
        <f>IF(cleaning_working[[#This Row],[date]]="","Missing","Available")</f>
        <v>Available</v>
      </c>
    </row>
    <row r="13479" spans="1:12" x14ac:dyDescent="0.35">
      <c r="A13479" s="1" t="s">
        <v>12896</v>
      </c>
      <c r="B13479" s="1" t="s">
        <v>247</v>
      </c>
      <c r="C13479" s="3">
        <v>44858</v>
      </c>
      <c r="D13479" s="1" t="s">
        <v>13</v>
      </c>
      <c r="E13479" s="1" t="s">
        <v>96</v>
      </c>
      <c r="F13479" s="1">
        <v>7596</v>
      </c>
      <c r="G13479" s="1" t="s">
        <v>64</v>
      </c>
      <c r="H13479" s="1" t="s">
        <v>52</v>
      </c>
      <c r="I13479" s="1" t="s">
        <v>87</v>
      </c>
      <c r="J13479" s="1" t="str" cm="1">
        <f t="array" ref="J13479">_xlfn.IFS(F13479="","missing",F13479&lt;0,"negative",F13479=0,"zero",AND(F13479&gt;=99999,MOD(F13479,9)=0),"99999 placeholder",AND(F13479&gt;$O$5,D13479="Expense"),"Expense outlier",AND(F13479&gt;$P$5,D13479="Income"),"Income outlier",TRUE,"valid")</f>
        <v>valid</v>
      </c>
      <c r="K13479" s="1" t="str">
        <f>_xlfn.XLOOKUP(I13479,[1]category_mapping!$F$2:$F$19,[1]category_mapping!$G$2:$G$19,E13479)</f>
        <v>travel</v>
      </c>
      <c r="L13479" s="1" t="str">
        <f>IF(cleaning_working[[#This Row],[date]]="","Missing","Available")</f>
        <v>Available</v>
      </c>
    </row>
    <row r="13480" spans="1:12" x14ac:dyDescent="0.35">
      <c r="A13480" s="1" t="s">
        <v>295</v>
      </c>
      <c r="B13480" s="1" t="s">
        <v>136</v>
      </c>
      <c r="C13480" s="3">
        <v>45060</v>
      </c>
      <c r="D13480" s="1" t="s">
        <v>13</v>
      </c>
      <c r="E13480" s="1" t="s">
        <v>39</v>
      </c>
      <c r="F13480" s="1">
        <v>833</v>
      </c>
      <c r="G13480" s="1" t="s">
        <v>32</v>
      </c>
      <c r="H13480" s="1" t="s">
        <v>83</v>
      </c>
      <c r="I13480" s="1" t="s">
        <v>53</v>
      </c>
      <c r="J13480" s="1" t="str" cm="1">
        <f t="array" ref="J13480">_xlfn.IFS(F13480="","missing",F13480&lt;0,"negative",F13480=0,"zero",AND(F13480&gt;=99999,MOD(F13480,9)=0),"99999 placeholder",AND(F13480&gt;$O$5,D13480="Expense"),"Expense outlier",AND(F13480&gt;$P$5,D13480="Income"),"Income outlier",TRUE,"valid")</f>
        <v>valid</v>
      </c>
      <c r="K13480" s="1" t="str">
        <f>_xlfn.XLOOKUP(I13480,[1]category_mapping!$F$2:$F$19,[1]category_mapping!$G$2:$G$19,E13480)</f>
        <v>travel</v>
      </c>
      <c r="L13480" s="1" t="str">
        <f>IF(cleaning_working[[#This Row],[date]]="","Missing","Available")</f>
        <v>Available</v>
      </c>
    </row>
    <row r="13481" spans="1:12" x14ac:dyDescent="0.35">
      <c r="A13481" s="1" t="s">
        <v>12897</v>
      </c>
      <c r="B13481" s="1" t="s">
        <v>303</v>
      </c>
      <c r="C13481" s="3">
        <v>45438</v>
      </c>
      <c r="D13481" s="1" t="s">
        <v>13</v>
      </c>
      <c r="E13481" s="1" t="s">
        <v>39</v>
      </c>
      <c r="F13481" s="1">
        <v>8831</v>
      </c>
      <c r="G13481" s="1" t="s">
        <v>32</v>
      </c>
      <c r="H13481" s="1" t="s">
        <v>33</v>
      </c>
      <c r="I13481" s="1" t="s">
        <v>80</v>
      </c>
      <c r="J13481" s="1" t="str" cm="1">
        <f t="array" ref="J13481">_xlfn.IFS(F13481="","missing",F13481&lt;0,"negative",F13481=0,"zero",AND(F13481&gt;=99999,MOD(F13481,9)=0),"99999 placeholder",AND(F13481&gt;$O$5,D13481="Expense"),"Expense outlier",AND(F13481&gt;$P$5,D13481="Income"),"Income outlier",TRUE,"valid")</f>
        <v>valid</v>
      </c>
      <c r="K13481" s="1" t="str">
        <f>_xlfn.XLOOKUP(I13481,[1]category_mapping!$F$2:$F$19,[1]category_mapping!$G$2:$G$19,E13481)</f>
        <v>food</v>
      </c>
      <c r="L13481" s="1" t="str">
        <f>IF(cleaning_working[[#This Row],[date]]="","Missing","Available")</f>
        <v>Available</v>
      </c>
    </row>
    <row r="13482" spans="1:12" x14ac:dyDescent="0.35">
      <c r="A13482" s="1" t="s">
        <v>12898</v>
      </c>
      <c r="B13482" s="1" t="s">
        <v>30</v>
      </c>
      <c r="C13482" s="3">
        <v>45270</v>
      </c>
      <c r="D13482" s="1" t="s">
        <v>14</v>
      </c>
      <c r="E13482" s="1" t="s">
        <v>215</v>
      </c>
      <c r="F13482" s="1">
        <v>48899</v>
      </c>
      <c r="G13482" s="1" t="s">
        <v>64</v>
      </c>
      <c r="H13482" s="1" t="s">
        <v>25</v>
      </c>
      <c r="I13482" s="1" t="s">
        <v>170</v>
      </c>
      <c r="J13482" s="1" t="str" cm="1">
        <f t="array" ref="J13482">_xlfn.IFS(F13482="","missing",F13482&lt;0,"negative",F13482=0,"zero",AND(F13482&gt;=99999,MOD(F13482,9)=0),"99999 placeholder",AND(F13482&gt;$O$5,D13482="Expense"),"Expense outlier",AND(F13482&gt;$P$5,D13482="Income"),"Income outlier",TRUE,"valid")</f>
        <v>valid</v>
      </c>
      <c r="K13482" s="1" t="str">
        <f>_xlfn.XLOOKUP(I13482,[1]category_mapping!$F$2:$F$19,[1]category_mapping!$G$2:$G$19,E13482)</f>
        <v>health</v>
      </c>
      <c r="L13482" s="1" t="str">
        <f>IF(cleaning_working[[#This Row],[date]]="","Missing","Available")</f>
        <v>Available</v>
      </c>
    </row>
    <row r="13483" spans="1:12" x14ac:dyDescent="0.35">
      <c r="A13483" s="1" t="s">
        <v>12899</v>
      </c>
      <c r="B13483" s="1" t="s">
        <v>214</v>
      </c>
      <c r="C13483" s="3">
        <v>44861</v>
      </c>
      <c r="D13483" s="1" t="s">
        <v>13</v>
      </c>
      <c r="E13483" s="1" t="s">
        <v>17</v>
      </c>
      <c r="F13483" s="1">
        <v>7364</v>
      </c>
      <c r="G13483" s="1" t="s">
        <v>40</v>
      </c>
      <c r="H13483" s="1" t="s">
        <v>83</v>
      </c>
      <c r="I13483" s="1" t="s">
        <v>178</v>
      </c>
      <c r="J13483" s="1" t="str" cm="1">
        <f t="array" ref="J13483">_xlfn.IFS(F13483="","missing",F13483&lt;0,"negative",F13483=0,"zero",AND(F13483&gt;=99999,MOD(F13483,9)=0),"99999 placeholder",AND(F13483&gt;$O$5,D13483="Expense"),"Expense outlier",AND(F13483&gt;$P$5,D13483="Income"),"Income outlier",TRUE,"valid")</f>
        <v>valid</v>
      </c>
      <c r="K13483" s="1" t="str">
        <f>_xlfn.XLOOKUP(I13483,[1]category_mapping!$F$2:$F$19,[1]category_mapping!$G$2:$G$19,E13483)</f>
        <v>rent</v>
      </c>
      <c r="L13483" s="1" t="str">
        <f>IF(cleaning_working[[#This Row],[date]]="","Missing","Available")</f>
        <v>Available</v>
      </c>
    </row>
    <row r="13484" spans="1:12" x14ac:dyDescent="0.35">
      <c r="A13484" s="1" t="s">
        <v>4555</v>
      </c>
      <c r="B13484" s="1" t="s">
        <v>345</v>
      </c>
      <c r="C13484" s="3">
        <v>45374</v>
      </c>
      <c r="D13484" s="1" t="s">
        <v>13</v>
      </c>
      <c r="E13484" s="1" t="s">
        <v>24</v>
      </c>
      <c r="F13484" s="1">
        <v>8260</v>
      </c>
      <c r="G13484" s="1" t="s">
        <v>32</v>
      </c>
      <c r="H13484" s="1" t="s">
        <v>83</v>
      </c>
      <c r="I13484" s="1" t="s">
        <v>226</v>
      </c>
      <c r="J13484" s="1" t="str" cm="1">
        <f t="array" ref="J13484">_xlfn.IFS(F13484="","missing",F13484&lt;0,"negative",F13484=0,"zero",AND(F13484&gt;=99999,MOD(F13484,9)=0),"99999 placeholder",AND(F13484&gt;$O$5,D13484="Expense"),"Expense outlier",AND(F13484&gt;$P$5,D13484="Income"),"Income outlier",TRUE,"valid")</f>
        <v>valid</v>
      </c>
      <c r="K13484" s="1" t="str">
        <f>_xlfn.XLOOKUP(I13484,[1]category_mapping!$F$2:$F$19,[1]category_mapping!$G$2:$G$19,E13484)</f>
        <v>savings</v>
      </c>
      <c r="L13484" s="1" t="str">
        <f>IF(cleaning_working[[#This Row],[date]]="","Missing","Available")</f>
        <v>Available</v>
      </c>
    </row>
    <row r="13485" spans="1:12" x14ac:dyDescent="0.35">
      <c r="A13485" s="1" t="s">
        <v>12900</v>
      </c>
      <c r="B13485" s="1" t="s">
        <v>491</v>
      </c>
      <c r="C13485" s="3">
        <v>44722</v>
      </c>
      <c r="D13485" s="1" t="s">
        <v>13</v>
      </c>
      <c r="E13485" s="1" t="s">
        <v>24</v>
      </c>
      <c r="F13485" s="1">
        <v>16911</v>
      </c>
      <c r="G13485" s="1" t="s">
        <v>32</v>
      </c>
      <c r="H13485" s="1" t="s">
        <v>26</v>
      </c>
      <c r="I13485" s="1" t="s">
        <v>53</v>
      </c>
      <c r="J13485" s="1" t="str" cm="1">
        <f t="array" ref="J13485">_xlfn.IFS(F13485="","missing",F13485&lt;0,"negative",F13485=0,"zero",AND(F13485&gt;=99999,MOD(F13485,9)=0),"99999 placeholder",AND(F13485&gt;$O$5,D13485="Expense"),"Expense outlier",AND(F13485&gt;$P$5,D13485="Income"),"Income outlier",TRUE,"valid")</f>
        <v>Expense outlier</v>
      </c>
      <c r="K13485" s="1" t="str">
        <f>_xlfn.XLOOKUP(I13485,[1]category_mapping!$F$2:$F$19,[1]category_mapping!$G$2:$G$19,E13485)</f>
        <v>travel</v>
      </c>
      <c r="L13485" s="1" t="str">
        <f>IF(cleaning_working[[#This Row],[date]]="","Missing","Available")</f>
        <v>Available</v>
      </c>
    </row>
    <row r="13486" spans="1:12" x14ac:dyDescent="0.35">
      <c r="A13486" s="1" t="s">
        <v>12901</v>
      </c>
      <c r="B13486" s="1" t="s">
        <v>301</v>
      </c>
      <c r="C13486" s="3">
        <v>44647</v>
      </c>
      <c r="D13486" s="1" t="s">
        <v>13</v>
      </c>
      <c r="E13486" s="1" t="s">
        <v>39</v>
      </c>
      <c r="F13486" s="1">
        <v>5319</v>
      </c>
      <c r="G13486" s="1" t="s">
        <v>64</v>
      </c>
      <c r="H13486" s="1" t="s">
        <v>52</v>
      </c>
      <c r="I13486" s="1" t="s">
        <v>226</v>
      </c>
      <c r="J13486" s="1" t="str" cm="1">
        <f t="array" ref="J13486">_xlfn.IFS(F13486="","missing",F13486&lt;0,"negative",F13486=0,"zero",AND(F13486&gt;=99999,MOD(F13486,9)=0),"99999 placeholder",AND(F13486&gt;$O$5,D13486="Expense"),"Expense outlier",AND(F13486&gt;$P$5,D13486="Income"),"Income outlier",TRUE,"valid")</f>
        <v>valid</v>
      </c>
      <c r="K13486" s="1" t="str">
        <f>_xlfn.XLOOKUP(I13486,[1]category_mapping!$F$2:$F$19,[1]category_mapping!$G$2:$G$19,E13486)</f>
        <v>savings</v>
      </c>
      <c r="L13486" s="1" t="str">
        <f>IF(cleaning_working[[#This Row],[date]]="","Missing","Available")</f>
        <v>Available</v>
      </c>
    </row>
    <row r="13487" spans="1:12" x14ac:dyDescent="0.35">
      <c r="A13487" s="1" t="s">
        <v>12902</v>
      </c>
      <c r="B13487" s="1" t="s">
        <v>192</v>
      </c>
      <c r="C13487" s="3">
        <v>44558</v>
      </c>
      <c r="D13487" s="1" t="s">
        <v>13</v>
      </c>
      <c r="E13487" s="1" t="s">
        <v>24</v>
      </c>
      <c r="F13487" s="1">
        <v>5982</v>
      </c>
      <c r="G13487" s="1" t="s">
        <v>64</v>
      </c>
      <c r="H13487" s="1" t="s">
        <v>19</v>
      </c>
      <c r="J13487" s="1" t="str" cm="1">
        <f t="array" ref="J13487">_xlfn.IFS(F13487="","missing",F13487&lt;0,"negative",F13487=0,"zero",AND(F13487&gt;=99999,MOD(F13487,9)=0),"99999 placeholder",AND(F13487&gt;$O$5,D13487="Expense"),"Expense outlier",AND(F13487&gt;$P$5,D13487="Income"),"Income outlier",TRUE,"valid")</f>
        <v>valid</v>
      </c>
      <c r="K13487" s="1" t="str">
        <f>_xlfn.XLOOKUP(I13487,[1]category_mapping!$F$2:$F$19,[1]category_mapping!$G$2:$G$19,E13487)</f>
        <v>rent</v>
      </c>
      <c r="L13487" s="1" t="str">
        <f>IF(cleaning_working[[#This Row],[date]]="","Missing","Available")</f>
        <v>Available</v>
      </c>
    </row>
    <row r="13488" spans="1:12" x14ac:dyDescent="0.35">
      <c r="A13488" s="1" t="s">
        <v>12903</v>
      </c>
      <c r="B13488" s="1" t="s">
        <v>198</v>
      </c>
      <c r="C13488" s="3">
        <v>45232</v>
      </c>
      <c r="D13488" s="1" t="s">
        <v>14</v>
      </c>
      <c r="E13488" s="1" t="s">
        <v>119</v>
      </c>
      <c r="F13488" s="1">
        <v>55994</v>
      </c>
      <c r="G13488" s="1" t="s">
        <v>64</v>
      </c>
      <c r="H13488" s="1" t="s">
        <v>159</v>
      </c>
      <c r="I13488" s="1" t="s">
        <v>97</v>
      </c>
      <c r="J13488" s="1" t="str" cm="1">
        <f t="array" ref="J13488">_xlfn.IFS(F13488="","missing",F13488&lt;0,"negative",F13488=0,"zero",AND(F13488&gt;=99999,MOD(F13488,9)=0),"99999 placeholder",AND(F13488&gt;$O$5,D13488="Expense"),"Expense outlier",AND(F13488&gt;$P$5,D13488="Income"),"Income outlier",TRUE,"valid")</f>
        <v>valid</v>
      </c>
      <c r="K13488" s="1" t="str">
        <f>_xlfn.XLOOKUP(I13488,[1]category_mapping!$F$2:$F$19,[1]category_mapping!$G$2:$G$19,E13488)</f>
        <v>health</v>
      </c>
      <c r="L13488" s="1" t="str">
        <f>IF(cleaning_working[[#This Row],[date]]="","Missing","Available")</f>
        <v>Available</v>
      </c>
    </row>
    <row r="13489" spans="1:12" x14ac:dyDescent="0.35">
      <c r="A13489" s="1" t="s">
        <v>12904</v>
      </c>
      <c r="B13489" s="1" t="s">
        <v>266</v>
      </c>
      <c r="C13489" s="3">
        <v>44942</v>
      </c>
      <c r="D13489" s="1" t="s">
        <v>13</v>
      </c>
      <c r="E13489" s="1" t="s">
        <v>45</v>
      </c>
      <c r="F13489" s="1">
        <v>943</v>
      </c>
      <c r="G13489" s="1" t="s">
        <v>40</v>
      </c>
      <c r="H13489" s="1" t="s">
        <v>19</v>
      </c>
      <c r="I13489" s="1" t="s">
        <v>134</v>
      </c>
      <c r="J13489" s="1" t="str" cm="1">
        <f t="array" ref="J13489">_xlfn.IFS(F13489="","missing",F13489&lt;0,"negative",F13489=0,"zero",AND(F13489&gt;=99999,MOD(F13489,9)=0),"99999 placeholder",AND(F13489&gt;$O$5,D13489="Expense"),"Expense outlier",AND(F13489&gt;$P$5,D13489="Income"),"Income outlier",TRUE,"valid")</f>
        <v>valid</v>
      </c>
      <c r="K13489" s="1" t="str">
        <f>_xlfn.XLOOKUP(I13489,[1]category_mapping!$F$2:$F$19,[1]category_mapping!$G$2:$G$19,E13489)</f>
        <v>education</v>
      </c>
      <c r="L13489" s="1" t="str">
        <f>IF(cleaning_working[[#This Row],[date]]="","Missing","Available")</f>
        <v>Available</v>
      </c>
    </row>
    <row r="13490" spans="1:12" x14ac:dyDescent="0.35">
      <c r="A13490" s="1" t="s">
        <v>12905</v>
      </c>
      <c r="B13490" s="1" t="s">
        <v>277</v>
      </c>
      <c r="C13490" s="3">
        <v>44719</v>
      </c>
      <c r="D13490" s="1" t="s">
        <v>13</v>
      </c>
      <c r="E13490" s="1" t="s">
        <v>104</v>
      </c>
      <c r="F13490" s="1">
        <v>991</v>
      </c>
      <c r="G13490" s="1" t="s">
        <v>64</v>
      </c>
      <c r="H13490" s="1" t="s">
        <v>52</v>
      </c>
      <c r="I13490" s="1" t="s">
        <v>120</v>
      </c>
      <c r="J13490" s="1" t="str" cm="1">
        <f t="array" ref="J13490">_xlfn.IFS(F13490="","missing",F13490&lt;0,"negative",F13490=0,"zero",AND(F13490&gt;=99999,MOD(F13490,9)=0),"99999 placeholder",AND(F13490&gt;$O$5,D13490="Expense"),"Expense outlier",AND(F13490&gt;$P$5,D13490="Income"),"Income outlier",TRUE,"valid")</f>
        <v>valid</v>
      </c>
      <c r="K13490" s="1" t="str">
        <f>_xlfn.XLOOKUP(I13490,[1]category_mapping!$F$2:$F$19,[1]category_mapping!$G$2:$G$19,E13490)</f>
        <v>food</v>
      </c>
      <c r="L13490" s="1" t="str">
        <f>IF(cleaning_working[[#This Row],[date]]="","Missing","Available")</f>
        <v>Available</v>
      </c>
    </row>
    <row r="13491" spans="1:12" x14ac:dyDescent="0.35">
      <c r="A13491" s="1" t="s">
        <v>12906</v>
      </c>
      <c r="B13491" s="1" t="s">
        <v>255</v>
      </c>
      <c r="C13491" s="3">
        <v>45371</v>
      </c>
      <c r="D13491" s="1" t="s">
        <v>13</v>
      </c>
      <c r="E13491" s="1" t="s">
        <v>39</v>
      </c>
      <c r="F13491" s="1">
        <v>2969</v>
      </c>
      <c r="G13491" s="1" t="s">
        <v>40</v>
      </c>
      <c r="H13491" s="1" t="s">
        <v>52</v>
      </c>
      <c r="I13491" s="1" t="s">
        <v>120</v>
      </c>
      <c r="J13491" s="1" t="str" cm="1">
        <f t="array" ref="J13491">_xlfn.IFS(F13491="","missing",F13491&lt;0,"negative",F13491=0,"zero",AND(F13491&gt;=99999,MOD(F13491,9)=0),"99999 placeholder",AND(F13491&gt;$O$5,D13491="Expense"),"Expense outlier",AND(F13491&gt;$P$5,D13491="Income"),"Income outlier",TRUE,"valid")</f>
        <v>valid</v>
      </c>
      <c r="K13491" s="1" t="str">
        <f>_xlfn.XLOOKUP(I13491,[1]category_mapping!$F$2:$F$19,[1]category_mapping!$G$2:$G$19,E13491)</f>
        <v>food</v>
      </c>
      <c r="L13491" s="1" t="str">
        <f>IF(cleaning_working[[#This Row],[date]]="","Missing","Available")</f>
        <v>Available</v>
      </c>
    </row>
    <row r="13492" spans="1:12" x14ac:dyDescent="0.35">
      <c r="A13492" s="1" t="s">
        <v>12907</v>
      </c>
      <c r="B13492" s="1" t="s">
        <v>99</v>
      </c>
      <c r="C13492" s="3">
        <v>45125</v>
      </c>
      <c r="D13492" s="1" t="s">
        <v>13</v>
      </c>
      <c r="E13492" s="1" t="s">
        <v>45</v>
      </c>
      <c r="F13492" s="1">
        <v>4279</v>
      </c>
      <c r="G13492" s="1" t="s">
        <v>18</v>
      </c>
      <c r="H13492" s="1" t="s">
        <v>159</v>
      </c>
      <c r="I13492" s="1" t="s">
        <v>53</v>
      </c>
      <c r="J13492" s="1" t="str" cm="1">
        <f t="array" ref="J13492">_xlfn.IFS(F13492="","missing",F13492&lt;0,"negative",F13492=0,"zero",AND(F13492&gt;=99999,MOD(F13492,9)=0),"99999 placeholder",AND(F13492&gt;$O$5,D13492="Expense"),"Expense outlier",AND(F13492&gt;$P$5,D13492="Income"),"Income outlier",TRUE,"valid")</f>
        <v>valid</v>
      </c>
      <c r="K13492" s="1" t="str">
        <f>_xlfn.XLOOKUP(I13492,[1]category_mapping!$F$2:$F$19,[1]category_mapping!$G$2:$G$19,E13492)</f>
        <v>travel</v>
      </c>
      <c r="L13492" s="1" t="str">
        <f>IF(cleaning_working[[#This Row],[date]]="","Missing","Available")</f>
        <v>Available</v>
      </c>
    </row>
    <row r="13493" spans="1:12" x14ac:dyDescent="0.35">
      <c r="A13493" s="1" t="s">
        <v>12908</v>
      </c>
      <c r="B13493" s="1" t="s">
        <v>376</v>
      </c>
      <c r="C13493" s="3">
        <v>45187</v>
      </c>
      <c r="D13493" s="1" t="s">
        <v>13</v>
      </c>
      <c r="E13493" s="1" t="s">
        <v>39</v>
      </c>
      <c r="F13493" s="1">
        <v>4921</v>
      </c>
      <c r="G13493" s="1" t="s">
        <v>18</v>
      </c>
      <c r="H13493" s="1" t="s">
        <v>65</v>
      </c>
      <c r="I13493" s="1" t="s">
        <v>217</v>
      </c>
      <c r="J13493" s="1" t="str" cm="1">
        <f t="array" ref="J13493">_xlfn.IFS(F13493="","missing",F13493&lt;0,"negative",F13493=0,"zero",AND(F13493&gt;=99999,MOD(F13493,9)=0),"99999 placeholder",AND(F13493&gt;$O$5,D13493="Expense"),"Expense outlier",AND(F13493&gt;$P$5,D13493="Income"),"Income outlier",TRUE,"valid")</f>
        <v>valid</v>
      </c>
      <c r="K13493" s="1" t="str">
        <f>_xlfn.XLOOKUP(I13493,[1]category_mapping!$F$2:$F$19,[1]category_mapping!$G$2:$G$19,E13493)</f>
        <v>rent</v>
      </c>
      <c r="L13493" s="1" t="str">
        <f>IF(cleaning_working[[#This Row],[date]]="","Missing","Available")</f>
        <v>Available</v>
      </c>
    </row>
    <row r="13494" spans="1:12" x14ac:dyDescent="0.35">
      <c r="A13494" s="1" t="s">
        <v>12909</v>
      </c>
      <c r="B13494" s="1" t="s">
        <v>136</v>
      </c>
      <c r="C13494" s="3">
        <v>44727</v>
      </c>
      <c r="D13494" s="1" t="s">
        <v>14</v>
      </c>
      <c r="E13494" s="1" t="s">
        <v>215</v>
      </c>
      <c r="F13494" s="1">
        <v>61153</v>
      </c>
      <c r="G13494" s="1" t="s">
        <v>18</v>
      </c>
      <c r="H13494" s="1" t="s">
        <v>107</v>
      </c>
      <c r="I13494" s="1" t="s">
        <v>80</v>
      </c>
      <c r="J13494" s="1" t="str" cm="1">
        <f t="array" ref="J13494">_xlfn.IFS(F13494="","missing",F13494&lt;0,"negative",F13494=0,"zero",AND(F13494&gt;=99999,MOD(F13494,9)=0),"99999 placeholder",AND(F13494&gt;$O$5,D13494="Expense"),"Expense outlier",AND(F13494&gt;$P$5,D13494="Income"),"Income outlier",TRUE,"valid")</f>
        <v>valid</v>
      </c>
      <c r="K13494" s="1" t="str">
        <f>_xlfn.XLOOKUP(I13494,[1]category_mapping!$F$2:$F$19,[1]category_mapping!$G$2:$G$19,E13494)</f>
        <v>food</v>
      </c>
      <c r="L13494" s="1" t="str">
        <f>IF(cleaning_working[[#This Row],[date]]="","Missing","Available")</f>
        <v>Available</v>
      </c>
    </row>
    <row r="13495" spans="1:12" x14ac:dyDescent="0.35">
      <c r="A13495" s="1" t="s">
        <v>12910</v>
      </c>
      <c r="B13495" s="1" t="s">
        <v>372</v>
      </c>
      <c r="C13495" s="3">
        <v>45619</v>
      </c>
      <c r="D13495" s="1" t="s">
        <v>13</v>
      </c>
      <c r="E13495" s="1" t="s">
        <v>39</v>
      </c>
      <c r="F13495" s="1">
        <v>4921</v>
      </c>
      <c r="G13495" s="1" t="s">
        <v>64</v>
      </c>
      <c r="H13495" s="1" t="s">
        <v>26</v>
      </c>
      <c r="I13495" s="1" t="s">
        <v>80</v>
      </c>
      <c r="J13495" s="1" t="str" cm="1">
        <f t="array" ref="J13495">_xlfn.IFS(F13495="","missing",F13495&lt;0,"negative",F13495=0,"zero",AND(F13495&gt;=99999,MOD(F13495,9)=0),"99999 placeholder",AND(F13495&gt;$O$5,D13495="Expense"),"Expense outlier",AND(F13495&gt;$P$5,D13495="Income"),"Income outlier",TRUE,"valid")</f>
        <v>valid</v>
      </c>
      <c r="K13495" s="1" t="str">
        <f>_xlfn.XLOOKUP(I13495,[1]category_mapping!$F$2:$F$19,[1]category_mapping!$G$2:$G$19,E13495)</f>
        <v>food</v>
      </c>
      <c r="L13495" s="1" t="str">
        <f>IF(cleaning_working[[#This Row],[date]]="","Missing","Available")</f>
        <v>Available</v>
      </c>
    </row>
    <row r="13496" spans="1:12" x14ac:dyDescent="0.35">
      <c r="A13496" s="1" t="s">
        <v>12911</v>
      </c>
      <c r="B13496" s="1" t="s">
        <v>386</v>
      </c>
      <c r="C13496" s="3">
        <v>44887</v>
      </c>
      <c r="D13496" s="1" t="s">
        <v>13</v>
      </c>
      <c r="E13496" s="1" t="s">
        <v>70</v>
      </c>
      <c r="F13496" s="1">
        <v>3418</v>
      </c>
      <c r="G13496" s="1" t="s">
        <v>40</v>
      </c>
      <c r="H13496" s="1" t="s">
        <v>107</v>
      </c>
      <c r="I13496" s="1" t="s">
        <v>34</v>
      </c>
      <c r="J13496" s="1" t="str" cm="1">
        <f t="array" ref="J13496">_xlfn.IFS(F13496="","missing",F13496&lt;0,"negative",F13496=0,"zero",AND(F13496&gt;=99999,MOD(F13496,9)=0),"99999 placeholder",AND(F13496&gt;$O$5,D13496="Expense"),"Expense outlier",AND(F13496&gt;$P$5,D13496="Income"),"Income outlier",TRUE,"valid")</f>
        <v>valid</v>
      </c>
      <c r="K13496" s="1" t="str">
        <f>_xlfn.XLOOKUP(I13496,[1]category_mapping!$F$2:$F$19,[1]category_mapping!$G$2:$G$19,E13496)</f>
        <v>education</v>
      </c>
      <c r="L13496" s="1" t="str">
        <f>IF(cleaning_working[[#This Row],[date]]="","Missing","Available")</f>
        <v>Available</v>
      </c>
    </row>
    <row r="13497" spans="1:12" x14ac:dyDescent="0.35">
      <c r="A13497" s="1" t="s">
        <v>12912</v>
      </c>
      <c r="B13497" s="1" t="s">
        <v>319</v>
      </c>
      <c r="C13497" s="3">
        <v>44382</v>
      </c>
      <c r="D13497" s="1" t="s">
        <v>14</v>
      </c>
      <c r="E13497" s="1" t="s">
        <v>57</v>
      </c>
      <c r="F13497" s="1">
        <v>39567</v>
      </c>
      <c r="G13497" s="1" t="s">
        <v>18</v>
      </c>
      <c r="H13497" s="1" t="s">
        <v>107</v>
      </c>
      <c r="I13497" s="1" t="s">
        <v>71</v>
      </c>
      <c r="J13497" s="1" t="str" cm="1">
        <f t="array" ref="J13497">_xlfn.IFS(F13497="","missing",F13497&lt;0,"negative",F13497=0,"zero",AND(F13497&gt;=99999,MOD(F13497,9)=0),"99999 placeholder",AND(F13497&gt;$O$5,D13497="Expense"),"Expense outlier",AND(F13497&gt;$P$5,D13497="Income"),"Income outlier",TRUE,"valid")</f>
        <v>valid</v>
      </c>
      <c r="K13497" s="1" t="str">
        <f>_xlfn.XLOOKUP(I13497,[1]category_mapping!$F$2:$F$19,[1]category_mapping!$G$2:$G$19,E13497)</f>
        <v>health</v>
      </c>
      <c r="L13497" s="1" t="str">
        <f>IF(cleaning_working[[#This Row],[date]]="","Missing","Available")</f>
        <v>Available</v>
      </c>
    </row>
    <row r="13498" spans="1:12" x14ac:dyDescent="0.35">
      <c r="A13498" s="1" t="s">
        <v>12913</v>
      </c>
      <c r="B13498" s="1" t="s">
        <v>79</v>
      </c>
      <c r="C13498" s="3">
        <v>44804</v>
      </c>
      <c r="D13498" s="1" t="s">
        <v>14</v>
      </c>
      <c r="E13498" s="1" t="s">
        <v>119</v>
      </c>
      <c r="F13498" s="1">
        <v>74667</v>
      </c>
      <c r="G13498" s="1" t="s">
        <v>64</v>
      </c>
      <c r="H13498" s="1" t="s">
        <v>133</v>
      </c>
      <c r="I13498" s="1" t="s">
        <v>90</v>
      </c>
      <c r="J13498" s="1" t="str" cm="1">
        <f t="array" ref="J13498">_xlfn.IFS(F13498="","missing",F13498&lt;0,"negative",F13498=0,"zero",AND(F13498&gt;=99999,MOD(F13498,9)=0),"99999 placeholder",AND(F13498&gt;$O$5,D13498="Expense"),"Expense outlier",AND(F13498&gt;$P$5,D13498="Income"),"Income outlier",TRUE,"valid")</f>
        <v>valid</v>
      </c>
      <c r="K13498" s="1" t="str">
        <f>_xlfn.XLOOKUP(I13498,[1]category_mapping!$F$2:$F$19,[1]category_mapping!$G$2:$G$19,E13498)</f>
        <v>investment</v>
      </c>
      <c r="L13498" s="1" t="str">
        <f>IF(cleaning_working[[#This Row],[date]]="","Missing","Available")</f>
        <v>Available</v>
      </c>
    </row>
    <row r="13499" spans="1:12" x14ac:dyDescent="0.35">
      <c r="A13499" s="1" t="s">
        <v>12914</v>
      </c>
      <c r="B13499" s="1" t="s">
        <v>30</v>
      </c>
      <c r="C13499" s="3">
        <v>44486</v>
      </c>
      <c r="D13499" s="1" t="s">
        <v>13</v>
      </c>
      <c r="E13499" s="1" t="s">
        <v>104</v>
      </c>
      <c r="F13499" s="1">
        <v>2633</v>
      </c>
      <c r="G13499" s="1" t="s">
        <v>40</v>
      </c>
      <c r="H13499" s="1" t="s">
        <v>33</v>
      </c>
      <c r="I13499" s="1" t="s">
        <v>34</v>
      </c>
      <c r="J13499" s="1" t="str" cm="1">
        <f t="array" ref="J13499">_xlfn.IFS(F13499="","missing",F13499&lt;0,"negative",F13499=0,"zero",AND(F13499&gt;=99999,MOD(F13499,9)=0),"99999 placeholder",AND(F13499&gt;$O$5,D13499="Expense"),"Expense outlier",AND(F13499&gt;$P$5,D13499="Income"),"Income outlier",TRUE,"valid")</f>
        <v>valid</v>
      </c>
      <c r="K13499" s="1" t="str">
        <f>_xlfn.XLOOKUP(I13499,[1]category_mapping!$F$2:$F$19,[1]category_mapping!$G$2:$G$19,E13499)</f>
        <v>education</v>
      </c>
      <c r="L13499" s="1" t="str">
        <f>IF(cleaning_working[[#This Row],[date]]="","Missing","Available")</f>
        <v>Available</v>
      </c>
    </row>
    <row r="13500" spans="1:12" x14ac:dyDescent="0.35">
      <c r="A13500" s="1" t="s">
        <v>12915</v>
      </c>
      <c r="B13500" s="1" t="s">
        <v>229</v>
      </c>
      <c r="C13500" s="3">
        <v>44552</v>
      </c>
      <c r="D13500" s="1" t="s">
        <v>13</v>
      </c>
      <c r="E13500" s="1" t="s">
        <v>17</v>
      </c>
      <c r="F13500" s="1">
        <v>1934</v>
      </c>
      <c r="G13500" s="1" t="s">
        <v>64</v>
      </c>
      <c r="H13500" s="1" t="s">
        <v>83</v>
      </c>
      <c r="I13500" s="1" t="s">
        <v>58</v>
      </c>
      <c r="J13500" s="1" t="str" cm="1">
        <f t="array" ref="J13500">_xlfn.IFS(F13500="","missing",F13500&lt;0,"negative",F13500=0,"zero",AND(F13500&gt;=99999,MOD(F13500,9)=0),"99999 placeholder",AND(F13500&gt;$O$5,D13500="Expense"),"Expense outlier",AND(F13500&gt;$P$5,D13500="Income"),"Income outlier",TRUE,"valid")</f>
        <v>valid</v>
      </c>
      <c r="K13500" s="1" t="str">
        <f>_xlfn.XLOOKUP(I13500,[1]category_mapping!$F$2:$F$19,[1]category_mapping!$G$2:$G$19,E13500)</f>
        <v>education</v>
      </c>
      <c r="L13500" s="1" t="str">
        <f>IF(cleaning_working[[#This Row],[date]]="","Missing","Available")</f>
        <v>Available</v>
      </c>
    </row>
    <row r="13501" spans="1:12" x14ac:dyDescent="0.35">
      <c r="A13501" s="1" t="s">
        <v>12916</v>
      </c>
      <c r="B13501" s="1" t="s">
        <v>172</v>
      </c>
      <c r="C13501" s="3">
        <v>45193</v>
      </c>
      <c r="D13501" s="1" t="s">
        <v>13</v>
      </c>
      <c r="E13501" s="1" t="s">
        <v>39</v>
      </c>
      <c r="F13501" s="1">
        <v>913</v>
      </c>
      <c r="G13501" s="1" t="s">
        <v>18</v>
      </c>
      <c r="H13501" s="1" t="s">
        <v>19</v>
      </c>
      <c r="I13501" s="1" t="s">
        <v>134</v>
      </c>
      <c r="J13501" s="1" t="str" cm="1">
        <f t="array" ref="J13501">_xlfn.IFS(F13501="","missing",F13501&lt;0,"negative",F13501=0,"zero",AND(F13501&gt;=99999,MOD(F13501,9)=0),"99999 placeholder",AND(F13501&gt;$O$5,D13501="Expense"),"Expense outlier",AND(F13501&gt;$P$5,D13501="Income"),"Income outlier",TRUE,"valid")</f>
        <v>valid</v>
      </c>
      <c r="K13501" s="1" t="str">
        <f>_xlfn.XLOOKUP(I13501,[1]category_mapping!$F$2:$F$19,[1]category_mapping!$G$2:$G$19,E13501)</f>
        <v>education</v>
      </c>
      <c r="L13501" s="1" t="str">
        <f>IF(cleaning_working[[#This Row],[date]]="","Missing","Available")</f>
        <v>Available</v>
      </c>
    </row>
    <row r="13502" spans="1:12" x14ac:dyDescent="0.35">
      <c r="A13502" s="1" t="s">
        <v>12917</v>
      </c>
      <c r="B13502" s="1" t="s">
        <v>365</v>
      </c>
      <c r="C13502" s="3">
        <v>44978</v>
      </c>
      <c r="D13502" s="1" t="s">
        <v>13</v>
      </c>
      <c r="E13502" s="1" t="s">
        <v>17</v>
      </c>
      <c r="F13502" s="1">
        <v>7566</v>
      </c>
      <c r="G13502" s="1" t="s">
        <v>64</v>
      </c>
      <c r="H13502" s="1" t="s">
        <v>107</v>
      </c>
      <c r="I13502" s="1" t="s">
        <v>97</v>
      </c>
      <c r="J13502" s="1" t="str" cm="1">
        <f t="array" ref="J13502">_xlfn.IFS(F13502="","missing",F13502&lt;0,"negative",F13502=0,"zero",AND(F13502&gt;=99999,MOD(F13502,9)=0),"99999 placeholder",AND(F13502&gt;$O$5,D13502="Expense"),"Expense outlier",AND(F13502&gt;$P$5,D13502="Income"),"Income outlier",TRUE,"valid")</f>
        <v>valid</v>
      </c>
      <c r="K13502" s="1" t="str">
        <f>_xlfn.XLOOKUP(I13502,[1]category_mapping!$F$2:$F$19,[1]category_mapping!$G$2:$G$19,E13502)</f>
        <v>health</v>
      </c>
      <c r="L13502" s="1" t="str">
        <f>IF(cleaning_working[[#This Row],[date]]="","Missing","Available")</f>
        <v>Available</v>
      </c>
    </row>
    <row r="13503" spans="1:12" x14ac:dyDescent="0.35">
      <c r="A13503" s="1" t="s">
        <v>12918</v>
      </c>
      <c r="B13503" s="1" t="s">
        <v>257</v>
      </c>
      <c r="C13503" s="3">
        <v>44969</v>
      </c>
      <c r="D13503" s="1" t="s">
        <v>14</v>
      </c>
      <c r="E13503" s="1" t="s">
        <v>70</v>
      </c>
      <c r="F13503" s="1">
        <v>24464</v>
      </c>
      <c r="G13503" s="1" t="s">
        <v>18</v>
      </c>
      <c r="H13503" s="1" t="s">
        <v>33</v>
      </c>
      <c r="I13503" s="1" t="s">
        <v>97</v>
      </c>
      <c r="J13503" s="1" t="str" cm="1">
        <f t="array" ref="J13503">_xlfn.IFS(F13503="","missing",F13503&lt;0,"negative",F13503=0,"zero",AND(F13503&gt;=99999,MOD(F13503,9)=0),"99999 placeholder",AND(F13503&gt;$O$5,D13503="Expense"),"Expense outlier",AND(F13503&gt;$P$5,D13503="Income"),"Income outlier",TRUE,"valid")</f>
        <v>valid</v>
      </c>
      <c r="K13503" s="1" t="str">
        <f>_xlfn.XLOOKUP(I13503,[1]category_mapping!$F$2:$F$19,[1]category_mapping!$G$2:$G$19,E13503)</f>
        <v>health</v>
      </c>
      <c r="L13503" s="1" t="str">
        <f>IF(cleaning_working[[#This Row],[date]]="","Missing","Available")</f>
        <v>Available</v>
      </c>
    </row>
    <row r="13504" spans="1:12" x14ac:dyDescent="0.35">
      <c r="A13504" s="1" t="s">
        <v>12919</v>
      </c>
      <c r="B13504" s="1" t="s">
        <v>559</v>
      </c>
      <c r="C13504" s="3">
        <v>45036</v>
      </c>
      <c r="D13504" s="1" t="s">
        <v>13</v>
      </c>
      <c r="E13504" s="1" t="s">
        <v>63</v>
      </c>
      <c r="F13504" s="1">
        <v>8410</v>
      </c>
      <c r="G13504" s="1" t="s">
        <v>18</v>
      </c>
      <c r="H13504" s="1" t="s">
        <v>159</v>
      </c>
      <c r="I13504" s="1" t="s">
        <v>162</v>
      </c>
      <c r="J13504" s="1" t="str" cm="1">
        <f t="array" ref="J13504">_xlfn.IFS(F13504="","missing",F13504&lt;0,"negative",F13504=0,"zero",AND(F13504&gt;=99999,MOD(F13504,9)=0),"99999 placeholder",AND(F13504&gt;$O$5,D13504="Expense"),"Expense outlier",AND(F13504&gt;$P$5,D13504="Income"),"Income outlier",TRUE,"valid")</f>
        <v>valid</v>
      </c>
      <c r="K13504" s="1" t="str">
        <f>_xlfn.XLOOKUP(I13504,[1]category_mapping!$F$2:$F$19,[1]category_mapping!$G$2:$G$19,E13504)</f>
        <v>utilities</v>
      </c>
      <c r="L13504" s="1" t="str">
        <f>IF(cleaning_working[[#This Row],[date]]="","Missing","Available")</f>
        <v>Available</v>
      </c>
    </row>
    <row r="13505" spans="1:12" x14ac:dyDescent="0.35">
      <c r="A13505" s="1" t="s">
        <v>12920</v>
      </c>
      <c r="B13505" s="1" t="s">
        <v>262</v>
      </c>
      <c r="C13505" s="3">
        <v>45007</v>
      </c>
      <c r="D13505" s="1" t="s">
        <v>13</v>
      </c>
      <c r="E13505" s="1" t="s">
        <v>96</v>
      </c>
      <c r="F13505" s="1">
        <v>3183</v>
      </c>
      <c r="G13505" s="1" t="s">
        <v>64</v>
      </c>
      <c r="H13505" s="1" t="s">
        <v>26</v>
      </c>
      <c r="J13505" s="1" t="str" cm="1">
        <f t="array" ref="J13505">_xlfn.IFS(F13505="","missing",F13505&lt;0,"negative",F13505=0,"zero",AND(F13505&gt;=99999,MOD(F13505,9)=0),"99999 placeholder",AND(F13505&gt;$O$5,D13505="Expense"),"Expense outlier",AND(F13505&gt;$P$5,D13505="Income"),"Income outlier",TRUE,"valid")</f>
        <v>valid</v>
      </c>
      <c r="K13505" s="1" t="str">
        <f>_xlfn.XLOOKUP(I13505,[1]category_mapping!$F$2:$F$19,[1]category_mapping!$G$2:$G$19,E13505)</f>
        <v>travel</v>
      </c>
      <c r="L13505" s="1" t="str">
        <f>IF(cleaning_working[[#This Row],[date]]="","Missing","Available")</f>
        <v>Available</v>
      </c>
    </row>
    <row r="13506" spans="1:12" x14ac:dyDescent="0.35">
      <c r="A13506" s="1" t="s">
        <v>12921</v>
      </c>
      <c r="B13506" s="1" t="s">
        <v>155</v>
      </c>
      <c r="C13506" s="3">
        <v>44425</v>
      </c>
      <c r="D13506" s="1" t="s">
        <v>14</v>
      </c>
      <c r="E13506" s="1" t="s">
        <v>70</v>
      </c>
      <c r="F13506" s="1">
        <v>74602</v>
      </c>
      <c r="G13506" s="1" t="s">
        <v>18</v>
      </c>
      <c r="H13506" s="1" t="s">
        <v>25</v>
      </c>
      <c r="I13506" s="1" t="s">
        <v>71</v>
      </c>
      <c r="J13506" s="1" t="str" cm="1">
        <f t="array" ref="J13506">_xlfn.IFS(F13506="","missing",F13506&lt;0,"negative",F13506=0,"zero",AND(F13506&gt;=99999,MOD(F13506,9)=0),"99999 placeholder",AND(F13506&gt;$O$5,D13506="Expense"),"Expense outlier",AND(F13506&gt;$P$5,D13506="Income"),"Income outlier",TRUE,"valid")</f>
        <v>valid</v>
      </c>
      <c r="K13506" s="1" t="str">
        <f>_xlfn.XLOOKUP(I13506,[1]category_mapping!$F$2:$F$19,[1]category_mapping!$G$2:$G$19,E13506)</f>
        <v>health</v>
      </c>
      <c r="L13506" s="1" t="str">
        <f>IF(cleaning_working[[#This Row],[date]]="","Missing","Available")</f>
        <v>Available</v>
      </c>
    </row>
    <row r="13507" spans="1:12" x14ac:dyDescent="0.35">
      <c r="A13507" s="1" t="s">
        <v>12922</v>
      </c>
      <c r="B13507" s="1" t="s">
        <v>381</v>
      </c>
      <c r="C13507" s="3">
        <v>45520</v>
      </c>
      <c r="D13507" s="1" t="s">
        <v>13</v>
      </c>
      <c r="E13507" s="1" t="s">
        <v>176</v>
      </c>
      <c r="F13507" s="1">
        <v>5399</v>
      </c>
      <c r="G13507" s="1" t="s">
        <v>18</v>
      </c>
      <c r="H13507" s="1" t="s">
        <v>26</v>
      </c>
      <c r="I13507" s="1" t="s">
        <v>194</v>
      </c>
      <c r="J13507" s="1" t="str" cm="1">
        <f t="array" ref="J13507">_xlfn.IFS(F13507="","missing",F13507&lt;0,"negative",F13507=0,"zero",AND(F13507&gt;=99999,MOD(F13507,9)=0),"99999 placeholder",AND(F13507&gt;$O$5,D13507="Expense"),"Expense outlier",AND(F13507&gt;$P$5,D13507="Income"),"Income outlier",TRUE,"valid")</f>
        <v>valid</v>
      </c>
      <c r="K13507" s="1" t="str">
        <f>_xlfn.XLOOKUP(I13507,[1]category_mapping!$F$2:$F$19,[1]category_mapping!$G$2:$G$19,E13507)</f>
        <v>travel</v>
      </c>
      <c r="L13507" s="1" t="str">
        <f>IF(cleaning_working[[#This Row],[date]]="","Missing","Available")</f>
        <v>Available</v>
      </c>
    </row>
    <row r="13508" spans="1:12" x14ac:dyDescent="0.35">
      <c r="A13508" s="1" t="s">
        <v>12923</v>
      </c>
      <c r="B13508" s="1" t="s">
        <v>44</v>
      </c>
      <c r="C13508" s="3">
        <v>45108</v>
      </c>
      <c r="D13508" s="1" t="s">
        <v>14</v>
      </c>
      <c r="E13508" s="1" t="s">
        <v>119</v>
      </c>
      <c r="F13508" s="1">
        <v>36331</v>
      </c>
      <c r="G13508" s="1" t="s">
        <v>18</v>
      </c>
      <c r="H13508" s="1" t="s">
        <v>133</v>
      </c>
      <c r="I13508" s="1" t="s">
        <v>128</v>
      </c>
      <c r="J13508" s="1" t="str" cm="1">
        <f t="array" ref="J13508">_xlfn.IFS(F13508="","missing",F13508&lt;0,"negative",F13508=0,"zero",AND(F13508&gt;=99999,MOD(F13508,9)=0),"99999 placeholder",AND(F13508&gt;$O$5,D13508="Expense"),"Expense outlier",AND(F13508&gt;$P$5,D13508="Income"),"Income outlier",TRUE,"valid")</f>
        <v>valid</v>
      </c>
      <c r="K13508" s="1" t="str">
        <f>_xlfn.XLOOKUP(I13508,[1]category_mapping!$F$2:$F$19,[1]category_mapping!$G$2:$G$19,E13508)</f>
        <v>utilities</v>
      </c>
      <c r="L13508" s="1" t="str">
        <f>IF(cleaning_working[[#This Row],[date]]="","Missing","Available")</f>
        <v>Available</v>
      </c>
    </row>
    <row r="13509" spans="1:12" x14ac:dyDescent="0.35">
      <c r="A13509" s="1" t="s">
        <v>12924</v>
      </c>
      <c r="B13509" s="1" t="s">
        <v>257</v>
      </c>
      <c r="C13509" s="3">
        <v>45233</v>
      </c>
      <c r="D13509" s="1" t="s">
        <v>13</v>
      </c>
      <c r="E13509" s="1" t="s">
        <v>45</v>
      </c>
      <c r="F13509" s="1">
        <v>6762</v>
      </c>
      <c r="G13509" s="1" t="s">
        <v>40</v>
      </c>
      <c r="H13509" s="1" t="s">
        <v>107</v>
      </c>
      <c r="J13509" s="1" t="str" cm="1">
        <f t="array" ref="J13509">_xlfn.IFS(F13509="","missing",F13509&lt;0,"negative",F13509=0,"zero",AND(F13509&gt;=99999,MOD(F13509,9)=0),"99999 placeholder",AND(F13509&gt;$O$5,D13509="Expense"),"Expense outlier",AND(F13509&gt;$P$5,D13509="Income"),"Income outlier",TRUE,"valid")</f>
        <v>valid</v>
      </c>
      <c r="K13509" s="1" t="str">
        <f>_xlfn.XLOOKUP(I13509,[1]category_mapping!$F$2:$F$19,[1]category_mapping!$G$2:$G$19,E13509)</f>
        <v>entertainment</v>
      </c>
      <c r="L13509" s="1" t="str">
        <f>IF(cleaning_working[[#This Row],[date]]="","Missing","Available")</f>
        <v>Available</v>
      </c>
    </row>
    <row r="13510" spans="1:12" x14ac:dyDescent="0.35">
      <c r="A13510" s="1" t="s">
        <v>12925</v>
      </c>
      <c r="B13510" s="1" t="s">
        <v>277</v>
      </c>
      <c r="C13510" s="3">
        <v>44477</v>
      </c>
      <c r="D13510" s="1" t="s">
        <v>13</v>
      </c>
      <c r="E13510" s="1" t="s">
        <v>24</v>
      </c>
      <c r="F13510" s="1">
        <v>1783</v>
      </c>
      <c r="G13510" s="1" t="s">
        <v>25</v>
      </c>
      <c r="H13510" s="1" t="s">
        <v>86</v>
      </c>
      <c r="I13510" s="1" t="s">
        <v>90</v>
      </c>
      <c r="J13510" s="1" t="str" cm="1">
        <f t="array" ref="J13510">_xlfn.IFS(F13510="","missing",F13510&lt;0,"negative",F13510=0,"zero",AND(F13510&gt;=99999,MOD(F13510,9)=0),"99999 placeholder",AND(F13510&gt;$O$5,D13510="Expense"),"Expense outlier",AND(F13510&gt;$P$5,D13510="Income"),"Income outlier",TRUE,"valid")</f>
        <v>valid</v>
      </c>
      <c r="K13510" s="1" t="str">
        <f>_xlfn.XLOOKUP(I13510,[1]category_mapping!$F$2:$F$19,[1]category_mapping!$G$2:$G$19,E13510)</f>
        <v>rent</v>
      </c>
      <c r="L13510" s="1" t="str">
        <f>IF(cleaning_working[[#This Row],[date]]="","Missing","Available")</f>
        <v>Available</v>
      </c>
    </row>
    <row r="13511" spans="1:12" x14ac:dyDescent="0.35">
      <c r="A13511" s="1" t="s">
        <v>3809</v>
      </c>
      <c r="B13511" s="1" t="s">
        <v>343</v>
      </c>
      <c r="C13511" s="3">
        <v>44894</v>
      </c>
      <c r="D13511" s="1" t="s">
        <v>13</v>
      </c>
      <c r="E13511" s="1" t="s">
        <v>39</v>
      </c>
      <c r="F13511" s="1">
        <v>4578</v>
      </c>
      <c r="G13511" s="1" t="s">
        <v>40</v>
      </c>
      <c r="H13511" s="1" t="s">
        <v>52</v>
      </c>
      <c r="I13511" s="1" t="s">
        <v>90</v>
      </c>
      <c r="J13511" s="1" t="str" cm="1">
        <f t="array" ref="J13511">_xlfn.IFS(F13511="","missing",F13511&lt;0,"negative",F13511=0,"zero",AND(F13511&gt;=99999,MOD(F13511,9)=0),"99999 placeholder",AND(F13511&gt;$O$5,D13511="Expense"),"Expense outlier",AND(F13511&gt;$P$5,D13511="Income"),"Income outlier",TRUE,"valid")</f>
        <v>valid</v>
      </c>
      <c r="K13511" s="1" t="str">
        <f>_xlfn.XLOOKUP(I13511,[1]category_mapping!$F$2:$F$19,[1]category_mapping!$G$2:$G$19,E13511)</f>
        <v>food</v>
      </c>
      <c r="L13511" s="1" t="str">
        <f>IF(cleaning_working[[#This Row],[date]]="","Missing","Available")</f>
        <v>Available</v>
      </c>
    </row>
    <row r="13512" spans="1:12" x14ac:dyDescent="0.35">
      <c r="A13512" s="1" t="s">
        <v>12926</v>
      </c>
      <c r="B13512" s="1" t="s">
        <v>557</v>
      </c>
      <c r="C13512" s="3">
        <v>45643</v>
      </c>
      <c r="D13512" s="1" t="s">
        <v>13</v>
      </c>
      <c r="E13512" s="1" t="s">
        <v>104</v>
      </c>
      <c r="F13512" s="1">
        <v>2035</v>
      </c>
      <c r="G13512" s="1" t="s">
        <v>25</v>
      </c>
      <c r="H13512" s="1" t="s">
        <v>107</v>
      </c>
      <c r="I13512" s="1" t="s">
        <v>71</v>
      </c>
      <c r="J13512" s="1" t="str" cm="1">
        <f t="array" ref="J13512">_xlfn.IFS(F13512="","missing",F13512&lt;0,"negative",F13512=0,"zero",AND(F13512&gt;=99999,MOD(F13512,9)=0),"99999 placeholder",AND(F13512&gt;$O$5,D13512="Expense"),"Expense outlier",AND(F13512&gt;$P$5,D13512="Income"),"Income outlier",TRUE,"valid")</f>
        <v>valid</v>
      </c>
      <c r="K13512" s="1" t="str">
        <f>_xlfn.XLOOKUP(I13512,[1]category_mapping!$F$2:$F$19,[1]category_mapping!$G$2:$G$19,E13512)</f>
        <v>health</v>
      </c>
      <c r="L13512" s="1" t="str">
        <f>IF(cleaning_working[[#This Row],[date]]="","Missing","Available")</f>
        <v>Available</v>
      </c>
    </row>
    <row r="13513" spans="1:12" x14ac:dyDescent="0.35">
      <c r="A13513" s="1" t="s">
        <v>12927</v>
      </c>
      <c r="B13513" s="1" t="s">
        <v>233</v>
      </c>
      <c r="C13513" s="3">
        <v>45069</v>
      </c>
      <c r="D13513" s="1" t="s">
        <v>13</v>
      </c>
      <c r="E13513" s="1" t="s">
        <v>96</v>
      </c>
      <c r="F13513" s="1">
        <v>2374</v>
      </c>
      <c r="G13513" s="1" t="s">
        <v>64</v>
      </c>
      <c r="H13513" s="1" t="s">
        <v>26</v>
      </c>
      <c r="I13513" s="1" t="s">
        <v>53</v>
      </c>
      <c r="J13513" s="1" t="str" cm="1">
        <f t="array" ref="J13513">_xlfn.IFS(F13513="","missing",F13513&lt;0,"negative",F13513=0,"zero",AND(F13513&gt;=99999,MOD(F13513,9)=0),"99999 placeholder",AND(F13513&gt;$O$5,D13513="Expense"),"Expense outlier",AND(F13513&gt;$P$5,D13513="Income"),"Income outlier",TRUE,"valid")</f>
        <v>valid</v>
      </c>
      <c r="K13513" s="1" t="str">
        <f>_xlfn.XLOOKUP(I13513,[1]category_mapping!$F$2:$F$19,[1]category_mapping!$G$2:$G$19,E13513)</f>
        <v>travel</v>
      </c>
      <c r="L13513" s="1" t="str">
        <f>IF(cleaning_working[[#This Row],[date]]="","Missing","Available")</f>
        <v>Available</v>
      </c>
    </row>
    <row r="13514" spans="1:12" x14ac:dyDescent="0.35">
      <c r="A13514" s="1" t="s">
        <v>2439</v>
      </c>
      <c r="B13514" s="1" t="s">
        <v>223</v>
      </c>
      <c r="C13514" s="3">
        <v>44585</v>
      </c>
      <c r="D13514" s="1" t="s">
        <v>13</v>
      </c>
      <c r="E13514" s="1" t="s">
        <v>96</v>
      </c>
      <c r="F13514" s="1">
        <v>8666</v>
      </c>
      <c r="G13514" s="1" t="s">
        <v>40</v>
      </c>
      <c r="H13514" s="1" t="s">
        <v>107</v>
      </c>
      <c r="I13514" s="1" t="s">
        <v>87</v>
      </c>
      <c r="J13514" s="1" t="str" cm="1">
        <f t="array" ref="J13514">_xlfn.IFS(F13514="","missing",F13514&lt;0,"negative",F13514=0,"zero",AND(F13514&gt;=99999,MOD(F13514,9)=0),"99999 placeholder",AND(F13514&gt;$O$5,D13514="Expense"),"Expense outlier",AND(F13514&gt;$P$5,D13514="Income"),"Income outlier",TRUE,"valid")</f>
        <v>valid</v>
      </c>
      <c r="K13514" s="1" t="str">
        <f>_xlfn.XLOOKUP(I13514,[1]category_mapping!$F$2:$F$19,[1]category_mapping!$G$2:$G$19,E13514)</f>
        <v>travel</v>
      </c>
      <c r="L13514" s="1" t="str">
        <f>IF(cleaning_working[[#This Row],[date]]="","Missing","Available")</f>
        <v>Available</v>
      </c>
    </row>
    <row r="13515" spans="1:12" x14ac:dyDescent="0.35">
      <c r="A13515" s="1" t="s">
        <v>12928</v>
      </c>
      <c r="B13515" s="1" t="s">
        <v>689</v>
      </c>
      <c r="C13515" s="3">
        <v>45307</v>
      </c>
      <c r="D13515" s="1" t="s">
        <v>13</v>
      </c>
      <c r="E13515" s="1" t="s">
        <v>17</v>
      </c>
      <c r="F13515" s="1">
        <v>4881</v>
      </c>
      <c r="G13515" s="1" t="s">
        <v>32</v>
      </c>
      <c r="H13515" s="1" t="s">
        <v>19</v>
      </c>
      <c r="J13515" s="1" t="str" cm="1">
        <f t="array" ref="J13515">_xlfn.IFS(F13515="","missing",F13515&lt;0,"negative",F13515=0,"zero",AND(F13515&gt;=99999,MOD(F13515,9)=0),"99999 placeholder",AND(F13515&gt;$O$5,D13515="Expense"),"Expense outlier",AND(F13515&gt;$P$5,D13515="Income"),"Income outlier",TRUE,"valid")</f>
        <v>valid</v>
      </c>
      <c r="K13515" s="1" t="str">
        <f>_xlfn.XLOOKUP(I13515,[1]category_mapping!$F$2:$F$19,[1]category_mapping!$G$2:$G$19,E13515)</f>
        <v>education</v>
      </c>
      <c r="L13515" s="1" t="str">
        <f>IF(cleaning_working[[#This Row],[date]]="","Missing","Available")</f>
        <v>Available</v>
      </c>
    </row>
    <row r="13516" spans="1:12" x14ac:dyDescent="0.35">
      <c r="A13516" s="1" t="s">
        <v>12929</v>
      </c>
      <c r="B13516" s="1" t="s">
        <v>317</v>
      </c>
      <c r="C13516" s="3">
        <v>45142</v>
      </c>
      <c r="D13516" s="1" t="s">
        <v>13</v>
      </c>
      <c r="E13516" s="1" t="s">
        <v>24</v>
      </c>
      <c r="F13516" s="1">
        <v>9609</v>
      </c>
      <c r="G13516" s="1" t="s">
        <v>18</v>
      </c>
      <c r="H13516" s="1" t="s">
        <v>52</v>
      </c>
      <c r="I13516" s="1" t="s">
        <v>80</v>
      </c>
      <c r="J13516" s="1" t="str" cm="1">
        <f t="array" ref="J13516">_xlfn.IFS(F13516="","missing",F13516&lt;0,"negative",F13516=0,"zero",AND(F13516&gt;=99999,MOD(F13516,9)=0),"99999 placeholder",AND(F13516&gt;$O$5,D13516="Expense"),"Expense outlier",AND(F13516&gt;$P$5,D13516="Income"),"Income outlier",TRUE,"valid")</f>
        <v>valid</v>
      </c>
      <c r="K13516" s="1" t="str">
        <f>_xlfn.XLOOKUP(I13516,[1]category_mapping!$F$2:$F$19,[1]category_mapping!$G$2:$G$19,E13516)</f>
        <v>food</v>
      </c>
      <c r="L13516" s="1" t="str">
        <f>IF(cleaning_working[[#This Row],[date]]="","Missing","Available")</f>
        <v>Available</v>
      </c>
    </row>
    <row r="13517" spans="1:12" x14ac:dyDescent="0.35">
      <c r="A13517" s="1" t="s">
        <v>12930</v>
      </c>
      <c r="B13517" s="1" t="s">
        <v>142</v>
      </c>
      <c r="C13517" s="3">
        <v>45362</v>
      </c>
      <c r="D13517" s="1" t="s">
        <v>13</v>
      </c>
      <c r="E13517" s="1" t="s">
        <v>39</v>
      </c>
      <c r="F13517" s="1">
        <v>2175</v>
      </c>
      <c r="G13517" s="1" t="s">
        <v>18</v>
      </c>
      <c r="H13517" s="1" t="s">
        <v>25</v>
      </c>
      <c r="I13517" s="1" t="s">
        <v>170</v>
      </c>
      <c r="J13517" s="1" t="str" cm="1">
        <f t="array" ref="J13517">_xlfn.IFS(F13517="","missing",F13517&lt;0,"negative",F13517=0,"zero",AND(F13517&gt;=99999,MOD(F13517,9)=0),"99999 placeholder",AND(F13517&gt;$O$5,D13517="Expense"),"Expense outlier",AND(F13517&gt;$P$5,D13517="Income"),"Income outlier",TRUE,"valid")</f>
        <v>valid</v>
      </c>
      <c r="K13517" s="1" t="str">
        <f>_xlfn.XLOOKUP(I13517,[1]category_mapping!$F$2:$F$19,[1]category_mapping!$G$2:$G$19,E13517)</f>
        <v>health</v>
      </c>
      <c r="L13517" s="1" t="str">
        <f>IF(cleaning_working[[#This Row],[date]]="","Missing","Available")</f>
        <v>Available</v>
      </c>
    </row>
    <row r="13518" spans="1:12" x14ac:dyDescent="0.35">
      <c r="A13518" s="1" t="s">
        <v>12931</v>
      </c>
      <c r="B13518" s="1" t="s">
        <v>266</v>
      </c>
      <c r="C13518" s="3">
        <v>44381</v>
      </c>
      <c r="D13518" s="1" t="s">
        <v>14</v>
      </c>
      <c r="E13518" s="1" t="s">
        <v>70</v>
      </c>
      <c r="F13518" s="1">
        <v>29690</v>
      </c>
      <c r="G13518" s="1" t="s">
        <v>64</v>
      </c>
      <c r="H13518" s="1" t="s">
        <v>25</v>
      </c>
      <c r="I13518" s="1" t="s">
        <v>80</v>
      </c>
      <c r="J13518" s="1" t="str" cm="1">
        <f t="array" ref="J13518">_xlfn.IFS(F13518="","missing",F13518&lt;0,"negative",F13518=0,"zero",AND(F13518&gt;=99999,MOD(F13518,9)=0),"99999 placeholder",AND(F13518&gt;$O$5,D13518="Expense"),"Expense outlier",AND(F13518&gt;$P$5,D13518="Income"),"Income outlier",TRUE,"valid")</f>
        <v>valid</v>
      </c>
      <c r="K13518" s="1" t="str">
        <f>_xlfn.XLOOKUP(I13518,[1]category_mapping!$F$2:$F$19,[1]category_mapping!$G$2:$G$19,E13518)</f>
        <v>food</v>
      </c>
      <c r="L13518" s="1" t="str">
        <f>IF(cleaning_working[[#This Row],[date]]="","Missing","Available")</f>
        <v>Available</v>
      </c>
    </row>
    <row r="13519" spans="1:12" x14ac:dyDescent="0.35">
      <c r="A13519" s="1" t="s">
        <v>12932</v>
      </c>
      <c r="B13519" s="1" t="s">
        <v>155</v>
      </c>
      <c r="C13519" s="3">
        <v>44781</v>
      </c>
      <c r="D13519" s="1" t="s">
        <v>13</v>
      </c>
      <c r="E13519" s="1" t="s">
        <v>45</v>
      </c>
      <c r="F13519" s="1">
        <v>694</v>
      </c>
      <c r="G13519" s="1" t="s">
        <v>25</v>
      </c>
      <c r="H13519" s="1" t="s">
        <v>86</v>
      </c>
      <c r="I13519" s="1" t="s">
        <v>49</v>
      </c>
      <c r="J13519" s="1" t="str" cm="1">
        <f t="array" ref="J13519">_xlfn.IFS(F13519="","missing",F13519&lt;0,"negative",F13519=0,"zero",AND(F13519&gt;=99999,MOD(F13519,9)=0),"99999 placeholder",AND(F13519&gt;$O$5,D13519="Expense"),"Expense outlier",AND(F13519&gt;$P$5,D13519="Income"),"Income outlier",TRUE,"valid")</f>
        <v>valid</v>
      </c>
      <c r="K13519" s="1" t="str">
        <f>_xlfn.XLOOKUP(I13519,[1]category_mapping!$F$2:$F$19,[1]category_mapping!$G$2:$G$19,E13519)</f>
        <v>entertainment</v>
      </c>
      <c r="L13519" s="1" t="str">
        <f>IF(cleaning_working[[#This Row],[date]]="","Missing","Available")</f>
        <v>Available</v>
      </c>
    </row>
    <row r="13520" spans="1:12" x14ac:dyDescent="0.35">
      <c r="A13520" s="1" t="s">
        <v>12933</v>
      </c>
      <c r="B13520" s="1" t="s">
        <v>887</v>
      </c>
      <c r="C13520" s="3">
        <v>44897</v>
      </c>
      <c r="D13520" s="1" t="s">
        <v>13</v>
      </c>
      <c r="E13520" s="1" t="s">
        <v>24</v>
      </c>
      <c r="F13520" s="1">
        <v>32595</v>
      </c>
      <c r="G13520" s="1" t="s">
        <v>64</v>
      </c>
      <c r="H13520" s="1" t="s">
        <v>133</v>
      </c>
      <c r="J13520" s="1" t="str" cm="1">
        <f t="array" ref="J13520">_xlfn.IFS(F13520="","missing",F13520&lt;0,"negative",F13520=0,"zero",AND(F13520&gt;=99999,MOD(F13520,9)=0),"99999 placeholder",AND(F13520&gt;$O$5,D13520="Expense"),"Expense outlier",AND(F13520&gt;$P$5,D13520="Income"),"Income outlier",TRUE,"valid")</f>
        <v>Expense outlier</v>
      </c>
      <c r="K13520" s="1" t="str">
        <f>_xlfn.XLOOKUP(I13520,[1]category_mapping!$F$2:$F$19,[1]category_mapping!$G$2:$G$19,E13520)</f>
        <v>rent</v>
      </c>
      <c r="L13520" s="1" t="str">
        <f>IF(cleaning_working[[#This Row],[date]]="","Missing","Available")</f>
        <v>Available</v>
      </c>
    </row>
    <row r="13521" spans="1:12" x14ac:dyDescent="0.35">
      <c r="A13521" s="1" t="s">
        <v>12934</v>
      </c>
      <c r="B13521" s="1" t="s">
        <v>762</v>
      </c>
      <c r="C13521" s="3">
        <v>44575</v>
      </c>
      <c r="D13521" s="1" t="s">
        <v>13</v>
      </c>
      <c r="E13521" s="1" t="s">
        <v>39</v>
      </c>
      <c r="F13521" s="1">
        <v>2622</v>
      </c>
      <c r="G13521" s="1" t="s">
        <v>64</v>
      </c>
      <c r="H13521" s="1" t="s">
        <v>159</v>
      </c>
      <c r="J13521" s="1" t="str" cm="1">
        <f t="array" ref="J13521">_xlfn.IFS(F13521="","missing",F13521&lt;0,"negative",F13521=0,"zero",AND(F13521&gt;=99999,MOD(F13521,9)=0),"99999 placeholder",AND(F13521&gt;$O$5,D13521="Expense"),"Expense outlier",AND(F13521&gt;$P$5,D13521="Income"),"Income outlier",TRUE,"valid")</f>
        <v>valid</v>
      </c>
      <c r="K13521" s="1" t="str">
        <f>_xlfn.XLOOKUP(I13521,[1]category_mapping!$F$2:$F$19,[1]category_mapping!$G$2:$G$19,E13521)</f>
        <v>food</v>
      </c>
      <c r="L13521" s="1" t="str">
        <f>IF(cleaning_working[[#This Row],[date]]="","Missing","Available")</f>
        <v>Available</v>
      </c>
    </row>
    <row r="13522" spans="1:12" x14ac:dyDescent="0.35">
      <c r="A13522" s="1" t="s">
        <v>12935</v>
      </c>
      <c r="B13522" s="1" t="s">
        <v>790</v>
      </c>
      <c r="C13522" s="3">
        <v>44476</v>
      </c>
      <c r="D13522" s="1" t="s">
        <v>14</v>
      </c>
      <c r="E13522" s="1" t="s">
        <v>215</v>
      </c>
      <c r="F13522" s="1">
        <v>60194</v>
      </c>
      <c r="G13522" s="1" t="s">
        <v>32</v>
      </c>
      <c r="H13522" s="1" t="s">
        <v>52</v>
      </c>
      <c r="I13522" s="1" t="s">
        <v>90</v>
      </c>
      <c r="J13522" s="1" t="str" cm="1">
        <f t="array" ref="J13522">_xlfn.IFS(F13522="","missing",F13522&lt;0,"negative",F13522=0,"zero",AND(F13522&gt;=99999,MOD(F13522,9)=0),"99999 placeholder",AND(F13522&gt;$O$5,D13522="Expense"),"Expense outlier",AND(F13522&gt;$P$5,D13522="Income"),"Income outlier",TRUE,"valid")</f>
        <v>valid</v>
      </c>
      <c r="K13522" s="1" t="str">
        <f>_xlfn.XLOOKUP(I13522,[1]category_mapping!$F$2:$F$19,[1]category_mapping!$G$2:$G$19,E13522)</f>
        <v>bonus</v>
      </c>
      <c r="L13522" s="1" t="str">
        <f>IF(cleaning_working[[#This Row],[date]]="","Missing","Available")</f>
        <v>Available</v>
      </c>
    </row>
    <row r="13523" spans="1:12" x14ac:dyDescent="0.35">
      <c r="A13523" s="1" t="s">
        <v>12936</v>
      </c>
      <c r="B13523" s="1" t="s">
        <v>109</v>
      </c>
      <c r="C13523" s="3">
        <v>44831</v>
      </c>
      <c r="D13523" s="1" t="s">
        <v>13</v>
      </c>
      <c r="E13523" s="1" t="s">
        <v>39</v>
      </c>
      <c r="F13523" s="1">
        <v>6565</v>
      </c>
      <c r="G13523" s="1" t="s">
        <v>18</v>
      </c>
      <c r="H13523" s="1" t="s">
        <v>25</v>
      </c>
      <c r="I13523" s="1" t="s">
        <v>128</v>
      </c>
      <c r="J13523" s="1" t="str" cm="1">
        <f t="array" ref="J13523">_xlfn.IFS(F13523="","missing",F13523&lt;0,"negative",F13523=0,"zero",AND(F13523&gt;=99999,MOD(F13523,9)=0),"99999 placeholder",AND(F13523&gt;$O$5,D13523="Expense"),"Expense outlier",AND(F13523&gt;$P$5,D13523="Income"),"Income outlier",TRUE,"valid")</f>
        <v>valid</v>
      </c>
      <c r="K13523" s="1" t="str">
        <f>_xlfn.XLOOKUP(I13523,[1]category_mapping!$F$2:$F$19,[1]category_mapping!$G$2:$G$19,E13523)</f>
        <v>utilities</v>
      </c>
      <c r="L13523" s="1" t="str">
        <f>IF(cleaning_working[[#This Row],[date]]="","Missing","Available")</f>
        <v>Available</v>
      </c>
    </row>
    <row r="13524" spans="1:12" x14ac:dyDescent="0.35">
      <c r="A13524" s="1" t="s">
        <v>12937</v>
      </c>
      <c r="B13524" s="1" t="s">
        <v>198</v>
      </c>
      <c r="C13524" s="3">
        <v>44246</v>
      </c>
      <c r="D13524" s="1" t="s">
        <v>14</v>
      </c>
      <c r="E13524" s="1" t="s">
        <v>57</v>
      </c>
      <c r="F13524" s="1">
        <v>12836</v>
      </c>
      <c r="G13524" s="1" t="s">
        <v>18</v>
      </c>
      <c r="H13524" s="1" t="s">
        <v>33</v>
      </c>
      <c r="I13524" s="1" t="s">
        <v>217</v>
      </c>
      <c r="J13524" s="1" t="str" cm="1">
        <f t="array" ref="J13524">_xlfn.IFS(F13524="","missing",F13524&lt;0,"negative",F13524=0,"zero",AND(F13524&gt;=99999,MOD(F13524,9)=0),"99999 placeholder",AND(F13524&gt;$O$5,D13524="Expense"),"Expense outlier",AND(F13524&gt;$P$5,D13524="Income"),"Income outlier",TRUE,"valid")</f>
        <v>valid</v>
      </c>
      <c r="K13524" s="1" t="str">
        <f>_xlfn.XLOOKUP(I13524,[1]category_mapping!$F$2:$F$19,[1]category_mapping!$G$2:$G$19,E13524)</f>
        <v>rent</v>
      </c>
      <c r="L13524" s="1" t="str">
        <f>IF(cleaning_working[[#This Row],[date]]="","Missing","Available")</f>
        <v>Available</v>
      </c>
    </row>
    <row r="13525" spans="1:12" x14ac:dyDescent="0.35">
      <c r="A13525" s="1" t="s">
        <v>12938</v>
      </c>
      <c r="B13525" s="1" t="s">
        <v>542</v>
      </c>
      <c r="C13525" s="3">
        <v>45515</v>
      </c>
      <c r="D13525" s="1" t="s">
        <v>13</v>
      </c>
      <c r="E13525" s="1" t="s">
        <v>17</v>
      </c>
      <c r="F13525" s="1">
        <v>463</v>
      </c>
      <c r="G13525" s="1" t="s">
        <v>64</v>
      </c>
      <c r="H13525" s="1" t="s">
        <v>107</v>
      </c>
      <c r="I13525" s="1" t="s">
        <v>58</v>
      </c>
      <c r="J13525" s="1" t="str" cm="1">
        <f t="array" ref="J13525">_xlfn.IFS(F13525="","missing",F13525&lt;0,"negative",F13525=0,"zero",AND(F13525&gt;=99999,MOD(F13525,9)=0),"99999 placeholder",AND(F13525&gt;$O$5,D13525="Expense"),"Expense outlier",AND(F13525&gt;$P$5,D13525="Income"),"Income outlier",TRUE,"valid")</f>
        <v>valid</v>
      </c>
      <c r="K13525" s="1" t="str">
        <f>_xlfn.XLOOKUP(I13525,[1]category_mapping!$F$2:$F$19,[1]category_mapping!$G$2:$G$19,E13525)</f>
        <v>education</v>
      </c>
      <c r="L13525" s="1" t="str">
        <f>IF(cleaning_working[[#This Row],[date]]="","Missing","Available")</f>
        <v>Available</v>
      </c>
    </row>
    <row r="13526" spans="1:12" x14ac:dyDescent="0.35">
      <c r="A13526" s="1" t="s">
        <v>12939</v>
      </c>
      <c r="B13526" s="1" t="s">
        <v>247</v>
      </c>
      <c r="C13526" s="3">
        <v>45222</v>
      </c>
      <c r="D13526" s="1" t="s">
        <v>13</v>
      </c>
      <c r="E13526" s="1" t="s">
        <v>39</v>
      </c>
      <c r="F13526" s="1">
        <v>5779</v>
      </c>
      <c r="G13526" s="1" t="s">
        <v>32</v>
      </c>
      <c r="H13526" s="1" t="s">
        <v>19</v>
      </c>
      <c r="I13526" s="1" t="s">
        <v>217</v>
      </c>
      <c r="J13526" s="1" t="str" cm="1">
        <f t="array" ref="J13526">_xlfn.IFS(F13526="","missing",F13526&lt;0,"negative",F13526=0,"zero",AND(F13526&gt;=99999,MOD(F13526,9)=0),"99999 placeholder",AND(F13526&gt;$O$5,D13526="Expense"),"Expense outlier",AND(F13526&gt;$P$5,D13526="Income"),"Income outlier",TRUE,"valid")</f>
        <v>valid</v>
      </c>
      <c r="K13526" s="1" t="str">
        <f>_xlfn.XLOOKUP(I13526,[1]category_mapping!$F$2:$F$19,[1]category_mapping!$G$2:$G$19,E13526)</f>
        <v>rent</v>
      </c>
      <c r="L13526" s="1" t="str">
        <f>IF(cleaning_working[[#This Row],[date]]="","Missing","Available")</f>
        <v>Available</v>
      </c>
    </row>
    <row r="13527" spans="1:12" x14ac:dyDescent="0.35">
      <c r="A13527" s="1" t="s">
        <v>12940</v>
      </c>
      <c r="B13527" s="1" t="s">
        <v>341</v>
      </c>
      <c r="C13527" s="3">
        <v>45412</v>
      </c>
      <c r="D13527" s="1" t="s">
        <v>13</v>
      </c>
      <c r="E13527" s="1" t="s">
        <v>39</v>
      </c>
      <c r="F13527" s="1">
        <v>2451</v>
      </c>
      <c r="G13527" s="1" t="s">
        <v>40</v>
      </c>
      <c r="H13527" s="1" t="s">
        <v>133</v>
      </c>
      <c r="I13527" s="1" t="s">
        <v>41</v>
      </c>
      <c r="J13527" s="1" t="str" cm="1">
        <f t="array" ref="J13527">_xlfn.IFS(F13527="","missing",F13527&lt;0,"negative",F13527=0,"zero",AND(F13527&gt;=99999,MOD(F13527,9)=0),"99999 placeholder",AND(F13527&gt;$O$5,D13527="Expense"),"Expense outlier",AND(F13527&gt;$P$5,D13527="Income"),"Income outlier",TRUE,"valid")</f>
        <v>valid</v>
      </c>
      <c r="K13527" s="1" t="str">
        <f>_xlfn.XLOOKUP(I13527,[1]category_mapping!$F$2:$F$19,[1]category_mapping!$G$2:$G$19,E13527)</f>
        <v>utilities</v>
      </c>
      <c r="L13527" s="1" t="str">
        <f>IF(cleaning_working[[#This Row],[date]]="","Missing","Available")</f>
        <v>Available</v>
      </c>
    </row>
    <row r="13528" spans="1:12" x14ac:dyDescent="0.35">
      <c r="A13528" s="1" t="s">
        <v>12941</v>
      </c>
      <c r="B13528" s="1" t="s">
        <v>127</v>
      </c>
      <c r="C13528" s="3">
        <v>45643</v>
      </c>
      <c r="D13528" s="1" t="s">
        <v>13</v>
      </c>
      <c r="E13528" s="1" t="s">
        <v>96</v>
      </c>
      <c r="F13528" s="1">
        <v>1709</v>
      </c>
      <c r="G13528" s="1" t="s">
        <v>64</v>
      </c>
      <c r="H13528" s="1" t="s">
        <v>26</v>
      </c>
      <c r="J13528" s="1" t="str" cm="1">
        <f t="array" ref="J13528">_xlfn.IFS(F13528="","missing",F13528&lt;0,"negative",F13528=0,"zero",AND(F13528&gt;=99999,MOD(F13528,9)=0),"99999 placeholder",AND(F13528&gt;$O$5,D13528="Expense"),"Expense outlier",AND(F13528&gt;$P$5,D13528="Income"),"Income outlier",TRUE,"valid")</f>
        <v>valid</v>
      </c>
      <c r="K13528" s="1" t="str">
        <f>_xlfn.XLOOKUP(I13528,[1]category_mapping!$F$2:$F$19,[1]category_mapping!$G$2:$G$19,E13528)</f>
        <v>travel</v>
      </c>
      <c r="L13528" s="1" t="str">
        <f>IF(cleaning_working[[#This Row],[date]]="","Missing","Available")</f>
        <v>Available</v>
      </c>
    </row>
    <row r="13529" spans="1:12" x14ac:dyDescent="0.35">
      <c r="A13529" s="1" t="s">
        <v>12942</v>
      </c>
      <c r="B13529" s="1" t="s">
        <v>323</v>
      </c>
      <c r="C13529" s="3">
        <v>45374</v>
      </c>
      <c r="D13529" s="1" t="s">
        <v>13</v>
      </c>
      <c r="E13529" s="1" t="s">
        <v>96</v>
      </c>
      <c r="F13529" s="1">
        <v>8514</v>
      </c>
      <c r="G13529" s="1" t="s">
        <v>18</v>
      </c>
      <c r="H13529" s="1" t="s">
        <v>33</v>
      </c>
      <c r="J13529" s="1" t="str" cm="1">
        <f t="array" ref="J13529">_xlfn.IFS(F13529="","missing",F13529&lt;0,"negative",F13529=0,"zero",AND(F13529&gt;=99999,MOD(F13529,9)=0),"99999 placeholder",AND(F13529&gt;$O$5,D13529="Expense"),"Expense outlier",AND(F13529&gt;$P$5,D13529="Income"),"Income outlier",TRUE,"valid")</f>
        <v>valid</v>
      </c>
      <c r="K13529" s="1" t="str">
        <f>_xlfn.XLOOKUP(I13529,[1]category_mapping!$F$2:$F$19,[1]category_mapping!$G$2:$G$19,E13529)</f>
        <v>travel</v>
      </c>
      <c r="L13529" s="1" t="str">
        <f>IF(cleaning_working[[#This Row],[date]]="","Missing","Available")</f>
        <v>Available</v>
      </c>
    </row>
    <row r="13530" spans="1:12" x14ac:dyDescent="0.35">
      <c r="A13530" s="1" t="s">
        <v>12943</v>
      </c>
      <c r="B13530" s="1" t="s">
        <v>77</v>
      </c>
      <c r="C13530" s="3">
        <v>45556</v>
      </c>
      <c r="D13530" s="1" t="s">
        <v>13</v>
      </c>
      <c r="E13530" s="1" t="s">
        <v>96</v>
      </c>
      <c r="F13530" s="1">
        <v>5916</v>
      </c>
      <c r="G13530" s="1" t="s">
        <v>25</v>
      </c>
      <c r="H13530" s="1" t="s">
        <v>86</v>
      </c>
      <c r="I13530" s="1" t="s">
        <v>170</v>
      </c>
      <c r="J13530" s="1" t="str" cm="1">
        <f t="array" ref="J13530">_xlfn.IFS(F13530="","missing",F13530&lt;0,"negative",F13530=0,"zero",AND(F13530&gt;=99999,MOD(F13530,9)=0),"99999 placeholder",AND(F13530&gt;$O$5,D13530="Expense"),"Expense outlier",AND(F13530&gt;$P$5,D13530="Income"),"Income outlier",TRUE,"valid")</f>
        <v>valid</v>
      </c>
      <c r="K13530" s="1" t="str">
        <f>_xlfn.XLOOKUP(I13530,[1]category_mapping!$F$2:$F$19,[1]category_mapping!$G$2:$G$19,E13530)</f>
        <v>health</v>
      </c>
      <c r="L13530" s="1" t="str">
        <f>IF(cleaning_working[[#This Row],[date]]="","Missing","Available")</f>
        <v>Available</v>
      </c>
    </row>
    <row r="13531" spans="1:12" x14ac:dyDescent="0.35">
      <c r="A13531" s="1" t="s">
        <v>12944</v>
      </c>
      <c r="B13531" s="1" t="s">
        <v>23</v>
      </c>
      <c r="C13531" s="3">
        <v>45389</v>
      </c>
      <c r="D13531" s="1" t="s">
        <v>13</v>
      </c>
      <c r="E13531" s="1" t="s">
        <v>96</v>
      </c>
      <c r="F13531" s="1">
        <v>8705</v>
      </c>
      <c r="G13531" s="1" t="s">
        <v>40</v>
      </c>
      <c r="H13531" s="1" t="s">
        <v>83</v>
      </c>
      <c r="I13531" s="1" t="s">
        <v>128</v>
      </c>
      <c r="J13531" s="1" t="str" cm="1">
        <f t="array" ref="J13531">_xlfn.IFS(F13531="","missing",F13531&lt;0,"negative",F13531=0,"zero",AND(F13531&gt;=99999,MOD(F13531,9)=0),"99999 placeholder",AND(F13531&gt;$O$5,D13531="Expense"),"Expense outlier",AND(F13531&gt;$P$5,D13531="Income"),"Income outlier",TRUE,"valid")</f>
        <v>valid</v>
      </c>
      <c r="K13531" s="1" t="str">
        <f>_xlfn.XLOOKUP(I13531,[1]category_mapping!$F$2:$F$19,[1]category_mapping!$G$2:$G$19,E13531)</f>
        <v>utilities</v>
      </c>
      <c r="L13531" s="1" t="str">
        <f>IF(cleaning_working[[#This Row],[date]]="","Missing","Available")</f>
        <v>Available</v>
      </c>
    </row>
    <row r="13532" spans="1:12" x14ac:dyDescent="0.35">
      <c r="A13532" s="1" t="s">
        <v>12945</v>
      </c>
      <c r="B13532" s="1" t="s">
        <v>319</v>
      </c>
      <c r="C13532" s="3">
        <v>45102</v>
      </c>
      <c r="D13532" s="1" t="s">
        <v>13</v>
      </c>
      <c r="E13532" s="1" t="s">
        <v>96</v>
      </c>
      <c r="F13532" s="1">
        <v>8780</v>
      </c>
      <c r="G13532" s="1" t="s">
        <v>32</v>
      </c>
      <c r="H13532" s="1" t="s">
        <v>52</v>
      </c>
      <c r="I13532" s="1" t="s">
        <v>34</v>
      </c>
      <c r="J13532" s="1" t="str" cm="1">
        <f t="array" ref="J13532">_xlfn.IFS(F13532="","missing",F13532&lt;0,"negative",F13532=0,"zero",AND(F13532&gt;=99999,MOD(F13532,9)=0),"99999 placeholder",AND(F13532&gt;$O$5,D13532="Expense"),"Expense outlier",AND(F13532&gt;$P$5,D13532="Income"),"Income outlier",TRUE,"valid")</f>
        <v>valid</v>
      </c>
      <c r="K13532" s="1" t="str">
        <f>_xlfn.XLOOKUP(I13532,[1]category_mapping!$F$2:$F$19,[1]category_mapping!$G$2:$G$19,E13532)</f>
        <v>education</v>
      </c>
      <c r="L13532" s="1" t="str">
        <f>IF(cleaning_working[[#This Row],[date]]="","Missing","Available")</f>
        <v>Available</v>
      </c>
    </row>
    <row r="13533" spans="1:12" x14ac:dyDescent="0.35">
      <c r="A13533" s="1" t="s">
        <v>12946</v>
      </c>
      <c r="B13533" s="1" t="s">
        <v>593</v>
      </c>
      <c r="C13533" s="3">
        <v>45468</v>
      </c>
      <c r="D13533" s="1" t="s">
        <v>13</v>
      </c>
      <c r="E13533" s="1" t="s">
        <v>45</v>
      </c>
      <c r="F13533" s="1">
        <v>1000</v>
      </c>
      <c r="G13533" s="1" t="s">
        <v>64</v>
      </c>
      <c r="H13533" s="1" t="s">
        <v>65</v>
      </c>
      <c r="I13533" s="1" t="s">
        <v>120</v>
      </c>
      <c r="J13533" s="1" t="str" cm="1">
        <f t="array" ref="J13533">_xlfn.IFS(F13533="","missing",F13533&lt;0,"negative",F13533=0,"zero",AND(F13533&gt;=99999,MOD(F13533,9)=0),"99999 placeholder",AND(F13533&gt;$O$5,D13533="Expense"),"Expense outlier",AND(F13533&gt;$P$5,D13533="Income"),"Income outlier",TRUE,"valid")</f>
        <v>valid</v>
      </c>
      <c r="K13533" s="1" t="str">
        <f>_xlfn.XLOOKUP(I13533,[1]category_mapping!$F$2:$F$19,[1]category_mapping!$G$2:$G$19,E13533)</f>
        <v>food</v>
      </c>
      <c r="L13533" s="1" t="str">
        <f>IF(cleaning_working[[#This Row],[date]]="","Missing","Available")</f>
        <v>Available</v>
      </c>
    </row>
    <row r="13534" spans="1:12" x14ac:dyDescent="0.35">
      <c r="A13534" s="1" t="s">
        <v>6884</v>
      </c>
      <c r="B13534" s="1" t="s">
        <v>423</v>
      </c>
      <c r="C13534" s="3">
        <v>45068</v>
      </c>
      <c r="D13534" s="1" t="s">
        <v>13</v>
      </c>
      <c r="E13534" s="1" t="s">
        <v>45</v>
      </c>
      <c r="F13534" s="1">
        <v>2839</v>
      </c>
      <c r="G13534" s="1" t="s">
        <v>40</v>
      </c>
      <c r="H13534" s="1" t="s">
        <v>159</v>
      </c>
      <c r="I13534" s="1" t="s">
        <v>178</v>
      </c>
      <c r="J13534" s="1" t="str" cm="1">
        <f t="array" ref="J13534">_xlfn.IFS(F13534="","missing",F13534&lt;0,"negative",F13534=0,"zero",AND(F13534&gt;=99999,MOD(F13534,9)=0),"99999 placeholder",AND(F13534&gt;$O$5,D13534="Expense"),"Expense outlier",AND(F13534&gt;$P$5,D13534="Income"),"Income outlier",TRUE,"valid")</f>
        <v>valid</v>
      </c>
      <c r="K13534" s="1" t="str">
        <f>_xlfn.XLOOKUP(I13534,[1]category_mapping!$F$2:$F$19,[1]category_mapping!$G$2:$G$19,E13534)</f>
        <v>rent</v>
      </c>
      <c r="L13534" s="1" t="str">
        <f>IF(cleaning_working[[#This Row],[date]]="","Missing","Available")</f>
        <v>Available</v>
      </c>
    </row>
    <row r="13535" spans="1:12" x14ac:dyDescent="0.35">
      <c r="A13535" s="1" t="s">
        <v>9709</v>
      </c>
      <c r="B13535" s="1" t="s">
        <v>508</v>
      </c>
      <c r="C13535" s="3">
        <v>45358</v>
      </c>
      <c r="D13535" s="1" t="s">
        <v>13</v>
      </c>
      <c r="E13535" s="1" t="s">
        <v>39</v>
      </c>
      <c r="F13535" s="1">
        <v>291</v>
      </c>
      <c r="G13535" s="1" t="s">
        <v>18</v>
      </c>
      <c r="H13535" s="1" t="s">
        <v>52</v>
      </c>
      <c r="I13535" s="1" t="s">
        <v>272</v>
      </c>
      <c r="J13535" s="1" t="str" cm="1">
        <f t="array" ref="J13535">_xlfn.IFS(F13535="","missing",F13535&lt;0,"negative",F13535=0,"zero",AND(F13535&gt;=99999,MOD(F13535,9)=0),"99999 placeholder",AND(F13535&gt;$O$5,D13535="Expense"),"Expense outlier",AND(F13535&gt;$P$5,D13535="Income"),"Income outlier",TRUE,"valid")</f>
        <v>valid</v>
      </c>
      <c r="K13535" s="1" t="str">
        <f>_xlfn.XLOOKUP(I13535,[1]category_mapping!$F$2:$F$19,[1]category_mapping!$G$2:$G$19,E13535)</f>
        <v>food</v>
      </c>
      <c r="L13535" s="1" t="str">
        <f>IF(cleaning_working[[#This Row],[date]]="","Missing","Available")</f>
        <v>Available</v>
      </c>
    </row>
    <row r="13536" spans="1:12" x14ac:dyDescent="0.35">
      <c r="A13536" s="1" t="s">
        <v>12947</v>
      </c>
      <c r="B13536" s="1" t="s">
        <v>152</v>
      </c>
      <c r="C13536" s="3">
        <v>44860</v>
      </c>
      <c r="D13536" s="1" t="s">
        <v>13</v>
      </c>
      <c r="E13536" s="1" t="s">
        <v>39</v>
      </c>
      <c r="F13536" s="1">
        <v>1162</v>
      </c>
      <c r="G13536" s="1" t="s">
        <v>40</v>
      </c>
      <c r="H13536" s="1" t="s">
        <v>52</v>
      </c>
      <c r="J13536" s="1" t="str" cm="1">
        <f t="array" ref="J13536">_xlfn.IFS(F13536="","missing",F13536&lt;0,"negative",F13536=0,"zero",AND(F13536&gt;=99999,MOD(F13536,9)=0),"99999 placeholder",AND(F13536&gt;$O$5,D13536="Expense"),"Expense outlier",AND(F13536&gt;$P$5,D13536="Income"),"Income outlier",TRUE,"valid")</f>
        <v>valid</v>
      </c>
      <c r="K13536" s="1" t="str">
        <f>_xlfn.XLOOKUP(I13536,[1]category_mapping!$F$2:$F$19,[1]category_mapping!$G$2:$G$19,E13536)</f>
        <v>food</v>
      </c>
      <c r="L13536" s="1" t="str">
        <f>IF(cleaning_working[[#This Row],[date]]="","Missing","Available")</f>
        <v>Available</v>
      </c>
    </row>
    <row r="13537" spans="1:12" x14ac:dyDescent="0.35">
      <c r="A13537" s="1" t="s">
        <v>12948</v>
      </c>
      <c r="B13537" s="1" t="s">
        <v>75</v>
      </c>
      <c r="C13537" s="3">
        <v>45258</v>
      </c>
      <c r="D13537" s="1" t="s">
        <v>13</v>
      </c>
      <c r="E13537" s="1" t="s">
        <v>63</v>
      </c>
      <c r="F13537" s="1">
        <v>8076</v>
      </c>
      <c r="G13537" s="1" t="s">
        <v>18</v>
      </c>
      <c r="H13537" s="1" t="s">
        <v>26</v>
      </c>
      <c r="I13537" s="1" t="s">
        <v>49</v>
      </c>
      <c r="J13537" s="1" t="str" cm="1">
        <f t="array" ref="J13537">_xlfn.IFS(F13537="","missing",F13537&lt;0,"negative",F13537=0,"zero",AND(F13537&gt;=99999,MOD(F13537,9)=0),"99999 placeholder",AND(F13537&gt;$O$5,D13537="Expense"),"Expense outlier",AND(F13537&gt;$P$5,D13537="Income"),"Income outlier",TRUE,"valid")</f>
        <v>valid</v>
      </c>
      <c r="K13537" s="1" t="str">
        <f>_xlfn.XLOOKUP(I13537,[1]category_mapping!$F$2:$F$19,[1]category_mapping!$G$2:$G$19,E13537)</f>
        <v>utilities</v>
      </c>
      <c r="L13537" s="1" t="str">
        <f>IF(cleaning_working[[#This Row],[date]]="","Missing","Available")</f>
        <v>Available</v>
      </c>
    </row>
    <row r="13538" spans="1:12" x14ac:dyDescent="0.35">
      <c r="A13538" s="1" t="s">
        <v>12949</v>
      </c>
      <c r="B13538" s="1" t="s">
        <v>196</v>
      </c>
      <c r="C13538" s="3">
        <v>44630</v>
      </c>
      <c r="D13538" s="1" t="s">
        <v>13</v>
      </c>
      <c r="E13538" s="1" t="s">
        <v>24</v>
      </c>
      <c r="F13538" s="1">
        <v>5223</v>
      </c>
      <c r="G13538" s="1" t="s">
        <v>64</v>
      </c>
      <c r="H13538" s="1" t="s">
        <v>83</v>
      </c>
      <c r="I13538" s="1" t="s">
        <v>90</v>
      </c>
      <c r="J13538" s="1" t="str" cm="1">
        <f t="array" ref="J13538">_xlfn.IFS(F13538="","missing",F13538&lt;0,"negative",F13538=0,"zero",AND(F13538&gt;=99999,MOD(F13538,9)=0),"99999 placeholder",AND(F13538&gt;$O$5,D13538="Expense"),"Expense outlier",AND(F13538&gt;$P$5,D13538="Income"),"Income outlier",TRUE,"valid")</f>
        <v>valid</v>
      </c>
      <c r="K13538" s="1" t="str">
        <f>_xlfn.XLOOKUP(I13538,[1]category_mapping!$F$2:$F$19,[1]category_mapping!$G$2:$G$19,E13538)</f>
        <v>rent</v>
      </c>
      <c r="L13538" s="1" t="str">
        <f>IF(cleaning_working[[#This Row],[date]]="","Missing","Available")</f>
        <v>Available</v>
      </c>
    </row>
    <row r="13539" spans="1:12" x14ac:dyDescent="0.35">
      <c r="A13539" s="1" t="s">
        <v>1423</v>
      </c>
      <c r="B13539" s="1" t="s">
        <v>431</v>
      </c>
      <c r="C13539" s="3">
        <v>45511</v>
      </c>
      <c r="D13539" s="1" t="s">
        <v>13</v>
      </c>
      <c r="E13539" s="1" t="s">
        <v>39</v>
      </c>
      <c r="F13539" s="1">
        <v>3559</v>
      </c>
      <c r="G13539" s="1" t="s">
        <v>32</v>
      </c>
      <c r="H13539" s="1" t="s">
        <v>25</v>
      </c>
      <c r="I13539" s="1" t="s">
        <v>49</v>
      </c>
      <c r="J13539" s="1" t="str" cm="1">
        <f t="array" ref="J13539">_xlfn.IFS(F13539="","missing",F13539&lt;0,"negative",F13539=0,"zero",AND(F13539&gt;=99999,MOD(F13539,9)=0),"99999 placeholder",AND(F13539&gt;$O$5,D13539="Expense"),"Expense outlier",AND(F13539&gt;$P$5,D13539="Income"),"Income outlier",TRUE,"valid")</f>
        <v>valid</v>
      </c>
      <c r="K13539" s="1" t="str">
        <f>_xlfn.XLOOKUP(I13539,[1]category_mapping!$F$2:$F$19,[1]category_mapping!$G$2:$G$19,E13539)</f>
        <v>food</v>
      </c>
      <c r="L13539" s="1" t="str">
        <f>IF(cleaning_working[[#This Row],[date]]="","Missing","Available")</f>
        <v>Available</v>
      </c>
    </row>
    <row r="13540" spans="1:12" x14ac:dyDescent="0.35">
      <c r="A13540" s="1" t="s">
        <v>12950</v>
      </c>
      <c r="B13540" s="1" t="s">
        <v>269</v>
      </c>
      <c r="C13540" s="3">
        <v>45337</v>
      </c>
      <c r="D13540" s="1" t="s">
        <v>14</v>
      </c>
      <c r="E13540" s="1" t="s">
        <v>70</v>
      </c>
      <c r="F13540" s="1">
        <v>59288</v>
      </c>
      <c r="G13540" s="1" t="s">
        <v>64</v>
      </c>
      <c r="H13540" s="1" t="s">
        <v>159</v>
      </c>
      <c r="J13540" s="1" t="str" cm="1">
        <f t="array" ref="J13540">_xlfn.IFS(F13540="","missing",F13540&lt;0,"negative",F13540=0,"zero",AND(F13540&gt;=99999,MOD(F13540,9)=0),"99999 placeholder",AND(F13540&gt;$O$5,D13540="Expense"),"Expense outlier",AND(F13540&gt;$P$5,D13540="Income"),"Income outlier",TRUE,"valid")</f>
        <v>valid</v>
      </c>
      <c r="K13540" s="1" t="str">
        <f>_xlfn.XLOOKUP(I13540,[1]category_mapping!$F$2:$F$19,[1]category_mapping!$G$2:$G$19,E13540)</f>
        <v>others</v>
      </c>
      <c r="L13540" s="1" t="str">
        <f>IF(cleaning_working[[#This Row],[date]]="","Missing","Available")</f>
        <v>Available</v>
      </c>
    </row>
    <row r="13541" spans="1:12" x14ac:dyDescent="0.35">
      <c r="A13541" s="1" t="s">
        <v>12951</v>
      </c>
      <c r="B13541" s="1" t="s">
        <v>431</v>
      </c>
      <c r="C13541" s="3">
        <v>44366</v>
      </c>
      <c r="D13541" s="1" t="s">
        <v>14</v>
      </c>
      <c r="E13541" s="1" t="s">
        <v>57</v>
      </c>
      <c r="F13541" s="1">
        <v>57527</v>
      </c>
      <c r="G13541" s="1" t="s">
        <v>18</v>
      </c>
      <c r="H13541" s="1" t="s">
        <v>33</v>
      </c>
      <c r="J13541" s="1" t="str" cm="1">
        <f t="array" ref="J13541">_xlfn.IFS(F13541="","missing",F13541&lt;0,"negative",F13541=0,"zero",AND(F13541&gt;=99999,MOD(F13541,9)=0),"99999 placeholder",AND(F13541&gt;$O$5,D13541="Expense"),"Expense outlier",AND(F13541&gt;$P$5,D13541="Income"),"Income outlier",TRUE,"valid")</f>
        <v>valid</v>
      </c>
      <c r="K13541" s="1" t="str">
        <f>_xlfn.XLOOKUP(I13541,[1]category_mapping!$F$2:$F$19,[1]category_mapping!$G$2:$G$19,E13541)</f>
        <v>salary</v>
      </c>
      <c r="L13541" s="1" t="str">
        <f>IF(cleaning_working[[#This Row],[date]]="","Missing","Available")</f>
        <v>Available</v>
      </c>
    </row>
    <row r="13542" spans="1:12" x14ac:dyDescent="0.35">
      <c r="A13542" s="1" t="s">
        <v>12952</v>
      </c>
      <c r="B13542" s="1" t="s">
        <v>130</v>
      </c>
      <c r="C13542" s="3">
        <v>45152</v>
      </c>
      <c r="D13542" s="1" t="s">
        <v>13</v>
      </c>
      <c r="E13542" s="1" t="s">
        <v>24</v>
      </c>
      <c r="F13542" s="1">
        <v>6907</v>
      </c>
      <c r="G13542" s="1" t="s">
        <v>25</v>
      </c>
      <c r="H13542" s="1" t="s">
        <v>107</v>
      </c>
      <c r="I13542" s="1" t="s">
        <v>27</v>
      </c>
      <c r="J13542" s="1" t="str" cm="1">
        <f t="array" ref="J13542">_xlfn.IFS(F13542="","missing",F13542&lt;0,"negative",F13542=0,"zero",AND(F13542&gt;=99999,MOD(F13542,9)=0),"99999 placeholder",AND(F13542&gt;$O$5,D13542="Expense"),"Expense outlier",AND(F13542&gt;$P$5,D13542="Income"),"Income outlier",TRUE,"valid")</f>
        <v>valid</v>
      </c>
      <c r="K13542" s="1" t="str">
        <f>_xlfn.XLOOKUP(I13542,[1]category_mapping!$F$2:$F$19,[1]category_mapping!$G$2:$G$19,E13542)</f>
        <v>rent</v>
      </c>
      <c r="L13542" s="1" t="str">
        <f>IF(cleaning_working[[#This Row],[date]]="","Missing","Available")</f>
        <v>Available</v>
      </c>
    </row>
    <row r="13543" spans="1:12" x14ac:dyDescent="0.35">
      <c r="A13543" s="1" t="s">
        <v>12953</v>
      </c>
      <c r="B13543" s="1" t="s">
        <v>329</v>
      </c>
      <c r="C13543" s="3">
        <v>45220</v>
      </c>
      <c r="D13543" s="1" t="s">
        <v>13</v>
      </c>
      <c r="E13543" s="1" t="s">
        <v>45</v>
      </c>
      <c r="F13543" s="1">
        <v>853</v>
      </c>
      <c r="G13543" s="1" t="s">
        <v>64</v>
      </c>
      <c r="H13543" s="1" t="s">
        <v>159</v>
      </c>
      <c r="I13543" s="1" t="s">
        <v>80</v>
      </c>
      <c r="J13543" s="1" t="str" cm="1">
        <f t="array" ref="J13543">_xlfn.IFS(F13543="","missing",F13543&lt;0,"negative",F13543=0,"zero",AND(F13543&gt;=99999,MOD(F13543,9)=0),"99999 placeholder",AND(F13543&gt;$O$5,D13543="Expense"),"Expense outlier",AND(F13543&gt;$P$5,D13543="Income"),"Income outlier",TRUE,"valid")</f>
        <v>valid</v>
      </c>
      <c r="K13543" s="1" t="str">
        <f>_xlfn.XLOOKUP(I13543,[1]category_mapping!$F$2:$F$19,[1]category_mapping!$G$2:$G$19,E13543)</f>
        <v>food</v>
      </c>
      <c r="L13543" s="1" t="str">
        <f>IF(cleaning_working[[#This Row],[date]]="","Missing","Available")</f>
        <v>Available</v>
      </c>
    </row>
    <row r="13544" spans="1:12" x14ac:dyDescent="0.35">
      <c r="A13544" s="1" t="s">
        <v>12954</v>
      </c>
      <c r="B13544" s="1" t="s">
        <v>351</v>
      </c>
      <c r="C13544" s="3">
        <v>44343</v>
      </c>
      <c r="D13544" s="1" t="s">
        <v>13</v>
      </c>
      <c r="E13544" s="1" t="s">
        <v>96</v>
      </c>
      <c r="F13544" s="1">
        <v>5867</v>
      </c>
      <c r="G13544" s="1" t="s">
        <v>64</v>
      </c>
      <c r="H13544" s="1" t="s">
        <v>107</v>
      </c>
      <c r="I13544" s="1" t="s">
        <v>178</v>
      </c>
      <c r="J13544" s="1" t="str" cm="1">
        <f t="array" ref="J13544">_xlfn.IFS(F13544="","missing",F13544&lt;0,"negative",F13544=0,"zero",AND(F13544&gt;=99999,MOD(F13544,9)=0),"99999 placeholder",AND(F13544&gt;$O$5,D13544="Expense"),"Expense outlier",AND(F13544&gt;$P$5,D13544="Income"),"Income outlier",TRUE,"valid")</f>
        <v>valid</v>
      </c>
      <c r="K13544" s="1" t="str">
        <f>_xlfn.XLOOKUP(I13544,[1]category_mapping!$F$2:$F$19,[1]category_mapping!$G$2:$G$19,E13544)</f>
        <v>rent</v>
      </c>
      <c r="L13544" s="1" t="str">
        <f>IF(cleaning_working[[#This Row],[date]]="","Missing","Available")</f>
        <v>Available</v>
      </c>
    </row>
    <row r="13545" spans="1:12" x14ac:dyDescent="0.35">
      <c r="A13545" s="1" t="s">
        <v>12955</v>
      </c>
      <c r="B13545" s="1" t="s">
        <v>192</v>
      </c>
      <c r="C13545" s="3">
        <v>45402</v>
      </c>
      <c r="D13545" s="1" t="s">
        <v>13</v>
      </c>
      <c r="E13545" s="1" t="s">
        <v>45</v>
      </c>
      <c r="F13545" s="1">
        <v>1125</v>
      </c>
      <c r="G13545" s="1" t="s">
        <v>32</v>
      </c>
      <c r="H13545" s="1" t="s">
        <v>159</v>
      </c>
      <c r="I13545" s="1" t="s">
        <v>120</v>
      </c>
      <c r="J13545" s="1" t="str" cm="1">
        <f t="array" ref="J13545">_xlfn.IFS(F13545="","missing",F13545&lt;0,"negative",F13545=0,"zero",AND(F13545&gt;=99999,MOD(F13545,9)=0),"99999 placeholder",AND(F13545&gt;$O$5,D13545="Expense"),"Expense outlier",AND(F13545&gt;$P$5,D13545="Income"),"Income outlier",TRUE,"valid")</f>
        <v>valid</v>
      </c>
      <c r="K13545" s="1" t="str">
        <f>_xlfn.XLOOKUP(I13545,[1]category_mapping!$F$2:$F$19,[1]category_mapping!$G$2:$G$19,E13545)</f>
        <v>food</v>
      </c>
      <c r="L13545" s="1" t="str">
        <f>IF(cleaning_working[[#This Row],[date]]="","Missing","Available")</f>
        <v>Available</v>
      </c>
    </row>
    <row r="13546" spans="1:12" x14ac:dyDescent="0.35">
      <c r="A13546" s="1" t="s">
        <v>11836</v>
      </c>
      <c r="B13546" s="1" t="s">
        <v>196</v>
      </c>
      <c r="C13546" s="3">
        <v>44596</v>
      </c>
      <c r="D13546" s="1" t="s">
        <v>14</v>
      </c>
      <c r="E13546" s="1" t="s">
        <v>31</v>
      </c>
      <c r="F13546" s="1">
        <v>23590</v>
      </c>
      <c r="G13546" s="1" t="s">
        <v>32</v>
      </c>
      <c r="H13546" s="1" t="s">
        <v>86</v>
      </c>
      <c r="I13546" s="1" t="s">
        <v>46</v>
      </c>
      <c r="J13546" s="1" t="str" cm="1">
        <f t="array" ref="J13546">_xlfn.IFS(F13546="","missing",F13546&lt;0,"negative",F13546=0,"zero",AND(F13546&gt;=99999,MOD(F13546,9)=0),"99999 placeholder",AND(F13546&gt;$O$5,D13546="Expense"),"Expense outlier",AND(F13546&gt;$P$5,D13546="Income"),"Income outlier",TRUE,"valid")</f>
        <v>valid</v>
      </c>
      <c r="K13546" s="1" t="str">
        <f>_xlfn.XLOOKUP(I13546,[1]category_mapping!$F$2:$F$19,[1]category_mapping!$G$2:$G$19,E13546)</f>
        <v>freelance</v>
      </c>
      <c r="L13546" s="1" t="str">
        <f>IF(cleaning_working[[#This Row],[date]]="","Missing","Available")</f>
        <v>Available</v>
      </c>
    </row>
    <row r="13547" spans="1:12" x14ac:dyDescent="0.35">
      <c r="A13547" s="1" t="s">
        <v>8146</v>
      </c>
      <c r="B13547" s="1" t="s">
        <v>281</v>
      </c>
      <c r="C13547" s="3">
        <v>45617</v>
      </c>
      <c r="D13547" s="1" t="s">
        <v>13</v>
      </c>
      <c r="E13547" s="1" t="s">
        <v>63</v>
      </c>
      <c r="F13547" s="1">
        <v>491</v>
      </c>
      <c r="G13547" s="1" t="s">
        <v>40</v>
      </c>
      <c r="H13547" s="1" t="s">
        <v>83</v>
      </c>
      <c r="I13547" s="1" t="s">
        <v>272</v>
      </c>
      <c r="J13547" s="1" t="str" cm="1">
        <f t="array" ref="J13547">_xlfn.IFS(F13547="","missing",F13547&lt;0,"negative",F13547=0,"zero",AND(F13547&gt;=99999,MOD(F13547,9)=0),"99999 placeholder",AND(F13547&gt;$O$5,D13547="Expense"),"Expense outlier",AND(F13547&gt;$P$5,D13547="Income"),"Income outlier",TRUE,"valid")</f>
        <v>valid</v>
      </c>
      <c r="K13547" s="1" t="str">
        <f>_xlfn.XLOOKUP(I13547,[1]category_mapping!$F$2:$F$19,[1]category_mapping!$G$2:$G$19,E13547)</f>
        <v>food</v>
      </c>
      <c r="L13547" s="1" t="str">
        <f>IF(cleaning_working[[#This Row],[date]]="","Missing","Available")</f>
        <v>Available</v>
      </c>
    </row>
    <row r="13548" spans="1:12" x14ac:dyDescent="0.35">
      <c r="A13548" s="1" t="s">
        <v>12956</v>
      </c>
      <c r="B13548" s="1" t="s">
        <v>329</v>
      </c>
      <c r="C13548" s="3">
        <v>45018</v>
      </c>
      <c r="D13548" s="1" t="s">
        <v>13</v>
      </c>
      <c r="E13548" s="1" t="s">
        <v>63</v>
      </c>
      <c r="F13548" s="1">
        <v>7477</v>
      </c>
      <c r="G13548" s="1" t="s">
        <v>40</v>
      </c>
      <c r="H13548" s="1" t="s">
        <v>19</v>
      </c>
      <c r="I13548" s="1" t="s">
        <v>71</v>
      </c>
      <c r="J13548" s="1" t="str" cm="1">
        <f t="array" ref="J13548">_xlfn.IFS(F13548="","missing",F13548&lt;0,"negative",F13548=0,"zero",AND(F13548&gt;=99999,MOD(F13548,9)=0),"99999 placeholder",AND(F13548&gt;$O$5,D13548="Expense"),"Expense outlier",AND(F13548&gt;$P$5,D13548="Income"),"Income outlier",TRUE,"valid")</f>
        <v>valid</v>
      </c>
      <c r="K13548" s="1" t="str">
        <f>_xlfn.XLOOKUP(I13548,[1]category_mapping!$F$2:$F$19,[1]category_mapping!$G$2:$G$19,E13548)</f>
        <v>health</v>
      </c>
      <c r="L13548" s="1" t="str">
        <f>IF(cleaning_working[[#This Row],[date]]="","Missing","Available")</f>
        <v>Available</v>
      </c>
    </row>
    <row r="13549" spans="1:12" x14ac:dyDescent="0.35">
      <c r="A13549" s="1" t="s">
        <v>12957</v>
      </c>
      <c r="B13549" s="1" t="s">
        <v>37</v>
      </c>
      <c r="C13549" s="3">
        <v>45643</v>
      </c>
      <c r="D13549" s="1" t="s">
        <v>14</v>
      </c>
      <c r="E13549" s="1" t="s">
        <v>119</v>
      </c>
      <c r="F13549" s="1">
        <v>52875</v>
      </c>
      <c r="G13549" s="1" t="s">
        <v>40</v>
      </c>
      <c r="H13549" s="1" t="s">
        <v>133</v>
      </c>
      <c r="I13549" s="1" t="s">
        <v>46</v>
      </c>
      <c r="J13549" s="1" t="str" cm="1">
        <f t="array" ref="J13549">_xlfn.IFS(F13549="","missing",F13549&lt;0,"negative",F13549=0,"zero",AND(F13549&gt;=99999,MOD(F13549,9)=0),"99999 placeholder",AND(F13549&gt;$O$5,D13549="Expense"),"Expense outlier",AND(F13549&gt;$P$5,D13549="Income"),"Income outlier",TRUE,"valid")</f>
        <v>valid</v>
      </c>
      <c r="K13549" s="1" t="str">
        <f>_xlfn.XLOOKUP(I13549,[1]category_mapping!$F$2:$F$19,[1]category_mapping!$G$2:$G$19,E13549)</f>
        <v>investment</v>
      </c>
      <c r="L13549" s="1" t="str">
        <f>IF(cleaning_working[[#This Row],[date]]="","Missing","Available")</f>
        <v>Available</v>
      </c>
    </row>
    <row r="13550" spans="1:12" x14ac:dyDescent="0.35">
      <c r="A13550" s="1" t="s">
        <v>12958</v>
      </c>
      <c r="B13550" s="1" t="s">
        <v>281</v>
      </c>
      <c r="C13550" s="3">
        <v>45194</v>
      </c>
      <c r="D13550" s="1" t="s">
        <v>14</v>
      </c>
      <c r="E13550" s="1" t="s">
        <v>215</v>
      </c>
      <c r="F13550" s="1">
        <v>23968</v>
      </c>
      <c r="G13550" s="1" t="s">
        <v>40</v>
      </c>
      <c r="H13550" s="1" t="s">
        <v>83</v>
      </c>
      <c r="I13550" s="1" t="s">
        <v>87</v>
      </c>
      <c r="J13550" s="1" t="str" cm="1">
        <f t="array" ref="J13550">_xlfn.IFS(F13550="","missing",F13550&lt;0,"negative",F13550=0,"zero",AND(F13550&gt;=99999,MOD(F13550,9)=0),"99999 placeholder",AND(F13550&gt;$O$5,D13550="Expense"),"Expense outlier",AND(F13550&gt;$P$5,D13550="Income"),"Income outlier",TRUE,"valid")</f>
        <v>valid</v>
      </c>
      <c r="K13550" s="1" t="str">
        <f>_xlfn.XLOOKUP(I13550,[1]category_mapping!$F$2:$F$19,[1]category_mapping!$G$2:$G$19,E13550)</f>
        <v>bonus</v>
      </c>
      <c r="L13550" s="1" t="str">
        <f>IF(cleaning_working[[#This Row],[date]]="","Missing","Available")</f>
        <v>Available</v>
      </c>
    </row>
    <row r="13551" spans="1:12" x14ac:dyDescent="0.35">
      <c r="A13551" s="1" t="s">
        <v>12959</v>
      </c>
      <c r="B13551" s="1" t="s">
        <v>306</v>
      </c>
      <c r="C13551" s="3">
        <v>45597</v>
      </c>
      <c r="D13551" s="1" t="s">
        <v>13</v>
      </c>
      <c r="E13551" s="1" t="s">
        <v>104</v>
      </c>
      <c r="F13551" s="1">
        <v>7603</v>
      </c>
      <c r="G13551" s="1" t="s">
        <v>18</v>
      </c>
      <c r="H13551" s="1" t="s">
        <v>26</v>
      </c>
      <c r="I13551" s="1" t="s">
        <v>71</v>
      </c>
      <c r="J13551" s="1" t="str" cm="1">
        <f t="array" ref="J13551">_xlfn.IFS(F13551="","missing",F13551&lt;0,"negative",F13551=0,"zero",AND(F13551&gt;=99999,MOD(F13551,9)=0),"99999 placeholder",AND(F13551&gt;$O$5,D13551="Expense"),"Expense outlier",AND(F13551&gt;$P$5,D13551="Income"),"Income outlier",TRUE,"valid")</f>
        <v>valid</v>
      </c>
      <c r="K13551" s="1" t="str">
        <f>_xlfn.XLOOKUP(I13551,[1]category_mapping!$F$2:$F$19,[1]category_mapping!$G$2:$G$19,E13551)</f>
        <v>health</v>
      </c>
      <c r="L13551" s="1" t="str">
        <f>IF(cleaning_working[[#This Row],[date]]="","Missing","Available")</f>
        <v>Available</v>
      </c>
    </row>
    <row r="13552" spans="1:12" x14ac:dyDescent="0.35">
      <c r="A13552" s="1" t="s">
        <v>7259</v>
      </c>
      <c r="B13552" s="1" t="s">
        <v>182</v>
      </c>
      <c r="C13552" s="3">
        <v>44830</v>
      </c>
      <c r="D13552" s="1" t="s">
        <v>13</v>
      </c>
      <c r="E13552" s="1" t="s">
        <v>104</v>
      </c>
      <c r="F13552" s="1">
        <v>5387</v>
      </c>
      <c r="G13552" s="1" t="s">
        <v>40</v>
      </c>
      <c r="H13552" s="1" t="s">
        <v>133</v>
      </c>
      <c r="I13552" s="1" t="s">
        <v>41</v>
      </c>
      <c r="J13552" s="1" t="str" cm="1">
        <f t="array" ref="J13552">_xlfn.IFS(F13552="","missing",F13552&lt;0,"negative",F13552=0,"zero",AND(F13552&gt;=99999,MOD(F13552,9)=0),"99999 placeholder",AND(F13552&gt;$O$5,D13552="Expense"),"Expense outlier",AND(F13552&gt;$P$5,D13552="Income"),"Income outlier",TRUE,"valid")</f>
        <v>valid</v>
      </c>
      <c r="K13552" s="1" t="str">
        <f>_xlfn.XLOOKUP(I13552,[1]category_mapping!$F$2:$F$19,[1]category_mapping!$G$2:$G$19,E13552)</f>
        <v>utilities</v>
      </c>
      <c r="L13552" s="1" t="str">
        <f>IF(cleaning_working[[#This Row],[date]]="","Missing","Available")</f>
        <v>Available</v>
      </c>
    </row>
    <row r="13553" spans="1:12" x14ac:dyDescent="0.35">
      <c r="A13553" s="1" t="s">
        <v>12960</v>
      </c>
      <c r="B13553" s="1" t="s">
        <v>790</v>
      </c>
      <c r="C13553" s="3">
        <v>45484</v>
      </c>
      <c r="D13553" s="1" t="s">
        <v>13</v>
      </c>
      <c r="E13553" s="1" t="s">
        <v>39</v>
      </c>
      <c r="F13553" s="1">
        <v>4414</v>
      </c>
      <c r="G13553" s="1" t="s">
        <v>25</v>
      </c>
      <c r="H13553" s="1" t="s">
        <v>65</v>
      </c>
      <c r="J13553" s="1" t="str" cm="1">
        <f t="array" ref="J13553">_xlfn.IFS(F13553="","missing",F13553&lt;0,"negative",F13553=0,"zero",AND(F13553&gt;=99999,MOD(F13553,9)=0),"99999 placeholder",AND(F13553&gt;$O$5,D13553="Expense"),"Expense outlier",AND(F13553&gt;$P$5,D13553="Income"),"Income outlier",TRUE,"valid")</f>
        <v>valid</v>
      </c>
      <c r="K13553" s="1" t="str">
        <f>_xlfn.XLOOKUP(I13553,[1]category_mapping!$F$2:$F$19,[1]category_mapping!$G$2:$G$19,E13553)</f>
        <v>food</v>
      </c>
      <c r="L13553" s="1" t="str">
        <f>IF(cleaning_working[[#This Row],[date]]="","Missing","Available")</f>
        <v>Available</v>
      </c>
    </row>
    <row r="13554" spans="1:12" x14ac:dyDescent="0.35">
      <c r="A13554" s="1" t="s">
        <v>12961</v>
      </c>
      <c r="B13554" s="1" t="s">
        <v>262</v>
      </c>
      <c r="C13554" s="3">
        <v>45038</v>
      </c>
      <c r="D13554" s="1" t="s">
        <v>13</v>
      </c>
      <c r="E13554" s="1" t="s">
        <v>63</v>
      </c>
      <c r="F13554" s="1">
        <v>6115</v>
      </c>
      <c r="G13554" s="1" t="s">
        <v>40</v>
      </c>
      <c r="H13554" s="1" t="s">
        <v>25</v>
      </c>
      <c r="I13554" s="1" t="s">
        <v>71</v>
      </c>
      <c r="J13554" s="1" t="str" cm="1">
        <f t="array" ref="J13554">_xlfn.IFS(F13554="","missing",F13554&lt;0,"negative",F13554=0,"zero",AND(F13554&gt;=99999,MOD(F13554,9)=0),"99999 placeholder",AND(F13554&gt;$O$5,D13554="Expense"),"Expense outlier",AND(F13554&gt;$P$5,D13554="Income"),"Income outlier",TRUE,"valid")</f>
        <v>valid</v>
      </c>
      <c r="K13554" s="1" t="str">
        <f>_xlfn.XLOOKUP(I13554,[1]category_mapping!$F$2:$F$19,[1]category_mapping!$G$2:$G$19,E13554)</f>
        <v>health</v>
      </c>
      <c r="L13554" s="1" t="str">
        <f>IF(cleaning_working[[#This Row],[date]]="","Missing","Available")</f>
        <v>Available</v>
      </c>
    </row>
    <row r="13555" spans="1:12" x14ac:dyDescent="0.35">
      <c r="A13555" s="1" t="s">
        <v>12962</v>
      </c>
      <c r="B13555" s="1" t="s">
        <v>152</v>
      </c>
      <c r="C13555" s="3">
        <v>44976</v>
      </c>
      <c r="D13555" s="1" t="s">
        <v>13</v>
      </c>
      <c r="E13555" s="1" t="s">
        <v>39</v>
      </c>
      <c r="F13555" s="1">
        <v>6575</v>
      </c>
      <c r="G13555" s="1" t="s">
        <v>18</v>
      </c>
      <c r="H13555" s="1" t="s">
        <v>133</v>
      </c>
      <c r="I13555" s="1" t="s">
        <v>170</v>
      </c>
      <c r="J13555" s="1" t="str" cm="1">
        <f t="array" ref="J13555">_xlfn.IFS(F13555="","missing",F13555&lt;0,"negative",F13555=0,"zero",AND(F13555&gt;=99999,MOD(F13555,9)=0),"99999 placeholder",AND(F13555&gt;$O$5,D13555="Expense"),"Expense outlier",AND(F13555&gt;$P$5,D13555="Income"),"Income outlier",TRUE,"valid")</f>
        <v>valid</v>
      </c>
      <c r="K13555" s="1" t="str">
        <f>_xlfn.XLOOKUP(I13555,[1]category_mapping!$F$2:$F$19,[1]category_mapping!$G$2:$G$19,E13555)</f>
        <v>health</v>
      </c>
      <c r="L13555" s="1" t="str">
        <f>IF(cleaning_working[[#This Row],[date]]="","Missing","Available")</f>
        <v>Available</v>
      </c>
    </row>
    <row r="13556" spans="1:12" x14ac:dyDescent="0.35">
      <c r="A13556" s="1" t="s">
        <v>12963</v>
      </c>
      <c r="B13556" s="1" t="s">
        <v>317</v>
      </c>
      <c r="C13556" s="3">
        <v>44412</v>
      </c>
      <c r="D13556" s="1" t="s">
        <v>13</v>
      </c>
      <c r="E13556" s="1" t="s">
        <v>104</v>
      </c>
      <c r="F13556" s="1">
        <v>9520</v>
      </c>
      <c r="G13556" s="1" t="s">
        <v>40</v>
      </c>
      <c r="H13556" s="1" t="s">
        <v>65</v>
      </c>
      <c r="I13556" s="1" t="s">
        <v>90</v>
      </c>
      <c r="J13556" s="1" t="str" cm="1">
        <f t="array" ref="J13556">_xlfn.IFS(F13556="","missing",F13556&lt;0,"negative",F13556=0,"zero",AND(F13556&gt;=99999,MOD(F13556,9)=0),"99999 placeholder",AND(F13556&gt;$O$5,D13556="Expense"),"Expense outlier",AND(F13556&gt;$P$5,D13556="Income"),"Income outlier",TRUE,"valid")</f>
        <v>valid</v>
      </c>
      <c r="K13556" s="1" t="str">
        <f>_xlfn.XLOOKUP(I13556,[1]category_mapping!$F$2:$F$19,[1]category_mapping!$G$2:$G$19,E13556)</f>
        <v>health</v>
      </c>
      <c r="L13556" s="1" t="str">
        <f>IF(cleaning_working[[#This Row],[date]]="","Missing","Available")</f>
        <v>Available</v>
      </c>
    </row>
    <row r="13557" spans="1:12" x14ac:dyDescent="0.35">
      <c r="A13557" s="1" t="s">
        <v>12964</v>
      </c>
      <c r="B13557" s="1" t="s">
        <v>101</v>
      </c>
      <c r="C13557" s="3">
        <v>44645</v>
      </c>
      <c r="D13557" s="1" t="s">
        <v>13</v>
      </c>
      <c r="E13557" s="1" t="s">
        <v>39</v>
      </c>
      <c r="F13557" s="1">
        <v>2345</v>
      </c>
      <c r="G13557" s="1" t="s">
        <v>40</v>
      </c>
      <c r="H13557" s="1" t="s">
        <v>83</v>
      </c>
      <c r="I13557" s="1" t="s">
        <v>97</v>
      </c>
      <c r="J13557" s="1" t="str" cm="1">
        <f t="array" ref="J13557">_xlfn.IFS(F13557="","missing",F13557&lt;0,"negative",F13557=0,"zero",AND(F13557&gt;=99999,MOD(F13557,9)=0),"99999 placeholder",AND(F13557&gt;$O$5,D13557="Expense"),"Expense outlier",AND(F13557&gt;$P$5,D13557="Income"),"Income outlier",TRUE,"valid")</f>
        <v>valid</v>
      </c>
      <c r="K13557" s="1" t="str">
        <f>_xlfn.XLOOKUP(I13557,[1]category_mapping!$F$2:$F$19,[1]category_mapping!$G$2:$G$19,E13557)</f>
        <v>health</v>
      </c>
      <c r="L13557" s="1" t="str">
        <f>IF(cleaning_working[[#This Row],[date]]="","Missing","Available")</f>
        <v>Available</v>
      </c>
    </row>
    <row r="13558" spans="1:12" x14ac:dyDescent="0.35">
      <c r="A13558" s="1" t="s">
        <v>12965</v>
      </c>
      <c r="B13558" s="1" t="s">
        <v>212</v>
      </c>
      <c r="C13558" s="3">
        <v>45068</v>
      </c>
      <c r="D13558" s="1" t="s">
        <v>13</v>
      </c>
      <c r="E13558" s="1" t="s">
        <v>39</v>
      </c>
      <c r="F13558" s="1">
        <v>1341</v>
      </c>
      <c r="G13558" s="1" t="s">
        <v>40</v>
      </c>
      <c r="H13558" s="1" t="s">
        <v>86</v>
      </c>
      <c r="I13558" s="1" t="s">
        <v>49</v>
      </c>
      <c r="J13558" s="1" t="str" cm="1">
        <f t="array" ref="J13558">_xlfn.IFS(F13558="","missing",F13558&lt;0,"negative",F13558=0,"zero",AND(F13558&gt;=99999,MOD(F13558,9)=0),"99999 placeholder",AND(F13558&gt;$O$5,D13558="Expense"),"Expense outlier",AND(F13558&gt;$P$5,D13558="Income"),"Income outlier",TRUE,"valid")</f>
        <v>valid</v>
      </c>
      <c r="K13558" s="1" t="str">
        <f>_xlfn.XLOOKUP(I13558,[1]category_mapping!$F$2:$F$19,[1]category_mapping!$G$2:$G$19,E13558)</f>
        <v>food</v>
      </c>
      <c r="L13558" s="1" t="str">
        <f>IF(cleaning_working[[#This Row],[date]]="","Missing","Available")</f>
        <v>Available</v>
      </c>
    </row>
    <row r="13559" spans="1:12" x14ac:dyDescent="0.35">
      <c r="A13559" s="1" t="s">
        <v>12966</v>
      </c>
      <c r="B13559" s="1" t="s">
        <v>161</v>
      </c>
      <c r="C13559" s="3">
        <v>44980</v>
      </c>
      <c r="D13559" s="1" t="s">
        <v>14</v>
      </c>
      <c r="E13559" s="1" t="s">
        <v>57</v>
      </c>
      <c r="F13559" s="1">
        <v>27431</v>
      </c>
      <c r="G13559" s="1" t="s">
        <v>18</v>
      </c>
      <c r="H13559" s="1" t="s">
        <v>33</v>
      </c>
      <c r="I13559" s="1" t="s">
        <v>71</v>
      </c>
      <c r="J13559" s="1" t="str" cm="1">
        <f t="array" ref="J13559">_xlfn.IFS(F13559="","missing",F13559&lt;0,"negative",F13559=0,"zero",AND(F13559&gt;=99999,MOD(F13559,9)=0),"99999 placeholder",AND(F13559&gt;$O$5,D13559="Expense"),"Expense outlier",AND(F13559&gt;$P$5,D13559="Income"),"Income outlier",TRUE,"valid")</f>
        <v>valid</v>
      </c>
      <c r="K13559" s="1" t="str">
        <f>_xlfn.XLOOKUP(I13559,[1]category_mapping!$F$2:$F$19,[1]category_mapping!$G$2:$G$19,E13559)</f>
        <v>health</v>
      </c>
      <c r="L13559" s="1" t="str">
        <f>IF(cleaning_working[[#This Row],[date]]="","Missing","Available")</f>
        <v>Available</v>
      </c>
    </row>
    <row r="13560" spans="1:12" x14ac:dyDescent="0.35">
      <c r="A13560" s="1" t="s">
        <v>12967</v>
      </c>
      <c r="B13560" s="1" t="s">
        <v>225</v>
      </c>
      <c r="C13560" s="3">
        <v>44791</v>
      </c>
      <c r="D13560" s="1" t="s">
        <v>13</v>
      </c>
      <c r="E13560" s="1" t="s">
        <v>104</v>
      </c>
      <c r="F13560" s="1">
        <v>1906</v>
      </c>
      <c r="G13560" s="1" t="s">
        <v>32</v>
      </c>
      <c r="H13560" s="1" t="s">
        <v>25</v>
      </c>
      <c r="I13560" s="1" t="s">
        <v>41</v>
      </c>
      <c r="J13560" s="1" t="str" cm="1">
        <f t="array" ref="J13560">_xlfn.IFS(F13560="","missing",F13560&lt;0,"negative",F13560=0,"zero",AND(F13560&gt;=99999,MOD(F13560,9)=0),"99999 placeholder",AND(F13560&gt;$O$5,D13560="Expense"),"Expense outlier",AND(F13560&gt;$P$5,D13560="Income"),"Income outlier",TRUE,"valid")</f>
        <v>valid</v>
      </c>
      <c r="K13560" s="1" t="str">
        <f>_xlfn.XLOOKUP(I13560,[1]category_mapping!$F$2:$F$19,[1]category_mapping!$G$2:$G$19,E13560)</f>
        <v>utilities</v>
      </c>
      <c r="L13560" s="1" t="str">
        <f>IF(cleaning_working[[#This Row],[date]]="","Missing","Available")</f>
        <v>Available</v>
      </c>
    </row>
    <row r="13561" spans="1:12" x14ac:dyDescent="0.35">
      <c r="A13561" s="1" t="s">
        <v>12968</v>
      </c>
      <c r="B13561" s="1" t="s">
        <v>484</v>
      </c>
      <c r="C13561" s="3">
        <v>44333</v>
      </c>
      <c r="D13561" s="1" t="s">
        <v>13</v>
      </c>
      <c r="E13561" s="1" t="s">
        <v>70</v>
      </c>
      <c r="F13561" s="1">
        <v>9157</v>
      </c>
      <c r="G13561" s="1" t="s">
        <v>64</v>
      </c>
      <c r="H13561" s="1" t="s">
        <v>65</v>
      </c>
      <c r="I13561" s="1" t="s">
        <v>34</v>
      </c>
      <c r="J13561" s="1" t="str" cm="1">
        <f t="array" ref="J13561">_xlfn.IFS(F13561="","missing",F13561&lt;0,"negative",F13561=0,"zero",AND(F13561&gt;=99999,MOD(F13561,9)=0),"99999 placeholder",AND(F13561&gt;$O$5,D13561="Expense"),"Expense outlier",AND(F13561&gt;$P$5,D13561="Income"),"Income outlier",TRUE,"valid")</f>
        <v>valid</v>
      </c>
      <c r="K13561" s="1" t="str">
        <f>_xlfn.XLOOKUP(I13561,[1]category_mapping!$F$2:$F$19,[1]category_mapping!$G$2:$G$19,E13561)</f>
        <v>education</v>
      </c>
      <c r="L13561" s="1" t="str">
        <f>IF(cleaning_working[[#This Row],[date]]="","Missing","Available")</f>
        <v>Available</v>
      </c>
    </row>
    <row r="13562" spans="1:12" x14ac:dyDescent="0.35">
      <c r="A13562" s="1" t="s">
        <v>11912</v>
      </c>
      <c r="B13562" s="1" t="s">
        <v>202</v>
      </c>
      <c r="C13562" s="3">
        <v>45646</v>
      </c>
      <c r="D13562" s="1" t="s">
        <v>13</v>
      </c>
      <c r="E13562" s="1" t="s">
        <v>104</v>
      </c>
      <c r="F13562" s="1">
        <v>1233</v>
      </c>
      <c r="G13562" s="1" t="s">
        <v>64</v>
      </c>
      <c r="H13562" s="1" t="s">
        <v>86</v>
      </c>
      <c r="I13562" s="1" t="s">
        <v>97</v>
      </c>
      <c r="J13562" s="1" t="str" cm="1">
        <f t="array" ref="J13562">_xlfn.IFS(F13562="","missing",F13562&lt;0,"negative",F13562=0,"zero",AND(F13562&gt;=99999,MOD(F13562,9)=0),"99999 placeholder",AND(F13562&gt;$O$5,D13562="Expense"),"Expense outlier",AND(F13562&gt;$P$5,D13562="Income"),"Income outlier",TRUE,"valid")</f>
        <v>valid</v>
      </c>
      <c r="K13562" s="1" t="str">
        <f>_xlfn.XLOOKUP(I13562,[1]category_mapping!$F$2:$F$19,[1]category_mapping!$G$2:$G$19,E13562)</f>
        <v>health</v>
      </c>
      <c r="L13562" s="1" t="str">
        <f>IF(cleaning_working[[#This Row],[date]]="","Missing","Available")</f>
        <v>Available</v>
      </c>
    </row>
    <row r="13563" spans="1:12" x14ac:dyDescent="0.35">
      <c r="A13563" s="1" t="s">
        <v>12969</v>
      </c>
      <c r="B13563" s="1" t="s">
        <v>239</v>
      </c>
      <c r="C13563" s="3">
        <v>45163</v>
      </c>
      <c r="D13563" s="1" t="s">
        <v>13</v>
      </c>
      <c r="E13563" s="1" t="s">
        <v>39</v>
      </c>
      <c r="F13563" s="1">
        <v>7992</v>
      </c>
      <c r="G13563" s="1" t="s">
        <v>64</v>
      </c>
      <c r="H13563" s="1" t="s">
        <v>83</v>
      </c>
      <c r="I13563" s="1" t="s">
        <v>217</v>
      </c>
      <c r="J13563" s="1" t="str" cm="1">
        <f t="array" ref="J13563">_xlfn.IFS(F13563="","missing",F13563&lt;0,"negative",F13563=0,"zero",AND(F13563&gt;=99999,MOD(F13563,9)=0),"99999 placeholder",AND(F13563&gt;$O$5,D13563="Expense"),"Expense outlier",AND(F13563&gt;$P$5,D13563="Income"),"Income outlier",TRUE,"valid")</f>
        <v>valid</v>
      </c>
      <c r="K13563" s="1" t="str">
        <f>_xlfn.XLOOKUP(I13563,[1]category_mapping!$F$2:$F$19,[1]category_mapping!$G$2:$G$19,E13563)</f>
        <v>rent</v>
      </c>
      <c r="L13563" s="1" t="str">
        <f>IF(cleaning_working[[#This Row],[date]]="","Missing","Available")</f>
        <v>Available</v>
      </c>
    </row>
    <row r="13564" spans="1:12" x14ac:dyDescent="0.35">
      <c r="A13564" s="1" t="s">
        <v>1165</v>
      </c>
      <c r="B13564" s="1" t="s">
        <v>212</v>
      </c>
      <c r="C13564" s="3">
        <v>44790</v>
      </c>
      <c r="D13564" s="1" t="s">
        <v>13</v>
      </c>
      <c r="E13564" s="1" t="s">
        <v>24</v>
      </c>
      <c r="F13564" s="1">
        <v>49933</v>
      </c>
      <c r="G13564" s="1" t="s">
        <v>40</v>
      </c>
      <c r="H13564" s="1" t="s">
        <v>86</v>
      </c>
      <c r="J13564" s="1" t="str" cm="1">
        <f t="array" ref="J13564">_xlfn.IFS(F13564="","missing",F13564&lt;0,"negative",F13564=0,"zero",AND(F13564&gt;=99999,MOD(F13564,9)=0),"99999 placeholder",AND(F13564&gt;$O$5,D13564="Expense"),"Expense outlier",AND(F13564&gt;$P$5,D13564="Income"),"Income outlier",TRUE,"valid")</f>
        <v>Expense outlier</v>
      </c>
      <c r="K13564" s="1" t="str">
        <f>_xlfn.XLOOKUP(I13564,[1]category_mapping!$F$2:$F$19,[1]category_mapping!$G$2:$G$19,E13564)</f>
        <v>rent</v>
      </c>
      <c r="L13564" s="1" t="str">
        <f>IF(cleaning_working[[#This Row],[date]]="","Missing","Available")</f>
        <v>Available</v>
      </c>
    </row>
    <row r="13565" spans="1:12" x14ac:dyDescent="0.35">
      <c r="A13565" s="1" t="s">
        <v>12970</v>
      </c>
      <c r="B13565" s="1" t="s">
        <v>362</v>
      </c>
      <c r="C13565" s="3">
        <v>45373</v>
      </c>
      <c r="D13565" s="1" t="s">
        <v>13</v>
      </c>
      <c r="E13565" s="1" t="s">
        <v>39</v>
      </c>
      <c r="F13565" s="1">
        <v>5293</v>
      </c>
      <c r="G13565" s="1" t="s">
        <v>64</v>
      </c>
      <c r="H13565" s="1" t="s">
        <v>159</v>
      </c>
      <c r="I13565" s="1" t="s">
        <v>46</v>
      </c>
      <c r="J13565" s="1" t="str" cm="1">
        <f t="array" ref="J13565">_xlfn.IFS(F13565="","missing",F13565&lt;0,"negative",F13565=0,"zero",AND(F13565&gt;=99999,MOD(F13565,9)=0),"99999 placeholder",AND(F13565&gt;$O$5,D13565="Expense"),"Expense outlier",AND(F13565&gt;$P$5,D13565="Income"),"Income outlier",TRUE,"valid")</f>
        <v>valid</v>
      </c>
      <c r="K13565" s="1" t="str">
        <f>_xlfn.XLOOKUP(I13565,[1]category_mapping!$F$2:$F$19,[1]category_mapping!$G$2:$G$19,E13565)</f>
        <v>food</v>
      </c>
      <c r="L13565" s="1" t="str">
        <f>IF(cleaning_working[[#This Row],[date]]="","Missing","Available")</f>
        <v>Available</v>
      </c>
    </row>
    <row r="13566" spans="1:12" x14ac:dyDescent="0.35">
      <c r="A13566" s="1" t="s">
        <v>12971</v>
      </c>
      <c r="B13566" s="1" t="s">
        <v>37</v>
      </c>
      <c r="C13566" s="3">
        <v>45351</v>
      </c>
      <c r="D13566" s="1" t="s">
        <v>13</v>
      </c>
      <c r="E13566" s="1" t="s">
        <v>45</v>
      </c>
      <c r="F13566" s="1">
        <v>2897</v>
      </c>
      <c r="G13566" s="1" t="s">
        <v>40</v>
      </c>
      <c r="H13566" s="1" t="s">
        <v>26</v>
      </c>
      <c r="I13566" s="1" t="s">
        <v>137</v>
      </c>
      <c r="J13566" s="1" t="str" cm="1">
        <f t="array" ref="J13566">_xlfn.IFS(F13566="","missing",F13566&lt;0,"negative",F13566=0,"zero",AND(F13566&gt;=99999,MOD(F13566,9)=0),"99999 placeholder",AND(F13566&gt;$O$5,D13566="Expense"),"Expense outlier",AND(F13566&gt;$P$5,D13566="Income"),"Income outlier",TRUE,"valid")</f>
        <v>valid</v>
      </c>
      <c r="K13566" s="1" t="str">
        <f>_xlfn.XLOOKUP(I13566,[1]category_mapping!$F$2:$F$19,[1]category_mapping!$G$2:$G$19,E13566)</f>
        <v>travel</v>
      </c>
      <c r="L13566" s="1" t="str">
        <f>IF(cleaning_working[[#This Row],[date]]="","Missing","Available")</f>
        <v>Available</v>
      </c>
    </row>
    <row r="13567" spans="1:12" x14ac:dyDescent="0.35">
      <c r="A13567" s="1" t="s">
        <v>12972</v>
      </c>
      <c r="B13567" s="1" t="s">
        <v>467</v>
      </c>
      <c r="C13567" s="3">
        <v>45210</v>
      </c>
      <c r="D13567" s="1" t="s">
        <v>13</v>
      </c>
      <c r="E13567" s="1" t="s">
        <v>63</v>
      </c>
      <c r="F13567" s="1">
        <v>6977</v>
      </c>
      <c r="G13567" s="1" t="s">
        <v>25</v>
      </c>
      <c r="H13567" s="1" t="s">
        <v>25</v>
      </c>
      <c r="I13567" s="1" t="s">
        <v>27</v>
      </c>
      <c r="J13567" s="1" t="str" cm="1">
        <f t="array" ref="J13567">_xlfn.IFS(F13567="","missing",F13567&lt;0,"negative",F13567=0,"zero",AND(F13567&gt;=99999,MOD(F13567,9)=0),"99999 placeholder",AND(F13567&gt;$O$5,D13567="Expense"),"Expense outlier",AND(F13567&gt;$P$5,D13567="Income"),"Income outlier",TRUE,"valid")</f>
        <v>valid</v>
      </c>
      <c r="K13567" s="1" t="str">
        <f>_xlfn.XLOOKUP(I13567,[1]category_mapping!$F$2:$F$19,[1]category_mapping!$G$2:$G$19,E13567)</f>
        <v>utilities</v>
      </c>
      <c r="L13567" s="1" t="str">
        <f>IF(cleaning_working[[#This Row],[date]]="","Missing","Available")</f>
        <v>Available</v>
      </c>
    </row>
    <row r="13568" spans="1:12" x14ac:dyDescent="0.35">
      <c r="A13568" s="1" t="s">
        <v>12973</v>
      </c>
      <c r="B13568" s="1" t="s">
        <v>200</v>
      </c>
      <c r="C13568" s="3">
        <v>44206</v>
      </c>
      <c r="D13568" s="1" t="s">
        <v>13</v>
      </c>
      <c r="E13568" s="1" t="s">
        <v>39</v>
      </c>
      <c r="F13568" s="1">
        <v>1714</v>
      </c>
      <c r="G13568" s="1" t="s">
        <v>40</v>
      </c>
      <c r="H13568" s="1" t="s">
        <v>133</v>
      </c>
      <c r="I13568" s="1" t="s">
        <v>53</v>
      </c>
      <c r="J13568" s="1" t="str" cm="1">
        <f t="array" ref="J13568">_xlfn.IFS(F13568="","missing",F13568&lt;0,"negative",F13568=0,"zero",AND(F13568&gt;=99999,MOD(F13568,9)=0),"99999 placeholder",AND(F13568&gt;$O$5,D13568="Expense"),"Expense outlier",AND(F13568&gt;$P$5,D13568="Income"),"Income outlier",TRUE,"valid")</f>
        <v>valid</v>
      </c>
      <c r="K13568" s="1" t="str">
        <f>_xlfn.XLOOKUP(I13568,[1]category_mapping!$F$2:$F$19,[1]category_mapping!$G$2:$G$19,E13568)</f>
        <v>travel</v>
      </c>
      <c r="L13568" s="1" t="str">
        <f>IF(cleaning_working[[#This Row],[date]]="","Missing","Available")</f>
        <v>Available</v>
      </c>
    </row>
    <row r="13569" spans="1:12" x14ac:dyDescent="0.35">
      <c r="A13569" s="1" t="s">
        <v>12974</v>
      </c>
      <c r="B13569" s="1" t="s">
        <v>368</v>
      </c>
      <c r="C13569" s="3">
        <v>45540</v>
      </c>
      <c r="D13569" s="1" t="s">
        <v>14</v>
      </c>
      <c r="E13569" s="1" t="s">
        <v>119</v>
      </c>
      <c r="F13569" s="1">
        <v>24915</v>
      </c>
      <c r="G13569" s="1" t="s">
        <v>32</v>
      </c>
      <c r="H13569" s="1" t="s">
        <v>86</v>
      </c>
      <c r="I13569" s="1" t="s">
        <v>194</v>
      </c>
      <c r="J13569" s="1" t="str" cm="1">
        <f t="array" ref="J13569">_xlfn.IFS(F13569="","missing",F13569&lt;0,"negative",F13569=0,"zero",AND(F13569&gt;=99999,MOD(F13569,9)=0),"99999 placeholder",AND(F13569&gt;$O$5,D13569="Expense"),"Expense outlier",AND(F13569&gt;$P$5,D13569="Income"),"Income outlier",TRUE,"valid")</f>
        <v>valid</v>
      </c>
      <c r="K13569" s="1" t="str">
        <f>_xlfn.XLOOKUP(I13569,[1]category_mapping!$F$2:$F$19,[1]category_mapping!$G$2:$G$19,E13569)</f>
        <v>travel</v>
      </c>
      <c r="L13569" s="1" t="str">
        <f>IF(cleaning_working[[#This Row],[date]]="","Missing","Available")</f>
        <v>Available</v>
      </c>
    </row>
    <row r="13570" spans="1:12" x14ac:dyDescent="0.35">
      <c r="A13570" s="1" t="s">
        <v>12975</v>
      </c>
      <c r="B13570" s="1" t="s">
        <v>136</v>
      </c>
      <c r="C13570" s="3">
        <v>44993</v>
      </c>
      <c r="D13570" s="1" t="s">
        <v>14</v>
      </c>
      <c r="E13570" s="1" t="s">
        <v>46</v>
      </c>
      <c r="F13570" s="1">
        <v>73428</v>
      </c>
      <c r="G13570" s="1" t="s">
        <v>25</v>
      </c>
      <c r="H13570" s="1" t="s">
        <v>26</v>
      </c>
      <c r="I13570" s="1" t="s">
        <v>66</v>
      </c>
      <c r="J13570" s="1" t="str" cm="1">
        <f t="array" ref="J13570">_xlfn.IFS(F13570="","missing",F13570&lt;0,"negative",F13570=0,"zero",AND(F13570&gt;=99999,MOD(F13570,9)=0),"99999 placeholder",AND(F13570&gt;$O$5,D13570="Expense"),"Expense outlier",AND(F13570&gt;$P$5,D13570="Income"),"Income outlier",TRUE,"valid")</f>
        <v>valid</v>
      </c>
      <c r="K13570" s="1" t="str">
        <f>_xlfn.XLOOKUP(I13570,[1]category_mapping!$F$2:$F$19,[1]category_mapping!$G$2:$G$19,E13570)</f>
        <v>food</v>
      </c>
      <c r="L13570" s="1" t="str">
        <f>IF(cleaning_working[[#This Row],[date]]="","Missing","Available")</f>
        <v>Available</v>
      </c>
    </row>
    <row r="13571" spans="1:12" x14ac:dyDescent="0.35">
      <c r="A13571" s="1" t="s">
        <v>12976</v>
      </c>
      <c r="B13571" s="1" t="s">
        <v>77</v>
      </c>
      <c r="C13571" s="3">
        <v>44903</v>
      </c>
      <c r="D13571" s="1" t="s">
        <v>13</v>
      </c>
      <c r="E13571" s="1" t="s">
        <v>39</v>
      </c>
      <c r="F13571" s="1">
        <v>698</v>
      </c>
      <c r="G13571" s="1" t="s">
        <v>18</v>
      </c>
      <c r="H13571" s="1" t="s">
        <v>33</v>
      </c>
      <c r="I13571" s="1" t="s">
        <v>170</v>
      </c>
      <c r="J13571" s="1" t="str" cm="1">
        <f t="array" ref="J13571">_xlfn.IFS(F13571="","missing",F13571&lt;0,"negative",F13571=0,"zero",AND(F13571&gt;=99999,MOD(F13571,9)=0),"99999 placeholder",AND(F13571&gt;$O$5,D13571="Expense"),"Expense outlier",AND(F13571&gt;$P$5,D13571="Income"),"Income outlier",TRUE,"valid")</f>
        <v>valid</v>
      </c>
      <c r="K13571" s="1" t="str">
        <f>_xlfn.XLOOKUP(I13571,[1]category_mapping!$F$2:$F$19,[1]category_mapping!$G$2:$G$19,E13571)</f>
        <v>health</v>
      </c>
      <c r="L13571" s="1" t="str">
        <f>IF(cleaning_working[[#This Row],[date]]="","Missing","Available")</f>
        <v>Available</v>
      </c>
    </row>
    <row r="13572" spans="1:12" x14ac:dyDescent="0.35">
      <c r="A13572" s="1" t="s">
        <v>12977</v>
      </c>
      <c r="B13572" s="1" t="s">
        <v>357</v>
      </c>
      <c r="C13572" s="3">
        <v>45261</v>
      </c>
      <c r="D13572" s="1" t="s">
        <v>13</v>
      </c>
      <c r="E13572" s="1" t="s">
        <v>104</v>
      </c>
      <c r="F13572" s="1">
        <v>6777</v>
      </c>
      <c r="G13572" s="1" t="s">
        <v>32</v>
      </c>
      <c r="H13572" s="1" t="s">
        <v>19</v>
      </c>
      <c r="I13572" s="1" t="s">
        <v>90</v>
      </c>
      <c r="J13572" s="1" t="str" cm="1">
        <f t="array" ref="J13572">_xlfn.IFS(F13572="","missing",F13572&lt;0,"negative",F13572=0,"zero",AND(F13572&gt;=99999,MOD(F13572,9)=0),"99999 placeholder",AND(F13572&gt;$O$5,D13572="Expense"),"Expense outlier",AND(F13572&gt;$P$5,D13572="Income"),"Income outlier",TRUE,"valid")</f>
        <v>valid</v>
      </c>
      <c r="K13572" s="1" t="str">
        <f>_xlfn.XLOOKUP(I13572,[1]category_mapping!$F$2:$F$19,[1]category_mapping!$G$2:$G$19,E13572)</f>
        <v>health</v>
      </c>
      <c r="L13572" s="1" t="str">
        <f>IF(cleaning_working[[#This Row],[date]]="","Missing","Available")</f>
        <v>Available</v>
      </c>
    </row>
    <row r="13573" spans="1:12" x14ac:dyDescent="0.35">
      <c r="A13573" s="1" t="s">
        <v>12978</v>
      </c>
      <c r="B13573" s="1" t="s">
        <v>142</v>
      </c>
      <c r="C13573" s="3">
        <v>45169</v>
      </c>
      <c r="D13573" s="1" t="s">
        <v>13</v>
      </c>
      <c r="E13573" s="1" t="s">
        <v>45</v>
      </c>
      <c r="F13573" s="1">
        <v>1000</v>
      </c>
      <c r="G13573" s="1" t="s">
        <v>18</v>
      </c>
      <c r="H13573" s="1" t="s">
        <v>25</v>
      </c>
      <c r="I13573" s="1" t="s">
        <v>71</v>
      </c>
      <c r="J13573" s="1" t="str" cm="1">
        <f t="array" ref="J13573">_xlfn.IFS(F13573="","missing",F13573&lt;0,"negative",F13573=0,"zero",AND(F13573&gt;=99999,MOD(F13573,9)=0),"99999 placeholder",AND(F13573&gt;$O$5,D13573="Expense"),"Expense outlier",AND(F13573&gt;$P$5,D13573="Income"),"Income outlier",TRUE,"valid")</f>
        <v>valid</v>
      </c>
      <c r="K13573" s="1" t="str">
        <f>_xlfn.XLOOKUP(I13573,[1]category_mapping!$F$2:$F$19,[1]category_mapping!$G$2:$G$19,E13573)</f>
        <v>health</v>
      </c>
      <c r="L13573" s="1" t="str">
        <f>IF(cleaning_working[[#This Row],[date]]="","Missing","Available")</f>
        <v>Available</v>
      </c>
    </row>
    <row r="13574" spans="1:12" x14ac:dyDescent="0.35">
      <c r="A13574" s="1" t="s">
        <v>12979</v>
      </c>
      <c r="B13574" s="1" t="s">
        <v>250</v>
      </c>
      <c r="C13574" s="3">
        <v>45000</v>
      </c>
      <c r="D13574" s="1" t="s">
        <v>13</v>
      </c>
      <c r="E13574" s="1" t="s">
        <v>39</v>
      </c>
      <c r="F13574" s="1">
        <v>3206</v>
      </c>
      <c r="G13574" s="1" t="s">
        <v>64</v>
      </c>
      <c r="H13574" s="1" t="s">
        <v>159</v>
      </c>
      <c r="I13574" s="1" t="s">
        <v>58</v>
      </c>
      <c r="J13574" s="1" t="str" cm="1">
        <f t="array" ref="J13574">_xlfn.IFS(F13574="","missing",F13574&lt;0,"negative",F13574=0,"zero",AND(F13574&gt;=99999,MOD(F13574,9)=0),"99999 placeholder",AND(F13574&gt;$O$5,D13574="Expense"),"Expense outlier",AND(F13574&gt;$P$5,D13574="Income"),"Income outlier",TRUE,"valid")</f>
        <v>valid</v>
      </c>
      <c r="K13574" s="1" t="str">
        <f>_xlfn.XLOOKUP(I13574,[1]category_mapping!$F$2:$F$19,[1]category_mapping!$G$2:$G$19,E13574)</f>
        <v>food</v>
      </c>
      <c r="L13574" s="1" t="str">
        <f>IF(cleaning_working[[#This Row],[date]]="","Missing","Available")</f>
        <v>Available</v>
      </c>
    </row>
    <row r="13575" spans="1:12" x14ac:dyDescent="0.35">
      <c r="A13575" s="1" t="s">
        <v>12518</v>
      </c>
      <c r="B13575" s="1" t="s">
        <v>44</v>
      </c>
      <c r="C13575" s="3">
        <v>44813</v>
      </c>
      <c r="D13575" s="1" t="s">
        <v>14</v>
      </c>
      <c r="E13575" s="1" t="s">
        <v>31</v>
      </c>
      <c r="F13575" s="1">
        <v>23251</v>
      </c>
      <c r="G13575" s="1" t="s">
        <v>18</v>
      </c>
      <c r="H13575" s="1" t="s">
        <v>52</v>
      </c>
      <c r="J13575" s="1" t="str" cm="1">
        <f t="array" ref="J13575">_xlfn.IFS(F13575="","missing",F13575&lt;0,"negative",F13575=0,"zero",AND(F13575&gt;=99999,MOD(F13575,9)=0),"99999 placeholder",AND(F13575&gt;$O$5,D13575="Expense"),"Expense outlier",AND(F13575&gt;$P$5,D13575="Income"),"Income outlier",TRUE,"valid")</f>
        <v>valid</v>
      </c>
      <c r="K13575" s="1" t="str">
        <f>_xlfn.XLOOKUP(I13575,[1]category_mapping!$F$2:$F$19,[1]category_mapping!$G$2:$G$19,E13575)</f>
        <v>freelance</v>
      </c>
      <c r="L13575" s="1" t="str">
        <f>IF(cleaning_working[[#This Row],[date]]="","Missing","Available")</f>
        <v>Available</v>
      </c>
    </row>
    <row r="13576" spans="1:12" x14ac:dyDescent="0.35">
      <c r="A13576" s="1" t="s">
        <v>12980</v>
      </c>
      <c r="B13576" s="1" t="s">
        <v>44</v>
      </c>
      <c r="C13576" s="3">
        <v>45116</v>
      </c>
      <c r="D13576" s="1" t="s">
        <v>13</v>
      </c>
      <c r="E13576" s="1" t="s">
        <v>24</v>
      </c>
      <c r="F13576" s="1">
        <v>5075</v>
      </c>
      <c r="G13576" s="1" t="s">
        <v>40</v>
      </c>
      <c r="H13576" s="1" t="s">
        <v>26</v>
      </c>
      <c r="J13576" s="1" t="str" cm="1">
        <f t="array" ref="J13576">_xlfn.IFS(F13576="","missing",F13576&lt;0,"negative",F13576=0,"zero",AND(F13576&gt;=99999,MOD(F13576,9)=0),"99999 placeholder",AND(F13576&gt;$O$5,D13576="Expense"),"Expense outlier",AND(F13576&gt;$P$5,D13576="Income"),"Income outlier",TRUE,"valid")</f>
        <v>valid</v>
      </c>
      <c r="K13576" s="1" t="str">
        <f>_xlfn.XLOOKUP(I13576,[1]category_mapping!$F$2:$F$19,[1]category_mapping!$G$2:$G$19,E13576)</f>
        <v>rent</v>
      </c>
      <c r="L13576" s="1" t="str">
        <f>IF(cleaning_working[[#This Row],[date]]="","Missing","Available")</f>
        <v>Available</v>
      </c>
    </row>
    <row r="13577" spans="1:12" x14ac:dyDescent="0.35">
      <c r="A13577" s="1" t="s">
        <v>12981</v>
      </c>
      <c r="B13577" s="1" t="s">
        <v>168</v>
      </c>
      <c r="C13577" s="3">
        <v>44703</v>
      </c>
      <c r="D13577" s="1" t="s">
        <v>14</v>
      </c>
      <c r="E13577" s="1" t="s">
        <v>119</v>
      </c>
      <c r="F13577" s="1">
        <v>10440</v>
      </c>
      <c r="G13577" s="1" t="s">
        <v>18</v>
      </c>
      <c r="H13577" s="1" t="s">
        <v>133</v>
      </c>
      <c r="I13577" s="1" t="s">
        <v>162</v>
      </c>
      <c r="J13577" s="1" t="str" cm="1">
        <f t="array" ref="J13577">_xlfn.IFS(F13577="","missing",F13577&lt;0,"negative",F13577=0,"zero",AND(F13577&gt;=99999,MOD(F13577,9)=0),"99999 placeholder",AND(F13577&gt;$O$5,D13577="Expense"),"Expense outlier",AND(F13577&gt;$P$5,D13577="Income"),"Income outlier",TRUE,"valid")</f>
        <v>valid</v>
      </c>
      <c r="K13577" s="1" t="str">
        <f>_xlfn.XLOOKUP(I13577,[1]category_mapping!$F$2:$F$19,[1]category_mapping!$G$2:$G$19,E13577)</f>
        <v>investment</v>
      </c>
      <c r="L13577" s="1" t="str">
        <f>IF(cleaning_working[[#This Row],[date]]="","Missing","Available")</f>
        <v>Available</v>
      </c>
    </row>
    <row r="13578" spans="1:12" x14ac:dyDescent="0.35">
      <c r="A13578" s="1" t="s">
        <v>12982</v>
      </c>
      <c r="B13578" s="1" t="s">
        <v>416</v>
      </c>
      <c r="C13578" s="3">
        <v>45040</v>
      </c>
      <c r="D13578" s="1" t="s">
        <v>14</v>
      </c>
      <c r="E13578" s="1" t="s">
        <v>57</v>
      </c>
      <c r="F13578" s="1">
        <v>32286</v>
      </c>
      <c r="G13578" s="1" t="s">
        <v>18</v>
      </c>
      <c r="H13578" s="1" t="s">
        <v>107</v>
      </c>
      <c r="J13578" s="1" t="str" cm="1">
        <f t="array" ref="J13578">_xlfn.IFS(F13578="","missing",F13578&lt;0,"negative",F13578=0,"zero",AND(F13578&gt;=99999,MOD(F13578,9)=0),"99999 placeholder",AND(F13578&gt;$O$5,D13578="Expense"),"Expense outlier",AND(F13578&gt;$P$5,D13578="Income"),"Income outlier",TRUE,"valid")</f>
        <v>valid</v>
      </c>
      <c r="K13578" s="1" t="str">
        <f>_xlfn.XLOOKUP(I13578,[1]category_mapping!$F$2:$F$19,[1]category_mapping!$G$2:$G$19,E13578)</f>
        <v>salary</v>
      </c>
      <c r="L13578" s="1" t="str">
        <f>IF(cleaning_working[[#This Row],[date]]="","Missing","Available")</f>
        <v>Available</v>
      </c>
    </row>
    <row r="13579" spans="1:12" x14ac:dyDescent="0.35">
      <c r="A13579" s="1" t="s">
        <v>12983</v>
      </c>
      <c r="B13579" s="1" t="s">
        <v>431</v>
      </c>
      <c r="C13579" s="3">
        <v>44850</v>
      </c>
      <c r="D13579" s="1" t="s">
        <v>13</v>
      </c>
      <c r="E13579" s="1" t="s">
        <v>24</v>
      </c>
      <c r="F13579" s="1">
        <v>6814</v>
      </c>
      <c r="G13579" s="1" t="s">
        <v>40</v>
      </c>
      <c r="H13579" s="1" t="s">
        <v>83</v>
      </c>
      <c r="I13579" s="1" t="s">
        <v>194</v>
      </c>
      <c r="J13579" s="1" t="str" cm="1">
        <f t="array" ref="J13579">_xlfn.IFS(F13579="","missing",F13579&lt;0,"negative",F13579=0,"zero",AND(F13579&gt;=99999,MOD(F13579,9)=0),"99999 placeholder",AND(F13579&gt;$O$5,D13579="Expense"),"Expense outlier",AND(F13579&gt;$P$5,D13579="Income"),"Income outlier",TRUE,"valid")</f>
        <v>valid</v>
      </c>
      <c r="K13579" s="1" t="str">
        <f>_xlfn.XLOOKUP(I13579,[1]category_mapping!$F$2:$F$19,[1]category_mapping!$G$2:$G$19,E13579)</f>
        <v>travel</v>
      </c>
      <c r="L13579" s="1" t="str">
        <f>IF(cleaning_working[[#This Row],[date]]="","Missing","Available")</f>
        <v>Available</v>
      </c>
    </row>
    <row r="13580" spans="1:12" x14ac:dyDescent="0.35">
      <c r="A13580" s="1" t="s">
        <v>12984</v>
      </c>
      <c r="B13580" s="1" t="s">
        <v>372</v>
      </c>
      <c r="C13580" s="3">
        <v>44258</v>
      </c>
      <c r="D13580" s="1" t="s">
        <v>14</v>
      </c>
      <c r="E13580" s="1" t="s">
        <v>31</v>
      </c>
      <c r="F13580" s="1">
        <v>25353</v>
      </c>
      <c r="G13580" s="1" t="s">
        <v>40</v>
      </c>
      <c r="H13580" s="1" t="s">
        <v>133</v>
      </c>
      <c r="I13580" s="1" t="s">
        <v>46</v>
      </c>
      <c r="J13580" s="1" t="str" cm="1">
        <f t="array" ref="J13580">_xlfn.IFS(F13580="","missing",F13580&lt;0,"negative",F13580=0,"zero",AND(F13580&gt;=99999,MOD(F13580,9)=0),"99999 placeholder",AND(F13580&gt;$O$5,D13580="Expense"),"Expense outlier",AND(F13580&gt;$P$5,D13580="Income"),"Income outlier",TRUE,"valid")</f>
        <v>valid</v>
      </c>
      <c r="K13580" s="1" t="str">
        <f>_xlfn.XLOOKUP(I13580,[1]category_mapping!$F$2:$F$19,[1]category_mapping!$G$2:$G$19,E13580)</f>
        <v>freelance</v>
      </c>
      <c r="L13580" s="1" t="str">
        <f>IF(cleaning_working[[#This Row],[date]]="","Missing","Available")</f>
        <v>Available</v>
      </c>
    </row>
    <row r="13581" spans="1:12" x14ac:dyDescent="0.35">
      <c r="A13581" s="1" t="s">
        <v>12985</v>
      </c>
      <c r="B13581" s="1" t="s">
        <v>296</v>
      </c>
      <c r="C13581" s="3">
        <v>44486</v>
      </c>
      <c r="D13581" s="1" t="s">
        <v>13</v>
      </c>
      <c r="E13581" s="1" t="s">
        <v>24</v>
      </c>
      <c r="F13581" s="1">
        <v>6504</v>
      </c>
      <c r="G13581" s="1" t="s">
        <v>32</v>
      </c>
      <c r="H13581" s="1" t="s">
        <v>159</v>
      </c>
      <c r="I13581" s="1" t="s">
        <v>27</v>
      </c>
      <c r="J13581" s="1" t="str" cm="1">
        <f t="array" ref="J13581">_xlfn.IFS(F13581="","missing",F13581&lt;0,"negative",F13581=0,"zero",AND(F13581&gt;=99999,MOD(F13581,9)=0),"99999 placeholder",AND(F13581&gt;$O$5,D13581="Expense"),"Expense outlier",AND(F13581&gt;$P$5,D13581="Income"),"Income outlier",TRUE,"valid")</f>
        <v>valid</v>
      </c>
      <c r="K13581" s="1" t="str">
        <f>_xlfn.XLOOKUP(I13581,[1]category_mapping!$F$2:$F$19,[1]category_mapping!$G$2:$G$19,E13581)</f>
        <v>rent</v>
      </c>
      <c r="L13581" s="1" t="str">
        <f>IF(cleaning_working[[#This Row],[date]]="","Missing","Available")</f>
        <v>Available</v>
      </c>
    </row>
    <row r="13582" spans="1:12" x14ac:dyDescent="0.35">
      <c r="A13582" s="1" t="s">
        <v>12986</v>
      </c>
      <c r="B13582" s="1" t="s">
        <v>303</v>
      </c>
      <c r="C13582" s="3">
        <v>44203</v>
      </c>
      <c r="D13582" s="1" t="s">
        <v>14</v>
      </c>
      <c r="E13582" s="1" t="s">
        <v>70</v>
      </c>
      <c r="F13582" s="1">
        <v>79463</v>
      </c>
      <c r="G13582" s="1" t="s">
        <v>32</v>
      </c>
      <c r="H13582" s="1" t="s">
        <v>19</v>
      </c>
      <c r="J13582" s="1" t="str" cm="1">
        <f t="array" ref="J13582">_xlfn.IFS(F13582="","missing",F13582&lt;0,"negative",F13582=0,"zero",AND(F13582&gt;=99999,MOD(F13582,9)=0),"99999 placeholder",AND(F13582&gt;$O$5,D13582="Expense"),"Expense outlier",AND(F13582&gt;$P$5,D13582="Income"),"Income outlier",TRUE,"valid")</f>
        <v>valid</v>
      </c>
      <c r="K13582" s="1" t="str">
        <f>_xlfn.XLOOKUP(I13582,[1]category_mapping!$F$2:$F$19,[1]category_mapping!$G$2:$G$19,E13582)</f>
        <v>others</v>
      </c>
      <c r="L13582" s="1" t="str">
        <f>IF(cleaning_working[[#This Row],[date]]="","Missing","Available")</f>
        <v>Available</v>
      </c>
    </row>
    <row r="13583" spans="1:12" x14ac:dyDescent="0.35">
      <c r="A13583" s="1" t="s">
        <v>12987</v>
      </c>
      <c r="B13583" s="1" t="s">
        <v>250</v>
      </c>
      <c r="C13583" s="3">
        <v>44230</v>
      </c>
      <c r="D13583" s="1" t="s">
        <v>13</v>
      </c>
      <c r="E13583" s="1" t="s">
        <v>39</v>
      </c>
      <c r="F13583" s="1">
        <v>4340</v>
      </c>
      <c r="G13583" s="1" t="s">
        <v>18</v>
      </c>
      <c r="H13583" s="1" t="s">
        <v>65</v>
      </c>
      <c r="J13583" s="1" t="str" cm="1">
        <f t="array" ref="J13583">_xlfn.IFS(F13583="","missing",F13583&lt;0,"negative",F13583=0,"zero",AND(F13583&gt;=99999,MOD(F13583,9)=0),"99999 placeholder",AND(F13583&gt;$O$5,D13583="Expense"),"Expense outlier",AND(F13583&gt;$P$5,D13583="Income"),"Income outlier",TRUE,"valid")</f>
        <v>valid</v>
      </c>
      <c r="K13583" s="1" t="str">
        <f>_xlfn.XLOOKUP(I13583,[1]category_mapping!$F$2:$F$19,[1]category_mapping!$G$2:$G$19,E13583)</f>
        <v>food</v>
      </c>
      <c r="L13583" s="1" t="str">
        <f>IF(cleaning_working[[#This Row],[date]]="","Missing","Available")</f>
        <v>Available</v>
      </c>
    </row>
    <row r="13584" spans="1:12" x14ac:dyDescent="0.35">
      <c r="A13584" s="1" t="s">
        <v>12988</v>
      </c>
      <c r="B13584" s="1" t="s">
        <v>508</v>
      </c>
      <c r="C13584" s="3">
        <v>45225</v>
      </c>
      <c r="D13584" s="1" t="s">
        <v>13</v>
      </c>
      <c r="E13584" s="1" t="s">
        <v>24</v>
      </c>
      <c r="F13584" s="1">
        <v>2146</v>
      </c>
      <c r="G13584" s="1" t="s">
        <v>32</v>
      </c>
      <c r="H13584" s="1" t="s">
        <v>83</v>
      </c>
      <c r="I13584" s="1" t="s">
        <v>58</v>
      </c>
      <c r="J13584" s="1" t="str" cm="1">
        <f t="array" ref="J13584">_xlfn.IFS(F13584="","missing",F13584&lt;0,"negative",F13584=0,"zero",AND(F13584&gt;=99999,MOD(F13584,9)=0),"99999 placeholder",AND(F13584&gt;$O$5,D13584="Expense"),"Expense outlier",AND(F13584&gt;$P$5,D13584="Income"),"Income outlier",TRUE,"valid")</f>
        <v>valid</v>
      </c>
      <c r="K13584" s="1" t="str">
        <f>_xlfn.XLOOKUP(I13584,[1]category_mapping!$F$2:$F$19,[1]category_mapping!$G$2:$G$19,E13584)</f>
        <v>rent</v>
      </c>
      <c r="L13584" s="1" t="str">
        <f>IF(cleaning_working[[#This Row],[date]]="","Missing","Available")</f>
        <v>Available</v>
      </c>
    </row>
    <row r="13585" spans="1:12" x14ac:dyDescent="0.35">
      <c r="A13585" s="1" t="s">
        <v>12989</v>
      </c>
      <c r="B13585" s="1" t="s">
        <v>887</v>
      </c>
      <c r="C13585" s="3">
        <v>44875</v>
      </c>
      <c r="D13585" s="1" t="s">
        <v>13</v>
      </c>
      <c r="E13585" s="1" t="s">
        <v>24</v>
      </c>
      <c r="F13585" s="1">
        <v>13684</v>
      </c>
      <c r="G13585" s="1" t="s">
        <v>32</v>
      </c>
      <c r="H13585" s="1" t="s">
        <v>52</v>
      </c>
      <c r="I13585" s="1" t="s">
        <v>80</v>
      </c>
      <c r="J13585" s="1" t="str" cm="1">
        <f t="array" ref="J13585">_xlfn.IFS(F13585="","missing",F13585&lt;0,"negative",F13585=0,"zero",AND(F13585&gt;=99999,MOD(F13585,9)=0),"99999 placeholder",AND(F13585&gt;$O$5,D13585="Expense"),"Expense outlier",AND(F13585&gt;$P$5,D13585="Income"),"Income outlier",TRUE,"valid")</f>
        <v>valid</v>
      </c>
      <c r="K13585" s="1" t="str">
        <f>_xlfn.XLOOKUP(I13585,[1]category_mapping!$F$2:$F$19,[1]category_mapping!$G$2:$G$19,E13585)</f>
        <v>food</v>
      </c>
      <c r="L13585" s="1" t="str">
        <f>IF(cleaning_working[[#This Row],[date]]="","Missing","Available")</f>
        <v>Available</v>
      </c>
    </row>
    <row r="13586" spans="1:12" x14ac:dyDescent="0.35">
      <c r="A13586" s="1" t="s">
        <v>12990</v>
      </c>
      <c r="B13586" s="1" t="s">
        <v>762</v>
      </c>
      <c r="C13586" s="3">
        <v>45487</v>
      </c>
      <c r="D13586" s="1" t="s">
        <v>13</v>
      </c>
      <c r="E13586" s="1" t="s">
        <v>46</v>
      </c>
      <c r="F13586" s="1">
        <v>3772</v>
      </c>
      <c r="G13586" s="1" t="s">
        <v>18</v>
      </c>
      <c r="H13586" s="1" t="s">
        <v>107</v>
      </c>
      <c r="I13586" s="1" t="s">
        <v>53</v>
      </c>
      <c r="J13586" s="1" t="str" cm="1">
        <f t="array" ref="J13586">_xlfn.IFS(F13586="","missing",F13586&lt;0,"negative",F13586=0,"zero",AND(F13586&gt;=99999,MOD(F13586,9)=0),"99999 placeholder",AND(F13586&gt;$O$5,D13586="Expense"),"Expense outlier",AND(F13586&gt;$P$5,D13586="Income"),"Income outlier",TRUE,"valid")</f>
        <v>valid</v>
      </c>
      <c r="K13586" s="1" t="str">
        <f>_xlfn.XLOOKUP(I13586,[1]category_mapping!$F$2:$F$19,[1]category_mapping!$G$2:$G$19,E13586)</f>
        <v>travel</v>
      </c>
      <c r="L13586" s="1" t="str">
        <f>IF(cleaning_working[[#This Row],[date]]="","Missing","Available")</f>
        <v>Available</v>
      </c>
    </row>
    <row r="13587" spans="1:12" x14ac:dyDescent="0.35">
      <c r="A13587" s="1" t="s">
        <v>12991</v>
      </c>
      <c r="B13587" s="1" t="s">
        <v>23</v>
      </c>
      <c r="C13587" s="3">
        <v>44873</v>
      </c>
      <c r="D13587" s="1" t="s">
        <v>13</v>
      </c>
      <c r="E13587" s="1" t="s">
        <v>39</v>
      </c>
      <c r="F13587" s="1">
        <v>2261</v>
      </c>
      <c r="G13587" s="1" t="s">
        <v>32</v>
      </c>
      <c r="H13587" s="1" t="s">
        <v>86</v>
      </c>
      <c r="I13587" s="1" t="s">
        <v>178</v>
      </c>
      <c r="J13587" s="1" t="str" cm="1">
        <f t="array" ref="J13587">_xlfn.IFS(F13587="","missing",F13587&lt;0,"negative",F13587=0,"zero",AND(F13587&gt;=99999,MOD(F13587,9)=0),"99999 placeholder",AND(F13587&gt;$O$5,D13587="Expense"),"Expense outlier",AND(F13587&gt;$P$5,D13587="Income"),"Income outlier",TRUE,"valid")</f>
        <v>valid</v>
      </c>
      <c r="K13587" s="1" t="str">
        <f>_xlfn.XLOOKUP(I13587,[1]category_mapping!$F$2:$F$19,[1]category_mapping!$G$2:$G$19,E13587)</f>
        <v>rent</v>
      </c>
      <c r="L13587" s="1" t="str">
        <f>IF(cleaning_working[[#This Row],[date]]="","Missing","Available")</f>
        <v>Available</v>
      </c>
    </row>
    <row r="13588" spans="1:12" x14ac:dyDescent="0.35">
      <c r="A13588" s="1" t="s">
        <v>12992</v>
      </c>
      <c r="B13588" s="1" t="s">
        <v>365</v>
      </c>
      <c r="C13588" s="3">
        <v>44792</v>
      </c>
      <c r="D13588" s="1" t="s">
        <v>13</v>
      </c>
      <c r="E13588" s="1" t="s">
        <v>24</v>
      </c>
      <c r="F13588" s="1">
        <v>5827</v>
      </c>
      <c r="G13588" s="1" t="s">
        <v>64</v>
      </c>
      <c r="H13588" s="1" t="s">
        <v>133</v>
      </c>
      <c r="I13588" s="1" t="s">
        <v>41</v>
      </c>
      <c r="J13588" s="1" t="str" cm="1">
        <f t="array" ref="J13588">_xlfn.IFS(F13588="","missing",F13588&lt;0,"negative",F13588=0,"zero",AND(F13588&gt;=99999,MOD(F13588,9)=0),"99999 placeholder",AND(F13588&gt;$O$5,D13588="Expense"),"Expense outlier",AND(F13588&gt;$P$5,D13588="Income"),"Income outlier",TRUE,"valid")</f>
        <v>valid</v>
      </c>
      <c r="K13588" s="1" t="str">
        <f>_xlfn.XLOOKUP(I13588,[1]category_mapping!$F$2:$F$19,[1]category_mapping!$G$2:$G$19,E13588)</f>
        <v>utilities</v>
      </c>
      <c r="L13588" s="1" t="str">
        <f>IF(cleaning_working[[#This Row],[date]]="","Missing","Available")</f>
        <v>Available</v>
      </c>
    </row>
    <row r="13589" spans="1:12" x14ac:dyDescent="0.35">
      <c r="A13589" s="1" t="s">
        <v>12993</v>
      </c>
      <c r="B13589" s="1" t="s">
        <v>122</v>
      </c>
      <c r="C13589" s="3">
        <v>44367</v>
      </c>
      <c r="D13589" s="1" t="s">
        <v>13</v>
      </c>
      <c r="E13589" s="1" t="s">
        <v>39</v>
      </c>
      <c r="F13589" s="1">
        <v>4469</v>
      </c>
      <c r="G13589" s="1" t="s">
        <v>64</v>
      </c>
      <c r="H13589" s="1" t="s">
        <v>107</v>
      </c>
      <c r="I13589" s="1" t="s">
        <v>53</v>
      </c>
      <c r="J13589" s="1" t="str" cm="1">
        <f t="array" ref="J13589">_xlfn.IFS(F13589="","missing",F13589&lt;0,"negative",F13589=0,"zero",AND(F13589&gt;=99999,MOD(F13589,9)=0),"99999 placeholder",AND(F13589&gt;$O$5,D13589="Expense"),"Expense outlier",AND(F13589&gt;$P$5,D13589="Income"),"Income outlier",TRUE,"valid")</f>
        <v>valid</v>
      </c>
      <c r="K13589" s="1" t="str">
        <f>_xlfn.XLOOKUP(I13589,[1]category_mapping!$F$2:$F$19,[1]category_mapping!$G$2:$G$19,E13589)</f>
        <v>travel</v>
      </c>
      <c r="L13589" s="1" t="str">
        <f>IF(cleaning_working[[#This Row],[date]]="","Missing","Available")</f>
        <v>Available</v>
      </c>
    </row>
    <row r="13590" spans="1:12" x14ac:dyDescent="0.35">
      <c r="A13590" s="1" t="s">
        <v>12994</v>
      </c>
      <c r="B13590" s="1" t="s">
        <v>767</v>
      </c>
      <c r="C13590" s="3">
        <v>44829</v>
      </c>
      <c r="D13590" s="1" t="s">
        <v>13</v>
      </c>
      <c r="E13590" s="1" t="s">
        <v>63</v>
      </c>
      <c r="F13590" s="1">
        <v>7644</v>
      </c>
      <c r="G13590" s="1" t="s">
        <v>64</v>
      </c>
      <c r="H13590" s="1" t="s">
        <v>25</v>
      </c>
      <c r="J13590" s="1" t="str" cm="1">
        <f t="array" ref="J13590">_xlfn.IFS(F13590="","missing",F13590&lt;0,"negative",F13590=0,"zero",AND(F13590&gt;=99999,MOD(F13590,9)=0),"99999 placeholder",AND(F13590&gt;$O$5,D13590="Expense"),"Expense outlier",AND(F13590&gt;$P$5,D13590="Income"),"Income outlier",TRUE,"valid")</f>
        <v>valid</v>
      </c>
      <c r="K13590" s="1" t="str">
        <f>_xlfn.XLOOKUP(I13590,[1]category_mapping!$F$2:$F$19,[1]category_mapping!$G$2:$G$19,E13590)</f>
        <v>utilities</v>
      </c>
      <c r="L13590" s="1" t="str">
        <f>IF(cleaning_working[[#This Row],[date]]="","Missing","Available")</f>
        <v>Available</v>
      </c>
    </row>
    <row r="13591" spans="1:12" x14ac:dyDescent="0.35">
      <c r="A13591" s="1" t="s">
        <v>901</v>
      </c>
      <c r="B13591" s="1" t="s">
        <v>190</v>
      </c>
      <c r="C13591" s="3">
        <v>44224</v>
      </c>
      <c r="D13591" s="1" t="s">
        <v>13</v>
      </c>
      <c r="E13591" s="1" t="s">
        <v>63</v>
      </c>
      <c r="F13591" s="1">
        <v>6008</v>
      </c>
      <c r="G13591" s="1" t="s">
        <v>40</v>
      </c>
      <c r="H13591" s="1" t="s">
        <v>65</v>
      </c>
      <c r="I13591" s="1" t="s">
        <v>87</v>
      </c>
      <c r="J13591" s="1" t="str" cm="1">
        <f t="array" ref="J13591">_xlfn.IFS(F13591="","missing",F13591&lt;0,"negative",F13591=0,"zero",AND(F13591&gt;=99999,MOD(F13591,9)=0),"99999 placeholder",AND(F13591&gt;$O$5,D13591="Expense"),"Expense outlier",AND(F13591&gt;$P$5,D13591="Income"),"Income outlier",TRUE,"valid")</f>
        <v>valid</v>
      </c>
      <c r="K13591" s="1" t="str">
        <f>_xlfn.XLOOKUP(I13591,[1]category_mapping!$F$2:$F$19,[1]category_mapping!$G$2:$G$19,E13591)</f>
        <v>utilities</v>
      </c>
      <c r="L13591" s="1" t="str">
        <f>IF(cleaning_working[[#This Row],[date]]="","Missing","Available")</f>
        <v>Available</v>
      </c>
    </row>
    <row r="13592" spans="1:12" x14ac:dyDescent="0.35">
      <c r="A13592" s="1" t="s">
        <v>12995</v>
      </c>
      <c r="B13592" s="1" t="s">
        <v>85</v>
      </c>
      <c r="C13592" s="3">
        <v>44779</v>
      </c>
      <c r="D13592" s="1" t="s">
        <v>13</v>
      </c>
      <c r="E13592" s="1" t="s">
        <v>176</v>
      </c>
      <c r="F13592" s="1">
        <v>7251</v>
      </c>
      <c r="G13592" s="1" t="s">
        <v>32</v>
      </c>
      <c r="H13592" s="1" t="s">
        <v>33</v>
      </c>
      <c r="I13592" s="1" t="s">
        <v>134</v>
      </c>
      <c r="J13592" s="1" t="str" cm="1">
        <f t="array" ref="J13592">_xlfn.IFS(F13592="","missing",F13592&lt;0,"negative",F13592=0,"zero",AND(F13592&gt;=99999,MOD(F13592,9)=0),"99999 placeholder",AND(F13592&gt;$O$5,D13592="Expense"),"Expense outlier",AND(F13592&gt;$P$5,D13592="Income"),"Income outlier",TRUE,"valid")</f>
        <v>valid</v>
      </c>
      <c r="K13592" s="1" t="str">
        <f>_xlfn.XLOOKUP(I13592,[1]category_mapping!$F$2:$F$19,[1]category_mapping!$G$2:$G$19,E13592)</f>
        <v>education</v>
      </c>
      <c r="L13592" s="1" t="str">
        <f>IF(cleaning_working[[#This Row],[date]]="","Missing","Available")</f>
        <v>Available</v>
      </c>
    </row>
    <row r="13593" spans="1:12" x14ac:dyDescent="0.35">
      <c r="A13593" s="1" t="s">
        <v>12996</v>
      </c>
      <c r="B13593" s="1" t="s">
        <v>92</v>
      </c>
      <c r="C13593" s="3">
        <v>45481</v>
      </c>
      <c r="D13593" s="1" t="s">
        <v>13</v>
      </c>
      <c r="E13593" s="1" t="s">
        <v>104</v>
      </c>
      <c r="F13593" s="1">
        <v>6883</v>
      </c>
      <c r="G13593" s="1" t="s">
        <v>64</v>
      </c>
      <c r="H13593" s="1" t="s">
        <v>133</v>
      </c>
      <c r="I13593" s="1" t="s">
        <v>66</v>
      </c>
      <c r="J13593" s="1" t="str" cm="1">
        <f t="array" ref="J13593">_xlfn.IFS(F13593="","missing",F13593&lt;0,"negative",F13593=0,"zero",AND(F13593&gt;=99999,MOD(F13593,9)=0),"99999 placeholder",AND(F13593&gt;$O$5,D13593="Expense"),"Expense outlier",AND(F13593&gt;$P$5,D13593="Income"),"Income outlier",TRUE,"valid")</f>
        <v>valid</v>
      </c>
      <c r="K13593" s="1" t="str">
        <f>_xlfn.XLOOKUP(I13593,[1]category_mapping!$F$2:$F$19,[1]category_mapping!$G$2:$G$19,E13593)</f>
        <v>food</v>
      </c>
      <c r="L13593" s="1" t="str">
        <f>IF(cleaning_working[[#This Row],[date]]="","Missing","Available")</f>
        <v>Available</v>
      </c>
    </row>
    <row r="13594" spans="1:12" x14ac:dyDescent="0.35">
      <c r="A13594" s="1" t="s">
        <v>12997</v>
      </c>
      <c r="B13594" s="1" t="s">
        <v>686</v>
      </c>
      <c r="C13594" s="3">
        <v>45279</v>
      </c>
      <c r="D13594" s="1" t="s">
        <v>14</v>
      </c>
      <c r="E13594" s="1" t="s">
        <v>31</v>
      </c>
      <c r="F13594" s="1">
        <v>50686</v>
      </c>
      <c r="G13594" s="1" t="s">
        <v>32</v>
      </c>
      <c r="H13594" s="1" t="s">
        <v>26</v>
      </c>
      <c r="I13594" s="1" t="s">
        <v>46</v>
      </c>
      <c r="J13594" s="1" t="str" cm="1">
        <f t="array" ref="J13594">_xlfn.IFS(F13594="","missing",F13594&lt;0,"negative",F13594=0,"zero",AND(F13594&gt;=99999,MOD(F13594,9)=0),"99999 placeholder",AND(F13594&gt;$O$5,D13594="Expense"),"Expense outlier",AND(F13594&gt;$P$5,D13594="Income"),"Income outlier",TRUE,"valid")</f>
        <v>valid</v>
      </c>
      <c r="K13594" s="1" t="str">
        <f>_xlfn.XLOOKUP(I13594,[1]category_mapping!$F$2:$F$19,[1]category_mapping!$G$2:$G$19,E13594)</f>
        <v>freelance</v>
      </c>
      <c r="L13594" s="1" t="str">
        <f>IF(cleaning_working[[#This Row],[date]]="","Missing","Available")</f>
        <v>Available</v>
      </c>
    </row>
    <row r="13595" spans="1:12" x14ac:dyDescent="0.35">
      <c r="A13595" s="1" t="s">
        <v>12998</v>
      </c>
      <c r="B13595" s="1" t="s">
        <v>686</v>
      </c>
      <c r="C13595" s="3">
        <v>45163</v>
      </c>
      <c r="D13595" s="1" t="s">
        <v>13</v>
      </c>
      <c r="E13595" s="1" t="s">
        <v>96</v>
      </c>
      <c r="F13595" s="1">
        <v>4592</v>
      </c>
      <c r="G13595" s="1" t="s">
        <v>40</v>
      </c>
      <c r="H13595" s="1" t="s">
        <v>107</v>
      </c>
      <c r="J13595" s="1" t="str" cm="1">
        <f t="array" ref="J13595">_xlfn.IFS(F13595="","missing",F13595&lt;0,"negative",F13595=0,"zero",AND(F13595&gt;=99999,MOD(F13595,9)=0),"99999 placeholder",AND(F13595&gt;$O$5,D13595="Expense"),"Expense outlier",AND(F13595&gt;$P$5,D13595="Income"),"Income outlier",TRUE,"valid")</f>
        <v>valid</v>
      </c>
      <c r="K13595" s="1" t="str">
        <f>_xlfn.XLOOKUP(I13595,[1]category_mapping!$F$2:$F$19,[1]category_mapping!$G$2:$G$19,E13595)</f>
        <v>travel</v>
      </c>
      <c r="L13595" s="1" t="str">
        <f>IF(cleaning_working[[#This Row],[date]]="","Missing","Available")</f>
        <v>Available</v>
      </c>
    </row>
    <row r="13596" spans="1:12" x14ac:dyDescent="0.35">
      <c r="A13596" s="1" t="s">
        <v>12999</v>
      </c>
      <c r="B13596" s="1" t="s">
        <v>500</v>
      </c>
      <c r="C13596" s="3">
        <v>45252</v>
      </c>
      <c r="D13596" s="1" t="s">
        <v>14</v>
      </c>
      <c r="E13596" s="1" t="s">
        <v>57</v>
      </c>
      <c r="F13596" s="1">
        <v>45815</v>
      </c>
      <c r="G13596" s="1" t="s">
        <v>40</v>
      </c>
      <c r="H13596" s="1" t="s">
        <v>83</v>
      </c>
      <c r="I13596" s="1" t="s">
        <v>71</v>
      </c>
      <c r="J13596" s="1" t="str" cm="1">
        <f t="array" ref="J13596">_xlfn.IFS(F13596="","missing",F13596&lt;0,"negative",F13596=0,"zero",AND(F13596&gt;=99999,MOD(F13596,9)=0),"99999 placeholder",AND(F13596&gt;$O$5,D13596="Expense"),"Expense outlier",AND(F13596&gt;$P$5,D13596="Income"),"Income outlier",TRUE,"valid")</f>
        <v>valid</v>
      </c>
      <c r="K13596" s="1" t="str">
        <f>_xlfn.XLOOKUP(I13596,[1]category_mapping!$F$2:$F$19,[1]category_mapping!$G$2:$G$19,E13596)</f>
        <v>health</v>
      </c>
      <c r="L13596" s="1" t="str">
        <f>IF(cleaning_working[[#This Row],[date]]="","Missing","Available")</f>
        <v>Available</v>
      </c>
    </row>
    <row r="13597" spans="1:12" x14ac:dyDescent="0.35">
      <c r="A13597" s="1" t="s">
        <v>13000</v>
      </c>
      <c r="B13597" s="1" t="s">
        <v>161</v>
      </c>
      <c r="C13597" s="3">
        <v>44349</v>
      </c>
      <c r="D13597" s="1" t="s">
        <v>13</v>
      </c>
      <c r="E13597" s="1" t="s">
        <v>39</v>
      </c>
      <c r="F13597" s="1">
        <v>3785</v>
      </c>
      <c r="G13597" s="1" t="s">
        <v>40</v>
      </c>
      <c r="H13597" s="1" t="s">
        <v>65</v>
      </c>
      <c r="J13597" s="1" t="str" cm="1">
        <f t="array" ref="J13597">_xlfn.IFS(F13597="","missing",F13597&lt;0,"negative",F13597=0,"zero",AND(F13597&gt;=99999,MOD(F13597,9)=0),"99999 placeholder",AND(F13597&gt;$O$5,D13597="Expense"),"Expense outlier",AND(F13597&gt;$P$5,D13597="Income"),"Income outlier",TRUE,"valid")</f>
        <v>valid</v>
      </c>
      <c r="K13597" s="1" t="str">
        <f>_xlfn.XLOOKUP(I13597,[1]category_mapping!$F$2:$F$19,[1]category_mapping!$G$2:$G$19,E13597)</f>
        <v>food</v>
      </c>
      <c r="L13597" s="1" t="str">
        <f>IF(cleaning_working[[#This Row],[date]]="","Missing","Available")</f>
        <v>Available</v>
      </c>
    </row>
    <row r="13598" spans="1:12" x14ac:dyDescent="0.35">
      <c r="A13598" s="1" t="s">
        <v>13001</v>
      </c>
      <c r="B13598" s="1" t="s">
        <v>491</v>
      </c>
      <c r="C13598" s="3">
        <v>44505</v>
      </c>
      <c r="D13598" s="1" t="s">
        <v>13</v>
      </c>
      <c r="E13598" s="1" t="s">
        <v>17</v>
      </c>
      <c r="F13598" s="1">
        <v>8791</v>
      </c>
      <c r="G13598" s="1" t="s">
        <v>64</v>
      </c>
      <c r="H13598" s="1" t="s">
        <v>33</v>
      </c>
      <c r="I13598" s="1" t="s">
        <v>97</v>
      </c>
      <c r="J13598" s="1" t="str" cm="1">
        <f t="array" ref="J13598">_xlfn.IFS(F13598="","missing",F13598&lt;0,"negative",F13598=0,"zero",AND(F13598&gt;=99999,MOD(F13598,9)=0),"99999 placeholder",AND(F13598&gt;$O$5,D13598="Expense"),"Expense outlier",AND(F13598&gt;$P$5,D13598="Income"),"Income outlier",TRUE,"valid")</f>
        <v>valid</v>
      </c>
      <c r="K13598" s="1" t="str">
        <f>_xlfn.XLOOKUP(I13598,[1]category_mapping!$F$2:$F$19,[1]category_mapping!$G$2:$G$19,E13598)</f>
        <v>health</v>
      </c>
      <c r="L13598" s="1" t="str">
        <f>IF(cleaning_working[[#This Row],[date]]="","Missing","Available")</f>
        <v>Available</v>
      </c>
    </row>
    <row r="13599" spans="1:12" x14ac:dyDescent="0.35">
      <c r="A13599" s="1" t="s">
        <v>13002</v>
      </c>
      <c r="B13599" s="1" t="s">
        <v>381</v>
      </c>
      <c r="C13599" s="3">
        <v>45527</v>
      </c>
      <c r="D13599" s="1" t="s">
        <v>13</v>
      </c>
      <c r="E13599" s="1" t="s">
        <v>63</v>
      </c>
      <c r="F13599" s="1">
        <v>2705</v>
      </c>
      <c r="G13599" s="1" t="s">
        <v>40</v>
      </c>
      <c r="H13599" s="1" t="s">
        <v>26</v>
      </c>
      <c r="I13599" s="1" t="s">
        <v>217</v>
      </c>
      <c r="J13599" s="1" t="str" cm="1">
        <f t="array" ref="J13599">_xlfn.IFS(F13599="","missing",F13599&lt;0,"negative",F13599=0,"zero",AND(F13599&gt;=99999,MOD(F13599,9)=0),"99999 placeholder",AND(F13599&gt;$O$5,D13599="Expense"),"Expense outlier",AND(F13599&gt;$P$5,D13599="Income"),"Income outlier",TRUE,"valid")</f>
        <v>valid</v>
      </c>
      <c r="K13599" s="1" t="str">
        <f>_xlfn.XLOOKUP(I13599,[1]category_mapping!$F$2:$F$19,[1]category_mapping!$G$2:$G$19,E13599)</f>
        <v>rent</v>
      </c>
      <c r="L13599" s="1" t="str">
        <f>IF(cleaning_working[[#This Row],[date]]="","Missing","Available")</f>
        <v>Available</v>
      </c>
    </row>
    <row r="13600" spans="1:12" x14ac:dyDescent="0.35">
      <c r="A13600" s="1" t="s">
        <v>13003</v>
      </c>
      <c r="B13600" s="1" t="s">
        <v>152</v>
      </c>
      <c r="C13600" s="3">
        <v>44727</v>
      </c>
      <c r="D13600" s="1" t="s">
        <v>13</v>
      </c>
      <c r="E13600" s="1" t="s">
        <v>39</v>
      </c>
      <c r="F13600" s="1">
        <v>8215</v>
      </c>
      <c r="G13600" s="1" t="s">
        <v>40</v>
      </c>
      <c r="H13600" s="1" t="s">
        <v>86</v>
      </c>
      <c r="I13600" s="1" t="s">
        <v>217</v>
      </c>
      <c r="J13600" s="1" t="str" cm="1">
        <f t="array" ref="J13600">_xlfn.IFS(F13600="","missing",F13600&lt;0,"negative",F13600=0,"zero",AND(F13600&gt;=99999,MOD(F13600,9)=0),"99999 placeholder",AND(F13600&gt;$O$5,D13600="Expense"),"Expense outlier",AND(F13600&gt;$P$5,D13600="Income"),"Income outlier",TRUE,"valid")</f>
        <v>valid</v>
      </c>
      <c r="K13600" s="1" t="str">
        <f>_xlfn.XLOOKUP(I13600,[1]category_mapping!$F$2:$F$19,[1]category_mapping!$G$2:$G$19,E13600)</f>
        <v>rent</v>
      </c>
      <c r="L13600" s="1" t="str">
        <f>IF(cleaning_working[[#This Row],[date]]="","Missing","Available")</f>
        <v>Available</v>
      </c>
    </row>
    <row r="13601" spans="1:12" x14ac:dyDescent="0.35">
      <c r="A13601" s="1" t="s">
        <v>13004</v>
      </c>
      <c r="B13601" s="1" t="s">
        <v>250</v>
      </c>
      <c r="C13601" s="3">
        <v>44795</v>
      </c>
      <c r="D13601" s="1" t="s">
        <v>13</v>
      </c>
      <c r="E13601" s="1" t="s">
        <v>45</v>
      </c>
      <c r="F13601" s="1">
        <v>1951</v>
      </c>
      <c r="G13601" s="1" t="s">
        <v>18</v>
      </c>
      <c r="H13601" s="1" t="s">
        <v>107</v>
      </c>
      <c r="I13601" s="1" t="s">
        <v>41</v>
      </c>
      <c r="J13601" s="1" t="str" cm="1">
        <f t="array" ref="J13601">_xlfn.IFS(F13601="","missing",F13601&lt;0,"negative",F13601=0,"zero",AND(F13601&gt;=99999,MOD(F13601,9)=0),"99999 placeholder",AND(F13601&gt;$O$5,D13601="Expense"),"Expense outlier",AND(F13601&gt;$P$5,D13601="Income"),"Income outlier",TRUE,"valid")</f>
        <v>valid</v>
      </c>
      <c r="K13601" s="1" t="str">
        <f>_xlfn.XLOOKUP(I13601,[1]category_mapping!$F$2:$F$19,[1]category_mapping!$G$2:$G$19,E13601)</f>
        <v>utilities</v>
      </c>
      <c r="L13601" s="1" t="str">
        <f>IF(cleaning_working[[#This Row],[date]]="","Missing","Available")</f>
        <v>Available</v>
      </c>
    </row>
    <row r="13602" spans="1:12" x14ac:dyDescent="0.35">
      <c r="A13602" s="1" t="s">
        <v>13005</v>
      </c>
      <c r="B13602" s="1" t="s">
        <v>557</v>
      </c>
      <c r="C13602" s="3">
        <v>45282</v>
      </c>
      <c r="D13602" s="1" t="s">
        <v>13</v>
      </c>
      <c r="E13602" s="1" t="s">
        <v>63</v>
      </c>
      <c r="F13602" s="1">
        <v>4656</v>
      </c>
      <c r="G13602" s="1" t="s">
        <v>40</v>
      </c>
      <c r="H13602" s="1" t="s">
        <v>86</v>
      </c>
      <c r="I13602" s="1" t="s">
        <v>41</v>
      </c>
      <c r="J13602" s="1" t="str" cm="1">
        <f t="array" ref="J13602">_xlfn.IFS(F13602="","missing",F13602&lt;0,"negative",F13602=0,"zero",AND(F13602&gt;=99999,MOD(F13602,9)=0),"99999 placeholder",AND(F13602&gt;$O$5,D13602="Expense"),"Expense outlier",AND(F13602&gt;$P$5,D13602="Income"),"Income outlier",TRUE,"valid")</f>
        <v>valid</v>
      </c>
      <c r="K13602" s="1" t="str">
        <f>_xlfn.XLOOKUP(I13602,[1]category_mapping!$F$2:$F$19,[1]category_mapping!$G$2:$G$19,E13602)</f>
        <v>utilities</v>
      </c>
      <c r="L13602" s="1" t="str">
        <f>IF(cleaning_working[[#This Row],[date]]="","Missing","Available")</f>
        <v>Available</v>
      </c>
    </row>
    <row r="13603" spans="1:12" x14ac:dyDescent="0.35">
      <c r="A13603" s="1" t="s">
        <v>13006</v>
      </c>
      <c r="B13603" s="1" t="s">
        <v>92</v>
      </c>
      <c r="C13603" s="3">
        <v>44249</v>
      </c>
      <c r="D13603" s="1" t="s">
        <v>13</v>
      </c>
      <c r="E13603" s="1" t="s">
        <v>39</v>
      </c>
      <c r="F13603" s="1">
        <v>2265</v>
      </c>
      <c r="G13603" s="1" t="s">
        <v>32</v>
      </c>
      <c r="H13603" s="1" t="s">
        <v>159</v>
      </c>
      <c r="J13603" s="1" t="str" cm="1">
        <f t="array" ref="J13603">_xlfn.IFS(F13603="","missing",F13603&lt;0,"negative",F13603=0,"zero",AND(F13603&gt;=99999,MOD(F13603,9)=0),"99999 placeholder",AND(F13603&gt;$O$5,D13603="Expense"),"Expense outlier",AND(F13603&gt;$P$5,D13603="Income"),"Income outlier",TRUE,"valid")</f>
        <v>valid</v>
      </c>
      <c r="K13603" s="1" t="str">
        <f>_xlfn.XLOOKUP(I13603,[1]category_mapping!$F$2:$F$19,[1]category_mapping!$G$2:$G$19,E13603)</f>
        <v>food</v>
      </c>
      <c r="L13603" s="1" t="str">
        <f>IF(cleaning_working[[#This Row],[date]]="","Missing","Available")</f>
        <v>Available</v>
      </c>
    </row>
    <row r="13604" spans="1:12" x14ac:dyDescent="0.35">
      <c r="A13604" s="1" t="s">
        <v>4369</v>
      </c>
      <c r="B13604" s="1" t="s">
        <v>381</v>
      </c>
      <c r="C13604" s="3">
        <v>44475</v>
      </c>
      <c r="D13604" s="1" t="s">
        <v>14</v>
      </c>
      <c r="E13604" s="1" t="s">
        <v>70</v>
      </c>
      <c r="F13604" s="1">
        <v>61674</v>
      </c>
      <c r="G13604" s="1" t="s">
        <v>64</v>
      </c>
      <c r="H13604" s="1" t="s">
        <v>83</v>
      </c>
      <c r="I13604" s="1" t="s">
        <v>178</v>
      </c>
      <c r="J13604" s="1" t="str" cm="1">
        <f t="array" ref="J13604">_xlfn.IFS(F13604="","missing",F13604&lt;0,"negative",F13604=0,"zero",AND(F13604&gt;=99999,MOD(F13604,9)=0),"99999 placeholder",AND(F13604&gt;$O$5,D13604="Expense"),"Expense outlier",AND(F13604&gt;$P$5,D13604="Income"),"Income outlier",TRUE,"valid")</f>
        <v>valid</v>
      </c>
      <c r="K13604" s="1" t="str">
        <f>_xlfn.XLOOKUP(I13604,[1]category_mapping!$F$2:$F$19,[1]category_mapping!$G$2:$G$19,E13604)</f>
        <v>rent</v>
      </c>
      <c r="L13604" s="1" t="str">
        <f>IF(cleaning_working[[#This Row],[date]]="","Missing","Available")</f>
        <v>Available</v>
      </c>
    </row>
    <row r="13605" spans="1:12" x14ac:dyDescent="0.35">
      <c r="A13605" s="1" t="s">
        <v>13007</v>
      </c>
      <c r="B13605" s="1" t="s">
        <v>214</v>
      </c>
      <c r="C13605" s="3">
        <v>45600</v>
      </c>
      <c r="D13605" s="1" t="s">
        <v>13</v>
      </c>
      <c r="E13605" s="1" t="s">
        <v>63</v>
      </c>
      <c r="F13605" s="1">
        <v>5559</v>
      </c>
      <c r="G13605" s="1" t="s">
        <v>18</v>
      </c>
      <c r="H13605" s="1" t="s">
        <v>83</v>
      </c>
      <c r="I13605" s="1" t="s">
        <v>120</v>
      </c>
      <c r="J13605" s="1" t="str" cm="1">
        <f t="array" ref="J13605">_xlfn.IFS(F13605="","missing",F13605&lt;0,"negative",F13605=0,"zero",AND(F13605&gt;=99999,MOD(F13605,9)=0),"99999 placeholder",AND(F13605&gt;$O$5,D13605="Expense"),"Expense outlier",AND(F13605&gt;$P$5,D13605="Income"),"Income outlier",TRUE,"valid")</f>
        <v>valid</v>
      </c>
      <c r="K13605" s="1" t="str">
        <f>_xlfn.XLOOKUP(I13605,[1]category_mapping!$F$2:$F$19,[1]category_mapping!$G$2:$G$19,E13605)</f>
        <v>food</v>
      </c>
      <c r="L13605" s="1" t="str">
        <f>IF(cleaning_working[[#This Row],[date]]="","Missing","Available")</f>
        <v>Available</v>
      </c>
    </row>
    <row r="13606" spans="1:12" x14ac:dyDescent="0.35">
      <c r="A13606" s="1" t="s">
        <v>13008</v>
      </c>
      <c r="B13606" s="1" t="s">
        <v>73</v>
      </c>
      <c r="C13606" s="3">
        <v>45156</v>
      </c>
      <c r="D13606" s="1" t="s">
        <v>13</v>
      </c>
      <c r="E13606" s="1" t="s">
        <v>39</v>
      </c>
      <c r="F13606" s="1">
        <v>1248</v>
      </c>
      <c r="G13606" s="1" t="s">
        <v>64</v>
      </c>
      <c r="H13606" s="1" t="s">
        <v>33</v>
      </c>
      <c r="I13606" s="1" t="s">
        <v>137</v>
      </c>
      <c r="J13606" s="1" t="str" cm="1">
        <f t="array" ref="J13606">_xlfn.IFS(F13606="","missing",F13606&lt;0,"negative",F13606=0,"zero",AND(F13606&gt;=99999,MOD(F13606,9)=0),"99999 placeholder",AND(F13606&gt;$O$5,D13606="Expense"),"Expense outlier",AND(F13606&gt;$P$5,D13606="Income"),"Income outlier",TRUE,"valid")</f>
        <v>valid</v>
      </c>
      <c r="K13606" s="1" t="str">
        <f>_xlfn.XLOOKUP(I13606,[1]category_mapping!$F$2:$F$19,[1]category_mapping!$G$2:$G$19,E13606)</f>
        <v>travel</v>
      </c>
      <c r="L13606" s="1" t="str">
        <f>IF(cleaning_working[[#This Row],[date]]="","Missing","Available")</f>
        <v>Available</v>
      </c>
    </row>
    <row r="13607" spans="1:12" x14ac:dyDescent="0.35">
      <c r="A13607" s="1" t="s">
        <v>13009</v>
      </c>
      <c r="B13607" s="1" t="s">
        <v>782</v>
      </c>
      <c r="C13607" s="3">
        <v>45635</v>
      </c>
      <c r="D13607" s="1" t="s">
        <v>14</v>
      </c>
      <c r="E13607" s="1" t="s">
        <v>31</v>
      </c>
      <c r="F13607" s="1">
        <v>22156</v>
      </c>
      <c r="G13607" s="1" t="s">
        <v>40</v>
      </c>
      <c r="H13607" s="1" t="s">
        <v>19</v>
      </c>
      <c r="I13607" s="1" t="s">
        <v>120</v>
      </c>
      <c r="J13607" s="1" t="str" cm="1">
        <f t="array" ref="J13607">_xlfn.IFS(F13607="","missing",F13607&lt;0,"negative",F13607=0,"zero",AND(F13607&gt;=99999,MOD(F13607,9)=0),"99999 placeholder",AND(F13607&gt;$O$5,D13607="Expense"),"Expense outlier",AND(F13607&gt;$P$5,D13607="Income"),"Income outlier",TRUE,"valid")</f>
        <v>valid</v>
      </c>
      <c r="K13607" s="1" t="str">
        <f>_xlfn.XLOOKUP(I13607,[1]category_mapping!$F$2:$F$19,[1]category_mapping!$G$2:$G$19,E13607)</f>
        <v>food</v>
      </c>
      <c r="L13607" s="1" t="str">
        <f>IF(cleaning_working[[#This Row],[date]]="","Missing","Available")</f>
        <v>Available</v>
      </c>
    </row>
    <row r="13608" spans="1:12" x14ac:dyDescent="0.35">
      <c r="A13608" s="1" t="s">
        <v>13010</v>
      </c>
      <c r="B13608" s="1" t="s">
        <v>464</v>
      </c>
      <c r="C13608" s="3">
        <v>44788</v>
      </c>
      <c r="D13608" s="1" t="s">
        <v>13</v>
      </c>
      <c r="E13608" s="1" t="s">
        <v>17</v>
      </c>
      <c r="F13608" s="1">
        <v>2565</v>
      </c>
      <c r="G13608" s="1" t="s">
        <v>32</v>
      </c>
      <c r="H13608" s="1" t="s">
        <v>83</v>
      </c>
      <c r="I13608" s="1" t="s">
        <v>272</v>
      </c>
      <c r="J13608" s="1" t="str" cm="1">
        <f t="array" ref="J13608">_xlfn.IFS(F13608="","missing",F13608&lt;0,"negative",F13608=0,"zero",AND(F13608&gt;=99999,MOD(F13608,9)=0),"99999 placeholder",AND(F13608&gt;$O$5,D13608="Expense"),"Expense outlier",AND(F13608&gt;$P$5,D13608="Income"),"Income outlier",TRUE,"valid")</f>
        <v>valid</v>
      </c>
      <c r="K13608" s="1" t="str">
        <f>_xlfn.XLOOKUP(I13608,[1]category_mapping!$F$2:$F$19,[1]category_mapping!$G$2:$G$19,E13608)</f>
        <v>food</v>
      </c>
      <c r="L13608" s="1" t="str">
        <f>IF(cleaning_working[[#This Row],[date]]="","Missing","Available")</f>
        <v>Available</v>
      </c>
    </row>
    <row r="13609" spans="1:12" x14ac:dyDescent="0.35">
      <c r="A13609" s="1" t="s">
        <v>13011</v>
      </c>
      <c r="B13609" s="1" t="s">
        <v>190</v>
      </c>
      <c r="C13609" s="3">
        <v>45249</v>
      </c>
      <c r="D13609" s="1" t="s">
        <v>13</v>
      </c>
      <c r="E13609" s="1" t="s">
        <v>63</v>
      </c>
      <c r="F13609" s="1">
        <v>3444</v>
      </c>
      <c r="G13609" s="1" t="s">
        <v>64</v>
      </c>
      <c r="H13609" s="1" t="s">
        <v>33</v>
      </c>
      <c r="J13609" s="1" t="str" cm="1">
        <f t="array" ref="J13609">_xlfn.IFS(F13609="","missing",F13609&lt;0,"negative",F13609=0,"zero",AND(F13609&gt;=99999,MOD(F13609,9)=0),"99999 placeholder",AND(F13609&gt;$O$5,D13609="Expense"),"Expense outlier",AND(F13609&gt;$P$5,D13609="Income"),"Income outlier",TRUE,"valid")</f>
        <v>valid</v>
      </c>
      <c r="K13609" s="1" t="str">
        <f>_xlfn.XLOOKUP(I13609,[1]category_mapping!$F$2:$F$19,[1]category_mapping!$G$2:$G$19,E13609)</f>
        <v>utilities</v>
      </c>
      <c r="L13609" s="1" t="str">
        <f>IF(cleaning_working[[#This Row],[date]]="","Missing","Available")</f>
        <v>Available</v>
      </c>
    </row>
    <row r="13610" spans="1:12" x14ac:dyDescent="0.35">
      <c r="A13610" s="1" t="s">
        <v>13012</v>
      </c>
      <c r="B13610" s="1" t="s">
        <v>69</v>
      </c>
      <c r="C13610" s="3">
        <v>44978</v>
      </c>
      <c r="D13610" s="1" t="s">
        <v>13</v>
      </c>
      <c r="E13610" s="1" t="s">
        <v>39</v>
      </c>
      <c r="F13610" s="1">
        <v>2759</v>
      </c>
      <c r="G13610" s="1" t="s">
        <v>64</v>
      </c>
      <c r="H13610" s="1" t="s">
        <v>25</v>
      </c>
      <c r="I13610" s="1" t="s">
        <v>128</v>
      </c>
      <c r="J13610" s="1" t="str" cm="1">
        <f t="array" ref="J13610">_xlfn.IFS(F13610="","missing",F13610&lt;0,"negative",F13610=0,"zero",AND(F13610&gt;=99999,MOD(F13610,9)=0),"99999 placeholder",AND(F13610&gt;$O$5,D13610="Expense"),"Expense outlier",AND(F13610&gt;$P$5,D13610="Income"),"Income outlier",TRUE,"valid")</f>
        <v>valid</v>
      </c>
      <c r="K13610" s="1" t="str">
        <f>_xlfn.XLOOKUP(I13610,[1]category_mapping!$F$2:$F$19,[1]category_mapping!$G$2:$G$19,E13610)</f>
        <v>utilities</v>
      </c>
      <c r="L13610" s="1" t="str">
        <f>IF(cleaning_working[[#This Row],[date]]="","Missing","Available")</f>
        <v>Available</v>
      </c>
    </row>
    <row r="13611" spans="1:12" x14ac:dyDescent="0.35">
      <c r="A13611" s="1" t="s">
        <v>13013</v>
      </c>
      <c r="B13611" s="1" t="s">
        <v>192</v>
      </c>
      <c r="C13611" s="3">
        <v>45515</v>
      </c>
      <c r="D13611" s="1" t="s">
        <v>14</v>
      </c>
      <c r="E13611" s="1" t="s">
        <v>215</v>
      </c>
      <c r="F13611" s="1">
        <v>39095</v>
      </c>
      <c r="G13611" s="1" t="s">
        <v>40</v>
      </c>
      <c r="H13611" s="1" t="s">
        <v>83</v>
      </c>
      <c r="I13611" s="1" t="s">
        <v>137</v>
      </c>
      <c r="J13611" s="1" t="str" cm="1">
        <f t="array" ref="J13611">_xlfn.IFS(F13611="","missing",F13611&lt;0,"negative",F13611=0,"zero",AND(F13611&gt;=99999,MOD(F13611,9)=0),"99999 placeholder",AND(F13611&gt;$O$5,D13611="Expense"),"Expense outlier",AND(F13611&gt;$P$5,D13611="Income"),"Income outlier",TRUE,"valid")</f>
        <v>valid</v>
      </c>
      <c r="K13611" s="1" t="str">
        <f>_xlfn.XLOOKUP(I13611,[1]category_mapping!$F$2:$F$19,[1]category_mapping!$G$2:$G$19,E13611)</f>
        <v>travel</v>
      </c>
      <c r="L13611" s="1" t="str">
        <f>IF(cleaning_working[[#This Row],[date]]="","Missing","Available")</f>
        <v>Available</v>
      </c>
    </row>
    <row r="13612" spans="1:12" x14ac:dyDescent="0.35">
      <c r="A13612" s="1" t="s">
        <v>13014</v>
      </c>
      <c r="B13612" s="1" t="s">
        <v>420</v>
      </c>
      <c r="C13612" s="3">
        <v>44566</v>
      </c>
      <c r="D13612" s="1" t="s">
        <v>13</v>
      </c>
      <c r="E13612" s="1" t="s">
        <v>24</v>
      </c>
      <c r="F13612" s="1">
        <v>5680</v>
      </c>
      <c r="G13612" s="1" t="s">
        <v>18</v>
      </c>
      <c r="H13612" s="1" t="s">
        <v>65</v>
      </c>
      <c r="I13612" s="1" t="s">
        <v>58</v>
      </c>
      <c r="J13612" s="1" t="str" cm="1">
        <f t="array" ref="J13612">_xlfn.IFS(F13612="","missing",F13612&lt;0,"negative",F13612=0,"zero",AND(F13612&gt;=99999,MOD(F13612,9)=0),"99999 placeholder",AND(F13612&gt;$O$5,D13612="Expense"),"Expense outlier",AND(F13612&gt;$P$5,D13612="Income"),"Income outlier",TRUE,"valid")</f>
        <v>valid</v>
      </c>
      <c r="K13612" s="1" t="str">
        <f>_xlfn.XLOOKUP(I13612,[1]category_mapping!$F$2:$F$19,[1]category_mapping!$G$2:$G$19,E13612)</f>
        <v>rent</v>
      </c>
      <c r="L13612" s="1" t="str">
        <f>IF(cleaning_working[[#This Row],[date]]="","Missing","Available")</f>
        <v>Available</v>
      </c>
    </row>
    <row r="13613" spans="1:12" x14ac:dyDescent="0.35">
      <c r="A13613" s="1" t="s">
        <v>13015</v>
      </c>
      <c r="B13613" s="1" t="s">
        <v>357</v>
      </c>
      <c r="C13613" s="3">
        <v>45606</v>
      </c>
      <c r="D13613" s="1" t="s">
        <v>14</v>
      </c>
      <c r="E13613" s="1" t="s">
        <v>57</v>
      </c>
      <c r="F13613" s="1">
        <v>61699</v>
      </c>
      <c r="G13613" s="1" t="s">
        <v>18</v>
      </c>
      <c r="H13613" s="1" t="s">
        <v>65</v>
      </c>
      <c r="I13613" s="1" t="s">
        <v>46</v>
      </c>
      <c r="J13613" s="1" t="str" cm="1">
        <f t="array" ref="J13613">_xlfn.IFS(F13613="","missing",F13613&lt;0,"negative",F13613=0,"zero",AND(F13613&gt;=99999,MOD(F13613,9)=0),"99999 placeholder",AND(F13613&gt;$O$5,D13613="Expense"),"Expense outlier",AND(F13613&gt;$P$5,D13613="Income"),"Income outlier",TRUE,"valid")</f>
        <v>valid</v>
      </c>
      <c r="K13613" s="1" t="str">
        <f>_xlfn.XLOOKUP(I13613,[1]category_mapping!$F$2:$F$19,[1]category_mapping!$G$2:$G$19,E13613)</f>
        <v>salary</v>
      </c>
      <c r="L13613" s="1" t="str">
        <f>IF(cleaning_working[[#This Row],[date]]="","Missing","Available")</f>
        <v>Available</v>
      </c>
    </row>
    <row r="13614" spans="1:12" x14ac:dyDescent="0.35">
      <c r="A13614" s="1" t="s">
        <v>13016</v>
      </c>
      <c r="B13614" s="1" t="s">
        <v>146</v>
      </c>
      <c r="C13614" s="3">
        <v>44326</v>
      </c>
      <c r="D13614" s="1" t="s">
        <v>13</v>
      </c>
      <c r="E13614" s="1" t="s">
        <v>24</v>
      </c>
      <c r="F13614" s="1">
        <v>368</v>
      </c>
      <c r="G13614" s="1" t="s">
        <v>32</v>
      </c>
      <c r="H13614" s="1" t="s">
        <v>107</v>
      </c>
      <c r="J13614" s="1" t="str" cm="1">
        <f t="array" ref="J13614">_xlfn.IFS(F13614="","missing",F13614&lt;0,"negative",F13614=0,"zero",AND(F13614&gt;=99999,MOD(F13614,9)=0),"99999 placeholder",AND(F13614&gt;$O$5,D13614="Expense"),"Expense outlier",AND(F13614&gt;$P$5,D13614="Income"),"Income outlier",TRUE,"valid")</f>
        <v>valid</v>
      </c>
      <c r="K13614" s="1" t="str">
        <f>_xlfn.XLOOKUP(I13614,[1]category_mapping!$F$2:$F$19,[1]category_mapping!$G$2:$G$19,E13614)</f>
        <v>rent</v>
      </c>
      <c r="L13614" s="1" t="str">
        <f>IF(cleaning_working[[#This Row],[date]]="","Missing","Available")</f>
        <v>Available</v>
      </c>
    </row>
    <row r="13615" spans="1:12" x14ac:dyDescent="0.35">
      <c r="A13615" s="1" t="s">
        <v>9707</v>
      </c>
      <c r="B13615" s="1" t="s">
        <v>125</v>
      </c>
      <c r="C13615" s="3">
        <v>44683</v>
      </c>
      <c r="D13615" s="1" t="s">
        <v>13</v>
      </c>
      <c r="E13615" s="1" t="s">
        <v>104</v>
      </c>
      <c r="F13615" s="1">
        <v>5578</v>
      </c>
      <c r="G13615" s="1" t="s">
        <v>32</v>
      </c>
      <c r="H13615" s="1" t="s">
        <v>83</v>
      </c>
      <c r="I13615" s="1" t="s">
        <v>58</v>
      </c>
      <c r="J13615" s="1" t="str" cm="1">
        <f t="array" ref="J13615">_xlfn.IFS(F13615="","missing",F13615&lt;0,"negative",F13615=0,"zero",AND(F13615&gt;=99999,MOD(F13615,9)=0),"99999 placeholder",AND(F13615&gt;$O$5,D13615="Expense"),"Expense outlier",AND(F13615&gt;$P$5,D13615="Income"),"Income outlier",TRUE,"valid")</f>
        <v>valid</v>
      </c>
      <c r="K13615" s="1" t="str">
        <f>_xlfn.XLOOKUP(I13615,[1]category_mapping!$F$2:$F$19,[1]category_mapping!$G$2:$G$19,E13615)</f>
        <v>health</v>
      </c>
      <c r="L13615" s="1" t="str">
        <f>IF(cleaning_working[[#This Row],[date]]="","Missing","Available")</f>
        <v>Available</v>
      </c>
    </row>
    <row r="13616" spans="1:12" x14ac:dyDescent="0.35">
      <c r="A13616" s="1" t="s">
        <v>13017</v>
      </c>
      <c r="B13616" s="1" t="s">
        <v>351</v>
      </c>
      <c r="C13616" s="3">
        <v>44285</v>
      </c>
      <c r="D13616" s="1" t="s">
        <v>13</v>
      </c>
      <c r="E13616" s="1" t="s">
        <v>176</v>
      </c>
      <c r="F13616" s="1">
        <v>8044</v>
      </c>
      <c r="G13616" s="1" t="s">
        <v>18</v>
      </c>
      <c r="H13616" s="1" t="s">
        <v>107</v>
      </c>
      <c r="J13616" s="1" t="str" cm="1">
        <f t="array" ref="J13616">_xlfn.IFS(F13616="","missing",F13616&lt;0,"negative",F13616=0,"zero",AND(F13616&gt;=99999,MOD(F13616,9)=0),"99999 placeholder",AND(F13616&gt;$O$5,D13616="Expense"),"Expense outlier",AND(F13616&gt;$P$5,D13616="Income"),"Income outlier",TRUE,"valid")</f>
        <v>valid</v>
      </c>
      <c r="K13616" s="1" t="str">
        <f>_xlfn.XLOOKUP(I13616,[1]category_mapping!$F$2:$F$19,[1]category_mapping!$G$2:$G$19,E13616)</f>
        <v>savings</v>
      </c>
      <c r="L13616" s="1" t="str">
        <f>IF(cleaning_working[[#This Row],[date]]="","Missing","Available")</f>
        <v>Available</v>
      </c>
    </row>
    <row r="13617" spans="1:12" x14ac:dyDescent="0.35">
      <c r="A13617" s="1" t="s">
        <v>288</v>
      </c>
      <c r="B13617" s="1" t="s">
        <v>196</v>
      </c>
      <c r="C13617" s="3">
        <v>45284</v>
      </c>
      <c r="D13617" s="1" t="s">
        <v>13</v>
      </c>
      <c r="E13617" s="1" t="s">
        <v>176</v>
      </c>
      <c r="F13617" s="1">
        <v>3788</v>
      </c>
      <c r="G13617" s="1" t="s">
        <v>32</v>
      </c>
      <c r="H13617" s="1" t="s">
        <v>83</v>
      </c>
      <c r="I13617" s="1" t="s">
        <v>217</v>
      </c>
      <c r="J13617" s="1" t="str" cm="1">
        <f t="array" ref="J13617">_xlfn.IFS(F13617="","missing",F13617&lt;0,"negative",F13617=0,"zero",AND(F13617&gt;=99999,MOD(F13617,9)=0),"99999 placeholder",AND(F13617&gt;$O$5,D13617="Expense"),"Expense outlier",AND(F13617&gt;$P$5,D13617="Income"),"Income outlier",TRUE,"valid")</f>
        <v>valid</v>
      </c>
      <c r="K13617" s="1" t="str">
        <f>_xlfn.XLOOKUP(I13617,[1]category_mapping!$F$2:$F$19,[1]category_mapping!$G$2:$G$19,E13617)</f>
        <v>rent</v>
      </c>
      <c r="L13617" s="1" t="str">
        <f>IF(cleaning_working[[#This Row],[date]]="","Missing","Available")</f>
        <v>Available</v>
      </c>
    </row>
    <row r="13618" spans="1:12" x14ac:dyDescent="0.35">
      <c r="A13618" s="1" t="s">
        <v>13018</v>
      </c>
      <c r="B13618" s="1" t="s">
        <v>464</v>
      </c>
      <c r="C13618" s="3">
        <v>44699</v>
      </c>
      <c r="D13618" s="1" t="s">
        <v>13</v>
      </c>
      <c r="E13618" s="1" t="s">
        <v>63</v>
      </c>
      <c r="F13618" s="1">
        <v>7543</v>
      </c>
      <c r="G13618" s="1" t="s">
        <v>18</v>
      </c>
      <c r="H13618" s="1" t="s">
        <v>133</v>
      </c>
      <c r="I13618" s="1" t="s">
        <v>53</v>
      </c>
      <c r="J13618" s="1" t="str" cm="1">
        <f t="array" ref="J13618">_xlfn.IFS(F13618="","missing",F13618&lt;0,"negative",F13618=0,"zero",AND(F13618&gt;=99999,MOD(F13618,9)=0),"99999 placeholder",AND(F13618&gt;$O$5,D13618="Expense"),"Expense outlier",AND(F13618&gt;$P$5,D13618="Income"),"Income outlier",TRUE,"valid")</f>
        <v>valid</v>
      </c>
      <c r="K13618" s="1" t="str">
        <f>_xlfn.XLOOKUP(I13618,[1]category_mapping!$F$2:$F$19,[1]category_mapping!$G$2:$G$19,E13618)</f>
        <v>travel</v>
      </c>
      <c r="L13618" s="1" t="str">
        <f>IF(cleaning_working[[#This Row],[date]]="","Missing","Available")</f>
        <v>Available</v>
      </c>
    </row>
    <row r="13619" spans="1:12" x14ac:dyDescent="0.35">
      <c r="A13619" s="1" t="s">
        <v>13019</v>
      </c>
      <c r="B13619" s="1" t="s">
        <v>559</v>
      </c>
      <c r="C13619" s="3">
        <v>44962</v>
      </c>
      <c r="D13619" s="1" t="s">
        <v>13</v>
      </c>
      <c r="E13619" s="1" t="s">
        <v>24</v>
      </c>
      <c r="F13619" s="1">
        <v>5904</v>
      </c>
      <c r="G13619" s="1" t="s">
        <v>18</v>
      </c>
      <c r="H13619" s="1" t="s">
        <v>25</v>
      </c>
      <c r="I13619" s="1" t="s">
        <v>170</v>
      </c>
      <c r="J13619" s="1" t="str" cm="1">
        <f t="array" ref="J13619">_xlfn.IFS(F13619="","missing",F13619&lt;0,"negative",F13619=0,"zero",AND(F13619&gt;=99999,MOD(F13619,9)=0),"99999 placeholder",AND(F13619&gt;$O$5,D13619="Expense"),"Expense outlier",AND(F13619&gt;$P$5,D13619="Income"),"Income outlier",TRUE,"valid")</f>
        <v>valid</v>
      </c>
      <c r="K13619" s="1" t="str">
        <f>_xlfn.XLOOKUP(I13619,[1]category_mapping!$F$2:$F$19,[1]category_mapping!$G$2:$G$19,E13619)</f>
        <v>health</v>
      </c>
      <c r="L13619" s="1" t="str">
        <f>IF(cleaning_working[[#This Row],[date]]="","Missing","Available")</f>
        <v>Available</v>
      </c>
    </row>
    <row r="13620" spans="1:12" x14ac:dyDescent="0.35">
      <c r="A13620" s="1" t="s">
        <v>13020</v>
      </c>
      <c r="B13620" s="1" t="s">
        <v>210</v>
      </c>
      <c r="C13620" s="3">
        <v>44768</v>
      </c>
      <c r="D13620" s="1" t="s">
        <v>13</v>
      </c>
      <c r="E13620" s="1" t="s">
        <v>17</v>
      </c>
      <c r="F13620" s="1">
        <v>2763</v>
      </c>
      <c r="G13620" s="1" t="s">
        <v>64</v>
      </c>
      <c r="H13620" s="1" t="s">
        <v>86</v>
      </c>
      <c r="I13620" s="1" t="s">
        <v>226</v>
      </c>
      <c r="J13620" s="1" t="str" cm="1">
        <f t="array" ref="J13620">_xlfn.IFS(F13620="","missing",F13620&lt;0,"negative",F13620=0,"zero",AND(F13620&gt;=99999,MOD(F13620,9)=0),"99999 placeholder",AND(F13620&gt;$O$5,D13620="Expense"),"Expense outlier",AND(F13620&gt;$P$5,D13620="Income"),"Income outlier",TRUE,"valid")</f>
        <v>valid</v>
      </c>
      <c r="K13620" s="1" t="str">
        <f>_xlfn.XLOOKUP(I13620,[1]category_mapping!$F$2:$F$19,[1]category_mapping!$G$2:$G$19,E13620)</f>
        <v>savings</v>
      </c>
      <c r="L13620" s="1" t="str">
        <f>IF(cleaning_working[[#This Row],[date]]="","Missing","Available")</f>
        <v>Available</v>
      </c>
    </row>
    <row r="13621" spans="1:12" x14ac:dyDescent="0.35">
      <c r="A13621" s="1" t="s">
        <v>13021</v>
      </c>
      <c r="B13621" s="1" t="s">
        <v>873</v>
      </c>
      <c r="C13621" s="3">
        <v>44526</v>
      </c>
      <c r="D13621" s="1" t="s">
        <v>13</v>
      </c>
      <c r="E13621" s="1" t="s">
        <v>96</v>
      </c>
      <c r="F13621" s="1">
        <v>137</v>
      </c>
      <c r="G13621" s="1" t="s">
        <v>64</v>
      </c>
      <c r="H13621" s="1" t="s">
        <v>86</v>
      </c>
      <c r="I13621" s="1" t="s">
        <v>194</v>
      </c>
      <c r="J13621" s="1" t="str" cm="1">
        <f t="array" ref="J13621">_xlfn.IFS(F13621="","missing",F13621&lt;0,"negative",F13621=0,"zero",AND(F13621&gt;=99999,MOD(F13621,9)=0),"99999 placeholder",AND(F13621&gt;$O$5,D13621="Expense"),"Expense outlier",AND(F13621&gt;$P$5,D13621="Income"),"Income outlier",TRUE,"valid")</f>
        <v>valid</v>
      </c>
      <c r="K13621" s="1" t="str">
        <f>_xlfn.XLOOKUP(I13621,[1]category_mapping!$F$2:$F$19,[1]category_mapping!$G$2:$G$19,E13621)</f>
        <v>travel</v>
      </c>
      <c r="L13621" s="1" t="str">
        <f>IF(cleaning_working[[#This Row],[date]]="","Missing","Available")</f>
        <v>Available</v>
      </c>
    </row>
    <row r="13622" spans="1:12" x14ac:dyDescent="0.35">
      <c r="A13622" s="1" t="s">
        <v>13022</v>
      </c>
      <c r="B13622" s="1" t="s">
        <v>75</v>
      </c>
      <c r="C13622" s="3">
        <v>44301</v>
      </c>
      <c r="D13622" s="1" t="s">
        <v>13</v>
      </c>
      <c r="E13622" s="1" t="s">
        <v>39</v>
      </c>
      <c r="F13622" s="1">
        <v>1520</v>
      </c>
      <c r="G13622" s="1" t="s">
        <v>25</v>
      </c>
      <c r="H13622" s="1" t="s">
        <v>19</v>
      </c>
      <c r="I13622" s="1" t="s">
        <v>80</v>
      </c>
      <c r="J13622" s="1" t="str" cm="1">
        <f t="array" ref="J13622">_xlfn.IFS(F13622="","missing",F13622&lt;0,"negative",F13622=0,"zero",AND(F13622&gt;=99999,MOD(F13622,9)=0),"99999 placeholder",AND(F13622&gt;$O$5,D13622="Expense"),"Expense outlier",AND(F13622&gt;$P$5,D13622="Income"),"Income outlier",TRUE,"valid")</f>
        <v>valid</v>
      </c>
      <c r="K13622" s="1" t="str">
        <f>_xlfn.XLOOKUP(I13622,[1]category_mapping!$F$2:$F$19,[1]category_mapping!$G$2:$G$19,E13622)</f>
        <v>food</v>
      </c>
      <c r="L13622" s="1" t="str">
        <f>IF(cleaning_working[[#This Row],[date]]="","Missing","Available")</f>
        <v>Available</v>
      </c>
    </row>
    <row r="13623" spans="1:12" x14ac:dyDescent="0.35">
      <c r="A13623" s="1" t="s">
        <v>13023</v>
      </c>
      <c r="B13623" s="1" t="s">
        <v>219</v>
      </c>
      <c r="C13623" s="3">
        <v>44837</v>
      </c>
      <c r="D13623" s="1" t="s">
        <v>14</v>
      </c>
      <c r="E13623" s="1" t="s">
        <v>119</v>
      </c>
      <c r="F13623" s="1">
        <v>64672</v>
      </c>
      <c r="G13623" s="1" t="s">
        <v>64</v>
      </c>
      <c r="H13623" s="1" t="s">
        <v>52</v>
      </c>
      <c r="I13623" s="1" t="s">
        <v>90</v>
      </c>
      <c r="J13623" s="1" t="str" cm="1">
        <f t="array" ref="J13623">_xlfn.IFS(F13623="","missing",F13623&lt;0,"negative",F13623=0,"zero",AND(F13623&gt;=99999,MOD(F13623,9)=0),"99999 placeholder",AND(F13623&gt;$O$5,D13623="Expense"),"Expense outlier",AND(F13623&gt;$P$5,D13623="Income"),"Income outlier",TRUE,"valid")</f>
        <v>valid</v>
      </c>
      <c r="K13623" s="1" t="str">
        <f>_xlfn.XLOOKUP(I13623,[1]category_mapping!$F$2:$F$19,[1]category_mapping!$G$2:$G$19,E13623)</f>
        <v>investment</v>
      </c>
      <c r="L13623" s="1" t="str">
        <f>IF(cleaning_working[[#This Row],[date]]="","Missing","Available")</f>
        <v>Available</v>
      </c>
    </row>
    <row r="13624" spans="1:12" x14ac:dyDescent="0.35">
      <c r="A13624" s="1" t="s">
        <v>13024</v>
      </c>
      <c r="B13624" s="1" t="s">
        <v>187</v>
      </c>
      <c r="C13624" s="3">
        <v>45354</v>
      </c>
      <c r="D13624" s="1" t="s">
        <v>13</v>
      </c>
      <c r="E13624" s="1" t="s">
        <v>39</v>
      </c>
      <c r="F13624" s="1">
        <v>2603</v>
      </c>
      <c r="G13624" s="1" t="s">
        <v>64</v>
      </c>
      <c r="H13624" s="1" t="s">
        <v>19</v>
      </c>
      <c r="I13624" s="1" t="s">
        <v>41</v>
      </c>
      <c r="J13624" s="1" t="str" cm="1">
        <f t="array" ref="J13624">_xlfn.IFS(F13624="","missing",F13624&lt;0,"negative",F13624=0,"zero",AND(F13624&gt;=99999,MOD(F13624,9)=0),"99999 placeholder",AND(F13624&gt;$O$5,D13624="Expense"),"Expense outlier",AND(F13624&gt;$P$5,D13624="Income"),"Income outlier",TRUE,"valid")</f>
        <v>valid</v>
      </c>
      <c r="K13624" s="1" t="str">
        <f>_xlfn.XLOOKUP(I13624,[1]category_mapping!$F$2:$F$19,[1]category_mapping!$G$2:$G$19,E13624)</f>
        <v>utilities</v>
      </c>
      <c r="L13624" s="1" t="str">
        <f>IF(cleaning_working[[#This Row],[date]]="","Missing","Available")</f>
        <v>Available</v>
      </c>
    </row>
    <row r="13625" spans="1:12" x14ac:dyDescent="0.35">
      <c r="A13625" s="1" t="s">
        <v>13025</v>
      </c>
      <c r="B13625" s="1" t="s">
        <v>190</v>
      </c>
      <c r="C13625" s="3">
        <v>44805</v>
      </c>
      <c r="D13625" s="1" t="s">
        <v>13</v>
      </c>
      <c r="E13625" s="1" t="s">
        <v>39</v>
      </c>
      <c r="F13625" s="1">
        <v>3225</v>
      </c>
      <c r="G13625" s="1" t="s">
        <v>18</v>
      </c>
      <c r="H13625" s="1" t="s">
        <v>86</v>
      </c>
      <c r="I13625" s="1" t="s">
        <v>93</v>
      </c>
      <c r="J13625" s="1" t="str" cm="1">
        <f t="array" ref="J13625">_xlfn.IFS(F13625="","missing",F13625&lt;0,"negative",F13625=0,"zero",AND(F13625&gt;=99999,MOD(F13625,9)=0),"99999 placeholder",AND(F13625&gt;$O$5,D13625="Expense"),"Expense outlier",AND(F13625&gt;$P$5,D13625="Income"),"Income outlier",TRUE,"valid")</f>
        <v>valid</v>
      </c>
      <c r="K13625" s="1" t="str">
        <f>_xlfn.XLOOKUP(I13625,[1]category_mapping!$F$2:$F$19,[1]category_mapping!$G$2:$G$19,E13625)</f>
        <v>food</v>
      </c>
      <c r="L13625" s="1" t="str">
        <f>IF(cleaning_working[[#This Row],[date]]="","Missing","Available")</f>
        <v>Available</v>
      </c>
    </row>
    <row r="13626" spans="1:12" x14ac:dyDescent="0.35">
      <c r="A13626" s="1" t="s">
        <v>13026</v>
      </c>
      <c r="B13626" s="1" t="s">
        <v>247</v>
      </c>
      <c r="C13626" s="3">
        <v>45615</v>
      </c>
      <c r="D13626" s="1" t="s">
        <v>13</v>
      </c>
      <c r="E13626" s="1" t="s">
        <v>96</v>
      </c>
      <c r="F13626" s="1">
        <v>6068</v>
      </c>
      <c r="G13626" s="1" t="s">
        <v>64</v>
      </c>
      <c r="H13626" s="1" t="s">
        <v>83</v>
      </c>
      <c r="I13626" s="1" t="s">
        <v>178</v>
      </c>
      <c r="J13626" s="1" t="str" cm="1">
        <f t="array" ref="J13626">_xlfn.IFS(F13626="","missing",F13626&lt;0,"negative",F13626=0,"zero",AND(F13626&gt;=99999,MOD(F13626,9)=0),"99999 placeholder",AND(F13626&gt;$O$5,D13626="Expense"),"Expense outlier",AND(F13626&gt;$P$5,D13626="Income"),"Income outlier",TRUE,"valid")</f>
        <v>valid</v>
      </c>
      <c r="K13626" s="1" t="str">
        <f>_xlfn.XLOOKUP(I13626,[1]category_mapping!$F$2:$F$19,[1]category_mapping!$G$2:$G$19,E13626)</f>
        <v>rent</v>
      </c>
      <c r="L13626" s="1" t="str">
        <f>IF(cleaning_working[[#This Row],[date]]="","Missing","Available")</f>
        <v>Available</v>
      </c>
    </row>
    <row r="13627" spans="1:12" x14ac:dyDescent="0.35">
      <c r="A13627" s="1" t="s">
        <v>13027</v>
      </c>
      <c r="B13627" s="1" t="s">
        <v>306</v>
      </c>
      <c r="C13627" s="3">
        <v>44585</v>
      </c>
      <c r="D13627" s="1" t="s">
        <v>13</v>
      </c>
      <c r="E13627" s="1" t="s">
        <v>39</v>
      </c>
      <c r="F13627" s="1">
        <v>4352</v>
      </c>
      <c r="G13627" s="1" t="s">
        <v>40</v>
      </c>
      <c r="H13627" s="1" t="s">
        <v>107</v>
      </c>
      <c r="I13627" s="1" t="s">
        <v>87</v>
      </c>
      <c r="J13627" s="1" t="str" cm="1">
        <f t="array" ref="J13627">_xlfn.IFS(F13627="","missing",F13627&lt;0,"negative",F13627=0,"zero",AND(F13627&gt;=99999,MOD(F13627,9)=0),"99999 placeholder",AND(F13627&gt;$O$5,D13627="Expense"),"Expense outlier",AND(F13627&gt;$P$5,D13627="Income"),"Income outlier",TRUE,"valid")</f>
        <v>valid</v>
      </c>
      <c r="K13627" s="1" t="str">
        <f>_xlfn.XLOOKUP(I13627,[1]category_mapping!$F$2:$F$19,[1]category_mapping!$G$2:$G$19,E13627)</f>
        <v>food</v>
      </c>
      <c r="L13627" s="1" t="str">
        <f>IF(cleaning_working[[#This Row],[date]]="","Missing","Available")</f>
        <v>Available</v>
      </c>
    </row>
    <row r="13628" spans="1:12" x14ac:dyDescent="0.35">
      <c r="A13628" s="1" t="s">
        <v>13028</v>
      </c>
      <c r="B13628" s="1" t="s">
        <v>887</v>
      </c>
      <c r="C13628" s="3">
        <v>45217</v>
      </c>
      <c r="D13628" s="1" t="s">
        <v>13</v>
      </c>
      <c r="E13628" s="1" t="s">
        <v>24</v>
      </c>
      <c r="F13628" s="1">
        <v>14737</v>
      </c>
      <c r="G13628" s="1" t="s">
        <v>18</v>
      </c>
      <c r="H13628" s="1" t="s">
        <v>19</v>
      </c>
      <c r="J13628" s="1" t="str" cm="1">
        <f t="array" ref="J13628">_xlfn.IFS(F13628="","missing",F13628&lt;0,"negative",F13628=0,"zero",AND(F13628&gt;=99999,MOD(F13628,9)=0),"99999 placeholder",AND(F13628&gt;$O$5,D13628="Expense"),"Expense outlier",AND(F13628&gt;$P$5,D13628="Income"),"Income outlier",TRUE,"valid")</f>
        <v>valid</v>
      </c>
      <c r="K13628" s="1" t="str">
        <f>_xlfn.XLOOKUP(I13628,[1]category_mapping!$F$2:$F$19,[1]category_mapping!$G$2:$G$19,E13628)</f>
        <v>rent</v>
      </c>
      <c r="L13628" s="1" t="str">
        <f>IF(cleaning_working[[#This Row],[date]]="","Missing","Available")</f>
        <v>Available</v>
      </c>
    </row>
    <row r="13629" spans="1:12" x14ac:dyDescent="0.35">
      <c r="A13629" s="1" t="s">
        <v>13029</v>
      </c>
      <c r="B13629" s="1" t="s">
        <v>92</v>
      </c>
      <c r="C13629" s="3">
        <v>44910</v>
      </c>
      <c r="D13629" s="1" t="s">
        <v>14</v>
      </c>
      <c r="E13629" s="1" t="s">
        <v>57</v>
      </c>
      <c r="F13629" s="1">
        <v>26112</v>
      </c>
      <c r="G13629" s="1" t="s">
        <v>64</v>
      </c>
      <c r="H13629" s="1" t="s">
        <v>159</v>
      </c>
      <c r="I13629" s="1" t="s">
        <v>162</v>
      </c>
      <c r="J13629" s="1" t="str" cm="1">
        <f t="array" ref="J13629">_xlfn.IFS(F13629="","missing",F13629&lt;0,"negative",F13629=0,"zero",AND(F13629&gt;=99999,MOD(F13629,9)=0),"99999 placeholder",AND(F13629&gt;$O$5,D13629="Expense"),"Expense outlier",AND(F13629&gt;$P$5,D13629="Income"),"Income outlier",TRUE,"valid")</f>
        <v>valid</v>
      </c>
      <c r="K13629" s="1" t="str">
        <f>_xlfn.XLOOKUP(I13629,[1]category_mapping!$F$2:$F$19,[1]category_mapping!$G$2:$G$19,E13629)</f>
        <v>salary</v>
      </c>
      <c r="L13629" s="1" t="str">
        <f>IF(cleaning_working[[#This Row],[date]]="","Missing","Available")</f>
        <v>Available</v>
      </c>
    </row>
    <row r="13630" spans="1:12" x14ac:dyDescent="0.35">
      <c r="A13630" s="1" t="s">
        <v>13030</v>
      </c>
      <c r="B13630" s="1" t="s">
        <v>214</v>
      </c>
      <c r="C13630" s="3">
        <v>45420</v>
      </c>
      <c r="D13630" s="1" t="s">
        <v>13</v>
      </c>
      <c r="E13630" s="1" t="s">
        <v>96</v>
      </c>
      <c r="F13630" s="1">
        <v>8617</v>
      </c>
      <c r="G13630" s="1" t="s">
        <v>64</v>
      </c>
      <c r="H13630" s="1" t="s">
        <v>19</v>
      </c>
      <c r="I13630" s="1" t="s">
        <v>120</v>
      </c>
      <c r="J13630" s="1" t="str" cm="1">
        <f t="array" ref="J13630">_xlfn.IFS(F13630="","missing",F13630&lt;0,"negative",F13630=0,"zero",AND(F13630&gt;=99999,MOD(F13630,9)=0),"99999 placeholder",AND(F13630&gt;$O$5,D13630="Expense"),"Expense outlier",AND(F13630&gt;$P$5,D13630="Income"),"Income outlier",TRUE,"valid")</f>
        <v>valid</v>
      </c>
      <c r="K13630" s="1" t="str">
        <f>_xlfn.XLOOKUP(I13630,[1]category_mapping!$F$2:$F$19,[1]category_mapping!$G$2:$G$19,E13630)</f>
        <v>food</v>
      </c>
      <c r="L13630" s="1" t="str">
        <f>IF(cleaning_working[[#This Row],[date]]="","Missing","Available")</f>
        <v>Available</v>
      </c>
    </row>
    <row r="13631" spans="1:12" x14ac:dyDescent="0.35">
      <c r="A13631" s="1" t="s">
        <v>13031</v>
      </c>
      <c r="B13631" s="1" t="s">
        <v>62</v>
      </c>
      <c r="C13631" s="3">
        <v>45534</v>
      </c>
      <c r="D13631" s="1" t="s">
        <v>13</v>
      </c>
      <c r="E13631" s="1" t="s">
        <v>39</v>
      </c>
      <c r="F13631" s="1">
        <v>9142</v>
      </c>
      <c r="G13631" s="1" t="s">
        <v>32</v>
      </c>
      <c r="H13631" s="1" t="s">
        <v>33</v>
      </c>
      <c r="I13631" s="1" t="s">
        <v>71</v>
      </c>
      <c r="J13631" s="1" t="str" cm="1">
        <f t="array" ref="J13631">_xlfn.IFS(F13631="","missing",F13631&lt;0,"negative",F13631=0,"zero",AND(F13631&gt;=99999,MOD(F13631,9)=0),"99999 placeholder",AND(F13631&gt;$O$5,D13631="Expense"),"Expense outlier",AND(F13631&gt;$P$5,D13631="Income"),"Income outlier",TRUE,"valid")</f>
        <v>valid</v>
      </c>
      <c r="K13631" s="1" t="str">
        <f>_xlfn.XLOOKUP(I13631,[1]category_mapping!$F$2:$F$19,[1]category_mapping!$G$2:$G$19,E13631)</f>
        <v>health</v>
      </c>
      <c r="L13631" s="1" t="str">
        <f>IF(cleaning_working[[#This Row],[date]]="","Missing","Available")</f>
        <v>Available</v>
      </c>
    </row>
    <row r="13632" spans="1:12" x14ac:dyDescent="0.35">
      <c r="A13632" s="1" t="s">
        <v>10022</v>
      </c>
      <c r="B13632" s="1" t="s">
        <v>117</v>
      </c>
      <c r="C13632" s="3">
        <v>44929</v>
      </c>
      <c r="D13632" s="1" t="s">
        <v>13</v>
      </c>
      <c r="E13632" s="1" t="s">
        <v>24</v>
      </c>
      <c r="F13632" s="1">
        <v>7840</v>
      </c>
      <c r="G13632" s="1" t="s">
        <v>32</v>
      </c>
      <c r="H13632" s="1" t="s">
        <v>25</v>
      </c>
      <c r="J13632" s="1" t="str" cm="1">
        <f t="array" ref="J13632">_xlfn.IFS(F13632="","missing",F13632&lt;0,"negative",F13632=0,"zero",AND(F13632&gt;=99999,MOD(F13632,9)=0),"99999 placeholder",AND(F13632&gt;$O$5,D13632="Expense"),"Expense outlier",AND(F13632&gt;$P$5,D13632="Income"),"Income outlier",TRUE,"valid")</f>
        <v>valid</v>
      </c>
      <c r="K13632" s="1" t="str">
        <f>_xlfn.XLOOKUP(I13632,[1]category_mapping!$F$2:$F$19,[1]category_mapping!$G$2:$G$19,E13632)</f>
        <v>rent</v>
      </c>
      <c r="L13632" s="1" t="str">
        <f>IF(cleaning_working[[#This Row],[date]]="","Missing","Available")</f>
        <v>Available</v>
      </c>
    </row>
    <row r="13633" spans="1:12" x14ac:dyDescent="0.35">
      <c r="A13633" s="1" t="s">
        <v>4498</v>
      </c>
      <c r="B13633" s="1" t="s">
        <v>198</v>
      </c>
      <c r="C13633" s="3">
        <v>44581</v>
      </c>
      <c r="D13633" s="1" t="s">
        <v>13</v>
      </c>
      <c r="E13633" s="1" t="s">
        <v>17</v>
      </c>
      <c r="F13633" s="1">
        <v>4316</v>
      </c>
      <c r="G13633" s="1" t="s">
        <v>40</v>
      </c>
      <c r="H13633" s="1" t="s">
        <v>65</v>
      </c>
      <c r="I13633" s="1" t="s">
        <v>53</v>
      </c>
      <c r="J13633" s="1" t="str" cm="1">
        <f t="array" ref="J13633">_xlfn.IFS(F13633="","missing",F13633&lt;0,"negative",F13633=0,"zero",AND(F13633&gt;=99999,MOD(F13633,9)=0),"99999 placeholder",AND(F13633&gt;$O$5,D13633="Expense"),"Expense outlier",AND(F13633&gt;$P$5,D13633="Income"),"Income outlier",TRUE,"valid")</f>
        <v>valid</v>
      </c>
      <c r="K13633" s="1" t="str">
        <f>_xlfn.XLOOKUP(I13633,[1]category_mapping!$F$2:$F$19,[1]category_mapping!$G$2:$G$19,E13633)</f>
        <v>travel</v>
      </c>
      <c r="L13633" s="1" t="str">
        <f>IF(cleaning_working[[#This Row],[date]]="","Missing","Available")</f>
        <v>Available</v>
      </c>
    </row>
    <row r="13634" spans="1:12" x14ac:dyDescent="0.35">
      <c r="A13634" s="1" t="s">
        <v>13032</v>
      </c>
      <c r="B13634" s="1" t="s">
        <v>235</v>
      </c>
      <c r="C13634" s="3">
        <v>45362</v>
      </c>
      <c r="D13634" s="1" t="s">
        <v>13</v>
      </c>
      <c r="E13634" s="1" t="s">
        <v>39</v>
      </c>
      <c r="F13634" s="1">
        <v>4016</v>
      </c>
      <c r="G13634" s="1" t="s">
        <v>64</v>
      </c>
      <c r="H13634" s="1" t="s">
        <v>33</v>
      </c>
      <c r="I13634" s="1" t="s">
        <v>93</v>
      </c>
      <c r="J13634" s="1" t="str" cm="1">
        <f t="array" ref="J13634">_xlfn.IFS(F13634="","missing",F13634&lt;0,"negative",F13634=0,"zero",AND(F13634&gt;=99999,MOD(F13634,9)=0),"99999 placeholder",AND(F13634&gt;$O$5,D13634="Expense"),"Expense outlier",AND(F13634&gt;$P$5,D13634="Income"),"Income outlier",TRUE,"valid")</f>
        <v>valid</v>
      </c>
      <c r="K13634" s="1" t="str">
        <f>_xlfn.XLOOKUP(I13634,[1]category_mapping!$F$2:$F$19,[1]category_mapping!$G$2:$G$19,E13634)</f>
        <v>food</v>
      </c>
      <c r="L13634" s="1" t="str">
        <f>IF(cleaning_working[[#This Row],[date]]="","Missing","Available")</f>
        <v>Available</v>
      </c>
    </row>
    <row r="13635" spans="1:12" x14ac:dyDescent="0.35">
      <c r="A13635" s="1" t="s">
        <v>10905</v>
      </c>
      <c r="B13635" s="1" t="s">
        <v>379</v>
      </c>
      <c r="C13635" s="3">
        <v>45453</v>
      </c>
      <c r="D13635" s="1" t="s">
        <v>13</v>
      </c>
      <c r="E13635" s="1" t="s">
        <v>39</v>
      </c>
      <c r="F13635" s="1">
        <v>1363</v>
      </c>
      <c r="G13635" s="1" t="s">
        <v>25</v>
      </c>
      <c r="H13635" s="1" t="s">
        <v>33</v>
      </c>
      <c r="I13635" s="1" t="s">
        <v>90</v>
      </c>
      <c r="J13635" s="1" t="str" cm="1">
        <f t="array" ref="J13635">_xlfn.IFS(F13635="","missing",F13635&lt;0,"negative",F13635=0,"zero",AND(F13635&gt;=99999,MOD(F13635,9)=0),"99999 placeholder",AND(F13635&gt;$O$5,D13635="Expense"),"Expense outlier",AND(F13635&gt;$P$5,D13635="Income"),"Income outlier",TRUE,"valid")</f>
        <v>valid</v>
      </c>
      <c r="K13635" s="1" t="str">
        <f>_xlfn.XLOOKUP(I13635,[1]category_mapping!$F$2:$F$19,[1]category_mapping!$G$2:$G$19,E13635)</f>
        <v>food</v>
      </c>
      <c r="L13635" s="1" t="str">
        <f>IF(cleaning_working[[#This Row],[date]]="","Missing","Available")</f>
        <v>Available</v>
      </c>
    </row>
    <row r="13636" spans="1:12" x14ac:dyDescent="0.35">
      <c r="A13636" s="1" t="s">
        <v>13033</v>
      </c>
      <c r="B13636" s="1" t="s">
        <v>446</v>
      </c>
      <c r="C13636" s="3">
        <v>45093</v>
      </c>
      <c r="D13636" s="1" t="s">
        <v>14</v>
      </c>
      <c r="E13636" s="1" t="s">
        <v>119</v>
      </c>
      <c r="F13636" s="1">
        <v>27837</v>
      </c>
      <c r="G13636" s="1" t="s">
        <v>32</v>
      </c>
      <c r="H13636" s="1" t="s">
        <v>26</v>
      </c>
      <c r="I13636" s="1" t="s">
        <v>178</v>
      </c>
      <c r="J13636" s="1" t="str" cm="1">
        <f t="array" ref="J13636">_xlfn.IFS(F13636="","missing",F13636&lt;0,"negative",F13636=0,"zero",AND(F13636&gt;=99999,MOD(F13636,9)=0),"99999 placeholder",AND(F13636&gt;$O$5,D13636="Expense"),"Expense outlier",AND(F13636&gt;$P$5,D13636="Income"),"Income outlier",TRUE,"valid")</f>
        <v>valid</v>
      </c>
      <c r="K13636" s="1" t="str">
        <f>_xlfn.XLOOKUP(I13636,[1]category_mapping!$F$2:$F$19,[1]category_mapping!$G$2:$G$19,E13636)</f>
        <v>rent</v>
      </c>
      <c r="L13636" s="1" t="str">
        <f>IF(cleaning_working[[#This Row],[date]]="","Missing","Available")</f>
        <v>Available</v>
      </c>
    </row>
    <row r="13637" spans="1:12" x14ac:dyDescent="0.35">
      <c r="A13637" s="1" t="s">
        <v>13034</v>
      </c>
      <c r="B13637" s="1" t="s">
        <v>95</v>
      </c>
      <c r="C13637" s="3">
        <v>44418</v>
      </c>
      <c r="D13637" s="1" t="s">
        <v>13</v>
      </c>
      <c r="E13637" s="1" t="s">
        <v>39</v>
      </c>
      <c r="F13637" s="1">
        <v>3766</v>
      </c>
      <c r="G13637" s="1" t="s">
        <v>25</v>
      </c>
      <c r="H13637" s="1" t="s">
        <v>65</v>
      </c>
      <c r="I13637" s="1" t="s">
        <v>120</v>
      </c>
      <c r="J13637" s="1" t="str" cm="1">
        <f t="array" ref="J13637">_xlfn.IFS(F13637="","missing",F13637&lt;0,"negative",F13637=0,"zero",AND(F13637&gt;=99999,MOD(F13637,9)=0),"99999 placeholder",AND(F13637&gt;$O$5,D13637="Expense"),"Expense outlier",AND(F13637&gt;$P$5,D13637="Income"),"Income outlier",TRUE,"valid")</f>
        <v>valid</v>
      </c>
      <c r="K13637" s="1" t="str">
        <f>_xlfn.XLOOKUP(I13637,[1]category_mapping!$F$2:$F$19,[1]category_mapping!$G$2:$G$19,E13637)</f>
        <v>food</v>
      </c>
      <c r="L13637" s="1" t="str">
        <f>IF(cleaning_working[[#This Row],[date]]="","Missing","Available")</f>
        <v>Available</v>
      </c>
    </row>
    <row r="13638" spans="1:12" x14ac:dyDescent="0.35">
      <c r="A13638" s="1" t="s">
        <v>13035</v>
      </c>
      <c r="B13638" s="1" t="s">
        <v>386</v>
      </c>
      <c r="C13638" s="3">
        <v>45622</v>
      </c>
      <c r="D13638" s="1" t="s">
        <v>13</v>
      </c>
      <c r="E13638" s="1" t="s">
        <v>45</v>
      </c>
      <c r="F13638" s="1">
        <v>5191</v>
      </c>
      <c r="G13638" s="1" t="s">
        <v>40</v>
      </c>
      <c r="H13638" s="1" t="s">
        <v>86</v>
      </c>
      <c r="I13638" s="1" t="s">
        <v>134</v>
      </c>
      <c r="J13638" s="1" t="str" cm="1">
        <f t="array" ref="J13638">_xlfn.IFS(F13638="","missing",F13638&lt;0,"negative",F13638=0,"zero",AND(F13638&gt;=99999,MOD(F13638,9)=0),"99999 placeholder",AND(F13638&gt;$O$5,D13638="Expense"),"Expense outlier",AND(F13638&gt;$P$5,D13638="Income"),"Income outlier",TRUE,"valid")</f>
        <v>valid</v>
      </c>
      <c r="K13638" s="1" t="str">
        <f>_xlfn.XLOOKUP(I13638,[1]category_mapping!$F$2:$F$19,[1]category_mapping!$G$2:$G$19,E13638)</f>
        <v>education</v>
      </c>
      <c r="L13638" s="1" t="str">
        <f>IF(cleaning_working[[#This Row],[date]]="","Missing","Available")</f>
        <v>Available</v>
      </c>
    </row>
    <row r="13639" spans="1:12" x14ac:dyDescent="0.35">
      <c r="A13639" s="1" t="s">
        <v>13036</v>
      </c>
      <c r="B13639" s="1" t="s">
        <v>306</v>
      </c>
      <c r="C13639" s="3">
        <v>44334</v>
      </c>
      <c r="D13639" s="1" t="s">
        <v>13</v>
      </c>
      <c r="E13639" s="1" t="s">
        <v>63</v>
      </c>
      <c r="F13639" s="1">
        <v>2613</v>
      </c>
      <c r="G13639" s="1" t="s">
        <v>32</v>
      </c>
      <c r="H13639" s="1" t="s">
        <v>26</v>
      </c>
      <c r="I13639" s="1" t="s">
        <v>49</v>
      </c>
      <c r="J13639" s="1" t="str" cm="1">
        <f t="array" ref="J13639">_xlfn.IFS(F13639="","missing",F13639&lt;0,"negative",F13639=0,"zero",AND(F13639&gt;=99999,MOD(F13639,9)=0),"99999 placeholder",AND(F13639&gt;$O$5,D13639="Expense"),"Expense outlier",AND(F13639&gt;$P$5,D13639="Income"),"Income outlier",TRUE,"valid")</f>
        <v>valid</v>
      </c>
      <c r="K13639" s="1" t="str">
        <f>_xlfn.XLOOKUP(I13639,[1]category_mapping!$F$2:$F$19,[1]category_mapping!$G$2:$G$19,E13639)</f>
        <v>utilities</v>
      </c>
      <c r="L13639" s="1" t="str">
        <f>IF(cleaning_working[[#This Row],[date]]="","Missing","Available")</f>
        <v>Available</v>
      </c>
    </row>
    <row r="13640" spans="1:12" x14ac:dyDescent="0.35">
      <c r="A13640" s="1" t="s">
        <v>8999</v>
      </c>
      <c r="B13640" s="1" t="s">
        <v>767</v>
      </c>
      <c r="C13640" s="3">
        <v>44578</v>
      </c>
      <c r="D13640" s="1" t="s">
        <v>13</v>
      </c>
      <c r="E13640" s="1" t="s">
        <v>39</v>
      </c>
      <c r="F13640" s="1">
        <v>629</v>
      </c>
      <c r="G13640" s="1" t="s">
        <v>64</v>
      </c>
      <c r="H13640" s="1" t="s">
        <v>133</v>
      </c>
      <c r="I13640" s="1" t="s">
        <v>97</v>
      </c>
      <c r="J13640" s="1" t="str" cm="1">
        <f t="array" ref="J13640">_xlfn.IFS(F13640="","missing",F13640&lt;0,"negative",F13640=0,"zero",AND(F13640&gt;=99999,MOD(F13640,9)=0),"99999 placeholder",AND(F13640&gt;$O$5,D13640="Expense"),"Expense outlier",AND(F13640&gt;$P$5,D13640="Income"),"Income outlier",TRUE,"valid")</f>
        <v>valid</v>
      </c>
      <c r="K13640" s="1" t="str">
        <f>_xlfn.XLOOKUP(I13640,[1]category_mapping!$F$2:$F$19,[1]category_mapping!$G$2:$G$19,E13640)</f>
        <v>health</v>
      </c>
      <c r="L13640" s="1" t="str">
        <f>IF(cleaning_working[[#This Row],[date]]="","Missing","Available")</f>
        <v>Available</v>
      </c>
    </row>
    <row r="13641" spans="1:12" x14ac:dyDescent="0.35">
      <c r="A13641" s="1" t="s">
        <v>5267</v>
      </c>
      <c r="B13641" s="1" t="s">
        <v>130</v>
      </c>
      <c r="C13641" s="3">
        <v>45436</v>
      </c>
      <c r="D13641" s="1" t="s">
        <v>13</v>
      </c>
      <c r="E13641" s="1" t="s">
        <v>96</v>
      </c>
      <c r="F13641" s="1">
        <v>8912</v>
      </c>
      <c r="G13641" s="1" t="s">
        <v>32</v>
      </c>
      <c r="H13641" s="1" t="s">
        <v>159</v>
      </c>
      <c r="I13641" s="1" t="s">
        <v>217</v>
      </c>
      <c r="J13641" s="1" t="str" cm="1">
        <f t="array" ref="J13641">_xlfn.IFS(F13641="","missing",F13641&lt;0,"negative",F13641=0,"zero",AND(F13641&gt;=99999,MOD(F13641,9)=0),"99999 placeholder",AND(F13641&gt;$O$5,D13641="Expense"),"Expense outlier",AND(F13641&gt;$P$5,D13641="Income"),"Income outlier",TRUE,"valid")</f>
        <v>valid</v>
      </c>
      <c r="K13641" s="1" t="str">
        <f>_xlfn.XLOOKUP(I13641,[1]category_mapping!$F$2:$F$19,[1]category_mapping!$G$2:$G$19,E13641)</f>
        <v>rent</v>
      </c>
      <c r="L13641" s="1" t="str">
        <f>IF(cleaning_working[[#This Row],[date]]="","Missing","Available")</f>
        <v>Available</v>
      </c>
    </row>
    <row r="13642" spans="1:12" x14ac:dyDescent="0.35">
      <c r="A13642" s="1" t="s">
        <v>13037</v>
      </c>
      <c r="B13642" s="1" t="s">
        <v>460</v>
      </c>
      <c r="C13642" s="3">
        <v>45224</v>
      </c>
      <c r="D13642" s="1" t="s">
        <v>13</v>
      </c>
      <c r="E13642" s="1" t="s">
        <v>24</v>
      </c>
      <c r="F13642" s="1">
        <v>24643</v>
      </c>
      <c r="G13642" s="1" t="s">
        <v>40</v>
      </c>
      <c r="H13642" s="1" t="s">
        <v>133</v>
      </c>
      <c r="J13642" s="1" t="str" cm="1">
        <f t="array" ref="J13642">_xlfn.IFS(F13642="","missing",F13642&lt;0,"negative",F13642=0,"zero",AND(F13642&gt;=99999,MOD(F13642,9)=0),"99999 placeholder",AND(F13642&gt;$O$5,D13642="Expense"),"Expense outlier",AND(F13642&gt;$P$5,D13642="Income"),"Income outlier",TRUE,"valid")</f>
        <v>Expense outlier</v>
      </c>
      <c r="K13642" s="1" t="str">
        <f>_xlfn.XLOOKUP(I13642,[1]category_mapping!$F$2:$F$19,[1]category_mapping!$G$2:$G$19,E13642)</f>
        <v>rent</v>
      </c>
      <c r="L13642" s="1" t="str">
        <f>IF(cleaning_working[[#This Row],[date]]="","Missing","Available")</f>
        <v>Available</v>
      </c>
    </row>
    <row r="13643" spans="1:12" x14ac:dyDescent="0.35">
      <c r="A13643" s="1" t="s">
        <v>13038</v>
      </c>
      <c r="B13643" s="1" t="s">
        <v>329</v>
      </c>
      <c r="C13643" s="3">
        <v>45346</v>
      </c>
      <c r="D13643" s="1" t="s">
        <v>13</v>
      </c>
      <c r="E13643" s="1" t="s">
        <v>96</v>
      </c>
      <c r="F13643" s="1">
        <v>9928</v>
      </c>
      <c r="G13643" s="1" t="s">
        <v>40</v>
      </c>
      <c r="H13643" s="1" t="s">
        <v>86</v>
      </c>
      <c r="I13643" s="1" t="s">
        <v>134</v>
      </c>
      <c r="J13643" s="1" t="str" cm="1">
        <f t="array" ref="J13643">_xlfn.IFS(F13643="","missing",F13643&lt;0,"negative",F13643=0,"zero",AND(F13643&gt;=99999,MOD(F13643,9)=0),"99999 placeholder",AND(F13643&gt;$O$5,D13643="Expense"),"Expense outlier",AND(F13643&gt;$P$5,D13643="Income"),"Income outlier",TRUE,"valid")</f>
        <v>valid</v>
      </c>
      <c r="K13643" s="1" t="str">
        <f>_xlfn.XLOOKUP(I13643,[1]category_mapping!$F$2:$F$19,[1]category_mapping!$G$2:$G$19,E13643)</f>
        <v>education</v>
      </c>
      <c r="L13643" s="1" t="str">
        <f>IF(cleaning_working[[#This Row],[date]]="","Missing","Available")</f>
        <v>Available</v>
      </c>
    </row>
    <row r="13644" spans="1:12" x14ac:dyDescent="0.35">
      <c r="A13644" s="1" t="s">
        <v>13039</v>
      </c>
      <c r="B13644" s="1" t="s">
        <v>414</v>
      </c>
      <c r="C13644" s="3">
        <v>44204</v>
      </c>
      <c r="D13644" s="1" t="s">
        <v>13</v>
      </c>
      <c r="E13644" s="1" t="s">
        <v>96</v>
      </c>
      <c r="F13644" s="1">
        <v>2058</v>
      </c>
      <c r="G13644" s="1" t="s">
        <v>64</v>
      </c>
      <c r="H13644" s="1" t="s">
        <v>33</v>
      </c>
      <c r="I13644" s="1" t="s">
        <v>128</v>
      </c>
      <c r="J13644" s="1" t="str" cm="1">
        <f t="array" ref="J13644">_xlfn.IFS(F13644="","missing",F13644&lt;0,"negative",F13644=0,"zero",AND(F13644&gt;=99999,MOD(F13644,9)=0),"99999 placeholder",AND(F13644&gt;$O$5,D13644="Expense"),"Expense outlier",AND(F13644&gt;$P$5,D13644="Income"),"Income outlier",TRUE,"valid")</f>
        <v>valid</v>
      </c>
      <c r="K13644" s="1" t="str">
        <f>_xlfn.XLOOKUP(I13644,[1]category_mapping!$F$2:$F$19,[1]category_mapping!$G$2:$G$19,E13644)</f>
        <v>utilities</v>
      </c>
      <c r="L13644" s="1" t="str">
        <f>IF(cleaning_working[[#This Row],[date]]="","Missing","Available")</f>
        <v>Available</v>
      </c>
    </row>
    <row r="13645" spans="1:12" x14ac:dyDescent="0.35">
      <c r="A13645" s="1" t="s">
        <v>13040</v>
      </c>
      <c r="B13645" s="1" t="s">
        <v>493</v>
      </c>
      <c r="C13645" s="3">
        <v>45267</v>
      </c>
      <c r="D13645" s="1" t="s">
        <v>13</v>
      </c>
      <c r="E13645" s="1" t="s">
        <v>96</v>
      </c>
      <c r="F13645" s="1">
        <v>558</v>
      </c>
      <c r="G13645" s="1" t="s">
        <v>32</v>
      </c>
      <c r="H13645" s="1" t="s">
        <v>83</v>
      </c>
      <c r="I13645" s="1" t="s">
        <v>137</v>
      </c>
      <c r="J13645" s="1" t="str" cm="1">
        <f t="array" ref="J13645">_xlfn.IFS(F13645="","missing",F13645&lt;0,"negative",F13645=0,"zero",AND(F13645&gt;=99999,MOD(F13645,9)=0),"99999 placeholder",AND(F13645&gt;$O$5,D13645="Expense"),"Expense outlier",AND(F13645&gt;$P$5,D13645="Income"),"Income outlier",TRUE,"valid")</f>
        <v>valid</v>
      </c>
      <c r="K13645" s="1" t="str">
        <f>_xlfn.XLOOKUP(I13645,[1]category_mapping!$F$2:$F$19,[1]category_mapping!$G$2:$G$19,E13645)</f>
        <v>travel</v>
      </c>
      <c r="L13645" s="1" t="str">
        <f>IF(cleaning_working[[#This Row],[date]]="","Missing","Available")</f>
        <v>Available</v>
      </c>
    </row>
    <row r="13646" spans="1:12" x14ac:dyDescent="0.35">
      <c r="A13646" s="1" t="s">
        <v>13041</v>
      </c>
      <c r="B13646" s="1" t="s">
        <v>23</v>
      </c>
      <c r="C13646" s="3">
        <v>44614</v>
      </c>
      <c r="D13646" s="1" t="s">
        <v>14</v>
      </c>
      <c r="E13646" s="1" t="s">
        <v>70</v>
      </c>
      <c r="F13646" s="1">
        <v>12632</v>
      </c>
      <c r="G13646" s="1" t="s">
        <v>32</v>
      </c>
      <c r="H13646" s="1" t="s">
        <v>19</v>
      </c>
      <c r="I13646" s="1" t="s">
        <v>27</v>
      </c>
      <c r="J13646" s="1" t="str" cm="1">
        <f t="array" ref="J13646">_xlfn.IFS(F13646="","missing",F13646&lt;0,"negative",F13646=0,"zero",AND(F13646&gt;=99999,MOD(F13646,9)=0),"99999 placeholder",AND(F13646&gt;$O$5,D13646="Expense"),"Expense outlier",AND(F13646&gt;$P$5,D13646="Income"),"Income outlier",TRUE,"valid")</f>
        <v>valid</v>
      </c>
      <c r="K13646" s="1" t="str">
        <f>_xlfn.XLOOKUP(I13646,[1]category_mapping!$F$2:$F$19,[1]category_mapping!$G$2:$G$19,E13646)</f>
        <v>others</v>
      </c>
      <c r="L13646" s="1" t="str">
        <f>IF(cleaning_working[[#This Row],[date]]="","Missing","Available")</f>
        <v>Available</v>
      </c>
    </row>
    <row r="13647" spans="1:12" x14ac:dyDescent="0.35">
      <c r="A13647" s="1" t="s">
        <v>13042</v>
      </c>
      <c r="B13647" s="1" t="s">
        <v>782</v>
      </c>
      <c r="C13647" s="3">
        <v>44212</v>
      </c>
      <c r="D13647" s="1" t="s">
        <v>13</v>
      </c>
      <c r="E13647" s="1" t="s">
        <v>24</v>
      </c>
      <c r="F13647" s="1">
        <v>35468</v>
      </c>
      <c r="G13647" s="1" t="s">
        <v>64</v>
      </c>
      <c r="H13647" s="1" t="s">
        <v>25</v>
      </c>
      <c r="I13647" s="1" t="s">
        <v>27</v>
      </c>
      <c r="J13647" s="1" t="str" cm="1">
        <f t="array" ref="J13647">_xlfn.IFS(F13647="","missing",F13647&lt;0,"negative",F13647=0,"zero",AND(F13647&gt;=99999,MOD(F13647,9)=0),"99999 placeholder",AND(F13647&gt;$O$5,D13647="Expense"),"Expense outlier",AND(F13647&gt;$P$5,D13647="Income"),"Income outlier",TRUE,"valid")</f>
        <v>Expense outlier</v>
      </c>
      <c r="K13647" s="1" t="str">
        <f>_xlfn.XLOOKUP(I13647,[1]category_mapping!$F$2:$F$19,[1]category_mapping!$G$2:$G$19,E13647)</f>
        <v>rent</v>
      </c>
      <c r="L13647" s="1" t="str">
        <f>IF(cleaning_working[[#This Row],[date]]="","Missing","Available")</f>
        <v>Available</v>
      </c>
    </row>
    <row r="13648" spans="1:12" x14ac:dyDescent="0.35">
      <c r="A13648" s="1" t="s">
        <v>13043</v>
      </c>
      <c r="B13648" s="1" t="s">
        <v>368</v>
      </c>
      <c r="C13648" s="3">
        <v>45007</v>
      </c>
      <c r="D13648" s="1" t="s">
        <v>13</v>
      </c>
      <c r="E13648" s="1" t="s">
        <v>39</v>
      </c>
      <c r="F13648" s="1">
        <v>9481</v>
      </c>
      <c r="G13648" s="1" t="s">
        <v>18</v>
      </c>
      <c r="H13648" s="1" t="s">
        <v>107</v>
      </c>
      <c r="I13648" s="1" t="s">
        <v>93</v>
      </c>
      <c r="J13648" s="1" t="str" cm="1">
        <f t="array" ref="J13648">_xlfn.IFS(F13648="","missing",F13648&lt;0,"negative",F13648=0,"zero",AND(F13648&gt;=99999,MOD(F13648,9)=0),"99999 placeholder",AND(F13648&gt;$O$5,D13648="Expense"),"Expense outlier",AND(F13648&gt;$P$5,D13648="Income"),"Income outlier",TRUE,"valid")</f>
        <v>valid</v>
      </c>
      <c r="K13648" s="1" t="str">
        <f>_xlfn.XLOOKUP(I13648,[1]category_mapping!$F$2:$F$19,[1]category_mapping!$G$2:$G$19,E13648)</f>
        <v>food</v>
      </c>
      <c r="L13648" s="1" t="str">
        <f>IF(cleaning_working[[#This Row],[date]]="","Missing","Available")</f>
        <v>Available</v>
      </c>
    </row>
    <row r="13649" spans="1:12" x14ac:dyDescent="0.35">
      <c r="A13649" s="1" t="s">
        <v>13044</v>
      </c>
      <c r="B13649" s="1" t="s">
        <v>161</v>
      </c>
      <c r="C13649" s="3">
        <v>44254</v>
      </c>
      <c r="D13649" s="1" t="s">
        <v>14</v>
      </c>
      <c r="E13649" s="1" t="s">
        <v>31</v>
      </c>
      <c r="F13649" s="1">
        <v>77274</v>
      </c>
      <c r="G13649" s="1" t="s">
        <v>40</v>
      </c>
      <c r="H13649" s="1" t="s">
        <v>107</v>
      </c>
      <c r="I13649" s="1" t="s">
        <v>170</v>
      </c>
      <c r="J13649" s="1" t="str" cm="1">
        <f t="array" ref="J13649">_xlfn.IFS(F13649="","missing",F13649&lt;0,"negative",F13649=0,"zero",AND(F13649&gt;=99999,MOD(F13649,9)=0),"99999 placeholder",AND(F13649&gt;$O$5,D13649="Expense"),"Expense outlier",AND(F13649&gt;$P$5,D13649="Income"),"Income outlier",TRUE,"valid")</f>
        <v>valid</v>
      </c>
      <c r="K13649" s="1" t="str">
        <f>_xlfn.XLOOKUP(I13649,[1]category_mapping!$F$2:$F$19,[1]category_mapping!$G$2:$G$19,E13649)</f>
        <v>health</v>
      </c>
      <c r="L13649" s="1" t="str">
        <f>IF(cleaning_working[[#This Row],[date]]="","Missing","Available")</f>
        <v>Available</v>
      </c>
    </row>
    <row r="13650" spans="1:12" x14ac:dyDescent="0.35">
      <c r="A13650" s="1" t="s">
        <v>13045</v>
      </c>
      <c r="B13650" s="1" t="s">
        <v>77</v>
      </c>
      <c r="C13650" s="3">
        <v>45589</v>
      </c>
      <c r="D13650" s="1" t="s">
        <v>14</v>
      </c>
      <c r="E13650" s="1" t="s">
        <v>31</v>
      </c>
      <c r="F13650" s="1">
        <v>57382</v>
      </c>
      <c r="G13650" s="1" t="s">
        <v>64</v>
      </c>
      <c r="H13650" s="1" t="s">
        <v>83</v>
      </c>
      <c r="I13650" s="1" t="s">
        <v>49</v>
      </c>
      <c r="J13650" s="1" t="str" cm="1">
        <f t="array" ref="J13650">_xlfn.IFS(F13650="","missing",F13650&lt;0,"negative",F13650=0,"zero",AND(F13650&gt;=99999,MOD(F13650,9)=0),"99999 placeholder",AND(F13650&gt;$O$5,D13650="Expense"),"Expense outlier",AND(F13650&gt;$P$5,D13650="Income"),"Income outlier",TRUE,"valid")</f>
        <v>valid</v>
      </c>
      <c r="K13650" s="1" t="str">
        <f>_xlfn.XLOOKUP(I13650,[1]category_mapping!$F$2:$F$19,[1]category_mapping!$G$2:$G$19,E13650)</f>
        <v>freelance</v>
      </c>
      <c r="L13650" s="1" t="str">
        <f>IF(cleaning_working[[#This Row],[date]]="","Missing","Available")</f>
        <v>Available</v>
      </c>
    </row>
    <row r="13651" spans="1:12" x14ac:dyDescent="0.35">
      <c r="A13651" s="1" t="s">
        <v>13046</v>
      </c>
      <c r="B13651" s="1" t="s">
        <v>109</v>
      </c>
      <c r="C13651" s="3" t="s">
        <v>38</v>
      </c>
      <c r="D13651" s="1" t="s">
        <v>13</v>
      </c>
      <c r="E13651" s="1" t="s">
        <v>24</v>
      </c>
      <c r="F13651" s="1">
        <v>3951</v>
      </c>
      <c r="G13651" s="1" t="s">
        <v>32</v>
      </c>
      <c r="H13651" s="1" t="s">
        <v>33</v>
      </c>
      <c r="I13651" s="1" t="s">
        <v>53</v>
      </c>
      <c r="J13651" s="1" t="str" cm="1">
        <f t="array" ref="J13651">_xlfn.IFS(F13651="","missing",F13651&lt;0,"negative",F13651=0,"zero",AND(F13651&gt;=99999,MOD(F13651,9)=0),"99999 placeholder",AND(F13651&gt;$O$5,D13651="Expense"),"Expense outlier",AND(F13651&gt;$P$5,D13651="Income"),"Income outlier",TRUE,"valid")</f>
        <v>valid</v>
      </c>
      <c r="K13651" s="1" t="str">
        <f>_xlfn.XLOOKUP(I13651,[1]category_mapping!$F$2:$F$19,[1]category_mapping!$G$2:$G$19,E13651)</f>
        <v>travel</v>
      </c>
      <c r="L13651" s="1" t="str">
        <f>IF(cleaning_working[[#This Row],[date]]="","Missing","Available")</f>
        <v>Missing</v>
      </c>
    </row>
    <row r="13652" spans="1:12" x14ac:dyDescent="0.35">
      <c r="A13652" s="1" t="s">
        <v>6533</v>
      </c>
      <c r="B13652" s="1" t="s">
        <v>62</v>
      </c>
      <c r="C13652" s="3">
        <v>44783</v>
      </c>
      <c r="D13652" s="1" t="s">
        <v>13</v>
      </c>
      <c r="E13652" s="1" t="s">
        <v>104</v>
      </c>
      <c r="F13652" s="1">
        <v>6178</v>
      </c>
      <c r="G13652" s="1" t="s">
        <v>64</v>
      </c>
      <c r="H13652" s="1" t="s">
        <v>83</v>
      </c>
      <c r="I13652" s="1" t="s">
        <v>128</v>
      </c>
      <c r="J13652" s="1" t="str" cm="1">
        <f t="array" ref="J13652">_xlfn.IFS(F13652="","missing",F13652&lt;0,"negative",F13652=0,"zero",AND(F13652&gt;=99999,MOD(F13652,9)=0),"99999 placeholder",AND(F13652&gt;$O$5,D13652="Expense"),"Expense outlier",AND(F13652&gt;$P$5,D13652="Income"),"Income outlier",TRUE,"valid")</f>
        <v>valid</v>
      </c>
      <c r="K13652" s="1" t="str">
        <f>_xlfn.XLOOKUP(I13652,[1]category_mapping!$F$2:$F$19,[1]category_mapping!$G$2:$G$19,E13652)</f>
        <v>utilities</v>
      </c>
      <c r="L13652" s="1" t="str">
        <f>IF(cleaning_working[[#This Row],[date]]="","Missing","Available")</f>
        <v>Available</v>
      </c>
    </row>
    <row r="13653" spans="1:12" x14ac:dyDescent="0.35">
      <c r="A13653" s="1" t="s">
        <v>13047</v>
      </c>
      <c r="B13653" s="1" t="s">
        <v>283</v>
      </c>
      <c r="C13653" s="3">
        <v>44988</v>
      </c>
      <c r="D13653" s="1" t="s">
        <v>13</v>
      </c>
      <c r="E13653" s="1" t="s">
        <v>96</v>
      </c>
      <c r="F13653" s="1">
        <v>9605</v>
      </c>
      <c r="G13653" s="1" t="s">
        <v>32</v>
      </c>
      <c r="H13653" s="1" t="s">
        <v>133</v>
      </c>
      <c r="I13653" s="1" t="s">
        <v>217</v>
      </c>
      <c r="J13653" s="1" t="str" cm="1">
        <f t="array" ref="J13653">_xlfn.IFS(F13653="","missing",F13653&lt;0,"negative",F13653=0,"zero",AND(F13653&gt;=99999,MOD(F13653,9)=0),"99999 placeholder",AND(F13653&gt;$O$5,D13653="Expense"),"Expense outlier",AND(F13653&gt;$P$5,D13653="Income"),"Income outlier",TRUE,"valid")</f>
        <v>valid</v>
      </c>
      <c r="K13653" s="1" t="str">
        <f>_xlfn.XLOOKUP(I13653,[1]category_mapping!$F$2:$F$19,[1]category_mapping!$G$2:$G$19,E13653)</f>
        <v>rent</v>
      </c>
      <c r="L13653" s="1" t="str">
        <f>IF(cleaning_working[[#This Row],[date]]="","Missing","Available")</f>
        <v>Available</v>
      </c>
    </row>
    <row r="13654" spans="1:12" x14ac:dyDescent="0.35">
      <c r="A13654" s="1" t="s">
        <v>13048</v>
      </c>
      <c r="B13654" s="1" t="s">
        <v>508</v>
      </c>
      <c r="C13654" s="3">
        <v>44742</v>
      </c>
      <c r="D13654" s="1" t="s">
        <v>13</v>
      </c>
      <c r="E13654" s="1" t="s">
        <v>46</v>
      </c>
      <c r="F13654" s="1">
        <v>2798</v>
      </c>
      <c r="G13654" s="1" t="s">
        <v>32</v>
      </c>
      <c r="H13654" s="1" t="s">
        <v>25</v>
      </c>
      <c r="I13654" s="1" t="s">
        <v>41</v>
      </c>
      <c r="J13654" s="1" t="str" cm="1">
        <f t="array" ref="J13654">_xlfn.IFS(F13654="","missing",F13654&lt;0,"negative",F13654=0,"zero",AND(F13654&gt;=99999,MOD(F13654,9)=0),"99999 placeholder",AND(F13654&gt;$O$5,D13654="Expense"),"Expense outlier",AND(F13654&gt;$P$5,D13654="Income"),"Income outlier",TRUE,"valid")</f>
        <v>valid</v>
      </c>
      <c r="K13654" s="1" t="str">
        <f>_xlfn.XLOOKUP(I13654,[1]category_mapping!$F$2:$F$19,[1]category_mapping!$G$2:$G$19,E13654)</f>
        <v>utilities</v>
      </c>
      <c r="L13654" s="1" t="str">
        <f>IF(cleaning_working[[#This Row],[date]]="","Missing","Available")</f>
        <v>Available</v>
      </c>
    </row>
    <row r="13655" spans="1:12" x14ac:dyDescent="0.35">
      <c r="A13655" s="1" t="s">
        <v>13049</v>
      </c>
      <c r="B13655" s="1" t="s">
        <v>164</v>
      </c>
      <c r="C13655" s="3">
        <v>45319</v>
      </c>
      <c r="D13655" s="1" t="s">
        <v>13</v>
      </c>
      <c r="E13655" s="1" t="s">
        <v>39</v>
      </c>
      <c r="F13655" s="1">
        <v>4826</v>
      </c>
      <c r="G13655" s="1" t="s">
        <v>64</v>
      </c>
      <c r="H13655" s="1" t="s">
        <v>107</v>
      </c>
      <c r="J13655" s="1" t="str" cm="1">
        <f t="array" ref="J13655">_xlfn.IFS(F13655="","missing",F13655&lt;0,"negative",F13655=0,"zero",AND(F13655&gt;=99999,MOD(F13655,9)=0),"99999 placeholder",AND(F13655&gt;$O$5,D13655="Expense"),"Expense outlier",AND(F13655&gt;$P$5,D13655="Income"),"Income outlier",TRUE,"valid")</f>
        <v>valid</v>
      </c>
      <c r="K13655" s="1" t="str">
        <f>_xlfn.XLOOKUP(I13655,[1]category_mapping!$F$2:$F$19,[1]category_mapping!$G$2:$G$19,E13655)</f>
        <v>food</v>
      </c>
      <c r="L13655" s="1" t="str">
        <f>IF(cleaning_working[[#This Row],[date]]="","Missing","Available")</f>
        <v>Available</v>
      </c>
    </row>
    <row r="13656" spans="1:12" x14ac:dyDescent="0.35">
      <c r="A13656" s="1" t="s">
        <v>13050</v>
      </c>
      <c r="B13656" s="1" t="s">
        <v>464</v>
      </c>
      <c r="C13656" s="3">
        <v>44394</v>
      </c>
      <c r="D13656" s="1" t="s">
        <v>13</v>
      </c>
      <c r="E13656" s="1" t="s">
        <v>17</v>
      </c>
      <c r="F13656" s="1">
        <v>3065</v>
      </c>
      <c r="G13656" s="1" t="s">
        <v>40</v>
      </c>
      <c r="H13656" s="1" t="s">
        <v>83</v>
      </c>
      <c r="I13656" s="1" t="s">
        <v>134</v>
      </c>
      <c r="J13656" s="1" t="str" cm="1">
        <f t="array" ref="J13656">_xlfn.IFS(F13656="","missing",F13656&lt;0,"negative",F13656=0,"zero",AND(F13656&gt;=99999,MOD(F13656,9)=0),"99999 placeholder",AND(F13656&gt;$O$5,D13656="Expense"),"Expense outlier",AND(F13656&gt;$P$5,D13656="Income"),"Income outlier",TRUE,"valid")</f>
        <v>valid</v>
      </c>
      <c r="K13656" s="1" t="str">
        <f>_xlfn.XLOOKUP(I13656,[1]category_mapping!$F$2:$F$19,[1]category_mapping!$G$2:$G$19,E13656)</f>
        <v>education</v>
      </c>
      <c r="L13656" s="1" t="str">
        <f>IF(cleaning_working[[#This Row],[date]]="","Missing","Available")</f>
        <v>Available</v>
      </c>
    </row>
    <row r="13657" spans="1:12" x14ac:dyDescent="0.35">
      <c r="A13657" s="1" t="s">
        <v>13051</v>
      </c>
      <c r="B13657" s="1" t="s">
        <v>559</v>
      </c>
      <c r="C13657" s="3">
        <v>44581</v>
      </c>
      <c r="D13657" s="1" t="s">
        <v>13</v>
      </c>
      <c r="E13657" s="1" t="s">
        <v>96</v>
      </c>
      <c r="F13657" s="1">
        <v>5272</v>
      </c>
      <c r="G13657" s="1" t="s">
        <v>40</v>
      </c>
      <c r="H13657" s="1" t="s">
        <v>107</v>
      </c>
      <c r="I13657" s="1" t="s">
        <v>66</v>
      </c>
      <c r="J13657" s="1" t="str" cm="1">
        <f t="array" ref="J13657">_xlfn.IFS(F13657="","missing",F13657&lt;0,"negative",F13657=0,"zero",AND(F13657&gt;=99999,MOD(F13657,9)=0),"99999 placeholder",AND(F13657&gt;$O$5,D13657="Expense"),"Expense outlier",AND(F13657&gt;$P$5,D13657="Income"),"Income outlier",TRUE,"valid")</f>
        <v>valid</v>
      </c>
      <c r="K13657" s="1" t="str">
        <f>_xlfn.XLOOKUP(I13657,[1]category_mapping!$F$2:$F$19,[1]category_mapping!$G$2:$G$19,E13657)</f>
        <v>food</v>
      </c>
      <c r="L13657" s="1" t="str">
        <f>IF(cleaning_working[[#This Row],[date]]="","Missing","Available")</f>
        <v>Available</v>
      </c>
    </row>
    <row r="13658" spans="1:12" x14ac:dyDescent="0.35">
      <c r="A13658" s="1" t="s">
        <v>13052</v>
      </c>
      <c r="B13658" s="1" t="s">
        <v>214</v>
      </c>
      <c r="C13658" s="3">
        <v>44375</v>
      </c>
      <c r="D13658" s="1" t="s">
        <v>13</v>
      </c>
      <c r="E13658" s="1" t="s">
        <v>45</v>
      </c>
      <c r="F13658" s="1">
        <v>6940</v>
      </c>
      <c r="G13658" s="1" t="s">
        <v>18</v>
      </c>
      <c r="H13658" s="1" t="s">
        <v>65</v>
      </c>
      <c r="J13658" s="1" t="str" cm="1">
        <f t="array" ref="J13658">_xlfn.IFS(F13658="","missing",F13658&lt;0,"negative",F13658=0,"zero",AND(F13658&gt;=99999,MOD(F13658,9)=0),"99999 placeholder",AND(F13658&gt;$O$5,D13658="Expense"),"Expense outlier",AND(F13658&gt;$P$5,D13658="Income"),"Income outlier",TRUE,"valid")</f>
        <v>valid</v>
      </c>
      <c r="K13658" s="1" t="str">
        <f>_xlfn.XLOOKUP(I13658,[1]category_mapping!$F$2:$F$19,[1]category_mapping!$G$2:$G$19,E13658)</f>
        <v>entertainment</v>
      </c>
      <c r="L13658" s="1" t="str">
        <f>IF(cleaning_working[[#This Row],[date]]="","Missing","Available")</f>
        <v>Available</v>
      </c>
    </row>
    <row r="13659" spans="1:12" x14ac:dyDescent="0.35">
      <c r="A13659" s="1" t="s">
        <v>13053</v>
      </c>
      <c r="B13659" s="1" t="s">
        <v>142</v>
      </c>
      <c r="C13659" s="3">
        <v>45429</v>
      </c>
      <c r="D13659" s="1" t="s">
        <v>13</v>
      </c>
      <c r="E13659" s="1" t="s">
        <v>96</v>
      </c>
      <c r="F13659" s="1">
        <v>183</v>
      </c>
      <c r="G13659" s="1" t="s">
        <v>32</v>
      </c>
      <c r="H13659" s="1" t="s">
        <v>107</v>
      </c>
      <c r="J13659" s="1" t="str" cm="1">
        <f t="array" ref="J13659">_xlfn.IFS(F13659="","missing",F13659&lt;0,"negative",F13659=0,"zero",AND(F13659&gt;=99999,MOD(F13659,9)=0),"99999 placeholder",AND(F13659&gt;$O$5,D13659="Expense"),"Expense outlier",AND(F13659&gt;$P$5,D13659="Income"),"Income outlier",TRUE,"valid")</f>
        <v>valid</v>
      </c>
      <c r="K13659" s="1" t="str">
        <f>_xlfn.XLOOKUP(I13659,[1]category_mapping!$F$2:$F$19,[1]category_mapping!$G$2:$G$19,E13659)</f>
        <v>travel</v>
      </c>
      <c r="L13659" s="1" t="str">
        <f>IF(cleaning_working[[#This Row],[date]]="","Missing","Available")</f>
        <v>Available</v>
      </c>
    </row>
    <row r="13660" spans="1:12" x14ac:dyDescent="0.35">
      <c r="A13660" s="1" t="s">
        <v>13054</v>
      </c>
      <c r="B13660" s="1" t="s">
        <v>381</v>
      </c>
      <c r="C13660" s="3">
        <v>45010</v>
      </c>
      <c r="D13660" s="1" t="s">
        <v>13</v>
      </c>
      <c r="E13660" s="1" t="s">
        <v>24</v>
      </c>
      <c r="F13660" s="1">
        <v>10392</v>
      </c>
      <c r="G13660" s="1" t="s">
        <v>32</v>
      </c>
      <c r="H13660" s="1" t="s">
        <v>19</v>
      </c>
      <c r="J13660" s="1" t="str" cm="1">
        <f t="array" ref="J13660">_xlfn.IFS(F13660="","missing",F13660&lt;0,"negative",F13660=0,"zero",AND(F13660&gt;=99999,MOD(F13660,9)=0),"99999 placeholder",AND(F13660&gt;$O$5,D13660="Expense"),"Expense outlier",AND(F13660&gt;$P$5,D13660="Income"),"Income outlier",TRUE,"valid")</f>
        <v>valid</v>
      </c>
      <c r="K13660" s="1" t="str">
        <f>_xlfn.XLOOKUP(I13660,[1]category_mapping!$F$2:$F$19,[1]category_mapping!$G$2:$G$19,E13660)</f>
        <v>rent</v>
      </c>
      <c r="L13660" s="1" t="str">
        <f>IF(cleaning_working[[#This Row],[date]]="","Missing","Available")</f>
        <v>Available</v>
      </c>
    </row>
    <row r="13661" spans="1:12" x14ac:dyDescent="0.35">
      <c r="A13661" s="1" t="s">
        <v>2313</v>
      </c>
      <c r="B13661" s="1" t="s">
        <v>125</v>
      </c>
      <c r="C13661" s="3">
        <v>44609</v>
      </c>
      <c r="D13661" s="1" t="s">
        <v>14</v>
      </c>
      <c r="E13661" s="1" t="s">
        <v>31</v>
      </c>
      <c r="F13661" s="1">
        <v>20394</v>
      </c>
      <c r="G13661" s="1" t="s">
        <v>64</v>
      </c>
      <c r="H13661" s="1" t="s">
        <v>26</v>
      </c>
      <c r="I13661" s="1" t="s">
        <v>217</v>
      </c>
      <c r="J13661" s="1" t="str" cm="1">
        <f t="array" ref="J13661">_xlfn.IFS(F13661="","missing",F13661&lt;0,"negative",F13661=0,"zero",AND(F13661&gt;=99999,MOD(F13661,9)=0),"99999 placeholder",AND(F13661&gt;$O$5,D13661="Expense"),"Expense outlier",AND(F13661&gt;$P$5,D13661="Income"),"Income outlier",TRUE,"valid")</f>
        <v>valid</v>
      </c>
      <c r="K13661" s="1" t="str">
        <f>_xlfn.XLOOKUP(I13661,[1]category_mapping!$F$2:$F$19,[1]category_mapping!$G$2:$G$19,E13661)</f>
        <v>rent</v>
      </c>
      <c r="L13661" s="1" t="str">
        <f>IF(cleaning_working[[#This Row],[date]]="","Missing","Available")</f>
        <v>Available</v>
      </c>
    </row>
    <row r="13662" spans="1:12" x14ac:dyDescent="0.35">
      <c r="A13662" s="1" t="s">
        <v>13055</v>
      </c>
      <c r="B13662" s="1" t="s">
        <v>372</v>
      </c>
      <c r="C13662" s="3">
        <v>45143</v>
      </c>
      <c r="D13662" s="1" t="s">
        <v>13</v>
      </c>
      <c r="E13662" s="1" t="s">
        <v>17</v>
      </c>
      <c r="F13662" s="1">
        <v>4179</v>
      </c>
      <c r="G13662" s="1" t="s">
        <v>64</v>
      </c>
      <c r="H13662" s="1" t="s">
        <v>159</v>
      </c>
      <c r="I13662" s="1" t="s">
        <v>226</v>
      </c>
      <c r="J13662" s="1" t="str" cm="1">
        <f t="array" ref="J13662">_xlfn.IFS(F13662="","missing",F13662&lt;0,"negative",F13662=0,"zero",AND(F13662&gt;=99999,MOD(F13662,9)=0),"99999 placeholder",AND(F13662&gt;$O$5,D13662="Expense"),"Expense outlier",AND(F13662&gt;$P$5,D13662="Income"),"Income outlier",TRUE,"valid")</f>
        <v>valid</v>
      </c>
      <c r="K13662" s="1" t="str">
        <f>_xlfn.XLOOKUP(I13662,[1]category_mapping!$F$2:$F$19,[1]category_mapping!$G$2:$G$19,E13662)</f>
        <v>savings</v>
      </c>
      <c r="L13662" s="1" t="str">
        <f>IF(cleaning_working[[#This Row],[date]]="","Missing","Available")</f>
        <v>Available</v>
      </c>
    </row>
    <row r="13663" spans="1:12" x14ac:dyDescent="0.35">
      <c r="A13663" s="1" t="s">
        <v>13056</v>
      </c>
      <c r="B13663" s="1" t="s">
        <v>233</v>
      </c>
      <c r="C13663" s="3">
        <v>44610</v>
      </c>
      <c r="D13663" s="1" t="s">
        <v>13</v>
      </c>
      <c r="E13663" s="1" t="s">
        <v>39</v>
      </c>
      <c r="F13663" s="1">
        <v>3140</v>
      </c>
      <c r="G13663" s="1" t="s">
        <v>64</v>
      </c>
      <c r="H13663" s="1" t="s">
        <v>26</v>
      </c>
      <c r="I13663" s="1" t="s">
        <v>49</v>
      </c>
      <c r="J13663" s="1" t="str" cm="1">
        <f t="array" ref="J13663">_xlfn.IFS(F13663="","missing",F13663&lt;0,"negative",F13663=0,"zero",AND(F13663&gt;=99999,MOD(F13663,9)=0),"99999 placeholder",AND(F13663&gt;$O$5,D13663="Expense"),"Expense outlier",AND(F13663&gt;$P$5,D13663="Income"),"Income outlier",TRUE,"valid")</f>
        <v>valid</v>
      </c>
      <c r="K13663" s="1" t="str">
        <f>_xlfn.XLOOKUP(I13663,[1]category_mapping!$F$2:$F$19,[1]category_mapping!$G$2:$G$19,E13663)</f>
        <v>food</v>
      </c>
      <c r="L13663" s="1" t="str">
        <f>IF(cleaning_working[[#This Row],[date]]="","Missing","Available")</f>
        <v>Available</v>
      </c>
    </row>
    <row r="13664" spans="1:12" x14ac:dyDescent="0.35">
      <c r="A13664" s="1" t="s">
        <v>13057</v>
      </c>
      <c r="B13664" s="1" t="s">
        <v>790</v>
      </c>
      <c r="C13664" s="3">
        <v>45031</v>
      </c>
      <c r="D13664" s="1" t="s">
        <v>13</v>
      </c>
      <c r="E13664" s="1" t="s">
        <v>39</v>
      </c>
      <c r="F13664" s="1">
        <v>6907</v>
      </c>
      <c r="G13664" s="1" t="s">
        <v>32</v>
      </c>
      <c r="H13664" s="1" t="s">
        <v>86</v>
      </c>
      <c r="I13664" s="1" t="s">
        <v>128</v>
      </c>
      <c r="J13664" s="1" t="str" cm="1">
        <f t="array" ref="J13664">_xlfn.IFS(F13664="","missing",F13664&lt;0,"negative",F13664=0,"zero",AND(F13664&gt;=99999,MOD(F13664,9)=0),"99999 placeholder",AND(F13664&gt;$O$5,D13664="Expense"),"Expense outlier",AND(F13664&gt;$P$5,D13664="Income"),"Income outlier",TRUE,"valid")</f>
        <v>valid</v>
      </c>
      <c r="K13664" s="1" t="str">
        <f>_xlfn.XLOOKUP(I13664,[1]category_mapping!$F$2:$F$19,[1]category_mapping!$G$2:$G$19,E13664)</f>
        <v>utilities</v>
      </c>
      <c r="L13664" s="1" t="str">
        <f>IF(cleaning_working[[#This Row],[date]]="","Missing","Available")</f>
        <v>Available</v>
      </c>
    </row>
    <row r="13665" spans="1:12" x14ac:dyDescent="0.35">
      <c r="A13665" s="1" t="s">
        <v>13058</v>
      </c>
      <c r="B13665" s="1" t="s">
        <v>125</v>
      </c>
      <c r="C13665" s="3">
        <v>44755</v>
      </c>
      <c r="D13665" s="1" t="s">
        <v>13</v>
      </c>
      <c r="E13665" s="1" t="s">
        <v>24</v>
      </c>
      <c r="F13665" s="1">
        <v>4863</v>
      </c>
      <c r="G13665" s="1" t="s">
        <v>64</v>
      </c>
      <c r="H13665" s="1" t="s">
        <v>65</v>
      </c>
      <c r="I13665" s="1" t="s">
        <v>87</v>
      </c>
      <c r="J13665" s="1" t="str" cm="1">
        <f t="array" ref="J13665">_xlfn.IFS(F13665="","missing",F13665&lt;0,"negative",F13665=0,"zero",AND(F13665&gt;=99999,MOD(F13665,9)=0),"99999 placeholder",AND(F13665&gt;$O$5,D13665="Expense"),"Expense outlier",AND(F13665&gt;$P$5,D13665="Income"),"Income outlier",TRUE,"valid")</f>
        <v>valid</v>
      </c>
      <c r="K13665" s="1" t="str">
        <f>_xlfn.XLOOKUP(I13665,[1]category_mapping!$F$2:$F$19,[1]category_mapping!$G$2:$G$19,E13665)</f>
        <v>rent</v>
      </c>
      <c r="L13665" s="1" t="str">
        <f>IF(cleaning_working[[#This Row],[date]]="","Missing","Available")</f>
        <v>Available</v>
      </c>
    </row>
    <row r="13666" spans="1:12" x14ac:dyDescent="0.35">
      <c r="A13666" s="1" t="s">
        <v>1524</v>
      </c>
      <c r="B13666" s="1" t="s">
        <v>365</v>
      </c>
      <c r="C13666" s="3">
        <v>44995</v>
      </c>
      <c r="D13666" s="1" t="s">
        <v>14</v>
      </c>
      <c r="E13666" s="1" t="s">
        <v>119</v>
      </c>
      <c r="F13666" s="1">
        <v>35320</v>
      </c>
      <c r="G13666" s="1" t="s">
        <v>18</v>
      </c>
      <c r="H13666" s="1" t="s">
        <v>159</v>
      </c>
      <c r="J13666" s="1" t="str" cm="1">
        <f t="array" ref="J13666">_xlfn.IFS(F13666="","missing",F13666&lt;0,"negative",F13666=0,"zero",AND(F13666&gt;=99999,MOD(F13666,9)=0),"99999 placeholder",AND(F13666&gt;$O$5,D13666="Expense"),"Expense outlier",AND(F13666&gt;$P$5,D13666="Income"),"Income outlier",TRUE,"valid")</f>
        <v>valid</v>
      </c>
      <c r="K13666" s="1" t="str">
        <f>_xlfn.XLOOKUP(I13666,[1]category_mapping!$F$2:$F$19,[1]category_mapping!$G$2:$G$19,E13666)</f>
        <v>investment</v>
      </c>
      <c r="L13666" s="1" t="str">
        <f>IF(cleaning_working[[#This Row],[date]]="","Missing","Available")</f>
        <v>Available</v>
      </c>
    </row>
    <row r="13667" spans="1:12" x14ac:dyDescent="0.35">
      <c r="A13667" s="1" t="s">
        <v>13059</v>
      </c>
      <c r="B13667" s="1" t="s">
        <v>1044</v>
      </c>
      <c r="C13667" s="3">
        <v>45560</v>
      </c>
      <c r="D13667" s="1" t="s">
        <v>13</v>
      </c>
      <c r="E13667" s="1" t="s">
        <v>45</v>
      </c>
      <c r="F13667" s="1">
        <v>618</v>
      </c>
      <c r="G13667" s="1" t="s">
        <v>32</v>
      </c>
      <c r="H13667" s="1" t="s">
        <v>19</v>
      </c>
      <c r="I13667" s="1" t="s">
        <v>66</v>
      </c>
      <c r="J13667" s="1" t="str" cm="1">
        <f t="array" ref="J13667">_xlfn.IFS(F13667="","missing",F13667&lt;0,"negative",F13667=0,"zero",AND(F13667&gt;=99999,MOD(F13667,9)=0),"99999 placeholder",AND(F13667&gt;$O$5,D13667="Expense"),"Expense outlier",AND(F13667&gt;$P$5,D13667="Income"),"Income outlier",TRUE,"valid")</f>
        <v>valid</v>
      </c>
      <c r="K13667" s="1" t="str">
        <f>_xlfn.XLOOKUP(I13667,[1]category_mapping!$F$2:$F$19,[1]category_mapping!$G$2:$G$19,E13667)</f>
        <v>food</v>
      </c>
      <c r="L13667" s="1" t="str">
        <f>IF(cleaning_working[[#This Row],[date]]="","Missing","Available")</f>
        <v>Available</v>
      </c>
    </row>
    <row r="13668" spans="1:12" x14ac:dyDescent="0.35">
      <c r="A13668" s="1" t="s">
        <v>13060</v>
      </c>
      <c r="B13668" s="1" t="s">
        <v>508</v>
      </c>
      <c r="C13668" s="3">
        <v>45077</v>
      </c>
      <c r="D13668" s="1" t="s">
        <v>13</v>
      </c>
      <c r="E13668" s="1" t="s">
        <v>24</v>
      </c>
      <c r="F13668" s="1">
        <v>45251</v>
      </c>
      <c r="G13668" s="1" t="s">
        <v>18</v>
      </c>
      <c r="H13668" s="1" t="s">
        <v>19</v>
      </c>
      <c r="I13668" s="1" t="s">
        <v>178</v>
      </c>
      <c r="J13668" s="1" t="str" cm="1">
        <f t="array" ref="J13668">_xlfn.IFS(F13668="","missing",F13668&lt;0,"negative",F13668=0,"zero",AND(F13668&gt;=99999,MOD(F13668,9)=0),"99999 placeholder",AND(F13668&gt;$O$5,D13668="Expense"),"Expense outlier",AND(F13668&gt;$P$5,D13668="Income"),"Income outlier",TRUE,"valid")</f>
        <v>Expense outlier</v>
      </c>
      <c r="K13668" s="1" t="str">
        <f>_xlfn.XLOOKUP(I13668,[1]category_mapping!$F$2:$F$19,[1]category_mapping!$G$2:$G$19,E13668)</f>
        <v>rent</v>
      </c>
      <c r="L13668" s="1" t="str">
        <f>IF(cleaning_working[[#This Row],[date]]="","Missing","Available")</f>
        <v>Available</v>
      </c>
    </row>
    <row r="13669" spans="1:12" x14ac:dyDescent="0.35">
      <c r="A13669" s="1" t="s">
        <v>13061</v>
      </c>
      <c r="B13669" s="1" t="s">
        <v>214</v>
      </c>
      <c r="C13669" s="3">
        <v>45535</v>
      </c>
      <c r="D13669" s="1" t="s">
        <v>13</v>
      </c>
      <c r="E13669" s="1" t="s">
        <v>104</v>
      </c>
      <c r="F13669" s="1">
        <v>1350</v>
      </c>
      <c r="G13669" s="1" t="s">
        <v>32</v>
      </c>
      <c r="H13669" s="1" t="s">
        <v>65</v>
      </c>
      <c r="I13669" s="1" t="s">
        <v>58</v>
      </c>
      <c r="J13669" s="1" t="str" cm="1">
        <f t="array" ref="J13669">_xlfn.IFS(F13669="","missing",F13669&lt;0,"negative",F13669=0,"zero",AND(F13669&gt;=99999,MOD(F13669,9)=0),"99999 placeholder",AND(F13669&gt;$O$5,D13669="Expense"),"Expense outlier",AND(F13669&gt;$P$5,D13669="Income"),"Income outlier",TRUE,"valid")</f>
        <v>valid</v>
      </c>
      <c r="K13669" s="1" t="str">
        <f>_xlfn.XLOOKUP(I13669,[1]category_mapping!$F$2:$F$19,[1]category_mapping!$G$2:$G$19,E13669)</f>
        <v>health</v>
      </c>
      <c r="L13669" s="1" t="str">
        <f>IF(cleaning_working[[#This Row],[date]]="","Missing","Available")</f>
        <v>Available</v>
      </c>
    </row>
    <row r="13670" spans="1:12" x14ac:dyDescent="0.35">
      <c r="A13670" s="1" t="s">
        <v>13062</v>
      </c>
      <c r="B13670" s="1" t="s">
        <v>262</v>
      </c>
      <c r="C13670" s="3">
        <v>44751</v>
      </c>
      <c r="D13670" s="1" t="s">
        <v>13</v>
      </c>
      <c r="E13670" s="1" t="s">
        <v>39</v>
      </c>
      <c r="F13670" s="1">
        <v>2321</v>
      </c>
      <c r="G13670" s="1" t="s">
        <v>18</v>
      </c>
      <c r="H13670" s="1" t="s">
        <v>107</v>
      </c>
      <c r="I13670" s="1" t="s">
        <v>53</v>
      </c>
      <c r="J13670" s="1" t="str" cm="1">
        <f t="array" ref="J13670">_xlfn.IFS(F13670="","missing",F13670&lt;0,"negative",F13670=0,"zero",AND(F13670&gt;=99999,MOD(F13670,9)=0),"99999 placeholder",AND(F13670&gt;$O$5,D13670="Expense"),"Expense outlier",AND(F13670&gt;$P$5,D13670="Income"),"Income outlier",TRUE,"valid")</f>
        <v>valid</v>
      </c>
      <c r="K13670" s="1" t="str">
        <f>_xlfn.XLOOKUP(I13670,[1]category_mapping!$F$2:$F$19,[1]category_mapping!$G$2:$G$19,E13670)</f>
        <v>travel</v>
      </c>
      <c r="L13670" s="1" t="str">
        <f>IF(cleaning_working[[#This Row],[date]]="","Missing","Available")</f>
        <v>Available</v>
      </c>
    </row>
    <row r="13671" spans="1:12" x14ac:dyDescent="0.35">
      <c r="A13671" s="1" t="s">
        <v>13063</v>
      </c>
      <c r="B13671" s="1" t="s">
        <v>182</v>
      </c>
      <c r="C13671" s="3">
        <v>44935</v>
      </c>
      <c r="D13671" s="1" t="s">
        <v>14</v>
      </c>
      <c r="E13671" s="1" t="s">
        <v>57</v>
      </c>
      <c r="F13671" s="1">
        <v>55883</v>
      </c>
      <c r="G13671" s="1" t="s">
        <v>25</v>
      </c>
      <c r="H13671" s="1" t="s">
        <v>159</v>
      </c>
      <c r="I13671" s="1" t="s">
        <v>170</v>
      </c>
      <c r="J13671" s="1" t="str" cm="1">
        <f t="array" ref="J13671">_xlfn.IFS(F13671="","missing",F13671&lt;0,"negative",F13671=0,"zero",AND(F13671&gt;=99999,MOD(F13671,9)=0),"99999 placeholder",AND(F13671&gt;$O$5,D13671="Expense"),"Expense outlier",AND(F13671&gt;$P$5,D13671="Income"),"Income outlier",TRUE,"valid")</f>
        <v>valid</v>
      </c>
      <c r="K13671" s="1" t="str">
        <f>_xlfn.XLOOKUP(I13671,[1]category_mapping!$F$2:$F$19,[1]category_mapping!$G$2:$G$19,E13671)</f>
        <v>health</v>
      </c>
      <c r="L13671" s="1" t="str">
        <f>IF(cleaning_working[[#This Row],[date]]="","Missing","Available")</f>
        <v>Available</v>
      </c>
    </row>
    <row r="13672" spans="1:12" x14ac:dyDescent="0.35">
      <c r="A13672" s="1" t="s">
        <v>13064</v>
      </c>
      <c r="B13672" s="1" t="s">
        <v>510</v>
      </c>
      <c r="C13672" s="3">
        <v>45357</v>
      </c>
      <c r="D13672" s="1" t="s">
        <v>13</v>
      </c>
      <c r="E13672" s="1" t="s">
        <v>63</v>
      </c>
      <c r="F13672" s="1">
        <v>1582</v>
      </c>
      <c r="G13672" s="1" t="s">
        <v>18</v>
      </c>
      <c r="H13672" s="1" t="s">
        <v>33</v>
      </c>
      <c r="I13672" s="1" t="s">
        <v>49</v>
      </c>
      <c r="J13672" s="1" t="str" cm="1">
        <f t="array" ref="J13672">_xlfn.IFS(F13672="","missing",F13672&lt;0,"negative",F13672=0,"zero",AND(F13672&gt;=99999,MOD(F13672,9)=0),"99999 placeholder",AND(F13672&gt;$O$5,D13672="Expense"),"Expense outlier",AND(F13672&gt;$P$5,D13672="Income"),"Income outlier",TRUE,"valid")</f>
        <v>valid</v>
      </c>
      <c r="K13672" s="1" t="str">
        <f>_xlfn.XLOOKUP(I13672,[1]category_mapping!$F$2:$F$19,[1]category_mapping!$G$2:$G$19,E13672)</f>
        <v>utilities</v>
      </c>
      <c r="L13672" s="1" t="str">
        <f>IF(cleaning_working[[#This Row],[date]]="","Missing","Available")</f>
        <v>Available</v>
      </c>
    </row>
    <row r="13673" spans="1:12" x14ac:dyDescent="0.35">
      <c r="A13673" s="1" t="s">
        <v>13065</v>
      </c>
      <c r="B13673" s="1" t="s">
        <v>51</v>
      </c>
      <c r="C13673" s="3">
        <v>44661</v>
      </c>
      <c r="D13673" s="1" t="s">
        <v>14</v>
      </c>
      <c r="E13673" s="1" t="s">
        <v>57</v>
      </c>
      <c r="F13673" s="1">
        <v>74036</v>
      </c>
      <c r="G13673" s="1" t="s">
        <v>64</v>
      </c>
      <c r="H13673" s="1" t="s">
        <v>107</v>
      </c>
      <c r="I13673" s="1" t="s">
        <v>134</v>
      </c>
      <c r="J13673" s="1" t="str" cm="1">
        <f t="array" ref="J13673">_xlfn.IFS(F13673="","missing",F13673&lt;0,"negative",F13673=0,"zero",AND(F13673&gt;=99999,MOD(F13673,9)=0),"99999 placeholder",AND(F13673&gt;$O$5,D13673="Expense"),"Expense outlier",AND(F13673&gt;$P$5,D13673="Income"),"Income outlier",TRUE,"valid")</f>
        <v>valid</v>
      </c>
      <c r="K13673" s="1" t="str">
        <f>_xlfn.XLOOKUP(I13673,[1]category_mapping!$F$2:$F$19,[1]category_mapping!$G$2:$G$19,E13673)</f>
        <v>education</v>
      </c>
      <c r="L13673" s="1" t="str">
        <f>IF(cleaning_working[[#This Row],[date]]="","Missing","Available")</f>
        <v>Available</v>
      </c>
    </row>
    <row r="13674" spans="1:12" x14ac:dyDescent="0.35">
      <c r="A13674" s="1" t="s">
        <v>13066</v>
      </c>
      <c r="B13674" s="1" t="s">
        <v>446</v>
      </c>
      <c r="C13674" s="3">
        <v>45251</v>
      </c>
      <c r="D13674" s="1" t="s">
        <v>14</v>
      </c>
      <c r="E13674" s="1" t="s">
        <v>119</v>
      </c>
      <c r="F13674" s="1">
        <v>60888</v>
      </c>
      <c r="G13674" s="1" t="s">
        <v>40</v>
      </c>
      <c r="H13674" s="1" t="s">
        <v>19</v>
      </c>
      <c r="I13674" s="1" t="s">
        <v>71</v>
      </c>
      <c r="J13674" s="1" t="str" cm="1">
        <f t="array" ref="J13674">_xlfn.IFS(F13674="","missing",F13674&lt;0,"negative",F13674=0,"zero",AND(F13674&gt;=99999,MOD(F13674,9)=0),"99999 placeholder",AND(F13674&gt;$O$5,D13674="Expense"),"Expense outlier",AND(F13674&gt;$P$5,D13674="Income"),"Income outlier",TRUE,"valid")</f>
        <v>valid</v>
      </c>
      <c r="K13674" s="1" t="str">
        <f>_xlfn.XLOOKUP(I13674,[1]category_mapping!$F$2:$F$19,[1]category_mapping!$G$2:$G$19,E13674)</f>
        <v>health</v>
      </c>
      <c r="L13674" s="1" t="str">
        <f>IF(cleaning_working[[#This Row],[date]]="","Missing","Available")</f>
        <v>Available</v>
      </c>
    </row>
    <row r="13675" spans="1:12" x14ac:dyDescent="0.35">
      <c r="A13675" s="1" t="s">
        <v>13067</v>
      </c>
      <c r="B13675" s="1" t="s">
        <v>182</v>
      </c>
      <c r="C13675" s="3">
        <v>44771</v>
      </c>
      <c r="D13675" s="1" t="s">
        <v>13</v>
      </c>
      <c r="E13675" s="1" t="s">
        <v>45</v>
      </c>
      <c r="F13675" s="1">
        <v>7059</v>
      </c>
      <c r="G13675" s="1" t="s">
        <v>18</v>
      </c>
      <c r="H13675" s="1" t="s">
        <v>107</v>
      </c>
      <c r="I13675" s="1" t="s">
        <v>128</v>
      </c>
      <c r="J13675" s="1" t="str" cm="1">
        <f t="array" ref="J13675">_xlfn.IFS(F13675="","missing",F13675&lt;0,"negative",F13675=0,"zero",AND(F13675&gt;=99999,MOD(F13675,9)=0),"99999 placeholder",AND(F13675&gt;$O$5,D13675="Expense"),"Expense outlier",AND(F13675&gt;$P$5,D13675="Income"),"Income outlier",TRUE,"valid")</f>
        <v>valid</v>
      </c>
      <c r="K13675" s="1" t="str">
        <f>_xlfn.XLOOKUP(I13675,[1]category_mapping!$F$2:$F$19,[1]category_mapping!$G$2:$G$19,E13675)</f>
        <v>utilities</v>
      </c>
      <c r="L13675" s="1" t="str">
        <f>IF(cleaning_working[[#This Row],[date]]="","Missing","Available")</f>
        <v>Available</v>
      </c>
    </row>
    <row r="13676" spans="1:12" x14ac:dyDescent="0.35">
      <c r="A13676" s="1" t="s">
        <v>13068</v>
      </c>
      <c r="B13676" s="1" t="s">
        <v>101</v>
      </c>
      <c r="C13676" s="3">
        <v>45325</v>
      </c>
      <c r="D13676" s="1" t="s">
        <v>13</v>
      </c>
      <c r="E13676" s="1" t="s">
        <v>39</v>
      </c>
      <c r="F13676" s="1">
        <v>7712</v>
      </c>
      <c r="G13676" s="1" t="s">
        <v>64</v>
      </c>
      <c r="H13676" s="1" t="s">
        <v>159</v>
      </c>
      <c r="I13676" s="1" t="s">
        <v>80</v>
      </c>
      <c r="J13676" s="1" t="str" cm="1">
        <f t="array" ref="J13676">_xlfn.IFS(F13676="","missing",F13676&lt;0,"negative",F13676=0,"zero",AND(F13676&gt;=99999,MOD(F13676,9)=0),"99999 placeholder",AND(F13676&gt;$O$5,D13676="Expense"),"Expense outlier",AND(F13676&gt;$P$5,D13676="Income"),"Income outlier",TRUE,"valid")</f>
        <v>valid</v>
      </c>
      <c r="K13676" s="1" t="str">
        <f>_xlfn.XLOOKUP(I13676,[1]category_mapping!$F$2:$F$19,[1]category_mapping!$G$2:$G$19,E13676)</f>
        <v>food</v>
      </c>
      <c r="L13676" s="1" t="str">
        <f>IF(cleaning_working[[#This Row],[date]]="","Missing","Available")</f>
        <v>Available</v>
      </c>
    </row>
    <row r="13677" spans="1:12" x14ac:dyDescent="0.35">
      <c r="A13677" s="1" t="s">
        <v>13069</v>
      </c>
      <c r="B13677" s="1" t="s">
        <v>75</v>
      </c>
      <c r="C13677" s="3">
        <v>45636</v>
      </c>
      <c r="D13677" s="1" t="s">
        <v>13</v>
      </c>
      <c r="E13677" s="1" t="s">
        <v>96</v>
      </c>
      <c r="F13677" s="1">
        <v>4369</v>
      </c>
      <c r="G13677" s="1" t="s">
        <v>32</v>
      </c>
      <c r="H13677" s="1" t="s">
        <v>107</v>
      </c>
      <c r="I13677" s="1" t="s">
        <v>272</v>
      </c>
      <c r="J13677" s="1" t="str" cm="1">
        <f t="array" ref="J13677">_xlfn.IFS(F13677="","missing",F13677&lt;0,"negative",F13677=0,"zero",AND(F13677&gt;=99999,MOD(F13677,9)=0),"99999 placeholder",AND(F13677&gt;$O$5,D13677="Expense"),"Expense outlier",AND(F13677&gt;$P$5,D13677="Income"),"Income outlier",TRUE,"valid")</f>
        <v>valid</v>
      </c>
      <c r="K13677" s="1" t="str">
        <f>_xlfn.XLOOKUP(I13677,[1]category_mapping!$F$2:$F$19,[1]category_mapping!$G$2:$G$19,E13677)</f>
        <v>food</v>
      </c>
      <c r="L13677" s="1" t="str">
        <f>IF(cleaning_working[[#This Row],[date]]="","Missing","Available")</f>
        <v>Available</v>
      </c>
    </row>
    <row r="13678" spans="1:12" x14ac:dyDescent="0.35">
      <c r="A13678" s="1" t="s">
        <v>13070</v>
      </c>
      <c r="B13678" s="1" t="s">
        <v>416</v>
      </c>
      <c r="C13678" s="3">
        <v>45560</v>
      </c>
      <c r="D13678" s="1" t="s">
        <v>13</v>
      </c>
      <c r="E13678" s="1" t="s">
        <v>39</v>
      </c>
      <c r="F13678" s="1">
        <v>3000</v>
      </c>
      <c r="G13678" s="1" t="s">
        <v>32</v>
      </c>
      <c r="H13678" s="1" t="s">
        <v>107</v>
      </c>
      <c r="I13678" s="1" t="s">
        <v>80</v>
      </c>
      <c r="J13678" s="1" t="str" cm="1">
        <f t="array" ref="J13678">_xlfn.IFS(F13678="","missing",F13678&lt;0,"negative",F13678=0,"zero",AND(F13678&gt;=99999,MOD(F13678,9)=0),"99999 placeholder",AND(F13678&gt;$O$5,D13678="Expense"),"Expense outlier",AND(F13678&gt;$P$5,D13678="Income"),"Income outlier",TRUE,"valid")</f>
        <v>valid</v>
      </c>
      <c r="K13678" s="1" t="str">
        <f>_xlfn.XLOOKUP(I13678,[1]category_mapping!$F$2:$F$19,[1]category_mapping!$G$2:$G$19,E13678)</f>
        <v>food</v>
      </c>
      <c r="L13678" s="1" t="str">
        <f>IF(cleaning_working[[#This Row],[date]]="","Missing","Available")</f>
        <v>Available</v>
      </c>
    </row>
    <row r="13679" spans="1:12" x14ac:dyDescent="0.35">
      <c r="A13679" s="1" t="s">
        <v>5906</v>
      </c>
      <c r="B13679" s="1" t="s">
        <v>464</v>
      </c>
      <c r="C13679" s="3">
        <v>44348</v>
      </c>
      <c r="D13679" s="1" t="s">
        <v>13</v>
      </c>
      <c r="E13679" s="1" t="s">
        <v>96</v>
      </c>
      <c r="F13679" s="1">
        <v>7086</v>
      </c>
      <c r="G13679" s="1" t="s">
        <v>25</v>
      </c>
      <c r="H13679" s="1" t="s">
        <v>83</v>
      </c>
      <c r="I13679" s="1" t="s">
        <v>134</v>
      </c>
      <c r="J13679" s="1" t="str" cm="1">
        <f t="array" ref="J13679">_xlfn.IFS(F13679="","missing",F13679&lt;0,"negative",F13679=0,"zero",AND(F13679&gt;=99999,MOD(F13679,9)=0),"99999 placeholder",AND(F13679&gt;$O$5,D13679="Expense"),"Expense outlier",AND(F13679&gt;$P$5,D13679="Income"),"Income outlier",TRUE,"valid")</f>
        <v>valid</v>
      </c>
      <c r="K13679" s="1" t="str">
        <f>_xlfn.XLOOKUP(I13679,[1]category_mapping!$F$2:$F$19,[1]category_mapping!$G$2:$G$19,E13679)</f>
        <v>education</v>
      </c>
      <c r="L13679" s="1" t="str">
        <f>IF(cleaning_working[[#This Row],[date]]="","Missing","Available")</f>
        <v>Available</v>
      </c>
    </row>
    <row r="13680" spans="1:12" x14ac:dyDescent="0.35">
      <c r="A13680" s="1" t="s">
        <v>2828</v>
      </c>
      <c r="B13680" s="1" t="s">
        <v>175</v>
      </c>
      <c r="C13680" s="3">
        <v>45516</v>
      </c>
      <c r="D13680" s="1" t="s">
        <v>14</v>
      </c>
      <c r="E13680" s="1" t="s">
        <v>215</v>
      </c>
      <c r="F13680" s="1">
        <v>30889</v>
      </c>
      <c r="G13680" s="1" t="s">
        <v>64</v>
      </c>
      <c r="H13680" s="1" t="s">
        <v>19</v>
      </c>
      <c r="I13680" s="1" t="s">
        <v>134</v>
      </c>
      <c r="J13680" s="1" t="str" cm="1">
        <f t="array" ref="J13680">_xlfn.IFS(F13680="","missing",F13680&lt;0,"negative",F13680=0,"zero",AND(F13680&gt;=99999,MOD(F13680,9)=0),"99999 placeholder",AND(F13680&gt;$O$5,D13680="Expense"),"Expense outlier",AND(F13680&gt;$P$5,D13680="Income"),"Income outlier",TRUE,"valid")</f>
        <v>valid</v>
      </c>
      <c r="K13680" s="1" t="str">
        <f>_xlfn.XLOOKUP(I13680,[1]category_mapping!$F$2:$F$19,[1]category_mapping!$G$2:$G$19,E13680)</f>
        <v>education</v>
      </c>
      <c r="L13680" s="1" t="str">
        <f>IF(cleaning_working[[#This Row],[date]]="","Missing","Available")</f>
        <v>Available</v>
      </c>
    </row>
    <row r="13681" spans="1:12" x14ac:dyDescent="0.35">
      <c r="A13681" s="1" t="s">
        <v>13071</v>
      </c>
      <c r="B13681" s="1" t="s">
        <v>208</v>
      </c>
      <c r="C13681" s="3">
        <v>45624</v>
      </c>
      <c r="D13681" s="1" t="s">
        <v>14</v>
      </c>
      <c r="E13681" s="1" t="s">
        <v>119</v>
      </c>
      <c r="F13681" s="1">
        <v>38597</v>
      </c>
      <c r="G13681" s="1" t="s">
        <v>32</v>
      </c>
      <c r="H13681" s="1" t="s">
        <v>65</v>
      </c>
      <c r="I13681" s="1" t="s">
        <v>120</v>
      </c>
      <c r="J13681" s="1" t="str" cm="1">
        <f t="array" ref="J13681">_xlfn.IFS(F13681="","missing",F13681&lt;0,"negative",F13681=0,"zero",AND(F13681&gt;=99999,MOD(F13681,9)=0),"99999 placeholder",AND(F13681&gt;$O$5,D13681="Expense"),"Expense outlier",AND(F13681&gt;$P$5,D13681="Income"),"Income outlier",TRUE,"valid")</f>
        <v>valid</v>
      </c>
      <c r="K13681" s="1" t="str">
        <f>_xlfn.XLOOKUP(I13681,[1]category_mapping!$F$2:$F$19,[1]category_mapping!$G$2:$G$19,E13681)</f>
        <v>food</v>
      </c>
      <c r="L13681" s="1" t="str">
        <f>IF(cleaning_working[[#This Row],[date]]="","Missing","Available")</f>
        <v>Available</v>
      </c>
    </row>
    <row r="13682" spans="1:12" x14ac:dyDescent="0.35">
      <c r="A13682" s="1" t="s">
        <v>13072</v>
      </c>
      <c r="B13682" s="1" t="s">
        <v>132</v>
      </c>
      <c r="C13682" s="3">
        <v>45380</v>
      </c>
      <c r="D13682" s="1" t="s">
        <v>13</v>
      </c>
      <c r="E13682" s="1" t="s">
        <v>96</v>
      </c>
      <c r="F13682" s="1">
        <v>9213</v>
      </c>
      <c r="G13682" s="1" t="s">
        <v>40</v>
      </c>
      <c r="H13682" s="1" t="s">
        <v>52</v>
      </c>
      <c r="I13682" s="1" t="s">
        <v>217</v>
      </c>
      <c r="J13682" s="1" t="str" cm="1">
        <f t="array" ref="J13682">_xlfn.IFS(F13682="","missing",F13682&lt;0,"negative",F13682=0,"zero",AND(F13682&gt;=99999,MOD(F13682,9)=0),"99999 placeholder",AND(F13682&gt;$O$5,D13682="Expense"),"Expense outlier",AND(F13682&gt;$P$5,D13682="Income"),"Income outlier",TRUE,"valid")</f>
        <v>valid</v>
      </c>
      <c r="K13682" s="1" t="str">
        <f>_xlfn.XLOOKUP(I13682,[1]category_mapping!$F$2:$F$19,[1]category_mapping!$G$2:$G$19,E13682)</f>
        <v>rent</v>
      </c>
      <c r="L13682" s="1" t="str">
        <f>IF(cleaning_working[[#This Row],[date]]="","Missing","Available")</f>
        <v>Available</v>
      </c>
    </row>
    <row r="13683" spans="1:12" x14ac:dyDescent="0.35">
      <c r="A13683" s="1" t="s">
        <v>13073</v>
      </c>
      <c r="B13683" s="1" t="s">
        <v>762</v>
      </c>
      <c r="C13683" s="3">
        <v>45453</v>
      </c>
      <c r="D13683" s="1" t="s">
        <v>13</v>
      </c>
      <c r="E13683" s="1" t="s">
        <v>63</v>
      </c>
      <c r="F13683" s="1">
        <v>5281</v>
      </c>
      <c r="G13683" s="1" t="s">
        <v>40</v>
      </c>
      <c r="H13683" s="1" t="s">
        <v>86</v>
      </c>
      <c r="I13683" s="1" t="s">
        <v>80</v>
      </c>
      <c r="J13683" s="1" t="str" cm="1">
        <f t="array" ref="J13683">_xlfn.IFS(F13683="","missing",F13683&lt;0,"negative",F13683=0,"zero",AND(F13683&gt;=99999,MOD(F13683,9)=0),"99999 placeholder",AND(F13683&gt;$O$5,D13683="Expense"),"Expense outlier",AND(F13683&gt;$P$5,D13683="Income"),"Income outlier",TRUE,"valid")</f>
        <v>valid</v>
      </c>
      <c r="K13683" s="1" t="str">
        <f>_xlfn.XLOOKUP(I13683,[1]category_mapping!$F$2:$F$19,[1]category_mapping!$G$2:$G$19,E13683)</f>
        <v>food</v>
      </c>
      <c r="L13683" s="1" t="str">
        <f>IF(cleaning_working[[#This Row],[date]]="","Missing","Available")</f>
        <v>Available</v>
      </c>
    </row>
    <row r="13684" spans="1:12" x14ac:dyDescent="0.35">
      <c r="A13684" s="1" t="s">
        <v>13074</v>
      </c>
      <c r="B13684" s="1" t="s">
        <v>250</v>
      </c>
      <c r="C13684" s="3">
        <v>44715</v>
      </c>
      <c r="D13684" s="1" t="s">
        <v>13</v>
      </c>
      <c r="E13684" s="1" t="s">
        <v>39</v>
      </c>
      <c r="F13684" s="1">
        <v>1934</v>
      </c>
      <c r="G13684" s="1" t="s">
        <v>40</v>
      </c>
      <c r="H13684" s="1" t="s">
        <v>159</v>
      </c>
      <c r="I13684" s="1" t="s">
        <v>97</v>
      </c>
      <c r="J13684" s="1" t="str" cm="1">
        <f t="array" ref="J13684">_xlfn.IFS(F13684="","missing",F13684&lt;0,"negative",F13684=0,"zero",AND(F13684&gt;=99999,MOD(F13684,9)=0),"99999 placeholder",AND(F13684&gt;$O$5,D13684="Expense"),"Expense outlier",AND(F13684&gt;$P$5,D13684="Income"),"Income outlier",TRUE,"valid")</f>
        <v>valid</v>
      </c>
      <c r="K13684" s="1" t="str">
        <f>_xlfn.XLOOKUP(I13684,[1]category_mapping!$F$2:$F$19,[1]category_mapping!$G$2:$G$19,E13684)</f>
        <v>health</v>
      </c>
      <c r="L13684" s="1" t="str">
        <f>IF(cleaning_working[[#This Row],[date]]="","Missing","Available")</f>
        <v>Available</v>
      </c>
    </row>
    <row r="13685" spans="1:12" x14ac:dyDescent="0.35">
      <c r="A13685" s="1" t="s">
        <v>13075</v>
      </c>
      <c r="B13685" s="1" t="s">
        <v>376</v>
      </c>
      <c r="C13685" s="3">
        <v>44690</v>
      </c>
      <c r="D13685" s="1" t="s">
        <v>13</v>
      </c>
      <c r="E13685" s="1" t="s">
        <v>176</v>
      </c>
      <c r="F13685" s="1">
        <v>2722</v>
      </c>
      <c r="G13685" s="1" t="s">
        <v>18</v>
      </c>
      <c r="H13685" s="1" t="s">
        <v>86</v>
      </c>
      <c r="I13685" s="1" t="s">
        <v>134</v>
      </c>
      <c r="J13685" s="1" t="str" cm="1">
        <f t="array" ref="J13685">_xlfn.IFS(F13685="","missing",F13685&lt;0,"negative",F13685=0,"zero",AND(F13685&gt;=99999,MOD(F13685,9)=0),"99999 placeholder",AND(F13685&gt;$O$5,D13685="Expense"),"Expense outlier",AND(F13685&gt;$P$5,D13685="Income"),"Income outlier",TRUE,"valid")</f>
        <v>valid</v>
      </c>
      <c r="K13685" s="1" t="str">
        <f>_xlfn.XLOOKUP(I13685,[1]category_mapping!$F$2:$F$19,[1]category_mapping!$G$2:$G$19,E13685)</f>
        <v>education</v>
      </c>
      <c r="L13685" s="1" t="str">
        <f>IF(cleaning_working[[#This Row],[date]]="","Missing","Available")</f>
        <v>Available</v>
      </c>
    </row>
    <row r="13686" spans="1:12" x14ac:dyDescent="0.35">
      <c r="A13686" s="1" t="s">
        <v>13076</v>
      </c>
      <c r="B13686" s="1" t="s">
        <v>139</v>
      </c>
      <c r="C13686" s="3">
        <v>44846</v>
      </c>
      <c r="D13686" s="1" t="s">
        <v>13</v>
      </c>
      <c r="E13686" s="1" t="s">
        <v>70</v>
      </c>
      <c r="F13686" s="1">
        <v>7998</v>
      </c>
      <c r="G13686" s="1" t="s">
        <v>40</v>
      </c>
      <c r="H13686" s="1" t="s">
        <v>19</v>
      </c>
      <c r="I13686" s="1" t="s">
        <v>20</v>
      </c>
      <c r="J13686" s="1" t="str" cm="1">
        <f t="array" ref="J13686">_xlfn.IFS(F13686="","missing",F13686&lt;0,"negative",F13686=0,"zero",AND(F13686&gt;=99999,MOD(F13686,9)=0),"99999 placeholder",AND(F13686&gt;$O$5,D13686="Expense"),"Expense outlier",AND(F13686&gt;$P$5,D13686="Income"),"Income outlier",TRUE,"valid")</f>
        <v>valid</v>
      </c>
      <c r="K13686" s="1" t="str">
        <f>_xlfn.XLOOKUP(I13686,[1]category_mapping!$F$2:$F$19,[1]category_mapping!$G$2:$G$19,E13686)</f>
        <v>entertainment</v>
      </c>
      <c r="L13686" s="1" t="str">
        <f>IF(cleaning_working[[#This Row],[date]]="","Missing","Available")</f>
        <v>Available</v>
      </c>
    </row>
    <row r="13687" spans="1:12" x14ac:dyDescent="0.35">
      <c r="A13687" s="1" t="s">
        <v>13077</v>
      </c>
      <c r="B13687" s="1" t="s">
        <v>196</v>
      </c>
      <c r="C13687" s="3">
        <v>44954</v>
      </c>
      <c r="D13687" s="1" t="s">
        <v>13</v>
      </c>
      <c r="E13687" s="1" t="s">
        <v>63</v>
      </c>
      <c r="F13687" s="1">
        <v>2854</v>
      </c>
      <c r="G13687" s="1" t="s">
        <v>32</v>
      </c>
      <c r="H13687" s="1" t="s">
        <v>52</v>
      </c>
      <c r="I13687" s="1" t="s">
        <v>58</v>
      </c>
      <c r="J13687" s="1" t="str" cm="1">
        <f t="array" ref="J13687">_xlfn.IFS(F13687="","missing",F13687&lt;0,"negative",F13687=0,"zero",AND(F13687&gt;=99999,MOD(F13687,9)=0),"99999 placeholder",AND(F13687&gt;$O$5,D13687="Expense"),"Expense outlier",AND(F13687&gt;$P$5,D13687="Income"),"Income outlier",TRUE,"valid")</f>
        <v>valid</v>
      </c>
      <c r="K13687" s="1" t="str">
        <f>_xlfn.XLOOKUP(I13687,[1]category_mapping!$F$2:$F$19,[1]category_mapping!$G$2:$G$19,E13687)</f>
        <v>utilities</v>
      </c>
      <c r="L13687" s="1" t="str">
        <f>IF(cleaning_working[[#This Row],[date]]="","Missing","Available")</f>
        <v>Available</v>
      </c>
    </row>
    <row r="13688" spans="1:12" x14ac:dyDescent="0.35">
      <c r="A13688" s="1" t="s">
        <v>2354</v>
      </c>
      <c r="B13688" s="1" t="s">
        <v>187</v>
      </c>
      <c r="C13688" s="3">
        <v>44851</v>
      </c>
      <c r="D13688" s="1" t="s">
        <v>13</v>
      </c>
      <c r="E13688" s="1" t="s">
        <v>39</v>
      </c>
      <c r="F13688" s="1">
        <v>4781</v>
      </c>
      <c r="G13688" s="1" t="s">
        <v>32</v>
      </c>
      <c r="H13688" s="1" t="s">
        <v>33</v>
      </c>
      <c r="I13688" s="1" t="s">
        <v>80</v>
      </c>
      <c r="J13688" s="1" t="str" cm="1">
        <f t="array" ref="J13688">_xlfn.IFS(F13688="","missing",F13688&lt;0,"negative",F13688=0,"zero",AND(F13688&gt;=99999,MOD(F13688,9)=0),"99999 placeholder",AND(F13688&gt;$O$5,D13688="Expense"),"Expense outlier",AND(F13688&gt;$P$5,D13688="Income"),"Income outlier",TRUE,"valid")</f>
        <v>valid</v>
      </c>
      <c r="K13688" s="1" t="str">
        <f>_xlfn.XLOOKUP(I13688,[1]category_mapping!$F$2:$F$19,[1]category_mapping!$G$2:$G$19,E13688)</f>
        <v>food</v>
      </c>
      <c r="L13688" s="1" t="str">
        <f>IF(cleaning_working[[#This Row],[date]]="","Missing","Available")</f>
        <v>Available</v>
      </c>
    </row>
    <row r="13689" spans="1:12" x14ac:dyDescent="0.35">
      <c r="A13689" s="1" t="s">
        <v>13078</v>
      </c>
      <c r="B13689" s="1" t="s">
        <v>202</v>
      </c>
      <c r="C13689" s="3">
        <v>45259</v>
      </c>
      <c r="D13689" s="1" t="s">
        <v>13</v>
      </c>
      <c r="E13689" s="1" t="s">
        <v>39</v>
      </c>
      <c r="F13689" s="1">
        <v>4924</v>
      </c>
      <c r="G13689" s="1" t="s">
        <v>32</v>
      </c>
      <c r="H13689" s="1" t="s">
        <v>83</v>
      </c>
      <c r="I13689" s="1" t="s">
        <v>123</v>
      </c>
      <c r="J13689" s="1" t="str" cm="1">
        <f t="array" ref="J13689">_xlfn.IFS(F13689="","missing",F13689&lt;0,"negative",F13689=0,"zero",AND(F13689&gt;=99999,MOD(F13689,9)=0),"99999 placeholder",AND(F13689&gt;$O$5,D13689="Expense"),"Expense outlier",AND(F13689&gt;$P$5,D13689="Income"),"Income outlier",TRUE,"valid")</f>
        <v>valid</v>
      </c>
      <c r="K13689" s="1" t="str">
        <f>_xlfn.XLOOKUP(I13689,[1]category_mapping!$F$2:$F$19,[1]category_mapping!$G$2:$G$19,E13689)</f>
        <v>food</v>
      </c>
      <c r="L13689" s="1" t="str">
        <f>IF(cleaning_working[[#This Row],[date]]="","Missing","Available")</f>
        <v>Available</v>
      </c>
    </row>
    <row r="13690" spans="1:12" x14ac:dyDescent="0.35">
      <c r="A13690" s="1" t="s">
        <v>13079</v>
      </c>
      <c r="B13690" s="1" t="s">
        <v>557</v>
      </c>
      <c r="C13690" s="3">
        <v>44429</v>
      </c>
      <c r="D13690" s="1" t="s">
        <v>14</v>
      </c>
      <c r="E13690" s="1" t="s">
        <v>70</v>
      </c>
      <c r="F13690" s="1">
        <v>12387</v>
      </c>
      <c r="G13690" s="1" t="s">
        <v>64</v>
      </c>
      <c r="H13690" s="1" t="s">
        <v>52</v>
      </c>
      <c r="I13690" s="1" t="s">
        <v>217</v>
      </c>
      <c r="J13690" s="1" t="str" cm="1">
        <f t="array" ref="J13690">_xlfn.IFS(F13690="","missing",F13690&lt;0,"negative",F13690=0,"zero",AND(F13690&gt;=99999,MOD(F13690,9)=0),"99999 placeholder",AND(F13690&gt;$O$5,D13690="Expense"),"Expense outlier",AND(F13690&gt;$P$5,D13690="Income"),"Income outlier",TRUE,"valid")</f>
        <v>valid</v>
      </c>
      <c r="K13690" s="1" t="str">
        <f>_xlfn.XLOOKUP(I13690,[1]category_mapping!$F$2:$F$19,[1]category_mapping!$G$2:$G$19,E13690)</f>
        <v>rent</v>
      </c>
      <c r="L13690" s="1" t="str">
        <f>IF(cleaning_working[[#This Row],[date]]="","Missing","Available")</f>
        <v>Available</v>
      </c>
    </row>
    <row r="13691" spans="1:12" x14ac:dyDescent="0.35">
      <c r="A13691" s="1" t="s">
        <v>13080</v>
      </c>
      <c r="B13691" s="1" t="s">
        <v>289</v>
      </c>
      <c r="C13691" s="3">
        <v>44643</v>
      </c>
      <c r="D13691" s="1" t="s">
        <v>13</v>
      </c>
      <c r="E13691" s="1" t="s">
        <v>63</v>
      </c>
      <c r="F13691" s="1">
        <v>7241</v>
      </c>
      <c r="G13691" s="1" t="s">
        <v>18</v>
      </c>
      <c r="H13691" s="1" t="s">
        <v>19</v>
      </c>
      <c r="I13691" s="1" t="s">
        <v>97</v>
      </c>
      <c r="J13691" s="1" t="str" cm="1">
        <f t="array" ref="J13691">_xlfn.IFS(F13691="","missing",F13691&lt;0,"negative",F13691=0,"zero",AND(F13691&gt;=99999,MOD(F13691,9)=0),"99999 placeholder",AND(F13691&gt;$O$5,D13691="Expense"),"Expense outlier",AND(F13691&gt;$P$5,D13691="Income"),"Income outlier",TRUE,"valid")</f>
        <v>valid</v>
      </c>
      <c r="K13691" s="1" t="str">
        <f>_xlfn.XLOOKUP(I13691,[1]category_mapping!$F$2:$F$19,[1]category_mapping!$G$2:$G$19,E13691)</f>
        <v>health</v>
      </c>
      <c r="L13691" s="1" t="str">
        <f>IF(cleaning_working[[#This Row],[date]]="","Missing","Available")</f>
        <v>Available</v>
      </c>
    </row>
    <row r="13692" spans="1:12" x14ac:dyDescent="0.35">
      <c r="A13692" s="1" t="s">
        <v>13081</v>
      </c>
      <c r="B13692" s="1" t="s">
        <v>190</v>
      </c>
      <c r="C13692" s="3">
        <v>44478</v>
      </c>
      <c r="D13692" s="1" t="s">
        <v>13</v>
      </c>
      <c r="E13692" s="1" t="s">
        <v>96</v>
      </c>
      <c r="F13692" s="1">
        <v>6606</v>
      </c>
      <c r="G13692" s="1" t="s">
        <v>32</v>
      </c>
      <c r="H13692" s="1" t="s">
        <v>159</v>
      </c>
      <c r="I13692" s="1" t="s">
        <v>27</v>
      </c>
      <c r="J13692" s="1" t="str" cm="1">
        <f t="array" ref="J13692">_xlfn.IFS(F13692="","missing",F13692&lt;0,"negative",F13692=0,"zero",AND(F13692&gt;=99999,MOD(F13692,9)=0),"99999 placeholder",AND(F13692&gt;$O$5,D13692="Expense"),"Expense outlier",AND(F13692&gt;$P$5,D13692="Income"),"Income outlier",TRUE,"valid")</f>
        <v>valid</v>
      </c>
      <c r="K13692" s="1" t="str">
        <f>_xlfn.XLOOKUP(I13692,[1]category_mapping!$F$2:$F$19,[1]category_mapping!$G$2:$G$19,E13692)</f>
        <v>travel</v>
      </c>
      <c r="L13692" s="1" t="str">
        <f>IF(cleaning_working[[#This Row],[date]]="","Missing","Available")</f>
        <v>Available</v>
      </c>
    </row>
    <row r="13693" spans="1:12" x14ac:dyDescent="0.35">
      <c r="A13693" s="1" t="s">
        <v>13082</v>
      </c>
      <c r="B13693" s="1" t="s">
        <v>212</v>
      </c>
      <c r="C13693" s="3">
        <v>44596</v>
      </c>
      <c r="D13693" s="1" t="s">
        <v>13</v>
      </c>
      <c r="E13693" s="1" t="s">
        <v>63</v>
      </c>
      <c r="F13693" s="1">
        <v>8228</v>
      </c>
      <c r="G13693" s="1" t="s">
        <v>40</v>
      </c>
      <c r="H13693" s="1" t="s">
        <v>26</v>
      </c>
      <c r="I13693" s="1" t="s">
        <v>134</v>
      </c>
      <c r="J13693" s="1" t="str" cm="1">
        <f t="array" ref="J13693">_xlfn.IFS(F13693="","missing",F13693&lt;0,"negative",F13693=0,"zero",AND(F13693&gt;=99999,MOD(F13693,9)=0),"99999 placeholder",AND(F13693&gt;$O$5,D13693="Expense"),"Expense outlier",AND(F13693&gt;$P$5,D13693="Income"),"Income outlier",TRUE,"valid")</f>
        <v>valid</v>
      </c>
      <c r="K13693" s="1" t="str">
        <f>_xlfn.XLOOKUP(I13693,[1]category_mapping!$F$2:$F$19,[1]category_mapping!$G$2:$G$19,E13693)</f>
        <v>education</v>
      </c>
      <c r="L13693" s="1" t="str">
        <f>IF(cleaning_working[[#This Row],[date]]="","Missing","Available")</f>
        <v>Available</v>
      </c>
    </row>
    <row r="13694" spans="1:12" x14ac:dyDescent="0.35">
      <c r="A13694" s="1" t="s">
        <v>13083</v>
      </c>
      <c r="B13694" s="1" t="s">
        <v>428</v>
      </c>
      <c r="C13694" s="3">
        <v>44438</v>
      </c>
      <c r="D13694" s="1" t="s">
        <v>13</v>
      </c>
      <c r="E13694" s="1" t="s">
        <v>24</v>
      </c>
      <c r="F13694" s="1">
        <v>12870</v>
      </c>
      <c r="G13694" s="1" t="s">
        <v>64</v>
      </c>
      <c r="H13694" s="1" t="s">
        <v>52</v>
      </c>
      <c r="I13694" s="1" t="s">
        <v>66</v>
      </c>
      <c r="J13694" s="1" t="str" cm="1">
        <f t="array" ref="J13694">_xlfn.IFS(F13694="","missing",F13694&lt;0,"negative",F13694=0,"zero",AND(F13694&gt;=99999,MOD(F13694,9)=0),"99999 placeholder",AND(F13694&gt;$O$5,D13694="Expense"),"Expense outlier",AND(F13694&gt;$P$5,D13694="Income"),"Income outlier",TRUE,"valid")</f>
        <v>valid</v>
      </c>
      <c r="K13694" s="1" t="str">
        <f>_xlfn.XLOOKUP(I13694,[1]category_mapping!$F$2:$F$19,[1]category_mapping!$G$2:$G$19,E13694)</f>
        <v>food</v>
      </c>
      <c r="L13694" s="1" t="str">
        <f>IF(cleaning_working[[#This Row],[date]]="","Missing","Available")</f>
        <v>Available</v>
      </c>
    </row>
    <row r="13695" spans="1:12" x14ac:dyDescent="0.35">
      <c r="A13695" s="1" t="s">
        <v>13084</v>
      </c>
      <c r="B13695" s="1" t="s">
        <v>510</v>
      </c>
      <c r="C13695" s="3">
        <v>45473</v>
      </c>
      <c r="D13695" s="1" t="s">
        <v>13</v>
      </c>
      <c r="E13695" s="1" t="s">
        <v>96</v>
      </c>
      <c r="F13695" s="1">
        <v>754</v>
      </c>
      <c r="G13695" s="1" t="s">
        <v>25</v>
      </c>
      <c r="H13695" s="1" t="s">
        <v>133</v>
      </c>
      <c r="I13695" s="1" t="s">
        <v>162</v>
      </c>
      <c r="J13695" s="1" t="str" cm="1">
        <f t="array" ref="J13695">_xlfn.IFS(F13695="","missing",F13695&lt;0,"negative",F13695=0,"zero",AND(F13695&gt;=99999,MOD(F13695,9)=0),"99999 placeholder",AND(F13695&gt;$O$5,D13695="Expense"),"Expense outlier",AND(F13695&gt;$P$5,D13695="Income"),"Income outlier",TRUE,"valid")</f>
        <v>valid</v>
      </c>
      <c r="K13695" s="1" t="str">
        <f>_xlfn.XLOOKUP(I13695,[1]category_mapping!$F$2:$F$19,[1]category_mapping!$G$2:$G$19,E13695)</f>
        <v>travel</v>
      </c>
      <c r="L13695" s="1" t="str">
        <f>IF(cleaning_working[[#This Row],[date]]="","Missing","Available")</f>
        <v>Available</v>
      </c>
    </row>
    <row r="13696" spans="1:12" x14ac:dyDescent="0.35">
      <c r="A13696" s="1" t="s">
        <v>13085</v>
      </c>
      <c r="B13696" s="1" t="s">
        <v>223</v>
      </c>
      <c r="C13696" s="3">
        <v>45644</v>
      </c>
      <c r="D13696" s="1" t="s">
        <v>14</v>
      </c>
      <c r="E13696" s="1" t="s">
        <v>31</v>
      </c>
      <c r="F13696" s="1">
        <v>17765</v>
      </c>
      <c r="G13696" s="1" t="s">
        <v>64</v>
      </c>
      <c r="H13696" s="1" t="s">
        <v>33</v>
      </c>
      <c r="I13696" s="1" t="s">
        <v>170</v>
      </c>
      <c r="J13696" s="1" t="str" cm="1">
        <f t="array" ref="J13696">_xlfn.IFS(F13696="","missing",F13696&lt;0,"negative",F13696=0,"zero",AND(F13696&gt;=99999,MOD(F13696,9)=0),"99999 placeholder",AND(F13696&gt;$O$5,D13696="Expense"),"Expense outlier",AND(F13696&gt;$P$5,D13696="Income"),"Income outlier",TRUE,"valid")</f>
        <v>valid</v>
      </c>
      <c r="K13696" s="1" t="str">
        <f>_xlfn.XLOOKUP(I13696,[1]category_mapping!$F$2:$F$19,[1]category_mapping!$G$2:$G$19,E13696)</f>
        <v>health</v>
      </c>
      <c r="L13696" s="1" t="str">
        <f>IF(cleaning_working[[#This Row],[date]]="","Missing","Available")</f>
        <v>Available</v>
      </c>
    </row>
    <row r="13697" spans="1:12" x14ac:dyDescent="0.35">
      <c r="A13697" s="1" t="s">
        <v>13086</v>
      </c>
      <c r="B13697" s="1" t="s">
        <v>225</v>
      </c>
      <c r="C13697" s="3">
        <v>44885</v>
      </c>
      <c r="D13697" s="1" t="s">
        <v>14</v>
      </c>
      <c r="E13697" s="1" t="s">
        <v>57</v>
      </c>
      <c r="F13697" s="1">
        <v>71698</v>
      </c>
      <c r="G13697" s="1" t="s">
        <v>64</v>
      </c>
      <c r="H13697" s="1" t="s">
        <v>52</v>
      </c>
      <c r="I13697" s="1" t="s">
        <v>272</v>
      </c>
      <c r="J13697" s="1" t="str" cm="1">
        <f t="array" ref="J13697">_xlfn.IFS(F13697="","missing",F13697&lt;0,"negative",F13697=0,"zero",AND(F13697&gt;=99999,MOD(F13697,9)=0),"99999 placeholder",AND(F13697&gt;$O$5,D13697="Expense"),"Expense outlier",AND(F13697&gt;$P$5,D13697="Income"),"Income outlier",TRUE,"valid")</f>
        <v>valid</v>
      </c>
      <c r="K13697" s="1" t="str">
        <f>_xlfn.XLOOKUP(I13697,[1]category_mapping!$F$2:$F$19,[1]category_mapping!$G$2:$G$19,E13697)</f>
        <v>food</v>
      </c>
      <c r="L13697" s="1" t="str">
        <f>IF(cleaning_working[[#This Row],[date]]="","Missing","Available")</f>
        <v>Available</v>
      </c>
    </row>
    <row r="13698" spans="1:12" x14ac:dyDescent="0.35">
      <c r="A13698" s="1" t="s">
        <v>13087</v>
      </c>
      <c r="B13698" s="1" t="s">
        <v>491</v>
      </c>
      <c r="C13698" s="3" t="s">
        <v>38</v>
      </c>
      <c r="D13698" s="1" t="s">
        <v>13</v>
      </c>
      <c r="E13698" s="1" t="s">
        <v>70</v>
      </c>
      <c r="F13698" s="1">
        <v>7892</v>
      </c>
      <c r="G13698" s="1" t="s">
        <v>18</v>
      </c>
      <c r="H13698" s="1" t="s">
        <v>25</v>
      </c>
      <c r="I13698" s="1" t="s">
        <v>80</v>
      </c>
      <c r="J13698" s="1" t="str" cm="1">
        <f t="array" ref="J13698">_xlfn.IFS(F13698="","missing",F13698&lt;0,"negative",F13698=0,"zero",AND(F13698&gt;=99999,MOD(F13698,9)=0),"99999 placeholder",AND(F13698&gt;$O$5,D13698="Expense"),"Expense outlier",AND(F13698&gt;$P$5,D13698="Income"),"Income outlier",TRUE,"valid")</f>
        <v>valid</v>
      </c>
      <c r="K13698" s="1" t="str">
        <f>_xlfn.XLOOKUP(I13698,[1]category_mapping!$F$2:$F$19,[1]category_mapping!$G$2:$G$19,E13698)</f>
        <v>food</v>
      </c>
      <c r="L13698" s="1" t="str">
        <f>IF(cleaning_working[[#This Row],[date]]="","Missing","Available")</f>
        <v>Missing</v>
      </c>
    </row>
    <row r="13699" spans="1:12" x14ac:dyDescent="0.35">
      <c r="A13699" s="1" t="s">
        <v>13088</v>
      </c>
      <c r="B13699" s="1" t="s">
        <v>402</v>
      </c>
      <c r="C13699" s="3">
        <v>44830</v>
      </c>
      <c r="D13699" s="1" t="s">
        <v>13</v>
      </c>
      <c r="E13699" s="1" t="s">
        <v>96</v>
      </c>
      <c r="F13699" s="1">
        <v>5908</v>
      </c>
      <c r="G13699" s="1" t="s">
        <v>64</v>
      </c>
      <c r="H13699" s="1" t="s">
        <v>25</v>
      </c>
      <c r="I13699" s="1" t="s">
        <v>120</v>
      </c>
      <c r="J13699" s="1" t="str" cm="1">
        <f t="array" ref="J13699">_xlfn.IFS(F13699="","missing",F13699&lt;0,"negative",F13699=0,"zero",AND(F13699&gt;=99999,MOD(F13699,9)=0),"99999 placeholder",AND(F13699&gt;$O$5,D13699="Expense"),"Expense outlier",AND(F13699&gt;$P$5,D13699="Income"),"Income outlier",TRUE,"valid")</f>
        <v>valid</v>
      </c>
      <c r="K13699" s="1" t="str">
        <f>_xlfn.XLOOKUP(I13699,[1]category_mapping!$F$2:$F$19,[1]category_mapping!$G$2:$G$19,E13699)</f>
        <v>food</v>
      </c>
      <c r="L13699" s="1" t="str">
        <f>IF(cleaning_working[[#This Row],[date]]="","Missing","Available")</f>
        <v>Available</v>
      </c>
    </row>
    <row r="13700" spans="1:12" x14ac:dyDescent="0.35">
      <c r="A13700" s="1" t="s">
        <v>13089</v>
      </c>
      <c r="B13700" s="1" t="s">
        <v>446</v>
      </c>
      <c r="C13700" s="3">
        <v>44662</v>
      </c>
      <c r="D13700" s="1" t="s">
        <v>13</v>
      </c>
      <c r="E13700" s="1" t="s">
        <v>104</v>
      </c>
      <c r="F13700" s="1">
        <v>5710</v>
      </c>
      <c r="G13700" s="1" t="s">
        <v>32</v>
      </c>
      <c r="H13700" s="1" t="s">
        <v>159</v>
      </c>
      <c r="I13700" s="1" t="s">
        <v>34</v>
      </c>
      <c r="J13700" s="1" t="str" cm="1">
        <f t="array" ref="J13700">_xlfn.IFS(F13700="","missing",F13700&lt;0,"negative",F13700=0,"zero",AND(F13700&gt;=99999,MOD(F13700,9)=0),"99999 placeholder",AND(F13700&gt;$O$5,D13700="Expense"),"Expense outlier",AND(F13700&gt;$P$5,D13700="Income"),"Income outlier",TRUE,"valid")</f>
        <v>valid</v>
      </c>
      <c r="K13700" s="1" t="str">
        <f>_xlfn.XLOOKUP(I13700,[1]category_mapping!$F$2:$F$19,[1]category_mapping!$G$2:$G$19,E13700)</f>
        <v>education</v>
      </c>
      <c r="L13700" s="1" t="str">
        <f>IF(cleaning_working[[#This Row],[date]]="","Missing","Available")</f>
        <v>Available</v>
      </c>
    </row>
    <row r="13701" spans="1:12" x14ac:dyDescent="0.35">
      <c r="A13701" s="1" t="s">
        <v>13090</v>
      </c>
      <c r="B13701" s="1" t="s">
        <v>402</v>
      </c>
      <c r="C13701" s="3">
        <v>45444</v>
      </c>
      <c r="D13701" s="1" t="s">
        <v>14</v>
      </c>
      <c r="E13701" s="1" t="s">
        <v>119</v>
      </c>
      <c r="F13701" s="1">
        <v>30482</v>
      </c>
      <c r="G13701" s="1" t="s">
        <v>18</v>
      </c>
      <c r="H13701" s="1" t="s">
        <v>159</v>
      </c>
      <c r="I13701" s="1" t="s">
        <v>128</v>
      </c>
      <c r="J13701" s="1" t="str" cm="1">
        <f t="array" ref="J13701">_xlfn.IFS(F13701="","missing",F13701&lt;0,"negative",F13701=0,"zero",AND(F13701&gt;=99999,MOD(F13701,9)=0),"99999 placeholder",AND(F13701&gt;$O$5,D13701="Expense"),"Expense outlier",AND(F13701&gt;$P$5,D13701="Income"),"Income outlier",TRUE,"valid")</f>
        <v>valid</v>
      </c>
      <c r="K13701" s="1" t="str">
        <f>_xlfn.XLOOKUP(I13701,[1]category_mapping!$F$2:$F$19,[1]category_mapping!$G$2:$G$19,E13701)</f>
        <v>utilities</v>
      </c>
      <c r="L13701" s="1" t="str">
        <f>IF(cleaning_working[[#This Row],[date]]="","Missing","Available")</f>
        <v>Available</v>
      </c>
    </row>
    <row r="13702" spans="1:12" x14ac:dyDescent="0.35">
      <c r="A13702" s="1" t="s">
        <v>10714</v>
      </c>
      <c r="B13702" s="1" t="s">
        <v>460</v>
      </c>
      <c r="C13702" s="3">
        <v>45575</v>
      </c>
      <c r="D13702" s="1" t="s">
        <v>13</v>
      </c>
      <c r="E13702" s="1" t="s">
        <v>96</v>
      </c>
      <c r="F13702" s="1">
        <v>3550</v>
      </c>
      <c r="G13702" s="1" t="s">
        <v>64</v>
      </c>
      <c r="H13702" s="1" t="s">
        <v>33</v>
      </c>
      <c r="I13702" s="1" t="s">
        <v>123</v>
      </c>
      <c r="J13702" s="1" t="str" cm="1">
        <f t="array" ref="J13702">_xlfn.IFS(F13702="","missing",F13702&lt;0,"negative",F13702=0,"zero",AND(F13702&gt;=99999,MOD(F13702,9)=0),"99999 placeholder",AND(F13702&gt;$O$5,D13702="Expense"),"Expense outlier",AND(F13702&gt;$P$5,D13702="Income"),"Income outlier",TRUE,"valid")</f>
        <v>valid</v>
      </c>
      <c r="K13702" s="1" t="str">
        <f>_xlfn.XLOOKUP(I13702,[1]category_mapping!$F$2:$F$19,[1]category_mapping!$G$2:$G$19,E13702)</f>
        <v>travel</v>
      </c>
      <c r="L13702" s="1" t="str">
        <f>IF(cleaning_working[[#This Row],[date]]="","Missing","Available")</f>
        <v>Available</v>
      </c>
    </row>
    <row r="13703" spans="1:12" x14ac:dyDescent="0.35">
      <c r="A13703" s="1" t="s">
        <v>3111</v>
      </c>
      <c r="B13703" s="1" t="s">
        <v>239</v>
      </c>
      <c r="C13703" s="3">
        <v>44770</v>
      </c>
      <c r="D13703" s="1" t="s">
        <v>13</v>
      </c>
      <c r="E13703" s="1" t="s">
        <v>24</v>
      </c>
      <c r="F13703" s="1">
        <v>1953</v>
      </c>
      <c r="G13703" s="1" t="s">
        <v>18</v>
      </c>
      <c r="H13703" s="1" t="s">
        <v>52</v>
      </c>
      <c r="I13703" s="1" t="s">
        <v>34</v>
      </c>
      <c r="J13703" s="1" t="str" cm="1">
        <f t="array" ref="J13703">_xlfn.IFS(F13703="","missing",F13703&lt;0,"negative",F13703=0,"zero",AND(F13703&gt;=99999,MOD(F13703,9)=0),"99999 placeholder",AND(F13703&gt;$O$5,D13703="Expense"),"Expense outlier",AND(F13703&gt;$P$5,D13703="Income"),"Income outlier",TRUE,"valid")</f>
        <v>valid</v>
      </c>
      <c r="K13703" s="1" t="str">
        <f>_xlfn.XLOOKUP(I13703,[1]category_mapping!$F$2:$F$19,[1]category_mapping!$G$2:$G$19,E13703)</f>
        <v>education</v>
      </c>
      <c r="L13703" s="1" t="str">
        <f>IF(cleaning_working[[#This Row],[date]]="","Missing","Available")</f>
        <v>Available</v>
      </c>
    </row>
    <row r="13704" spans="1:12" x14ac:dyDescent="0.35">
      <c r="A13704" s="1" t="s">
        <v>13091</v>
      </c>
      <c r="B13704" s="1" t="s">
        <v>301</v>
      </c>
      <c r="C13704" s="3">
        <v>44718</v>
      </c>
      <c r="D13704" s="1" t="s">
        <v>13</v>
      </c>
      <c r="E13704" s="1" t="s">
        <v>24</v>
      </c>
      <c r="F13704" s="1">
        <v>4138</v>
      </c>
      <c r="G13704" s="1" t="s">
        <v>40</v>
      </c>
      <c r="H13704" s="1" t="s">
        <v>52</v>
      </c>
      <c r="I13704" s="1" t="s">
        <v>226</v>
      </c>
      <c r="J13704" s="1" t="str" cm="1">
        <f t="array" ref="J13704">_xlfn.IFS(F13704="","missing",F13704&lt;0,"negative",F13704=0,"zero",AND(F13704&gt;=99999,MOD(F13704,9)=0),"99999 placeholder",AND(F13704&gt;$O$5,D13704="Expense"),"Expense outlier",AND(F13704&gt;$P$5,D13704="Income"),"Income outlier",TRUE,"valid")</f>
        <v>valid</v>
      </c>
      <c r="K13704" s="1" t="str">
        <f>_xlfn.XLOOKUP(I13704,[1]category_mapping!$F$2:$F$19,[1]category_mapping!$G$2:$G$19,E13704)</f>
        <v>savings</v>
      </c>
      <c r="L13704" s="1" t="str">
        <f>IF(cleaning_working[[#This Row],[date]]="","Missing","Available")</f>
        <v>Available</v>
      </c>
    </row>
    <row r="13705" spans="1:12" x14ac:dyDescent="0.35">
      <c r="A13705" s="1" t="s">
        <v>13092</v>
      </c>
      <c r="B13705" s="1" t="s">
        <v>89</v>
      </c>
      <c r="C13705" s="3">
        <v>44239</v>
      </c>
      <c r="D13705" s="1" t="s">
        <v>14</v>
      </c>
      <c r="E13705" s="1" t="s">
        <v>119</v>
      </c>
      <c r="F13705" s="1">
        <v>33121</v>
      </c>
      <c r="G13705" s="1" t="s">
        <v>18</v>
      </c>
      <c r="H13705" s="1" t="s">
        <v>107</v>
      </c>
      <c r="I13705" s="1" t="s">
        <v>137</v>
      </c>
      <c r="J13705" s="1" t="str" cm="1">
        <f t="array" ref="J13705">_xlfn.IFS(F13705="","missing",F13705&lt;0,"negative",F13705=0,"zero",AND(F13705&gt;=99999,MOD(F13705,9)=0),"99999 placeholder",AND(F13705&gt;$O$5,D13705="Expense"),"Expense outlier",AND(F13705&gt;$P$5,D13705="Income"),"Income outlier",TRUE,"valid")</f>
        <v>valid</v>
      </c>
      <c r="K13705" s="1" t="str">
        <f>_xlfn.XLOOKUP(I13705,[1]category_mapping!$F$2:$F$19,[1]category_mapping!$G$2:$G$19,E13705)</f>
        <v>travel</v>
      </c>
      <c r="L13705" s="1" t="str">
        <f>IF(cleaning_working[[#This Row],[date]]="","Missing","Available")</f>
        <v>Available</v>
      </c>
    </row>
    <row r="13706" spans="1:12" x14ac:dyDescent="0.35">
      <c r="A13706" s="1" t="s">
        <v>13093</v>
      </c>
      <c r="B13706" s="1" t="s">
        <v>89</v>
      </c>
      <c r="C13706" s="3">
        <v>45179</v>
      </c>
      <c r="D13706" s="1" t="s">
        <v>13</v>
      </c>
      <c r="E13706" s="1" t="s">
        <v>63</v>
      </c>
      <c r="F13706" s="1">
        <v>6233</v>
      </c>
      <c r="G13706" s="1" t="s">
        <v>18</v>
      </c>
      <c r="H13706" s="1" t="s">
        <v>65</v>
      </c>
      <c r="J13706" s="1" t="str" cm="1">
        <f t="array" ref="J13706">_xlfn.IFS(F13706="","missing",F13706&lt;0,"negative",F13706=0,"zero",AND(F13706&gt;=99999,MOD(F13706,9)=0),"99999 placeholder",AND(F13706&gt;$O$5,D13706="Expense"),"Expense outlier",AND(F13706&gt;$P$5,D13706="Income"),"Income outlier",TRUE,"valid")</f>
        <v>valid</v>
      </c>
      <c r="K13706" s="1" t="str">
        <f>_xlfn.XLOOKUP(I13706,[1]category_mapping!$F$2:$F$19,[1]category_mapping!$G$2:$G$19,E13706)</f>
        <v>utilities</v>
      </c>
      <c r="L13706" s="1" t="str">
        <f>IF(cleaning_working[[#This Row],[date]]="","Missing","Available")</f>
        <v>Available</v>
      </c>
    </row>
    <row r="13707" spans="1:12" x14ac:dyDescent="0.35">
      <c r="A13707" s="1" t="s">
        <v>13094</v>
      </c>
      <c r="B13707" s="1" t="s">
        <v>250</v>
      </c>
      <c r="C13707" s="3">
        <v>45305</v>
      </c>
      <c r="D13707" s="1" t="s">
        <v>14</v>
      </c>
      <c r="E13707" s="1" t="s">
        <v>70</v>
      </c>
      <c r="F13707" s="1">
        <v>35208</v>
      </c>
      <c r="G13707" s="1" t="s">
        <v>18</v>
      </c>
      <c r="H13707" s="1" t="s">
        <v>159</v>
      </c>
      <c r="I13707" s="1" t="s">
        <v>80</v>
      </c>
      <c r="J13707" s="1" t="str" cm="1">
        <f t="array" ref="J13707">_xlfn.IFS(F13707="","missing",F13707&lt;0,"negative",F13707=0,"zero",AND(F13707&gt;=99999,MOD(F13707,9)=0),"99999 placeholder",AND(F13707&gt;$O$5,D13707="Expense"),"Expense outlier",AND(F13707&gt;$P$5,D13707="Income"),"Income outlier",TRUE,"valid")</f>
        <v>valid</v>
      </c>
      <c r="K13707" s="1" t="str">
        <f>_xlfn.XLOOKUP(I13707,[1]category_mapping!$F$2:$F$19,[1]category_mapping!$G$2:$G$19,E13707)</f>
        <v>food</v>
      </c>
      <c r="L13707" s="1" t="str">
        <f>IF(cleaning_working[[#This Row],[date]]="","Missing","Available")</f>
        <v>Available</v>
      </c>
    </row>
    <row r="13708" spans="1:12" x14ac:dyDescent="0.35">
      <c r="A13708" s="1" t="s">
        <v>13095</v>
      </c>
      <c r="B13708" s="1" t="s">
        <v>166</v>
      </c>
      <c r="C13708" s="3">
        <v>44668</v>
      </c>
      <c r="D13708" s="1" t="s">
        <v>14</v>
      </c>
      <c r="E13708" s="1" t="s">
        <v>215</v>
      </c>
      <c r="F13708" s="1">
        <v>26749</v>
      </c>
      <c r="G13708" s="1" t="s">
        <v>64</v>
      </c>
      <c r="H13708" s="1" t="s">
        <v>159</v>
      </c>
      <c r="I13708" s="1" t="s">
        <v>170</v>
      </c>
      <c r="J13708" s="1" t="str" cm="1">
        <f t="array" ref="J13708">_xlfn.IFS(F13708="","missing",F13708&lt;0,"negative",F13708=0,"zero",AND(F13708&gt;=99999,MOD(F13708,9)=0),"99999 placeholder",AND(F13708&gt;$O$5,D13708="Expense"),"Expense outlier",AND(F13708&gt;$P$5,D13708="Income"),"Income outlier",TRUE,"valid")</f>
        <v>valid</v>
      </c>
      <c r="K13708" s="1" t="str">
        <f>_xlfn.XLOOKUP(I13708,[1]category_mapping!$F$2:$F$19,[1]category_mapping!$G$2:$G$19,E13708)</f>
        <v>health</v>
      </c>
      <c r="L13708" s="1" t="str">
        <f>IF(cleaning_working[[#This Row],[date]]="","Missing","Available")</f>
        <v>Available</v>
      </c>
    </row>
    <row r="13709" spans="1:12" x14ac:dyDescent="0.35">
      <c r="A13709" s="1" t="s">
        <v>13096</v>
      </c>
      <c r="B13709" s="1" t="s">
        <v>887</v>
      </c>
      <c r="C13709" s="3">
        <v>45425</v>
      </c>
      <c r="D13709" s="1" t="s">
        <v>13</v>
      </c>
      <c r="E13709" s="1" t="s">
        <v>104</v>
      </c>
      <c r="F13709" s="1">
        <v>8053</v>
      </c>
      <c r="G13709" s="1" t="s">
        <v>64</v>
      </c>
      <c r="H13709" s="1" t="s">
        <v>26</v>
      </c>
      <c r="I13709" s="1" t="s">
        <v>41</v>
      </c>
      <c r="J13709" s="1" t="str" cm="1">
        <f t="array" ref="J13709">_xlfn.IFS(F13709="","missing",F13709&lt;0,"negative",F13709=0,"zero",AND(F13709&gt;=99999,MOD(F13709,9)=0),"99999 placeholder",AND(F13709&gt;$O$5,D13709="Expense"),"Expense outlier",AND(F13709&gt;$P$5,D13709="Income"),"Income outlier",TRUE,"valid")</f>
        <v>valid</v>
      </c>
      <c r="K13709" s="1" t="str">
        <f>_xlfn.XLOOKUP(I13709,[1]category_mapping!$F$2:$F$19,[1]category_mapping!$G$2:$G$19,E13709)</f>
        <v>utilities</v>
      </c>
      <c r="L13709" s="1" t="str">
        <f>IF(cleaning_working[[#This Row],[date]]="","Missing","Available")</f>
        <v>Available</v>
      </c>
    </row>
    <row r="13710" spans="1:12" x14ac:dyDescent="0.35">
      <c r="A13710" s="1" t="s">
        <v>13097</v>
      </c>
      <c r="B13710" s="1" t="s">
        <v>62</v>
      </c>
      <c r="C13710" s="3">
        <v>45173</v>
      </c>
      <c r="D13710" s="1" t="s">
        <v>13</v>
      </c>
      <c r="E13710" s="1" t="s">
        <v>46</v>
      </c>
      <c r="F13710" s="1">
        <v>212</v>
      </c>
      <c r="G13710" s="1" t="s">
        <v>18</v>
      </c>
      <c r="H13710" s="1" t="s">
        <v>33</v>
      </c>
      <c r="I13710" s="1" t="s">
        <v>93</v>
      </c>
      <c r="J13710" s="1" t="str" cm="1">
        <f t="array" ref="J13710">_xlfn.IFS(F13710="","missing",F13710&lt;0,"negative",F13710=0,"zero",AND(F13710&gt;=99999,MOD(F13710,9)=0),"99999 placeholder",AND(F13710&gt;$O$5,D13710="Expense"),"Expense outlier",AND(F13710&gt;$P$5,D13710="Income"),"Income outlier",TRUE,"valid")</f>
        <v>valid</v>
      </c>
      <c r="K13710" s="1" t="str">
        <f>_xlfn.XLOOKUP(I13710,[1]category_mapping!$F$2:$F$19,[1]category_mapping!$G$2:$G$19,E13710)</f>
        <v>N/A</v>
      </c>
      <c r="L13710" s="1" t="str">
        <f>IF(cleaning_working[[#This Row],[date]]="","Missing","Available")</f>
        <v>Available</v>
      </c>
    </row>
    <row r="13711" spans="1:12" x14ac:dyDescent="0.35">
      <c r="A13711" s="1" t="s">
        <v>5982</v>
      </c>
      <c r="B13711" s="1" t="s">
        <v>686</v>
      </c>
      <c r="C13711" s="3">
        <v>45485</v>
      </c>
      <c r="D13711" s="1" t="s">
        <v>13</v>
      </c>
      <c r="E13711" s="1" t="s">
        <v>39</v>
      </c>
      <c r="F13711" s="1">
        <v>5784</v>
      </c>
      <c r="G13711" s="1" t="s">
        <v>64</v>
      </c>
      <c r="H13711" s="1" t="s">
        <v>19</v>
      </c>
      <c r="I13711" s="1" t="s">
        <v>128</v>
      </c>
      <c r="J13711" s="1" t="str" cm="1">
        <f t="array" ref="J13711">_xlfn.IFS(F13711="","missing",F13711&lt;0,"negative",F13711=0,"zero",AND(F13711&gt;=99999,MOD(F13711,9)=0),"99999 placeholder",AND(F13711&gt;$O$5,D13711="Expense"),"Expense outlier",AND(F13711&gt;$P$5,D13711="Income"),"Income outlier",TRUE,"valid")</f>
        <v>valid</v>
      </c>
      <c r="K13711" s="1" t="str">
        <f>_xlfn.XLOOKUP(I13711,[1]category_mapping!$F$2:$F$19,[1]category_mapping!$G$2:$G$19,E13711)</f>
        <v>utilities</v>
      </c>
      <c r="L13711" s="1" t="str">
        <f>IF(cleaning_working[[#This Row],[date]]="","Missing","Available")</f>
        <v>Available</v>
      </c>
    </row>
    <row r="13712" spans="1:12" x14ac:dyDescent="0.35">
      <c r="A13712" s="1" t="s">
        <v>13098</v>
      </c>
      <c r="B13712" s="1" t="s">
        <v>493</v>
      </c>
      <c r="C13712" s="3">
        <v>44337</v>
      </c>
      <c r="D13712" s="1" t="s">
        <v>13</v>
      </c>
      <c r="E13712" s="1" t="s">
        <v>24</v>
      </c>
      <c r="F13712" s="1">
        <v>36216</v>
      </c>
      <c r="G13712" s="1" t="s">
        <v>32</v>
      </c>
      <c r="H13712" s="1" t="s">
        <v>33</v>
      </c>
      <c r="I13712" s="1" t="s">
        <v>27</v>
      </c>
      <c r="J13712" s="1" t="str" cm="1">
        <f t="array" ref="J13712">_xlfn.IFS(F13712="","missing",F13712&lt;0,"negative",F13712=0,"zero",AND(F13712&gt;=99999,MOD(F13712,9)=0),"99999 placeholder",AND(F13712&gt;$O$5,D13712="Expense"),"Expense outlier",AND(F13712&gt;$P$5,D13712="Income"),"Income outlier",TRUE,"valid")</f>
        <v>Expense outlier</v>
      </c>
      <c r="K13712" s="1" t="str">
        <f>_xlfn.XLOOKUP(I13712,[1]category_mapping!$F$2:$F$19,[1]category_mapping!$G$2:$G$19,E13712)</f>
        <v>rent</v>
      </c>
      <c r="L13712" s="1" t="str">
        <f>IF(cleaning_working[[#This Row],[date]]="","Missing","Available")</f>
        <v>Available</v>
      </c>
    </row>
    <row r="13713" spans="1:12" x14ac:dyDescent="0.35">
      <c r="A13713" s="1" t="s">
        <v>13099</v>
      </c>
      <c r="B13713" s="1" t="s">
        <v>172</v>
      </c>
      <c r="C13713" s="3">
        <v>44487</v>
      </c>
      <c r="D13713" s="1" t="s">
        <v>13</v>
      </c>
      <c r="E13713" s="1" t="s">
        <v>63</v>
      </c>
      <c r="F13713" s="1">
        <v>784</v>
      </c>
      <c r="G13713" s="1" t="s">
        <v>18</v>
      </c>
      <c r="H13713" s="1" t="s">
        <v>33</v>
      </c>
      <c r="I13713" s="1" t="s">
        <v>87</v>
      </c>
      <c r="J13713" s="1" t="str" cm="1">
        <f t="array" ref="J13713">_xlfn.IFS(F13713="","missing",F13713&lt;0,"negative",F13713=0,"zero",AND(F13713&gt;=99999,MOD(F13713,9)=0),"99999 placeholder",AND(F13713&gt;$O$5,D13713="Expense"),"Expense outlier",AND(F13713&gt;$P$5,D13713="Income"),"Income outlier",TRUE,"valid")</f>
        <v>valid</v>
      </c>
      <c r="K13713" s="1" t="str">
        <f>_xlfn.XLOOKUP(I13713,[1]category_mapping!$F$2:$F$19,[1]category_mapping!$G$2:$G$19,E13713)</f>
        <v>utilities</v>
      </c>
      <c r="L13713" s="1" t="str">
        <f>IF(cleaning_working[[#This Row],[date]]="","Missing","Available")</f>
        <v>Available</v>
      </c>
    </row>
    <row r="13714" spans="1:12" x14ac:dyDescent="0.35">
      <c r="A13714" s="1" t="s">
        <v>13100</v>
      </c>
      <c r="B13714" s="1" t="s">
        <v>491</v>
      </c>
      <c r="C13714" s="3">
        <v>44961</v>
      </c>
      <c r="D13714" s="1" t="s">
        <v>13</v>
      </c>
      <c r="E13714" s="1" t="s">
        <v>24</v>
      </c>
      <c r="F13714" s="1">
        <v>23718</v>
      </c>
      <c r="G13714" s="1" t="s">
        <v>64</v>
      </c>
      <c r="H13714" s="1" t="s">
        <v>65</v>
      </c>
      <c r="I13714" s="1" t="s">
        <v>217</v>
      </c>
      <c r="J13714" s="1" t="str" cm="1">
        <f t="array" ref="J13714">_xlfn.IFS(F13714="","missing",F13714&lt;0,"negative",F13714=0,"zero",AND(F13714&gt;=99999,MOD(F13714,9)=0),"99999 placeholder",AND(F13714&gt;$O$5,D13714="Expense"),"Expense outlier",AND(F13714&gt;$P$5,D13714="Income"),"Income outlier",TRUE,"valid")</f>
        <v>Expense outlier</v>
      </c>
      <c r="K13714" s="1" t="str">
        <f>_xlfn.XLOOKUP(I13714,[1]category_mapping!$F$2:$F$19,[1]category_mapping!$G$2:$G$19,E13714)</f>
        <v>rent</v>
      </c>
      <c r="L13714" s="1" t="str">
        <f>IF(cleaning_working[[#This Row],[date]]="","Missing","Available")</f>
        <v>Available</v>
      </c>
    </row>
    <row r="13715" spans="1:12" x14ac:dyDescent="0.35">
      <c r="A13715" s="1" t="s">
        <v>13101</v>
      </c>
      <c r="B13715" s="1" t="s">
        <v>166</v>
      </c>
      <c r="C13715" s="3">
        <v>44970</v>
      </c>
      <c r="D13715" s="1" t="s">
        <v>14</v>
      </c>
      <c r="E13715" s="1" t="s">
        <v>57</v>
      </c>
      <c r="F13715" s="1">
        <v>27106</v>
      </c>
      <c r="G13715" s="1" t="s">
        <v>40</v>
      </c>
      <c r="H13715" s="1" t="s">
        <v>52</v>
      </c>
      <c r="I13715" s="1" t="s">
        <v>178</v>
      </c>
      <c r="J13715" s="1" t="str" cm="1">
        <f t="array" ref="J13715">_xlfn.IFS(F13715="","missing",F13715&lt;0,"negative",F13715=0,"zero",AND(F13715&gt;=99999,MOD(F13715,9)=0),"99999 placeholder",AND(F13715&gt;$O$5,D13715="Expense"),"Expense outlier",AND(F13715&gt;$P$5,D13715="Income"),"Income outlier",TRUE,"valid")</f>
        <v>valid</v>
      </c>
      <c r="K13715" s="1" t="str">
        <f>_xlfn.XLOOKUP(I13715,[1]category_mapping!$F$2:$F$19,[1]category_mapping!$G$2:$G$19,E13715)</f>
        <v>rent</v>
      </c>
      <c r="L13715" s="1" t="str">
        <f>IF(cleaning_working[[#This Row],[date]]="","Missing","Available")</f>
        <v>Available</v>
      </c>
    </row>
    <row r="13716" spans="1:12" x14ac:dyDescent="0.35">
      <c r="A13716" s="1" t="s">
        <v>13102</v>
      </c>
      <c r="B13716" s="1" t="s">
        <v>372</v>
      </c>
      <c r="C13716" s="3">
        <v>44515</v>
      </c>
      <c r="D13716" s="1" t="s">
        <v>13</v>
      </c>
      <c r="E13716" s="1" t="s">
        <v>24</v>
      </c>
      <c r="F13716" s="1">
        <v>8712</v>
      </c>
      <c r="G13716" s="1" t="s">
        <v>40</v>
      </c>
      <c r="H13716" s="1" t="s">
        <v>19</v>
      </c>
      <c r="I13716" s="1" t="s">
        <v>90</v>
      </c>
      <c r="J13716" s="1" t="str" cm="1">
        <f t="array" ref="J13716">_xlfn.IFS(F13716="","missing",F13716&lt;0,"negative",F13716=0,"zero",AND(F13716&gt;=99999,MOD(F13716,9)=0),"99999 placeholder",AND(F13716&gt;$O$5,D13716="Expense"),"Expense outlier",AND(F13716&gt;$P$5,D13716="Income"),"Income outlier",TRUE,"valid")</f>
        <v>valid</v>
      </c>
      <c r="K13716" s="1" t="str">
        <f>_xlfn.XLOOKUP(I13716,[1]category_mapping!$F$2:$F$19,[1]category_mapping!$G$2:$G$19,E13716)</f>
        <v>rent</v>
      </c>
      <c r="L13716" s="1" t="str">
        <f>IF(cleaning_working[[#This Row],[date]]="","Missing","Available")</f>
        <v>Available</v>
      </c>
    </row>
    <row r="13717" spans="1:12" x14ac:dyDescent="0.35">
      <c r="A13717" s="1" t="s">
        <v>13103</v>
      </c>
      <c r="B13717" s="1" t="s">
        <v>172</v>
      </c>
      <c r="C13717" s="3">
        <v>45002</v>
      </c>
      <c r="D13717" s="1" t="s">
        <v>13</v>
      </c>
      <c r="E13717" s="1" t="s">
        <v>63</v>
      </c>
      <c r="F13717" s="1">
        <v>702</v>
      </c>
      <c r="G13717" s="1" t="s">
        <v>40</v>
      </c>
      <c r="H13717" s="1" t="s">
        <v>33</v>
      </c>
      <c r="I13717" s="1" t="s">
        <v>58</v>
      </c>
      <c r="J13717" s="1" t="str" cm="1">
        <f t="array" ref="J13717">_xlfn.IFS(F13717="","missing",F13717&lt;0,"negative",F13717=0,"zero",AND(F13717&gt;=99999,MOD(F13717,9)=0),"99999 placeholder",AND(F13717&gt;$O$5,D13717="Expense"),"Expense outlier",AND(F13717&gt;$P$5,D13717="Income"),"Income outlier",TRUE,"valid")</f>
        <v>valid</v>
      </c>
      <c r="K13717" s="1" t="str">
        <f>_xlfn.XLOOKUP(I13717,[1]category_mapping!$F$2:$F$19,[1]category_mapping!$G$2:$G$19,E13717)</f>
        <v>utilities</v>
      </c>
      <c r="L13717" s="1" t="str">
        <f>IF(cleaning_working[[#This Row],[date]]="","Missing","Available")</f>
        <v>Available</v>
      </c>
    </row>
    <row r="13718" spans="1:12" x14ac:dyDescent="0.35">
      <c r="A13718" s="1" t="s">
        <v>13104</v>
      </c>
      <c r="B13718" s="1" t="s">
        <v>531</v>
      </c>
      <c r="C13718" s="3">
        <v>45553</v>
      </c>
      <c r="D13718" s="1" t="s">
        <v>13</v>
      </c>
      <c r="E13718" s="1" t="s">
        <v>39</v>
      </c>
      <c r="F13718" s="1">
        <v>3301</v>
      </c>
      <c r="G13718" s="1" t="s">
        <v>64</v>
      </c>
      <c r="H13718" s="1" t="s">
        <v>65</v>
      </c>
      <c r="I13718" s="1" t="s">
        <v>53</v>
      </c>
      <c r="J13718" s="1" t="str" cm="1">
        <f t="array" ref="J13718">_xlfn.IFS(F13718="","missing",F13718&lt;0,"negative",F13718=0,"zero",AND(F13718&gt;=99999,MOD(F13718,9)=0),"99999 placeholder",AND(F13718&gt;$O$5,D13718="Expense"),"Expense outlier",AND(F13718&gt;$P$5,D13718="Income"),"Income outlier",TRUE,"valid")</f>
        <v>valid</v>
      </c>
      <c r="K13718" s="1" t="str">
        <f>_xlfn.XLOOKUP(I13718,[1]category_mapping!$F$2:$F$19,[1]category_mapping!$G$2:$G$19,E13718)</f>
        <v>travel</v>
      </c>
      <c r="L13718" s="1" t="str">
        <f>IF(cleaning_working[[#This Row],[date]]="","Missing","Available")</f>
        <v>Available</v>
      </c>
    </row>
    <row r="13719" spans="1:12" x14ac:dyDescent="0.35">
      <c r="A13719" s="1" t="s">
        <v>13105</v>
      </c>
      <c r="B13719" s="1" t="s">
        <v>111</v>
      </c>
      <c r="C13719" s="3">
        <v>44404</v>
      </c>
      <c r="D13719" s="1" t="s">
        <v>13</v>
      </c>
      <c r="E13719" s="1" t="s">
        <v>17</v>
      </c>
      <c r="F13719" s="1">
        <v>4064</v>
      </c>
      <c r="G13719" s="1" t="s">
        <v>18</v>
      </c>
      <c r="H13719" s="1" t="s">
        <v>26</v>
      </c>
      <c r="J13719" s="1" t="str" cm="1">
        <f t="array" ref="J13719">_xlfn.IFS(F13719="","missing",F13719&lt;0,"negative",F13719=0,"zero",AND(F13719&gt;=99999,MOD(F13719,9)=0),"99999 placeholder",AND(F13719&gt;$O$5,D13719="Expense"),"Expense outlier",AND(F13719&gt;$P$5,D13719="Income"),"Income outlier",TRUE,"valid")</f>
        <v>valid</v>
      </c>
      <c r="K13719" s="1" t="str">
        <f>_xlfn.XLOOKUP(I13719,[1]category_mapping!$F$2:$F$19,[1]category_mapping!$G$2:$G$19,E13719)</f>
        <v>education</v>
      </c>
      <c r="L13719" s="1" t="str">
        <f>IF(cleaning_working[[#This Row],[date]]="","Missing","Available")</f>
        <v>Available</v>
      </c>
    </row>
    <row r="13720" spans="1:12" x14ac:dyDescent="0.35">
      <c r="A13720" s="1" t="s">
        <v>13106</v>
      </c>
      <c r="B13720" s="1" t="s">
        <v>37</v>
      </c>
      <c r="C13720" s="3">
        <v>44934</v>
      </c>
      <c r="D13720" s="1" t="s">
        <v>13</v>
      </c>
      <c r="E13720" s="1" t="s">
        <v>39</v>
      </c>
      <c r="F13720" s="1">
        <v>6794</v>
      </c>
      <c r="G13720" s="1" t="s">
        <v>32</v>
      </c>
      <c r="H13720" s="1" t="s">
        <v>19</v>
      </c>
      <c r="I13720" s="1" t="s">
        <v>93</v>
      </c>
      <c r="J13720" s="1" t="str" cm="1">
        <f t="array" ref="J13720">_xlfn.IFS(F13720="","missing",F13720&lt;0,"negative",F13720=0,"zero",AND(F13720&gt;=99999,MOD(F13720,9)=0),"99999 placeholder",AND(F13720&gt;$O$5,D13720="Expense"),"Expense outlier",AND(F13720&gt;$P$5,D13720="Income"),"Income outlier",TRUE,"valid")</f>
        <v>valid</v>
      </c>
      <c r="K13720" s="1" t="str">
        <f>_xlfn.XLOOKUP(I13720,[1]category_mapping!$F$2:$F$19,[1]category_mapping!$G$2:$G$19,E13720)</f>
        <v>food</v>
      </c>
      <c r="L13720" s="1" t="str">
        <f>IF(cleaning_working[[#This Row],[date]]="","Missing","Available")</f>
        <v>Available</v>
      </c>
    </row>
    <row r="13721" spans="1:12" x14ac:dyDescent="0.35">
      <c r="A13721" s="1" t="s">
        <v>13107</v>
      </c>
      <c r="B13721" s="1" t="s">
        <v>289</v>
      </c>
      <c r="C13721" s="3">
        <v>45056</v>
      </c>
      <c r="D13721" s="1" t="s">
        <v>13</v>
      </c>
      <c r="E13721" s="1" t="s">
        <v>46</v>
      </c>
      <c r="F13721" s="1">
        <v>9997</v>
      </c>
      <c r="G13721" s="1" t="s">
        <v>18</v>
      </c>
      <c r="H13721" s="1" t="s">
        <v>133</v>
      </c>
      <c r="I13721" s="1" t="s">
        <v>217</v>
      </c>
      <c r="J13721" s="1" t="str" cm="1">
        <f t="array" ref="J13721">_xlfn.IFS(F13721="","missing",F13721&lt;0,"negative",F13721=0,"zero",AND(F13721&gt;=99999,MOD(F13721,9)=0),"99999 placeholder",AND(F13721&gt;$O$5,D13721="Expense"),"Expense outlier",AND(F13721&gt;$P$5,D13721="Income"),"Income outlier",TRUE,"valid")</f>
        <v>valid</v>
      </c>
      <c r="K13721" s="1" t="str">
        <f>_xlfn.XLOOKUP(I13721,[1]category_mapping!$F$2:$F$19,[1]category_mapping!$G$2:$G$19,E13721)</f>
        <v>rent</v>
      </c>
      <c r="L13721" s="1" t="str">
        <f>IF(cleaning_working[[#This Row],[date]]="","Missing","Available")</f>
        <v>Available</v>
      </c>
    </row>
    <row r="13722" spans="1:12" x14ac:dyDescent="0.35">
      <c r="A13722" s="1" t="s">
        <v>10514</v>
      </c>
      <c r="B13722" s="1" t="s">
        <v>223</v>
      </c>
      <c r="C13722" s="3">
        <v>45228</v>
      </c>
      <c r="D13722" s="1" t="s">
        <v>13</v>
      </c>
      <c r="E13722" s="1" t="s">
        <v>45</v>
      </c>
      <c r="F13722" s="1">
        <v>143</v>
      </c>
      <c r="G13722" s="1" t="s">
        <v>40</v>
      </c>
      <c r="H13722" s="1" t="s">
        <v>33</v>
      </c>
      <c r="I13722" s="1" t="s">
        <v>120</v>
      </c>
      <c r="J13722" s="1" t="str" cm="1">
        <f t="array" ref="J13722">_xlfn.IFS(F13722="","missing",F13722&lt;0,"negative",F13722=0,"zero",AND(F13722&gt;=99999,MOD(F13722,9)=0),"99999 placeholder",AND(F13722&gt;$O$5,D13722="Expense"),"Expense outlier",AND(F13722&gt;$P$5,D13722="Income"),"Income outlier",TRUE,"valid")</f>
        <v>valid</v>
      </c>
      <c r="K13722" s="1" t="str">
        <f>_xlfn.XLOOKUP(I13722,[1]category_mapping!$F$2:$F$19,[1]category_mapping!$G$2:$G$19,E13722)</f>
        <v>food</v>
      </c>
      <c r="L13722" s="1" t="str">
        <f>IF(cleaning_working[[#This Row],[date]]="","Missing","Available")</f>
        <v>Available</v>
      </c>
    </row>
    <row r="13723" spans="1:12" x14ac:dyDescent="0.35">
      <c r="A13723" s="1" t="s">
        <v>13108</v>
      </c>
      <c r="B13723" s="1" t="s">
        <v>85</v>
      </c>
      <c r="C13723" s="3">
        <v>45301</v>
      </c>
      <c r="D13723" s="1" t="s">
        <v>14</v>
      </c>
      <c r="E13723" s="1" t="s">
        <v>31</v>
      </c>
      <c r="F13723" s="1">
        <v>24321</v>
      </c>
      <c r="G13723" s="1" t="s">
        <v>32</v>
      </c>
      <c r="H13723" s="1" t="s">
        <v>26</v>
      </c>
      <c r="J13723" s="1" t="str" cm="1">
        <f t="array" ref="J13723">_xlfn.IFS(F13723="","missing",F13723&lt;0,"negative",F13723=0,"zero",AND(F13723&gt;=99999,MOD(F13723,9)=0),"99999 placeholder",AND(F13723&gt;$O$5,D13723="Expense"),"Expense outlier",AND(F13723&gt;$P$5,D13723="Income"),"Income outlier",TRUE,"valid")</f>
        <v>valid</v>
      </c>
      <c r="K13723" s="1" t="str">
        <f>_xlfn.XLOOKUP(I13723,[1]category_mapping!$F$2:$F$19,[1]category_mapping!$G$2:$G$19,E13723)</f>
        <v>freelance</v>
      </c>
      <c r="L13723" s="1" t="str">
        <f>IF(cleaning_working[[#This Row],[date]]="","Missing","Available")</f>
        <v>Available</v>
      </c>
    </row>
    <row r="13724" spans="1:12" x14ac:dyDescent="0.35">
      <c r="A13724" s="1" t="s">
        <v>13109</v>
      </c>
      <c r="B13724" s="1" t="s">
        <v>464</v>
      </c>
      <c r="C13724" s="3">
        <v>45574</v>
      </c>
      <c r="D13724" s="1" t="s">
        <v>13</v>
      </c>
      <c r="E13724" s="1" t="s">
        <v>39</v>
      </c>
      <c r="F13724" s="1">
        <v>6243</v>
      </c>
      <c r="G13724" s="1" t="s">
        <v>64</v>
      </c>
      <c r="H13724" s="1" t="s">
        <v>52</v>
      </c>
      <c r="I13724" s="1" t="s">
        <v>217</v>
      </c>
      <c r="J13724" s="1" t="str" cm="1">
        <f t="array" ref="J13724">_xlfn.IFS(F13724="","missing",F13724&lt;0,"negative",F13724=0,"zero",AND(F13724&gt;=99999,MOD(F13724,9)=0),"99999 placeholder",AND(F13724&gt;$O$5,D13724="Expense"),"Expense outlier",AND(F13724&gt;$P$5,D13724="Income"),"Income outlier",TRUE,"valid")</f>
        <v>valid</v>
      </c>
      <c r="K13724" s="1" t="str">
        <f>_xlfn.XLOOKUP(I13724,[1]category_mapping!$F$2:$F$19,[1]category_mapping!$G$2:$G$19,E13724)</f>
        <v>rent</v>
      </c>
      <c r="L13724" s="1" t="str">
        <f>IF(cleaning_working[[#This Row],[date]]="","Missing","Available")</f>
        <v>Available</v>
      </c>
    </row>
    <row r="13725" spans="1:12" x14ac:dyDescent="0.35">
      <c r="A13725" s="1" t="s">
        <v>13110</v>
      </c>
      <c r="B13725" s="1" t="s">
        <v>247</v>
      </c>
      <c r="C13725" s="3">
        <v>45263</v>
      </c>
      <c r="D13725" s="1" t="s">
        <v>13</v>
      </c>
      <c r="E13725" s="1" t="s">
        <v>39</v>
      </c>
      <c r="F13725" s="1">
        <v>3633</v>
      </c>
      <c r="G13725" s="1" t="s">
        <v>32</v>
      </c>
      <c r="H13725" s="1" t="s">
        <v>52</v>
      </c>
      <c r="I13725" s="1" t="s">
        <v>41</v>
      </c>
      <c r="J13725" s="1" t="str" cm="1">
        <f t="array" ref="J13725">_xlfn.IFS(F13725="","missing",F13725&lt;0,"negative",F13725=0,"zero",AND(F13725&gt;=99999,MOD(F13725,9)=0),"99999 placeholder",AND(F13725&gt;$O$5,D13725="Expense"),"Expense outlier",AND(F13725&gt;$P$5,D13725="Income"),"Income outlier",TRUE,"valid")</f>
        <v>valid</v>
      </c>
      <c r="K13725" s="1" t="str">
        <f>_xlfn.XLOOKUP(I13725,[1]category_mapping!$F$2:$F$19,[1]category_mapping!$G$2:$G$19,E13725)</f>
        <v>utilities</v>
      </c>
      <c r="L13725" s="1" t="str">
        <f>IF(cleaning_working[[#This Row],[date]]="","Missing","Available")</f>
        <v>Available</v>
      </c>
    </row>
    <row r="13726" spans="1:12" x14ac:dyDescent="0.35">
      <c r="A13726" s="1" t="s">
        <v>13111</v>
      </c>
      <c r="B13726" s="1" t="s">
        <v>484</v>
      </c>
      <c r="C13726" s="3">
        <v>44844</v>
      </c>
      <c r="D13726" s="1" t="s">
        <v>13</v>
      </c>
      <c r="E13726" s="1" t="s">
        <v>24</v>
      </c>
      <c r="F13726" s="1">
        <v>5719</v>
      </c>
      <c r="G13726" s="1" t="s">
        <v>25</v>
      </c>
      <c r="H13726" s="1" t="s">
        <v>83</v>
      </c>
      <c r="J13726" s="1" t="str" cm="1">
        <f t="array" ref="J13726">_xlfn.IFS(F13726="","missing",F13726&lt;0,"negative",F13726=0,"zero",AND(F13726&gt;=99999,MOD(F13726,9)=0),"99999 placeholder",AND(F13726&gt;$O$5,D13726="Expense"),"Expense outlier",AND(F13726&gt;$P$5,D13726="Income"),"Income outlier",TRUE,"valid")</f>
        <v>valid</v>
      </c>
      <c r="K13726" s="1" t="str">
        <f>_xlfn.XLOOKUP(I13726,[1]category_mapping!$F$2:$F$19,[1]category_mapping!$G$2:$G$19,E13726)</f>
        <v>rent</v>
      </c>
      <c r="L13726" s="1" t="str">
        <f>IF(cleaning_working[[#This Row],[date]]="","Missing","Available")</f>
        <v>Available</v>
      </c>
    </row>
    <row r="13727" spans="1:12" x14ac:dyDescent="0.35">
      <c r="A13727" s="1" t="s">
        <v>13112</v>
      </c>
      <c r="B13727" s="1" t="s">
        <v>37</v>
      </c>
      <c r="C13727" s="3">
        <v>44464</v>
      </c>
      <c r="D13727" s="1" t="s">
        <v>13</v>
      </c>
      <c r="E13727" s="1" t="s">
        <v>104</v>
      </c>
      <c r="F13727" s="1">
        <v>1119</v>
      </c>
      <c r="G13727" s="1" t="s">
        <v>18</v>
      </c>
      <c r="H13727" s="1" t="s">
        <v>52</v>
      </c>
      <c r="I13727" s="1" t="s">
        <v>97</v>
      </c>
      <c r="J13727" s="1" t="str" cm="1">
        <f t="array" ref="J13727">_xlfn.IFS(F13727="","missing",F13727&lt;0,"negative",F13727=0,"zero",AND(F13727&gt;=99999,MOD(F13727,9)=0),"99999 placeholder",AND(F13727&gt;$O$5,D13727="Expense"),"Expense outlier",AND(F13727&gt;$P$5,D13727="Income"),"Income outlier",TRUE,"valid")</f>
        <v>valid</v>
      </c>
      <c r="K13727" s="1" t="str">
        <f>_xlfn.XLOOKUP(I13727,[1]category_mapping!$F$2:$F$19,[1]category_mapping!$G$2:$G$19,E13727)</f>
        <v>health</v>
      </c>
      <c r="L13727" s="1" t="str">
        <f>IF(cleaning_working[[#This Row],[date]]="","Missing","Available")</f>
        <v>Available</v>
      </c>
    </row>
    <row r="13728" spans="1:12" x14ac:dyDescent="0.35">
      <c r="A13728" s="1" t="s">
        <v>13113</v>
      </c>
      <c r="B13728" s="1" t="s">
        <v>269</v>
      </c>
      <c r="C13728" s="3">
        <v>45108</v>
      </c>
      <c r="D13728" s="1" t="s">
        <v>13</v>
      </c>
      <c r="E13728" s="1" t="s">
        <v>63</v>
      </c>
      <c r="F13728" s="1">
        <v>1449</v>
      </c>
      <c r="G13728" s="1" t="s">
        <v>40</v>
      </c>
      <c r="H13728" s="1" t="s">
        <v>86</v>
      </c>
      <c r="I13728" s="1" t="s">
        <v>194</v>
      </c>
      <c r="J13728" s="1" t="str" cm="1">
        <f t="array" ref="J13728">_xlfn.IFS(F13728="","missing",F13728&lt;0,"negative",F13728=0,"zero",AND(F13728&gt;=99999,MOD(F13728,9)=0),"99999 placeholder",AND(F13728&gt;$O$5,D13728="Expense"),"Expense outlier",AND(F13728&gt;$P$5,D13728="Income"),"Income outlier",TRUE,"valid")</f>
        <v>valid</v>
      </c>
      <c r="K13728" s="1" t="str">
        <f>_xlfn.XLOOKUP(I13728,[1]category_mapping!$F$2:$F$19,[1]category_mapping!$G$2:$G$19,E13728)</f>
        <v>travel</v>
      </c>
      <c r="L13728" s="1" t="str">
        <f>IF(cleaning_working[[#This Row],[date]]="","Missing","Available")</f>
        <v>Available</v>
      </c>
    </row>
    <row r="13729" spans="1:12" x14ac:dyDescent="0.35">
      <c r="A13729" s="1" t="s">
        <v>13114</v>
      </c>
      <c r="B13729" s="1" t="s">
        <v>241</v>
      </c>
      <c r="C13729" s="3">
        <v>45526</v>
      </c>
      <c r="D13729" s="1" t="s">
        <v>13</v>
      </c>
      <c r="E13729" s="1" t="s">
        <v>24</v>
      </c>
      <c r="F13729" s="1">
        <v>3756</v>
      </c>
      <c r="G13729" s="1" t="s">
        <v>64</v>
      </c>
      <c r="H13729" s="1" t="s">
        <v>107</v>
      </c>
      <c r="I13729" s="1" t="s">
        <v>46</v>
      </c>
      <c r="J13729" s="1" t="str" cm="1">
        <f t="array" ref="J13729">_xlfn.IFS(F13729="","missing",F13729&lt;0,"negative",F13729=0,"zero",AND(F13729&gt;=99999,MOD(F13729,9)=0),"99999 placeholder",AND(F13729&gt;$O$5,D13729="Expense"),"Expense outlier",AND(F13729&gt;$P$5,D13729="Income"),"Income outlier",TRUE,"valid")</f>
        <v>valid</v>
      </c>
      <c r="K13729" s="1" t="str">
        <f>_xlfn.XLOOKUP(I13729,[1]category_mapping!$F$2:$F$19,[1]category_mapping!$G$2:$G$19,E13729)</f>
        <v>rent</v>
      </c>
      <c r="L13729" s="1" t="str">
        <f>IF(cleaning_working[[#This Row],[date]]="","Missing","Available")</f>
        <v>Available</v>
      </c>
    </row>
    <row r="13730" spans="1:12" x14ac:dyDescent="0.35">
      <c r="A13730" s="1" t="s">
        <v>13115</v>
      </c>
      <c r="B13730" s="1" t="s">
        <v>152</v>
      </c>
      <c r="C13730" s="3">
        <v>45460</v>
      </c>
      <c r="D13730" s="1" t="s">
        <v>13</v>
      </c>
      <c r="E13730" s="1" t="s">
        <v>24</v>
      </c>
      <c r="F13730" s="1">
        <v>42655</v>
      </c>
      <c r="G13730" s="1" t="s">
        <v>32</v>
      </c>
      <c r="H13730" s="1" t="s">
        <v>33</v>
      </c>
      <c r="J13730" s="1" t="str" cm="1">
        <f t="array" ref="J13730">_xlfn.IFS(F13730="","missing",F13730&lt;0,"negative",F13730=0,"zero",AND(F13730&gt;=99999,MOD(F13730,9)=0),"99999 placeholder",AND(F13730&gt;$O$5,D13730="Expense"),"Expense outlier",AND(F13730&gt;$P$5,D13730="Income"),"Income outlier",TRUE,"valid")</f>
        <v>Expense outlier</v>
      </c>
      <c r="K13730" s="1" t="str">
        <f>_xlfn.XLOOKUP(I13730,[1]category_mapping!$F$2:$F$19,[1]category_mapping!$G$2:$G$19,E13730)</f>
        <v>rent</v>
      </c>
      <c r="L13730" s="1" t="str">
        <f>IF(cleaning_working[[#This Row],[date]]="","Missing","Available")</f>
        <v>Available</v>
      </c>
    </row>
    <row r="13731" spans="1:12" x14ac:dyDescent="0.35">
      <c r="A13731" s="1" t="s">
        <v>13116</v>
      </c>
      <c r="B13731" s="1" t="s">
        <v>528</v>
      </c>
      <c r="C13731" s="3">
        <v>45242</v>
      </c>
      <c r="D13731" s="1" t="s">
        <v>13</v>
      </c>
      <c r="E13731" s="1" t="s">
        <v>39</v>
      </c>
      <c r="F13731" s="1">
        <v>548</v>
      </c>
      <c r="G13731" s="1" t="s">
        <v>32</v>
      </c>
      <c r="H13731" s="1" t="s">
        <v>26</v>
      </c>
      <c r="I13731" s="1" t="s">
        <v>134</v>
      </c>
      <c r="J13731" s="1" t="str" cm="1">
        <f t="array" ref="J13731">_xlfn.IFS(F13731="","missing",F13731&lt;0,"negative",F13731=0,"zero",AND(F13731&gt;=99999,MOD(F13731,9)=0),"99999 placeholder",AND(F13731&gt;$O$5,D13731="Expense"),"Expense outlier",AND(F13731&gt;$P$5,D13731="Income"),"Income outlier",TRUE,"valid")</f>
        <v>valid</v>
      </c>
      <c r="K13731" s="1" t="str">
        <f>_xlfn.XLOOKUP(I13731,[1]category_mapping!$F$2:$F$19,[1]category_mapping!$G$2:$G$19,E13731)</f>
        <v>education</v>
      </c>
      <c r="L13731" s="1" t="str">
        <f>IF(cleaning_working[[#This Row],[date]]="","Missing","Available")</f>
        <v>Available</v>
      </c>
    </row>
    <row r="13732" spans="1:12" x14ac:dyDescent="0.35">
      <c r="A13732" s="1" t="s">
        <v>13117</v>
      </c>
      <c r="B13732" s="1" t="s">
        <v>125</v>
      </c>
      <c r="C13732" s="3">
        <v>44869</v>
      </c>
      <c r="D13732" s="1" t="s">
        <v>14</v>
      </c>
      <c r="E13732" s="1" t="s">
        <v>57</v>
      </c>
      <c r="F13732" s="1">
        <v>20916</v>
      </c>
      <c r="G13732" s="1" t="s">
        <v>64</v>
      </c>
      <c r="H13732" s="1" t="s">
        <v>19</v>
      </c>
      <c r="I13732" s="1" t="s">
        <v>87</v>
      </c>
      <c r="J13732" s="1" t="str" cm="1">
        <f t="array" ref="J13732">_xlfn.IFS(F13732="","missing",F13732&lt;0,"negative",F13732=0,"zero",AND(F13732&gt;=99999,MOD(F13732,9)=0),"99999 placeholder",AND(F13732&gt;$O$5,D13732="Expense"),"Expense outlier",AND(F13732&gt;$P$5,D13732="Income"),"Income outlier",TRUE,"valid")</f>
        <v>valid</v>
      </c>
      <c r="K13732" s="1" t="str">
        <f>_xlfn.XLOOKUP(I13732,[1]category_mapping!$F$2:$F$19,[1]category_mapping!$G$2:$G$19,E13732)</f>
        <v>salary</v>
      </c>
      <c r="L13732" s="1" t="str">
        <f>IF(cleaning_working[[#This Row],[date]]="","Missing","Available")</f>
        <v>Available</v>
      </c>
    </row>
    <row r="13733" spans="1:12" x14ac:dyDescent="0.35">
      <c r="A13733" s="1" t="s">
        <v>13118</v>
      </c>
      <c r="B13733" s="1" t="s">
        <v>166</v>
      </c>
      <c r="C13733" s="3">
        <v>45145</v>
      </c>
      <c r="D13733" s="1" t="s">
        <v>13</v>
      </c>
      <c r="E13733" s="1" t="s">
        <v>17</v>
      </c>
      <c r="F13733" s="1">
        <v>4374</v>
      </c>
      <c r="G13733" s="1" t="s">
        <v>40</v>
      </c>
      <c r="H13733" s="1" t="s">
        <v>26</v>
      </c>
      <c r="J13733" s="1" t="str" cm="1">
        <f t="array" ref="J13733">_xlfn.IFS(F13733="","missing",F13733&lt;0,"negative",F13733=0,"zero",AND(F13733&gt;=99999,MOD(F13733,9)=0),"99999 placeholder",AND(F13733&gt;$O$5,D13733="Expense"),"Expense outlier",AND(F13733&gt;$P$5,D13733="Income"),"Income outlier",TRUE,"valid")</f>
        <v>valid</v>
      </c>
      <c r="K13733" s="1" t="str">
        <f>_xlfn.XLOOKUP(I13733,[1]category_mapping!$F$2:$F$19,[1]category_mapping!$G$2:$G$19,E13733)</f>
        <v>education</v>
      </c>
      <c r="L13733" s="1" t="str">
        <f>IF(cleaning_working[[#This Row],[date]]="","Missing","Available")</f>
        <v>Available</v>
      </c>
    </row>
    <row r="13734" spans="1:12" x14ac:dyDescent="0.35">
      <c r="A13734" s="1" t="s">
        <v>13119</v>
      </c>
      <c r="B13734" s="1" t="s">
        <v>283</v>
      </c>
      <c r="C13734" s="3">
        <v>45520</v>
      </c>
      <c r="D13734" s="1" t="s">
        <v>13</v>
      </c>
      <c r="E13734" s="1" t="s">
        <v>24</v>
      </c>
      <c r="F13734" s="1">
        <v>41974</v>
      </c>
      <c r="G13734" s="1" t="s">
        <v>18</v>
      </c>
      <c r="H13734" s="1" t="s">
        <v>107</v>
      </c>
      <c r="I13734" s="1" t="s">
        <v>170</v>
      </c>
      <c r="J13734" s="1" t="str" cm="1">
        <f t="array" ref="J13734">_xlfn.IFS(F13734="","missing",F13734&lt;0,"negative",F13734=0,"zero",AND(F13734&gt;=99999,MOD(F13734,9)=0),"99999 placeholder",AND(F13734&gt;$O$5,D13734="Expense"),"Expense outlier",AND(F13734&gt;$P$5,D13734="Income"),"Income outlier",TRUE,"valid")</f>
        <v>Expense outlier</v>
      </c>
      <c r="K13734" s="1" t="str">
        <f>_xlfn.XLOOKUP(I13734,[1]category_mapping!$F$2:$F$19,[1]category_mapping!$G$2:$G$19,E13734)</f>
        <v>health</v>
      </c>
      <c r="L13734" s="1" t="str">
        <f>IF(cleaning_working[[#This Row],[date]]="","Missing","Available")</f>
        <v>Available</v>
      </c>
    </row>
    <row r="13735" spans="1:12" x14ac:dyDescent="0.35">
      <c r="A13735" s="1" t="s">
        <v>13120</v>
      </c>
      <c r="B13735" s="1" t="s">
        <v>245</v>
      </c>
      <c r="C13735" s="3">
        <v>44800</v>
      </c>
      <c r="D13735" s="1" t="s">
        <v>13</v>
      </c>
      <c r="E13735" s="1" t="s">
        <v>96</v>
      </c>
      <c r="F13735" s="1">
        <v>1405</v>
      </c>
      <c r="G13735" s="1" t="s">
        <v>32</v>
      </c>
      <c r="H13735" s="1" t="s">
        <v>52</v>
      </c>
      <c r="I13735" s="1" t="s">
        <v>87</v>
      </c>
      <c r="J13735" s="1" t="str" cm="1">
        <f t="array" ref="J13735">_xlfn.IFS(F13735="","missing",F13735&lt;0,"negative",F13735=0,"zero",AND(F13735&gt;=99999,MOD(F13735,9)=0),"99999 placeholder",AND(F13735&gt;$O$5,D13735="Expense"),"Expense outlier",AND(F13735&gt;$P$5,D13735="Income"),"Income outlier",TRUE,"valid")</f>
        <v>valid</v>
      </c>
      <c r="K13735" s="1" t="str">
        <f>_xlfn.XLOOKUP(I13735,[1]category_mapping!$F$2:$F$19,[1]category_mapping!$G$2:$G$19,E13735)</f>
        <v>travel</v>
      </c>
      <c r="L13735" s="1" t="str">
        <f>IF(cleaning_working[[#This Row],[date]]="","Missing","Available")</f>
        <v>Available</v>
      </c>
    </row>
    <row r="13736" spans="1:12" x14ac:dyDescent="0.35">
      <c r="A13736" s="1" t="s">
        <v>13121</v>
      </c>
      <c r="B13736" s="1" t="s">
        <v>158</v>
      </c>
      <c r="C13736" s="3">
        <v>45501</v>
      </c>
      <c r="D13736" s="1" t="s">
        <v>13</v>
      </c>
      <c r="E13736" s="1" t="s">
        <v>24</v>
      </c>
      <c r="F13736" s="1">
        <v>29584</v>
      </c>
      <c r="G13736" s="1" t="s">
        <v>64</v>
      </c>
      <c r="H13736" s="1" t="s">
        <v>19</v>
      </c>
      <c r="I13736" s="1" t="s">
        <v>134</v>
      </c>
      <c r="J13736" s="1" t="str" cm="1">
        <f t="array" ref="J13736">_xlfn.IFS(F13736="","missing",F13736&lt;0,"negative",F13736=0,"zero",AND(F13736&gt;=99999,MOD(F13736,9)=0),"99999 placeholder",AND(F13736&gt;$O$5,D13736="Expense"),"Expense outlier",AND(F13736&gt;$P$5,D13736="Income"),"Income outlier",TRUE,"valid")</f>
        <v>Expense outlier</v>
      </c>
      <c r="K13736" s="1" t="str">
        <f>_xlfn.XLOOKUP(I13736,[1]category_mapping!$F$2:$F$19,[1]category_mapping!$G$2:$G$19,E13736)</f>
        <v>education</v>
      </c>
      <c r="L13736" s="1" t="str">
        <f>IF(cleaning_working[[#This Row],[date]]="","Missing","Available")</f>
        <v>Available</v>
      </c>
    </row>
    <row r="13737" spans="1:12" x14ac:dyDescent="0.35">
      <c r="A13737" s="1" t="s">
        <v>13122</v>
      </c>
      <c r="B13737" s="1" t="s">
        <v>51</v>
      </c>
      <c r="C13737" s="3">
        <v>44538</v>
      </c>
      <c r="D13737" s="1" t="s">
        <v>13</v>
      </c>
      <c r="E13737" s="1" t="s">
        <v>24</v>
      </c>
      <c r="F13737" s="1">
        <v>2951</v>
      </c>
      <c r="G13737" s="1" t="s">
        <v>32</v>
      </c>
      <c r="H13737" s="1" t="s">
        <v>26</v>
      </c>
      <c r="J13737" s="1" t="str" cm="1">
        <f t="array" ref="J13737">_xlfn.IFS(F13737="","missing",F13737&lt;0,"negative",F13737=0,"zero",AND(F13737&gt;=99999,MOD(F13737,9)=0),"99999 placeholder",AND(F13737&gt;$O$5,D13737="Expense"),"Expense outlier",AND(F13737&gt;$P$5,D13737="Income"),"Income outlier",TRUE,"valid")</f>
        <v>valid</v>
      </c>
      <c r="K13737" s="1" t="str">
        <f>_xlfn.XLOOKUP(I13737,[1]category_mapping!$F$2:$F$19,[1]category_mapping!$G$2:$G$19,E13737)</f>
        <v>rent</v>
      </c>
      <c r="L13737" s="1" t="str">
        <f>IF(cleaning_working[[#This Row],[date]]="","Missing","Available")</f>
        <v>Available</v>
      </c>
    </row>
    <row r="13738" spans="1:12" x14ac:dyDescent="0.35">
      <c r="A13738" s="1" t="s">
        <v>13123</v>
      </c>
      <c r="B13738" s="1" t="s">
        <v>75</v>
      </c>
      <c r="C13738" s="3">
        <v>44907</v>
      </c>
      <c r="D13738" s="1" t="s">
        <v>14</v>
      </c>
      <c r="E13738" s="1" t="s">
        <v>31</v>
      </c>
      <c r="F13738" s="1">
        <v>45846</v>
      </c>
      <c r="G13738" s="1" t="s">
        <v>32</v>
      </c>
      <c r="H13738" s="1" t="s">
        <v>19</v>
      </c>
      <c r="I13738" s="1" t="s">
        <v>120</v>
      </c>
      <c r="J13738" s="1" t="str" cm="1">
        <f t="array" ref="J13738">_xlfn.IFS(F13738="","missing",F13738&lt;0,"negative",F13738=0,"zero",AND(F13738&gt;=99999,MOD(F13738,9)=0),"99999 placeholder",AND(F13738&gt;$O$5,D13738="Expense"),"Expense outlier",AND(F13738&gt;$P$5,D13738="Income"),"Income outlier",TRUE,"valid")</f>
        <v>valid</v>
      </c>
      <c r="K13738" s="1" t="str">
        <f>_xlfn.XLOOKUP(I13738,[1]category_mapping!$F$2:$F$19,[1]category_mapping!$G$2:$G$19,E13738)</f>
        <v>food</v>
      </c>
      <c r="L13738" s="1" t="str">
        <f>IF(cleaning_working[[#This Row],[date]]="","Missing","Available")</f>
        <v>Available</v>
      </c>
    </row>
    <row r="13739" spans="1:12" x14ac:dyDescent="0.35">
      <c r="A13739" s="1" t="s">
        <v>1764</v>
      </c>
      <c r="B13739" s="1" t="s">
        <v>92</v>
      </c>
      <c r="C13739" s="3">
        <v>45173</v>
      </c>
      <c r="D13739" s="1" t="s">
        <v>13</v>
      </c>
      <c r="E13739" s="1" t="s">
        <v>17</v>
      </c>
      <c r="F13739" s="1">
        <v>6047</v>
      </c>
      <c r="G13739" s="1" t="s">
        <v>64</v>
      </c>
      <c r="H13739" s="1" t="s">
        <v>33</v>
      </c>
      <c r="I13739" s="1" t="s">
        <v>120</v>
      </c>
      <c r="J13739" s="1" t="str" cm="1">
        <f t="array" ref="J13739">_xlfn.IFS(F13739="","missing",F13739&lt;0,"negative",F13739=0,"zero",AND(F13739&gt;=99999,MOD(F13739,9)=0),"99999 placeholder",AND(F13739&gt;$O$5,D13739="Expense"),"Expense outlier",AND(F13739&gt;$P$5,D13739="Income"),"Income outlier",TRUE,"valid")</f>
        <v>valid</v>
      </c>
      <c r="K13739" s="1" t="str">
        <f>_xlfn.XLOOKUP(I13739,[1]category_mapping!$F$2:$F$19,[1]category_mapping!$G$2:$G$19,E13739)</f>
        <v>food</v>
      </c>
      <c r="L13739" s="1" t="str">
        <f>IF(cleaning_working[[#This Row],[date]]="","Missing","Available")</f>
        <v>Available</v>
      </c>
    </row>
    <row r="13740" spans="1:12" x14ac:dyDescent="0.35">
      <c r="A13740" s="1" t="s">
        <v>10519</v>
      </c>
      <c r="B13740" s="1" t="s">
        <v>491</v>
      </c>
      <c r="C13740" s="3">
        <v>44271</v>
      </c>
      <c r="D13740" s="1" t="s">
        <v>13</v>
      </c>
      <c r="E13740" s="1" t="s">
        <v>45</v>
      </c>
      <c r="F13740" s="1">
        <v>3516</v>
      </c>
      <c r="G13740" s="1" t="s">
        <v>25</v>
      </c>
      <c r="H13740" s="1" t="s">
        <v>86</v>
      </c>
      <c r="I13740" s="1" t="s">
        <v>27</v>
      </c>
      <c r="J13740" s="1" t="str" cm="1">
        <f t="array" ref="J13740">_xlfn.IFS(F13740="","missing",F13740&lt;0,"negative",F13740=0,"zero",AND(F13740&gt;=99999,MOD(F13740,9)=0),"99999 placeholder",AND(F13740&gt;$O$5,D13740="Expense"),"Expense outlier",AND(F13740&gt;$P$5,D13740="Income"),"Income outlier",TRUE,"valid")</f>
        <v>valid</v>
      </c>
      <c r="K13740" s="1" t="str">
        <f>_xlfn.XLOOKUP(I13740,[1]category_mapping!$F$2:$F$19,[1]category_mapping!$G$2:$G$19,E13740)</f>
        <v>entertainment</v>
      </c>
      <c r="L13740" s="1" t="str">
        <f>IF(cleaning_working[[#This Row],[date]]="","Missing","Available")</f>
        <v>Available</v>
      </c>
    </row>
    <row r="13741" spans="1:12" x14ac:dyDescent="0.35">
      <c r="A13741" s="1" t="s">
        <v>13124</v>
      </c>
      <c r="B13741" s="1" t="s">
        <v>106</v>
      </c>
      <c r="C13741" s="3">
        <v>44977</v>
      </c>
      <c r="D13741" s="1" t="s">
        <v>13</v>
      </c>
      <c r="E13741" s="1" t="s">
        <v>104</v>
      </c>
      <c r="F13741" s="1">
        <v>932</v>
      </c>
      <c r="G13741" s="1" t="s">
        <v>25</v>
      </c>
      <c r="H13741" s="1" t="s">
        <v>19</v>
      </c>
      <c r="I13741" s="1" t="s">
        <v>137</v>
      </c>
      <c r="J13741" s="1" t="str" cm="1">
        <f t="array" ref="J13741">_xlfn.IFS(F13741="","missing",F13741&lt;0,"negative",F13741=0,"zero",AND(F13741&gt;=99999,MOD(F13741,9)=0),"99999 placeholder",AND(F13741&gt;$O$5,D13741="Expense"),"Expense outlier",AND(F13741&gt;$P$5,D13741="Income"),"Income outlier",TRUE,"valid")</f>
        <v>valid</v>
      </c>
      <c r="K13741" s="1" t="str">
        <f>_xlfn.XLOOKUP(I13741,[1]category_mapping!$F$2:$F$19,[1]category_mapping!$G$2:$G$19,E13741)</f>
        <v>travel</v>
      </c>
      <c r="L13741" s="1" t="str">
        <f>IF(cleaning_working[[#This Row],[date]]="","Missing","Available")</f>
        <v>Available</v>
      </c>
    </row>
    <row r="13742" spans="1:12" x14ac:dyDescent="0.35">
      <c r="A13742" s="1" t="s">
        <v>13125</v>
      </c>
      <c r="B13742" s="1" t="s">
        <v>311</v>
      </c>
      <c r="C13742" s="3">
        <v>44746</v>
      </c>
      <c r="D13742" s="1" t="s">
        <v>13</v>
      </c>
      <c r="E13742" s="1" t="s">
        <v>39</v>
      </c>
      <c r="F13742" s="1">
        <v>2745</v>
      </c>
      <c r="G13742" s="1" t="s">
        <v>40</v>
      </c>
      <c r="H13742" s="1" t="s">
        <v>86</v>
      </c>
      <c r="I13742" s="1" t="s">
        <v>178</v>
      </c>
      <c r="J13742" s="1" t="str" cm="1">
        <f t="array" ref="J13742">_xlfn.IFS(F13742="","missing",F13742&lt;0,"negative",F13742=0,"zero",AND(F13742&gt;=99999,MOD(F13742,9)=0),"99999 placeholder",AND(F13742&gt;$O$5,D13742="Expense"),"Expense outlier",AND(F13742&gt;$P$5,D13742="Income"),"Income outlier",TRUE,"valid")</f>
        <v>valid</v>
      </c>
      <c r="K13742" s="1" t="str">
        <f>_xlfn.XLOOKUP(I13742,[1]category_mapping!$F$2:$F$19,[1]category_mapping!$G$2:$G$19,E13742)</f>
        <v>rent</v>
      </c>
      <c r="L13742" s="1" t="str">
        <f>IF(cleaning_working[[#This Row],[date]]="","Missing","Available")</f>
        <v>Available</v>
      </c>
    </row>
    <row r="13743" spans="1:12" x14ac:dyDescent="0.35">
      <c r="A13743" s="1" t="s">
        <v>13126</v>
      </c>
      <c r="B13743" s="1" t="s">
        <v>136</v>
      </c>
      <c r="C13743" s="3">
        <v>45206</v>
      </c>
      <c r="D13743" s="1" t="s">
        <v>13</v>
      </c>
      <c r="E13743" s="1" t="s">
        <v>39</v>
      </c>
      <c r="F13743" s="1">
        <v>2901</v>
      </c>
      <c r="G13743" s="1" t="s">
        <v>40</v>
      </c>
      <c r="H13743" s="1" t="s">
        <v>52</v>
      </c>
      <c r="J13743" s="1" t="str" cm="1">
        <f t="array" ref="J13743">_xlfn.IFS(F13743="","missing",F13743&lt;0,"negative",F13743=0,"zero",AND(F13743&gt;=99999,MOD(F13743,9)=0),"99999 placeholder",AND(F13743&gt;$O$5,D13743="Expense"),"Expense outlier",AND(F13743&gt;$P$5,D13743="Income"),"Income outlier",TRUE,"valid")</f>
        <v>valid</v>
      </c>
      <c r="K13743" s="1" t="str">
        <f>_xlfn.XLOOKUP(I13743,[1]category_mapping!$F$2:$F$19,[1]category_mapping!$G$2:$G$19,E13743)</f>
        <v>food</v>
      </c>
      <c r="L13743" s="1" t="str">
        <f>IF(cleaning_working[[#This Row],[date]]="","Missing","Available")</f>
        <v>Available</v>
      </c>
    </row>
    <row r="13744" spans="1:12" x14ac:dyDescent="0.35">
      <c r="A13744" s="1" t="s">
        <v>13127</v>
      </c>
      <c r="B13744" s="1" t="s">
        <v>274</v>
      </c>
      <c r="C13744" s="3" t="s">
        <v>38</v>
      </c>
      <c r="D13744" s="1" t="s">
        <v>13</v>
      </c>
      <c r="E13744" s="1" t="s">
        <v>39</v>
      </c>
      <c r="F13744" s="1">
        <v>7815</v>
      </c>
      <c r="G13744" s="1" t="s">
        <v>64</v>
      </c>
      <c r="H13744" s="1" t="s">
        <v>133</v>
      </c>
      <c r="J13744" s="1" t="str" cm="1">
        <f t="array" ref="J13744">_xlfn.IFS(F13744="","missing",F13744&lt;0,"negative",F13744=0,"zero",AND(F13744&gt;=99999,MOD(F13744,9)=0),"99999 placeholder",AND(F13744&gt;$O$5,D13744="Expense"),"Expense outlier",AND(F13744&gt;$P$5,D13744="Income"),"Income outlier",TRUE,"valid")</f>
        <v>valid</v>
      </c>
      <c r="K13744" s="1" t="str">
        <f>_xlfn.XLOOKUP(I13744,[1]category_mapping!$F$2:$F$19,[1]category_mapping!$G$2:$G$19,E13744)</f>
        <v>food</v>
      </c>
      <c r="L13744" s="1" t="str">
        <f>IF(cleaning_working[[#This Row],[date]]="","Missing","Available")</f>
        <v>Missing</v>
      </c>
    </row>
    <row r="13745" spans="1:12" x14ac:dyDescent="0.35">
      <c r="A13745" s="1" t="s">
        <v>13128</v>
      </c>
      <c r="B13745" s="1" t="s">
        <v>508</v>
      </c>
      <c r="C13745" s="3">
        <v>44668</v>
      </c>
      <c r="D13745" s="1" t="s">
        <v>13</v>
      </c>
      <c r="E13745" s="1" t="s">
        <v>96</v>
      </c>
      <c r="F13745" s="1">
        <v>5434</v>
      </c>
      <c r="G13745" s="1" t="s">
        <v>40</v>
      </c>
      <c r="H13745" s="1" t="s">
        <v>83</v>
      </c>
      <c r="I13745" s="1" t="s">
        <v>178</v>
      </c>
      <c r="J13745" s="1" t="str" cm="1">
        <f t="array" ref="J13745">_xlfn.IFS(F13745="","missing",F13745&lt;0,"negative",F13745=0,"zero",AND(F13745&gt;=99999,MOD(F13745,9)=0),"99999 placeholder",AND(F13745&gt;$O$5,D13745="Expense"),"Expense outlier",AND(F13745&gt;$P$5,D13745="Income"),"Income outlier",TRUE,"valid")</f>
        <v>valid</v>
      </c>
      <c r="K13745" s="1" t="str">
        <f>_xlfn.XLOOKUP(I13745,[1]category_mapping!$F$2:$F$19,[1]category_mapping!$G$2:$G$19,E13745)</f>
        <v>rent</v>
      </c>
      <c r="L13745" s="1" t="str">
        <f>IF(cleaning_working[[#This Row],[date]]="","Missing","Available")</f>
        <v>Available</v>
      </c>
    </row>
    <row r="13746" spans="1:12" x14ac:dyDescent="0.35">
      <c r="A13746" s="1" t="s">
        <v>13129</v>
      </c>
      <c r="B13746" s="1" t="s">
        <v>381</v>
      </c>
      <c r="C13746" s="3">
        <v>45095</v>
      </c>
      <c r="D13746" s="1" t="s">
        <v>13</v>
      </c>
      <c r="E13746" s="1" t="s">
        <v>96</v>
      </c>
      <c r="F13746" s="1">
        <v>7329</v>
      </c>
      <c r="G13746" s="1" t="s">
        <v>64</v>
      </c>
      <c r="H13746" s="1" t="s">
        <v>159</v>
      </c>
      <c r="I13746" s="1" t="s">
        <v>87</v>
      </c>
      <c r="J13746" s="1" t="str" cm="1">
        <f t="array" ref="J13746">_xlfn.IFS(F13746="","missing",F13746&lt;0,"negative",F13746=0,"zero",AND(F13746&gt;=99999,MOD(F13746,9)=0),"99999 placeholder",AND(F13746&gt;$O$5,D13746="Expense"),"Expense outlier",AND(F13746&gt;$P$5,D13746="Income"),"Income outlier",TRUE,"valid")</f>
        <v>valid</v>
      </c>
      <c r="K13746" s="1" t="str">
        <f>_xlfn.XLOOKUP(I13746,[1]category_mapping!$F$2:$F$19,[1]category_mapping!$G$2:$G$19,E13746)</f>
        <v>travel</v>
      </c>
      <c r="L13746" s="1" t="str">
        <f>IF(cleaning_working[[#This Row],[date]]="","Missing","Available")</f>
        <v>Available</v>
      </c>
    </row>
    <row r="13747" spans="1:12" x14ac:dyDescent="0.35">
      <c r="A13747" s="1" t="s">
        <v>13130</v>
      </c>
      <c r="B13747" s="1" t="s">
        <v>136</v>
      </c>
      <c r="C13747" s="3">
        <v>45248</v>
      </c>
      <c r="D13747" s="1" t="s">
        <v>13</v>
      </c>
      <c r="E13747" s="1" t="s">
        <v>63</v>
      </c>
      <c r="F13747" s="1">
        <v>1542</v>
      </c>
      <c r="G13747" s="1" t="s">
        <v>25</v>
      </c>
      <c r="H13747" s="1" t="s">
        <v>26</v>
      </c>
      <c r="I13747" s="1" t="s">
        <v>53</v>
      </c>
      <c r="J13747" s="1" t="str" cm="1">
        <f t="array" ref="J13747">_xlfn.IFS(F13747="","missing",F13747&lt;0,"negative",F13747=0,"zero",AND(F13747&gt;=99999,MOD(F13747,9)=0),"99999 placeholder",AND(F13747&gt;$O$5,D13747="Expense"),"Expense outlier",AND(F13747&gt;$P$5,D13747="Income"),"Income outlier",TRUE,"valid")</f>
        <v>valid</v>
      </c>
      <c r="K13747" s="1" t="str">
        <f>_xlfn.XLOOKUP(I13747,[1]category_mapping!$F$2:$F$19,[1]category_mapping!$G$2:$G$19,E13747)</f>
        <v>travel</v>
      </c>
      <c r="L13747" s="1" t="str">
        <f>IF(cleaning_working[[#This Row],[date]]="","Missing","Available")</f>
        <v>Available</v>
      </c>
    </row>
    <row r="13748" spans="1:12" x14ac:dyDescent="0.35">
      <c r="A13748" s="1" t="s">
        <v>13131</v>
      </c>
      <c r="B13748" s="1" t="s">
        <v>464</v>
      </c>
      <c r="C13748" s="3">
        <v>44655</v>
      </c>
      <c r="D13748" s="1" t="s">
        <v>14</v>
      </c>
      <c r="E13748" s="1" t="s">
        <v>31</v>
      </c>
      <c r="F13748" s="1">
        <v>15508</v>
      </c>
      <c r="G13748" s="1" t="s">
        <v>64</v>
      </c>
      <c r="H13748" s="1" t="s">
        <v>26</v>
      </c>
      <c r="I13748" s="1" t="s">
        <v>226</v>
      </c>
      <c r="J13748" s="1" t="str" cm="1">
        <f t="array" ref="J13748">_xlfn.IFS(F13748="","missing",F13748&lt;0,"negative",F13748=0,"zero",AND(F13748&gt;=99999,MOD(F13748,9)=0),"99999 placeholder",AND(F13748&gt;$O$5,D13748="Expense"),"Expense outlier",AND(F13748&gt;$P$5,D13748="Income"),"Income outlier",TRUE,"valid")</f>
        <v>valid</v>
      </c>
      <c r="K13748" s="1" t="str">
        <f>_xlfn.XLOOKUP(I13748,[1]category_mapping!$F$2:$F$19,[1]category_mapping!$G$2:$G$19,E13748)</f>
        <v>savings</v>
      </c>
      <c r="L13748" s="1" t="str">
        <f>IF(cleaning_working[[#This Row],[date]]="","Missing","Available")</f>
        <v>Available</v>
      </c>
    </row>
    <row r="13749" spans="1:12" x14ac:dyDescent="0.35">
      <c r="A13749" s="1" t="s">
        <v>13132</v>
      </c>
      <c r="B13749" s="1" t="s">
        <v>198</v>
      </c>
      <c r="C13749" s="3">
        <v>44594</v>
      </c>
      <c r="D13749" s="1" t="s">
        <v>13</v>
      </c>
      <c r="E13749" s="1" t="s">
        <v>63</v>
      </c>
      <c r="F13749" s="1">
        <v>3365</v>
      </c>
      <c r="G13749" s="1" t="s">
        <v>18</v>
      </c>
      <c r="H13749" s="1" t="s">
        <v>86</v>
      </c>
      <c r="I13749" s="1" t="s">
        <v>123</v>
      </c>
      <c r="J13749" s="1" t="str" cm="1">
        <f t="array" ref="J13749">_xlfn.IFS(F13749="","missing",F13749&lt;0,"negative",F13749=0,"zero",AND(F13749&gt;=99999,MOD(F13749,9)=0),"99999 placeholder",AND(F13749&gt;$O$5,D13749="Expense"),"Expense outlier",AND(F13749&gt;$P$5,D13749="Income"),"Income outlier",TRUE,"valid")</f>
        <v>valid</v>
      </c>
      <c r="K13749" s="1" t="str">
        <f>_xlfn.XLOOKUP(I13749,[1]category_mapping!$F$2:$F$19,[1]category_mapping!$G$2:$G$19,E13749)</f>
        <v>utilities</v>
      </c>
      <c r="L13749" s="1" t="str">
        <f>IF(cleaning_working[[#This Row],[date]]="","Missing","Available")</f>
        <v>Available</v>
      </c>
    </row>
    <row r="13750" spans="1:12" x14ac:dyDescent="0.35">
      <c r="A13750" s="1" t="s">
        <v>729</v>
      </c>
      <c r="B13750" s="1" t="s">
        <v>336</v>
      </c>
      <c r="C13750" s="3">
        <v>45148</v>
      </c>
      <c r="D13750" s="1" t="s">
        <v>13</v>
      </c>
      <c r="E13750" s="1" t="s">
        <v>63</v>
      </c>
      <c r="F13750" s="1">
        <v>1388</v>
      </c>
      <c r="G13750" s="1" t="s">
        <v>18</v>
      </c>
      <c r="H13750" s="1" t="s">
        <v>33</v>
      </c>
      <c r="I13750" s="1" t="s">
        <v>272</v>
      </c>
      <c r="J13750" s="1" t="str" cm="1">
        <f t="array" ref="J13750">_xlfn.IFS(F13750="","missing",F13750&lt;0,"negative",F13750=0,"zero",AND(F13750&gt;=99999,MOD(F13750,9)=0),"99999 placeholder",AND(F13750&gt;$O$5,D13750="Expense"),"Expense outlier",AND(F13750&gt;$P$5,D13750="Income"),"Income outlier",TRUE,"valid")</f>
        <v>valid</v>
      </c>
      <c r="K13750" s="1" t="str">
        <f>_xlfn.XLOOKUP(I13750,[1]category_mapping!$F$2:$F$19,[1]category_mapping!$G$2:$G$19,E13750)</f>
        <v>food</v>
      </c>
      <c r="L13750" s="1" t="str">
        <f>IF(cleaning_working[[#This Row],[date]]="","Missing","Available")</f>
        <v>Available</v>
      </c>
    </row>
    <row r="13751" spans="1:12" x14ac:dyDescent="0.35">
      <c r="A13751" s="1" t="s">
        <v>13133</v>
      </c>
      <c r="B13751" s="1" t="s">
        <v>348</v>
      </c>
      <c r="C13751" s="3">
        <v>44808</v>
      </c>
      <c r="D13751" s="1" t="s">
        <v>13</v>
      </c>
      <c r="E13751" s="1" t="s">
        <v>96</v>
      </c>
      <c r="F13751" s="1">
        <v>4373</v>
      </c>
      <c r="G13751" s="1" t="s">
        <v>64</v>
      </c>
      <c r="H13751" s="1" t="s">
        <v>19</v>
      </c>
      <c r="I13751" s="1" t="s">
        <v>137</v>
      </c>
      <c r="J13751" s="1" t="str" cm="1">
        <f t="array" ref="J13751">_xlfn.IFS(F13751="","missing",F13751&lt;0,"negative",F13751=0,"zero",AND(F13751&gt;=99999,MOD(F13751,9)=0),"99999 placeholder",AND(F13751&gt;$O$5,D13751="Expense"),"Expense outlier",AND(F13751&gt;$P$5,D13751="Income"),"Income outlier",TRUE,"valid")</f>
        <v>valid</v>
      </c>
      <c r="K13751" s="1" t="str">
        <f>_xlfn.XLOOKUP(I13751,[1]category_mapping!$F$2:$F$19,[1]category_mapping!$G$2:$G$19,E13751)</f>
        <v>travel</v>
      </c>
      <c r="L13751" s="1" t="str">
        <f>IF(cleaning_working[[#This Row],[date]]="","Missing","Available")</f>
        <v>Available</v>
      </c>
    </row>
    <row r="13752" spans="1:12" x14ac:dyDescent="0.35">
      <c r="A13752" s="1" t="s">
        <v>13134</v>
      </c>
      <c r="B13752" s="1" t="s">
        <v>109</v>
      </c>
      <c r="C13752" s="3">
        <v>44211</v>
      </c>
      <c r="D13752" s="1" t="s">
        <v>13</v>
      </c>
      <c r="E13752" s="1" t="s">
        <v>70</v>
      </c>
      <c r="F13752" s="1">
        <v>6600</v>
      </c>
      <c r="G13752" s="1" t="s">
        <v>64</v>
      </c>
      <c r="H13752" s="1" t="s">
        <v>33</v>
      </c>
      <c r="I13752" s="1" t="s">
        <v>66</v>
      </c>
      <c r="J13752" s="1" t="str" cm="1">
        <f t="array" ref="J13752">_xlfn.IFS(F13752="","missing",F13752&lt;0,"negative",F13752=0,"zero",AND(F13752&gt;=99999,MOD(F13752,9)=0),"99999 placeholder",AND(F13752&gt;$O$5,D13752="Expense"),"Expense outlier",AND(F13752&gt;$P$5,D13752="Income"),"Income outlier",TRUE,"valid")</f>
        <v>valid</v>
      </c>
      <c r="K13752" s="1" t="str">
        <f>_xlfn.XLOOKUP(I13752,[1]category_mapping!$F$2:$F$19,[1]category_mapping!$G$2:$G$19,E13752)</f>
        <v>food</v>
      </c>
      <c r="L13752" s="1" t="str">
        <f>IF(cleaning_working[[#This Row],[date]]="","Missing","Available")</f>
        <v>Available</v>
      </c>
    </row>
    <row r="13753" spans="1:12" x14ac:dyDescent="0.35">
      <c r="A13753" s="1" t="s">
        <v>13135</v>
      </c>
      <c r="B13753" s="1" t="s">
        <v>339</v>
      </c>
      <c r="C13753" s="3">
        <v>45523</v>
      </c>
      <c r="D13753" s="1" t="s">
        <v>13</v>
      </c>
      <c r="E13753" s="1" t="s">
        <v>39</v>
      </c>
      <c r="F13753" s="1">
        <v>4293</v>
      </c>
      <c r="G13753" s="1" t="s">
        <v>40</v>
      </c>
      <c r="H13753" s="1" t="s">
        <v>33</v>
      </c>
      <c r="I13753" s="1" t="s">
        <v>93</v>
      </c>
      <c r="J13753" s="1" t="str" cm="1">
        <f t="array" ref="J13753">_xlfn.IFS(F13753="","missing",F13753&lt;0,"negative",F13753=0,"zero",AND(F13753&gt;=99999,MOD(F13753,9)=0),"99999 placeholder",AND(F13753&gt;$O$5,D13753="Expense"),"Expense outlier",AND(F13753&gt;$P$5,D13753="Income"),"Income outlier",TRUE,"valid")</f>
        <v>valid</v>
      </c>
      <c r="K13753" s="1" t="str">
        <f>_xlfn.XLOOKUP(I13753,[1]category_mapping!$F$2:$F$19,[1]category_mapping!$G$2:$G$19,E13753)</f>
        <v>food</v>
      </c>
      <c r="L13753" s="1" t="str">
        <f>IF(cleaning_working[[#This Row],[date]]="","Missing","Available")</f>
        <v>Available</v>
      </c>
    </row>
    <row r="13754" spans="1:12" x14ac:dyDescent="0.35">
      <c r="A13754" s="1" t="s">
        <v>13136</v>
      </c>
      <c r="B13754" s="1" t="s">
        <v>357</v>
      </c>
      <c r="C13754" s="3">
        <v>45201</v>
      </c>
      <c r="D13754" s="1" t="s">
        <v>13</v>
      </c>
      <c r="E13754" s="1" t="s">
        <v>45</v>
      </c>
      <c r="F13754" s="1">
        <v>2796</v>
      </c>
      <c r="G13754" s="1" t="s">
        <v>40</v>
      </c>
      <c r="H13754" s="1" t="s">
        <v>65</v>
      </c>
      <c r="I13754" s="1" t="s">
        <v>20</v>
      </c>
      <c r="J13754" s="1" t="str" cm="1">
        <f t="array" ref="J13754">_xlfn.IFS(F13754="","missing",F13754&lt;0,"negative",F13754=0,"zero",AND(F13754&gt;=99999,MOD(F13754,9)=0),"99999 placeholder",AND(F13754&gt;$O$5,D13754="Expense"),"Expense outlier",AND(F13754&gt;$P$5,D13754="Income"),"Income outlier",TRUE,"valid")</f>
        <v>valid</v>
      </c>
      <c r="K13754" s="1" t="str">
        <f>_xlfn.XLOOKUP(I13754,[1]category_mapping!$F$2:$F$19,[1]category_mapping!$G$2:$G$19,E13754)</f>
        <v>entertainment</v>
      </c>
      <c r="L13754" s="1" t="str">
        <f>IF(cleaning_working[[#This Row],[date]]="","Missing","Available")</f>
        <v>Available</v>
      </c>
    </row>
    <row r="13755" spans="1:12" x14ac:dyDescent="0.35">
      <c r="A13755" s="1" t="s">
        <v>13137</v>
      </c>
      <c r="B13755" s="1" t="s">
        <v>376</v>
      </c>
      <c r="C13755" s="3">
        <v>45263</v>
      </c>
      <c r="D13755" s="1" t="s">
        <v>14</v>
      </c>
      <c r="E13755" s="1" t="s">
        <v>31</v>
      </c>
      <c r="F13755" s="1">
        <v>13677</v>
      </c>
      <c r="G13755" s="1" t="s">
        <v>64</v>
      </c>
      <c r="H13755" s="1" t="s">
        <v>159</v>
      </c>
      <c r="J13755" s="1" t="str" cm="1">
        <f t="array" ref="J13755">_xlfn.IFS(F13755="","missing",F13755&lt;0,"negative",F13755=0,"zero",AND(F13755&gt;=99999,MOD(F13755,9)=0),"99999 placeholder",AND(F13755&gt;$O$5,D13755="Expense"),"Expense outlier",AND(F13755&gt;$P$5,D13755="Income"),"Income outlier",TRUE,"valid")</f>
        <v>valid</v>
      </c>
      <c r="K13755" s="1" t="str">
        <f>_xlfn.XLOOKUP(I13755,[1]category_mapping!$F$2:$F$19,[1]category_mapping!$G$2:$G$19,E13755)</f>
        <v>freelance</v>
      </c>
      <c r="L13755" s="1" t="str">
        <f>IF(cleaning_working[[#This Row],[date]]="","Missing","Available")</f>
        <v>Available</v>
      </c>
    </row>
    <row r="13756" spans="1:12" x14ac:dyDescent="0.35">
      <c r="A13756" s="1" t="s">
        <v>13138</v>
      </c>
      <c r="B13756" s="1" t="s">
        <v>210</v>
      </c>
      <c r="C13756" s="3">
        <v>44991</v>
      </c>
      <c r="D13756" s="1" t="s">
        <v>13</v>
      </c>
      <c r="E13756" s="1" t="s">
        <v>24</v>
      </c>
      <c r="F13756" s="1">
        <v>5876</v>
      </c>
      <c r="G13756" s="1" t="s">
        <v>40</v>
      </c>
      <c r="H13756" s="1" t="s">
        <v>159</v>
      </c>
      <c r="I13756" s="1" t="s">
        <v>34</v>
      </c>
      <c r="J13756" s="1" t="str" cm="1">
        <f t="array" ref="J13756">_xlfn.IFS(F13756="","missing",F13756&lt;0,"negative",F13756=0,"zero",AND(F13756&gt;=99999,MOD(F13756,9)=0),"99999 placeholder",AND(F13756&gt;$O$5,D13756="Expense"),"Expense outlier",AND(F13756&gt;$P$5,D13756="Income"),"Income outlier",TRUE,"valid")</f>
        <v>valid</v>
      </c>
      <c r="K13756" s="1" t="str">
        <f>_xlfn.XLOOKUP(I13756,[1]category_mapping!$F$2:$F$19,[1]category_mapping!$G$2:$G$19,E13756)</f>
        <v>education</v>
      </c>
      <c r="L13756" s="1" t="str">
        <f>IF(cleaning_working[[#This Row],[date]]="","Missing","Available")</f>
        <v>Available</v>
      </c>
    </row>
    <row r="13757" spans="1:12" x14ac:dyDescent="0.35">
      <c r="A13757" s="1" t="s">
        <v>13139</v>
      </c>
      <c r="B13757" s="1" t="s">
        <v>16</v>
      </c>
      <c r="C13757" s="3">
        <v>45158</v>
      </c>
      <c r="D13757" s="1" t="s">
        <v>13</v>
      </c>
      <c r="E13757" s="1" t="s">
        <v>96</v>
      </c>
      <c r="F13757" s="1">
        <v>2217</v>
      </c>
      <c r="G13757" s="1" t="s">
        <v>18</v>
      </c>
      <c r="H13757" s="1" t="s">
        <v>86</v>
      </c>
      <c r="I13757" s="1" t="s">
        <v>41</v>
      </c>
      <c r="J13757" s="1" t="str" cm="1">
        <f t="array" ref="J13757">_xlfn.IFS(F13757="","missing",F13757&lt;0,"negative",F13757=0,"zero",AND(F13757&gt;=99999,MOD(F13757,9)=0),"99999 placeholder",AND(F13757&gt;$O$5,D13757="Expense"),"Expense outlier",AND(F13757&gt;$P$5,D13757="Income"),"Income outlier",TRUE,"valid")</f>
        <v>valid</v>
      </c>
      <c r="K13757" s="1" t="str">
        <f>_xlfn.XLOOKUP(I13757,[1]category_mapping!$F$2:$F$19,[1]category_mapping!$G$2:$G$19,E13757)</f>
        <v>utilities</v>
      </c>
      <c r="L13757" s="1" t="str">
        <f>IF(cleaning_working[[#This Row],[date]]="","Missing","Available")</f>
        <v>Available</v>
      </c>
    </row>
    <row r="13758" spans="1:12" x14ac:dyDescent="0.35">
      <c r="A13758" s="1" t="s">
        <v>13140</v>
      </c>
      <c r="B13758" s="1" t="s">
        <v>139</v>
      </c>
      <c r="C13758" s="3">
        <v>45193</v>
      </c>
      <c r="D13758" s="1" t="s">
        <v>13</v>
      </c>
      <c r="E13758" s="1" t="s">
        <v>39</v>
      </c>
      <c r="F13758" s="1">
        <v>920</v>
      </c>
      <c r="G13758" s="1" t="s">
        <v>32</v>
      </c>
      <c r="H13758" s="1" t="s">
        <v>52</v>
      </c>
      <c r="I13758" s="1" t="s">
        <v>194</v>
      </c>
      <c r="J13758" s="1" t="str" cm="1">
        <f t="array" ref="J13758">_xlfn.IFS(F13758="","missing",F13758&lt;0,"negative",F13758=0,"zero",AND(F13758&gt;=99999,MOD(F13758,9)=0),"99999 placeholder",AND(F13758&gt;$O$5,D13758="Expense"),"Expense outlier",AND(F13758&gt;$P$5,D13758="Income"),"Income outlier",TRUE,"valid")</f>
        <v>valid</v>
      </c>
      <c r="K13758" s="1" t="str">
        <f>_xlfn.XLOOKUP(I13758,[1]category_mapping!$F$2:$F$19,[1]category_mapping!$G$2:$G$19,E13758)</f>
        <v>travel</v>
      </c>
      <c r="L13758" s="1" t="str">
        <f>IF(cleaning_working[[#This Row],[date]]="","Missing","Available")</f>
        <v>Available</v>
      </c>
    </row>
    <row r="13759" spans="1:12" x14ac:dyDescent="0.35">
      <c r="A13759" s="1" t="s">
        <v>13141</v>
      </c>
      <c r="B13759" s="1" t="s">
        <v>542</v>
      </c>
      <c r="C13759" s="3">
        <v>45100</v>
      </c>
      <c r="D13759" s="1" t="s">
        <v>14</v>
      </c>
      <c r="E13759" s="1" t="s">
        <v>215</v>
      </c>
      <c r="F13759" s="1">
        <v>35688</v>
      </c>
      <c r="G13759" s="1" t="s">
        <v>18</v>
      </c>
      <c r="H13759" s="1" t="s">
        <v>19</v>
      </c>
      <c r="I13759" s="1" t="s">
        <v>272</v>
      </c>
      <c r="J13759" s="1" t="str" cm="1">
        <f t="array" ref="J13759">_xlfn.IFS(F13759="","missing",F13759&lt;0,"negative",F13759=0,"zero",AND(F13759&gt;=99999,MOD(F13759,9)=0),"99999 placeholder",AND(F13759&gt;$O$5,D13759="Expense"),"Expense outlier",AND(F13759&gt;$P$5,D13759="Income"),"Income outlier",TRUE,"valid")</f>
        <v>valid</v>
      </c>
      <c r="K13759" s="1" t="str">
        <f>_xlfn.XLOOKUP(I13759,[1]category_mapping!$F$2:$F$19,[1]category_mapping!$G$2:$G$19,E13759)</f>
        <v>food</v>
      </c>
      <c r="L13759" s="1" t="str">
        <f>IF(cleaning_working[[#This Row],[date]]="","Missing","Available")</f>
        <v>Available</v>
      </c>
    </row>
    <row r="13760" spans="1:12" x14ac:dyDescent="0.35">
      <c r="A13760" s="1" t="s">
        <v>13142</v>
      </c>
      <c r="B13760" s="1" t="s">
        <v>187</v>
      </c>
      <c r="C13760" s="3">
        <v>44707</v>
      </c>
      <c r="D13760" s="1" t="s">
        <v>13</v>
      </c>
      <c r="E13760" s="1" t="s">
        <v>39</v>
      </c>
      <c r="F13760" s="1">
        <v>166</v>
      </c>
      <c r="G13760" s="1" t="s">
        <v>40</v>
      </c>
      <c r="H13760" s="1" t="s">
        <v>33</v>
      </c>
      <c r="I13760" s="1" t="s">
        <v>123</v>
      </c>
      <c r="J13760" s="1" t="str" cm="1">
        <f t="array" ref="J13760">_xlfn.IFS(F13760="","missing",F13760&lt;0,"negative",F13760=0,"zero",AND(F13760&gt;=99999,MOD(F13760,9)=0),"99999 placeholder",AND(F13760&gt;$O$5,D13760="Expense"),"Expense outlier",AND(F13760&gt;$P$5,D13760="Income"),"Income outlier",TRUE,"valid")</f>
        <v>valid</v>
      </c>
      <c r="K13760" s="1" t="str">
        <f>_xlfn.XLOOKUP(I13760,[1]category_mapping!$F$2:$F$19,[1]category_mapping!$G$2:$G$19,E13760)</f>
        <v>food</v>
      </c>
      <c r="L13760" s="1" t="str">
        <f>IF(cleaning_working[[#This Row],[date]]="","Missing","Available")</f>
        <v>Available</v>
      </c>
    </row>
    <row r="13761" spans="1:12" x14ac:dyDescent="0.35">
      <c r="A13761" s="1" t="s">
        <v>2187</v>
      </c>
      <c r="B13761" s="1" t="s">
        <v>192</v>
      </c>
      <c r="C13761" s="3">
        <v>45135</v>
      </c>
      <c r="D13761" s="1" t="s">
        <v>13</v>
      </c>
      <c r="E13761" s="1" t="s">
        <v>63</v>
      </c>
      <c r="F13761" s="1">
        <v>8097</v>
      </c>
      <c r="G13761" s="1" t="s">
        <v>18</v>
      </c>
      <c r="H13761" s="1" t="s">
        <v>159</v>
      </c>
      <c r="I13761" s="1" t="s">
        <v>27</v>
      </c>
      <c r="J13761" s="1" t="str" cm="1">
        <f t="array" ref="J13761">_xlfn.IFS(F13761="","missing",F13761&lt;0,"negative",F13761=0,"zero",AND(F13761&gt;=99999,MOD(F13761,9)=0),"99999 placeholder",AND(F13761&gt;$O$5,D13761="Expense"),"Expense outlier",AND(F13761&gt;$P$5,D13761="Income"),"Income outlier",TRUE,"valid")</f>
        <v>valid</v>
      </c>
      <c r="K13761" s="1" t="str">
        <f>_xlfn.XLOOKUP(I13761,[1]category_mapping!$F$2:$F$19,[1]category_mapping!$G$2:$G$19,E13761)</f>
        <v>utilities</v>
      </c>
      <c r="L13761" s="1" t="str">
        <f>IF(cleaning_working[[#This Row],[date]]="","Missing","Available")</f>
        <v>Available</v>
      </c>
    </row>
    <row r="13762" spans="1:12" x14ac:dyDescent="0.35">
      <c r="A13762" s="1" t="s">
        <v>13143</v>
      </c>
      <c r="B13762" s="1" t="s">
        <v>103</v>
      </c>
      <c r="C13762" s="3">
        <v>44398</v>
      </c>
      <c r="D13762" s="1" t="s">
        <v>13</v>
      </c>
      <c r="E13762" s="1" t="s">
        <v>63</v>
      </c>
      <c r="F13762" s="1">
        <v>1874</v>
      </c>
      <c r="G13762" s="1" t="s">
        <v>32</v>
      </c>
      <c r="H13762" s="1" t="s">
        <v>159</v>
      </c>
      <c r="I13762" s="1" t="s">
        <v>137</v>
      </c>
      <c r="J13762" s="1" t="str" cm="1">
        <f t="array" ref="J13762">_xlfn.IFS(F13762="","missing",F13762&lt;0,"negative",F13762=0,"zero",AND(F13762&gt;=99999,MOD(F13762,9)=0),"99999 placeholder",AND(F13762&gt;$O$5,D13762="Expense"),"Expense outlier",AND(F13762&gt;$P$5,D13762="Income"),"Income outlier",TRUE,"valid")</f>
        <v>valid</v>
      </c>
      <c r="K13762" s="1" t="str">
        <f>_xlfn.XLOOKUP(I13762,[1]category_mapping!$F$2:$F$19,[1]category_mapping!$G$2:$G$19,E13762)</f>
        <v>travel</v>
      </c>
      <c r="L13762" s="1" t="str">
        <f>IF(cleaning_working[[#This Row],[date]]="","Missing","Available")</f>
        <v>Available</v>
      </c>
    </row>
    <row r="13763" spans="1:12" x14ac:dyDescent="0.35">
      <c r="A13763" s="1" t="s">
        <v>13144</v>
      </c>
      <c r="B13763" s="1" t="s">
        <v>365</v>
      </c>
      <c r="C13763" s="3">
        <v>44303</v>
      </c>
      <c r="D13763" s="1" t="s">
        <v>13</v>
      </c>
      <c r="E13763" s="1" t="s">
        <v>24</v>
      </c>
      <c r="F13763" s="1">
        <v>4898</v>
      </c>
      <c r="G13763" s="1" t="s">
        <v>40</v>
      </c>
      <c r="H13763" s="1" t="s">
        <v>65</v>
      </c>
      <c r="I13763" s="1" t="s">
        <v>134</v>
      </c>
      <c r="J13763" s="1" t="str" cm="1">
        <f t="array" ref="J13763">_xlfn.IFS(F13763="","missing",F13763&lt;0,"negative",F13763=0,"zero",AND(F13763&gt;=99999,MOD(F13763,9)=0),"99999 placeholder",AND(F13763&gt;$O$5,D13763="Expense"),"Expense outlier",AND(F13763&gt;$P$5,D13763="Income"),"Income outlier",TRUE,"valid")</f>
        <v>valid</v>
      </c>
      <c r="K13763" s="1" t="str">
        <f>_xlfn.XLOOKUP(I13763,[1]category_mapping!$F$2:$F$19,[1]category_mapping!$G$2:$G$19,E13763)</f>
        <v>education</v>
      </c>
      <c r="L13763" s="1" t="str">
        <f>IF(cleaning_working[[#This Row],[date]]="","Missing","Available")</f>
        <v>Available</v>
      </c>
    </row>
    <row r="13764" spans="1:12" x14ac:dyDescent="0.35">
      <c r="A13764" s="1" t="s">
        <v>13145</v>
      </c>
      <c r="B13764" s="1" t="s">
        <v>192</v>
      </c>
      <c r="C13764" s="3">
        <v>44602</v>
      </c>
      <c r="D13764" s="1" t="s">
        <v>13</v>
      </c>
      <c r="E13764" s="1" t="s">
        <v>96</v>
      </c>
      <c r="F13764" s="1">
        <v>3290</v>
      </c>
      <c r="G13764" s="1" t="s">
        <v>40</v>
      </c>
      <c r="H13764" s="1" t="s">
        <v>86</v>
      </c>
      <c r="I13764" s="1" t="s">
        <v>170</v>
      </c>
      <c r="J13764" s="1" t="str" cm="1">
        <f t="array" ref="J13764">_xlfn.IFS(F13764="","missing",F13764&lt;0,"negative",F13764=0,"zero",AND(F13764&gt;=99999,MOD(F13764,9)=0),"99999 placeholder",AND(F13764&gt;$O$5,D13764="Expense"),"Expense outlier",AND(F13764&gt;$P$5,D13764="Income"),"Income outlier",TRUE,"valid")</f>
        <v>valid</v>
      </c>
      <c r="K13764" s="1" t="str">
        <f>_xlfn.XLOOKUP(I13764,[1]category_mapping!$F$2:$F$19,[1]category_mapping!$G$2:$G$19,E13764)</f>
        <v>health</v>
      </c>
      <c r="L13764" s="1" t="str">
        <f>IF(cleaning_working[[#This Row],[date]]="","Missing","Available")</f>
        <v>Available</v>
      </c>
    </row>
    <row r="13765" spans="1:12" x14ac:dyDescent="0.35">
      <c r="A13765" s="1" t="s">
        <v>13146</v>
      </c>
      <c r="B13765" s="1" t="s">
        <v>206</v>
      </c>
      <c r="C13765" s="3">
        <v>44608</v>
      </c>
      <c r="D13765" s="1" t="s">
        <v>13</v>
      </c>
      <c r="E13765" s="1" t="s">
        <v>39</v>
      </c>
      <c r="F13765" s="1">
        <v>7070</v>
      </c>
      <c r="G13765" s="1" t="s">
        <v>40</v>
      </c>
      <c r="H13765" s="1" t="s">
        <v>133</v>
      </c>
      <c r="J13765" s="1" t="str" cm="1">
        <f t="array" ref="J13765">_xlfn.IFS(F13765="","missing",F13765&lt;0,"negative",F13765=0,"zero",AND(F13765&gt;=99999,MOD(F13765,9)=0),"99999 placeholder",AND(F13765&gt;$O$5,D13765="Expense"),"Expense outlier",AND(F13765&gt;$P$5,D13765="Income"),"Income outlier",TRUE,"valid")</f>
        <v>valid</v>
      </c>
      <c r="K13765" s="1" t="str">
        <f>_xlfn.XLOOKUP(I13765,[1]category_mapping!$F$2:$F$19,[1]category_mapping!$G$2:$G$19,E13765)</f>
        <v>food</v>
      </c>
      <c r="L13765" s="1" t="str">
        <f>IF(cleaning_working[[#This Row],[date]]="","Missing","Available")</f>
        <v>Available</v>
      </c>
    </row>
    <row r="13766" spans="1:12" x14ac:dyDescent="0.35">
      <c r="A13766" s="1" t="s">
        <v>13147</v>
      </c>
      <c r="B13766" s="1" t="s">
        <v>75</v>
      </c>
      <c r="C13766" s="3">
        <v>44898</v>
      </c>
      <c r="D13766" s="1" t="s">
        <v>13</v>
      </c>
      <c r="E13766" s="1" t="s">
        <v>63</v>
      </c>
      <c r="F13766" s="1">
        <v>2737</v>
      </c>
      <c r="G13766" s="1" t="s">
        <v>64</v>
      </c>
      <c r="H13766" s="1" t="s">
        <v>33</v>
      </c>
      <c r="I13766" s="1" t="s">
        <v>128</v>
      </c>
      <c r="J13766" s="1" t="str" cm="1">
        <f t="array" ref="J13766">_xlfn.IFS(F13766="","missing",F13766&lt;0,"negative",F13766=0,"zero",AND(F13766&gt;=99999,MOD(F13766,9)=0),"99999 placeholder",AND(F13766&gt;$O$5,D13766="Expense"),"Expense outlier",AND(F13766&gt;$P$5,D13766="Income"),"Income outlier",TRUE,"valid")</f>
        <v>valid</v>
      </c>
      <c r="K13766" s="1" t="str">
        <f>_xlfn.XLOOKUP(I13766,[1]category_mapping!$F$2:$F$19,[1]category_mapping!$G$2:$G$19,E13766)</f>
        <v>utilities</v>
      </c>
      <c r="L13766" s="1" t="str">
        <f>IF(cleaning_working[[#This Row],[date]]="","Missing","Available")</f>
        <v>Available</v>
      </c>
    </row>
    <row r="13767" spans="1:12" x14ac:dyDescent="0.35">
      <c r="A13767" s="1" t="s">
        <v>13148</v>
      </c>
      <c r="B13767" s="1" t="s">
        <v>289</v>
      </c>
      <c r="C13767" s="3">
        <v>45406</v>
      </c>
      <c r="D13767" s="1" t="s">
        <v>13</v>
      </c>
      <c r="E13767" s="1" t="s">
        <v>24</v>
      </c>
      <c r="F13767" s="1">
        <v>9540</v>
      </c>
      <c r="G13767" s="1" t="s">
        <v>40</v>
      </c>
      <c r="H13767" s="1" t="s">
        <v>83</v>
      </c>
      <c r="J13767" s="1" t="str" cm="1">
        <f t="array" ref="J13767">_xlfn.IFS(F13767="","missing",F13767&lt;0,"negative",F13767=0,"zero",AND(F13767&gt;=99999,MOD(F13767,9)=0),"99999 placeholder",AND(F13767&gt;$O$5,D13767="Expense"),"Expense outlier",AND(F13767&gt;$P$5,D13767="Income"),"Income outlier",TRUE,"valid")</f>
        <v>valid</v>
      </c>
      <c r="K13767" s="1" t="str">
        <f>_xlfn.XLOOKUP(I13767,[1]category_mapping!$F$2:$F$19,[1]category_mapping!$G$2:$G$19,E13767)</f>
        <v>rent</v>
      </c>
      <c r="L13767" s="1" t="str">
        <f>IF(cleaning_working[[#This Row],[date]]="","Missing","Available")</f>
        <v>Available</v>
      </c>
    </row>
    <row r="13768" spans="1:12" x14ac:dyDescent="0.35">
      <c r="A13768" s="1" t="s">
        <v>13149</v>
      </c>
      <c r="B13768" s="1" t="s">
        <v>146</v>
      </c>
      <c r="C13768" s="3">
        <v>45612</v>
      </c>
      <c r="D13768" s="1" t="s">
        <v>13</v>
      </c>
      <c r="E13768" s="1" t="s">
        <v>96</v>
      </c>
      <c r="F13768" s="1">
        <v>3430</v>
      </c>
      <c r="G13768" s="1" t="s">
        <v>32</v>
      </c>
      <c r="H13768" s="1" t="s">
        <v>83</v>
      </c>
      <c r="I13768" s="1" t="s">
        <v>20</v>
      </c>
      <c r="J13768" s="1" t="str" cm="1">
        <f t="array" ref="J13768">_xlfn.IFS(F13768="","missing",F13768&lt;0,"negative",F13768=0,"zero",AND(F13768&gt;=99999,MOD(F13768,9)=0),"99999 placeholder",AND(F13768&gt;$O$5,D13768="Expense"),"Expense outlier",AND(F13768&gt;$P$5,D13768="Income"),"Income outlier",TRUE,"valid")</f>
        <v>valid</v>
      </c>
      <c r="K13768" s="1" t="str">
        <f>_xlfn.XLOOKUP(I13768,[1]category_mapping!$F$2:$F$19,[1]category_mapping!$G$2:$G$19,E13768)</f>
        <v>entertainment</v>
      </c>
      <c r="L13768" s="1" t="str">
        <f>IF(cleaning_working[[#This Row],[date]]="","Missing","Available")</f>
        <v>Available</v>
      </c>
    </row>
    <row r="13769" spans="1:12" x14ac:dyDescent="0.35">
      <c r="A13769" s="1" t="s">
        <v>13150</v>
      </c>
      <c r="B13769" s="1" t="s">
        <v>198</v>
      </c>
      <c r="C13769" s="3">
        <v>45379</v>
      </c>
      <c r="D13769" s="1" t="s">
        <v>13</v>
      </c>
      <c r="E13769" s="1" t="s">
        <v>24</v>
      </c>
      <c r="F13769" s="1">
        <v>3524</v>
      </c>
      <c r="G13769" s="1" t="s">
        <v>40</v>
      </c>
      <c r="H13769" s="1" t="s">
        <v>86</v>
      </c>
      <c r="J13769" s="1" t="str" cm="1">
        <f t="array" ref="J13769">_xlfn.IFS(F13769="","missing",F13769&lt;0,"negative",F13769=0,"zero",AND(F13769&gt;=99999,MOD(F13769,9)=0),"99999 placeholder",AND(F13769&gt;$O$5,D13769="Expense"),"Expense outlier",AND(F13769&gt;$P$5,D13769="Income"),"Income outlier",TRUE,"valid")</f>
        <v>valid</v>
      </c>
      <c r="K13769" s="1" t="str">
        <f>_xlfn.XLOOKUP(I13769,[1]category_mapping!$F$2:$F$19,[1]category_mapping!$G$2:$G$19,E13769)</f>
        <v>rent</v>
      </c>
      <c r="L13769" s="1" t="str">
        <f>IF(cleaning_working[[#This Row],[date]]="","Missing","Available")</f>
        <v>Available</v>
      </c>
    </row>
    <row r="13770" spans="1:12" x14ac:dyDescent="0.35">
      <c r="A13770" s="1" t="s">
        <v>13151</v>
      </c>
      <c r="B13770" s="1" t="s">
        <v>317</v>
      </c>
      <c r="C13770" s="3">
        <v>45068</v>
      </c>
      <c r="D13770" s="1" t="s">
        <v>13</v>
      </c>
      <c r="E13770" s="1" t="s">
        <v>63</v>
      </c>
      <c r="F13770" s="1">
        <v>1857</v>
      </c>
      <c r="G13770" s="1" t="s">
        <v>18</v>
      </c>
      <c r="H13770" s="1" t="s">
        <v>133</v>
      </c>
      <c r="I13770" s="1" t="s">
        <v>120</v>
      </c>
      <c r="J13770" s="1" t="str" cm="1">
        <f t="array" ref="J13770">_xlfn.IFS(F13770="","missing",F13770&lt;0,"negative",F13770=0,"zero",AND(F13770&gt;=99999,MOD(F13770,9)=0),"99999 placeholder",AND(F13770&gt;$O$5,D13770="Expense"),"Expense outlier",AND(F13770&gt;$P$5,D13770="Income"),"Income outlier",TRUE,"valid")</f>
        <v>valid</v>
      </c>
      <c r="K13770" s="1" t="str">
        <f>_xlfn.XLOOKUP(I13770,[1]category_mapping!$F$2:$F$19,[1]category_mapping!$G$2:$G$19,E13770)</f>
        <v>food</v>
      </c>
      <c r="L13770" s="1" t="str">
        <f>IF(cleaning_working[[#This Row],[date]]="","Missing","Available")</f>
        <v>Available</v>
      </c>
    </row>
    <row r="13771" spans="1:12" x14ac:dyDescent="0.35">
      <c r="A13771" s="1" t="s">
        <v>13152</v>
      </c>
      <c r="B13771" s="1" t="s">
        <v>593</v>
      </c>
      <c r="C13771" s="3">
        <v>44631</v>
      </c>
      <c r="D13771" s="1" t="s">
        <v>14</v>
      </c>
      <c r="E13771" s="1" t="s">
        <v>70</v>
      </c>
      <c r="F13771" s="1">
        <v>35716</v>
      </c>
      <c r="G13771" s="1" t="s">
        <v>18</v>
      </c>
      <c r="H13771" s="1" t="s">
        <v>133</v>
      </c>
      <c r="I13771" s="1" t="s">
        <v>34</v>
      </c>
      <c r="J13771" s="1" t="str" cm="1">
        <f t="array" ref="J13771">_xlfn.IFS(F13771="","missing",F13771&lt;0,"negative",F13771=0,"zero",AND(F13771&gt;=99999,MOD(F13771,9)=0),"99999 placeholder",AND(F13771&gt;$O$5,D13771="Expense"),"Expense outlier",AND(F13771&gt;$P$5,D13771="Income"),"Income outlier",TRUE,"valid")</f>
        <v>valid</v>
      </c>
      <c r="K13771" s="1" t="str">
        <f>_xlfn.XLOOKUP(I13771,[1]category_mapping!$F$2:$F$19,[1]category_mapping!$G$2:$G$19,E13771)</f>
        <v>education</v>
      </c>
      <c r="L13771" s="1" t="str">
        <f>IF(cleaning_working[[#This Row],[date]]="","Missing","Available")</f>
        <v>Available</v>
      </c>
    </row>
    <row r="13772" spans="1:12" x14ac:dyDescent="0.35">
      <c r="A13772" s="1" t="s">
        <v>13153</v>
      </c>
      <c r="B13772" s="1" t="s">
        <v>420</v>
      </c>
      <c r="C13772" s="3">
        <v>44617</v>
      </c>
      <c r="D13772" s="1" t="s">
        <v>13</v>
      </c>
      <c r="E13772" s="1" t="s">
        <v>45</v>
      </c>
      <c r="F13772" s="1">
        <v>5518</v>
      </c>
      <c r="G13772" s="1" t="s">
        <v>64</v>
      </c>
      <c r="H13772" s="1" t="s">
        <v>107</v>
      </c>
      <c r="I13772" s="1" t="s">
        <v>162</v>
      </c>
      <c r="J13772" s="1" t="str" cm="1">
        <f t="array" ref="J13772">_xlfn.IFS(F13772="","missing",F13772&lt;0,"negative",F13772=0,"zero",AND(F13772&gt;=99999,MOD(F13772,9)=0),"99999 placeholder",AND(F13772&gt;$O$5,D13772="Expense"),"Expense outlier",AND(F13772&gt;$P$5,D13772="Income"),"Income outlier",TRUE,"valid")</f>
        <v>valid</v>
      </c>
      <c r="K13772" s="1" t="str">
        <f>_xlfn.XLOOKUP(I13772,[1]category_mapping!$F$2:$F$19,[1]category_mapping!$G$2:$G$19,E13772)</f>
        <v>entertainment</v>
      </c>
      <c r="L13772" s="1" t="str">
        <f>IF(cleaning_working[[#This Row],[date]]="","Missing","Available")</f>
        <v>Available</v>
      </c>
    </row>
    <row r="13773" spans="1:12" x14ac:dyDescent="0.35">
      <c r="A13773" s="1" t="s">
        <v>13154</v>
      </c>
      <c r="B13773" s="1" t="s">
        <v>887</v>
      </c>
      <c r="C13773" s="3">
        <v>45592</v>
      </c>
      <c r="D13773" s="1" t="s">
        <v>13</v>
      </c>
      <c r="E13773" s="1" t="s">
        <v>96</v>
      </c>
      <c r="F13773" s="1">
        <v>6385</v>
      </c>
      <c r="G13773" s="1" t="s">
        <v>18</v>
      </c>
      <c r="H13773" s="1" t="s">
        <v>19</v>
      </c>
      <c r="I13773" s="1" t="s">
        <v>178</v>
      </c>
      <c r="J13773" s="1" t="str" cm="1">
        <f t="array" ref="J13773">_xlfn.IFS(F13773="","missing",F13773&lt;0,"negative",F13773=0,"zero",AND(F13773&gt;=99999,MOD(F13773,9)=0),"99999 placeholder",AND(F13773&gt;$O$5,D13773="Expense"),"Expense outlier",AND(F13773&gt;$P$5,D13773="Income"),"Income outlier",TRUE,"valid")</f>
        <v>valid</v>
      </c>
      <c r="K13773" s="1" t="str">
        <f>_xlfn.XLOOKUP(I13773,[1]category_mapping!$F$2:$F$19,[1]category_mapping!$G$2:$G$19,E13773)</f>
        <v>rent</v>
      </c>
      <c r="L13773" s="1" t="str">
        <f>IF(cleaning_working[[#This Row],[date]]="","Missing","Available")</f>
        <v>Available</v>
      </c>
    </row>
    <row r="13774" spans="1:12" x14ac:dyDescent="0.35">
      <c r="A13774" s="1" t="s">
        <v>13155</v>
      </c>
      <c r="B13774" s="1" t="s">
        <v>56</v>
      </c>
      <c r="C13774" s="3">
        <v>45417</v>
      </c>
      <c r="D13774" s="1" t="s">
        <v>13</v>
      </c>
      <c r="E13774" s="1" t="s">
        <v>39</v>
      </c>
      <c r="F13774" s="1">
        <v>7571</v>
      </c>
      <c r="G13774" s="1" t="s">
        <v>32</v>
      </c>
      <c r="H13774" s="1" t="s">
        <v>107</v>
      </c>
      <c r="I13774" s="1" t="s">
        <v>170</v>
      </c>
      <c r="J13774" s="1" t="str" cm="1">
        <f t="array" ref="J13774">_xlfn.IFS(F13774="","missing",F13774&lt;0,"negative",F13774=0,"zero",AND(F13774&gt;=99999,MOD(F13774,9)=0),"99999 placeholder",AND(F13774&gt;$O$5,D13774="Expense"),"Expense outlier",AND(F13774&gt;$P$5,D13774="Income"),"Income outlier",TRUE,"valid")</f>
        <v>valid</v>
      </c>
      <c r="K13774" s="1" t="str">
        <f>_xlfn.XLOOKUP(I13774,[1]category_mapping!$F$2:$F$19,[1]category_mapping!$G$2:$G$19,E13774)</f>
        <v>health</v>
      </c>
      <c r="L13774" s="1" t="str">
        <f>IF(cleaning_working[[#This Row],[date]]="","Missing","Available")</f>
        <v>Available</v>
      </c>
    </row>
    <row r="13775" spans="1:12" x14ac:dyDescent="0.35">
      <c r="A13775" s="1" t="s">
        <v>13156</v>
      </c>
      <c r="B13775" s="1" t="s">
        <v>245</v>
      </c>
      <c r="C13775" s="3">
        <v>45145</v>
      </c>
      <c r="D13775" s="1" t="s">
        <v>13</v>
      </c>
      <c r="E13775" s="1" t="s">
        <v>24</v>
      </c>
      <c r="F13775" s="1">
        <v>307</v>
      </c>
      <c r="G13775" s="1" t="s">
        <v>64</v>
      </c>
      <c r="H13775" s="1" t="s">
        <v>65</v>
      </c>
      <c r="I13775" s="1" t="s">
        <v>87</v>
      </c>
      <c r="J13775" s="1" t="str" cm="1">
        <f t="array" ref="J13775">_xlfn.IFS(F13775="","missing",F13775&lt;0,"negative",F13775=0,"zero",AND(F13775&gt;=99999,MOD(F13775,9)=0),"99999 placeholder",AND(F13775&gt;$O$5,D13775="Expense"),"Expense outlier",AND(F13775&gt;$P$5,D13775="Income"),"Income outlier",TRUE,"valid")</f>
        <v>valid</v>
      </c>
      <c r="K13775" s="1" t="str">
        <f>_xlfn.XLOOKUP(I13775,[1]category_mapping!$F$2:$F$19,[1]category_mapping!$G$2:$G$19,E13775)</f>
        <v>rent</v>
      </c>
      <c r="L13775" s="1" t="str">
        <f>IF(cleaning_working[[#This Row],[date]]="","Missing","Available")</f>
        <v>Available</v>
      </c>
    </row>
    <row r="13776" spans="1:12" x14ac:dyDescent="0.35">
      <c r="A13776" s="1" t="s">
        <v>13157</v>
      </c>
      <c r="B13776" s="1" t="s">
        <v>345</v>
      </c>
      <c r="C13776" s="3">
        <v>45412</v>
      </c>
      <c r="D13776" s="1" t="s">
        <v>13</v>
      </c>
      <c r="E13776" s="1" t="s">
        <v>24</v>
      </c>
      <c r="F13776" s="1">
        <v>9256</v>
      </c>
      <c r="G13776" s="1" t="s">
        <v>32</v>
      </c>
      <c r="H13776" s="1" t="s">
        <v>65</v>
      </c>
      <c r="I13776" s="1" t="s">
        <v>53</v>
      </c>
      <c r="J13776" s="1" t="str" cm="1">
        <f t="array" ref="J13776">_xlfn.IFS(F13776="","missing",F13776&lt;0,"negative",F13776=0,"zero",AND(F13776&gt;=99999,MOD(F13776,9)=0),"99999 placeholder",AND(F13776&gt;$O$5,D13776="Expense"),"Expense outlier",AND(F13776&gt;$P$5,D13776="Income"),"Income outlier",TRUE,"valid")</f>
        <v>valid</v>
      </c>
      <c r="K13776" s="1" t="str">
        <f>_xlfn.XLOOKUP(I13776,[1]category_mapping!$F$2:$F$19,[1]category_mapping!$G$2:$G$19,E13776)</f>
        <v>travel</v>
      </c>
      <c r="L13776" s="1" t="str">
        <f>IF(cleaning_working[[#This Row],[date]]="","Missing","Available")</f>
        <v>Available</v>
      </c>
    </row>
    <row r="13777" spans="1:12" x14ac:dyDescent="0.35">
      <c r="A13777" s="1" t="s">
        <v>13158</v>
      </c>
      <c r="B13777" s="1" t="s">
        <v>223</v>
      </c>
      <c r="C13777" s="3">
        <v>44549</v>
      </c>
      <c r="D13777" s="1" t="s">
        <v>13</v>
      </c>
      <c r="E13777" s="1" t="s">
        <v>39</v>
      </c>
      <c r="F13777" s="1">
        <v>2955</v>
      </c>
      <c r="G13777" s="1" t="s">
        <v>18</v>
      </c>
      <c r="H13777" s="1" t="s">
        <v>159</v>
      </c>
      <c r="I13777" s="1" t="s">
        <v>80</v>
      </c>
      <c r="J13777" s="1" t="str" cm="1">
        <f t="array" ref="J13777">_xlfn.IFS(F13777="","missing",F13777&lt;0,"negative",F13777=0,"zero",AND(F13777&gt;=99999,MOD(F13777,9)=0),"99999 placeholder",AND(F13777&gt;$O$5,D13777="Expense"),"Expense outlier",AND(F13777&gt;$P$5,D13777="Income"),"Income outlier",TRUE,"valid")</f>
        <v>valid</v>
      </c>
      <c r="K13777" s="1" t="str">
        <f>_xlfn.XLOOKUP(I13777,[1]category_mapping!$F$2:$F$19,[1]category_mapping!$G$2:$G$19,E13777)</f>
        <v>food</v>
      </c>
      <c r="L13777" s="1" t="str">
        <f>IF(cleaning_working[[#This Row],[date]]="","Missing","Available")</f>
        <v>Available</v>
      </c>
    </row>
    <row r="13778" spans="1:12" x14ac:dyDescent="0.35">
      <c r="A13778" s="1" t="s">
        <v>13159</v>
      </c>
      <c r="B13778" s="1" t="s">
        <v>336</v>
      </c>
      <c r="C13778" s="3">
        <v>44502</v>
      </c>
      <c r="D13778" s="1" t="s">
        <v>13</v>
      </c>
      <c r="E13778" s="1" t="s">
        <v>39</v>
      </c>
      <c r="F13778" s="1">
        <v>4336</v>
      </c>
      <c r="G13778" s="1" t="s">
        <v>40</v>
      </c>
      <c r="H13778" s="1" t="s">
        <v>65</v>
      </c>
      <c r="I13778" s="1" t="s">
        <v>272</v>
      </c>
      <c r="J13778" s="1" t="str" cm="1">
        <f t="array" ref="J13778">_xlfn.IFS(F13778="","missing",F13778&lt;0,"negative",F13778=0,"zero",AND(F13778&gt;=99999,MOD(F13778,9)=0),"99999 placeholder",AND(F13778&gt;$O$5,D13778="Expense"),"Expense outlier",AND(F13778&gt;$P$5,D13778="Income"),"Income outlier",TRUE,"valid")</f>
        <v>valid</v>
      </c>
      <c r="K13778" s="1" t="str">
        <f>_xlfn.XLOOKUP(I13778,[1]category_mapping!$F$2:$F$19,[1]category_mapping!$G$2:$G$19,E13778)</f>
        <v>food</v>
      </c>
      <c r="L13778" s="1" t="str">
        <f>IF(cleaning_working[[#This Row],[date]]="","Missing","Available")</f>
        <v>Available</v>
      </c>
    </row>
    <row r="13779" spans="1:12" x14ac:dyDescent="0.35">
      <c r="A13779" s="1" t="s">
        <v>13160</v>
      </c>
      <c r="B13779" s="1" t="s">
        <v>77</v>
      </c>
      <c r="C13779" s="3">
        <v>45053</v>
      </c>
      <c r="D13779" s="1" t="s">
        <v>13</v>
      </c>
      <c r="E13779" s="1" t="s">
        <v>46</v>
      </c>
      <c r="F13779" s="1">
        <v>832</v>
      </c>
      <c r="G13779" s="1" t="s">
        <v>64</v>
      </c>
      <c r="H13779" s="1" t="s">
        <v>86</v>
      </c>
      <c r="I13779" s="1" t="s">
        <v>58</v>
      </c>
      <c r="J13779" s="1" t="str" cm="1">
        <f t="array" ref="J13779">_xlfn.IFS(F13779="","missing",F13779&lt;0,"negative",F13779=0,"zero",AND(F13779&gt;=99999,MOD(F13779,9)=0),"99999 placeholder",AND(F13779&gt;$O$5,D13779="Expense"),"Expense outlier",AND(F13779&gt;$P$5,D13779="Income"),"Income outlier",TRUE,"valid")</f>
        <v>valid</v>
      </c>
      <c r="K13779" s="1" t="str">
        <f>_xlfn.XLOOKUP(I13779,[1]category_mapping!$F$2:$F$19,[1]category_mapping!$G$2:$G$19,E13779)</f>
        <v>N/A</v>
      </c>
      <c r="L13779" s="1" t="str">
        <f>IF(cleaning_working[[#This Row],[date]]="","Missing","Available")</f>
        <v>Available</v>
      </c>
    </row>
    <row r="13780" spans="1:12" x14ac:dyDescent="0.35">
      <c r="A13780" s="1" t="s">
        <v>13161</v>
      </c>
      <c r="B13780" s="1" t="s">
        <v>182</v>
      </c>
      <c r="C13780" s="3">
        <v>45156</v>
      </c>
      <c r="D13780" s="1" t="s">
        <v>13</v>
      </c>
      <c r="E13780" s="1" t="s">
        <v>39</v>
      </c>
      <c r="F13780" s="1">
        <v>4435</v>
      </c>
      <c r="G13780" s="1" t="s">
        <v>64</v>
      </c>
      <c r="H13780" s="1" t="s">
        <v>25</v>
      </c>
      <c r="I13780" s="1" t="s">
        <v>178</v>
      </c>
      <c r="J13780" s="1" t="str" cm="1">
        <f t="array" ref="J13780">_xlfn.IFS(F13780="","missing",F13780&lt;0,"negative",F13780=0,"zero",AND(F13780&gt;=99999,MOD(F13780,9)=0),"99999 placeholder",AND(F13780&gt;$O$5,D13780="Expense"),"Expense outlier",AND(F13780&gt;$P$5,D13780="Income"),"Income outlier",TRUE,"valid")</f>
        <v>valid</v>
      </c>
      <c r="K13780" s="1" t="str">
        <f>_xlfn.XLOOKUP(I13780,[1]category_mapping!$F$2:$F$19,[1]category_mapping!$G$2:$G$19,E13780)</f>
        <v>rent</v>
      </c>
      <c r="L13780" s="1" t="str">
        <f>IF(cleaning_working[[#This Row],[date]]="","Missing","Available")</f>
        <v>Available</v>
      </c>
    </row>
    <row r="13781" spans="1:12" x14ac:dyDescent="0.35">
      <c r="A13781" s="1" t="s">
        <v>13162</v>
      </c>
      <c r="B13781" s="1" t="s">
        <v>484</v>
      </c>
      <c r="C13781" s="3">
        <v>44562</v>
      </c>
      <c r="D13781" s="1" t="s">
        <v>13</v>
      </c>
      <c r="E13781" s="1" t="s">
        <v>96</v>
      </c>
      <c r="F13781" s="1">
        <v>4726</v>
      </c>
      <c r="G13781" s="1" t="s">
        <v>18</v>
      </c>
      <c r="H13781" s="1" t="s">
        <v>65</v>
      </c>
      <c r="I13781" s="1" t="s">
        <v>128</v>
      </c>
      <c r="J13781" s="1" t="str" cm="1">
        <f t="array" ref="J13781">_xlfn.IFS(F13781="","missing",F13781&lt;0,"negative",F13781=0,"zero",AND(F13781&gt;=99999,MOD(F13781,9)=0),"99999 placeholder",AND(F13781&gt;$O$5,D13781="Expense"),"Expense outlier",AND(F13781&gt;$P$5,D13781="Income"),"Income outlier",TRUE,"valid")</f>
        <v>valid</v>
      </c>
      <c r="K13781" s="1" t="str">
        <f>_xlfn.XLOOKUP(I13781,[1]category_mapping!$F$2:$F$19,[1]category_mapping!$G$2:$G$19,E13781)</f>
        <v>utilities</v>
      </c>
      <c r="L13781" s="1" t="str">
        <f>IF(cleaning_working[[#This Row],[date]]="","Missing","Available")</f>
        <v>Available</v>
      </c>
    </row>
    <row r="13782" spans="1:12" x14ac:dyDescent="0.35">
      <c r="A13782" s="1" t="s">
        <v>2036</v>
      </c>
      <c r="B13782" s="1" t="s">
        <v>319</v>
      </c>
      <c r="C13782" s="3">
        <v>44452</v>
      </c>
      <c r="D13782" s="1" t="s">
        <v>13</v>
      </c>
      <c r="E13782" s="1" t="s">
        <v>63</v>
      </c>
      <c r="F13782" s="1">
        <v>825</v>
      </c>
      <c r="G13782" s="1" t="s">
        <v>40</v>
      </c>
      <c r="H13782" s="1" t="s">
        <v>159</v>
      </c>
      <c r="I13782" s="1" t="s">
        <v>87</v>
      </c>
      <c r="J13782" s="1" t="str" cm="1">
        <f t="array" ref="J13782">_xlfn.IFS(F13782="","missing",F13782&lt;0,"negative",F13782=0,"zero",AND(F13782&gt;=99999,MOD(F13782,9)=0),"99999 placeholder",AND(F13782&gt;$O$5,D13782="Expense"),"Expense outlier",AND(F13782&gt;$P$5,D13782="Income"),"Income outlier",TRUE,"valid")</f>
        <v>valid</v>
      </c>
      <c r="K13782" s="1" t="str">
        <f>_xlfn.XLOOKUP(I13782,[1]category_mapping!$F$2:$F$19,[1]category_mapping!$G$2:$G$19,E13782)</f>
        <v>utilities</v>
      </c>
      <c r="L13782" s="1" t="str">
        <f>IF(cleaning_working[[#This Row],[date]]="","Missing","Available")</f>
        <v>Available</v>
      </c>
    </row>
    <row r="13783" spans="1:12" x14ac:dyDescent="0.35">
      <c r="A13783" s="1" t="s">
        <v>13163</v>
      </c>
      <c r="B13783" s="1" t="s">
        <v>334</v>
      </c>
      <c r="C13783" s="3">
        <v>45064</v>
      </c>
      <c r="D13783" s="1" t="s">
        <v>13</v>
      </c>
      <c r="E13783" s="1" t="s">
        <v>39</v>
      </c>
      <c r="F13783" s="1">
        <v>4945</v>
      </c>
      <c r="G13783" s="1" t="s">
        <v>32</v>
      </c>
      <c r="H13783" s="1" t="s">
        <v>133</v>
      </c>
      <c r="I13783" s="1" t="s">
        <v>170</v>
      </c>
      <c r="J13783" s="1" t="str" cm="1">
        <f t="array" ref="J13783">_xlfn.IFS(F13783="","missing",F13783&lt;0,"negative",F13783=0,"zero",AND(F13783&gt;=99999,MOD(F13783,9)=0),"99999 placeholder",AND(F13783&gt;$O$5,D13783="Expense"),"Expense outlier",AND(F13783&gt;$P$5,D13783="Income"),"Income outlier",TRUE,"valid")</f>
        <v>valid</v>
      </c>
      <c r="K13783" s="1" t="str">
        <f>_xlfn.XLOOKUP(I13783,[1]category_mapping!$F$2:$F$19,[1]category_mapping!$G$2:$G$19,E13783)</f>
        <v>health</v>
      </c>
      <c r="L13783" s="1" t="str">
        <f>IF(cleaning_working[[#This Row],[date]]="","Missing","Available")</f>
        <v>Available</v>
      </c>
    </row>
    <row r="13784" spans="1:12" x14ac:dyDescent="0.35">
      <c r="A13784" s="1" t="s">
        <v>13164</v>
      </c>
      <c r="B13784" s="1" t="s">
        <v>353</v>
      </c>
      <c r="C13784" s="3">
        <v>45349</v>
      </c>
      <c r="D13784" s="1" t="s">
        <v>13</v>
      </c>
      <c r="E13784" s="1" t="s">
        <v>45</v>
      </c>
      <c r="F13784" s="1">
        <v>2868</v>
      </c>
      <c r="G13784" s="1" t="s">
        <v>40</v>
      </c>
      <c r="H13784" s="1" t="s">
        <v>86</v>
      </c>
      <c r="J13784" s="1" t="str" cm="1">
        <f t="array" ref="J13784">_xlfn.IFS(F13784="","missing",F13784&lt;0,"negative",F13784=0,"zero",AND(F13784&gt;=99999,MOD(F13784,9)=0),"99999 placeholder",AND(F13784&gt;$O$5,D13784="Expense"),"Expense outlier",AND(F13784&gt;$P$5,D13784="Income"),"Income outlier",TRUE,"valid")</f>
        <v>valid</v>
      </c>
      <c r="K13784" s="1" t="str">
        <f>_xlfn.XLOOKUP(I13784,[1]category_mapping!$F$2:$F$19,[1]category_mapping!$G$2:$G$19,E13784)</f>
        <v>entertainment</v>
      </c>
      <c r="L13784" s="1" t="str">
        <f>IF(cleaning_working[[#This Row],[date]]="","Missing","Available")</f>
        <v>Available</v>
      </c>
    </row>
    <row r="13785" spans="1:12" x14ac:dyDescent="0.35">
      <c r="A13785" s="1" t="s">
        <v>13165</v>
      </c>
      <c r="B13785" s="1" t="s">
        <v>319</v>
      </c>
      <c r="C13785" s="3">
        <v>45163</v>
      </c>
      <c r="D13785" s="1" t="s">
        <v>13</v>
      </c>
      <c r="E13785" s="1" t="s">
        <v>24</v>
      </c>
      <c r="F13785" s="1">
        <v>3128</v>
      </c>
      <c r="G13785" s="1" t="s">
        <v>40</v>
      </c>
      <c r="H13785" s="1" t="s">
        <v>19</v>
      </c>
      <c r="I13785" s="1" t="s">
        <v>194</v>
      </c>
      <c r="J13785" s="1" t="str" cm="1">
        <f t="array" ref="J13785">_xlfn.IFS(F13785="","missing",F13785&lt;0,"negative",F13785=0,"zero",AND(F13785&gt;=99999,MOD(F13785,9)=0),"99999 placeholder",AND(F13785&gt;$O$5,D13785="Expense"),"Expense outlier",AND(F13785&gt;$P$5,D13785="Income"),"Income outlier",TRUE,"valid")</f>
        <v>valid</v>
      </c>
      <c r="K13785" s="1" t="str">
        <f>_xlfn.XLOOKUP(I13785,[1]category_mapping!$F$2:$F$19,[1]category_mapping!$G$2:$G$19,E13785)</f>
        <v>travel</v>
      </c>
      <c r="L13785" s="1" t="str">
        <f>IF(cleaning_working[[#This Row],[date]]="","Missing","Available")</f>
        <v>Available</v>
      </c>
    </row>
    <row r="13786" spans="1:12" x14ac:dyDescent="0.35">
      <c r="A13786" s="1" t="s">
        <v>13166</v>
      </c>
      <c r="B13786" s="1" t="s">
        <v>146</v>
      </c>
      <c r="C13786" s="3">
        <v>45402</v>
      </c>
      <c r="D13786" s="1" t="s">
        <v>13</v>
      </c>
      <c r="E13786" s="1" t="s">
        <v>17</v>
      </c>
      <c r="F13786" s="1">
        <v>273</v>
      </c>
      <c r="G13786" s="1" t="s">
        <v>25</v>
      </c>
      <c r="H13786" s="1" t="s">
        <v>133</v>
      </c>
      <c r="I13786" s="1" t="s">
        <v>27</v>
      </c>
      <c r="J13786" s="1" t="str" cm="1">
        <f t="array" ref="J13786">_xlfn.IFS(F13786="","missing",F13786&lt;0,"negative",F13786=0,"zero",AND(F13786&gt;=99999,MOD(F13786,9)=0),"99999 placeholder",AND(F13786&gt;$O$5,D13786="Expense"),"Expense outlier",AND(F13786&gt;$P$5,D13786="Income"),"Income outlier",TRUE,"valid")</f>
        <v>valid</v>
      </c>
      <c r="K13786" s="1" t="str">
        <f>_xlfn.XLOOKUP(I13786,[1]category_mapping!$F$2:$F$19,[1]category_mapping!$G$2:$G$19,E13786)</f>
        <v>education</v>
      </c>
      <c r="L13786" s="1" t="str">
        <f>IF(cleaning_working[[#This Row],[date]]="","Missing","Available")</f>
        <v>Available</v>
      </c>
    </row>
    <row r="13787" spans="1:12" x14ac:dyDescent="0.35">
      <c r="A13787" s="1" t="s">
        <v>13167</v>
      </c>
      <c r="B13787" s="1" t="s">
        <v>790</v>
      </c>
      <c r="C13787" s="3">
        <v>44228</v>
      </c>
      <c r="D13787" s="1" t="s">
        <v>13</v>
      </c>
      <c r="E13787" s="1" t="s">
        <v>39</v>
      </c>
      <c r="F13787" s="1">
        <v>5191</v>
      </c>
      <c r="G13787" s="1" t="s">
        <v>32</v>
      </c>
      <c r="H13787" s="1" t="s">
        <v>33</v>
      </c>
      <c r="I13787" s="1" t="s">
        <v>46</v>
      </c>
      <c r="J13787" s="1" t="str" cm="1">
        <f t="array" ref="J13787">_xlfn.IFS(F13787="","missing",F13787&lt;0,"negative",F13787=0,"zero",AND(F13787&gt;=99999,MOD(F13787,9)=0),"99999 placeholder",AND(F13787&gt;$O$5,D13787="Expense"),"Expense outlier",AND(F13787&gt;$P$5,D13787="Income"),"Income outlier",TRUE,"valid")</f>
        <v>valid</v>
      </c>
      <c r="K13787" s="1" t="str">
        <f>_xlfn.XLOOKUP(I13787,[1]category_mapping!$F$2:$F$19,[1]category_mapping!$G$2:$G$19,E13787)</f>
        <v>food</v>
      </c>
      <c r="L13787" s="1" t="str">
        <f>IF(cleaning_working[[#This Row],[date]]="","Missing","Available")</f>
        <v>Available</v>
      </c>
    </row>
    <row r="13788" spans="1:12" x14ac:dyDescent="0.35">
      <c r="A13788" s="1" t="s">
        <v>13168</v>
      </c>
      <c r="B13788" s="1" t="s">
        <v>184</v>
      </c>
      <c r="C13788" s="3">
        <v>44495</v>
      </c>
      <c r="D13788" s="1" t="s">
        <v>13</v>
      </c>
      <c r="E13788" s="1" t="s">
        <v>70</v>
      </c>
      <c r="F13788" s="1">
        <v>9113</v>
      </c>
      <c r="G13788" s="1" t="s">
        <v>25</v>
      </c>
      <c r="H13788" s="1" t="s">
        <v>25</v>
      </c>
      <c r="I13788" s="1" t="s">
        <v>66</v>
      </c>
      <c r="J13788" s="1" t="str" cm="1">
        <f t="array" ref="J13788">_xlfn.IFS(F13788="","missing",F13788&lt;0,"negative",F13788=0,"zero",AND(F13788&gt;=99999,MOD(F13788,9)=0),"99999 placeholder",AND(F13788&gt;$O$5,D13788="Expense"),"Expense outlier",AND(F13788&gt;$P$5,D13788="Income"),"Income outlier",TRUE,"valid")</f>
        <v>valid</v>
      </c>
      <c r="K13788" s="1" t="str">
        <f>_xlfn.XLOOKUP(I13788,[1]category_mapping!$F$2:$F$19,[1]category_mapping!$G$2:$G$19,E13788)</f>
        <v>food</v>
      </c>
      <c r="L13788" s="1" t="str">
        <f>IF(cleaning_working[[#This Row],[date]]="","Missing","Available")</f>
        <v>Available</v>
      </c>
    </row>
    <row r="13789" spans="1:12" x14ac:dyDescent="0.35">
      <c r="A13789" s="1" t="s">
        <v>13169</v>
      </c>
      <c r="B13789" s="1" t="s">
        <v>229</v>
      </c>
      <c r="C13789" s="3">
        <v>44773</v>
      </c>
      <c r="D13789" s="1" t="s">
        <v>13</v>
      </c>
      <c r="E13789" s="1" t="s">
        <v>24</v>
      </c>
      <c r="F13789" s="1">
        <v>8149</v>
      </c>
      <c r="G13789" s="1" t="s">
        <v>64</v>
      </c>
      <c r="H13789" s="1" t="s">
        <v>26</v>
      </c>
      <c r="I13789" s="1" t="s">
        <v>87</v>
      </c>
      <c r="J13789" s="1" t="str" cm="1">
        <f t="array" ref="J13789">_xlfn.IFS(F13789="","missing",F13789&lt;0,"negative",F13789=0,"zero",AND(F13789&gt;=99999,MOD(F13789,9)=0),"99999 placeholder",AND(F13789&gt;$O$5,D13789="Expense"),"Expense outlier",AND(F13789&gt;$P$5,D13789="Income"),"Income outlier",TRUE,"valid")</f>
        <v>valid</v>
      </c>
      <c r="K13789" s="1" t="str">
        <f>_xlfn.XLOOKUP(I13789,[1]category_mapping!$F$2:$F$19,[1]category_mapping!$G$2:$G$19,E13789)</f>
        <v>rent</v>
      </c>
      <c r="L13789" s="1" t="str">
        <f>IF(cleaning_working[[#This Row],[date]]="","Missing","Available")</f>
        <v>Available</v>
      </c>
    </row>
    <row r="13790" spans="1:12" x14ac:dyDescent="0.35">
      <c r="A13790" s="1" t="s">
        <v>13170</v>
      </c>
      <c r="B13790" s="1" t="s">
        <v>239</v>
      </c>
      <c r="C13790" s="3">
        <v>45356</v>
      </c>
      <c r="D13790" s="1" t="s">
        <v>13</v>
      </c>
      <c r="E13790" s="1" t="s">
        <v>96</v>
      </c>
      <c r="F13790" s="1">
        <v>1137</v>
      </c>
      <c r="G13790" s="1" t="s">
        <v>18</v>
      </c>
      <c r="H13790" s="1" t="s">
        <v>133</v>
      </c>
      <c r="I13790" s="1" t="s">
        <v>170</v>
      </c>
      <c r="J13790" s="1" t="str" cm="1">
        <f t="array" ref="J13790">_xlfn.IFS(F13790="","missing",F13790&lt;0,"negative",F13790=0,"zero",AND(F13790&gt;=99999,MOD(F13790,9)=0),"99999 placeholder",AND(F13790&gt;$O$5,D13790="Expense"),"Expense outlier",AND(F13790&gt;$P$5,D13790="Income"),"Income outlier",TRUE,"valid")</f>
        <v>valid</v>
      </c>
      <c r="K13790" s="1" t="str">
        <f>_xlfn.XLOOKUP(I13790,[1]category_mapping!$F$2:$F$19,[1]category_mapping!$G$2:$G$19,E13790)</f>
        <v>health</v>
      </c>
      <c r="L13790" s="1" t="str">
        <f>IF(cleaning_working[[#This Row],[date]]="","Missing","Available")</f>
        <v>Available</v>
      </c>
    </row>
    <row r="13791" spans="1:12" x14ac:dyDescent="0.35">
      <c r="A13791" s="1" t="s">
        <v>13171</v>
      </c>
      <c r="B13791" s="1" t="s">
        <v>274</v>
      </c>
      <c r="C13791" s="3">
        <v>45110</v>
      </c>
      <c r="D13791" s="1" t="s">
        <v>13</v>
      </c>
      <c r="E13791" s="1" t="s">
        <v>24</v>
      </c>
      <c r="F13791" s="1">
        <v>8949</v>
      </c>
      <c r="G13791" s="1" t="s">
        <v>18</v>
      </c>
      <c r="H13791" s="1" t="s">
        <v>86</v>
      </c>
      <c r="I13791" s="1" t="s">
        <v>162</v>
      </c>
      <c r="J13791" s="1" t="str" cm="1">
        <f t="array" ref="J13791">_xlfn.IFS(F13791="","missing",F13791&lt;0,"negative",F13791=0,"zero",AND(F13791&gt;=99999,MOD(F13791,9)=0),"99999 placeholder",AND(F13791&gt;$O$5,D13791="Expense"),"Expense outlier",AND(F13791&gt;$P$5,D13791="Income"),"Income outlier",TRUE,"valid")</f>
        <v>valid</v>
      </c>
      <c r="K13791" s="1" t="str">
        <f>_xlfn.XLOOKUP(I13791,[1]category_mapping!$F$2:$F$19,[1]category_mapping!$G$2:$G$19,E13791)</f>
        <v>rent</v>
      </c>
      <c r="L13791" s="1" t="str">
        <f>IF(cleaning_working[[#This Row],[date]]="","Missing","Available")</f>
        <v>Available</v>
      </c>
    </row>
    <row r="13792" spans="1:12" x14ac:dyDescent="0.35">
      <c r="A13792" s="1" t="s">
        <v>13172</v>
      </c>
      <c r="B13792" s="1" t="s">
        <v>500</v>
      </c>
      <c r="C13792" s="3">
        <v>44868</v>
      </c>
      <c r="D13792" s="1" t="s">
        <v>13</v>
      </c>
      <c r="E13792" s="1" t="s">
        <v>63</v>
      </c>
      <c r="F13792" s="1">
        <v>103</v>
      </c>
      <c r="G13792" s="1" t="s">
        <v>40</v>
      </c>
      <c r="H13792" s="1" t="s">
        <v>107</v>
      </c>
      <c r="J13792" s="1" t="str" cm="1">
        <f t="array" ref="J13792">_xlfn.IFS(F13792="","missing",F13792&lt;0,"negative",F13792=0,"zero",AND(F13792&gt;=99999,MOD(F13792,9)=0),"99999 placeholder",AND(F13792&gt;$O$5,D13792="Expense"),"Expense outlier",AND(F13792&gt;$P$5,D13792="Income"),"Income outlier",TRUE,"valid")</f>
        <v>valid</v>
      </c>
      <c r="K13792" s="1" t="str">
        <f>_xlfn.XLOOKUP(I13792,[1]category_mapping!$F$2:$F$19,[1]category_mapping!$G$2:$G$19,E13792)</f>
        <v>utilities</v>
      </c>
      <c r="L13792" s="1" t="str">
        <f>IF(cleaning_working[[#This Row],[date]]="","Missing","Available")</f>
        <v>Available</v>
      </c>
    </row>
    <row r="13793" spans="1:12" x14ac:dyDescent="0.35">
      <c r="A13793" s="1" t="s">
        <v>13173</v>
      </c>
      <c r="B13793" s="1" t="s">
        <v>214</v>
      </c>
      <c r="C13793" s="3">
        <v>45072</v>
      </c>
      <c r="D13793" s="1" t="s">
        <v>13</v>
      </c>
      <c r="E13793" s="1" t="s">
        <v>24</v>
      </c>
      <c r="F13793" s="1">
        <v>17876</v>
      </c>
      <c r="G13793" s="1" t="s">
        <v>18</v>
      </c>
      <c r="H13793" s="1" t="s">
        <v>107</v>
      </c>
      <c r="I13793" s="1" t="s">
        <v>80</v>
      </c>
      <c r="J13793" s="1" t="str" cm="1">
        <f t="array" ref="J13793">_xlfn.IFS(F13793="","missing",F13793&lt;0,"negative",F13793=0,"zero",AND(F13793&gt;=99999,MOD(F13793,9)=0),"99999 placeholder",AND(F13793&gt;$O$5,D13793="Expense"),"Expense outlier",AND(F13793&gt;$P$5,D13793="Income"),"Income outlier",TRUE,"valid")</f>
        <v>Expense outlier</v>
      </c>
      <c r="K13793" s="1" t="str">
        <f>_xlfn.XLOOKUP(I13793,[1]category_mapping!$F$2:$F$19,[1]category_mapping!$G$2:$G$19,E13793)</f>
        <v>food</v>
      </c>
      <c r="L13793" s="1" t="str">
        <f>IF(cleaning_working[[#This Row],[date]]="","Missing","Available")</f>
        <v>Available</v>
      </c>
    </row>
    <row r="13794" spans="1:12" x14ac:dyDescent="0.35">
      <c r="A13794" s="1" t="s">
        <v>13174</v>
      </c>
      <c r="B13794" s="1" t="s">
        <v>144</v>
      </c>
      <c r="C13794" s="3">
        <v>44490</v>
      </c>
      <c r="D13794" s="1" t="s">
        <v>13</v>
      </c>
      <c r="E13794" s="1" t="s">
        <v>39</v>
      </c>
      <c r="F13794" s="1">
        <v>9139</v>
      </c>
      <c r="G13794" s="1" t="s">
        <v>64</v>
      </c>
      <c r="H13794" s="1" t="s">
        <v>19</v>
      </c>
      <c r="I13794" s="1" t="s">
        <v>226</v>
      </c>
      <c r="J13794" s="1" t="str" cm="1">
        <f t="array" ref="J13794">_xlfn.IFS(F13794="","missing",F13794&lt;0,"negative",F13794=0,"zero",AND(F13794&gt;=99999,MOD(F13794,9)=0),"99999 placeholder",AND(F13794&gt;$O$5,D13794="Expense"),"Expense outlier",AND(F13794&gt;$P$5,D13794="Income"),"Income outlier",TRUE,"valid")</f>
        <v>valid</v>
      </c>
      <c r="K13794" s="1" t="str">
        <f>_xlfn.XLOOKUP(I13794,[1]category_mapping!$F$2:$F$19,[1]category_mapping!$G$2:$G$19,E13794)</f>
        <v>savings</v>
      </c>
      <c r="L13794" s="1" t="str">
        <f>IF(cleaning_working[[#This Row],[date]]="","Missing","Available")</f>
        <v>Available</v>
      </c>
    </row>
    <row r="13795" spans="1:12" x14ac:dyDescent="0.35">
      <c r="A13795" s="1" t="s">
        <v>13175</v>
      </c>
      <c r="B13795" s="1" t="s">
        <v>175</v>
      </c>
      <c r="C13795" s="3">
        <v>44258</v>
      </c>
      <c r="D13795" s="1" t="s">
        <v>13</v>
      </c>
      <c r="E13795" s="1" t="s">
        <v>24</v>
      </c>
      <c r="F13795" s="1">
        <v>3542</v>
      </c>
      <c r="G13795" s="1" t="s">
        <v>32</v>
      </c>
      <c r="H13795" s="1" t="s">
        <v>25</v>
      </c>
      <c r="I13795" s="1" t="s">
        <v>34</v>
      </c>
      <c r="J13795" s="1" t="str" cm="1">
        <f t="array" ref="J13795">_xlfn.IFS(F13795="","missing",F13795&lt;0,"negative",F13795=0,"zero",AND(F13795&gt;=99999,MOD(F13795,9)=0),"99999 placeholder",AND(F13795&gt;$O$5,D13795="Expense"),"Expense outlier",AND(F13795&gt;$P$5,D13795="Income"),"Income outlier",TRUE,"valid")</f>
        <v>valid</v>
      </c>
      <c r="K13795" s="1" t="str">
        <f>_xlfn.XLOOKUP(I13795,[1]category_mapping!$F$2:$F$19,[1]category_mapping!$G$2:$G$19,E13795)</f>
        <v>education</v>
      </c>
      <c r="L13795" s="1" t="str">
        <f>IF(cleaning_working[[#This Row],[date]]="","Missing","Available")</f>
        <v>Available</v>
      </c>
    </row>
    <row r="13796" spans="1:12" x14ac:dyDescent="0.35">
      <c r="A13796" s="1" t="s">
        <v>13176</v>
      </c>
      <c r="B13796" s="1" t="s">
        <v>202</v>
      </c>
      <c r="C13796" s="3">
        <v>44736</v>
      </c>
      <c r="D13796" s="1" t="s">
        <v>14</v>
      </c>
      <c r="E13796" s="1" t="s">
        <v>70</v>
      </c>
      <c r="F13796" s="1">
        <v>63184</v>
      </c>
      <c r="G13796" s="1" t="s">
        <v>64</v>
      </c>
      <c r="H13796" s="1" t="s">
        <v>52</v>
      </c>
      <c r="I13796" s="1" t="s">
        <v>41</v>
      </c>
      <c r="J13796" s="1" t="str" cm="1">
        <f t="array" ref="J13796">_xlfn.IFS(F13796="","missing",F13796&lt;0,"negative",F13796=0,"zero",AND(F13796&gt;=99999,MOD(F13796,9)=0),"99999 placeholder",AND(F13796&gt;$O$5,D13796="Expense"),"Expense outlier",AND(F13796&gt;$P$5,D13796="Income"),"Income outlier",TRUE,"valid")</f>
        <v>valid</v>
      </c>
      <c r="K13796" s="1" t="str">
        <f>_xlfn.XLOOKUP(I13796,[1]category_mapping!$F$2:$F$19,[1]category_mapping!$G$2:$G$19,E13796)</f>
        <v>utilities</v>
      </c>
      <c r="L13796" s="1" t="str">
        <f>IF(cleaning_working[[#This Row],[date]]="","Missing","Available")</f>
        <v>Available</v>
      </c>
    </row>
    <row r="13797" spans="1:12" x14ac:dyDescent="0.35">
      <c r="A13797" s="1" t="s">
        <v>13177</v>
      </c>
      <c r="B13797" s="1" t="s">
        <v>782</v>
      </c>
      <c r="C13797" s="3">
        <v>44647</v>
      </c>
      <c r="D13797" s="1" t="s">
        <v>14</v>
      </c>
      <c r="E13797" s="1" t="s">
        <v>119</v>
      </c>
      <c r="F13797" s="1">
        <v>46693</v>
      </c>
      <c r="G13797" s="1" t="s">
        <v>40</v>
      </c>
      <c r="H13797" s="1" t="s">
        <v>83</v>
      </c>
      <c r="I13797" s="1" t="s">
        <v>20</v>
      </c>
      <c r="J13797" s="1" t="str" cm="1">
        <f t="array" ref="J13797">_xlfn.IFS(F13797="","missing",F13797&lt;0,"negative",F13797=0,"zero",AND(F13797&gt;=99999,MOD(F13797,9)=0),"99999 placeholder",AND(F13797&gt;$O$5,D13797="Expense"),"Expense outlier",AND(F13797&gt;$P$5,D13797="Income"),"Income outlier",TRUE,"valid")</f>
        <v>valid</v>
      </c>
      <c r="K13797" s="1" t="str">
        <f>_xlfn.XLOOKUP(I13797,[1]category_mapping!$F$2:$F$19,[1]category_mapping!$G$2:$G$19,E13797)</f>
        <v>entertainment</v>
      </c>
      <c r="L13797" s="1" t="str">
        <f>IF(cleaning_working[[#This Row],[date]]="","Missing","Available")</f>
        <v>Available</v>
      </c>
    </row>
    <row r="13798" spans="1:12" x14ac:dyDescent="0.35">
      <c r="A13798" s="1" t="s">
        <v>13178</v>
      </c>
      <c r="B13798" s="1" t="s">
        <v>139</v>
      </c>
      <c r="C13798" s="3">
        <v>44489</v>
      </c>
      <c r="D13798" s="1" t="s">
        <v>14</v>
      </c>
      <c r="E13798" s="1" t="s">
        <v>31</v>
      </c>
      <c r="F13798" s="1">
        <v>39974</v>
      </c>
      <c r="G13798" s="1" t="s">
        <v>40</v>
      </c>
      <c r="H13798" s="1" t="s">
        <v>107</v>
      </c>
      <c r="I13798" s="1" t="s">
        <v>41</v>
      </c>
      <c r="J13798" s="1" t="str" cm="1">
        <f t="array" ref="J13798">_xlfn.IFS(F13798="","missing",F13798&lt;0,"negative",F13798=0,"zero",AND(F13798&gt;=99999,MOD(F13798,9)=0),"99999 placeholder",AND(F13798&gt;$O$5,D13798="Expense"),"Expense outlier",AND(F13798&gt;$P$5,D13798="Income"),"Income outlier",TRUE,"valid")</f>
        <v>valid</v>
      </c>
      <c r="K13798" s="1" t="str">
        <f>_xlfn.XLOOKUP(I13798,[1]category_mapping!$F$2:$F$19,[1]category_mapping!$G$2:$G$19,E13798)</f>
        <v>utilities</v>
      </c>
      <c r="L13798" s="1" t="str">
        <f>IF(cleaning_working[[#This Row],[date]]="","Missing","Available")</f>
        <v>Available</v>
      </c>
    </row>
    <row r="13799" spans="1:12" x14ac:dyDescent="0.35">
      <c r="A13799" s="1" t="s">
        <v>13179</v>
      </c>
      <c r="B13799" s="1" t="s">
        <v>873</v>
      </c>
      <c r="C13799" s="3">
        <v>44310</v>
      </c>
      <c r="D13799" s="1" t="s">
        <v>13</v>
      </c>
      <c r="E13799" s="1" t="s">
        <v>45</v>
      </c>
      <c r="F13799" s="1">
        <v>546</v>
      </c>
      <c r="G13799" s="1" t="s">
        <v>18</v>
      </c>
      <c r="H13799" s="1" t="s">
        <v>83</v>
      </c>
      <c r="I13799" s="1" t="s">
        <v>120</v>
      </c>
      <c r="J13799" s="1" t="str" cm="1">
        <f t="array" ref="J13799">_xlfn.IFS(F13799="","missing",F13799&lt;0,"negative",F13799=0,"zero",AND(F13799&gt;=99999,MOD(F13799,9)=0),"99999 placeholder",AND(F13799&gt;$O$5,D13799="Expense"),"Expense outlier",AND(F13799&gt;$P$5,D13799="Income"),"Income outlier",TRUE,"valid")</f>
        <v>valid</v>
      </c>
      <c r="K13799" s="1" t="str">
        <f>_xlfn.XLOOKUP(I13799,[1]category_mapping!$F$2:$F$19,[1]category_mapping!$G$2:$G$19,E13799)</f>
        <v>food</v>
      </c>
      <c r="L13799" s="1" t="str">
        <f>IF(cleaning_working[[#This Row],[date]]="","Missing","Available")</f>
        <v>Available</v>
      </c>
    </row>
    <row r="13800" spans="1:12" x14ac:dyDescent="0.35">
      <c r="A13800" s="1" t="s">
        <v>13180</v>
      </c>
      <c r="B13800" s="1" t="s">
        <v>311</v>
      </c>
      <c r="C13800" s="3">
        <v>45342</v>
      </c>
      <c r="D13800" s="1" t="s">
        <v>13</v>
      </c>
      <c r="E13800" s="1" t="s">
        <v>39</v>
      </c>
      <c r="F13800" s="1">
        <v>725</v>
      </c>
      <c r="G13800" s="1" t="s">
        <v>18</v>
      </c>
      <c r="H13800" s="1" t="s">
        <v>86</v>
      </c>
      <c r="J13800" s="1" t="str" cm="1">
        <f t="array" ref="J13800">_xlfn.IFS(F13800="","missing",F13800&lt;0,"negative",F13800=0,"zero",AND(F13800&gt;=99999,MOD(F13800,9)=0),"99999 placeholder",AND(F13800&gt;$O$5,D13800="Expense"),"Expense outlier",AND(F13800&gt;$P$5,D13800="Income"),"Income outlier",TRUE,"valid")</f>
        <v>valid</v>
      </c>
      <c r="K13800" s="1" t="str">
        <f>_xlfn.XLOOKUP(I13800,[1]category_mapping!$F$2:$F$19,[1]category_mapping!$G$2:$G$19,E13800)</f>
        <v>food</v>
      </c>
      <c r="L13800" s="1" t="str">
        <f>IF(cleaning_working[[#This Row],[date]]="","Missing","Available")</f>
        <v>Available</v>
      </c>
    </row>
    <row r="13801" spans="1:12" x14ac:dyDescent="0.35">
      <c r="A13801" s="1" t="s">
        <v>13181</v>
      </c>
      <c r="B13801" s="1" t="s">
        <v>289</v>
      </c>
      <c r="C13801" s="3">
        <v>45429</v>
      </c>
      <c r="D13801" s="1" t="s">
        <v>13</v>
      </c>
      <c r="E13801" s="1" t="s">
        <v>24</v>
      </c>
      <c r="F13801" s="1">
        <v>2188</v>
      </c>
      <c r="G13801" s="1" t="s">
        <v>32</v>
      </c>
      <c r="H13801" s="1" t="s">
        <v>19</v>
      </c>
      <c r="J13801" s="1" t="str" cm="1">
        <f t="array" ref="J13801">_xlfn.IFS(F13801="","missing",F13801&lt;0,"negative",F13801=0,"zero",AND(F13801&gt;=99999,MOD(F13801,9)=0),"99999 placeholder",AND(F13801&gt;$O$5,D13801="Expense"),"Expense outlier",AND(F13801&gt;$P$5,D13801="Income"),"Income outlier",TRUE,"valid")</f>
        <v>valid</v>
      </c>
      <c r="K13801" s="1" t="str">
        <f>_xlfn.XLOOKUP(I13801,[1]category_mapping!$F$2:$F$19,[1]category_mapping!$G$2:$G$19,E13801)</f>
        <v>rent</v>
      </c>
      <c r="L13801" s="1" t="str">
        <f>IF(cleaning_working[[#This Row],[date]]="","Missing","Available")</f>
        <v>Available</v>
      </c>
    </row>
    <row r="13802" spans="1:12" x14ac:dyDescent="0.35">
      <c r="A13802" s="1" t="s">
        <v>13182</v>
      </c>
      <c r="B13802" s="1" t="s">
        <v>372</v>
      </c>
      <c r="C13802" s="3">
        <v>45530</v>
      </c>
      <c r="D13802" s="1" t="s">
        <v>13</v>
      </c>
      <c r="E13802" s="1" t="s">
        <v>96</v>
      </c>
      <c r="F13802" s="1">
        <v>7004</v>
      </c>
      <c r="G13802" s="1" t="s">
        <v>32</v>
      </c>
      <c r="H13802" s="1" t="s">
        <v>19</v>
      </c>
      <c r="I13802" s="1" t="s">
        <v>20</v>
      </c>
      <c r="J13802" s="1" t="str" cm="1">
        <f t="array" ref="J13802">_xlfn.IFS(F13802="","missing",F13802&lt;0,"negative",F13802=0,"zero",AND(F13802&gt;=99999,MOD(F13802,9)=0),"99999 placeholder",AND(F13802&gt;$O$5,D13802="Expense"),"Expense outlier",AND(F13802&gt;$P$5,D13802="Income"),"Income outlier",TRUE,"valid")</f>
        <v>valid</v>
      </c>
      <c r="K13802" s="1" t="str">
        <f>_xlfn.XLOOKUP(I13802,[1]category_mapping!$F$2:$F$19,[1]category_mapping!$G$2:$G$19,E13802)</f>
        <v>entertainment</v>
      </c>
      <c r="L13802" s="1" t="str">
        <f>IF(cleaning_working[[#This Row],[date]]="","Missing","Available")</f>
        <v>Available</v>
      </c>
    </row>
    <row r="13803" spans="1:12" x14ac:dyDescent="0.35">
      <c r="A13803" s="1" t="s">
        <v>13183</v>
      </c>
      <c r="B13803" s="1" t="s">
        <v>187</v>
      </c>
      <c r="C13803" s="3">
        <v>44460</v>
      </c>
      <c r="D13803" s="1" t="s">
        <v>13</v>
      </c>
      <c r="E13803" s="1" t="s">
        <v>24</v>
      </c>
      <c r="F13803" s="1">
        <v>2761</v>
      </c>
      <c r="G13803" s="1" t="s">
        <v>18</v>
      </c>
      <c r="H13803" s="1" t="s">
        <v>107</v>
      </c>
      <c r="I13803" s="1" t="s">
        <v>162</v>
      </c>
      <c r="J13803" s="1" t="str" cm="1">
        <f t="array" ref="J13803">_xlfn.IFS(F13803="","missing",F13803&lt;0,"negative",F13803=0,"zero",AND(F13803&gt;=99999,MOD(F13803,9)=0),"99999 placeholder",AND(F13803&gt;$O$5,D13803="Expense"),"Expense outlier",AND(F13803&gt;$P$5,D13803="Income"),"Income outlier",TRUE,"valid")</f>
        <v>valid</v>
      </c>
      <c r="K13803" s="1" t="str">
        <f>_xlfn.XLOOKUP(I13803,[1]category_mapping!$F$2:$F$19,[1]category_mapping!$G$2:$G$19,E13803)</f>
        <v>rent</v>
      </c>
      <c r="L13803" s="1" t="str">
        <f>IF(cleaning_working[[#This Row],[date]]="","Missing","Available")</f>
        <v>Available</v>
      </c>
    </row>
    <row r="13804" spans="1:12" x14ac:dyDescent="0.35">
      <c r="A13804" s="1" t="s">
        <v>13184</v>
      </c>
      <c r="B13804" s="1" t="s">
        <v>106</v>
      </c>
      <c r="C13804" s="3">
        <v>44796</v>
      </c>
      <c r="D13804" s="1" t="s">
        <v>13</v>
      </c>
      <c r="E13804" s="1" t="s">
        <v>45</v>
      </c>
      <c r="F13804" s="1">
        <v>8647</v>
      </c>
      <c r="G13804" s="1" t="s">
        <v>40</v>
      </c>
      <c r="H13804" s="1" t="s">
        <v>107</v>
      </c>
      <c r="I13804" s="1" t="s">
        <v>272</v>
      </c>
      <c r="J13804" s="1" t="str" cm="1">
        <f t="array" ref="J13804">_xlfn.IFS(F13804="","missing",F13804&lt;0,"negative",F13804=0,"zero",AND(F13804&gt;=99999,MOD(F13804,9)=0),"99999 placeholder",AND(F13804&gt;$O$5,D13804="Expense"),"Expense outlier",AND(F13804&gt;$P$5,D13804="Income"),"Income outlier",TRUE,"valid")</f>
        <v>valid</v>
      </c>
      <c r="K13804" s="1" t="str">
        <f>_xlfn.XLOOKUP(I13804,[1]category_mapping!$F$2:$F$19,[1]category_mapping!$G$2:$G$19,E13804)</f>
        <v>food</v>
      </c>
      <c r="L13804" s="1" t="str">
        <f>IF(cleaning_working[[#This Row],[date]]="","Missing","Available")</f>
        <v>Available</v>
      </c>
    </row>
    <row r="13805" spans="1:12" x14ac:dyDescent="0.35">
      <c r="A13805" s="1" t="s">
        <v>13185</v>
      </c>
      <c r="B13805" s="1" t="s">
        <v>319</v>
      </c>
      <c r="C13805" s="3">
        <v>44731</v>
      </c>
      <c r="D13805" s="1" t="s">
        <v>14</v>
      </c>
      <c r="E13805" s="1" t="s">
        <v>215</v>
      </c>
      <c r="F13805" s="1">
        <v>38260</v>
      </c>
      <c r="G13805" s="1" t="s">
        <v>32</v>
      </c>
      <c r="H13805" s="1" t="s">
        <v>26</v>
      </c>
      <c r="I13805" s="1" t="s">
        <v>58</v>
      </c>
      <c r="J13805" s="1" t="str" cm="1">
        <f t="array" ref="J13805">_xlfn.IFS(F13805="","missing",F13805&lt;0,"negative",F13805=0,"zero",AND(F13805&gt;=99999,MOD(F13805,9)=0),"99999 placeholder",AND(F13805&gt;$O$5,D13805="Expense"),"Expense outlier",AND(F13805&gt;$P$5,D13805="Income"),"Income outlier",TRUE,"valid")</f>
        <v>valid</v>
      </c>
      <c r="K13805" s="1" t="str">
        <f>_xlfn.XLOOKUP(I13805,[1]category_mapping!$F$2:$F$19,[1]category_mapping!$G$2:$G$19,E13805)</f>
        <v>bonus</v>
      </c>
      <c r="L13805" s="1" t="str">
        <f>IF(cleaning_working[[#This Row],[date]]="","Missing","Available")</f>
        <v>Available</v>
      </c>
    </row>
    <row r="13806" spans="1:12" x14ac:dyDescent="0.35">
      <c r="A13806" s="1" t="s">
        <v>13186</v>
      </c>
      <c r="B13806" s="1" t="s">
        <v>245</v>
      </c>
      <c r="C13806" s="3">
        <v>45604</v>
      </c>
      <c r="D13806" s="1" t="s">
        <v>13</v>
      </c>
      <c r="E13806" s="1" t="s">
        <v>96</v>
      </c>
      <c r="F13806" s="1">
        <v>9682</v>
      </c>
      <c r="G13806" s="1" t="s">
        <v>32</v>
      </c>
      <c r="H13806" s="1" t="s">
        <v>33</v>
      </c>
      <c r="J13806" s="1" t="str" cm="1">
        <f t="array" ref="J13806">_xlfn.IFS(F13806="","missing",F13806&lt;0,"negative",F13806=0,"zero",AND(F13806&gt;=99999,MOD(F13806,9)=0),"99999 placeholder",AND(F13806&gt;$O$5,D13806="Expense"),"Expense outlier",AND(F13806&gt;$P$5,D13806="Income"),"Income outlier",TRUE,"valid")</f>
        <v>valid</v>
      </c>
      <c r="K13806" s="1" t="str">
        <f>_xlfn.XLOOKUP(I13806,[1]category_mapping!$F$2:$F$19,[1]category_mapping!$G$2:$G$19,E13806)</f>
        <v>travel</v>
      </c>
      <c r="L13806" s="1" t="str">
        <f>IF(cleaning_working[[#This Row],[date]]="","Missing","Available")</f>
        <v>Available</v>
      </c>
    </row>
    <row r="13807" spans="1:12" x14ac:dyDescent="0.35">
      <c r="A13807" s="1" t="s">
        <v>13187</v>
      </c>
      <c r="B13807" s="1" t="s">
        <v>274</v>
      </c>
      <c r="C13807" s="3">
        <v>45494</v>
      </c>
      <c r="D13807" s="1" t="s">
        <v>13</v>
      </c>
      <c r="E13807" s="1" t="s">
        <v>63</v>
      </c>
      <c r="F13807" s="1">
        <v>9469</v>
      </c>
      <c r="G13807" s="1" t="s">
        <v>40</v>
      </c>
      <c r="H13807" s="1" t="s">
        <v>52</v>
      </c>
      <c r="J13807" s="1" t="str" cm="1">
        <f t="array" ref="J13807">_xlfn.IFS(F13807="","missing",F13807&lt;0,"negative",F13807=0,"zero",AND(F13807&gt;=99999,MOD(F13807,9)=0),"99999 placeholder",AND(F13807&gt;$O$5,D13807="Expense"),"Expense outlier",AND(F13807&gt;$P$5,D13807="Income"),"Income outlier",TRUE,"valid")</f>
        <v>valid</v>
      </c>
      <c r="K13807" s="1" t="str">
        <f>_xlfn.XLOOKUP(I13807,[1]category_mapping!$F$2:$F$19,[1]category_mapping!$G$2:$G$19,E13807)</f>
        <v>utilities</v>
      </c>
      <c r="L13807" s="1" t="str">
        <f>IF(cleaning_working[[#This Row],[date]]="","Missing","Available")</f>
        <v>Available</v>
      </c>
    </row>
    <row r="13808" spans="1:12" x14ac:dyDescent="0.35">
      <c r="A13808" s="1" t="s">
        <v>13188</v>
      </c>
      <c r="B13808" s="1" t="s">
        <v>790</v>
      </c>
      <c r="C13808" s="3">
        <v>44212</v>
      </c>
      <c r="D13808" s="1" t="s">
        <v>14</v>
      </c>
      <c r="E13808" s="1" t="s">
        <v>31</v>
      </c>
      <c r="F13808" s="1">
        <v>11675</v>
      </c>
      <c r="G13808" s="1" t="s">
        <v>40</v>
      </c>
      <c r="H13808" s="1" t="s">
        <v>107</v>
      </c>
      <c r="I13808" s="1" t="s">
        <v>272</v>
      </c>
      <c r="J13808" s="1" t="str" cm="1">
        <f t="array" ref="J13808">_xlfn.IFS(F13808="","missing",F13808&lt;0,"negative",F13808=0,"zero",AND(F13808&gt;=99999,MOD(F13808,9)=0),"99999 placeholder",AND(F13808&gt;$O$5,D13808="Expense"),"Expense outlier",AND(F13808&gt;$P$5,D13808="Income"),"Income outlier",TRUE,"valid")</f>
        <v>valid</v>
      </c>
      <c r="K13808" s="1" t="str">
        <f>_xlfn.XLOOKUP(I13808,[1]category_mapping!$F$2:$F$19,[1]category_mapping!$G$2:$G$19,E13808)</f>
        <v>food</v>
      </c>
      <c r="L13808" s="1" t="str">
        <f>IF(cleaning_working[[#This Row],[date]]="","Missing","Available")</f>
        <v>Available</v>
      </c>
    </row>
    <row r="13809" spans="1:12" x14ac:dyDescent="0.35">
      <c r="A13809" s="1" t="s">
        <v>13189</v>
      </c>
      <c r="B13809" s="1" t="s">
        <v>82</v>
      </c>
      <c r="C13809" s="3">
        <v>45166</v>
      </c>
      <c r="D13809" s="1" t="s">
        <v>13</v>
      </c>
      <c r="E13809" s="1" t="s">
        <v>96</v>
      </c>
      <c r="F13809" s="1">
        <v>8158</v>
      </c>
      <c r="G13809" s="1" t="s">
        <v>40</v>
      </c>
      <c r="H13809" s="1" t="s">
        <v>52</v>
      </c>
      <c r="I13809" s="1" t="s">
        <v>194</v>
      </c>
      <c r="J13809" s="1" t="str" cm="1">
        <f t="array" ref="J13809">_xlfn.IFS(F13809="","missing",F13809&lt;0,"negative",F13809=0,"zero",AND(F13809&gt;=99999,MOD(F13809,9)=0),"99999 placeholder",AND(F13809&gt;$O$5,D13809="Expense"),"Expense outlier",AND(F13809&gt;$P$5,D13809="Income"),"Income outlier",TRUE,"valid")</f>
        <v>valid</v>
      </c>
      <c r="K13809" s="1" t="str">
        <f>_xlfn.XLOOKUP(I13809,[1]category_mapping!$F$2:$F$19,[1]category_mapping!$G$2:$G$19,E13809)</f>
        <v>travel</v>
      </c>
      <c r="L13809" s="1" t="str">
        <f>IF(cleaning_working[[#This Row],[date]]="","Missing","Available")</f>
        <v>Available</v>
      </c>
    </row>
    <row r="13810" spans="1:12" x14ac:dyDescent="0.35">
      <c r="A13810" s="1" t="s">
        <v>13190</v>
      </c>
      <c r="B13810" s="1" t="s">
        <v>508</v>
      </c>
      <c r="C13810" s="3" t="s">
        <v>38</v>
      </c>
      <c r="D13810" s="1" t="s">
        <v>13</v>
      </c>
      <c r="E13810" s="1" t="s">
        <v>104</v>
      </c>
      <c r="F13810" s="1">
        <v>4409</v>
      </c>
      <c r="G13810" s="1" t="s">
        <v>32</v>
      </c>
      <c r="H13810" s="1" t="s">
        <v>33</v>
      </c>
      <c r="I13810" s="1" t="s">
        <v>66</v>
      </c>
      <c r="J13810" s="1" t="str" cm="1">
        <f t="array" ref="J13810">_xlfn.IFS(F13810="","missing",F13810&lt;0,"negative",F13810=0,"zero",AND(F13810&gt;=99999,MOD(F13810,9)=0),"99999 placeholder",AND(F13810&gt;$O$5,D13810="Expense"),"Expense outlier",AND(F13810&gt;$P$5,D13810="Income"),"Income outlier",TRUE,"valid")</f>
        <v>valid</v>
      </c>
      <c r="K13810" s="1" t="str">
        <f>_xlfn.XLOOKUP(I13810,[1]category_mapping!$F$2:$F$19,[1]category_mapping!$G$2:$G$19,E13810)</f>
        <v>food</v>
      </c>
      <c r="L13810" s="1" t="str">
        <f>IF(cleaning_working[[#This Row],[date]]="","Missing","Available")</f>
        <v>Missing</v>
      </c>
    </row>
    <row r="13811" spans="1:12" x14ac:dyDescent="0.35">
      <c r="A13811" s="1" t="s">
        <v>13191</v>
      </c>
      <c r="B13811" s="1" t="s">
        <v>283</v>
      </c>
      <c r="C13811" s="3">
        <v>45254</v>
      </c>
      <c r="D13811" s="1" t="s">
        <v>13</v>
      </c>
      <c r="E13811" s="1" t="s">
        <v>104</v>
      </c>
      <c r="F13811" s="1">
        <v>6822</v>
      </c>
      <c r="G13811" s="1" t="s">
        <v>18</v>
      </c>
      <c r="H13811" s="1" t="s">
        <v>52</v>
      </c>
      <c r="J13811" s="1" t="str" cm="1">
        <f t="array" ref="J13811">_xlfn.IFS(F13811="","missing",F13811&lt;0,"negative",F13811=0,"zero",AND(F13811&gt;=99999,MOD(F13811,9)=0),"99999 placeholder",AND(F13811&gt;$O$5,D13811="Expense"),"Expense outlier",AND(F13811&gt;$P$5,D13811="Income"),"Income outlier",TRUE,"valid")</f>
        <v>valid</v>
      </c>
      <c r="K13811" s="1" t="str">
        <f>_xlfn.XLOOKUP(I13811,[1]category_mapping!$F$2:$F$19,[1]category_mapping!$G$2:$G$19,E13811)</f>
        <v>health</v>
      </c>
      <c r="L13811" s="1" t="str">
        <f>IF(cleaning_working[[#This Row],[date]]="","Missing","Available")</f>
        <v>Available</v>
      </c>
    </row>
    <row r="13812" spans="1:12" x14ac:dyDescent="0.35">
      <c r="A13812" s="1" t="s">
        <v>13192</v>
      </c>
      <c r="B13812" s="1" t="s">
        <v>243</v>
      </c>
      <c r="C13812" s="3">
        <v>45052</v>
      </c>
      <c r="D13812" s="1" t="s">
        <v>13</v>
      </c>
      <c r="E13812" s="1" t="s">
        <v>45</v>
      </c>
      <c r="F13812" s="1">
        <v>5748</v>
      </c>
      <c r="G13812" s="1" t="s">
        <v>64</v>
      </c>
      <c r="H13812" s="1" t="s">
        <v>25</v>
      </c>
      <c r="I13812" s="1" t="s">
        <v>41</v>
      </c>
      <c r="J13812" s="1" t="str" cm="1">
        <f t="array" ref="J13812">_xlfn.IFS(F13812="","missing",F13812&lt;0,"negative",F13812=0,"zero",AND(F13812&gt;=99999,MOD(F13812,9)=0),"99999 placeholder",AND(F13812&gt;$O$5,D13812="Expense"),"Expense outlier",AND(F13812&gt;$P$5,D13812="Income"),"Income outlier",TRUE,"valid")</f>
        <v>valid</v>
      </c>
      <c r="K13812" s="1" t="str">
        <f>_xlfn.XLOOKUP(I13812,[1]category_mapping!$F$2:$F$19,[1]category_mapping!$G$2:$G$19,E13812)</f>
        <v>utilities</v>
      </c>
      <c r="L13812" s="1" t="str">
        <f>IF(cleaning_working[[#This Row],[date]]="","Missing","Available")</f>
        <v>Available</v>
      </c>
    </row>
    <row r="13813" spans="1:12" x14ac:dyDescent="0.35">
      <c r="A13813" s="1" t="s">
        <v>13193</v>
      </c>
      <c r="B13813" s="1" t="s">
        <v>152</v>
      </c>
      <c r="C13813" s="3">
        <v>44247</v>
      </c>
      <c r="D13813" s="1" t="s">
        <v>14</v>
      </c>
      <c r="E13813" s="1" t="s">
        <v>70</v>
      </c>
      <c r="F13813" s="1">
        <v>32787</v>
      </c>
      <c r="G13813" s="1" t="s">
        <v>40</v>
      </c>
      <c r="H13813" s="1" t="s">
        <v>26</v>
      </c>
      <c r="I13813" s="1" t="s">
        <v>66</v>
      </c>
      <c r="J13813" s="1" t="str" cm="1">
        <f t="array" ref="J13813">_xlfn.IFS(F13813="","missing",F13813&lt;0,"negative",F13813=0,"zero",AND(F13813&gt;=99999,MOD(F13813,9)=0),"99999 placeholder",AND(F13813&gt;$O$5,D13813="Expense"),"Expense outlier",AND(F13813&gt;$P$5,D13813="Income"),"Income outlier",TRUE,"valid")</f>
        <v>valid</v>
      </c>
      <c r="K13813" s="1" t="str">
        <f>_xlfn.XLOOKUP(I13813,[1]category_mapping!$F$2:$F$19,[1]category_mapping!$G$2:$G$19,E13813)</f>
        <v>food</v>
      </c>
      <c r="L13813" s="1" t="str">
        <f>IF(cleaning_working[[#This Row],[date]]="","Missing","Available")</f>
        <v>Available</v>
      </c>
    </row>
    <row r="13814" spans="1:12" x14ac:dyDescent="0.35">
      <c r="A13814" s="1" t="s">
        <v>13194</v>
      </c>
      <c r="B13814" s="1" t="s">
        <v>277</v>
      </c>
      <c r="C13814" s="3">
        <v>45243</v>
      </c>
      <c r="D13814" s="1" t="s">
        <v>13</v>
      </c>
      <c r="E13814" s="1" t="s">
        <v>45</v>
      </c>
      <c r="F13814" s="1">
        <v>4780</v>
      </c>
      <c r="G13814" s="1" t="s">
        <v>18</v>
      </c>
      <c r="H13814" s="1" t="s">
        <v>107</v>
      </c>
      <c r="I13814" s="1" t="s">
        <v>120</v>
      </c>
      <c r="J13814" s="1" t="str" cm="1">
        <f t="array" ref="J13814">_xlfn.IFS(F13814="","missing",F13814&lt;0,"negative",F13814=0,"zero",AND(F13814&gt;=99999,MOD(F13814,9)=0),"99999 placeholder",AND(F13814&gt;$O$5,D13814="Expense"),"Expense outlier",AND(F13814&gt;$P$5,D13814="Income"),"Income outlier",TRUE,"valid")</f>
        <v>valid</v>
      </c>
      <c r="K13814" s="1" t="str">
        <f>_xlfn.XLOOKUP(I13814,[1]category_mapping!$F$2:$F$19,[1]category_mapping!$G$2:$G$19,E13814)</f>
        <v>food</v>
      </c>
      <c r="L13814" s="1" t="str">
        <f>IF(cleaning_working[[#This Row],[date]]="","Missing","Available")</f>
        <v>Available</v>
      </c>
    </row>
    <row r="13815" spans="1:12" x14ac:dyDescent="0.35">
      <c r="A13815" s="1" t="s">
        <v>13195</v>
      </c>
      <c r="B13815" s="1" t="s">
        <v>92</v>
      </c>
      <c r="C13815" s="3">
        <v>44778</v>
      </c>
      <c r="D13815" s="1" t="s">
        <v>13</v>
      </c>
      <c r="E13815" s="1" t="s">
        <v>24</v>
      </c>
      <c r="F13815" s="1">
        <v>942</v>
      </c>
      <c r="G13815" s="1" t="s">
        <v>18</v>
      </c>
      <c r="H13815" s="1" t="s">
        <v>25</v>
      </c>
      <c r="I13815" s="1" t="s">
        <v>46</v>
      </c>
      <c r="J13815" s="1" t="str" cm="1">
        <f t="array" ref="J13815">_xlfn.IFS(F13815="","missing",F13815&lt;0,"negative",F13815=0,"zero",AND(F13815&gt;=99999,MOD(F13815,9)=0),"99999 placeholder",AND(F13815&gt;$O$5,D13815="Expense"),"Expense outlier",AND(F13815&gt;$P$5,D13815="Income"),"Income outlier",TRUE,"valid")</f>
        <v>valid</v>
      </c>
      <c r="K13815" s="1" t="str">
        <f>_xlfn.XLOOKUP(I13815,[1]category_mapping!$F$2:$F$19,[1]category_mapping!$G$2:$G$19,E13815)</f>
        <v>rent</v>
      </c>
      <c r="L13815" s="1" t="str">
        <f>IF(cleaning_working[[#This Row],[date]]="","Missing","Available")</f>
        <v>Available</v>
      </c>
    </row>
    <row r="13816" spans="1:12" x14ac:dyDescent="0.35">
      <c r="A13816" s="1" t="s">
        <v>13196</v>
      </c>
      <c r="B13816" s="1" t="s">
        <v>303</v>
      </c>
      <c r="C13816" s="3">
        <v>45115</v>
      </c>
      <c r="D13816" s="1" t="s">
        <v>13</v>
      </c>
      <c r="E13816" s="1" t="s">
        <v>24</v>
      </c>
      <c r="F13816" s="1">
        <v>7057</v>
      </c>
      <c r="G13816" s="1" t="s">
        <v>64</v>
      </c>
      <c r="H13816" s="1" t="s">
        <v>86</v>
      </c>
      <c r="I13816" s="1" t="s">
        <v>137</v>
      </c>
      <c r="J13816" s="1" t="str" cm="1">
        <f t="array" ref="J13816">_xlfn.IFS(F13816="","missing",F13816&lt;0,"negative",F13816=0,"zero",AND(F13816&gt;=99999,MOD(F13816,9)=0),"99999 placeholder",AND(F13816&gt;$O$5,D13816="Expense"),"Expense outlier",AND(F13816&gt;$P$5,D13816="Income"),"Income outlier",TRUE,"valid")</f>
        <v>valid</v>
      </c>
      <c r="K13816" s="1" t="str">
        <f>_xlfn.XLOOKUP(I13816,[1]category_mapping!$F$2:$F$19,[1]category_mapping!$G$2:$G$19,E13816)</f>
        <v>travel</v>
      </c>
      <c r="L13816" s="1" t="str">
        <f>IF(cleaning_working[[#This Row],[date]]="","Missing","Available")</f>
        <v>Available</v>
      </c>
    </row>
    <row r="13817" spans="1:12" x14ac:dyDescent="0.35">
      <c r="A13817" s="1" t="s">
        <v>13197</v>
      </c>
      <c r="B13817" s="1" t="s">
        <v>152</v>
      </c>
      <c r="C13817" s="3">
        <v>45355</v>
      </c>
      <c r="D13817" s="1" t="s">
        <v>13</v>
      </c>
      <c r="E13817" s="1" t="s">
        <v>45</v>
      </c>
      <c r="F13817" s="1">
        <v>3212</v>
      </c>
      <c r="G13817" s="1" t="s">
        <v>32</v>
      </c>
      <c r="H13817" s="1" t="s">
        <v>159</v>
      </c>
      <c r="I13817" s="1" t="s">
        <v>58</v>
      </c>
      <c r="J13817" s="1" t="str" cm="1">
        <f t="array" ref="J13817">_xlfn.IFS(F13817="","missing",F13817&lt;0,"negative",F13817=0,"zero",AND(F13817&gt;=99999,MOD(F13817,9)=0),"99999 placeholder",AND(F13817&gt;$O$5,D13817="Expense"),"Expense outlier",AND(F13817&gt;$P$5,D13817="Income"),"Income outlier",TRUE,"valid")</f>
        <v>valid</v>
      </c>
      <c r="K13817" s="1" t="str">
        <f>_xlfn.XLOOKUP(I13817,[1]category_mapping!$F$2:$F$19,[1]category_mapping!$G$2:$G$19,E13817)</f>
        <v>entertainment</v>
      </c>
      <c r="L13817" s="1" t="str">
        <f>IF(cleaning_working[[#This Row],[date]]="","Missing","Available")</f>
        <v>Available</v>
      </c>
    </row>
    <row r="13818" spans="1:12" x14ac:dyDescent="0.35">
      <c r="A13818" s="1" t="s">
        <v>13198</v>
      </c>
      <c r="B13818" s="1" t="s">
        <v>127</v>
      </c>
      <c r="C13818" s="3">
        <v>44417</v>
      </c>
      <c r="D13818" s="1" t="s">
        <v>13</v>
      </c>
      <c r="E13818" s="1" t="s">
        <v>24</v>
      </c>
      <c r="F13818" s="1">
        <v>44608</v>
      </c>
      <c r="G13818" s="1" t="s">
        <v>18</v>
      </c>
      <c r="H13818" s="1" t="s">
        <v>65</v>
      </c>
      <c r="I13818" s="1" t="s">
        <v>34</v>
      </c>
      <c r="J13818" s="1" t="str" cm="1">
        <f t="array" ref="J13818">_xlfn.IFS(F13818="","missing",F13818&lt;0,"negative",F13818=0,"zero",AND(F13818&gt;=99999,MOD(F13818,9)=0),"99999 placeholder",AND(F13818&gt;$O$5,D13818="Expense"),"Expense outlier",AND(F13818&gt;$P$5,D13818="Income"),"Income outlier",TRUE,"valid")</f>
        <v>Expense outlier</v>
      </c>
      <c r="K13818" s="1" t="str">
        <f>_xlfn.XLOOKUP(I13818,[1]category_mapping!$F$2:$F$19,[1]category_mapping!$G$2:$G$19,E13818)</f>
        <v>education</v>
      </c>
      <c r="L13818" s="1" t="str">
        <f>IF(cleaning_working[[#This Row],[date]]="","Missing","Available")</f>
        <v>Available</v>
      </c>
    </row>
    <row r="13819" spans="1:12" x14ac:dyDescent="0.35">
      <c r="A13819" s="1" t="s">
        <v>13199</v>
      </c>
      <c r="B13819" s="1" t="s">
        <v>283</v>
      </c>
      <c r="C13819" s="3">
        <v>45576</v>
      </c>
      <c r="D13819" s="1" t="s">
        <v>13</v>
      </c>
      <c r="E13819" s="1" t="s">
        <v>39</v>
      </c>
      <c r="F13819" s="1">
        <v>2371</v>
      </c>
      <c r="G13819" s="1" t="s">
        <v>64</v>
      </c>
      <c r="H13819" s="1" t="s">
        <v>25</v>
      </c>
      <c r="I13819" s="1" t="s">
        <v>46</v>
      </c>
      <c r="J13819" s="1" t="str" cm="1">
        <f t="array" ref="J13819">_xlfn.IFS(F13819="","missing",F13819&lt;0,"negative",F13819=0,"zero",AND(F13819&gt;=99999,MOD(F13819,9)=0),"99999 placeholder",AND(F13819&gt;$O$5,D13819="Expense"),"Expense outlier",AND(F13819&gt;$P$5,D13819="Income"),"Income outlier",TRUE,"valid")</f>
        <v>valid</v>
      </c>
      <c r="K13819" s="1" t="str">
        <f>_xlfn.XLOOKUP(I13819,[1]category_mapping!$F$2:$F$19,[1]category_mapping!$G$2:$G$19,E13819)</f>
        <v>food</v>
      </c>
      <c r="L13819" s="1" t="str">
        <f>IF(cleaning_working[[#This Row],[date]]="","Missing","Available")</f>
        <v>Available</v>
      </c>
    </row>
    <row r="13820" spans="1:12" x14ac:dyDescent="0.35">
      <c r="A13820" s="1" t="s">
        <v>13200</v>
      </c>
      <c r="B13820" s="1" t="s">
        <v>136</v>
      </c>
      <c r="C13820" s="3">
        <v>45521</v>
      </c>
      <c r="D13820" s="1" t="s">
        <v>13</v>
      </c>
      <c r="E13820" s="1" t="s">
        <v>46</v>
      </c>
      <c r="F13820" s="1">
        <v>1763</v>
      </c>
      <c r="G13820" s="1" t="s">
        <v>40</v>
      </c>
      <c r="H13820" s="1" t="s">
        <v>65</v>
      </c>
      <c r="I13820" s="1" t="s">
        <v>46</v>
      </c>
      <c r="J13820" s="1" t="str" cm="1">
        <f t="array" ref="J13820">_xlfn.IFS(F13820="","missing",F13820&lt;0,"negative",F13820=0,"zero",AND(F13820&gt;=99999,MOD(F13820,9)=0),"99999 placeholder",AND(F13820&gt;$O$5,D13820="Expense"),"Expense outlier",AND(F13820&gt;$P$5,D13820="Income"),"Income outlier",TRUE,"valid")</f>
        <v>valid</v>
      </c>
      <c r="K13820" s="1" t="str">
        <f>_xlfn.XLOOKUP(I13820,[1]category_mapping!$F$2:$F$19,[1]category_mapping!$G$2:$G$19,E13820)</f>
        <v>N/A</v>
      </c>
      <c r="L13820" s="1" t="str">
        <f>IF(cleaning_working[[#This Row],[date]]="","Missing","Available")</f>
        <v>Available</v>
      </c>
    </row>
    <row r="13821" spans="1:12" x14ac:dyDescent="0.35">
      <c r="A13821" s="1" t="s">
        <v>618</v>
      </c>
      <c r="B13821" s="1" t="s">
        <v>223</v>
      </c>
      <c r="C13821" s="3">
        <v>45183</v>
      </c>
      <c r="D13821" s="1" t="s">
        <v>13</v>
      </c>
      <c r="E13821" s="1" t="s">
        <v>39</v>
      </c>
      <c r="F13821" s="1">
        <v>3216</v>
      </c>
      <c r="G13821" s="1" t="s">
        <v>64</v>
      </c>
      <c r="H13821" s="1" t="s">
        <v>25</v>
      </c>
      <c r="I13821" s="1" t="s">
        <v>217</v>
      </c>
      <c r="J13821" s="1" t="str" cm="1">
        <f t="array" ref="J13821">_xlfn.IFS(F13821="","missing",F13821&lt;0,"negative",F13821=0,"zero",AND(F13821&gt;=99999,MOD(F13821,9)=0),"99999 placeholder",AND(F13821&gt;$O$5,D13821="Expense"),"Expense outlier",AND(F13821&gt;$P$5,D13821="Income"),"Income outlier",TRUE,"valid")</f>
        <v>valid</v>
      </c>
      <c r="K13821" s="1" t="str">
        <f>_xlfn.XLOOKUP(I13821,[1]category_mapping!$F$2:$F$19,[1]category_mapping!$G$2:$G$19,E13821)</f>
        <v>rent</v>
      </c>
      <c r="L13821" s="1" t="str">
        <f>IF(cleaning_working[[#This Row],[date]]="","Missing","Available")</f>
        <v>Available</v>
      </c>
    </row>
    <row r="13822" spans="1:12" x14ac:dyDescent="0.35">
      <c r="A13822" s="1" t="s">
        <v>13201</v>
      </c>
      <c r="B13822" s="1" t="s">
        <v>782</v>
      </c>
      <c r="C13822" s="3">
        <v>45519</v>
      </c>
      <c r="D13822" s="1" t="s">
        <v>13</v>
      </c>
      <c r="E13822" s="1" t="s">
        <v>63</v>
      </c>
      <c r="F13822" s="1">
        <v>5706</v>
      </c>
      <c r="G13822" s="1" t="s">
        <v>40</v>
      </c>
      <c r="H13822" s="1" t="s">
        <v>133</v>
      </c>
      <c r="I13822" s="1" t="s">
        <v>97</v>
      </c>
      <c r="J13822" s="1" t="str" cm="1">
        <f t="array" ref="J13822">_xlfn.IFS(F13822="","missing",F13822&lt;0,"negative",F13822=0,"zero",AND(F13822&gt;=99999,MOD(F13822,9)=0),"99999 placeholder",AND(F13822&gt;$O$5,D13822="Expense"),"Expense outlier",AND(F13822&gt;$P$5,D13822="Income"),"Income outlier",TRUE,"valid")</f>
        <v>valid</v>
      </c>
      <c r="K13822" s="1" t="str">
        <f>_xlfn.XLOOKUP(I13822,[1]category_mapping!$F$2:$F$19,[1]category_mapping!$G$2:$G$19,E13822)</f>
        <v>health</v>
      </c>
      <c r="L13822" s="1" t="str">
        <f>IF(cleaning_working[[#This Row],[date]]="","Missing","Available")</f>
        <v>Available</v>
      </c>
    </row>
    <row r="13823" spans="1:12" x14ac:dyDescent="0.35">
      <c r="A13823" s="1" t="s">
        <v>13202</v>
      </c>
      <c r="B13823" s="1" t="s">
        <v>175</v>
      </c>
      <c r="C13823" s="3">
        <v>44869</v>
      </c>
      <c r="D13823" s="1" t="s">
        <v>13</v>
      </c>
      <c r="E13823" s="1" t="s">
        <v>63</v>
      </c>
      <c r="F13823" s="1">
        <v>9416</v>
      </c>
      <c r="G13823" s="1" t="s">
        <v>64</v>
      </c>
      <c r="H13823" s="1" t="s">
        <v>133</v>
      </c>
      <c r="I13823" s="1" t="s">
        <v>97</v>
      </c>
      <c r="J13823" s="1" t="str" cm="1">
        <f t="array" ref="J13823">_xlfn.IFS(F13823="","missing",F13823&lt;0,"negative",F13823=0,"zero",AND(F13823&gt;=99999,MOD(F13823,9)=0),"99999 placeholder",AND(F13823&gt;$O$5,D13823="Expense"),"Expense outlier",AND(F13823&gt;$P$5,D13823="Income"),"Income outlier",TRUE,"valid")</f>
        <v>valid</v>
      </c>
      <c r="K13823" s="1" t="str">
        <f>_xlfn.XLOOKUP(I13823,[1]category_mapping!$F$2:$F$19,[1]category_mapping!$G$2:$G$19,E13823)</f>
        <v>health</v>
      </c>
      <c r="L13823" s="1" t="str">
        <f>IF(cleaning_working[[#This Row],[date]]="","Missing","Available")</f>
        <v>Available</v>
      </c>
    </row>
    <row r="13824" spans="1:12" x14ac:dyDescent="0.35">
      <c r="A13824" s="1" t="s">
        <v>13203</v>
      </c>
      <c r="B13824" s="1" t="s">
        <v>44</v>
      </c>
      <c r="C13824" s="3">
        <v>44907</v>
      </c>
      <c r="D13824" s="1" t="s">
        <v>13</v>
      </c>
      <c r="E13824" s="1" t="s">
        <v>39</v>
      </c>
      <c r="F13824" s="1">
        <v>2643</v>
      </c>
      <c r="G13824" s="1" t="s">
        <v>18</v>
      </c>
      <c r="H13824" s="1" t="s">
        <v>25</v>
      </c>
      <c r="I13824" s="1" t="s">
        <v>194</v>
      </c>
      <c r="J13824" s="1" t="str" cm="1">
        <f t="array" ref="J13824">_xlfn.IFS(F13824="","missing",F13824&lt;0,"negative",F13824=0,"zero",AND(F13824&gt;=99999,MOD(F13824,9)=0),"99999 placeholder",AND(F13824&gt;$O$5,D13824="Expense"),"Expense outlier",AND(F13824&gt;$P$5,D13824="Income"),"Income outlier",TRUE,"valid")</f>
        <v>valid</v>
      </c>
      <c r="K13824" s="1" t="str">
        <f>_xlfn.XLOOKUP(I13824,[1]category_mapping!$F$2:$F$19,[1]category_mapping!$G$2:$G$19,E13824)</f>
        <v>travel</v>
      </c>
      <c r="L13824" s="1" t="str">
        <f>IF(cleaning_working[[#This Row],[date]]="","Missing","Available")</f>
        <v>Available</v>
      </c>
    </row>
    <row r="13825" spans="1:12" x14ac:dyDescent="0.35">
      <c r="A13825" s="1" t="s">
        <v>13204</v>
      </c>
      <c r="B13825" s="1" t="s">
        <v>277</v>
      </c>
      <c r="C13825" s="3">
        <v>44594</v>
      </c>
      <c r="D13825" s="1" t="s">
        <v>13</v>
      </c>
      <c r="E13825" s="1" t="s">
        <v>24</v>
      </c>
      <c r="F13825" s="1">
        <v>21307</v>
      </c>
      <c r="G13825" s="1" t="s">
        <v>40</v>
      </c>
      <c r="H13825" s="1" t="s">
        <v>86</v>
      </c>
      <c r="I13825" s="1" t="s">
        <v>41</v>
      </c>
      <c r="J13825" s="1" t="str" cm="1">
        <f t="array" ref="J13825">_xlfn.IFS(F13825="","missing",F13825&lt;0,"negative",F13825=0,"zero",AND(F13825&gt;=99999,MOD(F13825,9)=0),"99999 placeholder",AND(F13825&gt;$O$5,D13825="Expense"),"Expense outlier",AND(F13825&gt;$P$5,D13825="Income"),"Income outlier",TRUE,"valid")</f>
        <v>Expense outlier</v>
      </c>
      <c r="K13825" s="1" t="str">
        <f>_xlfn.XLOOKUP(I13825,[1]category_mapping!$F$2:$F$19,[1]category_mapping!$G$2:$G$19,E13825)</f>
        <v>utilities</v>
      </c>
      <c r="L13825" s="1" t="str">
        <f>IF(cleaning_working[[#This Row],[date]]="","Missing","Available")</f>
        <v>Available</v>
      </c>
    </row>
    <row r="13826" spans="1:12" x14ac:dyDescent="0.35">
      <c r="A13826" s="1" t="s">
        <v>13205</v>
      </c>
      <c r="B13826" s="1" t="s">
        <v>329</v>
      </c>
      <c r="C13826" s="3">
        <v>44604</v>
      </c>
      <c r="D13826" s="1" t="s">
        <v>13</v>
      </c>
      <c r="E13826" s="1" t="s">
        <v>24</v>
      </c>
      <c r="F13826" s="1">
        <v>6882</v>
      </c>
      <c r="G13826" s="1" t="s">
        <v>64</v>
      </c>
      <c r="H13826" s="1" t="s">
        <v>86</v>
      </c>
      <c r="J13826" s="1" t="str" cm="1">
        <f t="array" ref="J13826">_xlfn.IFS(F13826="","missing",F13826&lt;0,"negative",F13826=0,"zero",AND(F13826&gt;=99999,MOD(F13826,9)=0),"99999 placeholder",AND(F13826&gt;$O$5,D13826="Expense"),"Expense outlier",AND(F13826&gt;$P$5,D13826="Income"),"Income outlier",TRUE,"valid")</f>
        <v>valid</v>
      </c>
      <c r="K13826" s="1" t="str">
        <f>_xlfn.XLOOKUP(I13826,[1]category_mapping!$F$2:$F$19,[1]category_mapping!$G$2:$G$19,E13826)</f>
        <v>rent</v>
      </c>
      <c r="L13826" s="1" t="str">
        <f>IF(cleaning_working[[#This Row],[date]]="","Missing","Available")</f>
        <v>Available</v>
      </c>
    </row>
    <row r="13827" spans="1:12" x14ac:dyDescent="0.35">
      <c r="A13827" s="1" t="s">
        <v>13206</v>
      </c>
      <c r="B13827" s="1" t="s">
        <v>379</v>
      </c>
      <c r="C13827" s="3">
        <v>44982</v>
      </c>
      <c r="D13827" s="1" t="s">
        <v>13</v>
      </c>
      <c r="E13827" s="1" t="s">
        <v>24</v>
      </c>
      <c r="F13827" s="1">
        <v>47746</v>
      </c>
      <c r="G13827" s="1" t="s">
        <v>32</v>
      </c>
      <c r="H13827" s="1" t="s">
        <v>25</v>
      </c>
      <c r="I13827" s="1" t="s">
        <v>97</v>
      </c>
      <c r="J13827" s="1" t="str" cm="1">
        <f t="array" ref="J13827">_xlfn.IFS(F13827="","missing",F13827&lt;0,"negative",F13827=0,"zero",AND(F13827&gt;=99999,MOD(F13827,9)=0),"99999 placeholder",AND(F13827&gt;$O$5,D13827="Expense"),"Expense outlier",AND(F13827&gt;$P$5,D13827="Income"),"Income outlier",TRUE,"valid")</f>
        <v>Expense outlier</v>
      </c>
      <c r="K13827" s="1" t="str">
        <f>_xlfn.XLOOKUP(I13827,[1]category_mapping!$F$2:$F$19,[1]category_mapping!$G$2:$G$19,E13827)</f>
        <v>health</v>
      </c>
      <c r="L13827" s="1" t="str">
        <f>IF(cleaning_working[[#This Row],[date]]="","Missing","Available")</f>
        <v>Available</v>
      </c>
    </row>
    <row r="13828" spans="1:12" x14ac:dyDescent="0.35">
      <c r="A13828" s="1" t="s">
        <v>8490</v>
      </c>
      <c r="B13828" s="1" t="s">
        <v>132</v>
      </c>
      <c r="C13828" s="3">
        <v>45645</v>
      </c>
      <c r="D13828" s="1" t="s">
        <v>13</v>
      </c>
      <c r="E13828" s="1" t="s">
        <v>39</v>
      </c>
      <c r="F13828" s="1">
        <v>2367</v>
      </c>
      <c r="G13828" s="1" t="s">
        <v>64</v>
      </c>
      <c r="H13828" s="1" t="s">
        <v>107</v>
      </c>
      <c r="I13828" s="1" t="s">
        <v>178</v>
      </c>
      <c r="J13828" s="1" t="str" cm="1">
        <f t="array" ref="J13828">_xlfn.IFS(F13828="","missing",F13828&lt;0,"negative",F13828=0,"zero",AND(F13828&gt;=99999,MOD(F13828,9)=0),"99999 placeholder",AND(F13828&gt;$O$5,D13828="Expense"),"Expense outlier",AND(F13828&gt;$P$5,D13828="Income"),"Income outlier",TRUE,"valid")</f>
        <v>valid</v>
      </c>
      <c r="K13828" s="1" t="str">
        <f>_xlfn.XLOOKUP(I13828,[1]category_mapping!$F$2:$F$19,[1]category_mapping!$G$2:$G$19,E13828)</f>
        <v>rent</v>
      </c>
      <c r="L13828" s="1" t="str">
        <f>IF(cleaning_working[[#This Row],[date]]="","Missing","Available")</f>
        <v>Available</v>
      </c>
    </row>
    <row r="13829" spans="1:12" x14ac:dyDescent="0.35">
      <c r="A13829" s="1" t="s">
        <v>13207</v>
      </c>
      <c r="B13829" s="1" t="s">
        <v>782</v>
      </c>
      <c r="C13829" s="3">
        <v>44212</v>
      </c>
      <c r="D13829" s="1" t="s">
        <v>13</v>
      </c>
      <c r="E13829" s="1" t="s">
        <v>39</v>
      </c>
      <c r="F13829" s="1">
        <v>2681</v>
      </c>
      <c r="G13829" s="1" t="s">
        <v>18</v>
      </c>
      <c r="H13829" s="1" t="s">
        <v>107</v>
      </c>
      <c r="J13829" s="1" t="str" cm="1">
        <f t="array" ref="J13829">_xlfn.IFS(F13829="","missing",F13829&lt;0,"negative",F13829=0,"zero",AND(F13829&gt;=99999,MOD(F13829,9)=0),"99999 placeholder",AND(F13829&gt;$O$5,D13829="Expense"),"Expense outlier",AND(F13829&gt;$P$5,D13829="Income"),"Income outlier",TRUE,"valid")</f>
        <v>valid</v>
      </c>
      <c r="K13829" s="1" t="str">
        <f>_xlfn.XLOOKUP(I13829,[1]category_mapping!$F$2:$F$19,[1]category_mapping!$G$2:$G$19,E13829)</f>
        <v>food</v>
      </c>
      <c r="L13829" s="1" t="str">
        <f>IF(cleaning_working[[#This Row],[date]]="","Missing","Available")</f>
        <v>Available</v>
      </c>
    </row>
    <row r="13830" spans="1:12" x14ac:dyDescent="0.35">
      <c r="A13830" s="1" t="s">
        <v>13208</v>
      </c>
      <c r="B13830" s="1" t="s">
        <v>44</v>
      </c>
      <c r="C13830" s="3">
        <v>44905</v>
      </c>
      <c r="D13830" s="1" t="s">
        <v>13</v>
      </c>
      <c r="E13830" s="1" t="s">
        <v>24</v>
      </c>
      <c r="F13830" s="1">
        <v>17147</v>
      </c>
      <c r="G13830" s="1" t="s">
        <v>32</v>
      </c>
      <c r="H13830" s="1" t="s">
        <v>26</v>
      </c>
      <c r="I13830" s="1" t="s">
        <v>41</v>
      </c>
      <c r="J13830" s="1" t="str" cm="1">
        <f t="array" ref="J13830">_xlfn.IFS(F13830="","missing",F13830&lt;0,"negative",F13830=0,"zero",AND(F13830&gt;=99999,MOD(F13830,9)=0),"99999 placeholder",AND(F13830&gt;$O$5,D13830="Expense"),"Expense outlier",AND(F13830&gt;$P$5,D13830="Income"),"Income outlier",TRUE,"valid")</f>
        <v>Expense outlier</v>
      </c>
      <c r="K13830" s="1" t="str">
        <f>_xlfn.XLOOKUP(I13830,[1]category_mapping!$F$2:$F$19,[1]category_mapping!$G$2:$G$19,E13830)</f>
        <v>utilities</v>
      </c>
      <c r="L13830" s="1" t="str">
        <f>IF(cleaning_working[[#This Row],[date]]="","Missing","Available")</f>
        <v>Available</v>
      </c>
    </row>
    <row r="13831" spans="1:12" x14ac:dyDescent="0.35">
      <c r="A13831" s="1" t="s">
        <v>13209</v>
      </c>
      <c r="B13831" s="1" t="s">
        <v>233</v>
      </c>
      <c r="C13831" s="3">
        <v>44339</v>
      </c>
      <c r="D13831" s="1" t="s">
        <v>13</v>
      </c>
      <c r="E13831" s="1" t="s">
        <v>96</v>
      </c>
      <c r="F13831" s="1">
        <v>2621</v>
      </c>
      <c r="G13831" s="1" t="s">
        <v>40</v>
      </c>
      <c r="H13831" s="1" t="s">
        <v>19</v>
      </c>
      <c r="I13831" s="1" t="s">
        <v>217</v>
      </c>
      <c r="J13831" s="1" t="str" cm="1">
        <f t="array" ref="J13831">_xlfn.IFS(F13831="","missing",F13831&lt;0,"negative",F13831=0,"zero",AND(F13831&gt;=99999,MOD(F13831,9)=0),"99999 placeholder",AND(F13831&gt;$O$5,D13831="Expense"),"Expense outlier",AND(F13831&gt;$P$5,D13831="Income"),"Income outlier",TRUE,"valid")</f>
        <v>valid</v>
      </c>
      <c r="K13831" s="1" t="str">
        <f>_xlfn.XLOOKUP(I13831,[1]category_mapping!$F$2:$F$19,[1]category_mapping!$G$2:$G$19,E13831)</f>
        <v>rent</v>
      </c>
      <c r="L13831" s="1" t="str">
        <f>IF(cleaning_working[[#This Row],[date]]="","Missing","Available")</f>
        <v>Available</v>
      </c>
    </row>
    <row r="13832" spans="1:12" x14ac:dyDescent="0.35">
      <c r="A13832" s="1" t="s">
        <v>13210</v>
      </c>
      <c r="B13832" s="1" t="s">
        <v>420</v>
      </c>
      <c r="C13832" s="3">
        <v>44657</v>
      </c>
      <c r="D13832" s="1" t="s">
        <v>13</v>
      </c>
      <c r="E13832" s="1" t="s">
        <v>24</v>
      </c>
      <c r="F13832" s="1">
        <v>21220</v>
      </c>
      <c r="G13832" s="1" t="s">
        <v>18</v>
      </c>
      <c r="H13832" s="1" t="s">
        <v>65</v>
      </c>
      <c r="I13832" s="1" t="s">
        <v>34</v>
      </c>
      <c r="J13832" s="1" t="str" cm="1">
        <f t="array" ref="J13832">_xlfn.IFS(F13832="","missing",F13832&lt;0,"negative",F13832=0,"zero",AND(F13832&gt;=99999,MOD(F13832,9)=0),"99999 placeholder",AND(F13832&gt;$O$5,D13832="Expense"),"Expense outlier",AND(F13832&gt;$P$5,D13832="Income"),"Income outlier",TRUE,"valid")</f>
        <v>Expense outlier</v>
      </c>
      <c r="K13832" s="1" t="str">
        <f>_xlfn.XLOOKUP(I13832,[1]category_mapping!$F$2:$F$19,[1]category_mapping!$G$2:$G$19,E13832)</f>
        <v>education</v>
      </c>
      <c r="L13832" s="1" t="str">
        <f>IF(cleaning_working[[#This Row],[date]]="","Missing","Available")</f>
        <v>Available</v>
      </c>
    </row>
    <row r="13833" spans="1:12" x14ac:dyDescent="0.35">
      <c r="A13833" s="1" t="s">
        <v>13211</v>
      </c>
      <c r="B13833" s="1" t="s">
        <v>790</v>
      </c>
      <c r="C13833" s="3">
        <v>45555</v>
      </c>
      <c r="D13833" s="1" t="s">
        <v>13</v>
      </c>
      <c r="E13833" s="1" t="s">
        <v>17</v>
      </c>
      <c r="F13833" s="1">
        <v>7706</v>
      </c>
      <c r="G13833" s="1" t="s">
        <v>40</v>
      </c>
      <c r="H13833" s="1" t="s">
        <v>52</v>
      </c>
      <c r="I13833" s="1" t="s">
        <v>49</v>
      </c>
      <c r="J13833" s="1" t="str" cm="1">
        <f t="array" ref="J13833">_xlfn.IFS(F13833="","missing",F13833&lt;0,"negative",F13833=0,"zero",AND(F13833&gt;=99999,MOD(F13833,9)=0),"99999 placeholder",AND(F13833&gt;$O$5,D13833="Expense"),"Expense outlier",AND(F13833&gt;$P$5,D13833="Income"),"Income outlier",TRUE,"valid")</f>
        <v>valid</v>
      </c>
      <c r="K13833" s="1" t="str">
        <f>_xlfn.XLOOKUP(I13833,[1]category_mapping!$F$2:$F$19,[1]category_mapping!$G$2:$G$19,E13833)</f>
        <v>education</v>
      </c>
      <c r="L13833" s="1" t="str">
        <f>IF(cleaning_working[[#This Row],[date]]="","Missing","Available")</f>
        <v>Available</v>
      </c>
    </row>
    <row r="13834" spans="1:12" x14ac:dyDescent="0.35">
      <c r="A13834" s="1" t="s">
        <v>13212</v>
      </c>
      <c r="B13834" s="1" t="s">
        <v>187</v>
      </c>
      <c r="C13834" s="3">
        <v>44970</v>
      </c>
      <c r="D13834" s="1" t="s">
        <v>13</v>
      </c>
      <c r="E13834" s="1" t="s">
        <v>104</v>
      </c>
      <c r="F13834" s="1">
        <v>6681</v>
      </c>
      <c r="G13834" s="1" t="s">
        <v>40</v>
      </c>
      <c r="H13834" s="1" t="s">
        <v>65</v>
      </c>
      <c r="I13834" s="1" t="s">
        <v>46</v>
      </c>
      <c r="J13834" s="1" t="str" cm="1">
        <f t="array" ref="J13834">_xlfn.IFS(F13834="","missing",F13834&lt;0,"negative",F13834=0,"zero",AND(F13834&gt;=99999,MOD(F13834,9)=0),"99999 placeholder",AND(F13834&gt;$O$5,D13834="Expense"),"Expense outlier",AND(F13834&gt;$P$5,D13834="Income"),"Income outlier",TRUE,"valid")</f>
        <v>valid</v>
      </c>
      <c r="K13834" s="1" t="str">
        <f>_xlfn.XLOOKUP(I13834,[1]category_mapping!$F$2:$F$19,[1]category_mapping!$G$2:$G$19,E13834)</f>
        <v>health</v>
      </c>
      <c r="L13834" s="1" t="str">
        <f>IF(cleaning_working[[#This Row],[date]]="","Missing","Available")</f>
        <v>Available</v>
      </c>
    </row>
    <row r="13835" spans="1:12" x14ac:dyDescent="0.35">
      <c r="A13835" s="1" t="s">
        <v>13213</v>
      </c>
      <c r="B13835" s="1" t="s">
        <v>146</v>
      </c>
      <c r="C13835" s="3">
        <v>45301</v>
      </c>
      <c r="D13835" s="1" t="s">
        <v>13</v>
      </c>
      <c r="E13835" s="1" t="s">
        <v>24</v>
      </c>
      <c r="F13835" s="1">
        <v>7773</v>
      </c>
      <c r="G13835" s="1" t="s">
        <v>18</v>
      </c>
      <c r="H13835" s="1" t="s">
        <v>107</v>
      </c>
      <c r="I13835" s="1" t="s">
        <v>93</v>
      </c>
      <c r="J13835" s="1" t="str" cm="1">
        <f t="array" ref="J13835">_xlfn.IFS(F13835="","missing",F13835&lt;0,"negative",F13835=0,"zero",AND(F13835&gt;=99999,MOD(F13835,9)=0),"99999 placeholder",AND(F13835&gt;$O$5,D13835="Expense"),"Expense outlier",AND(F13835&gt;$P$5,D13835="Income"),"Income outlier",TRUE,"valid")</f>
        <v>valid</v>
      </c>
      <c r="K13835" s="1" t="str">
        <f>_xlfn.XLOOKUP(I13835,[1]category_mapping!$F$2:$F$19,[1]category_mapping!$G$2:$G$19,E13835)</f>
        <v>rent</v>
      </c>
      <c r="L13835" s="1" t="str">
        <f>IF(cleaning_working[[#This Row],[date]]="","Missing","Available")</f>
        <v>Available</v>
      </c>
    </row>
    <row r="13836" spans="1:12" x14ac:dyDescent="0.35">
      <c r="A13836" s="1" t="s">
        <v>13214</v>
      </c>
      <c r="B13836" s="1" t="s">
        <v>62</v>
      </c>
      <c r="C13836" s="3">
        <v>44678</v>
      </c>
      <c r="D13836" s="1" t="s">
        <v>13</v>
      </c>
      <c r="E13836" s="1" t="s">
        <v>45</v>
      </c>
      <c r="F13836" s="1">
        <v>9734</v>
      </c>
      <c r="G13836" s="1" t="s">
        <v>25</v>
      </c>
      <c r="H13836" s="1" t="s">
        <v>86</v>
      </c>
      <c r="I13836" s="1" t="s">
        <v>93</v>
      </c>
      <c r="J13836" s="1" t="str" cm="1">
        <f t="array" ref="J13836">_xlfn.IFS(F13836="","missing",F13836&lt;0,"negative",F13836=0,"zero",AND(F13836&gt;=99999,MOD(F13836,9)=0),"99999 placeholder",AND(F13836&gt;$O$5,D13836="Expense"),"Expense outlier",AND(F13836&gt;$P$5,D13836="Income"),"Income outlier",TRUE,"valid")</f>
        <v>valid</v>
      </c>
      <c r="K13836" s="1" t="str">
        <f>_xlfn.XLOOKUP(I13836,[1]category_mapping!$F$2:$F$19,[1]category_mapping!$G$2:$G$19,E13836)</f>
        <v>entertainment</v>
      </c>
      <c r="L13836" s="1" t="str">
        <f>IF(cleaning_working[[#This Row],[date]]="","Missing","Available")</f>
        <v>Available</v>
      </c>
    </row>
    <row r="13837" spans="1:12" x14ac:dyDescent="0.35">
      <c r="A13837" s="1" t="s">
        <v>13215</v>
      </c>
      <c r="B13837" s="1" t="s">
        <v>187</v>
      </c>
      <c r="C13837" s="3">
        <v>45159</v>
      </c>
      <c r="D13837" s="1" t="s">
        <v>13</v>
      </c>
      <c r="E13837" s="1" t="s">
        <v>63</v>
      </c>
      <c r="F13837" s="1">
        <v>4621</v>
      </c>
      <c r="G13837" s="1" t="s">
        <v>40</v>
      </c>
      <c r="H13837" s="1" t="s">
        <v>133</v>
      </c>
      <c r="I13837" s="1" t="s">
        <v>80</v>
      </c>
      <c r="J13837" s="1" t="str" cm="1">
        <f t="array" ref="J13837">_xlfn.IFS(F13837="","missing",F13837&lt;0,"negative",F13837=0,"zero",AND(F13837&gt;=99999,MOD(F13837,9)=0),"99999 placeholder",AND(F13837&gt;$O$5,D13837="Expense"),"Expense outlier",AND(F13837&gt;$P$5,D13837="Income"),"Income outlier",TRUE,"valid")</f>
        <v>valid</v>
      </c>
      <c r="K13837" s="1" t="str">
        <f>_xlfn.XLOOKUP(I13837,[1]category_mapping!$F$2:$F$19,[1]category_mapping!$G$2:$G$19,E13837)</f>
        <v>food</v>
      </c>
      <c r="L13837" s="1" t="str">
        <f>IF(cleaning_working[[#This Row],[date]]="","Missing","Available")</f>
        <v>Available</v>
      </c>
    </row>
    <row r="13838" spans="1:12" x14ac:dyDescent="0.35">
      <c r="A13838" s="1" t="s">
        <v>13216</v>
      </c>
      <c r="B13838" s="1" t="s">
        <v>362</v>
      </c>
      <c r="C13838" s="3">
        <v>44779</v>
      </c>
      <c r="D13838" s="1" t="s">
        <v>13</v>
      </c>
      <c r="E13838" s="1" t="s">
        <v>39</v>
      </c>
      <c r="F13838" s="1">
        <v>8721</v>
      </c>
      <c r="G13838" s="1" t="s">
        <v>64</v>
      </c>
      <c r="H13838" s="1" t="s">
        <v>33</v>
      </c>
      <c r="I13838" s="1" t="s">
        <v>20</v>
      </c>
      <c r="J13838" s="1" t="str" cm="1">
        <f t="array" ref="J13838">_xlfn.IFS(F13838="","missing",F13838&lt;0,"negative",F13838=0,"zero",AND(F13838&gt;=99999,MOD(F13838,9)=0),"99999 placeholder",AND(F13838&gt;$O$5,D13838="Expense"),"Expense outlier",AND(F13838&gt;$P$5,D13838="Income"),"Income outlier",TRUE,"valid")</f>
        <v>valid</v>
      </c>
      <c r="K13838" s="1" t="str">
        <f>_xlfn.XLOOKUP(I13838,[1]category_mapping!$F$2:$F$19,[1]category_mapping!$G$2:$G$19,E13838)</f>
        <v>entertainment</v>
      </c>
      <c r="L13838" s="1" t="str">
        <f>IF(cleaning_working[[#This Row],[date]]="","Missing","Available")</f>
        <v>Available</v>
      </c>
    </row>
    <row r="13839" spans="1:12" x14ac:dyDescent="0.35">
      <c r="A13839" s="1" t="s">
        <v>13217</v>
      </c>
      <c r="B13839" s="1" t="s">
        <v>152</v>
      </c>
      <c r="C13839" s="3">
        <v>44487</v>
      </c>
      <c r="D13839" s="1" t="s">
        <v>13</v>
      </c>
      <c r="E13839" s="1" t="s">
        <v>39</v>
      </c>
      <c r="F13839" s="1">
        <v>7901</v>
      </c>
      <c r="G13839" s="1" t="s">
        <v>32</v>
      </c>
      <c r="H13839" s="1" t="s">
        <v>25</v>
      </c>
      <c r="I13839" s="1" t="s">
        <v>217</v>
      </c>
      <c r="J13839" s="1" t="str" cm="1">
        <f t="array" ref="J13839">_xlfn.IFS(F13839="","missing",F13839&lt;0,"negative",F13839=0,"zero",AND(F13839&gt;=99999,MOD(F13839,9)=0),"99999 placeholder",AND(F13839&gt;$O$5,D13839="Expense"),"Expense outlier",AND(F13839&gt;$P$5,D13839="Income"),"Income outlier",TRUE,"valid")</f>
        <v>valid</v>
      </c>
      <c r="K13839" s="1" t="str">
        <f>_xlfn.XLOOKUP(I13839,[1]category_mapping!$F$2:$F$19,[1]category_mapping!$G$2:$G$19,E13839)</f>
        <v>rent</v>
      </c>
      <c r="L13839" s="1" t="str">
        <f>IF(cleaning_working[[#This Row],[date]]="","Missing","Available")</f>
        <v>Available</v>
      </c>
    </row>
    <row r="13840" spans="1:12" x14ac:dyDescent="0.35">
      <c r="A13840" s="1" t="s">
        <v>13218</v>
      </c>
      <c r="B13840" s="1" t="s">
        <v>198</v>
      </c>
      <c r="C13840" s="3">
        <v>45198</v>
      </c>
      <c r="D13840" s="1" t="s">
        <v>13</v>
      </c>
      <c r="E13840" s="1" t="s">
        <v>104</v>
      </c>
      <c r="F13840" s="1">
        <v>5275</v>
      </c>
      <c r="G13840" s="1" t="s">
        <v>64</v>
      </c>
      <c r="H13840" s="1" t="s">
        <v>65</v>
      </c>
      <c r="I13840" s="1" t="s">
        <v>217</v>
      </c>
      <c r="J13840" s="1" t="str" cm="1">
        <f t="array" ref="J13840">_xlfn.IFS(F13840="","missing",F13840&lt;0,"negative",F13840=0,"zero",AND(F13840&gt;=99999,MOD(F13840,9)=0),"99999 placeholder",AND(F13840&gt;$O$5,D13840="Expense"),"Expense outlier",AND(F13840&gt;$P$5,D13840="Income"),"Income outlier",TRUE,"valid")</f>
        <v>valid</v>
      </c>
      <c r="K13840" s="1" t="str">
        <f>_xlfn.XLOOKUP(I13840,[1]category_mapping!$F$2:$F$19,[1]category_mapping!$G$2:$G$19,E13840)</f>
        <v>rent</v>
      </c>
      <c r="L13840" s="1" t="str">
        <f>IF(cleaning_working[[#This Row],[date]]="","Missing","Available")</f>
        <v>Available</v>
      </c>
    </row>
    <row r="13841" spans="1:12" x14ac:dyDescent="0.35">
      <c r="A13841" s="1" t="s">
        <v>11979</v>
      </c>
      <c r="B13841" s="1" t="s">
        <v>75</v>
      </c>
      <c r="C13841" s="3">
        <v>45272</v>
      </c>
      <c r="D13841" s="1" t="s">
        <v>13</v>
      </c>
      <c r="E13841" s="1" t="s">
        <v>96</v>
      </c>
      <c r="F13841" s="1">
        <v>8801</v>
      </c>
      <c r="G13841" s="1" t="s">
        <v>32</v>
      </c>
      <c r="H13841" s="1" t="s">
        <v>19</v>
      </c>
      <c r="I13841" s="1" t="s">
        <v>162</v>
      </c>
      <c r="J13841" s="1" t="str" cm="1">
        <f t="array" ref="J13841">_xlfn.IFS(F13841="","missing",F13841&lt;0,"negative",F13841=0,"zero",AND(F13841&gt;=99999,MOD(F13841,9)=0),"99999 placeholder",AND(F13841&gt;$O$5,D13841="Expense"),"Expense outlier",AND(F13841&gt;$P$5,D13841="Income"),"Income outlier",TRUE,"valid")</f>
        <v>valid</v>
      </c>
      <c r="K13841" s="1" t="str">
        <f>_xlfn.XLOOKUP(I13841,[1]category_mapping!$F$2:$F$19,[1]category_mapping!$G$2:$G$19,E13841)</f>
        <v>travel</v>
      </c>
      <c r="L13841" s="1" t="str">
        <f>IF(cleaning_working[[#This Row],[date]]="","Missing","Available")</f>
        <v>Available</v>
      </c>
    </row>
    <row r="13842" spans="1:12" x14ac:dyDescent="0.35">
      <c r="A13842" s="1" t="s">
        <v>13219</v>
      </c>
      <c r="B13842" s="1" t="s">
        <v>101</v>
      </c>
      <c r="C13842" s="3">
        <v>45093</v>
      </c>
      <c r="D13842" s="1" t="s">
        <v>13</v>
      </c>
      <c r="E13842" s="1" t="s">
        <v>45</v>
      </c>
      <c r="F13842" s="1">
        <v>2196</v>
      </c>
      <c r="G13842" s="1" t="s">
        <v>32</v>
      </c>
      <c r="H13842" s="1" t="s">
        <v>65</v>
      </c>
      <c r="I13842" s="1" t="s">
        <v>226</v>
      </c>
      <c r="J13842" s="1" t="str" cm="1">
        <f t="array" ref="J13842">_xlfn.IFS(F13842="","missing",F13842&lt;0,"negative",F13842=0,"zero",AND(F13842&gt;=99999,MOD(F13842,9)=0),"99999 placeholder",AND(F13842&gt;$O$5,D13842="Expense"),"Expense outlier",AND(F13842&gt;$P$5,D13842="Income"),"Income outlier",TRUE,"valid")</f>
        <v>valid</v>
      </c>
      <c r="K13842" s="1" t="str">
        <f>_xlfn.XLOOKUP(I13842,[1]category_mapping!$F$2:$F$19,[1]category_mapping!$G$2:$G$19,E13842)</f>
        <v>savings</v>
      </c>
      <c r="L13842" s="1" t="str">
        <f>IF(cleaning_working[[#This Row],[date]]="","Missing","Available")</f>
        <v>Available</v>
      </c>
    </row>
    <row r="13843" spans="1:12" x14ac:dyDescent="0.35">
      <c r="A13843" s="1" t="s">
        <v>13220</v>
      </c>
      <c r="B13843" s="1" t="s">
        <v>125</v>
      </c>
      <c r="C13843" s="3">
        <v>44666</v>
      </c>
      <c r="D13843" s="1" t="s">
        <v>14</v>
      </c>
      <c r="E13843" s="1" t="s">
        <v>57</v>
      </c>
      <c r="F13843" s="1">
        <v>18123</v>
      </c>
      <c r="G13843" s="1" t="s">
        <v>32</v>
      </c>
      <c r="H13843" s="1" t="s">
        <v>19</v>
      </c>
      <c r="I13843" s="1" t="s">
        <v>170</v>
      </c>
      <c r="J13843" s="1" t="str" cm="1">
        <f t="array" ref="J13843">_xlfn.IFS(F13843="","missing",F13843&lt;0,"negative",F13843=0,"zero",AND(F13843&gt;=99999,MOD(F13843,9)=0),"99999 placeholder",AND(F13843&gt;$O$5,D13843="Expense"),"Expense outlier",AND(F13843&gt;$P$5,D13843="Income"),"Income outlier",TRUE,"valid")</f>
        <v>valid</v>
      </c>
      <c r="K13843" s="1" t="str">
        <f>_xlfn.XLOOKUP(I13843,[1]category_mapping!$F$2:$F$19,[1]category_mapping!$G$2:$G$19,E13843)</f>
        <v>health</v>
      </c>
      <c r="L13843" s="1" t="str">
        <f>IF(cleaning_working[[#This Row],[date]]="","Missing","Available")</f>
        <v>Available</v>
      </c>
    </row>
    <row r="13844" spans="1:12" x14ac:dyDescent="0.35">
      <c r="A13844" s="1" t="s">
        <v>13221</v>
      </c>
      <c r="B13844" s="1" t="s">
        <v>16</v>
      </c>
      <c r="C13844" s="3">
        <v>44203</v>
      </c>
      <c r="D13844" s="1" t="s">
        <v>13</v>
      </c>
      <c r="E13844" s="1" t="s">
        <v>45</v>
      </c>
      <c r="F13844" s="1">
        <v>5980</v>
      </c>
      <c r="G13844" s="1" t="s">
        <v>32</v>
      </c>
      <c r="H13844" s="1" t="s">
        <v>26</v>
      </c>
      <c r="I13844" s="1" t="s">
        <v>134</v>
      </c>
      <c r="J13844" s="1" t="str" cm="1">
        <f t="array" ref="J13844">_xlfn.IFS(F13844="","missing",F13844&lt;0,"negative",F13844=0,"zero",AND(F13844&gt;=99999,MOD(F13844,9)=0),"99999 placeholder",AND(F13844&gt;$O$5,D13844="Expense"),"Expense outlier",AND(F13844&gt;$P$5,D13844="Income"),"Income outlier",TRUE,"valid")</f>
        <v>valid</v>
      </c>
      <c r="K13844" s="1" t="str">
        <f>_xlfn.XLOOKUP(I13844,[1]category_mapping!$F$2:$F$19,[1]category_mapping!$G$2:$G$19,E13844)</f>
        <v>education</v>
      </c>
      <c r="L13844" s="1" t="str">
        <f>IF(cleaning_working[[#This Row],[date]]="","Missing","Available")</f>
        <v>Available</v>
      </c>
    </row>
    <row r="13845" spans="1:12" x14ac:dyDescent="0.35">
      <c r="A13845" s="1" t="s">
        <v>13222</v>
      </c>
      <c r="B13845" s="1" t="s">
        <v>306</v>
      </c>
      <c r="C13845" s="3">
        <v>44240</v>
      </c>
      <c r="D13845" s="1" t="s">
        <v>13</v>
      </c>
      <c r="E13845" s="1" t="s">
        <v>24</v>
      </c>
      <c r="F13845" s="1">
        <v>13715</v>
      </c>
      <c r="G13845" s="1" t="s">
        <v>32</v>
      </c>
      <c r="H13845" s="1" t="s">
        <v>25</v>
      </c>
      <c r="I13845" s="1" t="s">
        <v>20</v>
      </c>
      <c r="J13845" s="1" t="str" cm="1">
        <f t="array" ref="J13845">_xlfn.IFS(F13845="","missing",F13845&lt;0,"negative",F13845=0,"zero",AND(F13845&gt;=99999,MOD(F13845,9)=0),"99999 placeholder",AND(F13845&gt;$O$5,D13845="Expense"),"Expense outlier",AND(F13845&gt;$P$5,D13845="Income"),"Income outlier",TRUE,"valid")</f>
        <v>valid</v>
      </c>
      <c r="K13845" s="1" t="str">
        <f>_xlfn.XLOOKUP(I13845,[1]category_mapping!$F$2:$F$19,[1]category_mapping!$G$2:$G$19,E13845)</f>
        <v>entertainment</v>
      </c>
      <c r="L13845" s="1" t="str">
        <f>IF(cleaning_working[[#This Row],[date]]="","Missing","Available")</f>
        <v>Available</v>
      </c>
    </row>
    <row r="13846" spans="1:12" x14ac:dyDescent="0.35">
      <c r="A13846" s="1" t="s">
        <v>9999</v>
      </c>
      <c r="B13846" s="1" t="s">
        <v>345</v>
      </c>
      <c r="C13846" s="3">
        <v>45105</v>
      </c>
      <c r="D13846" s="1" t="s">
        <v>13</v>
      </c>
      <c r="E13846" s="1" t="s">
        <v>17</v>
      </c>
      <c r="F13846" s="1">
        <v>9690</v>
      </c>
      <c r="G13846" s="1" t="s">
        <v>64</v>
      </c>
      <c r="H13846" s="1" t="s">
        <v>86</v>
      </c>
      <c r="I13846" s="1" t="s">
        <v>20</v>
      </c>
      <c r="J13846" s="1" t="str" cm="1">
        <f t="array" ref="J13846">_xlfn.IFS(F13846="","missing",F13846&lt;0,"negative",F13846=0,"zero",AND(F13846&gt;=99999,MOD(F13846,9)=0),"99999 placeholder",AND(F13846&gt;$O$5,D13846="Expense"),"Expense outlier",AND(F13846&gt;$P$5,D13846="Income"),"Income outlier",TRUE,"valid")</f>
        <v>valid</v>
      </c>
      <c r="K13846" s="1" t="str">
        <f>_xlfn.XLOOKUP(I13846,[1]category_mapping!$F$2:$F$19,[1]category_mapping!$G$2:$G$19,E13846)</f>
        <v>entertainment</v>
      </c>
      <c r="L13846" s="1" t="str">
        <f>IF(cleaning_working[[#This Row],[date]]="","Missing","Available")</f>
        <v>Available</v>
      </c>
    </row>
    <row r="13847" spans="1:12" x14ac:dyDescent="0.35">
      <c r="A13847" s="1" t="s">
        <v>5373</v>
      </c>
      <c r="B13847" s="1" t="s">
        <v>402</v>
      </c>
      <c r="C13847" s="3">
        <v>45102</v>
      </c>
      <c r="D13847" s="1" t="s">
        <v>14</v>
      </c>
      <c r="E13847" s="1" t="s">
        <v>70</v>
      </c>
      <c r="F13847" s="1">
        <v>63122</v>
      </c>
      <c r="G13847" s="1" t="s">
        <v>32</v>
      </c>
      <c r="H13847" s="1" t="s">
        <v>86</v>
      </c>
      <c r="I13847" s="1" t="s">
        <v>80</v>
      </c>
      <c r="J13847" s="1" t="str" cm="1">
        <f t="array" ref="J13847">_xlfn.IFS(F13847="","missing",F13847&lt;0,"negative",F13847=0,"zero",AND(F13847&gt;=99999,MOD(F13847,9)=0),"99999 placeholder",AND(F13847&gt;$O$5,D13847="Expense"),"Expense outlier",AND(F13847&gt;$P$5,D13847="Income"),"Income outlier",TRUE,"valid")</f>
        <v>valid</v>
      </c>
      <c r="K13847" s="1" t="str">
        <f>_xlfn.XLOOKUP(I13847,[1]category_mapping!$F$2:$F$19,[1]category_mapping!$G$2:$G$19,E13847)</f>
        <v>food</v>
      </c>
      <c r="L13847" s="1" t="str">
        <f>IF(cleaning_working[[#This Row],[date]]="","Missing","Available")</f>
        <v>Available</v>
      </c>
    </row>
    <row r="13848" spans="1:12" x14ac:dyDescent="0.35">
      <c r="A13848" s="1" t="s">
        <v>13223</v>
      </c>
      <c r="B13848" s="1" t="s">
        <v>111</v>
      </c>
      <c r="C13848" s="3">
        <v>45359</v>
      </c>
      <c r="D13848" s="1" t="s">
        <v>14</v>
      </c>
      <c r="E13848" s="1" t="s">
        <v>57</v>
      </c>
      <c r="F13848" s="1">
        <v>63957</v>
      </c>
      <c r="G13848" s="1" t="s">
        <v>18</v>
      </c>
      <c r="H13848" s="1" t="s">
        <v>52</v>
      </c>
      <c r="I13848" s="1" t="s">
        <v>97</v>
      </c>
      <c r="J13848" s="1" t="str" cm="1">
        <f t="array" ref="J13848">_xlfn.IFS(F13848="","missing",F13848&lt;0,"negative",F13848=0,"zero",AND(F13848&gt;=99999,MOD(F13848,9)=0),"99999 placeholder",AND(F13848&gt;$O$5,D13848="Expense"),"Expense outlier",AND(F13848&gt;$P$5,D13848="Income"),"Income outlier",TRUE,"valid")</f>
        <v>valid</v>
      </c>
      <c r="K13848" s="1" t="str">
        <f>_xlfn.XLOOKUP(I13848,[1]category_mapping!$F$2:$F$19,[1]category_mapping!$G$2:$G$19,E13848)</f>
        <v>health</v>
      </c>
      <c r="L13848" s="1" t="str">
        <f>IF(cleaning_working[[#This Row],[date]]="","Missing","Available")</f>
        <v>Available</v>
      </c>
    </row>
    <row r="13849" spans="1:12" x14ac:dyDescent="0.35">
      <c r="A13849" s="1" t="s">
        <v>13224</v>
      </c>
      <c r="B13849" s="1" t="s">
        <v>146</v>
      </c>
      <c r="C13849" s="3">
        <v>45074</v>
      </c>
      <c r="D13849" s="1" t="s">
        <v>13</v>
      </c>
      <c r="E13849" s="1" t="s">
        <v>104</v>
      </c>
      <c r="F13849" s="1">
        <v>4000</v>
      </c>
      <c r="G13849" s="1" t="s">
        <v>18</v>
      </c>
      <c r="H13849" s="1" t="s">
        <v>107</v>
      </c>
      <c r="I13849" s="1" t="s">
        <v>66</v>
      </c>
      <c r="J13849" s="1" t="str" cm="1">
        <f t="array" ref="J13849">_xlfn.IFS(F13849="","missing",F13849&lt;0,"negative",F13849=0,"zero",AND(F13849&gt;=99999,MOD(F13849,9)=0),"99999 placeholder",AND(F13849&gt;$O$5,D13849="Expense"),"Expense outlier",AND(F13849&gt;$P$5,D13849="Income"),"Income outlier",TRUE,"valid")</f>
        <v>valid</v>
      </c>
      <c r="K13849" s="1" t="str">
        <f>_xlfn.XLOOKUP(I13849,[1]category_mapping!$F$2:$F$19,[1]category_mapping!$G$2:$G$19,E13849)</f>
        <v>food</v>
      </c>
      <c r="L13849" s="1" t="str">
        <f>IF(cleaning_working[[#This Row],[date]]="","Missing","Available")</f>
        <v>Available</v>
      </c>
    </row>
    <row r="13850" spans="1:12" x14ac:dyDescent="0.35">
      <c r="A13850" s="1" t="s">
        <v>13225</v>
      </c>
      <c r="B13850" s="1" t="s">
        <v>782</v>
      </c>
      <c r="C13850" s="3">
        <v>44424</v>
      </c>
      <c r="D13850" s="1" t="s">
        <v>13</v>
      </c>
      <c r="E13850" s="1" t="s">
        <v>39</v>
      </c>
      <c r="F13850" s="1">
        <v>8149</v>
      </c>
      <c r="G13850" s="1" t="s">
        <v>40</v>
      </c>
      <c r="H13850" s="1" t="s">
        <v>83</v>
      </c>
      <c r="I13850" s="1" t="s">
        <v>178</v>
      </c>
      <c r="J13850" s="1" t="str" cm="1">
        <f t="array" ref="J13850">_xlfn.IFS(F13850="","missing",F13850&lt;0,"negative",F13850=0,"zero",AND(F13850&gt;=99999,MOD(F13850,9)=0),"99999 placeholder",AND(F13850&gt;$O$5,D13850="Expense"),"Expense outlier",AND(F13850&gt;$P$5,D13850="Income"),"Income outlier",TRUE,"valid")</f>
        <v>valid</v>
      </c>
      <c r="K13850" s="1" t="str">
        <f>_xlfn.XLOOKUP(I13850,[1]category_mapping!$F$2:$F$19,[1]category_mapping!$G$2:$G$19,E13850)</f>
        <v>rent</v>
      </c>
      <c r="L13850" s="1" t="str">
        <f>IF(cleaning_working[[#This Row],[date]]="","Missing","Available")</f>
        <v>Available</v>
      </c>
    </row>
    <row r="13851" spans="1:12" x14ac:dyDescent="0.35">
      <c r="A13851" s="1" t="s">
        <v>13226</v>
      </c>
      <c r="B13851" s="1" t="s">
        <v>212</v>
      </c>
      <c r="C13851" s="3">
        <v>45566</v>
      </c>
      <c r="D13851" s="1" t="s">
        <v>14</v>
      </c>
      <c r="E13851" s="1" t="s">
        <v>31</v>
      </c>
      <c r="F13851" s="1">
        <v>17940</v>
      </c>
      <c r="G13851" s="1" t="s">
        <v>40</v>
      </c>
      <c r="H13851" s="1" t="s">
        <v>83</v>
      </c>
      <c r="J13851" s="1" t="str" cm="1">
        <f t="array" ref="J13851">_xlfn.IFS(F13851="","missing",F13851&lt;0,"negative",F13851=0,"zero",AND(F13851&gt;=99999,MOD(F13851,9)=0),"99999 placeholder",AND(F13851&gt;$O$5,D13851="Expense"),"Expense outlier",AND(F13851&gt;$P$5,D13851="Income"),"Income outlier",TRUE,"valid")</f>
        <v>valid</v>
      </c>
      <c r="K13851" s="1" t="str">
        <f>_xlfn.XLOOKUP(I13851,[1]category_mapping!$F$2:$F$19,[1]category_mapping!$G$2:$G$19,E13851)</f>
        <v>freelance</v>
      </c>
      <c r="L13851" s="1" t="str">
        <f>IF(cleaning_working[[#This Row],[date]]="","Missing","Available")</f>
        <v>Available</v>
      </c>
    </row>
    <row r="13852" spans="1:12" x14ac:dyDescent="0.35">
      <c r="A13852" s="1" t="s">
        <v>13227</v>
      </c>
      <c r="B13852" s="1" t="s">
        <v>420</v>
      </c>
      <c r="C13852" s="3">
        <v>45612</v>
      </c>
      <c r="D13852" s="1" t="s">
        <v>13</v>
      </c>
      <c r="E13852" s="1" t="s">
        <v>96</v>
      </c>
      <c r="F13852" s="1">
        <v>4864</v>
      </c>
      <c r="G13852" s="1" t="s">
        <v>64</v>
      </c>
      <c r="H13852" s="1" t="s">
        <v>86</v>
      </c>
      <c r="J13852" s="1" t="str" cm="1">
        <f t="array" ref="J13852">_xlfn.IFS(F13852="","missing",F13852&lt;0,"negative",F13852=0,"zero",AND(F13852&gt;=99999,MOD(F13852,9)=0),"99999 placeholder",AND(F13852&gt;$O$5,D13852="Expense"),"Expense outlier",AND(F13852&gt;$P$5,D13852="Income"),"Income outlier",TRUE,"valid")</f>
        <v>valid</v>
      </c>
      <c r="K13852" s="1" t="str">
        <f>_xlfn.XLOOKUP(I13852,[1]category_mapping!$F$2:$F$19,[1]category_mapping!$G$2:$G$19,E13852)</f>
        <v>travel</v>
      </c>
      <c r="L13852" s="1" t="str">
        <f>IF(cleaning_working[[#This Row],[date]]="","Missing","Available")</f>
        <v>Available</v>
      </c>
    </row>
    <row r="13853" spans="1:12" x14ac:dyDescent="0.35">
      <c r="A13853" s="1" t="s">
        <v>13228</v>
      </c>
      <c r="B13853" s="1" t="s">
        <v>241</v>
      </c>
      <c r="C13853" s="3">
        <v>44843</v>
      </c>
      <c r="D13853" s="1" t="s">
        <v>13</v>
      </c>
      <c r="E13853" s="1" t="s">
        <v>63</v>
      </c>
      <c r="F13853" s="1">
        <v>249</v>
      </c>
      <c r="G13853" s="1" t="s">
        <v>18</v>
      </c>
      <c r="H13853" s="1" t="s">
        <v>65</v>
      </c>
      <c r="I13853" s="1" t="s">
        <v>66</v>
      </c>
      <c r="J13853" s="1" t="str" cm="1">
        <f t="array" ref="J13853">_xlfn.IFS(F13853="","missing",F13853&lt;0,"negative",F13853=0,"zero",AND(F13853&gt;=99999,MOD(F13853,9)=0),"99999 placeholder",AND(F13853&gt;$O$5,D13853="Expense"),"Expense outlier",AND(F13853&gt;$P$5,D13853="Income"),"Income outlier",TRUE,"valid")</f>
        <v>valid</v>
      </c>
      <c r="K13853" s="1" t="str">
        <f>_xlfn.XLOOKUP(I13853,[1]category_mapping!$F$2:$F$19,[1]category_mapping!$G$2:$G$19,E13853)</f>
        <v>food</v>
      </c>
      <c r="L13853" s="1" t="str">
        <f>IF(cleaning_working[[#This Row],[date]]="","Missing","Available")</f>
        <v>Available</v>
      </c>
    </row>
    <row r="13854" spans="1:12" x14ac:dyDescent="0.35">
      <c r="A13854" s="1" t="s">
        <v>13229</v>
      </c>
      <c r="B13854" s="1" t="s">
        <v>686</v>
      </c>
      <c r="C13854" s="3">
        <v>44979</v>
      </c>
      <c r="D13854" s="1" t="s">
        <v>14</v>
      </c>
      <c r="E13854" s="1" t="s">
        <v>70</v>
      </c>
      <c r="F13854" s="1">
        <v>22572</v>
      </c>
      <c r="G13854" s="1" t="s">
        <v>40</v>
      </c>
      <c r="H13854" s="1" t="s">
        <v>19</v>
      </c>
      <c r="I13854" s="1" t="s">
        <v>134</v>
      </c>
      <c r="J13854" s="1" t="str" cm="1">
        <f t="array" ref="J13854">_xlfn.IFS(F13854="","missing",F13854&lt;0,"negative",F13854=0,"zero",AND(F13854&gt;=99999,MOD(F13854,9)=0),"99999 placeholder",AND(F13854&gt;$O$5,D13854="Expense"),"Expense outlier",AND(F13854&gt;$P$5,D13854="Income"),"Income outlier",TRUE,"valid")</f>
        <v>valid</v>
      </c>
      <c r="K13854" s="1" t="str">
        <f>_xlfn.XLOOKUP(I13854,[1]category_mapping!$F$2:$F$19,[1]category_mapping!$G$2:$G$19,E13854)</f>
        <v>education</v>
      </c>
      <c r="L13854" s="1" t="str">
        <f>IF(cleaning_working[[#This Row],[date]]="","Missing","Available")</f>
        <v>Available</v>
      </c>
    </row>
    <row r="13855" spans="1:12" x14ac:dyDescent="0.35">
      <c r="A13855" s="1" t="s">
        <v>13230</v>
      </c>
      <c r="B13855" s="1" t="s">
        <v>689</v>
      </c>
      <c r="C13855" s="3">
        <v>44821</v>
      </c>
      <c r="D13855" s="1" t="s">
        <v>14</v>
      </c>
      <c r="E13855" s="1" t="s">
        <v>215</v>
      </c>
      <c r="F13855" s="1">
        <v>76266</v>
      </c>
      <c r="G13855" s="1" t="s">
        <v>32</v>
      </c>
      <c r="H13855" s="1" t="s">
        <v>86</v>
      </c>
      <c r="I13855" s="1" t="s">
        <v>58</v>
      </c>
      <c r="J13855" s="1" t="str" cm="1">
        <f t="array" ref="J13855">_xlfn.IFS(F13855="","missing",F13855&lt;0,"negative",F13855=0,"zero",AND(F13855&gt;=99999,MOD(F13855,9)=0),"99999 placeholder",AND(F13855&gt;$O$5,D13855="Expense"),"Expense outlier",AND(F13855&gt;$P$5,D13855="Income"),"Income outlier",TRUE,"valid")</f>
        <v>valid</v>
      </c>
      <c r="K13855" s="1" t="str">
        <f>_xlfn.XLOOKUP(I13855,[1]category_mapping!$F$2:$F$19,[1]category_mapping!$G$2:$G$19,E13855)</f>
        <v>bonus</v>
      </c>
      <c r="L13855" s="1" t="str">
        <f>IF(cleaning_working[[#This Row],[date]]="","Missing","Available")</f>
        <v>Available</v>
      </c>
    </row>
    <row r="13856" spans="1:12" x14ac:dyDescent="0.35">
      <c r="A13856" s="1" t="s">
        <v>13231</v>
      </c>
      <c r="B13856" s="1" t="s">
        <v>255</v>
      </c>
      <c r="C13856" s="3">
        <v>44457</v>
      </c>
      <c r="D13856" s="1" t="s">
        <v>14</v>
      </c>
      <c r="E13856" s="1" t="s">
        <v>215</v>
      </c>
      <c r="F13856" s="1">
        <v>77530</v>
      </c>
      <c r="G13856" s="1" t="s">
        <v>64</v>
      </c>
      <c r="H13856" s="1" t="s">
        <v>83</v>
      </c>
      <c r="J13856" s="1" t="str" cm="1">
        <f t="array" ref="J13856">_xlfn.IFS(F13856="","missing",F13856&lt;0,"negative",F13856=0,"zero",AND(F13856&gt;=99999,MOD(F13856,9)=0),"99999 placeholder",AND(F13856&gt;$O$5,D13856="Expense"),"Expense outlier",AND(F13856&gt;$P$5,D13856="Income"),"Income outlier",TRUE,"valid")</f>
        <v>valid</v>
      </c>
      <c r="K13856" s="1" t="str">
        <f>_xlfn.XLOOKUP(I13856,[1]category_mapping!$F$2:$F$19,[1]category_mapping!$G$2:$G$19,E13856)</f>
        <v>bonus</v>
      </c>
      <c r="L13856" s="1" t="str">
        <f>IF(cleaning_working[[#This Row],[date]]="","Missing","Available")</f>
        <v>Available</v>
      </c>
    </row>
    <row r="13857" spans="1:12" x14ac:dyDescent="0.35">
      <c r="A13857" s="1" t="s">
        <v>13232</v>
      </c>
      <c r="B13857" s="1" t="s">
        <v>296</v>
      </c>
      <c r="C13857" s="3">
        <v>44427</v>
      </c>
      <c r="D13857" s="1" t="s">
        <v>13</v>
      </c>
      <c r="E13857" s="1" t="s">
        <v>24</v>
      </c>
      <c r="F13857" s="1">
        <v>42308</v>
      </c>
      <c r="G13857" s="1" t="s">
        <v>40</v>
      </c>
      <c r="H13857" s="1" t="s">
        <v>133</v>
      </c>
      <c r="I13857" s="1" t="s">
        <v>90</v>
      </c>
      <c r="J13857" s="1" t="str" cm="1">
        <f t="array" ref="J13857">_xlfn.IFS(F13857="","missing",F13857&lt;0,"negative",F13857=0,"zero",AND(F13857&gt;=99999,MOD(F13857,9)=0),"99999 placeholder",AND(F13857&gt;$O$5,D13857="Expense"),"Expense outlier",AND(F13857&gt;$P$5,D13857="Income"),"Income outlier",TRUE,"valid")</f>
        <v>Expense outlier</v>
      </c>
      <c r="K13857" s="1" t="str">
        <f>_xlfn.XLOOKUP(I13857,[1]category_mapping!$F$2:$F$19,[1]category_mapping!$G$2:$G$19,E13857)</f>
        <v>rent</v>
      </c>
      <c r="L13857" s="1" t="str">
        <f>IF(cleaning_working[[#This Row],[date]]="","Missing","Available")</f>
        <v>Available</v>
      </c>
    </row>
    <row r="13858" spans="1:12" x14ac:dyDescent="0.35">
      <c r="A13858" s="1" t="s">
        <v>13233</v>
      </c>
      <c r="B13858" s="1" t="s">
        <v>873</v>
      </c>
      <c r="C13858" s="3">
        <v>44778</v>
      </c>
      <c r="D13858" s="1" t="s">
        <v>13</v>
      </c>
      <c r="E13858" s="1" t="s">
        <v>24</v>
      </c>
      <c r="F13858" s="1">
        <v>1977</v>
      </c>
      <c r="G13858" s="1" t="s">
        <v>18</v>
      </c>
      <c r="H13858" s="1" t="s">
        <v>25</v>
      </c>
      <c r="I13858" s="1" t="s">
        <v>87</v>
      </c>
      <c r="J13858" s="1" t="str" cm="1">
        <f t="array" ref="J13858">_xlfn.IFS(F13858="","missing",F13858&lt;0,"negative",F13858=0,"zero",AND(F13858&gt;=99999,MOD(F13858,9)=0),"99999 placeholder",AND(F13858&gt;$O$5,D13858="Expense"),"Expense outlier",AND(F13858&gt;$P$5,D13858="Income"),"Income outlier",TRUE,"valid")</f>
        <v>valid</v>
      </c>
      <c r="K13858" s="1" t="str">
        <f>_xlfn.XLOOKUP(I13858,[1]category_mapping!$F$2:$F$19,[1]category_mapping!$G$2:$G$19,E13858)</f>
        <v>rent</v>
      </c>
      <c r="L13858" s="1" t="str">
        <f>IF(cleaning_working[[#This Row],[date]]="","Missing","Available")</f>
        <v>Available</v>
      </c>
    </row>
    <row r="13859" spans="1:12" x14ac:dyDescent="0.35">
      <c r="A13859" s="1" t="s">
        <v>13234</v>
      </c>
      <c r="B13859" s="1" t="s">
        <v>77</v>
      </c>
      <c r="C13859" s="3">
        <v>45446</v>
      </c>
      <c r="D13859" s="1" t="s">
        <v>13</v>
      </c>
      <c r="E13859" s="1" t="s">
        <v>176</v>
      </c>
      <c r="F13859" s="1">
        <v>3479</v>
      </c>
      <c r="G13859" s="1" t="s">
        <v>32</v>
      </c>
      <c r="H13859" s="1" t="s">
        <v>26</v>
      </c>
      <c r="I13859" s="1" t="s">
        <v>170</v>
      </c>
      <c r="J13859" s="1" t="str" cm="1">
        <f t="array" ref="J13859">_xlfn.IFS(F13859="","missing",F13859&lt;0,"negative",F13859=0,"zero",AND(F13859&gt;=99999,MOD(F13859,9)=0),"99999 placeholder",AND(F13859&gt;$O$5,D13859="Expense"),"Expense outlier",AND(F13859&gt;$P$5,D13859="Income"),"Income outlier",TRUE,"valid")</f>
        <v>valid</v>
      </c>
      <c r="K13859" s="1" t="str">
        <f>_xlfn.XLOOKUP(I13859,[1]category_mapping!$F$2:$F$19,[1]category_mapping!$G$2:$G$19,E13859)</f>
        <v>health</v>
      </c>
      <c r="L13859" s="1" t="str">
        <f>IF(cleaning_working[[#This Row],[date]]="","Missing","Available")</f>
        <v>Available</v>
      </c>
    </row>
    <row r="13860" spans="1:12" x14ac:dyDescent="0.35">
      <c r="A13860" s="1" t="s">
        <v>13235</v>
      </c>
      <c r="B13860" s="1" t="s">
        <v>132</v>
      </c>
      <c r="C13860" s="3">
        <v>45374</v>
      </c>
      <c r="D13860" s="1" t="s">
        <v>13</v>
      </c>
      <c r="E13860" s="1" t="s">
        <v>63</v>
      </c>
      <c r="F13860" s="1">
        <v>1051</v>
      </c>
      <c r="G13860" s="1" t="s">
        <v>32</v>
      </c>
      <c r="H13860" s="1" t="s">
        <v>25</v>
      </c>
      <c r="I13860" s="1" t="s">
        <v>137</v>
      </c>
      <c r="J13860" s="1" t="str" cm="1">
        <f t="array" ref="J13860">_xlfn.IFS(F13860="","missing",F13860&lt;0,"negative",F13860=0,"zero",AND(F13860&gt;=99999,MOD(F13860,9)=0),"99999 placeholder",AND(F13860&gt;$O$5,D13860="Expense"),"Expense outlier",AND(F13860&gt;$P$5,D13860="Income"),"Income outlier",TRUE,"valid")</f>
        <v>valid</v>
      </c>
      <c r="K13860" s="1" t="str">
        <f>_xlfn.XLOOKUP(I13860,[1]category_mapping!$F$2:$F$19,[1]category_mapping!$G$2:$G$19,E13860)</f>
        <v>travel</v>
      </c>
      <c r="L13860" s="1" t="str">
        <f>IF(cleaning_working[[#This Row],[date]]="","Missing","Available")</f>
        <v>Available</v>
      </c>
    </row>
    <row r="13861" spans="1:12" x14ac:dyDescent="0.35">
      <c r="A13861" s="1" t="s">
        <v>13236</v>
      </c>
      <c r="B13861" s="1" t="s">
        <v>214</v>
      </c>
      <c r="C13861" s="3">
        <v>45421</v>
      </c>
      <c r="D13861" s="1" t="s">
        <v>14</v>
      </c>
      <c r="E13861" s="1" t="s">
        <v>119</v>
      </c>
      <c r="F13861" s="1">
        <v>14041</v>
      </c>
      <c r="G13861" s="1" t="s">
        <v>18</v>
      </c>
      <c r="H13861" s="1" t="s">
        <v>52</v>
      </c>
      <c r="I13861" s="1" t="s">
        <v>123</v>
      </c>
      <c r="J13861" s="1" t="str" cm="1">
        <f t="array" ref="J13861">_xlfn.IFS(F13861="","missing",F13861&lt;0,"negative",F13861=0,"zero",AND(F13861&gt;=99999,MOD(F13861,9)=0),"99999 placeholder",AND(F13861&gt;$O$5,D13861="Expense"),"Expense outlier",AND(F13861&gt;$P$5,D13861="Income"),"Income outlier",TRUE,"valid")</f>
        <v>valid</v>
      </c>
      <c r="K13861" s="1" t="str">
        <f>_xlfn.XLOOKUP(I13861,[1]category_mapping!$F$2:$F$19,[1]category_mapping!$G$2:$G$19,E13861)</f>
        <v>investment</v>
      </c>
      <c r="L13861" s="1" t="str">
        <f>IF(cleaning_working[[#This Row],[date]]="","Missing","Available")</f>
        <v>Available</v>
      </c>
    </row>
    <row r="13862" spans="1:12" x14ac:dyDescent="0.35">
      <c r="A13862" s="1" t="s">
        <v>13237</v>
      </c>
      <c r="B13862" s="1" t="s">
        <v>106</v>
      </c>
      <c r="C13862" s="3">
        <v>45126</v>
      </c>
      <c r="D13862" s="1" t="s">
        <v>13</v>
      </c>
      <c r="E13862" s="1" t="s">
        <v>63</v>
      </c>
      <c r="F13862" s="1">
        <v>5076</v>
      </c>
      <c r="G13862" s="1" t="s">
        <v>18</v>
      </c>
      <c r="H13862" s="1" t="s">
        <v>133</v>
      </c>
      <c r="I13862" s="1" t="s">
        <v>170</v>
      </c>
      <c r="J13862" s="1" t="str" cm="1">
        <f t="array" ref="J13862">_xlfn.IFS(F13862="","missing",F13862&lt;0,"negative",F13862=0,"zero",AND(F13862&gt;=99999,MOD(F13862,9)=0),"99999 placeholder",AND(F13862&gt;$O$5,D13862="Expense"),"Expense outlier",AND(F13862&gt;$P$5,D13862="Income"),"Income outlier",TRUE,"valid")</f>
        <v>valid</v>
      </c>
      <c r="K13862" s="1" t="str">
        <f>_xlfn.XLOOKUP(I13862,[1]category_mapping!$F$2:$F$19,[1]category_mapping!$G$2:$G$19,E13862)</f>
        <v>health</v>
      </c>
      <c r="L13862" s="1" t="str">
        <f>IF(cleaning_working[[#This Row],[date]]="","Missing","Available")</f>
        <v>Available</v>
      </c>
    </row>
    <row r="13863" spans="1:12" x14ac:dyDescent="0.35">
      <c r="A13863" s="1" t="s">
        <v>1595</v>
      </c>
      <c r="B13863" s="1" t="s">
        <v>247</v>
      </c>
      <c r="C13863" s="3">
        <v>45169</v>
      </c>
      <c r="D13863" s="1" t="s">
        <v>13</v>
      </c>
      <c r="E13863" s="1" t="s">
        <v>24</v>
      </c>
      <c r="F13863" s="1">
        <v>1964</v>
      </c>
      <c r="G13863" s="1" t="s">
        <v>32</v>
      </c>
      <c r="H13863" s="1" t="s">
        <v>86</v>
      </c>
      <c r="I13863" s="1" t="s">
        <v>27</v>
      </c>
      <c r="J13863" s="1" t="str" cm="1">
        <f t="array" ref="J13863">_xlfn.IFS(F13863="","missing",F13863&lt;0,"negative",F13863=0,"zero",AND(F13863&gt;=99999,MOD(F13863,9)=0),"99999 placeholder",AND(F13863&gt;$O$5,D13863="Expense"),"Expense outlier",AND(F13863&gt;$P$5,D13863="Income"),"Income outlier",TRUE,"valid")</f>
        <v>valid</v>
      </c>
      <c r="K13863" s="1" t="str">
        <f>_xlfn.XLOOKUP(I13863,[1]category_mapping!$F$2:$F$19,[1]category_mapping!$G$2:$G$19,E13863)</f>
        <v>rent</v>
      </c>
      <c r="L13863" s="1" t="str">
        <f>IF(cleaning_working[[#This Row],[date]]="","Missing","Available")</f>
        <v>Available</v>
      </c>
    </row>
    <row r="13864" spans="1:12" x14ac:dyDescent="0.35">
      <c r="A13864" s="1" t="s">
        <v>13238</v>
      </c>
      <c r="B13864" s="1" t="s">
        <v>334</v>
      </c>
      <c r="C13864" s="3">
        <v>44213</v>
      </c>
      <c r="D13864" s="1" t="s">
        <v>14</v>
      </c>
      <c r="E13864" s="1" t="s">
        <v>57</v>
      </c>
      <c r="F13864" s="1">
        <v>51541</v>
      </c>
      <c r="G13864" s="1" t="s">
        <v>32</v>
      </c>
      <c r="H13864" s="1" t="s">
        <v>26</v>
      </c>
      <c r="I13864" s="1" t="s">
        <v>93</v>
      </c>
      <c r="J13864" s="1" t="str" cm="1">
        <f t="array" ref="J13864">_xlfn.IFS(F13864="","missing",F13864&lt;0,"negative",F13864=0,"zero",AND(F13864&gt;=99999,MOD(F13864,9)=0),"99999 placeholder",AND(F13864&gt;$O$5,D13864="Expense"),"Expense outlier",AND(F13864&gt;$P$5,D13864="Income"),"Income outlier",TRUE,"valid")</f>
        <v>valid</v>
      </c>
      <c r="K13864" s="1" t="str">
        <f>_xlfn.XLOOKUP(I13864,[1]category_mapping!$F$2:$F$19,[1]category_mapping!$G$2:$G$19,E13864)</f>
        <v>salary</v>
      </c>
      <c r="L13864" s="1" t="str">
        <f>IF(cleaning_working[[#This Row],[date]]="","Missing","Available")</f>
        <v>Available</v>
      </c>
    </row>
    <row r="13865" spans="1:12" x14ac:dyDescent="0.35">
      <c r="A13865" s="1" t="s">
        <v>13239</v>
      </c>
      <c r="B13865" s="1" t="s">
        <v>460</v>
      </c>
      <c r="C13865" s="3">
        <v>44282</v>
      </c>
      <c r="D13865" s="1" t="s">
        <v>13</v>
      </c>
      <c r="E13865" s="1" t="s">
        <v>17</v>
      </c>
      <c r="F13865" s="1">
        <v>2600</v>
      </c>
      <c r="G13865" s="1" t="s">
        <v>18</v>
      </c>
      <c r="H13865" s="1" t="s">
        <v>159</v>
      </c>
      <c r="I13865" s="1" t="s">
        <v>217</v>
      </c>
      <c r="J13865" s="1" t="str" cm="1">
        <f t="array" ref="J13865">_xlfn.IFS(F13865="","missing",F13865&lt;0,"negative",F13865=0,"zero",AND(F13865&gt;=99999,MOD(F13865,9)=0),"99999 placeholder",AND(F13865&gt;$O$5,D13865="Expense"),"Expense outlier",AND(F13865&gt;$P$5,D13865="Income"),"Income outlier",TRUE,"valid")</f>
        <v>valid</v>
      </c>
      <c r="K13865" s="1" t="str">
        <f>_xlfn.XLOOKUP(I13865,[1]category_mapping!$F$2:$F$19,[1]category_mapping!$G$2:$G$19,E13865)</f>
        <v>rent</v>
      </c>
      <c r="L13865" s="1" t="str">
        <f>IF(cleaning_working[[#This Row],[date]]="","Missing","Available")</f>
        <v>Available</v>
      </c>
    </row>
    <row r="13866" spans="1:12" x14ac:dyDescent="0.35">
      <c r="A13866" s="1" t="s">
        <v>13240</v>
      </c>
      <c r="B13866" s="1" t="s">
        <v>689</v>
      </c>
      <c r="C13866" s="3">
        <v>45576</v>
      </c>
      <c r="D13866" s="1" t="s">
        <v>13</v>
      </c>
      <c r="E13866" s="1" t="s">
        <v>104</v>
      </c>
      <c r="F13866" s="1">
        <v>5536</v>
      </c>
      <c r="G13866" s="1" t="s">
        <v>25</v>
      </c>
      <c r="H13866" s="1" t="s">
        <v>33</v>
      </c>
      <c r="I13866" s="1" t="s">
        <v>49</v>
      </c>
      <c r="J13866" s="1" t="str" cm="1">
        <f t="array" ref="J13866">_xlfn.IFS(F13866="","missing",F13866&lt;0,"negative",F13866=0,"zero",AND(F13866&gt;=99999,MOD(F13866,9)=0),"99999 placeholder",AND(F13866&gt;$O$5,D13866="Expense"),"Expense outlier",AND(F13866&gt;$P$5,D13866="Income"),"Income outlier",TRUE,"valid")</f>
        <v>valid</v>
      </c>
      <c r="K13866" s="1" t="str">
        <f>_xlfn.XLOOKUP(I13866,[1]category_mapping!$F$2:$F$19,[1]category_mapping!$G$2:$G$19,E13866)</f>
        <v>health</v>
      </c>
      <c r="L13866" s="1" t="str">
        <f>IF(cleaning_working[[#This Row],[date]]="","Missing","Available")</f>
        <v>Available</v>
      </c>
    </row>
    <row r="13867" spans="1:12" x14ac:dyDescent="0.35">
      <c r="A13867" s="1" t="s">
        <v>13241</v>
      </c>
      <c r="B13867" s="1" t="s">
        <v>175</v>
      </c>
      <c r="C13867" s="3">
        <v>45167</v>
      </c>
      <c r="D13867" s="1" t="s">
        <v>13</v>
      </c>
      <c r="E13867" s="1" t="s">
        <v>96</v>
      </c>
      <c r="F13867" s="1">
        <v>9767</v>
      </c>
      <c r="G13867" s="1" t="s">
        <v>40</v>
      </c>
      <c r="H13867" s="1" t="s">
        <v>65</v>
      </c>
      <c r="I13867" s="1" t="s">
        <v>41</v>
      </c>
      <c r="J13867" s="1" t="str" cm="1">
        <f t="array" ref="J13867">_xlfn.IFS(F13867="","missing",F13867&lt;0,"negative",F13867=0,"zero",AND(F13867&gt;=99999,MOD(F13867,9)=0),"99999 placeholder",AND(F13867&gt;$O$5,D13867="Expense"),"Expense outlier",AND(F13867&gt;$P$5,D13867="Income"),"Income outlier",TRUE,"valid")</f>
        <v>valid</v>
      </c>
      <c r="K13867" s="1" t="str">
        <f>_xlfn.XLOOKUP(I13867,[1]category_mapping!$F$2:$F$19,[1]category_mapping!$G$2:$G$19,E13867)</f>
        <v>utilities</v>
      </c>
      <c r="L13867" s="1" t="str">
        <f>IF(cleaning_working[[#This Row],[date]]="","Missing","Available")</f>
        <v>Available</v>
      </c>
    </row>
    <row r="13868" spans="1:12" x14ac:dyDescent="0.35">
      <c r="A13868" s="1" t="s">
        <v>13242</v>
      </c>
      <c r="B13868" s="1" t="s">
        <v>767</v>
      </c>
      <c r="C13868" s="3">
        <v>45057</v>
      </c>
      <c r="D13868" s="1" t="s">
        <v>13</v>
      </c>
      <c r="E13868" s="1" t="s">
        <v>39</v>
      </c>
      <c r="F13868" s="1">
        <v>4567</v>
      </c>
      <c r="G13868" s="1" t="s">
        <v>64</v>
      </c>
      <c r="H13868" s="1" t="s">
        <v>25</v>
      </c>
      <c r="I13868" s="1" t="s">
        <v>137</v>
      </c>
      <c r="J13868" s="1" t="str" cm="1">
        <f t="array" ref="J13868">_xlfn.IFS(F13868="","missing",F13868&lt;0,"negative",F13868=0,"zero",AND(F13868&gt;=99999,MOD(F13868,9)=0),"99999 placeholder",AND(F13868&gt;$O$5,D13868="Expense"),"Expense outlier",AND(F13868&gt;$P$5,D13868="Income"),"Income outlier",TRUE,"valid")</f>
        <v>valid</v>
      </c>
      <c r="K13868" s="1" t="str">
        <f>_xlfn.XLOOKUP(I13868,[1]category_mapping!$F$2:$F$19,[1]category_mapping!$G$2:$G$19,E13868)</f>
        <v>travel</v>
      </c>
      <c r="L13868" s="1" t="str">
        <f>IF(cleaning_working[[#This Row],[date]]="","Missing","Available")</f>
        <v>Available</v>
      </c>
    </row>
    <row r="13869" spans="1:12" x14ac:dyDescent="0.35">
      <c r="A13869" s="1" t="s">
        <v>13243</v>
      </c>
      <c r="B13869" s="1" t="s">
        <v>241</v>
      </c>
      <c r="C13869" s="3">
        <v>45492</v>
      </c>
      <c r="D13869" s="1" t="s">
        <v>13</v>
      </c>
      <c r="E13869" s="1" t="s">
        <v>39</v>
      </c>
      <c r="F13869" s="1">
        <v>3201</v>
      </c>
      <c r="G13869" s="1" t="s">
        <v>32</v>
      </c>
      <c r="H13869" s="1" t="s">
        <v>19</v>
      </c>
      <c r="I13869" s="1" t="s">
        <v>97</v>
      </c>
      <c r="J13869" s="1" t="str" cm="1">
        <f t="array" ref="J13869">_xlfn.IFS(F13869="","missing",F13869&lt;0,"negative",F13869=0,"zero",AND(F13869&gt;=99999,MOD(F13869,9)=0),"99999 placeholder",AND(F13869&gt;$O$5,D13869="Expense"),"Expense outlier",AND(F13869&gt;$P$5,D13869="Income"),"Income outlier",TRUE,"valid")</f>
        <v>valid</v>
      </c>
      <c r="K13869" s="1" t="str">
        <f>_xlfn.XLOOKUP(I13869,[1]category_mapping!$F$2:$F$19,[1]category_mapping!$G$2:$G$19,E13869)</f>
        <v>health</v>
      </c>
      <c r="L13869" s="1" t="str">
        <f>IF(cleaning_working[[#This Row],[date]]="","Missing","Available")</f>
        <v>Available</v>
      </c>
    </row>
    <row r="13870" spans="1:12" x14ac:dyDescent="0.35">
      <c r="A13870" s="1" t="s">
        <v>13244</v>
      </c>
      <c r="B13870" s="1" t="s">
        <v>155</v>
      </c>
      <c r="C13870" s="3">
        <v>44292</v>
      </c>
      <c r="D13870" s="1" t="s">
        <v>13</v>
      </c>
      <c r="E13870" s="1" t="s">
        <v>17</v>
      </c>
      <c r="F13870" s="1">
        <v>7109</v>
      </c>
      <c r="G13870" s="1" t="s">
        <v>32</v>
      </c>
      <c r="H13870" s="1" t="s">
        <v>65</v>
      </c>
      <c r="I13870" s="1" t="s">
        <v>134</v>
      </c>
      <c r="J13870" s="1" t="str" cm="1">
        <f t="array" ref="J13870">_xlfn.IFS(F13870="","missing",F13870&lt;0,"negative",F13870=0,"zero",AND(F13870&gt;=99999,MOD(F13870,9)=0),"99999 placeholder",AND(F13870&gt;$O$5,D13870="Expense"),"Expense outlier",AND(F13870&gt;$P$5,D13870="Income"),"Income outlier",TRUE,"valid")</f>
        <v>valid</v>
      </c>
      <c r="K13870" s="1" t="str">
        <f>_xlfn.XLOOKUP(I13870,[1]category_mapping!$F$2:$F$19,[1]category_mapping!$G$2:$G$19,E13870)</f>
        <v>education</v>
      </c>
      <c r="L13870" s="1" t="str">
        <f>IF(cleaning_working[[#This Row],[date]]="","Missing","Available")</f>
        <v>Available</v>
      </c>
    </row>
    <row r="13871" spans="1:12" x14ac:dyDescent="0.35">
      <c r="A13871" s="1" t="s">
        <v>13245</v>
      </c>
      <c r="B13871" s="1" t="s">
        <v>379</v>
      </c>
      <c r="C13871" s="3">
        <v>44619</v>
      </c>
      <c r="D13871" s="1" t="s">
        <v>13</v>
      </c>
      <c r="E13871" s="1" t="s">
        <v>176</v>
      </c>
      <c r="F13871" s="1">
        <v>8301</v>
      </c>
      <c r="G13871" s="1" t="s">
        <v>40</v>
      </c>
      <c r="H13871" s="1" t="s">
        <v>33</v>
      </c>
      <c r="I13871" s="1" t="s">
        <v>226</v>
      </c>
      <c r="J13871" s="1" t="str" cm="1">
        <f t="array" ref="J13871">_xlfn.IFS(F13871="","missing",F13871&lt;0,"negative",F13871=0,"zero",AND(F13871&gt;=99999,MOD(F13871,9)=0),"99999 placeholder",AND(F13871&gt;$O$5,D13871="Expense"),"Expense outlier",AND(F13871&gt;$P$5,D13871="Income"),"Income outlier",TRUE,"valid")</f>
        <v>valid</v>
      </c>
      <c r="K13871" s="1" t="str">
        <f>_xlfn.XLOOKUP(I13871,[1]category_mapping!$F$2:$F$19,[1]category_mapping!$G$2:$G$19,E13871)</f>
        <v>savings</v>
      </c>
      <c r="L13871" s="1" t="str">
        <f>IF(cleaning_working[[#This Row],[date]]="","Missing","Available")</f>
        <v>Available</v>
      </c>
    </row>
    <row r="13872" spans="1:12" x14ac:dyDescent="0.35">
      <c r="A13872" s="1" t="s">
        <v>13246</v>
      </c>
      <c r="B13872" s="1" t="s">
        <v>303</v>
      </c>
      <c r="C13872" s="3">
        <v>44358</v>
      </c>
      <c r="D13872" s="1" t="s">
        <v>14</v>
      </c>
      <c r="E13872" s="1" t="s">
        <v>70</v>
      </c>
      <c r="F13872" s="1">
        <v>45898</v>
      </c>
      <c r="G13872" s="1" t="s">
        <v>32</v>
      </c>
      <c r="H13872" s="1" t="s">
        <v>83</v>
      </c>
      <c r="I13872" s="1" t="s">
        <v>170</v>
      </c>
      <c r="J13872" s="1" t="str" cm="1">
        <f t="array" ref="J13872">_xlfn.IFS(F13872="","missing",F13872&lt;0,"negative",F13872=0,"zero",AND(F13872&gt;=99999,MOD(F13872,9)=0),"99999 placeholder",AND(F13872&gt;$O$5,D13872="Expense"),"Expense outlier",AND(F13872&gt;$P$5,D13872="Income"),"Income outlier",TRUE,"valid")</f>
        <v>valid</v>
      </c>
      <c r="K13872" s="1" t="str">
        <f>_xlfn.XLOOKUP(I13872,[1]category_mapping!$F$2:$F$19,[1]category_mapping!$G$2:$G$19,E13872)</f>
        <v>health</v>
      </c>
      <c r="L13872" s="1" t="str">
        <f>IF(cleaning_working[[#This Row],[date]]="","Missing","Available")</f>
        <v>Available</v>
      </c>
    </row>
    <row r="13873" spans="1:12" x14ac:dyDescent="0.35">
      <c r="A13873" s="1" t="s">
        <v>7741</v>
      </c>
      <c r="B13873" s="1" t="s">
        <v>277</v>
      </c>
      <c r="C13873" s="3">
        <v>44889</v>
      </c>
      <c r="D13873" s="1" t="s">
        <v>13</v>
      </c>
      <c r="E13873" s="1" t="s">
        <v>39</v>
      </c>
      <c r="F13873" s="1">
        <v>1554</v>
      </c>
      <c r="G13873" s="1" t="s">
        <v>25</v>
      </c>
      <c r="H13873" s="1" t="s">
        <v>33</v>
      </c>
      <c r="I13873" s="1" t="s">
        <v>93</v>
      </c>
      <c r="J13873" s="1" t="str" cm="1">
        <f t="array" ref="J13873">_xlfn.IFS(F13873="","missing",F13873&lt;0,"negative",F13873=0,"zero",AND(F13873&gt;=99999,MOD(F13873,9)=0),"99999 placeholder",AND(F13873&gt;$O$5,D13873="Expense"),"Expense outlier",AND(F13873&gt;$P$5,D13873="Income"),"Income outlier",TRUE,"valid")</f>
        <v>valid</v>
      </c>
      <c r="K13873" s="1" t="str">
        <f>_xlfn.XLOOKUP(I13873,[1]category_mapping!$F$2:$F$19,[1]category_mapping!$G$2:$G$19,E13873)</f>
        <v>food</v>
      </c>
      <c r="L13873" s="1" t="str">
        <f>IF(cleaning_working[[#This Row],[date]]="","Missing","Available")</f>
        <v>Available</v>
      </c>
    </row>
    <row r="13874" spans="1:12" x14ac:dyDescent="0.35">
      <c r="A13874" s="1" t="s">
        <v>13247</v>
      </c>
      <c r="B13874" s="1" t="s">
        <v>319</v>
      </c>
      <c r="C13874" s="3">
        <v>45549</v>
      </c>
      <c r="D13874" s="1" t="s">
        <v>13</v>
      </c>
      <c r="E13874" s="1" t="s">
        <v>39</v>
      </c>
      <c r="F13874" s="1">
        <v>5821</v>
      </c>
      <c r="G13874" s="1" t="s">
        <v>64</v>
      </c>
      <c r="H13874" s="1" t="s">
        <v>107</v>
      </c>
      <c r="I13874" s="1" t="s">
        <v>170</v>
      </c>
      <c r="J13874" s="1" t="str" cm="1">
        <f t="array" ref="J13874">_xlfn.IFS(F13874="","missing",F13874&lt;0,"negative",F13874=0,"zero",AND(F13874&gt;=99999,MOD(F13874,9)=0),"99999 placeholder",AND(F13874&gt;$O$5,D13874="Expense"),"Expense outlier",AND(F13874&gt;$P$5,D13874="Income"),"Income outlier",TRUE,"valid")</f>
        <v>valid</v>
      </c>
      <c r="K13874" s="1" t="str">
        <f>_xlfn.XLOOKUP(I13874,[1]category_mapping!$F$2:$F$19,[1]category_mapping!$G$2:$G$19,E13874)</f>
        <v>health</v>
      </c>
      <c r="L13874" s="1" t="str">
        <f>IF(cleaning_working[[#This Row],[date]]="","Missing","Available")</f>
        <v>Available</v>
      </c>
    </row>
    <row r="13875" spans="1:12" x14ac:dyDescent="0.35">
      <c r="A13875" s="1" t="s">
        <v>13248</v>
      </c>
      <c r="B13875" s="1" t="s">
        <v>351</v>
      </c>
      <c r="C13875" s="3">
        <v>44333</v>
      </c>
      <c r="D13875" s="1" t="s">
        <v>13</v>
      </c>
      <c r="E13875" s="1" t="s">
        <v>96</v>
      </c>
      <c r="F13875" s="1">
        <v>3622</v>
      </c>
      <c r="G13875" s="1" t="s">
        <v>40</v>
      </c>
      <c r="H13875" s="1" t="s">
        <v>33</v>
      </c>
      <c r="I13875" s="1" t="s">
        <v>46</v>
      </c>
      <c r="J13875" s="1" t="str" cm="1">
        <f t="array" ref="J13875">_xlfn.IFS(F13875="","missing",F13875&lt;0,"negative",F13875=0,"zero",AND(F13875&gt;=99999,MOD(F13875,9)=0),"99999 placeholder",AND(F13875&gt;$O$5,D13875="Expense"),"Expense outlier",AND(F13875&gt;$P$5,D13875="Income"),"Income outlier",TRUE,"valid")</f>
        <v>valid</v>
      </c>
      <c r="K13875" s="1" t="str">
        <f>_xlfn.XLOOKUP(I13875,[1]category_mapping!$F$2:$F$19,[1]category_mapping!$G$2:$G$19,E13875)</f>
        <v>travel</v>
      </c>
      <c r="L13875" s="1" t="str">
        <f>IF(cleaning_working[[#This Row],[date]]="","Missing","Available")</f>
        <v>Available</v>
      </c>
    </row>
    <row r="13876" spans="1:12" x14ac:dyDescent="0.35">
      <c r="A13876" s="1" t="s">
        <v>13249</v>
      </c>
      <c r="B13876" s="1" t="s">
        <v>79</v>
      </c>
      <c r="C13876" s="3">
        <v>45623</v>
      </c>
      <c r="D13876" s="1" t="s">
        <v>13</v>
      </c>
      <c r="E13876" s="1" t="s">
        <v>96</v>
      </c>
      <c r="F13876" s="1">
        <v>7804</v>
      </c>
      <c r="G13876" s="1" t="s">
        <v>64</v>
      </c>
      <c r="H13876" s="1" t="s">
        <v>65</v>
      </c>
      <c r="I13876" s="1" t="s">
        <v>178</v>
      </c>
      <c r="J13876" s="1" t="str" cm="1">
        <f t="array" ref="J13876">_xlfn.IFS(F13876="","missing",F13876&lt;0,"negative",F13876=0,"zero",AND(F13876&gt;=99999,MOD(F13876,9)=0),"99999 placeholder",AND(F13876&gt;$O$5,D13876="Expense"),"Expense outlier",AND(F13876&gt;$P$5,D13876="Income"),"Income outlier",TRUE,"valid")</f>
        <v>valid</v>
      </c>
      <c r="K13876" s="1" t="str">
        <f>_xlfn.XLOOKUP(I13876,[1]category_mapping!$F$2:$F$19,[1]category_mapping!$G$2:$G$19,E13876)</f>
        <v>rent</v>
      </c>
      <c r="L13876" s="1" t="str">
        <f>IF(cleaning_working[[#This Row],[date]]="","Missing","Available")</f>
        <v>Available</v>
      </c>
    </row>
    <row r="13877" spans="1:12" x14ac:dyDescent="0.35">
      <c r="A13877" s="1" t="s">
        <v>13250</v>
      </c>
      <c r="B13877" s="1" t="s">
        <v>122</v>
      </c>
      <c r="C13877" s="3">
        <v>45221</v>
      </c>
      <c r="D13877" s="1" t="s">
        <v>13</v>
      </c>
      <c r="E13877" s="1" t="s">
        <v>63</v>
      </c>
      <c r="F13877" s="1">
        <v>4781</v>
      </c>
      <c r="G13877" s="1" t="s">
        <v>18</v>
      </c>
      <c r="H13877" s="1" t="s">
        <v>65</v>
      </c>
      <c r="I13877" s="1" t="s">
        <v>41</v>
      </c>
      <c r="J13877" s="1" t="str" cm="1">
        <f t="array" ref="J13877">_xlfn.IFS(F13877="","missing",F13877&lt;0,"negative",F13877=0,"zero",AND(F13877&gt;=99999,MOD(F13877,9)=0),"99999 placeholder",AND(F13877&gt;$O$5,D13877="Expense"),"Expense outlier",AND(F13877&gt;$P$5,D13877="Income"),"Income outlier",TRUE,"valid")</f>
        <v>valid</v>
      </c>
      <c r="K13877" s="1" t="str">
        <f>_xlfn.XLOOKUP(I13877,[1]category_mapping!$F$2:$F$19,[1]category_mapping!$G$2:$G$19,E13877)</f>
        <v>utilities</v>
      </c>
      <c r="L13877" s="1" t="str">
        <f>IF(cleaning_working[[#This Row],[date]]="","Missing","Available")</f>
        <v>Available</v>
      </c>
    </row>
    <row r="13878" spans="1:12" x14ac:dyDescent="0.35">
      <c r="A13878" s="1" t="s">
        <v>13251</v>
      </c>
      <c r="B13878" s="1" t="s">
        <v>103</v>
      </c>
      <c r="C13878" s="3">
        <v>44431</v>
      </c>
      <c r="D13878" s="1" t="s">
        <v>13</v>
      </c>
      <c r="E13878" s="1" t="s">
        <v>24</v>
      </c>
      <c r="F13878" s="1">
        <v>4419</v>
      </c>
      <c r="G13878" s="1" t="s">
        <v>40</v>
      </c>
      <c r="H13878" s="1" t="s">
        <v>133</v>
      </c>
      <c r="I13878" s="1" t="s">
        <v>178</v>
      </c>
      <c r="J13878" s="1" t="str" cm="1">
        <f t="array" ref="J13878">_xlfn.IFS(F13878="","missing",F13878&lt;0,"negative",F13878=0,"zero",AND(F13878&gt;=99999,MOD(F13878,9)=0),"99999 placeholder",AND(F13878&gt;$O$5,D13878="Expense"),"Expense outlier",AND(F13878&gt;$P$5,D13878="Income"),"Income outlier",TRUE,"valid")</f>
        <v>valid</v>
      </c>
      <c r="K13878" s="1" t="str">
        <f>_xlfn.XLOOKUP(I13878,[1]category_mapping!$F$2:$F$19,[1]category_mapping!$G$2:$G$19,E13878)</f>
        <v>rent</v>
      </c>
      <c r="L13878" s="1" t="str">
        <f>IF(cleaning_working[[#This Row],[date]]="","Missing","Available")</f>
        <v>Available</v>
      </c>
    </row>
    <row r="13879" spans="1:12" x14ac:dyDescent="0.35">
      <c r="A13879" s="1" t="s">
        <v>13252</v>
      </c>
      <c r="B13879" s="1" t="s">
        <v>414</v>
      </c>
      <c r="C13879" s="3">
        <v>45228</v>
      </c>
      <c r="D13879" s="1" t="s">
        <v>13</v>
      </c>
      <c r="E13879" s="1" t="s">
        <v>96</v>
      </c>
      <c r="F13879" s="1">
        <v>7914</v>
      </c>
      <c r="G13879" s="1" t="s">
        <v>18</v>
      </c>
      <c r="H13879" s="1" t="s">
        <v>25</v>
      </c>
      <c r="I13879" s="1" t="s">
        <v>71</v>
      </c>
      <c r="J13879" s="1" t="str" cm="1">
        <f t="array" ref="J13879">_xlfn.IFS(F13879="","missing",F13879&lt;0,"negative",F13879=0,"zero",AND(F13879&gt;=99999,MOD(F13879,9)=0),"99999 placeholder",AND(F13879&gt;$O$5,D13879="Expense"),"Expense outlier",AND(F13879&gt;$P$5,D13879="Income"),"Income outlier",TRUE,"valid")</f>
        <v>valid</v>
      </c>
      <c r="K13879" s="1" t="str">
        <f>_xlfn.XLOOKUP(I13879,[1]category_mapping!$F$2:$F$19,[1]category_mapping!$G$2:$G$19,E13879)</f>
        <v>health</v>
      </c>
      <c r="L13879" s="1" t="str">
        <f>IF(cleaning_working[[#This Row],[date]]="","Missing","Available")</f>
        <v>Available</v>
      </c>
    </row>
    <row r="13880" spans="1:12" x14ac:dyDescent="0.35">
      <c r="A13880" s="1" t="s">
        <v>13253</v>
      </c>
      <c r="B13880" s="1" t="s">
        <v>30</v>
      </c>
      <c r="C13880" s="3">
        <v>44709</v>
      </c>
      <c r="D13880" s="1" t="s">
        <v>13</v>
      </c>
      <c r="E13880" s="1" t="s">
        <v>39</v>
      </c>
      <c r="F13880" s="1">
        <v>3689</v>
      </c>
      <c r="G13880" s="1" t="s">
        <v>18</v>
      </c>
      <c r="H13880" s="1" t="s">
        <v>52</v>
      </c>
      <c r="I13880" s="1" t="s">
        <v>87</v>
      </c>
      <c r="J13880" s="1" t="str" cm="1">
        <f t="array" ref="J13880">_xlfn.IFS(F13880="","missing",F13880&lt;0,"negative",F13880=0,"zero",AND(F13880&gt;=99999,MOD(F13880,9)=0),"99999 placeholder",AND(F13880&gt;$O$5,D13880="Expense"),"Expense outlier",AND(F13880&gt;$P$5,D13880="Income"),"Income outlier",TRUE,"valid")</f>
        <v>valid</v>
      </c>
      <c r="K13880" s="1" t="str">
        <f>_xlfn.XLOOKUP(I13880,[1]category_mapping!$F$2:$F$19,[1]category_mapping!$G$2:$G$19,E13880)</f>
        <v>food</v>
      </c>
      <c r="L13880" s="1" t="str">
        <f>IF(cleaning_working[[#This Row],[date]]="","Missing","Available")</f>
        <v>Available</v>
      </c>
    </row>
    <row r="13881" spans="1:12" x14ac:dyDescent="0.35">
      <c r="A13881" s="1" t="s">
        <v>13254</v>
      </c>
      <c r="B13881" s="1" t="s">
        <v>689</v>
      </c>
      <c r="C13881" s="3">
        <v>44637</v>
      </c>
      <c r="D13881" s="1" t="s">
        <v>13</v>
      </c>
      <c r="E13881" s="1" t="s">
        <v>39</v>
      </c>
      <c r="F13881" s="1">
        <v>4890</v>
      </c>
      <c r="G13881" s="1" t="s">
        <v>18</v>
      </c>
      <c r="H13881" s="1" t="s">
        <v>83</v>
      </c>
      <c r="I13881" s="1" t="s">
        <v>41</v>
      </c>
      <c r="J13881" s="1" t="str" cm="1">
        <f t="array" ref="J13881">_xlfn.IFS(F13881="","missing",F13881&lt;0,"negative",F13881=0,"zero",AND(F13881&gt;=99999,MOD(F13881,9)=0),"99999 placeholder",AND(F13881&gt;$O$5,D13881="Expense"),"Expense outlier",AND(F13881&gt;$P$5,D13881="Income"),"Income outlier",TRUE,"valid")</f>
        <v>valid</v>
      </c>
      <c r="K13881" s="1" t="str">
        <f>_xlfn.XLOOKUP(I13881,[1]category_mapping!$F$2:$F$19,[1]category_mapping!$G$2:$G$19,E13881)</f>
        <v>utilities</v>
      </c>
      <c r="L13881" s="1" t="str">
        <f>IF(cleaning_working[[#This Row],[date]]="","Missing","Available")</f>
        <v>Available</v>
      </c>
    </row>
    <row r="13882" spans="1:12" x14ac:dyDescent="0.35">
      <c r="A13882" s="1" t="s">
        <v>13255</v>
      </c>
      <c r="B13882" s="1" t="s">
        <v>467</v>
      </c>
      <c r="C13882" s="3">
        <v>44898</v>
      </c>
      <c r="D13882" s="1" t="s">
        <v>13</v>
      </c>
      <c r="E13882" s="1" t="s">
        <v>63</v>
      </c>
      <c r="F13882" s="1">
        <v>4571</v>
      </c>
      <c r="G13882" s="1" t="s">
        <v>64</v>
      </c>
      <c r="H13882" s="1" t="s">
        <v>19</v>
      </c>
      <c r="J13882" s="1" t="str" cm="1">
        <f t="array" ref="J13882">_xlfn.IFS(F13882="","missing",F13882&lt;0,"negative",F13882=0,"zero",AND(F13882&gt;=99999,MOD(F13882,9)=0),"99999 placeholder",AND(F13882&gt;$O$5,D13882="Expense"),"Expense outlier",AND(F13882&gt;$P$5,D13882="Income"),"Income outlier",TRUE,"valid")</f>
        <v>valid</v>
      </c>
      <c r="K13882" s="1" t="str">
        <f>_xlfn.XLOOKUP(I13882,[1]category_mapping!$F$2:$F$19,[1]category_mapping!$G$2:$G$19,E13882)</f>
        <v>utilities</v>
      </c>
      <c r="L13882" s="1" t="str">
        <f>IF(cleaning_working[[#This Row],[date]]="","Missing","Available")</f>
        <v>Available</v>
      </c>
    </row>
    <row r="13883" spans="1:12" x14ac:dyDescent="0.35">
      <c r="A13883" s="1" t="s">
        <v>10056</v>
      </c>
      <c r="B13883" s="1" t="s">
        <v>79</v>
      </c>
      <c r="C13883" s="3">
        <v>45460</v>
      </c>
      <c r="D13883" s="1" t="s">
        <v>13</v>
      </c>
      <c r="E13883" s="1" t="s">
        <v>24</v>
      </c>
      <c r="F13883" s="1">
        <v>11741</v>
      </c>
      <c r="G13883" s="1" t="s">
        <v>32</v>
      </c>
      <c r="H13883" s="1" t="s">
        <v>33</v>
      </c>
      <c r="I13883" s="1" t="s">
        <v>49</v>
      </c>
      <c r="J13883" s="1" t="str" cm="1">
        <f t="array" ref="J13883">_xlfn.IFS(F13883="","missing",F13883&lt;0,"negative",F13883=0,"zero",AND(F13883&gt;=99999,MOD(F13883,9)=0),"99999 placeholder",AND(F13883&gt;$O$5,D13883="Expense"),"Expense outlier",AND(F13883&gt;$P$5,D13883="Income"),"Income outlier",TRUE,"valid")</f>
        <v>valid</v>
      </c>
      <c r="K13883" s="1" t="str">
        <f>_xlfn.XLOOKUP(I13883,[1]category_mapping!$F$2:$F$19,[1]category_mapping!$G$2:$G$19,E13883)</f>
        <v>rent</v>
      </c>
      <c r="L13883" s="1" t="str">
        <f>IF(cleaning_working[[#This Row],[date]]="","Missing","Available")</f>
        <v>Available</v>
      </c>
    </row>
    <row r="13884" spans="1:12" x14ac:dyDescent="0.35">
      <c r="A13884" s="1" t="s">
        <v>13256</v>
      </c>
      <c r="B13884" s="1" t="s">
        <v>23</v>
      </c>
      <c r="C13884" s="3">
        <v>44487</v>
      </c>
      <c r="D13884" s="1" t="s">
        <v>13</v>
      </c>
      <c r="E13884" s="1" t="s">
        <v>96</v>
      </c>
      <c r="F13884" s="1">
        <v>7433</v>
      </c>
      <c r="G13884" s="1" t="s">
        <v>32</v>
      </c>
      <c r="H13884" s="1" t="s">
        <v>65</v>
      </c>
      <c r="I13884" s="1" t="s">
        <v>194</v>
      </c>
      <c r="J13884" s="1" t="str" cm="1">
        <f t="array" ref="J13884">_xlfn.IFS(F13884="","missing",F13884&lt;0,"negative",F13884=0,"zero",AND(F13884&gt;=99999,MOD(F13884,9)=0),"99999 placeholder",AND(F13884&gt;$O$5,D13884="Expense"),"Expense outlier",AND(F13884&gt;$P$5,D13884="Income"),"Income outlier",TRUE,"valid")</f>
        <v>valid</v>
      </c>
      <c r="K13884" s="1" t="str">
        <f>_xlfn.XLOOKUP(I13884,[1]category_mapping!$F$2:$F$19,[1]category_mapping!$G$2:$G$19,E13884)</f>
        <v>travel</v>
      </c>
      <c r="L13884" s="1" t="str">
        <f>IF(cleaning_working[[#This Row],[date]]="","Missing","Available")</f>
        <v>Available</v>
      </c>
    </row>
    <row r="13885" spans="1:12" x14ac:dyDescent="0.35">
      <c r="A13885" s="1" t="s">
        <v>13257</v>
      </c>
      <c r="B13885" s="1" t="s">
        <v>219</v>
      </c>
      <c r="C13885" s="3">
        <v>45656</v>
      </c>
      <c r="D13885" s="1" t="s">
        <v>13</v>
      </c>
      <c r="E13885" s="1" t="s">
        <v>63</v>
      </c>
      <c r="F13885" s="1">
        <v>7937</v>
      </c>
      <c r="G13885" s="1" t="s">
        <v>18</v>
      </c>
      <c r="H13885" s="1" t="s">
        <v>86</v>
      </c>
      <c r="I13885" s="1" t="s">
        <v>34</v>
      </c>
      <c r="J13885" s="1" t="str" cm="1">
        <f t="array" ref="J13885">_xlfn.IFS(F13885="","missing",F13885&lt;0,"negative",F13885=0,"zero",AND(F13885&gt;=99999,MOD(F13885,9)=0),"99999 placeholder",AND(F13885&gt;$O$5,D13885="Expense"),"Expense outlier",AND(F13885&gt;$P$5,D13885="Income"),"Income outlier",TRUE,"valid")</f>
        <v>valid</v>
      </c>
      <c r="K13885" s="1" t="str">
        <f>_xlfn.XLOOKUP(I13885,[1]category_mapping!$F$2:$F$19,[1]category_mapping!$G$2:$G$19,E13885)</f>
        <v>education</v>
      </c>
      <c r="L13885" s="1" t="str">
        <f>IF(cleaning_working[[#This Row],[date]]="","Missing","Available")</f>
        <v>Available</v>
      </c>
    </row>
    <row r="13886" spans="1:12" x14ac:dyDescent="0.35">
      <c r="A13886" s="1" t="s">
        <v>13258</v>
      </c>
      <c r="B13886" s="1" t="s">
        <v>484</v>
      </c>
      <c r="C13886" s="3">
        <v>45639</v>
      </c>
      <c r="D13886" s="1" t="s">
        <v>13</v>
      </c>
      <c r="E13886" s="1" t="s">
        <v>96</v>
      </c>
      <c r="F13886" s="1">
        <v>4471</v>
      </c>
      <c r="G13886" s="1" t="s">
        <v>32</v>
      </c>
      <c r="H13886" s="1" t="s">
        <v>65</v>
      </c>
      <c r="I13886" s="1" t="s">
        <v>46</v>
      </c>
      <c r="J13886" s="1" t="str" cm="1">
        <f t="array" ref="J13886">_xlfn.IFS(F13886="","missing",F13886&lt;0,"negative",F13886=0,"zero",AND(F13886&gt;=99999,MOD(F13886,9)=0),"99999 placeholder",AND(F13886&gt;$O$5,D13886="Expense"),"Expense outlier",AND(F13886&gt;$P$5,D13886="Income"),"Income outlier",TRUE,"valid")</f>
        <v>valid</v>
      </c>
      <c r="K13886" s="1" t="str">
        <f>_xlfn.XLOOKUP(I13886,[1]category_mapping!$F$2:$F$19,[1]category_mapping!$G$2:$G$19,E13886)</f>
        <v>travel</v>
      </c>
      <c r="L13886" s="1" t="str">
        <f>IF(cleaning_working[[#This Row],[date]]="","Missing","Available")</f>
        <v>Available</v>
      </c>
    </row>
    <row r="13887" spans="1:12" x14ac:dyDescent="0.35">
      <c r="A13887" s="1" t="s">
        <v>13259</v>
      </c>
      <c r="B13887" s="1" t="s">
        <v>210</v>
      </c>
      <c r="C13887" s="3">
        <v>44922</v>
      </c>
      <c r="D13887" s="1" t="s">
        <v>14</v>
      </c>
      <c r="E13887" s="1" t="s">
        <v>31</v>
      </c>
      <c r="F13887" s="1">
        <v>58674</v>
      </c>
      <c r="G13887" s="1" t="s">
        <v>18</v>
      </c>
      <c r="H13887" s="1" t="s">
        <v>25</v>
      </c>
      <c r="J13887" s="1" t="str" cm="1">
        <f t="array" ref="J13887">_xlfn.IFS(F13887="","missing",F13887&lt;0,"negative",F13887=0,"zero",AND(F13887&gt;=99999,MOD(F13887,9)=0),"99999 placeholder",AND(F13887&gt;$O$5,D13887="Expense"),"Expense outlier",AND(F13887&gt;$P$5,D13887="Income"),"Income outlier",TRUE,"valid")</f>
        <v>valid</v>
      </c>
      <c r="K13887" s="1" t="str">
        <f>_xlfn.XLOOKUP(I13887,[1]category_mapping!$F$2:$F$19,[1]category_mapping!$G$2:$G$19,E13887)</f>
        <v>freelance</v>
      </c>
      <c r="L13887" s="1" t="str">
        <f>IF(cleaning_working[[#This Row],[date]]="","Missing","Available")</f>
        <v>Available</v>
      </c>
    </row>
    <row r="13888" spans="1:12" x14ac:dyDescent="0.35">
      <c r="A13888" s="1" t="s">
        <v>13260</v>
      </c>
      <c r="B13888" s="1" t="s">
        <v>286</v>
      </c>
      <c r="C13888" s="3">
        <v>45266</v>
      </c>
      <c r="D13888" s="1" t="s">
        <v>13</v>
      </c>
      <c r="E13888" s="1" t="s">
        <v>104</v>
      </c>
      <c r="F13888" s="1">
        <v>9623</v>
      </c>
      <c r="G13888" s="1" t="s">
        <v>64</v>
      </c>
      <c r="H13888" s="1" t="s">
        <v>86</v>
      </c>
      <c r="I13888" s="1" t="s">
        <v>90</v>
      </c>
      <c r="J13888" s="1" t="str" cm="1">
        <f t="array" ref="J13888">_xlfn.IFS(F13888="","missing",F13888&lt;0,"negative",F13888=0,"zero",AND(F13888&gt;=99999,MOD(F13888,9)=0),"99999 placeholder",AND(F13888&gt;$O$5,D13888="Expense"),"Expense outlier",AND(F13888&gt;$P$5,D13888="Income"),"Income outlier",TRUE,"valid")</f>
        <v>valid</v>
      </c>
      <c r="K13888" s="1" t="str">
        <f>_xlfn.XLOOKUP(I13888,[1]category_mapping!$F$2:$F$19,[1]category_mapping!$G$2:$G$19,E13888)</f>
        <v>health</v>
      </c>
      <c r="L13888" s="1" t="str">
        <f>IF(cleaning_working[[#This Row],[date]]="","Missing","Available")</f>
        <v>Available</v>
      </c>
    </row>
    <row r="13889" spans="1:12" x14ac:dyDescent="0.35">
      <c r="A13889" s="1" t="s">
        <v>13261</v>
      </c>
      <c r="B13889" s="1" t="s">
        <v>345</v>
      </c>
      <c r="C13889" s="3">
        <v>44586</v>
      </c>
      <c r="D13889" s="1" t="s">
        <v>13</v>
      </c>
      <c r="E13889" s="1" t="s">
        <v>39</v>
      </c>
      <c r="F13889" s="1">
        <v>7663</v>
      </c>
      <c r="G13889" s="1" t="s">
        <v>40</v>
      </c>
      <c r="H13889" s="1" t="s">
        <v>19</v>
      </c>
      <c r="I13889" s="1" t="s">
        <v>27</v>
      </c>
      <c r="J13889" s="1" t="str" cm="1">
        <f t="array" ref="J13889">_xlfn.IFS(F13889="","missing",F13889&lt;0,"negative",F13889=0,"zero",AND(F13889&gt;=99999,MOD(F13889,9)=0),"99999 placeholder",AND(F13889&gt;$O$5,D13889="Expense"),"Expense outlier",AND(F13889&gt;$P$5,D13889="Income"),"Income outlier",TRUE,"valid")</f>
        <v>valid</v>
      </c>
      <c r="K13889" s="1" t="str">
        <f>_xlfn.XLOOKUP(I13889,[1]category_mapping!$F$2:$F$19,[1]category_mapping!$G$2:$G$19,E13889)</f>
        <v>food</v>
      </c>
      <c r="L13889" s="1" t="str">
        <f>IF(cleaning_working[[#This Row],[date]]="","Missing","Available")</f>
        <v>Available</v>
      </c>
    </row>
    <row r="13890" spans="1:12" x14ac:dyDescent="0.35">
      <c r="A13890" s="1" t="s">
        <v>7584</v>
      </c>
      <c r="B13890" s="1" t="s">
        <v>190</v>
      </c>
      <c r="C13890" s="3">
        <v>44480</v>
      </c>
      <c r="D13890" s="1" t="s">
        <v>13</v>
      </c>
      <c r="E13890" s="1" t="s">
        <v>24</v>
      </c>
      <c r="F13890" s="1">
        <v>4301</v>
      </c>
      <c r="G13890" s="1" t="s">
        <v>32</v>
      </c>
      <c r="H13890" s="1" t="s">
        <v>26</v>
      </c>
      <c r="I13890" s="1" t="s">
        <v>272</v>
      </c>
      <c r="J13890" s="1" t="str" cm="1">
        <f t="array" ref="J13890">_xlfn.IFS(F13890="","missing",F13890&lt;0,"negative",F13890=0,"zero",AND(F13890&gt;=99999,MOD(F13890,9)=0),"99999 placeholder",AND(F13890&gt;$O$5,D13890="Expense"),"Expense outlier",AND(F13890&gt;$P$5,D13890="Income"),"Income outlier",TRUE,"valid")</f>
        <v>valid</v>
      </c>
      <c r="K13890" s="1" t="str">
        <f>_xlfn.XLOOKUP(I13890,[1]category_mapping!$F$2:$F$19,[1]category_mapping!$G$2:$G$19,E13890)</f>
        <v>food</v>
      </c>
      <c r="L13890" s="1" t="str">
        <f>IF(cleaning_working[[#This Row],[date]]="","Missing","Available")</f>
        <v>Available</v>
      </c>
    </row>
    <row r="13891" spans="1:12" x14ac:dyDescent="0.35">
      <c r="A13891" s="1" t="s">
        <v>2449</v>
      </c>
      <c r="B13891" s="1" t="s">
        <v>269</v>
      </c>
      <c r="C13891" s="3">
        <v>45007</v>
      </c>
      <c r="D13891" s="1" t="s">
        <v>13</v>
      </c>
      <c r="E13891" s="1" t="s">
        <v>17</v>
      </c>
      <c r="F13891" s="1">
        <v>7345</v>
      </c>
      <c r="G13891" s="1" t="s">
        <v>64</v>
      </c>
      <c r="H13891" s="1" t="s">
        <v>159</v>
      </c>
      <c r="I13891" s="1" t="s">
        <v>53</v>
      </c>
      <c r="J13891" s="1" t="str" cm="1">
        <f t="array" ref="J13891">_xlfn.IFS(F13891="","missing",F13891&lt;0,"negative",F13891=0,"zero",AND(F13891&gt;=99999,MOD(F13891,9)=0),"99999 placeholder",AND(F13891&gt;$O$5,D13891="Expense"),"Expense outlier",AND(F13891&gt;$P$5,D13891="Income"),"Income outlier",TRUE,"valid")</f>
        <v>valid</v>
      </c>
      <c r="K13891" s="1" t="str">
        <f>_xlfn.XLOOKUP(I13891,[1]category_mapping!$F$2:$F$19,[1]category_mapping!$G$2:$G$19,E13891)</f>
        <v>travel</v>
      </c>
      <c r="L13891" s="1" t="str">
        <f>IF(cleaning_working[[#This Row],[date]]="","Missing","Available")</f>
        <v>Available</v>
      </c>
    </row>
    <row r="13892" spans="1:12" x14ac:dyDescent="0.35">
      <c r="A13892" s="1" t="s">
        <v>13262</v>
      </c>
      <c r="B13892" s="1" t="s">
        <v>37</v>
      </c>
      <c r="C13892" s="3">
        <v>44456</v>
      </c>
      <c r="D13892" s="1" t="s">
        <v>14</v>
      </c>
      <c r="E13892" s="1" t="s">
        <v>215</v>
      </c>
      <c r="F13892" s="1">
        <v>41966</v>
      </c>
      <c r="G13892" s="1" t="s">
        <v>40</v>
      </c>
      <c r="H13892" s="1" t="s">
        <v>26</v>
      </c>
      <c r="I13892" s="1" t="s">
        <v>90</v>
      </c>
      <c r="J13892" s="1" t="str" cm="1">
        <f t="array" ref="J13892">_xlfn.IFS(F13892="","missing",F13892&lt;0,"negative",F13892=0,"zero",AND(F13892&gt;=99999,MOD(F13892,9)=0),"99999 placeholder",AND(F13892&gt;$O$5,D13892="Expense"),"Expense outlier",AND(F13892&gt;$P$5,D13892="Income"),"Income outlier",TRUE,"valid")</f>
        <v>valid</v>
      </c>
      <c r="K13892" s="1" t="str">
        <f>_xlfn.XLOOKUP(I13892,[1]category_mapping!$F$2:$F$19,[1]category_mapping!$G$2:$G$19,E13892)</f>
        <v>bonus</v>
      </c>
      <c r="L13892" s="1" t="str">
        <f>IF(cleaning_working[[#This Row],[date]]="","Missing","Available")</f>
        <v>Available</v>
      </c>
    </row>
    <row r="13893" spans="1:12" x14ac:dyDescent="0.35">
      <c r="A13893" s="1" t="s">
        <v>13263</v>
      </c>
      <c r="B13893" s="1" t="s">
        <v>334</v>
      </c>
      <c r="C13893" s="3">
        <v>44620</v>
      </c>
      <c r="D13893" s="1" t="s">
        <v>13</v>
      </c>
      <c r="E13893" s="1" t="s">
        <v>63</v>
      </c>
      <c r="F13893" s="1">
        <v>2906</v>
      </c>
      <c r="G13893" s="1" t="s">
        <v>40</v>
      </c>
      <c r="H13893" s="1" t="s">
        <v>19</v>
      </c>
      <c r="I13893" s="1" t="s">
        <v>41</v>
      </c>
      <c r="J13893" s="1" t="str" cm="1">
        <f t="array" ref="J13893">_xlfn.IFS(F13893="","missing",F13893&lt;0,"negative",F13893=0,"zero",AND(F13893&gt;=99999,MOD(F13893,9)=0),"99999 placeholder",AND(F13893&gt;$O$5,D13893="Expense"),"Expense outlier",AND(F13893&gt;$P$5,D13893="Income"),"Income outlier",TRUE,"valid")</f>
        <v>valid</v>
      </c>
      <c r="K13893" s="1" t="str">
        <f>_xlfn.XLOOKUP(I13893,[1]category_mapping!$F$2:$F$19,[1]category_mapping!$G$2:$G$19,E13893)</f>
        <v>utilities</v>
      </c>
      <c r="L13893" s="1" t="str">
        <f>IF(cleaning_working[[#This Row],[date]]="","Missing","Available")</f>
        <v>Available</v>
      </c>
    </row>
    <row r="13894" spans="1:12" x14ac:dyDescent="0.35">
      <c r="A13894" s="1" t="s">
        <v>13264</v>
      </c>
      <c r="B13894" s="1" t="s">
        <v>343</v>
      </c>
      <c r="C13894" s="3">
        <v>45466</v>
      </c>
      <c r="D13894" s="1" t="s">
        <v>14</v>
      </c>
      <c r="E13894" s="1" t="s">
        <v>31</v>
      </c>
      <c r="F13894" s="1">
        <v>61216</v>
      </c>
      <c r="G13894" s="1" t="s">
        <v>18</v>
      </c>
      <c r="H13894" s="1" t="s">
        <v>65</v>
      </c>
      <c r="I13894" s="1" t="s">
        <v>170</v>
      </c>
      <c r="J13894" s="1" t="str" cm="1">
        <f t="array" ref="J13894">_xlfn.IFS(F13894="","missing",F13894&lt;0,"negative",F13894=0,"zero",AND(F13894&gt;=99999,MOD(F13894,9)=0),"99999 placeholder",AND(F13894&gt;$O$5,D13894="Expense"),"Expense outlier",AND(F13894&gt;$P$5,D13894="Income"),"Income outlier",TRUE,"valid")</f>
        <v>valid</v>
      </c>
      <c r="K13894" s="1" t="str">
        <f>_xlfn.XLOOKUP(I13894,[1]category_mapping!$F$2:$F$19,[1]category_mapping!$G$2:$G$19,E13894)</f>
        <v>health</v>
      </c>
      <c r="L13894" s="1" t="str">
        <f>IF(cleaning_working[[#This Row],[date]]="","Missing","Available")</f>
        <v>Available</v>
      </c>
    </row>
    <row r="13895" spans="1:12" x14ac:dyDescent="0.35">
      <c r="A13895" s="1" t="s">
        <v>13265</v>
      </c>
      <c r="B13895" s="1" t="s">
        <v>357</v>
      </c>
      <c r="C13895" s="3">
        <v>44500</v>
      </c>
      <c r="D13895" s="1" t="s">
        <v>14</v>
      </c>
      <c r="E13895" s="1" t="s">
        <v>70</v>
      </c>
      <c r="F13895" s="1">
        <v>78388</v>
      </c>
      <c r="G13895" s="1" t="s">
        <v>40</v>
      </c>
      <c r="H13895" s="1" t="s">
        <v>19</v>
      </c>
      <c r="I13895" s="1" t="s">
        <v>71</v>
      </c>
      <c r="J13895" s="1" t="str" cm="1">
        <f t="array" ref="J13895">_xlfn.IFS(F13895="","missing",F13895&lt;0,"negative",F13895=0,"zero",AND(F13895&gt;=99999,MOD(F13895,9)=0),"99999 placeholder",AND(F13895&gt;$O$5,D13895="Expense"),"Expense outlier",AND(F13895&gt;$P$5,D13895="Income"),"Income outlier",TRUE,"valid")</f>
        <v>valid</v>
      </c>
      <c r="K13895" s="1" t="str">
        <f>_xlfn.XLOOKUP(I13895,[1]category_mapping!$F$2:$F$19,[1]category_mapping!$G$2:$G$19,E13895)</f>
        <v>health</v>
      </c>
      <c r="L13895" s="1" t="str">
        <f>IF(cleaning_working[[#This Row],[date]]="","Missing","Available")</f>
        <v>Available</v>
      </c>
    </row>
    <row r="13896" spans="1:12" x14ac:dyDescent="0.35">
      <c r="A13896" s="1" t="s">
        <v>13266</v>
      </c>
      <c r="B13896" s="1" t="s">
        <v>460</v>
      </c>
      <c r="C13896" s="3">
        <v>45233</v>
      </c>
      <c r="D13896" s="1" t="s">
        <v>13</v>
      </c>
      <c r="E13896" s="1" t="s">
        <v>96</v>
      </c>
      <c r="F13896" s="1">
        <v>2165</v>
      </c>
      <c r="G13896" s="1" t="s">
        <v>40</v>
      </c>
      <c r="H13896" s="1" t="s">
        <v>65</v>
      </c>
      <c r="I13896" s="1" t="s">
        <v>66</v>
      </c>
      <c r="J13896" s="1" t="str" cm="1">
        <f t="array" ref="J13896">_xlfn.IFS(F13896="","missing",F13896&lt;0,"negative",F13896=0,"zero",AND(F13896&gt;=99999,MOD(F13896,9)=0),"99999 placeholder",AND(F13896&gt;$O$5,D13896="Expense"),"Expense outlier",AND(F13896&gt;$P$5,D13896="Income"),"Income outlier",TRUE,"valid")</f>
        <v>valid</v>
      </c>
      <c r="K13896" s="1" t="str">
        <f>_xlfn.XLOOKUP(I13896,[1]category_mapping!$F$2:$F$19,[1]category_mapping!$G$2:$G$19,E13896)</f>
        <v>food</v>
      </c>
      <c r="L13896" s="1" t="str">
        <f>IF(cleaning_working[[#This Row],[date]]="","Missing","Available")</f>
        <v>Available</v>
      </c>
    </row>
    <row r="13897" spans="1:12" x14ac:dyDescent="0.35">
      <c r="A13897" s="1" t="s">
        <v>13267</v>
      </c>
      <c r="B13897" s="1" t="s">
        <v>23</v>
      </c>
      <c r="C13897" s="3">
        <v>44218</v>
      </c>
      <c r="D13897" s="1" t="s">
        <v>13</v>
      </c>
      <c r="E13897" s="1" t="s">
        <v>96</v>
      </c>
      <c r="F13897" s="1">
        <v>168</v>
      </c>
      <c r="G13897" s="1" t="s">
        <v>40</v>
      </c>
      <c r="H13897" s="1" t="s">
        <v>52</v>
      </c>
      <c r="I13897" s="1" t="s">
        <v>97</v>
      </c>
      <c r="J13897" s="1" t="str" cm="1">
        <f t="array" ref="J13897">_xlfn.IFS(F13897="","missing",F13897&lt;0,"negative",F13897=0,"zero",AND(F13897&gt;=99999,MOD(F13897,9)=0),"99999 placeholder",AND(F13897&gt;$O$5,D13897="Expense"),"Expense outlier",AND(F13897&gt;$P$5,D13897="Income"),"Income outlier",TRUE,"valid")</f>
        <v>valid</v>
      </c>
      <c r="K13897" s="1" t="str">
        <f>_xlfn.XLOOKUP(I13897,[1]category_mapping!$F$2:$F$19,[1]category_mapping!$G$2:$G$19,E13897)</f>
        <v>health</v>
      </c>
      <c r="L13897" s="1" t="str">
        <f>IF(cleaning_working[[#This Row],[date]]="","Missing","Available")</f>
        <v>Available</v>
      </c>
    </row>
    <row r="13898" spans="1:12" x14ac:dyDescent="0.35">
      <c r="A13898" s="1" t="s">
        <v>13268</v>
      </c>
      <c r="B13898" s="1" t="s">
        <v>559</v>
      </c>
      <c r="C13898" s="3">
        <v>44441</v>
      </c>
      <c r="D13898" s="1" t="s">
        <v>13</v>
      </c>
      <c r="E13898" s="1" t="s">
        <v>45</v>
      </c>
      <c r="F13898" s="1">
        <v>3409</v>
      </c>
      <c r="G13898" s="1" t="s">
        <v>32</v>
      </c>
      <c r="H13898" s="1" t="s">
        <v>133</v>
      </c>
      <c r="I13898" s="1" t="s">
        <v>120</v>
      </c>
      <c r="J13898" s="1" t="str" cm="1">
        <f t="array" ref="J13898">_xlfn.IFS(F13898="","missing",F13898&lt;0,"negative",F13898=0,"zero",AND(F13898&gt;=99999,MOD(F13898,9)=0),"99999 placeholder",AND(F13898&gt;$O$5,D13898="Expense"),"Expense outlier",AND(F13898&gt;$P$5,D13898="Income"),"Income outlier",TRUE,"valid")</f>
        <v>valid</v>
      </c>
      <c r="K13898" s="1" t="str">
        <f>_xlfn.XLOOKUP(I13898,[1]category_mapping!$F$2:$F$19,[1]category_mapping!$G$2:$G$19,E13898)</f>
        <v>food</v>
      </c>
      <c r="L13898" s="1" t="str">
        <f>IF(cleaning_working[[#This Row],[date]]="","Missing","Available")</f>
        <v>Available</v>
      </c>
    </row>
    <row r="13899" spans="1:12" x14ac:dyDescent="0.35">
      <c r="A13899" s="1" t="s">
        <v>13269</v>
      </c>
      <c r="B13899" s="1" t="s">
        <v>296</v>
      </c>
      <c r="C13899" s="3">
        <v>45265</v>
      </c>
      <c r="D13899" s="1" t="s">
        <v>13</v>
      </c>
      <c r="E13899" s="1" t="s">
        <v>39</v>
      </c>
      <c r="F13899" s="1">
        <v>3246</v>
      </c>
      <c r="G13899" s="1" t="s">
        <v>18</v>
      </c>
      <c r="H13899" s="1" t="s">
        <v>52</v>
      </c>
      <c r="J13899" s="1" t="str" cm="1">
        <f t="array" ref="J13899">_xlfn.IFS(F13899="","missing",F13899&lt;0,"negative",F13899=0,"zero",AND(F13899&gt;=99999,MOD(F13899,9)=0),"99999 placeholder",AND(F13899&gt;$O$5,D13899="Expense"),"Expense outlier",AND(F13899&gt;$P$5,D13899="Income"),"Income outlier",TRUE,"valid")</f>
        <v>valid</v>
      </c>
      <c r="K13899" s="1" t="str">
        <f>_xlfn.XLOOKUP(I13899,[1]category_mapping!$F$2:$F$19,[1]category_mapping!$G$2:$G$19,E13899)</f>
        <v>food</v>
      </c>
      <c r="L13899" s="1" t="str">
        <f>IF(cleaning_working[[#This Row],[date]]="","Missing","Available")</f>
        <v>Available</v>
      </c>
    </row>
    <row r="13900" spans="1:12" x14ac:dyDescent="0.35">
      <c r="A13900" s="1" t="s">
        <v>13270</v>
      </c>
      <c r="B13900" s="1" t="s">
        <v>323</v>
      </c>
      <c r="C13900" s="3">
        <v>45142</v>
      </c>
      <c r="D13900" s="1" t="s">
        <v>13</v>
      </c>
      <c r="E13900" s="1" t="s">
        <v>39</v>
      </c>
      <c r="F13900" s="1">
        <v>8570</v>
      </c>
      <c r="G13900" s="1" t="s">
        <v>64</v>
      </c>
      <c r="H13900" s="1" t="s">
        <v>86</v>
      </c>
      <c r="I13900" s="1" t="s">
        <v>120</v>
      </c>
      <c r="J13900" s="1" t="str" cm="1">
        <f t="array" ref="J13900">_xlfn.IFS(F13900="","missing",F13900&lt;0,"negative",F13900=0,"zero",AND(F13900&gt;=99999,MOD(F13900,9)=0),"99999 placeholder",AND(F13900&gt;$O$5,D13900="Expense"),"Expense outlier",AND(F13900&gt;$P$5,D13900="Income"),"Income outlier",TRUE,"valid")</f>
        <v>valid</v>
      </c>
      <c r="K13900" s="1" t="str">
        <f>_xlfn.XLOOKUP(I13900,[1]category_mapping!$F$2:$F$19,[1]category_mapping!$G$2:$G$19,E13900)</f>
        <v>food</v>
      </c>
      <c r="L13900" s="1" t="str">
        <f>IF(cleaning_working[[#This Row],[date]]="","Missing","Available")</f>
        <v>Available</v>
      </c>
    </row>
    <row r="13901" spans="1:12" x14ac:dyDescent="0.35">
      <c r="A13901" s="1" t="s">
        <v>6855</v>
      </c>
      <c r="B13901" s="1" t="s">
        <v>345</v>
      </c>
      <c r="C13901" s="3">
        <v>45106</v>
      </c>
      <c r="D13901" s="1" t="s">
        <v>13</v>
      </c>
      <c r="E13901" s="1" t="s">
        <v>39</v>
      </c>
      <c r="F13901" s="1">
        <v>2840</v>
      </c>
      <c r="G13901" s="1" t="s">
        <v>40</v>
      </c>
      <c r="H13901" s="1" t="s">
        <v>26</v>
      </c>
      <c r="I13901" s="1" t="s">
        <v>178</v>
      </c>
      <c r="J13901" s="1" t="str" cm="1">
        <f t="array" ref="J13901">_xlfn.IFS(F13901="","missing",F13901&lt;0,"negative",F13901=0,"zero",AND(F13901&gt;=99999,MOD(F13901,9)=0),"99999 placeholder",AND(F13901&gt;$O$5,D13901="Expense"),"Expense outlier",AND(F13901&gt;$P$5,D13901="Income"),"Income outlier",TRUE,"valid")</f>
        <v>valid</v>
      </c>
      <c r="K13901" s="1" t="str">
        <f>_xlfn.XLOOKUP(I13901,[1]category_mapping!$F$2:$F$19,[1]category_mapping!$G$2:$G$19,E13901)</f>
        <v>rent</v>
      </c>
      <c r="L13901" s="1" t="str">
        <f>IF(cleaning_working[[#This Row],[date]]="","Missing","Available")</f>
        <v>Available</v>
      </c>
    </row>
    <row r="13902" spans="1:12" x14ac:dyDescent="0.35">
      <c r="A13902" s="1" t="s">
        <v>13271</v>
      </c>
      <c r="B13902" s="1" t="s">
        <v>386</v>
      </c>
      <c r="C13902" s="3">
        <v>44315</v>
      </c>
      <c r="D13902" s="1" t="s">
        <v>13</v>
      </c>
      <c r="E13902" s="1" t="s">
        <v>24</v>
      </c>
      <c r="F13902" s="1">
        <v>27204</v>
      </c>
      <c r="G13902" s="1" t="s">
        <v>64</v>
      </c>
      <c r="H13902" s="1" t="s">
        <v>86</v>
      </c>
      <c r="J13902" s="1" t="str" cm="1">
        <f t="array" ref="J13902">_xlfn.IFS(F13902="","missing",F13902&lt;0,"negative",F13902=0,"zero",AND(F13902&gt;=99999,MOD(F13902,9)=0),"99999 placeholder",AND(F13902&gt;$O$5,D13902="Expense"),"Expense outlier",AND(F13902&gt;$P$5,D13902="Income"),"Income outlier",TRUE,"valid")</f>
        <v>Expense outlier</v>
      </c>
      <c r="K13902" s="1" t="str">
        <f>_xlfn.XLOOKUP(I13902,[1]category_mapping!$F$2:$F$19,[1]category_mapping!$G$2:$G$19,E13902)</f>
        <v>rent</v>
      </c>
      <c r="L13902" s="1" t="str">
        <f>IF(cleaning_working[[#This Row],[date]]="","Missing","Available")</f>
        <v>Available</v>
      </c>
    </row>
    <row r="13903" spans="1:12" x14ac:dyDescent="0.35">
      <c r="A13903" s="1" t="s">
        <v>13272</v>
      </c>
      <c r="B13903" s="1" t="s">
        <v>402</v>
      </c>
      <c r="C13903" s="3">
        <v>44632</v>
      </c>
      <c r="D13903" s="1" t="s">
        <v>14</v>
      </c>
      <c r="E13903" s="1" t="s">
        <v>119</v>
      </c>
      <c r="F13903" s="1">
        <v>78288</v>
      </c>
      <c r="G13903" s="1" t="s">
        <v>40</v>
      </c>
      <c r="H13903" s="1" t="s">
        <v>25</v>
      </c>
      <c r="J13903" s="1" t="str" cm="1">
        <f t="array" ref="J13903">_xlfn.IFS(F13903="","missing",F13903&lt;0,"negative",F13903=0,"zero",AND(F13903&gt;=99999,MOD(F13903,9)=0),"99999 placeholder",AND(F13903&gt;$O$5,D13903="Expense"),"Expense outlier",AND(F13903&gt;$P$5,D13903="Income"),"Income outlier",TRUE,"valid")</f>
        <v>valid</v>
      </c>
      <c r="K13903" s="1" t="str">
        <f>_xlfn.XLOOKUP(I13903,[1]category_mapping!$F$2:$F$19,[1]category_mapping!$G$2:$G$19,E13903)</f>
        <v>investment</v>
      </c>
      <c r="L13903" s="1" t="str">
        <f>IF(cleaning_working[[#This Row],[date]]="","Missing","Available")</f>
        <v>Available</v>
      </c>
    </row>
    <row r="13904" spans="1:12" x14ac:dyDescent="0.35">
      <c r="A13904" s="1" t="s">
        <v>13273</v>
      </c>
      <c r="B13904" s="1" t="s">
        <v>301</v>
      </c>
      <c r="C13904" s="3">
        <v>44887</v>
      </c>
      <c r="D13904" s="1" t="s">
        <v>13</v>
      </c>
      <c r="E13904" s="1" t="s">
        <v>39</v>
      </c>
      <c r="F13904" s="1">
        <v>5376</v>
      </c>
      <c r="G13904" s="1" t="s">
        <v>64</v>
      </c>
      <c r="H13904" s="1" t="s">
        <v>83</v>
      </c>
      <c r="I13904" s="1" t="s">
        <v>90</v>
      </c>
      <c r="J13904" s="1" t="str" cm="1">
        <f t="array" ref="J13904">_xlfn.IFS(F13904="","missing",F13904&lt;0,"negative",F13904=0,"zero",AND(F13904&gt;=99999,MOD(F13904,9)=0),"99999 placeholder",AND(F13904&gt;$O$5,D13904="Expense"),"Expense outlier",AND(F13904&gt;$P$5,D13904="Income"),"Income outlier",TRUE,"valid")</f>
        <v>valid</v>
      </c>
      <c r="K13904" s="1" t="str">
        <f>_xlfn.XLOOKUP(I13904,[1]category_mapping!$F$2:$F$19,[1]category_mapping!$G$2:$G$19,E13904)</f>
        <v>food</v>
      </c>
      <c r="L13904" s="1" t="str">
        <f>IF(cleaning_working[[#This Row],[date]]="","Missing","Available")</f>
        <v>Available</v>
      </c>
    </row>
    <row r="13905" spans="1:12" x14ac:dyDescent="0.35">
      <c r="A13905" s="1" t="s">
        <v>13274</v>
      </c>
      <c r="B13905" s="1" t="s">
        <v>873</v>
      </c>
      <c r="C13905" s="3">
        <v>45600</v>
      </c>
      <c r="D13905" s="1" t="s">
        <v>13</v>
      </c>
      <c r="E13905" s="1" t="s">
        <v>39</v>
      </c>
      <c r="F13905" s="1">
        <v>3020</v>
      </c>
      <c r="G13905" s="1" t="s">
        <v>18</v>
      </c>
      <c r="H13905" s="1" t="s">
        <v>26</v>
      </c>
      <c r="I13905" s="1" t="s">
        <v>123</v>
      </c>
      <c r="J13905" s="1" t="str" cm="1">
        <f t="array" ref="J13905">_xlfn.IFS(F13905="","missing",F13905&lt;0,"negative",F13905=0,"zero",AND(F13905&gt;=99999,MOD(F13905,9)=0),"99999 placeholder",AND(F13905&gt;$O$5,D13905="Expense"),"Expense outlier",AND(F13905&gt;$P$5,D13905="Income"),"Income outlier",TRUE,"valid")</f>
        <v>valid</v>
      </c>
      <c r="K13905" s="1" t="str">
        <f>_xlfn.XLOOKUP(I13905,[1]category_mapping!$F$2:$F$19,[1]category_mapping!$G$2:$G$19,E13905)</f>
        <v>food</v>
      </c>
      <c r="L13905" s="1" t="str">
        <f>IF(cleaning_working[[#This Row],[date]]="","Missing","Available")</f>
        <v>Available</v>
      </c>
    </row>
    <row r="13906" spans="1:12" x14ac:dyDescent="0.35">
      <c r="A13906" s="1" t="s">
        <v>13275</v>
      </c>
      <c r="B13906" s="1" t="s">
        <v>345</v>
      </c>
      <c r="C13906" s="3">
        <v>44601</v>
      </c>
      <c r="D13906" s="1" t="s">
        <v>13</v>
      </c>
      <c r="E13906" s="1" t="s">
        <v>63</v>
      </c>
      <c r="F13906" s="1">
        <v>7418</v>
      </c>
      <c r="G13906" s="1" t="s">
        <v>64</v>
      </c>
      <c r="H13906" s="1" t="s">
        <v>19</v>
      </c>
      <c r="I13906" s="1" t="s">
        <v>194</v>
      </c>
      <c r="J13906" s="1" t="str" cm="1">
        <f t="array" ref="J13906">_xlfn.IFS(F13906="","missing",F13906&lt;0,"negative",F13906=0,"zero",AND(F13906&gt;=99999,MOD(F13906,9)=0),"99999 placeholder",AND(F13906&gt;$O$5,D13906="Expense"),"Expense outlier",AND(F13906&gt;$P$5,D13906="Income"),"Income outlier",TRUE,"valid")</f>
        <v>valid</v>
      </c>
      <c r="K13906" s="1" t="str">
        <f>_xlfn.XLOOKUP(I13906,[1]category_mapping!$F$2:$F$19,[1]category_mapping!$G$2:$G$19,E13906)</f>
        <v>travel</v>
      </c>
      <c r="L13906" s="1" t="str">
        <f>IF(cleaning_working[[#This Row],[date]]="","Missing","Available")</f>
        <v>Available</v>
      </c>
    </row>
    <row r="13907" spans="1:12" x14ac:dyDescent="0.35">
      <c r="A13907" s="1" t="s">
        <v>13276</v>
      </c>
      <c r="B13907" s="1" t="s">
        <v>420</v>
      </c>
      <c r="C13907" s="3">
        <v>44386</v>
      </c>
      <c r="D13907" s="1" t="s">
        <v>13</v>
      </c>
      <c r="E13907" s="1" t="s">
        <v>96</v>
      </c>
      <c r="F13907" s="1">
        <v>7316</v>
      </c>
      <c r="G13907" s="1" t="s">
        <v>40</v>
      </c>
      <c r="H13907" s="1" t="s">
        <v>52</v>
      </c>
      <c r="I13907" s="1" t="s">
        <v>217</v>
      </c>
      <c r="J13907" s="1" t="str" cm="1">
        <f t="array" ref="J13907">_xlfn.IFS(F13907="","missing",F13907&lt;0,"negative",F13907=0,"zero",AND(F13907&gt;=99999,MOD(F13907,9)=0),"99999 placeholder",AND(F13907&gt;$O$5,D13907="Expense"),"Expense outlier",AND(F13907&gt;$P$5,D13907="Income"),"Income outlier",TRUE,"valid")</f>
        <v>valid</v>
      </c>
      <c r="K13907" s="1" t="str">
        <f>_xlfn.XLOOKUP(I13907,[1]category_mapping!$F$2:$F$19,[1]category_mapping!$G$2:$G$19,E13907)</f>
        <v>rent</v>
      </c>
      <c r="L13907" s="1" t="str">
        <f>IF(cleaning_working[[#This Row],[date]]="","Missing","Available")</f>
        <v>Available</v>
      </c>
    </row>
    <row r="13908" spans="1:12" x14ac:dyDescent="0.35">
      <c r="A13908" s="1" t="s">
        <v>13277</v>
      </c>
      <c r="B13908" s="1" t="s">
        <v>559</v>
      </c>
      <c r="C13908" s="3" t="s">
        <v>38</v>
      </c>
      <c r="D13908" s="1" t="s">
        <v>13</v>
      </c>
      <c r="E13908" s="1" t="s">
        <v>24</v>
      </c>
      <c r="F13908" s="1">
        <v>40841</v>
      </c>
      <c r="G13908" s="1" t="s">
        <v>64</v>
      </c>
      <c r="H13908" s="1" t="s">
        <v>33</v>
      </c>
      <c r="J13908" s="1" t="str" cm="1">
        <f t="array" ref="J13908">_xlfn.IFS(F13908="","missing",F13908&lt;0,"negative",F13908=0,"zero",AND(F13908&gt;=99999,MOD(F13908,9)=0),"99999 placeholder",AND(F13908&gt;$O$5,D13908="Expense"),"Expense outlier",AND(F13908&gt;$P$5,D13908="Income"),"Income outlier",TRUE,"valid")</f>
        <v>Expense outlier</v>
      </c>
      <c r="K13908" s="1" t="str">
        <f>_xlfn.XLOOKUP(I13908,[1]category_mapping!$F$2:$F$19,[1]category_mapping!$G$2:$G$19,E13908)</f>
        <v>rent</v>
      </c>
      <c r="L13908" s="1" t="str">
        <f>IF(cleaning_working[[#This Row],[date]]="","Missing","Available")</f>
        <v>Missing</v>
      </c>
    </row>
    <row r="13909" spans="1:12" x14ac:dyDescent="0.35">
      <c r="A13909" s="1" t="s">
        <v>13278</v>
      </c>
      <c r="B13909" s="1" t="s">
        <v>229</v>
      </c>
      <c r="C13909" s="3">
        <v>45512</v>
      </c>
      <c r="D13909" s="1" t="s">
        <v>14</v>
      </c>
      <c r="E13909" s="1" t="s">
        <v>119</v>
      </c>
      <c r="F13909" s="1">
        <v>77361</v>
      </c>
      <c r="G13909" s="1" t="s">
        <v>32</v>
      </c>
      <c r="H13909" s="1" t="s">
        <v>86</v>
      </c>
      <c r="I13909" s="1" t="s">
        <v>71</v>
      </c>
      <c r="J13909" s="1" t="str" cm="1">
        <f t="array" ref="J13909">_xlfn.IFS(F13909="","missing",F13909&lt;0,"negative",F13909=0,"zero",AND(F13909&gt;=99999,MOD(F13909,9)=0),"99999 placeholder",AND(F13909&gt;$O$5,D13909="Expense"),"Expense outlier",AND(F13909&gt;$P$5,D13909="Income"),"Income outlier",TRUE,"valid")</f>
        <v>valid</v>
      </c>
      <c r="K13909" s="1" t="str">
        <f>_xlfn.XLOOKUP(I13909,[1]category_mapping!$F$2:$F$19,[1]category_mapping!$G$2:$G$19,E13909)</f>
        <v>health</v>
      </c>
      <c r="L13909" s="1" t="str">
        <f>IF(cleaning_working[[#This Row],[date]]="","Missing","Available")</f>
        <v>Available</v>
      </c>
    </row>
    <row r="13910" spans="1:12" x14ac:dyDescent="0.35">
      <c r="A13910" s="1" t="s">
        <v>4921</v>
      </c>
      <c r="B13910" s="1" t="s">
        <v>245</v>
      </c>
      <c r="C13910" s="3">
        <v>44535</v>
      </c>
      <c r="D13910" s="1" t="s">
        <v>13</v>
      </c>
      <c r="E13910" s="1" t="s">
        <v>45</v>
      </c>
      <c r="F13910" s="1">
        <v>1107</v>
      </c>
      <c r="G13910" s="1" t="s">
        <v>40</v>
      </c>
      <c r="H13910" s="1" t="s">
        <v>25</v>
      </c>
      <c r="I13910" s="1" t="s">
        <v>178</v>
      </c>
      <c r="J13910" s="1" t="str" cm="1">
        <f t="array" ref="J13910">_xlfn.IFS(F13910="","missing",F13910&lt;0,"negative",F13910=0,"zero",AND(F13910&gt;=99999,MOD(F13910,9)=0),"99999 placeholder",AND(F13910&gt;$O$5,D13910="Expense"),"Expense outlier",AND(F13910&gt;$P$5,D13910="Income"),"Income outlier",TRUE,"valid")</f>
        <v>valid</v>
      </c>
      <c r="K13910" s="1" t="str">
        <f>_xlfn.XLOOKUP(I13910,[1]category_mapping!$F$2:$F$19,[1]category_mapping!$G$2:$G$19,E13910)</f>
        <v>rent</v>
      </c>
      <c r="L13910" s="1" t="str">
        <f>IF(cleaning_working[[#This Row],[date]]="","Missing","Available")</f>
        <v>Available</v>
      </c>
    </row>
    <row r="13911" spans="1:12" x14ac:dyDescent="0.35">
      <c r="A13911" s="1" t="s">
        <v>13279</v>
      </c>
      <c r="B13911" s="1" t="s">
        <v>30</v>
      </c>
      <c r="C13911" s="3">
        <v>44571</v>
      </c>
      <c r="D13911" s="1" t="s">
        <v>13</v>
      </c>
      <c r="E13911" s="1" t="s">
        <v>39</v>
      </c>
      <c r="F13911" s="1">
        <v>655</v>
      </c>
      <c r="G13911" s="1" t="s">
        <v>32</v>
      </c>
      <c r="H13911" s="1" t="s">
        <v>25</v>
      </c>
      <c r="I13911" s="1" t="s">
        <v>170</v>
      </c>
      <c r="J13911" s="1" t="str" cm="1">
        <f t="array" ref="J13911">_xlfn.IFS(F13911="","missing",F13911&lt;0,"negative",F13911=0,"zero",AND(F13911&gt;=99999,MOD(F13911,9)=0),"99999 placeholder",AND(F13911&gt;$O$5,D13911="Expense"),"Expense outlier",AND(F13911&gt;$P$5,D13911="Income"),"Income outlier",TRUE,"valid")</f>
        <v>valid</v>
      </c>
      <c r="K13911" s="1" t="str">
        <f>_xlfn.XLOOKUP(I13911,[1]category_mapping!$F$2:$F$19,[1]category_mapping!$G$2:$G$19,E13911)</f>
        <v>health</v>
      </c>
      <c r="L13911" s="1" t="str">
        <f>IF(cleaning_working[[#This Row],[date]]="","Missing","Available")</f>
        <v>Available</v>
      </c>
    </row>
    <row r="13912" spans="1:12" x14ac:dyDescent="0.35">
      <c r="A13912" s="1" t="s">
        <v>13280</v>
      </c>
      <c r="B13912" s="1" t="s">
        <v>103</v>
      </c>
      <c r="C13912" s="3">
        <v>45291</v>
      </c>
      <c r="D13912" s="1" t="s">
        <v>13</v>
      </c>
      <c r="E13912" s="1" t="s">
        <v>96</v>
      </c>
      <c r="F13912" s="1">
        <v>5240</v>
      </c>
      <c r="G13912" s="1" t="s">
        <v>18</v>
      </c>
      <c r="H13912" s="1" t="s">
        <v>26</v>
      </c>
      <c r="I13912" s="1" t="s">
        <v>128</v>
      </c>
      <c r="J13912" s="1" t="str" cm="1">
        <f t="array" ref="J13912">_xlfn.IFS(F13912="","missing",F13912&lt;0,"negative",F13912=0,"zero",AND(F13912&gt;=99999,MOD(F13912,9)=0),"99999 placeholder",AND(F13912&gt;$O$5,D13912="Expense"),"Expense outlier",AND(F13912&gt;$P$5,D13912="Income"),"Income outlier",TRUE,"valid")</f>
        <v>valid</v>
      </c>
      <c r="K13912" s="1" t="str">
        <f>_xlfn.XLOOKUP(I13912,[1]category_mapping!$F$2:$F$19,[1]category_mapping!$G$2:$G$19,E13912)</f>
        <v>utilities</v>
      </c>
      <c r="L13912" s="1" t="str">
        <f>IF(cleaning_working[[#This Row],[date]]="","Missing","Available")</f>
        <v>Available</v>
      </c>
    </row>
    <row r="13913" spans="1:12" x14ac:dyDescent="0.35">
      <c r="A13913" s="1" t="s">
        <v>13281</v>
      </c>
      <c r="B13913" s="1" t="s">
        <v>255</v>
      </c>
      <c r="C13913" s="3">
        <v>44497</v>
      </c>
      <c r="D13913" s="1" t="s">
        <v>13</v>
      </c>
      <c r="E13913" s="1" t="s">
        <v>39</v>
      </c>
      <c r="F13913" s="1">
        <v>1964</v>
      </c>
      <c r="G13913" s="1" t="s">
        <v>18</v>
      </c>
      <c r="H13913" s="1" t="s">
        <v>107</v>
      </c>
      <c r="I13913" s="1" t="s">
        <v>272</v>
      </c>
      <c r="J13913" s="1" t="str" cm="1">
        <f t="array" ref="J13913">_xlfn.IFS(F13913="","missing",F13913&lt;0,"negative",F13913=0,"zero",AND(F13913&gt;=99999,MOD(F13913,9)=0),"99999 placeholder",AND(F13913&gt;$O$5,D13913="Expense"),"Expense outlier",AND(F13913&gt;$P$5,D13913="Income"),"Income outlier",TRUE,"valid")</f>
        <v>valid</v>
      </c>
      <c r="K13913" s="1" t="str">
        <f>_xlfn.XLOOKUP(I13913,[1]category_mapping!$F$2:$F$19,[1]category_mapping!$G$2:$G$19,E13913)</f>
        <v>food</v>
      </c>
      <c r="L13913" s="1" t="str">
        <f>IF(cleaning_working[[#This Row],[date]]="","Missing","Available")</f>
        <v>Available</v>
      </c>
    </row>
    <row r="13914" spans="1:12" x14ac:dyDescent="0.35">
      <c r="A13914" s="1" t="s">
        <v>13282</v>
      </c>
      <c r="B13914" s="1" t="s">
        <v>136</v>
      </c>
      <c r="C13914" s="3">
        <v>44899</v>
      </c>
      <c r="D13914" s="1" t="s">
        <v>13</v>
      </c>
      <c r="E13914" s="1" t="s">
        <v>96</v>
      </c>
      <c r="F13914" s="1">
        <v>1942</v>
      </c>
      <c r="G13914" s="1" t="s">
        <v>18</v>
      </c>
      <c r="H13914" s="1" t="s">
        <v>19</v>
      </c>
      <c r="J13914" s="1" t="str" cm="1">
        <f t="array" ref="J13914">_xlfn.IFS(F13914="","missing",F13914&lt;0,"negative",F13914=0,"zero",AND(F13914&gt;=99999,MOD(F13914,9)=0),"99999 placeholder",AND(F13914&gt;$O$5,D13914="Expense"),"Expense outlier",AND(F13914&gt;$P$5,D13914="Income"),"Income outlier",TRUE,"valid")</f>
        <v>valid</v>
      </c>
      <c r="K13914" s="1" t="str">
        <f>_xlfn.XLOOKUP(I13914,[1]category_mapping!$F$2:$F$19,[1]category_mapping!$G$2:$G$19,E13914)</f>
        <v>travel</v>
      </c>
      <c r="L13914" s="1" t="str">
        <f>IF(cleaning_working[[#This Row],[date]]="","Missing","Available")</f>
        <v>Available</v>
      </c>
    </row>
    <row r="13915" spans="1:12" x14ac:dyDescent="0.35">
      <c r="A13915" s="1" t="s">
        <v>13283</v>
      </c>
      <c r="B13915" s="1" t="s">
        <v>23</v>
      </c>
      <c r="C13915" s="3">
        <v>45593</v>
      </c>
      <c r="D13915" s="1" t="s">
        <v>13</v>
      </c>
      <c r="E13915" s="1" t="s">
        <v>96</v>
      </c>
      <c r="F13915" s="1">
        <v>9742</v>
      </c>
      <c r="G13915" s="1" t="s">
        <v>32</v>
      </c>
      <c r="H13915" s="1" t="s">
        <v>26</v>
      </c>
      <c r="I13915" s="1" t="s">
        <v>162</v>
      </c>
      <c r="J13915" s="1" t="str" cm="1">
        <f t="array" ref="J13915">_xlfn.IFS(F13915="","missing",F13915&lt;0,"negative",F13915=0,"zero",AND(F13915&gt;=99999,MOD(F13915,9)=0),"99999 placeholder",AND(F13915&gt;$O$5,D13915="Expense"),"Expense outlier",AND(F13915&gt;$P$5,D13915="Income"),"Income outlier",TRUE,"valid")</f>
        <v>valid</v>
      </c>
      <c r="K13915" s="1" t="str">
        <f>_xlfn.XLOOKUP(I13915,[1]category_mapping!$F$2:$F$19,[1]category_mapping!$G$2:$G$19,E13915)</f>
        <v>travel</v>
      </c>
      <c r="L13915" s="1" t="str">
        <f>IF(cleaning_working[[#This Row],[date]]="","Missing","Available")</f>
        <v>Available</v>
      </c>
    </row>
    <row r="13916" spans="1:12" x14ac:dyDescent="0.35">
      <c r="A13916" s="1" t="s">
        <v>13284</v>
      </c>
      <c r="B13916" s="1" t="s">
        <v>542</v>
      </c>
      <c r="C13916" s="3">
        <v>44772</v>
      </c>
      <c r="D13916" s="1" t="s">
        <v>14</v>
      </c>
      <c r="E13916" s="1" t="s">
        <v>57</v>
      </c>
      <c r="F13916" s="1">
        <v>27013</v>
      </c>
      <c r="G13916" s="1" t="s">
        <v>64</v>
      </c>
      <c r="H13916" s="1" t="s">
        <v>25</v>
      </c>
      <c r="I13916" s="1" t="s">
        <v>71</v>
      </c>
      <c r="J13916" s="1" t="str" cm="1">
        <f t="array" ref="J13916">_xlfn.IFS(F13916="","missing",F13916&lt;0,"negative",F13916=0,"zero",AND(F13916&gt;=99999,MOD(F13916,9)=0),"99999 placeholder",AND(F13916&gt;$O$5,D13916="Expense"),"Expense outlier",AND(F13916&gt;$P$5,D13916="Income"),"Income outlier",TRUE,"valid")</f>
        <v>valid</v>
      </c>
      <c r="K13916" s="1" t="str">
        <f>_xlfn.XLOOKUP(I13916,[1]category_mapping!$F$2:$F$19,[1]category_mapping!$G$2:$G$19,E13916)</f>
        <v>health</v>
      </c>
      <c r="L13916" s="1" t="str">
        <f>IF(cleaning_working[[#This Row],[date]]="","Missing","Available")</f>
        <v>Available</v>
      </c>
    </row>
    <row r="13917" spans="1:12" x14ac:dyDescent="0.35">
      <c r="A13917" s="1" t="s">
        <v>13285</v>
      </c>
      <c r="B13917" s="1" t="s">
        <v>172</v>
      </c>
      <c r="C13917" s="3">
        <v>45429</v>
      </c>
      <c r="D13917" s="1" t="s">
        <v>13</v>
      </c>
      <c r="E13917" s="1" t="s">
        <v>63</v>
      </c>
      <c r="F13917" s="1">
        <v>7403</v>
      </c>
      <c r="G13917" s="1" t="s">
        <v>64</v>
      </c>
      <c r="H13917" s="1" t="s">
        <v>83</v>
      </c>
      <c r="I13917" s="1" t="s">
        <v>123</v>
      </c>
      <c r="J13917" s="1" t="str" cm="1">
        <f t="array" ref="J13917">_xlfn.IFS(F13917="","missing",F13917&lt;0,"negative",F13917=0,"zero",AND(F13917&gt;=99999,MOD(F13917,9)=0),"99999 placeholder",AND(F13917&gt;$O$5,D13917="Expense"),"Expense outlier",AND(F13917&gt;$P$5,D13917="Income"),"Income outlier",TRUE,"valid")</f>
        <v>valid</v>
      </c>
      <c r="K13917" s="1" t="str">
        <f>_xlfn.XLOOKUP(I13917,[1]category_mapping!$F$2:$F$19,[1]category_mapping!$G$2:$G$19,E13917)</f>
        <v>utilities</v>
      </c>
      <c r="L13917" s="1" t="str">
        <f>IF(cleaning_working[[#This Row],[date]]="","Missing","Available")</f>
        <v>Available</v>
      </c>
    </row>
    <row r="13918" spans="1:12" x14ac:dyDescent="0.35">
      <c r="A13918" s="1" t="s">
        <v>13286</v>
      </c>
      <c r="B13918" s="1" t="s">
        <v>319</v>
      </c>
      <c r="C13918" s="3">
        <v>45615</v>
      </c>
      <c r="D13918" s="1" t="s">
        <v>14</v>
      </c>
      <c r="E13918" s="1" t="s">
        <v>57</v>
      </c>
      <c r="F13918" s="1">
        <v>183091</v>
      </c>
      <c r="G13918" s="1" t="s">
        <v>18</v>
      </c>
      <c r="H13918" s="1" t="s">
        <v>19</v>
      </c>
      <c r="I13918" s="1" t="s">
        <v>134</v>
      </c>
      <c r="J13918" s="1" t="str" cm="1">
        <f t="array" ref="J13918">_xlfn.IFS(F13918="","missing",F13918&lt;0,"negative",F13918=0,"zero",AND(F13918&gt;=99999,MOD(F13918,9)=0),"99999 placeholder",AND(F13918&gt;$O$5,D13918="Expense"),"Expense outlier",AND(F13918&gt;$P$5,D13918="Income"),"Income outlier",TRUE,"valid")</f>
        <v>Income outlier</v>
      </c>
      <c r="K13918" s="1" t="str">
        <f>_xlfn.XLOOKUP(I13918,[1]category_mapping!$F$2:$F$19,[1]category_mapping!$G$2:$G$19,E13918)</f>
        <v>education</v>
      </c>
      <c r="L13918" s="1" t="str">
        <f>IF(cleaning_working[[#This Row],[date]]="","Missing","Available")</f>
        <v>Available</v>
      </c>
    </row>
    <row r="13919" spans="1:12" x14ac:dyDescent="0.35">
      <c r="A13919" s="1" t="s">
        <v>13287</v>
      </c>
      <c r="B13919" s="1" t="s">
        <v>229</v>
      </c>
      <c r="C13919" s="3">
        <v>45410</v>
      </c>
      <c r="D13919" s="1" t="s">
        <v>13</v>
      </c>
      <c r="E13919" s="1" t="s">
        <v>17</v>
      </c>
      <c r="F13919" s="1">
        <v>5582</v>
      </c>
      <c r="G13919" s="1" t="s">
        <v>64</v>
      </c>
      <c r="H13919" s="1" t="s">
        <v>83</v>
      </c>
      <c r="I13919" s="1" t="s">
        <v>194</v>
      </c>
      <c r="J13919" s="1" t="str" cm="1">
        <f t="array" ref="J13919">_xlfn.IFS(F13919="","missing",F13919&lt;0,"negative",F13919=0,"zero",AND(F13919&gt;=99999,MOD(F13919,9)=0),"99999 placeholder",AND(F13919&gt;$O$5,D13919="Expense"),"Expense outlier",AND(F13919&gt;$P$5,D13919="Income"),"Income outlier",TRUE,"valid")</f>
        <v>valid</v>
      </c>
      <c r="K13919" s="1" t="str">
        <f>_xlfn.XLOOKUP(I13919,[1]category_mapping!$F$2:$F$19,[1]category_mapping!$G$2:$G$19,E13919)</f>
        <v>travel</v>
      </c>
      <c r="L13919" s="1" t="str">
        <f>IF(cleaning_working[[#This Row],[date]]="","Missing","Available")</f>
        <v>Available</v>
      </c>
    </row>
    <row r="13920" spans="1:12" x14ac:dyDescent="0.35">
      <c r="A13920" s="1" t="s">
        <v>1550</v>
      </c>
      <c r="B13920" s="1" t="s">
        <v>1044</v>
      </c>
      <c r="C13920" s="3">
        <v>44276</v>
      </c>
      <c r="D13920" s="1" t="s">
        <v>13</v>
      </c>
      <c r="E13920" s="1" t="s">
        <v>96</v>
      </c>
      <c r="F13920" s="1">
        <v>1849</v>
      </c>
      <c r="G13920" s="1" t="s">
        <v>32</v>
      </c>
      <c r="H13920" s="1" t="s">
        <v>26</v>
      </c>
      <c r="I13920" s="1" t="s">
        <v>34</v>
      </c>
      <c r="J13920" s="1" t="str" cm="1">
        <f t="array" ref="J13920">_xlfn.IFS(F13920="","missing",F13920&lt;0,"negative",F13920=0,"zero",AND(F13920&gt;=99999,MOD(F13920,9)=0),"99999 placeholder",AND(F13920&gt;$O$5,D13920="Expense"),"Expense outlier",AND(F13920&gt;$P$5,D13920="Income"),"Income outlier",TRUE,"valid")</f>
        <v>valid</v>
      </c>
      <c r="K13920" s="1" t="str">
        <f>_xlfn.XLOOKUP(I13920,[1]category_mapping!$F$2:$F$19,[1]category_mapping!$G$2:$G$19,E13920)</f>
        <v>education</v>
      </c>
      <c r="L13920" s="1" t="str">
        <f>IF(cleaning_working[[#This Row],[date]]="","Missing","Available")</f>
        <v>Available</v>
      </c>
    </row>
    <row r="13921" spans="1:12" x14ac:dyDescent="0.35">
      <c r="A13921" s="1" t="s">
        <v>13288</v>
      </c>
      <c r="B13921" s="1" t="s">
        <v>286</v>
      </c>
      <c r="C13921" s="3">
        <v>44874</v>
      </c>
      <c r="D13921" s="1" t="s">
        <v>13</v>
      </c>
      <c r="E13921" s="1" t="s">
        <v>96</v>
      </c>
      <c r="F13921" s="1">
        <v>4306</v>
      </c>
      <c r="G13921" s="1" t="s">
        <v>32</v>
      </c>
      <c r="H13921" s="1" t="s">
        <v>33</v>
      </c>
      <c r="I13921" s="1" t="s">
        <v>34</v>
      </c>
      <c r="J13921" s="1" t="str" cm="1">
        <f t="array" ref="J13921">_xlfn.IFS(F13921="","missing",F13921&lt;0,"negative",F13921=0,"zero",AND(F13921&gt;=99999,MOD(F13921,9)=0),"99999 placeholder",AND(F13921&gt;$O$5,D13921="Expense"),"Expense outlier",AND(F13921&gt;$P$5,D13921="Income"),"Income outlier",TRUE,"valid")</f>
        <v>valid</v>
      </c>
      <c r="K13921" s="1" t="str">
        <f>_xlfn.XLOOKUP(I13921,[1]category_mapping!$F$2:$F$19,[1]category_mapping!$G$2:$G$19,E13921)</f>
        <v>education</v>
      </c>
      <c r="L13921" s="1" t="str">
        <f>IF(cleaning_working[[#This Row],[date]]="","Missing","Available")</f>
        <v>Available</v>
      </c>
    </row>
    <row r="13922" spans="1:12" x14ac:dyDescent="0.35">
      <c r="A13922" s="1" t="s">
        <v>13289</v>
      </c>
      <c r="B13922" s="1" t="s">
        <v>225</v>
      </c>
      <c r="C13922" s="3">
        <v>45238</v>
      </c>
      <c r="D13922" s="1" t="s">
        <v>14</v>
      </c>
      <c r="E13922" s="1" t="s">
        <v>70</v>
      </c>
      <c r="F13922" s="1">
        <v>36352</v>
      </c>
      <c r="G13922" s="1" t="s">
        <v>18</v>
      </c>
      <c r="H13922" s="1" t="s">
        <v>19</v>
      </c>
      <c r="I13922" s="1" t="s">
        <v>226</v>
      </c>
      <c r="J13922" s="1" t="str" cm="1">
        <f t="array" ref="J13922">_xlfn.IFS(F13922="","missing",F13922&lt;0,"negative",F13922=0,"zero",AND(F13922&gt;=99999,MOD(F13922,9)=0),"99999 placeholder",AND(F13922&gt;$O$5,D13922="Expense"),"Expense outlier",AND(F13922&gt;$P$5,D13922="Income"),"Income outlier",TRUE,"valid")</f>
        <v>valid</v>
      </c>
      <c r="K13922" s="1" t="str">
        <f>_xlfn.XLOOKUP(I13922,[1]category_mapping!$F$2:$F$19,[1]category_mapping!$G$2:$G$19,E13922)</f>
        <v>savings</v>
      </c>
      <c r="L13922" s="1" t="str">
        <f>IF(cleaning_working[[#This Row],[date]]="","Missing","Available")</f>
        <v>Available</v>
      </c>
    </row>
    <row r="13923" spans="1:12" x14ac:dyDescent="0.35">
      <c r="A13923" s="1" t="s">
        <v>13290</v>
      </c>
      <c r="B13923" s="1" t="s">
        <v>92</v>
      </c>
      <c r="C13923" s="3">
        <v>44917</v>
      </c>
      <c r="D13923" s="1" t="s">
        <v>13</v>
      </c>
      <c r="E13923" s="1" t="s">
        <v>45</v>
      </c>
      <c r="F13923" s="1">
        <v>8703</v>
      </c>
      <c r="G13923" s="1" t="s">
        <v>40</v>
      </c>
      <c r="H13923" s="1" t="s">
        <v>33</v>
      </c>
      <c r="I13923" s="1" t="s">
        <v>97</v>
      </c>
      <c r="J13923" s="1" t="str" cm="1">
        <f t="array" ref="J13923">_xlfn.IFS(F13923="","missing",F13923&lt;0,"negative",F13923=0,"zero",AND(F13923&gt;=99999,MOD(F13923,9)=0),"99999 placeholder",AND(F13923&gt;$O$5,D13923="Expense"),"Expense outlier",AND(F13923&gt;$P$5,D13923="Income"),"Income outlier",TRUE,"valid")</f>
        <v>valid</v>
      </c>
      <c r="K13923" s="1" t="str">
        <f>_xlfn.XLOOKUP(I13923,[1]category_mapping!$F$2:$F$19,[1]category_mapping!$G$2:$G$19,E13923)</f>
        <v>health</v>
      </c>
      <c r="L13923" s="1" t="str">
        <f>IF(cleaning_working[[#This Row],[date]]="","Missing","Available")</f>
        <v>Available</v>
      </c>
    </row>
    <row r="13924" spans="1:12" x14ac:dyDescent="0.35">
      <c r="A13924" s="1" t="s">
        <v>13291</v>
      </c>
      <c r="B13924" s="1" t="s">
        <v>286</v>
      </c>
      <c r="C13924" s="3">
        <v>45082</v>
      </c>
      <c r="D13924" s="1" t="s">
        <v>13</v>
      </c>
      <c r="E13924" s="1" t="s">
        <v>39</v>
      </c>
      <c r="F13924" s="1">
        <v>2538</v>
      </c>
      <c r="G13924" s="1" t="s">
        <v>18</v>
      </c>
      <c r="H13924" s="1" t="s">
        <v>52</v>
      </c>
      <c r="I13924" s="1" t="s">
        <v>53</v>
      </c>
      <c r="J13924" s="1" t="str" cm="1">
        <f t="array" ref="J13924">_xlfn.IFS(F13924="","missing",F13924&lt;0,"negative",F13924=0,"zero",AND(F13924&gt;=99999,MOD(F13924,9)=0),"99999 placeholder",AND(F13924&gt;$O$5,D13924="Expense"),"Expense outlier",AND(F13924&gt;$P$5,D13924="Income"),"Income outlier",TRUE,"valid")</f>
        <v>valid</v>
      </c>
      <c r="K13924" s="1" t="str">
        <f>_xlfn.XLOOKUP(I13924,[1]category_mapping!$F$2:$F$19,[1]category_mapping!$G$2:$G$19,E13924)</f>
        <v>travel</v>
      </c>
      <c r="L13924" s="1" t="str">
        <f>IF(cleaning_working[[#This Row],[date]]="","Missing","Available")</f>
        <v>Available</v>
      </c>
    </row>
    <row r="13925" spans="1:12" x14ac:dyDescent="0.35">
      <c r="A13925" s="1" t="s">
        <v>13292</v>
      </c>
      <c r="B13925" s="1" t="s">
        <v>329</v>
      </c>
      <c r="C13925" s="3">
        <v>45344</v>
      </c>
      <c r="D13925" s="1" t="s">
        <v>13</v>
      </c>
      <c r="E13925" s="1" t="s">
        <v>24</v>
      </c>
      <c r="F13925" s="1">
        <v>4654</v>
      </c>
      <c r="G13925" s="1" t="s">
        <v>32</v>
      </c>
      <c r="H13925" s="1" t="s">
        <v>83</v>
      </c>
      <c r="I13925" s="1" t="s">
        <v>90</v>
      </c>
      <c r="J13925" s="1" t="str" cm="1">
        <f t="array" ref="J13925">_xlfn.IFS(F13925="","missing",F13925&lt;0,"negative",F13925=0,"zero",AND(F13925&gt;=99999,MOD(F13925,9)=0),"99999 placeholder",AND(F13925&gt;$O$5,D13925="Expense"),"Expense outlier",AND(F13925&gt;$P$5,D13925="Income"),"Income outlier",TRUE,"valid")</f>
        <v>valid</v>
      </c>
      <c r="K13925" s="1" t="str">
        <f>_xlfn.XLOOKUP(I13925,[1]category_mapping!$F$2:$F$19,[1]category_mapping!$G$2:$G$19,E13925)</f>
        <v>rent</v>
      </c>
      <c r="L13925" s="1" t="str">
        <f>IF(cleaning_working[[#This Row],[date]]="","Missing","Available")</f>
        <v>Available</v>
      </c>
    </row>
    <row r="13926" spans="1:12" x14ac:dyDescent="0.35">
      <c r="A13926" s="1" t="s">
        <v>12067</v>
      </c>
      <c r="B13926" s="1" t="s">
        <v>303</v>
      </c>
      <c r="C13926" s="3">
        <v>45289</v>
      </c>
      <c r="D13926" s="1" t="s">
        <v>13</v>
      </c>
      <c r="E13926" s="1" t="s">
        <v>39</v>
      </c>
      <c r="F13926" s="1">
        <v>3022</v>
      </c>
      <c r="G13926" s="1" t="s">
        <v>64</v>
      </c>
      <c r="H13926" s="1" t="s">
        <v>83</v>
      </c>
      <c r="I13926" s="1" t="s">
        <v>97</v>
      </c>
      <c r="J13926" s="1" t="str" cm="1">
        <f t="array" ref="J13926">_xlfn.IFS(F13926="","missing",F13926&lt;0,"negative",F13926=0,"zero",AND(F13926&gt;=99999,MOD(F13926,9)=0),"99999 placeholder",AND(F13926&gt;$O$5,D13926="Expense"),"Expense outlier",AND(F13926&gt;$P$5,D13926="Income"),"Income outlier",TRUE,"valid")</f>
        <v>valid</v>
      </c>
      <c r="K13926" s="1" t="str">
        <f>_xlfn.XLOOKUP(I13926,[1]category_mapping!$F$2:$F$19,[1]category_mapping!$G$2:$G$19,E13926)</f>
        <v>health</v>
      </c>
      <c r="L13926" s="1" t="str">
        <f>IF(cleaning_working[[#This Row],[date]]="","Missing","Available")</f>
        <v>Available</v>
      </c>
    </row>
    <row r="13927" spans="1:12" x14ac:dyDescent="0.35">
      <c r="A13927" s="1" t="s">
        <v>13293</v>
      </c>
      <c r="B13927" s="1" t="s">
        <v>79</v>
      </c>
      <c r="C13927" s="3">
        <v>44716</v>
      </c>
      <c r="D13927" s="1" t="s">
        <v>13</v>
      </c>
      <c r="E13927" s="1" t="s">
        <v>96</v>
      </c>
      <c r="F13927" s="1">
        <v>2750</v>
      </c>
      <c r="G13927" s="1" t="s">
        <v>18</v>
      </c>
      <c r="H13927" s="1" t="s">
        <v>33</v>
      </c>
      <c r="I13927" s="1" t="s">
        <v>137</v>
      </c>
      <c r="J13927" s="1" t="str" cm="1">
        <f t="array" ref="J13927">_xlfn.IFS(F13927="","missing",F13927&lt;0,"negative",F13927=0,"zero",AND(F13927&gt;=99999,MOD(F13927,9)=0),"99999 placeholder",AND(F13927&gt;$O$5,D13927="Expense"),"Expense outlier",AND(F13927&gt;$P$5,D13927="Income"),"Income outlier",TRUE,"valid")</f>
        <v>valid</v>
      </c>
      <c r="K13927" s="1" t="str">
        <f>_xlfn.XLOOKUP(I13927,[1]category_mapping!$F$2:$F$19,[1]category_mapping!$G$2:$G$19,E13927)</f>
        <v>travel</v>
      </c>
      <c r="L13927" s="1" t="str">
        <f>IF(cleaning_working[[#This Row],[date]]="","Missing","Available")</f>
        <v>Available</v>
      </c>
    </row>
    <row r="13928" spans="1:12" x14ac:dyDescent="0.35">
      <c r="A13928" s="1" t="s">
        <v>13294</v>
      </c>
      <c r="B13928" s="1" t="s">
        <v>266</v>
      </c>
      <c r="C13928" s="3">
        <v>44625</v>
      </c>
      <c r="D13928" s="1" t="s">
        <v>13</v>
      </c>
      <c r="E13928" s="1" t="s">
        <v>24</v>
      </c>
      <c r="F13928" s="1">
        <v>9065</v>
      </c>
      <c r="G13928" s="1" t="s">
        <v>18</v>
      </c>
      <c r="H13928" s="1" t="s">
        <v>86</v>
      </c>
      <c r="I13928" s="1" t="s">
        <v>194</v>
      </c>
      <c r="J13928" s="1" t="str" cm="1">
        <f t="array" ref="J13928">_xlfn.IFS(F13928="","missing",F13928&lt;0,"negative",F13928=0,"zero",AND(F13928&gt;=99999,MOD(F13928,9)=0),"99999 placeholder",AND(F13928&gt;$O$5,D13928="Expense"),"Expense outlier",AND(F13928&gt;$P$5,D13928="Income"),"Income outlier",TRUE,"valid")</f>
        <v>valid</v>
      </c>
      <c r="K13928" s="1" t="str">
        <f>_xlfn.XLOOKUP(I13928,[1]category_mapping!$F$2:$F$19,[1]category_mapping!$G$2:$G$19,E13928)</f>
        <v>travel</v>
      </c>
      <c r="L13928" s="1" t="str">
        <f>IF(cleaning_working[[#This Row],[date]]="","Missing","Available")</f>
        <v>Available</v>
      </c>
    </row>
    <row r="13929" spans="1:12" x14ac:dyDescent="0.35">
      <c r="A13929" s="1" t="s">
        <v>13295</v>
      </c>
      <c r="B13929" s="1" t="s">
        <v>286</v>
      </c>
      <c r="C13929" s="3">
        <v>44513</v>
      </c>
      <c r="D13929" s="1" t="s">
        <v>13</v>
      </c>
      <c r="E13929" s="1" t="s">
        <v>24</v>
      </c>
      <c r="F13929" s="1">
        <v>6245</v>
      </c>
      <c r="G13929" s="1" t="s">
        <v>40</v>
      </c>
      <c r="H13929" s="1" t="s">
        <v>52</v>
      </c>
      <c r="J13929" s="1" t="str" cm="1">
        <f t="array" ref="J13929">_xlfn.IFS(F13929="","missing",F13929&lt;0,"negative",F13929=0,"zero",AND(F13929&gt;=99999,MOD(F13929,9)=0),"99999 placeholder",AND(F13929&gt;$O$5,D13929="Expense"),"Expense outlier",AND(F13929&gt;$P$5,D13929="Income"),"Income outlier",TRUE,"valid")</f>
        <v>valid</v>
      </c>
      <c r="K13929" s="1" t="str">
        <f>_xlfn.XLOOKUP(I13929,[1]category_mapping!$F$2:$F$19,[1]category_mapping!$G$2:$G$19,E13929)</f>
        <v>rent</v>
      </c>
      <c r="L13929" s="1" t="str">
        <f>IF(cleaning_working[[#This Row],[date]]="","Missing","Available")</f>
        <v>Available</v>
      </c>
    </row>
    <row r="13930" spans="1:12" x14ac:dyDescent="0.35">
      <c r="A13930" s="1" t="s">
        <v>13296</v>
      </c>
      <c r="B13930" s="1" t="s">
        <v>341</v>
      </c>
      <c r="C13930" s="3">
        <v>44613</v>
      </c>
      <c r="D13930" s="1" t="s">
        <v>13</v>
      </c>
      <c r="E13930" s="1" t="s">
        <v>24</v>
      </c>
      <c r="F13930" s="1">
        <v>8884</v>
      </c>
      <c r="G13930" s="1" t="s">
        <v>40</v>
      </c>
      <c r="H13930" s="1" t="s">
        <v>26</v>
      </c>
      <c r="I13930" s="1" t="s">
        <v>123</v>
      </c>
      <c r="J13930" s="1" t="str" cm="1">
        <f t="array" ref="J13930">_xlfn.IFS(F13930="","missing",F13930&lt;0,"negative",F13930=0,"zero",AND(F13930&gt;=99999,MOD(F13930,9)=0),"99999 placeholder",AND(F13930&gt;$O$5,D13930="Expense"),"Expense outlier",AND(F13930&gt;$P$5,D13930="Income"),"Income outlier",TRUE,"valid")</f>
        <v>valid</v>
      </c>
      <c r="K13930" s="1" t="str">
        <f>_xlfn.XLOOKUP(I13930,[1]category_mapping!$F$2:$F$19,[1]category_mapping!$G$2:$G$19,E13930)</f>
        <v>rent</v>
      </c>
      <c r="L13930" s="1" t="str">
        <f>IF(cleaning_working[[#This Row],[date]]="","Missing","Available")</f>
        <v>Available</v>
      </c>
    </row>
    <row r="13931" spans="1:12" x14ac:dyDescent="0.35">
      <c r="A13931" s="1" t="s">
        <v>13297</v>
      </c>
      <c r="B13931" s="1" t="s">
        <v>229</v>
      </c>
      <c r="C13931" s="3">
        <v>45605</v>
      </c>
      <c r="D13931" s="1" t="s">
        <v>13</v>
      </c>
      <c r="E13931" s="1" t="s">
        <v>39</v>
      </c>
      <c r="F13931" s="1">
        <v>2092</v>
      </c>
      <c r="G13931" s="1" t="s">
        <v>40</v>
      </c>
      <c r="H13931" s="1" t="s">
        <v>159</v>
      </c>
      <c r="I13931" s="1" t="s">
        <v>217</v>
      </c>
      <c r="J13931" s="1" t="str" cm="1">
        <f t="array" ref="J13931">_xlfn.IFS(F13931="","missing",F13931&lt;0,"negative",F13931=0,"zero",AND(F13931&gt;=99999,MOD(F13931,9)=0),"99999 placeholder",AND(F13931&gt;$O$5,D13931="Expense"),"Expense outlier",AND(F13931&gt;$P$5,D13931="Income"),"Income outlier",TRUE,"valid")</f>
        <v>valid</v>
      </c>
      <c r="K13931" s="1" t="str">
        <f>_xlfn.XLOOKUP(I13931,[1]category_mapping!$F$2:$F$19,[1]category_mapping!$G$2:$G$19,E13931)</f>
        <v>rent</v>
      </c>
      <c r="L13931" s="1" t="str">
        <f>IF(cleaning_working[[#This Row],[date]]="","Missing","Available")</f>
        <v>Available</v>
      </c>
    </row>
    <row r="13932" spans="1:12" x14ac:dyDescent="0.35">
      <c r="A13932" s="1" t="s">
        <v>13298</v>
      </c>
      <c r="B13932" s="1" t="s">
        <v>478</v>
      </c>
      <c r="C13932" s="3">
        <v>45054</v>
      </c>
      <c r="D13932" s="1" t="s">
        <v>13</v>
      </c>
      <c r="E13932" s="1" t="s">
        <v>17</v>
      </c>
      <c r="F13932" s="1">
        <v>3946</v>
      </c>
      <c r="G13932" s="1" t="s">
        <v>40</v>
      </c>
      <c r="H13932" s="1" t="s">
        <v>107</v>
      </c>
      <c r="I13932" s="1" t="s">
        <v>226</v>
      </c>
      <c r="J13932" s="1" t="str" cm="1">
        <f t="array" ref="J13932">_xlfn.IFS(F13932="","missing",F13932&lt;0,"negative",F13932=0,"zero",AND(F13932&gt;=99999,MOD(F13932,9)=0),"99999 placeholder",AND(F13932&gt;$O$5,D13932="Expense"),"Expense outlier",AND(F13932&gt;$P$5,D13932="Income"),"Income outlier",TRUE,"valid")</f>
        <v>valid</v>
      </c>
      <c r="K13932" s="1" t="str">
        <f>_xlfn.XLOOKUP(I13932,[1]category_mapping!$F$2:$F$19,[1]category_mapping!$G$2:$G$19,E13932)</f>
        <v>savings</v>
      </c>
      <c r="L13932" s="1" t="str">
        <f>IF(cleaning_working[[#This Row],[date]]="","Missing","Available")</f>
        <v>Available</v>
      </c>
    </row>
    <row r="13933" spans="1:12" x14ac:dyDescent="0.35">
      <c r="A13933" s="1" t="s">
        <v>13299</v>
      </c>
      <c r="B13933" s="1" t="s">
        <v>196</v>
      </c>
      <c r="C13933" s="3">
        <v>45063</v>
      </c>
      <c r="D13933" s="1" t="s">
        <v>13</v>
      </c>
      <c r="E13933" s="1" t="s">
        <v>70</v>
      </c>
      <c r="F13933" s="1">
        <v>166</v>
      </c>
      <c r="G13933" s="1" t="s">
        <v>64</v>
      </c>
      <c r="H13933" s="1" t="s">
        <v>159</v>
      </c>
      <c r="I13933" s="1" t="s">
        <v>170</v>
      </c>
      <c r="J13933" s="1" t="str" cm="1">
        <f t="array" ref="J13933">_xlfn.IFS(F13933="","missing",F13933&lt;0,"negative",F13933=0,"zero",AND(F13933&gt;=99999,MOD(F13933,9)=0),"99999 placeholder",AND(F13933&gt;$O$5,D13933="Expense"),"Expense outlier",AND(F13933&gt;$P$5,D13933="Income"),"Income outlier",TRUE,"valid")</f>
        <v>valid</v>
      </c>
      <c r="K13933" s="1" t="str">
        <f>_xlfn.XLOOKUP(I13933,[1]category_mapping!$F$2:$F$19,[1]category_mapping!$G$2:$G$19,E13933)</f>
        <v>health</v>
      </c>
      <c r="L13933" s="1" t="str">
        <f>IF(cleaning_working[[#This Row],[date]]="","Missing","Available")</f>
        <v>Available</v>
      </c>
    </row>
    <row r="13934" spans="1:12" x14ac:dyDescent="0.35">
      <c r="A13934" s="1" t="s">
        <v>12059</v>
      </c>
      <c r="B13934" s="1" t="s">
        <v>353</v>
      </c>
      <c r="C13934" s="3">
        <v>45345</v>
      </c>
      <c r="D13934" s="1" t="s">
        <v>13</v>
      </c>
      <c r="E13934" s="1" t="s">
        <v>45</v>
      </c>
      <c r="F13934" s="1">
        <v>2857</v>
      </c>
      <c r="G13934" s="1" t="s">
        <v>64</v>
      </c>
      <c r="H13934" s="1" t="s">
        <v>65</v>
      </c>
      <c r="I13934" s="1" t="s">
        <v>80</v>
      </c>
      <c r="J13934" s="1" t="str" cm="1">
        <f t="array" ref="J13934">_xlfn.IFS(F13934="","missing",F13934&lt;0,"negative",F13934=0,"zero",AND(F13934&gt;=99999,MOD(F13934,9)=0),"99999 placeholder",AND(F13934&gt;$O$5,D13934="Expense"),"Expense outlier",AND(F13934&gt;$P$5,D13934="Income"),"Income outlier",TRUE,"valid")</f>
        <v>valid</v>
      </c>
      <c r="K13934" s="1" t="str">
        <f>_xlfn.XLOOKUP(I13934,[1]category_mapping!$F$2:$F$19,[1]category_mapping!$G$2:$G$19,E13934)</f>
        <v>food</v>
      </c>
      <c r="L13934" s="1" t="str">
        <f>IF(cleaning_working[[#This Row],[date]]="","Missing","Available")</f>
        <v>Available</v>
      </c>
    </row>
    <row r="13935" spans="1:12" x14ac:dyDescent="0.35">
      <c r="A13935" s="1" t="s">
        <v>13300</v>
      </c>
      <c r="B13935" s="1" t="s">
        <v>198</v>
      </c>
      <c r="C13935" s="3">
        <v>44873</v>
      </c>
      <c r="D13935" s="1" t="s">
        <v>13</v>
      </c>
      <c r="E13935" s="1" t="s">
        <v>45</v>
      </c>
      <c r="F13935" s="1">
        <v>9344</v>
      </c>
      <c r="G13935" s="1" t="s">
        <v>25</v>
      </c>
      <c r="H13935" s="1" t="s">
        <v>52</v>
      </c>
      <c r="I13935" s="1" t="s">
        <v>134</v>
      </c>
      <c r="J13935" s="1" t="str" cm="1">
        <f t="array" ref="J13935">_xlfn.IFS(F13935="","missing",F13935&lt;0,"negative",F13935=0,"zero",AND(F13935&gt;=99999,MOD(F13935,9)=0),"99999 placeholder",AND(F13935&gt;$O$5,D13935="Expense"),"Expense outlier",AND(F13935&gt;$P$5,D13935="Income"),"Income outlier",TRUE,"valid")</f>
        <v>valid</v>
      </c>
      <c r="K13935" s="1" t="str">
        <f>_xlfn.XLOOKUP(I13935,[1]category_mapping!$F$2:$F$19,[1]category_mapping!$G$2:$G$19,E13935)</f>
        <v>education</v>
      </c>
      <c r="L13935" s="1" t="str">
        <f>IF(cleaning_working[[#This Row],[date]]="","Missing","Available")</f>
        <v>Available</v>
      </c>
    </row>
    <row r="13936" spans="1:12" x14ac:dyDescent="0.35">
      <c r="A13936" s="1" t="s">
        <v>13301</v>
      </c>
      <c r="B13936" s="1" t="s">
        <v>402</v>
      </c>
      <c r="C13936" s="3" t="s">
        <v>38</v>
      </c>
      <c r="D13936" s="1" t="s">
        <v>13</v>
      </c>
      <c r="E13936" s="1" t="s">
        <v>96</v>
      </c>
      <c r="F13936" s="1">
        <v>6534</v>
      </c>
      <c r="G13936" s="1" t="s">
        <v>18</v>
      </c>
      <c r="H13936" s="1" t="s">
        <v>133</v>
      </c>
      <c r="I13936" s="1" t="s">
        <v>178</v>
      </c>
      <c r="J13936" s="1" t="str" cm="1">
        <f t="array" ref="J13936">_xlfn.IFS(F13936="","missing",F13936&lt;0,"negative",F13936=0,"zero",AND(F13936&gt;=99999,MOD(F13936,9)=0),"99999 placeholder",AND(F13936&gt;$O$5,D13936="Expense"),"Expense outlier",AND(F13936&gt;$P$5,D13936="Income"),"Income outlier",TRUE,"valid")</f>
        <v>valid</v>
      </c>
      <c r="K13936" s="1" t="str">
        <f>_xlfn.XLOOKUP(I13936,[1]category_mapping!$F$2:$F$19,[1]category_mapping!$G$2:$G$19,E13936)</f>
        <v>rent</v>
      </c>
      <c r="L13936" s="1" t="str">
        <f>IF(cleaning_working[[#This Row],[date]]="","Missing","Available")</f>
        <v>Missing</v>
      </c>
    </row>
    <row r="13937" spans="1:12" x14ac:dyDescent="0.35">
      <c r="A13937" s="1" t="s">
        <v>13302</v>
      </c>
      <c r="B13937" s="1" t="s">
        <v>111</v>
      </c>
      <c r="C13937" s="3">
        <v>45289</v>
      </c>
      <c r="D13937" s="1" t="s">
        <v>14</v>
      </c>
      <c r="E13937" s="1" t="s">
        <v>70</v>
      </c>
      <c r="F13937" s="1">
        <v>15135</v>
      </c>
      <c r="G13937" s="1" t="s">
        <v>40</v>
      </c>
      <c r="H13937" s="1" t="s">
        <v>107</v>
      </c>
      <c r="I13937" s="1" t="s">
        <v>71</v>
      </c>
      <c r="J13937" s="1" t="str" cm="1">
        <f t="array" ref="J13937">_xlfn.IFS(F13937="","missing",F13937&lt;0,"negative",F13937=0,"zero",AND(F13937&gt;=99999,MOD(F13937,9)=0),"99999 placeholder",AND(F13937&gt;$O$5,D13937="Expense"),"Expense outlier",AND(F13937&gt;$P$5,D13937="Income"),"Income outlier",TRUE,"valid")</f>
        <v>valid</v>
      </c>
      <c r="K13937" s="1" t="str">
        <f>_xlfn.XLOOKUP(I13937,[1]category_mapping!$F$2:$F$19,[1]category_mapping!$G$2:$G$19,E13937)</f>
        <v>health</v>
      </c>
      <c r="L13937" s="1" t="str">
        <f>IF(cleaning_working[[#This Row],[date]]="","Missing","Available")</f>
        <v>Available</v>
      </c>
    </row>
    <row r="13938" spans="1:12" x14ac:dyDescent="0.35">
      <c r="A13938" s="1" t="s">
        <v>13303</v>
      </c>
      <c r="B13938" s="1" t="s">
        <v>233</v>
      </c>
      <c r="C13938" s="3">
        <v>44854</v>
      </c>
      <c r="D13938" s="1" t="s">
        <v>13</v>
      </c>
      <c r="E13938" s="1" t="s">
        <v>39</v>
      </c>
      <c r="F13938" s="1">
        <v>2159</v>
      </c>
      <c r="G13938" s="1" t="s">
        <v>64</v>
      </c>
      <c r="H13938" s="1" t="s">
        <v>86</v>
      </c>
      <c r="I13938" s="1" t="s">
        <v>27</v>
      </c>
      <c r="J13938" s="1" t="str" cm="1">
        <f t="array" ref="J13938">_xlfn.IFS(F13938="","missing",F13938&lt;0,"negative",F13938=0,"zero",AND(F13938&gt;=99999,MOD(F13938,9)=0),"99999 placeholder",AND(F13938&gt;$O$5,D13938="Expense"),"Expense outlier",AND(F13938&gt;$P$5,D13938="Income"),"Income outlier",TRUE,"valid")</f>
        <v>valid</v>
      </c>
      <c r="K13938" s="1" t="str">
        <f>_xlfn.XLOOKUP(I13938,[1]category_mapping!$F$2:$F$19,[1]category_mapping!$G$2:$G$19,E13938)</f>
        <v>food</v>
      </c>
      <c r="L13938" s="1" t="str">
        <f>IF(cleaning_working[[#This Row],[date]]="","Missing","Available")</f>
        <v>Available</v>
      </c>
    </row>
    <row r="13939" spans="1:12" x14ac:dyDescent="0.35">
      <c r="A13939" s="1" t="s">
        <v>13304</v>
      </c>
      <c r="B13939" s="1" t="s">
        <v>464</v>
      </c>
      <c r="C13939" s="3" t="s">
        <v>38</v>
      </c>
      <c r="D13939" s="1" t="s">
        <v>14</v>
      </c>
      <c r="E13939" s="1" t="s">
        <v>119</v>
      </c>
      <c r="F13939" s="1">
        <v>68264</v>
      </c>
      <c r="G13939" s="1" t="s">
        <v>64</v>
      </c>
      <c r="H13939" s="1" t="s">
        <v>86</v>
      </c>
      <c r="I13939" s="1" t="s">
        <v>137</v>
      </c>
      <c r="J13939" s="1" t="str" cm="1">
        <f t="array" ref="J13939">_xlfn.IFS(F13939="","missing",F13939&lt;0,"negative",F13939=0,"zero",AND(F13939&gt;=99999,MOD(F13939,9)=0),"99999 placeholder",AND(F13939&gt;$O$5,D13939="Expense"),"Expense outlier",AND(F13939&gt;$P$5,D13939="Income"),"Income outlier",TRUE,"valid")</f>
        <v>valid</v>
      </c>
      <c r="K13939" s="1" t="str">
        <f>_xlfn.XLOOKUP(I13939,[1]category_mapping!$F$2:$F$19,[1]category_mapping!$G$2:$G$19,E13939)</f>
        <v>travel</v>
      </c>
      <c r="L13939" s="1" t="str">
        <f>IF(cleaning_working[[#This Row],[date]]="","Missing","Available")</f>
        <v>Missing</v>
      </c>
    </row>
    <row r="13940" spans="1:12" x14ac:dyDescent="0.35">
      <c r="A13940" s="1" t="s">
        <v>13305</v>
      </c>
      <c r="B13940" s="1" t="s">
        <v>767</v>
      </c>
      <c r="C13940" s="3">
        <v>45602</v>
      </c>
      <c r="D13940" s="1" t="s">
        <v>13</v>
      </c>
      <c r="E13940" s="1" t="s">
        <v>39</v>
      </c>
      <c r="F13940" s="1">
        <v>1614</v>
      </c>
      <c r="G13940" s="1" t="s">
        <v>25</v>
      </c>
      <c r="H13940" s="1" t="s">
        <v>83</v>
      </c>
      <c r="I13940" s="1" t="s">
        <v>20</v>
      </c>
      <c r="J13940" s="1" t="str" cm="1">
        <f t="array" ref="J13940">_xlfn.IFS(F13940="","missing",F13940&lt;0,"negative",F13940=0,"zero",AND(F13940&gt;=99999,MOD(F13940,9)=0),"99999 placeholder",AND(F13940&gt;$O$5,D13940="Expense"),"Expense outlier",AND(F13940&gt;$P$5,D13940="Income"),"Income outlier",TRUE,"valid")</f>
        <v>valid</v>
      </c>
      <c r="K13940" s="1" t="str">
        <f>_xlfn.XLOOKUP(I13940,[1]category_mapping!$F$2:$F$19,[1]category_mapping!$G$2:$G$19,E13940)</f>
        <v>entertainment</v>
      </c>
      <c r="L13940" s="1" t="str">
        <f>IF(cleaning_working[[#This Row],[date]]="","Missing","Available")</f>
        <v>Available</v>
      </c>
    </row>
    <row r="13941" spans="1:12" x14ac:dyDescent="0.35">
      <c r="A13941" s="1" t="s">
        <v>13306</v>
      </c>
      <c r="B13941" s="1" t="s">
        <v>16</v>
      </c>
      <c r="C13941" s="3">
        <v>44600</v>
      </c>
      <c r="D13941" s="1" t="s">
        <v>13</v>
      </c>
      <c r="E13941" s="1" t="s">
        <v>96</v>
      </c>
      <c r="F13941" s="1">
        <v>6308</v>
      </c>
      <c r="G13941" s="1" t="s">
        <v>32</v>
      </c>
      <c r="H13941" s="1" t="s">
        <v>107</v>
      </c>
      <c r="J13941" s="1" t="str" cm="1">
        <f t="array" ref="J13941">_xlfn.IFS(F13941="","missing",F13941&lt;0,"negative",F13941=0,"zero",AND(F13941&gt;=99999,MOD(F13941,9)=0),"99999 placeholder",AND(F13941&gt;$O$5,D13941="Expense"),"Expense outlier",AND(F13941&gt;$P$5,D13941="Income"),"Income outlier",TRUE,"valid")</f>
        <v>valid</v>
      </c>
      <c r="K13941" s="1" t="str">
        <f>_xlfn.XLOOKUP(I13941,[1]category_mapping!$F$2:$F$19,[1]category_mapping!$G$2:$G$19,E13941)</f>
        <v>travel</v>
      </c>
      <c r="L13941" s="1" t="str">
        <f>IF(cleaning_working[[#This Row],[date]]="","Missing","Available")</f>
        <v>Available</v>
      </c>
    </row>
    <row r="13942" spans="1:12" x14ac:dyDescent="0.35">
      <c r="A13942" s="1" t="s">
        <v>13307</v>
      </c>
      <c r="B13942" s="1" t="s">
        <v>289</v>
      </c>
      <c r="C13942" s="3">
        <v>44397</v>
      </c>
      <c r="D13942" s="1" t="s">
        <v>13</v>
      </c>
      <c r="E13942" s="1" t="s">
        <v>17</v>
      </c>
      <c r="F13942" s="1">
        <v>813</v>
      </c>
      <c r="G13942" s="1" t="s">
        <v>64</v>
      </c>
      <c r="H13942" s="1" t="s">
        <v>159</v>
      </c>
      <c r="I13942" s="1" t="s">
        <v>41</v>
      </c>
      <c r="J13942" s="1" t="str" cm="1">
        <f t="array" ref="J13942">_xlfn.IFS(F13942="","missing",F13942&lt;0,"negative",F13942=0,"zero",AND(F13942&gt;=99999,MOD(F13942,9)=0),"99999 placeholder",AND(F13942&gt;$O$5,D13942="Expense"),"Expense outlier",AND(F13942&gt;$P$5,D13942="Income"),"Income outlier",TRUE,"valid")</f>
        <v>valid</v>
      </c>
      <c r="K13942" s="1" t="str">
        <f>_xlfn.XLOOKUP(I13942,[1]category_mapping!$F$2:$F$19,[1]category_mapping!$G$2:$G$19,E13942)</f>
        <v>utilities</v>
      </c>
      <c r="L13942" s="1" t="str">
        <f>IF(cleaning_working[[#This Row],[date]]="","Missing","Available")</f>
        <v>Available</v>
      </c>
    </row>
    <row r="13943" spans="1:12" x14ac:dyDescent="0.35">
      <c r="A13943" s="1" t="s">
        <v>13308</v>
      </c>
      <c r="B13943" s="1" t="s">
        <v>309</v>
      </c>
      <c r="C13943" s="3">
        <v>45179</v>
      </c>
      <c r="D13943" s="1" t="s">
        <v>14</v>
      </c>
      <c r="E13943" s="1" t="s">
        <v>215</v>
      </c>
      <c r="F13943" s="1">
        <v>14576</v>
      </c>
      <c r="G13943" s="1" t="s">
        <v>18</v>
      </c>
      <c r="H13943" s="1" t="s">
        <v>133</v>
      </c>
      <c r="I13943" s="1" t="s">
        <v>41</v>
      </c>
      <c r="J13943" s="1" t="str" cm="1">
        <f t="array" ref="J13943">_xlfn.IFS(F13943="","missing",F13943&lt;0,"negative",F13943=0,"zero",AND(F13943&gt;=99999,MOD(F13943,9)=0),"99999 placeholder",AND(F13943&gt;$O$5,D13943="Expense"),"Expense outlier",AND(F13943&gt;$P$5,D13943="Income"),"Income outlier",TRUE,"valid")</f>
        <v>valid</v>
      </c>
      <c r="K13943" s="1" t="str">
        <f>_xlfn.XLOOKUP(I13943,[1]category_mapping!$F$2:$F$19,[1]category_mapping!$G$2:$G$19,E13943)</f>
        <v>utilities</v>
      </c>
      <c r="L13943" s="1" t="str">
        <f>IF(cleaning_working[[#This Row],[date]]="","Missing","Available")</f>
        <v>Available</v>
      </c>
    </row>
    <row r="13944" spans="1:12" x14ac:dyDescent="0.35">
      <c r="A13944" s="1" t="s">
        <v>13309</v>
      </c>
      <c r="B13944" s="1" t="s">
        <v>460</v>
      </c>
      <c r="C13944" s="3">
        <v>44339</v>
      </c>
      <c r="D13944" s="1" t="s">
        <v>13</v>
      </c>
      <c r="E13944" s="1" t="s">
        <v>39</v>
      </c>
      <c r="F13944" s="1">
        <v>699</v>
      </c>
      <c r="G13944" s="1" t="s">
        <v>40</v>
      </c>
      <c r="H13944" s="1" t="s">
        <v>86</v>
      </c>
      <c r="I13944" s="1" t="s">
        <v>46</v>
      </c>
      <c r="J13944" s="1" t="str" cm="1">
        <f t="array" ref="J13944">_xlfn.IFS(F13944="","missing",F13944&lt;0,"negative",F13944=0,"zero",AND(F13944&gt;=99999,MOD(F13944,9)=0),"99999 placeholder",AND(F13944&gt;$O$5,D13944="Expense"),"Expense outlier",AND(F13944&gt;$P$5,D13944="Income"),"Income outlier",TRUE,"valid")</f>
        <v>valid</v>
      </c>
      <c r="K13944" s="1" t="str">
        <f>_xlfn.XLOOKUP(I13944,[1]category_mapping!$F$2:$F$19,[1]category_mapping!$G$2:$G$19,E13944)</f>
        <v>food</v>
      </c>
      <c r="L13944" s="1" t="str">
        <f>IF(cleaning_working[[#This Row],[date]]="","Missing","Available")</f>
        <v>Available</v>
      </c>
    </row>
    <row r="13945" spans="1:12" x14ac:dyDescent="0.35">
      <c r="A13945" s="1" t="s">
        <v>13310</v>
      </c>
      <c r="B13945" s="1" t="s">
        <v>286</v>
      </c>
      <c r="C13945" s="3">
        <v>45564</v>
      </c>
      <c r="D13945" s="1" t="s">
        <v>13</v>
      </c>
      <c r="E13945" s="1" t="s">
        <v>39</v>
      </c>
      <c r="F13945" s="1">
        <v>1554</v>
      </c>
      <c r="G13945" s="1" t="s">
        <v>64</v>
      </c>
      <c r="H13945" s="1" t="s">
        <v>19</v>
      </c>
      <c r="I13945" s="1" t="s">
        <v>49</v>
      </c>
      <c r="J13945" s="1" t="str" cm="1">
        <f t="array" ref="J13945">_xlfn.IFS(F13945="","missing",F13945&lt;0,"negative",F13945=0,"zero",AND(F13945&gt;=99999,MOD(F13945,9)=0),"99999 placeholder",AND(F13945&gt;$O$5,D13945="Expense"),"Expense outlier",AND(F13945&gt;$P$5,D13945="Income"),"Income outlier",TRUE,"valid")</f>
        <v>valid</v>
      </c>
      <c r="K13945" s="1" t="str">
        <f>_xlfn.XLOOKUP(I13945,[1]category_mapping!$F$2:$F$19,[1]category_mapping!$G$2:$G$19,E13945)</f>
        <v>food</v>
      </c>
      <c r="L13945" s="1" t="str">
        <f>IF(cleaning_working[[#This Row],[date]]="","Missing","Available")</f>
        <v>Available</v>
      </c>
    </row>
    <row r="13946" spans="1:12" x14ac:dyDescent="0.35">
      <c r="A13946" s="1" t="s">
        <v>13311</v>
      </c>
      <c r="B13946" s="1" t="s">
        <v>339</v>
      </c>
      <c r="C13946" s="3">
        <v>44597</v>
      </c>
      <c r="D13946" s="1" t="s">
        <v>14</v>
      </c>
      <c r="E13946" s="1" t="s">
        <v>70</v>
      </c>
      <c r="F13946" s="1">
        <v>61879</v>
      </c>
      <c r="G13946" s="1" t="s">
        <v>18</v>
      </c>
      <c r="H13946" s="1" t="s">
        <v>65</v>
      </c>
      <c r="I13946" s="1" t="s">
        <v>178</v>
      </c>
      <c r="J13946" s="1" t="str" cm="1">
        <f t="array" ref="J13946">_xlfn.IFS(F13946="","missing",F13946&lt;0,"negative",F13946=0,"zero",AND(F13946&gt;=99999,MOD(F13946,9)=0),"99999 placeholder",AND(F13946&gt;$O$5,D13946="Expense"),"Expense outlier",AND(F13946&gt;$P$5,D13946="Income"),"Income outlier",TRUE,"valid")</f>
        <v>valid</v>
      </c>
      <c r="K13946" s="1" t="str">
        <f>_xlfn.XLOOKUP(I13946,[1]category_mapping!$F$2:$F$19,[1]category_mapping!$G$2:$G$19,E13946)</f>
        <v>rent</v>
      </c>
      <c r="L13946" s="1" t="str">
        <f>IF(cleaning_working[[#This Row],[date]]="","Missing","Available")</f>
        <v>Available</v>
      </c>
    </row>
    <row r="13947" spans="1:12" x14ac:dyDescent="0.35">
      <c r="A13947" s="1" t="s">
        <v>13312</v>
      </c>
      <c r="B13947" s="1" t="s">
        <v>286</v>
      </c>
      <c r="C13947" s="3">
        <v>44594</v>
      </c>
      <c r="D13947" s="1" t="s">
        <v>13</v>
      </c>
      <c r="E13947" s="1" t="s">
        <v>24</v>
      </c>
      <c r="F13947" s="1">
        <v>6343</v>
      </c>
      <c r="G13947" s="1" t="s">
        <v>64</v>
      </c>
      <c r="H13947" s="1" t="s">
        <v>133</v>
      </c>
      <c r="I13947" s="1" t="s">
        <v>272</v>
      </c>
      <c r="J13947" s="1" t="str" cm="1">
        <f t="array" ref="J13947">_xlfn.IFS(F13947="","missing",F13947&lt;0,"negative",F13947=0,"zero",AND(F13947&gt;=99999,MOD(F13947,9)=0),"99999 placeholder",AND(F13947&gt;$O$5,D13947="Expense"),"Expense outlier",AND(F13947&gt;$P$5,D13947="Income"),"Income outlier",TRUE,"valid")</f>
        <v>valid</v>
      </c>
      <c r="K13947" s="1" t="str">
        <f>_xlfn.XLOOKUP(I13947,[1]category_mapping!$F$2:$F$19,[1]category_mapping!$G$2:$G$19,E13947)</f>
        <v>food</v>
      </c>
      <c r="L13947" s="1" t="str">
        <f>IF(cleaning_working[[#This Row],[date]]="","Missing","Available")</f>
        <v>Available</v>
      </c>
    </row>
    <row r="13948" spans="1:12" x14ac:dyDescent="0.35">
      <c r="A13948" s="1" t="s">
        <v>2449</v>
      </c>
      <c r="B13948" s="1" t="s">
        <v>37</v>
      </c>
      <c r="C13948" s="3">
        <v>45241</v>
      </c>
      <c r="D13948" s="1" t="s">
        <v>13</v>
      </c>
      <c r="E13948" s="1" t="s">
        <v>24</v>
      </c>
      <c r="F13948" s="1">
        <v>35430</v>
      </c>
      <c r="G13948" s="1" t="s">
        <v>40</v>
      </c>
      <c r="H13948" s="1" t="s">
        <v>159</v>
      </c>
      <c r="J13948" s="1" t="str" cm="1">
        <f t="array" ref="J13948">_xlfn.IFS(F13948="","missing",F13948&lt;0,"negative",F13948=0,"zero",AND(F13948&gt;=99999,MOD(F13948,9)=0),"99999 placeholder",AND(F13948&gt;$O$5,D13948="Expense"),"Expense outlier",AND(F13948&gt;$P$5,D13948="Income"),"Income outlier",TRUE,"valid")</f>
        <v>Expense outlier</v>
      </c>
      <c r="K13948" s="1" t="str">
        <f>_xlfn.XLOOKUP(I13948,[1]category_mapping!$F$2:$F$19,[1]category_mapping!$G$2:$G$19,E13948)</f>
        <v>rent</v>
      </c>
      <c r="L13948" s="1" t="str">
        <f>IF(cleaning_working[[#This Row],[date]]="","Missing","Available")</f>
        <v>Available</v>
      </c>
    </row>
    <row r="13949" spans="1:12" x14ac:dyDescent="0.35">
      <c r="A13949" s="1" t="s">
        <v>13313</v>
      </c>
      <c r="B13949" s="1" t="s">
        <v>286</v>
      </c>
      <c r="C13949" s="3">
        <v>44774</v>
      </c>
      <c r="D13949" s="1" t="s">
        <v>14</v>
      </c>
      <c r="E13949" s="1" t="s">
        <v>57</v>
      </c>
      <c r="F13949" s="1">
        <v>64875</v>
      </c>
      <c r="G13949" s="1" t="s">
        <v>32</v>
      </c>
      <c r="H13949" s="1" t="s">
        <v>33</v>
      </c>
      <c r="I13949" s="1" t="s">
        <v>226</v>
      </c>
      <c r="J13949" s="1" t="str" cm="1">
        <f t="array" ref="J13949">_xlfn.IFS(F13949="","missing",F13949&lt;0,"negative",F13949=0,"zero",AND(F13949&gt;=99999,MOD(F13949,9)=0),"99999 placeholder",AND(F13949&gt;$O$5,D13949="Expense"),"Expense outlier",AND(F13949&gt;$P$5,D13949="Income"),"Income outlier",TRUE,"valid")</f>
        <v>valid</v>
      </c>
      <c r="K13949" s="1" t="str">
        <f>_xlfn.XLOOKUP(I13949,[1]category_mapping!$F$2:$F$19,[1]category_mapping!$G$2:$G$19,E13949)</f>
        <v>savings</v>
      </c>
      <c r="L13949" s="1" t="str">
        <f>IF(cleaning_working[[#This Row],[date]]="","Missing","Available")</f>
        <v>Available</v>
      </c>
    </row>
    <row r="13950" spans="1:12" x14ac:dyDescent="0.35">
      <c r="A13950" s="1" t="s">
        <v>13314</v>
      </c>
      <c r="B13950" s="1" t="s">
        <v>362</v>
      </c>
      <c r="C13950" s="3">
        <v>45396</v>
      </c>
      <c r="D13950" s="1" t="s">
        <v>13</v>
      </c>
      <c r="E13950" s="1" t="s">
        <v>96</v>
      </c>
      <c r="F13950" s="1">
        <v>3352</v>
      </c>
      <c r="G13950" s="1" t="s">
        <v>18</v>
      </c>
      <c r="H13950" s="1" t="s">
        <v>19</v>
      </c>
      <c r="I13950" s="1" t="s">
        <v>80</v>
      </c>
      <c r="J13950" s="1" t="str" cm="1">
        <f t="array" ref="J13950">_xlfn.IFS(F13950="","missing",F13950&lt;0,"negative",F13950=0,"zero",AND(F13950&gt;=99999,MOD(F13950,9)=0),"99999 placeholder",AND(F13950&gt;$O$5,D13950="Expense"),"Expense outlier",AND(F13950&gt;$P$5,D13950="Income"),"Income outlier",TRUE,"valid")</f>
        <v>valid</v>
      </c>
      <c r="K13950" s="1" t="str">
        <f>_xlfn.XLOOKUP(I13950,[1]category_mapping!$F$2:$F$19,[1]category_mapping!$G$2:$G$19,E13950)</f>
        <v>food</v>
      </c>
      <c r="L13950" s="1" t="str">
        <f>IF(cleaning_working[[#This Row],[date]]="","Missing","Available")</f>
        <v>Available</v>
      </c>
    </row>
    <row r="13951" spans="1:12" x14ac:dyDescent="0.35">
      <c r="A13951" s="1" t="s">
        <v>13315</v>
      </c>
      <c r="B13951" s="1" t="s">
        <v>146</v>
      </c>
      <c r="C13951" s="3">
        <v>44588</v>
      </c>
      <c r="D13951" s="1" t="s">
        <v>14</v>
      </c>
      <c r="E13951" s="1" t="s">
        <v>215</v>
      </c>
      <c r="F13951" s="1">
        <v>64963</v>
      </c>
      <c r="G13951" s="1" t="s">
        <v>40</v>
      </c>
      <c r="H13951" s="1" t="s">
        <v>19</v>
      </c>
      <c r="J13951" s="1" t="str" cm="1">
        <f t="array" ref="J13951">_xlfn.IFS(F13951="","missing",F13951&lt;0,"negative",F13951=0,"zero",AND(F13951&gt;=99999,MOD(F13951,9)=0),"99999 placeholder",AND(F13951&gt;$O$5,D13951="Expense"),"Expense outlier",AND(F13951&gt;$P$5,D13951="Income"),"Income outlier",TRUE,"valid")</f>
        <v>valid</v>
      </c>
      <c r="K13951" s="1" t="str">
        <f>_xlfn.XLOOKUP(I13951,[1]category_mapping!$F$2:$F$19,[1]category_mapping!$G$2:$G$19,E13951)</f>
        <v>bonus</v>
      </c>
      <c r="L13951" s="1" t="str">
        <f>IF(cleaning_working[[#This Row],[date]]="","Missing","Available")</f>
        <v>Available</v>
      </c>
    </row>
    <row r="13952" spans="1:12" x14ac:dyDescent="0.35">
      <c r="A13952" s="1" t="s">
        <v>3028</v>
      </c>
      <c r="B13952" s="1" t="s">
        <v>510</v>
      </c>
      <c r="C13952" s="3">
        <v>44474</v>
      </c>
      <c r="D13952" s="1" t="s">
        <v>14</v>
      </c>
      <c r="E13952" s="1" t="s">
        <v>119</v>
      </c>
      <c r="F13952" s="1">
        <v>34506</v>
      </c>
      <c r="G13952" s="1" t="s">
        <v>18</v>
      </c>
      <c r="H13952" s="1" t="s">
        <v>86</v>
      </c>
      <c r="I13952" s="1" t="s">
        <v>46</v>
      </c>
      <c r="J13952" s="1" t="str" cm="1">
        <f t="array" ref="J13952">_xlfn.IFS(F13952="","missing",F13952&lt;0,"negative",F13952=0,"zero",AND(F13952&gt;=99999,MOD(F13952,9)=0),"99999 placeholder",AND(F13952&gt;$O$5,D13952="Expense"),"Expense outlier",AND(F13952&gt;$P$5,D13952="Income"),"Income outlier",TRUE,"valid")</f>
        <v>valid</v>
      </c>
      <c r="K13952" s="1" t="str">
        <f>_xlfn.XLOOKUP(I13952,[1]category_mapping!$F$2:$F$19,[1]category_mapping!$G$2:$G$19,E13952)</f>
        <v>investment</v>
      </c>
      <c r="L13952" s="1" t="str">
        <f>IF(cleaning_working[[#This Row],[date]]="","Missing","Available")</f>
        <v>Available</v>
      </c>
    </row>
    <row r="13953" spans="1:12" x14ac:dyDescent="0.35">
      <c r="A13953" s="1" t="s">
        <v>13316</v>
      </c>
      <c r="B13953" s="1" t="s">
        <v>69</v>
      </c>
      <c r="C13953" s="3">
        <v>45634</v>
      </c>
      <c r="D13953" s="1" t="s">
        <v>13</v>
      </c>
      <c r="E13953" s="1" t="s">
        <v>24</v>
      </c>
      <c r="F13953" s="1">
        <v>7186</v>
      </c>
      <c r="G13953" s="1" t="s">
        <v>40</v>
      </c>
      <c r="H13953" s="1" t="s">
        <v>33</v>
      </c>
      <c r="I13953" s="1" t="s">
        <v>34</v>
      </c>
      <c r="J13953" s="1" t="str" cm="1">
        <f t="array" ref="J13953">_xlfn.IFS(F13953="","missing",F13953&lt;0,"negative",F13953=0,"zero",AND(F13953&gt;=99999,MOD(F13953,9)=0),"99999 placeholder",AND(F13953&gt;$O$5,D13953="Expense"),"Expense outlier",AND(F13953&gt;$P$5,D13953="Income"),"Income outlier",TRUE,"valid")</f>
        <v>valid</v>
      </c>
      <c r="K13953" s="1" t="str">
        <f>_xlfn.XLOOKUP(I13953,[1]category_mapping!$F$2:$F$19,[1]category_mapping!$G$2:$G$19,E13953)</f>
        <v>education</v>
      </c>
      <c r="L13953" s="1" t="str">
        <f>IF(cleaning_working[[#This Row],[date]]="","Missing","Available")</f>
        <v>Available</v>
      </c>
    </row>
    <row r="13954" spans="1:12" x14ac:dyDescent="0.35">
      <c r="A13954" s="1" t="s">
        <v>13317</v>
      </c>
      <c r="B13954" s="1" t="s">
        <v>130</v>
      </c>
      <c r="C13954" s="3">
        <v>45229</v>
      </c>
      <c r="D13954" s="1" t="s">
        <v>13</v>
      </c>
      <c r="E13954" s="1" t="s">
        <v>45</v>
      </c>
      <c r="F13954" s="1">
        <v>1171</v>
      </c>
      <c r="G13954" s="1" t="s">
        <v>64</v>
      </c>
      <c r="H13954" s="1" t="s">
        <v>25</v>
      </c>
      <c r="I13954" s="1" t="s">
        <v>97</v>
      </c>
      <c r="J13954" s="1" t="str" cm="1">
        <f t="array" ref="J13954">_xlfn.IFS(F13954="","missing",F13954&lt;0,"negative",F13954=0,"zero",AND(F13954&gt;=99999,MOD(F13954,9)=0),"99999 placeholder",AND(F13954&gt;$O$5,D13954="Expense"),"Expense outlier",AND(F13954&gt;$P$5,D13954="Income"),"Income outlier",TRUE,"valid")</f>
        <v>valid</v>
      </c>
      <c r="K13954" s="1" t="str">
        <f>_xlfn.XLOOKUP(I13954,[1]category_mapping!$F$2:$F$19,[1]category_mapping!$G$2:$G$19,E13954)</f>
        <v>health</v>
      </c>
      <c r="L13954" s="1" t="str">
        <f>IF(cleaning_working[[#This Row],[date]]="","Missing","Available")</f>
        <v>Available</v>
      </c>
    </row>
    <row r="13955" spans="1:12" x14ac:dyDescent="0.35">
      <c r="A13955" s="1" t="s">
        <v>13318</v>
      </c>
      <c r="B13955" s="1" t="s">
        <v>225</v>
      </c>
      <c r="C13955" s="3">
        <v>44890</v>
      </c>
      <c r="D13955" s="1" t="s">
        <v>14</v>
      </c>
      <c r="E13955" s="1" t="s">
        <v>119</v>
      </c>
      <c r="F13955" s="1">
        <v>25509</v>
      </c>
      <c r="G13955" s="1" t="s">
        <v>18</v>
      </c>
      <c r="H13955" s="1" t="s">
        <v>65</v>
      </c>
      <c r="J13955" s="1" t="str" cm="1">
        <f t="array" ref="J13955">_xlfn.IFS(F13955="","missing",F13955&lt;0,"negative",F13955=0,"zero",AND(F13955&gt;=99999,MOD(F13955,9)=0),"99999 placeholder",AND(F13955&gt;$O$5,D13955="Expense"),"Expense outlier",AND(F13955&gt;$P$5,D13955="Income"),"Income outlier",TRUE,"valid")</f>
        <v>valid</v>
      </c>
      <c r="K13955" s="1" t="str">
        <f>_xlfn.XLOOKUP(I13955,[1]category_mapping!$F$2:$F$19,[1]category_mapping!$G$2:$G$19,E13955)</f>
        <v>investment</v>
      </c>
      <c r="L13955" s="1" t="str">
        <f>IF(cleaning_working[[#This Row],[date]]="","Missing","Available")</f>
        <v>Available</v>
      </c>
    </row>
    <row r="13956" spans="1:12" x14ac:dyDescent="0.35">
      <c r="A13956" s="1" t="s">
        <v>13319</v>
      </c>
      <c r="B13956" s="1" t="s">
        <v>202</v>
      </c>
      <c r="C13956" s="3">
        <v>45628</v>
      </c>
      <c r="D13956" s="1" t="s">
        <v>13</v>
      </c>
      <c r="E13956" s="1" t="s">
        <v>39</v>
      </c>
      <c r="F13956" s="1">
        <v>4565</v>
      </c>
      <c r="G13956" s="1" t="s">
        <v>32</v>
      </c>
      <c r="H13956" s="1" t="s">
        <v>52</v>
      </c>
      <c r="I13956" s="1" t="s">
        <v>178</v>
      </c>
      <c r="J13956" s="1" t="str" cm="1">
        <f t="array" ref="J13956">_xlfn.IFS(F13956="","missing",F13956&lt;0,"negative",F13956=0,"zero",AND(F13956&gt;=99999,MOD(F13956,9)=0),"99999 placeholder",AND(F13956&gt;$O$5,D13956="Expense"),"Expense outlier",AND(F13956&gt;$P$5,D13956="Income"),"Income outlier",TRUE,"valid")</f>
        <v>valid</v>
      </c>
      <c r="K13956" s="1" t="str">
        <f>_xlfn.XLOOKUP(I13956,[1]category_mapping!$F$2:$F$19,[1]category_mapping!$G$2:$G$19,E13956)</f>
        <v>rent</v>
      </c>
      <c r="L13956" s="1" t="str">
        <f>IF(cleaning_working[[#This Row],[date]]="","Missing","Available")</f>
        <v>Available</v>
      </c>
    </row>
    <row r="13957" spans="1:12" x14ac:dyDescent="0.35">
      <c r="A13957" s="1" t="s">
        <v>13320</v>
      </c>
      <c r="B13957" s="1" t="s">
        <v>175</v>
      </c>
      <c r="C13957" s="3">
        <v>45308</v>
      </c>
      <c r="D13957" s="1" t="s">
        <v>13</v>
      </c>
      <c r="E13957" s="1" t="s">
        <v>96</v>
      </c>
      <c r="F13957" s="1">
        <v>9034</v>
      </c>
      <c r="G13957" s="1" t="s">
        <v>40</v>
      </c>
      <c r="H13957" s="1" t="s">
        <v>65</v>
      </c>
      <c r="I13957" s="1" t="s">
        <v>97</v>
      </c>
      <c r="J13957" s="1" t="str" cm="1">
        <f t="array" ref="J13957">_xlfn.IFS(F13957="","missing",F13957&lt;0,"negative",F13957=0,"zero",AND(F13957&gt;=99999,MOD(F13957,9)=0),"99999 placeholder",AND(F13957&gt;$O$5,D13957="Expense"),"Expense outlier",AND(F13957&gt;$P$5,D13957="Income"),"Income outlier",TRUE,"valid")</f>
        <v>valid</v>
      </c>
      <c r="K13957" s="1" t="str">
        <f>_xlfn.XLOOKUP(I13957,[1]category_mapping!$F$2:$F$19,[1]category_mapping!$G$2:$G$19,E13957)</f>
        <v>health</v>
      </c>
      <c r="L13957" s="1" t="str">
        <f>IF(cleaning_working[[#This Row],[date]]="","Missing","Available")</f>
        <v>Available</v>
      </c>
    </row>
    <row r="13958" spans="1:12" x14ac:dyDescent="0.35">
      <c r="A13958" s="1" t="s">
        <v>13321</v>
      </c>
      <c r="B13958" s="1" t="s">
        <v>528</v>
      </c>
      <c r="C13958" s="3">
        <v>44620</v>
      </c>
      <c r="D13958" s="1" t="s">
        <v>13</v>
      </c>
      <c r="E13958" s="1" t="s">
        <v>176</v>
      </c>
      <c r="F13958" s="1">
        <v>8944</v>
      </c>
      <c r="G13958" s="1" t="s">
        <v>32</v>
      </c>
      <c r="H13958" s="1" t="s">
        <v>52</v>
      </c>
      <c r="I13958" s="1" t="s">
        <v>58</v>
      </c>
      <c r="J13958" s="1" t="str" cm="1">
        <f t="array" ref="J13958">_xlfn.IFS(F13958="","missing",F13958&lt;0,"negative",F13958=0,"zero",AND(F13958&gt;=99999,MOD(F13958,9)=0),"99999 placeholder",AND(F13958&gt;$O$5,D13958="Expense"),"Expense outlier",AND(F13958&gt;$P$5,D13958="Income"),"Income outlier",TRUE,"valid")</f>
        <v>valid</v>
      </c>
      <c r="K13958" s="1" t="str">
        <f>_xlfn.XLOOKUP(I13958,[1]category_mapping!$F$2:$F$19,[1]category_mapping!$G$2:$G$19,E13958)</f>
        <v>savings</v>
      </c>
      <c r="L13958" s="1" t="str">
        <f>IF(cleaning_working[[#This Row],[date]]="","Missing","Available")</f>
        <v>Available</v>
      </c>
    </row>
    <row r="13959" spans="1:12" x14ac:dyDescent="0.35">
      <c r="A13959" s="1" t="s">
        <v>13322</v>
      </c>
      <c r="B13959" s="1" t="s">
        <v>56</v>
      </c>
      <c r="C13959" s="3">
        <v>45489</v>
      </c>
      <c r="D13959" s="1" t="s">
        <v>13</v>
      </c>
      <c r="E13959" s="1" t="s">
        <v>45</v>
      </c>
      <c r="F13959" s="1">
        <v>9459</v>
      </c>
      <c r="G13959" s="1" t="s">
        <v>40</v>
      </c>
      <c r="H13959" s="1" t="s">
        <v>107</v>
      </c>
      <c r="I13959" s="1" t="s">
        <v>162</v>
      </c>
      <c r="J13959" s="1" t="str" cm="1">
        <f t="array" ref="J13959">_xlfn.IFS(F13959="","missing",F13959&lt;0,"negative",F13959=0,"zero",AND(F13959&gt;=99999,MOD(F13959,9)=0),"99999 placeholder",AND(F13959&gt;$O$5,D13959="Expense"),"Expense outlier",AND(F13959&gt;$P$5,D13959="Income"),"Income outlier",TRUE,"valid")</f>
        <v>valid</v>
      </c>
      <c r="K13959" s="1" t="str">
        <f>_xlfn.XLOOKUP(I13959,[1]category_mapping!$F$2:$F$19,[1]category_mapping!$G$2:$G$19,E13959)</f>
        <v>entertainment</v>
      </c>
      <c r="L13959" s="1" t="str">
        <f>IF(cleaning_working[[#This Row],[date]]="","Missing","Available")</f>
        <v>Available</v>
      </c>
    </row>
    <row r="13960" spans="1:12" x14ac:dyDescent="0.35">
      <c r="A13960" s="1" t="s">
        <v>13323</v>
      </c>
      <c r="B13960" s="1" t="s">
        <v>767</v>
      </c>
      <c r="C13960" s="3">
        <v>44728</v>
      </c>
      <c r="D13960" s="1" t="s">
        <v>13</v>
      </c>
      <c r="E13960" s="1" t="s">
        <v>63</v>
      </c>
      <c r="F13960" s="1">
        <v>3113</v>
      </c>
      <c r="G13960" s="1" t="s">
        <v>64</v>
      </c>
      <c r="H13960" s="1" t="s">
        <v>65</v>
      </c>
      <c r="I13960" s="1" t="s">
        <v>27</v>
      </c>
      <c r="J13960" s="1" t="str" cm="1">
        <f t="array" ref="J13960">_xlfn.IFS(F13960="","missing",F13960&lt;0,"negative",F13960=0,"zero",AND(F13960&gt;=99999,MOD(F13960,9)=0),"99999 placeholder",AND(F13960&gt;$O$5,D13960="Expense"),"Expense outlier",AND(F13960&gt;$P$5,D13960="Income"),"Income outlier",TRUE,"valid")</f>
        <v>valid</v>
      </c>
      <c r="K13960" s="1" t="str">
        <f>_xlfn.XLOOKUP(I13960,[1]category_mapping!$F$2:$F$19,[1]category_mapping!$G$2:$G$19,E13960)</f>
        <v>utilities</v>
      </c>
      <c r="L13960" s="1" t="str">
        <f>IF(cleaning_working[[#This Row],[date]]="","Missing","Available")</f>
        <v>Available</v>
      </c>
    </row>
    <row r="13961" spans="1:12" x14ac:dyDescent="0.35">
      <c r="A13961" s="1" t="s">
        <v>13324</v>
      </c>
      <c r="B13961" s="1" t="s">
        <v>233</v>
      </c>
      <c r="C13961" s="3">
        <v>45442</v>
      </c>
      <c r="D13961" s="1" t="s">
        <v>13</v>
      </c>
      <c r="E13961" s="1" t="s">
        <v>24</v>
      </c>
      <c r="F13961" s="1">
        <v>2126</v>
      </c>
      <c r="G13961" s="1" t="s">
        <v>18</v>
      </c>
      <c r="H13961" s="1" t="s">
        <v>83</v>
      </c>
      <c r="I13961" s="1" t="s">
        <v>137</v>
      </c>
      <c r="J13961" s="1" t="str" cm="1">
        <f t="array" ref="J13961">_xlfn.IFS(F13961="","missing",F13961&lt;0,"negative",F13961=0,"zero",AND(F13961&gt;=99999,MOD(F13961,9)=0),"99999 placeholder",AND(F13961&gt;$O$5,D13961="Expense"),"Expense outlier",AND(F13961&gt;$P$5,D13961="Income"),"Income outlier",TRUE,"valid")</f>
        <v>valid</v>
      </c>
      <c r="K13961" s="1" t="str">
        <f>_xlfn.XLOOKUP(I13961,[1]category_mapping!$F$2:$F$19,[1]category_mapping!$G$2:$G$19,E13961)</f>
        <v>travel</v>
      </c>
      <c r="L13961" s="1" t="str">
        <f>IF(cleaning_working[[#This Row],[date]]="","Missing","Available")</f>
        <v>Available</v>
      </c>
    </row>
    <row r="13962" spans="1:12" x14ac:dyDescent="0.35">
      <c r="A13962" s="1" t="s">
        <v>13325</v>
      </c>
      <c r="B13962" s="1" t="s">
        <v>85</v>
      </c>
      <c r="C13962" s="3">
        <v>45584</v>
      </c>
      <c r="D13962" s="1" t="s">
        <v>13</v>
      </c>
      <c r="E13962" s="1" t="s">
        <v>24</v>
      </c>
      <c r="F13962" s="1">
        <v>41453</v>
      </c>
      <c r="G13962" s="1" t="s">
        <v>25</v>
      </c>
      <c r="H13962" s="1" t="s">
        <v>33</v>
      </c>
      <c r="I13962" s="1" t="s">
        <v>93</v>
      </c>
      <c r="J13962" s="1" t="str" cm="1">
        <f t="array" ref="J13962">_xlfn.IFS(F13962="","missing",F13962&lt;0,"negative",F13962=0,"zero",AND(F13962&gt;=99999,MOD(F13962,9)=0),"99999 placeholder",AND(F13962&gt;$O$5,D13962="Expense"),"Expense outlier",AND(F13962&gt;$P$5,D13962="Income"),"Income outlier",TRUE,"valid")</f>
        <v>Expense outlier</v>
      </c>
      <c r="K13962" s="1" t="str">
        <f>_xlfn.XLOOKUP(I13962,[1]category_mapping!$F$2:$F$19,[1]category_mapping!$G$2:$G$19,E13962)</f>
        <v>rent</v>
      </c>
      <c r="L13962" s="1" t="str">
        <f>IF(cleaning_working[[#This Row],[date]]="","Missing","Available")</f>
        <v>Available</v>
      </c>
    </row>
    <row r="13963" spans="1:12" x14ac:dyDescent="0.35">
      <c r="A13963" s="1" t="s">
        <v>13326</v>
      </c>
      <c r="B13963" s="1" t="s">
        <v>192</v>
      </c>
      <c r="C13963" s="3">
        <v>45363</v>
      </c>
      <c r="D13963" s="1" t="s">
        <v>14</v>
      </c>
      <c r="E13963" s="1" t="s">
        <v>119</v>
      </c>
      <c r="F13963" s="1">
        <v>29265</v>
      </c>
      <c r="G13963" s="1" t="s">
        <v>64</v>
      </c>
      <c r="H13963" s="1" t="s">
        <v>83</v>
      </c>
      <c r="I13963" s="1" t="s">
        <v>20</v>
      </c>
      <c r="J13963" s="1" t="str" cm="1">
        <f t="array" ref="J13963">_xlfn.IFS(F13963="","missing",F13963&lt;0,"negative",F13963=0,"zero",AND(F13963&gt;=99999,MOD(F13963,9)=0),"99999 placeholder",AND(F13963&gt;$O$5,D13963="Expense"),"Expense outlier",AND(F13963&gt;$P$5,D13963="Income"),"Income outlier",TRUE,"valid")</f>
        <v>valid</v>
      </c>
      <c r="K13963" s="1" t="str">
        <f>_xlfn.XLOOKUP(I13963,[1]category_mapping!$F$2:$F$19,[1]category_mapping!$G$2:$G$19,E13963)</f>
        <v>entertainment</v>
      </c>
      <c r="L13963" s="1" t="str">
        <f>IF(cleaning_working[[#This Row],[date]]="","Missing","Available")</f>
        <v>Available</v>
      </c>
    </row>
    <row r="13964" spans="1:12" x14ac:dyDescent="0.35">
      <c r="A13964" s="1" t="s">
        <v>13327</v>
      </c>
      <c r="B13964" s="1" t="s">
        <v>148</v>
      </c>
      <c r="C13964" s="3" t="s">
        <v>38</v>
      </c>
      <c r="D13964" s="1" t="s">
        <v>13</v>
      </c>
      <c r="E13964" s="1" t="s">
        <v>93</v>
      </c>
      <c r="F13964" s="1">
        <v>5106</v>
      </c>
      <c r="G13964" s="1" t="s">
        <v>40</v>
      </c>
      <c r="H13964" s="1" t="s">
        <v>107</v>
      </c>
      <c r="I13964" s="1" t="s">
        <v>272</v>
      </c>
      <c r="J13964" s="1" t="str" cm="1">
        <f t="array" ref="J13964">_xlfn.IFS(F13964="","missing",F13964&lt;0,"negative",F13964=0,"zero",AND(F13964&gt;=99999,MOD(F13964,9)=0),"99999 placeholder",AND(F13964&gt;$O$5,D13964="Expense"),"Expense outlier",AND(F13964&gt;$P$5,D13964="Income"),"Income outlier",TRUE,"valid")</f>
        <v>valid</v>
      </c>
      <c r="K13964" s="1" t="str">
        <f>_xlfn.XLOOKUP(I13964,[1]category_mapping!$F$2:$F$19,[1]category_mapping!$G$2:$G$19,E13964)</f>
        <v>food</v>
      </c>
      <c r="L13964" s="1" t="str">
        <f>IF(cleaning_working[[#This Row],[date]]="","Missing","Available")</f>
        <v>Missing</v>
      </c>
    </row>
    <row r="13965" spans="1:12" x14ac:dyDescent="0.35">
      <c r="A13965" s="1" t="s">
        <v>13328</v>
      </c>
      <c r="B13965" s="1" t="s">
        <v>400</v>
      </c>
      <c r="C13965" s="3">
        <v>44801</v>
      </c>
      <c r="D13965" s="1" t="s">
        <v>13</v>
      </c>
      <c r="E13965" s="1" t="s">
        <v>96</v>
      </c>
      <c r="F13965" s="1">
        <v>557</v>
      </c>
      <c r="G13965" s="1" t="s">
        <v>32</v>
      </c>
      <c r="H13965" s="1" t="s">
        <v>25</v>
      </c>
      <c r="I13965" s="1" t="s">
        <v>194</v>
      </c>
      <c r="J13965" s="1" t="str" cm="1">
        <f t="array" ref="J13965">_xlfn.IFS(F13965="","missing",F13965&lt;0,"negative",F13965=0,"zero",AND(F13965&gt;=99999,MOD(F13965,9)=0),"99999 placeholder",AND(F13965&gt;$O$5,D13965="Expense"),"Expense outlier",AND(F13965&gt;$P$5,D13965="Income"),"Income outlier",TRUE,"valid")</f>
        <v>valid</v>
      </c>
      <c r="K13965" s="1" t="str">
        <f>_xlfn.XLOOKUP(I13965,[1]category_mapping!$F$2:$F$19,[1]category_mapping!$G$2:$G$19,E13965)</f>
        <v>travel</v>
      </c>
      <c r="L13965" s="1" t="str">
        <f>IF(cleaning_working[[#This Row],[date]]="","Missing","Available")</f>
        <v>Available</v>
      </c>
    </row>
    <row r="13966" spans="1:12" x14ac:dyDescent="0.35">
      <c r="A13966" s="1" t="s">
        <v>13329</v>
      </c>
      <c r="B13966" s="1" t="s">
        <v>82</v>
      </c>
      <c r="C13966" s="3">
        <v>45066</v>
      </c>
      <c r="D13966" s="1" t="s">
        <v>13</v>
      </c>
      <c r="E13966" s="1" t="s">
        <v>96</v>
      </c>
      <c r="F13966" s="1">
        <v>6544</v>
      </c>
      <c r="G13966" s="1" t="s">
        <v>18</v>
      </c>
      <c r="H13966" s="1" t="s">
        <v>26</v>
      </c>
      <c r="I13966" s="1" t="s">
        <v>80</v>
      </c>
      <c r="J13966" s="1" t="str" cm="1">
        <f t="array" ref="J13966">_xlfn.IFS(F13966="","missing",F13966&lt;0,"negative",F13966=0,"zero",AND(F13966&gt;=99999,MOD(F13966,9)=0),"99999 placeholder",AND(F13966&gt;$O$5,D13966="Expense"),"Expense outlier",AND(F13966&gt;$P$5,D13966="Income"),"Income outlier",TRUE,"valid")</f>
        <v>valid</v>
      </c>
      <c r="K13966" s="1" t="str">
        <f>_xlfn.XLOOKUP(I13966,[1]category_mapping!$F$2:$F$19,[1]category_mapping!$G$2:$G$19,E13966)</f>
        <v>food</v>
      </c>
      <c r="L13966" s="1" t="str">
        <f>IF(cleaning_working[[#This Row],[date]]="","Missing","Available")</f>
        <v>Available</v>
      </c>
    </row>
    <row r="13967" spans="1:12" x14ac:dyDescent="0.35">
      <c r="A13967" s="1" t="s">
        <v>9642</v>
      </c>
      <c r="B13967" s="1" t="s">
        <v>82</v>
      </c>
      <c r="C13967" s="3">
        <v>45274</v>
      </c>
      <c r="D13967" s="1" t="s">
        <v>13</v>
      </c>
      <c r="E13967" s="1" t="s">
        <v>24</v>
      </c>
      <c r="F13967" s="1">
        <v>1367</v>
      </c>
      <c r="G13967" s="1" t="s">
        <v>18</v>
      </c>
      <c r="H13967" s="1" t="s">
        <v>26</v>
      </c>
      <c r="I13967" s="1" t="s">
        <v>41</v>
      </c>
      <c r="J13967" s="1" t="str" cm="1">
        <f t="array" ref="J13967">_xlfn.IFS(F13967="","missing",F13967&lt;0,"negative",F13967=0,"zero",AND(F13967&gt;=99999,MOD(F13967,9)=0),"99999 placeholder",AND(F13967&gt;$O$5,D13967="Expense"),"Expense outlier",AND(F13967&gt;$P$5,D13967="Income"),"Income outlier",TRUE,"valid")</f>
        <v>valid</v>
      </c>
      <c r="K13967" s="1" t="str">
        <f>_xlfn.XLOOKUP(I13967,[1]category_mapping!$F$2:$F$19,[1]category_mapping!$G$2:$G$19,E13967)</f>
        <v>utilities</v>
      </c>
      <c r="L13967" s="1" t="str">
        <f>IF(cleaning_working[[#This Row],[date]]="","Missing","Available")</f>
        <v>Available</v>
      </c>
    </row>
    <row r="13968" spans="1:12" x14ac:dyDescent="0.35">
      <c r="A13968" s="1" t="s">
        <v>8313</v>
      </c>
      <c r="B13968" s="1" t="s">
        <v>132</v>
      </c>
      <c r="C13968" s="3">
        <v>45197</v>
      </c>
      <c r="D13968" s="1" t="s">
        <v>13</v>
      </c>
      <c r="E13968" s="1" t="s">
        <v>96</v>
      </c>
      <c r="F13968" s="1">
        <v>7836</v>
      </c>
      <c r="G13968" s="1" t="s">
        <v>40</v>
      </c>
      <c r="H13968" s="1" t="s">
        <v>25</v>
      </c>
      <c r="I13968" s="1" t="s">
        <v>123</v>
      </c>
      <c r="J13968" s="1" t="str" cm="1">
        <f t="array" ref="J13968">_xlfn.IFS(F13968="","missing",F13968&lt;0,"negative",F13968=0,"zero",AND(F13968&gt;=99999,MOD(F13968,9)=0),"99999 placeholder",AND(F13968&gt;$O$5,D13968="Expense"),"Expense outlier",AND(F13968&gt;$P$5,D13968="Income"),"Income outlier",TRUE,"valid")</f>
        <v>valid</v>
      </c>
      <c r="K13968" s="1" t="str">
        <f>_xlfn.XLOOKUP(I13968,[1]category_mapping!$F$2:$F$19,[1]category_mapping!$G$2:$G$19,E13968)</f>
        <v>travel</v>
      </c>
      <c r="L13968" s="1" t="str">
        <f>IF(cleaning_working[[#This Row],[date]]="","Missing","Available")</f>
        <v>Available</v>
      </c>
    </row>
    <row r="13969" spans="1:12" x14ac:dyDescent="0.35">
      <c r="A13969" s="1" t="s">
        <v>13330</v>
      </c>
      <c r="B13969" s="1" t="s">
        <v>416</v>
      </c>
      <c r="C13969" s="3">
        <v>44581</v>
      </c>
      <c r="D13969" s="1" t="s">
        <v>13</v>
      </c>
      <c r="E13969" s="1" t="s">
        <v>24</v>
      </c>
      <c r="F13969" s="1">
        <v>6085</v>
      </c>
      <c r="G13969" s="1" t="s">
        <v>64</v>
      </c>
      <c r="H13969" s="1" t="s">
        <v>65</v>
      </c>
      <c r="I13969" s="1" t="s">
        <v>272</v>
      </c>
      <c r="J13969" s="1" t="str" cm="1">
        <f t="array" ref="J13969">_xlfn.IFS(F13969="","missing",F13969&lt;0,"negative",F13969=0,"zero",AND(F13969&gt;=99999,MOD(F13969,9)=0),"99999 placeholder",AND(F13969&gt;$O$5,D13969="Expense"),"Expense outlier",AND(F13969&gt;$P$5,D13969="Income"),"Income outlier",TRUE,"valid")</f>
        <v>valid</v>
      </c>
      <c r="K13969" s="1" t="str">
        <f>_xlfn.XLOOKUP(I13969,[1]category_mapping!$F$2:$F$19,[1]category_mapping!$G$2:$G$19,E13969)</f>
        <v>food</v>
      </c>
      <c r="L13969" s="1" t="str">
        <f>IF(cleaning_working[[#This Row],[date]]="","Missing","Available")</f>
        <v>Available</v>
      </c>
    </row>
    <row r="13970" spans="1:12" x14ac:dyDescent="0.35">
      <c r="A13970" s="1" t="s">
        <v>13331</v>
      </c>
      <c r="B13970" s="1" t="s">
        <v>365</v>
      </c>
      <c r="C13970" s="3">
        <v>44552</v>
      </c>
      <c r="D13970" s="1" t="s">
        <v>13</v>
      </c>
      <c r="E13970" s="1" t="s">
        <v>104</v>
      </c>
      <c r="F13970" s="1">
        <v>7195</v>
      </c>
      <c r="G13970" s="1" t="s">
        <v>18</v>
      </c>
      <c r="H13970" s="1" t="s">
        <v>133</v>
      </c>
      <c r="I13970" s="1" t="s">
        <v>137</v>
      </c>
      <c r="J13970" s="1" t="str" cm="1">
        <f t="array" ref="J13970">_xlfn.IFS(F13970="","missing",F13970&lt;0,"negative",F13970=0,"zero",AND(F13970&gt;=99999,MOD(F13970,9)=0),"99999 placeholder",AND(F13970&gt;$O$5,D13970="Expense"),"Expense outlier",AND(F13970&gt;$P$5,D13970="Income"),"Income outlier",TRUE,"valid")</f>
        <v>valid</v>
      </c>
      <c r="K13970" s="1" t="str">
        <f>_xlfn.XLOOKUP(I13970,[1]category_mapping!$F$2:$F$19,[1]category_mapping!$G$2:$G$19,E13970)</f>
        <v>travel</v>
      </c>
      <c r="L13970" s="1" t="str">
        <f>IF(cleaning_working[[#This Row],[date]]="","Missing","Available")</f>
        <v>Available</v>
      </c>
    </row>
    <row r="13971" spans="1:12" x14ac:dyDescent="0.35">
      <c r="A13971" s="1" t="s">
        <v>13332</v>
      </c>
      <c r="B13971" s="1" t="s">
        <v>155</v>
      </c>
      <c r="C13971" s="3">
        <v>44231</v>
      </c>
      <c r="D13971" s="1" t="s">
        <v>13</v>
      </c>
      <c r="E13971" s="1" t="s">
        <v>45</v>
      </c>
      <c r="F13971" s="1">
        <v>2857</v>
      </c>
      <c r="G13971" s="1" t="s">
        <v>40</v>
      </c>
      <c r="H13971" s="1" t="s">
        <v>83</v>
      </c>
      <c r="J13971" s="1" t="str" cm="1">
        <f t="array" ref="J13971">_xlfn.IFS(F13971="","missing",F13971&lt;0,"negative",F13971=0,"zero",AND(F13971&gt;=99999,MOD(F13971,9)=0),"99999 placeholder",AND(F13971&gt;$O$5,D13971="Expense"),"Expense outlier",AND(F13971&gt;$P$5,D13971="Income"),"Income outlier",TRUE,"valid")</f>
        <v>valid</v>
      </c>
      <c r="K13971" s="1" t="str">
        <f>_xlfn.XLOOKUP(I13971,[1]category_mapping!$F$2:$F$19,[1]category_mapping!$G$2:$G$19,E13971)</f>
        <v>entertainment</v>
      </c>
      <c r="L13971" s="1" t="str">
        <f>IF(cleaning_working[[#This Row],[date]]="","Missing","Available")</f>
        <v>Available</v>
      </c>
    </row>
    <row r="13972" spans="1:12" x14ac:dyDescent="0.35">
      <c r="A13972" s="1" t="s">
        <v>7842</v>
      </c>
      <c r="B13972" s="1" t="s">
        <v>293</v>
      </c>
      <c r="C13972" s="3">
        <v>44942</v>
      </c>
      <c r="D13972" s="1" t="s">
        <v>13</v>
      </c>
      <c r="E13972" s="1" t="s">
        <v>39</v>
      </c>
      <c r="F13972" s="1">
        <v>7635</v>
      </c>
      <c r="G13972" s="1" t="s">
        <v>40</v>
      </c>
      <c r="H13972" s="1" t="s">
        <v>159</v>
      </c>
      <c r="J13972" s="1" t="str" cm="1">
        <f t="array" ref="J13972">_xlfn.IFS(F13972="","missing",F13972&lt;0,"negative",F13972=0,"zero",AND(F13972&gt;=99999,MOD(F13972,9)=0),"99999 placeholder",AND(F13972&gt;$O$5,D13972="Expense"),"Expense outlier",AND(F13972&gt;$P$5,D13972="Income"),"Income outlier",TRUE,"valid")</f>
        <v>valid</v>
      </c>
      <c r="K13972" s="1" t="str">
        <f>_xlfn.XLOOKUP(I13972,[1]category_mapping!$F$2:$F$19,[1]category_mapping!$G$2:$G$19,E13972)</f>
        <v>food</v>
      </c>
      <c r="L13972" s="1" t="str">
        <f>IF(cleaning_working[[#This Row],[date]]="","Missing","Available")</f>
        <v>Available</v>
      </c>
    </row>
    <row r="13973" spans="1:12" x14ac:dyDescent="0.35">
      <c r="A13973" s="1" t="s">
        <v>13333</v>
      </c>
      <c r="B13973" s="1" t="s">
        <v>184</v>
      </c>
      <c r="C13973" s="3">
        <v>44761</v>
      </c>
      <c r="D13973" s="1" t="s">
        <v>13</v>
      </c>
      <c r="E13973" s="1" t="s">
        <v>63</v>
      </c>
      <c r="F13973" s="1">
        <v>6864</v>
      </c>
      <c r="G13973" s="1" t="s">
        <v>64</v>
      </c>
      <c r="H13973" s="1" t="s">
        <v>33</v>
      </c>
      <c r="I13973" s="1" t="s">
        <v>93</v>
      </c>
      <c r="J13973" s="1" t="str" cm="1">
        <f t="array" ref="J13973">_xlfn.IFS(F13973="","missing",F13973&lt;0,"negative",F13973=0,"zero",AND(F13973&gt;=99999,MOD(F13973,9)=0),"99999 placeholder",AND(F13973&gt;$O$5,D13973="Expense"),"Expense outlier",AND(F13973&gt;$P$5,D13973="Income"),"Income outlier",TRUE,"valid")</f>
        <v>valid</v>
      </c>
      <c r="K13973" s="1" t="str">
        <f>_xlfn.XLOOKUP(I13973,[1]category_mapping!$F$2:$F$19,[1]category_mapping!$G$2:$G$19,E13973)</f>
        <v>utilities</v>
      </c>
      <c r="L13973" s="1" t="str">
        <f>IF(cleaning_working[[#This Row],[date]]="","Missing","Available")</f>
        <v>Available</v>
      </c>
    </row>
    <row r="13974" spans="1:12" x14ac:dyDescent="0.35">
      <c r="A13974" s="1" t="s">
        <v>3538</v>
      </c>
      <c r="B13974" s="1" t="s">
        <v>192</v>
      </c>
      <c r="C13974" s="3">
        <v>44403</v>
      </c>
      <c r="D13974" s="1" t="s">
        <v>13</v>
      </c>
      <c r="E13974" s="1" t="s">
        <v>63</v>
      </c>
      <c r="F13974" s="1">
        <v>5778</v>
      </c>
      <c r="G13974" s="1" t="s">
        <v>32</v>
      </c>
      <c r="H13974" s="1" t="s">
        <v>107</v>
      </c>
      <c r="I13974" s="1" t="s">
        <v>226</v>
      </c>
      <c r="J13974" s="1" t="str" cm="1">
        <f t="array" ref="J13974">_xlfn.IFS(F13974="","missing",F13974&lt;0,"negative",F13974=0,"zero",AND(F13974&gt;=99999,MOD(F13974,9)=0),"99999 placeholder",AND(F13974&gt;$O$5,D13974="Expense"),"Expense outlier",AND(F13974&gt;$P$5,D13974="Income"),"Income outlier",TRUE,"valid")</f>
        <v>valid</v>
      </c>
      <c r="K13974" s="1" t="str">
        <f>_xlfn.XLOOKUP(I13974,[1]category_mapping!$F$2:$F$19,[1]category_mapping!$G$2:$G$19,E13974)</f>
        <v>savings</v>
      </c>
      <c r="L13974" s="1" t="str">
        <f>IF(cleaning_working[[#This Row],[date]]="","Missing","Available")</f>
        <v>Available</v>
      </c>
    </row>
    <row r="13975" spans="1:12" x14ac:dyDescent="0.35">
      <c r="A13975" s="1" t="s">
        <v>2388</v>
      </c>
      <c r="B13975" s="1" t="s">
        <v>309</v>
      </c>
      <c r="C13975" s="3">
        <v>44308</v>
      </c>
      <c r="D13975" s="1" t="s">
        <v>13</v>
      </c>
      <c r="E13975" s="1" t="s">
        <v>17</v>
      </c>
      <c r="F13975" s="1">
        <v>409</v>
      </c>
      <c r="G13975" s="1" t="s">
        <v>64</v>
      </c>
      <c r="H13975" s="1" t="s">
        <v>33</v>
      </c>
      <c r="I13975" s="1" t="s">
        <v>217</v>
      </c>
      <c r="J13975" s="1" t="str" cm="1">
        <f t="array" ref="J13975">_xlfn.IFS(F13975="","missing",F13975&lt;0,"negative",F13975=0,"zero",AND(F13975&gt;=99999,MOD(F13975,9)=0),"99999 placeholder",AND(F13975&gt;$O$5,D13975="Expense"),"Expense outlier",AND(F13975&gt;$P$5,D13975="Income"),"Income outlier",TRUE,"valid")</f>
        <v>valid</v>
      </c>
      <c r="K13975" s="1" t="str">
        <f>_xlfn.XLOOKUP(I13975,[1]category_mapping!$F$2:$F$19,[1]category_mapping!$G$2:$G$19,E13975)</f>
        <v>rent</v>
      </c>
      <c r="L13975" s="1" t="str">
        <f>IF(cleaning_working[[#This Row],[date]]="","Missing","Available")</f>
        <v>Available</v>
      </c>
    </row>
    <row r="13976" spans="1:12" x14ac:dyDescent="0.35">
      <c r="A13976" s="1" t="s">
        <v>13334</v>
      </c>
      <c r="B13976" s="1" t="s">
        <v>89</v>
      </c>
      <c r="C13976" s="3">
        <v>45110</v>
      </c>
      <c r="D13976" s="1" t="s">
        <v>13</v>
      </c>
      <c r="E13976" s="1" t="s">
        <v>24</v>
      </c>
      <c r="F13976" s="1">
        <v>5765</v>
      </c>
      <c r="G13976" s="1" t="s">
        <v>18</v>
      </c>
      <c r="H13976" s="1" t="s">
        <v>33</v>
      </c>
      <c r="I13976" s="1" t="s">
        <v>87</v>
      </c>
      <c r="J13976" s="1" t="str" cm="1">
        <f t="array" ref="J13976">_xlfn.IFS(F13976="","missing",F13976&lt;0,"negative",F13976=0,"zero",AND(F13976&gt;=99999,MOD(F13976,9)=0),"99999 placeholder",AND(F13976&gt;$O$5,D13976="Expense"),"Expense outlier",AND(F13976&gt;$P$5,D13976="Income"),"Income outlier",TRUE,"valid")</f>
        <v>valid</v>
      </c>
      <c r="K13976" s="1" t="str">
        <f>_xlfn.XLOOKUP(I13976,[1]category_mapping!$F$2:$F$19,[1]category_mapping!$G$2:$G$19,E13976)</f>
        <v>rent</v>
      </c>
      <c r="L13976" s="1" t="str">
        <f>IF(cleaning_working[[#This Row],[date]]="","Missing","Available")</f>
        <v>Available</v>
      </c>
    </row>
    <row r="13977" spans="1:12" x14ac:dyDescent="0.35">
      <c r="A13977" s="1" t="s">
        <v>13335</v>
      </c>
      <c r="B13977" s="1" t="s">
        <v>274</v>
      </c>
      <c r="C13977" s="3">
        <v>45432</v>
      </c>
      <c r="D13977" s="1" t="s">
        <v>14</v>
      </c>
      <c r="E13977" s="1" t="s">
        <v>31</v>
      </c>
      <c r="F13977" s="1">
        <v>36616</v>
      </c>
      <c r="G13977" s="1" t="s">
        <v>18</v>
      </c>
      <c r="H13977" s="1" t="s">
        <v>86</v>
      </c>
      <c r="I13977" s="1" t="s">
        <v>34</v>
      </c>
      <c r="J13977" s="1" t="str" cm="1">
        <f t="array" ref="J13977">_xlfn.IFS(F13977="","missing",F13977&lt;0,"negative",F13977=0,"zero",AND(F13977&gt;=99999,MOD(F13977,9)=0),"99999 placeholder",AND(F13977&gt;$O$5,D13977="Expense"),"Expense outlier",AND(F13977&gt;$P$5,D13977="Income"),"Income outlier",TRUE,"valid")</f>
        <v>valid</v>
      </c>
      <c r="K13977" s="1" t="str">
        <f>_xlfn.XLOOKUP(I13977,[1]category_mapping!$F$2:$F$19,[1]category_mapping!$G$2:$G$19,E13977)</f>
        <v>education</v>
      </c>
      <c r="L13977" s="1" t="str">
        <f>IF(cleaning_working[[#This Row],[date]]="","Missing","Available")</f>
        <v>Available</v>
      </c>
    </row>
    <row r="13978" spans="1:12" x14ac:dyDescent="0.35">
      <c r="A13978" s="1" t="s">
        <v>13336</v>
      </c>
      <c r="B13978" s="1" t="s">
        <v>557</v>
      </c>
      <c r="C13978" s="3">
        <v>45079</v>
      </c>
      <c r="D13978" s="1" t="s">
        <v>13</v>
      </c>
      <c r="E13978" s="1" t="s">
        <v>39</v>
      </c>
      <c r="F13978" s="1">
        <v>2789</v>
      </c>
      <c r="G13978" s="1" t="s">
        <v>64</v>
      </c>
      <c r="H13978" s="1" t="s">
        <v>33</v>
      </c>
      <c r="I13978" s="1" t="s">
        <v>120</v>
      </c>
      <c r="J13978" s="1" t="str" cm="1">
        <f t="array" ref="J13978">_xlfn.IFS(F13978="","missing",F13978&lt;0,"negative",F13978=0,"zero",AND(F13978&gt;=99999,MOD(F13978,9)=0),"99999 placeholder",AND(F13978&gt;$O$5,D13978="Expense"),"Expense outlier",AND(F13978&gt;$P$5,D13978="Income"),"Income outlier",TRUE,"valid")</f>
        <v>valid</v>
      </c>
      <c r="K13978" s="1" t="str">
        <f>_xlfn.XLOOKUP(I13978,[1]category_mapping!$F$2:$F$19,[1]category_mapping!$G$2:$G$19,E13978)</f>
        <v>food</v>
      </c>
      <c r="L13978" s="1" t="str">
        <f>IF(cleaning_working[[#This Row],[date]]="","Missing","Available")</f>
        <v>Available</v>
      </c>
    </row>
    <row r="13979" spans="1:12" x14ac:dyDescent="0.35">
      <c r="A13979" s="1" t="s">
        <v>13337</v>
      </c>
      <c r="B13979" s="1" t="s">
        <v>23</v>
      </c>
      <c r="C13979" s="3">
        <v>45195</v>
      </c>
      <c r="D13979" s="1" t="s">
        <v>13</v>
      </c>
      <c r="E13979" s="1" t="s">
        <v>96</v>
      </c>
      <c r="F13979" s="1">
        <v>7986</v>
      </c>
      <c r="G13979" s="1" t="s">
        <v>32</v>
      </c>
      <c r="H13979" s="1" t="s">
        <v>83</v>
      </c>
      <c r="I13979" s="1" t="s">
        <v>93</v>
      </c>
      <c r="J13979" s="1" t="str" cm="1">
        <f t="array" ref="J13979">_xlfn.IFS(F13979="","missing",F13979&lt;0,"negative",F13979=0,"zero",AND(F13979&gt;=99999,MOD(F13979,9)=0),"99999 placeholder",AND(F13979&gt;$O$5,D13979="Expense"),"Expense outlier",AND(F13979&gt;$P$5,D13979="Income"),"Income outlier",TRUE,"valid")</f>
        <v>valid</v>
      </c>
      <c r="K13979" s="1" t="str">
        <f>_xlfn.XLOOKUP(I13979,[1]category_mapping!$F$2:$F$19,[1]category_mapping!$G$2:$G$19,E13979)</f>
        <v>travel</v>
      </c>
      <c r="L13979" s="1" t="str">
        <f>IF(cleaning_working[[#This Row],[date]]="","Missing","Available")</f>
        <v>Available</v>
      </c>
    </row>
    <row r="13980" spans="1:12" x14ac:dyDescent="0.35">
      <c r="A13980" s="1" t="s">
        <v>13338</v>
      </c>
      <c r="B13980" s="1" t="s">
        <v>37</v>
      </c>
      <c r="C13980" s="3">
        <v>44652</v>
      </c>
      <c r="D13980" s="1" t="s">
        <v>13</v>
      </c>
      <c r="E13980" s="1" t="s">
        <v>24</v>
      </c>
      <c r="F13980" s="1">
        <v>5435</v>
      </c>
      <c r="G13980" s="1" t="s">
        <v>64</v>
      </c>
      <c r="H13980" s="1" t="s">
        <v>83</v>
      </c>
      <c r="I13980" s="1" t="s">
        <v>97</v>
      </c>
      <c r="J13980" s="1" t="str" cm="1">
        <f t="array" ref="J13980">_xlfn.IFS(F13980="","missing",F13980&lt;0,"negative",F13980=0,"zero",AND(F13980&gt;=99999,MOD(F13980,9)=0),"99999 placeholder",AND(F13980&gt;$O$5,D13980="Expense"),"Expense outlier",AND(F13980&gt;$P$5,D13980="Income"),"Income outlier",TRUE,"valid")</f>
        <v>valid</v>
      </c>
      <c r="K13980" s="1" t="str">
        <f>_xlfn.XLOOKUP(I13980,[1]category_mapping!$F$2:$F$19,[1]category_mapping!$G$2:$G$19,E13980)</f>
        <v>health</v>
      </c>
      <c r="L13980" s="1" t="str">
        <f>IF(cleaning_working[[#This Row],[date]]="","Missing","Available")</f>
        <v>Available</v>
      </c>
    </row>
    <row r="13981" spans="1:12" x14ac:dyDescent="0.35">
      <c r="A13981" s="1" t="s">
        <v>13339</v>
      </c>
      <c r="B13981" s="1" t="s">
        <v>460</v>
      </c>
      <c r="C13981" s="3">
        <v>45648</v>
      </c>
      <c r="D13981" s="1" t="s">
        <v>13</v>
      </c>
      <c r="E13981" s="1" t="s">
        <v>39</v>
      </c>
      <c r="F13981" s="1">
        <v>2727</v>
      </c>
      <c r="G13981" s="1" t="s">
        <v>64</v>
      </c>
      <c r="H13981" s="1" t="s">
        <v>133</v>
      </c>
      <c r="J13981" s="1" t="str" cm="1">
        <f t="array" ref="J13981">_xlfn.IFS(F13981="","missing",F13981&lt;0,"negative",F13981=0,"zero",AND(F13981&gt;=99999,MOD(F13981,9)=0),"99999 placeholder",AND(F13981&gt;$O$5,D13981="Expense"),"Expense outlier",AND(F13981&gt;$P$5,D13981="Income"),"Income outlier",TRUE,"valid")</f>
        <v>valid</v>
      </c>
      <c r="K13981" s="1" t="str">
        <f>_xlfn.XLOOKUP(I13981,[1]category_mapping!$F$2:$F$19,[1]category_mapping!$G$2:$G$19,E13981)</f>
        <v>food</v>
      </c>
      <c r="L13981" s="1" t="str">
        <f>IF(cleaning_working[[#This Row],[date]]="","Missing","Available")</f>
        <v>Available</v>
      </c>
    </row>
    <row r="13982" spans="1:12" x14ac:dyDescent="0.35">
      <c r="A13982" s="1" t="s">
        <v>13340</v>
      </c>
      <c r="B13982" s="1" t="s">
        <v>317</v>
      </c>
      <c r="C13982" s="3">
        <v>44887</v>
      </c>
      <c r="D13982" s="1" t="s">
        <v>13</v>
      </c>
      <c r="E13982" s="1" t="s">
        <v>24</v>
      </c>
      <c r="F13982" s="1">
        <v>6636</v>
      </c>
      <c r="G13982" s="1" t="s">
        <v>32</v>
      </c>
      <c r="H13982" s="1" t="s">
        <v>133</v>
      </c>
      <c r="I13982" s="1" t="s">
        <v>134</v>
      </c>
      <c r="J13982" s="1" t="str" cm="1">
        <f t="array" ref="J13982">_xlfn.IFS(F13982="","missing",F13982&lt;0,"negative",F13982=0,"zero",AND(F13982&gt;=99999,MOD(F13982,9)=0),"99999 placeholder",AND(F13982&gt;$O$5,D13982="Expense"),"Expense outlier",AND(F13982&gt;$P$5,D13982="Income"),"Income outlier",TRUE,"valid")</f>
        <v>valid</v>
      </c>
      <c r="K13982" s="1" t="str">
        <f>_xlfn.XLOOKUP(I13982,[1]category_mapping!$F$2:$F$19,[1]category_mapping!$G$2:$G$19,E13982)</f>
        <v>education</v>
      </c>
      <c r="L13982" s="1" t="str">
        <f>IF(cleaning_working[[#This Row],[date]]="","Missing","Available")</f>
        <v>Available</v>
      </c>
    </row>
    <row r="13983" spans="1:12" x14ac:dyDescent="0.35">
      <c r="A13983" s="1" t="s">
        <v>13341</v>
      </c>
      <c r="B13983" s="1" t="s">
        <v>158</v>
      </c>
      <c r="C13983" s="3">
        <v>45478</v>
      </c>
      <c r="D13983" s="1" t="s">
        <v>13</v>
      </c>
      <c r="E13983" s="1" t="s">
        <v>45</v>
      </c>
      <c r="F13983" s="1">
        <v>4305</v>
      </c>
      <c r="G13983" s="1" t="s">
        <v>40</v>
      </c>
      <c r="H13983" s="1" t="s">
        <v>65</v>
      </c>
      <c r="I13983" s="1" t="s">
        <v>123</v>
      </c>
      <c r="J13983" s="1" t="str" cm="1">
        <f t="array" ref="J13983">_xlfn.IFS(F13983="","missing",F13983&lt;0,"negative",F13983=0,"zero",AND(F13983&gt;=99999,MOD(F13983,9)=0),"99999 placeholder",AND(F13983&gt;$O$5,D13983="Expense"),"Expense outlier",AND(F13983&gt;$P$5,D13983="Income"),"Income outlier",TRUE,"valid")</f>
        <v>valid</v>
      </c>
      <c r="K13983" s="1" t="str">
        <f>_xlfn.XLOOKUP(I13983,[1]category_mapping!$F$2:$F$19,[1]category_mapping!$G$2:$G$19,E13983)</f>
        <v>entertainment</v>
      </c>
      <c r="L13983" s="1" t="str">
        <f>IF(cleaning_working[[#This Row],[date]]="","Missing","Available")</f>
        <v>Available</v>
      </c>
    </row>
    <row r="13984" spans="1:12" x14ac:dyDescent="0.35">
      <c r="A13984" s="1" t="s">
        <v>6772</v>
      </c>
      <c r="B13984" s="1" t="s">
        <v>208</v>
      </c>
      <c r="C13984" s="3">
        <v>44779</v>
      </c>
      <c r="D13984" s="1" t="s">
        <v>13</v>
      </c>
      <c r="E13984" s="1" t="s">
        <v>93</v>
      </c>
      <c r="F13984" s="1">
        <v>8850</v>
      </c>
      <c r="G13984" s="1" t="s">
        <v>64</v>
      </c>
      <c r="H13984" s="1" t="s">
        <v>107</v>
      </c>
      <c r="I13984" s="1" t="s">
        <v>58</v>
      </c>
      <c r="J13984" s="1" t="str" cm="1">
        <f t="array" ref="J13984">_xlfn.IFS(F13984="","missing",F13984&lt;0,"negative",F13984=0,"zero",AND(F13984&gt;=99999,MOD(F13984,9)=0),"99999 placeholder",AND(F13984&gt;$O$5,D13984="Expense"),"Expense outlier",AND(F13984&gt;$P$5,D13984="Income"),"Income outlier",TRUE,"valid")</f>
        <v>valid</v>
      </c>
      <c r="K13984" s="1" t="str">
        <f>_xlfn.XLOOKUP(I13984,[1]category_mapping!$F$2:$F$19,[1]category_mapping!$G$2:$G$19,E13984)</f>
        <v>misc</v>
      </c>
      <c r="L13984" s="1" t="str">
        <f>IF(cleaning_working[[#This Row],[date]]="","Missing","Available")</f>
        <v>Available</v>
      </c>
    </row>
    <row r="13985" spans="1:12" x14ac:dyDescent="0.35">
      <c r="A13985" s="1" t="s">
        <v>9151</v>
      </c>
      <c r="B13985" s="1" t="s">
        <v>69</v>
      </c>
      <c r="C13985" s="3">
        <v>44394</v>
      </c>
      <c r="D13985" s="1" t="s">
        <v>13</v>
      </c>
      <c r="E13985" s="1" t="s">
        <v>96</v>
      </c>
      <c r="F13985" s="1">
        <v>2217</v>
      </c>
      <c r="G13985" s="1" t="s">
        <v>18</v>
      </c>
      <c r="H13985" s="1" t="s">
        <v>26</v>
      </c>
      <c r="I13985" s="1" t="s">
        <v>120</v>
      </c>
      <c r="J13985" s="1" t="str" cm="1">
        <f t="array" ref="J13985">_xlfn.IFS(F13985="","missing",F13985&lt;0,"negative",F13985=0,"zero",AND(F13985&gt;=99999,MOD(F13985,9)=0),"99999 placeholder",AND(F13985&gt;$O$5,D13985="Expense"),"Expense outlier",AND(F13985&gt;$P$5,D13985="Income"),"Income outlier",TRUE,"valid")</f>
        <v>valid</v>
      </c>
      <c r="K13985" s="1" t="str">
        <f>_xlfn.XLOOKUP(I13985,[1]category_mapping!$F$2:$F$19,[1]category_mapping!$G$2:$G$19,E13985)</f>
        <v>food</v>
      </c>
      <c r="L13985" s="1" t="str">
        <f>IF(cleaning_working[[#This Row],[date]]="","Missing","Available")</f>
        <v>Available</v>
      </c>
    </row>
    <row r="13986" spans="1:12" x14ac:dyDescent="0.35">
      <c r="A13986" s="1" t="s">
        <v>13342</v>
      </c>
      <c r="B13986" s="1" t="s">
        <v>210</v>
      </c>
      <c r="C13986" s="3" t="s">
        <v>38</v>
      </c>
      <c r="D13986" s="1" t="s">
        <v>13</v>
      </c>
      <c r="E13986" s="1" t="s">
        <v>96</v>
      </c>
      <c r="F13986" s="1">
        <v>6305</v>
      </c>
      <c r="G13986" s="1" t="s">
        <v>40</v>
      </c>
      <c r="H13986" s="1" t="s">
        <v>52</v>
      </c>
      <c r="I13986" s="1" t="s">
        <v>41</v>
      </c>
      <c r="J13986" s="1" t="str" cm="1">
        <f t="array" ref="J13986">_xlfn.IFS(F13986="","missing",F13986&lt;0,"negative",F13986=0,"zero",AND(F13986&gt;=99999,MOD(F13986,9)=0),"99999 placeholder",AND(F13986&gt;$O$5,D13986="Expense"),"Expense outlier",AND(F13986&gt;$P$5,D13986="Income"),"Income outlier",TRUE,"valid")</f>
        <v>valid</v>
      </c>
      <c r="K13986" s="1" t="str">
        <f>_xlfn.XLOOKUP(I13986,[1]category_mapping!$F$2:$F$19,[1]category_mapping!$G$2:$G$19,E13986)</f>
        <v>utilities</v>
      </c>
      <c r="L13986" s="1" t="str">
        <f>IF(cleaning_working[[#This Row],[date]]="","Missing","Available")</f>
        <v>Missing</v>
      </c>
    </row>
    <row r="13987" spans="1:12" x14ac:dyDescent="0.35">
      <c r="A13987" s="1" t="s">
        <v>13343</v>
      </c>
      <c r="B13987" s="1" t="s">
        <v>464</v>
      </c>
      <c r="C13987" s="3">
        <v>44379</v>
      </c>
      <c r="D13987" s="1" t="s">
        <v>13</v>
      </c>
      <c r="E13987" s="1" t="s">
        <v>39</v>
      </c>
      <c r="F13987" s="1">
        <v>2237</v>
      </c>
      <c r="G13987" s="1" t="s">
        <v>64</v>
      </c>
      <c r="H13987" s="1" t="s">
        <v>86</v>
      </c>
      <c r="I13987" s="1" t="s">
        <v>66</v>
      </c>
      <c r="J13987" s="1" t="str" cm="1">
        <f t="array" ref="J13987">_xlfn.IFS(F13987="","missing",F13987&lt;0,"negative",F13987=0,"zero",AND(F13987&gt;=99999,MOD(F13987,9)=0),"99999 placeholder",AND(F13987&gt;$O$5,D13987="Expense"),"Expense outlier",AND(F13987&gt;$P$5,D13987="Income"),"Income outlier",TRUE,"valid")</f>
        <v>valid</v>
      </c>
      <c r="K13987" s="1" t="str">
        <f>_xlfn.XLOOKUP(I13987,[1]category_mapping!$F$2:$F$19,[1]category_mapping!$G$2:$G$19,E13987)</f>
        <v>food</v>
      </c>
      <c r="L13987" s="1" t="str">
        <f>IF(cleaning_working[[#This Row],[date]]="","Missing","Available")</f>
        <v>Available</v>
      </c>
    </row>
    <row r="13988" spans="1:12" x14ac:dyDescent="0.35">
      <c r="A13988" s="1" t="s">
        <v>13344</v>
      </c>
      <c r="B13988" s="1" t="s">
        <v>323</v>
      </c>
      <c r="C13988" s="3">
        <v>45436</v>
      </c>
      <c r="D13988" s="1" t="s">
        <v>13</v>
      </c>
      <c r="E13988" s="1" t="s">
        <v>96</v>
      </c>
      <c r="F13988" s="1">
        <v>8174</v>
      </c>
      <c r="G13988" s="1" t="s">
        <v>32</v>
      </c>
      <c r="H13988" s="1" t="s">
        <v>19</v>
      </c>
      <c r="I13988" s="1" t="s">
        <v>178</v>
      </c>
      <c r="J13988" s="1" t="str" cm="1">
        <f t="array" ref="J13988">_xlfn.IFS(F13988="","missing",F13988&lt;0,"negative",F13988=0,"zero",AND(F13988&gt;=99999,MOD(F13988,9)=0),"99999 placeholder",AND(F13988&gt;$O$5,D13988="Expense"),"Expense outlier",AND(F13988&gt;$P$5,D13988="Income"),"Income outlier",TRUE,"valid")</f>
        <v>valid</v>
      </c>
      <c r="K13988" s="1" t="str">
        <f>_xlfn.XLOOKUP(I13988,[1]category_mapping!$F$2:$F$19,[1]category_mapping!$G$2:$G$19,E13988)</f>
        <v>rent</v>
      </c>
      <c r="L13988" s="1" t="str">
        <f>IF(cleaning_working[[#This Row],[date]]="","Missing","Available")</f>
        <v>Available</v>
      </c>
    </row>
    <row r="13989" spans="1:12" x14ac:dyDescent="0.35">
      <c r="A13989" s="1" t="s">
        <v>13345</v>
      </c>
      <c r="B13989" s="1" t="s">
        <v>89</v>
      </c>
      <c r="C13989" s="3">
        <v>44545</v>
      </c>
      <c r="D13989" s="1" t="s">
        <v>13</v>
      </c>
      <c r="E13989" s="1" t="s">
        <v>17</v>
      </c>
      <c r="F13989" s="1">
        <v>4978</v>
      </c>
      <c r="G13989" s="1" t="s">
        <v>32</v>
      </c>
      <c r="H13989" s="1" t="s">
        <v>26</v>
      </c>
      <c r="I13989" s="1" t="s">
        <v>97</v>
      </c>
      <c r="J13989" s="1" t="str" cm="1">
        <f t="array" ref="J13989">_xlfn.IFS(F13989="","missing",F13989&lt;0,"negative",F13989=0,"zero",AND(F13989&gt;=99999,MOD(F13989,9)=0),"99999 placeholder",AND(F13989&gt;$O$5,D13989="Expense"),"Expense outlier",AND(F13989&gt;$P$5,D13989="Income"),"Income outlier",TRUE,"valid")</f>
        <v>valid</v>
      </c>
      <c r="K13989" s="1" t="str">
        <f>_xlfn.XLOOKUP(I13989,[1]category_mapping!$F$2:$F$19,[1]category_mapping!$G$2:$G$19,E13989)</f>
        <v>health</v>
      </c>
      <c r="L13989" s="1" t="str">
        <f>IF(cleaning_working[[#This Row],[date]]="","Missing","Available")</f>
        <v>Available</v>
      </c>
    </row>
    <row r="13990" spans="1:12" x14ac:dyDescent="0.35">
      <c r="A13990" s="1" t="s">
        <v>13346</v>
      </c>
      <c r="B13990" s="1" t="s">
        <v>113</v>
      </c>
      <c r="C13990" s="3">
        <v>45657</v>
      </c>
      <c r="D13990" s="1" t="s">
        <v>13</v>
      </c>
      <c r="E13990" s="1" t="s">
        <v>104</v>
      </c>
      <c r="F13990" s="1">
        <v>6240</v>
      </c>
      <c r="G13990" s="1" t="s">
        <v>18</v>
      </c>
      <c r="H13990" s="1" t="s">
        <v>26</v>
      </c>
      <c r="I13990" s="1" t="s">
        <v>80</v>
      </c>
      <c r="J13990" s="1" t="str" cm="1">
        <f t="array" ref="J13990">_xlfn.IFS(F13990="","missing",F13990&lt;0,"negative",F13990=0,"zero",AND(F13990&gt;=99999,MOD(F13990,9)=0),"99999 placeholder",AND(F13990&gt;$O$5,D13990="Expense"),"Expense outlier",AND(F13990&gt;$P$5,D13990="Income"),"Income outlier",TRUE,"valid")</f>
        <v>valid</v>
      </c>
      <c r="K13990" s="1" t="str">
        <f>_xlfn.XLOOKUP(I13990,[1]category_mapping!$F$2:$F$19,[1]category_mapping!$G$2:$G$19,E13990)</f>
        <v>food</v>
      </c>
      <c r="L13990" s="1" t="str">
        <f>IF(cleaning_working[[#This Row],[date]]="","Missing","Available")</f>
        <v>Available</v>
      </c>
    </row>
    <row r="13991" spans="1:12" x14ac:dyDescent="0.35">
      <c r="A13991" s="1" t="s">
        <v>10912</v>
      </c>
      <c r="B13991" s="1" t="s">
        <v>360</v>
      </c>
      <c r="C13991" s="3">
        <v>45398</v>
      </c>
      <c r="D13991" s="1" t="s">
        <v>13</v>
      </c>
      <c r="E13991" s="1" t="s">
        <v>39</v>
      </c>
      <c r="F13991" s="1">
        <v>814</v>
      </c>
      <c r="G13991" s="1" t="s">
        <v>40</v>
      </c>
      <c r="H13991" s="1" t="s">
        <v>83</v>
      </c>
      <c r="I13991" s="1" t="s">
        <v>41</v>
      </c>
      <c r="J13991" s="1" t="str" cm="1">
        <f t="array" ref="J13991">_xlfn.IFS(F13991="","missing",F13991&lt;0,"negative",F13991=0,"zero",AND(F13991&gt;=99999,MOD(F13991,9)=0),"99999 placeholder",AND(F13991&gt;$O$5,D13991="Expense"),"Expense outlier",AND(F13991&gt;$P$5,D13991="Income"),"Income outlier",TRUE,"valid")</f>
        <v>valid</v>
      </c>
      <c r="K13991" s="1" t="str">
        <f>_xlfn.XLOOKUP(I13991,[1]category_mapping!$F$2:$F$19,[1]category_mapping!$G$2:$G$19,E13991)</f>
        <v>utilities</v>
      </c>
      <c r="L13991" s="1" t="str">
        <f>IF(cleaning_working[[#This Row],[date]]="","Missing","Available")</f>
        <v>Available</v>
      </c>
    </row>
    <row r="13992" spans="1:12" x14ac:dyDescent="0.35">
      <c r="A13992" s="1" t="s">
        <v>13347</v>
      </c>
      <c r="B13992" s="1" t="s">
        <v>62</v>
      </c>
      <c r="C13992" s="3">
        <v>44472</v>
      </c>
      <c r="D13992" s="1" t="s">
        <v>13</v>
      </c>
      <c r="E13992" s="1" t="s">
        <v>39</v>
      </c>
      <c r="F13992" s="1">
        <v>305</v>
      </c>
      <c r="G13992" s="1" t="s">
        <v>64</v>
      </c>
      <c r="H13992" s="1" t="s">
        <v>83</v>
      </c>
      <c r="I13992" s="1" t="s">
        <v>58</v>
      </c>
      <c r="J13992" s="1" t="str" cm="1">
        <f t="array" ref="J13992">_xlfn.IFS(F13992="","missing",F13992&lt;0,"negative",F13992=0,"zero",AND(F13992&gt;=99999,MOD(F13992,9)=0),"99999 placeholder",AND(F13992&gt;$O$5,D13992="Expense"),"Expense outlier",AND(F13992&gt;$P$5,D13992="Income"),"Income outlier",TRUE,"valid")</f>
        <v>valid</v>
      </c>
      <c r="K13992" s="1" t="str">
        <f>_xlfn.XLOOKUP(I13992,[1]category_mapping!$F$2:$F$19,[1]category_mapping!$G$2:$G$19,E13992)</f>
        <v>food</v>
      </c>
      <c r="L13992" s="1" t="str">
        <f>IF(cleaning_working[[#This Row],[date]]="","Missing","Available")</f>
        <v>Available</v>
      </c>
    </row>
    <row r="13993" spans="1:12" x14ac:dyDescent="0.35">
      <c r="A13993" s="1" t="s">
        <v>1107</v>
      </c>
      <c r="B13993" s="1" t="s">
        <v>317</v>
      </c>
      <c r="C13993" s="3">
        <v>44482</v>
      </c>
      <c r="D13993" s="1" t="s">
        <v>13</v>
      </c>
      <c r="E13993" s="1" t="s">
        <v>96</v>
      </c>
      <c r="F13993" s="1">
        <v>5132</v>
      </c>
      <c r="G13993" s="1" t="s">
        <v>40</v>
      </c>
      <c r="H13993" s="1" t="s">
        <v>133</v>
      </c>
      <c r="I13993" s="1" t="s">
        <v>46</v>
      </c>
      <c r="J13993" s="1" t="str" cm="1">
        <f t="array" ref="J13993">_xlfn.IFS(F13993="","missing",F13993&lt;0,"negative",F13993=0,"zero",AND(F13993&gt;=99999,MOD(F13993,9)=0),"99999 placeholder",AND(F13993&gt;$O$5,D13993="Expense"),"Expense outlier",AND(F13993&gt;$P$5,D13993="Income"),"Income outlier",TRUE,"valid")</f>
        <v>valid</v>
      </c>
      <c r="K13993" s="1" t="str">
        <f>_xlfn.XLOOKUP(I13993,[1]category_mapping!$F$2:$F$19,[1]category_mapping!$G$2:$G$19,E13993)</f>
        <v>travel</v>
      </c>
      <c r="L13993" s="1" t="str">
        <f>IF(cleaning_working[[#This Row],[date]]="","Missing","Available")</f>
        <v>Available</v>
      </c>
    </row>
    <row r="13994" spans="1:12" x14ac:dyDescent="0.35">
      <c r="A13994" s="1" t="s">
        <v>13348</v>
      </c>
      <c r="B13994" s="1" t="s">
        <v>767</v>
      </c>
      <c r="C13994" s="3">
        <v>44761</v>
      </c>
      <c r="D13994" s="1" t="s">
        <v>14</v>
      </c>
      <c r="E13994" s="1" t="s">
        <v>31</v>
      </c>
      <c r="F13994" s="1">
        <v>22720</v>
      </c>
      <c r="G13994" s="1" t="s">
        <v>32</v>
      </c>
      <c r="H13994" s="1" t="s">
        <v>83</v>
      </c>
      <c r="I13994" s="1" t="s">
        <v>49</v>
      </c>
      <c r="J13994" s="1" t="str" cm="1">
        <f t="array" ref="J13994">_xlfn.IFS(F13994="","missing",F13994&lt;0,"negative",F13994=0,"zero",AND(F13994&gt;=99999,MOD(F13994,9)=0),"99999 placeholder",AND(F13994&gt;$O$5,D13994="Expense"),"Expense outlier",AND(F13994&gt;$P$5,D13994="Income"),"Income outlier",TRUE,"valid")</f>
        <v>valid</v>
      </c>
      <c r="K13994" s="1" t="str">
        <f>_xlfn.XLOOKUP(I13994,[1]category_mapping!$F$2:$F$19,[1]category_mapping!$G$2:$G$19,E13994)</f>
        <v>freelance</v>
      </c>
      <c r="L13994" s="1" t="str">
        <f>IF(cleaning_working[[#This Row],[date]]="","Missing","Available")</f>
        <v>Available</v>
      </c>
    </row>
    <row r="13995" spans="1:12" x14ac:dyDescent="0.35">
      <c r="A13995" s="1" t="s">
        <v>3192</v>
      </c>
      <c r="B13995" s="1" t="s">
        <v>293</v>
      </c>
      <c r="C13995" s="3">
        <v>45452</v>
      </c>
      <c r="D13995" s="1" t="s">
        <v>13</v>
      </c>
      <c r="E13995" s="1" t="s">
        <v>24</v>
      </c>
      <c r="F13995" s="1">
        <v>1737</v>
      </c>
      <c r="G13995" s="1" t="s">
        <v>64</v>
      </c>
      <c r="H13995" s="1" t="s">
        <v>159</v>
      </c>
      <c r="I13995" s="1" t="s">
        <v>66</v>
      </c>
      <c r="J13995" s="1" t="str" cm="1">
        <f t="array" ref="J13995">_xlfn.IFS(F13995="","missing",F13995&lt;0,"negative",F13995=0,"zero",AND(F13995&gt;=99999,MOD(F13995,9)=0),"99999 placeholder",AND(F13995&gt;$O$5,D13995="Expense"),"Expense outlier",AND(F13995&gt;$P$5,D13995="Income"),"Income outlier",TRUE,"valid")</f>
        <v>valid</v>
      </c>
      <c r="K13995" s="1" t="str">
        <f>_xlfn.XLOOKUP(I13995,[1]category_mapping!$F$2:$F$19,[1]category_mapping!$G$2:$G$19,E13995)</f>
        <v>food</v>
      </c>
      <c r="L13995" s="1" t="str">
        <f>IF(cleaning_working[[#This Row],[date]]="","Missing","Available")</f>
        <v>Available</v>
      </c>
    </row>
    <row r="13996" spans="1:12" x14ac:dyDescent="0.35">
      <c r="A13996" s="1" t="s">
        <v>13349</v>
      </c>
      <c r="B13996" s="1" t="s">
        <v>82</v>
      </c>
      <c r="C13996" s="3">
        <v>45377</v>
      </c>
      <c r="D13996" s="1" t="s">
        <v>13</v>
      </c>
      <c r="E13996" s="1" t="s">
        <v>96</v>
      </c>
      <c r="F13996" s="1">
        <v>6058</v>
      </c>
      <c r="G13996" s="1" t="s">
        <v>64</v>
      </c>
      <c r="H13996" s="1" t="s">
        <v>159</v>
      </c>
      <c r="I13996" s="1" t="s">
        <v>128</v>
      </c>
      <c r="J13996" s="1" t="str" cm="1">
        <f t="array" ref="J13996">_xlfn.IFS(F13996="","missing",F13996&lt;0,"negative",F13996=0,"zero",AND(F13996&gt;=99999,MOD(F13996,9)=0),"99999 placeholder",AND(F13996&gt;$O$5,D13996="Expense"),"Expense outlier",AND(F13996&gt;$P$5,D13996="Income"),"Income outlier",TRUE,"valid")</f>
        <v>valid</v>
      </c>
      <c r="K13996" s="1" t="str">
        <f>_xlfn.XLOOKUP(I13996,[1]category_mapping!$F$2:$F$19,[1]category_mapping!$G$2:$G$19,E13996)</f>
        <v>utilities</v>
      </c>
      <c r="L13996" s="1" t="str">
        <f>IF(cleaning_working[[#This Row],[date]]="","Missing","Available")</f>
        <v>Available</v>
      </c>
    </row>
    <row r="13997" spans="1:12" x14ac:dyDescent="0.35">
      <c r="A13997" s="1" t="s">
        <v>13350</v>
      </c>
      <c r="B13997" s="1" t="s">
        <v>136</v>
      </c>
      <c r="C13997" s="3">
        <v>45607</v>
      </c>
      <c r="D13997" s="1" t="s">
        <v>13</v>
      </c>
      <c r="E13997" s="1" t="s">
        <v>45</v>
      </c>
      <c r="F13997" s="1">
        <v>3337</v>
      </c>
      <c r="G13997" s="1" t="s">
        <v>64</v>
      </c>
      <c r="H13997" s="1" t="s">
        <v>159</v>
      </c>
      <c r="I13997" s="1" t="s">
        <v>194</v>
      </c>
      <c r="J13997" s="1" t="str" cm="1">
        <f t="array" ref="J13997">_xlfn.IFS(F13997="","missing",F13997&lt;0,"negative",F13997=0,"zero",AND(F13997&gt;=99999,MOD(F13997,9)=0),"99999 placeholder",AND(F13997&gt;$O$5,D13997="Expense"),"Expense outlier",AND(F13997&gt;$P$5,D13997="Income"),"Income outlier",TRUE,"valid")</f>
        <v>valid</v>
      </c>
      <c r="K13997" s="1" t="str">
        <f>_xlfn.XLOOKUP(I13997,[1]category_mapping!$F$2:$F$19,[1]category_mapping!$G$2:$G$19,E13997)</f>
        <v>travel</v>
      </c>
      <c r="L13997" s="1" t="str">
        <f>IF(cleaning_working[[#This Row],[date]]="","Missing","Available")</f>
        <v>Available</v>
      </c>
    </row>
    <row r="13998" spans="1:12" x14ac:dyDescent="0.35">
      <c r="A13998" s="1" t="s">
        <v>13351</v>
      </c>
      <c r="B13998" s="1" t="s">
        <v>223</v>
      </c>
      <c r="C13998" s="3">
        <v>44551</v>
      </c>
      <c r="D13998" s="1" t="s">
        <v>13</v>
      </c>
      <c r="E13998" s="1" t="s">
        <v>45</v>
      </c>
      <c r="F13998" s="1">
        <v>9882</v>
      </c>
      <c r="G13998" s="1" t="s">
        <v>18</v>
      </c>
      <c r="H13998" s="1" t="s">
        <v>86</v>
      </c>
      <c r="J13998" s="1" t="str" cm="1">
        <f t="array" ref="J13998">_xlfn.IFS(F13998="","missing",F13998&lt;0,"negative",F13998=0,"zero",AND(F13998&gt;=99999,MOD(F13998,9)=0),"99999 placeholder",AND(F13998&gt;$O$5,D13998="Expense"),"Expense outlier",AND(F13998&gt;$P$5,D13998="Income"),"Income outlier",TRUE,"valid")</f>
        <v>valid</v>
      </c>
      <c r="K13998" s="1" t="str">
        <f>_xlfn.XLOOKUP(I13998,[1]category_mapping!$F$2:$F$19,[1]category_mapping!$G$2:$G$19,E13998)</f>
        <v>entertainment</v>
      </c>
      <c r="L13998" s="1" t="str">
        <f>IF(cleaning_working[[#This Row],[date]]="","Missing","Available")</f>
        <v>Available</v>
      </c>
    </row>
    <row r="13999" spans="1:12" x14ac:dyDescent="0.35">
      <c r="A13999" s="1" t="s">
        <v>13352</v>
      </c>
      <c r="B13999" s="1" t="s">
        <v>283</v>
      </c>
      <c r="C13999" s="3">
        <v>45285</v>
      </c>
      <c r="D13999" s="1" t="s">
        <v>13</v>
      </c>
      <c r="E13999" s="1" t="s">
        <v>45</v>
      </c>
      <c r="F13999" s="1">
        <v>1311</v>
      </c>
      <c r="G13999" s="1" t="s">
        <v>18</v>
      </c>
      <c r="H13999" s="1" t="s">
        <v>19</v>
      </c>
      <c r="I13999" s="1" t="s">
        <v>80</v>
      </c>
      <c r="J13999" s="1" t="str" cm="1">
        <f t="array" ref="J13999">_xlfn.IFS(F13999="","missing",F13999&lt;0,"negative",F13999=0,"zero",AND(F13999&gt;=99999,MOD(F13999,9)=0),"99999 placeholder",AND(F13999&gt;$O$5,D13999="Expense"),"Expense outlier",AND(F13999&gt;$P$5,D13999="Income"),"Income outlier",TRUE,"valid")</f>
        <v>valid</v>
      </c>
      <c r="K13999" s="1" t="str">
        <f>_xlfn.XLOOKUP(I13999,[1]category_mapping!$F$2:$F$19,[1]category_mapping!$G$2:$G$19,E13999)</f>
        <v>food</v>
      </c>
      <c r="L13999" s="1" t="str">
        <f>IF(cleaning_working[[#This Row],[date]]="","Missing","Available")</f>
        <v>Available</v>
      </c>
    </row>
    <row r="14000" spans="1:12" x14ac:dyDescent="0.35">
      <c r="A14000" s="1" t="s">
        <v>13353</v>
      </c>
      <c r="B14000" s="1" t="s">
        <v>400</v>
      </c>
      <c r="C14000" s="3">
        <v>44537</v>
      </c>
      <c r="D14000" s="1" t="s">
        <v>13</v>
      </c>
      <c r="E14000" s="1" t="s">
        <v>24</v>
      </c>
      <c r="F14000" s="1">
        <v>6893</v>
      </c>
      <c r="G14000" s="1" t="s">
        <v>40</v>
      </c>
      <c r="H14000" s="1" t="s">
        <v>159</v>
      </c>
      <c r="I14000" s="1" t="s">
        <v>178</v>
      </c>
      <c r="J14000" s="1" t="str" cm="1">
        <f t="array" ref="J14000">_xlfn.IFS(F14000="","missing",F14000&lt;0,"negative",F14000=0,"zero",AND(F14000&gt;=99999,MOD(F14000,9)=0),"99999 placeholder",AND(F14000&gt;$O$5,D14000="Expense"),"Expense outlier",AND(F14000&gt;$P$5,D14000="Income"),"Income outlier",TRUE,"valid")</f>
        <v>valid</v>
      </c>
      <c r="K14000" s="1" t="str">
        <f>_xlfn.XLOOKUP(I14000,[1]category_mapping!$F$2:$F$19,[1]category_mapping!$G$2:$G$19,E14000)</f>
        <v>rent</v>
      </c>
      <c r="L14000" s="1" t="str">
        <f>IF(cleaning_working[[#This Row],[date]]="","Missing","Available")</f>
        <v>Available</v>
      </c>
    </row>
    <row r="14001" spans="1:12" x14ac:dyDescent="0.35">
      <c r="A14001" s="1" t="s">
        <v>13354</v>
      </c>
      <c r="B14001" s="1" t="s">
        <v>219</v>
      </c>
      <c r="C14001" s="3">
        <v>45656</v>
      </c>
      <c r="D14001" s="1" t="s">
        <v>13</v>
      </c>
      <c r="E14001" s="1" t="s">
        <v>45</v>
      </c>
      <c r="F14001" s="1">
        <v>8056</v>
      </c>
      <c r="G14001" s="1" t="s">
        <v>64</v>
      </c>
      <c r="H14001" s="1" t="s">
        <v>83</v>
      </c>
      <c r="I14001" s="1" t="s">
        <v>120</v>
      </c>
      <c r="J14001" s="1" t="str" cm="1">
        <f t="array" ref="J14001">_xlfn.IFS(F14001="","missing",F14001&lt;0,"negative",F14001=0,"zero",AND(F14001&gt;=99999,MOD(F14001,9)=0),"99999 placeholder",AND(F14001&gt;$O$5,D14001="Expense"),"Expense outlier",AND(F14001&gt;$P$5,D14001="Income"),"Income outlier",TRUE,"valid")</f>
        <v>valid</v>
      </c>
      <c r="K14001" s="1" t="str">
        <f>_xlfn.XLOOKUP(I14001,[1]category_mapping!$F$2:$F$19,[1]category_mapping!$G$2:$G$19,E14001)</f>
        <v>food</v>
      </c>
      <c r="L14001" s="1" t="str">
        <f>IF(cleaning_working[[#This Row],[date]]="","Missing","Available")</f>
        <v>Available</v>
      </c>
    </row>
    <row r="14002" spans="1:12" x14ac:dyDescent="0.35">
      <c r="A14002" s="1" t="s">
        <v>13355</v>
      </c>
      <c r="B14002" s="1" t="s">
        <v>339</v>
      </c>
      <c r="C14002" s="3">
        <v>44438</v>
      </c>
      <c r="D14002" s="1" t="s">
        <v>13</v>
      </c>
      <c r="E14002" s="1" t="s">
        <v>96</v>
      </c>
      <c r="F14002" s="1">
        <v>4710</v>
      </c>
      <c r="G14002" s="1" t="s">
        <v>40</v>
      </c>
      <c r="H14002" s="1" t="s">
        <v>25</v>
      </c>
      <c r="I14002" s="1" t="s">
        <v>272</v>
      </c>
      <c r="J14002" s="1" t="str" cm="1">
        <f t="array" ref="J14002">_xlfn.IFS(F14002="","missing",F14002&lt;0,"negative",F14002=0,"zero",AND(F14002&gt;=99999,MOD(F14002,9)=0),"99999 placeholder",AND(F14002&gt;$O$5,D14002="Expense"),"Expense outlier",AND(F14002&gt;$P$5,D14002="Income"),"Income outlier",TRUE,"valid")</f>
        <v>valid</v>
      </c>
      <c r="K14002" s="1" t="str">
        <f>_xlfn.XLOOKUP(I14002,[1]category_mapping!$F$2:$F$19,[1]category_mapping!$G$2:$G$19,E14002)</f>
        <v>food</v>
      </c>
      <c r="L14002" s="1" t="str">
        <f>IF(cleaning_working[[#This Row],[date]]="","Missing","Available")</f>
        <v>Available</v>
      </c>
    </row>
    <row r="14003" spans="1:12" x14ac:dyDescent="0.35">
      <c r="A14003" s="1" t="s">
        <v>13356</v>
      </c>
      <c r="B14003" s="1" t="s">
        <v>208</v>
      </c>
      <c r="C14003" s="3">
        <v>44973</v>
      </c>
      <c r="D14003" s="1" t="s">
        <v>13</v>
      </c>
      <c r="E14003" s="1" t="s">
        <v>17</v>
      </c>
      <c r="F14003" s="1">
        <v>7659</v>
      </c>
      <c r="G14003" s="1" t="s">
        <v>64</v>
      </c>
      <c r="H14003" s="1" t="s">
        <v>33</v>
      </c>
      <c r="I14003" s="1" t="s">
        <v>71</v>
      </c>
      <c r="J14003" s="1" t="str" cm="1">
        <f t="array" ref="J14003">_xlfn.IFS(F14003="","missing",F14003&lt;0,"negative",F14003=0,"zero",AND(F14003&gt;=99999,MOD(F14003,9)=0),"99999 placeholder",AND(F14003&gt;$O$5,D14003="Expense"),"Expense outlier",AND(F14003&gt;$P$5,D14003="Income"),"Income outlier",TRUE,"valid")</f>
        <v>valid</v>
      </c>
      <c r="K14003" s="1" t="str">
        <f>_xlfn.XLOOKUP(I14003,[1]category_mapping!$F$2:$F$19,[1]category_mapping!$G$2:$G$19,E14003)</f>
        <v>health</v>
      </c>
      <c r="L14003" s="1" t="str">
        <f>IF(cleaning_working[[#This Row],[date]]="","Missing","Available")</f>
        <v>Available</v>
      </c>
    </row>
    <row r="14004" spans="1:12" x14ac:dyDescent="0.35">
      <c r="A14004" s="1" t="s">
        <v>13357</v>
      </c>
      <c r="B14004" s="1" t="s">
        <v>187</v>
      </c>
      <c r="C14004" s="3" t="s">
        <v>38</v>
      </c>
      <c r="D14004" s="1" t="s">
        <v>13</v>
      </c>
      <c r="E14004" s="1" t="s">
        <v>17</v>
      </c>
      <c r="F14004" s="1">
        <v>3796</v>
      </c>
      <c r="G14004" s="1" t="s">
        <v>18</v>
      </c>
      <c r="H14004" s="1" t="s">
        <v>19</v>
      </c>
      <c r="I14004" s="1" t="s">
        <v>97</v>
      </c>
      <c r="J14004" s="1" t="str" cm="1">
        <f t="array" ref="J14004">_xlfn.IFS(F14004="","missing",F14004&lt;0,"negative",F14004=0,"zero",AND(F14004&gt;=99999,MOD(F14004,9)=0),"99999 placeholder",AND(F14004&gt;$O$5,D14004="Expense"),"Expense outlier",AND(F14004&gt;$P$5,D14004="Income"),"Income outlier",TRUE,"valid")</f>
        <v>valid</v>
      </c>
      <c r="K14004" s="1" t="str">
        <f>_xlfn.XLOOKUP(I14004,[1]category_mapping!$F$2:$F$19,[1]category_mapping!$G$2:$G$19,E14004)</f>
        <v>health</v>
      </c>
      <c r="L14004" s="1" t="str">
        <f>IF(cleaning_working[[#This Row],[date]]="","Missing","Available")</f>
        <v>Missing</v>
      </c>
    </row>
    <row r="14005" spans="1:12" x14ac:dyDescent="0.35">
      <c r="A14005" s="1" t="s">
        <v>13358</v>
      </c>
      <c r="B14005" s="1" t="s">
        <v>75</v>
      </c>
      <c r="C14005" s="3">
        <v>45529</v>
      </c>
      <c r="D14005" s="1" t="s">
        <v>13</v>
      </c>
      <c r="E14005" s="1" t="s">
        <v>39</v>
      </c>
      <c r="F14005" s="1">
        <v>1077</v>
      </c>
      <c r="G14005" s="1" t="s">
        <v>40</v>
      </c>
      <c r="H14005" s="1" t="s">
        <v>33</v>
      </c>
      <c r="I14005" s="1" t="s">
        <v>97</v>
      </c>
      <c r="J14005" s="1" t="str" cm="1">
        <f t="array" ref="J14005">_xlfn.IFS(F14005="","missing",F14005&lt;0,"negative",F14005=0,"zero",AND(F14005&gt;=99999,MOD(F14005,9)=0),"99999 placeholder",AND(F14005&gt;$O$5,D14005="Expense"),"Expense outlier",AND(F14005&gt;$P$5,D14005="Income"),"Income outlier",TRUE,"valid")</f>
        <v>valid</v>
      </c>
      <c r="K14005" s="1" t="str">
        <f>_xlfn.XLOOKUP(I14005,[1]category_mapping!$F$2:$F$19,[1]category_mapping!$G$2:$G$19,E14005)</f>
        <v>health</v>
      </c>
      <c r="L14005" s="1" t="str">
        <f>IF(cleaning_working[[#This Row],[date]]="","Missing","Available")</f>
        <v>Available</v>
      </c>
    </row>
    <row r="14006" spans="1:12" x14ac:dyDescent="0.35">
      <c r="A14006" s="1" t="s">
        <v>13359</v>
      </c>
      <c r="B14006" s="1" t="s">
        <v>82</v>
      </c>
      <c r="C14006" s="3">
        <v>44201</v>
      </c>
      <c r="D14006" s="1" t="s">
        <v>13</v>
      </c>
      <c r="E14006" s="1" t="s">
        <v>104</v>
      </c>
      <c r="F14006" s="1">
        <v>1824</v>
      </c>
      <c r="G14006" s="1" t="s">
        <v>64</v>
      </c>
      <c r="H14006" s="1" t="s">
        <v>86</v>
      </c>
      <c r="J14006" s="1" t="str" cm="1">
        <f t="array" ref="J14006">_xlfn.IFS(F14006="","missing",F14006&lt;0,"negative",F14006=0,"zero",AND(F14006&gt;=99999,MOD(F14006,9)=0),"99999 placeholder",AND(F14006&gt;$O$5,D14006="Expense"),"Expense outlier",AND(F14006&gt;$P$5,D14006="Income"),"Income outlier",TRUE,"valid")</f>
        <v>valid</v>
      </c>
      <c r="K14006" s="1" t="str">
        <f>_xlfn.XLOOKUP(I14006,[1]category_mapping!$F$2:$F$19,[1]category_mapping!$G$2:$G$19,E14006)</f>
        <v>health</v>
      </c>
      <c r="L14006" s="1" t="str">
        <f>IF(cleaning_working[[#This Row],[date]]="","Missing","Available")</f>
        <v>Available</v>
      </c>
    </row>
    <row r="14007" spans="1:12" x14ac:dyDescent="0.35">
      <c r="A14007" s="1" t="s">
        <v>13360</v>
      </c>
      <c r="B14007" s="1" t="s">
        <v>136</v>
      </c>
      <c r="C14007" s="3">
        <v>45200</v>
      </c>
      <c r="D14007" s="1" t="s">
        <v>13</v>
      </c>
      <c r="E14007" s="1" t="s">
        <v>24</v>
      </c>
      <c r="F14007" s="1">
        <v>3089</v>
      </c>
      <c r="G14007" s="1" t="s">
        <v>64</v>
      </c>
      <c r="H14007" s="1" t="s">
        <v>33</v>
      </c>
      <c r="I14007" s="1" t="s">
        <v>20</v>
      </c>
      <c r="J14007" s="1" t="str" cm="1">
        <f t="array" ref="J14007">_xlfn.IFS(F14007="","missing",F14007&lt;0,"negative",F14007=0,"zero",AND(F14007&gt;=99999,MOD(F14007,9)=0),"99999 placeholder",AND(F14007&gt;$O$5,D14007="Expense"),"Expense outlier",AND(F14007&gt;$P$5,D14007="Income"),"Income outlier",TRUE,"valid")</f>
        <v>valid</v>
      </c>
      <c r="K14007" s="1" t="str">
        <f>_xlfn.XLOOKUP(I14007,[1]category_mapping!$F$2:$F$19,[1]category_mapping!$G$2:$G$19,E14007)</f>
        <v>entertainment</v>
      </c>
      <c r="L14007" s="1" t="str">
        <f>IF(cleaning_working[[#This Row],[date]]="","Missing","Available")</f>
        <v>Available</v>
      </c>
    </row>
    <row r="14008" spans="1:12" x14ac:dyDescent="0.35">
      <c r="A14008" s="1" t="s">
        <v>186</v>
      </c>
      <c r="B14008" s="1" t="s">
        <v>372</v>
      </c>
      <c r="C14008" s="3">
        <v>45214</v>
      </c>
      <c r="D14008" s="1" t="s">
        <v>13</v>
      </c>
      <c r="E14008" s="1" t="s">
        <v>39</v>
      </c>
      <c r="F14008" s="1">
        <v>7628</v>
      </c>
      <c r="G14008" s="1" t="s">
        <v>40</v>
      </c>
      <c r="H14008" s="1" t="s">
        <v>65</v>
      </c>
      <c r="I14008" s="1" t="s">
        <v>272</v>
      </c>
      <c r="J14008" s="1" t="str" cm="1">
        <f t="array" ref="J14008">_xlfn.IFS(F14008="","missing",F14008&lt;0,"negative",F14008=0,"zero",AND(F14008&gt;=99999,MOD(F14008,9)=0),"99999 placeholder",AND(F14008&gt;$O$5,D14008="Expense"),"Expense outlier",AND(F14008&gt;$P$5,D14008="Income"),"Income outlier",TRUE,"valid")</f>
        <v>valid</v>
      </c>
      <c r="K14008" s="1" t="str">
        <f>_xlfn.XLOOKUP(I14008,[1]category_mapping!$F$2:$F$19,[1]category_mapping!$G$2:$G$19,E14008)</f>
        <v>food</v>
      </c>
      <c r="L14008" s="1" t="str">
        <f>IF(cleaning_working[[#This Row],[date]]="","Missing","Available")</f>
        <v>Available</v>
      </c>
    </row>
    <row r="14009" spans="1:12" x14ac:dyDescent="0.35">
      <c r="A14009" s="1" t="s">
        <v>13361</v>
      </c>
      <c r="B14009" s="1" t="s">
        <v>311</v>
      </c>
      <c r="C14009" s="3" t="s">
        <v>38</v>
      </c>
      <c r="D14009" s="1" t="s">
        <v>13</v>
      </c>
      <c r="E14009" s="1" t="s">
        <v>24</v>
      </c>
      <c r="F14009" s="1">
        <v>648</v>
      </c>
      <c r="G14009" s="1" t="s">
        <v>32</v>
      </c>
      <c r="H14009" s="1" t="s">
        <v>19</v>
      </c>
      <c r="J14009" s="1" t="str" cm="1">
        <f t="array" ref="J14009">_xlfn.IFS(F14009="","missing",F14009&lt;0,"negative",F14009=0,"zero",AND(F14009&gt;=99999,MOD(F14009,9)=0),"99999 placeholder",AND(F14009&gt;$O$5,D14009="Expense"),"Expense outlier",AND(F14009&gt;$P$5,D14009="Income"),"Income outlier",TRUE,"valid")</f>
        <v>valid</v>
      </c>
      <c r="K14009" s="1" t="str">
        <f>_xlfn.XLOOKUP(I14009,[1]category_mapping!$F$2:$F$19,[1]category_mapping!$G$2:$G$19,E14009)</f>
        <v>rent</v>
      </c>
      <c r="L14009" s="1" t="str">
        <f>IF(cleaning_working[[#This Row],[date]]="","Missing","Available")</f>
        <v>Missing</v>
      </c>
    </row>
    <row r="14010" spans="1:12" x14ac:dyDescent="0.35">
      <c r="A14010" s="1" t="s">
        <v>13362</v>
      </c>
      <c r="B14010" s="1" t="s">
        <v>491</v>
      </c>
      <c r="C14010" s="3">
        <v>45157</v>
      </c>
      <c r="D14010" s="1" t="s">
        <v>13</v>
      </c>
      <c r="E14010" s="1" t="s">
        <v>39</v>
      </c>
      <c r="F14010" s="1">
        <v>347</v>
      </c>
      <c r="G14010" s="1" t="s">
        <v>64</v>
      </c>
      <c r="H14010" s="1" t="s">
        <v>33</v>
      </c>
      <c r="I14010" s="1" t="s">
        <v>90</v>
      </c>
      <c r="J14010" s="1" t="str" cm="1">
        <f t="array" ref="J14010">_xlfn.IFS(F14010="","missing",F14010&lt;0,"negative",F14010=0,"zero",AND(F14010&gt;=99999,MOD(F14010,9)=0),"99999 placeholder",AND(F14010&gt;$O$5,D14010="Expense"),"Expense outlier",AND(F14010&gt;$P$5,D14010="Income"),"Income outlier",TRUE,"valid")</f>
        <v>valid</v>
      </c>
      <c r="K14010" s="1" t="str">
        <f>_xlfn.XLOOKUP(I14010,[1]category_mapping!$F$2:$F$19,[1]category_mapping!$G$2:$G$19,E14010)</f>
        <v>food</v>
      </c>
      <c r="L14010" s="1" t="str">
        <f>IF(cleaning_working[[#This Row],[date]]="","Missing","Available")</f>
        <v>Available</v>
      </c>
    </row>
    <row r="14011" spans="1:12" x14ac:dyDescent="0.35">
      <c r="A14011" s="1" t="s">
        <v>13363</v>
      </c>
      <c r="B14011" s="1" t="s">
        <v>144</v>
      </c>
      <c r="C14011" s="3">
        <v>44459</v>
      </c>
      <c r="D14011" s="1" t="s">
        <v>13</v>
      </c>
      <c r="E14011" s="1" t="s">
        <v>96</v>
      </c>
      <c r="F14011" s="1">
        <v>6231</v>
      </c>
      <c r="G14011" s="1" t="s">
        <v>32</v>
      </c>
      <c r="H14011" s="1" t="s">
        <v>52</v>
      </c>
      <c r="I14011" s="1" t="s">
        <v>27</v>
      </c>
      <c r="J14011" s="1" t="str" cm="1">
        <f t="array" ref="J14011">_xlfn.IFS(F14011="","missing",F14011&lt;0,"negative",F14011=0,"zero",AND(F14011&gt;=99999,MOD(F14011,9)=0),"99999 placeholder",AND(F14011&gt;$O$5,D14011="Expense"),"Expense outlier",AND(F14011&gt;$P$5,D14011="Income"),"Income outlier",TRUE,"valid")</f>
        <v>valid</v>
      </c>
      <c r="K14011" s="1" t="str">
        <f>_xlfn.XLOOKUP(I14011,[1]category_mapping!$F$2:$F$19,[1]category_mapping!$G$2:$G$19,E14011)</f>
        <v>travel</v>
      </c>
      <c r="L14011" s="1" t="str">
        <f>IF(cleaning_working[[#This Row],[date]]="","Missing","Available")</f>
        <v>Available</v>
      </c>
    </row>
    <row r="14012" spans="1:12" x14ac:dyDescent="0.35">
      <c r="A14012" s="1" t="s">
        <v>13364</v>
      </c>
      <c r="B14012" s="1" t="s">
        <v>166</v>
      </c>
      <c r="C14012" s="3">
        <v>45107</v>
      </c>
      <c r="D14012" s="1" t="s">
        <v>13</v>
      </c>
      <c r="E14012" s="1" t="s">
        <v>45</v>
      </c>
      <c r="F14012" s="1">
        <v>8876</v>
      </c>
      <c r="G14012" s="1" t="s">
        <v>40</v>
      </c>
      <c r="H14012" s="1" t="s">
        <v>65</v>
      </c>
      <c r="I14012" s="1" t="s">
        <v>194</v>
      </c>
      <c r="J14012" s="1" t="str" cm="1">
        <f t="array" ref="J14012">_xlfn.IFS(F14012="","missing",F14012&lt;0,"negative",F14012=0,"zero",AND(F14012&gt;=99999,MOD(F14012,9)=0),"99999 placeholder",AND(F14012&gt;$O$5,D14012="Expense"),"Expense outlier",AND(F14012&gt;$P$5,D14012="Income"),"Income outlier",TRUE,"valid")</f>
        <v>valid</v>
      </c>
      <c r="K14012" s="1" t="str">
        <f>_xlfn.XLOOKUP(I14012,[1]category_mapping!$F$2:$F$19,[1]category_mapping!$G$2:$G$19,E14012)</f>
        <v>travel</v>
      </c>
      <c r="L14012" s="1" t="str">
        <f>IF(cleaning_working[[#This Row],[date]]="","Missing","Available")</f>
        <v>Available</v>
      </c>
    </row>
    <row r="14013" spans="1:12" x14ac:dyDescent="0.35">
      <c r="A14013" s="1" t="s">
        <v>13365</v>
      </c>
      <c r="B14013" s="1" t="s">
        <v>357</v>
      </c>
      <c r="C14013" s="3">
        <v>45619</v>
      </c>
      <c r="D14013" s="1" t="s">
        <v>13</v>
      </c>
      <c r="E14013" s="1" t="s">
        <v>39</v>
      </c>
      <c r="F14013" s="1">
        <v>7126</v>
      </c>
      <c r="G14013" s="1" t="s">
        <v>18</v>
      </c>
      <c r="H14013" s="1" t="s">
        <v>86</v>
      </c>
      <c r="I14013" s="1" t="s">
        <v>49</v>
      </c>
      <c r="J14013" s="1" t="str" cm="1">
        <f t="array" ref="J14013">_xlfn.IFS(F14013="","missing",F14013&lt;0,"negative",F14013=0,"zero",AND(F14013&gt;=99999,MOD(F14013,9)=0),"99999 placeholder",AND(F14013&gt;$O$5,D14013="Expense"),"Expense outlier",AND(F14013&gt;$P$5,D14013="Income"),"Income outlier",TRUE,"valid")</f>
        <v>valid</v>
      </c>
      <c r="K14013" s="1" t="str">
        <f>_xlfn.XLOOKUP(I14013,[1]category_mapping!$F$2:$F$19,[1]category_mapping!$G$2:$G$19,E14013)</f>
        <v>food</v>
      </c>
      <c r="L14013" s="1" t="str">
        <f>IF(cleaning_working[[#This Row],[date]]="","Missing","Available")</f>
        <v>Available</v>
      </c>
    </row>
    <row r="14014" spans="1:12" x14ac:dyDescent="0.35">
      <c r="A14014" s="1" t="s">
        <v>13366</v>
      </c>
      <c r="B14014" s="1" t="s">
        <v>402</v>
      </c>
      <c r="C14014" s="3">
        <v>45343</v>
      </c>
      <c r="D14014" s="1" t="s">
        <v>13</v>
      </c>
      <c r="E14014" s="1" t="s">
        <v>45</v>
      </c>
      <c r="F14014" s="1">
        <v>1156</v>
      </c>
      <c r="G14014" s="1" t="s">
        <v>18</v>
      </c>
      <c r="H14014" s="1" t="s">
        <v>107</v>
      </c>
      <c r="I14014" s="1" t="s">
        <v>194</v>
      </c>
      <c r="J14014" s="1" t="str" cm="1">
        <f t="array" ref="J14014">_xlfn.IFS(F14014="","missing",F14014&lt;0,"negative",F14014=0,"zero",AND(F14014&gt;=99999,MOD(F14014,9)=0),"99999 placeholder",AND(F14014&gt;$O$5,D14014="Expense"),"Expense outlier",AND(F14014&gt;$P$5,D14014="Income"),"Income outlier",TRUE,"valid")</f>
        <v>valid</v>
      </c>
      <c r="K14014" s="1" t="str">
        <f>_xlfn.XLOOKUP(I14014,[1]category_mapping!$F$2:$F$19,[1]category_mapping!$G$2:$G$19,E14014)</f>
        <v>travel</v>
      </c>
      <c r="L14014" s="1" t="str">
        <f>IF(cleaning_working[[#This Row],[date]]="","Missing","Available")</f>
        <v>Available</v>
      </c>
    </row>
    <row r="14015" spans="1:12" x14ac:dyDescent="0.35">
      <c r="A14015" s="1" t="s">
        <v>13367</v>
      </c>
      <c r="B14015" s="1" t="s">
        <v>44</v>
      </c>
      <c r="C14015" s="3">
        <v>44619</v>
      </c>
      <c r="D14015" s="1" t="s">
        <v>13</v>
      </c>
      <c r="E14015" s="1" t="s">
        <v>39</v>
      </c>
      <c r="F14015" s="1">
        <v>526</v>
      </c>
      <c r="G14015" s="1" t="s">
        <v>18</v>
      </c>
      <c r="H14015" s="1" t="s">
        <v>133</v>
      </c>
      <c r="J14015" s="1" t="str" cm="1">
        <f t="array" ref="J14015">_xlfn.IFS(F14015="","missing",F14015&lt;0,"negative",F14015=0,"zero",AND(F14015&gt;=99999,MOD(F14015,9)=0),"99999 placeholder",AND(F14015&gt;$O$5,D14015="Expense"),"Expense outlier",AND(F14015&gt;$P$5,D14015="Income"),"Income outlier",TRUE,"valid")</f>
        <v>valid</v>
      </c>
      <c r="K14015" s="1" t="str">
        <f>_xlfn.XLOOKUP(I14015,[1]category_mapping!$F$2:$F$19,[1]category_mapping!$G$2:$G$19,E14015)</f>
        <v>food</v>
      </c>
      <c r="L14015" s="1" t="str">
        <f>IF(cleaning_working[[#This Row],[date]]="","Missing","Available")</f>
        <v>Available</v>
      </c>
    </row>
    <row r="14016" spans="1:12" x14ac:dyDescent="0.35">
      <c r="A14016" s="1" t="s">
        <v>13368</v>
      </c>
      <c r="B14016" s="1" t="s">
        <v>528</v>
      </c>
      <c r="C14016" s="3">
        <v>44203</v>
      </c>
      <c r="D14016" s="1" t="s">
        <v>13</v>
      </c>
      <c r="E14016" s="1" t="s">
        <v>45</v>
      </c>
      <c r="F14016" s="1">
        <v>4353</v>
      </c>
      <c r="G14016" s="1" t="s">
        <v>18</v>
      </c>
      <c r="H14016" s="1" t="s">
        <v>26</v>
      </c>
      <c r="I14016" s="1" t="s">
        <v>41</v>
      </c>
      <c r="J14016" s="1" t="str" cm="1">
        <f t="array" ref="J14016">_xlfn.IFS(F14016="","missing",F14016&lt;0,"negative",F14016=0,"zero",AND(F14016&gt;=99999,MOD(F14016,9)=0),"99999 placeholder",AND(F14016&gt;$O$5,D14016="Expense"),"Expense outlier",AND(F14016&gt;$P$5,D14016="Income"),"Income outlier",TRUE,"valid")</f>
        <v>valid</v>
      </c>
      <c r="K14016" s="1" t="str">
        <f>_xlfn.XLOOKUP(I14016,[1]category_mapping!$F$2:$F$19,[1]category_mapping!$G$2:$G$19,E14016)</f>
        <v>utilities</v>
      </c>
      <c r="L14016" s="1" t="str">
        <f>IF(cleaning_working[[#This Row],[date]]="","Missing","Available")</f>
        <v>Available</v>
      </c>
    </row>
    <row r="14017" spans="1:12" x14ac:dyDescent="0.35">
      <c r="A14017" s="1" t="s">
        <v>7345</v>
      </c>
      <c r="B14017" s="1" t="s">
        <v>225</v>
      </c>
      <c r="C14017" s="3">
        <v>45517</v>
      </c>
      <c r="D14017" s="1" t="s">
        <v>13</v>
      </c>
      <c r="E14017" s="1" t="s">
        <v>17</v>
      </c>
      <c r="F14017" s="1">
        <v>3639</v>
      </c>
      <c r="G14017" s="1" t="s">
        <v>32</v>
      </c>
      <c r="H14017" s="1" t="s">
        <v>25</v>
      </c>
      <c r="I14017" s="1" t="s">
        <v>162</v>
      </c>
      <c r="J14017" s="1" t="str" cm="1">
        <f t="array" ref="J14017">_xlfn.IFS(F14017="","missing",F14017&lt;0,"negative",F14017=0,"zero",AND(F14017&gt;=99999,MOD(F14017,9)=0),"99999 placeholder",AND(F14017&gt;$O$5,D14017="Expense"),"Expense outlier",AND(F14017&gt;$P$5,D14017="Income"),"Income outlier",TRUE,"valid")</f>
        <v>valid</v>
      </c>
      <c r="K14017" s="1" t="str">
        <f>_xlfn.XLOOKUP(I14017,[1]category_mapping!$F$2:$F$19,[1]category_mapping!$G$2:$G$19,E14017)</f>
        <v>education</v>
      </c>
      <c r="L14017" s="1" t="str">
        <f>IF(cleaning_working[[#This Row],[date]]="","Missing","Available")</f>
        <v>Available</v>
      </c>
    </row>
    <row r="14018" spans="1:12" x14ac:dyDescent="0.35">
      <c r="A14018" s="1" t="s">
        <v>13369</v>
      </c>
      <c r="B14018" s="1" t="s">
        <v>296</v>
      </c>
      <c r="C14018" s="3">
        <v>45123</v>
      </c>
      <c r="D14018" s="1" t="s">
        <v>13</v>
      </c>
      <c r="E14018" s="1" t="s">
        <v>96</v>
      </c>
      <c r="F14018" s="1">
        <v>4723</v>
      </c>
      <c r="G14018" s="1" t="s">
        <v>32</v>
      </c>
      <c r="H14018" s="1" t="s">
        <v>133</v>
      </c>
      <c r="I14018" s="1" t="s">
        <v>41</v>
      </c>
      <c r="J14018" s="1" t="str" cm="1">
        <f t="array" ref="J14018">_xlfn.IFS(F14018="","missing",F14018&lt;0,"negative",F14018=0,"zero",AND(F14018&gt;=99999,MOD(F14018,9)=0),"99999 placeholder",AND(F14018&gt;$O$5,D14018="Expense"),"Expense outlier",AND(F14018&gt;$P$5,D14018="Income"),"Income outlier",TRUE,"valid")</f>
        <v>valid</v>
      </c>
      <c r="K14018" s="1" t="str">
        <f>_xlfn.XLOOKUP(I14018,[1]category_mapping!$F$2:$F$19,[1]category_mapping!$G$2:$G$19,E14018)</f>
        <v>utilities</v>
      </c>
      <c r="L14018" s="1" t="str">
        <f>IF(cleaning_working[[#This Row],[date]]="","Missing","Available")</f>
        <v>Available</v>
      </c>
    </row>
    <row r="14019" spans="1:12" x14ac:dyDescent="0.35">
      <c r="A14019" s="1" t="s">
        <v>13370</v>
      </c>
      <c r="B14019" s="1" t="s">
        <v>79</v>
      </c>
      <c r="C14019" s="3">
        <v>44591</v>
      </c>
      <c r="D14019" s="1" t="s">
        <v>13</v>
      </c>
      <c r="E14019" s="1" t="s">
        <v>63</v>
      </c>
      <c r="F14019" s="1">
        <v>5368</v>
      </c>
      <c r="G14019" s="1" t="s">
        <v>64</v>
      </c>
      <c r="H14019" s="1" t="s">
        <v>52</v>
      </c>
      <c r="I14019" s="1" t="s">
        <v>128</v>
      </c>
      <c r="J14019" s="1" t="str" cm="1">
        <f t="array" ref="J14019">_xlfn.IFS(F14019="","missing",F14019&lt;0,"negative",F14019=0,"zero",AND(F14019&gt;=99999,MOD(F14019,9)=0),"99999 placeholder",AND(F14019&gt;$O$5,D14019="Expense"),"Expense outlier",AND(F14019&gt;$P$5,D14019="Income"),"Income outlier",TRUE,"valid")</f>
        <v>valid</v>
      </c>
      <c r="K14019" s="1" t="str">
        <f>_xlfn.XLOOKUP(I14019,[1]category_mapping!$F$2:$F$19,[1]category_mapping!$G$2:$G$19,E14019)</f>
        <v>utilities</v>
      </c>
      <c r="L14019" s="1" t="str">
        <f>IF(cleaning_working[[#This Row],[date]]="","Missing","Available")</f>
        <v>Available</v>
      </c>
    </row>
    <row r="14020" spans="1:12" x14ac:dyDescent="0.35">
      <c r="A14020" s="1" t="s">
        <v>13371</v>
      </c>
      <c r="B14020" s="1" t="s">
        <v>372</v>
      </c>
      <c r="C14020" s="3">
        <v>45580</v>
      </c>
      <c r="D14020" s="1" t="s">
        <v>13</v>
      </c>
      <c r="E14020" s="1" t="s">
        <v>45</v>
      </c>
      <c r="F14020" s="1">
        <v>6990</v>
      </c>
      <c r="G14020" s="1" t="s">
        <v>40</v>
      </c>
      <c r="H14020" s="1" t="s">
        <v>107</v>
      </c>
      <c r="I14020" s="1" t="s">
        <v>226</v>
      </c>
      <c r="J14020" s="1" t="str" cm="1">
        <f t="array" ref="J14020">_xlfn.IFS(F14020="","missing",F14020&lt;0,"negative",F14020=0,"zero",AND(F14020&gt;=99999,MOD(F14020,9)=0),"99999 placeholder",AND(F14020&gt;$O$5,D14020="Expense"),"Expense outlier",AND(F14020&gt;$P$5,D14020="Income"),"Income outlier",TRUE,"valid")</f>
        <v>valid</v>
      </c>
      <c r="K14020" s="1" t="str">
        <f>_xlfn.XLOOKUP(I14020,[1]category_mapping!$F$2:$F$19,[1]category_mapping!$G$2:$G$19,E14020)</f>
        <v>savings</v>
      </c>
      <c r="L14020" s="1" t="str">
        <f>IF(cleaning_working[[#This Row],[date]]="","Missing","Available")</f>
        <v>Available</v>
      </c>
    </row>
    <row r="14021" spans="1:12" x14ac:dyDescent="0.35">
      <c r="A14021" s="1" t="s">
        <v>13372</v>
      </c>
      <c r="B14021" s="1" t="s">
        <v>77</v>
      </c>
      <c r="C14021" s="3">
        <v>45363</v>
      </c>
      <c r="D14021" s="1" t="s">
        <v>13</v>
      </c>
      <c r="E14021" s="1" t="s">
        <v>104</v>
      </c>
      <c r="F14021" s="1">
        <v>3716</v>
      </c>
      <c r="G14021" s="1" t="s">
        <v>64</v>
      </c>
      <c r="H14021" s="1" t="s">
        <v>65</v>
      </c>
      <c r="I14021" s="1" t="s">
        <v>123</v>
      </c>
      <c r="J14021" s="1" t="str" cm="1">
        <f t="array" ref="J14021">_xlfn.IFS(F14021="","missing",F14021&lt;0,"negative",F14021=0,"zero",AND(F14021&gt;=99999,MOD(F14021,9)=0),"99999 placeholder",AND(F14021&gt;$O$5,D14021="Expense"),"Expense outlier",AND(F14021&gt;$P$5,D14021="Income"),"Income outlier",TRUE,"valid")</f>
        <v>valid</v>
      </c>
      <c r="K14021" s="1" t="str">
        <f>_xlfn.XLOOKUP(I14021,[1]category_mapping!$F$2:$F$19,[1]category_mapping!$G$2:$G$19,E14021)</f>
        <v>health</v>
      </c>
      <c r="L14021" s="1" t="str">
        <f>IF(cleaning_working[[#This Row],[date]]="","Missing","Available")</f>
        <v>Available</v>
      </c>
    </row>
    <row r="14022" spans="1:12" x14ac:dyDescent="0.35">
      <c r="A14022" s="1" t="s">
        <v>13373</v>
      </c>
      <c r="B14022" s="1" t="s">
        <v>233</v>
      </c>
      <c r="C14022" s="3">
        <v>44627</v>
      </c>
      <c r="D14022" s="1" t="s">
        <v>13</v>
      </c>
      <c r="E14022" s="1" t="s">
        <v>24</v>
      </c>
      <c r="F14022" s="1">
        <v>42012</v>
      </c>
      <c r="G14022" s="1" t="s">
        <v>64</v>
      </c>
      <c r="H14022" s="1" t="s">
        <v>33</v>
      </c>
      <c r="I14022" s="1" t="s">
        <v>217</v>
      </c>
      <c r="J14022" s="1" t="str" cm="1">
        <f t="array" ref="J14022">_xlfn.IFS(F14022="","missing",F14022&lt;0,"negative",F14022=0,"zero",AND(F14022&gt;=99999,MOD(F14022,9)=0),"99999 placeholder",AND(F14022&gt;$O$5,D14022="Expense"),"Expense outlier",AND(F14022&gt;$P$5,D14022="Income"),"Income outlier",TRUE,"valid")</f>
        <v>Expense outlier</v>
      </c>
      <c r="K14022" s="1" t="str">
        <f>_xlfn.XLOOKUP(I14022,[1]category_mapping!$F$2:$F$19,[1]category_mapping!$G$2:$G$19,E14022)</f>
        <v>rent</v>
      </c>
      <c r="L14022" s="1" t="str">
        <f>IF(cleaning_working[[#This Row],[date]]="","Missing","Available")</f>
        <v>Available</v>
      </c>
    </row>
    <row r="14023" spans="1:12" x14ac:dyDescent="0.35">
      <c r="A14023" s="1" t="s">
        <v>13374</v>
      </c>
      <c r="B14023" s="1" t="s">
        <v>402</v>
      </c>
      <c r="C14023" s="3">
        <v>44751</v>
      </c>
      <c r="D14023" s="1" t="s">
        <v>13</v>
      </c>
      <c r="E14023" s="1" t="s">
        <v>63</v>
      </c>
      <c r="F14023" s="1">
        <v>5681</v>
      </c>
      <c r="G14023" s="1" t="s">
        <v>40</v>
      </c>
      <c r="H14023" s="1" t="s">
        <v>25</v>
      </c>
      <c r="I14023" s="1" t="s">
        <v>90</v>
      </c>
      <c r="J14023" s="1" t="str" cm="1">
        <f t="array" ref="J14023">_xlfn.IFS(F14023="","missing",F14023&lt;0,"negative",F14023=0,"zero",AND(F14023&gt;=99999,MOD(F14023,9)=0),"99999 placeholder",AND(F14023&gt;$O$5,D14023="Expense"),"Expense outlier",AND(F14023&gt;$P$5,D14023="Income"),"Income outlier",TRUE,"valid")</f>
        <v>valid</v>
      </c>
      <c r="K14023" s="1" t="str">
        <f>_xlfn.XLOOKUP(I14023,[1]category_mapping!$F$2:$F$19,[1]category_mapping!$G$2:$G$19,E14023)</f>
        <v>utilities</v>
      </c>
      <c r="L14023" s="1" t="str">
        <f>IF(cleaning_working[[#This Row],[date]]="","Missing","Available")</f>
        <v>Available</v>
      </c>
    </row>
    <row r="14024" spans="1:12" x14ac:dyDescent="0.35">
      <c r="A14024" s="1" t="s">
        <v>13375</v>
      </c>
      <c r="B14024" s="1" t="s">
        <v>281</v>
      </c>
      <c r="C14024" s="3" t="s">
        <v>38</v>
      </c>
      <c r="D14024" s="1" t="s">
        <v>13</v>
      </c>
      <c r="E14024" s="1" t="s">
        <v>39</v>
      </c>
      <c r="F14024" s="1">
        <v>4202</v>
      </c>
      <c r="G14024" s="1" t="s">
        <v>32</v>
      </c>
      <c r="H14024" s="1" t="s">
        <v>159</v>
      </c>
      <c r="J14024" s="1" t="str" cm="1">
        <f t="array" ref="J14024">_xlfn.IFS(F14024="","missing",F14024&lt;0,"negative",F14024=0,"zero",AND(F14024&gt;=99999,MOD(F14024,9)=0),"99999 placeholder",AND(F14024&gt;$O$5,D14024="Expense"),"Expense outlier",AND(F14024&gt;$P$5,D14024="Income"),"Income outlier",TRUE,"valid")</f>
        <v>valid</v>
      </c>
      <c r="K14024" s="1" t="str">
        <f>_xlfn.XLOOKUP(I14024,[1]category_mapping!$F$2:$F$19,[1]category_mapping!$G$2:$G$19,E14024)</f>
        <v>food</v>
      </c>
      <c r="L14024" s="1" t="str">
        <f>IF(cleaning_working[[#This Row],[date]]="","Missing","Available")</f>
        <v>Missing</v>
      </c>
    </row>
    <row r="14025" spans="1:12" x14ac:dyDescent="0.35">
      <c r="A14025" s="1" t="s">
        <v>13376</v>
      </c>
      <c r="B14025" s="1" t="s">
        <v>79</v>
      </c>
      <c r="C14025" s="3">
        <v>44793</v>
      </c>
      <c r="D14025" s="1" t="s">
        <v>13</v>
      </c>
      <c r="E14025" s="1" t="s">
        <v>63</v>
      </c>
      <c r="F14025" s="1">
        <v>9677</v>
      </c>
      <c r="G14025" s="1" t="s">
        <v>64</v>
      </c>
      <c r="H14025" s="1" t="s">
        <v>19</v>
      </c>
      <c r="I14025" s="1" t="s">
        <v>80</v>
      </c>
      <c r="J14025" s="1" t="str" cm="1">
        <f t="array" ref="J14025">_xlfn.IFS(F14025="","missing",F14025&lt;0,"negative",F14025=0,"zero",AND(F14025&gt;=99999,MOD(F14025,9)=0),"99999 placeholder",AND(F14025&gt;$O$5,D14025="Expense"),"Expense outlier",AND(F14025&gt;$P$5,D14025="Income"),"Income outlier",TRUE,"valid")</f>
        <v>valid</v>
      </c>
      <c r="K14025" s="1" t="str">
        <f>_xlfn.XLOOKUP(I14025,[1]category_mapping!$F$2:$F$19,[1]category_mapping!$G$2:$G$19,E14025)</f>
        <v>food</v>
      </c>
      <c r="L14025" s="1" t="str">
        <f>IF(cleaning_working[[#This Row],[date]]="","Missing","Available")</f>
        <v>Available</v>
      </c>
    </row>
    <row r="14026" spans="1:12" x14ac:dyDescent="0.35">
      <c r="A14026" s="1" t="s">
        <v>2384</v>
      </c>
      <c r="B14026" s="1" t="s">
        <v>122</v>
      </c>
      <c r="C14026" s="3">
        <v>44448</v>
      </c>
      <c r="D14026" s="1" t="s">
        <v>13</v>
      </c>
      <c r="E14026" s="1" t="s">
        <v>96</v>
      </c>
      <c r="F14026" s="1">
        <v>4011</v>
      </c>
      <c r="G14026" s="1" t="s">
        <v>64</v>
      </c>
      <c r="H14026" s="1" t="s">
        <v>33</v>
      </c>
      <c r="I14026" s="1" t="s">
        <v>49</v>
      </c>
      <c r="J14026" s="1" t="str" cm="1">
        <f t="array" ref="J14026">_xlfn.IFS(F14026="","missing",F14026&lt;0,"negative",F14026=0,"zero",AND(F14026&gt;=99999,MOD(F14026,9)=0),"99999 placeholder",AND(F14026&gt;$O$5,D14026="Expense"),"Expense outlier",AND(F14026&gt;$P$5,D14026="Income"),"Income outlier",TRUE,"valid")</f>
        <v>valid</v>
      </c>
      <c r="K14026" s="1" t="str">
        <f>_xlfn.XLOOKUP(I14026,[1]category_mapping!$F$2:$F$19,[1]category_mapping!$G$2:$G$19,E14026)</f>
        <v>travel</v>
      </c>
      <c r="L14026" s="1" t="str">
        <f>IF(cleaning_working[[#This Row],[date]]="","Missing","Available")</f>
        <v>Available</v>
      </c>
    </row>
    <row r="14027" spans="1:12" x14ac:dyDescent="0.35">
      <c r="A14027" s="1" t="s">
        <v>13377</v>
      </c>
      <c r="B14027" s="1" t="s">
        <v>467</v>
      </c>
      <c r="C14027" s="3">
        <v>45459</v>
      </c>
      <c r="D14027" s="1" t="s">
        <v>14</v>
      </c>
      <c r="E14027" s="1" t="s">
        <v>31</v>
      </c>
      <c r="F14027" s="1">
        <v>54625</v>
      </c>
      <c r="G14027" s="1" t="s">
        <v>32</v>
      </c>
      <c r="H14027" s="1" t="s">
        <v>25</v>
      </c>
      <c r="I14027" s="1" t="s">
        <v>66</v>
      </c>
      <c r="J14027" s="1" t="str" cm="1">
        <f t="array" ref="J14027">_xlfn.IFS(F14027="","missing",F14027&lt;0,"negative",F14027=0,"zero",AND(F14027&gt;=99999,MOD(F14027,9)=0),"99999 placeholder",AND(F14027&gt;$O$5,D14027="Expense"),"Expense outlier",AND(F14027&gt;$P$5,D14027="Income"),"Income outlier",TRUE,"valid")</f>
        <v>valid</v>
      </c>
      <c r="K14027" s="1" t="str">
        <f>_xlfn.XLOOKUP(I14027,[1]category_mapping!$F$2:$F$19,[1]category_mapping!$G$2:$G$19,E14027)</f>
        <v>food</v>
      </c>
      <c r="L14027" s="1" t="str">
        <f>IF(cleaning_working[[#This Row],[date]]="","Missing","Available")</f>
        <v>Available</v>
      </c>
    </row>
    <row r="14028" spans="1:12" x14ac:dyDescent="0.35">
      <c r="A14028" s="1" t="s">
        <v>2550</v>
      </c>
      <c r="B14028" s="1" t="s">
        <v>420</v>
      </c>
      <c r="C14028" s="3">
        <v>45026</v>
      </c>
      <c r="D14028" s="1" t="s">
        <v>13</v>
      </c>
      <c r="E14028" s="1" t="s">
        <v>24</v>
      </c>
      <c r="F14028" s="1">
        <v>47358</v>
      </c>
      <c r="G14028" s="1" t="s">
        <v>64</v>
      </c>
      <c r="H14028" s="1" t="s">
        <v>159</v>
      </c>
      <c r="I14028" s="1" t="s">
        <v>87</v>
      </c>
      <c r="J14028" s="1" t="str" cm="1">
        <f t="array" ref="J14028">_xlfn.IFS(F14028="","missing",F14028&lt;0,"negative",F14028=0,"zero",AND(F14028&gt;=99999,MOD(F14028,9)=0),"99999 placeholder",AND(F14028&gt;$O$5,D14028="Expense"),"Expense outlier",AND(F14028&gt;$P$5,D14028="Income"),"Income outlier",TRUE,"valid")</f>
        <v>Expense outlier</v>
      </c>
      <c r="K14028" s="1" t="str">
        <f>_xlfn.XLOOKUP(I14028,[1]category_mapping!$F$2:$F$19,[1]category_mapping!$G$2:$G$19,E14028)</f>
        <v>rent</v>
      </c>
      <c r="L14028" s="1" t="str">
        <f>IF(cleaning_working[[#This Row],[date]]="","Missing","Available")</f>
        <v>Available</v>
      </c>
    </row>
    <row r="14029" spans="1:12" x14ac:dyDescent="0.35">
      <c r="A14029" s="1" t="s">
        <v>3430</v>
      </c>
      <c r="B14029" s="1" t="s">
        <v>286</v>
      </c>
      <c r="C14029" s="3">
        <v>45430</v>
      </c>
      <c r="D14029" s="1" t="s">
        <v>13</v>
      </c>
      <c r="E14029" s="1" t="s">
        <v>176</v>
      </c>
      <c r="F14029" s="1">
        <v>3336</v>
      </c>
      <c r="G14029" s="1" t="s">
        <v>40</v>
      </c>
      <c r="H14029" s="1" t="s">
        <v>86</v>
      </c>
      <c r="I14029" s="1" t="s">
        <v>93</v>
      </c>
      <c r="J14029" s="1" t="str" cm="1">
        <f t="array" ref="J14029">_xlfn.IFS(F14029="","missing",F14029&lt;0,"negative",F14029=0,"zero",AND(F14029&gt;=99999,MOD(F14029,9)=0),"99999 placeholder",AND(F14029&gt;$O$5,D14029="Expense"),"Expense outlier",AND(F14029&gt;$P$5,D14029="Income"),"Income outlier",TRUE,"valid")</f>
        <v>valid</v>
      </c>
      <c r="K14029" s="1" t="str">
        <f>_xlfn.XLOOKUP(I14029,[1]category_mapping!$F$2:$F$19,[1]category_mapping!$G$2:$G$19,E14029)</f>
        <v>savings</v>
      </c>
      <c r="L14029" s="1" t="str">
        <f>IF(cleaning_working[[#This Row],[date]]="","Missing","Available")</f>
        <v>Available</v>
      </c>
    </row>
    <row r="14030" spans="1:12" x14ac:dyDescent="0.35">
      <c r="A14030" s="1" t="s">
        <v>13378</v>
      </c>
      <c r="B14030" s="1" t="s">
        <v>283</v>
      </c>
      <c r="C14030" s="3">
        <v>44358</v>
      </c>
      <c r="D14030" s="1" t="s">
        <v>13</v>
      </c>
      <c r="E14030" s="1" t="s">
        <v>39</v>
      </c>
      <c r="F14030" s="1">
        <v>3133</v>
      </c>
      <c r="G14030" s="1" t="s">
        <v>32</v>
      </c>
      <c r="H14030" s="1" t="s">
        <v>65</v>
      </c>
      <c r="I14030" s="1" t="s">
        <v>194</v>
      </c>
      <c r="J14030" s="1" t="str" cm="1">
        <f t="array" ref="J14030">_xlfn.IFS(F14030="","missing",F14030&lt;0,"negative",F14030=0,"zero",AND(F14030&gt;=99999,MOD(F14030,9)=0),"99999 placeholder",AND(F14030&gt;$O$5,D14030="Expense"),"Expense outlier",AND(F14030&gt;$P$5,D14030="Income"),"Income outlier",TRUE,"valid")</f>
        <v>valid</v>
      </c>
      <c r="K14030" s="1" t="str">
        <f>_xlfn.XLOOKUP(I14030,[1]category_mapping!$F$2:$F$19,[1]category_mapping!$G$2:$G$19,E14030)</f>
        <v>travel</v>
      </c>
      <c r="L14030" s="1" t="str">
        <f>IF(cleaning_working[[#This Row],[date]]="","Missing","Available")</f>
        <v>Available</v>
      </c>
    </row>
    <row r="14031" spans="1:12" x14ac:dyDescent="0.35">
      <c r="A14031" s="1" t="s">
        <v>13379</v>
      </c>
      <c r="B14031" s="1" t="s">
        <v>531</v>
      </c>
      <c r="C14031" s="3">
        <v>44354</v>
      </c>
      <c r="D14031" s="1" t="s">
        <v>13</v>
      </c>
      <c r="E14031" s="1" t="s">
        <v>63</v>
      </c>
      <c r="F14031" s="1">
        <v>2907</v>
      </c>
      <c r="G14031" s="1" t="s">
        <v>32</v>
      </c>
      <c r="H14031" s="1" t="s">
        <v>33</v>
      </c>
      <c r="I14031" s="1" t="s">
        <v>123</v>
      </c>
      <c r="J14031" s="1" t="str" cm="1">
        <f t="array" ref="J14031">_xlfn.IFS(F14031="","missing",F14031&lt;0,"negative",F14031=0,"zero",AND(F14031&gt;=99999,MOD(F14031,9)=0),"99999 placeholder",AND(F14031&gt;$O$5,D14031="Expense"),"Expense outlier",AND(F14031&gt;$P$5,D14031="Income"),"Income outlier",TRUE,"valid")</f>
        <v>valid</v>
      </c>
      <c r="K14031" s="1" t="str">
        <f>_xlfn.XLOOKUP(I14031,[1]category_mapping!$F$2:$F$19,[1]category_mapping!$G$2:$G$19,E14031)</f>
        <v>utilities</v>
      </c>
      <c r="L14031" s="1" t="str">
        <f>IF(cleaning_working[[#This Row],[date]]="","Missing","Available")</f>
        <v>Available</v>
      </c>
    </row>
    <row r="14032" spans="1:12" x14ac:dyDescent="0.35">
      <c r="A14032" s="1" t="s">
        <v>13380</v>
      </c>
      <c r="B14032" s="1" t="s">
        <v>274</v>
      </c>
      <c r="C14032" s="3">
        <v>44670</v>
      </c>
      <c r="D14032" s="1" t="s">
        <v>14</v>
      </c>
      <c r="E14032" s="1" t="s">
        <v>119</v>
      </c>
      <c r="F14032" s="1">
        <v>76606</v>
      </c>
      <c r="G14032" s="1" t="s">
        <v>18</v>
      </c>
      <c r="H14032" s="1" t="s">
        <v>83</v>
      </c>
      <c r="I14032" s="1" t="s">
        <v>162</v>
      </c>
      <c r="J14032" s="1" t="str" cm="1">
        <f t="array" ref="J14032">_xlfn.IFS(F14032="","missing",F14032&lt;0,"negative",F14032=0,"zero",AND(F14032&gt;=99999,MOD(F14032,9)=0),"99999 placeholder",AND(F14032&gt;$O$5,D14032="Expense"),"Expense outlier",AND(F14032&gt;$P$5,D14032="Income"),"Income outlier",TRUE,"valid")</f>
        <v>valid</v>
      </c>
      <c r="K14032" s="1" t="str">
        <f>_xlfn.XLOOKUP(I14032,[1]category_mapping!$F$2:$F$19,[1]category_mapping!$G$2:$G$19,E14032)</f>
        <v>investment</v>
      </c>
      <c r="L14032" s="1" t="str">
        <f>IF(cleaning_working[[#This Row],[date]]="","Missing","Available")</f>
        <v>Available</v>
      </c>
    </row>
    <row r="14033" spans="1:12" x14ac:dyDescent="0.35">
      <c r="A14033" s="1" t="s">
        <v>13381</v>
      </c>
      <c r="B14033" s="1" t="s">
        <v>82</v>
      </c>
      <c r="C14033" s="3">
        <v>44753</v>
      </c>
      <c r="D14033" s="1" t="s">
        <v>14</v>
      </c>
      <c r="E14033" s="1" t="s">
        <v>57</v>
      </c>
      <c r="F14033" s="1">
        <v>76469</v>
      </c>
      <c r="G14033" s="1" t="s">
        <v>32</v>
      </c>
      <c r="H14033" s="1" t="s">
        <v>83</v>
      </c>
      <c r="I14033" s="1" t="s">
        <v>194</v>
      </c>
      <c r="J14033" s="1" t="str" cm="1">
        <f t="array" ref="J14033">_xlfn.IFS(F14033="","missing",F14033&lt;0,"negative",F14033=0,"zero",AND(F14033&gt;=99999,MOD(F14033,9)=0),"99999 placeholder",AND(F14033&gt;$O$5,D14033="Expense"),"Expense outlier",AND(F14033&gt;$P$5,D14033="Income"),"Income outlier",TRUE,"valid")</f>
        <v>valid</v>
      </c>
      <c r="K14033" s="1" t="str">
        <f>_xlfn.XLOOKUP(I14033,[1]category_mapping!$F$2:$F$19,[1]category_mapping!$G$2:$G$19,E14033)</f>
        <v>travel</v>
      </c>
      <c r="L14033" s="1" t="str">
        <f>IF(cleaning_working[[#This Row],[date]]="","Missing","Available")</f>
        <v>Available</v>
      </c>
    </row>
    <row r="14034" spans="1:12" x14ac:dyDescent="0.35">
      <c r="A14034" s="1" t="s">
        <v>13382</v>
      </c>
      <c r="B14034" s="1" t="s">
        <v>381</v>
      </c>
      <c r="C14034" s="3">
        <v>45339</v>
      </c>
      <c r="D14034" s="1" t="s">
        <v>13</v>
      </c>
      <c r="E14034" s="1" t="s">
        <v>39</v>
      </c>
      <c r="F14034" s="1">
        <v>589</v>
      </c>
      <c r="G14034" s="1" t="s">
        <v>64</v>
      </c>
      <c r="H14034" s="1" t="s">
        <v>107</v>
      </c>
      <c r="J14034" s="1" t="str" cm="1">
        <f t="array" ref="J14034">_xlfn.IFS(F14034="","missing",F14034&lt;0,"negative",F14034=0,"zero",AND(F14034&gt;=99999,MOD(F14034,9)=0),"99999 placeholder",AND(F14034&gt;$O$5,D14034="Expense"),"Expense outlier",AND(F14034&gt;$P$5,D14034="Income"),"Income outlier",TRUE,"valid")</f>
        <v>valid</v>
      </c>
      <c r="K14034" s="1" t="str">
        <f>_xlfn.XLOOKUP(I14034,[1]category_mapping!$F$2:$F$19,[1]category_mapping!$G$2:$G$19,E14034)</f>
        <v>food</v>
      </c>
      <c r="L14034" s="1" t="str">
        <f>IF(cleaning_working[[#This Row],[date]]="","Missing","Available")</f>
        <v>Available</v>
      </c>
    </row>
    <row r="14035" spans="1:12" x14ac:dyDescent="0.35">
      <c r="A14035" s="1" t="s">
        <v>13383</v>
      </c>
      <c r="B14035" s="1" t="s">
        <v>334</v>
      </c>
      <c r="C14035" s="3">
        <v>44873</v>
      </c>
      <c r="D14035" s="1" t="s">
        <v>13</v>
      </c>
      <c r="E14035" s="1" t="s">
        <v>39</v>
      </c>
      <c r="F14035" s="1">
        <v>6493</v>
      </c>
      <c r="G14035" s="1" t="s">
        <v>32</v>
      </c>
      <c r="H14035" s="1" t="s">
        <v>107</v>
      </c>
      <c r="I14035" s="1" t="s">
        <v>137</v>
      </c>
      <c r="J14035" s="1" t="str" cm="1">
        <f t="array" ref="J14035">_xlfn.IFS(F14035="","missing",F14035&lt;0,"negative",F14035=0,"zero",AND(F14035&gt;=99999,MOD(F14035,9)=0),"99999 placeholder",AND(F14035&gt;$O$5,D14035="Expense"),"Expense outlier",AND(F14035&gt;$P$5,D14035="Income"),"Income outlier",TRUE,"valid")</f>
        <v>valid</v>
      </c>
      <c r="K14035" s="1" t="str">
        <f>_xlfn.XLOOKUP(I14035,[1]category_mapping!$F$2:$F$19,[1]category_mapping!$G$2:$G$19,E14035)</f>
        <v>travel</v>
      </c>
      <c r="L14035" s="1" t="str">
        <f>IF(cleaning_working[[#This Row],[date]]="","Missing","Available")</f>
        <v>Available</v>
      </c>
    </row>
    <row r="14036" spans="1:12" x14ac:dyDescent="0.35">
      <c r="A14036" s="1" t="s">
        <v>13384</v>
      </c>
      <c r="B14036" s="1" t="s">
        <v>187</v>
      </c>
      <c r="C14036" s="3">
        <v>45152</v>
      </c>
      <c r="D14036" s="1" t="s">
        <v>13</v>
      </c>
      <c r="E14036" s="1" t="s">
        <v>45</v>
      </c>
      <c r="F14036" s="1">
        <v>6393</v>
      </c>
      <c r="G14036" s="1" t="s">
        <v>18</v>
      </c>
      <c r="H14036" s="1" t="s">
        <v>26</v>
      </c>
      <c r="I14036" s="1" t="s">
        <v>170</v>
      </c>
      <c r="J14036" s="1" t="str" cm="1">
        <f t="array" ref="J14036">_xlfn.IFS(F14036="","missing",F14036&lt;0,"negative",F14036=0,"zero",AND(F14036&gt;=99999,MOD(F14036,9)=0),"99999 placeholder",AND(F14036&gt;$O$5,D14036="Expense"),"Expense outlier",AND(F14036&gt;$P$5,D14036="Income"),"Income outlier",TRUE,"valid")</f>
        <v>valid</v>
      </c>
      <c r="K14036" s="1" t="str">
        <f>_xlfn.XLOOKUP(I14036,[1]category_mapping!$F$2:$F$19,[1]category_mapping!$G$2:$G$19,E14036)</f>
        <v>health</v>
      </c>
      <c r="L14036" s="1" t="str">
        <f>IF(cleaning_working[[#This Row],[date]]="","Missing","Available")</f>
        <v>Available</v>
      </c>
    </row>
    <row r="14037" spans="1:12" x14ac:dyDescent="0.35">
      <c r="A14037" s="1" t="s">
        <v>13385</v>
      </c>
      <c r="B14037" s="1" t="s">
        <v>62</v>
      </c>
      <c r="C14037" s="3">
        <v>44408</v>
      </c>
      <c r="D14037" s="1" t="s">
        <v>13</v>
      </c>
      <c r="E14037" s="1" t="s">
        <v>24</v>
      </c>
      <c r="F14037" s="1">
        <v>6000</v>
      </c>
      <c r="G14037" s="1" t="s">
        <v>40</v>
      </c>
      <c r="H14037" s="1" t="s">
        <v>133</v>
      </c>
      <c r="I14037" s="1" t="s">
        <v>46</v>
      </c>
      <c r="J14037" s="1" t="str" cm="1">
        <f t="array" ref="J14037">_xlfn.IFS(F14037="","missing",F14037&lt;0,"negative",F14037=0,"zero",AND(F14037&gt;=99999,MOD(F14037,9)=0),"99999 placeholder",AND(F14037&gt;$O$5,D14037="Expense"),"Expense outlier",AND(F14037&gt;$P$5,D14037="Income"),"Income outlier",TRUE,"valid")</f>
        <v>valid</v>
      </c>
      <c r="K14037" s="1" t="str">
        <f>_xlfn.XLOOKUP(I14037,[1]category_mapping!$F$2:$F$19,[1]category_mapping!$G$2:$G$19,E14037)</f>
        <v>rent</v>
      </c>
      <c r="L14037" s="1" t="str">
        <f>IF(cleaning_working[[#This Row],[date]]="","Missing","Available")</f>
        <v>Available</v>
      </c>
    </row>
    <row r="14038" spans="1:12" x14ac:dyDescent="0.35">
      <c r="A14038" s="1" t="s">
        <v>13386</v>
      </c>
      <c r="B14038" s="1" t="s">
        <v>229</v>
      </c>
      <c r="C14038" s="3">
        <v>45057</v>
      </c>
      <c r="D14038" s="1" t="s">
        <v>13</v>
      </c>
      <c r="E14038" s="1" t="s">
        <v>45</v>
      </c>
      <c r="F14038" s="1">
        <v>6915</v>
      </c>
      <c r="G14038" s="1" t="s">
        <v>32</v>
      </c>
      <c r="H14038" s="1" t="s">
        <v>26</v>
      </c>
      <c r="J14038" s="1" t="str" cm="1">
        <f t="array" ref="J14038">_xlfn.IFS(F14038="","missing",F14038&lt;0,"negative",F14038=0,"zero",AND(F14038&gt;=99999,MOD(F14038,9)=0),"99999 placeholder",AND(F14038&gt;$O$5,D14038="Expense"),"Expense outlier",AND(F14038&gt;$P$5,D14038="Income"),"Income outlier",TRUE,"valid")</f>
        <v>valid</v>
      </c>
      <c r="K14038" s="1" t="str">
        <f>_xlfn.XLOOKUP(I14038,[1]category_mapping!$F$2:$F$19,[1]category_mapping!$G$2:$G$19,E14038)</f>
        <v>entertainment</v>
      </c>
      <c r="L14038" s="1" t="str">
        <f>IF(cleaning_working[[#This Row],[date]]="","Missing","Available")</f>
        <v>Available</v>
      </c>
    </row>
    <row r="14039" spans="1:12" x14ac:dyDescent="0.35">
      <c r="A14039" s="1" t="s">
        <v>13387</v>
      </c>
      <c r="B14039" s="1" t="s">
        <v>136</v>
      </c>
      <c r="C14039" s="3">
        <v>45508</v>
      </c>
      <c r="D14039" s="1" t="s">
        <v>14</v>
      </c>
      <c r="E14039" s="1" t="s">
        <v>70</v>
      </c>
      <c r="F14039" s="1">
        <v>17284</v>
      </c>
      <c r="G14039" s="1" t="s">
        <v>18</v>
      </c>
      <c r="H14039" s="1" t="s">
        <v>52</v>
      </c>
      <c r="I14039" s="1" t="s">
        <v>194</v>
      </c>
      <c r="J14039" s="1" t="str" cm="1">
        <f t="array" ref="J14039">_xlfn.IFS(F14039="","missing",F14039&lt;0,"negative",F14039=0,"zero",AND(F14039&gt;=99999,MOD(F14039,9)=0),"99999 placeholder",AND(F14039&gt;$O$5,D14039="Expense"),"Expense outlier",AND(F14039&gt;$P$5,D14039="Income"),"Income outlier",TRUE,"valid")</f>
        <v>valid</v>
      </c>
      <c r="K14039" s="1" t="str">
        <f>_xlfn.XLOOKUP(I14039,[1]category_mapping!$F$2:$F$19,[1]category_mapping!$G$2:$G$19,E14039)</f>
        <v>travel</v>
      </c>
      <c r="L14039" s="1" t="str">
        <f>IF(cleaning_working[[#This Row],[date]]="","Missing","Available")</f>
        <v>Available</v>
      </c>
    </row>
    <row r="14040" spans="1:12" x14ac:dyDescent="0.35">
      <c r="A14040" s="1" t="s">
        <v>13388</v>
      </c>
      <c r="B14040" s="1" t="s">
        <v>478</v>
      </c>
      <c r="C14040" s="3">
        <v>44765</v>
      </c>
      <c r="D14040" s="1" t="s">
        <v>13</v>
      </c>
      <c r="E14040" s="1" t="s">
        <v>24</v>
      </c>
      <c r="F14040" s="1">
        <v>22788</v>
      </c>
      <c r="G14040" s="1" t="s">
        <v>32</v>
      </c>
      <c r="H14040" s="1" t="s">
        <v>26</v>
      </c>
      <c r="I14040" s="1" t="s">
        <v>170</v>
      </c>
      <c r="J14040" s="1" t="str" cm="1">
        <f t="array" ref="J14040">_xlfn.IFS(F14040="","missing",F14040&lt;0,"negative",F14040=0,"zero",AND(F14040&gt;=99999,MOD(F14040,9)=0),"99999 placeholder",AND(F14040&gt;$O$5,D14040="Expense"),"Expense outlier",AND(F14040&gt;$P$5,D14040="Income"),"Income outlier",TRUE,"valid")</f>
        <v>Expense outlier</v>
      </c>
      <c r="K14040" s="1" t="str">
        <f>_xlfn.XLOOKUP(I14040,[1]category_mapping!$F$2:$F$19,[1]category_mapping!$G$2:$G$19,E14040)</f>
        <v>health</v>
      </c>
      <c r="L14040" s="1" t="str">
        <f>IF(cleaning_working[[#This Row],[date]]="","Missing","Available")</f>
        <v>Available</v>
      </c>
    </row>
    <row r="14041" spans="1:12" x14ac:dyDescent="0.35">
      <c r="A14041" s="1" t="s">
        <v>6133</v>
      </c>
      <c r="B14041" s="1" t="s">
        <v>77</v>
      </c>
      <c r="C14041" s="3">
        <v>44659</v>
      </c>
      <c r="D14041" s="1" t="s">
        <v>13</v>
      </c>
      <c r="E14041" s="1" t="s">
        <v>63</v>
      </c>
      <c r="F14041" s="1">
        <v>5285</v>
      </c>
      <c r="G14041" s="1" t="s">
        <v>18</v>
      </c>
      <c r="H14041" s="1" t="s">
        <v>159</v>
      </c>
      <c r="I14041" s="1" t="s">
        <v>87</v>
      </c>
      <c r="J14041" s="1" t="str" cm="1">
        <f t="array" ref="J14041">_xlfn.IFS(F14041="","missing",F14041&lt;0,"negative",F14041=0,"zero",AND(F14041&gt;=99999,MOD(F14041,9)=0),"99999 placeholder",AND(F14041&gt;$O$5,D14041="Expense"),"Expense outlier",AND(F14041&gt;$P$5,D14041="Income"),"Income outlier",TRUE,"valid")</f>
        <v>valid</v>
      </c>
      <c r="K14041" s="1" t="str">
        <f>_xlfn.XLOOKUP(I14041,[1]category_mapping!$F$2:$F$19,[1]category_mapping!$G$2:$G$19,E14041)</f>
        <v>utilities</v>
      </c>
      <c r="L14041" s="1" t="str">
        <f>IF(cleaning_working[[#This Row],[date]]="","Missing","Available")</f>
        <v>Available</v>
      </c>
    </row>
    <row r="14042" spans="1:12" x14ac:dyDescent="0.35">
      <c r="A14042" s="1" t="s">
        <v>13389</v>
      </c>
      <c r="B14042" s="1" t="s">
        <v>257</v>
      </c>
      <c r="C14042" s="3">
        <v>45487</v>
      </c>
      <c r="D14042" s="1" t="s">
        <v>13</v>
      </c>
      <c r="E14042" s="1" t="s">
        <v>17</v>
      </c>
      <c r="F14042" s="1">
        <v>1136</v>
      </c>
      <c r="G14042" s="1" t="s">
        <v>32</v>
      </c>
      <c r="H14042" s="1" t="s">
        <v>133</v>
      </c>
      <c r="I14042" s="1" t="s">
        <v>87</v>
      </c>
      <c r="J14042" s="1" t="str" cm="1">
        <f t="array" ref="J14042">_xlfn.IFS(F14042="","missing",F14042&lt;0,"negative",F14042=0,"zero",AND(F14042&gt;=99999,MOD(F14042,9)=0),"99999 placeholder",AND(F14042&gt;$O$5,D14042="Expense"),"Expense outlier",AND(F14042&gt;$P$5,D14042="Income"),"Income outlier",TRUE,"valid")</f>
        <v>valid</v>
      </c>
      <c r="K14042" s="1" t="str">
        <f>_xlfn.XLOOKUP(I14042,[1]category_mapping!$F$2:$F$19,[1]category_mapping!$G$2:$G$19,E14042)</f>
        <v>education</v>
      </c>
      <c r="L14042" s="1" t="str">
        <f>IF(cleaning_working[[#This Row],[date]]="","Missing","Available")</f>
        <v>Available</v>
      </c>
    </row>
    <row r="14043" spans="1:12" x14ac:dyDescent="0.35">
      <c r="A14043" s="1" t="s">
        <v>13390</v>
      </c>
      <c r="B14043" s="1" t="s">
        <v>334</v>
      </c>
      <c r="C14043" s="3">
        <v>45524</v>
      </c>
      <c r="D14043" s="1" t="s">
        <v>13</v>
      </c>
      <c r="E14043" s="1" t="s">
        <v>39</v>
      </c>
      <c r="F14043" s="1">
        <v>3043</v>
      </c>
      <c r="G14043" s="1" t="s">
        <v>40</v>
      </c>
      <c r="H14043" s="1" t="s">
        <v>159</v>
      </c>
      <c r="I14043" s="1" t="s">
        <v>93</v>
      </c>
      <c r="J14043" s="1" t="str" cm="1">
        <f t="array" ref="J14043">_xlfn.IFS(F14043="","missing",F14043&lt;0,"negative",F14043=0,"zero",AND(F14043&gt;=99999,MOD(F14043,9)=0),"99999 placeholder",AND(F14043&gt;$O$5,D14043="Expense"),"Expense outlier",AND(F14043&gt;$P$5,D14043="Income"),"Income outlier",TRUE,"valid")</f>
        <v>valid</v>
      </c>
      <c r="K14043" s="1" t="str">
        <f>_xlfn.XLOOKUP(I14043,[1]category_mapping!$F$2:$F$19,[1]category_mapping!$G$2:$G$19,E14043)</f>
        <v>food</v>
      </c>
      <c r="L14043" s="1" t="str">
        <f>IF(cleaning_working[[#This Row],[date]]="","Missing","Available")</f>
        <v>Available</v>
      </c>
    </row>
    <row r="14044" spans="1:12" x14ac:dyDescent="0.35">
      <c r="A14044" s="1" t="s">
        <v>13391</v>
      </c>
      <c r="B14044" s="1" t="s">
        <v>360</v>
      </c>
      <c r="C14044" s="3" t="s">
        <v>38</v>
      </c>
      <c r="D14044" s="1" t="s">
        <v>13</v>
      </c>
      <c r="E14044" s="1" t="s">
        <v>24</v>
      </c>
      <c r="F14044" s="1">
        <v>41619</v>
      </c>
      <c r="G14044" s="1" t="s">
        <v>64</v>
      </c>
      <c r="H14044" s="1" t="s">
        <v>107</v>
      </c>
      <c r="J14044" s="1" t="str" cm="1">
        <f t="array" ref="J14044">_xlfn.IFS(F14044="","missing",F14044&lt;0,"negative",F14044=0,"zero",AND(F14044&gt;=99999,MOD(F14044,9)=0),"99999 placeholder",AND(F14044&gt;$O$5,D14044="Expense"),"Expense outlier",AND(F14044&gt;$P$5,D14044="Income"),"Income outlier",TRUE,"valid")</f>
        <v>Expense outlier</v>
      </c>
      <c r="K14044" s="1" t="str">
        <f>_xlfn.XLOOKUP(I14044,[1]category_mapping!$F$2:$F$19,[1]category_mapping!$G$2:$G$19,E14044)</f>
        <v>rent</v>
      </c>
      <c r="L14044" s="1" t="str">
        <f>IF(cleaning_working[[#This Row],[date]]="","Missing","Available")</f>
        <v>Missing</v>
      </c>
    </row>
    <row r="14045" spans="1:12" x14ac:dyDescent="0.35">
      <c r="A14045" s="1" t="s">
        <v>13392</v>
      </c>
      <c r="B14045" s="1" t="s">
        <v>887</v>
      </c>
      <c r="C14045" s="3" t="s">
        <v>38</v>
      </c>
      <c r="D14045" s="1" t="s">
        <v>13</v>
      </c>
      <c r="E14045" s="1" t="s">
        <v>96</v>
      </c>
      <c r="F14045" s="1">
        <v>5168</v>
      </c>
      <c r="G14045" s="1" t="s">
        <v>64</v>
      </c>
      <c r="H14045" s="1" t="s">
        <v>133</v>
      </c>
      <c r="I14045" s="1" t="s">
        <v>137</v>
      </c>
      <c r="J14045" s="1" t="str" cm="1">
        <f t="array" ref="J14045">_xlfn.IFS(F14045="","missing",F14045&lt;0,"negative",F14045=0,"zero",AND(F14045&gt;=99999,MOD(F14045,9)=0),"99999 placeholder",AND(F14045&gt;$O$5,D14045="Expense"),"Expense outlier",AND(F14045&gt;$P$5,D14045="Income"),"Income outlier",TRUE,"valid")</f>
        <v>valid</v>
      </c>
      <c r="K14045" s="1" t="str">
        <f>_xlfn.XLOOKUP(I14045,[1]category_mapping!$F$2:$F$19,[1]category_mapping!$G$2:$G$19,E14045)</f>
        <v>travel</v>
      </c>
      <c r="L14045" s="1" t="str">
        <f>IF(cleaning_working[[#This Row],[date]]="","Missing","Available")</f>
        <v>Missing</v>
      </c>
    </row>
    <row r="14046" spans="1:12" x14ac:dyDescent="0.35">
      <c r="A14046" s="1" t="s">
        <v>13393</v>
      </c>
      <c r="B14046" s="1" t="s">
        <v>198</v>
      </c>
      <c r="C14046" s="3">
        <v>45401</v>
      </c>
      <c r="D14046" s="1" t="s">
        <v>13</v>
      </c>
      <c r="E14046" s="1" t="s">
        <v>17</v>
      </c>
      <c r="F14046" s="1">
        <v>7164</v>
      </c>
      <c r="G14046" s="1" t="s">
        <v>18</v>
      </c>
      <c r="H14046" s="1" t="s">
        <v>33</v>
      </c>
      <c r="I14046" s="1" t="s">
        <v>80</v>
      </c>
      <c r="J14046" s="1" t="str" cm="1">
        <f t="array" ref="J14046">_xlfn.IFS(F14046="","missing",F14046&lt;0,"negative",F14046=0,"zero",AND(F14046&gt;=99999,MOD(F14046,9)=0),"99999 placeholder",AND(F14046&gt;$O$5,D14046="Expense"),"Expense outlier",AND(F14046&gt;$P$5,D14046="Income"),"Income outlier",TRUE,"valid")</f>
        <v>valid</v>
      </c>
      <c r="K14046" s="1" t="str">
        <f>_xlfn.XLOOKUP(I14046,[1]category_mapping!$F$2:$F$19,[1]category_mapping!$G$2:$G$19,E14046)</f>
        <v>food</v>
      </c>
      <c r="L14046" s="1" t="str">
        <f>IF(cleaning_working[[#This Row],[date]]="","Missing","Available")</f>
        <v>Available</v>
      </c>
    </row>
    <row r="14047" spans="1:12" x14ac:dyDescent="0.35">
      <c r="A14047" s="1" t="s">
        <v>10065</v>
      </c>
      <c r="B14047" s="1" t="s">
        <v>82</v>
      </c>
      <c r="C14047" s="3">
        <v>44295</v>
      </c>
      <c r="D14047" s="1" t="s">
        <v>13</v>
      </c>
      <c r="E14047" s="1" t="s">
        <v>104</v>
      </c>
      <c r="F14047" s="1">
        <v>190</v>
      </c>
      <c r="G14047" s="1" t="s">
        <v>18</v>
      </c>
      <c r="H14047" s="1" t="s">
        <v>19</v>
      </c>
      <c r="I14047" s="1" t="s">
        <v>178</v>
      </c>
      <c r="J14047" s="1" t="str" cm="1">
        <f t="array" ref="J14047">_xlfn.IFS(F14047="","missing",F14047&lt;0,"negative",F14047=0,"zero",AND(F14047&gt;=99999,MOD(F14047,9)=0),"99999 placeholder",AND(F14047&gt;$O$5,D14047="Expense"),"Expense outlier",AND(F14047&gt;$P$5,D14047="Income"),"Income outlier",TRUE,"valid")</f>
        <v>valid</v>
      </c>
      <c r="K14047" s="1" t="str">
        <f>_xlfn.XLOOKUP(I14047,[1]category_mapping!$F$2:$F$19,[1]category_mapping!$G$2:$G$19,E14047)</f>
        <v>rent</v>
      </c>
      <c r="L14047" s="1" t="str">
        <f>IF(cleaning_working[[#This Row],[date]]="","Missing","Available")</f>
        <v>Available</v>
      </c>
    </row>
    <row r="14048" spans="1:12" x14ac:dyDescent="0.35">
      <c r="A14048" s="1" t="s">
        <v>13394</v>
      </c>
      <c r="B14048" s="1" t="s">
        <v>233</v>
      </c>
      <c r="C14048" s="3">
        <v>44802</v>
      </c>
      <c r="D14048" s="1" t="s">
        <v>13</v>
      </c>
      <c r="E14048" s="1" t="s">
        <v>63</v>
      </c>
      <c r="F14048" s="1">
        <v>1368</v>
      </c>
      <c r="G14048" s="1" t="s">
        <v>18</v>
      </c>
      <c r="H14048" s="1" t="s">
        <v>52</v>
      </c>
      <c r="J14048" s="1" t="str" cm="1">
        <f t="array" ref="J14048">_xlfn.IFS(F14048="","missing",F14048&lt;0,"negative",F14048=0,"zero",AND(F14048&gt;=99999,MOD(F14048,9)=0),"99999 placeholder",AND(F14048&gt;$O$5,D14048="Expense"),"Expense outlier",AND(F14048&gt;$P$5,D14048="Income"),"Income outlier",TRUE,"valid")</f>
        <v>valid</v>
      </c>
      <c r="K14048" s="1" t="str">
        <f>_xlfn.XLOOKUP(I14048,[1]category_mapping!$F$2:$F$19,[1]category_mapping!$G$2:$G$19,E14048)</f>
        <v>utilities</v>
      </c>
      <c r="L14048" s="1" t="str">
        <f>IF(cleaning_working[[#This Row],[date]]="","Missing","Available")</f>
        <v>Available</v>
      </c>
    </row>
    <row r="14049" spans="1:12" x14ac:dyDescent="0.35">
      <c r="A14049" s="1" t="s">
        <v>13395</v>
      </c>
      <c r="B14049" s="1" t="s">
        <v>323</v>
      </c>
      <c r="C14049" s="3">
        <v>45437</v>
      </c>
      <c r="D14049" s="1" t="s">
        <v>13</v>
      </c>
      <c r="E14049" s="1" t="s">
        <v>39</v>
      </c>
      <c r="F14049" s="1">
        <v>1413</v>
      </c>
      <c r="G14049" s="1" t="s">
        <v>18</v>
      </c>
      <c r="H14049" s="1" t="s">
        <v>107</v>
      </c>
      <c r="I14049" s="1" t="s">
        <v>162</v>
      </c>
      <c r="J14049" s="1" t="str" cm="1">
        <f t="array" ref="J14049">_xlfn.IFS(F14049="","missing",F14049&lt;0,"negative",F14049=0,"zero",AND(F14049&gt;=99999,MOD(F14049,9)=0),"99999 placeholder",AND(F14049&gt;$O$5,D14049="Expense"),"Expense outlier",AND(F14049&gt;$P$5,D14049="Income"),"Income outlier",TRUE,"valid")</f>
        <v>valid</v>
      </c>
      <c r="K14049" s="1" t="str">
        <f>_xlfn.XLOOKUP(I14049,[1]category_mapping!$F$2:$F$19,[1]category_mapping!$G$2:$G$19,E14049)</f>
        <v>food</v>
      </c>
      <c r="L14049" s="1" t="str">
        <f>IF(cleaning_working[[#This Row],[date]]="","Missing","Available")</f>
        <v>Available</v>
      </c>
    </row>
    <row r="14050" spans="1:12" x14ac:dyDescent="0.35">
      <c r="A14050" s="1" t="s">
        <v>13396</v>
      </c>
      <c r="B14050" s="1" t="s">
        <v>296</v>
      </c>
      <c r="C14050" s="3">
        <v>44306</v>
      </c>
      <c r="D14050" s="1" t="s">
        <v>14</v>
      </c>
      <c r="E14050" s="1" t="s">
        <v>31</v>
      </c>
      <c r="F14050" s="1">
        <v>54564</v>
      </c>
      <c r="G14050" s="1" t="s">
        <v>32</v>
      </c>
      <c r="H14050" s="1" t="s">
        <v>26</v>
      </c>
      <c r="I14050" s="1" t="s">
        <v>170</v>
      </c>
      <c r="J14050" s="1" t="str" cm="1">
        <f t="array" ref="J14050">_xlfn.IFS(F14050="","missing",F14050&lt;0,"negative",F14050=0,"zero",AND(F14050&gt;=99999,MOD(F14050,9)=0),"99999 placeholder",AND(F14050&gt;$O$5,D14050="Expense"),"Expense outlier",AND(F14050&gt;$P$5,D14050="Income"),"Income outlier",TRUE,"valid")</f>
        <v>valid</v>
      </c>
      <c r="K14050" s="1" t="str">
        <f>_xlfn.XLOOKUP(I14050,[1]category_mapping!$F$2:$F$19,[1]category_mapping!$G$2:$G$19,E14050)</f>
        <v>health</v>
      </c>
      <c r="L14050" s="1" t="str">
        <f>IF(cleaning_working[[#This Row],[date]]="","Missing","Available")</f>
        <v>Available</v>
      </c>
    </row>
    <row r="14051" spans="1:12" x14ac:dyDescent="0.35">
      <c r="A14051" s="1" t="s">
        <v>13397</v>
      </c>
      <c r="B14051" s="1" t="s">
        <v>357</v>
      </c>
      <c r="C14051" s="3">
        <v>44994</v>
      </c>
      <c r="D14051" s="1" t="s">
        <v>14</v>
      </c>
      <c r="E14051" s="1" t="s">
        <v>31</v>
      </c>
      <c r="F14051" s="1">
        <v>679408</v>
      </c>
      <c r="G14051" s="1" t="s">
        <v>64</v>
      </c>
      <c r="H14051" s="1" t="s">
        <v>33</v>
      </c>
      <c r="I14051" s="1" t="s">
        <v>178</v>
      </c>
      <c r="J14051" s="1" t="str" cm="1">
        <f t="array" ref="J14051">_xlfn.IFS(F14051="","missing",F14051&lt;0,"negative",F14051=0,"zero",AND(F14051&gt;=99999,MOD(F14051,9)=0),"99999 placeholder",AND(F14051&gt;$O$5,D14051="Expense"),"Expense outlier",AND(F14051&gt;$P$5,D14051="Income"),"Income outlier",TRUE,"valid")</f>
        <v>Income outlier</v>
      </c>
      <c r="K14051" s="1" t="str">
        <f>_xlfn.XLOOKUP(I14051,[1]category_mapping!$F$2:$F$19,[1]category_mapping!$G$2:$G$19,E14051)</f>
        <v>rent</v>
      </c>
      <c r="L14051" s="1" t="str">
        <f>IF(cleaning_working[[#This Row],[date]]="","Missing","Available")</f>
        <v>Available</v>
      </c>
    </row>
    <row r="14052" spans="1:12" x14ac:dyDescent="0.35">
      <c r="A14052" s="1" t="s">
        <v>13398</v>
      </c>
      <c r="B14052" s="1" t="s">
        <v>478</v>
      </c>
      <c r="C14052" s="3">
        <v>44368</v>
      </c>
      <c r="D14052" s="1" t="s">
        <v>13</v>
      </c>
      <c r="E14052" s="1" t="s">
        <v>24</v>
      </c>
      <c r="F14052" s="1">
        <v>7684</v>
      </c>
      <c r="G14052" s="1" t="s">
        <v>40</v>
      </c>
      <c r="H14052" s="1" t="s">
        <v>33</v>
      </c>
      <c r="I14052" s="1" t="s">
        <v>87</v>
      </c>
      <c r="J14052" s="1" t="str" cm="1">
        <f t="array" ref="J14052">_xlfn.IFS(F14052="","missing",F14052&lt;0,"negative",F14052=0,"zero",AND(F14052&gt;=99999,MOD(F14052,9)=0),"99999 placeholder",AND(F14052&gt;$O$5,D14052="Expense"),"Expense outlier",AND(F14052&gt;$P$5,D14052="Income"),"Income outlier",TRUE,"valid")</f>
        <v>valid</v>
      </c>
      <c r="K14052" s="1" t="str">
        <f>_xlfn.XLOOKUP(I14052,[1]category_mapping!$F$2:$F$19,[1]category_mapping!$G$2:$G$19,E14052)</f>
        <v>rent</v>
      </c>
      <c r="L14052" s="1" t="str">
        <f>IF(cleaning_working[[#This Row],[date]]="","Missing","Available")</f>
        <v>Available</v>
      </c>
    </row>
    <row r="14053" spans="1:12" x14ac:dyDescent="0.35">
      <c r="A14053" s="1" t="s">
        <v>13399</v>
      </c>
      <c r="B14053" s="1" t="s">
        <v>542</v>
      </c>
      <c r="C14053" s="3">
        <v>44603</v>
      </c>
      <c r="D14053" s="1" t="s">
        <v>13</v>
      </c>
      <c r="E14053" s="1" t="s">
        <v>39</v>
      </c>
      <c r="F14053" s="1">
        <v>8690</v>
      </c>
      <c r="G14053" s="1" t="s">
        <v>64</v>
      </c>
      <c r="H14053" s="1" t="s">
        <v>86</v>
      </c>
      <c r="I14053" s="1" t="s">
        <v>41</v>
      </c>
      <c r="J14053" s="1" t="str" cm="1">
        <f t="array" ref="J14053">_xlfn.IFS(F14053="","missing",F14053&lt;0,"negative",F14053=0,"zero",AND(F14053&gt;=99999,MOD(F14053,9)=0),"99999 placeholder",AND(F14053&gt;$O$5,D14053="Expense"),"Expense outlier",AND(F14053&gt;$P$5,D14053="Income"),"Income outlier",TRUE,"valid")</f>
        <v>valid</v>
      </c>
      <c r="K14053" s="1" t="str">
        <f>_xlfn.XLOOKUP(I14053,[1]category_mapping!$F$2:$F$19,[1]category_mapping!$G$2:$G$19,E14053)</f>
        <v>utilities</v>
      </c>
      <c r="L14053" s="1" t="str">
        <f>IF(cleaning_working[[#This Row],[date]]="","Missing","Available")</f>
        <v>Available</v>
      </c>
    </row>
    <row r="14054" spans="1:12" x14ac:dyDescent="0.35">
      <c r="A14054" s="1" t="s">
        <v>13400</v>
      </c>
      <c r="B14054" s="1" t="s">
        <v>223</v>
      </c>
      <c r="C14054" s="3">
        <v>44671</v>
      </c>
      <c r="D14054" s="1" t="s">
        <v>13</v>
      </c>
      <c r="E14054" s="1" t="s">
        <v>24</v>
      </c>
      <c r="F14054" s="1">
        <v>35598</v>
      </c>
      <c r="G14054" s="1" t="s">
        <v>32</v>
      </c>
      <c r="H14054" s="1" t="s">
        <v>133</v>
      </c>
      <c r="I14054" s="1" t="s">
        <v>123</v>
      </c>
      <c r="J14054" s="1" t="str" cm="1">
        <f t="array" ref="J14054">_xlfn.IFS(F14054="","missing",F14054&lt;0,"negative",F14054=0,"zero",AND(F14054&gt;=99999,MOD(F14054,9)=0),"99999 placeholder",AND(F14054&gt;$O$5,D14054="Expense"),"Expense outlier",AND(F14054&gt;$P$5,D14054="Income"),"Income outlier",TRUE,"valid")</f>
        <v>Expense outlier</v>
      </c>
      <c r="K14054" s="1" t="str">
        <f>_xlfn.XLOOKUP(I14054,[1]category_mapping!$F$2:$F$19,[1]category_mapping!$G$2:$G$19,E14054)</f>
        <v>rent</v>
      </c>
      <c r="L14054" s="1" t="str">
        <f>IF(cleaning_working[[#This Row],[date]]="","Missing","Available")</f>
        <v>Available</v>
      </c>
    </row>
    <row r="14055" spans="1:12" x14ac:dyDescent="0.35">
      <c r="A14055" s="1" t="s">
        <v>13401</v>
      </c>
      <c r="B14055" s="1" t="s">
        <v>257</v>
      </c>
      <c r="C14055" s="3">
        <v>44886</v>
      </c>
      <c r="D14055" s="1" t="s">
        <v>13</v>
      </c>
      <c r="E14055" s="1" t="s">
        <v>24</v>
      </c>
      <c r="F14055" s="1">
        <v>49581</v>
      </c>
      <c r="G14055" s="1" t="s">
        <v>18</v>
      </c>
      <c r="H14055" s="1" t="s">
        <v>33</v>
      </c>
      <c r="I14055" s="1" t="s">
        <v>170</v>
      </c>
      <c r="J14055" s="1" t="str" cm="1">
        <f t="array" ref="J14055">_xlfn.IFS(F14055="","missing",F14055&lt;0,"negative",F14055=0,"zero",AND(F14055&gt;=99999,MOD(F14055,9)=0),"99999 placeholder",AND(F14055&gt;$O$5,D14055="Expense"),"Expense outlier",AND(F14055&gt;$P$5,D14055="Income"),"Income outlier",TRUE,"valid")</f>
        <v>Expense outlier</v>
      </c>
      <c r="K14055" s="1" t="str">
        <f>_xlfn.XLOOKUP(I14055,[1]category_mapping!$F$2:$F$19,[1]category_mapping!$G$2:$G$19,E14055)</f>
        <v>health</v>
      </c>
      <c r="L14055" s="1" t="str">
        <f>IF(cleaning_working[[#This Row],[date]]="","Missing","Available")</f>
        <v>Available</v>
      </c>
    </row>
    <row r="14056" spans="1:12" x14ac:dyDescent="0.35">
      <c r="A14056" s="1" t="s">
        <v>13402</v>
      </c>
      <c r="B14056" s="1" t="s">
        <v>23</v>
      </c>
      <c r="C14056" s="3">
        <v>44540</v>
      </c>
      <c r="D14056" s="1" t="s">
        <v>14</v>
      </c>
      <c r="E14056" s="1" t="s">
        <v>119</v>
      </c>
      <c r="F14056" s="1">
        <v>54987</v>
      </c>
      <c r="G14056" s="1" t="s">
        <v>32</v>
      </c>
      <c r="H14056" s="1" t="s">
        <v>107</v>
      </c>
      <c r="I14056" s="1" t="s">
        <v>123</v>
      </c>
      <c r="J14056" s="1" t="str" cm="1">
        <f t="array" ref="J14056">_xlfn.IFS(F14056="","missing",F14056&lt;0,"negative",F14056=0,"zero",AND(F14056&gt;=99999,MOD(F14056,9)=0),"99999 placeholder",AND(F14056&gt;$O$5,D14056="Expense"),"Expense outlier",AND(F14056&gt;$P$5,D14056="Income"),"Income outlier",TRUE,"valid")</f>
        <v>valid</v>
      </c>
      <c r="K14056" s="1" t="str">
        <f>_xlfn.XLOOKUP(I14056,[1]category_mapping!$F$2:$F$19,[1]category_mapping!$G$2:$G$19,E14056)</f>
        <v>investment</v>
      </c>
      <c r="L14056" s="1" t="str">
        <f>IF(cleaning_working[[#This Row],[date]]="","Missing","Available")</f>
        <v>Available</v>
      </c>
    </row>
    <row r="14057" spans="1:12" x14ac:dyDescent="0.35">
      <c r="A14057" s="1" t="s">
        <v>13403</v>
      </c>
      <c r="B14057" s="1" t="s">
        <v>283</v>
      </c>
      <c r="C14057" s="3">
        <v>44664</v>
      </c>
      <c r="D14057" s="1" t="s">
        <v>13</v>
      </c>
      <c r="E14057" s="1" t="s">
        <v>63</v>
      </c>
      <c r="F14057" s="1">
        <v>8370</v>
      </c>
      <c r="G14057" s="1" t="s">
        <v>64</v>
      </c>
      <c r="H14057" s="1" t="s">
        <v>83</v>
      </c>
      <c r="I14057" s="1" t="s">
        <v>93</v>
      </c>
      <c r="J14057" s="1" t="str" cm="1">
        <f t="array" ref="J14057">_xlfn.IFS(F14057="","missing",F14057&lt;0,"negative",F14057=0,"zero",AND(F14057&gt;=99999,MOD(F14057,9)=0),"99999 placeholder",AND(F14057&gt;$O$5,D14057="Expense"),"Expense outlier",AND(F14057&gt;$P$5,D14057="Income"),"Income outlier",TRUE,"valid")</f>
        <v>valid</v>
      </c>
      <c r="K14057" s="1" t="str">
        <f>_xlfn.XLOOKUP(I14057,[1]category_mapping!$F$2:$F$19,[1]category_mapping!$G$2:$G$19,E14057)</f>
        <v>utilities</v>
      </c>
      <c r="L14057" s="1" t="str">
        <f>IF(cleaning_working[[#This Row],[date]]="","Missing","Available")</f>
        <v>Available</v>
      </c>
    </row>
    <row r="14058" spans="1:12" x14ac:dyDescent="0.35">
      <c r="A14058" s="1" t="s">
        <v>13404</v>
      </c>
      <c r="B14058" s="1" t="s">
        <v>158</v>
      </c>
      <c r="C14058" s="3">
        <v>45243</v>
      </c>
      <c r="D14058" s="1" t="s">
        <v>13</v>
      </c>
      <c r="E14058" s="1" t="s">
        <v>45</v>
      </c>
      <c r="F14058" s="1">
        <v>4952</v>
      </c>
      <c r="G14058" s="1" t="s">
        <v>40</v>
      </c>
      <c r="H14058" s="1" t="s">
        <v>65</v>
      </c>
      <c r="I14058" s="1" t="s">
        <v>194</v>
      </c>
      <c r="J14058" s="1" t="str" cm="1">
        <f t="array" ref="J14058">_xlfn.IFS(F14058="","missing",F14058&lt;0,"negative",F14058=0,"zero",AND(F14058&gt;=99999,MOD(F14058,9)=0),"99999 placeholder",AND(F14058&gt;$O$5,D14058="Expense"),"Expense outlier",AND(F14058&gt;$P$5,D14058="Income"),"Income outlier",TRUE,"valid")</f>
        <v>valid</v>
      </c>
      <c r="K14058" s="1" t="str">
        <f>_xlfn.XLOOKUP(I14058,[1]category_mapping!$F$2:$F$19,[1]category_mapping!$G$2:$G$19,E14058)</f>
        <v>travel</v>
      </c>
      <c r="L14058" s="1" t="str">
        <f>IF(cleaning_working[[#This Row],[date]]="","Missing","Available")</f>
        <v>Available</v>
      </c>
    </row>
    <row r="14059" spans="1:12" x14ac:dyDescent="0.35">
      <c r="A14059" s="1" t="s">
        <v>12552</v>
      </c>
      <c r="B14059" s="1" t="s">
        <v>493</v>
      </c>
      <c r="C14059" s="3">
        <v>45534</v>
      </c>
      <c r="D14059" s="1" t="s">
        <v>13</v>
      </c>
      <c r="E14059" s="1" t="s">
        <v>176</v>
      </c>
      <c r="F14059" s="1">
        <v>3173</v>
      </c>
      <c r="G14059" s="1" t="s">
        <v>64</v>
      </c>
      <c r="H14059" s="1" t="s">
        <v>86</v>
      </c>
      <c r="I14059" s="1" t="s">
        <v>34</v>
      </c>
      <c r="J14059" s="1" t="str" cm="1">
        <f t="array" ref="J14059">_xlfn.IFS(F14059="","missing",F14059&lt;0,"negative",F14059=0,"zero",AND(F14059&gt;=99999,MOD(F14059,9)=0),"99999 placeholder",AND(F14059&gt;$O$5,D14059="Expense"),"Expense outlier",AND(F14059&gt;$P$5,D14059="Income"),"Income outlier",TRUE,"valid")</f>
        <v>valid</v>
      </c>
      <c r="K14059" s="1" t="str">
        <f>_xlfn.XLOOKUP(I14059,[1]category_mapping!$F$2:$F$19,[1]category_mapping!$G$2:$G$19,E14059)</f>
        <v>education</v>
      </c>
      <c r="L14059" s="1" t="str">
        <f>IF(cleaning_working[[#This Row],[date]]="","Missing","Available")</f>
        <v>Available</v>
      </c>
    </row>
    <row r="14060" spans="1:12" x14ac:dyDescent="0.35">
      <c r="A14060" s="1" t="s">
        <v>13405</v>
      </c>
      <c r="B14060" s="1" t="s">
        <v>386</v>
      </c>
      <c r="C14060" s="3">
        <v>45532</v>
      </c>
      <c r="D14060" s="1" t="s">
        <v>13</v>
      </c>
      <c r="E14060" s="1" t="s">
        <v>45</v>
      </c>
      <c r="F14060" s="1">
        <v>9395</v>
      </c>
      <c r="G14060" s="1" t="s">
        <v>32</v>
      </c>
      <c r="H14060" s="1" t="s">
        <v>107</v>
      </c>
      <c r="I14060" s="1" t="s">
        <v>170</v>
      </c>
      <c r="J14060" s="1" t="str" cm="1">
        <f t="array" ref="J14060">_xlfn.IFS(F14060="","missing",F14060&lt;0,"negative",F14060=0,"zero",AND(F14060&gt;=99999,MOD(F14060,9)=0),"99999 placeholder",AND(F14060&gt;$O$5,D14060="Expense"),"Expense outlier",AND(F14060&gt;$P$5,D14060="Income"),"Income outlier",TRUE,"valid")</f>
        <v>valid</v>
      </c>
      <c r="K14060" s="1" t="str">
        <f>_xlfn.XLOOKUP(I14060,[1]category_mapping!$F$2:$F$19,[1]category_mapping!$G$2:$G$19,E14060)</f>
        <v>health</v>
      </c>
      <c r="L14060" s="1" t="str">
        <f>IF(cleaning_working[[#This Row],[date]]="","Missing","Available")</f>
        <v>Available</v>
      </c>
    </row>
    <row r="14061" spans="1:12" x14ac:dyDescent="0.35">
      <c r="A14061" s="1" t="s">
        <v>13406</v>
      </c>
      <c r="B14061" s="1" t="s">
        <v>491</v>
      </c>
      <c r="C14061" s="3">
        <v>44677</v>
      </c>
      <c r="D14061" s="1" t="s">
        <v>13</v>
      </c>
      <c r="E14061" s="1" t="s">
        <v>24</v>
      </c>
      <c r="F14061" s="1">
        <v>46889</v>
      </c>
      <c r="G14061" s="1" t="s">
        <v>18</v>
      </c>
      <c r="H14061" s="1" t="s">
        <v>25</v>
      </c>
      <c r="I14061" s="1" t="s">
        <v>217</v>
      </c>
      <c r="J14061" s="1" t="str" cm="1">
        <f t="array" ref="J14061">_xlfn.IFS(F14061="","missing",F14061&lt;0,"negative",F14061=0,"zero",AND(F14061&gt;=99999,MOD(F14061,9)=0),"99999 placeholder",AND(F14061&gt;$O$5,D14061="Expense"),"Expense outlier",AND(F14061&gt;$P$5,D14061="Income"),"Income outlier",TRUE,"valid")</f>
        <v>Expense outlier</v>
      </c>
      <c r="K14061" s="1" t="str">
        <f>_xlfn.XLOOKUP(I14061,[1]category_mapping!$F$2:$F$19,[1]category_mapping!$G$2:$G$19,E14061)</f>
        <v>rent</v>
      </c>
      <c r="L14061" s="1" t="str">
        <f>IF(cleaning_working[[#This Row],[date]]="","Missing","Available")</f>
        <v>Available</v>
      </c>
    </row>
    <row r="14062" spans="1:12" x14ac:dyDescent="0.35">
      <c r="A14062" s="1" t="s">
        <v>13407</v>
      </c>
      <c r="B14062" s="1" t="s">
        <v>172</v>
      </c>
      <c r="C14062" s="3">
        <v>44344</v>
      </c>
      <c r="D14062" s="1" t="s">
        <v>13</v>
      </c>
      <c r="E14062" s="1" t="s">
        <v>45</v>
      </c>
      <c r="F14062" s="1">
        <v>8440</v>
      </c>
      <c r="G14062" s="1" t="s">
        <v>18</v>
      </c>
      <c r="H14062" s="1" t="s">
        <v>133</v>
      </c>
      <c r="I14062" s="1" t="s">
        <v>217</v>
      </c>
      <c r="J14062" s="1" t="str" cm="1">
        <f t="array" ref="J14062">_xlfn.IFS(F14062="","missing",F14062&lt;0,"negative",F14062=0,"zero",AND(F14062&gt;=99999,MOD(F14062,9)=0),"99999 placeholder",AND(F14062&gt;$O$5,D14062="Expense"),"Expense outlier",AND(F14062&gt;$P$5,D14062="Income"),"Income outlier",TRUE,"valid")</f>
        <v>valid</v>
      </c>
      <c r="K14062" s="1" t="str">
        <f>_xlfn.XLOOKUP(I14062,[1]category_mapping!$F$2:$F$19,[1]category_mapping!$G$2:$G$19,E14062)</f>
        <v>rent</v>
      </c>
      <c r="L14062" s="1" t="str">
        <f>IF(cleaning_working[[#This Row],[date]]="","Missing","Available")</f>
        <v>Available</v>
      </c>
    </row>
    <row r="14063" spans="1:12" x14ac:dyDescent="0.35">
      <c r="A14063" s="1" t="s">
        <v>13408</v>
      </c>
      <c r="B14063" s="1" t="s">
        <v>484</v>
      </c>
      <c r="C14063" s="3">
        <v>45162</v>
      </c>
      <c r="D14063" s="1" t="s">
        <v>14</v>
      </c>
      <c r="E14063" s="1" t="s">
        <v>70</v>
      </c>
      <c r="F14063" s="1">
        <v>39070</v>
      </c>
      <c r="G14063" s="1" t="s">
        <v>32</v>
      </c>
      <c r="H14063" s="1" t="s">
        <v>65</v>
      </c>
      <c r="I14063" s="1" t="s">
        <v>123</v>
      </c>
      <c r="J14063" s="1" t="str" cm="1">
        <f t="array" ref="J14063">_xlfn.IFS(F14063="","missing",F14063&lt;0,"negative",F14063=0,"zero",AND(F14063&gt;=99999,MOD(F14063,9)=0),"99999 placeholder",AND(F14063&gt;$O$5,D14063="Expense"),"Expense outlier",AND(F14063&gt;$P$5,D14063="Income"),"Income outlier",TRUE,"valid")</f>
        <v>valid</v>
      </c>
      <c r="K14063" s="1" t="str">
        <f>_xlfn.XLOOKUP(I14063,[1]category_mapping!$F$2:$F$19,[1]category_mapping!$G$2:$G$19,E14063)</f>
        <v>others</v>
      </c>
      <c r="L14063" s="1" t="str">
        <f>IF(cleaning_working[[#This Row],[date]]="","Missing","Available")</f>
        <v>Available</v>
      </c>
    </row>
    <row r="14064" spans="1:12" x14ac:dyDescent="0.35">
      <c r="A14064" s="1" t="s">
        <v>13409</v>
      </c>
      <c r="B14064" s="1" t="s">
        <v>144</v>
      </c>
      <c r="C14064" s="3">
        <v>45433</v>
      </c>
      <c r="D14064" s="1" t="s">
        <v>13</v>
      </c>
      <c r="E14064" s="1" t="s">
        <v>17</v>
      </c>
      <c r="F14064" s="1">
        <v>6736</v>
      </c>
      <c r="G14064" s="1" t="s">
        <v>40</v>
      </c>
      <c r="H14064" s="1" t="s">
        <v>107</v>
      </c>
      <c r="I14064" s="1" t="s">
        <v>71</v>
      </c>
      <c r="J14064" s="1" t="str" cm="1">
        <f t="array" ref="J14064">_xlfn.IFS(F14064="","missing",F14064&lt;0,"negative",F14064=0,"zero",AND(F14064&gt;=99999,MOD(F14064,9)=0),"99999 placeholder",AND(F14064&gt;$O$5,D14064="Expense"),"Expense outlier",AND(F14064&gt;$P$5,D14064="Income"),"Income outlier",TRUE,"valid")</f>
        <v>valid</v>
      </c>
      <c r="K14064" s="1" t="str">
        <f>_xlfn.XLOOKUP(I14064,[1]category_mapping!$F$2:$F$19,[1]category_mapping!$G$2:$G$19,E14064)</f>
        <v>health</v>
      </c>
      <c r="L14064" s="1" t="str">
        <f>IF(cleaning_working[[#This Row],[date]]="","Missing","Available")</f>
        <v>Available</v>
      </c>
    </row>
    <row r="14065" spans="1:12" x14ac:dyDescent="0.35">
      <c r="A14065" s="1" t="s">
        <v>13410</v>
      </c>
      <c r="B14065" s="1" t="s">
        <v>423</v>
      </c>
      <c r="C14065" s="3">
        <v>44428</v>
      </c>
      <c r="D14065" s="1" t="s">
        <v>13</v>
      </c>
      <c r="E14065" s="1" t="s">
        <v>96</v>
      </c>
      <c r="F14065" s="1">
        <v>1664</v>
      </c>
      <c r="G14065" s="1" t="s">
        <v>18</v>
      </c>
      <c r="H14065" s="1" t="s">
        <v>65</v>
      </c>
      <c r="J14065" s="1" t="str" cm="1">
        <f t="array" ref="J14065">_xlfn.IFS(F14065="","missing",F14065&lt;0,"negative",F14065=0,"zero",AND(F14065&gt;=99999,MOD(F14065,9)=0),"99999 placeholder",AND(F14065&gt;$O$5,D14065="Expense"),"Expense outlier",AND(F14065&gt;$P$5,D14065="Income"),"Income outlier",TRUE,"valid")</f>
        <v>valid</v>
      </c>
      <c r="K14065" s="1" t="str">
        <f>_xlfn.XLOOKUP(I14065,[1]category_mapping!$F$2:$F$19,[1]category_mapping!$G$2:$G$19,E14065)</f>
        <v>travel</v>
      </c>
      <c r="L14065" s="1" t="str">
        <f>IF(cleaning_working[[#This Row],[date]]="","Missing","Available")</f>
        <v>Available</v>
      </c>
    </row>
    <row r="14066" spans="1:12" x14ac:dyDescent="0.35">
      <c r="A14066" s="1" t="s">
        <v>13411</v>
      </c>
      <c r="B14066" s="1" t="s">
        <v>400</v>
      </c>
      <c r="C14066" s="3">
        <v>45449</v>
      </c>
      <c r="D14066" s="1" t="s">
        <v>14</v>
      </c>
      <c r="E14066" s="1" t="s">
        <v>57</v>
      </c>
      <c r="F14066" s="1">
        <v>66406</v>
      </c>
      <c r="G14066" s="1" t="s">
        <v>18</v>
      </c>
      <c r="H14066" s="1" t="s">
        <v>86</v>
      </c>
      <c r="I14066" s="1" t="s">
        <v>137</v>
      </c>
      <c r="J14066" s="1" t="str" cm="1">
        <f t="array" ref="J14066">_xlfn.IFS(F14066="","missing",F14066&lt;0,"negative",F14066=0,"zero",AND(F14066&gt;=99999,MOD(F14066,9)=0),"99999 placeholder",AND(F14066&gt;$O$5,D14066="Expense"),"Expense outlier",AND(F14066&gt;$P$5,D14066="Income"),"Income outlier",TRUE,"valid")</f>
        <v>valid</v>
      </c>
      <c r="K14066" s="1" t="str">
        <f>_xlfn.XLOOKUP(I14066,[1]category_mapping!$F$2:$F$19,[1]category_mapping!$G$2:$G$19,E14066)</f>
        <v>travel</v>
      </c>
      <c r="L14066" s="1" t="str">
        <f>IF(cleaning_working[[#This Row],[date]]="","Missing","Available")</f>
        <v>Available</v>
      </c>
    </row>
    <row r="14067" spans="1:12" x14ac:dyDescent="0.35">
      <c r="A14067" s="1" t="s">
        <v>13412</v>
      </c>
      <c r="B14067" s="1" t="s">
        <v>89</v>
      </c>
      <c r="C14067" s="3">
        <v>45260</v>
      </c>
      <c r="D14067" s="1" t="s">
        <v>13</v>
      </c>
      <c r="E14067" s="1" t="s">
        <v>24</v>
      </c>
      <c r="F14067" s="1">
        <v>17622</v>
      </c>
      <c r="G14067" s="1" t="s">
        <v>32</v>
      </c>
      <c r="H14067" s="1" t="s">
        <v>83</v>
      </c>
      <c r="I14067" s="1" t="s">
        <v>49</v>
      </c>
      <c r="J14067" s="1" t="str" cm="1">
        <f t="array" ref="J14067">_xlfn.IFS(F14067="","missing",F14067&lt;0,"negative",F14067=0,"zero",AND(F14067&gt;=99999,MOD(F14067,9)=0),"99999 placeholder",AND(F14067&gt;$O$5,D14067="Expense"),"Expense outlier",AND(F14067&gt;$P$5,D14067="Income"),"Income outlier",TRUE,"valid")</f>
        <v>Expense outlier</v>
      </c>
      <c r="K14067" s="1" t="str">
        <f>_xlfn.XLOOKUP(I14067,[1]category_mapping!$F$2:$F$19,[1]category_mapping!$G$2:$G$19,E14067)</f>
        <v>rent</v>
      </c>
      <c r="L14067" s="1" t="str">
        <f>IF(cleaning_working[[#This Row],[date]]="","Missing","Available")</f>
        <v>Available</v>
      </c>
    </row>
    <row r="14068" spans="1:12" x14ac:dyDescent="0.35">
      <c r="A14068" s="1" t="s">
        <v>13413</v>
      </c>
      <c r="B14068" s="1" t="s">
        <v>219</v>
      </c>
      <c r="C14068" s="3">
        <v>45482</v>
      </c>
      <c r="D14068" s="1" t="s">
        <v>13</v>
      </c>
      <c r="E14068" s="1" t="s">
        <v>176</v>
      </c>
      <c r="F14068" s="1">
        <v>7609</v>
      </c>
      <c r="G14068" s="1" t="s">
        <v>18</v>
      </c>
      <c r="H14068" s="1" t="s">
        <v>107</v>
      </c>
      <c r="I14068" s="1" t="s">
        <v>90</v>
      </c>
      <c r="J14068" s="1" t="str" cm="1">
        <f t="array" ref="J14068">_xlfn.IFS(F14068="","missing",F14068&lt;0,"negative",F14068=0,"zero",AND(F14068&gt;=99999,MOD(F14068,9)=0),"99999 placeholder",AND(F14068&gt;$O$5,D14068="Expense"),"Expense outlier",AND(F14068&gt;$P$5,D14068="Income"),"Income outlier",TRUE,"valid")</f>
        <v>valid</v>
      </c>
      <c r="K14068" s="1" t="str">
        <f>_xlfn.XLOOKUP(I14068,[1]category_mapping!$F$2:$F$19,[1]category_mapping!$G$2:$G$19,E14068)</f>
        <v>savings</v>
      </c>
      <c r="L14068" s="1" t="str">
        <f>IF(cleaning_working[[#This Row],[date]]="","Missing","Available")</f>
        <v>Available</v>
      </c>
    </row>
    <row r="14069" spans="1:12" x14ac:dyDescent="0.35">
      <c r="A14069" s="1" t="s">
        <v>13414</v>
      </c>
      <c r="B14069" s="1" t="s">
        <v>303</v>
      </c>
      <c r="C14069" s="3">
        <v>45063</v>
      </c>
      <c r="D14069" s="1" t="s">
        <v>13</v>
      </c>
      <c r="E14069" s="1" t="s">
        <v>24</v>
      </c>
      <c r="F14069" s="1">
        <v>9589</v>
      </c>
      <c r="G14069" s="1" t="s">
        <v>32</v>
      </c>
      <c r="H14069" s="1" t="s">
        <v>65</v>
      </c>
      <c r="I14069" s="1" t="s">
        <v>226</v>
      </c>
      <c r="J14069" s="1" t="str" cm="1">
        <f t="array" ref="J14069">_xlfn.IFS(F14069="","missing",F14069&lt;0,"negative",F14069=0,"zero",AND(F14069&gt;=99999,MOD(F14069,9)=0),"99999 placeholder",AND(F14069&gt;$O$5,D14069="Expense"),"Expense outlier",AND(F14069&gt;$P$5,D14069="Income"),"Income outlier",TRUE,"valid")</f>
        <v>valid</v>
      </c>
      <c r="K14069" s="1" t="str">
        <f>_xlfn.XLOOKUP(I14069,[1]category_mapping!$F$2:$F$19,[1]category_mapping!$G$2:$G$19,E14069)</f>
        <v>savings</v>
      </c>
      <c r="L14069" s="1" t="str">
        <f>IF(cleaning_working[[#This Row],[date]]="","Missing","Available")</f>
        <v>Available</v>
      </c>
    </row>
    <row r="14070" spans="1:12" x14ac:dyDescent="0.35">
      <c r="A14070" s="1" t="s">
        <v>13415</v>
      </c>
      <c r="B14070" s="1" t="s">
        <v>301</v>
      </c>
      <c r="C14070" s="3">
        <v>44576</v>
      </c>
      <c r="D14070" s="1" t="s">
        <v>13</v>
      </c>
      <c r="E14070" s="1" t="s">
        <v>39</v>
      </c>
      <c r="F14070" s="1">
        <v>1462</v>
      </c>
      <c r="G14070" s="1" t="s">
        <v>32</v>
      </c>
      <c r="H14070" s="1" t="s">
        <v>86</v>
      </c>
      <c r="I14070" s="1" t="s">
        <v>58</v>
      </c>
      <c r="J14070" s="1" t="str" cm="1">
        <f t="array" ref="J14070">_xlfn.IFS(F14070="","missing",F14070&lt;0,"negative",F14070=0,"zero",AND(F14070&gt;=99999,MOD(F14070,9)=0),"99999 placeholder",AND(F14070&gt;$O$5,D14070="Expense"),"Expense outlier",AND(F14070&gt;$P$5,D14070="Income"),"Income outlier",TRUE,"valid")</f>
        <v>valid</v>
      </c>
      <c r="K14070" s="1" t="str">
        <f>_xlfn.XLOOKUP(I14070,[1]category_mapping!$F$2:$F$19,[1]category_mapping!$G$2:$G$19,E14070)</f>
        <v>food</v>
      </c>
      <c r="L14070" s="1" t="str">
        <f>IF(cleaning_working[[#This Row],[date]]="","Missing","Available")</f>
        <v>Available</v>
      </c>
    </row>
    <row r="14071" spans="1:12" x14ac:dyDescent="0.35">
      <c r="A14071" s="1" t="s">
        <v>13416</v>
      </c>
      <c r="B14071" s="1" t="s">
        <v>510</v>
      </c>
      <c r="C14071" s="3">
        <v>44817</v>
      </c>
      <c r="D14071" s="1" t="s">
        <v>14</v>
      </c>
      <c r="E14071" s="1" t="s">
        <v>215</v>
      </c>
      <c r="F14071" s="1">
        <v>16967</v>
      </c>
      <c r="G14071" s="1" t="s">
        <v>32</v>
      </c>
      <c r="H14071" s="1" t="s">
        <v>52</v>
      </c>
      <c r="I14071" s="1" t="s">
        <v>162</v>
      </c>
      <c r="J14071" s="1" t="str" cm="1">
        <f t="array" ref="J14071">_xlfn.IFS(F14071="","missing",F14071&lt;0,"negative",F14071=0,"zero",AND(F14071&gt;=99999,MOD(F14071,9)=0),"99999 placeholder",AND(F14071&gt;$O$5,D14071="Expense"),"Expense outlier",AND(F14071&gt;$P$5,D14071="Income"),"Income outlier",TRUE,"valid")</f>
        <v>valid</v>
      </c>
      <c r="K14071" s="1" t="str">
        <f>_xlfn.XLOOKUP(I14071,[1]category_mapping!$F$2:$F$19,[1]category_mapping!$G$2:$G$19,E14071)</f>
        <v>bonus</v>
      </c>
      <c r="L14071" s="1" t="str">
        <f>IF(cleaning_working[[#This Row],[date]]="","Missing","Available")</f>
        <v>Available</v>
      </c>
    </row>
    <row r="14072" spans="1:12" x14ac:dyDescent="0.35">
      <c r="A14072" s="1" t="s">
        <v>13417</v>
      </c>
      <c r="B14072" s="1" t="s">
        <v>348</v>
      </c>
      <c r="C14072" s="3">
        <v>45067</v>
      </c>
      <c r="D14072" s="1" t="s">
        <v>14</v>
      </c>
      <c r="E14072" s="1" t="s">
        <v>119</v>
      </c>
      <c r="F14072" s="1">
        <v>54572</v>
      </c>
      <c r="G14072" s="1" t="s">
        <v>40</v>
      </c>
      <c r="H14072" s="1" t="s">
        <v>26</v>
      </c>
      <c r="I14072" s="1" t="s">
        <v>53</v>
      </c>
      <c r="J14072" s="1" t="str" cm="1">
        <f t="array" ref="J14072">_xlfn.IFS(F14072="","missing",F14072&lt;0,"negative",F14072=0,"zero",AND(F14072&gt;=99999,MOD(F14072,9)=0),"99999 placeholder",AND(F14072&gt;$O$5,D14072="Expense"),"Expense outlier",AND(F14072&gt;$P$5,D14072="Income"),"Income outlier",TRUE,"valid")</f>
        <v>valid</v>
      </c>
      <c r="K14072" s="1" t="str">
        <f>_xlfn.XLOOKUP(I14072,[1]category_mapping!$F$2:$F$19,[1]category_mapping!$G$2:$G$19,E14072)</f>
        <v>travel</v>
      </c>
      <c r="L14072" s="1" t="str">
        <f>IF(cleaning_working[[#This Row],[date]]="","Missing","Available")</f>
        <v>Available</v>
      </c>
    </row>
    <row r="14073" spans="1:12" x14ac:dyDescent="0.35">
      <c r="A14073" s="1" t="s">
        <v>13418</v>
      </c>
      <c r="B14073" s="1" t="s">
        <v>30</v>
      </c>
      <c r="C14073" s="3">
        <v>45165</v>
      </c>
      <c r="D14073" s="1" t="s">
        <v>13</v>
      </c>
      <c r="E14073" s="1" t="s">
        <v>24</v>
      </c>
      <c r="F14073" s="1">
        <v>25115</v>
      </c>
      <c r="G14073" s="1" t="s">
        <v>64</v>
      </c>
      <c r="H14073" s="1" t="s">
        <v>86</v>
      </c>
      <c r="I14073" s="1" t="s">
        <v>272</v>
      </c>
      <c r="J14073" s="1" t="str" cm="1">
        <f t="array" ref="J14073">_xlfn.IFS(F14073="","missing",F14073&lt;0,"negative",F14073=0,"zero",AND(F14073&gt;=99999,MOD(F14073,9)=0),"99999 placeholder",AND(F14073&gt;$O$5,D14073="Expense"),"Expense outlier",AND(F14073&gt;$P$5,D14073="Income"),"Income outlier",TRUE,"valid")</f>
        <v>Expense outlier</v>
      </c>
      <c r="K14073" s="1" t="str">
        <f>_xlfn.XLOOKUP(I14073,[1]category_mapping!$F$2:$F$19,[1]category_mapping!$G$2:$G$19,E14073)</f>
        <v>food</v>
      </c>
      <c r="L14073" s="1" t="str">
        <f>IF(cleaning_working[[#This Row],[date]]="","Missing","Available")</f>
        <v>Available</v>
      </c>
    </row>
    <row r="14074" spans="1:12" x14ac:dyDescent="0.35">
      <c r="A14074" s="1" t="s">
        <v>13419</v>
      </c>
      <c r="B14074" s="1" t="s">
        <v>431</v>
      </c>
      <c r="C14074" s="3">
        <v>45589</v>
      </c>
      <c r="D14074" s="1" t="s">
        <v>14</v>
      </c>
      <c r="E14074" s="1" t="s">
        <v>215</v>
      </c>
      <c r="F14074" s="1">
        <v>46799</v>
      </c>
      <c r="G14074" s="1" t="s">
        <v>32</v>
      </c>
      <c r="H14074" s="1" t="s">
        <v>26</v>
      </c>
      <c r="I14074" s="1" t="s">
        <v>217</v>
      </c>
      <c r="J14074" s="1" t="str" cm="1">
        <f t="array" ref="J14074">_xlfn.IFS(F14074="","missing",F14074&lt;0,"negative",F14074=0,"zero",AND(F14074&gt;=99999,MOD(F14074,9)=0),"99999 placeholder",AND(F14074&gt;$O$5,D14074="Expense"),"Expense outlier",AND(F14074&gt;$P$5,D14074="Income"),"Income outlier",TRUE,"valid")</f>
        <v>valid</v>
      </c>
      <c r="K14074" s="1" t="str">
        <f>_xlfn.XLOOKUP(I14074,[1]category_mapping!$F$2:$F$19,[1]category_mapping!$G$2:$G$19,E14074)</f>
        <v>rent</v>
      </c>
      <c r="L14074" s="1" t="str">
        <f>IF(cleaning_working[[#This Row],[date]]="","Missing","Available")</f>
        <v>Available</v>
      </c>
    </row>
    <row r="14075" spans="1:12" x14ac:dyDescent="0.35">
      <c r="A14075" s="1" t="s">
        <v>13420</v>
      </c>
      <c r="B14075" s="1" t="s">
        <v>484</v>
      </c>
      <c r="C14075" s="3">
        <v>44351</v>
      </c>
      <c r="D14075" s="1" t="s">
        <v>13</v>
      </c>
      <c r="E14075" s="1" t="s">
        <v>96</v>
      </c>
      <c r="F14075" s="1">
        <v>9886</v>
      </c>
      <c r="G14075" s="1" t="s">
        <v>18</v>
      </c>
      <c r="H14075" s="1" t="s">
        <v>52</v>
      </c>
      <c r="J14075" s="1" t="str" cm="1">
        <f t="array" ref="J14075">_xlfn.IFS(F14075="","missing",F14075&lt;0,"negative",F14075=0,"zero",AND(F14075&gt;=99999,MOD(F14075,9)=0),"99999 placeholder",AND(F14075&gt;$O$5,D14075="Expense"),"Expense outlier",AND(F14075&gt;$P$5,D14075="Income"),"Income outlier",TRUE,"valid")</f>
        <v>valid</v>
      </c>
      <c r="K14075" s="1" t="str">
        <f>_xlfn.XLOOKUP(I14075,[1]category_mapping!$F$2:$F$19,[1]category_mapping!$G$2:$G$19,E14075)</f>
        <v>travel</v>
      </c>
      <c r="L14075" s="1" t="str">
        <f>IF(cleaning_working[[#This Row],[date]]="","Missing","Available")</f>
        <v>Available</v>
      </c>
    </row>
    <row r="14076" spans="1:12" x14ac:dyDescent="0.35">
      <c r="A14076" s="1" t="s">
        <v>13421</v>
      </c>
      <c r="B14076" s="1" t="s">
        <v>339</v>
      </c>
      <c r="C14076" s="3">
        <v>44732</v>
      </c>
      <c r="D14076" s="1" t="s">
        <v>13</v>
      </c>
      <c r="E14076" s="1" t="s">
        <v>39</v>
      </c>
      <c r="F14076" s="1">
        <v>4504</v>
      </c>
      <c r="G14076" s="1" t="s">
        <v>18</v>
      </c>
      <c r="H14076" s="1" t="s">
        <v>86</v>
      </c>
      <c r="I14076" s="1" t="s">
        <v>87</v>
      </c>
      <c r="J14076" s="1" t="str" cm="1">
        <f t="array" ref="J14076">_xlfn.IFS(F14076="","missing",F14076&lt;0,"negative",F14076=0,"zero",AND(F14076&gt;=99999,MOD(F14076,9)=0),"99999 placeholder",AND(F14076&gt;$O$5,D14076="Expense"),"Expense outlier",AND(F14076&gt;$P$5,D14076="Income"),"Income outlier",TRUE,"valid")</f>
        <v>valid</v>
      </c>
      <c r="K14076" s="1" t="str">
        <f>_xlfn.XLOOKUP(I14076,[1]category_mapping!$F$2:$F$19,[1]category_mapping!$G$2:$G$19,E14076)</f>
        <v>food</v>
      </c>
      <c r="L14076" s="1" t="str">
        <f>IF(cleaning_working[[#This Row],[date]]="","Missing","Available")</f>
        <v>Available</v>
      </c>
    </row>
    <row r="14077" spans="1:12" x14ac:dyDescent="0.35">
      <c r="A14077" s="1" t="s">
        <v>13422</v>
      </c>
      <c r="B14077" s="1" t="s">
        <v>62</v>
      </c>
      <c r="C14077" s="3">
        <v>45416</v>
      </c>
      <c r="D14077" s="1" t="s">
        <v>13</v>
      </c>
      <c r="E14077" s="1" t="s">
        <v>24</v>
      </c>
      <c r="F14077" s="1">
        <v>7398</v>
      </c>
      <c r="G14077" s="1" t="s">
        <v>64</v>
      </c>
      <c r="H14077" s="1" t="s">
        <v>26</v>
      </c>
      <c r="I14077" s="1" t="s">
        <v>120</v>
      </c>
      <c r="J14077" s="1" t="str" cm="1">
        <f t="array" ref="J14077">_xlfn.IFS(F14077="","missing",F14077&lt;0,"negative",F14077=0,"zero",AND(F14077&gt;=99999,MOD(F14077,9)=0),"99999 placeholder",AND(F14077&gt;$O$5,D14077="Expense"),"Expense outlier",AND(F14077&gt;$P$5,D14077="Income"),"Income outlier",TRUE,"valid")</f>
        <v>valid</v>
      </c>
      <c r="K14077" s="1" t="str">
        <f>_xlfn.XLOOKUP(I14077,[1]category_mapping!$F$2:$F$19,[1]category_mapping!$G$2:$G$19,E14077)</f>
        <v>food</v>
      </c>
      <c r="L14077" s="1" t="str">
        <f>IF(cleaning_working[[#This Row],[date]]="","Missing","Available")</f>
        <v>Available</v>
      </c>
    </row>
    <row r="14078" spans="1:12" x14ac:dyDescent="0.35">
      <c r="A14078" s="1" t="s">
        <v>13423</v>
      </c>
      <c r="B14078" s="1" t="s">
        <v>274</v>
      </c>
      <c r="C14078" s="3">
        <v>44658</v>
      </c>
      <c r="D14078" s="1" t="s">
        <v>13</v>
      </c>
      <c r="E14078" s="1" t="s">
        <v>39</v>
      </c>
      <c r="F14078" s="1">
        <v>4356</v>
      </c>
      <c r="G14078" s="1" t="s">
        <v>40</v>
      </c>
      <c r="H14078" s="1" t="s">
        <v>133</v>
      </c>
      <c r="I14078" s="1" t="s">
        <v>34</v>
      </c>
      <c r="J14078" s="1" t="str" cm="1">
        <f t="array" ref="J14078">_xlfn.IFS(F14078="","missing",F14078&lt;0,"negative",F14078=0,"zero",AND(F14078&gt;=99999,MOD(F14078,9)=0),"99999 placeholder",AND(F14078&gt;$O$5,D14078="Expense"),"Expense outlier",AND(F14078&gt;$P$5,D14078="Income"),"Income outlier",TRUE,"valid")</f>
        <v>valid</v>
      </c>
      <c r="K14078" s="1" t="str">
        <f>_xlfn.XLOOKUP(I14078,[1]category_mapping!$F$2:$F$19,[1]category_mapping!$G$2:$G$19,E14078)</f>
        <v>education</v>
      </c>
      <c r="L14078" s="1" t="str">
        <f>IF(cleaning_working[[#This Row],[date]]="","Missing","Available")</f>
        <v>Available</v>
      </c>
    </row>
    <row r="14079" spans="1:12" x14ac:dyDescent="0.35">
      <c r="A14079" s="1" t="s">
        <v>13424</v>
      </c>
      <c r="B14079" s="1" t="s">
        <v>44</v>
      </c>
      <c r="C14079" s="3">
        <v>45284</v>
      </c>
      <c r="D14079" s="1" t="s">
        <v>13</v>
      </c>
      <c r="E14079" s="1" t="s">
        <v>63</v>
      </c>
      <c r="F14079" s="1">
        <v>2888</v>
      </c>
      <c r="G14079" s="1" t="s">
        <v>32</v>
      </c>
      <c r="H14079" s="1" t="s">
        <v>25</v>
      </c>
      <c r="I14079" s="1" t="s">
        <v>58</v>
      </c>
      <c r="J14079" s="1" t="str" cm="1">
        <f t="array" ref="J14079">_xlfn.IFS(F14079="","missing",F14079&lt;0,"negative",F14079=0,"zero",AND(F14079&gt;=99999,MOD(F14079,9)=0),"99999 placeholder",AND(F14079&gt;$O$5,D14079="Expense"),"Expense outlier",AND(F14079&gt;$P$5,D14079="Income"),"Income outlier",TRUE,"valid")</f>
        <v>valid</v>
      </c>
      <c r="K14079" s="1" t="str">
        <f>_xlfn.XLOOKUP(I14079,[1]category_mapping!$F$2:$F$19,[1]category_mapping!$G$2:$G$19,E14079)</f>
        <v>utilities</v>
      </c>
      <c r="L14079" s="1" t="str">
        <f>IF(cleaning_working[[#This Row],[date]]="","Missing","Available")</f>
        <v>Available</v>
      </c>
    </row>
    <row r="14080" spans="1:12" x14ac:dyDescent="0.35">
      <c r="A14080" s="1" t="s">
        <v>13425</v>
      </c>
      <c r="B14080" s="1" t="s">
        <v>243</v>
      </c>
      <c r="C14080" s="3">
        <v>44462</v>
      </c>
      <c r="D14080" s="1" t="s">
        <v>13</v>
      </c>
      <c r="E14080" s="1" t="s">
        <v>96</v>
      </c>
      <c r="F14080" s="1">
        <v>777</v>
      </c>
      <c r="G14080" s="1" t="s">
        <v>32</v>
      </c>
      <c r="H14080" s="1" t="s">
        <v>83</v>
      </c>
      <c r="I14080" s="1" t="s">
        <v>66</v>
      </c>
      <c r="J14080" s="1" t="str" cm="1">
        <f t="array" ref="J14080">_xlfn.IFS(F14080="","missing",F14080&lt;0,"negative",F14080=0,"zero",AND(F14080&gt;=99999,MOD(F14080,9)=0),"99999 placeholder",AND(F14080&gt;$O$5,D14080="Expense"),"Expense outlier",AND(F14080&gt;$P$5,D14080="Income"),"Income outlier",TRUE,"valid")</f>
        <v>valid</v>
      </c>
      <c r="K14080" s="1" t="str">
        <f>_xlfn.XLOOKUP(I14080,[1]category_mapping!$F$2:$F$19,[1]category_mapping!$G$2:$G$19,E14080)</f>
        <v>food</v>
      </c>
      <c r="L14080" s="1" t="str">
        <f>IF(cleaning_working[[#This Row],[date]]="","Missing","Available")</f>
        <v>Available</v>
      </c>
    </row>
    <row r="14081" spans="1:12" x14ac:dyDescent="0.35">
      <c r="A14081" s="1" t="s">
        <v>13426</v>
      </c>
      <c r="B14081" s="1" t="s">
        <v>362</v>
      </c>
      <c r="C14081" s="3">
        <v>44885</v>
      </c>
      <c r="D14081" s="1" t="s">
        <v>13</v>
      </c>
      <c r="E14081" s="1" t="s">
        <v>39</v>
      </c>
      <c r="F14081" s="1">
        <v>2018</v>
      </c>
      <c r="G14081" s="1" t="s">
        <v>40</v>
      </c>
      <c r="H14081" s="1" t="s">
        <v>159</v>
      </c>
      <c r="I14081" s="1" t="s">
        <v>97</v>
      </c>
      <c r="J14081" s="1" t="str" cm="1">
        <f t="array" ref="J14081">_xlfn.IFS(F14081="","missing",F14081&lt;0,"negative",F14081=0,"zero",AND(F14081&gt;=99999,MOD(F14081,9)=0),"99999 placeholder",AND(F14081&gt;$O$5,D14081="Expense"),"Expense outlier",AND(F14081&gt;$P$5,D14081="Income"),"Income outlier",TRUE,"valid")</f>
        <v>valid</v>
      </c>
      <c r="K14081" s="1" t="str">
        <f>_xlfn.XLOOKUP(I14081,[1]category_mapping!$F$2:$F$19,[1]category_mapping!$G$2:$G$19,E14081)</f>
        <v>health</v>
      </c>
      <c r="L14081" s="1" t="str">
        <f>IF(cleaning_working[[#This Row],[date]]="","Missing","Available")</f>
        <v>Available</v>
      </c>
    </row>
    <row r="14082" spans="1:12" x14ac:dyDescent="0.35">
      <c r="A14082" s="1" t="s">
        <v>13427</v>
      </c>
      <c r="B14082" s="1" t="s">
        <v>873</v>
      </c>
      <c r="C14082" s="3">
        <v>44296</v>
      </c>
      <c r="D14082" s="1" t="s">
        <v>13</v>
      </c>
      <c r="E14082" s="1" t="s">
        <v>24</v>
      </c>
      <c r="F14082" s="1">
        <v>31398</v>
      </c>
      <c r="G14082" s="1" t="s">
        <v>18</v>
      </c>
      <c r="H14082" s="1" t="s">
        <v>19</v>
      </c>
      <c r="I14082" s="1" t="s">
        <v>123</v>
      </c>
      <c r="J14082" s="1" t="str" cm="1">
        <f t="array" ref="J14082">_xlfn.IFS(F14082="","missing",F14082&lt;0,"negative",F14082=0,"zero",AND(F14082&gt;=99999,MOD(F14082,9)=0),"99999 placeholder",AND(F14082&gt;$O$5,D14082="Expense"),"Expense outlier",AND(F14082&gt;$P$5,D14082="Income"),"Income outlier",TRUE,"valid")</f>
        <v>Expense outlier</v>
      </c>
      <c r="K14082" s="1" t="str">
        <f>_xlfn.XLOOKUP(I14082,[1]category_mapping!$F$2:$F$19,[1]category_mapping!$G$2:$G$19,E14082)</f>
        <v>rent</v>
      </c>
      <c r="L14082" s="1" t="str">
        <f>IF(cleaning_working[[#This Row],[date]]="","Missing","Available")</f>
        <v>Available</v>
      </c>
    </row>
    <row r="14083" spans="1:12" x14ac:dyDescent="0.35">
      <c r="A14083" s="1" t="s">
        <v>11996</v>
      </c>
      <c r="B14083" s="1" t="s">
        <v>95</v>
      </c>
      <c r="C14083" s="3">
        <v>45340</v>
      </c>
      <c r="D14083" s="1" t="s">
        <v>13</v>
      </c>
      <c r="E14083" s="1" t="s">
        <v>96</v>
      </c>
      <c r="F14083" s="1">
        <v>8811</v>
      </c>
      <c r="G14083" s="1" t="s">
        <v>40</v>
      </c>
      <c r="H14083" s="1" t="s">
        <v>159</v>
      </c>
      <c r="I14083" s="1" t="s">
        <v>178</v>
      </c>
      <c r="J14083" s="1" t="str" cm="1">
        <f t="array" ref="J14083">_xlfn.IFS(F14083="","missing",F14083&lt;0,"negative",F14083=0,"zero",AND(F14083&gt;=99999,MOD(F14083,9)=0),"99999 placeholder",AND(F14083&gt;$O$5,D14083="Expense"),"Expense outlier",AND(F14083&gt;$P$5,D14083="Income"),"Income outlier",TRUE,"valid")</f>
        <v>valid</v>
      </c>
      <c r="K14083" s="1" t="str">
        <f>_xlfn.XLOOKUP(I14083,[1]category_mapping!$F$2:$F$19,[1]category_mapping!$G$2:$G$19,E14083)</f>
        <v>rent</v>
      </c>
      <c r="L14083" s="1" t="str">
        <f>IF(cleaning_working[[#This Row],[date]]="","Missing","Available")</f>
        <v>Available</v>
      </c>
    </row>
    <row r="14084" spans="1:12" x14ac:dyDescent="0.35">
      <c r="A14084" s="1" t="s">
        <v>5849</v>
      </c>
      <c r="B14084" s="1" t="s">
        <v>95</v>
      </c>
      <c r="C14084" s="3">
        <v>44587</v>
      </c>
      <c r="D14084" s="1" t="s">
        <v>13</v>
      </c>
      <c r="E14084" s="1" t="s">
        <v>24</v>
      </c>
      <c r="F14084" s="1">
        <v>8484</v>
      </c>
      <c r="G14084" s="1" t="s">
        <v>32</v>
      </c>
      <c r="H14084" s="1" t="s">
        <v>26</v>
      </c>
      <c r="I14084" s="1" t="s">
        <v>90</v>
      </c>
      <c r="J14084" s="1" t="str" cm="1">
        <f t="array" ref="J14084">_xlfn.IFS(F14084="","missing",F14084&lt;0,"negative",F14084=0,"zero",AND(F14084&gt;=99999,MOD(F14084,9)=0),"99999 placeholder",AND(F14084&gt;$O$5,D14084="Expense"),"Expense outlier",AND(F14084&gt;$P$5,D14084="Income"),"Income outlier",TRUE,"valid")</f>
        <v>valid</v>
      </c>
      <c r="K14084" s="1" t="str">
        <f>_xlfn.XLOOKUP(I14084,[1]category_mapping!$F$2:$F$19,[1]category_mapping!$G$2:$G$19,E14084)</f>
        <v>rent</v>
      </c>
      <c r="L14084" s="1" t="str">
        <f>IF(cleaning_working[[#This Row],[date]]="","Missing","Available")</f>
        <v>Available</v>
      </c>
    </row>
    <row r="14085" spans="1:12" x14ac:dyDescent="0.35">
      <c r="A14085" s="1" t="s">
        <v>13428</v>
      </c>
      <c r="B14085" s="1" t="s">
        <v>172</v>
      </c>
      <c r="C14085" s="3">
        <v>44352</v>
      </c>
      <c r="D14085" s="1" t="s">
        <v>13</v>
      </c>
      <c r="E14085" s="1" t="s">
        <v>39</v>
      </c>
      <c r="F14085" s="1">
        <v>4576</v>
      </c>
      <c r="G14085" s="1" t="s">
        <v>64</v>
      </c>
      <c r="H14085" s="1" t="s">
        <v>25</v>
      </c>
      <c r="I14085" s="1" t="s">
        <v>272</v>
      </c>
      <c r="J14085" s="1" t="str" cm="1">
        <f t="array" ref="J14085">_xlfn.IFS(F14085="","missing",F14085&lt;0,"negative",F14085=0,"zero",AND(F14085&gt;=99999,MOD(F14085,9)=0),"99999 placeholder",AND(F14085&gt;$O$5,D14085="Expense"),"Expense outlier",AND(F14085&gt;$P$5,D14085="Income"),"Income outlier",TRUE,"valid")</f>
        <v>valid</v>
      </c>
      <c r="K14085" s="1" t="str">
        <f>_xlfn.XLOOKUP(I14085,[1]category_mapping!$F$2:$F$19,[1]category_mapping!$G$2:$G$19,E14085)</f>
        <v>food</v>
      </c>
      <c r="L14085" s="1" t="str">
        <f>IF(cleaning_working[[#This Row],[date]]="","Missing","Available")</f>
        <v>Available</v>
      </c>
    </row>
    <row r="14086" spans="1:12" x14ac:dyDescent="0.35">
      <c r="A14086" s="1" t="s">
        <v>7081</v>
      </c>
      <c r="B14086" s="1" t="s">
        <v>362</v>
      </c>
      <c r="C14086" s="3">
        <v>44794</v>
      </c>
      <c r="D14086" s="1" t="s">
        <v>14</v>
      </c>
      <c r="E14086" s="1" t="s">
        <v>215</v>
      </c>
      <c r="F14086" s="1">
        <v>40839</v>
      </c>
      <c r="G14086" s="1" t="s">
        <v>64</v>
      </c>
      <c r="H14086" s="1" t="s">
        <v>86</v>
      </c>
      <c r="I14086" s="1" t="s">
        <v>120</v>
      </c>
      <c r="J14086" s="1" t="str" cm="1">
        <f t="array" ref="J14086">_xlfn.IFS(F14086="","missing",F14086&lt;0,"negative",F14086=0,"zero",AND(F14086&gt;=99999,MOD(F14086,9)=0),"99999 placeholder",AND(F14086&gt;$O$5,D14086="Expense"),"Expense outlier",AND(F14086&gt;$P$5,D14086="Income"),"Income outlier",TRUE,"valid")</f>
        <v>valid</v>
      </c>
      <c r="K14086" s="1" t="str">
        <f>_xlfn.XLOOKUP(I14086,[1]category_mapping!$F$2:$F$19,[1]category_mapping!$G$2:$G$19,E14086)</f>
        <v>food</v>
      </c>
      <c r="L14086" s="1" t="str">
        <f>IF(cleaning_working[[#This Row],[date]]="","Missing","Available")</f>
        <v>Available</v>
      </c>
    </row>
    <row r="14087" spans="1:12" x14ac:dyDescent="0.35">
      <c r="A14087" s="1" t="s">
        <v>7092</v>
      </c>
      <c r="B14087" s="1" t="s">
        <v>89</v>
      </c>
      <c r="C14087" s="3">
        <v>44762</v>
      </c>
      <c r="D14087" s="1" t="s">
        <v>13</v>
      </c>
      <c r="E14087" s="1" t="s">
        <v>45</v>
      </c>
      <c r="F14087" s="1">
        <v>5201</v>
      </c>
      <c r="G14087" s="1" t="s">
        <v>40</v>
      </c>
      <c r="H14087" s="1" t="s">
        <v>133</v>
      </c>
      <c r="I14087" s="1" t="s">
        <v>123</v>
      </c>
      <c r="J14087" s="1" t="str" cm="1">
        <f t="array" ref="J14087">_xlfn.IFS(F14087="","missing",F14087&lt;0,"negative",F14087=0,"zero",AND(F14087&gt;=99999,MOD(F14087,9)=0),"99999 placeholder",AND(F14087&gt;$O$5,D14087="Expense"),"Expense outlier",AND(F14087&gt;$P$5,D14087="Income"),"Income outlier",TRUE,"valid")</f>
        <v>valid</v>
      </c>
      <c r="K14087" s="1" t="str">
        <f>_xlfn.XLOOKUP(I14087,[1]category_mapping!$F$2:$F$19,[1]category_mapping!$G$2:$G$19,E14087)</f>
        <v>entertainment</v>
      </c>
      <c r="L14087" s="1" t="str">
        <f>IF(cleaning_working[[#This Row],[date]]="","Missing","Available")</f>
        <v>Available</v>
      </c>
    </row>
    <row r="14088" spans="1:12" x14ac:dyDescent="0.35">
      <c r="A14088" s="1" t="s">
        <v>13429</v>
      </c>
      <c r="B14088" s="1" t="s">
        <v>508</v>
      </c>
      <c r="C14088" s="3">
        <v>45124</v>
      </c>
      <c r="D14088" s="1" t="s">
        <v>13</v>
      </c>
      <c r="E14088" s="1" t="s">
        <v>176</v>
      </c>
      <c r="F14088" s="1">
        <v>9682</v>
      </c>
      <c r="G14088" s="1" t="s">
        <v>64</v>
      </c>
      <c r="H14088" s="1" t="s">
        <v>52</v>
      </c>
      <c r="I14088" s="1" t="s">
        <v>90</v>
      </c>
      <c r="J14088" s="1" t="str" cm="1">
        <f t="array" ref="J14088">_xlfn.IFS(F14088="","missing",F14088&lt;0,"negative",F14088=0,"zero",AND(F14088&gt;=99999,MOD(F14088,9)=0),"99999 placeholder",AND(F14088&gt;$O$5,D14088="Expense"),"Expense outlier",AND(F14088&gt;$P$5,D14088="Income"),"Income outlier",TRUE,"valid")</f>
        <v>valid</v>
      </c>
      <c r="K14088" s="1" t="str">
        <f>_xlfn.XLOOKUP(I14088,[1]category_mapping!$F$2:$F$19,[1]category_mapping!$G$2:$G$19,E14088)</f>
        <v>savings</v>
      </c>
      <c r="L14088" s="1" t="str">
        <f>IF(cleaning_working[[#This Row],[date]]="","Missing","Available")</f>
        <v>Available</v>
      </c>
    </row>
    <row r="14089" spans="1:12" x14ac:dyDescent="0.35">
      <c r="A14089" s="1" t="s">
        <v>13430</v>
      </c>
      <c r="B14089" s="1" t="s">
        <v>233</v>
      </c>
      <c r="C14089" s="3">
        <v>45323</v>
      </c>
      <c r="D14089" s="1" t="s">
        <v>13</v>
      </c>
      <c r="E14089" s="1" t="s">
        <v>24</v>
      </c>
      <c r="F14089" s="1">
        <v>1110</v>
      </c>
      <c r="G14089" s="1" t="s">
        <v>40</v>
      </c>
      <c r="H14089" s="1" t="s">
        <v>133</v>
      </c>
      <c r="I14089" s="1" t="s">
        <v>120</v>
      </c>
      <c r="J14089" s="1" t="str" cm="1">
        <f t="array" ref="J14089">_xlfn.IFS(F14089="","missing",F14089&lt;0,"negative",F14089=0,"zero",AND(F14089&gt;=99999,MOD(F14089,9)=0),"99999 placeholder",AND(F14089&gt;$O$5,D14089="Expense"),"Expense outlier",AND(F14089&gt;$P$5,D14089="Income"),"Income outlier",TRUE,"valid")</f>
        <v>valid</v>
      </c>
      <c r="K14089" s="1" t="str">
        <f>_xlfn.XLOOKUP(I14089,[1]category_mapping!$F$2:$F$19,[1]category_mapping!$G$2:$G$19,E14089)</f>
        <v>food</v>
      </c>
      <c r="L14089" s="1" t="str">
        <f>IF(cleaning_working[[#This Row],[date]]="","Missing","Available")</f>
        <v>Available</v>
      </c>
    </row>
    <row r="14090" spans="1:12" x14ac:dyDescent="0.35">
      <c r="A14090" s="1" t="s">
        <v>13431</v>
      </c>
      <c r="B14090" s="1" t="s">
        <v>339</v>
      </c>
      <c r="C14090" s="3">
        <v>44951</v>
      </c>
      <c r="D14090" s="1" t="s">
        <v>14</v>
      </c>
      <c r="E14090" s="1" t="s">
        <v>119</v>
      </c>
      <c r="F14090" s="1">
        <v>15136</v>
      </c>
      <c r="G14090" s="1" t="s">
        <v>18</v>
      </c>
      <c r="H14090" s="1" t="s">
        <v>107</v>
      </c>
      <c r="I14090" s="1" t="s">
        <v>128</v>
      </c>
      <c r="J14090" s="1" t="str" cm="1">
        <f t="array" ref="J14090">_xlfn.IFS(F14090="","missing",F14090&lt;0,"negative",F14090=0,"zero",AND(F14090&gt;=99999,MOD(F14090,9)=0),"99999 placeholder",AND(F14090&gt;$O$5,D14090="Expense"),"Expense outlier",AND(F14090&gt;$P$5,D14090="Income"),"Income outlier",TRUE,"valid")</f>
        <v>valid</v>
      </c>
      <c r="K14090" s="1" t="str">
        <f>_xlfn.XLOOKUP(I14090,[1]category_mapping!$F$2:$F$19,[1]category_mapping!$G$2:$G$19,E14090)</f>
        <v>utilities</v>
      </c>
      <c r="L14090" s="1" t="str">
        <f>IF(cleaning_working[[#This Row],[date]]="","Missing","Available")</f>
        <v>Available</v>
      </c>
    </row>
    <row r="14091" spans="1:12" x14ac:dyDescent="0.35">
      <c r="A14091" s="1" t="s">
        <v>13432</v>
      </c>
      <c r="B14091" s="1" t="s">
        <v>306</v>
      </c>
      <c r="C14091" s="3">
        <v>45206</v>
      </c>
      <c r="D14091" s="1" t="s">
        <v>13</v>
      </c>
      <c r="E14091" s="1" t="s">
        <v>24</v>
      </c>
      <c r="F14091" s="1">
        <v>1387</v>
      </c>
      <c r="G14091" s="1" t="s">
        <v>40</v>
      </c>
      <c r="H14091" s="1" t="s">
        <v>65</v>
      </c>
      <c r="I14091" s="1" t="s">
        <v>27</v>
      </c>
      <c r="J14091" s="1" t="str" cm="1">
        <f t="array" ref="J14091">_xlfn.IFS(F14091="","missing",F14091&lt;0,"negative",F14091=0,"zero",AND(F14091&gt;=99999,MOD(F14091,9)=0),"99999 placeholder",AND(F14091&gt;$O$5,D14091="Expense"),"Expense outlier",AND(F14091&gt;$P$5,D14091="Income"),"Income outlier",TRUE,"valid")</f>
        <v>valid</v>
      </c>
      <c r="K14091" s="1" t="str">
        <f>_xlfn.XLOOKUP(I14091,[1]category_mapping!$F$2:$F$19,[1]category_mapping!$G$2:$G$19,E14091)</f>
        <v>rent</v>
      </c>
      <c r="L14091" s="1" t="str">
        <f>IF(cleaning_working[[#This Row],[date]]="","Missing","Available")</f>
        <v>Available</v>
      </c>
    </row>
    <row r="14092" spans="1:12" x14ac:dyDescent="0.35">
      <c r="A14092" s="1" t="s">
        <v>13433</v>
      </c>
      <c r="B14092" s="1" t="s">
        <v>289</v>
      </c>
      <c r="C14092" s="3">
        <v>44904</v>
      </c>
      <c r="D14092" s="1" t="s">
        <v>13</v>
      </c>
      <c r="E14092" s="1" t="s">
        <v>63</v>
      </c>
      <c r="F14092" s="1">
        <v>1164</v>
      </c>
      <c r="G14092" s="1" t="s">
        <v>18</v>
      </c>
      <c r="H14092" s="1" t="s">
        <v>26</v>
      </c>
      <c r="I14092" s="1" t="s">
        <v>128</v>
      </c>
      <c r="J14092" s="1" t="str" cm="1">
        <f t="array" ref="J14092">_xlfn.IFS(F14092="","missing",F14092&lt;0,"negative",F14092=0,"zero",AND(F14092&gt;=99999,MOD(F14092,9)=0),"99999 placeholder",AND(F14092&gt;$O$5,D14092="Expense"),"Expense outlier",AND(F14092&gt;$P$5,D14092="Income"),"Income outlier",TRUE,"valid")</f>
        <v>valid</v>
      </c>
      <c r="K14092" s="1" t="str">
        <f>_xlfn.XLOOKUP(I14092,[1]category_mapping!$F$2:$F$19,[1]category_mapping!$G$2:$G$19,E14092)</f>
        <v>utilities</v>
      </c>
      <c r="L14092" s="1" t="str">
        <f>IF(cleaning_working[[#This Row],[date]]="","Missing","Available")</f>
        <v>Available</v>
      </c>
    </row>
    <row r="14093" spans="1:12" x14ac:dyDescent="0.35">
      <c r="A14093" s="1" t="s">
        <v>13434</v>
      </c>
      <c r="B14093" s="1" t="s">
        <v>491</v>
      </c>
      <c r="C14093" s="3">
        <v>45039</v>
      </c>
      <c r="D14093" s="1" t="s">
        <v>13</v>
      </c>
      <c r="E14093" s="1" t="s">
        <v>24</v>
      </c>
      <c r="F14093" s="1">
        <v>9192</v>
      </c>
      <c r="G14093" s="1" t="s">
        <v>40</v>
      </c>
      <c r="H14093" s="1" t="s">
        <v>52</v>
      </c>
      <c r="I14093" s="1" t="s">
        <v>71</v>
      </c>
      <c r="J14093" s="1" t="str" cm="1">
        <f t="array" ref="J14093">_xlfn.IFS(F14093="","missing",F14093&lt;0,"negative",F14093=0,"zero",AND(F14093&gt;=99999,MOD(F14093,9)=0),"99999 placeholder",AND(F14093&gt;$O$5,D14093="Expense"),"Expense outlier",AND(F14093&gt;$P$5,D14093="Income"),"Income outlier",TRUE,"valid")</f>
        <v>valid</v>
      </c>
      <c r="K14093" s="1" t="str">
        <f>_xlfn.XLOOKUP(I14093,[1]category_mapping!$F$2:$F$19,[1]category_mapping!$G$2:$G$19,E14093)</f>
        <v>health</v>
      </c>
      <c r="L14093" s="1" t="str">
        <f>IF(cleaning_working[[#This Row],[date]]="","Missing","Available")</f>
        <v>Available</v>
      </c>
    </row>
    <row r="14094" spans="1:12" x14ac:dyDescent="0.35">
      <c r="A14094" s="1" t="s">
        <v>13435</v>
      </c>
      <c r="B14094" s="1" t="s">
        <v>51</v>
      </c>
      <c r="C14094" s="3">
        <v>45293</v>
      </c>
      <c r="D14094" s="1" t="s">
        <v>13</v>
      </c>
      <c r="E14094" s="1" t="s">
        <v>24</v>
      </c>
      <c r="F14094" s="1">
        <v>17210</v>
      </c>
      <c r="G14094" s="1" t="s">
        <v>18</v>
      </c>
      <c r="H14094" s="1" t="s">
        <v>65</v>
      </c>
      <c r="I14094" s="1" t="s">
        <v>20</v>
      </c>
      <c r="J14094" s="1" t="str" cm="1">
        <f t="array" ref="J14094">_xlfn.IFS(F14094="","missing",F14094&lt;0,"negative",F14094=0,"zero",AND(F14094&gt;=99999,MOD(F14094,9)=0),"99999 placeholder",AND(F14094&gt;$O$5,D14094="Expense"),"Expense outlier",AND(F14094&gt;$P$5,D14094="Income"),"Income outlier",TRUE,"valid")</f>
        <v>Expense outlier</v>
      </c>
      <c r="K14094" s="1" t="str">
        <f>_xlfn.XLOOKUP(I14094,[1]category_mapping!$F$2:$F$19,[1]category_mapping!$G$2:$G$19,E14094)</f>
        <v>entertainment</v>
      </c>
      <c r="L14094" s="1" t="str">
        <f>IF(cleaning_working[[#This Row],[date]]="","Missing","Available")</f>
        <v>Available</v>
      </c>
    </row>
    <row r="14095" spans="1:12" x14ac:dyDescent="0.35">
      <c r="A14095" s="1" t="s">
        <v>13436</v>
      </c>
      <c r="B14095" s="1" t="s">
        <v>79</v>
      </c>
      <c r="C14095" s="3">
        <v>45213</v>
      </c>
      <c r="D14095" s="1" t="s">
        <v>13</v>
      </c>
      <c r="E14095" s="1" t="s">
        <v>39</v>
      </c>
      <c r="F14095" s="1">
        <v>4729</v>
      </c>
      <c r="G14095" s="1" t="s">
        <v>32</v>
      </c>
      <c r="H14095" s="1" t="s">
        <v>133</v>
      </c>
      <c r="J14095" s="1" t="str" cm="1">
        <f t="array" ref="J14095">_xlfn.IFS(F14095="","missing",F14095&lt;0,"negative",F14095=0,"zero",AND(F14095&gt;=99999,MOD(F14095,9)=0),"99999 placeholder",AND(F14095&gt;$O$5,D14095="Expense"),"Expense outlier",AND(F14095&gt;$P$5,D14095="Income"),"Income outlier",TRUE,"valid")</f>
        <v>valid</v>
      </c>
      <c r="K14095" s="1" t="str">
        <f>_xlfn.XLOOKUP(I14095,[1]category_mapping!$F$2:$F$19,[1]category_mapping!$G$2:$G$19,E14095)</f>
        <v>food</v>
      </c>
      <c r="L14095" s="1" t="str">
        <f>IF(cleaning_working[[#This Row],[date]]="","Missing","Available")</f>
        <v>Available</v>
      </c>
    </row>
    <row r="14096" spans="1:12" x14ac:dyDescent="0.35">
      <c r="A14096" s="1" t="s">
        <v>13437</v>
      </c>
      <c r="B14096" s="1" t="s">
        <v>202</v>
      </c>
      <c r="C14096" s="3">
        <v>44555</v>
      </c>
      <c r="D14096" s="1" t="s">
        <v>13</v>
      </c>
      <c r="E14096" s="1" t="s">
        <v>96</v>
      </c>
      <c r="F14096" s="1">
        <v>7777</v>
      </c>
      <c r="G14096" s="1" t="s">
        <v>18</v>
      </c>
      <c r="H14096" s="1" t="s">
        <v>83</v>
      </c>
      <c r="J14096" s="1" t="str" cm="1">
        <f t="array" ref="J14096">_xlfn.IFS(F14096="","missing",F14096&lt;0,"negative",F14096=0,"zero",AND(F14096&gt;=99999,MOD(F14096,9)=0),"99999 placeholder",AND(F14096&gt;$O$5,D14096="Expense"),"Expense outlier",AND(F14096&gt;$P$5,D14096="Income"),"Income outlier",TRUE,"valid")</f>
        <v>valid</v>
      </c>
      <c r="K14096" s="1" t="str">
        <f>_xlfn.XLOOKUP(I14096,[1]category_mapping!$F$2:$F$19,[1]category_mapping!$G$2:$G$19,E14096)</f>
        <v>travel</v>
      </c>
      <c r="L14096" s="1" t="str">
        <f>IF(cleaning_working[[#This Row],[date]]="","Missing","Available")</f>
        <v>Available</v>
      </c>
    </row>
    <row r="14097" spans="1:12" x14ac:dyDescent="0.35">
      <c r="A14097" s="1" t="s">
        <v>13438</v>
      </c>
      <c r="B14097" s="1" t="s">
        <v>247</v>
      </c>
      <c r="C14097" s="3">
        <v>45175</v>
      </c>
      <c r="D14097" s="1" t="s">
        <v>13</v>
      </c>
      <c r="E14097" s="1" t="s">
        <v>39</v>
      </c>
      <c r="F14097" s="1">
        <v>3446</v>
      </c>
      <c r="G14097" s="1" t="s">
        <v>25</v>
      </c>
      <c r="H14097" s="1" t="s">
        <v>86</v>
      </c>
      <c r="I14097" s="1" t="s">
        <v>87</v>
      </c>
      <c r="J14097" s="1" t="str" cm="1">
        <f t="array" ref="J14097">_xlfn.IFS(F14097="","missing",F14097&lt;0,"negative",F14097=0,"zero",AND(F14097&gt;=99999,MOD(F14097,9)=0),"99999 placeholder",AND(F14097&gt;$O$5,D14097="Expense"),"Expense outlier",AND(F14097&gt;$P$5,D14097="Income"),"Income outlier",TRUE,"valid")</f>
        <v>valid</v>
      </c>
      <c r="K14097" s="1" t="str">
        <f>_xlfn.XLOOKUP(I14097,[1]category_mapping!$F$2:$F$19,[1]category_mapping!$G$2:$G$19,E14097)</f>
        <v>food</v>
      </c>
      <c r="L14097" s="1" t="str">
        <f>IF(cleaning_working[[#This Row],[date]]="","Missing","Available")</f>
        <v>Available</v>
      </c>
    </row>
    <row r="14098" spans="1:12" x14ac:dyDescent="0.35">
      <c r="A14098" s="1" t="s">
        <v>13439</v>
      </c>
      <c r="B14098" s="1" t="s">
        <v>200</v>
      </c>
      <c r="C14098" s="3">
        <v>44588</v>
      </c>
      <c r="D14098" s="1" t="s">
        <v>13</v>
      </c>
      <c r="E14098" s="1" t="s">
        <v>63</v>
      </c>
      <c r="F14098" s="1">
        <v>2820</v>
      </c>
      <c r="G14098" s="1" t="s">
        <v>25</v>
      </c>
      <c r="H14098" s="1" t="s">
        <v>159</v>
      </c>
      <c r="I14098" s="1" t="s">
        <v>170</v>
      </c>
      <c r="J14098" s="1" t="str" cm="1">
        <f t="array" ref="J14098">_xlfn.IFS(F14098="","missing",F14098&lt;0,"negative",F14098=0,"zero",AND(F14098&gt;=99999,MOD(F14098,9)=0),"99999 placeholder",AND(F14098&gt;$O$5,D14098="Expense"),"Expense outlier",AND(F14098&gt;$P$5,D14098="Income"),"Income outlier",TRUE,"valid")</f>
        <v>valid</v>
      </c>
      <c r="K14098" s="1" t="str">
        <f>_xlfn.XLOOKUP(I14098,[1]category_mapping!$F$2:$F$19,[1]category_mapping!$G$2:$G$19,E14098)</f>
        <v>health</v>
      </c>
      <c r="L14098" s="1" t="str">
        <f>IF(cleaning_working[[#This Row],[date]]="","Missing","Available")</f>
        <v>Available</v>
      </c>
    </row>
    <row r="14099" spans="1:12" x14ac:dyDescent="0.35">
      <c r="A14099" s="1" t="s">
        <v>13440</v>
      </c>
      <c r="B14099" s="1" t="s">
        <v>1044</v>
      </c>
      <c r="C14099" s="3">
        <v>45372</v>
      </c>
      <c r="D14099" s="1" t="s">
        <v>13</v>
      </c>
      <c r="E14099" s="1" t="s">
        <v>96</v>
      </c>
      <c r="F14099" s="1">
        <v>176</v>
      </c>
      <c r="G14099" s="1" t="s">
        <v>40</v>
      </c>
      <c r="H14099" s="1" t="s">
        <v>86</v>
      </c>
      <c r="I14099" s="1" t="s">
        <v>71</v>
      </c>
      <c r="J14099" s="1" t="str" cm="1">
        <f t="array" ref="J14099">_xlfn.IFS(F14099="","missing",F14099&lt;0,"negative",F14099=0,"zero",AND(F14099&gt;=99999,MOD(F14099,9)=0),"99999 placeholder",AND(F14099&gt;$O$5,D14099="Expense"),"Expense outlier",AND(F14099&gt;$P$5,D14099="Income"),"Income outlier",TRUE,"valid")</f>
        <v>valid</v>
      </c>
      <c r="K14099" s="1" t="str">
        <f>_xlfn.XLOOKUP(I14099,[1]category_mapping!$F$2:$F$19,[1]category_mapping!$G$2:$G$19,E14099)</f>
        <v>health</v>
      </c>
      <c r="L14099" s="1" t="str">
        <f>IF(cleaning_working[[#This Row],[date]]="","Missing","Available")</f>
        <v>Available</v>
      </c>
    </row>
    <row r="14100" spans="1:12" x14ac:dyDescent="0.35">
      <c r="A14100" s="1" t="s">
        <v>13441</v>
      </c>
      <c r="B14100" s="1" t="s">
        <v>593</v>
      </c>
      <c r="C14100" s="3">
        <v>44794</v>
      </c>
      <c r="D14100" s="1" t="s">
        <v>13</v>
      </c>
      <c r="E14100" s="1" t="s">
        <v>104</v>
      </c>
      <c r="F14100" s="1">
        <v>6665</v>
      </c>
      <c r="G14100" s="1" t="s">
        <v>32</v>
      </c>
      <c r="H14100" s="1" t="s">
        <v>19</v>
      </c>
      <c r="I14100" s="1" t="s">
        <v>20</v>
      </c>
      <c r="J14100" s="1" t="str" cm="1">
        <f t="array" ref="J14100">_xlfn.IFS(F14100="","missing",F14100&lt;0,"negative",F14100=0,"zero",AND(F14100&gt;=99999,MOD(F14100,9)=0),"99999 placeholder",AND(F14100&gt;$O$5,D14100="Expense"),"Expense outlier",AND(F14100&gt;$P$5,D14100="Income"),"Income outlier",TRUE,"valid")</f>
        <v>valid</v>
      </c>
      <c r="K14100" s="1" t="str">
        <f>_xlfn.XLOOKUP(I14100,[1]category_mapping!$F$2:$F$19,[1]category_mapping!$G$2:$G$19,E14100)</f>
        <v>entertainment</v>
      </c>
      <c r="L14100" s="1" t="str">
        <f>IF(cleaning_working[[#This Row],[date]]="","Missing","Available")</f>
        <v>Available</v>
      </c>
    </row>
    <row r="14101" spans="1:12" x14ac:dyDescent="0.35">
      <c r="A14101" s="1" t="s">
        <v>13442</v>
      </c>
      <c r="B14101" s="1" t="s">
        <v>132</v>
      </c>
      <c r="C14101" s="3">
        <v>44954</v>
      </c>
      <c r="D14101" s="1" t="s">
        <v>13</v>
      </c>
      <c r="E14101" s="1" t="s">
        <v>39</v>
      </c>
      <c r="F14101" s="1">
        <v>8415</v>
      </c>
      <c r="G14101" s="1" t="s">
        <v>40</v>
      </c>
      <c r="H14101" s="1" t="s">
        <v>26</v>
      </c>
      <c r="I14101" s="1" t="s">
        <v>272</v>
      </c>
      <c r="J14101" s="1" t="str" cm="1">
        <f t="array" ref="J14101">_xlfn.IFS(F14101="","missing",F14101&lt;0,"negative",F14101=0,"zero",AND(F14101&gt;=99999,MOD(F14101,9)=0),"99999 placeholder",AND(F14101&gt;$O$5,D14101="Expense"),"Expense outlier",AND(F14101&gt;$P$5,D14101="Income"),"Income outlier",TRUE,"valid")</f>
        <v>valid</v>
      </c>
      <c r="K14101" s="1" t="str">
        <f>_xlfn.XLOOKUP(I14101,[1]category_mapping!$F$2:$F$19,[1]category_mapping!$G$2:$G$19,E14101)</f>
        <v>food</v>
      </c>
      <c r="L14101" s="1" t="str">
        <f>IF(cleaning_working[[#This Row],[date]]="","Missing","Available")</f>
        <v>Available</v>
      </c>
    </row>
    <row r="14102" spans="1:12" x14ac:dyDescent="0.35">
      <c r="A14102" s="1" t="s">
        <v>13443</v>
      </c>
      <c r="B14102" s="1" t="s">
        <v>887</v>
      </c>
      <c r="C14102" s="3">
        <v>45191</v>
      </c>
      <c r="D14102" s="1" t="s">
        <v>13</v>
      </c>
      <c r="E14102" s="1" t="s">
        <v>39</v>
      </c>
      <c r="F14102" s="1">
        <v>3064</v>
      </c>
      <c r="G14102" s="1" t="s">
        <v>18</v>
      </c>
      <c r="H14102" s="1" t="s">
        <v>26</v>
      </c>
      <c r="I14102" s="1" t="s">
        <v>46</v>
      </c>
      <c r="J14102" s="1" t="str" cm="1">
        <f t="array" ref="J14102">_xlfn.IFS(F14102="","missing",F14102&lt;0,"negative",F14102=0,"zero",AND(F14102&gt;=99999,MOD(F14102,9)=0),"99999 placeholder",AND(F14102&gt;$O$5,D14102="Expense"),"Expense outlier",AND(F14102&gt;$P$5,D14102="Income"),"Income outlier",TRUE,"valid")</f>
        <v>valid</v>
      </c>
      <c r="K14102" s="1" t="str">
        <f>_xlfn.XLOOKUP(I14102,[1]category_mapping!$F$2:$F$19,[1]category_mapping!$G$2:$G$19,E14102)</f>
        <v>food</v>
      </c>
      <c r="L14102" s="1" t="str">
        <f>IF(cleaning_working[[#This Row],[date]]="","Missing","Available")</f>
        <v>Available</v>
      </c>
    </row>
    <row r="14103" spans="1:12" x14ac:dyDescent="0.35">
      <c r="A14103" s="1" t="s">
        <v>13444</v>
      </c>
      <c r="B14103" s="1" t="s">
        <v>416</v>
      </c>
      <c r="C14103" s="3">
        <v>45474</v>
      </c>
      <c r="D14103" s="1" t="s">
        <v>13</v>
      </c>
      <c r="E14103" s="1" t="s">
        <v>96</v>
      </c>
      <c r="F14103" s="1">
        <v>6442</v>
      </c>
      <c r="G14103" s="1" t="s">
        <v>25</v>
      </c>
      <c r="H14103" s="1" t="s">
        <v>83</v>
      </c>
      <c r="I14103" s="1" t="s">
        <v>49</v>
      </c>
      <c r="J14103" s="1" t="str" cm="1">
        <f t="array" ref="J14103">_xlfn.IFS(F14103="","missing",F14103&lt;0,"negative",F14103=0,"zero",AND(F14103&gt;=99999,MOD(F14103,9)=0),"99999 placeholder",AND(F14103&gt;$O$5,D14103="Expense"),"Expense outlier",AND(F14103&gt;$P$5,D14103="Income"),"Income outlier",TRUE,"valid")</f>
        <v>valid</v>
      </c>
      <c r="K14103" s="1" t="str">
        <f>_xlfn.XLOOKUP(I14103,[1]category_mapping!$F$2:$F$19,[1]category_mapping!$G$2:$G$19,E14103)</f>
        <v>travel</v>
      </c>
      <c r="L14103" s="1" t="str">
        <f>IF(cleaning_working[[#This Row],[date]]="","Missing","Available")</f>
        <v>Available</v>
      </c>
    </row>
    <row r="14104" spans="1:12" x14ac:dyDescent="0.35">
      <c r="A14104" s="1" t="s">
        <v>13445</v>
      </c>
      <c r="B14104" s="1" t="s">
        <v>303</v>
      </c>
      <c r="C14104" s="3">
        <v>44523</v>
      </c>
      <c r="D14104" s="1" t="s">
        <v>14</v>
      </c>
      <c r="E14104" s="1" t="s">
        <v>31</v>
      </c>
      <c r="F14104" s="1">
        <v>75366</v>
      </c>
      <c r="G14104" s="1" t="s">
        <v>40</v>
      </c>
      <c r="H14104" s="1" t="s">
        <v>26</v>
      </c>
      <c r="I14104" s="1" t="s">
        <v>90</v>
      </c>
      <c r="J14104" s="1" t="str" cm="1">
        <f t="array" ref="J14104">_xlfn.IFS(F14104="","missing",F14104&lt;0,"negative",F14104=0,"zero",AND(F14104&gt;=99999,MOD(F14104,9)=0),"99999 placeholder",AND(F14104&gt;$O$5,D14104="Expense"),"Expense outlier",AND(F14104&gt;$P$5,D14104="Income"),"Income outlier",TRUE,"valid")</f>
        <v>valid</v>
      </c>
      <c r="K14104" s="1" t="str">
        <f>_xlfn.XLOOKUP(I14104,[1]category_mapping!$F$2:$F$19,[1]category_mapping!$G$2:$G$19,E14104)</f>
        <v>freelance</v>
      </c>
      <c r="L14104" s="1" t="str">
        <f>IF(cleaning_working[[#This Row],[date]]="","Missing","Available")</f>
        <v>Available</v>
      </c>
    </row>
    <row r="14105" spans="1:12" x14ac:dyDescent="0.35">
      <c r="A14105" s="1" t="s">
        <v>13446</v>
      </c>
      <c r="B14105" s="1" t="s">
        <v>414</v>
      </c>
      <c r="C14105" s="3">
        <v>45576</v>
      </c>
      <c r="D14105" s="1" t="s">
        <v>14</v>
      </c>
      <c r="E14105" s="1" t="s">
        <v>119</v>
      </c>
      <c r="F14105" s="1">
        <v>12561</v>
      </c>
      <c r="G14105" s="1" t="s">
        <v>32</v>
      </c>
      <c r="H14105" s="1" t="s">
        <v>86</v>
      </c>
      <c r="I14105" s="1" t="s">
        <v>170</v>
      </c>
      <c r="J14105" s="1" t="str" cm="1">
        <f t="array" ref="J14105">_xlfn.IFS(F14105="","missing",F14105&lt;0,"negative",F14105=0,"zero",AND(F14105&gt;=99999,MOD(F14105,9)=0),"99999 placeholder",AND(F14105&gt;$O$5,D14105="Expense"),"Expense outlier",AND(F14105&gt;$P$5,D14105="Income"),"Income outlier",TRUE,"valid")</f>
        <v>valid</v>
      </c>
      <c r="K14105" s="1" t="str">
        <f>_xlfn.XLOOKUP(I14105,[1]category_mapping!$F$2:$F$19,[1]category_mapping!$G$2:$G$19,E14105)</f>
        <v>health</v>
      </c>
      <c r="L14105" s="1" t="str">
        <f>IF(cleaning_working[[#This Row],[date]]="","Missing","Available")</f>
        <v>Available</v>
      </c>
    </row>
    <row r="14106" spans="1:12" x14ac:dyDescent="0.35">
      <c r="A14106" s="1" t="s">
        <v>13447</v>
      </c>
      <c r="B14106" s="1" t="s">
        <v>103</v>
      </c>
      <c r="C14106" s="3">
        <v>45122</v>
      </c>
      <c r="D14106" s="1" t="s">
        <v>14</v>
      </c>
      <c r="E14106" s="1" t="s">
        <v>57</v>
      </c>
      <c r="F14106" s="1">
        <v>52836</v>
      </c>
      <c r="G14106" s="1" t="s">
        <v>18</v>
      </c>
      <c r="H14106" s="1" t="s">
        <v>159</v>
      </c>
      <c r="I14106" s="1" t="s">
        <v>66</v>
      </c>
      <c r="J14106" s="1" t="str" cm="1">
        <f t="array" ref="J14106">_xlfn.IFS(F14106="","missing",F14106&lt;0,"negative",F14106=0,"zero",AND(F14106&gt;=99999,MOD(F14106,9)=0),"99999 placeholder",AND(F14106&gt;$O$5,D14106="Expense"),"Expense outlier",AND(F14106&gt;$P$5,D14106="Income"),"Income outlier",TRUE,"valid")</f>
        <v>valid</v>
      </c>
      <c r="K14106" s="1" t="str">
        <f>_xlfn.XLOOKUP(I14106,[1]category_mapping!$F$2:$F$19,[1]category_mapping!$G$2:$G$19,E14106)</f>
        <v>food</v>
      </c>
      <c r="L14106" s="1" t="str">
        <f>IF(cleaning_working[[#This Row],[date]]="","Missing","Available")</f>
        <v>Available</v>
      </c>
    </row>
    <row r="14107" spans="1:12" x14ac:dyDescent="0.35">
      <c r="A14107" s="1" t="s">
        <v>13448</v>
      </c>
      <c r="B14107" s="1" t="s">
        <v>790</v>
      </c>
      <c r="C14107" s="3">
        <v>45277</v>
      </c>
      <c r="D14107" s="1" t="s">
        <v>14</v>
      </c>
      <c r="E14107" s="1" t="s">
        <v>31</v>
      </c>
      <c r="F14107" s="1">
        <v>79600</v>
      </c>
      <c r="G14107" s="1" t="s">
        <v>40</v>
      </c>
      <c r="H14107" s="1" t="s">
        <v>52</v>
      </c>
      <c r="I14107" s="1" t="s">
        <v>41</v>
      </c>
      <c r="J14107" s="1" t="str" cm="1">
        <f t="array" ref="J14107">_xlfn.IFS(F14107="","missing",F14107&lt;0,"negative",F14107=0,"zero",AND(F14107&gt;=99999,MOD(F14107,9)=0),"99999 placeholder",AND(F14107&gt;$O$5,D14107="Expense"),"Expense outlier",AND(F14107&gt;$P$5,D14107="Income"),"Income outlier",TRUE,"valid")</f>
        <v>valid</v>
      </c>
      <c r="K14107" s="1" t="str">
        <f>_xlfn.XLOOKUP(I14107,[1]category_mapping!$F$2:$F$19,[1]category_mapping!$G$2:$G$19,E14107)</f>
        <v>utilities</v>
      </c>
      <c r="L14107" s="1" t="str">
        <f>IF(cleaning_working[[#This Row],[date]]="","Missing","Available")</f>
        <v>Available</v>
      </c>
    </row>
    <row r="14108" spans="1:12" x14ac:dyDescent="0.35">
      <c r="A14108" s="1" t="s">
        <v>13449</v>
      </c>
      <c r="B14108" s="1" t="s">
        <v>510</v>
      </c>
      <c r="C14108" s="3">
        <v>44985</v>
      </c>
      <c r="D14108" s="1" t="s">
        <v>13</v>
      </c>
      <c r="E14108" s="1" t="s">
        <v>63</v>
      </c>
      <c r="F14108" s="1">
        <v>6428</v>
      </c>
      <c r="G14108" s="1" t="s">
        <v>40</v>
      </c>
      <c r="H14108" s="1" t="s">
        <v>33</v>
      </c>
      <c r="I14108" s="1" t="s">
        <v>194</v>
      </c>
      <c r="J14108" s="1" t="str" cm="1">
        <f t="array" ref="J14108">_xlfn.IFS(F14108="","missing",F14108&lt;0,"negative",F14108=0,"zero",AND(F14108&gt;=99999,MOD(F14108,9)=0),"99999 placeholder",AND(F14108&gt;$O$5,D14108="Expense"),"Expense outlier",AND(F14108&gt;$P$5,D14108="Income"),"Income outlier",TRUE,"valid")</f>
        <v>valid</v>
      </c>
      <c r="K14108" s="1" t="str">
        <f>_xlfn.XLOOKUP(I14108,[1]category_mapping!$F$2:$F$19,[1]category_mapping!$G$2:$G$19,E14108)</f>
        <v>travel</v>
      </c>
      <c r="L14108" s="1" t="str">
        <f>IF(cleaning_working[[#This Row],[date]]="","Missing","Available")</f>
        <v>Available</v>
      </c>
    </row>
    <row r="14109" spans="1:12" x14ac:dyDescent="0.35">
      <c r="A14109" s="1" t="s">
        <v>13450</v>
      </c>
      <c r="B14109" s="1" t="s">
        <v>277</v>
      </c>
      <c r="C14109" s="3">
        <v>45323</v>
      </c>
      <c r="D14109" s="1" t="s">
        <v>13</v>
      </c>
      <c r="E14109" s="1" t="s">
        <v>24</v>
      </c>
      <c r="F14109" s="1">
        <v>8558</v>
      </c>
      <c r="G14109" s="1" t="s">
        <v>64</v>
      </c>
      <c r="H14109" s="1" t="s">
        <v>86</v>
      </c>
      <c r="I14109" s="1" t="s">
        <v>134</v>
      </c>
      <c r="J14109" s="1" t="str" cm="1">
        <f t="array" ref="J14109">_xlfn.IFS(F14109="","missing",F14109&lt;0,"negative",F14109=0,"zero",AND(F14109&gt;=99999,MOD(F14109,9)=0),"99999 placeholder",AND(F14109&gt;$O$5,D14109="Expense"),"Expense outlier",AND(F14109&gt;$P$5,D14109="Income"),"Income outlier",TRUE,"valid")</f>
        <v>valid</v>
      </c>
      <c r="K14109" s="1" t="str">
        <f>_xlfn.XLOOKUP(I14109,[1]category_mapping!$F$2:$F$19,[1]category_mapping!$G$2:$G$19,E14109)</f>
        <v>education</v>
      </c>
      <c r="L14109" s="1" t="str">
        <f>IF(cleaning_working[[#This Row],[date]]="","Missing","Available")</f>
        <v>Available</v>
      </c>
    </row>
    <row r="14110" spans="1:12" x14ac:dyDescent="0.35">
      <c r="A14110" s="1" t="s">
        <v>13451</v>
      </c>
      <c r="B14110" s="1" t="s">
        <v>372</v>
      </c>
      <c r="C14110" s="3">
        <v>45465</v>
      </c>
      <c r="D14110" s="1" t="s">
        <v>13</v>
      </c>
      <c r="E14110" s="1" t="s">
        <v>45</v>
      </c>
      <c r="F14110" s="1">
        <v>8081</v>
      </c>
      <c r="G14110" s="1" t="s">
        <v>25</v>
      </c>
      <c r="H14110" s="1" t="s">
        <v>25</v>
      </c>
      <c r="I14110" s="1" t="s">
        <v>49</v>
      </c>
      <c r="J14110" s="1" t="str" cm="1">
        <f t="array" ref="J14110">_xlfn.IFS(F14110="","missing",F14110&lt;0,"negative",F14110=0,"zero",AND(F14110&gt;=99999,MOD(F14110,9)=0),"99999 placeholder",AND(F14110&gt;$O$5,D14110="Expense"),"Expense outlier",AND(F14110&gt;$P$5,D14110="Income"),"Income outlier",TRUE,"valid")</f>
        <v>valid</v>
      </c>
      <c r="K14110" s="1" t="str">
        <f>_xlfn.XLOOKUP(I14110,[1]category_mapping!$F$2:$F$19,[1]category_mapping!$G$2:$G$19,E14110)</f>
        <v>entertainment</v>
      </c>
      <c r="L14110" s="1" t="str">
        <f>IF(cleaning_working[[#This Row],[date]]="","Missing","Available")</f>
        <v>Available</v>
      </c>
    </row>
    <row r="14111" spans="1:12" x14ac:dyDescent="0.35">
      <c r="A14111" s="1" t="s">
        <v>13452</v>
      </c>
      <c r="B14111" s="1" t="s">
        <v>372</v>
      </c>
      <c r="C14111" s="3">
        <v>44715</v>
      </c>
      <c r="D14111" s="1" t="s">
        <v>13</v>
      </c>
      <c r="E14111" s="1" t="s">
        <v>63</v>
      </c>
      <c r="F14111" s="1">
        <v>2380</v>
      </c>
      <c r="G14111" s="1" t="s">
        <v>40</v>
      </c>
      <c r="H14111" s="1" t="s">
        <v>25</v>
      </c>
      <c r="I14111" s="1" t="s">
        <v>49</v>
      </c>
      <c r="J14111" s="1" t="str" cm="1">
        <f t="array" ref="J14111">_xlfn.IFS(F14111="","missing",F14111&lt;0,"negative",F14111=0,"zero",AND(F14111&gt;=99999,MOD(F14111,9)=0),"99999 placeholder",AND(F14111&gt;$O$5,D14111="Expense"),"Expense outlier",AND(F14111&gt;$P$5,D14111="Income"),"Income outlier",TRUE,"valid")</f>
        <v>valid</v>
      </c>
      <c r="K14111" s="1" t="str">
        <f>_xlfn.XLOOKUP(I14111,[1]category_mapping!$F$2:$F$19,[1]category_mapping!$G$2:$G$19,E14111)</f>
        <v>utilities</v>
      </c>
      <c r="L14111" s="1" t="str">
        <f>IF(cleaning_working[[#This Row],[date]]="","Missing","Available")</f>
        <v>Available</v>
      </c>
    </row>
    <row r="14112" spans="1:12" x14ac:dyDescent="0.35">
      <c r="A14112" s="1" t="s">
        <v>13453</v>
      </c>
      <c r="B14112" s="1" t="s">
        <v>208</v>
      </c>
      <c r="C14112" s="3">
        <v>44778</v>
      </c>
      <c r="D14112" s="1" t="s">
        <v>13</v>
      </c>
      <c r="E14112" s="1" t="s">
        <v>96</v>
      </c>
      <c r="F14112" s="1">
        <v>5101</v>
      </c>
      <c r="G14112" s="1" t="s">
        <v>32</v>
      </c>
      <c r="H14112" s="1" t="s">
        <v>25</v>
      </c>
      <c r="J14112" s="1" t="str" cm="1">
        <f t="array" ref="J14112">_xlfn.IFS(F14112="","missing",F14112&lt;0,"negative",F14112=0,"zero",AND(F14112&gt;=99999,MOD(F14112,9)=0),"99999 placeholder",AND(F14112&gt;$O$5,D14112="Expense"),"Expense outlier",AND(F14112&gt;$P$5,D14112="Income"),"Income outlier",TRUE,"valid")</f>
        <v>valid</v>
      </c>
      <c r="K14112" s="1" t="str">
        <f>_xlfn.XLOOKUP(I14112,[1]category_mapping!$F$2:$F$19,[1]category_mapping!$G$2:$G$19,E14112)</f>
        <v>travel</v>
      </c>
      <c r="L14112" s="1" t="str">
        <f>IF(cleaning_working[[#This Row],[date]]="","Missing","Available")</f>
        <v>Available</v>
      </c>
    </row>
    <row r="14113" spans="1:12" x14ac:dyDescent="0.35">
      <c r="A14113" s="1" t="s">
        <v>13454</v>
      </c>
      <c r="B14113" s="1" t="s">
        <v>274</v>
      </c>
      <c r="C14113" s="3">
        <v>44253</v>
      </c>
      <c r="D14113" s="1" t="s">
        <v>13</v>
      </c>
      <c r="E14113" s="1" t="s">
        <v>24</v>
      </c>
      <c r="F14113" s="1">
        <v>38654</v>
      </c>
      <c r="G14113" s="1" t="s">
        <v>18</v>
      </c>
      <c r="H14113" s="1" t="s">
        <v>33</v>
      </c>
      <c r="I14113" s="1" t="s">
        <v>66</v>
      </c>
      <c r="J14113" s="1" t="str" cm="1">
        <f t="array" ref="J14113">_xlfn.IFS(F14113="","missing",F14113&lt;0,"negative",F14113=0,"zero",AND(F14113&gt;=99999,MOD(F14113,9)=0),"99999 placeholder",AND(F14113&gt;$O$5,D14113="Expense"),"Expense outlier",AND(F14113&gt;$P$5,D14113="Income"),"Income outlier",TRUE,"valid")</f>
        <v>Expense outlier</v>
      </c>
      <c r="K14113" s="1" t="str">
        <f>_xlfn.XLOOKUP(I14113,[1]category_mapping!$F$2:$F$19,[1]category_mapping!$G$2:$G$19,E14113)</f>
        <v>food</v>
      </c>
      <c r="L14113" s="1" t="str">
        <f>IF(cleaning_working[[#This Row],[date]]="","Missing","Available")</f>
        <v>Available</v>
      </c>
    </row>
    <row r="14114" spans="1:12" x14ac:dyDescent="0.35">
      <c r="A14114" s="1" t="s">
        <v>13455</v>
      </c>
      <c r="B14114" s="1" t="s">
        <v>484</v>
      </c>
      <c r="C14114" s="3">
        <v>45359</v>
      </c>
      <c r="D14114" s="1" t="s">
        <v>13</v>
      </c>
      <c r="E14114" s="1" t="s">
        <v>24</v>
      </c>
      <c r="F14114" s="1">
        <v>9837</v>
      </c>
      <c r="G14114" s="1" t="s">
        <v>18</v>
      </c>
      <c r="H14114" s="1" t="s">
        <v>107</v>
      </c>
      <c r="I14114" s="1" t="s">
        <v>128</v>
      </c>
      <c r="J14114" s="1" t="str" cm="1">
        <f t="array" ref="J14114">_xlfn.IFS(F14114="","missing",F14114&lt;0,"negative",F14114=0,"zero",AND(F14114&gt;=99999,MOD(F14114,9)=0),"99999 placeholder",AND(F14114&gt;$O$5,D14114="Expense"),"Expense outlier",AND(F14114&gt;$P$5,D14114="Income"),"Income outlier",TRUE,"valid")</f>
        <v>valid</v>
      </c>
      <c r="K14114" s="1" t="str">
        <f>_xlfn.XLOOKUP(I14114,[1]category_mapping!$F$2:$F$19,[1]category_mapping!$G$2:$G$19,E14114)</f>
        <v>utilities</v>
      </c>
      <c r="L14114" s="1" t="str">
        <f>IF(cleaning_working[[#This Row],[date]]="","Missing","Available")</f>
        <v>Available</v>
      </c>
    </row>
    <row r="14115" spans="1:12" x14ac:dyDescent="0.35">
      <c r="A14115" s="1" t="s">
        <v>3307</v>
      </c>
      <c r="B14115" s="1" t="s">
        <v>184</v>
      </c>
      <c r="C14115" s="3">
        <v>44370</v>
      </c>
      <c r="D14115" s="1" t="s">
        <v>13</v>
      </c>
      <c r="E14115" s="1" t="s">
        <v>39</v>
      </c>
      <c r="F14115" s="1">
        <v>3146</v>
      </c>
      <c r="G14115" s="1" t="s">
        <v>64</v>
      </c>
      <c r="H14115" s="1" t="s">
        <v>19</v>
      </c>
      <c r="I14115" s="1" t="s">
        <v>194</v>
      </c>
      <c r="J14115" s="1" t="str" cm="1">
        <f t="array" ref="J14115">_xlfn.IFS(F14115="","missing",F14115&lt;0,"negative",F14115=0,"zero",AND(F14115&gt;=99999,MOD(F14115,9)=0),"99999 placeholder",AND(F14115&gt;$O$5,D14115="Expense"),"Expense outlier",AND(F14115&gt;$P$5,D14115="Income"),"Income outlier",TRUE,"valid")</f>
        <v>valid</v>
      </c>
      <c r="K14115" s="1" t="str">
        <f>_xlfn.XLOOKUP(I14115,[1]category_mapping!$F$2:$F$19,[1]category_mapping!$G$2:$G$19,E14115)</f>
        <v>travel</v>
      </c>
      <c r="L14115" s="1" t="str">
        <f>IF(cleaning_working[[#This Row],[date]]="","Missing","Available")</f>
        <v>Available</v>
      </c>
    </row>
    <row r="14116" spans="1:12" x14ac:dyDescent="0.35">
      <c r="A14116" s="1" t="s">
        <v>13456</v>
      </c>
      <c r="B14116" s="1" t="s">
        <v>431</v>
      </c>
      <c r="C14116" s="3">
        <v>44232</v>
      </c>
      <c r="D14116" s="1" t="s">
        <v>13</v>
      </c>
      <c r="E14116" s="1" t="s">
        <v>45</v>
      </c>
      <c r="F14116" s="1">
        <v>116</v>
      </c>
      <c r="G14116" s="1" t="s">
        <v>18</v>
      </c>
      <c r="H14116" s="1" t="s">
        <v>83</v>
      </c>
      <c r="I14116" s="1" t="s">
        <v>46</v>
      </c>
      <c r="J14116" s="1" t="str" cm="1">
        <f t="array" ref="J14116">_xlfn.IFS(F14116="","missing",F14116&lt;0,"negative",F14116=0,"zero",AND(F14116&gt;=99999,MOD(F14116,9)=0),"99999 placeholder",AND(F14116&gt;$O$5,D14116="Expense"),"Expense outlier",AND(F14116&gt;$P$5,D14116="Income"),"Income outlier",TRUE,"valid")</f>
        <v>valid</v>
      </c>
      <c r="K14116" s="1" t="str">
        <f>_xlfn.XLOOKUP(I14116,[1]category_mapping!$F$2:$F$19,[1]category_mapping!$G$2:$G$19,E14116)</f>
        <v>entertainment</v>
      </c>
      <c r="L14116" s="1" t="str">
        <f>IF(cleaning_working[[#This Row],[date]]="","Missing","Available")</f>
        <v>Available</v>
      </c>
    </row>
    <row r="14117" spans="1:12" x14ac:dyDescent="0.35">
      <c r="A14117" s="1" t="s">
        <v>13457</v>
      </c>
      <c r="B14117" s="1" t="s">
        <v>559</v>
      </c>
      <c r="C14117" s="3">
        <v>44648</v>
      </c>
      <c r="D14117" s="1" t="s">
        <v>14</v>
      </c>
      <c r="E14117" s="1" t="s">
        <v>31</v>
      </c>
      <c r="F14117" s="1">
        <v>74441</v>
      </c>
      <c r="G14117" s="1" t="s">
        <v>64</v>
      </c>
      <c r="H14117" s="1" t="s">
        <v>19</v>
      </c>
      <c r="I14117" s="1" t="s">
        <v>137</v>
      </c>
      <c r="J14117" s="1" t="str" cm="1">
        <f t="array" ref="J14117">_xlfn.IFS(F14117="","missing",F14117&lt;0,"negative",F14117=0,"zero",AND(F14117&gt;=99999,MOD(F14117,9)=0),"99999 placeholder",AND(F14117&gt;$O$5,D14117="Expense"),"Expense outlier",AND(F14117&gt;$P$5,D14117="Income"),"Income outlier",TRUE,"valid")</f>
        <v>valid</v>
      </c>
      <c r="K14117" s="1" t="str">
        <f>_xlfn.XLOOKUP(I14117,[1]category_mapping!$F$2:$F$19,[1]category_mapping!$G$2:$G$19,E14117)</f>
        <v>travel</v>
      </c>
      <c r="L14117" s="1" t="str">
        <f>IF(cleaning_working[[#This Row],[date]]="","Missing","Available")</f>
        <v>Available</v>
      </c>
    </row>
    <row r="14118" spans="1:12" x14ac:dyDescent="0.35">
      <c r="A14118" s="1" t="s">
        <v>13458</v>
      </c>
      <c r="B14118" s="1" t="s">
        <v>420</v>
      </c>
      <c r="C14118" s="3">
        <v>45089</v>
      </c>
      <c r="D14118" s="1" t="s">
        <v>13</v>
      </c>
      <c r="E14118" s="1" t="s">
        <v>24</v>
      </c>
      <c r="F14118" s="1">
        <v>6066</v>
      </c>
      <c r="G14118" s="1" t="s">
        <v>32</v>
      </c>
      <c r="H14118" s="1" t="s">
        <v>65</v>
      </c>
      <c r="J14118" s="1" t="str" cm="1">
        <f t="array" ref="J14118">_xlfn.IFS(F14118="","missing",F14118&lt;0,"negative",F14118=0,"zero",AND(F14118&gt;=99999,MOD(F14118,9)=0),"99999 placeholder",AND(F14118&gt;$O$5,D14118="Expense"),"Expense outlier",AND(F14118&gt;$P$5,D14118="Income"),"Income outlier",TRUE,"valid")</f>
        <v>valid</v>
      </c>
      <c r="K14118" s="1" t="str">
        <f>_xlfn.XLOOKUP(I14118,[1]category_mapping!$F$2:$F$19,[1]category_mapping!$G$2:$G$19,E14118)</f>
        <v>rent</v>
      </c>
      <c r="L14118" s="1" t="str">
        <f>IF(cleaning_working[[#This Row],[date]]="","Missing","Available")</f>
        <v>Available</v>
      </c>
    </row>
    <row r="14119" spans="1:12" x14ac:dyDescent="0.35">
      <c r="A14119" s="1" t="s">
        <v>8489</v>
      </c>
      <c r="B14119" s="1" t="s">
        <v>336</v>
      </c>
      <c r="C14119" s="3">
        <v>45564</v>
      </c>
      <c r="D14119" s="1" t="s">
        <v>13</v>
      </c>
      <c r="E14119" s="1" t="s">
        <v>96</v>
      </c>
      <c r="F14119" s="1">
        <v>3223</v>
      </c>
      <c r="G14119" s="1" t="s">
        <v>40</v>
      </c>
      <c r="H14119" s="1" t="s">
        <v>133</v>
      </c>
      <c r="J14119" s="1" t="str" cm="1">
        <f t="array" ref="J14119">_xlfn.IFS(F14119="","missing",F14119&lt;0,"negative",F14119=0,"zero",AND(F14119&gt;=99999,MOD(F14119,9)=0),"99999 placeholder",AND(F14119&gt;$O$5,D14119="Expense"),"Expense outlier",AND(F14119&gt;$P$5,D14119="Income"),"Income outlier",TRUE,"valid")</f>
        <v>valid</v>
      </c>
      <c r="K14119" s="1" t="str">
        <f>_xlfn.XLOOKUP(I14119,[1]category_mapping!$F$2:$F$19,[1]category_mapping!$G$2:$G$19,E14119)</f>
        <v>travel</v>
      </c>
      <c r="L14119" s="1" t="str">
        <f>IF(cleaning_working[[#This Row],[date]]="","Missing","Available")</f>
        <v>Available</v>
      </c>
    </row>
    <row r="14120" spans="1:12" x14ac:dyDescent="0.35">
      <c r="A14120" s="1" t="s">
        <v>13459</v>
      </c>
      <c r="B14120" s="1" t="s">
        <v>69</v>
      </c>
      <c r="C14120" s="3">
        <v>44201</v>
      </c>
      <c r="D14120" s="1" t="s">
        <v>13</v>
      </c>
      <c r="E14120" s="1" t="s">
        <v>17</v>
      </c>
      <c r="F14120" s="1">
        <v>8564</v>
      </c>
      <c r="G14120" s="1" t="s">
        <v>64</v>
      </c>
      <c r="H14120" s="1" t="s">
        <v>159</v>
      </c>
      <c r="I14120" s="1" t="s">
        <v>217</v>
      </c>
      <c r="J14120" s="1" t="str" cm="1">
        <f t="array" ref="J14120">_xlfn.IFS(F14120="","missing",F14120&lt;0,"negative",F14120=0,"zero",AND(F14120&gt;=99999,MOD(F14120,9)=0),"99999 placeholder",AND(F14120&gt;$O$5,D14120="Expense"),"Expense outlier",AND(F14120&gt;$P$5,D14120="Income"),"Income outlier",TRUE,"valid")</f>
        <v>valid</v>
      </c>
      <c r="K14120" s="1" t="str">
        <f>_xlfn.XLOOKUP(I14120,[1]category_mapping!$F$2:$F$19,[1]category_mapping!$G$2:$G$19,E14120)</f>
        <v>rent</v>
      </c>
      <c r="L14120" s="1" t="str">
        <f>IF(cleaning_working[[#This Row],[date]]="","Missing","Available")</f>
        <v>Available</v>
      </c>
    </row>
    <row r="14121" spans="1:12" x14ac:dyDescent="0.35">
      <c r="A14121" s="1" t="s">
        <v>13460</v>
      </c>
      <c r="B14121" s="1" t="s">
        <v>158</v>
      </c>
      <c r="C14121" s="3">
        <v>45021</v>
      </c>
      <c r="D14121" s="1" t="s">
        <v>13</v>
      </c>
      <c r="E14121" s="1" t="s">
        <v>104</v>
      </c>
      <c r="F14121" s="1">
        <v>6264</v>
      </c>
      <c r="G14121" s="1" t="s">
        <v>32</v>
      </c>
      <c r="H14121" s="1" t="s">
        <v>83</v>
      </c>
      <c r="J14121" s="1" t="str" cm="1">
        <f t="array" ref="J14121">_xlfn.IFS(F14121="","missing",F14121&lt;0,"negative",F14121=0,"zero",AND(F14121&gt;=99999,MOD(F14121,9)=0),"99999 placeholder",AND(F14121&gt;$O$5,D14121="Expense"),"Expense outlier",AND(F14121&gt;$P$5,D14121="Income"),"Income outlier",TRUE,"valid")</f>
        <v>valid</v>
      </c>
      <c r="K14121" s="1" t="str">
        <f>_xlfn.XLOOKUP(I14121,[1]category_mapping!$F$2:$F$19,[1]category_mapping!$G$2:$G$19,E14121)</f>
        <v>health</v>
      </c>
      <c r="L14121" s="1" t="str">
        <f>IF(cleaning_working[[#This Row],[date]]="","Missing","Available")</f>
        <v>Available</v>
      </c>
    </row>
    <row r="14122" spans="1:12" x14ac:dyDescent="0.35">
      <c r="A14122" s="1" t="s">
        <v>5852</v>
      </c>
      <c r="B14122" s="1" t="s">
        <v>144</v>
      </c>
      <c r="C14122" s="3">
        <v>44550</v>
      </c>
      <c r="D14122" s="1" t="s">
        <v>13</v>
      </c>
      <c r="E14122" s="1" t="s">
        <v>39</v>
      </c>
      <c r="F14122" s="1">
        <v>1672</v>
      </c>
      <c r="G14122" s="1" t="s">
        <v>40</v>
      </c>
      <c r="H14122" s="1" t="s">
        <v>25</v>
      </c>
      <c r="I14122" s="1" t="s">
        <v>34</v>
      </c>
      <c r="J14122" s="1" t="str" cm="1">
        <f t="array" ref="J14122">_xlfn.IFS(F14122="","missing",F14122&lt;0,"negative",F14122=0,"zero",AND(F14122&gt;=99999,MOD(F14122,9)=0),"99999 placeholder",AND(F14122&gt;$O$5,D14122="Expense"),"Expense outlier",AND(F14122&gt;$P$5,D14122="Income"),"Income outlier",TRUE,"valid")</f>
        <v>valid</v>
      </c>
      <c r="K14122" s="1" t="str">
        <f>_xlfn.XLOOKUP(I14122,[1]category_mapping!$F$2:$F$19,[1]category_mapping!$G$2:$G$19,E14122)</f>
        <v>education</v>
      </c>
      <c r="L14122" s="1" t="str">
        <f>IF(cleaning_working[[#This Row],[date]]="","Missing","Available")</f>
        <v>Available</v>
      </c>
    </row>
    <row r="14123" spans="1:12" x14ac:dyDescent="0.35">
      <c r="A14123" s="1" t="s">
        <v>13461</v>
      </c>
      <c r="B14123" s="1" t="s">
        <v>414</v>
      </c>
      <c r="C14123" s="3">
        <v>44371</v>
      </c>
      <c r="D14123" s="1" t="s">
        <v>13</v>
      </c>
      <c r="E14123" s="1" t="s">
        <v>96</v>
      </c>
      <c r="F14123" s="1">
        <v>5502</v>
      </c>
      <c r="G14123" s="1" t="s">
        <v>64</v>
      </c>
      <c r="H14123" s="1" t="s">
        <v>83</v>
      </c>
      <c r="I14123" s="1" t="s">
        <v>120</v>
      </c>
      <c r="J14123" s="1" t="str" cm="1">
        <f t="array" ref="J14123">_xlfn.IFS(F14123="","missing",F14123&lt;0,"negative",F14123=0,"zero",AND(F14123&gt;=99999,MOD(F14123,9)=0),"99999 placeholder",AND(F14123&gt;$O$5,D14123="Expense"),"Expense outlier",AND(F14123&gt;$P$5,D14123="Income"),"Income outlier",TRUE,"valid")</f>
        <v>valid</v>
      </c>
      <c r="K14123" s="1" t="str">
        <f>_xlfn.XLOOKUP(I14123,[1]category_mapping!$F$2:$F$19,[1]category_mapping!$G$2:$G$19,E14123)</f>
        <v>food</v>
      </c>
      <c r="L14123" s="1" t="str">
        <f>IF(cleaning_working[[#This Row],[date]]="","Missing","Available")</f>
        <v>Available</v>
      </c>
    </row>
    <row r="14124" spans="1:12" x14ac:dyDescent="0.35">
      <c r="A14124" s="1" t="s">
        <v>13462</v>
      </c>
      <c r="B14124" s="1" t="s">
        <v>202</v>
      </c>
      <c r="C14124" s="3">
        <v>44225</v>
      </c>
      <c r="D14124" s="1" t="s">
        <v>13</v>
      </c>
      <c r="E14124" s="1" t="s">
        <v>39</v>
      </c>
      <c r="F14124" s="1">
        <v>1594</v>
      </c>
      <c r="G14124" s="1" t="s">
        <v>40</v>
      </c>
      <c r="H14124" s="1" t="s">
        <v>159</v>
      </c>
      <c r="I14124" s="1" t="s">
        <v>46</v>
      </c>
      <c r="J14124" s="1" t="str" cm="1">
        <f t="array" ref="J14124">_xlfn.IFS(F14124="","missing",F14124&lt;0,"negative",F14124=0,"zero",AND(F14124&gt;=99999,MOD(F14124,9)=0),"99999 placeholder",AND(F14124&gt;$O$5,D14124="Expense"),"Expense outlier",AND(F14124&gt;$P$5,D14124="Income"),"Income outlier",TRUE,"valid")</f>
        <v>valid</v>
      </c>
      <c r="K14124" s="1" t="str">
        <f>_xlfn.XLOOKUP(I14124,[1]category_mapping!$F$2:$F$19,[1]category_mapping!$G$2:$G$19,E14124)</f>
        <v>food</v>
      </c>
      <c r="L14124" s="1" t="str">
        <f>IF(cleaning_working[[#This Row],[date]]="","Missing","Available")</f>
        <v>Available</v>
      </c>
    </row>
    <row r="14125" spans="1:12" x14ac:dyDescent="0.35">
      <c r="A14125" s="1" t="s">
        <v>13463</v>
      </c>
      <c r="B14125" s="1" t="s">
        <v>132</v>
      </c>
      <c r="C14125" s="3">
        <v>45513</v>
      </c>
      <c r="D14125" s="1" t="s">
        <v>13</v>
      </c>
      <c r="E14125" s="1" t="s">
        <v>24</v>
      </c>
      <c r="F14125" s="1">
        <v>4236</v>
      </c>
      <c r="G14125" s="1" t="s">
        <v>32</v>
      </c>
      <c r="H14125" s="1" t="s">
        <v>107</v>
      </c>
      <c r="I14125" s="1" t="s">
        <v>87</v>
      </c>
      <c r="J14125" s="1" t="str" cm="1">
        <f t="array" ref="J14125">_xlfn.IFS(F14125="","missing",F14125&lt;0,"negative",F14125=0,"zero",AND(F14125&gt;=99999,MOD(F14125,9)=0),"99999 placeholder",AND(F14125&gt;$O$5,D14125="Expense"),"Expense outlier",AND(F14125&gt;$P$5,D14125="Income"),"Income outlier",TRUE,"valid")</f>
        <v>valid</v>
      </c>
      <c r="K14125" s="1" t="str">
        <f>_xlfn.XLOOKUP(I14125,[1]category_mapping!$F$2:$F$19,[1]category_mapping!$G$2:$G$19,E14125)</f>
        <v>rent</v>
      </c>
      <c r="L14125" s="1" t="str">
        <f>IF(cleaning_working[[#This Row],[date]]="","Missing","Available")</f>
        <v>Available</v>
      </c>
    </row>
    <row r="14126" spans="1:12" x14ac:dyDescent="0.35">
      <c r="A14126" s="1" t="s">
        <v>13464</v>
      </c>
      <c r="B14126" s="1" t="s">
        <v>303</v>
      </c>
      <c r="C14126" s="3">
        <v>45103</v>
      </c>
      <c r="D14126" s="1" t="s">
        <v>13</v>
      </c>
      <c r="E14126" s="1" t="s">
        <v>96</v>
      </c>
      <c r="F14126" s="1">
        <v>5605</v>
      </c>
      <c r="G14126" s="1" t="s">
        <v>18</v>
      </c>
      <c r="H14126" s="1" t="s">
        <v>159</v>
      </c>
      <c r="I14126" s="1" t="s">
        <v>217</v>
      </c>
      <c r="J14126" s="1" t="str" cm="1">
        <f t="array" ref="J14126">_xlfn.IFS(F14126="","missing",F14126&lt;0,"negative",F14126=0,"zero",AND(F14126&gt;=99999,MOD(F14126,9)=0),"99999 placeholder",AND(F14126&gt;$O$5,D14126="Expense"),"Expense outlier",AND(F14126&gt;$P$5,D14126="Income"),"Income outlier",TRUE,"valid")</f>
        <v>valid</v>
      </c>
      <c r="K14126" s="1" t="str">
        <f>_xlfn.XLOOKUP(I14126,[1]category_mapping!$F$2:$F$19,[1]category_mapping!$G$2:$G$19,E14126)</f>
        <v>rent</v>
      </c>
      <c r="L14126" s="1" t="str">
        <f>IF(cleaning_working[[#This Row],[date]]="","Missing","Available")</f>
        <v>Available</v>
      </c>
    </row>
    <row r="14127" spans="1:12" x14ac:dyDescent="0.35">
      <c r="A14127" s="1" t="s">
        <v>7768</v>
      </c>
      <c r="B14127" s="1" t="s">
        <v>467</v>
      </c>
      <c r="C14127" s="3">
        <v>44696</v>
      </c>
      <c r="D14127" s="1" t="s">
        <v>13</v>
      </c>
      <c r="E14127" s="1" t="s">
        <v>39</v>
      </c>
      <c r="F14127" s="1">
        <v>3354</v>
      </c>
      <c r="G14127" s="1" t="s">
        <v>32</v>
      </c>
      <c r="H14127" s="1" t="s">
        <v>83</v>
      </c>
      <c r="I14127" s="1" t="s">
        <v>20</v>
      </c>
      <c r="J14127" s="1" t="str" cm="1">
        <f t="array" ref="J14127">_xlfn.IFS(F14127="","missing",F14127&lt;0,"negative",F14127=0,"zero",AND(F14127&gt;=99999,MOD(F14127,9)=0),"99999 placeholder",AND(F14127&gt;$O$5,D14127="Expense"),"Expense outlier",AND(F14127&gt;$P$5,D14127="Income"),"Income outlier",TRUE,"valid")</f>
        <v>valid</v>
      </c>
      <c r="K14127" s="1" t="str">
        <f>_xlfn.XLOOKUP(I14127,[1]category_mapping!$F$2:$F$19,[1]category_mapping!$G$2:$G$19,E14127)</f>
        <v>entertainment</v>
      </c>
      <c r="L14127" s="1" t="str">
        <f>IF(cleaning_working[[#This Row],[date]]="","Missing","Available")</f>
        <v>Available</v>
      </c>
    </row>
    <row r="14128" spans="1:12" x14ac:dyDescent="0.35">
      <c r="A14128" s="1" t="s">
        <v>13465</v>
      </c>
      <c r="B14128" s="1" t="s">
        <v>125</v>
      </c>
      <c r="C14128" s="3">
        <v>45093</v>
      </c>
      <c r="D14128" s="1" t="s">
        <v>13</v>
      </c>
      <c r="E14128" s="1" t="s">
        <v>176</v>
      </c>
      <c r="F14128" s="1">
        <v>6260</v>
      </c>
      <c r="G14128" s="1" t="s">
        <v>18</v>
      </c>
      <c r="H14128" s="1" t="s">
        <v>133</v>
      </c>
      <c r="I14128" s="1" t="s">
        <v>58</v>
      </c>
      <c r="J14128" s="1" t="str" cm="1">
        <f t="array" ref="J14128">_xlfn.IFS(F14128="","missing",F14128&lt;0,"negative",F14128=0,"zero",AND(F14128&gt;=99999,MOD(F14128,9)=0),"99999 placeholder",AND(F14128&gt;$O$5,D14128="Expense"),"Expense outlier",AND(F14128&gt;$P$5,D14128="Income"),"Income outlier",TRUE,"valid")</f>
        <v>valid</v>
      </c>
      <c r="K14128" s="1" t="str">
        <f>_xlfn.XLOOKUP(I14128,[1]category_mapping!$F$2:$F$19,[1]category_mapping!$G$2:$G$19,E14128)</f>
        <v>savings</v>
      </c>
      <c r="L14128" s="1" t="str">
        <f>IF(cleaning_working[[#This Row],[date]]="","Missing","Available")</f>
        <v>Available</v>
      </c>
    </row>
    <row r="14129" spans="1:12" x14ac:dyDescent="0.35">
      <c r="A14129" s="1" t="s">
        <v>11234</v>
      </c>
      <c r="B14129" s="1" t="s">
        <v>198</v>
      </c>
      <c r="C14129" s="3">
        <v>44268</v>
      </c>
      <c r="D14129" s="1" t="s">
        <v>13</v>
      </c>
      <c r="E14129" s="1" t="s">
        <v>39</v>
      </c>
      <c r="F14129" s="1">
        <v>1067</v>
      </c>
      <c r="G14129" s="1" t="s">
        <v>64</v>
      </c>
      <c r="H14129" s="1" t="s">
        <v>19</v>
      </c>
      <c r="I14129" s="1" t="s">
        <v>178</v>
      </c>
      <c r="J14129" s="1" t="str" cm="1">
        <f t="array" ref="J14129">_xlfn.IFS(F14129="","missing",F14129&lt;0,"negative",F14129=0,"zero",AND(F14129&gt;=99999,MOD(F14129,9)=0),"99999 placeholder",AND(F14129&gt;$O$5,D14129="Expense"),"Expense outlier",AND(F14129&gt;$P$5,D14129="Income"),"Income outlier",TRUE,"valid")</f>
        <v>valid</v>
      </c>
      <c r="K14129" s="1" t="str">
        <f>_xlfn.XLOOKUP(I14129,[1]category_mapping!$F$2:$F$19,[1]category_mapping!$G$2:$G$19,E14129)</f>
        <v>rent</v>
      </c>
      <c r="L14129" s="1" t="str">
        <f>IF(cleaning_working[[#This Row],[date]]="","Missing","Available")</f>
        <v>Available</v>
      </c>
    </row>
    <row r="14130" spans="1:12" x14ac:dyDescent="0.35">
      <c r="A14130" s="1" t="s">
        <v>13466</v>
      </c>
      <c r="B14130" s="1" t="s">
        <v>239</v>
      </c>
      <c r="C14130" s="3">
        <v>45617</v>
      </c>
      <c r="D14130" s="1" t="s">
        <v>13</v>
      </c>
      <c r="E14130" s="1" t="s">
        <v>39</v>
      </c>
      <c r="F14130" s="1">
        <v>1000</v>
      </c>
      <c r="G14130" s="1" t="s">
        <v>18</v>
      </c>
      <c r="H14130" s="1" t="s">
        <v>107</v>
      </c>
      <c r="I14130" s="1" t="s">
        <v>217</v>
      </c>
      <c r="J14130" s="1" t="str" cm="1">
        <f t="array" ref="J14130">_xlfn.IFS(F14130="","missing",F14130&lt;0,"negative",F14130=0,"zero",AND(F14130&gt;=99999,MOD(F14130,9)=0),"99999 placeholder",AND(F14130&gt;$O$5,D14130="Expense"),"Expense outlier",AND(F14130&gt;$P$5,D14130="Income"),"Income outlier",TRUE,"valid")</f>
        <v>valid</v>
      </c>
      <c r="K14130" s="1" t="str">
        <f>_xlfn.XLOOKUP(I14130,[1]category_mapping!$F$2:$F$19,[1]category_mapping!$G$2:$G$19,E14130)</f>
        <v>rent</v>
      </c>
      <c r="L14130" s="1" t="str">
        <f>IF(cleaning_working[[#This Row],[date]]="","Missing","Available")</f>
        <v>Available</v>
      </c>
    </row>
    <row r="14131" spans="1:12" x14ac:dyDescent="0.35">
      <c r="A14131" s="1" t="s">
        <v>13467</v>
      </c>
      <c r="B14131" s="1" t="s">
        <v>142</v>
      </c>
      <c r="C14131" s="3">
        <v>44945</v>
      </c>
      <c r="D14131" s="1" t="s">
        <v>13</v>
      </c>
      <c r="E14131" s="1" t="s">
        <v>96</v>
      </c>
      <c r="F14131" s="1">
        <v>2304</v>
      </c>
      <c r="G14131" s="1" t="s">
        <v>64</v>
      </c>
      <c r="H14131" s="1" t="s">
        <v>133</v>
      </c>
      <c r="I14131" s="1" t="s">
        <v>123</v>
      </c>
      <c r="J14131" s="1" t="str" cm="1">
        <f t="array" ref="J14131">_xlfn.IFS(F14131="","missing",F14131&lt;0,"negative",F14131=0,"zero",AND(F14131&gt;=99999,MOD(F14131,9)=0),"99999 placeholder",AND(F14131&gt;$O$5,D14131="Expense"),"Expense outlier",AND(F14131&gt;$P$5,D14131="Income"),"Income outlier",TRUE,"valid")</f>
        <v>valid</v>
      </c>
      <c r="K14131" s="1" t="str">
        <f>_xlfn.XLOOKUP(I14131,[1]category_mapping!$F$2:$F$19,[1]category_mapping!$G$2:$G$19,E14131)</f>
        <v>travel</v>
      </c>
      <c r="L14131" s="1" t="str">
        <f>IF(cleaning_working[[#This Row],[date]]="","Missing","Available")</f>
        <v>Available</v>
      </c>
    </row>
    <row r="14132" spans="1:12" x14ac:dyDescent="0.35">
      <c r="A14132" s="1" t="s">
        <v>13468</v>
      </c>
      <c r="B14132" s="1" t="s">
        <v>376</v>
      </c>
      <c r="C14132" s="3">
        <v>45238</v>
      </c>
      <c r="D14132" s="1" t="s">
        <v>13</v>
      </c>
      <c r="E14132" s="1" t="s">
        <v>17</v>
      </c>
      <c r="F14132" s="1">
        <v>9423</v>
      </c>
      <c r="G14132" s="1" t="s">
        <v>32</v>
      </c>
      <c r="H14132" s="1" t="s">
        <v>52</v>
      </c>
      <c r="I14132" s="1" t="s">
        <v>97</v>
      </c>
      <c r="J14132" s="1" t="str" cm="1">
        <f t="array" ref="J14132">_xlfn.IFS(F14132="","missing",F14132&lt;0,"negative",F14132=0,"zero",AND(F14132&gt;=99999,MOD(F14132,9)=0),"99999 placeholder",AND(F14132&gt;$O$5,D14132="Expense"),"Expense outlier",AND(F14132&gt;$P$5,D14132="Income"),"Income outlier",TRUE,"valid")</f>
        <v>valid</v>
      </c>
      <c r="K14132" s="1" t="str">
        <f>_xlfn.XLOOKUP(I14132,[1]category_mapping!$F$2:$F$19,[1]category_mapping!$G$2:$G$19,E14132)</f>
        <v>health</v>
      </c>
      <c r="L14132" s="1" t="str">
        <f>IF(cleaning_working[[#This Row],[date]]="","Missing","Available")</f>
        <v>Available</v>
      </c>
    </row>
    <row r="14133" spans="1:12" x14ac:dyDescent="0.35">
      <c r="A14133" s="1" t="s">
        <v>13469</v>
      </c>
      <c r="B14133" s="1" t="s">
        <v>198</v>
      </c>
      <c r="C14133" s="3">
        <v>44686</v>
      </c>
      <c r="D14133" s="1" t="s">
        <v>13</v>
      </c>
      <c r="E14133" s="1" t="s">
        <v>96</v>
      </c>
      <c r="F14133" s="1">
        <v>9374</v>
      </c>
      <c r="G14133" s="1" t="s">
        <v>64</v>
      </c>
      <c r="H14133" s="1" t="s">
        <v>86</v>
      </c>
      <c r="I14133" s="1" t="s">
        <v>226</v>
      </c>
      <c r="J14133" s="1" t="str" cm="1">
        <f t="array" ref="J14133">_xlfn.IFS(F14133="","missing",F14133&lt;0,"negative",F14133=0,"zero",AND(F14133&gt;=99999,MOD(F14133,9)=0),"99999 placeholder",AND(F14133&gt;$O$5,D14133="Expense"),"Expense outlier",AND(F14133&gt;$P$5,D14133="Income"),"Income outlier",TRUE,"valid")</f>
        <v>valid</v>
      </c>
      <c r="K14133" s="1" t="str">
        <f>_xlfn.XLOOKUP(I14133,[1]category_mapping!$F$2:$F$19,[1]category_mapping!$G$2:$G$19,E14133)</f>
        <v>savings</v>
      </c>
      <c r="L14133" s="1" t="str">
        <f>IF(cleaning_working[[#This Row],[date]]="","Missing","Available")</f>
        <v>Available</v>
      </c>
    </row>
    <row r="14134" spans="1:12" x14ac:dyDescent="0.35">
      <c r="A14134" s="1" t="s">
        <v>13470</v>
      </c>
      <c r="B14134" s="1" t="s">
        <v>239</v>
      </c>
      <c r="C14134" s="3">
        <v>45530</v>
      </c>
      <c r="D14134" s="1" t="s">
        <v>13</v>
      </c>
      <c r="E14134" s="1" t="s">
        <v>39</v>
      </c>
      <c r="F14134" s="1">
        <v>1704</v>
      </c>
      <c r="G14134" s="1" t="s">
        <v>18</v>
      </c>
      <c r="H14134" s="1" t="s">
        <v>159</v>
      </c>
      <c r="I14134" s="1" t="s">
        <v>90</v>
      </c>
      <c r="J14134" s="1" t="str" cm="1">
        <f t="array" ref="J14134">_xlfn.IFS(F14134="","missing",F14134&lt;0,"negative",F14134=0,"zero",AND(F14134&gt;=99999,MOD(F14134,9)=0),"99999 placeholder",AND(F14134&gt;$O$5,D14134="Expense"),"Expense outlier",AND(F14134&gt;$P$5,D14134="Income"),"Income outlier",TRUE,"valid")</f>
        <v>valid</v>
      </c>
      <c r="K14134" s="1" t="str">
        <f>_xlfn.XLOOKUP(I14134,[1]category_mapping!$F$2:$F$19,[1]category_mapping!$G$2:$G$19,E14134)</f>
        <v>food</v>
      </c>
      <c r="L14134" s="1" t="str">
        <f>IF(cleaning_working[[#This Row],[date]]="","Missing","Available")</f>
        <v>Available</v>
      </c>
    </row>
    <row r="14135" spans="1:12" x14ac:dyDescent="0.35">
      <c r="A14135" s="1" t="s">
        <v>13471</v>
      </c>
      <c r="B14135" s="1" t="s">
        <v>306</v>
      </c>
      <c r="C14135" s="3">
        <v>44551</v>
      </c>
      <c r="D14135" s="1" t="s">
        <v>13</v>
      </c>
      <c r="E14135" s="1" t="s">
        <v>96</v>
      </c>
      <c r="F14135" s="1">
        <v>367</v>
      </c>
      <c r="G14135" s="1" t="s">
        <v>25</v>
      </c>
      <c r="H14135" s="1" t="s">
        <v>133</v>
      </c>
      <c r="I14135" s="1" t="s">
        <v>120</v>
      </c>
      <c r="J14135" s="1" t="str" cm="1">
        <f t="array" ref="J14135">_xlfn.IFS(F14135="","missing",F14135&lt;0,"negative",F14135=0,"zero",AND(F14135&gt;=99999,MOD(F14135,9)=0),"99999 placeholder",AND(F14135&gt;$O$5,D14135="Expense"),"Expense outlier",AND(F14135&gt;$P$5,D14135="Income"),"Income outlier",TRUE,"valid")</f>
        <v>valid</v>
      </c>
      <c r="K14135" s="1" t="str">
        <f>_xlfn.XLOOKUP(I14135,[1]category_mapping!$F$2:$F$19,[1]category_mapping!$G$2:$G$19,E14135)</f>
        <v>food</v>
      </c>
      <c r="L14135" s="1" t="str">
        <f>IF(cleaning_working[[#This Row],[date]]="","Missing","Available")</f>
        <v>Available</v>
      </c>
    </row>
    <row r="14136" spans="1:12" x14ac:dyDescent="0.35">
      <c r="A14136" s="1" t="s">
        <v>6684</v>
      </c>
      <c r="B14136" s="1" t="s">
        <v>464</v>
      </c>
      <c r="C14136" s="3">
        <v>45190</v>
      </c>
      <c r="D14136" s="1" t="s">
        <v>13</v>
      </c>
      <c r="E14136" s="1" t="s">
        <v>46</v>
      </c>
      <c r="F14136" s="1">
        <v>1540</v>
      </c>
      <c r="G14136" s="1" t="s">
        <v>18</v>
      </c>
      <c r="H14136" s="1" t="s">
        <v>52</v>
      </c>
      <c r="I14136" s="1" t="s">
        <v>58</v>
      </c>
      <c r="J14136" s="1" t="str" cm="1">
        <f t="array" ref="J14136">_xlfn.IFS(F14136="","missing",F14136&lt;0,"negative",F14136=0,"zero",AND(F14136&gt;=99999,MOD(F14136,9)=0),"99999 placeholder",AND(F14136&gt;$O$5,D14136="Expense"),"Expense outlier",AND(F14136&gt;$P$5,D14136="Income"),"Income outlier",TRUE,"valid")</f>
        <v>valid</v>
      </c>
      <c r="K14136" s="1" t="str">
        <f>_xlfn.XLOOKUP(I14136,[1]category_mapping!$F$2:$F$19,[1]category_mapping!$G$2:$G$19,E14136)</f>
        <v>N/A</v>
      </c>
      <c r="L14136" s="1" t="str">
        <f>IF(cleaning_working[[#This Row],[date]]="","Missing","Available")</f>
        <v>Available</v>
      </c>
    </row>
    <row r="14137" spans="1:12" x14ac:dyDescent="0.35">
      <c r="A14137" s="1" t="s">
        <v>2877</v>
      </c>
      <c r="B14137" s="1" t="s">
        <v>414</v>
      </c>
      <c r="C14137" s="3">
        <v>44483</v>
      </c>
      <c r="D14137" s="1" t="s">
        <v>13</v>
      </c>
      <c r="E14137" s="1" t="s">
        <v>24</v>
      </c>
      <c r="F14137" s="1">
        <v>1959</v>
      </c>
      <c r="G14137" s="1" t="s">
        <v>64</v>
      </c>
      <c r="H14137" s="1" t="s">
        <v>107</v>
      </c>
      <c r="I14137" s="1" t="s">
        <v>137</v>
      </c>
      <c r="J14137" s="1" t="str" cm="1">
        <f t="array" ref="J14137">_xlfn.IFS(F14137="","missing",F14137&lt;0,"negative",F14137=0,"zero",AND(F14137&gt;=99999,MOD(F14137,9)=0),"99999 placeholder",AND(F14137&gt;$O$5,D14137="Expense"),"Expense outlier",AND(F14137&gt;$P$5,D14137="Income"),"Income outlier",TRUE,"valid")</f>
        <v>valid</v>
      </c>
      <c r="K14137" s="1" t="str">
        <f>_xlfn.XLOOKUP(I14137,[1]category_mapping!$F$2:$F$19,[1]category_mapping!$G$2:$G$19,E14137)</f>
        <v>travel</v>
      </c>
      <c r="L14137" s="1" t="str">
        <f>IF(cleaning_working[[#This Row],[date]]="","Missing","Available")</f>
        <v>Available</v>
      </c>
    </row>
    <row r="14138" spans="1:12" x14ac:dyDescent="0.35">
      <c r="A14138" s="1" t="s">
        <v>13472</v>
      </c>
      <c r="B14138" s="1" t="s">
        <v>16</v>
      </c>
      <c r="C14138" s="3">
        <v>44525</v>
      </c>
      <c r="D14138" s="1" t="s">
        <v>13</v>
      </c>
      <c r="E14138" s="1" t="s">
        <v>39</v>
      </c>
      <c r="F14138" s="1">
        <v>2722</v>
      </c>
      <c r="G14138" s="1" t="s">
        <v>64</v>
      </c>
      <c r="H14138" s="1" t="s">
        <v>159</v>
      </c>
      <c r="I14138" s="1" t="s">
        <v>217</v>
      </c>
      <c r="J14138" s="1" t="str" cm="1">
        <f t="array" ref="J14138">_xlfn.IFS(F14138="","missing",F14138&lt;0,"negative",F14138=0,"zero",AND(F14138&gt;=99999,MOD(F14138,9)=0),"99999 placeholder",AND(F14138&gt;$O$5,D14138="Expense"),"Expense outlier",AND(F14138&gt;$P$5,D14138="Income"),"Income outlier",TRUE,"valid")</f>
        <v>valid</v>
      </c>
      <c r="K14138" s="1" t="str">
        <f>_xlfn.XLOOKUP(I14138,[1]category_mapping!$F$2:$F$19,[1]category_mapping!$G$2:$G$19,E14138)</f>
        <v>rent</v>
      </c>
      <c r="L14138" s="1" t="str">
        <f>IF(cleaning_working[[#This Row],[date]]="","Missing","Available")</f>
        <v>Available</v>
      </c>
    </row>
    <row r="14139" spans="1:12" x14ac:dyDescent="0.35">
      <c r="A14139" s="1" t="s">
        <v>13473</v>
      </c>
      <c r="B14139" s="1" t="s">
        <v>542</v>
      </c>
      <c r="C14139" s="3">
        <v>44924</v>
      </c>
      <c r="D14139" s="1" t="s">
        <v>13</v>
      </c>
      <c r="E14139" s="1" t="s">
        <v>17</v>
      </c>
      <c r="F14139" s="1">
        <v>7493</v>
      </c>
      <c r="G14139" s="1" t="s">
        <v>18</v>
      </c>
      <c r="H14139" s="1" t="s">
        <v>107</v>
      </c>
      <c r="I14139" s="1" t="s">
        <v>53</v>
      </c>
      <c r="J14139" s="1" t="str" cm="1">
        <f t="array" ref="J14139">_xlfn.IFS(F14139="","missing",F14139&lt;0,"negative",F14139=0,"zero",AND(F14139&gt;=99999,MOD(F14139,9)=0),"99999 placeholder",AND(F14139&gt;$O$5,D14139="Expense"),"Expense outlier",AND(F14139&gt;$P$5,D14139="Income"),"Income outlier",TRUE,"valid")</f>
        <v>valid</v>
      </c>
      <c r="K14139" s="1" t="str">
        <f>_xlfn.XLOOKUP(I14139,[1]category_mapping!$F$2:$F$19,[1]category_mapping!$G$2:$G$19,E14139)</f>
        <v>travel</v>
      </c>
      <c r="L14139" s="1" t="str">
        <f>IF(cleaning_working[[#This Row],[date]]="","Missing","Available")</f>
        <v>Available</v>
      </c>
    </row>
    <row r="14140" spans="1:12" x14ac:dyDescent="0.35">
      <c r="A14140" s="1" t="s">
        <v>13474</v>
      </c>
      <c r="B14140" s="1" t="s">
        <v>30</v>
      </c>
      <c r="C14140" s="3">
        <v>45578</v>
      </c>
      <c r="D14140" s="1" t="s">
        <v>13</v>
      </c>
      <c r="E14140" s="1" t="s">
        <v>39</v>
      </c>
      <c r="F14140" s="1">
        <v>717</v>
      </c>
      <c r="G14140" s="1" t="s">
        <v>64</v>
      </c>
      <c r="H14140" s="1" t="s">
        <v>33</v>
      </c>
      <c r="I14140" s="1" t="s">
        <v>20</v>
      </c>
      <c r="J14140" s="1" t="str" cm="1">
        <f t="array" ref="J14140">_xlfn.IFS(F14140="","missing",F14140&lt;0,"negative",F14140=0,"zero",AND(F14140&gt;=99999,MOD(F14140,9)=0),"99999 placeholder",AND(F14140&gt;$O$5,D14140="Expense"),"Expense outlier",AND(F14140&gt;$P$5,D14140="Income"),"Income outlier",TRUE,"valid")</f>
        <v>valid</v>
      </c>
      <c r="K14140" s="1" t="str">
        <f>_xlfn.XLOOKUP(I14140,[1]category_mapping!$F$2:$F$19,[1]category_mapping!$G$2:$G$19,E14140)</f>
        <v>entertainment</v>
      </c>
      <c r="L14140" s="1" t="str">
        <f>IF(cleaning_working[[#This Row],[date]]="","Missing","Available")</f>
        <v>Available</v>
      </c>
    </row>
    <row r="14141" spans="1:12" x14ac:dyDescent="0.35">
      <c r="A14141" s="1" t="s">
        <v>13475</v>
      </c>
      <c r="B14141" s="1" t="s">
        <v>130</v>
      </c>
      <c r="C14141" s="3">
        <v>44352</v>
      </c>
      <c r="D14141" s="1" t="s">
        <v>13</v>
      </c>
      <c r="E14141" s="1" t="s">
        <v>45</v>
      </c>
      <c r="F14141" s="1">
        <v>6669</v>
      </c>
      <c r="G14141" s="1" t="s">
        <v>25</v>
      </c>
      <c r="H14141" s="1" t="s">
        <v>86</v>
      </c>
      <c r="J14141" s="1" t="str" cm="1">
        <f t="array" ref="J14141">_xlfn.IFS(F14141="","missing",F14141&lt;0,"negative",F14141=0,"zero",AND(F14141&gt;=99999,MOD(F14141,9)=0),"99999 placeholder",AND(F14141&gt;$O$5,D14141="Expense"),"Expense outlier",AND(F14141&gt;$P$5,D14141="Income"),"Income outlier",TRUE,"valid")</f>
        <v>valid</v>
      </c>
      <c r="K14141" s="1" t="str">
        <f>_xlfn.XLOOKUP(I14141,[1]category_mapping!$F$2:$F$19,[1]category_mapping!$G$2:$G$19,E14141)</f>
        <v>entertainment</v>
      </c>
      <c r="L14141" s="1" t="str">
        <f>IF(cleaning_working[[#This Row],[date]]="","Missing","Available")</f>
        <v>Available</v>
      </c>
    </row>
    <row r="14142" spans="1:12" x14ac:dyDescent="0.35">
      <c r="A14142" s="1" t="s">
        <v>13476</v>
      </c>
      <c r="B14142" s="1" t="s">
        <v>214</v>
      </c>
      <c r="C14142" s="3">
        <v>45007</v>
      </c>
      <c r="D14142" s="1" t="s">
        <v>13</v>
      </c>
      <c r="E14142" s="1" t="s">
        <v>176</v>
      </c>
      <c r="F14142" s="1">
        <v>7301</v>
      </c>
      <c r="G14142" s="1" t="s">
        <v>40</v>
      </c>
      <c r="H14142" s="1" t="s">
        <v>52</v>
      </c>
      <c r="I14142" s="1" t="s">
        <v>41</v>
      </c>
      <c r="J14142" s="1" t="str" cm="1">
        <f t="array" ref="J14142">_xlfn.IFS(F14142="","missing",F14142&lt;0,"negative",F14142=0,"zero",AND(F14142&gt;=99999,MOD(F14142,9)=0),"99999 placeholder",AND(F14142&gt;$O$5,D14142="Expense"),"Expense outlier",AND(F14142&gt;$P$5,D14142="Income"),"Income outlier",TRUE,"valid")</f>
        <v>valid</v>
      </c>
      <c r="K14142" s="1" t="str">
        <f>_xlfn.XLOOKUP(I14142,[1]category_mapping!$F$2:$F$19,[1]category_mapping!$G$2:$G$19,E14142)</f>
        <v>utilities</v>
      </c>
      <c r="L14142" s="1" t="str">
        <f>IF(cleaning_working[[#This Row],[date]]="","Missing","Available")</f>
        <v>Available</v>
      </c>
    </row>
    <row r="14143" spans="1:12" x14ac:dyDescent="0.35">
      <c r="A14143" s="1" t="s">
        <v>11986</v>
      </c>
      <c r="B14143" s="1" t="s">
        <v>113</v>
      </c>
      <c r="C14143" s="3">
        <v>44826</v>
      </c>
      <c r="D14143" s="1" t="s">
        <v>13</v>
      </c>
      <c r="E14143" s="1" t="s">
        <v>96</v>
      </c>
      <c r="F14143" s="1">
        <v>2440</v>
      </c>
      <c r="G14143" s="1" t="s">
        <v>64</v>
      </c>
      <c r="H14143" s="1" t="s">
        <v>26</v>
      </c>
      <c r="I14143" s="1" t="s">
        <v>90</v>
      </c>
      <c r="J14143" s="1" t="str" cm="1">
        <f t="array" ref="J14143">_xlfn.IFS(F14143="","missing",F14143&lt;0,"negative",F14143=0,"zero",AND(F14143&gt;=99999,MOD(F14143,9)=0),"99999 placeholder",AND(F14143&gt;$O$5,D14143="Expense"),"Expense outlier",AND(F14143&gt;$P$5,D14143="Income"),"Income outlier",TRUE,"valid")</f>
        <v>valid</v>
      </c>
      <c r="K14143" s="1" t="str">
        <f>_xlfn.XLOOKUP(I14143,[1]category_mapping!$F$2:$F$19,[1]category_mapping!$G$2:$G$19,E14143)</f>
        <v>travel</v>
      </c>
      <c r="L14143" s="1" t="str">
        <f>IF(cleaning_working[[#This Row],[date]]="","Missing","Available")</f>
        <v>Available</v>
      </c>
    </row>
    <row r="14144" spans="1:12" x14ac:dyDescent="0.35">
      <c r="A14144" s="1" t="s">
        <v>13477</v>
      </c>
      <c r="B14144" s="1" t="s">
        <v>127</v>
      </c>
      <c r="C14144" s="3">
        <v>45584</v>
      </c>
      <c r="D14144" s="1" t="s">
        <v>13</v>
      </c>
      <c r="E14144" s="1" t="s">
        <v>96</v>
      </c>
      <c r="F14144" s="1">
        <v>4973</v>
      </c>
      <c r="G14144" s="1" t="s">
        <v>18</v>
      </c>
      <c r="H14144" s="1" t="s">
        <v>133</v>
      </c>
      <c r="J14144" s="1" t="str" cm="1">
        <f t="array" ref="J14144">_xlfn.IFS(F14144="","missing",F14144&lt;0,"negative",F14144=0,"zero",AND(F14144&gt;=99999,MOD(F14144,9)=0),"99999 placeholder",AND(F14144&gt;$O$5,D14144="Expense"),"Expense outlier",AND(F14144&gt;$P$5,D14144="Income"),"Income outlier",TRUE,"valid")</f>
        <v>valid</v>
      </c>
      <c r="K14144" s="1" t="str">
        <f>_xlfn.XLOOKUP(I14144,[1]category_mapping!$F$2:$F$19,[1]category_mapping!$G$2:$G$19,E14144)</f>
        <v>travel</v>
      </c>
      <c r="L14144" s="1" t="str">
        <f>IF(cleaning_working[[#This Row],[date]]="","Missing","Available")</f>
        <v>Available</v>
      </c>
    </row>
    <row r="14145" spans="1:12" x14ac:dyDescent="0.35">
      <c r="A14145" s="1" t="s">
        <v>13478</v>
      </c>
      <c r="B14145" s="1" t="s">
        <v>208</v>
      </c>
      <c r="C14145" s="3">
        <v>44876</v>
      </c>
      <c r="D14145" s="1" t="s">
        <v>13</v>
      </c>
      <c r="E14145" s="1" t="s">
        <v>24</v>
      </c>
      <c r="F14145" s="1">
        <v>6993</v>
      </c>
      <c r="G14145" s="1" t="s">
        <v>40</v>
      </c>
      <c r="H14145" s="1" t="s">
        <v>83</v>
      </c>
      <c r="I14145" s="1" t="s">
        <v>87</v>
      </c>
      <c r="J14145" s="1" t="str" cm="1">
        <f t="array" ref="J14145">_xlfn.IFS(F14145="","missing",F14145&lt;0,"negative",F14145=0,"zero",AND(F14145&gt;=99999,MOD(F14145,9)=0),"99999 placeholder",AND(F14145&gt;$O$5,D14145="Expense"),"Expense outlier",AND(F14145&gt;$P$5,D14145="Income"),"Income outlier",TRUE,"valid")</f>
        <v>valid</v>
      </c>
      <c r="K14145" s="1" t="str">
        <f>_xlfn.XLOOKUP(I14145,[1]category_mapping!$F$2:$F$19,[1]category_mapping!$G$2:$G$19,E14145)</f>
        <v>rent</v>
      </c>
      <c r="L14145" s="1" t="str">
        <f>IF(cleaning_working[[#This Row],[date]]="","Missing","Available")</f>
        <v>Available</v>
      </c>
    </row>
    <row r="14146" spans="1:12" x14ac:dyDescent="0.35">
      <c r="A14146" s="1" t="s">
        <v>13479</v>
      </c>
      <c r="B14146" s="1" t="s">
        <v>281</v>
      </c>
      <c r="C14146" s="3">
        <v>44437</v>
      </c>
      <c r="D14146" s="1" t="s">
        <v>13</v>
      </c>
      <c r="E14146" s="1" t="s">
        <v>39</v>
      </c>
      <c r="F14146" s="1">
        <v>1680</v>
      </c>
      <c r="G14146" s="1" t="s">
        <v>64</v>
      </c>
      <c r="H14146" s="1" t="s">
        <v>83</v>
      </c>
      <c r="I14146" s="1" t="s">
        <v>34</v>
      </c>
      <c r="J14146" s="1" t="str" cm="1">
        <f t="array" ref="J14146">_xlfn.IFS(F14146="","missing",F14146&lt;0,"negative",F14146=0,"zero",AND(F14146&gt;=99999,MOD(F14146,9)=0),"99999 placeholder",AND(F14146&gt;$O$5,D14146="Expense"),"Expense outlier",AND(F14146&gt;$P$5,D14146="Income"),"Income outlier",TRUE,"valid")</f>
        <v>valid</v>
      </c>
      <c r="K14146" s="1" t="str">
        <f>_xlfn.XLOOKUP(I14146,[1]category_mapping!$F$2:$F$19,[1]category_mapping!$G$2:$G$19,E14146)</f>
        <v>education</v>
      </c>
      <c r="L14146" s="1" t="str">
        <f>IF(cleaning_working[[#This Row],[date]]="","Missing","Available")</f>
        <v>Available</v>
      </c>
    </row>
    <row r="14147" spans="1:12" x14ac:dyDescent="0.35">
      <c r="A14147" s="1" t="s">
        <v>13480</v>
      </c>
      <c r="B14147" s="1" t="s">
        <v>172</v>
      </c>
      <c r="C14147" s="3">
        <v>44423</v>
      </c>
      <c r="D14147" s="1" t="s">
        <v>13</v>
      </c>
      <c r="E14147" s="1" t="s">
        <v>39</v>
      </c>
      <c r="F14147" s="1">
        <v>738</v>
      </c>
      <c r="G14147" s="1" t="s">
        <v>32</v>
      </c>
      <c r="H14147" s="1" t="s">
        <v>52</v>
      </c>
      <c r="I14147" s="1" t="s">
        <v>134</v>
      </c>
      <c r="J14147" s="1" t="str" cm="1">
        <f t="array" ref="J14147">_xlfn.IFS(F14147="","missing",F14147&lt;0,"negative",F14147=0,"zero",AND(F14147&gt;=99999,MOD(F14147,9)=0),"99999 placeholder",AND(F14147&gt;$O$5,D14147="Expense"),"Expense outlier",AND(F14147&gt;$P$5,D14147="Income"),"Income outlier",TRUE,"valid")</f>
        <v>valid</v>
      </c>
      <c r="K14147" s="1" t="str">
        <f>_xlfn.XLOOKUP(I14147,[1]category_mapping!$F$2:$F$19,[1]category_mapping!$G$2:$G$19,E14147)</f>
        <v>education</v>
      </c>
      <c r="L14147" s="1" t="str">
        <f>IF(cleaning_working[[#This Row],[date]]="","Missing","Available")</f>
        <v>Available</v>
      </c>
    </row>
    <row r="14148" spans="1:12" x14ac:dyDescent="0.35">
      <c r="A14148" s="1" t="s">
        <v>11270</v>
      </c>
      <c r="B14148" s="1" t="s">
        <v>262</v>
      </c>
      <c r="C14148" s="3">
        <v>44755</v>
      </c>
      <c r="D14148" s="1" t="s">
        <v>13</v>
      </c>
      <c r="E14148" s="1" t="s">
        <v>39</v>
      </c>
      <c r="F14148" s="1">
        <v>514</v>
      </c>
      <c r="G14148" s="1" t="s">
        <v>18</v>
      </c>
      <c r="H14148" s="1" t="s">
        <v>25</v>
      </c>
      <c r="I14148" s="1" t="s">
        <v>87</v>
      </c>
      <c r="J14148" s="1" t="str" cm="1">
        <f t="array" ref="J14148">_xlfn.IFS(F14148="","missing",F14148&lt;0,"negative",F14148=0,"zero",AND(F14148&gt;=99999,MOD(F14148,9)=0),"99999 placeholder",AND(F14148&gt;$O$5,D14148="Expense"),"Expense outlier",AND(F14148&gt;$P$5,D14148="Income"),"Income outlier",TRUE,"valid")</f>
        <v>valid</v>
      </c>
      <c r="K14148" s="1" t="str">
        <f>_xlfn.XLOOKUP(I14148,[1]category_mapping!$F$2:$F$19,[1]category_mapping!$G$2:$G$19,E14148)</f>
        <v>food</v>
      </c>
      <c r="L14148" s="1" t="str">
        <f>IF(cleaning_working[[#This Row],[date]]="","Missing","Available")</f>
        <v>Available</v>
      </c>
    </row>
    <row r="14149" spans="1:12" x14ac:dyDescent="0.35">
      <c r="A14149" s="1" t="s">
        <v>13481</v>
      </c>
      <c r="B14149" s="1" t="s">
        <v>150</v>
      </c>
      <c r="C14149" s="3">
        <v>45215</v>
      </c>
      <c r="D14149" s="1" t="s">
        <v>13</v>
      </c>
      <c r="E14149" s="1" t="s">
        <v>39</v>
      </c>
      <c r="F14149" s="1">
        <v>820</v>
      </c>
      <c r="G14149" s="1" t="s">
        <v>18</v>
      </c>
      <c r="H14149" s="1" t="s">
        <v>83</v>
      </c>
      <c r="I14149" s="1" t="s">
        <v>272</v>
      </c>
      <c r="J14149" s="1" t="str" cm="1">
        <f t="array" ref="J14149">_xlfn.IFS(F14149="","missing",F14149&lt;0,"negative",F14149=0,"zero",AND(F14149&gt;=99999,MOD(F14149,9)=0),"99999 placeholder",AND(F14149&gt;$O$5,D14149="Expense"),"Expense outlier",AND(F14149&gt;$P$5,D14149="Income"),"Income outlier",TRUE,"valid")</f>
        <v>valid</v>
      </c>
      <c r="K14149" s="1" t="str">
        <f>_xlfn.XLOOKUP(I14149,[1]category_mapping!$F$2:$F$19,[1]category_mapping!$G$2:$G$19,E14149)</f>
        <v>food</v>
      </c>
      <c r="L14149" s="1" t="str">
        <f>IF(cleaning_working[[#This Row],[date]]="","Missing","Available")</f>
        <v>Available</v>
      </c>
    </row>
    <row r="14150" spans="1:12" x14ac:dyDescent="0.35">
      <c r="A14150" s="1" t="s">
        <v>13482</v>
      </c>
      <c r="B14150" s="1" t="s">
        <v>247</v>
      </c>
      <c r="C14150" s="3">
        <v>44940</v>
      </c>
      <c r="D14150" s="1" t="s">
        <v>13</v>
      </c>
      <c r="E14150" s="1" t="s">
        <v>63</v>
      </c>
      <c r="F14150" s="1">
        <v>2888</v>
      </c>
      <c r="G14150" s="1" t="s">
        <v>40</v>
      </c>
      <c r="H14150" s="1" t="s">
        <v>133</v>
      </c>
      <c r="I14150" s="1" t="s">
        <v>137</v>
      </c>
      <c r="J14150" s="1" t="str" cm="1">
        <f t="array" ref="J14150">_xlfn.IFS(F14150="","missing",F14150&lt;0,"negative",F14150=0,"zero",AND(F14150&gt;=99999,MOD(F14150,9)=0),"99999 placeholder",AND(F14150&gt;$O$5,D14150="Expense"),"Expense outlier",AND(F14150&gt;$P$5,D14150="Income"),"Income outlier",TRUE,"valid")</f>
        <v>valid</v>
      </c>
      <c r="K14150" s="1" t="str">
        <f>_xlfn.XLOOKUP(I14150,[1]category_mapping!$F$2:$F$19,[1]category_mapping!$G$2:$G$19,E14150)</f>
        <v>travel</v>
      </c>
      <c r="L14150" s="1" t="str">
        <f>IF(cleaning_working[[#This Row],[date]]="","Missing","Available")</f>
        <v>Available</v>
      </c>
    </row>
    <row r="14151" spans="1:12" x14ac:dyDescent="0.35">
      <c r="A14151" s="1" t="s">
        <v>13483</v>
      </c>
      <c r="B14151" s="1" t="s">
        <v>428</v>
      </c>
      <c r="C14151" s="3">
        <v>45405</v>
      </c>
      <c r="D14151" s="1" t="s">
        <v>13</v>
      </c>
      <c r="E14151" s="1" t="s">
        <v>24</v>
      </c>
      <c r="F14151" s="1">
        <v>8455</v>
      </c>
      <c r="G14151" s="1" t="s">
        <v>18</v>
      </c>
      <c r="H14151" s="1" t="s">
        <v>65</v>
      </c>
      <c r="I14151" s="1" t="s">
        <v>178</v>
      </c>
      <c r="J14151" s="1" t="str" cm="1">
        <f t="array" ref="J14151">_xlfn.IFS(F14151="","missing",F14151&lt;0,"negative",F14151=0,"zero",AND(F14151&gt;=99999,MOD(F14151,9)=0),"99999 placeholder",AND(F14151&gt;$O$5,D14151="Expense"),"Expense outlier",AND(F14151&gt;$P$5,D14151="Income"),"Income outlier",TRUE,"valid")</f>
        <v>valid</v>
      </c>
      <c r="K14151" s="1" t="str">
        <f>_xlfn.XLOOKUP(I14151,[1]category_mapping!$F$2:$F$19,[1]category_mapping!$G$2:$G$19,E14151)</f>
        <v>rent</v>
      </c>
      <c r="L14151" s="1" t="str">
        <f>IF(cleaning_working[[#This Row],[date]]="","Missing","Available")</f>
        <v>Available</v>
      </c>
    </row>
    <row r="14152" spans="1:12" x14ac:dyDescent="0.35">
      <c r="A14152" s="1" t="s">
        <v>13484</v>
      </c>
      <c r="B14152" s="1" t="s">
        <v>245</v>
      </c>
      <c r="C14152" s="3">
        <v>44484</v>
      </c>
      <c r="D14152" s="1" t="s">
        <v>14</v>
      </c>
      <c r="E14152" s="1" t="s">
        <v>57</v>
      </c>
      <c r="F14152" s="1">
        <v>42618</v>
      </c>
      <c r="G14152" s="1" t="s">
        <v>64</v>
      </c>
      <c r="H14152" s="1" t="s">
        <v>19</v>
      </c>
      <c r="I14152" s="1" t="s">
        <v>97</v>
      </c>
      <c r="J14152" s="1" t="str" cm="1">
        <f t="array" ref="J14152">_xlfn.IFS(F14152="","missing",F14152&lt;0,"negative",F14152=0,"zero",AND(F14152&gt;=99999,MOD(F14152,9)=0),"99999 placeholder",AND(F14152&gt;$O$5,D14152="Expense"),"Expense outlier",AND(F14152&gt;$P$5,D14152="Income"),"Income outlier",TRUE,"valid")</f>
        <v>valid</v>
      </c>
      <c r="K14152" s="1" t="str">
        <f>_xlfn.XLOOKUP(I14152,[1]category_mapping!$F$2:$F$19,[1]category_mapping!$G$2:$G$19,E14152)</f>
        <v>health</v>
      </c>
      <c r="L14152" s="1" t="str">
        <f>IF(cleaning_working[[#This Row],[date]]="","Missing","Available")</f>
        <v>Available</v>
      </c>
    </row>
    <row r="14153" spans="1:12" x14ac:dyDescent="0.35">
      <c r="A14153" s="1" t="s">
        <v>13485</v>
      </c>
      <c r="B14153" s="1" t="s">
        <v>155</v>
      </c>
      <c r="C14153" s="3">
        <v>44792</v>
      </c>
      <c r="D14153" s="1" t="s">
        <v>13</v>
      </c>
      <c r="E14153" s="1" t="s">
        <v>104</v>
      </c>
      <c r="F14153" s="1">
        <v>6814</v>
      </c>
      <c r="G14153" s="1" t="s">
        <v>32</v>
      </c>
      <c r="H14153" s="1" t="s">
        <v>159</v>
      </c>
      <c r="I14153" s="1" t="s">
        <v>137</v>
      </c>
      <c r="J14153" s="1" t="str" cm="1">
        <f t="array" ref="J14153">_xlfn.IFS(F14153="","missing",F14153&lt;0,"negative",F14153=0,"zero",AND(F14153&gt;=99999,MOD(F14153,9)=0),"99999 placeholder",AND(F14153&gt;$O$5,D14153="Expense"),"Expense outlier",AND(F14153&gt;$P$5,D14153="Income"),"Income outlier",TRUE,"valid")</f>
        <v>valid</v>
      </c>
      <c r="K14153" s="1" t="str">
        <f>_xlfn.XLOOKUP(I14153,[1]category_mapping!$F$2:$F$19,[1]category_mapping!$G$2:$G$19,E14153)</f>
        <v>travel</v>
      </c>
      <c r="L14153" s="1" t="str">
        <f>IF(cleaning_working[[#This Row],[date]]="","Missing","Available")</f>
        <v>Available</v>
      </c>
    </row>
    <row r="14154" spans="1:12" x14ac:dyDescent="0.35">
      <c r="A14154" s="1" t="s">
        <v>13486</v>
      </c>
      <c r="B14154" s="1" t="s">
        <v>689</v>
      </c>
      <c r="C14154" s="3">
        <v>44680</v>
      </c>
      <c r="D14154" s="1" t="s">
        <v>13</v>
      </c>
      <c r="E14154" s="1" t="s">
        <v>96</v>
      </c>
      <c r="F14154" s="1">
        <v>6833</v>
      </c>
      <c r="G14154" s="1" t="s">
        <v>32</v>
      </c>
      <c r="H14154" s="1" t="s">
        <v>83</v>
      </c>
      <c r="I14154" s="1" t="s">
        <v>41</v>
      </c>
      <c r="J14154" s="1" t="str" cm="1">
        <f t="array" ref="J14154">_xlfn.IFS(F14154="","missing",F14154&lt;0,"negative",F14154=0,"zero",AND(F14154&gt;=99999,MOD(F14154,9)=0),"99999 placeholder",AND(F14154&gt;$O$5,D14154="Expense"),"Expense outlier",AND(F14154&gt;$P$5,D14154="Income"),"Income outlier",TRUE,"valid")</f>
        <v>valid</v>
      </c>
      <c r="K14154" s="1" t="str">
        <f>_xlfn.XLOOKUP(I14154,[1]category_mapping!$F$2:$F$19,[1]category_mapping!$G$2:$G$19,E14154)</f>
        <v>utilities</v>
      </c>
      <c r="L14154" s="1" t="str">
        <f>IF(cleaning_working[[#This Row],[date]]="","Missing","Available")</f>
        <v>Available</v>
      </c>
    </row>
    <row r="14155" spans="1:12" x14ac:dyDescent="0.35">
      <c r="A14155" s="1" t="s">
        <v>13487</v>
      </c>
      <c r="B14155" s="1" t="s">
        <v>362</v>
      </c>
      <c r="C14155" s="3">
        <v>44755</v>
      </c>
      <c r="D14155" s="1" t="s">
        <v>13</v>
      </c>
      <c r="E14155" s="1" t="s">
        <v>17</v>
      </c>
      <c r="F14155" s="1">
        <v>4594</v>
      </c>
      <c r="G14155" s="1" t="s">
        <v>40</v>
      </c>
      <c r="H14155" s="1" t="s">
        <v>19</v>
      </c>
      <c r="I14155" s="1" t="s">
        <v>272</v>
      </c>
      <c r="J14155" s="1" t="str" cm="1">
        <f t="array" ref="J14155">_xlfn.IFS(F14155="","missing",F14155&lt;0,"negative",F14155=0,"zero",AND(F14155&gt;=99999,MOD(F14155,9)=0),"99999 placeholder",AND(F14155&gt;$O$5,D14155="Expense"),"Expense outlier",AND(F14155&gt;$P$5,D14155="Income"),"Income outlier",TRUE,"valid")</f>
        <v>valid</v>
      </c>
      <c r="K14155" s="1" t="str">
        <f>_xlfn.XLOOKUP(I14155,[1]category_mapping!$F$2:$F$19,[1]category_mapping!$G$2:$G$19,E14155)</f>
        <v>food</v>
      </c>
      <c r="L14155" s="1" t="str">
        <f>IF(cleaning_working[[#This Row],[date]]="","Missing","Available")</f>
        <v>Available</v>
      </c>
    </row>
    <row r="14156" spans="1:12" x14ac:dyDescent="0.35">
      <c r="A14156" s="1" t="s">
        <v>13488</v>
      </c>
      <c r="B14156" s="1" t="s">
        <v>257</v>
      </c>
      <c r="C14156" s="3">
        <v>44264</v>
      </c>
      <c r="D14156" s="1" t="s">
        <v>13</v>
      </c>
      <c r="E14156" s="1" t="s">
        <v>70</v>
      </c>
      <c r="F14156" s="1">
        <v>7901</v>
      </c>
      <c r="G14156" s="1" t="s">
        <v>32</v>
      </c>
      <c r="H14156" s="1" t="s">
        <v>107</v>
      </c>
      <c r="I14156" s="1" t="s">
        <v>49</v>
      </c>
      <c r="J14156" s="1" t="str" cm="1">
        <f t="array" ref="J14156">_xlfn.IFS(F14156="","missing",F14156&lt;0,"negative",F14156=0,"zero",AND(F14156&gt;=99999,MOD(F14156,9)=0),"99999 placeholder",AND(F14156&gt;$O$5,D14156="Expense"),"Expense outlier",AND(F14156&gt;$P$5,D14156="Income"),"Income outlier",TRUE,"valid")</f>
        <v>valid</v>
      </c>
      <c r="K14156" s="1" t="str">
        <f>_xlfn.XLOOKUP(I14156,[1]category_mapping!$F$2:$F$19,[1]category_mapping!$G$2:$G$19,E14156)</f>
        <v>others</v>
      </c>
      <c r="L14156" s="1" t="str">
        <f>IF(cleaning_working[[#This Row],[date]]="","Missing","Available")</f>
        <v>Available</v>
      </c>
    </row>
    <row r="14157" spans="1:12" x14ac:dyDescent="0.35">
      <c r="A14157" s="1" t="s">
        <v>13489</v>
      </c>
      <c r="B14157" s="1" t="s">
        <v>56</v>
      </c>
      <c r="C14157" s="3">
        <v>45473</v>
      </c>
      <c r="D14157" s="1" t="s">
        <v>13</v>
      </c>
      <c r="E14157" s="1" t="s">
        <v>176</v>
      </c>
      <c r="F14157" s="1">
        <v>5278</v>
      </c>
      <c r="G14157" s="1" t="s">
        <v>18</v>
      </c>
      <c r="H14157" s="1" t="s">
        <v>159</v>
      </c>
      <c r="I14157" s="1" t="s">
        <v>123</v>
      </c>
      <c r="J14157" s="1" t="str" cm="1">
        <f t="array" ref="J14157">_xlfn.IFS(F14157="","missing",F14157&lt;0,"negative",F14157=0,"zero",AND(F14157&gt;=99999,MOD(F14157,9)=0),"99999 placeholder",AND(F14157&gt;$O$5,D14157="Expense"),"Expense outlier",AND(F14157&gt;$P$5,D14157="Income"),"Income outlier",TRUE,"valid")</f>
        <v>valid</v>
      </c>
      <c r="K14157" s="1" t="str">
        <f>_xlfn.XLOOKUP(I14157,[1]category_mapping!$F$2:$F$19,[1]category_mapping!$G$2:$G$19,E14157)</f>
        <v>savings</v>
      </c>
      <c r="L14157" s="1" t="str">
        <f>IF(cleaning_working[[#This Row],[date]]="","Missing","Available")</f>
        <v>Available</v>
      </c>
    </row>
    <row r="14158" spans="1:12" x14ac:dyDescent="0.35">
      <c r="A14158" s="1" t="s">
        <v>13490</v>
      </c>
      <c r="B14158" s="1" t="s">
        <v>348</v>
      </c>
      <c r="C14158" s="3">
        <v>45349</v>
      </c>
      <c r="D14158" s="1" t="s">
        <v>13</v>
      </c>
      <c r="E14158" s="1" t="s">
        <v>104</v>
      </c>
      <c r="F14158" s="1">
        <v>676</v>
      </c>
      <c r="G14158" s="1" t="s">
        <v>40</v>
      </c>
      <c r="H14158" s="1" t="s">
        <v>65</v>
      </c>
      <c r="I14158" s="1" t="s">
        <v>90</v>
      </c>
      <c r="J14158" s="1" t="str" cm="1">
        <f t="array" ref="J14158">_xlfn.IFS(F14158="","missing",F14158&lt;0,"negative",F14158=0,"zero",AND(F14158&gt;=99999,MOD(F14158,9)=0),"99999 placeholder",AND(F14158&gt;$O$5,D14158="Expense"),"Expense outlier",AND(F14158&gt;$P$5,D14158="Income"),"Income outlier",TRUE,"valid")</f>
        <v>valid</v>
      </c>
      <c r="K14158" s="1" t="str">
        <f>_xlfn.XLOOKUP(I14158,[1]category_mapping!$F$2:$F$19,[1]category_mapping!$G$2:$G$19,E14158)</f>
        <v>health</v>
      </c>
      <c r="L14158" s="1" t="str">
        <f>IF(cleaning_working[[#This Row],[date]]="","Missing","Available")</f>
        <v>Available</v>
      </c>
    </row>
    <row r="14159" spans="1:12" x14ac:dyDescent="0.35">
      <c r="A14159" s="1" t="s">
        <v>13491</v>
      </c>
      <c r="B14159" s="1" t="s">
        <v>23</v>
      </c>
      <c r="C14159" s="3">
        <v>45584</v>
      </c>
      <c r="D14159" s="1" t="s">
        <v>13</v>
      </c>
      <c r="E14159" s="1" t="s">
        <v>63</v>
      </c>
      <c r="F14159" s="1">
        <v>9730</v>
      </c>
      <c r="G14159" s="1" t="s">
        <v>18</v>
      </c>
      <c r="H14159" s="1" t="s">
        <v>159</v>
      </c>
      <c r="I14159" s="1" t="s">
        <v>53</v>
      </c>
      <c r="J14159" s="1" t="str" cm="1">
        <f t="array" ref="J14159">_xlfn.IFS(F14159="","missing",F14159&lt;0,"negative",F14159=0,"zero",AND(F14159&gt;=99999,MOD(F14159,9)=0),"99999 placeholder",AND(F14159&gt;$O$5,D14159="Expense"),"Expense outlier",AND(F14159&gt;$P$5,D14159="Income"),"Income outlier",TRUE,"valid")</f>
        <v>valid</v>
      </c>
      <c r="K14159" s="1" t="str">
        <f>_xlfn.XLOOKUP(I14159,[1]category_mapping!$F$2:$F$19,[1]category_mapping!$G$2:$G$19,E14159)</f>
        <v>travel</v>
      </c>
      <c r="L14159" s="1" t="str">
        <f>IF(cleaning_working[[#This Row],[date]]="","Missing","Available")</f>
        <v>Available</v>
      </c>
    </row>
    <row r="14160" spans="1:12" x14ac:dyDescent="0.35">
      <c r="A14160" s="1" t="s">
        <v>13492</v>
      </c>
      <c r="B14160" s="1" t="s">
        <v>208</v>
      </c>
      <c r="C14160" s="3">
        <v>45280</v>
      </c>
      <c r="D14160" s="1" t="s">
        <v>13</v>
      </c>
      <c r="E14160" s="1" t="s">
        <v>45</v>
      </c>
      <c r="F14160" s="1">
        <v>5079</v>
      </c>
      <c r="G14160" s="1" t="s">
        <v>40</v>
      </c>
      <c r="H14160" s="1" t="s">
        <v>26</v>
      </c>
      <c r="J14160" s="1" t="str" cm="1">
        <f t="array" ref="J14160">_xlfn.IFS(F14160="","missing",F14160&lt;0,"negative",F14160=0,"zero",AND(F14160&gt;=99999,MOD(F14160,9)=0),"99999 placeholder",AND(F14160&gt;$O$5,D14160="Expense"),"Expense outlier",AND(F14160&gt;$P$5,D14160="Income"),"Income outlier",TRUE,"valid")</f>
        <v>valid</v>
      </c>
      <c r="K14160" s="1" t="str">
        <f>_xlfn.XLOOKUP(I14160,[1]category_mapping!$F$2:$F$19,[1]category_mapping!$G$2:$G$19,E14160)</f>
        <v>entertainment</v>
      </c>
      <c r="L14160" s="1" t="str">
        <f>IF(cleaning_working[[#This Row],[date]]="","Missing","Available")</f>
        <v>Available</v>
      </c>
    </row>
    <row r="14161" spans="1:12" x14ac:dyDescent="0.35">
      <c r="A14161" s="1" t="s">
        <v>13493</v>
      </c>
      <c r="B14161" s="1" t="s">
        <v>289</v>
      </c>
      <c r="C14161" s="3">
        <v>45637</v>
      </c>
      <c r="D14161" s="1" t="s">
        <v>13</v>
      </c>
      <c r="E14161" s="1" t="s">
        <v>96</v>
      </c>
      <c r="F14161" s="1">
        <v>5678</v>
      </c>
      <c r="G14161" s="1" t="s">
        <v>18</v>
      </c>
      <c r="H14161" s="1" t="s">
        <v>25</v>
      </c>
      <c r="J14161" s="1" t="str" cm="1">
        <f t="array" ref="J14161">_xlfn.IFS(F14161="","missing",F14161&lt;0,"negative",F14161=0,"zero",AND(F14161&gt;=99999,MOD(F14161,9)=0),"99999 placeholder",AND(F14161&gt;$O$5,D14161="Expense"),"Expense outlier",AND(F14161&gt;$P$5,D14161="Income"),"Income outlier",TRUE,"valid")</f>
        <v>valid</v>
      </c>
      <c r="K14161" s="1" t="str">
        <f>_xlfn.XLOOKUP(I14161,[1]category_mapping!$F$2:$F$19,[1]category_mapping!$G$2:$G$19,E14161)</f>
        <v>travel</v>
      </c>
      <c r="L14161" s="1" t="str">
        <f>IF(cleaning_working[[#This Row],[date]]="","Missing","Available")</f>
        <v>Available</v>
      </c>
    </row>
    <row r="14162" spans="1:12" x14ac:dyDescent="0.35">
      <c r="A14162" s="1" t="s">
        <v>13494</v>
      </c>
      <c r="B14162" s="1" t="s">
        <v>225</v>
      </c>
      <c r="C14162" s="3">
        <v>45312</v>
      </c>
      <c r="D14162" s="1" t="s">
        <v>13</v>
      </c>
      <c r="E14162" s="1" t="s">
        <v>24</v>
      </c>
      <c r="F14162" s="1">
        <v>20419</v>
      </c>
      <c r="G14162" s="1" t="s">
        <v>32</v>
      </c>
      <c r="H14162" s="1" t="s">
        <v>65</v>
      </c>
      <c r="I14162" s="1" t="s">
        <v>93</v>
      </c>
      <c r="J14162" s="1" t="str" cm="1">
        <f t="array" ref="J14162">_xlfn.IFS(F14162="","missing",F14162&lt;0,"negative",F14162=0,"zero",AND(F14162&gt;=99999,MOD(F14162,9)=0),"99999 placeholder",AND(F14162&gt;$O$5,D14162="Expense"),"Expense outlier",AND(F14162&gt;$P$5,D14162="Income"),"Income outlier",TRUE,"valid")</f>
        <v>Expense outlier</v>
      </c>
      <c r="K14162" s="1" t="str">
        <f>_xlfn.XLOOKUP(I14162,[1]category_mapping!$F$2:$F$19,[1]category_mapping!$G$2:$G$19,E14162)</f>
        <v>rent</v>
      </c>
      <c r="L14162" s="1" t="str">
        <f>IF(cleaning_working[[#This Row],[date]]="","Missing","Available")</f>
        <v>Available</v>
      </c>
    </row>
    <row r="14163" spans="1:12" x14ac:dyDescent="0.35">
      <c r="A14163" s="1" t="s">
        <v>13495</v>
      </c>
      <c r="B14163" s="1" t="s">
        <v>379</v>
      </c>
      <c r="C14163" s="3">
        <v>44953</v>
      </c>
      <c r="D14163" s="1" t="s">
        <v>13</v>
      </c>
      <c r="E14163" s="1" t="s">
        <v>24</v>
      </c>
      <c r="F14163" s="1">
        <v>1130</v>
      </c>
      <c r="G14163" s="1" t="s">
        <v>18</v>
      </c>
      <c r="H14163" s="1" t="s">
        <v>33</v>
      </c>
      <c r="J14163" s="1" t="str" cm="1">
        <f t="array" ref="J14163">_xlfn.IFS(F14163="","missing",F14163&lt;0,"negative",F14163=0,"zero",AND(F14163&gt;=99999,MOD(F14163,9)=0),"99999 placeholder",AND(F14163&gt;$O$5,D14163="Expense"),"Expense outlier",AND(F14163&gt;$P$5,D14163="Income"),"Income outlier",TRUE,"valid")</f>
        <v>valid</v>
      </c>
      <c r="K14163" s="1" t="str">
        <f>_xlfn.XLOOKUP(I14163,[1]category_mapping!$F$2:$F$19,[1]category_mapping!$G$2:$G$19,E14163)</f>
        <v>rent</v>
      </c>
      <c r="L14163" s="1" t="str">
        <f>IF(cleaning_working[[#This Row],[date]]="","Missing","Available")</f>
        <v>Available</v>
      </c>
    </row>
    <row r="14164" spans="1:12" x14ac:dyDescent="0.35">
      <c r="A14164" s="1" t="s">
        <v>13496</v>
      </c>
      <c r="B14164" s="1" t="s">
        <v>283</v>
      </c>
      <c r="C14164" s="3">
        <v>45099</v>
      </c>
      <c r="D14164" s="1" t="s">
        <v>13</v>
      </c>
      <c r="E14164" s="1" t="s">
        <v>39</v>
      </c>
      <c r="F14164" s="1">
        <v>93</v>
      </c>
      <c r="G14164" s="1" t="s">
        <v>25</v>
      </c>
      <c r="H14164" s="1" t="s">
        <v>26</v>
      </c>
      <c r="I14164" s="1" t="s">
        <v>120</v>
      </c>
      <c r="J14164" s="1" t="str" cm="1">
        <f t="array" ref="J14164">_xlfn.IFS(F14164="","missing",F14164&lt;0,"negative",F14164=0,"zero",AND(F14164&gt;=99999,MOD(F14164,9)=0),"99999 placeholder",AND(F14164&gt;$O$5,D14164="Expense"),"Expense outlier",AND(F14164&gt;$P$5,D14164="Income"),"Income outlier",TRUE,"valid")</f>
        <v>valid</v>
      </c>
      <c r="K14164" s="1" t="str">
        <f>_xlfn.XLOOKUP(I14164,[1]category_mapping!$F$2:$F$19,[1]category_mapping!$G$2:$G$19,E14164)</f>
        <v>food</v>
      </c>
      <c r="L14164" s="1" t="str">
        <f>IF(cleaning_working[[#This Row],[date]]="","Missing","Available")</f>
        <v>Available</v>
      </c>
    </row>
    <row r="14165" spans="1:12" x14ac:dyDescent="0.35">
      <c r="A14165" s="1" t="s">
        <v>13497</v>
      </c>
      <c r="B14165" s="1" t="s">
        <v>262</v>
      </c>
      <c r="C14165" s="3">
        <v>45461</v>
      </c>
      <c r="D14165" s="1" t="s">
        <v>13</v>
      </c>
      <c r="E14165" s="1" t="s">
        <v>63</v>
      </c>
      <c r="F14165" s="1">
        <v>5144</v>
      </c>
      <c r="G14165" s="1" t="s">
        <v>32</v>
      </c>
      <c r="H14165" s="1" t="s">
        <v>26</v>
      </c>
      <c r="I14165" s="1" t="s">
        <v>162</v>
      </c>
      <c r="J14165" s="1" t="str" cm="1">
        <f t="array" ref="J14165">_xlfn.IFS(F14165="","missing",F14165&lt;0,"negative",F14165=0,"zero",AND(F14165&gt;=99999,MOD(F14165,9)=0),"99999 placeholder",AND(F14165&gt;$O$5,D14165="Expense"),"Expense outlier",AND(F14165&gt;$P$5,D14165="Income"),"Income outlier",TRUE,"valid")</f>
        <v>valid</v>
      </c>
      <c r="K14165" s="1" t="str">
        <f>_xlfn.XLOOKUP(I14165,[1]category_mapping!$F$2:$F$19,[1]category_mapping!$G$2:$G$19,E14165)</f>
        <v>utilities</v>
      </c>
      <c r="L14165" s="1" t="str">
        <f>IF(cleaning_working[[#This Row],[date]]="","Missing","Available")</f>
        <v>Available</v>
      </c>
    </row>
    <row r="14166" spans="1:12" x14ac:dyDescent="0.35">
      <c r="A14166" s="1" t="s">
        <v>13498</v>
      </c>
      <c r="B14166" s="1" t="s">
        <v>351</v>
      </c>
      <c r="C14166" s="3">
        <v>44546</v>
      </c>
      <c r="D14166" s="1" t="s">
        <v>14</v>
      </c>
      <c r="E14166" s="1" t="s">
        <v>46</v>
      </c>
      <c r="F14166" s="1">
        <v>69782</v>
      </c>
      <c r="G14166" s="1" t="s">
        <v>40</v>
      </c>
      <c r="H14166" s="1" t="s">
        <v>65</v>
      </c>
      <c r="I14166" s="1" t="s">
        <v>226</v>
      </c>
      <c r="J14166" s="1" t="str" cm="1">
        <f t="array" ref="J14166">_xlfn.IFS(F14166="","missing",F14166&lt;0,"negative",F14166=0,"zero",AND(F14166&gt;=99999,MOD(F14166,9)=0),"99999 placeholder",AND(F14166&gt;$O$5,D14166="Expense"),"Expense outlier",AND(F14166&gt;$P$5,D14166="Income"),"Income outlier",TRUE,"valid")</f>
        <v>valid</v>
      </c>
      <c r="K14166" s="1" t="str">
        <f>_xlfn.XLOOKUP(I14166,[1]category_mapping!$F$2:$F$19,[1]category_mapping!$G$2:$G$19,E14166)</f>
        <v>savings</v>
      </c>
      <c r="L14166" s="1" t="str">
        <f>IF(cleaning_working[[#This Row],[date]]="","Missing","Available")</f>
        <v>Available</v>
      </c>
    </row>
    <row r="14167" spans="1:12" x14ac:dyDescent="0.35">
      <c r="A14167" s="1" t="s">
        <v>13499</v>
      </c>
      <c r="B14167" s="1" t="s">
        <v>16</v>
      </c>
      <c r="C14167" s="3">
        <v>44920</v>
      </c>
      <c r="D14167" s="1" t="s">
        <v>13</v>
      </c>
      <c r="E14167" s="1" t="s">
        <v>39</v>
      </c>
      <c r="F14167" s="1">
        <v>4684</v>
      </c>
      <c r="G14167" s="1" t="s">
        <v>40</v>
      </c>
      <c r="H14167" s="1" t="s">
        <v>83</v>
      </c>
      <c r="I14167" s="1" t="s">
        <v>34</v>
      </c>
      <c r="J14167" s="1" t="str" cm="1">
        <f t="array" ref="J14167">_xlfn.IFS(F14167="","missing",F14167&lt;0,"negative",F14167=0,"zero",AND(F14167&gt;=99999,MOD(F14167,9)=0),"99999 placeholder",AND(F14167&gt;$O$5,D14167="Expense"),"Expense outlier",AND(F14167&gt;$P$5,D14167="Income"),"Income outlier",TRUE,"valid")</f>
        <v>valid</v>
      </c>
      <c r="K14167" s="1" t="str">
        <f>_xlfn.XLOOKUP(I14167,[1]category_mapping!$F$2:$F$19,[1]category_mapping!$G$2:$G$19,E14167)</f>
        <v>education</v>
      </c>
      <c r="L14167" s="1" t="str">
        <f>IF(cleaning_working[[#This Row],[date]]="","Missing","Available")</f>
        <v>Available</v>
      </c>
    </row>
    <row r="14168" spans="1:12" x14ac:dyDescent="0.35">
      <c r="A14168" s="1" t="s">
        <v>13500</v>
      </c>
      <c r="B14168" s="1" t="s">
        <v>69</v>
      </c>
      <c r="C14168" s="3">
        <v>44956</v>
      </c>
      <c r="D14168" s="1" t="s">
        <v>13</v>
      </c>
      <c r="E14168" s="1" t="s">
        <v>45</v>
      </c>
      <c r="F14168" s="1">
        <v>4528</v>
      </c>
      <c r="G14168" s="1" t="s">
        <v>40</v>
      </c>
      <c r="H14168" s="1" t="s">
        <v>19</v>
      </c>
      <c r="I14168" s="1" t="s">
        <v>128</v>
      </c>
      <c r="J14168" s="1" t="str" cm="1">
        <f t="array" ref="J14168">_xlfn.IFS(F14168="","missing",F14168&lt;0,"negative",F14168=0,"zero",AND(F14168&gt;=99999,MOD(F14168,9)=0),"99999 placeholder",AND(F14168&gt;$O$5,D14168="Expense"),"Expense outlier",AND(F14168&gt;$P$5,D14168="Income"),"Income outlier",TRUE,"valid")</f>
        <v>valid</v>
      </c>
      <c r="K14168" s="1" t="str">
        <f>_xlfn.XLOOKUP(I14168,[1]category_mapping!$F$2:$F$19,[1]category_mapping!$G$2:$G$19,E14168)</f>
        <v>utilities</v>
      </c>
      <c r="L14168" s="1" t="str">
        <f>IF(cleaning_working[[#This Row],[date]]="","Missing","Available")</f>
        <v>Available</v>
      </c>
    </row>
    <row r="14169" spans="1:12" x14ac:dyDescent="0.35">
      <c r="A14169" s="1" t="s">
        <v>5045</v>
      </c>
      <c r="B14169" s="1" t="s">
        <v>117</v>
      </c>
      <c r="C14169" s="3">
        <v>45317</v>
      </c>
      <c r="D14169" s="1" t="s">
        <v>14</v>
      </c>
      <c r="E14169" s="1" t="s">
        <v>57</v>
      </c>
      <c r="F14169" s="1">
        <v>44906</v>
      </c>
      <c r="G14169" s="1" t="s">
        <v>18</v>
      </c>
      <c r="H14169" s="1" t="s">
        <v>33</v>
      </c>
      <c r="I14169" s="1" t="s">
        <v>20</v>
      </c>
      <c r="J14169" s="1" t="str" cm="1">
        <f t="array" ref="J14169">_xlfn.IFS(F14169="","missing",F14169&lt;0,"negative",F14169=0,"zero",AND(F14169&gt;=99999,MOD(F14169,9)=0),"99999 placeholder",AND(F14169&gt;$O$5,D14169="Expense"),"Expense outlier",AND(F14169&gt;$P$5,D14169="Income"),"Income outlier",TRUE,"valid")</f>
        <v>valid</v>
      </c>
      <c r="K14169" s="1" t="str">
        <f>_xlfn.XLOOKUP(I14169,[1]category_mapping!$F$2:$F$19,[1]category_mapping!$G$2:$G$19,E14169)</f>
        <v>entertainment</v>
      </c>
      <c r="L14169" s="1" t="str">
        <f>IF(cleaning_working[[#This Row],[date]]="","Missing","Available")</f>
        <v>Available</v>
      </c>
    </row>
    <row r="14170" spans="1:12" x14ac:dyDescent="0.35">
      <c r="A14170" s="1" t="s">
        <v>13501</v>
      </c>
      <c r="B14170" s="1" t="s">
        <v>376</v>
      </c>
      <c r="C14170" s="3">
        <v>44672</v>
      </c>
      <c r="D14170" s="1" t="s">
        <v>13</v>
      </c>
      <c r="E14170" s="1" t="s">
        <v>24</v>
      </c>
      <c r="F14170" s="1">
        <v>3158</v>
      </c>
      <c r="G14170" s="1" t="s">
        <v>18</v>
      </c>
      <c r="H14170" s="1" t="s">
        <v>159</v>
      </c>
      <c r="I14170" s="1" t="s">
        <v>53</v>
      </c>
      <c r="J14170" s="1" t="str" cm="1">
        <f t="array" ref="J14170">_xlfn.IFS(F14170="","missing",F14170&lt;0,"negative",F14170=0,"zero",AND(F14170&gt;=99999,MOD(F14170,9)=0),"99999 placeholder",AND(F14170&gt;$O$5,D14170="Expense"),"Expense outlier",AND(F14170&gt;$P$5,D14170="Income"),"Income outlier",TRUE,"valid")</f>
        <v>valid</v>
      </c>
      <c r="K14170" s="1" t="str">
        <f>_xlfn.XLOOKUP(I14170,[1]category_mapping!$F$2:$F$19,[1]category_mapping!$G$2:$G$19,E14170)</f>
        <v>travel</v>
      </c>
      <c r="L14170" s="1" t="str">
        <f>IF(cleaning_working[[#This Row],[date]]="","Missing","Available")</f>
        <v>Available</v>
      </c>
    </row>
    <row r="14171" spans="1:12" x14ac:dyDescent="0.35">
      <c r="A14171" s="1" t="s">
        <v>13502</v>
      </c>
      <c r="B14171" s="1" t="s">
        <v>150</v>
      </c>
      <c r="C14171" s="3">
        <v>45159</v>
      </c>
      <c r="D14171" s="1" t="s">
        <v>13</v>
      </c>
      <c r="E14171" s="1" t="s">
        <v>24</v>
      </c>
      <c r="F14171" s="1">
        <v>10959</v>
      </c>
      <c r="G14171" s="1" t="s">
        <v>40</v>
      </c>
      <c r="H14171" s="1" t="s">
        <v>25</v>
      </c>
      <c r="I14171" s="1" t="s">
        <v>272</v>
      </c>
      <c r="J14171" s="1" t="str" cm="1">
        <f t="array" ref="J14171">_xlfn.IFS(F14171="","missing",F14171&lt;0,"negative",F14171=0,"zero",AND(F14171&gt;=99999,MOD(F14171,9)=0),"99999 placeholder",AND(F14171&gt;$O$5,D14171="Expense"),"Expense outlier",AND(F14171&gt;$P$5,D14171="Income"),"Income outlier",TRUE,"valid")</f>
        <v>valid</v>
      </c>
      <c r="K14171" s="1" t="str">
        <f>_xlfn.XLOOKUP(I14171,[1]category_mapping!$F$2:$F$19,[1]category_mapping!$G$2:$G$19,E14171)</f>
        <v>food</v>
      </c>
      <c r="L14171" s="1" t="str">
        <f>IF(cleaning_working[[#This Row],[date]]="","Missing","Available")</f>
        <v>Available</v>
      </c>
    </row>
    <row r="14172" spans="1:12" x14ac:dyDescent="0.35">
      <c r="A14172" s="1" t="s">
        <v>13503</v>
      </c>
      <c r="B14172" s="1" t="s">
        <v>762</v>
      </c>
      <c r="C14172" s="3">
        <v>44223</v>
      </c>
      <c r="D14172" s="1" t="s">
        <v>13</v>
      </c>
      <c r="E14172" s="1" t="s">
        <v>39</v>
      </c>
      <c r="F14172" s="1">
        <v>1313</v>
      </c>
      <c r="G14172" s="1" t="s">
        <v>64</v>
      </c>
      <c r="H14172" s="1" t="s">
        <v>86</v>
      </c>
      <c r="I14172" s="1" t="s">
        <v>194</v>
      </c>
      <c r="J14172" s="1" t="str" cm="1">
        <f t="array" ref="J14172">_xlfn.IFS(F14172="","missing",F14172&lt;0,"negative",F14172=0,"zero",AND(F14172&gt;=99999,MOD(F14172,9)=0),"99999 placeholder",AND(F14172&gt;$O$5,D14172="Expense"),"Expense outlier",AND(F14172&gt;$P$5,D14172="Income"),"Income outlier",TRUE,"valid")</f>
        <v>valid</v>
      </c>
      <c r="K14172" s="1" t="str">
        <f>_xlfn.XLOOKUP(I14172,[1]category_mapping!$F$2:$F$19,[1]category_mapping!$G$2:$G$19,E14172)</f>
        <v>travel</v>
      </c>
      <c r="L14172" s="1" t="str">
        <f>IF(cleaning_working[[#This Row],[date]]="","Missing","Available")</f>
        <v>Available</v>
      </c>
    </row>
    <row r="14173" spans="1:12" x14ac:dyDescent="0.35">
      <c r="A14173" s="1" t="s">
        <v>13504</v>
      </c>
      <c r="B14173" s="1" t="s">
        <v>323</v>
      </c>
      <c r="C14173" s="3">
        <v>44853</v>
      </c>
      <c r="D14173" s="1" t="s">
        <v>13</v>
      </c>
      <c r="E14173" s="1" t="s">
        <v>24</v>
      </c>
      <c r="F14173" s="1">
        <v>5368</v>
      </c>
      <c r="G14173" s="1" t="s">
        <v>40</v>
      </c>
      <c r="H14173" s="1" t="s">
        <v>65</v>
      </c>
      <c r="I14173" s="1" t="s">
        <v>134</v>
      </c>
      <c r="J14173" s="1" t="str" cm="1">
        <f t="array" ref="J14173">_xlfn.IFS(F14173="","missing",F14173&lt;0,"negative",F14173=0,"zero",AND(F14173&gt;=99999,MOD(F14173,9)=0),"99999 placeholder",AND(F14173&gt;$O$5,D14173="Expense"),"Expense outlier",AND(F14173&gt;$P$5,D14173="Income"),"Income outlier",TRUE,"valid")</f>
        <v>valid</v>
      </c>
      <c r="K14173" s="1" t="str">
        <f>_xlfn.XLOOKUP(I14173,[1]category_mapping!$F$2:$F$19,[1]category_mapping!$G$2:$G$19,E14173)</f>
        <v>education</v>
      </c>
      <c r="L14173" s="1" t="str">
        <f>IF(cleaning_working[[#This Row],[date]]="","Missing","Available")</f>
        <v>Available</v>
      </c>
    </row>
    <row r="14174" spans="1:12" x14ac:dyDescent="0.35">
      <c r="A14174" s="1" t="s">
        <v>10242</v>
      </c>
      <c r="B14174" s="1" t="s">
        <v>106</v>
      </c>
      <c r="C14174" s="3">
        <v>45616</v>
      </c>
      <c r="D14174" s="1" t="s">
        <v>13</v>
      </c>
      <c r="E14174" s="1" t="s">
        <v>96</v>
      </c>
      <c r="F14174" s="1">
        <v>6835</v>
      </c>
      <c r="G14174" s="1" t="s">
        <v>18</v>
      </c>
      <c r="H14174" s="1" t="s">
        <v>25</v>
      </c>
      <c r="I14174" s="1" t="s">
        <v>162</v>
      </c>
      <c r="J14174" s="1" t="str" cm="1">
        <f t="array" ref="J14174">_xlfn.IFS(F14174="","missing",F14174&lt;0,"negative",F14174=0,"zero",AND(F14174&gt;=99999,MOD(F14174,9)=0),"99999 placeholder",AND(F14174&gt;$O$5,D14174="Expense"),"Expense outlier",AND(F14174&gt;$P$5,D14174="Income"),"Income outlier",TRUE,"valid")</f>
        <v>valid</v>
      </c>
      <c r="K14174" s="1" t="str">
        <f>_xlfn.XLOOKUP(I14174,[1]category_mapping!$F$2:$F$19,[1]category_mapping!$G$2:$G$19,E14174)</f>
        <v>travel</v>
      </c>
      <c r="L14174" s="1" t="str">
        <f>IF(cleaning_working[[#This Row],[date]]="","Missing","Available")</f>
        <v>Available</v>
      </c>
    </row>
    <row r="14175" spans="1:12" x14ac:dyDescent="0.35">
      <c r="A14175" s="1" t="s">
        <v>13505</v>
      </c>
      <c r="B14175" s="1" t="s">
        <v>343</v>
      </c>
      <c r="C14175" s="3">
        <v>44664</v>
      </c>
      <c r="D14175" s="1" t="s">
        <v>13</v>
      </c>
      <c r="E14175" s="1" t="s">
        <v>96</v>
      </c>
      <c r="F14175" s="1">
        <v>4824</v>
      </c>
      <c r="G14175" s="1" t="s">
        <v>64</v>
      </c>
      <c r="H14175" s="1" t="s">
        <v>19</v>
      </c>
      <c r="I14175" s="1" t="s">
        <v>134</v>
      </c>
      <c r="J14175" s="1" t="str" cm="1">
        <f t="array" ref="J14175">_xlfn.IFS(F14175="","missing",F14175&lt;0,"negative",F14175=0,"zero",AND(F14175&gt;=99999,MOD(F14175,9)=0),"99999 placeholder",AND(F14175&gt;$O$5,D14175="Expense"),"Expense outlier",AND(F14175&gt;$P$5,D14175="Income"),"Income outlier",TRUE,"valid")</f>
        <v>valid</v>
      </c>
      <c r="K14175" s="1" t="str">
        <f>_xlfn.XLOOKUP(I14175,[1]category_mapping!$F$2:$F$19,[1]category_mapping!$G$2:$G$19,E14175)</f>
        <v>education</v>
      </c>
      <c r="L14175" s="1" t="str">
        <f>IF(cleaning_working[[#This Row],[date]]="","Missing","Available")</f>
        <v>Available</v>
      </c>
    </row>
    <row r="14176" spans="1:12" x14ac:dyDescent="0.35">
      <c r="A14176" s="1" t="s">
        <v>13506</v>
      </c>
      <c r="B14176" s="1" t="s">
        <v>400</v>
      </c>
      <c r="C14176" s="3">
        <v>44920</v>
      </c>
      <c r="D14176" s="1" t="s">
        <v>13</v>
      </c>
      <c r="E14176" s="1" t="s">
        <v>96</v>
      </c>
      <c r="F14176" s="1">
        <v>633</v>
      </c>
      <c r="G14176" s="1" t="s">
        <v>40</v>
      </c>
      <c r="H14176" s="1" t="s">
        <v>107</v>
      </c>
      <c r="I14176" s="1" t="s">
        <v>226</v>
      </c>
      <c r="J14176" s="1" t="str" cm="1">
        <f t="array" ref="J14176">_xlfn.IFS(F14176="","missing",F14176&lt;0,"negative",F14176=0,"zero",AND(F14176&gt;=99999,MOD(F14176,9)=0),"99999 placeholder",AND(F14176&gt;$O$5,D14176="Expense"),"Expense outlier",AND(F14176&gt;$P$5,D14176="Income"),"Income outlier",TRUE,"valid")</f>
        <v>valid</v>
      </c>
      <c r="K14176" s="1" t="str">
        <f>_xlfn.XLOOKUP(I14176,[1]category_mapping!$F$2:$F$19,[1]category_mapping!$G$2:$G$19,E14176)</f>
        <v>savings</v>
      </c>
      <c r="L14176" s="1" t="str">
        <f>IF(cleaning_working[[#This Row],[date]]="","Missing","Available")</f>
        <v>Available</v>
      </c>
    </row>
    <row r="14177" spans="1:12" x14ac:dyDescent="0.35">
      <c r="A14177" s="1" t="s">
        <v>13507</v>
      </c>
      <c r="B14177" s="1" t="s">
        <v>99</v>
      </c>
      <c r="C14177" s="3">
        <v>44463</v>
      </c>
      <c r="D14177" s="1" t="s">
        <v>13</v>
      </c>
      <c r="E14177" s="1" t="s">
        <v>63</v>
      </c>
      <c r="F14177" s="1">
        <v>7448</v>
      </c>
      <c r="G14177" s="1" t="s">
        <v>64</v>
      </c>
      <c r="H14177" s="1" t="s">
        <v>25</v>
      </c>
      <c r="I14177" s="1" t="s">
        <v>71</v>
      </c>
      <c r="J14177" s="1" t="str" cm="1">
        <f t="array" ref="J14177">_xlfn.IFS(F14177="","missing",F14177&lt;0,"negative",F14177=0,"zero",AND(F14177&gt;=99999,MOD(F14177,9)=0),"99999 placeholder",AND(F14177&gt;$O$5,D14177="Expense"),"Expense outlier",AND(F14177&gt;$P$5,D14177="Income"),"Income outlier",TRUE,"valid")</f>
        <v>valid</v>
      </c>
      <c r="K14177" s="1" t="str">
        <f>_xlfn.XLOOKUP(I14177,[1]category_mapping!$F$2:$F$19,[1]category_mapping!$G$2:$G$19,E14177)</f>
        <v>health</v>
      </c>
      <c r="L14177" s="1" t="str">
        <f>IF(cleaning_working[[#This Row],[date]]="","Missing","Available")</f>
        <v>Available</v>
      </c>
    </row>
    <row r="14178" spans="1:12" x14ac:dyDescent="0.35">
      <c r="A14178" s="1" t="s">
        <v>13508</v>
      </c>
      <c r="B14178" s="1" t="s">
        <v>767</v>
      </c>
      <c r="C14178" s="3">
        <v>44887</v>
      </c>
      <c r="D14178" s="1" t="s">
        <v>13</v>
      </c>
      <c r="E14178" s="1" t="s">
        <v>63</v>
      </c>
      <c r="F14178" s="1">
        <v>7598</v>
      </c>
      <c r="G14178" s="1" t="s">
        <v>64</v>
      </c>
      <c r="H14178" s="1" t="s">
        <v>107</v>
      </c>
      <c r="I14178" s="1" t="s">
        <v>272</v>
      </c>
      <c r="J14178" s="1" t="str" cm="1">
        <f t="array" ref="J14178">_xlfn.IFS(F14178="","missing",F14178&lt;0,"negative",F14178=0,"zero",AND(F14178&gt;=99999,MOD(F14178,9)=0),"99999 placeholder",AND(F14178&gt;$O$5,D14178="Expense"),"Expense outlier",AND(F14178&gt;$P$5,D14178="Income"),"Income outlier",TRUE,"valid")</f>
        <v>valid</v>
      </c>
      <c r="K14178" s="1" t="str">
        <f>_xlfn.XLOOKUP(I14178,[1]category_mapping!$F$2:$F$19,[1]category_mapping!$G$2:$G$19,E14178)</f>
        <v>food</v>
      </c>
      <c r="L14178" s="1" t="str">
        <f>IF(cleaning_working[[#This Row],[date]]="","Missing","Available")</f>
        <v>Available</v>
      </c>
    </row>
    <row r="14179" spans="1:12" x14ac:dyDescent="0.35">
      <c r="A14179" s="1" t="s">
        <v>13509</v>
      </c>
      <c r="B14179" s="1" t="s">
        <v>686</v>
      </c>
      <c r="C14179" s="3">
        <v>44922</v>
      </c>
      <c r="D14179" s="1" t="s">
        <v>13</v>
      </c>
      <c r="E14179" s="1" t="s">
        <v>96</v>
      </c>
      <c r="F14179" s="1">
        <v>5023</v>
      </c>
      <c r="G14179" s="1" t="s">
        <v>64</v>
      </c>
      <c r="H14179" s="1" t="s">
        <v>65</v>
      </c>
      <c r="I14179" s="1" t="s">
        <v>194</v>
      </c>
      <c r="J14179" s="1" t="str" cm="1">
        <f t="array" ref="J14179">_xlfn.IFS(F14179="","missing",F14179&lt;0,"negative",F14179=0,"zero",AND(F14179&gt;=99999,MOD(F14179,9)=0),"99999 placeholder",AND(F14179&gt;$O$5,D14179="Expense"),"Expense outlier",AND(F14179&gt;$P$5,D14179="Income"),"Income outlier",TRUE,"valid")</f>
        <v>valid</v>
      </c>
      <c r="K14179" s="1" t="str">
        <f>_xlfn.XLOOKUP(I14179,[1]category_mapping!$F$2:$F$19,[1]category_mapping!$G$2:$G$19,E14179)</f>
        <v>travel</v>
      </c>
      <c r="L14179" s="1" t="str">
        <f>IF(cleaning_working[[#This Row],[date]]="","Missing","Available")</f>
        <v>Available</v>
      </c>
    </row>
    <row r="14180" spans="1:12" x14ac:dyDescent="0.35">
      <c r="A14180" s="1" t="s">
        <v>13510</v>
      </c>
      <c r="B14180" s="1" t="s">
        <v>309</v>
      </c>
      <c r="C14180" s="3">
        <v>44735</v>
      </c>
      <c r="D14180" s="1" t="s">
        <v>13</v>
      </c>
      <c r="E14180" s="1" t="s">
        <v>45</v>
      </c>
      <c r="F14180" s="1">
        <v>314</v>
      </c>
      <c r="G14180" s="1" t="s">
        <v>64</v>
      </c>
      <c r="H14180" s="1" t="s">
        <v>86</v>
      </c>
      <c r="I14180" s="1" t="s">
        <v>20</v>
      </c>
      <c r="J14180" s="1" t="str" cm="1">
        <f t="array" ref="J14180">_xlfn.IFS(F14180="","missing",F14180&lt;0,"negative",F14180=0,"zero",AND(F14180&gt;=99999,MOD(F14180,9)=0),"99999 placeholder",AND(F14180&gt;$O$5,D14180="Expense"),"Expense outlier",AND(F14180&gt;$P$5,D14180="Income"),"Income outlier",TRUE,"valid")</f>
        <v>valid</v>
      </c>
      <c r="K14180" s="1" t="str">
        <f>_xlfn.XLOOKUP(I14180,[1]category_mapping!$F$2:$F$19,[1]category_mapping!$G$2:$G$19,E14180)</f>
        <v>entertainment</v>
      </c>
      <c r="L14180" s="1" t="str">
        <f>IF(cleaning_working[[#This Row],[date]]="","Missing","Available")</f>
        <v>Available</v>
      </c>
    </row>
    <row r="14181" spans="1:12" x14ac:dyDescent="0.35">
      <c r="A14181" s="1" t="s">
        <v>13511</v>
      </c>
      <c r="B14181" s="1" t="s">
        <v>379</v>
      </c>
      <c r="C14181" s="3">
        <v>45392</v>
      </c>
      <c r="D14181" s="1" t="s">
        <v>13</v>
      </c>
      <c r="E14181" s="1" t="s">
        <v>39</v>
      </c>
      <c r="F14181" s="1">
        <v>3124</v>
      </c>
      <c r="G14181" s="1" t="s">
        <v>18</v>
      </c>
      <c r="H14181" s="1" t="s">
        <v>159</v>
      </c>
      <c r="I14181" s="1" t="s">
        <v>272</v>
      </c>
      <c r="J14181" s="1" t="str" cm="1">
        <f t="array" ref="J14181">_xlfn.IFS(F14181="","missing",F14181&lt;0,"negative",F14181=0,"zero",AND(F14181&gt;=99999,MOD(F14181,9)=0),"99999 placeholder",AND(F14181&gt;$O$5,D14181="Expense"),"Expense outlier",AND(F14181&gt;$P$5,D14181="Income"),"Income outlier",TRUE,"valid")</f>
        <v>valid</v>
      </c>
      <c r="K14181" s="1" t="str">
        <f>_xlfn.XLOOKUP(I14181,[1]category_mapping!$F$2:$F$19,[1]category_mapping!$G$2:$G$19,E14181)</f>
        <v>food</v>
      </c>
      <c r="L14181" s="1" t="str">
        <f>IF(cleaning_working[[#This Row],[date]]="","Missing","Available")</f>
        <v>Available</v>
      </c>
    </row>
    <row r="14182" spans="1:12" x14ac:dyDescent="0.35">
      <c r="A14182" s="1" t="s">
        <v>13512</v>
      </c>
      <c r="B14182" s="1" t="s">
        <v>233</v>
      </c>
      <c r="C14182" s="3">
        <v>45336</v>
      </c>
      <c r="D14182" s="1" t="s">
        <v>13</v>
      </c>
      <c r="E14182" s="1" t="s">
        <v>45</v>
      </c>
      <c r="F14182" s="1">
        <v>2118</v>
      </c>
      <c r="G14182" s="1" t="s">
        <v>32</v>
      </c>
      <c r="H14182" s="1" t="s">
        <v>159</v>
      </c>
      <c r="I14182" s="1" t="s">
        <v>272</v>
      </c>
      <c r="J14182" s="1" t="str" cm="1">
        <f t="array" ref="J14182">_xlfn.IFS(F14182="","missing",F14182&lt;0,"negative",F14182=0,"zero",AND(F14182&gt;=99999,MOD(F14182,9)=0),"99999 placeholder",AND(F14182&gt;$O$5,D14182="Expense"),"Expense outlier",AND(F14182&gt;$P$5,D14182="Income"),"Income outlier",TRUE,"valid")</f>
        <v>valid</v>
      </c>
      <c r="K14182" s="1" t="str">
        <f>_xlfn.XLOOKUP(I14182,[1]category_mapping!$F$2:$F$19,[1]category_mapping!$G$2:$G$19,E14182)</f>
        <v>food</v>
      </c>
      <c r="L14182" s="1" t="str">
        <f>IF(cleaning_working[[#This Row],[date]]="","Missing","Available")</f>
        <v>Available</v>
      </c>
    </row>
    <row r="14183" spans="1:12" x14ac:dyDescent="0.35">
      <c r="A14183" s="1" t="s">
        <v>13513</v>
      </c>
      <c r="B14183" s="1" t="s">
        <v>136</v>
      </c>
      <c r="C14183" s="3">
        <v>45030</v>
      </c>
      <c r="D14183" s="1" t="s">
        <v>13</v>
      </c>
      <c r="E14183" s="1" t="s">
        <v>104</v>
      </c>
      <c r="F14183" s="1">
        <v>2402</v>
      </c>
      <c r="G14183" s="1" t="s">
        <v>32</v>
      </c>
      <c r="H14183" s="1" t="s">
        <v>52</v>
      </c>
      <c r="I14183" s="1" t="s">
        <v>120</v>
      </c>
      <c r="J14183" s="1" t="str" cm="1">
        <f t="array" ref="J14183">_xlfn.IFS(F14183="","missing",F14183&lt;0,"negative",F14183=0,"zero",AND(F14183&gt;=99999,MOD(F14183,9)=0),"99999 placeholder",AND(F14183&gt;$O$5,D14183="Expense"),"Expense outlier",AND(F14183&gt;$P$5,D14183="Income"),"Income outlier",TRUE,"valid")</f>
        <v>valid</v>
      </c>
      <c r="K14183" s="1" t="str">
        <f>_xlfn.XLOOKUP(I14183,[1]category_mapping!$F$2:$F$19,[1]category_mapping!$G$2:$G$19,E14183)</f>
        <v>food</v>
      </c>
      <c r="L14183" s="1" t="str">
        <f>IF(cleaning_working[[#This Row],[date]]="","Missing","Available")</f>
        <v>Available</v>
      </c>
    </row>
    <row r="14184" spans="1:12" x14ac:dyDescent="0.35">
      <c r="A14184" s="1" t="s">
        <v>13514</v>
      </c>
      <c r="B14184" s="1" t="s">
        <v>289</v>
      </c>
      <c r="C14184" s="3">
        <v>45600</v>
      </c>
      <c r="D14184" s="1" t="s">
        <v>13</v>
      </c>
      <c r="E14184" s="1" t="s">
        <v>63</v>
      </c>
      <c r="F14184" s="1">
        <v>7619</v>
      </c>
      <c r="G14184" s="1" t="s">
        <v>32</v>
      </c>
      <c r="H14184" s="1" t="s">
        <v>159</v>
      </c>
      <c r="I14184" s="1" t="s">
        <v>128</v>
      </c>
      <c r="J14184" s="1" t="str" cm="1">
        <f t="array" ref="J14184">_xlfn.IFS(F14184="","missing",F14184&lt;0,"negative",F14184=0,"zero",AND(F14184&gt;=99999,MOD(F14184,9)=0),"99999 placeholder",AND(F14184&gt;$O$5,D14184="Expense"),"Expense outlier",AND(F14184&gt;$P$5,D14184="Income"),"Income outlier",TRUE,"valid")</f>
        <v>valid</v>
      </c>
      <c r="K14184" s="1" t="str">
        <f>_xlfn.XLOOKUP(I14184,[1]category_mapping!$F$2:$F$19,[1]category_mapping!$G$2:$G$19,E14184)</f>
        <v>utilities</v>
      </c>
      <c r="L14184" s="1" t="str">
        <f>IF(cleaning_working[[#This Row],[date]]="","Missing","Available")</f>
        <v>Available</v>
      </c>
    </row>
    <row r="14185" spans="1:12" x14ac:dyDescent="0.35">
      <c r="A14185" s="1" t="s">
        <v>13515</v>
      </c>
      <c r="B14185" s="1" t="s">
        <v>593</v>
      </c>
      <c r="C14185" s="3">
        <v>44821</v>
      </c>
      <c r="D14185" s="1" t="s">
        <v>14</v>
      </c>
      <c r="E14185" s="1" t="s">
        <v>57</v>
      </c>
      <c r="F14185" s="1">
        <v>73998</v>
      </c>
      <c r="G14185" s="1" t="s">
        <v>25</v>
      </c>
      <c r="H14185" s="1" t="s">
        <v>65</v>
      </c>
      <c r="I14185" s="1" t="s">
        <v>46</v>
      </c>
      <c r="J14185" s="1" t="str" cm="1">
        <f t="array" ref="J14185">_xlfn.IFS(F14185="","missing",F14185&lt;0,"negative",F14185=0,"zero",AND(F14185&gt;=99999,MOD(F14185,9)=0),"99999 placeholder",AND(F14185&gt;$O$5,D14185="Expense"),"Expense outlier",AND(F14185&gt;$P$5,D14185="Income"),"Income outlier",TRUE,"valid")</f>
        <v>valid</v>
      </c>
      <c r="K14185" s="1" t="str">
        <f>_xlfn.XLOOKUP(I14185,[1]category_mapping!$F$2:$F$19,[1]category_mapping!$G$2:$G$19,E14185)</f>
        <v>salary</v>
      </c>
      <c r="L14185" s="1" t="str">
        <f>IF(cleaning_working[[#This Row],[date]]="","Missing","Available")</f>
        <v>Available</v>
      </c>
    </row>
    <row r="14186" spans="1:12" x14ac:dyDescent="0.35">
      <c r="A14186" s="1" t="s">
        <v>13516</v>
      </c>
      <c r="B14186" s="1" t="s">
        <v>150</v>
      </c>
      <c r="C14186" s="3">
        <v>45343</v>
      </c>
      <c r="D14186" s="1" t="s">
        <v>13</v>
      </c>
      <c r="E14186" s="1" t="s">
        <v>24</v>
      </c>
      <c r="F14186" s="1">
        <v>2920</v>
      </c>
      <c r="G14186" s="1" t="s">
        <v>18</v>
      </c>
      <c r="H14186" s="1" t="s">
        <v>25</v>
      </c>
      <c r="I14186" s="1" t="s">
        <v>58</v>
      </c>
      <c r="J14186" s="1" t="str" cm="1">
        <f t="array" ref="J14186">_xlfn.IFS(F14186="","missing",F14186&lt;0,"negative",F14186=0,"zero",AND(F14186&gt;=99999,MOD(F14186,9)=0),"99999 placeholder",AND(F14186&gt;$O$5,D14186="Expense"),"Expense outlier",AND(F14186&gt;$P$5,D14186="Income"),"Income outlier",TRUE,"valid")</f>
        <v>valid</v>
      </c>
      <c r="K14186" s="1" t="str">
        <f>_xlfn.XLOOKUP(I14186,[1]category_mapping!$F$2:$F$19,[1]category_mapping!$G$2:$G$19,E14186)</f>
        <v>rent</v>
      </c>
      <c r="L14186" s="1" t="str">
        <f>IF(cleaning_working[[#This Row],[date]]="","Missing","Available")</f>
        <v>Available</v>
      </c>
    </row>
    <row r="14187" spans="1:12" x14ac:dyDescent="0.35">
      <c r="A14187" s="1" t="s">
        <v>13517</v>
      </c>
      <c r="B14187" s="1" t="s">
        <v>277</v>
      </c>
      <c r="C14187" s="3">
        <v>45051</v>
      </c>
      <c r="D14187" s="1" t="s">
        <v>13</v>
      </c>
      <c r="E14187" s="1" t="s">
        <v>63</v>
      </c>
      <c r="F14187" s="1">
        <v>7568</v>
      </c>
      <c r="G14187" s="1" t="s">
        <v>18</v>
      </c>
      <c r="H14187" s="1" t="s">
        <v>83</v>
      </c>
      <c r="I14187" s="1" t="s">
        <v>137</v>
      </c>
      <c r="J14187" s="1" t="str" cm="1">
        <f t="array" ref="J14187">_xlfn.IFS(F14187="","missing",F14187&lt;0,"negative",F14187=0,"zero",AND(F14187&gt;=99999,MOD(F14187,9)=0),"99999 placeholder",AND(F14187&gt;$O$5,D14187="Expense"),"Expense outlier",AND(F14187&gt;$P$5,D14187="Income"),"Income outlier",TRUE,"valid")</f>
        <v>valid</v>
      </c>
      <c r="K14187" s="1" t="str">
        <f>_xlfn.XLOOKUP(I14187,[1]category_mapping!$F$2:$F$19,[1]category_mapping!$G$2:$G$19,E14187)</f>
        <v>travel</v>
      </c>
      <c r="L14187" s="1" t="str">
        <f>IF(cleaning_working[[#This Row],[date]]="","Missing","Available")</f>
        <v>Available</v>
      </c>
    </row>
    <row r="14188" spans="1:12" x14ac:dyDescent="0.35">
      <c r="A14188" s="1" t="s">
        <v>13518</v>
      </c>
      <c r="B14188" s="1" t="s">
        <v>400</v>
      </c>
      <c r="C14188" s="3">
        <v>44379</v>
      </c>
      <c r="D14188" s="1" t="s">
        <v>14</v>
      </c>
      <c r="E14188" s="1" t="s">
        <v>215</v>
      </c>
      <c r="F14188" s="1">
        <v>69328</v>
      </c>
      <c r="G14188" s="1" t="s">
        <v>32</v>
      </c>
      <c r="H14188" s="1" t="s">
        <v>26</v>
      </c>
      <c r="I14188" s="1" t="s">
        <v>49</v>
      </c>
      <c r="J14188" s="1" t="str" cm="1">
        <f t="array" ref="J14188">_xlfn.IFS(F14188="","missing",F14188&lt;0,"negative",F14188=0,"zero",AND(F14188&gt;=99999,MOD(F14188,9)=0),"99999 placeholder",AND(F14188&gt;$O$5,D14188="Expense"),"Expense outlier",AND(F14188&gt;$P$5,D14188="Income"),"Income outlier",TRUE,"valid")</f>
        <v>valid</v>
      </c>
      <c r="K14188" s="1" t="str">
        <f>_xlfn.XLOOKUP(I14188,[1]category_mapping!$F$2:$F$19,[1]category_mapping!$G$2:$G$19,E14188)</f>
        <v>bonus</v>
      </c>
      <c r="L14188" s="1" t="str">
        <f>IF(cleaning_working[[#This Row],[date]]="","Missing","Available")</f>
        <v>Available</v>
      </c>
    </row>
    <row r="14189" spans="1:12" x14ac:dyDescent="0.35">
      <c r="A14189" s="1" t="s">
        <v>13519</v>
      </c>
      <c r="B14189" s="1" t="s">
        <v>283</v>
      </c>
      <c r="C14189" s="3">
        <v>44513</v>
      </c>
      <c r="D14189" s="1" t="s">
        <v>13</v>
      </c>
      <c r="E14189" s="1" t="s">
        <v>45</v>
      </c>
      <c r="F14189" s="1">
        <v>6893</v>
      </c>
      <c r="G14189" s="1" t="s">
        <v>40</v>
      </c>
      <c r="H14189" s="1" t="s">
        <v>159</v>
      </c>
      <c r="I14189" s="1" t="s">
        <v>46</v>
      </c>
      <c r="J14189" s="1" t="str" cm="1">
        <f t="array" ref="J14189">_xlfn.IFS(F14189="","missing",F14189&lt;0,"negative",F14189=0,"zero",AND(F14189&gt;=99999,MOD(F14189,9)=0),"99999 placeholder",AND(F14189&gt;$O$5,D14189="Expense"),"Expense outlier",AND(F14189&gt;$P$5,D14189="Income"),"Income outlier",TRUE,"valid")</f>
        <v>valid</v>
      </c>
      <c r="K14189" s="1" t="str">
        <f>_xlfn.XLOOKUP(I14189,[1]category_mapping!$F$2:$F$19,[1]category_mapping!$G$2:$G$19,E14189)</f>
        <v>entertainment</v>
      </c>
      <c r="L14189" s="1" t="str">
        <f>IF(cleaning_working[[#This Row],[date]]="","Missing","Available")</f>
        <v>Available</v>
      </c>
    </row>
    <row r="14190" spans="1:12" x14ac:dyDescent="0.35">
      <c r="A14190" s="1" t="s">
        <v>13520</v>
      </c>
      <c r="B14190" s="1" t="s">
        <v>368</v>
      </c>
      <c r="C14190" s="3">
        <v>45582</v>
      </c>
      <c r="D14190" s="1" t="s">
        <v>13</v>
      </c>
      <c r="E14190" s="1" t="s">
        <v>24</v>
      </c>
      <c r="F14190" s="1">
        <v>49634</v>
      </c>
      <c r="G14190" s="1" t="s">
        <v>18</v>
      </c>
      <c r="H14190" s="1" t="s">
        <v>133</v>
      </c>
      <c r="I14190" s="1" t="s">
        <v>90</v>
      </c>
      <c r="J14190" s="1" t="str" cm="1">
        <f t="array" ref="J14190">_xlfn.IFS(F14190="","missing",F14190&lt;0,"negative",F14190=0,"zero",AND(F14190&gt;=99999,MOD(F14190,9)=0),"99999 placeholder",AND(F14190&gt;$O$5,D14190="Expense"),"Expense outlier",AND(F14190&gt;$P$5,D14190="Income"),"Income outlier",TRUE,"valid")</f>
        <v>Expense outlier</v>
      </c>
      <c r="K14190" s="1" t="str">
        <f>_xlfn.XLOOKUP(I14190,[1]category_mapping!$F$2:$F$19,[1]category_mapping!$G$2:$G$19,E14190)</f>
        <v>rent</v>
      </c>
      <c r="L14190" s="1" t="str">
        <f>IF(cleaning_working[[#This Row],[date]]="","Missing","Available")</f>
        <v>Available</v>
      </c>
    </row>
    <row r="14191" spans="1:12" x14ac:dyDescent="0.35">
      <c r="A14191" s="1" t="s">
        <v>13521</v>
      </c>
      <c r="B14191" s="1" t="s">
        <v>23</v>
      </c>
      <c r="C14191" s="3">
        <v>45220</v>
      </c>
      <c r="D14191" s="1" t="s">
        <v>13</v>
      </c>
      <c r="E14191" s="1" t="s">
        <v>39</v>
      </c>
      <c r="F14191" s="1">
        <v>3321</v>
      </c>
      <c r="G14191" s="1" t="s">
        <v>64</v>
      </c>
      <c r="H14191" s="1" t="s">
        <v>86</v>
      </c>
      <c r="I14191" s="1" t="s">
        <v>137</v>
      </c>
      <c r="J14191" s="1" t="str" cm="1">
        <f t="array" ref="J14191">_xlfn.IFS(F14191="","missing",F14191&lt;0,"negative",F14191=0,"zero",AND(F14191&gt;=99999,MOD(F14191,9)=0),"99999 placeholder",AND(F14191&gt;$O$5,D14191="Expense"),"Expense outlier",AND(F14191&gt;$P$5,D14191="Income"),"Income outlier",TRUE,"valid")</f>
        <v>valid</v>
      </c>
      <c r="K14191" s="1" t="str">
        <f>_xlfn.XLOOKUP(I14191,[1]category_mapping!$F$2:$F$19,[1]category_mapping!$G$2:$G$19,E14191)</f>
        <v>travel</v>
      </c>
      <c r="L14191" s="1" t="str">
        <f>IF(cleaning_working[[#This Row],[date]]="","Missing","Available")</f>
        <v>Available</v>
      </c>
    </row>
    <row r="14192" spans="1:12" x14ac:dyDescent="0.35">
      <c r="A14192" s="1" t="s">
        <v>2086</v>
      </c>
      <c r="B14192" s="1" t="s">
        <v>155</v>
      </c>
      <c r="C14192" s="3">
        <v>44841</v>
      </c>
      <c r="D14192" s="1" t="s">
        <v>13</v>
      </c>
      <c r="E14192" s="1" t="s">
        <v>24</v>
      </c>
      <c r="F14192" s="1">
        <v>41084</v>
      </c>
      <c r="G14192" s="1" t="s">
        <v>18</v>
      </c>
      <c r="H14192" s="1" t="s">
        <v>83</v>
      </c>
      <c r="I14192" s="1" t="s">
        <v>226</v>
      </c>
      <c r="J14192" s="1" t="str" cm="1">
        <f t="array" ref="J14192">_xlfn.IFS(F14192="","missing",F14192&lt;0,"negative",F14192=0,"zero",AND(F14192&gt;=99999,MOD(F14192,9)=0),"99999 placeholder",AND(F14192&gt;$O$5,D14192="Expense"),"Expense outlier",AND(F14192&gt;$P$5,D14192="Income"),"Income outlier",TRUE,"valid")</f>
        <v>Expense outlier</v>
      </c>
      <c r="K14192" s="1" t="str">
        <f>_xlfn.XLOOKUP(I14192,[1]category_mapping!$F$2:$F$19,[1]category_mapping!$G$2:$G$19,E14192)</f>
        <v>savings</v>
      </c>
      <c r="L14192" s="1" t="str">
        <f>IF(cleaning_working[[#This Row],[date]]="","Missing","Available")</f>
        <v>Available</v>
      </c>
    </row>
    <row r="14193" spans="1:12" x14ac:dyDescent="0.35">
      <c r="A14193" s="1" t="s">
        <v>13522</v>
      </c>
      <c r="B14193" s="1" t="s">
        <v>136</v>
      </c>
      <c r="C14193" s="3">
        <v>45430</v>
      </c>
      <c r="D14193" s="1" t="s">
        <v>13</v>
      </c>
      <c r="E14193" s="1" t="s">
        <v>176</v>
      </c>
      <c r="F14193" s="1">
        <v>9110</v>
      </c>
      <c r="G14193" s="1" t="s">
        <v>40</v>
      </c>
      <c r="H14193" s="1" t="s">
        <v>33</v>
      </c>
      <c r="I14193" s="1" t="s">
        <v>217</v>
      </c>
      <c r="J14193" s="1" t="str" cm="1">
        <f t="array" ref="J14193">_xlfn.IFS(F14193="","missing",F14193&lt;0,"negative",F14193=0,"zero",AND(F14193&gt;=99999,MOD(F14193,9)=0),"99999 placeholder",AND(F14193&gt;$O$5,D14193="Expense"),"Expense outlier",AND(F14193&gt;$P$5,D14193="Income"),"Income outlier",TRUE,"valid")</f>
        <v>valid</v>
      </c>
      <c r="K14193" s="1" t="str">
        <f>_xlfn.XLOOKUP(I14193,[1]category_mapping!$F$2:$F$19,[1]category_mapping!$G$2:$G$19,E14193)</f>
        <v>rent</v>
      </c>
      <c r="L14193" s="1" t="str">
        <f>IF(cleaning_working[[#This Row],[date]]="","Missing","Available")</f>
        <v>Available</v>
      </c>
    </row>
    <row r="14194" spans="1:12" x14ac:dyDescent="0.35">
      <c r="A14194" s="1" t="s">
        <v>3318</v>
      </c>
      <c r="B14194" s="1" t="s">
        <v>400</v>
      </c>
      <c r="C14194" s="3">
        <v>45488</v>
      </c>
      <c r="D14194" s="1" t="s">
        <v>13</v>
      </c>
      <c r="E14194" s="1" t="s">
        <v>24</v>
      </c>
      <c r="F14194" s="1">
        <v>43091</v>
      </c>
      <c r="G14194" s="1" t="s">
        <v>18</v>
      </c>
      <c r="H14194" s="1" t="s">
        <v>65</v>
      </c>
      <c r="I14194" s="1" t="s">
        <v>34</v>
      </c>
      <c r="J14194" s="1" t="str" cm="1">
        <f t="array" ref="J14194">_xlfn.IFS(F14194="","missing",F14194&lt;0,"negative",F14194=0,"zero",AND(F14194&gt;=99999,MOD(F14194,9)=0),"99999 placeholder",AND(F14194&gt;$O$5,D14194="Expense"),"Expense outlier",AND(F14194&gt;$P$5,D14194="Income"),"Income outlier",TRUE,"valid")</f>
        <v>Expense outlier</v>
      </c>
      <c r="K14194" s="1" t="str">
        <f>_xlfn.XLOOKUP(I14194,[1]category_mapping!$F$2:$F$19,[1]category_mapping!$G$2:$G$19,E14194)</f>
        <v>education</v>
      </c>
      <c r="L14194" s="1" t="str">
        <f>IF(cleaning_working[[#This Row],[date]]="","Missing","Available")</f>
        <v>Available</v>
      </c>
    </row>
    <row r="14195" spans="1:12" x14ac:dyDescent="0.35">
      <c r="A14195" s="1" t="s">
        <v>2904</v>
      </c>
      <c r="B14195" s="1" t="s">
        <v>196</v>
      </c>
      <c r="C14195" s="3">
        <v>44889</v>
      </c>
      <c r="D14195" s="1" t="s">
        <v>13</v>
      </c>
      <c r="E14195" s="1" t="s">
        <v>24</v>
      </c>
      <c r="F14195" s="1">
        <v>29401</v>
      </c>
      <c r="G14195" s="1" t="s">
        <v>32</v>
      </c>
      <c r="H14195" s="1" t="s">
        <v>52</v>
      </c>
      <c r="I14195" s="1" t="s">
        <v>46</v>
      </c>
      <c r="J14195" s="1" t="str" cm="1">
        <f t="array" ref="J14195">_xlfn.IFS(F14195="","missing",F14195&lt;0,"negative",F14195=0,"zero",AND(F14195&gt;=99999,MOD(F14195,9)=0),"99999 placeholder",AND(F14195&gt;$O$5,D14195="Expense"),"Expense outlier",AND(F14195&gt;$P$5,D14195="Income"),"Income outlier",TRUE,"valid")</f>
        <v>Expense outlier</v>
      </c>
      <c r="K14195" s="1" t="str">
        <f>_xlfn.XLOOKUP(I14195,[1]category_mapping!$F$2:$F$19,[1]category_mapping!$G$2:$G$19,E14195)</f>
        <v>rent</v>
      </c>
      <c r="L14195" s="1" t="str">
        <f>IF(cleaning_working[[#This Row],[date]]="","Missing","Available")</f>
        <v>Available</v>
      </c>
    </row>
    <row r="14196" spans="1:12" x14ac:dyDescent="0.35">
      <c r="A14196" s="1" t="s">
        <v>5872</v>
      </c>
      <c r="B14196" s="1" t="s">
        <v>531</v>
      </c>
      <c r="C14196" s="3">
        <v>44214</v>
      </c>
      <c r="D14196" s="1" t="s">
        <v>13</v>
      </c>
      <c r="E14196" s="1" t="s">
        <v>24</v>
      </c>
      <c r="F14196" s="1">
        <v>31824</v>
      </c>
      <c r="G14196" s="1" t="s">
        <v>18</v>
      </c>
      <c r="H14196" s="1" t="s">
        <v>86</v>
      </c>
      <c r="J14196" s="1" t="str" cm="1">
        <f t="array" ref="J14196">_xlfn.IFS(F14196="","missing",F14196&lt;0,"negative",F14196=0,"zero",AND(F14196&gt;=99999,MOD(F14196,9)=0),"99999 placeholder",AND(F14196&gt;$O$5,D14196="Expense"),"Expense outlier",AND(F14196&gt;$P$5,D14196="Income"),"Income outlier",TRUE,"valid")</f>
        <v>Expense outlier</v>
      </c>
      <c r="K14196" s="1" t="str">
        <f>_xlfn.XLOOKUP(I14196,[1]category_mapping!$F$2:$F$19,[1]category_mapping!$G$2:$G$19,E14196)</f>
        <v>rent</v>
      </c>
      <c r="L14196" s="1" t="str">
        <f>IF(cleaning_working[[#This Row],[date]]="","Missing","Available")</f>
        <v>Available</v>
      </c>
    </row>
    <row r="14197" spans="1:12" x14ac:dyDescent="0.35">
      <c r="A14197" s="1" t="s">
        <v>13523</v>
      </c>
      <c r="B14197" s="1" t="s">
        <v>531</v>
      </c>
      <c r="C14197" s="3">
        <v>45369</v>
      </c>
      <c r="D14197" s="1" t="s">
        <v>13</v>
      </c>
      <c r="E14197" s="1" t="s">
        <v>39</v>
      </c>
      <c r="F14197" s="1">
        <v>6787</v>
      </c>
      <c r="G14197" s="1" t="s">
        <v>40</v>
      </c>
      <c r="H14197" s="1" t="s">
        <v>159</v>
      </c>
      <c r="I14197" s="1" t="s">
        <v>226</v>
      </c>
      <c r="J14197" s="1" t="str" cm="1">
        <f t="array" ref="J14197">_xlfn.IFS(F14197="","missing",F14197&lt;0,"negative",F14197=0,"zero",AND(F14197&gt;=99999,MOD(F14197,9)=0),"99999 placeholder",AND(F14197&gt;$O$5,D14197="Expense"),"Expense outlier",AND(F14197&gt;$P$5,D14197="Income"),"Income outlier",TRUE,"valid")</f>
        <v>valid</v>
      </c>
      <c r="K14197" s="1" t="str">
        <f>_xlfn.XLOOKUP(I14197,[1]category_mapping!$F$2:$F$19,[1]category_mapping!$G$2:$G$19,E14197)</f>
        <v>savings</v>
      </c>
      <c r="L14197" s="1" t="str">
        <f>IF(cleaning_working[[#This Row],[date]]="","Missing","Available")</f>
        <v>Available</v>
      </c>
    </row>
    <row r="14198" spans="1:12" x14ac:dyDescent="0.35">
      <c r="A14198" s="1" t="s">
        <v>13524</v>
      </c>
      <c r="B14198" s="1" t="s">
        <v>233</v>
      </c>
      <c r="C14198" s="3">
        <v>44707</v>
      </c>
      <c r="D14198" s="1" t="s">
        <v>13</v>
      </c>
      <c r="E14198" s="1" t="s">
        <v>24</v>
      </c>
      <c r="F14198" s="1">
        <v>2649</v>
      </c>
      <c r="G14198" s="1" t="s">
        <v>64</v>
      </c>
      <c r="H14198" s="1" t="s">
        <v>83</v>
      </c>
      <c r="I14198" s="1" t="s">
        <v>80</v>
      </c>
      <c r="J14198" s="1" t="str" cm="1">
        <f t="array" ref="J14198">_xlfn.IFS(F14198="","missing",F14198&lt;0,"negative",F14198=0,"zero",AND(F14198&gt;=99999,MOD(F14198,9)=0),"99999 placeholder",AND(F14198&gt;$O$5,D14198="Expense"),"Expense outlier",AND(F14198&gt;$P$5,D14198="Income"),"Income outlier",TRUE,"valid")</f>
        <v>valid</v>
      </c>
      <c r="K14198" s="1" t="str">
        <f>_xlfn.XLOOKUP(I14198,[1]category_mapping!$F$2:$F$19,[1]category_mapping!$G$2:$G$19,E14198)</f>
        <v>food</v>
      </c>
      <c r="L14198" s="1" t="str">
        <f>IF(cleaning_working[[#This Row],[date]]="","Missing","Available")</f>
        <v>Available</v>
      </c>
    </row>
    <row r="14199" spans="1:12" x14ac:dyDescent="0.35">
      <c r="A14199" s="1" t="s">
        <v>11499</v>
      </c>
      <c r="B14199" s="1" t="s">
        <v>16</v>
      </c>
      <c r="C14199" s="3">
        <v>44593</v>
      </c>
      <c r="D14199" s="1" t="s">
        <v>13</v>
      </c>
      <c r="E14199" s="1" t="s">
        <v>46</v>
      </c>
      <c r="F14199" s="1">
        <v>9301</v>
      </c>
      <c r="G14199" s="1" t="s">
        <v>64</v>
      </c>
      <c r="H14199" s="1" t="s">
        <v>26</v>
      </c>
      <c r="J14199" s="1" t="str" cm="1">
        <f t="array" ref="J14199">_xlfn.IFS(F14199="","missing",F14199&lt;0,"negative",F14199=0,"zero",AND(F14199&gt;=99999,MOD(F14199,9)=0),"99999 placeholder",AND(F14199&gt;$O$5,D14199="Expense"),"Expense outlier",AND(F14199&gt;$P$5,D14199="Income"),"Income outlier",TRUE,"valid")</f>
        <v>valid</v>
      </c>
      <c r="K14199" s="1" t="str">
        <f>_xlfn.XLOOKUP(I14199,[1]category_mapping!$F$2:$F$19,[1]category_mapping!$G$2:$G$19,E14199)</f>
        <v>N/A</v>
      </c>
      <c r="L14199" s="1" t="str">
        <f>IF(cleaning_working[[#This Row],[date]]="","Missing","Available")</f>
        <v>Available</v>
      </c>
    </row>
    <row r="14200" spans="1:12" x14ac:dyDescent="0.35">
      <c r="A14200" s="1" t="s">
        <v>13525</v>
      </c>
      <c r="B14200" s="1" t="s">
        <v>166</v>
      </c>
      <c r="C14200" s="3">
        <v>45359</v>
      </c>
      <c r="D14200" s="1" t="s">
        <v>13</v>
      </c>
      <c r="E14200" s="1" t="s">
        <v>39</v>
      </c>
      <c r="F14200" s="1">
        <v>7929</v>
      </c>
      <c r="G14200" s="1" t="s">
        <v>40</v>
      </c>
      <c r="H14200" s="1" t="s">
        <v>65</v>
      </c>
      <c r="I14200" s="1" t="s">
        <v>123</v>
      </c>
      <c r="J14200" s="1" t="str" cm="1">
        <f t="array" ref="J14200">_xlfn.IFS(F14200="","missing",F14200&lt;0,"negative",F14200=0,"zero",AND(F14200&gt;=99999,MOD(F14200,9)=0),"99999 placeholder",AND(F14200&gt;$O$5,D14200="Expense"),"Expense outlier",AND(F14200&gt;$P$5,D14200="Income"),"Income outlier",TRUE,"valid")</f>
        <v>valid</v>
      </c>
      <c r="K14200" s="1" t="str">
        <f>_xlfn.XLOOKUP(I14200,[1]category_mapping!$F$2:$F$19,[1]category_mapping!$G$2:$G$19,E14200)</f>
        <v>food</v>
      </c>
      <c r="L14200" s="1" t="str">
        <f>IF(cleaning_working[[#This Row],[date]]="","Missing","Available")</f>
        <v>Available</v>
      </c>
    </row>
    <row r="14201" spans="1:12" x14ac:dyDescent="0.35">
      <c r="A14201" s="1" t="s">
        <v>13526</v>
      </c>
      <c r="B14201" s="1" t="s">
        <v>117</v>
      </c>
      <c r="C14201" s="3">
        <v>45483</v>
      </c>
      <c r="D14201" s="1" t="s">
        <v>13</v>
      </c>
      <c r="E14201" s="1" t="s">
        <v>176</v>
      </c>
      <c r="F14201" s="1">
        <v>6164</v>
      </c>
      <c r="G14201" s="1" t="s">
        <v>32</v>
      </c>
      <c r="H14201" s="1" t="s">
        <v>19</v>
      </c>
      <c r="I14201" s="1" t="s">
        <v>46</v>
      </c>
      <c r="J14201" s="1" t="str" cm="1">
        <f t="array" ref="J14201">_xlfn.IFS(F14201="","missing",F14201&lt;0,"negative",F14201=0,"zero",AND(F14201&gt;=99999,MOD(F14201,9)=0),"99999 placeholder",AND(F14201&gt;$O$5,D14201="Expense"),"Expense outlier",AND(F14201&gt;$P$5,D14201="Income"),"Income outlier",TRUE,"valid")</f>
        <v>valid</v>
      </c>
      <c r="K14201" s="1" t="str">
        <f>_xlfn.XLOOKUP(I14201,[1]category_mapping!$F$2:$F$19,[1]category_mapping!$G$2:$G$19,E14201)</f>
        <v>savings</v>
      </c>
      <c r="L14201" s="1" t="str">
        <f>IF(cleaning_working[[#This Row],[date]]="","Missing","Available")</f>
        <v>Available</v>
      </c>
    </row>
    <row r="14202" spans="1:12" x14ac:dyDescent="0.35">
      <c r="A14202" s="1" t="s">
        <v>13527</v>
      </c>
      <c r="B14202" s="1" t="s">
        <v>111</v>
      </c>
      <c r="C14202" s="3">
        <v>44908</v>
      </c>
      <c r="D14202" s="1" t="s">
        <v>13</v>
      </c>
      <c r="E14202" s="1" t="s">
        <v>45</v>
      </c>
      <c r="F14202" s="1">
        <v>5693</v>
      </c>
      <c r="G14202" s="1" t="s">
        <v>32</v>
      </c>
      <c r="H14202" s="1" t="s">
        <v>133</v>
      </c>
      <c r="I14202" s="1" t="s">
        <v>217</v>
      </c>
      <c r="J14202" s="1" t="str" cm="1">
        <f t="array" ref="J14202">_xlfn.IFS(F14202="","missing",F14202&lt;0,"negative",F14202=0,"zero",AND(F14202&gt;=99999,MOD(F14202,9)=0),"99999 placeholder",AND(F14202&gt;$O$5,D14202="Expense"),"Expense outlier",AND(F14202&gt;$P$5,D14202="Income"),"Income outlier",TRUE,"valid")</f>
        <v>valid</v>
      </c>
      <c r="K14202" s="1" t="str">
        <f>_xlfn.XLOOKUP(I14202,[1]category_mapping!$F$2:$F$19,[1]category_mapping!$G$2:$G$19,E14202)</f>
        <v>rent</v>
      </c>
      <c r="L14202" s="1" t="str">
        <f>IF(cleaning_working[[#This Row],[date]]="","Missing","Available")</f>
        <v>Available</v>
      </c>
    </row>
    <row r="14203" spans="1:12" x14ac:dyDescent="0.35">
      <c r="A14203" s="1" t="s">
        <v>13528</v>
      </c>
      <c r="B14203" s="1" t="s">
        <v>106</v>
      </c>
      <c r="C14203" s="3">
        <v>45057</v>
      </c>
      <c r="D14203" s="1" t="s">
        <v>13</v>
      </c>
      <c r="E14203" s="1" t="s">
        <v>63</v>
      </c>
      <c r="F14203" s="1">
        <v>2798</v>
      </c>
      <c r="G14203" s="1" t="s">
        <v>40</v>
      </c>
      <c r="H14203" s="1" t="s">
        <v>26</v>
      </c>
      <c r="I14203" s="1" t="s">
        <v>134</v>
      </c>
      <c r="J14203" s="1" t="str" cm="1">
        <f t="array" ref="J14203">_xlfn.IFS(F14203="","missing",F14203&lt;0,"negative",F14203=0,"zero",AND(F14203&gt;=99999,MOD(F14203,9)=0),"99999 placeholder",AND(F14203&gt;$O$5,D14203="Expense"),"Expense outlier",AND(F14203&gt;$P$5,D14203="Income"),"Income outlier",TRUE,"valid")</f>
        <v>valid</v>
      </c>
      <c r="K14203" s="1" t="str">
        <f>_xlfn.XLOOKUP(I14203,[1]category_mapping!$F$2:$F$19,[1]category_mapping!$G$2:$G$19,E14203)</f>
        <v>education</v>
      </c>
      <c r="L14203" s="1" t="str">
        <f>IF(cleaning_working[[#This Row],[date]]="","Missing","Available")</f>
        <v>Available</v>
      </c>
    </row>
    <row r="14204" spans="1:12" x14ac:dyDescent="0.35">
      <c r="A14204" s="1" t="s">
        <v>13529</v>
      </c>
      <c r="B14204" s="1" t="s">
        <v>23</v>
      </c>
      <c r="C14204" s="3">
        <v>44239</v>
      </c>
      <c r="D14204" s="1" t="s">
        <v>13</v>
      </c>
      <c r="E14204" s="1" t="s">
        <v>96</v>
      </c>
      <c r="F14204" s="1">
        <v>5415</v>
      </c>
      <c r="G14204" s="1" t="s">
        <v>32</v>
      </c>
      <c r="H14204" s="1" t="s">
        <v>19</v>
      </c>
      <c r="I14204" s="1" t="s">
        <v>80</v>
      </c>
      <c r="J14204" s="1" t="str" cm="1">
        <f t="array" ref="J14204">_xlfn.IFS(F14204="","missing",F14204&lt;0,"negative",F14204=0,"zero",AND(F14204&gt;=99999,MOD(F14204,9)=0),"99999 placeholder",AND(F14204&gt;$O$5,D14204="Expense"),"Expense outlier",AND(F14204&gt;$P$5,D14204="Income"),"Income outlier",TRUE,"valid")</f>
        <v>valid</v>
      </c>
      <c r="K14204" s="1" t="str">
        <f>_xlfn.XLOOKUP(I14204,[1]category_mapping!$F$2:$F$19,[1]category_mapping!$G$2:$G$19,E14204)</f>
        <v>food</v>
      </c>
      <c r="L14204" s="1" t="str">
        <f>IF(cleaning_working[[#This Row],[date]]="","Missing","Available")</f>
        <v>Available</v>
      </c>
    </row>
    <row r="14205" spans="1:12" x14ac:dyDescent="0.35">
      <c r="A14205" s="1" t="s">
        <v>13530</v>
      </c>
      <c r="B14205" s="1" t="s">
        <v>136</v>
      </c>
      <c r="C14205" s="3">
        <v>44323</v>
      </c>
      <c r="D14205" s="1" t="s">
        <v>13</v>
      </c>
      <c r="E14205" s="1" t="s">
        <v>39</v>
      </c>
      <c r="F14205" s="1">
        <v>884</v>
      </c>
      <c r="G14205" s="1" t="s">
        <v>40</v>
      </c>
      <c r="H14205" s="1" t="s">
        <v>86</v>
      </c>
      <c r="I14205" s="1" t="s">
        <v>71</v>
      </c>
      <c r="J14205" s="1" t="str" cm="1">
        <f t="array" ref="J14205">_xlfn.IFS(F14205="","missing",F14205&lt;0,"negative",F14205=0,"zero",AND(F14205&gt;=99999,MOD(F14205,9)=0),"99999 placeholder",AND(F14205&gt;$O$5,D14205="Expense"),"Expense outlier",AND(F14205&gt;$P$5,D14205="Income"),"Income outlier",TRUE,"valid")</f>
        <v>valid</v>
      </c>
      <c r="K14205" s="1" t="str">
        <f>_xlfn.XLOOKUP(I14205,[1]category_mapping!$F$2:$F$19,[1]category_mapping!$G$2:$G$19,E14205)</f>
        <v>health</v>
      </c>
      <c r="L14205" s="1" t="str">
        <f>IF(cleaning_working[[#This Row],[date]]="","Missing","Available")</f>
        <v>Available</v>
      </c>
    </row>
    <row r="14206" spans="1:12" x14ac:dyDescent="0.35">
      <c r="A14206" s="1" t="s">
        <v>13531</v>
      </c>
      <c r="B14206" s="1" t="s">
        <v>168</v>
      </c>
      <c r="C14206" s="3">
        <v>44599</v>
      </c>
      <c r="D14206" s="1" t="s">
        <v>13</v>
      </c>
      <c r="E14206" s="1" t="s">
        <v>63</v>
      </c>
      <c r="F14206" s="1">
        <v>2120</v>
      </c>
      <c r="G14206" s="1" t="s">
        <v>18</v>
      </c>
      <c r="H14206" s="1" t="s">
        <v>19</v>
      </c>
      <c r="J14206" s="1" t="str" cm="1">
        <f t="array" ref="J14206">_xlfn.IFS(F14206="","missing",F14206&lt;0,"negative",F14206=0,"zero",AND(F14206&gt;=99999,MOD(F14206,9)=0),"99999 placeholder",AND(F14206&gt;$O$5,D14206="Expense"),"Expense outlier",AND(F14206&gt;$P$5,D14206="Income"),"Income outlier",TRUE,"valid")</f>
        <v>valid</v>
      </c>
      <c r="K14206" s="1" t="str">
        <f>_xlfn.XLOOKUP(I14206,[1]category_mapping!$F$2:$F$19,[1]category_mapping!$G$2:$G$19,E14206)</f>
        <v>utilities</v>
      </c>
      <c r="L14206" s="1" t="str">
        <f>IF(cleaning_working[[#This Row],[date]]="","Missing","Available")</f>
        <v>Available</v>
      </c>
    </row>
    <row r="14207" spans="1:12" x14ac:dyDescent="0.35">
      <c r="A14207" s="1" t="s">
        <v>13532</v>
      </c>
      <c r="B14207" s="1" t="s">
        <v>122</v>
      </c>
      <c r="C14207" s="3">
        <v>44933</v>
      </c>
      <c r="D14207" s="1" t="s">
        <v>13</v>
      </c>
      <c r="E14207" s="1" t="s">
        <v>63</v>
      </c>
      <c r="F14207" s="1">
        <v>867</v>
      </c>
      <c r="G14207" s="1" t="s">
        <v>40</v>
      </c>
      <c r="H14207" s="1" t="s">
        <v>159</v>
      </c>
      <c r="I14207" s="1" t="s">
        <v>272</v>
      </c>
      <c r="J14207" s="1" t="str" cm="1">
        <f t="array" ref="J14207">_xlfn.IFS(F14207="","missing",F14207&lt;0,"negative",F14207=0,"zero",AND(F14207&gt;=99999,MOD(F14207,9)=0),"99999 placeholder",AND(F14207&gt;$O$5,D14207="Expense"),"Expense outlier",AND(F14207&gt;$P$5,D14207="Income"),"Income outlier",TRUE,"valid")</f>
        <v>valid</v>
      </c>
      <c r="K14207" s="1" t="str">
        <f>_xlfn.XLOOKUP(I14207,[1]category_mapping!$F$2:$F$19,[1]category_mapping!$G$2:$G$19,E14207)</f>
        <v>food</v>
      </c>
      <c r="L14207" s="1" t="str">
        <f>IF(cleaning_working[[#This Row],[date]]="","Missing","Available")</f>
        <v>Available</v>
      </c>
    </row>
    <row r="14208" spans="1:12" x14ac:dyDescent="0.35">
      <c r="A14208" s="1" t="s">
        <v>13533</v>
      </c>
      <c r="B14208" s="1" t="s">
        <v>762</v>
      </c>
      <c r="C14208" s="3">
        <v>45501</v>
      </c>
      <c r="D14208" s="1" t="s">
        <v>13</v>
      </c>
      <c r="E14208" s="1" t="s">
        <v>24</v>
      </c>
      <c r="F14208" s="1">
        <v>2578</v>
      </c>
      <c r="G14208" s="1" t="s">
        <v>64</v>
      </c>
      <c r="H14208" s="1" t="s">
        <v>159</v>
      </c>
      <c r="I14208" s="1" t="s">
        <v>134</v>
      </c>
      <c r="J14208" s="1" t="str" cm="1">
        <f t="array" ref="J14208">_xlfn.IFS(F14208="","missing",F14208&lt;0,"negative",F14208=0,"zero",AND(F14208&gt;=99999,MOD(F14208,9)=0),"99999 placeholder",AND(F14208&gt;$O$5,D14208="Expense"),"Expense outlier",AND(F14208&gt;$P$5,D14208="Income"),"Income outlier",TRUE,"valid")</f>
        <v>valid</v>
      </c>
      <c r="K14208" s="1" t="str">
        <f>_xlfn.XLOOKUP(I14208,[1]category_mapping!$F$2:$F$19,[1]category_mapping!$G$2:$G$19,E14208)</f>
        <v>education</v>
      </c>
      <c r="L14208" s="1" t="str">
        <f>IF(cleaning_working[[#This Row],[date]]="","Missing","Available")</f>
        <v>Available</v>
      </c>
    </row>
    <row r="14209" spans="1:12" x14ac:dyDescent="0.35">
      <c r="A14209" s="1" t="s">
        <v>13534</v>
      </c>
      <c r="B14209" s="1" t="s">
        <v>245</v>
      </c>
      <c r="C14209" s="3">
        <v>45184</v>
      </c>
      <c r="D14209" s="1" t="s">
        <v>14</v>
      </c>
      <c r="E14209" s="1" t="s">
        <v>215</v>
      </c>
      <c r="F14209" s="1">
        <v>62421</v>
      </c>
      <c r="G14209" s="1" t="s">
        <v>18</v>
      </c>
      <c r="H14209" s="1" t="s">
        <v>52</v>
      </c>
      <c r="I14209" s="1" t="s">
        <v>217</v>
      </c>
      <c r="J14209" s="1" t="str" cm="1">
        <f t="array" ref="J14209">_xlfn.IFS(F14209="","missing",F14209&lt;0,"negative",F14209=0,"zero",AND(F14209&gt;=99999,MOD(F14209,9)=0),"99999 placeholder",AND(F14209&gt;$O$5,D14209="Expense"),"Expense outlier",AND(F14209&gt;$P$5,D14209="Income"),"Income outlier",TRUE,"valid")</f>
        <v>valid</v>
      </c>
      <c r="K14209" s="1" t="str">
        <f>_xlfn.XLOOKUP(I14209,[1]category_mapping!$F$2:$F$19,[1]category_mapping!$G$2:$G$19,E14209)</f>
        <v>rent</v>
      </c>
      <c r="L14209" s="1" t="str">
        <f>IF(cleaning_working[[#This Row],[date]]="","Missing","Available")</f>
        <v>Available</v>
      </c>
    </row>
    <row r="14210" spans="1:12" x14ac:dyDescent="0.35">
      <c r="A14210" s="1" t="s">
        <v>13535</v>
      </c>
      <c r="B14210" s="1" t="s">
        <v>303</v>
      </c>
      <c r="C14210" s="3">
        <v>45599</v>
      </c>
      <c r="D14210" s="1" t="s">
        <v>14</v>
      </c>
      <c r="E14210" s="1" t="s">
        <v>57</v>
      </c>
      <c r="F14210" s="1">
        <v>56023</v>
      </c>
      <c r="G14210" s="1" t="s">
        <v>32</v>
      </c>
      <c r="H14210" s="1" t="s">
        <v>159</v>
      </c>
      <c r="I14210" s="1" t="s">
        <v>53</v>
      </c>
      <c r="J14210" s="1" t="str" cm="1">
        <f t="array" ref="J14210">_xlfn.IFS(F14210="","missing",F14210&lt;0,"negative",F14210=0,"zero",AND(F14210&gt;=99999,MOD(F14210,9)=0),"99999 placeholder",AND(F14210&gt;$O$5,D14210="Expense"),"Expense outlier",AND(F14210&gt;$P$5,D14210="Income"),"Income outlier",TRUE,"valid")</f>
        <v>valid</v>
      </c>
      <c r="K14210" s="1" t="str">
        <f>_xlfn.XLOOKUP(I14210,[1]category_mapping!$F$2:$F$19,[1]category_mapping!$G$2:$G$19,E14210)</f>
        <v>travel</v>
      </c>
      <c r="L14210" s="1" t="str">
        <f>IF(cleaning_working[[#This Row],[date]]="","Missing","Available")</f>
        <v>Available</v>
      </c>
    </row>
    <row r="14211" spans="1:12" x14ac:dyDescent="0.35">
      <c r="A14211" s="1" t="s">
        <v>13536</v>
      </c>
      <c r="B14211" s="1" t="s">
        <v>365</v>
      </c>
      <c r="C14211" s="3">
        <v>44486</v>
      </c>
      <c r="D14211" s="1" t="s">
        <v>13</v>
      </c>
      <c r="E14211" s="1" t="s">
        <v>96</v>
      </c>
      <c r="F14211" s="1">
        <v>8017</v>
      </c>
      <c r="G14211" s="1" t="s">
        <v>32</v>
      </c>
      <c r="H14211" s="1" t="s">
        <v>52</v>
      </c>
      <c r="I14211" s="1" t="s">
        <v>194</v>
      </c>
      <c r="J14211" s="1" t="str" cm="1">
        <f t="array" ref="J14211">_xlfn.IFS(F14211="","missing",F14211&lt;0,"negative",F14211=0,"zero",AND(F14211&gt;=99999,MOD(F14211,9)=0),"99999 placeholder",AND(F14211&gt;$O$5,D14211="Expense"),"Expense outlier",AND(F14211&gt;$P$5,D14211="Income"),"Income outlier",TRUE,"valid")</f>
        <v>valid</v>
      </c>
      <c r="K14211" s="1" t="str">
        <f>_xlfn.XLOOKUP(I14211,[1]category_mapping!$F$2:$F$19,[1]category_mapping!$G$2:$G$19,E14211)</f>
        <v>travel</v>
      </c>
      <c r="L14211" s="1" t="str">
        <f>IF(cleaning_working[[#This Row],[date]]="","Missing","Available")</f>
        <v>Available</v>
      </c>
    </row>
    <row r="14212" spans="1:12" x14ac:dyDescent="0.35">
      <c r="A14212" s="1" t="s">
        <v>7425</v>
      </c>
      <c r="B14212" s="1" t="s">
        <v>69</v>
      </c>
      <c r="C14212" s="3">
        <v>45283</v>
      </c>
      <c r="D14212" s="1" t="s">
        <v>13</v>
      </c>
      <c r="E14212" s="1" t="s">
        <v>63</v>
      </c>
      <c r="F14212" s="1">
        <v>2970</v>
      </c>
      <c r="G14212" s="1" t="s">
        <v>64</v>
      </c>
      <c r="H14212" s="1" t="s">
        <v>26</v>
      </c>
      <c r="I14212" s="1" t="s">
        <v>90</v>
      </c>
      <c r="J14212" s="1" t="str" cm="1">
        <f t="array" ref="J14212">_xlfn.IFS(F14212="","missing",F14212&lt;0,"negative",F14212=0,"zero",AND(F14212&gt;=99999,MOD(F14212,9)=0),"99999 placeholder",AND(F14212&gt;$O$5,D14212="Expense"),"Expense outlier",AND(F14212&gt;$P$5,D14212="Income"),"Income outlier",TRUE,"valid")</f>
        <v>valid</v>
      </c>
      <c r="K14212" s="1" t="str">
        <f>_xlfn.XLOOKUP(I14212,[1]category_mapping!$F$2:$F$19,[1]category_mapping!$G$2:$G$19,E14212)</f>
        <v>utilities</v>
      </c>
      <c r="L14212" s="1" t="str">
        <f>IF(cleaning_working[[#This Row],[date]]="","Missing","Available")</f>
        <v>Available</v>
      </c>
    </row>
    <row r="14213" spans="1:12" x14ac:dyDescent="0.35">
      <c r="A14213" s="1" t="s">
        <v>13537</v>
      </c>
      <c r="B14213" s="1" t="s">
        <v>257</v>
      </c>
      <c r="C14213" s="3">
        <v>44500</v>
      </c>
      <c r="D14213" s="1" t="s">
        <v>13</v>
      </c>
      <c r="E14213" s="1" t="s">
        <v>96</v>
      </c>
      <c r="F14213" s="1">
        <v>744</v>
      </c>
      <c r="G14213" s="1" t="s">
        <v>32</v>
      </c>
      <c r="H14213" s="1" t="s">
        <v>107</v>
      </c>
      <c r="I14213" s="1" t="s">
        <v>226</v>
      </c>
      <c r="J14213" s="1" t="str" cm="1">
        <f t="array" ref="J14213">_xlfn.IFS(F14213="","missing",F14213&lt;0,"negative",F14213=0,"zero",AND(F14213&gt;=99999,MOD(F14213,9)=0),"99999 placeholder",AND(F14213&gt;$O$5,D14213="Expense"),"Expense outlier",AND(F14213&gt;$P$5,D14213="Income"),"Income outlier",TRUE,"valid")</f>
        <v>valid</v>
      </c>
      <c r="K14213" s="1" t="str">
        <f>_xlfn.XLOOKUP(I14213,[1]category_mapping!$F$2:$F$19,[1]category_mapping!$G$2:$G$19,E14213)</f>
        <v>savings</v>
      </c>
      <c r="L14213" s="1" t="str">
        <f>IF(cleaning_working[[#This Row],[date]]="","Missing","Available")</f>
        <v>Available</v>
      </c>
    </row>
    <row r="14214" spans="1:12" x14ac:dyDescent="0.35">
      <c r="A14214" s="1" t="s">
        <v>13538</v>
      </c>
      <c r="B14214" s="1" t="s">
        <v>235</v>
      </c>
      <c r="C14214" s="3">
        <v>45134</v>
      </c>
      <c r="D14214" s="1" t="s">
        <v>13</v>
      </c>
      <c r="E14214" s="1" t="s">
        <v>104</v>
      </c>
      <c r="F14214" s="1">
        <v>7857</v>
      </c>
      <c r="G14214" s="1" t="s">
        <v>18</v>
      </c>
      <c r="H14214" s="1" t="s">
        <v>133</v>
      </c>
      <c r="I14214" s="1" t="s">
        <v>123</v>
      </c>
      <c r="J14214" s="1" t="str" cm="1">
        <f t="array" ref="J14214">_xlfn.IFS(F14214="","missing",F14214&lt;0,"negative",F14214=0,"zero",AND(F14214&gt;=99999,MOD(F14214,9)=0),"99999 placeholder",AND(F14214&gt;$O$5,D14214="Expense"),"Expense outlier",AND(F14214&gt;$P$5,D14214="Income"),"Income outlier",TRUE,"valid")</f>
        <v>valid</v>
      </c>
      <c r="K14214" s="1" t="str">
        <f>_xlfn.XLOOKUP(I14214,[1]category_mapping!$F$2:$F$19,[1]category_mapping!$G$2:$G$19,E14214)</f>
        <v>health</v>
      </c>
      <c r="L14214" s="1" t="str">
        <f>IF(cleaning_working[[#This Row],[date]]="","Missing","Available")</f>
        <v>Available</v>
      </c>
    </row>
    <row r="14215" spans="1:12" x14ac:dyDescent="0.35">
      <c r="A14215" s="1" t="s">
        <v>13539</v>
      </c>
      <c r="B14215" s="1" t="s">
        <v>229</v>
      </c>
      <c r="C14215" s="3">
        <v>44918</v>
      </c>
      <c r="D14215" s="1" t="s">
        <v>14</v>
      </c>
      <c r="E14215" s="1" t="s">
        <v>215</v>
      </c>
      <c r="F14215" s="1">
        <v>24123</v>
      </c>
      <c r="G14215" s="1" t="s">
        <v>32</v>
      </c>
      <c r="H14215" s="1" t="s">
        <v>52</v>
      </c>
      <c r="I14215" s="1" t="s">
        <v>27</v>
      </c>
      <c r="J14215" s="1" t="str" cm="1">
        <f t="array" ref="J14215">_xlfn.IFS(F14215="","missing",F14215&lt;0,"negative",F14215=0,"zero",AND(F14215&gt;=99999,MOD(F14215,9)=0),"99999 placeholder",AND(F14215&gt;$O$5,D14215="Expense"),"Expense outlier",AND(F14215&gt;$P$5,D14215="Income"),"Income outlier",TRUE,"valid")</f>
        <v>valid</v>
      </c>
      <c r="K14215" s="1" t="str">
        <f>_xlfn.XLOOKUP(I14215,[1]category_mapping!$F$2:$F$19,[1]category_mapping!$G$2:$G$19,E14215)</f>
        <v>bonus</v>
      </c>
      <c r="L14215" s="1" t="str">
        <f>IF(cleaning_working[[#This Row],[date]]="","Missing","Available")</f>
        <v>Available</v>
      </c>
    </row>
    <row r="14216" spans="1:12" x14ac:dyDescent="0.35">
      <c r="A14216" s="1" t="s">
        <v>4065</v>
      </c>
      <c r="B14216" s="1" t="s">
        <v>431</v>
      </c>
      <c r="C14216" s="3">
        <v>45515</v>
      </c>
      <c r="D14216" s="1" t="s">
        <v>13</v>
      </c>
      <c r="E14216" s="1" t="s">
        <v>63</v>
      </c>
      <c r="F14216" s="1">
        <v>5910</v>
      </c>
      <c r="G14216" s="1" t="s">
        <v>32</v>
      </c>
      <c r="H14216" s="1" t="s">
        <v>107</v>
      </c>
      <c r="I14216" s="1" t="s">
        <v>71</v>
      </c>
      <c r="J14216" s="1" t="str" cm="1">
        <f t="array" ref="J14216">_xlfn.IFS(F14216="","missing",F14216&lt;0,"negative",F14216=0,"zero",AND(F14216&gt;=99999,MOD(F14216,9)=0),"99999 placeholder",AND(F14216&gt;$O$5,D14216="Expense"),"Expense outlier",AND(F14216&gt;$P$5,D14216="Income"),"Income outlier",TRUE,"valid")</f>
        <v>valid</v>
      </c>
      <c r="K14216" s="1" t="str">
        <f>_xlfn.XLOOKUP(I14216,[1]category_mapping!$F$2:$F$19,[1]category_mapping!$G$2:$G$19,E14216)</f>
        <v>health</v>
      </c>
      <c r="L14216" s="1" t="str">
        <f>IF(cleaning_working[[#This Row],[date]]="","Missing","Available")</f>
        <v>Available</v>
      </c>
    </row>
    <row r="14217" spans="1:12" x14ac:dyDescent="0.35">
      <c r="A14217" s="1" t="s">
        <v>13540</v>
      </c>
      <c r="B14217" s="1" t="s">
        <v>293</v>
      </c>
      <c r="C14217" s="3">
        <v>45093</v>
      </c>
      <c r="D14217" s="1" t="s">
        <v>13</v>
      </c>
      <c r="E14217" s="1" t="s">
        <v>17</v>
      </c>
      <c r="F14217" s="1">
        <v>9533</v>
      </c>
      <c r="G14217" s="1" t="s">
        <v>32</v>
      </c>
      <c r="H14217" s="1" t="s">
        <v>65</v>
      </c>
      <c r="I14217" s="1" t="s">
        <v>97</v>
      </c>
      <c r="J14217" s="1" t="str" cm="1">
        <f t="array" ref="J14217">_xlfn.IFS(F14217="","missing",F14217&lt;0,"negative",F14217=0,"zero",AND(F14217&gt;=99999,MOD(F14217,9)=0),"99999 placeholder",AND(F14217&gt;$O$5,D14217="Expense"),"Expense outlier",AND(F14217&gt;$P$5,D14217="Income"),"Income outlier",TRUE,"valid")</f>
        <v>valid</v>
      </c>
      <c r="K14217" s="1" t="str">
        <f>_xlfn.XLOOKUP(I14217,[1]category_mapping!$F$2:$F$19,[1]category_mapping!$G$2:$G$19,E14217)</f>
        <v>health</v>
      </c>
      <c r="L14217" s="1" t="str">
        <f>IF(cleaning_working[[#This Row],[date]]="","Missing","Available")</f>
        <v>Available</v>
      </c>
    </row>
    <row r="14218" spans="1:12" x14ac:dyDescent="0.35">
      <c r="A14218" s="1" t="s">
        <v>13541</v>
      </c>
      <c r="B14218" s="1" t="s">
        <v>95</v>
      </c>
      <c r="C14218" s="3">
        <v>44983</v>
      </c>
      <c r="D14218" s="1" t="s">
        <v>13</v>
      </c>
      <c r="E14218" s="1" t="s">
        <v>39</v>
      </c>
      <c r="F14218" s="1">
        <v>4833</v>
      </c>
      <c r="G14218" s="1" t="s">
        <v>64</v>
      </c>
      <c r="H14218" s="1" t="s">
        <v>26</v>
      </c>
      <c r="I14218" s="1" t="s">
        <v>123</v>
      </c>
      <c r="J14218" s="1" t="str" cm="1">
        <f t="array" ref="J14218">_xlfn.IFS(F14218="","missing",F14218&lt;0,"negative",F14218=0,"zero",AND(F14218&gt;=99999,MOD(F14218,9)=0),"99999 placeholder",AND(F14218&gt;$O$5,D14218="Expense"),"Expense outlier",AND(F14218&gt;$P$5,D14218="Income"),"Income outlier",TRUE,"valid")</f>
        <v>valid</v>
      </c>
      <c r="K14218" s="1" t="str">
        <f>_xlfn.XLOOKUP(I14218,[1]category_mapping!$F$2:$F$19,[1]category_mapping!$G$2:$G$19,E14218)</f>
        <v>food</v>
      </c>
      <c r="L14218" s="1" t="str">
        <f>IF(cleaning_working[[#This Row],[date]]="","Missing","Available")</f>
        <v>Available</v>
      </c>
    </row>
    <row r="14219" spans="1:12" x14ac:dyDescent="0.35">
      <c r="A14219" s="1" t="s">
        <v>13542</v>
      </c>
      <c r="B14219" s="1" t="s">
        <v>372</v>
      </c>
      <c r="C14219" s="3" t="s">
        <v>38</v>
      </c>
      <c r="D14219" s="1" t="s">
        <v>13</v>
      </c>
      <c r="E14219" s="1" t="s">
        <v>63</v>
      </c>
      <c r="F14219" s="1">
        <v>2848</v>
      </c>
      <c r="G14219" s="1" t="s">
        <v>40</v>
      </c>
      <c r="H14219" s="1" t="s">
        <v>133</v>
      </c>
      <c r="J14219" s="1" t="str" cm="1">
        <f t="array" ref="J14219">_xlfn.IFS(F14219="","missing",F14219&lt;0,"negative",F14219=0,"zero",AND(F14219&gt;=99999,MOD(F14219,9)=0),"99999 placeholder",AND(F14219&gt;$O$5,D14219="Expense"),"Expense outlier",AND(F14219&gt;$P$5,D14219="Income"),"Income outlier",TRUE,"valid")</f>
        <v>valid</v>
      </c>
      <c r="K14219" s="1" t="str">
        <f>_xlfn.XLOOKUP(I14219,[1]category_mapping!$F$2:$F$19,[1]category_mapping!$G$2:$G$19,E14219)</f>
        <v>utilities</v>
      </c>
      <c r="L14219" s="1" t="str">
        <f>IF(cleaning_working[[#This Row],[date]]="","Missing","Available")</f>
        <v>Missing</v>
      </c>
    </row>
    <row r="14220" spans="1:12" x14ac:dyDescent="0.35">
      <c r="A14220" s="1" t="s">
        <v>13543</v>
      </c>
      <c r="B14220" s="1" t="s">
        <v>161</v>
      </c>
      <c r="C14220" s="3">
        <v>45335</v>
      </c>
      <c r="D14220" s="1" t="s">
        <v>13</v>
      </c>
      <c r="E14220" s="1" t="s">
        <v>17</v>
      </c>
      <c r="F14220" s="1">
        <v>4084</v>
      </c>
      <c r="G14220" s="1" t="s">
        <v>32</v>
      </c>
      <c r="H14220" s="1" t="s">
        <v>86</v>
      </c>
      <c r="I14220" s="1" t="s">
        <v>20</v>
      </c>
      <c r="J14220" s="1" t="str" cm="1">
        <f t="array" ref="J14220">_xlfn.IFS(F14220="","missing",F14220&lt;0,"negative",F14220=0,"zero",AND(F14220&gt;=99999,MOD(F14220,9)=0),"99999 placeholder",AND(F14220&gt;$O$5,D14220="Expense"),"Expense outlier",AND(F14220&gt;$P$5,D14220="Income"),"Income outlier",TRUE,"valid")</f>
        <v>valid</v>
      </c>
      <c r="K14220" s="1" t="str">
        <f>_xlfn.XLOOKUP(I14220,[1]category_mapping!$F$2:$F$19,[1]category_mapping!$G$2:$G$19,E14220)</f>
        <v>entertainment</v>
      </c>
      <c r="L14220" s="1" t="str">
        <f>IF(cleaning_working[[#This Row],[date]]="","Missing","Available")</f>
        <v>Available</v>
      </c>
    </row>
    <row r="14221" spans="1:12" x14ac:dyDescent="0.35">
      <c r="A14221" s="1" t="s">
        <v>13544</v>
      </c>
      <c r="B14221" s="1" t="s">
        <v>306</v>
      </c>
      <c r="C14221" s="3">
        <v>44618</v>
      </c>
      <c r="D14221" s="1" t="s">
        <v>14</v>
      </c>
      <c r="E14221" s="1" t="s">
        <v>215</v>
      </c>
      <c r="F14221" s="1">
        <v>70943</v>
      </c>
      <c r="G14221" s="1" t="s">
        <v>64</v>
      </c>
      <c r="H14221" s="1" t="s">
        <v>133</v>
      </c>
      <c r="I14221" s="1" t="s">
        <v>27</v>
      </c>
      <c r="J14221" s="1" t="str" cm="1">
        <f t="array" ref="J14221">_xlfn.IFS(F14221="","missing",F14221&lt;0,"negative",F14221=0,"zero",AND(F14221&gt;=99999,MOD(F14221,9)=0),"99999 placeholder",AND(F14221&gt;$O$5,D14221="Expense"),"Expense outlier",AND(F14221&gt;$P$5,D14221="Income"),"Income outlier",TRUE,"valid")</f>
        <v>valid</v>
      </c>
      <c r="K14221" s="1" t="str">
        <f>_xlfn.XLOOKUP(I14221,[1]category_mapping!$F$2:$F$19,[1]category_mapping!$G$2:$G$19,E14221)</f>
        <v>bonus</v>
      </c>
      <c r="L14221" s="1" t="str">
        <f>IF(cleaning_working[[#This Row],[date]]="","Missing","Available")</f>
        <v>Available</v>
      </c>
    </row>
    <row r="14222" spans="1:12" x14ac:dyDescent="0.35">
      <c r="A14222" s="1" t="s">
        <v>13545</v>
      </c>
      <c r="B14222" s="1" t="s">
        <v>241</v>
      </c>
      <c r="C14222" s="3">
        <v>45548</v>
      </c>
      <c r="D14222" s="1" t="s">
        <v>13</v>
      </c>
      <c r="E14222" s="1" t="s">
        <v>17</v>
      </c>
      <c r="F14222" s="1">
        <v>8374</v>
      </c>
      <c r="G14222" s="1" t="s">
        <v>32</v>
      </c>
      <c r="H14222" s="1" t="s">
        <v>19</v>
      </c>
      <c r="I14222" s="1" t="s">
        <v>120</v>
      </c>
      <c r="J14222" s="1" t="str" cm="1">
        <f t="array" ref="J14222">_xlfn.IFS(F14222="","missing",F14222&lt;0,"negative",F14222=0,"zero",AND(F14222&gt;=99999,MOD(F14222,9)=0),"99999 placeholder",AND(F14222&gt;$O$5,D14222="Expense"),"Expense outlier",AND(F14222&gt;$P$5,D14222="Income"),"Income outlier",TRUE,"valid")</f>
        <v>valid</v>
      </c>
      <c r="K14222" s="1" t="str">
        <f>_xlfn.XLOOKUP(I14222,[1]category_mapping!$F$2:$F$19,[1]category_mapping!$G$2:$G$19,E14222)</f>
        <v>food</v>
      </c>
      <c r="L14222" s="1" t="str">
        <f>IF(cleaning_working[[#This Row],[date]]="","Missing","Available")</f>
        <v>Available</v>
      </c>
    </row>
    <row r="14223" spans="1:12" x14ac:dyDescent="0.35">
      <c r="A14223" s="1" t="s">
        <v>13546</v>
      </c>
      <c r="B14223" s="1" t="s">
        <v>122</v>
      </c>
      <c r="C14223" s="3">
        <v>44357</v>
      </c>
      <c r="D14223" s="1" t="s">
        <v>14</v>
      </c>
      <c r="E14223" s="1" t="s">
        <v>70</v>
      </c>
      <c r="F14223" s="1">
        <v>30431</v>
      </c>
      <c r="G14223" s="1" t="s">
        <v>32</v>
      </c>
      <c r="H14223" s="1" t="s">
        <v>86</v>
      </c>
      <c r="I14223" s="1" t="s">
        <v>90</v>
      </c>
      <c r="J14223" s="1" t="str" cm="1">
        <f t="array" ref="J14223">_xlfn.IFS(F14223="","missing",F14223&lt;0,"negative",F14223=0,"zero",AND(F14223&gt;=99999,MOD(F14223,9)=0),"99999 placeholder",AND(F14223&gt;$O$5,D14223="Expense"),"Expense outlier",AND(F14223&gt;$P$5,D14223="Income"),"Income outlier",TRUE,"valid")</f>
        <v>valid</v>
      </c>
      <c r="K14223" s="1" t="str">
        <f>_xlfn.XLOOKUP(I14223,[1]category_mapping!$F$2:$F$19,[1]category_mapping!$G$2:$G$19,E14223)</f>
        <v>others</v>
      </c>
      <c r="L14223" s="1" t="str">
        <f>IF(cleaning_working[[#This Row],[date]]="","Missing","Available")</f>
        <v>Available</v>
      </c>
    </row>
    <row r="14224" spans="1:12" x14ac:dyDescent="0.35">
      <c r="A14224" s="1" t="s">
        <v>13547</v>
      </c>
      <c r="B14224" s="1" t="s">
        <v>464</v>
      </c>
      <c r="C14224" s="3">
        <v>44639</v>
      </c>
      <c r="D14224" s="1" t="s">
        <v>13</v>
      </c>
      <c r="E14224" s="1" t="s">
        <v>39</v>
      </c>
      <c r="F14224" s="1">
        <v>729</v>
      </c>
      <c r="G14224" s="1" t="s">
        <v>18</v>
      </c>
      <c r="H14224" s="1" t="s">
        <v>19</v>
      </c>
      <c r="I14224" s="1" t="s">
        <v>71</v>
      </c>
      <c r="J14224" s="1" t="str" cm="1">
        <f t="array" ref="J14224">_xlfn.IFS(F14224="","missing",F14224&lt;0,"negative",F14224=0,"zero",AND(F14224&gt;=99999,MOD(F14224,9)=0),"99999 placeholder",AND(F14224&gt;$O$5,D14224="Expense"),"Expense outlier",AND(F14224&gt;$P$5,D14224="Income"),"Income outlier",TRUE,"valid")</f>
        <v>valid</v>
      </c>
      <c r="K14224" s="1" t="str">
        <f>_xlfn.XLOOKUP(I14224,[1]category_mapping!$F$2:$F$19,[1]category_mapping!$G$2:$G$19,E14224)</f>
        <v>health</v>
      </c>
      <c r="L14224" s="1" t="str">
        <f>IF(cleaning_working[[#This Row],[date]]="","Missing","Available")</f>
        <v>Available</v>
      </c>
    </row>
    <row r="14225" spans="1:12" x14ac:dyDescent="0.35">
      <c r="A14225" s="1" t="s">
        <v>13548</v>
      </c>
      <c r="B14225" s="1" t="s">
        <v>161</v>
      </c>
      <c r="C14225" s="3">
        <v>44802</v>
      </c>
      <c r="D14225" s="1" t="s">
        <v>13</v>
      </c>
      <c r="E14225" s="1" t="s">
        <v>96</v>
      </c>
      <c r="F14225" s="1">
        <v>2054</v>
      </c>
      <c r="G14225" s="1" t="s">
        <v>32</v>
      </c>
      <c r="H14225" s="1" t="s">
        <v>107</v>
      </c>
      <c r="I14225" s="1" t="s">
        <v>80</v>
      </c>
      <c r="J14225" s="1" t="str" cm="1">
        <f t="array" ref="J14225">_xlfn.IFS(F14225="","missing",F14225&lt;0,"negative",F14225=0,"zero",AND(F14225&gt;=99999,MOD(F14225,9)=0),"99999 placeholder",AND(F14225&gt;$O$5,D14225="Expense"),"Expense outlier",AND(F14225&gt;$P$5,D14225="Income"),"Income outlier",TRUE,"valid")</f>
        <v>valid</v>
      </c>
      <c r="K14225" s="1" t="str">
        <f>_xlfn.XLOOKUP(I14225,[1]category_mapping!$F$2:$F$19,[1]category_mapping!$G$2:$G$19,E14225)</f>
        <v>food</v>
      </c>
      <c r="L14225" s="1" t="str">
        <f>IF(cleaning_working[[#This Row],[date]]="","Missing","Available")</f>
        <v>Available</v>
      </c>
    </row>
    <row r="14226" spans="1:12" x14ac:dyDescent="0.35">
      <c r="A14226" s="1" t="s">
        <v>13549</v>
      </c>
      <c r="B14226" s="1" t="s">
        <v>198</v>
      </c>
      <c r="C14226" s="3">
        <v>44753</v>
      </c>
      <c r="D14226" s="1" t="s">
        <v>13</v>
      </c>
      <c r="E14226" s="1" t="s">
        <v>39</v>
      </c>
      <c r="F14226" s="1">
        <v>2787</v>
      </c>
      <c r="G14226" s="1" t="s">
        <v>32</v>
      </c>
      <c r="H14226" s="1" t="s">
        <v>33</v>
      </c>
      <c r="I14226" s="1" t="s">
        <v>123</v>
      </c>
      <c r="J14226" s="1" t="str" cm="1">
        <f t="array" ref="J14226">_xlfn.IFS(F14226="","missing",F14226&lt;0,"negative",F14226=0,"zero",AND(F14226&gt;=99999,MOD(F14226,9)=0),"99999 placeholder",AND(F14226&gt;$O$5,D14226="Expense"),"Expense outlier",AND(F14226&gt;$P$5,D14226="Income"),"Income outlier",TRUE,"valid")</f>
        <v>valid</v>
      </c>
      <c r="K14226" s="1" t="str">
        <f>_xlfn.XLOOKUP(I14226,[1]category_mapping!$F$2:$F$19,[1]category_mapping!$G$2:$G$19,E14226)</f>
        <v>food</v>
      </c>
      <c r="L14226" s="1" t="str">
        <f>IF(cleaning_working[[#This Row],[date]]="","Missing","Available")</f>
        <v>Available</v>
      </c>
    </row>
    <row r="14227" spans="1:12" x14ac:dyDescent="0.35">
      <c r="A14227" s="1" t="s">
        <v>13550</v>
      </c>
      <c r="B14227" s="1" t="s">
        <v>689</v>
      </c>
      <c r="C14227" s="3">
        <v>44916</v>
      </c>
      <c r="D14227" s="1" t="s">
        <v>14</v>
      </c>
      <c r="E14227" s="1" t="s">
        <v>57</v>
      </c>
      <c r="F14227" s="1">
        <v>45212</v>
      </c>
      <c r="G14227" s="1" t="s">
        <v>64</v>
      </c>
      <c r="H14227" s="1" t="s">
        <v>159</v>
      </c>
      <c r="I14227" s="1" t="s">
        <v>58</v>
      </c>
      <c r="J14227" s="1" t="str" cm="1">
        <f t="array" ref="J14227">_xlfn.IFS(F14227="","missing",F14227&lt;0,"negative",F14227=0,"zero",AND(F14227&gt;=99999,MOD(F14227,9)=0),"99999 placeholder",AND(F14227&gt;$O$5,D14227="Expense"),"Expense outlier",AND(F14227&gt;$P$5,D14227="Income"),"Income outlier",TRUE,"valid")</f>
        <v>valid</v>
      </c>
      <c r="K14227" s="1" t="str">
        <f>_xlfn.XLOOKUP(I14227,[1]category_mapping!$F$2:$F$19,[1]category_mapping!$G$2:$G$19,E14227)</f>
        <v>salary</v>
      </c>
      <c r="L14227" s="1" t="str">
        <f>IF(cleaning_working[[#This Row],[date]]="","Missing","Available")</f>
        <v>Available</v>
      </c>
    </row>
    <row r="14228" spans="1:12" x14ac:dyDescent="0.35">
      <c r="A14228" s="1" t="s">
        <v>13551</v>
      </c>
      <c r="B14228" s="1" t="s">
        <v>89</v>
      </c>
      <c r="C14228" s="3">
        <v>44315</v>
      </c>
      <c r="D14228" s="1" t="s">
        <v>13</v>
      </c>
      <c r="E14228" s="1" t="s">
        <v>45</v>
      </c>
      <c r="F14228" s="1">
        <v>4888</v>
      </c>
      <c r="G14228" s="1" t="s">
        <v>32</v>
      </c>
      <c r="H14228" s="1" t="s">
        <v>86</v>
      </c>
      <c r="I14228" s="1" t="s">
        <v>170</v>
      </c>
      <c r="J14228" s="1" t="str" cm="1">
        <f t="array" ref="J14228">_xlfn.IFS(F14228="","missing",F14228&lt;0,"negative",F14228=0,"zero",AND(F14228&gt;=99999,MOD(F14228,9)=0),"99999 placeholder",AND(F14228&gt;$O$5,D14228="Expense"),"Expense outlier",AND(F14228&gt;$P$5,D14228="Income"),"Income outlier",TRUE,"valid")</f>
        <v>valid</v>
      </c>
      <c r="K14228" s="1" t="str">
        <f>_xlfn.XLOOKUP(I14228,[1]category_mapping!$F$2:$F$19,[1]category_mapping!$G$2:$G$19,E14228)</f>
        <v>health</v>
      </c>
      <c r="L14228" s="1" t="str">
        <f>IF(cleaning_working[[#This Row],[date]]="","Missing","Available")</f>
        <v>Available</v>
      </c>
    </row>
    <row r="14229" spans="1:12" x14ac:dyDescent="0.35">
      <c r="A14229" s="1" t="s">
        <v>1698</v>
      </c>
      <c r="B14229" s="1" t="s">
        <v>44</v>
      </c>
      <c r="C14229" s="3">
        <v>45247</v>
      </c>
      <c r="D14229" s="1" t="s">
        <v>13</v>
      </c>
      <c r="E14229" s="1" t="s">
        <v>63</v>
      </c>
      <c r="F14229" s="1">
        <v>6873</v>
      </c>
      <c r="G14229" s="1" t="s">
        <v>64</v>
      </c>
      <c r="H14229" s="1" t="s">
        <v>33</v>
      </c>
      <c r="I14229" s="1" t="s">
        <v>93</v>
      </c>
      <c r="J14229" s="1" t="str" cm="1">
        <f t="array" ref="J14229">_xlfn.IFS(F14229="","missing",F14229&lt;0,"negative",F14229=0,"zero",AND(F14229&gt;=99999,MOD(F14229,9)=0),"99999 placeholder",AND(F14229&gt;$O$5,D14229="Expense"),"Expense outlier",AND(F14229&gt;$P$5,D14229="Income"),"Income outlier",TRUE,"valid")</f>
        <v>valid</v>
      </c>
      <c r="K14229" s="1" t="str">
        <f>_xlfn.XLOOKUP(I14229,[1]category_mapping!$F$2:$F$19,[1]category_mapping!$G$2:$G$19,E14229)</f>
        <v>utilities</v>
      </c>
      <c r="L14229" s="1" t="str">
        <f>IF(cleaning_working[[#This Row],[date]]="","Missing","Available")</f>
        <v>Available</v>
      </c>
    </row>
    <row r="14230" spans="1:12" x14ac:dyDescent="0.35">
      <c r="A14230" s="1" t="s">
        <v>13552</v>
      </c>
      <c r="B14230" s="1" t="s">
        <v>161</v>
      </c>
      <c r="C14230" s="3">
        <v>44261</v>
      </c>
      <c r="D14230" s="1" t="s">
        <v>13</v>
      </c>
      <c r="E14230" s="1" t="s">
        <v>39</v>
      </c>
      <c r="F14230" s="1">
        <v>1023</v>
      </c>
      <c r="G14230" s="1" t="s">
        <v>18</v>
      </c>
      <c r="H14230" s="1" t="s">
        <v>86</v>
      </c>
      <c r="I14230" s="1" t="s">
        <v>90</v>
      </c>
      <c r="J14230" s="1" t="str" cm="1">
        <f t="array" ref="J14230">_xlfn.IFS(F14230="","missing",F14230&lt;0,"negative",F14230=0,"zero",AND(F14230&gt;=99999,MOD(F14230,9)=0),"99999 placeholder",AND(F14230&gt;$O$5,D14230="Expense"),"Expense outlier",AND(F14230&gt;$P$5,D14230="Income"),"Income outlier",TRUE,"valid")</f>
        <v>valid</v>
      </c>
      <c r="K14230" s="1" t="str">
        <f>_xlfn.XLOOKUP(I14230,[1]category_mapping!$F$2:$F$19,[1]category_mapping!$G$2:$G$19,E14230)</f>
        <v>food</v>
      </c>
      <c r="L14230" s="1" t="str">
        <f>IF(cleaning_working[[#This Row],[date]]="","Missing","Available")</f>
        <v>Available</v>
      </c>
    </row>
    <row r="14231" spans="1:12" x14ac:dyDescent="0.35">
      <c r="A14231" s="1" t="s">
        <v>13553</v>
      </c>
      <c r="B14231" s="1" t="s">
        <v>329</v>
      </c>
      <c r="C14231" s="3">
        <v>44731</v>
      </c>
      <c r="D14231" s="1" t="s">
        <v>13</v>
      </c>
      <c r="E14231" s="1" t="s">
        <v>96</v>
      </c>
      <c r="F14231" s="1">
        <v>1030</v>
      </c>
      <c r="G14231" s="1" t="s">
        <v>18</v>
      </c>
      <c r="H14231" s="1" t="s">
        <v>83</v>
      </c>
      <c r="I14231" s="1" t="s">
        <v>87</v>
      </c>
      <c r="J14231" s="1" t="str" cm="1">
        <f t="array" ref="J14231">_xlfn.IFS(F14231="","missing",F14231&lt;0,"negative",F14231=0,"zero",AND(F14231&gt;=99999,MOD(F14231,9)=0),"99999 placeholder",AND(F14231&gt;$O$5,D14231="Expense"),"Expense outlier",AND(F14231&gt;$P$5,D14231="Income"),"Income outlier",TRUE,"valid")</f>
        <v>valid</v>
      </c>
      <c r="K14231" s="1" t="str">
        <f>_xlfn.XLOOKUP(I14231,[1]category_mapping!$F$2:$F$19,[1]category_mapping!$G$2:$G$19,E14231)</f>
        <v>travel</v>
      </c>
      <c r="L14231" s="1" t="str">
        <f>IF(cleaning_working[[#This Row],[date]]="","Missing","Available")</f>
        <v>Available</v>
      </c>
    </row>
    <row r="14232" spans="1:12" x14ac:dyDescent="0.35">
      <c r="A14232" s="1" t="s">
        <v>13554</v>
      </c>
      <c r="B14232" s="1" t="s">
        <v>92</v>
      </c>
      <c r="C14232" s="3">
        <v>45476</v>
      </c>
      <c r="D14232" s="1" t="s">
        <v>13</v>
      </c>
      <c r="E14232" s="1" t="s">
        <v>24</v>
      </c>
      <c r="F14232" s="1">
        <v>23110</v>
      </c>
      <c r="G14232" s="1" t="s">
        <v>40</v>
      </c>
      <c r="H14232" s="1" t="s">
        <v>133</v>
      </c>
      <c r="J14232" s="1" t="str" cm="1">
        <f t="array" ref="J14232">_xlfn.IFS(F14232="","missing",F14232&lt;0,"negative",F14232=0,"zero",AND(F14232&gt;=99999,MOD(F14232,9)=0),"99999 placeholder",AND(F14232&gt;$O$5,D14232="Expense"),"Expense outlier",AND(F14232&gt;$P$5,D14232="Income"),"Income outlier",TRUE,"valid")</f>
        <v>Expense outlier</v>
      </c>
      <c r="K14232" s="1" t="str">
        <f>_xlfn.XLOOKUP(I14232,[1]category_mapping!$F$2:$F$19,[1]category_mapping!$G$2:$G$19,E14232)</f>
        <v>rent</v>
      </c>
      <c r="L14232" s="1" t="str">
        <f>IF(cleaning_working[[#This Row],[date]]="","Missing","Available")</f>
        <v>Available</v>
      </c>
    </row>
    <row r="14233" spans="1:12" x14ac:dyDescent="0.35">
      <c r="A14233" s="1" t="s">
        <v>13555</v>
      </c>
      <c r="B14233" s="1" t="s">
        <v>493</v>
      </c>
      <c r="C14233" s="3">
        <v>44751</v>
      </c>
      <c r="D14233" s="1" t="s">
        <v>14</v>
      </c>
      <c r="E14233" s="1" t="s">
        <v>70</v>
      </c>
      <c r="F14233" s="1">
        <v>621176</v>
      </c>
      <c r="G14233" s="1" t="s">
        <v>18</v>
      </c>
      <c r="H14233" s="1" t="s">
        <v>83</v>
      </c>
      <c r="I14233" s="1" t="s">
        <v>80</v>
      </c>
      <c r="J14233" s="1" t="str" cm="1">
        <f t="array" ref="J14233">_xlfn.IFS(F14233="","missing",F14233&lt;0,"negative",F14233=0,"zero",AND(F14233&gt;=99999,MOD(F14233,9)=0),"99999 placeholder",AND(F14233&gt;$O$5,D14233="Expense"),"Expense outlier",AND(F14233&gt;$P$5,D14233="Income"),"Income outlier",TRUE,"valid")</f>
        <v>Income outlier</v>
      </c>
      <c r="K14233" s="1" t="str">
        <f>_xlfn.XLOOKUP(I14233,[1]category_mapping!$F$2:$F$19,[1]category_mapping!$G$2:$G$19,E14233)</f>
        <v>food</v>
      </c>
      <c r="L14233" s="1" t="str">
        <f>IF(cleaning_working[[#This Row],[date]]="","Missing","Available")</f>
        <v>Available</v>
      </c>
    </row>
    <row r="14234" spans="1:12" x14ac:dyDescent="0.35">
      <c r="A14234" s="1" t="s">
        <v>13556</v>
      </c>
      <c r="B14234" s="1" t="s">
        <v>431</v>
      </c>
      <c r="C14234" s="3">
        <v>45266</v>
      </c>
      <c r="D14234" s="1" t="s">
        <v>13</v>
      </c>
      <c r="E14234" s="1" t="s">
        <v>70</v>
      </c>
      <c r="F14234" s="1">
        <v>5732</v>
      </c>
      <c r="G14234" s="1" t="s">
        <v>64</v>
      </c>
      <c r="H14234" s="1" t="s">
        <v>133</v>
      </c>
      <c r="I14234" s="1" t="s">
        <v>87</v>
      </c>
      <c r="J14234" s="1" t="str" cm="1">
        <f t="array" ref="J14234">_xlfn.IFS(F14234="","missing",F14234&lt;0,"negative",F14234=0,"zero",AND(F14234&gt;=99999,MOD(F14234,9)=0),"99999 placeholder",AND(F14234&gt;$O$5,D14234="Expense"),"Expense outlier",AND(F14234&gt;$P$5,D14234="Income"),"Income outlier",TRUE,"valid")</f>
        <v>valid</v>
      </c>
      <c r="K14234" s="1" t="str">
        <f>_xlfn.XLOOKUP(I14234,[1]category_mapping!$F$2:$F$19,[1]category_mapping!$G$2:$G$19,E14234)</f>
        <v>others</v>
      </c>
      <c r="L14234" s="1" t="str">
        <f>IF(cleaning_working[[#This Row],[date]]="","Missing","Available")</f>
        <v>Available</v>
      </c>
    </row>
    <row r="14235" spans="1:12" x14ac:dyDescent="0.35">
      <c r="A14235" s="1" t="s">
        <v>13557</v>
      </c>
      <c r="B14235" s="1" t="s">
        <v>416</v>
      </c>
      <c r="C14235" s="3">
        <v>44481</v>
      </c>
      <c r="D14235" s="1" t="s">
        <v>13</v>
      </c>
      <c r="E14235" s="1" t="s">
        <v>96</v>
      </c>
      <c r="F14235" s="1">
        <v>1891</v>
      </c>
      <c r="G14235" s="1" t="s">
        <v>18</v>
      </c>
      <c r="H14235" s="1" t="s">
        <v>107</v>
      </c>
      <c r="I14235" s="1" t="s">
        <v>226</v>
      </c>
      <c r="J14235" s="1" t="str" cm="1">
        <f t="array" ref="J14235">_xlfn.IFS(F14235="","missing",F14235&lt;0,"negative",F14235=0,"zero",AND(F14235&gt;=99999,MOD(F14235,9)=0),"99999 placeholder",AND(F14235&gt;$O$5,D14235="Expense"),"Expense outlier",AND(F14235&gt;$P$5,D14235="Income"),"Income outlier",TRUE,"valid")</f>
        <v>valid</v>
      </c>
      <c r="K14235" s="1" t="str">
        <f>_xlfn.XLOOKUP(I14235,[1]category_mapping!$F$2:$F$19,[1]category_mapping!$G$2:$G$19,E14235)</f>
        <v>savings</v>
      </c>
      <c r="L14235" s="1" t="str">
        <f>IF(cleaning_working[[#This Row],[date]]="","Missing","Available")</f>
        <v>Available</v>
      </c>
    </row>
    <row r="14236" spans="1:12" x14ac:dyDescent="0.35">
      <c r="A14236" s="1" t="s">
        <v>13558</v>
      </c>
      <c r="B14236" s="1" t="s">
        <v>329</v>
      </c>
      <c r="C14236" s="3">
        <v>44949</v>
      </c>
      <c r="D14236" s="1" t="s">
        <v>13</v>
      </c>
      <c r="E14236" s="1" t="s">
        <v>63</v>
      </c>
      <c r="F14236" s="1">
        <v>7331</v>
      </c>
      <c r="G14236" s="1" t="s">
        <v>32</v>
      </c>
      <c r="H14236" s="1" t="s">
        <v>86</v>
      </c>
      <c r="I14236" s="1" t="s">
        <v>20</v>
      </c>
      <c r="J14236" s="1" t="str" cm="1">
        <f t="array" ref="J14236">_xlfn.IFS(F14236="","missing",F14236&lt;0,"negative",F14236=0,"zero",AND(F14236&gt;=99999,MOD(F14236,9)=0),"99999 placeholder",AND(F14236&gt;$O$5,D14236="Expense"),"Expense outlier",AND(F14236&gt;$P$5,D14236="Income"),"Income outlier",TRUE,"valid")</f>
        <v>valid</v>
      </c>
      <c r="K14236" s="1" t="str">
        <f>_xlfn.XLOOKUP(I14236,[1]category_mapping!$F$2:$F$19,[1]category_mapping!$G$2:$G$19,E14236)</f>
        <v>entertainment</v>
      </c>
      <c r="L14236" s="1" t="str">
        <f>IF(cleaning_working[[#This Row],[date]]="","Missing","Available")</f>
        <v>Available</v>
      </c>
    </row>
    <row r="14237" spans="1:12" x14ac:dyDescent="0.35">
      <c r="A14237" s="1" t="s">
        <v>13559</v>
      </c>
      <c r="B14237" s="1" t="s">
        <v>508</v>
      </c>
      <c r="C14237" s="3">
        <v>44537</v>
      </c>
      <c r="D14237" s="1" t="s">
        <v>13</v>
      </c>
      <c r="E14237" s="1" t="s">
        <v>39</v>
      </c>
      <c r="F14237" s="1">
        <v>169</v>
      </c>
      <c r="G14237" s="1" t="s">
        <v>18</v>
      </c>
      <c r="H14237" s="1" t="s">
        <v>25</v>
      </c>
      <c r="I14237" s="1" t="s">
        <v>90</v>
      </c>
      <c r="J14237" s="1" t="str" cm="1">
        <f t="array" ref="J14237">_xlfn.IFS(F14237="","missing",F14237&lt;0,"negative",F14237=0,"zero",AND(F14237&gt;=99999,MOD(F14237,9)=0),"99999 placeholder",AND(F14237&gt;$O$5,D14237="Expense"),"Expense outlier",AND(F14237&gt;$P$5,D14237="Income"),"Income outlier",TRUE,"valid")</f>
        <v>valid</v>
      </c>
      <c r="K14237" s="1" t="str">
        <f>_xlfn.XLOOKUP(I14237,[1]category_mapping!$F$2:$F$19,[1]category_mapping!$G$2:$G$19,E14237)</f>
        <v>food</v>
      </c>
      <c r="L14237" s="1" t="str">
        <f>IF(cleaning_working[[#This Row],[date]]="","Missing","Available")</f>
        <v>Available</v>
      </c>
    </row>
    <row r="14238" spans="1:12" x14ac:dyDescent="0.35">
      <c r="A14238" s="1" t="s">
        <v>13560</v>
      </c>
      <c r="B14238" s="1" t="s">
        <v>139</v>
      </c>
      <c r="C14238" s="3">
        <v>45515</v>
      </c>
      <c r="D14238" s="1" t="s">
        <v>13</v>
      </c>
      <c r="E14238" s="1" t="s">
        <v>39</v>
      </c>
      <c r="F14238" s="1">
        <v>6848</v>
      </c>
      <c r="G14238" s="1" t="s">
        <v>64</v>
      </c>
      <c r="H14238" s="1" t="s">
        <v>65</v>
      </c>
      <c r="I14238" s="1" t="s">
        <v>120</v>
      </c>
      <c r="J14238" s="1" t="str" cm="1">
        <f t="array" ref="J14238">_xlfn.IFS(F14238="","missing",F14238&lt;0,"negative",F14238=0,"zero",AND(F14238&gt;=99999,MOD(F14238,9)=0),"99999 placeholder",AND(F14238&gt;$O$5,D14238="Expense"),"Expense outlier",AND(F14238&gt;$P$5,D14238="Income"),"Income outlier",TRUE,"valid")</f>
        <v>valid</v>
      </c>
      <c r="K14238" s="1" t="str">
        <f>_xlfn.XLOOKUP(I14238,[1]category_mapping!$F$2:$F$19,[1]category_mapping!$G$2:$G$19,E14238)</f>
        <v>food</v>
      </c>
      <c r="L14238" s="1" t="str">
        <f>IF(cleaning_working[[#This Row],[date]]="","Missing","Available")</f>
        <v>Available</v>
      </c>
    </row>
    <row r="14239" spans="1:12" x14ac:dyDescent="0.35">
      <c r="A14239" s="1" t="s">
        <v>13561</v>
      </c>
      <c r="B14239" s="1" t="s">
        <v>125</v>
      </c>
      <c r="C14239" s="3">
        <v>45284</v>
      </c>
      <c r="D14239" s="1" t="s">
        <v>14</v>
      </c>
      <c r="E14239" s="1" t="s">
        <v>119</v>
      </c>
      <c r="F14239" s="1">
        <v>56990</v>
      </c>
      <c r="G14239" s="1" t="s">
        <v>64</v>
      </c>
      <c r="H14239" s="1" t="s">
        <v>83</v>
      </c>
      <c r="I14239" s="1" t="s">
        <v>46</v>
      </c>
      <c r="J14239" s="1" t="str" cm="1">
        <f t="array" ref="J14239">_xlfn.IFS(F14239="","missing",F14239&lt;0,"negative",F14239=0,"zero",AND(F14239&gt;=99999,MOD(F14239,9)=0),"99999 placeholder",AND(F14239&gt;$O$5,D14239="Expense"),"Expense outlier",AND(F14239&gt;$P$5,D14239="Income"),"Income outlier",TRUE,"valid")</f>
        <v>valid</v>
      </c>
      <c r="K14239" s="1" t="str">
        <f>_xlfn.XLOOKUP(I14239,[1]category_mapping!$F$2:$F$19,[1]category_mapping!$G$2:$G$19,E14239)</f>
        <v>investment</v>
      </c>
      <c r="L14239" s="1" t="str">
        <f>IF(cleaning_working[[#This Row],[date]]="","Missing","Available")</f>
        <v>Available</v>
      </c>
    </row>
    <row r="14240" spans="1:12" x14ac:dyDescent="0.35">
      <c r="A14240" s="1" t="s">
        <v>13562</v>
      </c>
      <c r="B14240" s="1" t="s">
        <v>16</v>
      </c>
      <c r="C14240" s="3">
        <v>44990</v>
      </c>
      <c r="D14240" s="1" t="s">
        <v>13</v>
      </c>
      <c r="E14240" s="1" t="s">
        <v>39</v>
      </c>
      <c r="F14240" s="1">
        <v>4119</v>
      </c>
      <c r="G14240" s="1" t="s">
        <v>32</v>
      </c>
      <c r="H14240" s="1" t="s">
        <v>19</v>
      </c>
      <c r="J14240" s="1" t="str" cm="1">
        <f t="array" ref="J14240">_xlfn.IFS(F14240="","missing",F14240&lt;0,"negative",F14240=0,"zero",AND(F14240&gt;=99999,MOD(F14240,9)=0),"99999 placeholder",AND(F14240&gt;$O$5,D14240="Expense"),"Expense outlier",AND(F14240&gt;$P$5,D14240="Income"),"Income outlier",TRUE,"valid")</f>
        <v>valid</v>
      </c>
      <c r="K14240" s="1" t="str">
        <f>_xlfn.XLOOKUP(I14240,[1]category_mapping!$F$2:$F$19,[1]category_mapping!$G$2:$G$19,E14240)</f>
        <v>food</v>
      </c>
      <c r="L14240" s="1" t="str">
        <f>IF(cleaning_working[[#This Row],[date]]="","Missing","Available")</f>
        <v>Available</v>
      </c>
    </row>
    <row r="14241" spans="1:12" x14ac:dyDescent="0.35">
      <c r="A14241" s="1" t="s">
        <v>3076</v>
      </c>
      <c r="B14241" s="1" t="s">
        <v>362</v>
      </c>
      <c r="C14241" s="3">
        <v>45509</v>
      </c>
      <c r="D14241" s="1" t="s">
        <v>13</v>
      </c>
      <c r="E14241" s="1" t="s">
        <v>45</v>
      </c>
      <c r="F14241" s="1">
        <v>8158</v>
      </c>
      <c r="G14241" s="1" t="s">
        <v>18</v>
      </c>
      <c r="H14241" s="1" t="s">
        <v>133</v>
      </c>
      <c r="I14241" s="1" t="s">
        <v>41</v>
      </c>
      <c r="J14241" s="1" t="str" cm="1">
        <f t="array" ref="J14241">_xlfn.IFS(F14241="","missing",F14241&lt;0,"negative",F14241=0,"zero",AND(F14241&gt;=99999,MOD(F14241,9)=0),"99999 placeholder",AND(F14241&gt;$O$5,D14241="Expense"),"Expense outlier",AND(F14241&gt;$P$5,D14241="Income"),"Income outlier",TRUE,"valid")</f>
        <v>valid</v>
      </c>
      <c r="K14241" s="1" t="str">
        <f>_xlfn.XLOOKUP(I14241,[1]category_mapping!$F$2:$F$19,[1]category_mapping!$G$2:$G$19,E14241)</f>
        <v>utilities</v>
      </c>
      <c r="L14241" s="1" t="str">
        <f>IF(cleaning_working[[#This Row],[date]]="","Missing","Available")</f>
        <v>Available</v>
      </c>
    </row>
    <row r="14242" spans="1:12" x14ac:dyDescent="0.35">
      <c r="A14242" s="1" t="s">
        <v>13563</v>
      </c>
      <c r="B14242" s="1" t="s">
        <v>334</v>
      </c>
      <c r="C14242" s="3">
        <v>44757</v>
      </c>
      <c r="D14242" s="1" t="s">
        <v>13</v>
      </c>
      <c r="E14242" s="1" t="s">
        <v>45</v>
      </c>
      <c r="F14242" s="1">
        <v>2499</v>
      </c>
      <c r="G14242" s="1" t="s">
        <v>64</v>
      </c>
      <c r="H14242" s="1" t="s">
        <v>19</v>
      </c>
      <c r="I14242" s="1" t="s">
        <v>34</v>
      </c>
      <c r="J14242" s="1" t="str" cm="1">
        <f t="array" ref="J14242">_xlfn.IFS(F14242="","missing",F14242&lt;0,"negative",F14242=0,"zero",AND(F14242&gt;=99999,MOD(F14242,9)=0),"99999 placeholder",AND(F14242&gt;$O$5,D14242="Expense"),"Expense outlier",AND(F14242&gt;$P$5,D14242="Income"),"Income outlier",TRUE,"valid")</f>
        <v>valid</v>
      </c>
      <c r="K14242" s="1" t="str">
        <f>_xlfn.XLOOKUP(I14242,[1]category_mapping!$F$2:$F$19,[1]category_mapping!$G$2:$G$19,E14242)</f>
        <v>education</v>
      </c>
      <c r="L14242" s="1" t="str">
        <f>IF(cleaning_working[[#This Row],[date]]="","Missing","Available")</f>
        <v>Available</v>
      </c>
    </row>
    <row r="14243" spans="1:12" x14ac:dyDescent="0.35">
      <c r="A14243" s="1" t="s">
        <v>475</v>
      </c>
      <c r="B14243" s="1" t="s">
        <v>148</v>
      </c>
      <c r="C14243" s="3">
        <v>44440</v>
      </c>
      <c r="D14243" s="1" t="s">
        <v>14</v>
      </c>
      <c r="E14243" s="1" t="s">
        <v>57</v>
      </c>
      <c r="F14243" s="1">
        <v>26983</v>
      </c>
      <c r="G14243" s="1" t="s">
        <v>18</v>
      </c>
      <c r="H14243" s="1" t="s">
        <v>159</v>
      </c>
      <c r="I14243" s="1" t="s">
        <v>272</v>
      </c>
      <c r="J14243" s="1" t="str" cm="1">
        <f t="array" ref="J14243">_xlfn.IFS(F14243="","missing",F14243&lt;0,"negative",F14243=0,"zero",AND(F14243&gt;=99999,MOD(F14243,9)=0),"99999 placeholder",AND(F14243&gt;$O$5,D14243="Expense"),"Expense outlier",AND(F14243&gt;$P$5,D14243="Income"),"Income outlier",TRUE,"valid")</f>
        <v>valid</v>
      </c>
      <c r="K14243" s="1" t="str">
        <f>_xlfn.XLOOKUP(I14243,[1]category_mapping!$F$2:$F$19,[1]category_mapping!$G$2:$G$19,E14243)</f>
        <v>food</v>
      </c>
      <c r="L14243" s="1" t="str">
        <f>IF(cleaning_working[[#This Row],[date]]="","Missing","Available")</f>
        <v>Available</v>
      </c>
    </row>
    <row r="14244" spans="1:12" x14ac:dyDescent="0.35">
      <c r="A14244" s="1" t="s">
        <v>13564</v>
      </c>
      <c r="B14244" s="1" t="s">
        <v>99</v>
      </c>
      <c r="C14244" s="3">
        <v>44461</v>
      </c>
      <c r="D14244" s="1" t="s">
        <v>13</v>
      </c>
      <c r="E14244" s="1" t="s">
        <v>63</v>
      </c>
      <c r="F14244" s="1">
        <v>1962</v>
      </c>
      <c r="G14244" s="1" t="s">
        <v>40</v>
      </c>
      <c r="H14244" s="1" t="s">
        <v>133</v>
      </c>
      <c r="I14244" s="1" t="s">
        <v>49</v>
      </c>
      <c r="J14244" s="1" t="str" cm="1">
        <f t="array" ref="J14244">_xlfn.IFS(F14244="","missing",F14244&lt;0,"negative",F14244=0,"zero",AND(F14244&gt;=99999,MOD(F14244,9)=0),"99999 placeholder",AND(F14244&gt;$O$5,D14244="Expense"),"Expense outlier",AND(F14244&gt;$P$5,D14244="Income"),"Income outlier",TRUE,"valid")</f>
        <v>valid</v>
      </c>
      <c r="K14244" s="1" t="str">
        <f>_xlfn.XLOOKUP(I14244,[1]category_mapping!$F$2:$F$19,[1]category_mapping!$G$2:$G$19,E14244)</f>
        <v>utilities</v>
      </c>
      <c r="L14244" s="1" t="str">
        <f>IF(cleaning_working[[#This Row],[date]]="","Missing","Available")</f>
        <v>Available</v>
      </c>
    </row>
    <row r="14245" spans="1:12" x14ac:dyDescent="0.35">
      <c r="A14245" s="1" t="s">
        <v>13565</v>
      </c>
      <c r="B14245" s="1" t="s">
        <v>101</v>
      </c>
      <c r="C14245" s="3">
        <v>44653</v>
      </c>
      <c r="D14245" s="1" t="s">
        <v>13</v>
      </c>
      <c r="E14245" s="1" t="s">
        <v>39</v>
      </c>
      <c r="F14245" s="1">
        <v>3357</v>
      </c>
      <c r="G14245" s="1" t="s">
        <v>40</v>
      </c>
      <c r="H14245" s="1" t="s">
        <v>86</v>
      </c>
      <c r="I14245" s="1" t="s">
        <v>194</v>
      </c>
      <c r="J14245" s="1" t="str" cm="1">
        <f t="array" ref="J14245">_xlfn.IFS(F14245="","missing",F14245&lt;0,"negative",F14245=0,"zero",AND(F14245&gt;=99999,MOD(F14245,9)=0),"99999 placeholder",AND(F14245&gt;$O$5,D14245="Expense"),"Expense outlier",AND(F14245&gt;$P$5,D14245="Income"),"Income outlier",TRUE,"valid")</f>
        <v>valid</v>
      </c>
      <c r="K14245" s="1" t="str">
        <f>_xlfn.XLOOKUP(I14245,[1]category_mapping!$F$2:$F$19,[1]category_mapping!$G$2:$G$19,E14245)</f>
        <v>travel</v>
      </c>
      <c r="L14245" s="1" t="str">
        <f>IF(cleaning_working[[#This Row],[date]]="","Missing","Available")</f>
        <v>Available</v>
      </c>
    </row>
    <row r="14246" spans="1:12" x14ac:dyDescent="0.35">
      <c r="A14246" s="1" t="s">
        <v>13566</v>
      </c>
      <c r="B14246" s="1" t="s">
        <v>239</v>
      </c>
      <c r="C14246" s="3">
        <v>44545</v>
      </c>
      <c r="D14246" s="1" t="s">
        <v>13</v>
      </c>
      <c r="E14246" s="1" t="s">
        <v>104</v>
      </c>
      <c r="F14246" s="1">
        <v>5110</v>
      </c>
      <c r="G14246" s="1" t="s">
        <v>32</v>
      </c>
      <c r="H14246" s="1" t="s">
        <v>133</v>
      </c>
      <c r="I14246" s="1" t="s">
        <v>71</v>
      </c>
      <c r="J14246" s="1" t="str" cm="1">
        <f t="array" ref="J14246">_xlfn.IFS(F14246="","missing",F14246&lt;0,"negative",F14246=0,"zero",AND(F14246&gt;=99999,MOD(F14246,9)=0),"99999 placeholder",AND(F14246&gt;$O$5,D14246="Expense"),"Expense outlier",AND(F14246&gt;$P$5,D14246="Income"),"Income outlier",TRUE,"valid")</f>
        <v>valid</v>
      </c>
      <c r="K14246" s="1" t="str">
        <f>_xlfn.XLOOKUP(I14246,[1]category_mapping!$F$2:$F$19,[1]category_mapping!$G$2:$G$19,E14246)</f>
        <v>health</v>
      </c>
      <c r="L14246" s="1" t="str">
        <f>IF(cleaning_working[[#This Row],[date]]="","Missing","Available")</f>
        <v>Available</v>
      </c>
    </row>
    <row r="14247" spans="1:12" x14ac:dyDescent="0.35">
      <c r="A14247" s="1" t="s">
        <v>13567</v>
      </c>
      <c r="B14247" s="1" t="s">
        <v>148</v>
      </c>
      <c r="C14247" s="3">
        <v>45459</v>
      </c>
      <c r="D14247" s="1" t="s">
        <v>13</v>
      </c>
      <c r="E14247" s="1" t="s">
        <v>17</v>
      </c>
      <c r="F14247" s="1">
        <v>2959</v>
      </c>
      <c r="G14247" s="1" t="s">
        <v>40</v>
      </c>
      <c r="H14247" s="1" t="s">
        <v>33</v>
      </c>
      <c r="I14247" s="1" t="s">
        <v>46</v>
      </c>
      <c r="J14247" s="1" t="str" cm="1">
        <f t="array" ref="J14247">_xlfn.IFS(F14247="","missing",F14247&lt;0,"negative",F14247=0,"zero",AND(F14247&gt;=99999,MOD(F14247,9)=0),"99999 placeholder",AND(F14247&gt;$O$5,D14247="Expense"),"Expense outlier",AND(F14247&gt;$P$5,D14247="Income"),"Income outlier",TRUE,"valid")</f>
        <v>valid</v>
      </c>
      <c r="K14247" s="1" t="str">
        <f>_xlfn.XLOOKUP(I14247,[1]category_mapping!$F$2:$F$19,[1]category_mapping!$G$2:$G$19,E14247)</f>
        <v>education</v>
      </c>
      <c r="L14247" s="1" t="str">
        <f>IF(cleaning_working[[#This Row],[date]]="","Missing","Available")</f>
        <v>Available</v>
      </c>
    </row>
    <row r="14248" spans="1:12" x14ac:dyDescent="0.35">
      <c r="A14248" s="1" t="s">
        <v>13568</v>
      </c>
      <c r="B14248" s="1" t="s">
        <v>274</v>
      </c>
      <c r="C14248" s="3">
        <v>45105</v>
      </c>
      <c r="D14248" s="1" t="s">
        <v>13</v>
      </c>
      <c r="E14248" s="1" t="s">
        <v>96</v>
      </c>
      <c r="F14248" s="1">
        <v>7728</v>
      </c>
      <c r="G14248" s="1" t="s">
        <v>40</v>
      </c>
      <c r="H14248" s="1" t="s">
        <v>83</v>
      </c>
      <c r="I14248" s="1" t="s">
        <v>170</v>
      </c>
      <c r="J14248" s="1" t="str" cm="1">
        <f t="array" ref="J14248">_xlfn.IFS(F14248="","missing",F14248&lt;0,"negative",F14248=0,"zero",AND(F14248&gt;=99999,MOD(F14248,9)=0),"99999 placeholder",AND(F14248&gt;$O$5,D14248="Expense"),"Expense outlier",AND(F14248&gt;$P$5,D14248="Income"),"Income outlier",TRUE,"valid")</f>
        <v>valid</v>
      </c>
      <c r="K14248" s="1" t="str">
        <f>_xlfn.XLOOKUP(I14248,[1]category_mapping!$F$2:$F$19,[1]category_mapping!$G$2:$G$19,E14248)</f>
        <v>health</v>
      </c>
      <c r="L14248" s="1" t="str">
        <f>IF(cleaning_working[[#This Row],[date]]="","Missing","Available")</f>
        <v>Available</v>
      </c>
    </row>
    <row r="14249" spans="1:12" x14ac:dyDescent="0.35">
      <c r="A14249" s="1" t="s">
        <v>13569</v>
      </c>
      <c r="B14249" s="1" t="s">
        <v>593</v>
      </c>
      <c r="C14249" s="3">
        <v>44434</v>
      </c>
      <c r="D14249" s="1" t="s">
        <v>13</v>
      </c>
      <c r="E14249" s="1" t="s">
        <v>39</v>
      </c>
      <c r="F14249" s="1">
        <v>5936</v>
      </c>
      <c r="G14249" s="1" t="s">
        <v>18</v>
      </c>
      <c r="H14249" s="1" t="s">
        <v>19</v>
      </c>
      <c r="I14249" s="1" t="s">
        <v>134</v>
      </c>
      <c r="J14249" s="1" t="str" cm="1">
        <f t="array" ref="J14249">_xlfn.IFS(F14249="","missing",F14249&lt;0,"negative",F14249=0,"zero",AND(F14249&gt;=99999,MOD(F14249,9)=0),"99999 placeholder",AND(F14249&gt;$O$5,D14249="Expense"),"Expense outlier",AND(F14249&gt;$P$5,D14249="Income"),"Income outlier",TRUE,"valid")</f>
        <v>valid</v>
      </c>
      <c r="K14249" s="1" t="str">
        <f>_xlfn.XLOOKUP(I14249,[1]category_mapping!$F$2:$F$19,[1]category_mapping!$G$2:$G$19,E14249)</f>
        <v>education</v>
      </c>
      <c r="L14249" s="1" t="str">
        <f>IF(cleaning_working[[#This Row],[date]]="","Missing","Available")</f>
        <v>Available</v>
      </c>
    </row>
    <row r="14250" spans="1:12" x14ac:dyDescent="0.35">
      <c r="A14250" s="1" t="s">
        <v>7167</v>
      </c>
      <c r="B14250" s="1" t="s">
        <v>122</v>
      </c>
      <c r="C14250" s="3">
        <v>44429</v>
      </c>
      <c r="D14250" s="1" t="s">
        <v>13</v>
      </c>
      <c r="E14250" s="1" t="s">
        <v>45</v>
      </c>
      <c r="F14250" s="1">
        <v>3272</v>
      </c>
      <c r="G14250" s="1" t="s">
        <v>18</v>
      </c>
      <c r="H14250" s="1" t="s">
        <v>159</v>
      </c>
      <c r="I14250" s="1" t="s">
        <v>120</v>
      </c>
      <c r="J14250" s="1" t="str" cm="1">
        <f t="array" ref="J14250">_xlfn.IFS(F14250="","missing",F14250&lt;0,"negative",F14250=0,"zero",AND(F14250&gt;=99999,MOD(F14250,9)=0),"99999 placeholder",AND(F14250&gt;$O$5,D14250="Expense"),"Expense outlier",AND(F14250&gt;$P$5,D14250="Income"),"Income outlier",TRUE,"valid")</f>
        <v>valid</v>
      </c>
      <c r="K14250" s="1" t="str">
        <f>_xlfn.XLOOKUP(I14250,[1]category_mapping!$F$2:$F$19,[1]category_mapping!$G$2:$G$19,E14250)</f>
        <v>food</v>
      </c>
      <c r="L14250" s="1" t="str">
        <f>IF(cleaning_working[[#This Row],[date]]="","Missing","Available")</f>
        <v>Available</v>
      </c>
    </row>
    <row r="14251" spans="1:12" x14ac:dyDescent="0.35">
      <c r="A14251" s="1" t="s">
        <v>13570</v>
      </c>
      <c r="B14251" s="1" t="s">
        <v>51</v>
      </c>
      <c r="C14251" s="3">
        <v>44578</v>
      </c>
      <c r="D14251" s="1" t="s">
        <v>13</v>
      </c>
      <c r="E14251" s="1" t="s">
        <v>45</v>
      </c>
      <c r="F14251" s="1">
        <v>1581</v>
      </c>
      <c r="G14251" s="1" t="s">
        <v>18</v>
      </c>
      <c r="H14251" s="1" t="s">
        <v>25</v>
      </c>
      <c r="I14251" s="1" t="s">
        <v>46</v>
      </c>
      <c r="J14251" s="1" t="str" cm="1">
        <f t="array" ref="J14251">_xlfn.IFS(F14251="","missing",F14251&lt;0,"negative",F14251=0,"zero",AND(F14251&gt;=99999,MOD(F14251,9)=0),"99999 placeholder",AND(F14251&gt;$O$5,D14251="Expense"),"Expense outlier",AND(F14251&gt;$P$5,D14251="Income"),"Income outlier",TRUE,"valid")</f>
        <v>valid</v>
      </c>
      <c r="K14251" s="1" t="str">
        <f>_xlfn.XLOOKUP(I14251,[1]category_mapping!$F$2:$F$19,[1]category_mapping!$G$2:$G$19,E14251)</f>
        <v>entertainment</v>
      </c>
      <c r="L14251" s="1" t="str">
        <f>IF(cleaning_working[[#This Row],[date]]="","Missing","Available")</f>
        <v>Available</v>
      </c>
    </row>
    <row r="14252" spans="1:12" x14ac:dyDescent="0.35">
      <c r="A14252" s="1" t="s">
        <v>13571</v>
      </c>
      <c r="B14252" s="1" t="s">
        <v>144</v>
      </c>
      <c r="C14252" s="3">
        <v>44295</v>
      </c>
      <c r="D14252" s="1" t="s">
        <v>13</v>
      </c>
      <c r="E14252" s="1" t="s">
        <v>63</v>
      </c>
      <c r="F14252" s="1">
        <v>3191</v>
      </c>
      <c r="G14252" s="1" t="s">
        <v>32</v>
      </c>
      <c r="H14252" s="1" t="s">
        <v>159</v>
      </c>
      <c r="I14252" s="1" t="s">
        <v>97</v>
      </c>
      <c r="J14252" s="1" t="str" cm="1">
        <f t="array" ref="J14252">_xlfn.IFS(F14252="","missing",F14252&lt;0,"negative",F14252=0,"zero",AND(F14252&gt;=99999,MOD(F14252,9)=0),"99999 placeholder",AND(F14252&gt;$O$5,D14252="Expense"),"Expense outlier",AND(F14252&gt;$P$5,D14252="Income"),"Income outlier",TRUE,"valid")</f>
        <v>valid</v>
      </c>
      <c r="K14252" s="1" t="str">
        <f>_xlfn.XLOOKUP(I14252,[1]category_mapping!$F$2:$F$19,[1]category_mapping!$G$2:$G$19,E14252)</f>
        <v>health</v>
      </c>
      <c r="L14252" s="1" t="str">
        <f>IF(cleaning_working[[#This Row],[date]]="","Missing","Available")</f>
        <v>Available</v>
      </c>
    </row>
    <row r="14253" spans="1:12" x14ac:dyDescent="0.35">
      <c r="A14253" s="1" t="s">
        <v>13572</v>
      </c>
      <c r="B14253" s="1" t="s">
        <v>219</v>
      </c>
      <c r="C14253" s="3">
        <v>44399</v>
      </c>
      <c r="D14253" s="1" t="s">
        <v>14</v>
      </c>
      <c r="E14253" s="1" t="s">
        <v>215</v>
      </c>
      <c r="F14253" s="1">
        <v>57108</v>
      </c>
      <c r="G14253" s="1" t="s">
        <v>18</v>
      </c>
      <c r="H14253" s="1" t="s">
        <v>133</v>
      </c>
      <c r="J14253" s="1" t="str" cm="1">
        <f t="array" ref="J14253">_xlfn.IFS(F14253="","missing",F14253&lt;0,"negative",F14253=0,"zero",AND(F14253&gt;=99999,MOD(F14253,9)=0),"99999 placeholder",AND(F14253&gt;$O$5,D14253="Expense"),"Expense outlier",AND(F14253&gt;$P$5,D14253="Income"),"Income outlier",TRUE,"valid")</f>
        <v>valid</v>
      </c>
      <c r="K14253" s="1" t="str">
        <f>_xlfn.XLOOKUP(I14253,[1]category_mapping!$F$2:$F$19,[1]category_mapping!$G$2:$G$19,E14253)</f>
        <v>bonus</v>
      </c>
      <c r="L14253" s="1" t="str">
        <f>IF(cleaning_working[[#This Row],[date]]="","Missing","Available")</f>
        <v>Available</v>
      </c>
    </row>
    <row r="14254" spans="1:12" x14ac:dyDescent="0.35">
      <c r="A14254" s="1" t="s">
        <v>13573</v>
      </c>
      <c r="B14254" s="1" t="s">
        <v>125</v>
      </c>
      <c r="C14254" s="3">
        <v>45253</v>
      </c>
      <c r="D14254" s="1" t="s">
        <v>13</v>
      </c>
      <c r="E14254" s="1" t="s">
        <v>176</v>
      </c>
      <c r="F14254" s="1">
        <v>9001</v>
      </c>
      <c r="G14254" s="1" t="s">
        <v>18</v>
      </c>
      <c r="H14254" s="1" t="s">
        <v>83</v>
      </c>
      <c r="I14254" s="1" t="s">
        <v>226</v>
      </c>
      <c r="J14254" s="1" t="str" cm="1">
        <f t="array" ref="J14254">_xlfn.IFS(F14254="","missing",F14254&lt;0,"negative",F14254=0,"zero",AND(F14254&gt;=99999,MOD(F14254,9)=0),"99999 placeholder",AND(F14254&gt;$O$5,D14254="Expense"),"Expense outlier",AND(F14254&gt;$P$5,D14254="Income"),"Income outlier",TRUE,"valid")</f>
        <v>valid</v>
      </c>
      <c r="K14254" s="1" t="str">
        <f>_xlfn.XLOOKUP(I14254,[1]category_mapping!$F$2:$F$19,[1]category_mapping!$G$2:$G$19,E14254)</f>
        <v>savings</v>
      </c>
      <c r="L14254" s="1" t="str">
        <f>IF(cleaning_working[[#This Row],[date]]="","Missing","Available")</f>
        <v>Available</v>
      </c>
    </row>
    <row r="14255" spans="1:12" x14ac:dyDescent="0.35">
      <c r="A14255" s="1" t="s">
        <v>13574</v>
      </c>
      <c r="B14255" s="1" t="s">
        <v>612</v>
      </c>
      <c r="C14255" s="3">
        <v>45153</v>
      </c>
      <c r="D14255" s="1" t="s">
        <v>13</v>
      </c>
      <c r="E14255" s="1" t="s">
        <v>45</v>
      </c>
      <c r="F14255" s="1">
        <v>9804</v>
      </c>
      <c r="G14255" s="1" t="s">
        <v>40</v>
      </c>
      <c r="H14255" s="1" t="s">
        <v>19</v>
      </c>
      <c r="I14255" s="1" t="s">
        <v>49</v>
      </c>
      <c r="J14255" s="1" t="str" cm="1">
        <f t="array" ref="J14255">_xlfn.IFS(F14255="","missing",F14255&lt;0,"negative",F14255=0,"zero",AND(F14255&gt;=99999,MOD(F14255,9)=0),"99999 placeholder",AND(F14255&gt;$O$5,D14255="Expense"),"Expense outlier",AND(F14255&gt;$P$5,D14255="Income"),"Income outlier",TRUE,"valid")</f>
        <v>valid</v>
      </c>
      <c r="K14255" s="1" t="str">
        <f>_xlfn.XLOOKUP(I14255,[1]category_mapping!$F$2:$F$19,[1]category_mapping!$G$2:$G$19,E14255)</f>
        <v>entertainment</v>
      </c>
      <c r="L14255" s="1" t="str">
        <f>IF(cleaning_working[[#This Row],[date]]="","Missing","Available")</f>
        <v>Available</v>
      </c>
    </row>
    <row r="14256" spans="1:12" x14ac:dyDescent="0.35">
      <c r="A14256" s="1" t="s">
        <v>13575</v>
      </c>
      <c r="B14256" s="1" t="s">
        <v>16</v>
      </c>
      <c r="C14256" s="3" t="s">
        <v>38</v>
      </c>
      <c r="D14256" s="1" t="s">
        <v>13</v>
      </c>
      <c r="E14256" s="1" t="s">
        <v>24</v>
      </c>
      <c r="F14256" s="1">
        <v>4498</v>
      </c>
      <c r="G14256" s="1" t="s">
        <v>18</v>
      </c>
      <c r="H14256" s="1" t="s">
        <v>86</v>
      </c>
      <c r="I14256" s="1" t="s">
        <v>97</v>
      </c>
      <c r="J14256" s="1" t="str" cm="1">
        <f t="array" ref="J14256">_xlfn.IFS(F14256="","missing",F14256&lt;0,"negative",F14256=0,"zero",AND(F14256&gt;=99999,MOD(F14256,9)=0),"99999 placeholder",AND(F14256&gt;$O$5,D14256="Expense"),"Expense outlier",AND(F14256&gt;$P$5,D14256="Income"),"Income outlier",TRUE,"valid")</f>
        <v>valid</v>
      </c>
      <c r="K14256" s="1" t="str">
        <f>_xlfn.XLOOKUP(I14256,[1]category_mapping!$F$2:$F$19,[1]category_mapping!$G$2:$G$19,E14256)</f>
        <v>health</v>
      </c>
      <c r="L14256" s="1" t="str">
        <f>IF(cleaning_working[[#This Row],[date]]="","Missing","Available")</f>
        <v>Missing</v>
      </c>
    </row>
    <row r="14257" spans="1:12" x14ac:dyDescent="0.35">
      <c r="A14257" s="1" t="s">
        <v>13576</v>
      </c>
      <c r="B14257" s="1" t="s">
        <v>172</v>
      </c>
      <c r="C14257" s="3">
        <v>45491</v>
      </c>
      <c r="D14257" s="1" t="s">
        <v>13</v>
      </c>
      <c r="E14257" s="1" t="s">
        <v>24</v>
      </c>
      <c r="F14257" s="1">
        <v>3580</v>
      </c>
      <c r="G14257" s="1" t="s">
        <v>64</v>
      </c>
      <c r="H14257" s="1" t="s">
        <v>26</v>
      </c>
      <c r="I14257" s="1" t="s">
        <v>46</v>
      </c>
      <c r="J14257" s="1" t="str" cm="1">
        <f t="array" ref="J14257">_xlfn.IFS(F14257="","missing",F14257&lt;0,"negative",F14257=0,"zero",AND(F14257&gt;=99999,MOD(F14257,9)=0),"99999 placeholder",AND(F14257&gt;$O$5,D14257="Expense"),"Expense outlier",AND(F14257&gt;$P$5,D14257="Income"),"Income outlier",TRUE,"valid")</f>
        <v>valid</v>
      </c>
      <c r="K14257" s="1" t="str">
        <f>_xlfn.XLOOKUP(I14257,[1]category_mapping!$F$2:$F$19,[1]category_mapping!$G$2:$G$19,E14257)</f>
        <v>rent</v>
      </c>
      <c r="L14257" s="1" t="str">
        <f>IF(cleaning_working[[#This Row],[date]]="","Missing","Available")</f>
        <v>Available</v>
      </c>
    </row>
    <row r="14258" spans="1:12" x14ac:dyDescent="0.35">
      <c r="A14258" s="1" t="s">
        <v>9061</v>
      </c>
      <c r="B14258" s="1" t="s">
        <v>343</v>
      </c>
      <c r="C14258" s="3">
        <v>44663</v>
      </c>
      <c r="D14258" s="1" t="s">
        <v>13</v>
      </c>
      <c r="E14258" s="1" t="s">
        <v>45</v>
      </c>
      <c r="F14258" s="1">
        <v>4525</v>
      </c>
      <c r="G14258" s="1" t="s">
        <v>32</v>
      </c>
      <c r="H14258" s="1" t="s">
        <v>65</v>
      </c>
      <c r="J14258" s="1" t="str" cm="1">
        <f t="array" ref="J14258">_xlfn.IFS(F14258="","missing",F14258&lt;0,"negative",F14258=0,"zero",AND(F14258&gt;=99999,MOD(F14258,9)=0),"99999 placeholder",AND(F14258&gt;$O$5,D14258="Expense"),"Expense outlier",AND(F14258&gt;$P$5,D14258="Income"),"Income outlier",TRUE,"valid")</f>
        <v>valid</v>
      </c>
      <c r="K14258" s="1" t="str">
        <f>_xlfn.XLOOKUP(I14258,[1]category_mapping!$F$2:$F$19,[1]category_mapping!$G$2:$G$19,E14258)</f>
        <v>entertainment</v>
      </c>
      <c r="L14258" s="1" t="str">
        <f>IF(cleaning_working[[#This Row],[date]]="","Missing","Available")</f>
        <v>Available</v>
      </c>
    </row>
    <row r="14259" spans="1:12" x14ac:dyDescent="0.35">
      <c r="A14259" s="1" t="s">
        <v>13577</v>
      </c>
      <c r="B14259" s="1" t="s">
        <v>372</v>
      </c>
      <c r="C14259" s="3">
        <v>44705</v>
      </c>
      <c r="D14259" s="1" t="s">
        <v>13</v>
      </c>
      <c r="E14259" s="1" t="s">
        <v>63</v>
      </c>
      <c r="F14259" s="1">
        <v>5628</v>
      </c>
      <c r="G14259" s="1" t="s">
        <v>40</v>
      </c>
      <c r="H14259" s="1" t="s">
        <v>65</v>
      </c>
      <c r="I14259" s="1" t="s">
        <v>194</v>
      </c>
      <c r="J14259" s="1" t="str" cm="1">
        <f t="array" ref="J14259">_xlfn.IFS(F14259="","missing",F14259&lt;0,"negative",F14259=0,"zero",AND(F14259&gt;=99999,MOD(F14259,9)=0),"99999 placeholder",AND(F14259&gt;$O$5,D14259="Expense"),"Expense outlier",AND(F14259&gt;$P$5,D14259="Income"),"Income outlier",TRUE,"valid")</f>
        <v>valid</v>
      </c>
      <c r="K14259" s="1" t="str">
        <f>_xlfn.XLOOKUP(I14259,[1]category_mapping!$F$2:$F$19,[1]category_mapping!$G$2:$G$19,E14259)</f>
        <v>travel</v>
      </c>
      <c r="L14259" s="1" t="str">
        <f>IF(cleaning_working[[#This Row],[date]]="","Missing","Available")</f>
        <v>Available</v>
      </c>
    </row>
    <row r="14260" spans="1:12" x14ac:dyDescent="0.35">
      <c r="A14260" s="1" t="s">
        <v>13578</v>
      </c>
      <c r="B14260" s="1" t="s">
        <v>148</v>
      </c>
      <c r="C14260" s="3">
        <v>45581</v>
      </c>
      <c r="D14260" s="1" t="s">
        <v>14</v>
      </c>
      <c r="E14260" s="1" t="s">
        <v>119</v>
      </c>
      <c r="F14260" s="1">
        <v>32436</v>
      </c>
      <c r="G14260" s="1" t="s">
        <v>18</v>
      </c>
      <c r="H14260" s="1" t="s">
        <v>26</v>
      </c>
      <c r="I14260" s="1" t="s">
        <v>46</v>
      </c>
      <c r="J14260" s="1" t="str" cm="1">
        <f t="array" ref="J14260">_xlfn.IFS(F14260="","missing",F14260&lt;0,"negative",F14260=0,"zero",AND(F14260&gt;=99999,MOD(F14260,9)=0),"99999 placeholder",AND(F14260&gt;$O$5,D14260="Expense"),"Expense outlier",AND(F14260&gt;$P$5,D14260="Income"),"Income outlier",TRUE,"valid")</f>
        <v>valid</v>
      </c>
      <c r="K14260" s="1" t="str">
        <f>_xlfn.XLOOKUP(I14260,[1]category_mapping!$F$2:$F$19,[1]category_mapping!$G$2:$G$19,E14260)</f>
        <v>investment</v>
      </c>
      <c r="L14260" s="1" t="str">
        <f>IF(cleaning_working[[#This Row],[date]]="","Missing","Available")</f>
        <v>Available</v>
      </c>
    </row>
    <row r="14261" spans="1:12" x14ac:dyDescent="0.35">
      <c r="A14261" s="1" t="s">
        <v>13579</v>
      </c>
      <c r="B14261" s="1" t="s">
        <v>311</v>
      </c>
      <c r="C14261" s="3">
        <v>44972</v>
      </c>
      <c r="D14261" s="1" t="s">
        <v>13</v>
      </c>
      <c r="E14261" s="1" t="s">
        <v>17</v>
      </c>
      <c r="F14261" s="1">
        <v>1235</v>
      </c>
      <c r="G14261" s="1" t="s">
        <v>18</v>
      </c>
      <c r="H14261" s="1" t="s">
        <v>83</v>
      </c>
      <c r="I14261" s="1" t="s">
        <v>53</v>
      </c>
      <c r="J14261" s="1" t="str" cm="1">
        <f t="array" ref="J14261">_xlfn.IFS(F14261="","missing",F14261&lt;0,"negative",F14261=0,"zero",AND(F14261&gt;=99999,MOD(F14261,9)=0),"99999 placeholder",AND(F14261&gt;$O$5,D14261="Expense"),"Expense outlier",AND(F14261&gt;$P$5,D14261="Income"),"Income outlier",TRUE,"valid")</f>
        <v>valid</v>
      </c>
      <c r="K14261" s="1" t="str">
        <f>_xlfn.XLOOKUP(I14261,[1]category_mapping!$F$2:$F$19,[1]category_mapping!$G$2:$G$19,E14261)</f>
        <v>travel</v>
      </c>
      <c r="L14261" s="1" t="str">
        <f>IF(cleaning_working[[#This Row],[date]]="","Missing","Available")</f>
        <v>Available</v>
      </c>
    </row>
    <row r="14262" spans="1:12" x14ac:dyDescent="0.35">
      <c r="A14262" s="1" t="s">
        <v>13580</v>
      </c>
      <c r="B14262" s="1" t="s">
        <v>200</v>
      </c>
      <c r="C14262" s="3">
        <v>44806</v>
      </c>
      <c r="D14262" s="1" t="s">
        <v>13</v>
      </c>
      <c r="E14262" s="1" t="s">
        <v>39</v>
      </c>
      <c r="F14262" s="1">
        <v>2054</v>
      </c>
      <c r="G14262" s="1" t="s">
        <v>64</v>
      </c>
      <c r="H14262" s="1" t="s">
        <v>107</v>
      </c>
      <c r="I14262" s="1" t="s">
        <v>93</v>
      </c>
      <c r="J14262" s="1" t="str" cm="1">
        <f t="array" ref="J14262">_xlfn.IFS(F14262="","missing",F14262&lt;0,"negative",F14262=0,"zero",AND(F14262&gt;=99999,MOD(F14262,9)=0),"99999 placeholder",AND(F14262&gt;$O$5,D14262="Expense"),"Expense outlier",AND(F14262&gt;$P$5,D14262="Income"),"Income outlier",TRUE,"valid")</f>
        <v>valid</v>
      </c>
      <c r="K14262" s="1" t="str">
        <f>_xlfn.XLOOKUP(I14262,[1]category_mapping!$F$2:$F$19,[1]category_mapping!$G$2:$G$19,E14262)</f>
        <v>food</v>
      </c>
      <c r="L14262" s="1" t="str">
        <f>IF(cleaning_working[[#This Row],[date]]="","Missing","Available")</f>
        <v>Available</v>
      </c>
    </row>
    <row r="14263" spans="1:12" x14ac:dyDescent="0.35">
      <c r="A14263" s="1" t="s">
        <v>13581</v>
      </c>
      <c r="B14263" s="1" t="s">
        <v>365</v>
      </c>
      <c r="C14263" s="3">
        <v>44319</v>
      </c>
      <c r="D14263" s="1" t="s">
        <v>13</v>
      </c>
      <c r="E14263" s="1" t="s">
        <v>96</v>
      </c>
      <c r="F14263" s="1">
        <v>6100</v>
      </c>
      <c r="G14263" s="1" t="s">
        <v>18</v>
      </c>
      <c r="H14263" s="1" t="s">
        <v>83</v>
      </c>
      <c r="I14263" s="1" t="s">
        <v>97</v>
      </c>
      <c r="J14263" s="1" t="str" cm="1">
        <f t="array" ref="J14263">_xlfn.IFS(F14263="","missing",F14263&lt;0,"negative",F14263=0,"zero",AND(F14263&gt;=99999,MOD(F14263,9)=0),"99999 placeholder",AND(F14263&gt;$O$5,D14263="Expense"),"Expense outlier",AND(F14263&gt;$P$5,D14263="Income"),"Income outlier",TRUE,"valid")</f>
        <v>valid</v>
      </c>
      <c r="K14263" s="1" t="str">
        <f>_xlfn.XLOOKUP(I14263,[1]category_mapping!$F$2:$F$19,[1]category_mapping!$G$2:$G$19,E14263)</f>
        <v>health</v>
      </c>
      <c r="L14263" s="1" t="str">
        <f>IF(cleaning_working[[#This Row],[date]]="","Missing","Available")</f>
        <v>Available</v>
      </c>
    </row>
    <row r="14264" spans="1:12" x14ac:dyDescent="0.35">
      <c r="A14264" s="1" t="s">
        <v>13582</v>
      </c>
      <c r="B14264" s="1" t="s">
        <v>210</v>
      </c>
      <c r="C14264" s="3">
        <v>44305</v>
      </c>
      <c r="D14264" s="1" t="s">
        <v>13</v>
      </c>
      <c r="E14264" s="1" t="s">
        <v>96</v>
      </c>
      <c r="F14264" s="1">
        <v>7534</v>
      </c>
      <c r="G14264" s="1" t="s">
        <v>40</v>
      </c>
      <c r="H14264" s="1" t="s">
        <v>25</v>
      </c>
      <c r="I14264" s="1" t="s">
        <v>123</v>
      </c>
      <c r="J14264" s="1" t="str" cm="1">
        <f t="array" ref="J14264">_xlfn.IFS(F14264="","missing",F14264&lt;0,"negative",F14264=0,"zero",AND(F14264&gt;=99999,MOD(F14264,9)=0),"99999 placeholder",AND(F14264&gt;$O$5,D14264="Expense"),"Expense outlier",AND(F14264&gt;$P$5,D14264="Income"),"Income outlier",TRUE,"valid")</f>
        <v>valid</v>
      </c>
      <c r="K14264" s="1" t="str">
        <f>_xlfn.XLOOKUP(I14264,[1]category_mapping!$F$2:$F$19,[1]category_mapping!$G$2:$G$19,E14264)</f>
        <v>travel</v>
      </c>
      <c r="L14264" s="1" t="str">
        <f>IF(cleaning_working[[#This Row],[date]]="","Missing","Available")</f>
        <v>Available</v>
      </c>
    </row>
    <row r="14265" spans="1:12" x14ac:dyDescent="0.35">
      <c r="A14265" s="1" t="s">
        <v>13583</v>
      </c>
      <c r="B14265" s="1" t="s">
        <v>158</v>
      </c>
      <c r="C14265" s="3">
        <v>45361</v>
      </c>
      <c r="D14265" s="1" t="s">
        <v>13</v>
      </c>
      <c r="E14265" s="1" t="s">
        <v>70</v>
      </c>
      <c r="F14265" s="1">
        <v>6162</v>
      </c>
      <c r="G14265" s="1" t="s">
        <v>25</v>
      </c>
      <c r="H14265" s="1" t="s">
        <v>26</v>
      </c>
      <c r="I14265" s="1" t="s">
        <v>128</v>
      </c>
      <c r="J14265" s="1" t="str" cm="1">
        <f t="array" ref="J14265">_xlfn.IFS(F14265="","missing",F14265&lt;0,"negative",F14265=0,"zero",AND(F14265&gt;=99999,MOD(F14265,9)=0),"99999 placeholder",AND(F14265&gt;$O$5,D14265="Expense"),"Expense outlier",AND(F14265&gt;$P$5,D14265="Income"),"Income outlier",TRUE,"valid")</f>
        <v>valid</v>
      </c>
      <c r="K14265" s="1" t="str">
        <f>_xlfn.XLOOKUP(I14265,[1]category_mapping!$F$2:$F$19,[1]category_mapping!$G$2:$G$19,E14265)</f>
        <v>utilities</v>
      </c>
      <c r="L14265" s="1" t="str">
        <f>IF(cleaning_working[[#This Row],[date]]="","Missing","Available")</f>
        <v>Available</v>
      </c>
    </row>
    <row r="14266" spans="1:12" x14ac:dyDescent="0.35">
      <c r="A14266" s="1" t="s">
        <v>13584</v>
      </c>
      <c r="B14266" s="1" t="s">
        <v>85</v>
      </c>
      <c r="C14266" s="3">
        <v>45198</v>
      </c>
      <c r="D14266" s="1" t="s">
        <v>13</v>
      </c>
      <c r="E14266" s="1" t="s">
        <v>176</v>
      </c>
      <c r="F14266" s="1">
        <v>6700</v>
      </c>
      <c r="G14266" s="1" t="s">
        <v>32</v>
      </c>
      <c r="H14266" s="1" t="s">
        <v>86</v>
      </c>
      <c r="I14266" s="1" t="s">
        <v>49</v>
      </c>
      <c r="J14266" s="1" t="str" cm="1">
        <f t="array" ref="J14266">_xlfn.IFS(F14266="","missing",F14266&lt;0,"negative",F14266=0,"zero",AND(F14266&gt;=99999,MOD(F14266,9)=0),"99999 placeholder",AND(F14266&gt;$O$5,D14266="Expense"),"Expense outlier",AND(F14266&gt;$P$5,D14266="Income"),"Income outlier",TRUE,"valid")</f>
        <v>valid</v>
      </c>
      <c r="K14266" s="1" t="str">
        <f>_xlfn.XLOOKUP(I14266,[1]category_mapping!$F$2:$F$19,[1]category_mapping!$G$2:$G$19,E14266)</f>
        <v>savings</v>
      </c>
      <c r="L14266" s="1" t="str">
        <f>IF(cleaning_working[[#This Row],[date]]="","Missing","Available")</f>
        <v>Available</v>
      </c>
    </row>
    <row r="14267" spans="1:12" x14ac:dyDescent="0.35">
      <c r="A14267" s="1" t="s">
        <v>8268</v>
      </c>
      <c r="B14267" s="1" t="s">
        <v>214</v>
      </c>
      <c r="C14267" s="3">
        <v>44735</v>
      </c>
      <c r="D14267" s="1" t="s">
        <v>13</v>
      </c>
      <c r="E14267" s="1" t="s">
        <v>63</v>
      </c>
      <c r="F14267" s="1">
        <v>6422</v>
      </c>
      <c r="G14267" s="1" t="s">
        <v>40</v>
      </c>
      <c r="H14267" s="1" t="s">
        <v>26</v>
      </c>
      <c r="I14267" s="1" t="s">
        <v>162</v>
      </c>
      <c r="J14267" s="1" t="str" cm="1">
        <f t="array" ref="J14267">_xlfn.IFS(F14267="","missing",F14267&lt;0,"negative",F14267=0,"zero",AND(F14267&gt;=99999,MOD(F14267,9)=0),"99999 placeholder",AND(F14267&gt;$O$5,D14267="Expense"),"Expense outlier",AND(F14267&gt;$P$5,D14267="Income"),"Income outlier",TRUE,"valid")</f>
        <v>valid</v>
      </c>
      <c r="K14267" s="1" t="str">
        <f>_xlfn.XLOOKUP(I14267,[1]category_mapping!$F$2:$F$19,[1]category_mapping!$G$2:$G$19,E14267)</f>
        <v>utilities</v>
      </c>
      <c r="L14267" s="1" t="str">
        <f>IF(cleaning_working[[#This Row],[date]]="","Missing","Available")</f>
        <v>Available</v>
      </c>
    </row>
    <row r="14268" spans="1:12" x14ac:dyDescent="0.35">
      <c r="A14268" s="1" t="s">
        <v>13585</v>
      </c>
      <c r="B14268" s="1" t="s">
        <v>75</v>
      </c>
      <c r="C14268" s="3">
        <v>45383</v>
      </c>
      <c r="D14268" s="1" t="s">
        <v>13</v>
      </c>
      <c r="E14268" s="1" t="s">
        <v>39</v>
      </c>
      <c r="F14268" s="1">
        <v>2363</v>
      </c>
      <c r="G14268" s="1" t="s">
        <v>64</v>
      </c>
      <c r="H14268" s="1" t="s">
        <v>19</v>
      </c>
      <c r="I14268" s="1" t="s">
        <v>217</v>
      </c>
      <c r="J14268" s="1" t="str" cm="1">
        <f t="array" ref="J14268">_xlfn.IFS(F14268="","missing",F14268&lt;0,"negative",F14268=0,"zero",AND(F14268&gt;=99999,MOD(F14268,9)=0),"99999 placeholder",AND(F14268&gt;$O$5,D14268="Expense"),"Expense outlier",AND(F14268&gt;$P$5,D14268="Income"),"Income outlier",TRUE,"valid")</f>
        <v>valid</v>
      </c>
      <c r="K14268" s="1" t="str">
        <f>_xlfn.XLOOKUP(I14268,[1]category_mapping!$F$2:$F$19,[1]category_mapping!$G$2:$G$19,E14268)</f>
        <v>rent</v>
      </c>
      <c r="L14268" s="1" t="str">
        <f>IF(cleaning_working[[#This Row],[date]]="","Missing","Available")</f>
        <v>Available</v>
      </c>
    </row>
    <row r="14269" spans="1:12" x14ac:dyDescent="0.35">
      <c r="A14269" s="1" t="s">
        <v>13586</v>
      </c>
      <c r="B14269" s="1" t="s">
        <v>416</v>
      </c>
      <c r="C14269" s="3">
        <v>45423</v>
      </c>
      <c r="D14269" s="1" t="s">
        <v>13</v>
      </c>
      <c r="E14269" s="1" t="s">
        <v>176</v>
      </c>
      <c r="F14269" s="1">
        <v>5511</v>
      </c>
      <c r="G14269" s="1" t="s">
        <v>32</v>
      </c>
      <c r="H14269" s="1" t="s">
        <v>83</v>
      </c>
      <c r="I14269" s="1" t="s">
        <v>34</v>
      </c>
      <c r="J14269" s="1" t="str" cm="1">
        <f t="array" ref="J14269">_xlfn.IFS(F14269="","missing",F14269&lt;0,"negative",F14269=0,"zero",AND(F14269&gt;=99999,MOD(F14269,9)=0),"99999 placeholder",AND(F14269&gt;$O$5,D14269="Expense"),"Expense outlier",AND(F14269&gt;$P$5,D14269="Income"),"Income outlier",TRUE,"valid")</f>
        <v>valid</v>
      </c>
      <c r="K14269" s="1" t="str">
        <f>_xlfn.XLOOKUP(I14269,[1]category_mapping!$F$2:$F$19,[1]category_mapping!$G$2:$G$19,E14269)</f>
        <v>education</v>
      </c>
      <c r="L14269" s="1" t="str">
        <f>IF(cleaning_working[[#This Row],[date]]="","Missing","Available")</f>
        <v>Available</v>
      </c>
    </row>
    <row r="14270" spans="1:12" x14ac:dyDescent="0.35">
      <c r="A14270" s="1" t="s">
        <v>13587</v>
      </c>
      <c r="B14270" s="1" t="s">
        <v>175</v>
      </c>
      <c r="C14270" s="3">
        <v>44863</v>
      </c>
      <c r="D14270" s="1" t="s">
        <v>13</v>
      </c>
      <c r="E14270" s="1" t="s">
        <v>24</v>
      </c>
      <c r="F14270" s="1">
        <v>30402</v>
      </c>
      <c r="G14270" s="1" t="s">
        <v>18</v>
      </c>
      <c r="H14270" s="1" t="s">
        <v>65</v>
      </c>
      <c r="J14270" s="1" t="str" cm="1">
        <f t="array" ref="J14270">_xlfn.IFS(F14270="","missing",F14270&lt;0,"negative",F14270=0,"zero",AND(F14270&gt;=99999,MOD(F14270,9)=0),"99999 placeholder",AND(F14270&gt;$O$5,D14270="Expense"),"Expense outlier",AND(F14270&gt;$P$5,D14270="Income"),"Income outlier",TRUE,"valid")</f>
        <v>Expense outlier</v>
      </c>
      <c r="K14270" s="1" t="str">
        <f>_xlfn.XLOOKUP(I14270,[1]category_mapping!$F$2:$F$19,[1]category_mapping!$G$2:$G$19,E14270)</f>
        <v>rent</v>
      </c>
      <c r="L14270" s="1" t="str">
        <f>IF(cleaning_working[[#This Row],[date]]="","Missing","Available")</f>
        <v>Available</v>
      </c>
    </row>
    <row r="14271" spans="1:12" x14ac:dyDescent="0.35">
      <c r="A14271" s="1" t="s">
        <v>13588</v>
      </c>
      <c r="B14271" s="1" t="s">
        <v>348</v>
      </c>
      <c r="C14271" s="3">
        <v>44651</v>
      </c>
      <c r="D14271" s="1" t="s">
        <v>13</v>
      </c>
      <c r="E14271" s="1" t="s">
        <v>24</v>
      </c>
      <c r="F14271" s="1">
        <v>724</v>
      </c>
      <c r="G14271" s="1" t="s">
        <v>40</v>
      </c>
      <c r="H14271" s="1" t="s">
        <v>83</v>
      </c>
      <c r="I14271" s="1" t="s">
        <v>49</v>
      </c>
      <c r="J14271" s="1" t="str" cm="1">
        <f t="array" ref="J14271">_xlfn.IFS(F14271="","missing",F14271&lt;0,"negative",F14271=0,"zero",AND(F14271&gt;=99999,MOD(F14271,9)=0),"99999 placeholder",AND(F14271&gt;$O$5,D14271="Expense"),"Expense outlier",AND(F14271&gt;$P$5,D14271="Income"),"Income outlier",TRUE,"valid")</f>
        <v>valid</v>
      </c>
      <c r="K14271" s="1" t="str">
        <f>_xlfn.XLOOKUP(I14271,[1]category_mapping!$F$2:$F$19,[1]category_mapping!$G$2:$G$19,E14271)</f>
        <v>rent</v>
      </c>
      <c r="L14271" s="1" t="str">
        <f>IF(cleaning_working[[#This Row],[date]]="","Missing","Available")</f>
        <v>Available</v>
      </c>
    </row>
    <row r="14272" spans="1:12" x14ac:dyDescent="0.35">
      <c r="A14272" s="1" t="s">
        <v>13589</v>
      </c>
      <c r="B14272" s="1" t="s">
        <v>164</v>
      </c>
      <c r="C14272" s="3">
        <v>44413</v>
      </c>
      <c r="D14272" s="1" t="s">
        <v>13</v>
      </c>
      <c r="E14272" s="1" t="s">
        <v>17</v>
      </c>
      <c r="F14272" s="1">
        <v>459</v>
      </c>
      <c r="G14272" s="1" t="s">
        <v>64</v>
      </c>
      <c r="H14272" s="1" t="s">
        <v>33</v>
      </c>
      <c r="I14272" s="1" t="s">
        <v>97</v>
      </c>
      <c r="J14272" s="1" t="str" cm="1">
        <f t="array" ref="J14272">_xlfn.IFS(F14272="","missing",F14272&lt;0,"negative",F14272=0,"zero",AND(F14272&gt;=99999,MOD(F14272,9)=0),"99999 placeholder",AND(F14272&gt;$O$5,D14272="Expense"),"Expense outlier",AND(F14272&gt;$P$5,D14272="Income"),"Income outlier",TRUE,"valid")</f>
        <v>valid</v>
      </c>
      <c r="K14272" s="1" t="str">
        <f>_xlfn.XLOOKUP(I14272,[1]category_mapping!$F$2:$F$19,[1]category_mapping!$G$2:$G$19,E14272)</f>
        <v>health</v>
      </c>
      <c r="L14272" s="1" t="str">
        <f>IF(cleaning_working[[#This Row],[date]]="","Missing","Available")</f>
        <v>Available</v>
      </c>
    </row>
    <row r="14273" spans="1:12" x14ac:dyDescent="0.35">
      <c r="A14273" s="1" t="s">
        <v>13590</v>
      </c>
      <c r="B14273" s="1" t="s">
        <v>144</v>
      </c>
      <c r="C14273" s="3">
        <v>44671</v>
      </c>
      <c r="D14273" s="1" t="s">
        <v>13</v>
      </c>
      <c r="E14273" s="1" t="s">
        <v>176</v>
      </c>
      <c r="F14273" s="1">
        <v>6985</v>
      </c>
      <c r="G14273" s="1" t="s">
        <v>64</v>
      </c>
      <c r="H14273" s="1" t="s">
        <v>159</v>
      </c>
      <c r="I14273" s="1" t="s">
        <v>93</v>
      </c>
      <c r="J14273" s="1" t="str" cm="1">
        <f t="array" ref="J14273">_xlfn.IFS(F14273="","missing",F14273&lt;0,"negative",F14273=0,"zero",AND(F14273&gt;=99999,MOD(F14273,9)=0),"99999 placeholder",AND(F14273&gt;$O$5,D14273="Expense"),"Expense outlier",AND(F14273&gt;$P$5,D14273="Income"),"Income outlier",TRUE,"valid")</f>
        <v>valid</v>
      </c>
      <c r="K14273" s="1" t="str">
        <f>_xlfn.XLOOKUP(I14273,[1]category_mapping!$F$2:$F$19,[1]category_mapping!$G$2:$G$19,E14273)</f>
        <v>savings</v>
      </c>
      <c r="L14273" s="1" t="str">
        <f>IF(cleaning_working[[#This Row],[date]]="","Missing","Available")</f>
        <v>Available</v>
      </c>
    </row>
    <row r="14274" spans="1:12" x14ac:dyDescent="0.35">
      <c r="A14274" s="1" t="s">
        <v>13591</v>
      </c>
      <c r="B14274" s="1" t="s">
        <v>303</v>
      </c>
      <c r="C14274" s="3">
        <v>45537</v>
      </c>
      <c r="D14274" s="1" t="s">
        <v>13</v>
      </c>
      <c r="E14274" s="1" t="s">
        <v>24</v>
      </c>
      <c r="F14274" s="1">
        <v>538</v>
      </c>
      <c r="G14274" s="1" t="s">
        <v>64</v>
      </c>
      <c r="H14274" s="1" t="s">
        <v>52</v>
      </c>
      <c r="I14274" s="1" t="s">
        <v>34</v>
      </c>
      <c r="J14274" s="1" t="str" cm="1">
        <f t="array" ref="J14274">_xlfn.IFS(F14274="","missing",F14274&lt;0,"negative",F14274=0,"zero",AND(F14274&gt;=99999,MOD(F14274,9)=0),"99999 placeholder",AND(F14274&gt;$O$5,D14274="Expense"),"Expense outlier",AND(F14274&gt;$P$5,D14274="Income"),"Income outlier",TRUE,"valid")</f>
        <v>valid</v>
      </c>
      <c r="K14274" s="1" t="str">
        <f>_xlfn.XLOOKUP(I14274,[1]category_mapping!$F$2:$F$19,[1]category_mapping!$G$2:$G$19,E14274)</f>
        <v>education</v>
      </c>
      <c r="L14274" s="1" t="str">
        <f>IF(cleaning_working[[#This Row],[date]]="","Missing","Available")</f>
        <v>Available</v>
      </c>
    </row>
    <row r="14275" spans="1:12" x14ac:dyDescent="0.35">
      <c r="A14275" s="1" t="s">
        <v>13592</v>
      </c>
      <c r="B14275" s="1" t="s">
        <v>790</v>
      </c>
      <c r="C14275" s="3">
        <v>44492</v>
      </c>
      <c r="D14275" s="1" t="s">
        <v>13</v>
      </c>
      <c r="E14275" s="1" t="s">
        <v>45</v>
      </c>
      <c r="F14275" s="1">
        <v>6727</v>
      </c>
      <c r="G14275" s="1" t="s">
        <v>40</v>
      </c>
      <c r="H14275" s="1" t="s">
        <v>19</v>
      </c>
      <c r="J14275" s="1" t="str" cm="1">
        <f t="array" ref="J14275">_xlfn.IFS(F14275="","missing",F14275&lt;0,"negative",F14275=0,"zero",AND(F14275&gt;=99999,MOD(F14275,9)=0),"99999 placeholder",AND(F14275&gt;$O$5,D14275="Expense"),"Expense outlier",AND(F14275&gt;$P$5,D14275="Income"),"Income outlier",TRUE,"valid")</f>
        <v>valid</v>
      </c>
      <c r="K14275" s="1" t="str">
        <f>_xlfn.XLOOKUP(I14275,[1]category_mapping!$F$2:$F$19,[1]category_mapping!$G$2:$G$19,E14275)</f>
        <v>entertainment</v>
      </c>
      <c r="L14275" s="1" t="str">
        <f>IF(cleaning_working[[#This Row],[date]]="","Missing","Available")</f>
        <v>Available</v>
      </c>
    </row>
    <row r="14276" spans="1:12" x14ac:dyDescent="0.35">
      <c r="A14276" s="1" t="s">
        <v>8227</v>
      </c>
      <c r="B14276" s="1" t="s">
        <v>214</v>
      </c>
      <c r="C14276" s="3">
        <v>44570</v>
      </c>
      <c r="D14276" s="1" t="s">
        <v>13</v>
      </c>
      <c r="E14276" s="1" t="s">
        <v>96</v>
      </c>
      <c r="F14276" s="1">
        <v>3023</v>
      </c>
      <c r="G14276" s="1" t="s">
        <v>64</v>
      </c>
      <c r="H14276" s="1" t="s">
        <v>25</v>
      </c>
      <c r="J14276" s="1" t="str" cm="1">
        <f t="array" ref="J14276">_xlfn.IFS(F14276="","missing",F14276&lt;0,"negative",F14276=0,"zero",AND(F14276&gt;=99999,MOD(F14276,9)=0),"99999 placeholder",AND(F14276&gt;$O$5,D14276="Expense"),"Expense outlier",AND(F14276&gt;$P$5,D14276="Income"),"Income outlier",TRUE,"valid")</f>
        <v>valid</v>
      </c>
      <c r="K14276" s="1" t="str">
        <f>_xlfn.XLOOKUP(I14276,[1]category_mapping!$F$2:$F$19,[1]category_mapping!$G$2:$G$19,E14276)</f>
        <v>travel</v>
      </c>
      <c r="L14276" s="1" t="str">
        <f>IF(cleaning_working[[#This Row],[date]]="","Missing","Available")</f>
        <v>Available</v>
      </c>
    </row>
    <row r="14277" spans="1:12" x14ac:dyDescent="0.35">
      <c r="A14277" s="1" t="s">
        <v>13593</v>
      </c>
      <c r="B14277" s="1" t="s">
        <v>48</v>
      </c>
      <c r="C14277" s="3">
        <v>44910</v>
      </c>
      <c r="D14277" s="1" t="s">
        <v>13</v>
      </c>
      <c r="E14277" s="1" t="s">
        <v>93</v>
      </c>
      <c r="F14277" s="1">
        <v>567</v>
      </c>
      <c r="G14277" s="1" t="s">
        <v>64</v>
      </c>
      <c r="H14277" s="1" t="s">
        <v>19</v>
      </c>
      <c r="I14277" s="1" t="s">
        <v>71</v>
      </c>
      <c r="J14277" s="1" t="str" cm="1">
        <f t="array" ref="J14277">_xlfn.IFS(F14277="","missing",F14277&lt;0,"negative",F14277=0,"zero",AND(F14277&gt;=99999,MOD(F14277,9)=0),"99999 placeholder",AND(F14277&gt;$O$5,D14277="Expense"),"Expense outlier",AND(F14277&gt;$P$5,D14277="Income"),"Income outlier",TRUE,"valid")</f>
        <v>valid</v>
      </c>
      <c r="K14277" s="1" t="str">
        <f>_xlfn.XLOOKUP(I14277,[1]category_mapping!$F$2:$F$19,[1]category_mapping!$G$2:$G$19,E14277)</f>
        <v>health</v>
      </c>
      <c r="L14277" s="1" t="str">
        <f>IF(cleaning_working[[#This Row],[date]]="","Missing","Available")</f>
        <v>Available</v>
      </c>
    </row>
    <row r="14278" spans="1:12" x14ac:dyDescent="0.35">
      <c r="A14278" s="1" t="s">
        <v>13594</v>
      </c>
      <c r="B14278" s="1" t="s">
        <v>255</v>
      </c>
      <c r="C14278" s="3">
        <v>45385</v>
      </c>
      <c r="D14278" s="1" t="s">
        <v>13</v>
      </c>
      <c r="E14278" s="1" t="s">
        <v>96</v>
      </c>
      <c r="F14278" s="1">
        <v>5183</v>
      </c>
      <c r="G14278" s="1" t="s">
        <v>32</v>
      </c>
      <c r="H14278" s="1" t="s">
        <v>83</v>
      </c>
      <c r="I14278" s="1" t="s">
        <v>80</v>
      </c>
      <c r="J14278" s="1" t="str" cm="1">
        <f t="array" ref="J14278">_xlfn.IFS(F14278="","missing",F14278&lt;0,"negative",F14278=0,"zero",AND(F14278&gt;=99999,MOD(F14278,9)=0),"99999 placeholder",AND(F14278&gt;$O$5,D14278="Expense"),"Expense outlier",AND(F14278&gt;$P$5,D14278="Income"),"Income outlier",TRUE,"valid")</f>
        <v>valid</v>
      </c>
      <c r="K14278" s="1" t="str">
        <f>_xlfn.XLOOKUP(I14278,[1]category_mapping!$F$2:$F$19,[1]category_mapping!$G$2:$G$19,E14278)</f>
        <v>food</v>
      </c>
      <c r="L14278" s="1" t="str">
        <f>IF(cleaning_working[[#This Row],[date]]="","Missing","Available")</f>
        <v>Available</v>
      </c>
    </row>
    <row r="14279" spans="1:12" x14ac:dyDescent="0.35">
      <c r="A14279" s="1" t="s">
        <v>13595</v>
      </c>
      <c r="B14279" s="1" t="s">
        <v>155</v>
      </c>
      <c r="C14279" s="3">
        <v>44660</v>
      </c>
      <c r="D14279" s="1" t="s">
        <v>14</v>
      </c>
      <c r="E14279" s="1" t="s">
        <v>57</v>
      </c>
      <c r="F14279" s="1">
        <v>31812</v>
      </c>
      <c r="G14279" s="1" t="s">
        <v>64</v>
      </c>
      <c r="H14279" s="1" t="s">
        <v>83</v>
      </c>
      <c r="I14279" s="1" t="s">
        <v>53</v>
      </c>
      <c r="J14279" s="1" t="str" cm="1">
        <f t="array" ref="J14279">_xlfn.IFS(F14279="","missing",F14279&lt;0,"negative",F14279=0,"zero",AND(F14279&gt;=99999,MOD(F14279,9)=0),"99999 placeholder",AND(F14279&gt;$O$5,D14279="Expense"),"Expense outlier",AND(F14279&gt;$P$5,D14279="Income"),"Income outlier",TRUE,"valid")</f>
        <v>valid</v>
      </c>
      <c r="K14279" s="1" t="str">
        <f>_xlfn.XLOOKUP(I14279,[1]category_mapping!$F$2:$F$19,[1]category_mapping!$G$2:$G$19,E14279)</f>
        <v>travel</v>
      </c>
      <c r="L14279" s="1" t="str">
        <f>IF(cleaning_working[[#This Row],[date]]="","Missing","Available")</f>
        <v>Available</v>
      </c>
    </row>
    <row r="14280" spans="1:12" x14ac:dyDescent="0.35">
      <c r="A14280" s="1" t="s">
        <v>13596</v>
      </c>
      <c r="B14280" s="1" t="s">
        <v>250</v>
      </c>
      <c r="C14280" s="3">
        <v>44865</v>
      </c>
      <c r="D14280" s="1" t="s">
        <v>14</v>
      </c>
      <c r="E14280" s="1" t="s">
        <v>57</v>
      </c>
      <c r="F14280" s="1">
        <v>23404</v>
      </c>
      <c r="G14280" s="1" t="s">
        <v>18</v>
      </c>
      <c r="H14280" s="1" t="s">
        <v>52</v>
      </c>
      <c r="I14280" s="1" t="s">
        <v>123</v>
      </c>
      <c r="J14280" s="1" t="str" cm="1">
        <f t="array" ref="J14280">_xlfn.IFS(F14280="","missing",F14280&lt;0,"negative",F14280=0,"zero",AND(F14280&gt;=99999,MOD(F14280,9)=0),"99999 placeholder",AND(F14280&gt;$O$5,D14280="Expense"),"Expense outlier",AND(F14280&gt;$P$5,D14280="Income"),"Income outlier",TRUE,"valid")</f>
        <v>valid</v>
      </c>
      <c r="K14280" s="1" t="str">
        <f>_xlfn.XLOOKUP(I14280,[1]category_mapping!$F$2:$F$19,[1]category_mapping!$G$2:$G$19,E14280)</f>
        <v>salary</v>
      </c>
      <c r="L14280" s="1" t="str">
        <f>IF(cleaning_working[[#This Row],[date]]="","Missing","Available")</f>
        <v>Available</v>
      </c>
    </row>
    <row r="14281" spans="1:12" x14ac:dyDescent="0.35">
      <c r="A14281" s="1" t="s">
        <v>13597</v>
      </c>
      <c r="B14281" s="1" t="s">
        <v>423</v>
      </c>
      <c r="C14281" s="3">
        <v>45030</v>
      </c>
      <c r="D14281" s="1" t="s">
        <v>13</v>
      </c>
      <c r="E14281" s="1" t="s">
        <v>45</v>
      </c>
      <c r="F14281" s="1">
        <v>228</v>
      </c>
      <c r="G14281" s="1" t="s">
        <v>32</v>
      </c>
      <c r="H14281" s="1" t="s">
        <v>159</v>
      </c>
      <c r="I14281" s="1" t="s">
        <v>46</v>
      </c>
      <c r="J14281" s="1" t="str" cm="1">
        <f t="array" ref="J14281">_xlfn.IFS(F14281="","missing",F14281&lt;0,"negative",F14281=0,"zero",AND(F14281&gt;=99999,MOD(F14281,9)=0),"99999 placeholder",AND(F14281&gt;$O$5,D14281="Expense"),"Expense outlier",AND(F14281&gt;$P$5,D14281="Income"),"Income outlier",TRUE,"valid")</f>
        <v>valid</v>
      </c>
      <c r="K14281" s="1" t="str">
        <f>_xlfn.XLOOKUP(I14281,[1]category_mapping!$F$2:$F$19,[1]category_mapping!$G$2:$G$19,E14281)</f>
        <v>entertainment</v>
      </c>
      <c r="L14281" s="1" t="str">
        <f>IF(cleaning_working[[#This Row],[date]]="","Missing","Available")</f>
        <v>Available</v>
      </c>
    </row>
    <row r="14282" spans="1:12" x14ac:dyDescent="0.35">
      <c r="A14282" s="1" t="s">
        <v>13598</v>
      </c>
      <c r="B14282" s="1" t="s">
        <v>362</v>
      </c>
      <c r="C14282" s="3">
        <v>44293</v>
      </c>
      <c r="D14282" s="1" t="s">
        <v>13</v>
      </c>
      <c r="E14282" s="1" t="s">
        <v>63</v>
      </c>
      <c r="F14282" s="1">
        <v>7033</v>
      </c>
      <c r="G14282" s="1" t="s">
        <v>32</v>
      </c>
      <c r="H14282" s="1" t="s">
        <v>83</v>
      </c>
      <c r="I14282" s="1" t="s">
        <v>90</v>
      </c>
      <c r="J14282" s="1" t="str" cm="1">
        <f t="array" ref="J14282">_xlfn.IFS(F14282="","missing",F14282&lt;0,"negative",F14282=0,"zero",AND(F14282&gt;=99999,MOD(F14282,9)=0),"99999 placeholder",AND(F14282&gt;$O$5,D14282="Expense"),"Expense outlier",AND(F14282&gt;$P$5,D14282="Income"),"Income outlier",TRUE,"valid")</f>
        <v>valid</v>
      </c>
      <c r="K14282" s="1" t="str">
        <f>_xlfn.XLOOKUP(I14282,[1]category_mapping!$F$2:$F$19,[1]category_mapping!$G$2:$G$19,E14282)</f>
        <v>utilities</v>
      </c>
      <c r="L14282" s="1" t="str">
        <f>IF(cleaning_working[[#This Row],[date]]="","Missing","Available")</f>
        <v>Available</v>
      </c>
    </row>
    <row r="14283" spans="1:12" x14ac:dyDescent="0.35">
      <c r="A14283" s="1" t="s">
        <v>13599</v>
      </c>
      <c r="B14283" s="1" t="s">
        <v>182</v>
      </c>
      <c r="C14283" s="3">
        <v>45125</v>
      </c>
      <c r="D14283" s="1" t="s">
        <v>13</v>
      </c>
      <c r="E14283" s="1" t="s">
        <v>24</v>
      </c>
      <c r="F14283" s="1">
        <v>49284</v>
      </c>
      <c r="G14283" s="1" t="s">
        <v>40</v>
      </c>
      <c r="H14283" s="1" t="s">
        <v>86</v>
      </c>
      <c r="I14283" s="1" t="s">
        <v>20</v>
      </c>
      <c r="J14283" s="1" t="str" cm="1">
        <f t="array" ref="J14283">_xlfn.IFS(F14283="","missing",F14283&lt;0,"negative",F14283=0,"zero",AND(F14283&gt;=99999,MOD(F14283,9)=0),"99999 placeholder",AND(F14283&gt;$O$5,D14283="Expense"),"Expense outlier",AND(F14283&gt;$P$5,D14283="Income"),"Income outlier",TRUE,"valid")</f>
        <v>Expense outlier</v>
      </c>
      <c r="K14283" s="1" t="str">
        <f>_xlfn.XLOOKUP(I14283,[1]category_mapping!$F$2:$F$19,[1]category_mapping!$G$2:$G$19,E14283)</f>
        <v>entertainment</v>
      </c>
      <c r="L14283" s="1" t="str">
        <f>IF(cleaning_working[[#This Row],[date]]="","Missing","Available")</f>
        <v>Available</v>
      </c>
    </row>
    <row r="14284" spans="1:12" x14ac:dyDescent="0.35">
      <c r="A14284" s="1" t="s">
        <v>13600</v>
      </c>
      <c r="B14284" s="1" t="s">
        <v>689</v>
      </c>
      <c r="C14284" s="3">
        <v>44572</v>
      </c>
      <c r="D14284" s="1" t="s">
        <v>13</v>
      </c>
      <c r="E14284" s="1" t="s">
        <v>39</v>
      </c>
      <c r="F14284" s="1">
        <v>1050</v>
      </c>
      <c r="G14284" s="1" t="s">
        <v>64</v>
      </c>
      <c r="H14284" s="1" t="s">
        <v>19</v>
      </c>
      <c r="I14284" s="1" t="s">
        <v>170</v>
      </c>
      <c r="J14284" s="1" t="str" cm="1">
        <f t="array" ref="J14284">_xlfn.IFS(F14284="","missing",F14284&lt;0,"negative",F14284=0,"zero",AND(F14284&gt;=99999,MOD(F14284,9)=0),"99999 placeholder",AND(F14284&gt;$O$5,D14284="Expense"),"Expense outlier",AND(F14284&gt;$P$5,D14284="Income"),"Income outlier",TRUE,"valid")</f>
        <v>valid</v>
      </c>
      <c r="K14284" s="1" t="str">
        <f>_xlfn.XLOOKUP(I14284,[1]category_mapping!$F$2:$F$19,[1]category_mapping!$G$2:$G$19,E14284)</f>
        <v>health</v>
      </c>
      <c r="L14284" s="1" t="str">
        <f>IF(cleaning_working[[#This Row],[date]]="","Missing","Available")</f>
        <v>Available</v>
      </c>
    </row>
    <row r="14285" spans="1:12" x14ac:dyDescent="0.35">
      <c r="A14285" s="1" t="s">
        <v>13601</v>
      </c>
      <c r="B14285" s="1" t="s">
        <v>782</v>
      </c>
      <c r="C14285" s="3">
        <v>45489</v>
      </c>
      <c r="D14285" s="1" t="s">
        <v>14</v>
      </c>
      <c r="E14285" s="1" t="s">
        <v>31</v>
      </c>
      <c r="F14285" s="1">
        <v>28566</v>
      </c>
      <c r="G14285" s="1" t="s">
        <v>32</v>
      </c>
      <c r="H14285" s="1" t="s">
        <v>65</v>
      </c>
      <c r="J14285" s="1" t="str" cm="1">
        <f t="array" ref="J14285">_xlfn.IFS(F14285="","missing",F14285&lt;0,"negative",F14285=0,"zero",AND(F14285&gt;=99999,MOD(F14285,9)=0),"99999 placeholder",AND(F14285&gt;$O$5,D14285="Expense"),"Expense outlier",AND(F14285&gt;$P$5,D14285="Income"),"Income outlier",TRUE,"valid")</f>
        <v>valid</v>
      </c>
      <c r="K14285" s="1" t="str">
        <f>_xlfn.XLOOKUP(I14285,[1]category_mapping!$F$2:$F$19,[1]category_mapping!$G$2:$G$19,E14285)</f>
        <v>freelance</v>
      </c>
      <c r="L14285" s="1" t="str">
        <f>IF(cleaning_working[[#This Row],[date]]="","Missing","Available")</f>
        <v>Available</v>
      </c>
    </row>
    <row r="14286" spans="1:12" x14ac:dyDescent="0.35">
      <c r="A14286" s="1" t="s">
        <v>13602</v>
      </c>
      <c r="B14286" s="1" t="s">
        <v>206</v>
      </c>
      <c r="C14286" s="3">
        <v>45286</v>
      </c>
      <c r="D14286" s="1" t="s">
        <v>13</v>
      </c>
      <c r="E14286" s="1" t="s">
        <v>39</v>
      </c>
      <c r="F14286" s="1">
        <v>2641</v>
      </c>
      <c r="G14286" s="1" t="s">
        <v>40</v>
      </c>
      <c r="H14286" s="1" t="s">
        <v>107</v>
      </c>
      <c r="J14286" s="1" t="str" cm="1">
        <f t="array" ref="J14286">_xlfn.IFS(F14286="","missing",F14286&lt;0,"negative",F14286=0,"zero",AND(F14286&gt;=99999,MOD(F14286,9)=0),"99999 placeholder",AND(F14286&gt;$O$5,D14286="Expense"),"Expense outlier",AND(F14286&gt;$P$5,D14286="Income"),"Income outlier",TRUE,"valid")</f>
        <v>valid</v>
      </c>
      <c r="K14286" s="1" t="str">
        <f>_xlfn.XLOOKUP(I14286,[1]category_mapping!$F$2:$F$19,[1]category_mapping!$G$2:$G$19,E14286)</f>
        <v>food</v>
      </c>
      <c r="L14286" s="1" t="str">
        <f>IF(cleaning_working[[#This Row],[date]]="","Missing","Available")</f>
        <v>Available</v>
      </c>
    </row>
    <row r="14287" spans="1:12" x14ac:dyDescent="0.35">
      <c r="A14287" s="1" t="s">
        <v>13603</v>
      </c>
      <c r="B14287" s="1" t="s">
        <v>306</v>
      </c>
      <c r="C14287" s="3">
        <v>45051</v>
      </c>
      <c r="D14287" s="1" t="s">
        <v>13</v>
      </c>
      <c r="E14287" s="1" t="s">
        <v>39</v>
      </c>
      <c r="F14287" s="1">
        <v>203</v>
      </c>
      <c r="G14287" s="1" t="s">
        <v>32</v>
      </c>
      <c r="H14287" s="1" t="s">
        <v>26</v>
      </c>
      <c r="I14287" s="1" t="s">
        <v>97</v>
      </c>
      <c r="J14287" s="1" t="str" cm="1">
        <f t="array" ref="J14287">_xlfn.IFS(F14287="","missing",F14287&lt;0,"negative",F14287=0,"zero",AND(F14287&gt;=99999,MOD(F14287,9)=0),"99999 placeholder",AND(F14287&gt;$O$5,D14287="Expense"),"Expense outlier",AND(F14287&gt;$P$5,D14287="Income"),"Income outlier",TRUE,"valid")</f>
        <v>valid</v>
      </c>
      <c r="K14287" s="1" t="str">
        <f>_xlfn.XLOOKUP(I14287,[1]category_mapping!$F$2:$F$19,[1]category_mapping!$G$2:$G$19,E14287)</f>
        <v>health</v>
      </c>
      <c r="L14287" s="1" t="str">
        <f>IF(cleaning_working[[#This Row],[date]]="","Missing","Available")</f>
        <v>Available</v>
      </c>
    </row>
    <row r="14288" spans="1:12" x14ac:dyDescent="0.35">
      <c r="A14288" s="1" t="s">
        <v>13604</v>
      </c>
      <c r="B14288" s="1" t="s">
        <v>62</v>
      </c>
      <c r="C14288" s="3">
        <v>44831</v>
      </c>
      <c r="D14288" s="1" t="s">
        <v>13</v>
      </c>
      <c r="E14288" s="1" t="s">
        <v>39</v>
      </c>
      <c r="F14288" s="1">
        <v>4582</v>
      </c>
      <c r="G14288" s="1" t="s">
        <v>18</v>
      </c>
      <c r="H14288" s="1" t="s">
        <v>86</v>
      </c>
      <c r="J14288" s="1" t="str" cm="1">
        <f t="array" ref="J14288">_xlfn.IFS(F14288="","missing",F14288&lt;0,"negative",F14288=0,"zero",AND(F14288&gt;=99999,MOD(F14288,9)=0),"99999 placeholder",AND(F14288&gt;$O$5,D14288="Expense"),"Expense outlier",AND(F14288&gt;$P$5,D14288="Income"),"Income outlier",TRUE,"valid")</f>
        <v>valid</v>
      </c>
      <c r="K14288" s="1" t="str">
        <f>_xlfn.XLOOKUP(I14288,[1]category_mapping!$F$2:$F$19,[1]category_mapping!$G$2:$G$19,E14288)</f>
        <v>food</v>
      </c>
      <c r="L14288" s="1" t="str">
        <f>IF(cleaning_working[[#This Row],[date]]="","Missing","Available")</f>
        <v>Available</v>
      </c>
    </row>
    <row r="14289" spans="1:12" x14ac:dyDescent="0.35">
      <c r="A14289" s="1" t="s">
        <v>13605</v>
      </c>
      <c r="B14289" s="1" t="s">
        <v>283</v>
      </c>
      <c r="C14289" s="3">
        <v>45213</v>
      </c>
      <c r="D14289" s="1" t="s">
        <v>13</v>
      </c>
      <c r="E14289" s="1" t="s">
        <v>96</v>
      </c>
      <c r="F14289" s="1">
        <v>8970</v>
      </c>
      <c r="G14289" s="1" t="s">
        <v>32</v>
      </c>
      <c r="H14289" s="1" t="s">
        <v>159</v>
      </c>
      <c r="I14289" s="1" t="s">
        <v>71</v>
      </c>
      <c r="J14289" s="1" t="str" cm="1">
        <f t="array" ref="J14289">_xlfn.IFS(F14289="","missing",F14289&lt;0,"negative",F14289=0,"zero",AND(F14289&gt;=99999,MOD(F14289,9)=0),"99999 placeholder",AND(F14289&gt;$O$5,D14289="Expense"),"Expense outlier",AND(F14289&gt;$P$5,D14289="Income"),"Income outlier",TRUE,"valid")</f>
        <v>valid</v>
      </c>
      <c r="K14289" s="1" t="str">
        <f>_xlfn.XLOOKUP(I14289,[1]category_mapping!$F$2:$F$19,[1]category_mapping!$G$2:$G$19,E14289)</f>
        <v>health</v>
      </c>
      <c r="L14289" s="1" t="str">
        <f>IF(cleaning_working[[#This Row],[date]]="","Missing","Available")</f>
        <v>Available</v>
      </c>
    </row>
    <row r="14290" spans="1:12" x14ac:dyDescent="0.35">
      <c r="A14290" s="1" t="s">
        <v>13606</v>
      </c>
      <c r="B14290" s="1" t="s">
        <v>329</v>
      </c>
      <c r="C14290" s="3" t="s">
        <v>38</v>
      </c>
      <c r="D14290" s="1" t="s">
        <v>13</v>
      </c>
      <c r="E14290" s="1" t="s">
        <v>104</v>
      </c>
      <c r="F14290" s="1">
        <v>9814</v>
      </c>
      <c r="G14290" s="1" t="s">
        <v>18</v>
      </c>
      <c r="H14290" s="1" t="s">
        <v>83</v>
      </c>
      <c r="I14290" s="1" t="s">
        <v>134</v>
      </c>
      <c r="J14290" s="1" t="str" cm="1">
        <f t="array" ref="J14290">_xlfn.IFS(F14290="","missing",F14290&lt;0,"negative",F14290=0,"zero",AND(F14290&gt;=99999,MOD(F14290,9)=0),"99999 placeholder",AND(F14290&gt;$O$5,D14290="Expense"),"Expense outlier",AND(F14290&gt;$P$5,D14290="Income"),"Income outlier",TRUE,"valid")</f>
        <v>valid</v>
      </c>
      <c r="K14290" s="1" t="str">
        <f>_xlfn.XLOOKUP(I14290,[1]category_mapping!$F$2:$F$19,[1]category_mapping!$G$2:$G$19,E14290)</f>
        <v>education</v>
      </c>
      <c r="L14290" s="1" t="str">
        <f>IF(cleaning_working[[#This Row],[date]]="","Missing","Available")</f>
        <v>Missing</v>
      </c>
    </row>
    <row r="14291" spans="1:12" x14ac:dyDescent="0.35">
      <c r="A14291" s="1" t="s">
        <v>13607</v>
      </c>
      <c r="B14291" s="1" t="s">
        <v>274</v>
      </c>
      <c r="C14291" s="3">
        <v>44703</v>
      </c>
      <c r="D14291" s="1" t="s">
        <v>13</v>
      </c>
      <c r="E14291" s="1" t="s">
        <v>24</v>
      </c>
      <c r="F14291" s="1">
        <v>24568</v>
      </c>
      <c r="G14291" s="1" t="s">
        <v>64</v>
      </c>
      <c r="H14291" s="1" t="s">
        <v>86</v>
      </c>
      <c r="I14291" s="1" t="s">
        <v>178</v>
      </c>
      <c r="J14291" s="1" t="str" cm="1">
        <f t="array" ref="J14291">_xlfn.IFS(F14291="","missing",F14291&lt;0,"negative",F14291=0,"zero",AND(F14291&gt;=99999,MOD(F14291,9)=0),"99999 placeholder",AND(F14291&gt;$O$5,D14291="Expense"),"Expense outlier",AND(F14291&gt;$P$5,D14291="Income"),"Income outlier",TRUE,"valid")</f>
        <v>Expense outlier</v>
      </c>
      <c r="K14291" s="1" t="str">
        <f>_xlfn.XLOOKUP(I14291,[1]category_mapping!$F$2:$F$19,[1]category_mapping!$G$2:$G$19,E14291)</f>
        <v>rent</v>
      </c>
      <c r="L14291" s="1" t="str">
        <f>IF(cleaning_working[[#This Row],[date]]="","Missing","Available")</f>
        <v>Available</v>
      </c>
    </row>
    <row r="14292" spans="1:12" x14ac:dyDescent="0.35">
      <c r="A14292" s="1" t="s">
        <v>13608</v>
      </c>
      <c r="B14292" s="1" t="s">
        <v>428</v>
      </c>
      <c r="C14292" s="3">
        <v>45145</v>
      </c>
      <c r="D14292" s="1" t="s">
        <v>13</v>
      </c>
      <c r="E14292" s="1" t="s">
        <v>96</v>
      </c>
      <c r="F14292" s="1">
        <v>4825</v>
      </c>
      <c r="G14292" s="1" t="s">
        <v>18</v>
      </c>
      <c r="H14292" s="1" t="s">
        <v>83</v>
      </c>
      <c r="I14292" s="1" t="s">
        <v>49</v>
      </c>
      <c r="J14292" s="1" t="str" cm="1">
        <f t="array" ref="J14292">_xlfn.IFS(F14292="","missing",F14292&lt;0,"negative",F14292=0,"zero",AND(F14292&gt;=99999,MOD(F14292,9)=0),"99999 placeholder",AND(F14292&gt;$O$5,D14292="Expense"),"Expense outlier",AND(F14292&gt;$P$5,D14292="Income"),"Income outlier",TRUE,"valid")</f>
        <v>valid</v>
      </c>
      <c r="K14292" s="1" t="str">
        <f>_xlfn.XLOOKUP(I14292,[1]category_mapping!$F$2:$F$19,[1]category_mapping!$G$2:$G$19,E14292)</f>
        <v>travel</v>
      </c>
      <c r="L14292" s="1" t="str">
        <f>IF(cleaning_working[[#This Row],[date]]="","Missing","Available")</f>
        <v>Available</v>
      </c>
    </row>
    <row r="14293" spans="1:12" x14ac:dyDescent="0.35">
      <c r="A14293" s="1" t="s">
        <v>13609</v>
      </c>
      <c r="B14293" s="1" t="s">
        <v>323</v>
      </c>
      <c r="C14293" s="3" t="s">
        <v>38</v>
      </c>
      <c r="D14293" s="1" t="s">
        <v>13</v>
      </c>
      <c r="E14293" s="1" t="s">
        <v>24</v>
      </c>
      <c r="F14293" s="1">
        <v>2110</v>
      </c>
      <c r="G14293" s="1" t="s">
        <v>18</v>
      </c>
      <c r="H14293" s="1" t="s">
        <v>25</v>
      </c>
      <c r="I14293" s="1" t="s">
        <v>128</v>
      </c>
      <c r="J14293" s="1" t="str" cm="1">
        <f t="array" ref="J14293">_xlfn.IFS(F14293="","missing",F14293&lt;0,"negative",F14293=0,"zero",AND(F14293&gt;=99999,MOD(F14293,9)=0),"99999 placeholder",AND(F14293&gt;$O$5,D14293="Expense"),"Expense outlier",AND(F14293&gt;$P$5,D14293="Income"),"Income outlier",TRUE,"valid")</f>
        <v>valid</v>
      </c>
      <c r="K14293" s="1" t="str">
        <f>_xlfn.XLOOKUP(I14293,[1]category_mapping!$F$2:$F$19,[1]category_mapping!$G$2:$G$19,E14293)</f>
        <v>utilities</v>
      </c>
      <c r="L14293" s="1" t="str">
        <f>IF(cleaning_working[[#This Row],[date]]="","Missing","Available")</f>
        <v>Missing</v>
      </c>
    </row>
    <row r="14294" spans="1:12" x14ac:dyDescent="0.35">
      <c r="A14294" s="1" t="s">
        <v>13610</v>
      </c>
      <c r="B14294" s="1" t="s">
        <v>235</v>
      </c>
      <c r="C14294" s="3">
        <v>44688</v>
      </c>
      <c r="D14294" s="1" t="s">
        <v>13</v>
      </c>
      <c r="E14294" s="1" t="s">
        <v>46</v>
      </c>
      <c r="F14294" s="1">
        <v>5855</v>
      </c>
      <c r="G14294" s="1" t="s">
        <v>64</v>
      </c>
      <c r="H14294" s="1" t="s">
        <v>65</v>
      </c>
      <c r="I14294" s="1" t="s">
        <v>226</v>
      </c>
      <c r="J14294" s="1" t="str" cm="1">
        <f t="array" ref="J14294">_xlfn.IFS(F14294="","missing",F14294&lt;0,"negative",F14294=0,"zero",AND(F14294&gt;=99999,MOD(F14294,9)=0),"99999 placeholder",AND(F14294&gt;$O$5,D14294="Expense"),"Expense outlier",AND(F14294&gt;$P$5,D14294="Income"),"Income outlier",TRUE,"valid")</f>
        <v>valid</v>
      </c>
      <c r="K14294" s="1" t="str">
        <f>_xlfn.XLOOKUP(I14294,[1]category_mapping!$F$2:$F$19,[1]category_mapping!$G$2:$G$19,E14294)</f>
        <v>savings</v>
      </c>
      <c r="L14294" s="1" t="str">
        <f>IF(cleaning_working[[#This Row],[date]]="","Missing","Available")</f>
        <v>Available</v>
      </c>
    </row>
    <row r="14295" spans="1:12" x14ac:dyDescent="0.35">
      <c r="A14295" s="1" t="s">
        <v>13611</v>
      </c>
      <c r="B14295" s="1" t="s">
        <v>245</v>
      </c>
      <c r="C14295" s="3">
        <v>45509</v>
      </c>
      <c r="D14295" s="1" t="s">
        <v>13</v>
      </c>
      <c r="E14295" s="1" t="s">
        <v>24</v>
      </c>
      <c r="F14295" s="1">
        <v>7546</v>
      </c>
      <c r="G14295" s="1" t="s">
        <v>18</v>
      </c>
      <c r="H14295" s="1" t="s">
        <v>83</v>
      </c>
      <c r="I14295" s="1" t="s">
        <v>49</v>
      </c>
      <c r="J14295" s="1" t="str" cm="1">
        <f t="array" ref="J14295">_xlfn.IFS(F14295="","missing",F14295&lt;0,"negative",F14295=0,"zero",AND(F14295&gt;=99999,MOD(F14295,9)=0),"99999 placeholder",AND(F14295&gt;$O$5,D14295="Expense"),"Expense outlier",AND(F14295&gt;$P$5,D14295="Income"),"Income outlier",TRUE,"valid")</f>
        <v>valid</v>
      </c>
      <c r="K14295" s="1" t="str">
        <f>_xlfn.XLOOKUP(I14295,[1]category_mapping!$F$2:$F$19,[1]category_mapping!$G$2:$G$19,E14295)</f>
        <v>rent</v>
      </c>
      <c r="L14295" s="1" t="str">
        <f>IF(cleaning_working[[#This Row],[date]]="","Missing","Available")</f>
        <v>Available</v>
      </c>
    </row>
    <row r="14296" spans="1:12" x14ac:dyDescent="0.35">
      <c r="A14296" s="1" t="s">
        <v>4270</v>
      </c>
      <c r="B14296" s="1" t="s">
        <v>306</v>
      </c>
      <c r="C14296" s="3">
        <v>45065</v>
      </c>
      <c r="D14296" s="1" t="s">
        <v>13</v>
      </c>
      <c r="E14296" s="1" t="s">
        <v>63</v>
      </c>
      <c r="F14296" s="1">
        <v>4854</v>
      </c>
      <c r="G14296" s="1" t="s">
        <v>18</v>
      </c>
      <c r="H14296" s="1" t="s">
        <v>107</v>
      </c>
      <c r="I14296" s="1" t="s">
        <v>53</v>
      </c>
      <c r="J14296" s="1" t="str" cm="1">
        <f t="array" ref="J14296">_xlfn.IFS(F14296="","missing",F14296&lt;0,"negative",F14296=0,"zero",AND(F14296&gt;=99999,MOD(F14296,9)=0),"99999 placeholder",AND(F14296&gt;$O$5,D14296="Expense"),"Expense outlier",AND(F14296&gt;$P$5,D14296="Income"),"Income outlier",TRUE,"valid")</f>
        <v>valid</v>
      </c>
      <c r="K14296" s="1" t="str">
        <f>_xlfn.XLOOKUP(I14296,[1]category_mapping!$F$2:$F$19,[1]category_mapping!$G$2:$G$19,E14296)</f>
        <v>travel</v>
      </c>
      <c r="L14296" s="1" t="str">
        <f>IF(cleaning_working[[#This Row],[date]]="","Missing","Available")</f>
        <v>Available</v>
      </c>
    </row>
    <row r="14297" spans="1:12" x14ac:dyDescent="0.35">
      <c r="A14297" s="1" t="s">
        <v>13612</v>
      </c>
      <c r="B14297" s="1" t="s">
        <v>464</v>
      </c>
      <c r="C14297" s="3">
        <v>44712</v>
      </c>
      <c r="D14297" s="1" t="s">
        <v>13</v>
      </c>
      <c r="E14297" s="1" t="s">
        <v>24</v>
      </c>
      <c r="F14297" s="1">
        <v>1773</v>
      </c>
      <c r="G14297" s="1" t="s">
        <v>18</v>
      </c>
      <c r="H14297" s="1" t="s">
        <v>65</v>
      </c>
      <c r="J14297" s="1" t="str" cm="1">
        <f t="array" ref="J14297">_xlfn.IFS(F14297="","missing",F14297&lt;0,"negative",F14297=0,"zero",AND(F14297&gt;=99999,MOD(F14297,9)=0),"99999 placeholder",AND(F14297&gt;$O$5,D14297="Expense"),"Expense outlier",AND(F14297&gt;$P$5,D14297="Income"),"Income outlier",TRUE,"valid")</f>
        <v>valid</v>
      </c>
      <c r="K14297" s="1" t="str">
        <f>_xlfn.XLOOKUP(I14297,[1]category_mapping!$F$2:$F$19,[1]category_mapping!$G$2:$G$19,E14297)</f>
        <v>rent</v>
      </c>
      <c r="L14297" s="1" t="str">
        <f>IF(cleaning_working[[#This Row],[date]]="","Missing","Available")</f>
        <v>Available</v>
      </c>
    </row>
    <row r="14298" spans="1:12" x14ac:dyDescent="0.35">
      <c r="A14298" s="1" t="s">
        <v>13613</v>
      </c>
      <c r="B14298" s="1" t="s">
        <v>99</v>
      </c>
      <c r="C14298" s="3">
        <v>44560</v>
      </c>
      <c r="D14298" s="1" t="s">
        <v>13</v>
      </c>
      <c r="E14298" s="1" t="s">
        <v>17</v>
      </c>
      <c r="F14298" s="1">
        <v>321</v>
      </c>
      <c r="G14298" s="1" t="s">
        <v>18</v>
      </c>
      <c r="H14298" s="1" t="s">
        <v>159</v>
      </c>
      <c r="J14298" s="1" t="str" cm="1">
        <f t="array" ref="J14298">_xlfn.IFS(F14298="","missing",F14298&lt;0,"negative",F14298=0,"zero",AND(F14298&gt;=99999,MOD(F14298,9)=0),"99999 placeholder",AND(F14298&gt;$O$5,D14298="Expense"),"Expense outlier",AND(F14298&gt;$P$5,D14298="Income"),"Income outlier",TRUE,"valid")</f>
        <v>valid</v>
      </c>
      <c r="K14298" s="1" t="str">
        <f>_xlfn.XLOOKUP(I14298,[1]category_mapping!$F$2:$F$19,[1]category_mapping!$G$2:$G$19,E14298)</f>
        <v>education</v>
      </c>
      <c r="L14298" s="1" t="str">
        <f>IF(cleaning_working[[#This Row],[date]]="","Missing","Available")</f>
        <v>Available</v>
      </c>
    </row>
    <row r="14299" spans="1:12" x14ac:dyDescent="0.35">
      <c r="A14299" s="1" t="s">
        <v>13614</v>
      </c>
      <c r="B14299" s="1" t="s">
        <v>353</v>
      </c>
      <c r="C14299" s="3">
        <v>44498</v>
      </c>
      <c r="D14299" s="1" t="s">
        <v>14</v>
      </c>
      <c r="E14299" s="1" t="s">
        <v>215</v>
      </c>
      <c r="F14299" s="1">
        <v>48642</v>
      </c>
      <c r="G14299" s="1" t="s">
        <v>18</v>
      </c>
      <c r="H14299" s="1" t="s">
        <v>26</v>
      </c>
      <c r="I14299" s="1" t="s">
        <v>162</v>
      </c>
      <c r="J14299" s="1" t="str" cm="1">
        <f t="array" ref="J14299">_xlfn.IFS(F14299="","missing",F14299&lt;0,"negative",F14299=0,"zero",AND(F14299&gt;=99999,MOD(F14299,9)=0),"99999 placeholder",AND(F14299&gt;$O$5,D14299="Expense"),"Expense outlier",AND(F14299&gt;$P$5,D14299="Income"),"Income outlier",TRUE,"valid")</f>
        <v>valid</v>
      </c>
      <c r="K14299" s="1" t="str">
        <f>_xlfn.XLOOKUP(I14299,[1]category_mapping!$F$2:$F$19,[1]category_mapping!$G$2:$G$19,E14299)</f>
        <v>bonus</v>
      </c>
      <c r="L14299" s="1" t="str">
        <f>IF(cleaning_working[[#This Row],[date]]="","Missing","Available")</f>
        <v>Available</v>
      </c>
    </row>
    <row r="14300" spans="1:12" x14ac:dyDescent="0.35">
      <c r="A14300" s="1" t="s">
        <v>13615</v>
      </c>
      <c r="B14300" s="1" t="s">
        <v>762</v>
      </c>
      <c r="C14300" s="3">
        <v>45466</v>
      </c>
      <c r="D14300" s="1" t="s">
        <v>13</v>
      </c>
      <c r="E14300" s="1" t="s">
        <v>63</v>
      </c>
      <c r="F14300" s="1">
        <v>6222</v>
      </c>
      <c r="G14300" s="1" t="s">
        <v>32</v>
      </c>
      <c r="H14300" s="1" t="s">
        <v>159</v>
      </c>
      <c r="I14300" s="1" t="s">
        <v>128</v>
      </c>
      <c r="J14300" s="1" t="str" cm="1">
        <f t="array" ref="J14300">_xlfn.IFS(F14300="","missing",F14300&lt;0,"negative",F14300=0,"zero",AND(F14300&gt;=99999,MOD(F14300,9)=0),"99999 placeholder",AND(F14300&gt;$O$5,D14300="Expense"),"Expense outlier",AND(F14300&gt;$P$5,D14300="Income"),"Income outlier",TRUE,"valid")</f>
        <v>valid</v>
      </c>
      <c r="K14300" s="1" t="str">
        <f>_xlfn.XLOOKUP(I14300,[1]category_mapping!$F$2:$F$19,[1]category_mapping!$G$2:$G$19,E14300)</f>
        <v>utilities</v>
      </c>
      <c r="L14300" s="1" t="str">
        <f>IF(cleaning_working[[#This Row],[date]]="","Missing","Available")</f>
        <v>Available</v>
      </c>
    </row>
    <row r="14301" spans="1:12" x14ac:dyDescent="0.35">
      <c r="A14301" s="1" t="s">
        <v>13616</v>
      </c>
      <c r="B14301" s="1" t="s">
        <v>446</v>
      </c>
      <c r="C14301" s="3">
        <v>44712</v>
      </c>
      <c r="D14301" s="1" t="s">
        <v>13</v>
      </c>
      <c r="E14301" s="1" t="s">
        <v>96</v>
      </c>
      <c r="F14301" s="1">
        <v>5356</v>
      </c>
      <c r="G14301" s="1" t="s">
        <v>40</v>
      </c>
      <c r="H14301" s="1" t="s">
        <v>52</v>
      </c>
      <c r="I14301" s="1" t="s">
        <v>58</v>
      </c>
      <c r="J14301" s="1" t="str" cm="1">
        <f t="array" ref="J14301">_xlfn.IFS(F14301="","missing",F14301&lt;0,"negative",F14301=0,"zero",AND(F14301&gt;=99999,MOD(F14301,9)=0),"99999 placeholder",AND(F14301&gt;$O$5,D14301="Expense"),"Expense outlier",AND(F14301&gt;$P$5,D14301="Income"),"Income outlier",TRUE,"valid")</f>
        <v>valid</v>
      </c>
      <c r="K14301" s="1" t="str">
        <f>_xlfn.XLOOKUP(I14301,[1]category_mapping!$F$2:$F$19,[1]category_mapping!$G$2:$G$19,E14301)</f>
        <v>travel</v>
      </c>
      <c r="L14301" s="1" t="str">
        <f>IF(cleaning_working[[#This Row],[date]]="","Missing","Available")</f>
        <v>Available</v>
      </c>
    </row>
    <row r="14302" spans="1:12" x14ac:dyDescent="0.35">
      <c r="A14302" s="1" t="s">
        <v>8388</v>
      </c>
      <c r="B14302" s="1" t="s">
        <v>182</v>
      </c>
      <c r="C14302" s="3">
        <v>44840</v>
      </c>
      <c r="D14302" s="1" t="s">
        <v>13</v>
      </c>
      <c r="E14302" s="1" t="s">
        <v>46</v>
      </c>
      <c r="F14302" s="1">
        <v>7743</v>
      </c>
      <c r="G14302" s="1" t="s">
        <v>64</v>
      </c>
      <c r="H14302" s="1" t="s">
        <v>86</v>
      </c>
      <c r="I14302" s="1" t="s">
        <v>41</v>
      </c>
      <c r="J14302" s="1" t="str" cm="1">
        <f t="array" ref="J14302">_xlfn.IFS(F14302="","missing",F14302&lt;0,"negative",F14302=0,"zero",AND(F14302&gt;=99999,MOD(F14302,9)=0),"99999 placeholder",AND(F14302&gt;$O$5,D14302="Expense"),"Expense outlier",AND(F14302&gt;$P$5,D14302="Income"),"Income outlier",TRUE,"valid")</f>
        <v>valid</v>
      </c>
      <c r="K14302" s="1" t="str">
        <f>_xlfn.XLOOKUP(I14302,[1]category_mapping!$F$2:$F$19,[1]category_mapping!$G$2:$G$19,E14302)</f>
        <v>utilities</v>
      </c>
      <c r="L14302" s="1" t="str">
        <f>IF(cleaning_working[[#This Row],[date]]="","Missing","Available")</f>
        <v>Available</v>
      </c>
    </row>
    <row r="14303" spans="1:12" x14ac:dyDescent="0.35">
      <c r="A14303" s="1" t="s">
        <v>13617</v>
      </c>
      <c r="B14303" s="1" t="s">
        <v>467</v>
      </c>
      <c r="C14303" s="3">
        <v>44513</v>
      </c>
      <c r="D14303" s="1" t="s">
        <v>14</v>
      </c>
      <c r="E14303" s="1" t="s">
        <v>31</v>
      </c>
      <c r="F14303" s="1">
        <v>21270</v>
      </c>
      <c r="G14303" s="1" t="s">
        <v>18</v>
      </c>
      <c r="H14303" s="1" t="s">
        <v>26</v>
      </c>
      <c r="I14303" s="1" t="s">
        <v>134</v>
      </c>
      <c r="J14303" s="1" t="str" cm="1">
        <f t="array" ref="J14303">_xlfn.IFS(F14303="","missing",F14303&lt;0,"negative",F14303=0,"zero",AND(F14303&gt;=99999,MOD(F14303,9)=0),"99999 placeholder",AND(F14303&gt;$O$5,D14303="Expense"),"Expense outlier",AND(F14303&gt;$P$5,D14303="Income"),"Income outlier",TRUE,"valid")</f>
        <v>valid</v>
      </c>
      <c r="K14303" s="1" t="str">
        <f>_xlfn.XLOOKUP(I14303,[1]category_mapping!$F$2:$F$19,[1]category_mapping!$G$2:$G$19,E14303)</f>
        <v>education</v>
      </c>
      <c r="L14303" s="1" t="str">
        <f>IF(cleaning_working[[#This Row],[date]]="","Missing","Available")</f>
        <v>Available</v>
      </c>
    </row>
    <row r="14304" spans="1:12" x14ac:dyDescent="0.35">
      <c r="A14304" s="1" t="s">
        <v>13343</v>
      </c>
      <c r="B14304" s="1" t="s">
        <v>593</v>
      </c>
      <c r="C14304" s="3">
        <v>45160</v>
      </c>
      <c r="D14304" s="1" t="s">
        <v>14</v>
      </c>
      <c r="E14304" s="1" t="s">
        <v>119</v>
      </c>
      <c r="F14304" s="1">
        <v>13365</v>
      </c>
      <c r="G14304" s="1" t="s">
        <v>32</v>
      </c>
      <c r="H14304" s="1" t="s">
        <v>65</v>
      </c>
      <c r="I14304" s="1" t="s">
        <v>41</v>
      </c>
      <c r="J14304" s="1" t="str" cm="1">
        <f t="array" ref="J14304">_xlfn.IFS(F14304="","missing",F14304&lt;0,"negative",F14304=0,"zero",AND(F14304&gt;=99999,MOD(F14304,9)=0),"99999 placeholder",AND(F14304&gt;$O$5,D14304="Expense"),"Expense outlier",AND(F14304&gt;$P$5,D14304="Income"),"Income outlier",TRUE,"valid")</f>
        <v>valid</v>
      </c>
      <c r="K14304" s="1" t="str">
        <f>_xlfn.XLOOKUP(I14304,[1]category_mapping!$F$2:$F$19,[1]category_mapping!$G$2:$G$19,E14304)</f>
        <v>utilities</v>
      </c>
      <c r="L14304" s="1" t="str">
        <f>IF(cleaning_working[[#This Row],[date]]="","Missing","Available")</f>
        <v>Available</v>
      </c>
    </row>
    <row r="14305" spans="1:12" x14ac:dyDescent="0.35">
      <c r="A14305" s="1" t="s">
        <v>13618</v>
      </c>
      <c r="B14305" s="1" t="s">
        <v>376</v>
      </c>
      <c r="C14305" s="3">
        <v>44323</v>
      </c>
      <c r="D14305" s="1" t="s">
        <v>14</v>
      </c>
      <c r="E14305" s="1" t="s">
        <v>31</v>
      </c>
      <c r="F14305" s="1">
        <v>56397</v>
      </c>
      <c r="G14305" s="1" t="s">
        <v>40</v>
      </c>
      <c r="H14305" s="1" t="s">
        <v>26</v>
      </c>
      <c r="J14305" s="1" t="str" cm="1">
        <f t="array" ref="J14305">_xlfn.IFS(F14305="","missing",F14305&lt;0,"negative",F14305=0,"zero",AND(F14305&gt;=99999,MOD(F14305,9)=0),"99999 placeholder",AND(F14305&gt;$O$5,D14305="Expense"),"Expense outlier",AND(F14305&gt;$P$5,D14305="Income"),"Income outlier",TRUE,"valid")</f>
        <v>valid</v>
      </c>
      <c r="K14305" s="1" t="str">
        <f>_xlfn.XLOOKUP(I14305,[1]category_mapping!$F$2:$F$19,[1]category_mapping!$G$2:$G$19,E14305)</f>
        <v>freelance</v>
      </c>
      <c r="L14305" s="1" t="str">
        <f>IF(cleaning_working[[#This Row],[date]]="","Missing","Available")</f>
        <v>Available</v>
      </c>
    </row>
    <row r="14306" spans="1:12" x14ac:dyDescent="0.35">
      <c r="A14306" s="1" t="s">
        <v>13619</v>
      </c>
      <c r="B14306" s="1" t="s">
        <v>365</v>
      </c>
      <c r="C14306" s="3">
        <v>45439</v>
      </c>
      <c r="D14306" s="1" t="s">
        <v>13</v>
      </c>
      <c r="E14306" s="1" t="s">
        <v>63</v>
      </c>
      <c r="F14306" s="1">
        <v>3484</v>
      </c>
      <c r="G14306" s="1" t="s">
        <v>32</v>
      </c>
      <c r="H14306" s="1" t="s">
        <v>86</v>
      </c>
      <c r="I14306" s="1" t="s">
        <v>162</v>
      </c>
      <c r="J14306" s="1" t="str" cm="1">
        <f t="array" ref="J14306">_xlfn.IFS(F14306="","missing",F14306&lt;0,"negative",F14306=0,"zero",AND(F14306&gt;=99999,MOD(F14306,9)=0),"99999 placeholder",AND(F14306&gt;$O$5,D14306="Expense"),"Expense outlier",AND(F14306&gt;$P$5,D14306="Income"),"Income outlier",TRUE,"valid")</f>
        <v>valid</v>
      </c>
      <c r="K14306" s="1" t="str">
        <f>_xlfn.XLOOKUP(I14306,[1]category_mapping!$F$2:$F$19,[1]category_mapping!$G$2:$G$19,E14306)</f>
        <v>utilities</v>
      </c>
      <c r="L14306" s="1" t="str">
        <f>IF(cleaning_working[[#This Row],[date]]="","Missing","Available")</f>
        <v>Available</v>
      </c>
    </row>
    <row r="14307" spans="1:12" x14ac:dyDescent="0.35">
      <c r="A14307" s="1" t="s">
        <v>13620</v>
      </c>
      <c r="B14307" s="1" t="s">
        <v>336</v>
      </c>
      <c r="C14307" s="3">
        <v>44219</v>
      </c>
      <c r="D14307" s="1" t="s">
        <v>13</v>
      </c>
      <c r="E14307" s="1" t="s">
        <v>45</v>
      </c>
      <c r="F14307" s="1">
        <v>4327</v>
      </c>
      <c r="G14307" s="1" t="s">
        <v>40</v>
      </c>
      <c r="H14307" s="1" t="s">
        <v>133</v>
      </c>
      <c r="I14307" s="1" t="s">
        <v>90</v>
      </c>
      <c r="J14307" s="1" t="str" cm="1">
        <f t="array" ref="J14307">_xlfn.IFS(F14307="","missing",F14307&lt;0,"negative",F14307=0,"zero",AND(F14307&gt;=99999,MOD(F14307,9)=0),"99999 placeholder",AND(F14307&gt;$O$5,D14307="Expense"),"Expense outlier",AND(F14307&gt;$P$5,D14307="Income"),"Income outlier",TRUE,"valid")</f>
        <v>valid</v>
      </c>
      <c r="K14307" s="1" t="str">
        <f>_xlfn.XLOOKUP(I14307,[1]category_mapping!$F$2:$F$19,[1]category_mapping!$G$2:$G$19,E14307)</f>
        <v>entertainment</v>
      </c>
      <c r="L14307" s="1" t="str">
        <f>IF(cleaning_working[[#This Row],[date]]="","Missing","Available")</f>
        <v>Available</v>
      </c>
    </row>
    <row r="14308" spans="1:12" x14ac:dyDescent="0.35">
      <c r="A14308" s="1" t="s">
        <v>13621</v>
      </c>
      <c r="B14308" s="1" t="s">
        <v>101</v>
      </c>
      <c r="C14308" s="3">
        <v>44941</v>
      </c>
      <c r="D14308" s="1" t="s">
        <v>13</v>
      </c>
      <c r="E14308" s="1" t="s">
        <v>39</v>
      </c>
      <c r="F14308" s="1">
        <v>307</v>
      </c>
      <c r="G14308" s="1" t="s">
        <v>64</v>
      </c>
      <c r="H14308" s="1" t="s">
        <v>52</v>
      </c>
      <c r="I14308" s="1" t="s">
        <v>27</v>
      </c>
      <c r="J14308" s="1" t="str" cm="1">
        <f t="array" ref="J14308">_xlfn.IFS(F14308="","missing",F14308&lt;0,"negative",F14308=0,"zero",AND(F14308&gt;=99999,MOD(F14308,9)=0),"99999 placeholder",AND(F14308&gt;$O$5,D14308="Expense"),"Expense outlier",AND(F14308&gt;$P$5,D14308="Income"),"Income outlier",TRUE,"valid")</f>
        <v>valid</v>
      </c>
      <c r="K14308" s="1" t="str">
        <f>_xlfn.XLOOKUP(I14308,[1]category_mapping!$F$2:$F$19,[1]category_mapping!$G$2:$G$19,E14308)</f>
        <v>food</v>
      </c>
      <c r="L14308" s="1" t="str">
        <f>IF(cleaning_working[[#This Row],[date]]="","Missing","Available")</f>
        <v>Available</v>
      </c>
    </row>
    <row r="14309" spans="1:12" x14ac:dyDescent="0.35">
      <c r="A14309" s="1" t="s">
        <v>13622</v>
      </c>
      <c r="B14309" s="1" t="s">
        <v>48</v>
      </c>
      <c r="C14309" s="3">
        <v>44570</v>
      </c>
      <c r="D14309" s="1" t="s">
        <v>13</v>
      </c>
      <c r="E14309" s="1" t="s">
        <v>45</v>
      </c>
      <c r="F14309" s="1">
        <v>7615</v>
      </c>
      <c r="G14309" s="1" t="s">
        <v>40</v>
      </c>
      <c r="H14309" s="1" t="s">
        <v>107</v>
      </c>
      <c r="I14309" s="1" t="s">
        <v>272</v>
      </c>
      <c r="J14309" s="1" t="str" cm="1">
        <f t="array" ref="J14309">_xlfn.IFS(F14309="","missing",F14309&lt;0,"negative",F14309=0,"zero",AND(F14309&gt;=99999,MOD(F14309,9)=0),"99999 placeholder",AND(F14309&gt;$O$5,D14309="Expense"),"Expense outlier",AND(F14309&gt;$P$5,D14309="Income"),"Income outlier",TRUE,"valid")</f>
        <v>valid</v>
      </c>
      <c r="K14309" s="1" t="str">
        <f>_xlfn.XLOOKUP(I14309,[1]category_mapping!$F$2:$F$19,[1]category_mapping!$G$2:$G$19,E14309)</f>
        <v>food</v>
      </c>
      <c r="L14309" s="1" t="str">
        <f>IF(cleaning_working[[#This Row],[date]]="","Missing","Available")</f>
        <v>Available</v>
      </c>
    </row>
    <row r="14310" spans="1:12" x14ac:dyDescent="0.35">
      <c r="A14310" s="1" t="s">
        <v>13623</v>
      </c>
      <c r="B14310" s="1" t="s">
        <v>77</v>
      </c>
      <c r="C14310" s="3">
        <v>44986</v>
      </c>
      <c r="D14310" s="1" t="s">
        <v>13</v>
      </c>
      <c r="E14310" s="1" t="s">
        <v>39</v>
      </c>
      <c r="F14310" s="1">
        <v>3796</v>
      </c>
      <c r="G14310" s="1" t="s">
        <v>18</v>
      </c>
      <c r="H14310" s="1" t="s">
        <v>83</v>
      </c>
      <c r="J14310" s="1" t="str" cm="1">
        <f t="array" ref="J14310">_xlfn.IFS(F14310="","missing",F14310&lt;0,"negative",F14310=0,"zero",AND(F14310&gt;=99999,MOD(F14310,9)=0),"99999 placeholder",AND(F14310&gt;$O$5,D14310="Expense"),"Expense outlier",AND(F14310&gt;$P$5,D14310="Income"),"Income outlier",TRUE,"valid")</f>
        <v>valid</v>
      </c>
      <c r="K14310" s="1" t="str">
        <f>_xlfn.XLOOKUP(I14310,[1]category_mapping!$F$2:$F$19,[1]category_mapping!$G$2:$G$19,E14310)</f>
        <v>food</v>
      </c>
      <c r="L14310" s="1" t="str">
        <f>IF(cleaning_working[[#This Row],[date]]="","Missing","Available")</f>
        <v>Available</v>
      </c>
    </row>
    <row r="14311" spans="1:12" x14ac:dyDescent="0.35">
      <c r="A14311" s="1" t="s">
        <v>13624</v>
      </c>
      <c r="B14311" s="1" t="s">
        <v>202</v>
      </c>
      <c r="C14311" s="3">
        <v>44670</v>
      </c>
      <c r="D14311" s="1" t="s">
        <v>13</v>
      </c>
      <c r="E14311" s="1" t="s">
        <v>39</v>
      </c>
      <c r="F14311" s="1">
        <v>2049</v>
      </c>
      <c r="G14311" s="1" t="s">
        <v>32</v>
      </c>
      <c r="H14311" s="1" t="s">
        <v>107</v>
      </c>
      <c r="I14311" s="1" t="s">
        <v>41</v>
      </c>
      <c r="J14311" s="1" t="str" cm="1">
        <f t="array" ref="J14311">_xlfn.IFS(F14311="","missing",F14311&lt;0,"negative",F14311=0,"zero",AND(F14311&gt;=99999,MOD(F14311,9)=0),"99999 placeholder",AND(F14311&gt;$O$5,D14311="Expense"),"Expense outlier",AND(F14311&gt;$P$5,D14311="Income"),"Income outlier",TRUE,"valid")</f>
        <v>valid</v>
      </c>
      <c r="K14311" s="1" t="str">
        <f>_xlfn.XLOOKUP(I14311,[1]category_mapping!$F$2:$F$19,[1]category_mapping!$G$2:$G$19,E14311)</f>
        <v>utilities</v>
      </c>
      <c r="L14311" s="1" t="str">
        <f>IF(cleaning_working[[#This Row],[date]]="","Missing","Available")</f>
        <v>Available</v>
      </c>
    </row>
    <row r="14312" spans="1:12" x14ac:dyDescent="0.35">
      <c r="A14312" s="1" t="s">
        <v>13625</v>
      </c>
      <c r="B14312" s="1" t="s">
        <v>136</v>
      </c>
      <c r="C14312" s="3">
        <v>45569</v>
      </c>
      <c r="D14312" s="1" t="s">
        <v>13</v>
      </c>
      <c r="E14312" s="1" t="s">
        <v>96</v>
      </c>
      <c r="F14312" s="1">
        <v>9094</v>
      </c>
      <c r="G14312" s="1" t="s">
        <v>18</v>
      </c>
      <c r="H14312" s="1" t="s">
        <v>19</v>
      </c>
      <c r="I14312" s="1" t="s">
        <v>120</v>
      </c>
      <c r="J14312" s="1" t="str" cm="1">
        <f t="array" ref="J14312">_xlfn.IFS(F14312="","missing",F14312&lt;0,"negative",F14312=0,"zero",AND(F14312&gt;=99999,MOD(F14312,9)=0),"99999 placeholder",AND(F14312&gt;$O$5,D14312="Expense"),"Expense outlier",AND(F14312&gt;$P$5,D14312="Income"),"Income outlier",TRUE,"valid")</f>
        <v>valid</v>
      </c>
      <c r="K14312" s="1" t="str">
        <f>_xlfn.XLOOKUP(I14312,[1]category_mapping!$F$2:$F$19,[1]category_mapping!$G$2:$G$19,E14312)</f>
        <v>food</v>
      </c>
      <c r="L14312" s="1" t="str">
        <f>IF(cleaning_working[[#This Row],[date]]="","Missing","Available")</f>
        <v>Available</v>
      </c>
    </row>
    <row r="14313" spans="1:12" x14ac:dyDescent="0.35">
      <c r="A14313" s="1" t="s">
        <v>13626</v>
      </c>
      <c r="B14313" s="1" t="s">
        <v>106</v>
      </c>
      <c r="C14313" s="3">
        <v>45406</v>
      </c>
      <c r="D14313" s="1" t="s">
        <v>13</v>
      </c>
      <c r="E14313" s="1" t="s">
        <v>39</v>
      </c>
      <c r="F14313" s="1">
        <v>500</v>
      </c>
      <c r="G14313" s="1" t="s">
        <v>40</v>
      </c>
      <c r="H14313" s="1" t="s">
        <v>26</v>
      </c>
      <c r="I14313" s="1" t="s">
        <v>34</v>
      </c>
      <c r="J14313" s="1" t="str" cm="1">
        <f t="array" ref="J14313">_xlfn.IFS(F14313="","missing",F14313&lt;0,"negative",F14313=0,"zero",AND(F14313&gt;=99999,MOD(F14313,9)=0),"99999 placeholder",AND(F14313&gt;$O$5,D14313="Expense"),"Expense outlier",AND(F14313&gt;$P$5,D14313="Income"),"Income outlier",TRUE,"valid")</f>
        <v>valid</v>
      </c>
      <c r="K14313" s="1" t="str">
        <f>_xlfn.XLOOKUP(I14313,[1]category_mapping!$F$2:$F$19,[1]category_mapping!$G$2:$G$19,E14313)</f>
        <v>education</v>
      </c>
      <c r="L14313" s="1" t="str">
        <f>IF(cleaning_working[[#This Row],[date]]="","Missing","Available")</f>
        <v>Available</v>
      </c>
    </row>
    <row r="14314" spans="1:12" x14ac:dyDescent="0.35">
      <c r="A14314" s="1" t="s">
        <v>13627</v>
      </c>
      <c r="B14314" s="1" t="s">
        <v>372</v>
      </c>
      <c r="C14314" s="3">
        <v>44731</v>
      </c>
      <c r="D14314" s="1" t="s">
        <v>14</v>
      </c>
      <c r="E14314" s="1" t="s">
        <v>119</v>
      </c>
      <c r="F14314" s="1">
        <v>22245</v>
      </c>
      <c r="G14314" s="1" t="s">
        <v>64</v>
      </c>
      <c r="H14314" s="1" t="s">
        <v>107</v>
      </c>
      <c r="I14314" s="1" t="s">
        <v>80</v>
      </c>
      <c r="J14314" s="1" t="str" cm="1">
        <f t="array" ref="J14314">_xlfn.IFS(F14314="","missing",F14314&lt;0,"negative",F14314=0,"zero",AND(F14314&gt;=99999,MOD(F14314,9)=0),"99999 placeholder",AND(F14314&gt;$O$5,D14314="Expense"),"Expense outlier",AND(F14314&gt;$P$5,D14314="Income"),"Income outlier",TRUE,"valid")</f>
        <v>valid</v>
      </c>
      <c r="K14314" s="1" t="str">
        <f>_xlfn.XLOOKUP(I14314,[1]category_mapping!$F$2:$F$19,[1]category_mapping!$G$2:$G$19,E14314)</f>
        <v>food</v>
      </c>
      <c r="L14314" s="1" t="str">
        <f>IF(cleaning_working[[#This Row],[date]]="","Missing","Available")</f>
        <v>Available</v>
      </c>
    </row>
    <row r="14315" spans="1:12" x14ac:dyDescent="0.35">
      <c r="A14315" s="1" t="s">
        <v>433</v>
      </c>
      <c r="B14315" s="1" t="s">
        <v>336</v>
      </c>
      <c r="C14315" s="3">
        <v>44498</v>
      </c>
      <c r="D14315" s="1" t="s">
        <v>13</v>
      </c>
      <c r="E14315" s="1" t="s">
        <v>63</v>
      </c>
      <c r="F14315" s="1">
        <v>8129</v>
      </c>
      <c r="G14315" s="1" t="s">
        <v>40</v>
      </c>
      <c r="H14315" s="1" t="s">
        <v>25</v>
      </c>
      <c r="I14315" s="1" t="s">
        <v>194</v>
      </c>
      <c r="J14315" s="1" t="str" cm="1">
        <f t="array" ref="J14315">_xlfn.IFS(F14315="","missing",F14315&lt;0,"negative",F14315=0,"zero",AND(F14315&gt;=99999,MOD(F14315,9)=0),"99999 placeholder",AND(F14315&gt;$O$5,D14315="Expense"),"Expense outlier",AND(F14315&gt;$P$5,D14315="Income"),"Income outlier",TRUE,"valid")</f>
        <v>valid</v>
      </c>
      <c r="K14315" s="1" t="str">
        <f>_xlfn.XLOOKUP(I14315,[1]category_mapping!$F$2:$F$19,[1]category_mapping!$G$2:$G$19,E14315)</f>
        <v>travel</v>
      </c>
      <c r="L14315" s="1" t="str">
        <f>IF(cleaning_working[[#This Row],[date]]="","Missing","Available")</f>
        <v>Available</v>
      </c>
    </row>
    <row r="14316" spans="1:12" x14ac:dyDescent="0.35">
      <c r="A14316" s="1" t="s">
        <v>13628</v>
      </c>
      <c r="B14316" s="1" t="s">
        <v>146</v>
      </c>
      <c r="C14316" s="3">
        <v>45049</v>
      </c>
      <c r="D14316" s="1" t="s">
        <v>13</v>
      </c>
      <c r="E14316" s="1" t="s">
        <v>45</v>
      </c>
      <c r="F14316" s="1">
        <v>8340</v>
      </c>
      <c r="G14316" s="1" t="s">
        <v>32</v>
      </c>
      <c r="H14316" s="1" t="s">
        <v>33</v>
      </c>
      <c r="I14316" s="1" t="s">
        <v>58</v>
      </c>
      <c r="J14316" s="1" t="str" cm="1">
        <f t="array" ref="J14316">_xlfn.IFS(F14316="","missing",F14316&lt;0,"negative",F14316=0,"zero",AND(F14316&gt;=99999,MOD(F14316,9)=0),"99999 placeholder",AND(F14316&gt;$O$5,D14316="Expense"),"Expense outlier",AND(F14316&gt;$P$5,D14316="Income"),"Income outlier",TRUE,"valid")</f>
        <v>valid</v>
      </c>
      <c r="K14316" s="1" t="str">
        <f>_xlfn.XLOOKUP(I14316,[1]category_mapping!$F$2:$F$19,[1]category_mapping!$G$2:$G$19,E14316)</f>
        <v>entertainment</v>
      </c>
      <c r="L14316" s="1" t="str">
        <f>IF(cleaning_working[[#This Row],[date]]="","Missing","Available")</f>
        <v>Available</v>
      </c>
    </row>
    <row r="14317" spans="1:12" x14ac:dyDescent="0.35">
      <c r="A14317" s="1" t="s">
        <v>13629</v>
      </c>
      <c r="B14317" s="1" t="s">
        <v>542</v>
      </c>
      <c r="C14317" s="3">
        <v>44878</v>
      </c>
      <c r="D14317" s="1" t="s">
        <v>13</v>
      </c>
      <c r="E14317" s="1" t="s">
        <v>63</v>
      </c>
      <c r="F14317" s="1">
        <v>3695</v>
      </c>
      <c r="G14317" s="1" t="s">
        <v>40</v>
      </c>
      <c r="H14317" s="1" t="s">
        <v>107</v>
      </c>
      <c r="I14317" s="1" t="s">
        <v>137</v>
      </c>
      <c r="J14317" s="1" t="str" cm="1">
        <f t="array" ref="J14317">_xlfn.IFS(F14317="","missing",F14317&lt;0,"negative",F14317=0,"zero",AND(F14317&gt;=99999,MOD(F14317,9)=0),"99999 placeholder",AND(F14317&gt;$O$5,D14317="Expense"),"Expense outlier",AND(F14317&gt;$P$5,D14317="Income"),"Income outlier",TRUE,"valid")</f>
        <v>valid</v>
      </c>
      <c r="K14317" s="1" t="str">
        <f>_xlfn.XLOOKUP(I14317,[1]category_mapping!$F$2:$F$19,[1]category_mapping!$G$2:$G$19,E14317)</f>
        <v>travel</v>
      </c>
      <c r="L14317" s="1" t="str">
        <f>IF(cleaning_working[[#This Row],[date]]="","Missing","Available")</f>
        <v>Available</v>
      </c>
    </row>
    <row r="14318" spans="1:12" x14ac:dyDescent="0.35">
      <c r="A14318" s="1" t="s">
        <v>13630</v>
      </c>
      <c r="B14318" s="1" t="s">
        <v>152</v>
      </c>
      <c r="C14318" s="3">
        <v>44316</v>
      </c>
      <c r="D14318" s="1" t="s">
        <v>14</v>
      </c>
      <c r="E14318" s="1" t="s">
        <v>57</v>
      </c>
      <c r="F14318" s="1">
        <v>77048</v>
      </c>
      <c r="G14318" s="1" t="s">
        <v>18</v>
      </c>
      <c r="H14318" s="1" t="s">
        <v>107</v>
      </c>
      <c r="I14318" s="1" t="s">
        <v>194</v>
      </c>
      <c r="J14318" s="1" t="str" cm="1">
        <f t="array" ref="J14318">_xlfn.IFS(F14318="","missing",F14318&lt;0,"negative",F14318=0,"zero",AND(F14318&gt;=99999,MOD(F14318,9)=0),"99999 placeholder",AND(F14318&gt;$O$5,D14318="Expense"),"Expense outlier",AND(F14318&gt;$P$5,D14318="Income"),"Income outlier",TRUE,"valid")</f>
        <v>valid</v>
      </c>
      <c r="K14318" s="1" t="str">
        <f>_xlfn.XLOOKUP(I14318,[1]category_mapping!$F$2:$F$19,[1]category_mapping!$G$2:$G$19,E14318)</f>
        <v>travel</v>
      </c>
      <c r="L14318" s="1" t="str">
        <f>IF(cleaning_working[[#This Row],[date]]="","Missing","Available")</f>
        <v>Available</v>
      </c>
    </row>
    <row r="14319" spans="1:12" x14ac:dyDescent="0.35">
      <c r="A14319" s="1" t="s">
        <v>13631</v>
      </c>
      <c r="B14319" s="1" t="s">
        <v>73</v>
      </c>
      <c r="C14319" s="3">
        <v>45425</v>
      </c>
      <c r="D14319" s="1" t="s">
        <v>13</v>
      </c>
      <c r="E14319" s="1" t="s">
        <v>39</v>
      </c>
      <c r="F14319" s="1">
        <v>4147</v>
      </c>
      <c r="G14319" s="1" t="s">
        <v>64</v>
      </c>
      <c r="H14319" s="1" t="s">
        <v>83</v>
      </c>
      <c r="I14319" s="1" t="s">
        <v>80</v>
      </c>
      <c r="J14319" s="1" t="str" cm="1">
        <f t="array" ref="J14319">_xlfn.IFS(F14319="","missing",F14319&lt;0,"negative",F14319=0,"zero",AND(F14319&gt;=99999,MOD(F14319,9)=0),"99999 placeholder",AND(F14319&gt;$O$5,D14319="Expense"),"Expense outlier",AND(F14319&gt;$P$5,D14319="Income"),"Income outlier",TRUE,"valid")</f>
        <v>valid</v>
      </c>
      <c r="K14319" s="1" t="str">
        <f>_xlfn.XLOOKUP(I14319,[1]category_mapping!$F$2:$F$19,[1]category_mapping!$G$2:$G$19,E14319)</f>
        <v>food</v>
      </c>
      <c r="L14319" s="1" t="str">
        <f>IF(cleaning_working[[#This Row],[date]]="","Missing","Available")</f>
        <v>Available</v>
      </c>
    </row>
    <row r="14320" spans="1:12" x14ac:dyDescent="0.35">
      <c r="A14320" s="1" t="s">
        <v>13632</v>
      </c>
      <c r="B14320" s="1" t="s">
        <v>75</v>
      </c>
      <c r="C14320" s="3">
        <v>45478</v>
      </c>
      <c r="D14320" s="1" t="s">
        <v>14</v>
      </c>
      <c r="E14320" s="1" t="s">
        <v>57</v>
      </c>
      <c r="F14320" s="1">
        <v>69207</v>
      </c>
      <c r="G14320" s="1" t="s">
        <v>64</v>
      </c>
      <c r="H14320" s="1" t="s">
        <v>133</v>
      </c>
      <c r="I14320" s="1" t="s">
        <v>120</v>
      </c>
      <c r="J14320" s="1" t="str" cm="1">
        <f t="array" ref="J14320">_xlfn.IFS(F14320="","missing",F14320&lt;0,"negative",F14320=0,"zero",AND(F14320&gt;=99999,MOD(F14320,9)=0),"99999 placeholder",AND(F14320&gt;$O$5,D14320="Expense"),"Expense outlier",AND(F14320&gt;$P$5,D14320="Income"),"Income outlier",TRUE,"valid")</f>
        <v>valid</v>
      </c>
      <c r="K14320" s="1" t="str">
        <f>_xlfn.XLOOKUP(I14320,[1]category_mapping!$F$2:$F$19,[1]category_mapping!$G$2:$G$19,E14320)</f>
        <v>food</v>
      </c>
      <c r="L14320" s="1" t="str">
        <f>IF(cleaning_working[[#This Row],[date]]="","Missing","Available")</f>
        <v>Available</v>
      </c>
    </row>
    <row r="14321" spans="1:12" x14ac:dyDescent="0.35">
      <c r="A14321" s="1" t="s">
        <v>13633</v>
      </c>
      <c r="B14321" s="1" t="s">
        <v>360</v>
      </c>
      <c r="C14321" s="3">
        <v>45395</v>
      </c>
      <c r="D14321" s="1" t="s">
        <v>13</v>
      </c>
      <c r="E14321" s="1" t="s">
        <v>46</v>
      </c>
      <c r="F14321" s="1">
        <v>4410</v>
      </c>
      <c r="G14321" s="1" t="s">
        <v>40</v>
      </c>
      <c r="H14321" s="1" t="s">
        <v>19</v>
      </c>
      <c r="I14321" s="1" t="s">
        <v>120</v>
      </c>
      <c r="J14321" s="1" t="str" cm="1">
        <f t="array" ref="J14321">_xlfn.IFS(F14321="","missing",F14321&lt;0,"negative",F14321=0,"zero",AND(F14321&gt;=99999,MOD(F14321,9)=0),"99999 placeholder",AND(F14321&gt;$O$5,D14321="Expense"),"Expense outlier",AND(F14321&gt;$P$5,D14321="Income"),"Income outlier",TRUE,"valid")</f>
        <v>valid</v>
      </c>
      <c r="K14321" s="1" t="str">
        <f>_xlfn.XLOOKUP(I14321,[1]category_mapping!$F$2:$F$19,[1]category_mapping!$G$2:$G$19,E14321)</f>
        <v>food</v>
      </c>
      <c r="L14321" s="1" t="str">
        <f>IF(cleaning_working[[#This Row],[date]]="","Missing","Available")</f>
        <v>Available</v>
      </c>
    </row>
    <row r="14322" spans="1:12" x14ac:dyDescent="0.35">
      <c r="A14322" s="1" t="s">
        <v>13634</v>
      </c>
      <c r="B14322" s="1" t="s">
        <v>428</v>
      </c>
      <c r="C14322" s="3">
        <v>44872</v>
      </c>
      <c r="D14322" s="1" t="s">
        <v>13</v>
      </c>
      <c r="E14322" s="1" t="s">
        <v>176</v>
      </c>
      <c r="F14322" s="1">
        <v>229</v>
      </c>
      <c r="G14322" s="1" t="s">
        <v>32</v>
      </c>
      <c r="H14322" s="1" t="s">
        <v>25</v>
      </c>
      <c r="I14322" s="1" t="s">
        <v>66</v>
      </c>
      <c r="J14322" s="1" t="str" cm="1">
        <f t="array" ref="J14322">_xlfn.IFS(F14322="","missing",F14322&lt;0,"negative",F14322=0,"zero",AND(F14322&gt;=99999,MOD(F14322,9)=0),"99999 placeholder",AND(F14322&gt;$O$5,D14322="Expense"),"Expense outlier",AND(F14322&gt;$P$5,D14322="Income"),"Income outlier",TRUE,"valid")</f>
        <v>valid</v>
      </c>
      <c r="K14322" s="1" t="str">
        <f>_xlfn.XLOOKUP(I14322,[1]category_mapping!$F$2:$F$19,[1]category_mapping!$G$2:$G$19,E14322)</f>
        <v>food</v>
      </c>
      <c r="L14322" s="1" t="str">
        <f>IF(cleaning_working[[#This Row],[date]]="","Missing","Available")</f>
        <v>Available</v>
      </c>
    </row>
    <row r="14323" spans="1:12" x14ac:dyDescent="0.35">
      <c r="A14323" s="1" t="s">
        <v>13635</v>
      </c>
      <c r="B14323" s="1" t="s">
        <v>381</v>
      </c>
      <c r="C14323" s="3">
        <v>45247</v>
      </c>
      <c r="D14323" s="1" t="s">
        <v>13</v>
      </c>
      <c r="E14323" s="1" t="s">
        <v>45</v>
      </c>
      <c r="F14323" s="1">
        <v>1896</v>
      </c>
      <c r="G14323" s="1" t="s">
        <v>64</v>
      </c>
      <c r="H14323" s="1" t="s">
        <v>65</v>
      </c>
      <c r="I14323" s="1" t="s">
        <v>178</v>
      </c>
      <c r="J14323" s="1" t="str" cm="1">
        <f t="array" ref="J14323">_xlfn.IFS(F14323="","missing",F14323&lt;0,"negative",F14323=0,"zero",AND(F14323&gt;=99999,MOD(F14323,9)=0),"99999 placeholder",AND(F14323&gt;$O$5,D14323="Expense"),"Expense outlier",AND(F14323&gt;$P$5,D14323="Income"),"Income outlier",TRUE,"valid")</f>
        <v>valid</v>
      </c>
      <c r="K14323" s="1" t="str">
        <f>_xlfn.XLOOKUP(I14323,[1]category_mapping!$F$2:$F$19,[1]category_mapping!$G$2:$G$19,E14323)</f>
        <v>rent</v>
      </c>
      <c r="L14323" s="1" t="str">
        <f>IF(cleaning_working[[#This Row],[date]]="","Missing","Available")</f>
        <v>Available</v>
      </c>
    </row>
    <row r="14324" spans="1:12" x14ac:dyDescent="0.35">
      <c r="A14324" s="1" t="s">
        <v>3621</v>
      </c>
      <c r="B14324" s="1" t="s">
        <v>44</v>
      </c>
      <c r="C14324" s="3">
        <v>44336</v>
      </c>
      <c r="D14324" s="1" t="s">
        <v>14</v>
      </c>
      <c r="E14324" s="1" t="s">
        <v>57</v>
      </c>
      <c r="F14324" s="1">
        <v>52709</v>
      </c>
      <c r="G14324" s="1" t="s">
        <v>64</v>
      </c>
      <c r="H14324" s="1" t="s">
        <v>65</v>
      </c>
      <c r="I14324" s="1" t="s">
        <v>123</v>
      </c>
      <c r="J14324" s="1" t="str" cm="1">
        <f t="array" ref="J14324">_xlfn.IFS(F14324="","missing",F14324&lt;0,"negative",F14324=0,"zero",AND(F14324&gt;=99999,MOD(F14324,9)=0),"99999 placeholder",AND(F14324&gt;$O$5,D14324="Expense"),"Expense outlier",AND(F14324&gt;$P$5,D14324="Income"),"Income outlier",TRUE,"valid")</f>
        <v>valid</v>
      </c>
      <c r="K14324" s="1" t="str">
        <f>_xlfn.XLOOKUP(I14324,[1]category_mapping!$F$2:$F$19,[1]category_mapping!$G$2:$G$19,E14324)</f>
        <v>salary</v>
      </c>
      <c r="L14324" s="1" t="str">
        <f>IF(cleaning_working[[#This Row],[date]]="","Missing","Available")</f>
        <v>Available</v>
      </c>
    </row>
    <row r="14325" spans="1:12" x14ac:dyDescent="0.35">
      <c r="A14325" s="1" t="s">
        <v>13636</v>
      </c>
      <c r="B14325" s="1" t="s">
        <v>190</v>
      </c>
      <c r="C14325" s="3">
        <v>44406</v>
      </c>
      <c r="D14325" s="1" t="s">
        <v>13</v>
      </c>
      <c r="E14325" s="1" t="s">
        <v>176</v>
      </c>
      <c r="F14325" s="1">
        <v>4354</v>
      </c>
      <c r="G14325" s="1" t="s">
        <v>40</v>
      </c>
      <c r="H14325" s="1" t="s">
        <v>52</v>
      </c>
      <c r="J14325" s="1" t="str" cm="1">
        <f t="array" ref="J14325">_xlfn.IFS(F14325="","missing",F14325&lt;0,"negative",F14325=0,"zero",AND(F14325&gt;=99999,MOD(F14325,9)=0),"99999 placeholder",AND(F14325&gt;$O$5,D14325="Expense"),"Expense outlier",AND(F14325&gt;$P$5,D14325="Income"),"Income outlier",TRUE,"valid")</f>
        <v>valid</v>
      </c>
      <c r="K14325" s="1" t="str">
        <f>_xlfn.XLOOKUP(I14325,[1]category_mapping!$F$2:$F$19,[1]category_mapping!$G$2:$G$19,E14325)</f>
        <v>savings</v>
      </c>
      <c r="L14325" s="1" t="str">
        <f>IF(cleaning_working[[#This Row],[date]]="","Missing","Available")</f>
        <v>Available</v>
      </c>
    </row>
    <row r="14326" spans="1:12" x14ac:dyDescent="0.35">
      <c r="A14326" s="1" t="s">
        <v>13637</v>
      </c>
      <c r="B14326" s="1" t="s">
        <v>214</v>
      </c>
      <c r="C14326" s="3">
        <v>45526</v>
      </c>
      <c r="D14326" s="1" t="s">
        <v>13</v>
      </c>
      <c r="E14326" s="1" t="s">
        <v>176</v>
      </c>
      <c r="F14326" s="1">
        <v>6288</v>
      </c>
      <c r="G14326" s="1" t="s">
        <v>64</v>
      </c>
      <c r="H14326" s="1" t="s">
        <v>86</v>
      </c>
      <c r="I14326" s="1" t="s">
        <v>120</v>
      </c>
      <c r="J14326" s="1" t="str" cm="1">
        <f t="array" ref="J14326">_xlfn.IFS(F14326="","missing",F14326&lt;0,"negative",F14326=0,"zero",AND(F14326&gt;=99999,MOD(F14326,9)=0),"99999 placeholder",AND(F14326&gt;$O$5,D14326="Expense"),"Expense outlier",AND(F14326&gt;$P$5,D14326="Income"),"Income outlier",TRUE,"valid")</f>
        <v>valid</v>
      </c>
      <c r="K14326" s="1" t="str">
        <f>_xlfn.XLOOKUP(I14326,[1]category_mapping!$F$2:$F$19,[1]category_mapping!$G$2:$G$19,E14326)</f>
        <v>food</v>
      </c>
      <c r="L14326" s="1" t="str">
        <f>IF(cleaning_working[[#This Row],[date]]="","Missing","Available")</f>
        <v>Available</v>
      </c>
    </row>
    <row r="14327" spans="1:12" x14ac:dyDescent="0.35">
      <c r="A14327" s="1" t="s">
        <v>13638</v>
      </c>
      <c r="B14327" s="1" t="s">
        <v>245</v>
      </c>
      <c r="C14327" s="3">
        <v>44990</v>
      </c>
      <c r="D14327" s="1" t="s">
        <v>13</v>
      </c>
      <c r="E14327" s="1" t="s">
        <v>39</v>
      </c>
      <c r="F14327" s="1">
        <v>6352</v>
      </c>
      <c r="G14327" s="1" t="s">
        <v>40</v>
      </c>
      <c r="H14327" s="1" t="s">
        <v>86</v>
      </c>
      <c r="I14327" s="1" t="s">
        <v>123</v>
      </c>
      <c r="J14327" s="1" t="str" cm="1">
        <f t="array" ref="J14327">_xlfn.IFS(F14327="","missing",F14327&lt;0,"negative",F14327=0,"zero",AND(F14327&gt;=99999,MOD(F14327,9)=0),"99999 placeholder",AND(F14327&gt;$O$5,D14327="Expense"),"Expense outlier",AND(F14327&gt;$P$5,D14327="Income"),"Income outlier",TRUE,"valid")</f>
        <v>valid</v>
      </c>
      <c r="K14327" s="1" t="str">
        <f>_xlfn.XLOOKUP(I14327,[1]category_mapping!$F$2:$F$19,[1]category_mapping!$G$2:$G$19,E14327)</f>
        <v>food</v>
      </c>
      <c r="L14327" s="1" t="str">
        <f>IF(cleaning_working[[#This Row],[date]]="","Missing","Available")</f>
        <v>Available</v>
      </c>
    </row>
    <row r="14328" spans="1:12" x14ac:dyDescent="0.35">
      <c r="A14328" s="1" t="s">
        <v>13639</v>
      </c>
      <c r="B14328" s="1" t="s">
        <v>245</v>
      </c>
      <c r="C14328" s="3">
        <v>44555</v>
      </c>
      <c r="D14328" s="1" t="s">
        <v>13</v>
      </c>
      <c r="E14328" s="1" t="s">
        <v>96</v>
      </c>
      <c r="F14328" s="1">
        <v>2899</v>
      </c>
      <c r="G14328" s="1" t="s">
        <v>64</v>
      </c>
      <c r="H14328" s="1" t="s">
        <v>107</v>
      </c>
      <c r="I14328" s="1" t="s">
        <v>53</v>
      </c>
      <c r="J14328" s="1" t="str" cm="1">
        <f t="array" ref="J14328">_xlfn.IFS(F14328="","missing",F14328&lt;0,"negative",F14328=0,"zero",AND(F14328&gt;=99999,MOD(F14328,9)=0),"99999 placeholder",AND(F14328&gt;$O$5,D14328="Expense"),"Expense outlier",AND(F14328&gt;$P$5,D14328="Income"),"Income outlier",TRUE,"valid")</f>
        <v>valid</v>
      </c>
      <c r="K14328" s="1" t="str">
        <f>_xlfn.XLOOKUP(I14328,[1]category_mapping!$F$2:$F$19,[1]category_mapping!$G$2:$G$19,E14328)</f>
        <v>travel</v>
      </c>
      <c r="L14328" s="1" t="str">
        <f>IF(cleaning_working[[#This Row],[date]]="","Missing","Available")</f>
        <v>Available</v>
      </c>
    </row>
    <row r="14329" spans="1:12" x14ac:dyDescent="0.35">
      <c r="A14329" s="1" t="s">
        <v>457</v>
      </c>
      <c r="B14329" s="1" t="s">
        <v>431</v>
      </c>
      <c r="C14329" s="3">
        <v>44380</v>
      </c>
      <c r="D14329" s="1" t="s">
        <v>14</v>
      </c>
      <c r="E14329" s="1" t="s">
        <v>57</v>
      </c>
      <c r="F14329" s="1">
        <v>79999</v>
      </c>
      <c r="G14329" s="1" t="s">
        <v>25</v>
      </c>
      <c r="H14329" s="1" t="s">
        <v>159</v>
      </c>
      <c r="J14329" s="1" t="str" cm="1">
        <f t="array" ref="J14329">_xlfn.IFS(F14329="","missing",F14329&lt;0,"negative",F14329=0,"zero",AND(F14329&gt;=99999,MOD(F14329,9)=0),"99999 placeholder",AND(F14329&gt;$O$5,D14329="Expense"),"Expense outlier",AND(F14329&gt;$P$5,D14329="Income"),"Income outlier",TRUE,"valid")</f>
        <v>valid</v>
      </c>
      <c r="K14329" s="1" t="str">
        <f>_xlfn.XLOOKUP(I14329,[1]category_mapping!$F$2:$F$19,[1]category_mapping!$G$2:$G$19,E14329)</f>
        <v>salary</v>
      </c>
      <c r="L14329" s="1" t="str">
        <f>IF(cleaning_working[[#This Row],[date]]="","Missing","Available")</f>
        <v>Available</v>
      </c>
    </row>
    <row r="14330" spans="1:12" x14ac:dyDescent="0.35">
      <c r="A14330" s="1" t="s">
        <v>13640</v>
      </c>
      <c r="B14330" s="1" t="s">
        <v>168</v>
      </c>
      <c r="C14330" s="3">
        <v>44433</v>
      </c>
      <c r="D14330" s="1" t="s">
        <v>13</v>
      </c>
      <c r="E14330" s="1" t="s">
        <v>63</v>
      </c>
      <c r="F14330" s="1">
        <v>2147</v>
      </c>
      <c r="G14330" s="1" t="s">
        <v>18</v>
      </c>
      <c r="H14330" s="1" t="s">
        <v>83</v>
      </c>
      <c r="I14330" s="1" t="s">
        <v>226</v>
      </c>
      <c r="J14330" s="1" t="str" cm="1">
        <f t="array" ref="J14330">_xlfn.IFS(F14330="","missing",F14330&lt;0,"negative",F14330=0,"zero",AND(F14330&gt;=99999,MOD(F14330,9)=0),"99999 placeholder",AND(F14330&gt;$O$5,D14330="Expense"),"Expense outlier",AND(F14330&gt;$P$5,D14330="Income"),"Income outlier",TRUE,"valid")</f>
        <v>valid</v>
      </c>
      <c r="K14330" s="1" t="str">
        <f>_xlfn.XLOOKUP(I14330,[1]category_mapping!$F$2:$F$19,[1]category_mapping!$G$2:$G$19,E14330)</f>
        <v>savings</v>
      </c>
      <c r="L14330" s="1" t="str">
        <f>IF(cleaning_working[[#This Row],[date]]="","Missing","Available")</f>
        <v>Available</v>
      </c>
    </row>
    <row r="14331" spans="1:12" x14ac:dyDescent="0.35">
      <c r="A14331" s="1" t="s">
        <v>13641</v>
      </c>
      <c r="B14331" s="1" t="s">
        <v>152</v>
      </c>
      <c r="C14331" s="3">
        <v>45053</v>
      </c>
      <c r="D14331" s="1" t="s">
        <v>13</v>
      </c>
      <c r="E14331" s="1" t="s">
        <v>39</v>
      </c>
      <c r="F14331" s="1">
        <v>3186</v>
      </c>
      <c r="G14331" s="1" t="s">
        <v>18</v>
      </c>
      <c r="H14331" s="1" t="s">
        <v>83</v>
      </c>
      <c r="I14331" s="1" t="s">
        <v>226</v>
      </c>
      <c r="J14331" s="1" t="str" cm="1">
        <f t="array" ref="J14331">_xlfn.IFS(F14331="","missing",F14331&lt;0,"negative",F14331=0,"zero",AND(F14331&gt;=99999,MOD(F14331,9)=0),"99999 placeholder",AND(F14331&gt;$O$5,D14331="Expense"),"Expense outlier",AND(F14331&gt;$P$5,D14331="Income"),"Income outlier",TRUE,"valid")</f>
        <v>valid</v>
      </c>
      <c r="K14331" s="1" t="str">
        <f>_xlfn.XLOOKUP(I14331,[1]category_mapping!$F$2:$F$19,[1]category_mapping!$G$2:$G$19,E14331)</f>
        <v>savings</v>
      </c>
      <c r="L14331" s="1" t="str">
        <f>IF(cleaning_working[[#This Row],[date]]="","Missing","Available")</f>
        <v>Available</v>
      </c>
    </row>
    <row r="14332" spans="1:12" x14ac:dyDescent="0.35">
      <c r="A14332" s="1" t="s">
        <v>7546</v>
      </c>
      <c r="B14332" s="1" t="s">
        <v>446</v>
      </c>
      <c r="C14332" s="3">
        <v>45648</v>
      </c>
      <c r="D14332" s="1" t="s">
        <v>14</v>
      </c>
      <c r="E14332" s="1" t="s">
        <v>31</v>
      </c>
      <c r="F14332" s="1">
        <v>75247</v>
      </c>
      <c r="G14332" s="1" t="s">
        <v>25</v>
      </c>
      <c r="H14332" s="1" t="s">
        <v>86</v>
      </c>
      <c r="I14332" s="1" t="s">
        <v>162</v>
      </c>
      <c r="J14332" s="1" t="str" cm="1">
        <f t="array" ref="J14332">_xlfn.IFS(F14332="","missing",F14332&lt;0,"negative",F14332=0,"zero",AND(F14332&gt;=99999,MOD(F14332,9)=0),"99999 placeholder",AND(F14332&gt;$O$5,D14332="Expense"),"Expense outlier",AND(F14332&gt;$P$5,D14332="Income"),"Income outlier",TRUE,"valid")</f>
        <v>valid</v>
      </c>
      <c r="K14332" s="1" t="str">
        <f>_xlfn.XLOOKUP(I14332,[1]category_mapping!$F$2:$F$19,[1]category_mapping!$G$2:$G$19,E14332)</f>
        <v>freelance</v>
      </c>
      <c r="L14332" s="1" t="str">
        <f>IF(cleaning_working[[#This Row],[date]]="","Missing","Available")</f>
        <v>Available</v>
      </c>
    </row>
    <row r="14333" spans="1:12" x14ac:dyDescent="0.35">
      <c r="A14333" s="1" t="s">
        <v>13642</v>
      </c>
      <c r="B14333" s="1" t="s">
        <v>283</v>
      </c>
      <c r="C14333" s="3">
        <v>45037</v>
      </c>
      <c r="D14333" s="1" t="s">
        <v>13</v>
      </c>
      <c r="E14333" s="1" t="s">
        <v>63</v>
      </c>
      <c r="F14333" s="1">
        <v>6376</v>
      </c>
      <c r="G14333" s="1" t="s">
        <v>64</v>
      </c>
      <c r="H14333" s="1" t="s">
        <v>86</v>
      </c>
      <c r="I14333" s="1" t="s">
        <v>66</v>
      </c>
      <c r="J14333" s="1" t="str" cm="1">
        <f t="array" ref="J14333">_xlfn.IFS(F14333="","missing",F14333&lt;0,"negative",F14333=0,"zero",AND(F14333&gt;=99999,MOD(F14333,9)=0),"99999 placeholder",AND(F14333&gt;$O$5,D14333="Expense"),"Expense outlier",AND(F14333&gt;$P$5,D14333="Income"),"Income outlier",TRUE,"valid")</f>
        <v>valid</v>
      </c>
      <c r="K14333" s="1" t="str">
        <f>_xlfn.XLOOKUP(I14333,[1]category_mapping!$F$2:$F$19,[1]category_mapping!$G$2:$G$19,E14333)</f>
        <v>food</v>
      </c>
      <c r="L14333" s="1" t="str">
        <f>IF(cleaning_working[[#This Row],[date]]="","Missing","Available")</f>
        <v>Available</v>
      </c>
    </row>
    <row r="14334" spans="1:12" x14ac:dyDescent="0.35">
      <c r="A14334" s="1" t="s">
        <v>13643</v>
      </c>
      <c r="B14334" s="1" t="s">
        <v>150</v>
      </c>
      <c r="C14334" s="3">
        <v>44208</v>
      </c>
      <c r="D14334" s="1" t="s">
        <v>13</v>
      </c>
      <c r="E14334" s="1" t="s">
        <v>39</v>
      </c>
      <c r="F14334" s="1">
        <v>9425</v>
      </c>
      <c r="G14334" s="1" t="s">
        <v>64</v>
      </c>
      <c r="H14334" s="1" t="s">
        <v>133</v>
      </c>
      <c r="I14334" s="1" t="s">
        <v>90</v>
      </c>
      <c r="J14334" s="1" t="str" cm="1">
        <f t="array" ref="J14334">_xlfn.IFS(F14334="","missing",F14334&lt;0,"negative",F14334=0,"zero",AND(F14334&gt;=99999,MOD(F14334,9)=0),"99999 placeholder",AND(F14334&gt;$O$5,D14334="Expense"),"Expense outlier",AND(F14334&gt;$P$5,D14334="Income"),"Income outlier",TRUE,"valid")</f>
        <v>valid</v>
      </c>
      <c r="K14334" s="1" t="str">
        <f>_xlfn.XLOOKUP(I14334,[1]category_mapping!$F$2:$F$19,[1]category_mapping!$G$2:$G$19,E14334)</f>
        <v>food</v>
      </c>
      <c r="L14334" s="1" t="str">
        <f>IF(cleaning_working[[#This Row],[date]]="","Missing","Available")</f>
        <v>Available</v>
      </c>
    </row>
    <row r="14335" spans="1:12" x14ac:dyDescent="0.35">
      <c r="A14335" s="1" t="s">
        <v>7093</v>
      </c>
      <c r="B14335" s="1" t="s">
        <v>89</v>
      </c>
      <c r="C14335" s="3">
        <v>45368</v>
      </c>
      <c r="D14335" s="1" t="s">
        <v>13</v>
      </c>
      <c r="E14335" s="1" t="s">
        <v>24</v>
      </c>
      <c r="F14335" s="1">
        <v>43714</v>
      </c>
      <c r="G14335" s="1" t="s">
        <v>40</v>
      </c>
      <c r="H14335" s="1" t="s">
        <v>26</v>
      </c>
      <c r="I14335" s="1" t="s">
        <v>34</v>
      </c>
      <c r="J14335" s="1" t="str" cm="1">
        <f t="array" ref="J14335">_xlfn.IFS(F14335="","missing",F14335&lt;0,"negative",F14335=0,"zero",AND(F14335&gt;=99999,MOD(F14335,9)=0),"99999 placeholder",AND(F14335&gt;$O$5,D14335="Expense"),"Expense outlier",AND(F14335&gt;$P$5,D14335="Income"),"Income outlier",TRUE,"valid")</f>
        <v>Expense outlier</v>
      </c>
      <c r="K14335" s="1" t="str">
        <f>_xlfn.XLOOKUP(I14335,[1]category_mapping!$F$2:$F$19,[1]category_mapping!$G$2:$G$19,E14335)</f>
        <v>education</v>
      </c>
      <c r="L14335" s="1" t="str">
        <f>IF(cleaning_working[[#This Row],[date]]="","Missing","Available")</f>
        <v>Available</v>
      </c>
    </row>
    <row r="14336" spans="1:12" x14ac:dyDescent="0.35">
      <c r="A14336" s="1" t="s">
        <v>3144</v>
      </c>
      <c r="B14336" s="1" t="s">
        <v>92</v>
      </c>
      <c r="C14336" s="3">
        <v>44415</v>
      </c>
      <c r="D14336" s="1" t="s">
        <v>13</v>
      </c>
      <c r="E14336" s="1" t="s">
        <v>39</v>
      </c>
      <c r="F14336" s="1">
        <v>476</v>
      </c>
      <c r="G14336" s="1" t="s">
        <v>32</v>
      </c>
      <c r="H14336" s="1" t="s">
        <v>52</v>
      </c>
      <c r="I14336" s="1" t="s">
        <v>53</v>
      </c>
      <c r="J14336" s="1" t="str" cm="1">
        <f t="array" ref="J14336">_xlfn.IFS(F14336="","missing",F14336&lt;0,"negative",F14336=0,"zero",AND(F14336&gt;=99999,MOD(F14336,9)=0),"99999 placeholder",AND(F14336&gt;$O$5,D14336="Expense"),"Expense outlier",AND(F14336&gt;$P$5,D14336="Income"),"Income outlier",TRUE,"valid")</f>
        <v>valid</v>
      </c>
      <c r="K14336" s="1" t="str">
        <f>_xlfn.XLOOKUP(I14336,[1]category_mapping!$F$2:$F$19,[1]category_mapping!$G$2:$G$19,E14336)</f>
        <v>travel</v>
      </c>
      <c r="L14336" s="1" t="str">
        <f>IF(cleaning_working[[#This Row],[date]]="","Missing","Available")</f>
        <v>Available</v>
      </c>
    </row>
    <row r="14337" spans="1:12" x14ac:dyDescent="0.35">
      <c r="A14337" s="1" t="s">
        <v>13644</v>
      </c>
      <c r="B14337" s="1" t="s">
        <v>247</v>
      </c>
      <c r="C14337" s="3">
        <v>45112</v>
      </c>
      <c r="D14337" s="1" t="s">
        <v>13</v>
      </c>
      <c r="E14337" s="1" t="s">
        <v>39</v>
      </c>
      <c r="F14337" s="1">
        <v>4034</v>
      </c>
      <c r="G14337" s="1" t="s">
        <v>18</v>
      </c>
      <c r="H14337" s="1" t="s">
        <v>86</v>
      </c>
      <c r="I14337" s="1" t="s">
        <v>162</v>
      </c>
      <c r="J14337" s="1" t="str" cm="1">
        <f t="array" ref="J14337">_xlfn.IFS(F14337="","missing",F14337&lt;0,"negative",F14337=0,"zero",AND(F14337&gt;=99999,MOD(F14337,9)=0),"99999 placeholder",AND(F14337&gt;$O$5,D14337="Expense"),"Expense outlier",AND(F14337&gt;$P$5,D14337="Income"),"Income outlier",TRUE,"valid")</f>
        <v>valid</v>
      </c>
      <c r="K14337" s="1" t="str">
        <f>_xlfn.XLOOKUP(I14337,[1]category_mapping!$F$2:$F$19,[1]category_mapping!$G$2:$G$19,E14337)</f>
        <v>food</v>
      </c>
      <c r="L14337" s="1" t="str">
        <f>IF(cleaning_working[[#This Row],[date]]="","Missing","Available")</f>
        <v>Available</v>
      </c>
    </row>
    <row r="14338" spans="1:12" x14ac:dyDescent="0.35">
      <c r="A14338" s="1" t="s">
        <v>13645</v>
      </c>
      <c r="B14338" s="1" t="s">
        <v>266</v>
      </c>
      <c r="C14338" s="3">
        <v>45569</v>
      </c>
      <c r="D14338" s="1" t="s">
        <v>14</v>
      </c>
      <c r="E14338" s="1" t="s">
        <v>57</v>
      </c>
      <c r="F14338" s="1">
        <v>24620</v>
      </c>
      <c r="G14338" s="1" t="s">
        <v>32</v>
      </c>
      <c r="H14338" s="1" t="s">
        <v>19</v>
      </c>
      <c r="J14338" s="1" t="str" cm="1">
        <f t="array" ref="J14338">_xlfn.IFS(F14338="","missing",F14338&lt;0,"negative",F14338=0,"zero",AND(F14338&gt;=99999,MOD(F14338,9)=0),"99999 placeholder",AND(F14338&gt;$O$5,D14338="Expense"),"Expense outlier",AND(F14338&gt;$P$5,D14338="Income"),"Income outlier",TRUE,"valid")</f>
        <v>valid</v>
      </c>
      <c r="K14338" s="1" t="str">
        <f>_xlfn.XLOOKUP(I14338,[1]category_mapping!$F$2:$F$19,[1]category_mapping!$G$2:$G$19,E14338)</f>
        <v>salary</v>
      </c>
      <c r="L14338" s="1" t="str">
        <f>IF(cleaning_working[[#This Row],[date]]="","Missing","Available")</f>
        <v>Available</v>
      </c>
    </row>
    <row r="14339" spans="1:12" x14ac:dyDescent="0.35">
      <c r="A14339" s="1" t="s">
        <v>13646</v>
      </c>
      <c r="B14339" s="1" t="s">
        <v>301</v>
      </c>
      <c r="C14339" s="3" t="s">
        <v>38</v>
      </c>
      <c r="D14339" s="1" t="s">
        <v>13</v>
      </c>
      <c r="E14339" s="1" t="s">
        <v>45</v>
      </c>
      <c r="F14339" s="1">
        <v>2130</v>
      </c>
      <c r="G14339" s="1" t="s">
        <v>32</v>
      </c>
      <c r="H14339" s="1" t="s">
        <v>19</v>
      </c>
      <c r="I14339" s="1" t="s">
        <v>87</v>
      </c>
      <c r="J14339" s="1" t="str" cm="1">
        <f t="array" ref="J14339">_xlfn.IFS(F14339="","missing",F14339&lt;0,"negative",F14339=0,"zero",AND(F14339&gt;=99999,MOD(F14339,9)=0),"99999 placeholder",AND(F14339&gt;$O$5,D14339="Expense"),"Expense outlier",AND(F14339&gt;$P$5,D14339="Income"),"Income outlier",TRUE,"valid")</f>
        <v>valid</v>
      </c>
      <c r="K14339" s="1" t="str">
        <f>_xlfn.XLOOKUP(I14339,[1]category_mapping!$F$2:$F$19,[1]category_mapping!$G$2:$G$19,E14339)</f>
        <v>entertainment</v>
      </c>
      <c r="L14339" s="1" t="str">
        <f>IF(cleaning_working[[#This Row],[date]]="","Missing","Available")</f>
        <v>Missing</v>
      </c>
    </row>
    <row r="14340" spans="1:12" x14ac:dyDescent="0.35">
      <c r="A14340" s="1" t="s">
        <v>13647</v>
      </c>
      <c r="B14340" s="1" t="s">
        <v>233</v>
      </c>
      <c r="C14340" s="3">
        <v>44282</v>
      </c>
      <c r="D14340" s="1" t="s">
        <v>13</v>
      </c>
      <c r="E14340" s="1" t="s">
        <v>63</v>
      </c>
      <c r="F14340" s="1">
        <v>1306</v>
      </c>
      <c r="G14340" s="1" t="s">
        <v>64</v>
      </c>
      <c r="H14340" s="1" t="s">
        <v>86</v>
      </c>
      <c r="I14340" s="1" t="s">
        <v>80</v>
      </c>
      <c r="J14340" s="1" t="str" cm="1">
        <f t="array" ref="J14340">_xlfn.IFS(F14340="","missing",F14340&lt;0,"negative",F14340=0,"zero",AND(F14340&gt;=99999,MOD(F14340,9)=0),"99999 placeholder",AND(F14340&gt;$O$5,D14340="Expense"),"Expense outlier",AND(F14340&gt;$P$5,D14340="Income"),"Income outlier",TRUE,"valid")</f>
        <v>valid</v>
      </c>
      <c r="K14340" s="1" t="str">
        <f>_xlfn.XLOOKUP(I14340,[1]category_mapping!$F$2:$F$19,[1]category_mapping!$G$2:$G$19,E14340)</f>
        <v>food</v>
      </c>
      <c r="L14340" s="1" t="str">
        <f>IF(cleaning_working[[#This Row],[date]]="","Missing","Available")</f>
        <v>Available</v>
      </c>
    </row>
    <row r="14341" spans="1:12" x14ac:dyDescent="0.35">
      <c r="A14341" s="1" t="s">
        <v>13648</v>
      </c>
      <c r="B14341" s="1" t="s">
        <v>464</v>
      </c>
      <c r="C14341" s="3">
        <v>44938</v>
      </c>
      <c r="D14341" s="1" t="s">
        <v>14</v>
      </c>
      <c r="E14341" s="1" t="s">
        <v>57</v>
      </c>
      <c r="F14341" s="1">
        <v>63555</v>
      </c>
      <c r="G14341" s="1" t="s">
        <v>40</v>
      </c>
      <c r="H14341" s="1" t="s">
        <v>52</v>
      </c>
      <c r="I14341" s="1" t="s">
        <v>71</v>
      </c>
      <c r="J14341" s="1" t="str" cm="1">
        <f t="array" ref="J14341">_xlfn.IFS(F14341="","missing",F14341&lt;0,"negative",F14341=0,"zero",AND(F14341&gt;=99999,MOD(F14341,9)=0),"99999 placeholder",AND(F14341&gt;$O$5,D14341="Expense"),"Expense outlier",AND(F14341&gt;$P$5,D14341="Income"),"Income outlier",TRUE,"valid")</f>
        <v>valid</v>
      </c>
      <c r="K14341" s="1" t="str">
        <f>_xlfn.XLOOKUP(I14341,[1]category_mapping!$F$2:$F$19,[1]category_mapping!$G$2:$G$19,E14341)</f>
        <v>health</v>
      </c>
      <c r="L14341" s="1" t="str">
        <f>IF(cleaning_working[[#This Row],[date]]="","Missing","Available")</f>
        <v>Available</v>
      </c>
    </row>
    <row r="14342" spans="1:12" x14ac:dyDescent="0.35">
      <c r="A14342" s="1" t="s">
        <v>13649</v>
      </c>
      <c r="B14342" s="1" t="s">
        <v>210</v>
      </c>
      <c r="C14342" s="3">
        <v>45295</v>
      </c>
      <c r="D14342" s="1" t="s">
        <v>13</v>
      </c>
      <c r="E14342" s="1" t="s">
        <v>24</v>
      </c>
      <c r="F14342" s="1">
        <v>5984</v>
      </c>
      <c r="G14342" s="1" t="s">
        <v>64</v>
      </c>
      <c r="H14342" s="1" t="s">
        <v>133</v>
      </c>
      <c r="I14342" s="1" t="s">
        <v>128</v>
      </c>
      <c r="J14342" s="1" t="str" cm="1">
        <f t="array" ref="J14342">_xlfn.IFS(F14342="","missing",F14342&lt;0,"negative",F14342=0,"zero",AND(F14342&gt;=99999,MOD(F14342,9)=0),"99999 placeholder",AND(F14342&gt;$O$5,D14342="Expense"),"Expense outlier",AND(F14342&gt;$P$5,D14342="Income"),"Income outlier",TRUE,"valid")</f>
        <v>valid</v>
      </c>
      <c r="K14342" s="1" t="str">
        <f>_xlfn.XLOOKUP(I14342,[1]category_mapping!$F$2:$F$19,[1]category_mapping!$G$2:$G$19,E14342)</f>
        <v>utilities</v>
      </c>
      <c r="L14342" s="1" t="str">
        <f>IF(cleaning_working[[#This Row],[date]]="","Missing","Available")</f>
        <v>Available</v>
      </c>
    </row>
    <row r="14343" spans="1:12" x14ac:dyDescent="0.35">
      <c r="A14343" s="1" t="s">
        <v>13650</v>
      </c>
      <c r="B14343" s="1" t="s">
        <v>95</v>
      </c>
      <c r="C14343" s="3">
        <v>44648</v>
      </c>
      <c r="D14343" s="1" t="s">
        <v>13</v>
      </c>
      <c r="E14343" s="1" t="s">
        <v>45</v>
      </c>
      <c r="F14343" s="1">
        <v>4101</v>
      </c>
      <c r="G14343" s="1" t="s">
        <v>32</v>
      </c>
      <c r="H14343" s="1" t="s">
        <v>86</v>
      </c>
      <c r="J14343" s="1" t="str" cm="1">
        <f t="array" ref="J14343">_xlfn.IFS(F14343="","missing",F14343&lt;0,"negative",F14343=0,"zero",AND(F14343&gt;=99999,MOD(F14343,9)=0),"99999 placeholder",AND(F14343&gt;$O$5,D14343="Expense"),"Expense outlier",AND(F14343&gt;$P$5,D14343="Income"),"Income outlier",TRUE,"valid")</f>
        <v>valid</v>
      </c>
      <c r="K14343" s="1" t="str">
        <f>_xlfn.XLOOKUP(I14343,[1]category_mapping!$F$2:$F$19,[1]category_mapping!$G$2:$G$19,E14343)</f>
        <v>entertainment</v>
      </c>
      <c r="L14343" s="1" t="str">
        <f>IF(cleaning_working[[#This Row],[date]]="","Missing","Available")</f>
        <v>Available</v>
      </c>
    </row>
    <row r="14344" spans="1:12" x14ac:dyDescent="0.35">
      <c r="A14344" s="1" t="s">
        <v>13651</v>
      </c>
      <c r="B14344" s="1" t="s">
        <v>309</v>
      </c>
      <c r="C14344" s="3">
        <v>45200</v>
      </c>
      <c r="D14344" s="1" t="s">
        <v>13</v>
      </c>
      <c r="E14344" s="1" t="s">
        <v>96</v>
      </c>
      <c r="F14344" s="1">
        <v>407</v>
      </c>
      <c r="G14344" s="1" t="s">
        <v>25</v>
      </c>
      <c r="H14344" s="1" t="s">
        <v>52</v>
      </c>
      <c r="I14344" s="1" t="s">
        <v>71</v>
      </c>
      <c r="J14344" s="1" t="str" cm="1">
        <f t="array" ref="J14344">_xlfn.IFS(F14344="","missing",F14344&lt;0,"negative",F14344=0,"zero",AND(F14344&gt;=99999,MOD(F14344,9)=0),"99999 placeholder",AND(F14344&gt;$O$5,D14344="Expense"),"Expense outlier",AND(F14344&gt;$P$5,D14344="Income"),"Income outlier",TRUE,"valid")</f>
        <v>valid</v>
      </c>
      <c r="K14344" s="1" t="str">
        <f>_xlfn.XLOOKUP(I14344,[1]category_mapping!$F$2:$F$19,[1]category_mapping!$G$2:$G$19,E14344)</f>
        <v>health</v>
      </c>
      <c r="L14344" s="1" t="str">
        <f>IF(cleaning_working[[#This Row],[date]]="","Missing","Available")</f>
        <v>Available</v>
      </c>
    </row>
    <row r="14345" spans="1:12" x14ac:dyDescent="0.35">
      <c r="A14345" s="1" t="s">
        <v>13652</v>
      </c>
      <c r="B14345" s="1" t="s">
        <v>48</v>
      </c>
      <c r="C14345" s="3">
        <v>44513</v>
      </c>
      <c r="D14345" s="1" t="s">
        <v>13</v>
      </c>
      <c r="E14345" s="1" t="s">
        <v>24</v>
      </c>
      <c r="F14345" s="1">
        <v>39449</v>
      </c>
      <c r="G14345" s="1" t="s">
        <v>32</v>
      </c>
      <c r="H14345" s="1" t="s">
        <v>133</v>
      </c>
      <c r="I14345" s="1" t="s">
        <v>80</v>
      </c>
      <c r="J14345" s="1" t="str" cm="1">
        <f t="array" ref="J14345">_xlfn.IFS(F14345="","missing",F14345&lt;0,"negative",F14345=0,"zero",AND(F14345&gt;=99999,MOD(F14345,9)=0),"99999 placeholder",AND(F14345&gt;$O$5,D14345="Expense"),"Expense outlier",AND(F14345&gt;$P$5,D14345="Income"),"Income outlier",TRUE,"valid")</f>
        <v>Expense outlier</v>
      </c>
      <c r="K14345" s="1" t="str">
        <f>_xlfn.XLOOKUP(I14345,[1]category_mapping!$F$2:$F$19,[1]category_mapping!$G$2:$G$19,E14345)</f>
        <v>food</v>
      </c>
      <c r="L14345" s="1" t="str">
        <f>IF(cleaning_working[[#This Row],[date]]="","Missing","Available")</f>
        <v>Available</v>
      </c>
    </row>
    <row r="14346" spans="1:12" x14ac:dyDescent="0.35">
      <c r="A14346" s="1" t="s">
        <v>13653</v>
      </c>
      <c r="B14346" s="1" t="s">
        <v>136</v>
      </c>
      <c r="C14346" s="3">
        <v>45402</v>
      </c>
      <c r="D14346" s="1" t="s">
        <v>13</v>
      </c>
      <c r="E14346" s="1" t="s">
        <v>24</v>
      </c>
      <c r="F14346" s="1">
        <v>9100</v>
      </c>
      <c r="G14346" s="1" t="s">
        <v>32</v>
      </c>
      <c r="H14346" s="1" t="s">
        <v>25</v>
      </c>
      <c r="I14346" s="1" t="s">
        <v>58</v>
      </c>
      <c r="J14346" s="1" t="str" cm="1">
        <f t="array" ref="J14346">_xlfn.IFS(F14346="","missing",F14346&lt;0,"negative",F14346=0,"zero",AND(F14346&gt;=99999,MOD(F14346,9)=0),"99999 placeholder",AND(F14346&gt;$O$5,D14346="Expense"),"Expense outlier",AND(F14346&gt;$P$5,D14346="Income"),"Income outlier",TRUE,"valid")</f>
        <v>valid</v>
      </c>
      <c r="K14346" s="1" t="str">
        <f>_xlfn.XLOOKUP(I14346,[1]category_mapping!$F$2:$F$19,[1]category_mapping!$G$2:$G$19,E14346)</f>
        <v>rent</v>
      </c>
      <c r="L14346" s="1" t="str">
        <f>IF(cleaning_working[[#This Row],[date]]="","Missing","Available")</f>
        <v>Available</v>
      </c>
    </row>
    <row r="14347" spans="1:12" x14ac:dyDescent="0.35">
      <c r="A14347" s="1" t="s">
        <v>13654</v>
      </c>
      <c r="B14347" s="1" t="s">
        <v>117</v>
      </c>
      <c r="C14347" s="3">
        <v>45372</v>
      </c>
      <c r="D14347" s="1" t="s">
        <v>14</v>
      </c>
      <c r="E14347" s="1" t="s">
        <v>215</v>
      </c>
      <c r="F14347" s="1">
        <v>29438</v>
      </c>
      <c r="G14347" s="1" t="s">
        <v>18</v>
      </c>
      <c r="H14347" s="1" t="s">
        <v>19</v>
      </c>
      <c r="I14347" s="1" t="s">
        <v>97</v>
      </c>
      <c r="J14347" s="1" t="str" cm="1">
        <f t="array" ref="J14347">_xlfn.IFS(F14347="","missing",F14347&lt;0,"negative",F14347=0,"zero",AND(F14347&gt;=99999,MOD(F14347,9)=0),"99999 placeholder",AND(F14347&gt;$O$5,D14347="Expense"),"Expense outlier",AND(F14347&gt;$P$5,D14347="Income"),"Income outlier",TRUE,"valid")</f>
        <v>valid</v>
      </c>
      <c r="K14347" s="1" t="str">
        <f>_xlfn.XLOOKUP(I14347,[1]category_mapping!$F$2:$F$19,[1]category_mapping!$G$2:$G$19,E14347)</f>
        <v>health</v>
      </c>
      <c r="L14347" s="1" t="str">
        <f>IF(cleaning_working[[#This Row],[date]]="","Missing","Available")</f>
        <v>Available</v>
      </c>
    </row>
    <row r="14348" spans="1:12" x14ac:dyDescent="0.35">
      <c r="A14348" s="1" t="s">
        <v>13655</v>
      </c>
      <c r="B14348" s="1" t="s">
        <v>500</v>
      </c>
      <c r="C14348" s="3">
        <v>44624</v>
      </c>
      <c r="D14348" s="1" t="s">
        <v>14</v>
      </c>
      <c r="E14348" s="1" t="s">
        <v>70</v>
      </c>
      <c r="F14348" s="1">
        <v>12116</v>
      </c>
      <c r="G14348" s="1" t="s">
        <v>32</v>
      </c>
      <c r="H14348" s="1" t="s">
        <v>65</v>
      </c>
      <c r="I14348" s="1" t="s">
        <v>272</v>
      </c>
      <c r="J14348" s="1" t="str" cm="1">
        <f t="array" ref="J14348">_xlfn.IFS(F14348="","missing",F14348&lt;0,"negative",F14348=0,"zero",AND(F14348&gt;=99999,MOD(F14348,9)=0),"99999 placeholder",AND(F14348&gt;$O$5,D14348="Expense"),"Expense outlier",AND(F14348&gt;$P$5,D14348="Income"),"Income outlier",TRUE,"valid")</f>
        <v>valid</v>
      </c>
      <c r="K14348" s="1" t="str">
        <f>_xlfn.XLOOKUP(I14348,[1]category_mapping!$F$2:$F$19,[1]category_mapping!$G$2:$G$19,E14348)</f>
        <v>food</v>
      </c>
      <c r="L14348" s="1" t="str">
        <f>IF(cleaning_working[[#This Row],[date]]="","Missing","Available")</f>
        <v>Available</v>
      </c>
    </row>
    <row r="14349" spans="1:12" x14ac:dyDescent="0.35">
      <c r="A14349" s="1" t="s">
        <v>13656</v>
      </c>
      <c r="B14349" s="1" t="s">
        <v>23</v>
      </c>
      <c r="C14349" s="3">
        <v>45088</v>
      </c>
      <c r="D14349" s="1" t="s">
        <v>13</v>
      </c>
      <c r="E14349" s="1" t="s">
        <v>39</v>
      </c>
      <c r="F14349" s="1">
        <v>1625</v>
      </c>
      <c r="G14349" s="1" t="s">
        <v>18</v>
      </c>
      <c r="H14349" s="1" t="s">
        <v>19</v>
      </c>
      <c r="I14349" s="1" t="s">
        <v>53</v>
      </c>
      <c r="J14349" s="1" t="str" cm="1">
        <f t="array" ref="J14349">_xlfn.IFS(F14349="","missing",F14349&lt;0,"negative",F14349=0,"zero",AND(F14349&gt;=99999,MOD(F14349,9)=0),"99999 placeholder",AND(F14349&gt;$O$5,D14349="Expense"),"Expense outlier",AND(F14349&gt;$P$5,D14349="Income"),"Income outlier",TRUE,"valid")</f>
        <v>valid</v>
      </c>
      <c r="K14349" s="1" t="str">
        <f>_xlfn.XLOOKUP(I14349,[1]category_mapping!$F$2:$F$19,[1]category_mapping!$G$2:$G$19,E14349)</f>
        <v>travel</v>
      </c>
      <c r="L14349" s="1" t="str">
        <f>IF(cleaning_working[[#This Row],[date]]="","Missing","Available")</f>
        <v>Available</v>
      </c>
    </row>
    <row r="14350" spans="1:12" x14ac:dyDescent="0.35">
      <c r="A14350" s="1" t="s">
        <v>13657</v>
      </c>
      <c r="B14350" s="1" t="s">
        <v>289</v>
      </c>
      <c r="C14350" s="3">
        <v>44439</v>
      </c>
      <c r="D14350" s="1" t="s">
        <v>13</v>
      </c>
      <c r="E14350" s="1" t="s">
        <v>104</v>
      </c>
      <c r="F14350" s="1">
        <v>6298</v>
      </c>
      <c r="G14350" s="1" t="s">
        <v>32</v>
      </c>
      <c r="H14350" s="1" t="s">
        <v>19</v>
      </c>
      <c r="I14350" s="1" t="s">
        <v>128</v>
      </c>
      <c r="J14350" s="1" t="str" cm="1">
        <f t="array" ref="J14350">_xlfn.IFS(F14350="","missing",F14350&lt;0,"negative",F14350=0,"zero",AND(F14350&gt;=99999,MOD(F14350,9)=0),"99999 placeholder",AND(F14350&gt;$O$5,D14350="Expense"),"Expense outlier",AND(F14350&gt;$P$5,D14350="Income"),"Income outlier",TRUE,"valid")</f>
        <v>valid</v>
      </c>
      <c r="K14350" s="1" t="str">
        <f>_xlfn.XLOOKUP(I14350,[1]category_mapping!$F$2:$F$19,[1]category_mapping!$G$2:$G$19,E14350)</f>
        <v>utilities</v>
      </c>
      <c r="L14350" s="1" t="str">
        <f>IF(cleaning_working[[#This Row],[date]]="","Missing","Available")</f>
        <v>Available</v>
      </c>
    </row>
    <row r="14351" spans="1:12" x14ac:dyDescent="0.35">
      <c r="A14351" s="1" t="s">
        <v>13658</v>
      </c>
      <c r="B14351" s="1" t="s">
        <v>416</v>
      </c>
      <c r="C14351" s="3">
        <v>44257</v>
      </c>
      <c r="D14351" s="1" t="s">
        <v>13</v>
      </c>
      <c r="E14351" s="1" t="s">
        <v>45</v>
      </c>
      <c r="F14351" s="1">
        <v>2505</v>
      </c>
      <c r="G14351" s="1" t="s">
        <v>64</v>
      </c>
      <c r="H14351" s="1" t="s">
        <v>65</v>
      </c>
      <c r="I14351" s="1" t="s">
        <v>97</v>
      </c>
      <c r="J14351" s="1" t="str" cm="1">
        <f t="array" ref="J14351">_xlfn.IFS(F14351="","missing",F14351&lt;0,"negative",F14351=0,"zero",AND(F14351&gt;=99999,MOD(F14351,9)=0),"99999 placeholder",AND(F14351&gt;$O$5,D14351="Expense"),"Expense outlier",AND(F14351&gt;$P$5,D14351="Income"),"Income outlier",TRUE,"valid")</f>
        <v>valid</v>
      </c>
      <c r="K14351" s="1" t="str">
        <f>_xlfn.XLOOKUP(I14351,[1]category_mapping!$F$2:$F$19,[1]category_mapping!$G$2:$G$19,E14351)</f>
        <v>health</v>
      </c>
      <c r="L14351" s="1" t="str">
        <f>IF(cleaning_working[[#This Row],[date]]="","Missing","Available")</f>
        <v>Available</v>
      </c>
    </row>
    <row r="14352" spans="1:12" x14ac:dyDescent="0.35">
      <c r="A14352" s="1" t="s">
        <v>13659</v>
      </c>
      <c r="B14352" s="1" t="s">
        <v>510</v>
      </c>
      <c r="C14352" s="3">
        <v>45530</v>
      </c>
      <c r="D14352" s="1" t="s">
        <v>13</v>
      </c>
      <c r="E14352" s="1" t="s">
        <v>104</v>
      </c>
      <c r="F14352" s="1">
        <v>9510</v>
      </c>
      <c r="G14352" s="1" t="s">
        <v>40</v>
      </c>
      <c r="H14352" s="1" t="s">
        <v>26</v>
      </c>
      <c r="I14352" s="1" t="s">
        <v>87</v>
      </c>
      <c r="J14352" s="1" t="str" cm="1">
        <f t="array" ref="J14352">_xlfn.IFS(F14352="","missing",F14352&lt;0,"negative",F14352=0,"zero",AND(F14352&gt;=99999,MOD(F14352,9)=0),"99999 placeholder",AND(F14352&gt;$O$5,D14352="Expense"),"Expense outlier",AND(F14352&gt;$P$5,D14352="Income"),"Income outlier",TRUE,"valid")</f>
        <v>valid</v>
      </c>
      <c r="K14352" s="1" t="str">
        <f>_xlfn.XLOOKUP(I14352,[1]category_mapping!$F$2:$F$19,[1]category_mapping!$G$2:$G$19,E14352)</f>
        <v>health</v>
      </c>
      <c r="L14352" s="1" t="str">
        <f>IF(cleaning_working[[#This Row],[date]]="","Missing","Available")</f>
        <v>Available</v>
      </c>
    </row>
    <row r="14353" spans="1:12" x14ac:dyDescent="0.35">
      <c r="A14353" s="1" t="s">
        <v>13660</v>
      </c>
      <c r="B14353" s="1" t="s">
        <v>500</v>
      </c>
      <c r="C14353" s="3">
        <v>45607</v>
      </c>
      <c r="D14353" s="1" t="s">
        <v>13</v>
      </c>
      <c r="E14353" s="1" t="s">
        <v>63</v>
      </c>
      <c r="F14353" s="1">
        <v>8821</v>
      </c>
      <c r="G14353" s="1" t="s">
        <v>32</v>
      </c>
      <c r="H14353" s="1" t="s">
        <v>19</v>
      </c>
      <c r="I14353" s="1" t="s">
        <v>137</v>
      </c>
      <c r="J14353" s="1" t="str" cm="1">
        <f t="array" ref="J14353">_xlfn.IFS(F14353="","missing",F14353&lt;0,"negative",F14353=0,"zero",AND(F14353&gt;=99999,MOD(F14353,9)=0),"99999 placeholder",AND(F14353&gt;$O$5,D14353="Expense"),"Expense outlier",AND(F14353&gt;$P$5,D14353="Income"),"Income outlier",TRUE,"valid")</f>
        <v>valid</v>
      </c>
      <c r="K14353" s="1" t="str">
        <f>_xlfn.XLOOKUP(I14353,[1]category_mapping!$F$2:$F$19,[1]category_mapping!$G$2:$G$19,E14353)</f>
        <v>travel</v>
      </c>
      <c r="L14353" s="1" t="str">
        <f>IF(cleaning_working[[#This Row],[date]]="","Missing","Available")</f>
        <v>Available</v>
      </c>
    </row>
    <row r="14354" spans="1:12" x14ac:dyDescent="0.35">
      <c r="A14354" s="1" t="s">
        <v>13661</v>
      </c>
      <c r="B14354" s="1" t="s">
        <v>402</v>
      </c>
      <c r="C14354" s="3">
        <v>45044</v>
      </c>
      <c r="D14354" s="1" t="s">
        <v>13</v>
      </c>
      <c r="E14354" s="1" t="s">
        <v>39</v>
      </c>
      <c r="F14354" s="1">
        <v>5882</v>
      </c>
      <c r="G14354" s="1" t="s">
        <v>40</v>
      </c>
      <c r="H14354" s="1" t="s">
        <v>52</v>
      </c>
      <c r="I14354" s="1" t="s">
        <v>71</v>
      </c>
      <c r="J14354" s="1" t="str" cm="1">
        <f t="array" ref="J14354">_xlfn.IFS(F14354="","missing",F14354&lt;0,"negative",F14354=0,"zero",AND(F14354&gt;=99999,MOD(F14354,9)=0),"99999 placeholder",AND(F14354&gt;$O$5,D14354="Expense"),"Expense outlier",AND(F14354&gt;$P$5,D14354="Income"),"Income outlier",TRUE,"valid")</f>
        <v>valid</v>
      </c>
      <c r="K14354" s="1" t="str">
        <f>_xlfn.XLOOKUP(I14354,[1]category_mapping!$F$2:$F$19,[1]category_mapping!$G$2:$G$19,E14354)</f>
        <v>health</v>
      </c>
      <c r="L14354" s="1" t="str">
        <f>IF(cleaning_working[[#This Row],[date]]="","Missing","Available")</f>
        <v>Available</v>
      </c>
    </row>
    <row r="14355" spans="1:12" x14ac:dyDescent="0.35">
      <c r="A14355" s="1" t="s">
        <v>13662</v>
      </c>
      <c r="B14355" s="1" t="s">
        <v>132</v>
      </c>
      <c r="C14355" s="3">
        <v>44422</v>
      </c>
      <c r="D14355" s="1" t="s">
        <v>13</v>
      </c>
      <c r="E14355" s="1" t="s">
        <v>39</v>
      </c>
      <c r="F14355" s="1">
        <v>3378</v>
      </c>
      <c r="G14355" s="1" t="s">
        <v>18</v>
      </c>
      <c r="H14355" s="1" t="s">
        <v>26</v>
      </c>
      <c r="I14355" s="1" t="s">
        <v>170</v>
      </c>
      <c r="J14355" s="1" t="str" cm="1">
        <f t="array" ref="J14355">_xlfn.IFS(F14355="","missing",F14355&lt;0,"negative",F14355=0,"zero",AND(F14355&gt;=99999,MOD(F14355,9)=0),"99999 placeholder",AND(F14355&gt;$O$5,D14355="Expense"),"Expense outlier",AND(F14355&gt;$P$5,D14355="Income"),"Income outlier",TRUE,"valid")</f>
        <v>valid</v>
      </c>
      <c r="K14355" s="1" t="str">
        <f>_xlfn.XLOOKUP(I14355,[1]category_mapping!$F$2:$F$19,[1]category_mapping!$G$2:$G$19,E14355)</f>
        <v>health</v>
      </c>
      <c r="L14355" s="1" t="str">
        <f>IF(cleaning_working[[#This Row],[date]]="","Missing","Available")</f>
        <v>Available</v>
      </c>
    </row>
    <row r="14356" spans="1:12" x14ac:dyDescent="0.35">
      <c r="A14356" s="1" t="s">
        <v>13663</v>
      </c>
      <c r="B14356" s="1" t="s">
        <v>56</v>
      </c>
      <c r="C14356" s="3">
        <v>45052</v>
      </c>
      <c r="D14356" s="1" t="s">
        <v>13</v>
      </c>
      <c r="E14356" s="1" t="s">
        <v>24</v>
      </c>
      <c r="F14356" s="1">
        <v>438</v>
      </c>
      <c r="G14356" s="1" t="s">
        <v>40</v>
      </c>
      <c r="H14356" s="1" t="s">
        <v>25</v>
      </c>
      <c r="I14356" s="1" t="s">
        <v>53</v>
      </c>
      <c r="J14356" s="1" t="str" cm="1">
        <f t="array" ref="J14356">_xlfn.IFS(F14356="","missing",F14356&lt;0,"negative",F14356=0,"zero",AND(F14356&gt;=99999,MOD(F14356,9)=0),"99999 placeholder",AND(F14356&gt;$O$5,D14356="Expense"),"Expense outlier",AND(F14356&gt;$P$5,D14356="Income"),"Income outlier",TRUE,"valid")</f>
        <v>valid</v>
      </c>
      <c r="K14356" s="1" t="str">
        <f>_xlfn.XLOOKUP(I14356,[1]category_mapping!$F$2:$F$19,[1]category_mapping!$G$2:$G$19,E14356)</f>
        <v>travel</v>
      </c>
      <c r="L14356" s="1" t="str">
        <f>IF(cleaning_working[[#This Row],[date]]="","Missing","Available")</f>
        <v>Available</v>
      </c>
    </row>
    <row r="14357" spans="1:12" x14ac:dyDescent="0.35">
      <c r="A14357" s="1" t="s">
        <v>13664</v>
      </c>
      <c r="B14357" s="1" t="s">
        <v>166</v>
      </c>
      <c r="C14357" s="3">
        <v>44584</v>
      </c>
      <c r="D14357" s="1" t="s">
        <v>13</v>
      </c>
      <c r="E14357" s="1" t="s">
        <v>45</v>
      </c>
      <c r="F14357" s="1">
        <v>3537</v>
      </c>
      <c r="G14357" s="1" t="s">
        <v>40</v>
      </c>
      <c r="H14357" s="1" t="s">
        <v>83</v>
      </c>
      <c r="J14357" s="1" t="str" cm="1">
        <f t="array" ref="J14357">_xlfn.IFS(F14357="","missing",F14357&lt;0,"negative",F14357=0,"zero",AND(F14357&gt;=99999,MOD(F14357,9)=0),"99999 placeholder",AND(F14357&gt;$O$5,D14357="Expense"),"Expense outlier",AND(F14357&gt;$P$5,D14357="Income"),"Income outlier",TRUE,"valid")</f>
        <v>valid</v>
      </c>
      <c r="K14357" s="1" t="str">
        <f>_xlfn.XLOOKUP(I14357,[1]category_mapping!$F$2:$F$19,[1]category_mapping!$G$2:$G$19,E14357)</f>
        <v>entertainment</v>
      </c>
      <c r="L14357" s="1" t="str">
        <f>IF(cleaning_working[[#This Row],[date]]="","Missing","Available")</f>
        <v>Available</v>
      </c>
    </row>
    <row r="14358" spans="1:12" x14ac:dyDescent="0.35">
      <c r="A14358" s="1" t="s">
        <v>13665</v>
      </c>
      <c r="B14358" s="1" t="s">
        <v>16</v>
      </c>
      <c r="C14358" s="3">
        <v>45643</v>
      </c>
      <c r="D14358" s="1" t="s">
        <v>13</v>
      </c>
      <c r="E14358" s="1" t="s">
        <v>63</v>
      </c>
      <c r="F14358" s="1">
        <v>6610</v>
      </c>
      <c r="G14358" s="1" t="s">
        <v>32</v>
      </c>
      <c r="H14358" s="1" t="s">
        <v>133</v>
      </c>
      <c r="I14358" s="1" t="s">
        <v>128</v>
      </c>
      <c r="J14358" s="1" t="str" cm="1">
        <f t="array" ref="J14358">_xlfn.IFS(F14358="","missing",F14358&lt;0,"negative",F14358=0,"zero",AND(F14358&gt;=99999,MOD(F14358,9)=0),"99999 placeholder",AND(F14358&gt;$O$5,D14358="Expense"),"Expense outlier",AND(F14358&gt;$P$5,D14358="Income"),"Income outlier",TRUE,"valid")</f>
        <v>valid</v>
      </c>
      <c r="K14358" s="1" t="str">
        <f>_xlfn.XLOOKUP(I14358,[1]category_mapping!$F$2:$F$19,[1]category_mapping!$G$2:$G$19,E14358)</f>
        <v>utilities</v>
      </c>
      <c r="L14358" s="1" t="str">
        <f>IF(cleaning_working[[#This Row],[date]]="","Missing","Available")</f>
        <v>Available</v>
      </c>
    </row>
    <row r="14359" spans="1:12" x14ac:dyDescent="0.35">
      <c r="A14359" s="1" t="s">
        <v>13666</v>
      </c>
      <c r="B14359" s="1" t="s">
        <v>289</v>
      </c>
      <c r="C14359" s="3">
        <v>44747</v>
      </c>
      <c r="D14359" s="1" t="s">
        <v>13</v>
      </c>
      <c r="E14359" s="1" t="s">
        <v>39</v>
      </c>
      <c r="F14359" s="1">
        <v>6146</v>
      </c>
      <c r="G14359" s="1" t="s">
        <v>40</v>
      </c>
      <c r="H14359" s="1" t="s">
        <v>25</v>
      </c>
      <c r="I14359" s="1" t="s">
        <v>53</v>
      </c>
      <c r="J14359" s="1" t="str" cm="1">
        <f t="array" ref="J14359">_xlfn.IFS(F14359="","missing",F14359&lt;0,"negative",F14359=0,"zero",AND(F14359&gt;=99999,MOD(F14359,9)=0),"99999 placeholder",AND(F14359&gt;$O$5,D14359="Expense"),"Expense outlier",AND(F14359&gt;$P$5,D14359="Income"),"Income outlier",TRUE,"valid")</f>
        <v>valid</v>
      </c>
      <c r="K14359" s="1" t="str">
        <f>_xlfn.XLOOKUP(I14359,[1]category_mapping!$F$2:$F$19,[1]category_mapping!$G$2:$G$19,E14359)</f>
        <v>travel</v>
      </c>
      <c r="L14359" s="1" t="str">
        <f>IF(cleaning_working[[#This Row],[date]]="","Missing","Available")</f>
        <v>Available</v>
      </c>
    </row>
    <row r="14360" spans="1:12" x14ac:dyDescent="0.35">
      <c r="A14360" s="1" t="s">
        <v>13667</v>
      </c>
      <c r="B14360" s="1" t="s">
        <v>122</v>
      </c>
      <c r="C14360" s="3">
        <v>44603</v>
      </c>
      <c r="D14360" s="1" t="s">
        <v>14</v>
      </c>
      <c r="E14360" s="1" t="s">
        <v>70</v>
      </c>
      <c r="F14360" s="1">
        <v>47374</v>
      </c>
      <c r="G14360" s="1" t="s">
        <v>32</v>
      </c>
      <c r="H14360" s="1" t="s">
        <v>133</v>
      </c>
      <c r="I14360" s="1" t="s">
        <v>217</v>
      </c>
      <c r="J14360" s="1" t="str" cm="1">
        <f t="array" ref="J14360">_xlfn.IFS(F14360="","missing",F14360&lt;0,"negative",F14360=0,"zero",AND(F14360&gt;=99999,MOD(F14360,9)=0),"99999 placeholder",AND(F14360&gt;$O$5,D14360="Expense"),"Expense outlier",AND(F14360&gt;$P$5,D14360="Income"),"Income outlier",TRUE,"valid")</f>
        <v>valid</v>
      </c>
      <c r="K14360" s="1" t="str">
        <f>_xlfn.XLOOKUP(I14360,[1]category_mapping!$F$2:$F$19,[1]category_mapping!$G$2:$G$19,E14360)</f>
        <v>rent</v>
      </c>
      <c r="L14360" s="1" t="str">
        <f>IF(cleaning_working[[#This Row],[date]]="","Missing","Available")</f>
        <v>Available</v>
      </c>
    </row>
    <row r="14361" spans="1:12" x14ac:dyDescent="0.35">
      <c r="A14361" s="1" t="s">
        <v>13668</v>
      </c>
      <c r="B14361" s="1" t="s">
        <v>309</v>
      </c>
      <c r="C14361" s="3">
        <v>45383</v>
      </c>
      <c r="D14361" s="1" t="s">
        <v>13</v>
      </c>
      <c r="E14361" s="1" t="s">
        <v>96</v>
      </c>
      <c r="F14361" s="1">
        <v>3681</v>
      </c>
      <c r="G14361" s="1" t="s">
        <v>18</v>
      </c>
      <c r="H14361" s="1" t="s">
        <v>83</v>
      </c>
      <c r="I14361" s="1" t="s">
        <v>34</v>
      </c>
      <c r="J14361" s="1" t="str" cm="1">
        <f t="array" ref="J14361">_xlfn.IFS(F14361="","missing",F14361&lt;0,"negative",F14361=0,"zero",AND(F14361&gt;=99999,MOD(F14361,9)=0),"99999 placeholder",AND(F14361&gt;$O$5,D14361="Expense"),"Expense outlier",AND(F14361&gt;$P$5,D14361="Income"),"Income outlier",TRUE,"valid")</f>
        <v>valid</v>
      </c>
      <c r="K14361" s="1" t="str">
        <f>_xlfn.XLOOKUP(I14361,[1]category_mapping!$F$2:$F$19,[1]category_mapping!$G$2:$G$19,E14361)</f>
        <v>education</v>
      </c>
      <c r="L14361" s="1" t="str">
        <f>IF(cleaning_working[[#This Row],[date]]="","Missing","Available")</f>
        <v>Available</v>
      </c>
    </row>
    <row r="14362" spans="1:12" x14ac:dyDescent="0.35">
      <c r="A14362" s="1" t="s">
        <v>5980</v>
      </c>
      <c r="B14362" s="1" t="s">
        <v>148</v>
      </c>
      <c r="C14362" s="3">
        <v>44775</v>
      </c>
      <c r="D14362" s="1" t="s">
        <v>13</v>
      </c>
      <c r="E14362" s="1" t="s">
        <v>63</v>
      </c>
      <c r="F14362" s="1">
        <v>5973</v>
      </c>
      <c r="G14362" s="1" t="s">
        <v>64</v>
      </c>
      <c r="H14362" s="1" t="s">
        <v>52</v>
      </c>
      <c r="I14362" s="1" t="s">
        <v>137</v>
      </c>
      <c r="J14362" s="1" t="str" cm="1">
        <f t="array" ref="J14362">_xlfn.IFS(F14362="","missing",F14362&lt;0,"negative",F14362=0,"zero",AND(F14362&gt;=99999,MOD(F14362,9)=0),"99999 placeholder",AND(F14362&gt;$O$5,D14362="Expense"),"Expense outlier",AND(F14362&gt;$P$5,D14362="Income"),"Income outlier",TRUE,"valid")</f>
        <v>valid</v>
      </c>
      <c r="K14362" s="1" t="str">
        <f>_xlfn.XLOOKUP(I14362,[1]category_mapping!$F$2:$F$19,[1]category_mapping!$G$2:$G$19,E14362)</f>
        <v>travel</v>
      </c>
      <c r="L14362" s="1" t="str">
        <f>IF(cleaning_working[[#This Row],[date]]="","Missing","Available")</f>
        <v>Available</v>
      </c>
    </row>
    <row r="14363" spans="1:12" x14ac:dyDescent="0.35">
      <c r="A14363" s="1" t="s">
        <v>13669</v>
      </c>
      <c r="B14363" s="1" t="s">
        <v>148</v>
      </c>
      <c r="C14363" s="3">
        <v>44362</v>
      </c>
      <c r="D14363" s="1" t="s">
        <v>13</v>
      </c>
      <c r="E14363" s="1" t="s">
        <v>63</v>
      </c>
      <c r="F14363" s="1">
        <v>6778</v>
      </c>
      <c r="G14363" s="1" t="s">
        <v>40</v>
      </c>
      <c r="H14363" s="1" t="s">
        <v>52</v>
      </c>
      <c r="I14363" s="1" t="s">
        <v>217</v>
      </c>
      <c r="J14363" s="1" t="str" cm="1">
        <f t="array" ref="J14363">_xlfn.IFS(F14363="","missing",F14363&lt;0,"negative",F14363=0,"zero",AND(F14363&gt;=99999,MOD(F14363,9)=0),"99999 placeholder",AND(F14363&gt;$O$5,D14363="Expense"),"Expense outlier",AND(F14363&gt;$P$5,D14363="Income"),"Income outlier",TRUE,"valid")</f>
        <v>valid</v>
      </c>
      <c r="K14363" s="1" t="str">
        <f>_xlfn.XLOOKUP(I14363,[1]category_mapping!$F$2:$F$19,[1]category_mapping!$G$2:$G$19,E14363)</f>
        <v>rent</v>
      </c>
      <c r="L14363" s="1" t="str">
        <f>IF(cleaning_working[[#This Row],[date]]="","Missing","Available")</f>
        <v>Available</v>
      </c>
    </row>
    <row r="14364" spans="1:12" x14ac:dyDescent="0.35">
      <c r="A14364" s="1" t="s">
        <v>13670</v>
      </c>
      <c r="B14364" s="1" t="s">
        <v>301</v>
      </c>
      <c r="C14364" s="3">
        <v>44978</v>
      </c>
      <c r="D14364" s="1" t="s">
        <v>13</v>
      </c>
      <c r="E14364" s="1" t="s">
        <v>24</v>
      </c>
      <c r="F14364" s="1">
        <v>3130</v>
      </c>
      <c r="G14364" s="1" t="s">
        <v>32</v>
      </c>
      <c r="H14364" s="1" t="s">
        <v>52</v>
      </c>
      <c r="I14364" s="1" t="s">
        <v>41</v>
      </c>
      <c r="J14364" s="1" t="str" cm="1">
        <f t="array" ref="J14364">_xlfn.IFS(F14364="","missing",F14364&lt;0,"negative",F14364=0,"zero",AND(F14364&gt;=99999,MOD(F14364,9)=0),"99999 placeholder",AND(F14364&gt;$O$5,D14364="Expense"),"Expense outlier",AND(F14364&gt;$P$5,D14364="Income"),"Income outlier",TRUE,"valid")</f>
        <v>valid</v>
      </c>
      <c r="K14364" s="1" t="str">
        <f>_xlfn.XLOOKUP(I14364,[1]category_mapping!$F$2:$F$19,[1]category_mapping!$G$2:$G$19,E14364)</f>
        <v>utilities</v>
      </c>
      <c r="L14364" s="1" t="str">
        <f>IF(cleaning_working[[#This Row],[date]]="","Missing","Available")</f>
        <v>Available</v>
      </c>
    </row>
    <row r="14365" spans="1:12" x14ac:dyDescent="0.35">
      <c r="A14365" s="1" t="s">
        <v>13671</v>
      </c>
      <c r="B14365" s="1" t="s">
        <v>239</v>
      </c>
      <c r="C14365" s="3">
        <v>45280</v>
      </c>
      <c r="D14365" s="1" t="s">
        <v>13</v>
      </c>
      <c r="E14365" s="1" t="s">
        <v>176</v>
      </c>
      <c r="F14365" s="1">
        <v>1302</v>
      </c>
      <c r="G14365" s="1" t="s">
        <v>18</v>
      </c>
      <c r="H14365" s="1" t="s">
        <v>107</v>
      </c>
      <c r="I14365" s="1" t="s">
        <v>58</v>
      </c>
      <c r="J14365" s="1" t="str" cm="1">
        <f t="array" ref="J14365">_xlfn.IFS(F14365="","missing",F14365&lt;0,"negative",F14365=0,"zero",AND(F14365&gt;=99999,MOD(F14365,9)=0),"99999 placeholder",AND(F14365&gt;$O$5,D14365="Expense"),"Expense outlier",AND(F14365&gt;$P$5,D14365="Income"),"Income outlier",TRUE,"valid")</f>
        <v>valid</v>
      </c>
      <c r="K14365" s="1" t="str">
        <f>_xlfn.XLOOKUP(I14365,[1]category_mapping!$F$2:$F$19,[1]category_mapping!$G$2:$G$19,E14365)</f>
        <v>savings</v>
      </c>
      <c r="L14365" s="1" t="str">
        <f>IF(cleaning_working[[#This Row],[date]]="","Missing","Available")</f>
        <v>Available</v>
      </c>
    </row>
    <row r="14366" spans="1:12" x14ac:dyDescent="0.35">
      <c r="A14366" s="1" t="s">
        <v>13672</v>
      </c>
      <c r="B14366" s="1" t="s">
        <v>239</v>
      </c>
      <c r="C14366" s="3">
        <v>44880</v>
      </c>
      <c r="D14366" s="1" t="s">
        <v>13</v>
      </c>
      <c r="E14366" s="1" t="s">
        <v>63</v>
      </c>
      <c r="F14366" s="1">
        <v>8341</v>
      </c>
      <c r="G14366" s="1" t="s">
        <v>25</v>
      </c>
      <c r="H14366" s="1" t="s">
        <v>83</v>
      </c>
      <c r="I14366" s="1" t="s">
        <v>20</v>
      </c>
      <c r="J14366" s="1" t="str" cm="1">
        <f t="array" ref="J14366">_xlfn.IFS(F14366="","missing",F14366&lt;0,"negative",F14366=0,"zero",AND(F14366&gt;=99999,MOD(F14366,9)=0),"99999 placeholder",AND(F14366&gt;$O$5,D14366="Expense"),"Expense outlier",AND(F14366&gt;$P$5,D14366="Income"),"Income outlier",TRUE,"valid")</f>
        <v>valid</v>
      </c>
      <c r="K14366" s="1" t="str">
        <f>_xlfn.XLOOKUP(I14366,[1]category_mapping!$F$2:$F$19,[1]category_mapping!$G$2:$G$19,E14366)</f>
        <v>entertainment</v>
      </c>
      <c r="L14366" s="1" t="str">
        <f>IF(cleaning_working[[#This Row],[date]]="","Missing","Available")</f>
        <v>Available</v>
      </c>
    </row>
    <row r="14367" spans="1:12" x14ac:dyDescent="0.35">
      <c r="A14367" s="1" t="s">
        <v>13673</v>
      </c>
      <c r="B14367" s="1" t="s">
        <v>873</v>
      </c>
      <c r="C14367" s="3">
        <v>44927</v>
      </c>
      <c r="D14367" s="1" t="s">
        <v>13</v>
      </c>
      <c r="E14367" s="1" t="s">
        <v>96</v>
      </c>
      <c r="F14367" s="1">
        <v>2022</v>
      </c>
      <c r="G14367" s="1" t="s">
        <v>64</v>
      </c>
      <c r="H14367" s="1" t="s">
        <v>86</v>
      </c>
      <c r="I14367" s="1" t="s">
        <v>134</v>
      </c>
      <c r="J14367" s="1" t="str" cm="1">
        <f t="array" ref="J14367">_xlfn.IFS(F14367="","missing",F14367&lt;0,"negative",F14367=0,"zero",AND(F14367&gt;=99999,MOD(F14367,9)=0),"99999 placeholder",AND(F14367&gt;$O$5,D14367="Expense"),"Expense outlier",AND(F14367&gt;$P$5,D14367="Income"),"Income outlier",TRUE,"valid")</f>
        <v>valid</v>
      </c>
      <c r="K14367" s="1" t="str">
        <f>_xlfn.XLOOKUP(I14367,[1]category_mapping!$F$2:$F$19,[1]category_mapping!$G$2:$G$19,E14367)</f>
        <v>education</v>
      </c>
      <c r="L14367" s="1" t="str">
        <f>IF(cleaning_working[[#This Row],[date]]="","Missing","Available")</f>
        <v>Available</v>
      </c>
    </row>
    <row r="14368" spans="1:12" x14ac:dyDescent="0.35">
      <c r="A14368" s="1" t="s">
        <v>13674</v>
      </c>
      <c r="B14368" s="1" t="s">
        <v>303</v>
      </c>
      <c r="C14368" s="3">
        <v>44830</v>
      </c>
      <c r="D14368" s="1" t="s">
        <v>13</v>
      </c>
      <c r="E14368" s="1" t="s">
        <v>39</v>
      </c>
      <c r="F14368" s="1">
        <v>5762</v>
      </c>
      <c r="G14368" s="1" t="s">
        <v>40</v>
      </c>
      <c r="H14368" s="1" t="s">
        <v>159</v>
      </c>
      <c r="I14368" s="1" t="s">
        <v>217</v>
      </c>
      <c r="J14368" s="1" t="str" cm="1">
        <f t="array" ref="J14368">_xlfn.IFS(F14368="","missing",F14368&lt;0,"negative",F14368=0,"zero",AND(F14368&gt;=99999,MOD(F14368,9)=0),"99999 placeholder",AND(F14368&gt;$O$5,D14368="Expense"),"Expense outlier",AND(F14368&gt;$P$5,D14368="Income"),"Income outlier",TRUE,"valid")</f>
        <v>valid</v>
      </c>
      <c r="K14368" s="1" t="str">
        <f>_xlfn.XLOOKUP(I14368,[1]category_mapping!$F$2:$F$19,[1]category_mapping!$G$2:$G$19,E14368)</f>
        <v>rent</v>
      </c>
      <c r="L14368" s="1" t="str">
        <f>IF(cleaning_working[[#This Row],[date]]="","Missing","Available")</f>
        <v>Available</v>
      </c>
    </row>
    <row r="14369" spans="1:12" x14ac:dyDescent="0.35">
      <c r="A14369" s="1" t="s">
        <v>13675</v>
      </c>
      <c r="B14369" s="1" t="s">
        <v>887</v>
      </c>
      <c r="C14369" s="3">
        <v>44516</v>
      </c>
      <c r="D14369" s="1" t="s">
        <v>13</v>
      </c>
      <c r="E14369" s="1" t="s">
        <v>104</v>
      </c>
      <c r="F14369" s="1">
        <v>9036</v>
      </c>
      <c r="G14369" s="1" t="s">
        <v>64</v>
      </c>
      <c r="H14369" s="1" t="s">
        <v>33</v>
      </c>
      <c r="I14369" s="1" t="s">
        <v>90</v>
      </c>
      <c r="J14369" s="1" t="str" cm="1">
        <f t="array" ref="J14369">_xlfn.IFS(F14369="","missing",F14369&lt;0,"negative",F14369=0,"zero",AND(F14369&gt;=99999,MOD(F14369,9)=0),"99999 placeholder",AND(F14369&gt;$O$5,D14369="Expense"),"Expense outlier",AND(F14369&gt;$P$5,D14369="Income"),"Income outlier",TRUE,"valid")</f>
        <v>valid</v>
      </c>
      <c r="K14369" s="1" t="str">
        <f>_xlfn.XLOOKUP(I14369,[1]category_mapping!$F$2:$F$19,[1]category_mapping!$G$2:$G$19,E14369)</f>
        <v>health</v>
      </c>
      <c r="L14369" s="1" t="str">
        <f>IF(cleaning_working[[#This Row],[date]]="","Missing","Available")</f>
        <v>Available</v>
      </c>
    </row>
    <row r="14370" spans="1:12" x14ac:dyDescent="0.35">
      <c r="A14370" s="1" t="s">
        <v>13676</v>
      </c>
      <c r="B14370" s="1" t="s">
        <v>23</v>
      </c>
      <c r="C14370" s="3">
        <v>45325</v>
      </c>
      <c r="D14370" s="1" t="s">
        <v>13</v>
      </c>
      <c r="E14370" s="1" t="s">
        <v>39</v>
      </c>
      <c r="F14370" s="1">
        <v>3454</v>
      </c>
      <c r="G14370" s="1" t="s">
        <v>18</v>
      </c>
      <c r="H14370" s="1" t="s">
        <v>86</v>
      </c>
      <c r="J14370" s="1" t="str" cm="1">
        <f t="array" ref="J14370">_xlfn.IFS(F14370="","missing",F14370&lt;0,"negative",F14370=0,"zero",AND(F14370&gt;=99999,MOD(F14370,9)=0),"99999 placeholder",AND(F14370&gt;$O$5,D14370="Expense"),"Expense outlier",AND(F14370&gt;$P$5,D14370="Income"),"Income outlier",TRUE,"valid")</f>
        <v>valid</v>
      </c>
      <c r="K14370" s="1" t="str">
        <f>_xlfn.XLOOKUP(I14370,[1]category_mapping!$F$2:$F$19,[1]category_mapping!$G$2:$G$19,E14370)</f>
        <v>food</v>
      </c>
      <c r="L14370" s="1" t="str">
        <f>IF(cleaning_working[[#This Row],[date]]="","Missing","Available")</f>
        <v>Available</v>
      </c>
    </row>
    <row r="14371" spans="1:12" x14ac:dyDescent="0.35">
      <c r="A14371" s="1" t="s">
        <v>13677</v>
      </c>
      <c r="B14371" s="1" t="s">
        <v>190</v>
      </c>
      <c r="C14371" s="3">
        <v>44984</v>
      </c>
      <c r="D14371" s="1" t="s">
        <v>13</v>
      </c>
      <c r="E14371" s="1" t="s">
        <v>104</v>
      </c>
      <c r="F14371" s="1">
        <v>9973</v>
      </c>
      <c r="G14371" s="1" t="s">
        <v>40</v>
      </c>
      <c r="H14371" s="1" t="s">
        <v>25</v>
      </c>
      <c r="I14371" s="1" t="s">
        <v>137</v>
      </c>
      <c r="J14371" s="1" t="str" cm="1">
        <f t="array" ref="J14371">_xlfn.IFS(F14371="","missing",F14371&lt;0,"negative",F14371=0,"zero",AND(F14371&gt;=99999,MOD(F14371,9)=0),"99999 placeholder",AND(F14371&gt;$O$5,D14371="Expense"),"Expense outlier",AND(F14371&gt;$P$5,D14371="Income"),"Income outlier",TRUE,"valid")</f>
        <v>valid</v>
      </c>
      <c r="K14371" s="1" t="str">
        <f>_xlfn.XLOOKUP(I14371,[1]category_mapping!$F$2:$F$19,[1]category_mapping!$G$2:$G$19,E14371)</f>
        <v>travel</v>
      </c>
      <c r="L14371" s="1" t="str">
        <f>IF(cleaning_working[[#This Row],[date]]="","Missing","Available")</f>
        <v>Available</v>
      </c>
    </row>
    <row r="14372" spans="1:12" x14ac:dyDescent="0.35">
      <c r="A14372" s="1" t="s">
        <v>13678</v>
      </c>
      <c r="B14372" s="1" t="s">
        <v>155</v>
      </c>
      <c r="C14372" s="3">
        <v>44360</v>
      </c>
      <c r="D14372" s="1" t="s">
        <v>13</v>
      </c>
      <c r="E14372" s="1" t="s">
        <v>39</v>
      </c>
      <c r="F14372" s="1">
        <v>4159</v>
      </c>
      <c r="G14372" s="1" t="s">
        <v>32</v>
      </c>
      <c r="H14372" s="1" t="s">
        <v>25</v>
      </c>
      <c r="I14372" s="1" t="s">
        <v>272</v>
      </c>
      <c r="J14372" s="1" t="str" cm="1">
        <f t="array" ref="J14372">_xlfn.IFS(F14372="","missing",F14372&lt;0,"negative",F14372=0,"zero",AND(F14372&gt;=99999,MOD(F14372,9)=0),"99999 placeholder",AND(F14372&gt;$O$5,D14372="Expense"),"Expense outlier",AND(F14372&gt;$P$5,D14372="Income"),"Income outlier",TRUE,"valid")</f>
        <v>valid</v>
      </c>
      <c r="K14372" s="1" t="str">
        <f>_xlfn.XLOOKUP(I14372,[1]category_mapping!$F$2:$F$19,[1]category_mapping!$G$2:$G$19,E14372)</f>
        <v>food</v>
      </c>
      <c r="L14372" s="1" t="str">
        <f>IF(cleaning_working[[#This Row],[date]]="","Missing","Available")</f>
        <v>Available</v>
      </c>
    </row>
    <row r="14373" spans="1:12" x14ac:dyDescent="0.35">
      <c r="A14373" s="1" t="s">
        <v>13679</v>
      </c>
      <c r="B14373" s="1" t="s">
        <v>559</v>
      </c>
      <c r="C14373" s="3">
        <v>44495</v>
      </c>
      <c r="D14373" s="1" t="s">
        <v>13</v>
      </c>
      <c r="E14373" s="1" t="s">
        <v>96</v>
      </c>
      <c r="F14373" s="1">
        <v>4184</v>
      </c>
      <c r="G14373" s="1" t="s">
        <v>25</v>
      </c>
      <c r="H14373" s="1" t="s">
        <v>52</v>
      </c>
      <c r="I14373" s="1" t="s">
        <v>128</v>
      </c>
      <c r="J14373" s="1" t="str" cm="1">
        <f t="array" ref="J14373">_xlfn.IFS(F14373="","missing",F14373&lt;0,"negative",F14373=0,"zero",AND(F14373&gt;=99999,MOD(F14373,9)=0),"99999 placeholder",AND(F14373&gt;$O$5,D14373="Expense"),"Expense outlier",AND(F14373&gt;$P$5,D14373="Income"),"Income outlier",TRUE,"valid")</f>
        <v>valid</v>
      </c>
      <c r="K14373" s="1" t="str">
        <f>_xlfn.XLOOKUP(I14373,[1]category_mapping!$F$2:$F$19,[1]category_mapping!$G$2:$G$19,E14373)</f>
        <v>utilities</v>
      </c>
      <c r="L14373" s="1" t="str">
        <f>IF(cleaning_working[[#This Row],[date]]="","Missing","Available")</f>
        <v>Available</v>
      </c>
    </row>
    <row r="14374" spans="1:12" x14ac:dyDescent="0.35">
      <c r="A14374" s="1" t="s">
        <v>13680</v>
      </c>
      <c r="B14374" s="1" t="s">
        <v>301</v>
      </c>
      <c r="C14374" s="3">
        <v>44555</v>
      </c>
      <c r="D14374" s="1" t="s">
        <v>13</v>
      </c>
      <c r="E14374" s="1" t="s">
        <v>17</v>
      </c>
      <c r="F14374" s="1">
        <v>3105</v>
      </c>
      <c r="G14374" s="1" t="s">
        <v>32</v>
      </c>
      <c r="H14374" s="1" t="s">
        <v>33</v>
      </c>
      <c r="I14374" s="1" t="s">
        <v>272</v>
      </c>
      <c r="J14374" s="1" t="str" cm="1">
        <f t="array" ref="J14374">_xlfn.IFS(F14374="","missing",F14374&lt;0,"negative",F14374=0,"zero",AND(F14374&gt;=99999,MOD(F14374,9)=0),"99999 placeholder",AND(F14374&gt;$O$5,D14374="Expense"),"Expense outlier",AND(F14374&gt;$P$5,D14374="Income"),"Income outlier",TRUE,"valid")</f>
        <v>valid</v>
      </c>
      <c r="K14374" s="1" t="str">
        <f>_xlfn.XLOOKUP(I14374,[1]category_mapping!$F$2:$F$19,[1]category_mapping!$G$2:$G$19,E14374)</f>
        <v>food</v>
      </c>
      <c r="L14374" s="1" t="str">
        <f>IF(cleaning_working[[#This Row],[date]]="","Missing","Available")</f>
        <v>Available</v>
      </c>
    </row>
    <row r="14375" spans="1:12" x14ac:dyDescent="0.35">
      <c r="A14375" s="1" t="s">
        <v>13681</v>
      </c>
      <c r="B14375" s="1" t="s">
        <v>99</v>
      </c>
      <c r="C14375" s="3">
        <v>44749</v>
      </c>
      <c r="D14375" s="1" t="s">
        <v>13</v>
      </c>
      <c r="E14375" s="1" t="s">
        <v>17</v>
      </c>
      <c r="F14375" s="1">
        <v>9195</v>
      </c>
      <c r="G14375" s="1" t="s">
        <v>32</v>
      </c>
      <c r="H14375" s="1" t="s">
        <v>86</v>
      </c>
      <c r="I14375" s="1" t="s">
        <v>66</v>
      </c>
      <c r="J14375" s="1" t="str" cm="1">
        <f t="array" ref="J14375">_xlfn.IFS(F14375="","missing",F14375&lt;0,"negative",F14375=0,"zero",AND(F14375&gt;=99999,MOD(F14375,9)=0),"99999 placeholder",AND(F14375&gt;$O$5,D14375="Expense"),"Expense outlier",AND(F14375&gt;$P$5,D14375="Income"),"Income outlier",TRUE,"valid")</f>
        <v>valid</v>
      </c>
      <c r="K14375" s="1" t="str">
        <f>_xlfn.XLOOKUP(I14375,[1]category_mapping!$F$2:$F$19,[1]category_mapping!$G$2:$G$19,E14375)</f>
        <v>food</v>
      </c>
      <c r="L14375" s="1" t="str">
        <f>IF(cleaning_working[[#This Row],[date]]="","Missing","Available")</f>
        <v>Available</v>
      </c>
    </row>
    <row r="14376" spans="1:12" x14ac:dyDescent="0.35">
      <c r="A14376" s="1" t="s">
        <v>13682</v>
      </c>
      <c r="B14376" s="1" t="s">
        <v>345</v>
      </c>
      <c r="C14376" s="3">
        <v>44432</v>
      </c>
      <c r="D14376" s="1" t="s">
        <v>13</v>
      </c>
      <c r="E14376" s="1" t="s">
        <v>45</v>
      </c>
      <c r="F14376" s="1">
        <v>1841</v>
      </c>
      <c r="G14376" s="1" t="s">
        <v>25</v>
      </c>
      <c r="H14376" s="1" t="s">
        <v>83</v>
      </c>
      <c r="I14376" s="1" t="s">
        <v>162</v>
      </c>
      <c r="J14376" s="1" t="str" cm="1">
        <f t="array" ref="J14376">_xlfn.IFS(F14376="","missing",F14376&lt;0,"negative",F14376=0,"zero",AND(F14376&gt;=99999,MOD(F14376,9)=0),"99999 placeholder",AND(F14376&gt;$O$5,D14376="Expense"),"Expense outlier",AND(F14376&gt;$P$5,D14376="Income"),"Income outlier",TRUE,"valid")</f>
        <v>valid</v>
      </c>
      <c r="K14376" s="1" t="str">
        <f>_xlfn.XLOOKUP(I14376,[1]category_mapping!$F$2:$F$19,[1]category_mapping!$G$2:$G$19,E14376)</f>
        <v>entertainment</v>
      </c>
      <c r="L14376" s="1" t="str">
        <f>IF(cleaning_working[[#This Row],[date]]="","Missing","Available")</f>
        <v>Available</v>
      </c>
    </row>
    <row r="14377" spans="1:12" x14ac:dyDescent="0.35">
      <c r="A14377" s="1" t="s">
        <v>13683</v>
      </c>
      <c r="B14377" s="1" t="s">
        <v>233</v>
      </c>
      <c r="C14377" s="3">
        <v>45020</v>
      </c>
      <c r="D14377" s="1" t="s">
        <v>13</v>
      </c>
      <c r="E14377" s="1" t="s">
        <v>17</v>
      </c>
      <c r="F14377" s="1">
        <v>7073</v>
      </c>
      <c r="G14377" s="1" t="s">
        <v>40</v>
      </c>
      <c r="H14377" s="1" t="s">
        <v>26</v>
      </c>
      <c r="I14377" s="1" t="s">
        <v>66</v>
      </c>
      <c r="J14377" s="1" t="str" cm="1">
        <f t="array" ref="J14377">_xlfn.IFS(F14377="","missing",F14377&lt;0,"negative",F14377=0,"zero",AND(F14377&gt;=99999,MOD(F14377,9)=0),"99999 placeholder",AND(F14377&gt;$O$5,D14377="Expense"),"Expense outlier",AND(F14377&gt;$P$5,D14377="Income"),"Income outlier",TRUE,"valid")</f>
        <v>valid</v>
      </c>
      <c r="K14377" s="1" t="str">
        <f>_xlfn.XLOOKUP(I14377,[1]category_mapping!$F$2:$F$19,[1]category_mapping!$G$2:$G$19,E14377)</f>
        <v>food</v>
      </c>
      <c r="L14377" s="1" t="str">
        <f>IF(cleaning_working[[#This Row],[date]]="","Missing","Available")</f>
        <v>Available</v>
      </c>
    </row>
    <row r="14378" spans="1:12" x14ac:dyDescent="0.35">
      <c r="A14378" s="1" t="s">
        <v>13684</v>
      </c>
      <c r="B14378" s="1" t="s">
        <v>283</v>
      </c>
      <c r="C14378" s="3">
        <v>45183</v>
      </c>
      <c r="D14378" s="1" t="s">
        <v>13</v>
      </c>
      <c r="E14378" s="1" t="s">
        <v>39</v>
      </c>
      <c r="F14378" s="1">
        <v>4516</v>
      </c>
      <c r="G14378" s="1" t="s">
        <v>32</v>
      </c>
      <c r="H14378" s="1" t="s">
        <v>26</v>
      </c>
      <c r="I14378" s="1" t="s">
        <v>53</v>
      </c>
      <c r="J14378" s="1" t="str" cm="1">
        <f t="array" ref="J14378">_xlfn.IFS(F14378="","missing",F14378&lt;0,"negative",F14378=0,"zero",AND(F14378&gt;=99999,MOD(F14378,9)=0),"99999 placeholder",AND(F14378&gt;$O$5,D14378="Expense"),"Expense outlier",AND(F14378&gt;$P$5,D14378="Income"),"Income outlier",TRUE,"valid")</f>
        <v>valid</v>
      </c>
      <c r="K14378" s="1" t="str">
        <f>_xlfn.XLOOKUP(I14378,[1]category_mapping!$F$2:$F$19,[1]category_mapping!$G$2:$G$19,E14378)</f>
        <v>travel</v>
      </c>
      <c r="L14378" s="1" t="str">
        <f>IF(cleaning_working[[#This Row],[date]]="","Missing","Available")</f>
        <v>Available</v>
      </c>
    </row>
    <row r="14379" spans="1:12" x14ac:dyDescent="0.35">
      <c r="A14379" s="1" t="s">
        <v>13685</v>
      </c>
      <c r="B14379" s="1" t="s">
        <v>255</v>
      </c>
      <c r="C14379" s="3">
        <v>45500</v>
      </c>
      <c r="D14379" s="1" t="s">
        <v>13</v>
      </c>
      <c r="E14379" s="1" t="s">
        <v>39</v>
      </c>
      <c r="F14379" s="1">
        <v>1105</v>
      </c>
      <c r="G14379" s="1" t="s">
        <v>32</v>
      </c>
      <c r="H14379" s="1" t="s">
        <v>52</v>
      </c>
      <c r="I14379" s="1" t="s">
        <v>134</v>
      </c>
      <c r="J14379" s="1" t="str" cm="1">
        <f t="array" ref="J14379">_xlfn.IFS(F14379="","missing",F14379&lt;0,"negative",F14379=0,"zero",AND(F14379&gt;=99999,MOD(F14379,9)=0),"99999 placeholder",AND(F14379&gt;$O$5,D14379="Expense"),"Expense outlier",AND(F14379&gt;$P$5,D14379="Income"),"Income outlier",TRUE,"valid")</f>
        <v>valid</v>
      </c>
      <c r="K14379" s="1" t="str">
        <f>_xlfn.XLOOKUP(I14379,[1]category_mapping!$F$2:$F$19,[1]category_mapping!$G$2:$G$19,E14379)</f>
        <v>education</v>
      </c>
      <c r="L14379" s="1" t="str">
        <f>IF(cleaning_working[[#This Row],[date]]="","Missing","Available")</f>
        <v>Available</v>
      </c>
    </row>
    <row r="14380" spans="1:12" x14ac:dyDescent="0.35">
      <c r="A14380" s="1" t="s">
        <v>13686</v>
      </c>
      <c r="B14380" s="1" t="s">
        <v>245</v>
      </c>
      <c r="C14380" s="3">
        <v>44773</v>
      </c>
      <c r="D14380" s="1" t="s">
        <v>13</v>
      </c>
      <c r="E14380" s="1" t="s">
        <v>39</v>
      </c>
      <c r="F14380" s="1">
        <v>320</v>
      </c>
      <c r="G14380" s="1" t="s">
        <v>40</v>
      </c>
      <c r="H14380" s="1" t="s">
        <v>19</v>
      </c>
      <c r="I14380" s="1" t="s">
        <v>41</v>
      </c>
      <c r="J14380" s="1" t="str" cm="1">
        <f t="array" ref="J14380">_xlfn.IFS(F14380="","missing",F14380&lt;0,"negative",F14380=0,"zero",AND(F14380&gt;=99999,MOD(F14380,9)=0),"99999 placeholder",AND(F14380&gt;$O$5,D14380="Expense"),"Expense outlier",AND(F14380&gt;$P$5,D14380="Income"),"Income outlier",TRUE,"valid")</f>
        <v>valid</v>
      </c>
      <c r="K14380" s="1" t="str">
        <f>_xlfn.XLOOKUP(I14380,[1]category_mapping!$F$2:$F$19,[1]category_mapping!$G$2:$G$19,E14380)</f>
        <v>utilities</v>
      </c>
      <c r="L14380" s="1" t="str">
        <f>IF(cleaning_working[[#This Row],[date]]="","Missing","Available")</f>
        <v>Available</v>
      </c>
    </row>
    <row r="14381" spans="1:12" x14ac:dyDescent="0.35">
      <c r="A14381" s="1" t="s">
        <v>13687</v>
      </c>
      <c r="B14381" s="1" t="s">
        <v>30</v>
      </c>
      <c r="C14381" s="3">
        <v>45104</v>
      </c>
      <c r="D14381" s="1" t="s">
        <v>13</v>
      </c>
      <c r="E14381" s="1" t="s">
        <v>96</v>
      </c>
      <c r="F14381" s="1">
        <v>3186</v>
      </c>
      <c r="G14381" s="1" t="s">
        <v>18</v>
      </c>
      <c r="H14381" s="1" t="s">
        <v>26</v>
      </c>
      <c r="J14381" s="1" t="str" cm="1">
        <f t="array" ref="J14381">_xlfn.IFS(F14381="","missing",F14381&lt;0,"negative",F14381=0,"zero",AND(F14381&gt;=99999,MOD(F14381,9)=0),"99999 placeholder",AND(F14381&gt;$O$5,D14381="Expense"),"Expense outlier",AND(F14381&gt;$P$5,D14381="Income"),"Income outlier",TRUE,"valid")</f>
        <v>valid</v>
      </c>
      <c r="K14381" s="1" t="str">
        <f>_xlfn.XLOOKUP(I14381,[1]category_mapping!$F$2:$F$19,[1]category_mapping!$G$2:$G$19,E14381)</f>
        <v>travel</v>
      </c>
      <c r="L14381" s="1" t="str">
        <f>IF(cleaning_working[[#This Row],[date]]="","Missing","Available")</f>
        <v>Available</v>
      </c>
    </row>
    <row r="14382" spans="1:12" x14ac:dyDescent="0.35">
      <c r="A14382" s="1" t="s">
        <v>13688</v>
      </c>
      <c r="B14382" s="1" t="s">
        <v>782</v>
      </c>
      <c r="C14382" s="3">
        <v>44984</v>
      </c>
      <c r="D14382" s="1" t="s">
        <v>13</v>
      </c>
      <c r="E14382" s="1" t="s">
        <v>39</v>
      </c>
      <c r="F14382" s="1">
        <v>4901</v>
      </c>
      <c r="G14382" s="1" t="s">
        <v>18</v>
      </c>
      <c r="H14382" s="1" t="s">
        <v>19</v>
      </c>
      <c r="J14382" s="1" t="str" cm="1">
        <f t="array" ref="J14382">_xlfn.IFS(F14382="","missing",F14382&lt;0,"negative",F14382=0,"zero",AND(F14382&gt;=99999,MOD(F14382,9)=0),"99999 placeholder",AND(F14382&gt;$O$5,D14382="Expense"),"Expense outlier",AND(F14382&gt;$P$5,D14382="Income"),"Income outlier",TRUE,"valid")</f>
        <v>valid</v>
      </c>
      <c r="K14382" s="1" t="str">
        <f>_xlfn.XLOOKUP(I14382,[1]category_mapping!$F$2:$F$19,[1]category_mapping!$G$2:$G$19,E14382)</f>
        <v>food</v>
      </c>
      <c r="L14382" s="1" t="str">
        <f>IF(cleaning_working[[#This Row],[date]]="","Missing","Available")</f>
        <v>Available</v>
      </c>
    </row>
    <row r="14383" spans="1:12" x14ac:dyDescent="0.35">
      <c r="A14383" s="1" t="s">
        <v>13689</v>
      </c>
      <c r="B14383" s="1" t="s">
        <v>376</v>
      </c>
      <c r="C14383" s="3">
        <v>45293</v>
      </c>
      <c r="D14383" s="1" t="s">
        <v>14</v>
      </c>
      <c r="E14383" s="1" t="s">
        <v>31</v>
      </c>
      <c r="F14383" s="1">
        <v>44769</v>
      </c>
      <c r="G14383" s="1" t="s">
        <v>32</v>
      </c>
      <c r="H14383" s="1" t="s">
        <v>107</v>
      </c>
      <c r="I14383" s="1" t="s">
        <v>87</v>
      </c>
      <c r="J14383" s="1" t="str" cm="1">
        <f t="array" ref="J14383">_xlfn.IFS(F14383="","missing",F14383&lt;0,"negative",F14383=0,"zero",AND(F14383&gt;=99999,MOD(F14383,9)=0),"99999 placeholder",AND(F14383&gt;$O$5,D14383="Expense"),"Expense outlier",AND(F14383&gt;$P$5,D14383="Income"),"Income outlier",TRUE,"valid")</f>
        <v>valid</v>
      </c>
      <c r="K14383" s="1" t="str">
        <f>_xlfn.XLOOKUP(I14383,[1]category_mapping!$F$2:$F$19,[1]category_mapping!$G$2:$G$19,E14383)</f>
        <v>freelance</v>
      </c>
      <c r="L14383" s="1" t="str">
        <f>IF(cleaning_working[[#This Row],[date]]="","Missing","Available")</f>
        <v>Available</v>
      </c>
    </row>
    <row r="14384" spans="1:12" x14ac:dyDescent="0.35">
      <c r="A14384" s="1" t="s">
        <v>13690</v>
      </c>
      <c r="B14384" s="1" t="s">
        <v>493</v>
      </c>
      <c r="C14384" s="3">
        <v>44650</v>
      </c>
      <c r="D14384" s="1" t="s">
        <v>13</v>
      </c>
      <c r="E14384" s="1" t="s">
        <v>45</v>
      </c>
      <c r="F14384" s="1">
        <v>5074</v>
      </c>
      <c r="G14384" s="1" t="s">
        <v>64</v>
      </c>
      <c r="H14384" s="1" t="s">
        <v>133</v>
      </c>
      <c r="I14384" s="1" t="s">
        <v>137</v>
      </c>
      <c r="J14384" s="1" t="str" cm="1">
        <f t="array" ref="J14384">_xlfn.IFS(F14384="","missing",F14384&lt;0,"negative",F14384=0,"zero",AND(F14384&gt;=99999,MOD(F14384,9)=0),"99999 placeholder",AND(F14384&gt;$O$5,D14384="Expense"),"Expense outlier",AND(F14384&gt;$P$5,D14384="Income"),"Income outlier",TRUE,"valid")</f>
        <v>valid</v>
      </c>
      <c r="K14384" s="1" t="str">
        <f>_xlfn.XLOOKUP(I14384,[1]category_mapping!$F$2:$F$19,[1]category_mapping!$G$2:$G$19,E14384)</f>
        <v>travel</v>
      </c>
      <c r="L14384" s="1" t="str">
        <f>IF(cleaning_working[[#This Row],[date]]="","Missing","Available")</f>
        <v>Available</v>
      </c>
    </row>
    <row r="14385" spans="1:12" x14ac:dyDescent="0.35">
      <c r="A14385" s="1" t="s">
        <v>13691</v>
      </c>
      <c r="B14385" s="1" t="s">
        <v>348</v>
      </c>
      <c r="C14385" s="3">
        <v>45149</v>
      </c>
      <c r="D14385" s="1" t="s">
        <v>13</v>
      </c>
      <c r="E14385" s="1" t="s">
        <v>24</v>
      </c>
      <c r="F14385" s="1">
        <v>46947</v>
      </c>
      <c r="G14385" s="1" t="s">
        <v>18</v>
      </c>
      <c r="H14385" s="1" t="s">
        <v>83</v>
      </c>
      <c r="I14385" s="1" t="s">
        <v>272</v>
      </c>
      <c r="J14385" s="1" t="str" cm="1">
        <f t="array" ref="J14385">_xlfn.IFS(F14385="","missing",F14385&lt;0,"negative",F14385=0,"zero",AND(F14385&gt;=99999,MOD(F14385,9)=0),"99999 placeholder",AND(F14385&gt;$O$5,D14385="Expense"),"Expense outlier",AND(F14385&gt;$P$5,D14385="Income"),"Income outlier",TRUE,"valid")</f>
        <v>Expense outlier</v>
      </c>
      <c r="K14385" s="1" t="str">
        <f>_xlfn.XLOOKUP(I14385,[1]category_mapping!$F$2:$F$19,[1]category_mapping!$G$2:$G$19,E14385)</f>
        <v>food</v>
      </c>
      <c r="L14385" s="1" t="str">
        <f>IF(cleaning_working[[#This Row],[date]]="","Missing","Available")</f>
        <v>Available</v>
      </c>
    </row>
    <row r="14386" spans="1:12" x14ac:dyDescent="0.35">
      <c r="A14386" s="1" t="s">
        <v>13692</v>
      </c>
      <c r="B14386" s="1" t="s">
        <v>214</v>
      </c>
      <c r="C14386" s="3">
        <v>44905</v>
      </c>
      <c r="D14386" s="1" t="s">
        <v>14</v>
      </c>
      <c r="E14386" s="1" t="s">
        <v>31</v>
      </c>
      <c r="F14386" s="1">
        <v>10022</v>
      </c>
      <c r="G14386" s="1" t="s">
        <v>64</v>
      </c>
      <c r="H14386" s="1" t="s">
        <v>26</v>
      </c>
      <c r="I14386" s="1" t="s">
        <v>41</v>
      </c>
      <c r="J14386" s="1" t="str" cm="1">
        <f t="array" ref="J14386">_xlfn.IFS(F14386="","missing",F14386&lt;0,"negative",F14386=0,"zero",AND(F14386&gt;=99999,MOD(F14386,9)=0),"99999 placeholder",AND(F14386&gt;$O$5,D14386="Expense"),"Expense outlier",AND(F14386&gt;$P$5,D14386="Income"),"Income outlier",TRUE,"valid")</f>
        <v>valid</v>
      </c>
      <c r="K14386" s="1" t="str">
        <f>_xlfn.XLOOKUP(I14386,[1]category_mapping!$F$2:$F$19,[1]category_mapping!$G$2:$G$19,E14386)</f>
        <v>utilities</v>
      </c>
      <c r="L14386" s="1" t="str">
        <f>IF(cleaning_working[[#This Row],[date]]="","Missing","Available")</f>
        <v>Available</v>
      </c>
    </row>
    <row r="14387" spans="1:12" x14ac:dyDescent="0.35">
      <c r="A14387" s="1" t="s">
        <v>13693</v>
      </c>
      <c r="B14387" s="1" t="s">
        <v>689</v>
      </c>
      <c r="C14387" s="3">
        <v>44438</v>
      </c>
      <c r="D14387" s="1" t="s">
        <v>13</v>
      </c>
      <c r="E14387" s="1" t="s">
        <v>39</v>
      </c>
      <c r="F14387" s="1">
        <v>383</v>
      </c>
      <c r="G14387" s="1" t="s">
        <v>40</v>
      </c>
      <c r="H14387" s="1" t="s">
        <v>25</v>
      </c>
      <c r="I14387" s="1" t="s">
        <v>162</v>
      </c>
      <c r="J14387" s="1" t="str" cm="1">
        <f t="array" ref="J14387">_xlfn.IFS(F14387="","missing",F14387&lt;0,"negative",F14387=0,"zero",AND(F14387&gt;=99999,MOD(F14387,9)=0),"99999 placeholder",AND(F14387&gt;$O$5,D14387="Expense"),"Expense outlier",AND(F14387&gt;$P$5,D14387="Income"),"Income outlier",TRUE,"valid")</f>
        <v>valid</v>
      </c>
      <c r="K14387" s="1" t="str">
        <f>_xlfn.XLOOKUP(I14387,[1]category_mapping!$F$2:$F$19,[1]category_mapping!$G$2:$G$19,E14387)</f>
        <v>food</v>
      </c>
      <c r="L14387" s="1" t="str">
        <f>IF(cleaning_working[[#This Row],[date]]="","Missing","Available")</f>
        <v>Available</v>
      </c>
    </row>
    <row r="14388" spans="1:12" x14ac:dyDescent="0.35">
      <c r="A14388" s="1" t="s">
        <v>13694</v>
      </c>
      <c r="B14388" s="1" t="s">
        <v>48</v>
      </c>
      <c r="C14388" s="3">
        <v>45338</v>
      </c>
      <c r="D14388" s="1" t="s">
        <v>13</v>
      </c>
      <c r="E14388" s="1" t="s">
        <v>63</v>
      </c>
      <c r="F14388" s="1">
        <v>1498</v>
      </c>
      <c r="G14388" s="1" t="s">
        <v>25</v>
      </c>
      <c r="H14388" s="1" t="s">
        <v>33</v>
      </c>
      <c r="I14388" s="1" t="s">
        <v>87</v>
      </c>
      <c r="J14388" s="1" t="str" cm="1">
        <f t="array" ref="J14388">_xlfn.IFS(F14388="","missing",F14388&lt;0,"negative",F14388=0,"zero",AND(F14388&gt;=99999,MOD(F14388,9)=0),"99999 placeholder",AND(F14388&gt;$O$5,D14388="Expense"),"Expense outlier",AND(F14388&gt;$P$5,D14388="Income"),"Income outlier",TRUE,"valid")</f>
        <v>valid</v>
      </c>
      <c r="K14388" s="1" t="str">
        <f>_xlfn.XLOOKUP(I14388,[1]category_mapping!$F$2:$F$19,[1]category_mapping!$G$2:$G$19,E14388)</f>
        <v>utilities</v>
      </c>
      <c r="L14388" s="1" t="str">
        <f>IF(cleaning_working[[#This Row],[date]]="","Missing","Available")</f>
        <v>Available</v>
      </c>
    </row>
    <row r="14389" spans="1:12" x14ac:dyDescent="0.35">
      <c r="A14389" s="1" t="s">
        <v>13695</v>
      </c>
      <c r="B14389" s="1" t="s">
        <v>255</v>
      </c>
      <c r="C14389" s="3">
        <v>44469</v>
      </c>
      <c r="D14389" s="1" t="s">
        <v>13</v>
      </c>
      <c r="E14389" s="1" t="s">
        <v>39</v>
      </c>
      <c r="F14389" s="1">
        <v>504</v>
      </c>
      <c r="G14389" s="1" t="s">
        <v>64</v>
      </c>
      <c r="H14389" s="1" t="s">
        <v>25</v>
      </c>
      <c r="I14389" s="1" t="s">
        <v>170</v>
      </c>
      <c r="J14389" s="1" t="str" cm="1">
        <f t="array" ref="J14389">_xlfn.IFS(F14389="","missing",F14389&lt;0,"negative",F14389=0,"zero",AND(F14389&gt;=99999,MOD(F14389,9)=0),"99999 placeholder",AND(F14389&gt;$O$5,D14389="Expense"),"Expense outlier",AND(F14389&gt;$P$5,D14389="Income"),"Income outlier",TRUE,"valid")</f>
        <v>valid</v>
      </c>
      <c r="K14389" s="1" t="str">
        <f>_xlfn.XLOOKUP(I14389,[1]category_mapping!$F$2:$F$19,[1]category_mapping!$G$2:$G$19,E14389)</f>
        <v>health</v>
      </c>
      <c r="L14389" s="1" t="str">
        <f>IF(cleaning_working[[#This Row],[date]]="","Missing","Available")</f>
        <v>Available</v>
      </c>
    </row>
    <row r="14390" spans="1:12" x14ac:dyDescent="0.35">
      <c r="A14390" s="1" t="s">
        <v>13696</v>
      </c>
      <c r="B14390" s="1" t="s">
        <v>277</v>
      </c>
      <c r="C14390" s="3">
        <v>45574</v>
      </c>
      <c r="D14390" s="1" t="s">
        <v>13</v>
      </c>
      <c r="E14390" s="1" t="s">
        <v>39</v>
      </c>
      <c r="F14390" s="1">
        <v>3328</v>
      </c>
      <c r="G14390" s="1" t="s">
        <v>40</v>
      </c>
      <c r="H14390" s="1" t="s">
        <v>33</v>
      </c>
      <c r="I14390" s="1" t="s">
        <v>217</v>
      </c>
      <c r="J14390" s="1" t="str" cm="1">
        <f t="array" ref="J14390">_xlfn.IFS(F14390="","missing",F14390&lt;0,"negative",F14390=0,"zero",AND(F14390&gt;=99999,MOD(F14390,9)=0),"99999 placeholder",AND(F14390&gt;$O$5,D14390="Expense"),"Expense outlier",AND(F14390&gt;$P$5,D14390="Income"),"Income outlier",TRUE,"valid")</f>
        <v>valid</v>
      </c>
      <c r="K14390" s="1" t="str">
        <f>_xlfn.XLOOKUP(I14390,[1]category_mapping!$F$2:$F$19,[1]category_mapping!$G$2:$G$19,E14390)</f>
        <v>rent</v>
      </c>
      <c r="L14390" s="1" t="str">
        <f>IF(cleaning_working[[#This Row],[date]]="","Missing","Available")</f>
        <v>Available</v>
      </c>
    </row>
    <row r="14391" spans="1:12" x14ac:dyDescent="0.35">
      <c r="A14391" s="1" t="s">
        <v>13697</v>
      </c>
      <c r="B14391" s="1" t="s">
        <v>152</v>
      </c>
      <c r="C14391" s="3">
        <v>44493</v>
      </c>
      <c r="D14391" s="1" t="s">
        <v>13</v>
      </c>
      <c r="E14391" s="1" t="s">
        <v>39</v>
      </c>
      <c r="F14391" s="1">
        <v>151</v>
      </c>
      <c r="G14391" s="1" t="s">
        <v>40</v>
      </c>
      <c r="H14391" s="1" t="s">
        <v>19</v>
      </c>
      <c r="I14391" s="1" t="s">
        <v>34</v>
      </c>
      <c r="J14391" s="1" t="str" cm="1">
        <f t="array" ref="J14391">_xlfn.IFS(F14391="","missing",F14391&lt;0,"negative",F14391=0,"zero",AND(F14391&gt;=99999,MOD(F14391,9)=0),"99999 placeholder",AND(F14391&gt;$O$5,D14391="Expense"),"Expense outlier",AND(F14391&gt;$P$5,D14391="Income"),"Income outlier",TRUE,"valid")</f>
        <v>valid</v>
      </c>
      <c r="K14391" s="1" t="str">
        <f>_xlfn.XLOOKUP(I14391,[1]category_mapping!$F$2:$F$19,[1]category_mapping!$G$2:$G$19,E14391)</f>
        <v>education</v>
      </c>
      <c r="L14391" s="1" t="str">
        <f>IF(cleaning_working[[#This Row],[date]]="","Missing","Available")</f>
        <v>Available</v>
      </c>
    </row>
    <row r="14392" spans="1:12" x14ac:dyDescent="0.35">
      <c r="A14392" s="1" t="s">
        <v>13698</v>
      </c>
      <c r="B14392" s="1" t="s">
        <v>190</v>
      </c>
      <c r="C14392" s="3">
        <v>45368</v>
      </c>
      <c r="D14392" s="1" t="s">
        <v>13</v>
      </c>
      <c r="E14392" s="1" t="s">
        <v>96</v>
      </c>
      <c r="F14392" s="1">
        <v>3673</v>
      </c>
      <c r="G14392" s="1" t="s">
        <v>64</v>
      </c>
      <c r="H14392" s="1" t="s">
        <v>52</v>
      </c>
      <c r="I14392" s="1" t="s">
        <v>58</v>
      </c>
      <c r="J14392" s="1" t="str" cm="1">
        <f t="array" ref="J14392">_xlfn.IFS(F14392="","missing",F14392&lt;0,"negative",F14392=0,"zero",AND(F14392&gt;=99999,MOD(F14392,9)=0),"99999 placeholder",AND(F14392&gt;$O$5,D14392="Expense"),"Expense outlier",AND(F14392&gt;$P$5,D14392="Income"),"Income outlier",TRUE,"valid")</f>
        <v>valid</v>
      </c>
      <c r="K14392" s="1" t="str">
        <f>_xlfn.XLOOKUP(I14392,[1]category_mapping!$F$2:$F$19,[1]category_mapping!$G$2:$G$19,E14392)</f>
        <v>travel</v>
      </c>
      <c r="L14392" s="1" t="str">
        <f>IF(cleaning_working[[#This Row],[date]]="","Missing","Available")</f>
        <v>Available</v>
      </c>
    </row>
    <row r="14393" spans="1:12" x14ac:dyDescent="0.35">
      <c r="A14393" s="1" t="s">
        <v>11779</v>
      </c>
      <c r="B14393" s="1" t="s">
        <v>117</v>
      </c>
      <c r="C14393" s="3">
        <v>44709</v>
      </c>
      <c r="D14393" s="1" t="s">
        <v>14</v>
      </c>
      <c r="E14393" s="1" t="s">
        <v>119</v>
      </c>
      <c r="F14393" s="1">
        <v>44371</v>
      </c>
      <c r="G14393" s="1" t="s">
        <v>32</v>
      </c>
      <c r="H14393" s="1" t="s">
        <v>52</v>
      </c>
      <c r="J14393" s="1" t="str" cm="1">
        <f t="array" ref="J14393">_xlfn.IFS(F14393="","missing",F14393&lt;0,"negative",F14393=0,"zero",AND(F14393&gt;=99999,MOD(F14393,9)=0),"99999 placeholder",AND(F14393&gt;$O$5,D14393="Expense"),"Expense outlier",AND(F14393&gt;$P$5,D14393="Income"),"Income outlier",TRUE,"valid")</f>
        <v>valid</v>
      </c>
      <c r="K14393" s="1" t="str">
        <f>_xlfn.XLOOKUP(I14393,[1]category_mapping!$F$2:$F$19,[1]category_mapping!$G$2:$G$19,E14393)</f>
        <v>investment</v>
      </c>
      <c r="L14393" s="1" t="str">
        <f>IF(cleaning_working[[#This Row],[date]]="","Missing","Available")</f>
        <v>Available</v>
      </c>
    </row>
    <row r="14394" spans="1:12" x14ac:dyDescent="0.35">
      <c r="A14394" s="1" t="s">
        <v>13699</v>
      </c>
      <c r="B14394" s="1" t="s">
        <v>101</v>
      </c>
      <c r="C14394" s="3">
        <v>45586</v>
      </c>
      <c r="D14394" s="1" t="s">
        <v>13</v>
      </c>
      <c r="E14394" s="1" t="s">
        <v>24</v>
      </c>
      <c r="F14394" s="1">
        <v>266</v>
      </c>
      <c r="G14394" s="1" t="s">
        <v>64</v>
      </c>
      <c r="H14394" s="1" t="s">
        <v>83</v>
      </c>
      <c r="I14394" s="1" t="s">
        <v>90</v>
      </c>
      <c r="J14394" s="1" t="str" cm="1">
        <f t="array" ref="J14394">_xlfn.IFS(F14394="","missing",F14394&lt;0,"negative",F14394=0,"zero",AND(F14394&gt;=99999,MOD(F14394,9)=0),"99999 placeholder",AND(F14394&gt;$O$5,D14394="Expense"),"Expense outlier",AND(F14394&gt;$P$5,D14394="Income"),"Income outlier",TRUE,"valid")</f>
        <v>valid</v>
      </c>
      <c r="K14394" s="1" t="str">
        <f>_xlfn.XLOOKUP(I14394,[1]category_mapping!$F$2:$F$19,[1]category_mapping!$G$2:$G$19,E14394)</f>
        <v>rent</v>
      </c>
      <c r="L14394" s="1" t="str">
        <f>IF(cleaning_working[[#This Row],[date]]="","Missing","Available")</f>
        <v>Available</v>
      </c>
    </row>
    <row r="14395" spans="1:12" x14ac:dyDescent="0.35">
      <c r="A14395" s="1" t="s">
        <v>13700</v>
      </c>
      <c r="B14395" s="1" t="s">
        <v>379</v>
      </c>
      <c r="C14395" s="3">
        <v>44869</v>
      </c>
      <c r="D14395" s="1" t="s">
        <v>13</v>
      </c>
      <c r="E14395" s="1" t="s">
        <v>17</v>
      </c>
      <c r="F14395" s="1">
        <v>4906</v>
      </c>
      <c r="G14395" s="1" t="s">
        <v>40</v>
      </c>
      <c r="H14395" s="1" t="s">
        <v>107</v>
      </c>
      <c r="I14395" s="1" t="s">
        <v>217</v>
      </c>
      <c r="J14395" s="1" t="str" cm="1">
        <f t="array" ref="J14395">_xlfn.IFS(F14395="","missing",F14395&lt;0,"negative",F14395=0,"zero",AND(F14395&gt;=99999,MOD(F14395,9)=0),"99999 placeholder",AND(F14395&gt;$O$5,D14395="Expense"),"Expense outlier",AND(F14395&gt;$P$5,D14395="Income"),"Income outlier",TRUE,"valid")</f>
        <v>valid</v>
      </c>
      <c r="K14395" s="1" t="str">
        <f>_xlfn.XLOOKUP(I14395,[1]category_mapping!$F$2:$F$19,[1]category_mapping!$G$2:$G$19,E14395)</f>
        <v>rent</v>
      </c>
      <c r="L14395" s="1" t="str">
        <f>IF(cleaning_working[[#This Row],[date]]="","Missing","Available")</f>
        <v>Available</v>
      </c>
    </row>
    <row r="14396" spans="1:12" x14ac:dyDescent="0.35">
      <c r="A14396" s="1" t="s">
        <v>13701</v>
      </c>
      <c r="B14396" s="1" t="s">
        <v>357</v>
      </c>
      <c r="C14396" s="3">
        <v>45371</v>
      </c>
      <c r="D14396" s="1" t="s">
        <v>13</v>
      </c>
      <c r="E14396" s="1" t="s">
        <v>39</v>
      </c>
      <c r="F14396" s="1">
        <v>5874</v>
      </c>
      <c r="G14396" s="1" t="s">
        <v>40</v>
      </c>
      <c r="H14396" s="1" t="s">
        <v>86</v>
      </c>
      <c r="J14396" s="1" t="str" cm="1">
        <f t="array" ref="J14396">_xlfn.IFS(F14396="","missing",F14396&lt;0,"negative",F14396=0,"zero",AND(F14396&gt;=99999,MOD(F14396,9)=0),"99999 placeholder",AND(F14396&gt;$O$5,D14396="Expense"),"Expense outlier",AND(F14396&gt;$P$5,D14396="Income"),"Income outlier",TRUE,"valid")</f>
        <v>valid</v>
      </c>
      <c r="K14396" s="1" t="str">
        <f>_xlfn.XLOOKUP(I14396,[1]category_mapping!$F$2:$F$19,[1]category_mapping!$G$2:$G$19,E14396)</f>
        <v>food</v>
      </c>
      <c r="L14396" s="1" t="str">
        <f>IF(cleaning_working[[#This Row],[date]]="","Missing","Available")</f>
        <v>Available</v>
      </c>
    </row>
    <row r="14397" spans="1:12" x14ac:dyDescent="0.35">
      <c r="A14397" s="1" t="s">
        <v>13702</v>
      </c>
      <c r="B14397" s="1" t="s">
        <v>257</v>
      </c>
      <c r="C14397" s="3">
        <v>44787</v>
      </c>
      <c r="D14397" s="1" t="s">
        <v>13</v>
      </c>
      <c r="E14397" s="1" t="s">
        <v>96</v>
      </c>
      <c r="F14397" s="1">
        <v>871</v>
      </c>
      <c r="G14397" s="1" t="s">
        <v>40</v>
      </c>
      <c r="H14397" s="1" t="s">
        <v>107</v>
      </c>
      <c r="I14397" s="1" t="s">
        <v>46</v>
      </c>
      <c r="J14397" s="1" t="str" cm="1">
        <f t="array" ref="J14397">_xlfn.IFS(F14397="","missing",F14397&lt;0,"negative",F14397=0,"zero",AND(F14397&gt;=99999,MOD(F14397,9)=0),"99999 placeholder",AND(F14397&gt;$O$5,D14397="Expense"),"Expense outlier",AND(F14397&gt;$P$5,D14397="Income"),"Income outlier",TRUE,"valid")</f>
        <v>valid</v>
      </c>
      <c r="K14397" s="1" t="str">
        <f>_xlfn.XLOOKUP(I14397,[1]category_mapping!$F$2:$F$19,[1]category_mapping!$G$2:$G$19,E14397)</f>
        <v>travel</v>
      </c>
      <c r="L14397" s="1" t="str">
        <f>IF(cleaning_working[[#This Row],[date]]="","Missing","Available")</f>
        <v>Available</v>
      </c>
    </row>
    <row r="14398" spans="1:12" x14ac:dyDescent="0.35">
      <c r="A14398" s="1" t="s">
        <v>13703</v>
      </c>
      <c r="B14398" s="1" t="s">
        <v>365</v>
      </c>
      <c r="C14398" s="3">
        <v>44809</v>
      </c>
      <c r="D14398" s="1" t="s">
        <v>13</v>
      </c>
      <c r="E14398" s="1" t="s">
        <v>17</v>
      </c>
      <c r="F14398" s="1">
        <v>8559</v>
      </c>
      <c r="G14398" s="1" t="s">
        <v>40</v>
      </c>
      <c r="H14398" s="1" t="s">
        <v>33</v>
      </c>
      <c r="J14398" s="1" t="str" cm="1">
        <f t="array" ref="J14398">_xlfn.IFS(F14398="","missing",F14398&lt;0,"negative",F14398=0,"zero",AND(F14398&gt;=99999,MOD(F14398,9)=0),"99999 placeholder",AND(F14398&gt;$O$5,D14398="Expense"),"Expense outlier",AND(F14398&gt;$P$5,D14398="Income"),"Income outlier",TRUE,"valid")</f>
        <v>valid</v>
      </c>
      <c r="K14398" s="1" t="str">
        <f>_xlfn.XLOOKUP(I14398,[1]category_mapping!$F$2:$F$19,[1]category_mapping!$G$2:$G$19,E14398)</f>
        <v>education</v>
      </c>
      <c r="L14398" s="1" t="str">
        <f>IF(cleaning_working[[#This Row],[date]]="","Missing","Available")</f>
        <v>Available</v>
      </c>
    </row>
    <row r="14399" spans="1:12" x14ac:dyDescent="0.35">
      <c r="A14399" s="1" t="s">
        <v>13704</v>
      </c>
      <c r="B14399" s="1" t="s">
        <v>311</v>
      </c>
      <c r="C14399" s="3">
        <v>45374</v>
      </c>
      <c r="D14399" s="1" t="s">
        <v>14</v>
      </c>
      <c r="E14399" s="1" t="s">
        <v>70</v>
      </c>
      <c r="F14399" s="1">
        <v>77543</v>
      </c>
      <c r="G14399" s="1" t="s">
        <v>64</v>
      </c>
      <c r="H14399" s="1" t="s">
        <v>107</v>
      </c>
      <c r="I14399" s="1" t="s">
        <v>128</v>
      </c>
      <c r="J14399" s="1" t="str" cm="1">
        <f t="array" ref="J14399">_xlfn.IFS(F14399="","missing",F14399&lt;0,"negative",F14399=0,"zero",AND(F14399&gt;=99999,MOD(F14399,9)=0),"99999 placeholder",AND(F14399&gt;$O$5,D14399="Expense"),"Expense outlier",AND(F14399&gt;$P$5,D14399="Income"),"Income outlier",TRUE,"valid")</f>
        <v>valid</v>
      </c>
      <c r="K14399" s="1" t="str">
        <f>_xlfn.XLOOKUP(I14399,[1]category_mapping!$F$2:$F$19,[1]category_mapping!$G$2:$G$19,E14399)</f>
        <v>utilities</v>
      </c>
      <c r="L14399" s="1" t="str">
        <f>IF(cleaning_working[[#This Row],[date]]="","Missing","Available")</f>
        <v>Available</v>
      </c>
    </row>
    <row r="14400" spans="1:12" x14ac:dyDescent="0.35">
      <c r="A14400" s="1" t="s">
        <v>13705</v>
      </c>
      <c r="B14400" s="1" t="s">
        <v>37</v>
      </c>
      <c r="C14400" s="3">
        <v>44623</v>
      </c>
      <c r="D14400" s="1" t="s">
        <v>13</v>
      </c>
      <c r="E14400" s="1" t="s">
        <v>96</v>
      </c>
      <c r="F14400" s="1">
        <v>2238</v>
      </c>
      <c r="G14400" s="1" t="s">
        <v>64</v>
      </c>
      <c r="H14400" s="1" t="s">
        <v>33</v>
      </c>
      <c r="I14400" s="1" t="s">
        <v>272</v>
      </c>
      <c r="J14400" s="1" t="str" cm="1">
        <f t="array" ref="J14400">_xlfn.IFS(F14400="","missing",F14400&lt;0,"negative",F14400=0,"zero",AND(F14400&gt;=99999,MOD(F14400,9)=0),"99999 placeholder",AND(F14400&gt;$O$5,D14400="Expense"),"Expense outlier",AND(F14400&gt;$P$5,D14400="Income"),"Income outlier",TRUE,"valid")</f>
        <v>valid</v>
      </c>
      <c r="K14400" s="1" t="str">
        <f>_xlfn.XLOOKUP(I14400,[1]category_mapping!$F$2:$F$19,[1]category_mapping!$G$2:$G$19,E14400)</f>
        <v>food</v>
      </c>
      <c r="L14400" s="1" t="str">
        <f>IF(cleaning_working[[#This Row],[date]]="","Missing","Available")</f>
        <v>Available</v>
      </c>
    </row>
    <row r="14401" spans="1:12" x14ac:dyDescent="0.35">
      <c r="A14401" s="1" t="s">
        <v>13706</v>
      </c>
      <c r="B14401" s="1" t="s">
        <v>762</v>
      </c>
      <c r="C14401" s="3">
        <v>45077</v>
      </c>
      <c r="D14401" s="1" t="s">
        <v>13</v>
      </c>
      <c r="E14401" s="1" t="s">
        <v>39</v>
      </c>
      <c r="F14401" s="1">
        <v>795</v>
      </c>
      <c r="G14401" s="1" t="s">
        <v>40</v>
      </c>
      <c r="H14401" s="1" t="s">
        <v>26</v>
      </c>
      <c r="I14401" s="1" t="s">
        <v>170</v>
      </c>
      <c r="J14401" s="1" t="str" cm="1">
        <f t="array" ref="J14401">_xlfn.IFS(F14401="","missing",F14401&lt;0,"negative",F14401=0,"zero",AND(F14401&gt;=99999,MOD(F14401,9)=0),"99999 placeholder",AND(F14401&gt;$O$5,D14401="Expense"),"Expense outlier",AND(F14401&gt;$P$5,D14401="Income"),"Income outlier",TRUE,"valid")</f>
        <v>valid</v>
      </c>
      <c r="K14401" s="1" t="str">
        <f>_xlfn.XLOOKUP(I14401,[1]category_mapping!$F$2:$F$19,[1]category_mapping!$G$2:$G$19,E14401)</f>
        <v>health</v>
      </c>
      <c r="L14401" s="1" t="str">
        <f>IF(cleaning_working[[#This Row],[date]]="","Missing","Available")</f>
        <v>Available</v>
      </c>
    </row>
    <row r="14402" spans="1:12" x14ac:dyDescent="0.35">
      <c r="A14402" s="1" t="s">
        <v>5532</v>
      </c>
      <c r="B14402" s="1" t="s">
        <v>245</v>
      </c>
      <c r="C14402" s="3">
        <v>44523</v>
      </c>
      <c r="D14402" s="1" t="s">
        <v>13</v>
      </c>
      <c r="E14402" s="1" t="s">
        <v>24</v>
      </c>
      <c r="F14402" s="1">
        <v>7465</v>
      </c>
      <c r="G14402" s="1" t="s">
        <v>64</v>
      </c>
      <c r="H14402" s="1" t="s">
        <v>33</v>
      </c>
      <c r="I14402" s="1" t="s">
        <v>134</v>
      </c>
      <c r="J14402" s="1" t="str" cm="1">
        <f t="array" ref="J14402">_xlfn.IFS(F14402="","missing",F14402&lt;0,"negative",F14402=0,"zero",AND(F14402&gt;=99999,MOD(F14402,9)=0),"99999 placeholder",AND(F14402&gt;$O$5,D14402="Expense"),"Expense outlier",AND(F14402&gt;$P$5,D14402="Income"),"Income outlier",TRUE,"valid")</f>
        <v>valid</v>
      </c>
      <c r="K14402" s="1" t="str">
        <f>_xlfn.XLOOKUP(I14402,[1]category_mapping!$F$2:$F$19,[1]category_mapping!$G$2:$G$19,E14402)</f>
        <v>education</v>
      </c>
      <c r="L14402" s="1" t="str">
        <f>IF(cleaning_working[[#This Row],[date]]="","Missing","Available")</f>
        <v>Available</v>
      </c>
    </row>
    <row r="14403" spans="1:12" x14ac:dyDescent="0.35">
      <c r="A14403" s="1" t="s">
        <v>13707</v>
      </c>
      <c r="B14403" s="1" t="s">
        <v>559</v>
      </c>
      <c r="C14403" s="3">
        <v>44352</v>
      </c>
      <c r="D14403" s="1" t="s">
        <v>14</v>
      </c>
      <c r="E14403" s="1" t="s">
        <v>57</v>
      </c>
      <c r="F14403" s="1">
        <v>253560</v>
      </c>
      <c r="G14403" s="1" t="s">
        <v>18</v>
      </c>
      <c r="H14403" s="1" t="s">
        <v>26</v>
      </c>
      <c r="I14403" s="1" t="s">
        <v>58</v>
      </c>
      <c r="J14403" s="1" t="str" cm="1">
        <f t="array" ref="J14403">_xlfn.IFS(F14403="","missing",F14403&lt;0,"negative",F14403=0,"zero",AND(F14403&gt;=99999,MOD(F14403,9)=0),"99999 placeholder",AND(F14403&gt;$O$5,D14403="Expense"),"Expense outlier",AND(F14403&gt;$P$5,D14403="Income"),"Income outlier",TRUE,"valid")</f>
        <v>Income outlier</v>
      </c>
      <c r="K14403" s="1" t="str">
        <f>_xlfn.XLOOKUP(I14403,[1]category_mapping!$F$2:$F$19,[1]category_mapping!$G$2:$G$19,E14403)</f>
        <v>salary</v>
      </c>
      <c r="L14403" s="1" t="str">
        <f>IF(cleaning_working[[#This Row],[date]]="","Missing","Available")</f>
        <v>Available</v>
      </c>
    </row>
    <row r="14404" spans="1:12" x14ac:dyDescent="0.35">
      <c r="A14404" s="1" t="s">
        <v>13708</v>
      </c>
      <c r="B14404" s="1" t="s">
        <v>166</v>
      </c>
      <c r="C14404" s="3">
        <v>45196</v>
      </c>
      <c r="D14404" s="1" t="s">
        <v>13</v>
      </c>
      <c r="E14404" s="1" t="s">
        <v>24</v>
      </c>
      <c r="F14404" s="1">
        <v>5374</v>
      </c>
      <c r="G14404" s="1" t="s">
        <v>18</v>
      </c>
      <c r="H14404" s="1" t="s">
        <v>133</v>
      </c>
      <c r="I14404" s="1" t="s">
        <v>80</v>
      </c>
      <c r="J14404" s="1" t="str" cm="1">
        <f t="array" ref="J14404">_xlfn.IFS(F14404="","missing",F14404&lt;0,"negative",F14404=0,"zero",AND(F14404&gt;=99999,MOD(F14404,9)=0),"99999 placeholder",AND(F14404&gt;$O$5,D14404="Expense"),"Expense outlier",AND(F14404&gt;$P$5,D14404="Income"),"Income outlier",TRUE,"valid")</f>
        <v>valid</v>
      </c>
      <c r="K14404" s="1" t="str">
        <f>_xlfn.XLOOKUP(I14404,[1]category_mapping!$F$2:$F$19,[1]category_mapping!$G$2:$G$19,E14404)</f>
        <v>food</v>
      </c>
      <c r="L14404" s="1" t="str">
        <f>IF(cleaning_working[[#This Row],[date]]="","Missing","Available")</f>
        <v>Available</v>
      </c>
    </row>
    <row r="14405" spans="1:12" x14ac:dyDescent="0.35">
      <c r="A14405" s="1" t="s">
        <v>13709</v>
      </c>
      <c r="B14405" s="1" t="s">
        <v>283</v>
      </c>
      <c r="C14405" s="3">
        <v>44939</v>
      </c>
      <c r="D14405" s="1" t="s">
        <v>13</v>
      </c>
      <c r="E14405" s="1" t="s">
        <v>39</v>
      </c>
      <c r="F14405" s="1">
        <v>3390</v>
      </c>
      <c r="G14405" s="1" t="s">
        <v>32</v>
      </c>
      <c r="H14405" s="1" t="s">
        <v>83</v>
      </c>
      <c r="I14405" s="1" t="s">
        <v>97</v>
      </c>
      <c r="J14405" s="1" t="str" cm="1">
        <f t="array" ref="J14405">_xlfn.IFS(F14405="","missing",F14405&lt;0,"negative",F14405=0,"zero",AND(F14405&gt;=99999,MOD(F14405,9)=0),"99999 placeholder",AND(F14405&gt;$O$5,D14405="Expense"),"Expense outlier",AND(F14405&gt;$P$5,D14405="Income"),"Income outlier",TRUE,"valid")</f>
        <v>valid</v>
      </c>
      <c r="K14405" s="1" t="str">
        <f>_xlfn.XLOOKUP(I14405,[1]category_mapping!$F$2:$F$19,[1]category_mapping!$G$2:$G$19,E14405)</f>
        <v>health</v>
      </c>
      <c r="L14405" s="1" t="str">
        <f>IF(cleaning_working[[#This Row],[date]]="","Missing","Available")</f>
        <v>Available</v>
      </c>
    </row>
    <row r="14406" spans="1:12" x14ac:dyDescent="0.35">
      <c r="A14406" s="1" t="s">
        <v>13710</v>
      </c>
      <c r="B14406" s="1" t="s">
        <v>125</v>
      </c>
      <c r="C14406" s="3">
        <v>44804</v>
      </c>
      <c r="D14406" s="1" t="s">
        <v>14</v>
      </c>
      <c r="E14406" s="1" t="s">
        <v>70</v>
      </c>
      <c r="F14406" s="1">
        <v>55943</v>
      </c>
      <c r="G14406" s="1" t="s">
        <v>32</v>
      </c>
      <c r="H14406" s="1" t="s">
        <v>19</v>
      </c>
      <c r="I14406" s="1" t="s">
        <v>178</v>
      </c>
      <c r="J14406" s="1" t="str" cm="1">
        <f t="array" ref="J14406">_xlfn.IFS(F14406="","missing",F14406&lt;0,"negative",F14406=0,"zero",AND(F14406&gt;=99999,MOD(F14406,9)=0),"99999 placeholder",AND(F14406&gt;$O$5,D14406="Expense"),"Expense outlier",AND(F14406&gt;$P$5,D14406="Income"),"Income outlier",TRUE,"valid")</f>
        <v>valid</v>
      </c>
      <c r="K14406" s="1" t="str">
        <f>_xlfn.XLOOKUP(I14406,[1]category_mapping!$F$2:$F$19,[1]category_mapping!$G$2:$G$19,E14406)</f>
        <v>rent</v>
      </c>
      <c r="L14406" s="1" t="str">
        <f>IF(cleaning_working[[#This Row],[date]]="","Missing","Available")</f>
        <v>Available</v>
      </c>
    </row>
    <row r="14407" spans="1:12" x14ac:dyDescent="0.35">
      <c r="A14407" s="1" t="s">
        <v>13711</v>
      </c>
      <c r="B14407" s="1" t="s">
        <v>239</v>
      </c>
      <c r="C14407" s="3">
        <v>45517</v>
      </c>
      <c r="D14407" s="1" t="s">
        <v>13</v>
      </c>
      <c r="E14407" s="1" t="s">
        <v>96</v>
      </c>
      <c r="F14407" s="1">
        <v>5079</v>
      </c>
      <c r="G14407" s="1" t="s">
        <v>18</v>
      </c>
      <c r="H14407" s="1" t="s">
        <v>65</v>
      </c>
      <c r="I14407" s="1" t="s">
        <v>170</v>
      </c>
      <c r="J14407" s="1" t="str" cm="1">
        <f t="array" ref="J14407">_xlfn.IFS(F14407="","missing",F14407&lt;0,"negative",F14407=0,"zero",AND(F14407&gt;=99999,MOD(F14407,9)=0),"99999 placeholder",AND(F14407&gt;$O$5,D14407="Expense"),"Expense outlier",AND(F14407&gt;$P$5,D14407="Income"),"Income outlier",TRUE,"valid")</f>
        <v>valid</v>
      </c>
      <c r="K14407" s="1" t="str">
        <f>_xlfn.XLOOKUP(I14407,[1]category_mapping!$F$2:$F$19,[1]category_mapping!$G$2:$G$19,E14407)</f>
        <v>health</v>
      </c>
      <c r="L14407" s="1" t="str">
        <f>IF(cleaning_working[[#This Row],[date]]="","Missing","Available")</f>
        <v>Available</v>
      </c>
    </row>
    <row r="14408" spans="1:12" x14ac:dyDescent="0.35">
      <c r="A14408" s="1" t="s">
        <v>13712</v>
      </c>
      <c r="B14408" s="1" t="s">
        <v>77</v>
      </c>
      <c r="C14408" s="3">
        <v>44429</v>
      </c>
      <c r="D14408" s="1" t="s">
        <v>13</v>
      </c>
      <c r="E14408" s="1" t="s">
        <v>39</v>
      </c>
      <c r="F14408" s="1">
        <v>1811</v>
      </c>
      <c r="G14408" s="1" t="s">
        <v>64</v>
      </c>
      <c r="H14408" s="1" t="s">
        <v>25</v>
      </c>
      <c r="I14408" s="1" t="s">
        <v>128</v>
      </c>
      <c r="J14408" s="1" t="str" cm="1">
        <f t="array" ref="J14408">_xlfn.IFS(F14408="","missing",F14408&lt;0,"negative",F14408=0,"zero",AND(F14408&gt;=99999,MOD(F14408,9)=0),"99999 placeholder",AND(F14408&gt;$O$5,D14408="Expense"),"Expense outlier",AND(F14408&gt;$P$5,D14408="Income"),"Income outlier",TRUE,"valid")</f>
        <v>valid</v>
      </c>
      <c r="K14408" s="1" t="str">
        <f>_xlfn.XLOOKUP(I14408,[1]category_mapping!$F$2:$F$19,[1]category_mapping!$G$2:$G$19,E14408)</f>
        <v>utilities</v>
      </c>
      <c r="L14408" s="1" t="str">
        <f>IF(cleaning_working[[#This Row],[date]]="","Missing","Available")</f>
        <v>Available</v>
      </c>
    </row>
    <row r="14409" spans="1:12" x14ac:dyDescent="0.35">
      <c r="A14409" s="1" t="s">
        <v>13713</v>
      </c>
      <c r="B14409" s="1" t="s">
        <v>329</v>
      </c>
      <c r="C14409" s="3">
        <v>44994</v>
      </c>
      <c r="D14409" s="1" t="s">
        <v>13</v>
      </c>
      <c r="E14409" s="1" t="s">
        <v>45</v>
      </c>
      <c r="F14409" s="1">
        <v>6406</v>
      </c>
      <c r="G14409" s="1" t="s">
        <v>64</v>
      </c>
      <c r="H14409" s="1" t="s">
        <v>83</v>
      </c>
      <c r="I14409" s="1" t="s">
        <v>49</v>
      </c>
      <c r="J14409" s="1" t="str" cm="1">
        <f t="array" ref="J14409">_xlfn.IFS(F14409="","missing",F14409&lt;0,"negative",F14409=0,"zero",AND(F14409&gt;=99999,MOD(F14409,9)=0),"99999 placeholder",AND(F14409&gt;$O$5,D14409="Expense"),"Expense outlier",AND(F14409&gt;$P$5,D14409="Income"),"Income outlier",TRUE,"valid")</f>
        <v>valid</v>
      </c>
      <c r="K14409" s="1" t="str">
        <f>_xlfn.XLOOKUP(I14409,[1]category_mapping!$F$2:$F$19,[1]category_mapping!$G$2:$G$19,E14409)</f>
        <v>entertainment</v>
      </c>
      <c r="L14409" s="1" t="str">
        <f>IF(cleaning_working[[#This Row],[date]]="","Missing","Available")</f>
        <v>Available</v>
      </c>
    </row>
    <row r="14410" spans="1:12" x14ac:dyDescent="0.35">
      <c r="A14410" s="1" t="s">
        <v>13714</v>
      </c>
      <c r="B14410" s="1" t="s">
        <v>111</v>
      </c>
      <c r="C14410" s="3">
        <v>44424</v>
      </c>
      <c r="D14410" s="1" t="s">
        <v>13</v>
      </c>
      <c r="E14410" s="1" t="s">
        <v>96</v>
      </c>
      <c r="F14410" s="1">
        <v>7570</v>
      </c>
      <c r="G14410" s="1" t="s">
        <v>40</v>
      </c>
      <c r="H14410" s="1" t="s">
        <v>159</v>
      </c>
      <c r="I14410" s="1" t="s">
        <v>58</v>
      </c>
      <c r="J14410" s="1" t="str" cm="1">
        <f t="array" ref="J14410">_xlfn.IFS(F14410="","missing",F14410&lt;0,"negative",F14410=0,"zero",AND(F14410&gt;=99999,MOD(F14410,9)=0),"99999 placeholder",AND(F14410&gt;$O$5,D14410="Expense"),"Expense outlier",AND(F14410&gt;$P$5,D14410="Income"),"Income outlier",TRUE,"valid")</f>
        <v>valid</v>
      </c>
      <c r="K14410" s="1" t="str">
        <f>_xlfn.XLOOKUP(I14410,[1]category_mapping!$F$2:$F$19,[1]category_mapping!$G$2:$G$19,E14410)</f>
        <v>travel</v>
      </c>
      <c r="L14410" s="1" t="str">
        <f>IF(cleaning_working[[#This Row],[date]]="","Missing","Available")</f>
        <v>Available</v>
      </c>
    </row>
    <row r="14411" spans="1:12" x14ac:dyDescent="0.35">
      <c r="A14411" s="1" t="s">
        <v>13715</v>
      </c>
      <c r="B14411" s="1" t="s">
        <v>782</v>
      </c>
      <c r="C14411" s="3">
        <v>44332</v>
      </c>
      <c r="D14411" s="1" t="s">
        <v>13</v>
      </c>
      <c r="E14411" s="1" t="s">
        <v>39</v>
      </c>
      <c r="F14411" s="1">
        <v>121</v>
      </c>
      <c r="G14411" s="1" t="s">
        <v>18</v>
      </c>
      <c r="H14411" s="1" t="s">
        <v>19</v>
      </c>
      <c r="I14411" s="1" t="s">
        <v>58</v>
      </c>
      <c r="J14411" s="1" t="str" cm="1">
        <f t="array" ref="J14411">_xlfn.IFS(F14411="","missing",F14411&lt;0,"negative",F14411=0,"zero",AND(F14411&gt;=99999,MOD(F14411,9)=0),"99999 placeholder",AND(F14411&gt;$O$5,D14411="Expense"),"Expense outlier",AND(F14411&gt;$P$5,D14411="Income"),"Income outlier",TRUE,"valid")</f>
        <v>valid</v>
      </c>
      <c r="K14411" s="1" t="str">
        <f>_xlfn.XLOOKUP(I14411,[1]category_mapping!$F$2:$F$19,[1]category_mapping!$G$2:$G$19,E14411)</f>
        <v>food</v>
      </c>
      <c r="L14411" s="1" t="str">
        <f>IF(cleaning_working[[#This Row],[date]]="","Missing","Available")</f>
        <v>Available</v>
      </c>
    </row>
    <row r="14412" spans="1:12" x14ac:dyDescent="0.35">
      <c r="A14412" s="1" t="s">
        <v>13716</v>
      </c>
      <c r="B14412" s="1" t="s">
        <v>155</v>
      </c>
      <c r="C14412" s="3">
        <v>44444</v>
      </c>
      <c r="D14412" s="1" t="s">
        <v>13</v>
      </c>
      <c r="E14412" s="1" t="s">
        <v>63</v>
      </c>
      <c r="F14412" s="1">
        <v>6002</v>
      </c>
      <c r="G14412" s="1" t="s">
        <v>64</v>
      </c>
      <c r="H14412" s="1" t="s">
        <v>26</v>
      </c>
      <c r="I14412" s="1" t="s">
        <v>27</v>
      </c>
      <c r="J14412" s="1" t="str" cm="1">
        <f t="array" ref="J14412">_xlfn.IFS(F14412="","missing",F14412&lt;0,"negative",F14412=0,"zero",AND(F14412&gt;=99999,MOD(F14412,9)=0),"99999 placeholder",AND(F14412&gt;$O$5,D14412="Expense"),"Expense outlier",AND(F14412&gt;$P$5,D14412="Income"),"Income outlier",TRUE,"valid")</f>
        <v>valid</v>
      </c>
      <c r="K14412" s="1" t="str">
        <f>_xlfn.XLOOKUP(I14412,[1]category_mapping!$F$2:$F$19,[1]category_mapping!$G$2:$G$19,E14412)</f>
        <v>utilities</v>
      </c>
      <c r="L14412" s="1" t="str">
        <f>IF(cleaning_working[[#This Row],[date]]="","Missing","Available")</f>
        <v>Available</v>
      </c>
    </row>
    <row r="14413" spans="1:12" x14ac:dyDescent="0.35">
      <c r="A14413" s="1" t="s">
        <v>13717</v>
      </c>
      <c r="B14413" s="1" t="s">
        <v>250</v>
      </c>
      <c r="C14413" s="3">
        <v>45313</v>
      </c>
      <c r="D14413" s="1" t="s">
        <v>13</v>
      </c>
      <c r="E14413" s="1" t="s">
        <v>96</v>
      </c>
      <c r="F14413" s="1">
        <v>2318</v>
      </c>
      <c r="G14413" s="1" t="s">
        <v>18</v>
      </c>
      <c r="H14413" s="1" t="s">
        <v>25</v>
      </c>
      <c r="I14413" s="1" t="s">
        <v>162</v>
      </c>
      <c r="J14413" s="1" t="str" cm="1">
        <f t="array" ref="J14413">_xlfn.IFS(F14413="","missing",F14413&lt;0,"negative",F14413=0,"zero",AND(F14413&gt;=99999,MOD(F14413,9)=0),"99999 placeholder",AND(F14413&gt;$O$5,D14413="Expense"),"Expense outlier",AND(F14413&gt;$P$5,D14413="Income"),"Income outlier",TRUE,"valid")</f>
        <v>valid</v>
      </c>
      <c r="K14413" s="1" t="str">
        <f>_xlfn.XLOOKUP(I14413,[1]category_mapping!$F$2:$F$19,[1]category_mapping!$G$2:$G$19,E14413)</f>
        <v>travel</v>
      </c>
      <c r="L14413" s="1" t="str">
        <f>IF(cleaning_working[[#This Row],[date]]="","Missing","Available")</f>
        <v>Available</v>
      </c>
    </row>
    <row r="14414" spans="1:12" x14ac:dyDescent="0.35">
      <c r="A14414" s="1" t="s">
        <v>13718</v>
      </c>
      <c r="B14414" s="1" t="s">
        <v>559</v>
      </c>
      <c r="C14414" s="3">
        <v>44266</v>
      </c>
      <c r="D14414" s="1" t="s">
        <v>13</v>
      </c>
      <c r="E14414" s="1" t="s">
        <v>63</v>
      </c>
      <c r="F14414" s="1">
        <v>1798</v>
      </c>
      <c r="G14414" s="1" t="s">
        <v>40</v>
      </c>
      <c r="H14414" s="1" t="s">
        <v>86</v>
      </c>
      <c r="I14414" s="1" t="s">
        <v>93</v>
      </c>
      <c r="J14414" s="1" t="str" cm="1">
        <f t="array" ref="J14414">_xlfn.IFS(F14414="","missing",F14414&lt;0,"negative",F14414=0,"zero",AND(F14414&gt;=99999,MOD(F14414,9)=0),"99999 placeholder",AND(F14414&gt;$O$5,D14414="Expense"),"Expense outlier",AND(F14414&gt;$P$5,D14414="Income"),"Income outlier",TRUE,"valid")</f>
        <v>valid</v>
      </c>
      <c r="K14414" s="1" t="str">
        <f>_xlfn.XLOOKUP(I14414,[1]category_mapping!$F$2:$F$19,[1]category_mapping!$G$2:$G$19,E14414)</f>
        <v>utilities</v>
      </c>
      <c r="L14414" s="1" t="str">
        <f>IF(cleaning_working[[#This Row],[date]]="","Missing","Available")</f>
        <v>Available</v>
      </c>
    </row>
    <row r="14415" spans="1:12" x14ac:dyDescent="0.35">
      <c r="A14415" s="1" t="s">
        <v>13719</v>
      </c>
      <c r="B14415" s="1" t="s">
        <v>478</v>
      </c>
      <c r="C14415" s="3">
        <v>45607</v>
      </c>
      <c r="D14415" s="1" t="s">
        <v>13</v>
      </c>
      <c r="E14415" s="1" t="s">
        <v>17</v>
      </c>
      <c r="F14415" s="1">
        <v>1902</v>
      </c>
      <c r="G14415" s="1" t="s">
        <v>18</v>
      </c>
      <c r="H14415" s="1" t="s">
        <v>83</v>
      </c>
      <c r="I14415" s="1" t="s">
        <v>272</v>
      </c>
      <c r="J14415" s="1" t="str" cm="1">
        <f t="array" ref="J14415">_xlfn.IFS(F14415="","missing",F14415&lt;0,"negative",F14415=0,"zero",AND(F14415&gt;=99999,MOD(F14415,9)=0),"99999 placeholder",AND(F14415&gt;$O$5,D14415="Expense"),"Expense outlier",AND(F14415&gt;$P$5,D14415="Income"),"Income outlier",TRUE,"valid")</f>
        <v>valid</v>
      </c>
      <c r="K14415" s="1" t="str">
        <f>_xlfn.XLOOKUP(I14415,[1]category_mapping!$F$2:$F$19,[1]category_mapping!$G$2:$G$19,E14415)</f>
        <v>food</v>
      </c>
      <c r="L14415" s="1" t="str">
        <f>IF(cleaning_working[[#This Row],[date]]="","Missing","Available")</f>
        <v>Available</v>
      </c>
    </row>
    <row r="14416" spans="1:12" x14ac:dyDescent="0.35">
      <c r="A14416" s="1" t="s">
        <v>13720</v>
      </c>
      <c r="B14416" s="1" t="s">
        <v>306</v>
      </c>
      <c r="C14416" s="3">
        <v>45071</v>
      </c>
      <c r="D14416" s="1" t="s">
        <v>13</v>
      </c>
      <c r="E14416" s="1" t="s">
        <v>96</v>
      </c>
      <c r="F14416" s="1">
        <v>143</v>
      </c>
      <c r="G14416" s="1" t="s">
        <v>32</v>
      </c>
      <c r="H14416" s="1" t="s">
        <v>107</v>
      </c>
      <c r="J14416" s="1" t="str" cm="1">
        <f t="array" ref="J14416">_xlfn.IFS(F14416="","missing",F14416&lt;0,"negative",F14416=0,"zero",AND(F14416&gt;=99999,MOD(F14416,9)=0),"99999 placeholder",AND(F14416&gt;$O$5,D14416="Expense"),"Expense outlier",AND(F14416&gt;$P$5,D14416="Income"),"Income outlier",TRUE,"valid")</f>
        <v>valid</v>
      </c>
      <c r="K14416" s="1" t="str">
        <f>_xlfn.XLOOKUP(I14416,[1]category_mapping!$F$2:$F$19,[1]category_mapping!$G$2:$G$19,E14416)</f>
        <v>travel</v>
      </c>
      <c r="L14416" s="1" t="str">
        <f>IF(cleaning_working[[#This Row],[date]]="","Missing","Available")</f>
        <v>Available</v>
      </c>
    </row>
    <row r="14417" spans="1:12" x14ac:dyDescent="0.35">
      <c r="A14417" s="1" t="s">
        <v>13721</v>
      </c>
      <c r="B14417" s="1" t="s">
        <v>317</v>
      </c>
      <c r="C14417" s="3">
        <v>45594</v>
      </c>
      <c r="D14417" s="1" t="s">
        <v>13</v>
      </c>
      <c r="E14417" s="1" t="s">
        <v>45</v>
      </c>
      <c r="F14417" s="1">
        <v>2651</v>
      </c>
      <c r="G14417" s="1" t="s">
        <v>32</v>
      </c>
      <c r="H14417" s="1" t="s">
        <v>33</v>
      </c>
      <c r="I14417" s="1" t="s">
        <v>58</v>
      </c>
      <c r="J14417" s="1" t="str" cm="1">
        <f t="array" ref="J14417">_xlfn.IFS(F14417="","missing",F14417&lt;0,"negative",F14417=0,"zero",AND(F14417&gt;=99999,MOD(F14417,9)=0),"99999 placeholder",AND(F14417&gt;$O$5,D14417="Expense"),"Expense outlier",AND(F14417&gt;$P$5,D14417="Income"),"Income outlier",TRUE,"valid")</f>
        <v>valid</v>
      </c>
      <c r="K14417" s="1" t="str">
        <f>_xlfn.XLOOKUP(I14417,[1]category_mapping!$F$2:$F$19,[1]category_mapping!$G$2:$G$19,E14417)</f>
        <v>entertainment</v>
      </c>
      <c r="L14417" s="1" t="str">
        <f>IF(cleaning_working[[#This Row],[date]]="","Missing","Available")</f>
        <v>Available</v>
      </c>
    </row>
    <row r="14418" spans="1:12" x14ac:dyDescent="0.35">
      <c r="A14418" s="1" t="s">
        <v>13722</v>
      </c>
      <c r="B14418" s="1" t="s">
        <v>478</v>
      </c>
      <c r="C14418" s="3">
        <v>44397</v>
      </c>
      <c r="D14418" s="1" t="s">
        <v>14</v>
      </c>
      <c r="E14418" s="1" t="s">
        <v>119</v>
      </c>
      <c r="F14418" s="1">
        <v>54123</v>
      </c>
      <c r="G14418" s="1" t="s">
        <v>64</v>
      </c>
      <c r="H14418" s="1" t="s">
        <v>133</v>
      </c>
      <c r="I14418" s="1" t="s">
        <v>46</v>
      </c>
      <c r="J14418" s="1" t="str" cm="1">
        <f t="array" ref="J14418">_xlfn.IFS(F14418="","missing",F14418&lt;0,"negative",F14418=0,"zero",AND(F14418&gt;=99999,MOD(F14418,9)=0),"99999 placeholder",AND(F14418&gt;$O$5,D14418="Expense"),"Expense outlier",AND(F14418&gt;$P$5,D14418="Income"),"Income outlier",TRUE,"valid")</f>
        <v>valid</v>
      </c>
      <c r="K14418" s="1" t="str">
        <f>_xlfn.XLOOKUP(I14418,[1]category_mapping!$F$2:$F$19,[1]category_mapping!$G$2:$G$19,E14418)</f>
        <v>investment</v>
      </c>
      <c r="L14418" s="1" t="str">
        <f>IF(cleaning_working[[#This Row],[date]]="","Missing","Available")</f>
        <v>Available</v>
      </c>
    </row>
    <row r="14419" spans="1:12" x14ac:dyDescent="0.35">
      <c r="A14419" s="1" t="s">
        <v>13723</v>
      </c>
      <c r="B14419" s="1" t="s">
        <v>139</v>
      </c>
      <c r="C14419" s="3">
        <v>44873</v>
      </c>
      <c r="D14419" s="1" t="s">
        <v>14</v>
      </c>
      <c r="E14419" s="1" t="s">
        <v>57</v>
      </c>
      <c r="F14419" s="1">
        <v>30470</v>
      </c>
      <c r="G14419" s="1" t="s">
        <v>64</v>
      </c>
      <c r="H14419" s="1" t="s">
        <v>33</v>
      </c>
      <c r="I14419" s="1" t="s">
        <v>128</v>
      </c>
      <c r="J14419" s="1" t="str" cm="1">
        <f t="array" ref="J14419">_xlfn.IFS(F14419="","missing",F14419&lt;0,"negative",F14419=0,"zero",AND(F14419&gt;=99999,MOD(F14419,9)=0),"99999 placeholder",AND(F14419&gt;$O$5,D14419="Expense"),"Expense outlier",AND(F14419&gt;$P$5,D14419="Income"),"Income outlier",TRUE,"valid")</f>
        <v>valid</v>
      </c>
      <c r="K14419" s="1" t="str">
        <f>_xlfn.XLOOKUP(I14419,[1]category_mapping!$F$2:$F$19,[1]category_mapping!$G$2:$G$19,E14419)</f>
        <v>utilities</v>
      </c>
      <c r="L14419" s="1" t="str">
        <f>IF(cleaning_working[[#This Row],[date]]="","Missing","Available")</f>
        <v>Available</v>
      </c>
    </row>
    <row r="14420" spans="1:12" x14ac:dyDescent="0.35">
      <c r="A14420" s="1" t="s">
        <v>13206</v>
      </c>
      <c r="B14420" s="1" t="s">
        <v>542</v>
      </c>
      <c r="C14420" s="3">
        <v>45550</v>
      </c>
      <c r="D14420" s="1" t="s">
        <v>14</v>
      </c>
      <c r="E14420" s="1" t="s">
        <v>215</v>
      </c>
      <c r="F14420" s="1">
        <v>72854</v>
      </c>
      <c r="G14420" s="1" t="s">
        <v>40</v>
      </c>
      <c r="H14420" s="1" t="s">
        <v>159</v>
      </c>
      <c r="I14420" s="1" t="s">
        <v>49</v>
      </c>
      <c r="J14420" s="1" t="str" cm="1">
        <f t="array" ref="J14420">_xlfn.IFS(F14420="","missing",F14420&lt;0,"negative",F14420=0,"zero",AND(F14420&gt;=99999,MOD(F14420,9)=0),"99999 placeholder",AND(F14420&gt;$O$5,D14420="Expense"),"Expense outlier",AND(F14420&gt;$P$5,D14420="Income"),"Income outlier",TRUE,"valid")</f>
        <v>valid</v>
      </c>
      <c r="K14420" s="1" t="str">
        <f>_xlfn.XLOOKUP(I14420,[1]category_mapping!$F$2:$F$19,[1]category_mapping!$G$2:$G$19,E14420)</f>
        <v>bonus</v>
      </c>
      <c r="L14420" s="1" t="str">
        <f>IF(cleaning_working[[#This Row],[date]]="","Missing","Available")</f>
        <v>Available</v>
      </c>
    </row>
    <row r="14421" spans="1:12" x14ac:dyDescent="0.35">
      <c r="A14421" s="1" t="s">
        <v>13724</v>
      </c>
      <c r="B14421" s="1" t="s">
        <v>92</v>
      </c>
      <c r="C14421" s="3">
        <v>45532</v>
      </c>
      <c r="D14421" s="1" t="s">
        <v>13</v>
      </c>
      <c r="E14421" s="1" t="s">
        <v>39</v>
      </c>
      <c r="F14421" s="1">
        <v>1612</v>
      </c>
      <c r="G14421" s="1" t="s">
        <v>25</v>
      </c>
      <c r="H14421" s="1" t="s">
        <v>65</v>
      </c>
      <c r="I14421" s="1" t="s">
        <v>66</v>
      </c>
      <c r="J14421" s="1" t="str" cm="1">
        <f t="array" ref="J14421">_xlfn.IFS(F14421="","missing",F14421&lt;0,"negative",F14421=0,"zero",AND(F14421&gt;=99999,MOD(F14421,9)=0),"99999 placeholder",AND(F14421&gt;$O$5,D14421="Expense"),"Expense outlier",AND(F14421&gt;$P$5,D14421="Income"),"Income outlier",TRUE,"valid")</f>
        <v>valid</v>
      </c>
      <c r="K14421" s="1" t="str">
        <f>_xlfn.XLOOKUP(I14421,[1]category_mapping!$F$2:$F$19,[1]category_mapping!$G$2:$G$19,E14421)</f>
        <v>food</v>
      </c>
      <c r="L14421" s="1" t="str">
        <f>IF(cleaning_working[[#This Row],[date]]="","Missing","Available")</f>
        <v>Available</v>
      </c>
    </row>
    <row r="14422" spans="1:12" x14ac:dyDescent="0.35">
      <c r="A14422" s="1" t="s">
        <v>13725</v>
      </c>
      <c r="B14422" s="1" t="s">
        <v>508</v>
      </c>
      <c r="C14422" s="3">
        <v>45247</v>
      </c>
      <c r="D14422" s="1" t="s">
        <v>13</v>
      </c>
      <c r="E14422" s="1" t="s">
        <v>24</v>
      </c>
      <c r="F14422" s="1">
        <v>15193</v>
      </c>
      <c r="G14422" s="1" t="s">
        <v>18</v>
      </c>
      <c r="H14422" s="1" t="s">
        <v>86</v>
      </c>
      <c r="I14422" s="1" t="s">
        <v>53</v>
      </c>
      <c r="J14422" s="1" t="str" cm="1">
        <f t="array" ref="J14422">_xlfn.IFS(F14422="","missing",F14422&lt;0,"negative",F14422=0,"zero",AND(F14422&gt;=99999,MOD(F14422,9)=0),"99999 placeholder",AND(F14422&gt;$O$5,D14422="Expense"),"Expense outlier",AND(F14422&gt;$P$5,D14422="Income"),"Income outlier",TRUE,"valid")</f>
        <v>valid</v>
      </c>
      <c r="K14422" s="1" t="str">
        <f>_xlfn.XLOOKUP(I14422,[1]category_mapping!$F$2:$F$19,[1]category_mapping!$G$2:$G$19,E14422)</f>
        <v>travel</v>
      </c>
      <c r="L14422" s="1" t="str">
        <f>IF(cleaning_working[[#This Row],[date]]="","Missing","Available")</f>
        <v>Available</v>
      </c>
    </row>
    <row r="14423" spans="1:12" x14ac:dyDescent="0.35">
      <c r="A14423" s="1" t="s">
        <v>13726</v>
      </c>
      <c r="B14423" s="1" t="s">
        <v>339</v>
      </c>
      <c r="C14423" s="3">
        <v>45298</v>
      </c>
      <c r="D14423" s="1" t="s">
        <v>13</v>
      </c>
      <c r="E14423" s="1" t="s">
        <v>176</v>
      </c>
      <c r="F14423" s="1">
        <v>9818</v>
      </c>
      <c r="G14423" s="1" t="s">
        <v>64</v>
      </c>
      <c r="H14423" s="1" t="s">
        <v>52</v>
      </c>
      <c r="I14423" s="1" t="s">
        <v>27</v>
      </c>
      <c r="J14423" s="1" t="str" cm="1">
        <f t="array" ref="J14423">_xlfn.IFS(F14423="","missing",F14423&lt;0,"negative",F14423=0,"zero",AND(F14423&gt;=99999,MOD(F14423,9)=0),"99999 placeholder",AND(F14423&gt;$O$5,D14423="Expense"),"Expense outlier",AND(F14423&gt;$P$5,D14423="Income"),"Income outlier",TRUE,"valid")</f>
        <v>valid</v>
      </c>
      <c r="K14423" s="1" t="str">
        <f>_xlfn.XLOOKUP(I14423,[1]category_mapping!$F$2:$F$19,[1]category_mapping!$G$2:$G$19,E14423)</f>
        <v>savings</v>
      </c>
      <c r="L14423" s="1" t="str">
        <f>IF(cleaning_working[[#This Row],[date]]="","Missing","Available")</f>
        <v>Available</v>
      </c>
    </row>
    <row r="14424" spans="1:12" x14ac:dyDescent="0.35">
      <c r="A14424" s="1" t="s">
        <v>13727</v>
      </c>
      <c r="B14424" s="1" t="s">
        <v>202</v>
      </c>
      <c r="C14424" s="3">
        <v>44695</v>
      </c>
      <c r="D14424" s="1" t="s">
        <v>13</v>
      </c>
      <c r="E14424" s="1" t="s">
        <v>104</v>
      </c>
      <c r="F14424" s="1">
        <v>619</v>
      </c>
      <c r="G14424" s="1" t="s">
        <v>32</v>
      </c>
      <c r="H14424" s="1" t="s">
        <v>133</v>
      </c>
      <c r="J14424" s="1" t="str" cm="1">
        <f t="array" ref="J14424">_xlfn.IFS(F14424="","missing",F14424&lt;0,"negative",F14424=0,"zero",AND(F14424&gt;=99999,MOD(F14424,9)=0),"99999 placeholder",AND(F14424&gt;$O$5,D14424="Expense"),"Expense outlier",AND(F14424&gt;$P$5,D14424="Income"),"Income outlier",TRUE,"valid")</f>
        <v>valid</v>
      </c>
      <c r="K14424" s="1" t="str">
        <f>_xlfn.XLOOKUP(I14424,[1]category_mapping!$F$2:$F$19,[1]category_mapping!$G$2:$G$19,E14424)</f>
        <v>health</v>
      </c>
      <c r="L14424" s="1" t="str">
        <f>IF(cleaning_working[[#This Row],[date]]="","Missing","Available")</f>
        <v>Available</v>
      </c>
    </row>
    <row r="14425" spans="1:12" x14ac:dyDescent="0.35">
      <c r="A14425" s="1" t="s">
        <v>13728</v>
      </c>
      <c r="B14425" s="1" t="s">
        <v>309</v>
      </c>
      <c r="C14425" s="3">
        <v>45129</v>
      </c>
      <c r="D14425" s="1" t="s">
        <v>13</v>
      </c>
      <c r="E14425" s="1" t="s">
        <v>96</v>
      </c>
      <c r="F14425" s="1">
        <v>3041</v>
      </c>
      <c r="G14425" s="1" t="s">
        <v>40</v>
      </c>
      <c r="H14425" s="1" t="s">
        <v>86</v>
      </c>
      <c r="I14425" s="1" t="s">
        <v>87</v>
      </c>
      <c r="J14425" s="1" t="str" cm="1">
        <f t="array" ref="J14425">_xlfn.IFS(F14425="","missing",F14425&lt;0,"negative",F14425=0,"zero",AND(F14425&gt;=99999,MOD(F14425,9)=0),"99999 placeholder",AND(F14425&gt;$O$5,D14425="Expense"),"Expense outlier",AND(F14425&gt;$P$5,D14425="Income"),"Income outlier",TRUE,"valid")</f>
        <v>valid</v>
      </c>
      <c r="K14425" s="1" t="str">
        <f>_xlfn.XLOOKUP(I14425,[1]category_mapping!$F$2:$F$19,[1]category_mapping!$G$2:$G$19,E14425)</f>
        <v>travel</v>
      </c>
      <c r="L14425" s="1" t="str">
        <f>IF(cleaning_working[[#This Row],[date]]="","Missing","Available")</f>
        <v>Available</v>
      </c>
    </row>
    <row r="14426" spans="1:12" x14ac:dyDescent="0.35">
      <c r="A14426" s="1" t="s">
        <v>13729</v>
      </c>
      <c r="B14426" s="1" t="s">
        <v>182</v>
      </c>
      <c r="C14426" s="3">
        <v>44347</v>
      </c>
      <c r="D14426" s="1" t="s">
        <v>13</v>
      </c>
      <c r="E14426" s="1" t="s">
        <v>96</v>
      </c>
      <c r="F14426" s="1">
        <v>3074</v>
      </c>
      <c r="G14426" s="1" t="s">
        <v>18</v>
      </c>
      <c r="H14426" s="1" t="s">
        <v>86</v>
      </c>
      <c r="J14426" s="1" t="str" cm="1">
        <f t="array" ref="J14426">_xlfn.IFS(F14426="","missing",F14426&lt;0,"negative",F14426=0,"zero",AND(F14426&gt;=99999,MOD(F14426,9)=0),"99999 placeholder",AND(F14426&gt;$O$5,D14426="Expense"),"Expense outlier",AND(F14426&gt;$P$5,D14426="Income"),"Income outlier",TRUE,"valid")</f>
        <v>valid</v>
      </c>
      <c r="K14426" s="1" t="str">
        <f>_xlfn.XLOOKUP(I14426,[1]category_mapping!$F$2:$F$19,[1]category_mapping!$G$2:$G$19,E14426)</f>
        <v>travel</v>
      </c>
      <c r="L14426" s="1" t="str">
        <f>IF(cleaning_working[[#This Row],[date]]="","Missing","Available")</f>
        <v>Available</v>
      </c>
    </row>
    <row r="14427" spans="1:12" x14ac:dyDescent="0.35">
      <c r="A14427" s="1" t="s">
        <v>13730</v>
      </c>
      <c r="B14427" s="1" t="s">
        <v>306</v>
      </c>
      <c r="C14427" s="3">
        <v>44978</v>
      </c>
      <c r="D14427" s="1" t="s">
        <v>13</v>
      </c>
      <c r="E14427" s="1" t="s">
        <v>39</v>
      </c>
      <c r="F14427" s="1">
        <v>9952</v>
      </c>
      <c r="G14427" s="1" t="s">
        <v>25</v>
      </c>
      <c r="H14427" s="1" t="s">
        <v>52</v>
      </c>
      <c r="J14427" s="1" t="str" cm="1">
        <f t="array" ref="J14427">_xlfn.IFS(F14427="","missing",F14427&lt;0,"negative",F14427=0,"zero",AND(F14427&gt;=99999,MOD(F14427,9)=0),"99999 placeholder",AND(F14427&gt;$O$5,D14427="Expense"),"Expense outlier",AND(F14427&gt;$P$5,D14427="Income"),"Income outlier",TRUE,"valid")</f>
        <v>valid</v>
      </c>
      <c r="K14427" s="1" t="str">
        <f>_xlfn.XLOOKUP(I14427,[1]category_mapping!$F$2:$F$19,[1]category_mapping!$G$2:$G$19,E14427)</f>
        <v>food</v>
      </c>
      <c r="L14427" s="1" t="str">
        <f>IF(cleaning_working[[#This Row],[date]]="","Missing","Available")</f>
        <v>Available</v>
      </c>
    </row>
    <row r="14428" spans="1:12" x14ac:dyDescent="0.35">
      <c r="A14428" s="1" t="s">
        <v>13731</v>
      </c>
      <c r="B14428" s="1" t="s">
        <v>416</v>
      </c>
      <c r="C14428" s="3">
        <v>45494</v>
      </c>
      <c r="D14428" s="1" t="s">
        <v>13</v>
      </c>
      <c r="E14428" s="1" t="s">
        <v>24</v>
      </c>
      <c r="F14428" s="1">
        <v>7335</v>
      </c>
      <c r="G14428" s="1" t="s">
        <v>64</v>
      </c>
      <c r="H14428" s="1" t="s">
        <v>26</v>
      </c>
      <c r="I14428" s="1" t="s">
        <v>120</v>
      </c>
      <c r="J14428" s="1" t="str" cm="1">
        <f t="array" ref="J14428">_xlfn.IFS(F14428="","missing",F14428&lt;0,"negative",F14428=0,"zero",AND(F14428&gt;=99999,MOD(F14428,9)=0),"99999 placeholder",AND(F14428&gt;$O$5,D14428="Expense"),"Expense outlier",AND(F14428&gt;$P$5,D14428="Income"),"Income outlier",TRUE,"valid")</f>
        <v>valid</v>
      </c>
      <c r="K14428" s="1" t="str">
        <f>_xlfn.XLOOKUP(I14428,[1]category_mapping!$F$2:$F$19,[1]category_mapping!$G$2:$G$19,E14428)</f>
        <v>food</v>
      </c>
      <c r="L14428" s="1" t="str">
        <f>IF(cleaning_working[[#This Row],[date]]="","Missing","Available")</f>
        <v>Available</v>
      </c>
    </row>
    <row r="14429" spans="1:12" x14ac:dyDescent="0.35">
      <c r="A14429" s="1" t="s">
        <v>13732</v>
      </c>
      <c r="B14429" s="1" t="s">
        <v>339</v>
      </c>
      <c r="C14429" s="3">
        <v>45349</v>
      </c>
      <c r="D14429" s="1" t="s">
        <v>13</v>
      </c>
      <c r="E14429" s="1" t="s">
        <v>17</v>
      </c>
      <c r="F14429" s="1">
        <v>4353</v>
      </c>
      <c r="G14429" s="1" t="s">
        <v>18</v>
      </c>
      <c r="H14429" s="1" t="s">
        <v>33</v>
      </c>
      <c r="J14429" s="1" t="str" cm="1">
        <f t="array" ref="J14429">_xlfn.IFS(F14429="","missing",F14429&lt;0,"negative",F14429=0,"zero",AND(F14429&gt;=99999,MOD(F14429,9)=0),"99999 placeholder",AND(F14429&gt;$O$5,D14429="Expense"),"Expense outlier",AND(F14429&gt;$P$5,D14429="Income"),"Income outlier",TRUE,"valid")</f>
        <v>valid</v>
      </c>
      <c r="K14429" s="1" t="str">
        <f>_xlfn.XLOOKUP(I14429,[1]category_mapping!$F$2:$F$19,[1]category_mapping!$G$2:$G$19,E14429)</f>
        <v>education</v>
      </c>
      <c r="L14429" s="1" t="str">
        <f>IF(cleaning_working[[#This Row],[date]]="","Missing","Available")</f>
        <v>Available</v>
      </c>
    </row>
    <row r="14430" spans="1:12" x14ac:dyDescent="0.35">
      <c r="A14430" s="1" t="s">
        <v>13733</v>
      </c>
      <c r="B14430" s="1" t="s">
        <v>323</v>
      </c>
      <c r="C14430" s="3">
        <v>45385</v>
      </c>
      <c r="D14430" s="1" t="s">
        <v>13</v>
      </c>
      <c r="E14430" s="1" t="s">
        <v>39</v>
      </c>
      <c r="F14430" s="1">
        <v>1048</v>
      </c>
      <c r="G14430" s="1" t="s">
        <v>18</v>
      </c>
      <c r="H14430" s="1" t="s">
        <v>33</v>
      </c>
      <c r="I14430" s="1" t="s">
        <v>137</v>
      </c>
      <c r="J14430" s="1" t="str" cm="1">
        <f t="array" ref="J14430">_xlfn.IFS(F14430="","missing",F14430&lt;0,"negative",F14430=0,"zero",AND(F14430&gt;=99999,MOD(F14430,9)=0),"99999 placeholder",AND(F14430&gt;$O$5,D14430="Expense"),"Expense outlier",AND(F14430&gt;$P$5,D14430="Income"),"Income outlier",TRUE,"valid")</f>
        <v>valid</v>
      </c>
      <c r="K14430" s="1" t="str">
        <f>_xlfn.XLOOKUP(I14430,[1]category_mapping!$F$2:$F$19,[1]category_mapping!$G$2:$G$19,E14430)</f>
        <v>travel</v>
      </c>
      <c r="L14430" s="1" t="str">
        <f>IF(cleaning_working[[#This Row],[date]]="","Missing","Available")</f>
        <v>Available</v>
      </c>
    </row>
    <row r="14431" spans="1:12" x14ac:dyDescent="0.35">
      <c r="A14431" s="1" t="s">
        <v>13734</v>
      </c>
      <c r="B14431" s="1" t="s">
        <v>142</v>
      </c>
      <c r="C14431" s="3">
        <v>44659</v>
      </c>
      <c r="D14431" s="1" t="s">
        <v>13</v>
      </c>
      <c r="E14431" s="1" t="s">
        <v>63</v>
      </c>
      <c r="F14431" s="1">
        <v>5459</v>
      </c>
      <c r="G14431" s="1" t="s">
        <v>18</v>
      </c>
      <c r="H14431" s="1" t="s">
        <v>159</v>
      </c>
      <c r="I14431" s="1" t="s">
        <v>71</v>
      </c>
      <c r="J14431" s="1" t="str" cm="1">
        <f t="array" ref="J14431">_xlfn.IFS(F14431="","missing",F14431&lt;0,"negative",F14431=0,"zero",AND(F14431&gt;=99999,MOD(F14431,9)=0),"99999 placeholder",AND(F14431&gt;$O$5,D14431="Expense"),"Expense outlier",AND(F14431&gt;$P$5,D14431="Income"),"Income outlier",TRUE,"valid")</f>
        <v>valid</v>
      </c>
      <c r="K14431" s="1" t="str">
        <f>_xlfn.XLOOKUP(I14431,[1]category_mapping!$F$2:$F$19,[1]category_mapping!$G$2:$G$19,E14431)</f>
        <v>health</v>
      </c>
      <c r="L14431" s="1" t="str">
        <f>IF(cleaning_working[[#This Row],[date]]="","Missing","Available")</f>
        <v>Available</v>
      </c>
    </row>
  </sheetData>
  <mergeCells count="1">
    <mergeCell ref="N8:P8"/>
  </mergeCells>
  <dataValidations count="2">
    <dataValidation type="list" allowBlank="1" showInputMessage="1" showErrorMessage="1" sqref="O10" xr:uid="{484E66B1-88E8-4CA6-A8C2-90E2CFD70922}">
      <formula1>$G$2:$G$14431</formula1>
    </dataValidation>
    <dataValidation type="list" allowBlank="1" showInputMessage="1" showErrorMessage="1" sqref="O9" xr:uid="{258EFF2E-C67A-4FBD-9336-E7B3421E7A03}">
      <formula1>$J$2:$J$14431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cleaning_working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simrann8282@outlook.com</dc:creator>
  <cp:lastModifiedBy>simrann8282@outlook.com</cp:lastModifiedBy>
  <dcterms:created xsi:type="dcterms:W3CDTF">2026-07-02T19:47:33Z</dcterms:created>
  <dcterms:modified xsi:type="dcterms:W3CDTF">2026-07-02T20:00:29Z</dcterms:modified>
</cp:coreProperties>
</file>